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filterPrivacy="1" showInkAnnotation="0" codeName="ThisWorkbook"/>
  <xr:revisionPtr revIDLastSave="0" documentId="8_{A86EC719-F609-400D-800F-BC93C9201848}" xr6:coauthVersionLast="47" xr6:coauthVersionMax="47" xr10:uidLastSave="{00000000-0000-0000-0000-000000000000}"/>
  <workbookProtection workbookAlgorithmName="SHA-512" workbookHashValue="au5/JAohW02pKVDm9ChzqgvAYO33z5Zg4ZecQbESJAJTog9cTo/pQtTaUIHc9Zu5bajkq0n277Zer2cRtMxSIw==" workbookSaltValue="pSuQ8kXuedc8l9QJKnB9RA==" workbookSpinCount="100000" lockStructure="1"/>
  <bookViews>
    <workbookView xWindow="-3204" yWindow="-17280" windowWidth="30720" windowHeight="16680" tabRatio="808" xr2:uid="{00000000-000D-0000-FFFF-FFFF00000000}"/>
  </bookViews>
  <sheets>
    <sheet name="APC " sheetId="1074" r:id="rId1"/>
    <sheet name="Aver" sheetId="1164" r:id="rId2"/>
    <sheet name="Belkin" sheetId="1039" r:id="rId3"/>
    <sheet name="BenQ Commerical" sheetId="197" r:id="rId4"/>
    <sheet name="BenQ Projectors" sheetId="636" r:id="rId5"/>
    <sheet name="Bose" sheetId="1133" r:id="rId6"/>
    <sheet name="Bretford" sheetId="1028" r:id="rId7"/>
    <sheet name="BrightSign" sheetId="1097" r:id="rId8"/>
    <sheet name="C2G " sheetId="1060" r:id="rId9"/>
    <sheet name="Canon" sheetId="1114" r:id="rId10"/>
    <sheet name="Chief" sheetId="1138" r:id="rId11"/>
    <sheet name="Clearone" sheetId="1152" r:id="rId12"/>
    <sheet name="Crestron" sheetId="1154" r:id="rId13"/>
    <sheet name="Elmo " sheetId="1012" r:id="rId14"/>
    <sheet name="Epson" sheetId="1117" r:id="rId15"/>
    <sheet name="Ergotron" sheetId="1019" r:id="rId16"/>
    <sheet name="Furman " sheetId="1077" r:id="rId17"/>
    <sheet name="Gefen " sheetId="1061" r:id="rId18"/>
    <sheet name="Kramer " sheetId="1065" r:id="rId19"/>
    <sheet name="LG Professional" sheetId="1112" r:id="rId20"/>
    <sheet name="LG Projector" sheetId="1093" r:id="rId21"/>
    <sheet name="Middle Atlantic" sheetId="1158" r:id="rId22"/>
    <sheet name="NEC-Commercial" sheetId="1109" r:id="rId23"/>
    <sheet name="NEC-Projector" sheetId="209" r:id="rId24"/>
    <sheet name="Optoma" sheetId="34" r:id="rId25"/>
    <sheet name="Panasonic-Broadcast" sheetId="1119" r:id="rId26"/>
    <sheet name="Panasonic-Commercial" sheetId="1118" r:id="rId27"/>
    <sheet name="Panasonic Projectors" sheetId="1116" r:id="rId28"/>
    <sheet name="Peerless" sheetId="1096" r:id="rId29"/>
    <sheet name="Planar" sheetId="212" r:id="rId30"/>
    <sheet name="Plantronics" sheetId="1122" r:id="rId31"/>
    <sheet name="Qomo Projector" sheetId="1129" r:id="rId32"/>
    <sheet name="Qomo Presentation" sheetId="1130" r:id="rId33"/>
    <sheet name="Qomo UCC" sheetId="1127" r:id="rId34"/>
    <sheet name="Qomo Whiteboards" sheetId="1128" r:id="rId35"/>
    <sheet name="Samsung-Commercial" sheetId="1120" r:id="rId36"/>
    <sheet name="Sennheiser" sheetId="1126" r:id="rId37"/>
    <sheet name="Sharp" sheetId="713" r:id="rId38"/>
    <sheet name="Sony Broadcast" sheetId="731" r:id="rId39"/>
    <sheet name="Sony Projectors" sheetId="605" r:id="rId40"/>
    <sheet name="Startech " sheetId="1072" r:id="rId41"/>
    <sheet name="Vaddio" sheetId="1131" r:id="rId42"/>
    <sheet name="Viewsonic-Commercial" sheetId="1107" r:id="rId43"/>
    <sheet name="Viewsonic-Projectors" sheetId="107" r:id="rId44"/>
    <sheet name="Yamaha UCC" sheetId="1156" r:id="rId45"/>
    <sheet name="_56F9DC9755BA473782653E2940F9" sheetId="1046" state="veryHidden" r:id="rId46"/>
  </sheets>
  <externalReferences>
    <externalReference r:id="rId47"/>
  </externalReferences>
  <definedNames>
    <definedName name="_56F9DC9755BA473782653E2940F9FormId">"Jw4ql1XD10-SJZJmyPMyrLiABKrAWGxBmO3MdcICTEFUNEE1TVc4QjVKMzY0MTkxWDFNQzlJVzYwWCQlQCN0PWcu"</definedName>
    <definedName name="_56F9DC9755BA473782653E2940F9ResponseSheet">"Form1"</definedName>
    <definedName name="_56F9DC9755BA473782653E2940F9SourceDocId">"{e377b7aa-38cf-4115-9f9f-c2abe6b962f9}"</definedName>
    <definedName name="_xlnm._FilterDatabase" localSheetId="0" hidden="1">'APC '!$A$3:$D$924</definedName>
    <definedName name="_xlnm._FilterDatabase" localSheetId="1" hidden="1">Aver!$A$3:$D$55</definedName>
    <definedName name="_xlnm._FilterDatabase" localSheetId="2" hidden="1">Belkin!$A$3:$D$833</definedName>
    <definedName name="_xlnm._FilterDatabase" localSheetId="3" hidden="1">'BenQ Commerical'!$A$3:$Q$16</definedName>
    <definedName name="_xlnm._FilterDatabase" localSheetId="4" hidden="1">'BenQ Projectors'!$A$3:$J$87</definedName>
    <definedName name="_xlnm._FilterDatabase" localSheetId="5" hidden="1">Bose!$A$6:$F$218</definedName>
    <definedName name="_xlnm._FilterDatabase" localSheetId="6" hidden="1">Bretford!$A$3:$E$976</definedName>
    <definedName name="_xlnm._FilterDatabase" localSheetId="8" hidden="1">'C2G '!$A$3:$P$4192</definedName>
    <definedName name="_xlnm._FilterDatabase" localSheetId="9" hidden="1">Canon!$A$3:$K$103</definedName>
    <definedName name="_xlnm._FilterDatabase" localSheetId="10" hidden="1">Chief!$A$3:$E$1880</definedName>
    <definedName name="_xlnm._FilterDatabase" localSheetId="11" hidden="1">Clearone!$A$3:$D$494</definedName>
    <definedName name="_xlnm._FilterDatabase" localSheetId="12" hidden="1">Crestron!$A$3:$P$1953</definedName>
    <definedName name="_xlnm._FilterDatabase" localSheetId="14" hidden="1">Epson!$M$1:$M$210</definedName>
    <definedName name="_xlnm._FilterDatabase" localSheetId="15" hidden="1">Ergotron!$A$3:$N$749</definedName>
    <definedName name="_xlnm._FilterDatabase" localSheetId="18" hidden="1">'Kramer '!$A$3:$M$1434</definedName>
    <definedName name="_xlnm._FilterDatabase" localSheetId="19" hidden="1">'LG Professional'!$A$2:$Q$140</definedName>
    <definedName name="_xlnm._FilterDatabase" localSheetId="20" hidden="1">'LG Projector'!$A$3:$J$13</definedName>
    <definedName name="_xlnm._FilterDatabase" localSheetId="21" hidden="1">'Middle Atlantic'!$A$3:$D$4427</definedName>
    <definedName name="_xlnm._FilterDatabase" localSheetId="22" hidden="1">'NEC-Commercial'!#REF!</definedName>
    <definedName name="_xlnm._FilterDatabase" localSheetId="23" hidden="1">'NEC-Projector'!#REF!</definedName>
    <definedName name="_xlnm._FilterDatabase" localSheetId="24" hidden="1">Optoma!$A$2:$U$91</definedName>
    <definedName name="_xlnm._FilterDatabase" localSheetId="27" hidden="1">'Panasonic Projectors'!$K$1:$K$335</definedName>
    <definedName name="_xlnm._FilterDatabase" localSheetId="25" hidden="1">'Panasonic-Broadcast'!$A$3:$N$293</definedName>
    <definedName name="_xlnm._FilterDatabase" localSheetId="26" hidden="1">'Panasonic-Commercial'!$A$3:$Q$84</definedName>
    <definedName name="_xlnm._FilterDatabase" localSheetId="28" hidden="1">Peerless!$A$4:$M$1250</definedName>
    <definedName name="_xlnm._FilterDatabase" localSheetId="29" hidden="1">Planar!$A$3:$AB$71</definedName>
    <definedName name="_xlnm._FilterDatabase" localSheetId="30" hidden="1">Plantronics!$A$3:$M$751</definedName>
    <definedName name="_xlnm._FilterDatabase" localSheetId="35" hidden="1">'Samsung-Commercial'!#REF!</definedName>
    <definedName name="_xlnm._FilterDatabase" localSheetId="36" hidden="1">Sennheiser!#REF!</definedName>
    <definedName name="_xlnm._FilterDatabase" localSheetId="37" hidden="1">Sharp!$A$2:$R$54</definedName>
    <definedName name="_xlnm._FilterDatabase" localSheetId="38" hidden="1">'Sony Broadcast'!#REF!</definedName>
    <definedName name="_xlnm._FilterDatabase" localSheetId="39" hidden="1">'Sony Projectors'!$A$1:$A$20</definedName>
    <definedName name="_xlnm._FilterDatabase" localSheetId="40" hidden="1">'Startech '!$A$3:$N$3382</definedName>
    <definedName name="_xlnm._FilterDatabase" localSheetId="41" hidden="1">Vaddio!$A$3:$M$457</definedName>
    <definedName name="_xlnm._FilterDatabase" localSheetId="42" hidden="1">'Viewsonic-Commercial'!$A$3:$AB$131</definedName>
    <definedName name="_xlnm._FilterDatabase" localSheetId="43" hidden="1">'Viewsonic-Projectors'!$J$2:$J$147</definedName>
    <definedName name="ASIA" localSheetId="0">#REF!</definedName>
    <definedName name="ASIA" localSheetId="1">#REF!</definedName>
    <definedName name="ASIA" localSheetId="8">#REF!</definedName>
    <definedName name="ASIA" localSheetId="11">#REF!</definedName>
    <definedName name="ASIA" localSheetId="12">#REF!</definedName>
    <definedName name="ASIA" localSheetId="14">#REF!</definedName>
    <definedName name="ASIA" localSheetId="16">#REF!</definedName>
    <definedName name="ASIA" localSheetId="17">#REF!</definedName>
    <definedName name="ASIA" localSheetId="18">#REF!</definedName>
    <definedName name="ASIA" localSheetId="19">#REF!</definedName>
    <definedName name="ASIA" localSheetId="20">#REF!</definedName>
    <definedName name="ASIA" localSheetId="21">#REF!</definedName>
    <definedName name="ASIA" localSheetId="32">#REF!</definedName>
    <definedName name="ASIA" localSheetId="31">#REF!</definedName>
    <definedName name="ASIA" localSheetId="34">#REF!</definedName>
    <definedName name="ASIA" localSheetId="35">#REF!</definedName>
    <definedName name="ASIA" localSheetId="40">#REF!</definedName>
    <definedName name="ASIA" localSheetId="42">#REF!</definedName>
    <definedName name="ASIA" localSheetId="44">#REF!</definedName>
    <definedName name="ASIA">#REF!</definedName>
    <definedName name="asia_countries" localSheetId="0">#REF!</definedName>
    <definedName name="asia_countries" localSheetId="1">#REF!</definedName>
    <definedName name="asia_countries" localSheetId="8">#REF!</definedName>
    <definedName name="asia_countries" localSheetId="11">#REF!</definedName>
    <definedName name="asia_countries" localSheetId="12">#REF!</definedName>
    <definedName name="asia_countries" localSheetId="14">#REF!</definedName>
    <definedName name="asia_countries" localSheetId="16">#REF!</definedName>
    <definedName name="asia_countries" localSheetId="17">#REF!</definedName>
    <definedName name="asia_countries" localSheetId="18">#REF!</definedName>
    <definedName name="asia_countries" localSheetId="19">#REF!</definedName>
    <definedName name="asia_countries" localSheetId="20">#REF!</definedName>
    <definedName name="asia_countries" localSheetId="21">#REF!</definedName>
    <definedName name="asia_countries" localSheetId="32">#REF!</definedName>
    <definedName name="asia_countries" localSheetId="31">#REF!</definedName>
    <definedName name="asia_countries" localSheetId="34">#REF!</definedName>
    <definedName name="asia_countries" localSheetId="35">#REF!</definedName>
    <definedName name="asia_countries" localSheetId="40">#REF!</definedName>
    <definedName name="asia_countries" localSheetId="42">#REF!</definedName>
    <definedName name="asia_countries" localSheetId="44">#REF!</definedName>
    <definedName name="asia_countries">#REF!</definedName>
    <definedName name="asia_gst" localSheetId="0">#REF!</definedName>
    <definedName name="asia_gst" localSheetId="1">#REF!</definedName>
    <definedName name="asia_gst" localSheetId="8">#REF!</definedName>
    <definedName name="asia_gst" localSheetId="11">#REF!</definedName>
    <definedName name="asia_gst" localSheetId="12">#REF!</definedName>
    <definedName name="asia_gst" localSheetId="14">#REF!</definedName>
    <definedName name="asia_gst" localSheetId="16">#REF!</definedName>
    <definedName name="asia_gst" localSheetId="17">#REF!</definedName>
    <definedName name="asia_gst" localSheetId="18">#REF!</definedName>
    <definedName name="asia_gst" localSheetId="19">#REF!</definedName>
    <definedName name="asia_gst" localSheetId="20">#REF!</definedName>
    <definedName name="asia_gst" localSheetId="21">#REF!</definedName>
    <definedName name="asia_gst" localSheetId="32">#REF!</definedName>
    <definedName name="asia_gst" localSheetId="31">#REF!</definedName>
    <definedName name="asia_gst" localSheetId="34">#REF!</definedName>
    <definedName name="asia_gst" localSheetId="35">#REF!</definedName>
    <definedName name="asia_gst" localSheetId="40">#REF!</definedName>
    <definedName name="asia_gst" localSheetId="42">#REF!</definedName>
    <definedName name="asia_gst" localSheetId="44">#REF!</definedName>
    <definedName name="asia_gst">#REF!</definedName>
    <definedName name="ASIA_PRICE" localSheetId="0">#REF!</definedName>
    <definedName name="ASIA_PRICE" localSheetId="1">#REF!</definedName>
    <definedName name="ASIA_PRICE" localSheetId="8">#REF!</definedName>
    <definedName name="ASIA_PRICE" localSheetId="11">#REF!</definedName>
    <definedName name="ASIA_PRICE" localSheetId="12">#REF!</definedName>
    <definedName name="ASIA_PRICE" localSheetId="14">#REF!</definedName>
    <definedName name="ASIA_PRICE" localSheetId="16">#REF!</definedName>
    <definedName name="ASIA_PRICE" localSheetId="17">#REF!</definedName>
    <definedName name="ASIA_PRICE" localSheetId="18">#REF!</definedName>
    <definedName name="ASIA_PRICE" localSheetId="19">#REF!</definedName>
    <definedName name="ASIA_PRICE" localSheetId="20">#REF!</definedName>
    <definedName name="ASIA_PRICE" localSheetId="21">#REF!</definedName>
    <definedName name="ASIA_PRICE" localSheetId="32">#REF!</definedName>
    <definedName name="ASIA_PRICE" localSheetId="31">#REF!</definedName>
    <definedName name="ASIA_PRICE" localSheetId="34">#REF!</definedName>
    <definedName name="ASIA_PRICE" localSheetId="35">#REF!</definedName>
    <definedName name="ASIA_PRICE" localSheetId="40">#REF!</definedName>
    <definedName name="ASIA_PRICE" localSheetId="42">#REF!</definedName>
    <definedName name="ASIA_PRICE" localSheetId="44">#REF!</definedName>
    <definedName name="ASIA_PRICE">#REF!</definedName>
    <definedName name="ASIA2" localSheetId="1">#REF!</definedName>
    <definedName name="ASIA2" localSheetId="11">#REF!</definedName>
    <definedName name="ASIA2" localSheetId="12">#REF!</definedName>
    <definedName name="ASIA2" localSheetId="21">#REF!</definedName>
    <definedName name="ASIA2" localSheetId="32">#REF!</definedName>
    <definedName name="ASIA2" localSheetId="31">#REF!</definedName>
    <definedName name="ASIA2" localSheetId="34">#REF!</definedName>
    <definedName name="ASIA2" localSheetId="44">#REF!</definedName>
    <definedName name="ASIA2">#REF!</definedName>
    <definedName name="asiaserv" localSheetId="0">#REF!</definedName>
    <definedName name="asiaserv" localSheetId="1">#REF!</definedName>
    <definedName name="asiaserv" localSheetId="8">#REF!</definedName>
    <definedName name="asiaserv" localSheetId="11">#REF!</definedName>
    <definedName name="asiaserv" localSheetId="12">#REF!</definedName>
    <definedName name="asiaserv" localSheetId="14">#REF!</definedName>
    <definedName name="asiaserv" localSheetId="16">#REF!</definedName>
    <definedName name="asiaserv" localSheetId="17">#REF!</definedName>
    <definedName name="asiaserv" localSheetId="18">#REF!</definedName>
    <definedName name="asiaserv" localSheetId="19">#REF!</definedName>
    <definedName name="asiaserv" localSheetId="20">#REF!</definedName>
    <definedName name="asiaserv" localSheetId="21">#REF!</definedName>
    <definedName name="asiaserv" localSheetId="32">#REF!</definedName>
    <definedName name="asiaserv" localSheetId="31">#REF!</definedName>
    <definedName name="asiaserv" localSheetId="34">#REF!</definedName>
    <definedName name="asiaserv" localSheetId="35">#REF!</definedName>
    <definedName name="asiaserv" localSheetId="40">#REF!</definedName>
    <definedName name="asiaserv" localSheetId="42">#REF!</definedName>
    <definedName name="asiaserv" localSheetId="44">#REF!</definedName>
    <definedName name="asiaserv">#REF!</definedName>
    <definedName name="asiaserves" localSheetId="0">#REF!</definedName>
    <definedName name="asiaserves" localSheetId="1">#REF!</definedName>
    <definedName name="asiaserves" localSheetId="11">#REF!</definedName>
    <definedName name="asiaserves" localSheetId="12">#REF!</definedName>
    <definedName name="asiaserves" localSheetId="14">#REF!</definedName>
    <definedName name="asiaserves" localSheetId="16">#REF!</definedName>
    <definedName name="asiaserves" localSheetId="19">#REF!</definedName>
    <definedName name="asiaserves" localSheetId="20">#REF!</definedName>
    <definedName name="asiaserves" localSheetId="21">#REF!</definedName>
    <definedName name="asiaserves" localSheetId="32">#REF!</definedName>
    <definedName name="asiaserves" localSheetId="31">#REF!</definedName>
    <definedName name="asiaserves" localSheetId="34">#REF!</definedName>
    <definedName name="asiaserves" localSheetId="42">#REF!</definedName>
    <definedName name="asiaserves" localSheetId="44">#REF!</definedName>
    <definedName name="asiaserves">#REF!</definedName>
    <definedName name="CALA" localSheetId="0">#REF!</definedName>
    <definedName name="CALA" localSheetId="1">#REF!</definedName>
    <definedName name="CALA" localSheetId="8">#REF!</definedName>
    <definedName name="CALA" localSheetId="11">#REF!</definedName>
    <definedName name="CALA" localSheetId="12">#REF!</definedName>
    <definedName name="CALA" localSheetId="14">#REF!</definedName>
    <definedName name="CALA" localSheetId="16">#REF!</definedName>
    <definedName name="CALA" localSheetId="17">#REF!</definedName>
    <definedName name="CALA" localSheetId="18">#REF!</definedName>
    <definedName name="CALA" localSheetId="19">#REF!</definedName>
    <definedName name="CALA" localSheetId="20">#REF!</definedName>
    <definedName name="CALA" localSheetId="21">#REF!</definedName>
    <definedName name="CALA" localSheetId="32">#REF!</definedName>
    <definedName name="CALA" localSheetId="31">#REF!</definedName>
    <definedName name="CALA" localSheetId="34">#REF!</definedName>
    <definedName name="CALA" localSheetId="35">#REF!</definedName>
    <definedName name="CALA" localSheetId="40">#REF!</definedName>
    <definedName name="CALA" localSheetId="42">#REF!</definedName>
    <definedName name="CALA" localSheetId="44">#REF!</definedName>
    <definedName name="CALA">#REF!</definedName>
    <definedName name="CALA_PRICE" localSheetId="0">#REF!</definedName>
    <definedName name="CALA_PRICE" localSheetId="1">#REF!</definedName>
    <definedName name="CALA_PRICE" localSheetId="8">#REF!</definedName>
    <definedName name="CALA_PRICE" localSheetId="11">#REF!</definedName>
    <definedName name="CALA_PRICE" localSheetId="12">#REF!</definedName>
    <definedName name="CALA_PRICE" localSheetId="14">#REF!</definedName>
    <definedName name="CALA_PRICE" localSheetId="16">#REF!</definedName>
    <definedName name="CALA_PRICE" localSheetId="17">#REF!</definedName>
    <definedName name="CALA_PRICE" localSheetId="18">#REF!</definedName>
    <definedName name="CALA_PRICE" localSheetId="19">#REF!</definedName>
    <definedName name="CALA_PRICE" localSheetId="20">#REF!</definedName>
    <definedName name="CALA_PRICE" localSheetId="21">#REF!</definedName>
    <definedName name="CALA_PRICE" localSheetId="32">#REF!</definedName>
    <definedName name="CALA_PRICE" localSheetId="31">#REF!</definedName>
    <definedName name="CALA_PRICE" localSheetId="34">#REF!</definedName>
    <definedName name="CALA_PRICE" localSheetId="35">#REF!</definedName>
    <definedName name="CALA_PRICE" localSheetId="40">#REF!</definedName>
    <definedName name="CALA_PRICE" localSheetId="42">#REF!</definedName>
    <definedName name="CALA_PRICE" localSheetId="44">#REF!</definedName>
    <definedName name="CALA_PRICE">#REF!</definedName>
    <definedName name="calacountries" localSheetId="0">#REF!</definedName>
    <definedName name="calacountries" localSheetId="1">#REF!</definedName>
    <definedName name="calacountries" localSheetId="8">#REF!</definedName>
    <definedName name="calacountries" localSheetId="11">#REF!</definedName>
    <definedName name="calacountries" localSheetId="12">#REF!</definedName>
    <definedName name="calacountries" localSheetId="14">#REF!</definedName>
    <definedName name="calacountries" localSheetId="16">#REF!</definedName>
    <definedName name="calacountries" localSheetId="17">#REF!</definedName>
    <definedName name="calacountries" localSheetId="18">#REF!</definedName>
    <definedName name="calacountries" localSheetId="19">#REF!</definedName>
    <definedName name="calacountries" localSheetId="20">#REF!</definedName>
    <definedName name="calacountries" localSheetId="21">#REF!</definedName>
    <definedName name="calacountries" localSheetId="32">#REF!</definedName>
    <definedName name="calacountries" localSheetId="31">#REF!</definedName>
    <definedName name="calacountries" localSheetId="34">#REF!</definedName>
    <definedName name="calacountries" localSheetId="35">#REF!</definedName>
    <definedName name="calacountries" localSheetId="40">#REF!</definedName>
    <definedName name="calacountries" localSheetId="42">#REF!</definedName>
    <definedName name="calacountries" localSheetId="44">#REF!</definedName>
    <definedName name="calacountries">#REF!</definedName>
    <definedName name="CALAs" localSheetId="0">#REF!</definedName>
    <definedName name="CALAs" localSheetId="1">#REF!</definedName>
    <definedName name="CALAs" localSheetId="11">#REF!</definedName>
    <definedName name="CALAs" localSheetId="12">#REF!</definedName>
    <definedName name="CALAs" localSheetId="14">#REF!</definedName>
    <definedName name="CALAs" localSheetId="16">#REF!</definedName>
    <definedName name="CALAs" localSheetId="19">#REF!</definedName>
    <definedName name="CALAs" localSheetId="20">#REF!</definedName>
    <definedName name="CALAs" localSheetId="21">#REF!</definedName>
    <definedName name="CALAs" localSheetId="32">#REF!</definedName>
    <definedName name="CALAs" localSheetId="31">#REF!</definedName>
    <definedName name="CALAs" localSheetId="34">#REF!</definedName>
    <definedName name="CALAs" localSheetId="42">#REF!</definedName>
    <definedName name="CALAs" localSheetId="44">#REF!</definedName>
    <definedName name="CALAs">#REF!</definedName>
    <definedName name="CALLLA3" localSheetId="1">#REF!</definedName>
    <definedName name="CALLLA3" localSheetId="11">#REF!</definedName>
    <definedName name="CALLLA3" localSheetId="12">#REF!</definedName>
    <definedName name="CALLLA3" localSheetId="21">#REF!</definedName>
    <definedName name="CALLLA3" localSheetId="32">#REF!</definedName>
    <definedName name="CALLLA3" localSheetId="31">#REF!</definedName>
    <definedName name="CALLLA3" localSheetId="34">#REF!</definedName>
    <definedName name="CALLLA3" localSheetId="44">#REF!</definedName>
    <definedName name="CALLLA3">#REF!</definedName>
    <definedName name="CHINA" localSheetId="0">#REF!</definedName>
    <definedName name="CHINA" localSheetId="1">#REF!</definedName>
    <definedName name="CHINA" localSheetId="8">#REF!</definedName>
    <definedName name="CHINA" localSheetId="11">#REF!</definedName>
    <definedName name="CHINA" localSheetId="12">#REF!</definedName>
    <definedName name="CHINA" localSheetId="14">#REF!</definedName>
    <definedName name="CHINA" localSheetId="16">#REF!</definedName>
    <definedName name="CHINA" localSheetId="17">#REF!</definedName>
    <definedName name="CHINA" localSheetId="18">#REF!</definedName>
    <definedName name="CHINA" localSheetId="19">#REF!</definedName>
    <definedName name="CHINA" localSheetId="20">#REF!</definedName>
    <definedName name="CHINA" localSheetId="21">#REF!</definedName>
    <definedName name="CHINA" localSheetId="32">#REF!</definedName>
    <definedName name="CHINA" localSheetId="31">#REF!</definedName>
    <definedName name="CHINA" localSheetId="34">#REF!</definedName>
    <definedName name="CHINA" localSheetId="35">#REF!</definedName>
    <definedName name="CHINA" localSheetId="40">#REF!</definedName>
    <definedName name="CHINA" localSheetId="42">#REF!</definedName>
    <definedName name="CHINA" localSheetId="44">#REF!</definedName>
    <definedName name="CHINA">#REF!</definedName>
    <definedName name="CHINA_PRICE" localSheetId="0">#REF!</definedName>
    <definedName name="CHINA_PRICE" localSheetId="1">#REF!</definedName>
    <definedName name="CHINA_PRICE" localSheetId="8">#REF!</definedName>
    <definedName name="CHINA_PRICE" localSheetId="11">#REF!</definedName>
    <definedName name="CHINA_PRICE" localSheetId="12">#REF!</definedName>
    <definedName name="CHINA_PRICE" localSheetId="14">#REF!</definedName>
    <definedName name="CHINA_PRICE" localSheetId="16">#REF!</definedName>
    <definedName name="CHINA_PRICE" localSheetId="17">#REF!</definedName>
    <definedName name="CHINA_PRICE" localSheetId="18">#REF!</definedName>
    <definedName name="CHINA_PRICE" localSheetId="19">#REF!</definedName>
    <definedName name="CHINA_PRICE" localSheetId="20">#REF!</definedName>
    <definedName name="CHINA_PRICE" localSheetId="21">#REF!</definedName>
    <definedName name="CHINA_PRICE" localSheetId="32">#REF!</definedName>
    <definedName name="CHINA_PRICE" localSheetId="31">#REF!</definedName>
    <definedName name="CHINA_PRICE" localSheetId="34">#REF!</definedName>
    <definedName name="CHINA_PRICE" localSheetId="35">#REF!</definedName>
    <definedName name="CHINA_PRICE" localSheetId="40">#REF!</definedName>
    <definedName name="CHINA_PRICE" localSheetId="42">#REF!</definedName>
    <definedName name="CHINA_PRICE" localSheetId="44">#REF!</definedName>
    <definedName name="CHINA_PRICE">#REF!</definedName>
    <definedName name="Countires" localSheetId="0">#REF!</definedName>
    <definedName name="Countires" localSheetId="1">#REF!</definedName>
    <definedName name="Countires" localSheetId="8">#REF!</definedName>
    <definedName name="Countires" localSheetId="11">#REF!</definedName>
    <definedName name="Countires" localSheetId="12">#REF!</definedName>
    <definedName name="Countires" localSheetId="14">#REF!</definedName>
    <definedName name="Countires" localSheetId="16">#REF!</definedName>
    <definedName name="Countires" localSheetId="17">#REF!</definedName>
    <definedName name="Countires" localSheetId="18">#REF!</definedName>
    <definedName name="Countires" localSheetId="19">#REF!</definedName>
    <definedName name="Countires" localSheetId="20">#REF!</definedName>
    <definedName name="Countires" localSheetId="21">#REF!</definedName>
    <definedName name="Countires" localSheetId="32">#REF!</definedName>
    <definedName name="Countires" localSheetId="31">#REF!</definedName>
    <definedName name="Countires" localSheetId="34">#REF!</definedName>
    <definedName name="Countires" localSheetId="35">#REF!</definedName>
    <definedName name="Countires" localSheetId="40">#REF!</definedName>
    <definedName name="Countires" localSheetId="42">#REF!</definedName>
    <definedName name="Countires" localSheetId="44">#REF!</definedName>
    <definedName name="Countires">#REF!</definedName>
    <definedName name="countries" localSheetId="0">#REF!</definedName>
    <definedName name="countries" localSheetId="1">#REF!</definedName>
    <definedName name="countries" localSheetId="8">#REF!</definedName>
    <definedName name="countries" localSheetId="11">#REF!</definedName>
    <definedName name="countries" localSheetId="12">#REF!</definedName>
    <definedName name="countries" localSheetId="14">#REF!</definedName>
    <definedName name="countries" localSheetId="16">#REF!</definedName>
    <definedName name="countries" localSheetId="17">#REF!</definedName>
    <definedName name="countries" localSheetId="18">#REF!</definedName>
    <definedName name="countries" localSheetId="19">#REF!</definedName>
    <definedName name="countries" localSheetId="20">#REF!</definedName>
    <definedName name="countries" localSheetId="21">#REF!</definedName>
    <definedName name="countries" localSheetId="32">#REF!</definedName>
    <definedName name="countries" localSheetId="31">#REF!</definedName>
    <definedName name="countries" localSheetId="34">#REF!</definedName>
    <definedName name="countries" localSheetId="35">#REF!</definedName>
    <definedName name="countries" localSheetId="40">#REF!</definedName>
    <definedName name="countries" localSheetId="42">#REF!</definedName>
    <definedName name="countries" localSheetId="44">#REF!</definedName>
    <definedName name="countries">#REF!</definedName>
    <definedName name="country" localSheetId="0">#REF!</definedName>
    <definedName name="country" localSheetId="1">#REF!</definedName>
    <definedName name="country" localSheetId="8">#REF!</definedName>
    <definedName name="country" localSheetId="11">#REF!</definedName>
    <definedName name="country" localSheetId="12">#REF!</definedName>
    <definedName name="country" localSheetId="14">#REF!</definedName>
    <definedName name="country" localSheetId="16">#REF!</definedName>
    <definedName name="country" localSheetId="17">#REF!</definedName>
    <definedName name="country" localSheetId="18">#REF!</definedName>
    <definedName name="country" localSheetId="19">#REF!</definedName>
    <definedName name="country" localSheetId="20">#REF!</definedName>
    <definedName name="country" localSheetId="21">#REF!</definedName>
    <definedName name="country" localSheetId="32">#REF!</definedName>
    <definedName name="country" localSheetId="31">#REF!</definedName>
    <definedName name="country" localSheetId="34">#REF!</definedName>
    <definedName name="country" localSheetId="35">#REF!</definedName>
    <definedName name="country" localSheetId="40">#REF!</definedName>
    <definedName name="country" localSheetId="42">#REF!</definedName>
    <definedName name="country" localSheetId="44">#REF!</definedName>
    <definedName name="country">#REF!</definedName>
    <definedName name="DESCRIPTION" localSheetId="0">#REF!</definedName>
    <definedName name="DESCRIPTION" localSheetId="1">#REF!</definedName>
    <definedName name="DESCRIPTION" localSheetId="8">#REF!</definedName>
    <definedName name="DESCRIPTION" localSheetId="11">#REF!</definedName>
    <definedName name="DESCRIPTION" localSheetId="12">#REF!</definedName>
    <definedName name="DESCRIPTION" localSheetId="14">#REF!</definedName>
    <definedName name="DESCRIPTION" localSheetId="16">#REF!</definedName>
    <definedName name="DESCRIPTION" localSheetId="17">#REF!</definedName>
    <definedName name="DESCRIPTION" localSheetId="18">#REF!</definedName>
    <definedName name="DESCRIPTION" localSheetId="19">#REF!</definedName>
    <definedName name="DESCRIPTION" localSheetId="20">#REF!</definedName>
    <definedName name="DESCRIPTION" localSheetId="21">#REF!</definedName>
    <definedName name="DESCRIPTION" localSheetId="32">#REF!</definedName>
    <definedName name="DESCRIPTION" localSheetId="31">#REF!</definedName>
    <definedName name="DESCRIPTION" localSheetId="34">#REF!</definedName>
    <definedName name="DESCRIPTION" localSheetId="35">#REF!</definedName>
    <definedName name="DESCRIPTION" localSheetId="40">#REF!</definedName>
    <definedName name="DESCRIPTION" localSheetId="42">#REF!</definedName>
    <definedName name="DESCRIPTION" localSheetId="44">#REF!</definedName>
    <definedName name="DESCRIPTION">#REF!</definedName>
    <definedName name="Duty" localSheetId="0">#REF!</definedName>
    <definedName name="Duty" localSheetId="1">#REF!</definedName>
    <definedName name="Duty" localSheetId="8">#REF!</definedName>
    <definedName name="Duty" localSheetId="11">#REF!</definedName>
    <definedName name="Duty" localSheetId="12">#REF!</definedName>
    <definedName name="Duty" localSheetId="14">#REF!</definedName>
    <definedName name="Duty" localSheetId="16">#REF!</definedName>
    <definedName name="Duty" localSheetId="17">#REF!</definedName>
    <definedName name="Duty" localSheetId="18">#REF!</definedName>
    <definedName name="Duty" localSheetId="19">#REF!</definedName>
    <definedName name="Duty" localSheetId="20">#REF!</definedName>
    <definedName name="Duty" localSheetId="21">#REF!</definedName>
    <definedName name="Duty" localSheetId="32">#REF!</definedName>
    <definedName name="Duty" localSheetId="31">#REF!</definedName>
    <definedName name="Duty" localSheetId="34">#REF!</definedName>
    <definedName name="Duty" localSheetId="35">#REF!</definedName>
    <definedName name="Duty" localSheetId="40">#REF!</definedName>
    <definedName name="Duty" localSheetId="42">#REF!</definedName>
    <definedName name="Duty" localSheetId="44">#REF!</definedName>
    <definedName name="Duty">#REF!</definedName>
    <definedName name="EM_EUR" localSheetId="0">#REF!</definedName>
    <definedName name="EM_EUR" localSheetId="1">#REF!</definedName>
    <definedName name="EM_EUR" localSheetId="8">#REF!</definedName>
    <definedName name="EM_EUR" localSheetId="11">#REF!</definedName>
    <definedName name="EM_EUR" localSheetId="12">#REF!</definedName>
    <definedName name="EM_EUR" localSheetId="14">#REF!</definedName>
    <definedName name="EM_EUR" localSheetId="16">#REF!</definedName>
    <definedName name="EM_EUR" localSheetId="17">#REF!</definedName>
    <definedName name="EM_EUR" localSheetId="18">#REF!</definedName>
    <definedName name="EM_EUR" localSheetId="19">#REF!</definedName>
    <definedName name="EM_EUR" localSheetId="20">#REF!</definedName>
    <definedName name="EM_EUR" localSheetId="21">#REF!</definedName>
    <definedName name="EM_EUR" localSheetId="32">#REF!</definedName>
    <definedName name="EM_EUR" localSheetId="31">#REF!</definedName>
    <definedName name="EM_EUR" localSheetId="34">#REF!</definedName>
    <definedName name="EM_EUR" localSheetId="35">#REF!</definedName>
    <definedName name="EM_EUR" localSheetId="40">#REF!</definedName>
    <definedName name="EM_EUR" localSheetId="42">#REF!</definedName>
    <definedName name="EM_EUR" localSheetId="44">#REF!</definedName>
    <definedName name="EM_EUR">#REF!</definedName>
    <definedName name="EM_GBP" localSheetId="0">#REF!</definedName>
    <definedName name="EM_GBP" localSheetId="1">#REF!</definedName>
    <definedName name="EM_GBP" localSheetId="8">#REF!</definedName>
    <definedName name="EM_GBP" localSheetId="11">#REF!</definedName>
    <definedName name="EM_GBP" localSheetId="12">#REF!</definedName>
    <definedName name="EM_GBP" localSheetId="14">#REF!</definedName>
    <definedName name="EM_GBP" localSheetId="16">#REF!</definedName>
    <definedName name="EM_GBP" localSheetId="17">#REF!</definedName>
    <definedName name="EM_GBP" localSheetId="18">#REF!</definedName>
    <definedName name="EM_GBP" localSheetId="19">#REF!</definedName>
    <definedName name="EM_GBP" localSheetId="20">#REF!</definedName>
    <definedName name="EM_GBP" localSheetId="21">#REF!</definedName>
    <definedName name="EM_GBP" localSheetId="32">#REF!</definedName>
    <definedName name="EM_GBP" localSheetId="31">#REF!</definedName>
    <definedName name="EM_GBP" localSheetId="34">#REF!</definedName>
    <definedName name="EM_GBP" localSheetId="35">#REF!</definedName>
    <definedName name="EM_GBP" localSheetId="40">#REF!</definedName>
    <definedName name="EM_GBP" localSheetId="42">#REF!</definedName>
    <definedName name="EM_GBP" localSheetId="44">#REF!</definedName>
    <definedName name="EM_GBP">#REF!</definedName>
    <definedName name="EMEA" localSheetId="0">#REF!</definedName>
    <definedName name="EMEA" localSheetId="1">#REF!</definedName>
    <definedName name="EMEA" localSheetId="8">#REF!</definedName>
    <definedName name="EMEA" localSheetId="11">#REF!</definedName>
    <definedName name="EMEA" localSheetId="12">#REF!</definedName>
    <definedName name="EMEA" localSheetId="14">#REF!</definedName>
    <definedName name="EMEA" localSheetId="16">#REF!</definedName>
    <definedName name="EMEA" localSheetId="17">#REF!</definedName>
    <definedName name="EMEA" localSheetId="18">#REF!</definedName>
    <definedName name="EMEA" localSheetId="19">#REF!</definedName>
    <definedName name="EMEA" localSheetId="20">#REF!</definedName>
    <definedName name="EMEA" localSheetId="21">#REF!</definedName>
    <definedName name="EMEA" localSheetId="32">#REF!</definedName>
    <definedName name="EMEA" localSheetId="31">#REF!</definedName>
    <definedName name="EMEA" localSheetId="34">#REF!</definedName>
    <definedName name="EMEA" localSheetId="35">#REF!</definedName>
    <definedName name="EMEA" localSheetId="40">#REF!</definedName>
    <definedName name="EMEA" localSheetId="42">#REF!</definedName>
    <definedName name="EMEA" localSheetId="44">#REF!</definedName>
    <definedName name="EMEA">#REF!</definedName>
    <definedName name="EMEA_PRICE" localSheetId="0">#REF!</definedName>
    <definedName name="EMEA_PRICE" localSheetId="1">#REF!</definedName>
    <definedName name="EMEA_PRICE" localSheetId="8">#REF!</definedName>
    <definedName name="EMEA_PRICE" localSheetId="11">#REF!</definedName>
    <definedName name="EMEA_PRICE" localSheetId="12">#REF!</definedName>
    <definedName name="EMEA_PRICE" localSheetId="14">#REF!</definedName>
    <definedName name="EMEA_PRICE" localSheetId="16">#REF!</definedName>
    <definedName name="EMEA_PRICE" localSheetId="17">#REF!</definedName>
    <definedName name="EMEA_PRICE" localSheetId="18">#REF!</definedName>
    <definedName name="EMEA_PRICE" localSheetId="19">#REF!</definedName>
    <definedName name="EMEA_PRICE" localSheetId="20">#REF!</definedName>
    <definedName name="EMEA_PRICE" localSheetId="21">#REF!</definedName>
    <definedName name="EMEA_PRICE" localSheetId="32">#REF!</definedName>
    <definedName name="EMEA_PRICE" localSheetId="31">#REF!</definedName>
    <definedName name="EMEA_PRICE" localSheetId="34">#REF!</definedName>
    <definedName name="EMEA_PRICE" localSheetId="35">#REF!</definedName>
    <definedName name="EMEA_PRICE" localSheetId="40">#REF!</definedName>
    <definedName name="EMEA_PRICE" localSheetId="42">#REF!</definedName>
    <definedName name="EMEA_PRICE" localSheetId="44">#REF!</definedName>
    <definedName name="EMEA_PRICE">#REF!</definedName>
    <definedName name="emeacountries" localSheetId="0">#REF!</definedName>
    <definedName name="emeacountries" localSheetId="1">#REF!</definedName>
    <definedName name="emeacountries" localSheetId="8">#REF!</definedName>
    <definedName name="emeacountries" localSheetId="11">#REF!</definedName>
    <definedName name="emeacountries" localSheetId="12">#REF!</definedName>
    <definedName name="emeacountries" localSheetId="14">#REF!</definedName>
    <definedName name="emeacountries" localSheetId="16">#REF!</definedName>
    <definedName name="emeacountries" localSheetId="17">#REF!</definedName>
    <definedName name="emeacountries" localSheetId="18">#REF!</definedName>
    <definedName name="emeacountries" localSheetId="19">#REF!</definedName>
    <definedName name="emeacountries" localSheetId="20">#REF!</definedName>
    <definedName name="emeacountries" localSheetId="21">#REF!</definedName>
    <definedName name="emeacountries" localSheetId="32">#REF!</definedName>
    <definedName name="emeacountries" localSheetId="31">#REF!</definedName>
    <definedName name="emeacountries" localSheetId="34">#REF!</definedName>
    <definedName name="emeacountries" localSheetId="35">#REF!</definedName>
    <definedName name="emeacountries" localSheetId="40">#REF!</definedName>
    <definedName name="emeacountries" localSheetId="42">#REF!</definedName>
    <definedName name="emeacountries" localSheetId="44">#REF!</definedName>
    <definedName name="emeacountries">#REF!</definedName>
    <definedName name="emeadesc" localSheetId="0">#REF!</definedName>
    <definedName name="emeadesc" localSheetId="1">#REF!</definedName>
    <definedName name="emeadesc" localSheetId="8">#REF!</definedName>
    <definedName name="emeadesc" localSheetId="11">#REF!</definedName>
    <definedName name="emeadesc" localSheetId="12">#REF!</definedName>
    <definedName name="emeadesc" localSheetId="14">#REF!</definedName>
    <definedName name="emeadesc" localSheetId="16">#REF!</definedName>
    <definedName name="emeadesc" localSheetId="17">#REF!</definedName>
    <definedName name="emeadesc" localSheetId="18">#REF!</definedName>
    <definedName name="emeadesc" localSheetId="19">#REF!</definedName>
    <definedName name="emeadesc" localSheetId="20">#REF!</definedName>
    <definedName name="emeadesc" localSheetId="21">#REF!</definedName>
    <definedName name="emeadesc" localSheetId="32">#REF!</definedName>
    <definedName name="emeadesc" localSheetId="31">#REF!</definedName>
    <definedName name="emeadesc" localSheetId="34">#REF!</definedName>
    <definedName name="emeadesc" localSheetId="35">#REF!</definedName>
    <definedName name="emeadesc" localSheetId="40">#REF!</definedName>
    <definedName name="emeadesc" localSheetId="42">#REF!</definedName>
    <definedName name="emeadesc" localSheetId="44">#REF!</definedName>
    <definedName name="emeadesc">#REF!</definedName>
    <definedName name="eu" localSheetId="0">#REF!</definedName>
    <definedName name="eu" localSheetId="1">#REF!</definedName>
    <definedName name="eu" localSheetId="8">#REF!</definedName>
    <definedName name="eu" localSheetId="11">#REF!</definedName>
    <definedName name="eu" localSheetId="12">#REF!</definedName>
    <definedName name="eu" localSheetId="14">#REF!</definedName>
    <definedName name="eu" localSheetId="16">#REF!</definedName>
    <definedName name="eu" localSheetId="17">#REF!</definedName>
    <definedName name="eu" localSheetId="18">#REF!</definedName>
    <definedName name="eu" localSheetId="19">#REF!</definedName>
    <definedName name="eu" localSheetId="20">#REF!</definedName>
    <definedName name="eu" localSheetId="21">#REF!</definedName>
    <definedName name="eu" localSheetId="32">#REF!</definedName>
    <definedName name="eu" localSheetId="31">#REF!</definedName>
    <definedName name="eu" localSheetId="34">#REF!</definedName>
    <definedName name="eu" localSheetId="35">#REF!</definedName>
    <definedName name="eu" localSheetId="40">#REF!</definedName>
    <definedName name="eu" localSheetId="42">#REF!</definedName>
    <definedName name="eu" localSheetId="44">#REF!</definedName>
    <definedName name="eu">#REF!</definedName>
    <definedName name="EU_PRICE" localSheetId="0">#REF!</definedName>
    <definedName name="EU_PRICE" localSheetId="1">#REF!</definedName>
    <definedName name="EU_PRICE" localSheetId="8">#REF!</definedName>
    <definedName name="EU_PRICE" localSheetId="11">#REF!</definedName>
    <definedName name="EU_PRICE" localSheetId="12">#REF!</definedName>
    <definedName name="EU_PRICE" localSheetId="14">#REF!</definedName>
    <definedName name="EU_PRICE" localSheetId="16">#REF!</definedName>
    <definedName name="EU_PRICE" localSheetId="17">#REF!</definedName>
    <definedName name="EU_PRICE" localSheetId="18">#REF!</definedName>
    <definedName name="EU_PRICE" localSheetId="19">#REF!</definedName>
    <definedName name="EU_PRICE" localSheetId="20">#REF!</definedName>
    <definedName name="EU_PRICE" localSheetId="21">#REF!</definedName>
    <definedName name="EU_PRICE" localSheetId="32">#REF!</definedName>
    <definedName name="EU_PRICE" localSheetId="31">#REF!</definedName>
    <definedName name="EU_PRICE" localSheetId="34">#REF!</definedName>
    <definedName name="EU_PRICE" localSheetId="35">#REF!</definedName>
    <definedName name="EU_PRICE" localSheetId="40">#REF!</definedName>
    <definedName name="EU_PRICE" localSheetId="42">#REF!</definedName>
    <definedName name="EU_PRICE" localSheetId="44">#REF!</definedName>
    <definedName name="EU_PRICE">#REF!</definedName>
    <definedName name="EUCOUNTRIES" localSheetId="0">#REF!</definedName>
    <definedName name="EUCOUNTRIES" localSheetId="1">#REF!</definedName>
    <definedName name="EUCOUNTRIES" localSheetId="8">#REF!</definedName>
    <definedName name="EUCOUNTRIES" localSheetId="11">#REF!</definedName>
    <definedName name="EUCOUNTRIES" localSheetId="12">#REF!</definedName>
    <definedName name="EUCOUNTRIES" localSheetId="14">#REF!</definedName>
    <definedName name="EUCOUNTRIES" localSheetId="16">#REF!</definedName>
    <definedName name="EUCOUNTRIES" localSheetId="17">#REF!</definedName>
    <definedName name="EUCOUNTRIES" localSheetId="18">#REF!</definedName>
    <definedName name="EUCOUNTRIES" localSheetId="19">#REF!</definedName>
    <definedName name="EUCOUNTRIES" localSheetId="20">#REF!</definedName>
    <definedName name="EUCOUNTRIES" localSheetId="21">#REF!</definedName>
    <definedName name="EUCOUNTRIES" localSheetId="32">#REF!</definedName>
    <definedName name="EUCOUNTRIES" localSheetId="31">#REF!</definedName>
    <definedName name="EUCOUNTRIES" localSheetId="34">#REF!</definedName>
    <definedName name="EUCOUNTRIES" localSheetId="35">#REF!</definedName>
    <definedName name="EUCOUNTRIES" localSheetId="40">#REF!</definedName>
    <definedName name="EUCOUNTRIES" localSheetId="42">#REF!</definedName>
    <definedName name="EUCOUNTRIES" localSheetId="44">#REF!</definedName>
    <definedName name="EUCOUNTRIES">#REF!</definedName>
    <definedName name="GBP_PRICE" localSheetId="0">#REF!</definedName>
    <definedName name="GBP_PRICE" localSheetId="1">#REF!</definedName>
    <definedName name="GBP_PRICE" localSheetId="8">#REF!</definedName>
    <definedName name="GBP_PRICE" localSheetId="11">#REF!</definedName>
    <definedName name="GBP_PRICE" localSheetId="12">#REF!</definedName>
    <definedName name="GBP_PRICE" localSheetId="14">#REF!</definedName>
    <definedName name="GBP_PRICE" localSheetId="16">#REF!</definedName>
    <definedName name="GBP_PRICE" localSheetId="17">#REF!</definedName>
    <definedName name="GBP_PRICE" localSheetId="18">#REF!</definedName>
    <definedName name="GBP_PRICE" localSheetId="19">#REF!</definedName>
    <definedName name="GBP_PRICE" localSheetId="20">#REF!</definedName>
    <definedName name="GBP_PRICE" localSheetId="21">#REF!</definedName>
    <definedName name="GBP_PRICE" localSheetId="32">#REF!</definedName>
    <definedName name="GBP_PRICE" localSheetId="31">#REF!</definedName>
    <definedName name="GBP_PRICE" localSheetId="34">#REF!</definedName>
    <definedName name="GBP_PRICE" localSheetId="35">#REF!</definedName>
    <definedName name="GBP_PRICE" localSheetId="40">#REF!</definedName>
    <definedName name="GBP_PRICE" localSheetId="42">#REF!</definedName>
    <definedName name="GBP_PRICE" localSheetId="44">#REF!</definedName>
    <definedName name="GBP_PRICE">#REF!</definedName>
    <definedName name="grpin" localSheetId="0">#REF!</definedName>
    <definedName name="grpin" localSheetId="1">#REF!</definedName>
    <definedName name="grpin" localSheetId="8">#REF!</definedName>
    <definedName name="grpin" localSheetId="11">#REF!</definedName>
    <definedName name="grpin" localSheetId="12">#REF!</definedName>
    <definedName name="grpin" localSheetId="14">#REF!</definedName>
    <definedName name="grpin" localSheetId="16">#REF!</definedName>
    <definedName name="grpin" localSheetId="17">#REF!</definedName>
    <definedName name="grpin" localSheetId="18">#REF!</definedName>
    <definedName name="grpin" localSheetId="19">#REF!</definedName>
    <definedName name="grpin" localSheetId="20">#REF!</definedName>
    <definedName name="grpin" localSheetId="21">#REF!</definedName>
    <definedName name="grpin" localSheetId="32">#REF!</definedName>
    <definedName name="grpin" localSheetId="31">#REF!</definedName>
    <definedName name="grpin" localSheetId="34">#REF!</definedName>
    <definedName name="grpin" localSheetId="35">#REF!</definedName>
    <definedName name="grpin" localSheetId="40">#REF!</definedName>
    <definedName name="grpin" localSheetId="42">#REF!</definedName>
    <definedName name="grpin" localSheetId="44">#REF!</definedName>
    <definedName name="grpin">#REF!</definedName>
    <definedName name="grspec" localSheetId="0">#REF!</definedName>
    <definedName name="grspec" localSheetId="1">#REF!</definedName>
    <definedName name="grspec" localSheetId="8">#REF!</definedName>
    <definedName name="grspec" localSheetId="11">#REF!</definedName>
    <definedName name="grspec" localSheetId="12">#REF!</definedName>
    <definedName name="grspec" localSheetId="14">#REF!</definedName>
    <definedName name="grspec" localSheetId="16">#REF!</definedName>
    <definedName name="grspec" localSheetId="17">#REF!</definedName>
    <definedName name="grspec" localSheetId="18">#REF!</definedName>
    <definedName name="grspec" localSheetId="19">#REF!</definedName>
    <definedName name="grspec" localSheetId="20">#REF!</definedName>
    <definedName name="grspec" localSheetId="21">#REF!</definedName>
    <definedName name="grspec" localSheetId="32">#REF!</definedName>
    <definedName name="grspec" localSheetId="31">#REF!</definedName>
    <definedName name="grspec" localSheetId="34">#REF!</definedName>
    <definedName name="grspec" localSheetId="35">#REF!</definedName>
    <definedName name="grspec" localSheetId="40">#REF!</definedName>
    <definedName name="grspec" localSheetId="42">#REF!</definedName>
    <definedName name="grspec" localSheetId="44">#REF!</definedName>
    <definedName name="grspec">#REF!</definedName>
    <definedName name="ins" localSheetId="0">#REF!</definedName>
    <definedName name="ins" localSheetId="1">#REF!</definedName>
    <definedName name="ins" localSheetId="8">#REF!</definedName>
    <definedName name="ins" localSheetId="11">#REF!</definedName>
    <definedName name="ins" localSheetId="12">#REF!</definedName>
    <definedName name="ins" localSheetId="14">#REF!</definedName>
    <definedName name="ins" localSheetId="16">#REF!</definedName>
    <definedName name="ins" localSheetId="17">#REF!</definedName>
    <definedName name="ins" localSheetId="18">#REF!</definedName>
    <definedName name="ins" localSheetId="19">#REF!</definedName>
    <definedName name="ins" localSheetId="20">#REF!</definedName>
    <definedName name="ins" localSheetId="21">#REF!</definedName>
    <definedName name="ins" localSheetId="32">#REF!</definedName>
    <definedName name="ins" localSheetId="31">#REF!</definedName>
    <definedName name="ins" localSheetId="34">#REF!</definedName>
    <definedName name="ins" localSheetId="35">#REF!</definedName>
    <definedName name="ins" localSheetId="40">#REF!</definedName>
    <definedName name="ins" localSheetId="42">#REF!</definedName>
    <definedName name="ins" localSheetId="44">#REF!</definedName>
    <definedName name="ins">#REF!</definedName>
    <definedName name="install" localSheetId="0">#REF!</definedName>
    <definedName name="install" localSheetId="1">#REF!</definedName>
    <definedName name="install" localSheetId="8">#REF!</definedName>
    <definedName name="install" localSheetId="11">#REF!</definedName>
    <definedName name="install" localSheetId="12">#REF!</definedName>
    <definedName name="install" localSheetId="14">#REF!</definedName>
    <definedName name="install" localSheetId="16">#REF!</definedName>
    <definedName name="install" localSheetId="17">#REF!</definedName>
    <definedName name="install" localSheetId="18">#REF!</definedName>
    <definedName name="install" localSheetId="19">#REF!</definedName>
    <definedName name="install" localSheetId="20">#REF!</definedName>
    <definedName name="install" localSheetId="21">#REF!</definedName>
    <definedName name="install" localSheetId="32">#REF!</definedName>
    <definedName name="install" localSheetId="31">#REF!</definedName>
    <definedName name="install" localSheetId="34">#REF!</definedName>
    <definedName name="install" localSheetId="35">#REF!</definedName>
    <definedName name="install" localSheetId="40">#REF!</definedName>
    <definedName name="install" localSheetId="42">#REF!</definedName>
    <definedName name="install" localSheetId="44">#REF!</definedName>
    <definedName name="install">#REF!</definedName>
    <definedName name="JAPAN" localSheetId="0">#REF!</definedName>
    <definedName name="JAPAN" localSheetId="1">#REF!</definedName>
    <definedName name="JAPAN" localSheetId="8">#REF!</definedName>
    <definedName name="JAPAN" localSheetId="11">#REF!</definedName>
    <definedName name="JAPAN" localSheetId="12">#REF!</definedName>
    <definedName name="JAPAN" localSheetId="14">#REF!</definedName>
    <definedName name="JAPAN" localSheetId="16">#REF!</definedName>
    <definedName name="JAPAN" localSheetId="17">#REF!</definedName>
    <definedName name="JAPAN" localSheetId="18">#REF!</definedName>
    <definedName name="JAPAN" localSheetId="19">#REF!</definedName>
    <definedName name="JAPAN" localSheetId="20">#REF!</definedName>
    <definedName name="JAPAN" localSheetId="21">#REF!</definedName>
    <definedName name="JAPAN" localSheetId="32">#REF!</definedName>
    <definedName name="JAPAN" localSheetId="31">#REF!</definedName>
    <definedName name="JAPAN" localSheetId="34">#REF!</definedName>
    <definedName name="JAPAN" localSheetId="35">#REF!</definedName>
    <definedName name="JAPAN" localSheetId="40">#REF!</definedName>
    <definedName name="JAPAN" localSheetId="42">#REF!</definedName>
    <definedName name="JAPAN" localSheetId="44">#REF!</definedName>
    <definedName name="JAPAN">#REF!</definedName>
    <definedName name="JAPAN_PRICE" localSheetId="0">#REF!</definedName>
    <definedName name="JAPAN_PRICE" localSheetId="1">#REF!</definedName>
    <definedName name="JAPAN_PRICE" localSheetId="8">#REF!</definedName>
    <definedName name="JAPAN_PRICE" localSheetId="11">#REF!</definedName>
    <definedName name="JAPAN_PRICE" localSheetId="12">#REF!</definedName>
    <definedName name="JAPAN_PRICE" localSheetId="14">#REF!</definedName>
    <definedName name="JAPAN_PRICE" localSheetId="16">#REF!</definedName>
    <definedName name="JAPAN_PRICE" localSheetId="17">#REF!</definedName>
    <definedName name="JAPAN_PRICE" localSheetId="18">#REF!</definedName>
    <definedName name="JAPAN_PRICE" localSheetId="19">#REF!</definedName>
    <definedName name="JAPAN_PRICE" localSheetId="20">#REF!</definedName>
    <definedName name="JAPAN_PRICE" localSheetId="21">#REF!</definedName>
    <definedName name="JAPAN_PRICE" localSheetId="32">#REF!</definedName>
    <definedName name="JAPAN_PRICE" localSheetId="31">#REF!</definedName>
    <definedName name="JAPAN_PRICE" localSheetId="34">#REF!</definedName>
    <definedName name="JAPAN_PRICE" localSheetId="35">#REF!</definedName>
    <definedName name="JAPAN_PRICE" localSheetId="40">#REF!</definedName>
    <definedName name="JAPAN_PRICE" localSheetId="42">#REF!</definedName>
    <definedName name="JAPAN_PRICE" localSheetId="44">#REF!</definedName>
    <definedName name="JAPAN_PRICE">#REF!</definedName>
    <definedName name="japandesc" localSheetId="0">#REF!</definedName>
    <definedName name="japandesc" localSheetId="1">#REF!</definedName>
    <definedName name="japandesc" localSheetId="8">#REF!</definedName>
    <definedName name="japandesc" localSheetId="11">#REF!</definedName>
    <definedName name="japandesc" localSheetId="12">#REF!</definedName>
    <definedName name="japandesc" localSheetId="14">#REF!</definedName>
    <definedName name="japandesc" localSheetId="16">#REF!</definedName>
    <definedName name="japandesc" localSheetId="17">#REF!</definedName>
    <definedName name="japandesc" localSheetId="18">#REF!</definedName>
    <definedName name="japandesc" localSheetId="19">#REF!</definedName>
    <definedName name="japandesc" localSheetId="20">#REF!</definedName>
    <definedName name="japandesc" localSheetId="21">#REF!</definedName>
    <definedName name="japandesc" localSheetId="32">#REF!</definedName>
    <definedName name="japandesc" localSheetId="31">#REF!</definedName>
    <definedName name="japandesc" localSheetId="34">#REF!</definedName>
    <definedName name="japandesc" localSheetId="35">#REF!</definedName>
    <definedName name="japandesc" localSheetId="40">#REF!</definedName>
    <definedName name="japandesc" localSheetId="42">#REF!</definedName>
    <definedName name="japandesc" localSheetId="44">#REF!</definedName>
    <definedName name="japandesc">#REF!</definedName>
    <definedName name="NEW" localSheetId="0">#REF!</definedName>
    <definedName name="NEW" localSheetId="1">#REF!</definedName>
    <definedName name="NEW" localSheetId="11">#REF!</definedName>
    <definedName name="NEW" localSheetId="12">#REF!</definedName>
    <definedName name="NEW" localSheetId="14">#REF!</definedName>
    <definedName name="NEW" localSheetId="16">#REF!</definedName>
    <definedName name="NEW" localSheetId="19">#REF!</definedName>
    <definedName name="NEW" localSheetId="20">#REF!</definedName>
    <definedName name="NEW" localSheetId="21">#REF!</definedName>
    <definedName name="NEW" localSheetId="32">#REF!</definedName>
    <definedName name="NEW" localSheetId="31">#REF!</definedName>
    <definedName name="NEW" localSheetId="34">#REF!</definedName>
    <definedName name="NEW" localSheetId="42">#REF!</definedName>
    <definedName name="NEW" localSheetId="44">#REF!</definedName>
    <definedName name="NEW">#REF!</definedName>
    <definedName name="news" localSheetId="0">#REF!</definedName>
    <definedName name="news" localSheetId="1">#REF!</definedName>
    <definedName name="news" localSheetId="11">#REF!</definedName>
    <definedName name="news" localSheetId="12">#REF!</definedName>
    <definedName name="news" localSheetId="14">#REF!</definedName>
    <definedName name="news" localSheetId="16">#REF!</definedName>
    <definedName name="news" localSheetId="19">#REF!</definedName>
    <definedName name="news" localSheetId="20">#REF!</definedName>
    <definedName name="news" localSheetId="21">#REF!</definedName>
    <definedName name="news" localSheetId="32">#REF!</definedName>
    <definedName name="news" localSheetId="31">#REF!</definedName>
    <definedName name="news" localSheetId="34">#REF!</definedName>
    <definedName name="news" localSheetId="42">#REF!</definedName>
    <definedName name="news" localSheetId="44">#REF!</definedName>
    <definedName name="news">#REF!</definedName>
    <definedName name="noramcountries" localSheetId="0">#REF!</definedName>
    <definedName name="noramcountries" localSheetId="1">#REF!</definedName>
    <definedName name="noramcountries" localSheetId="8">#REF!</definedName>
    <definedName name="noramcountries" localSheetId="11">#REF!</definedName>
    <definedName name="noramcountries" localSheetId="12">#REF!</definedName>
    <definedName name="noramcountries" localSheetId="14">#REF!</definedName>
    <definedName name="noramcountries" localSheetId="16">#REF!</definedName>
    <definedName name="noramcountries" localSheetId="17">#REF!</definedName>
    <definedName name="noramcountries" localSheetId="18">#REF!</definedName>
    <definedName name="noramcountries" localSheetId="19">#REF!</definedName>
    <definedName name="noramcountries" localSheetId="20">#REF!</definedName>
    <definedName name="noramcountries" localSheetId="21">#REF!</definedName>
    <definedName name="noramcountries" localSheetId="32">#REF!</definedName>
    <definedName name="noramcountries" localSheetId="31">#REF!</definedName>
    <definedName name="noramcountries" localSheetId="34">#REF!</definedName>
    <definedName name="noramcountries" localSheetId="35">#REF!</definedName>
    <definedName name="noramcountries" localSheetId="40">#REF!</definedName>
    <definedName name="noramcountries" localSheetId="42">#REF!</definedName>
    <definedName name="noramcountries" localSheetId="44">#REF!</definedName>
    <definedName name="noramcountries">#REF!</definedName>
    <definedName name="PicTable" localSheetId="0">#REF!</definedName>
    <definedName name="PicTable" localSheetId="1">#REF!</definedName>
    <definedName name="PicTable" localSheetId="8">#REF!</definedName>
    <definedName name="PicTable" localSheetId="11">#REF!</definedName>
    <definedName name="PicTable" localSheetId="12">#REF!</definedName>
    <definedName name="PicTable" localSheetId="14">#REF!</definedName>
    <definedName name="PicTable" localSheetId="16">#REF!</definedName>
    <definedName name="PicTable" localSheetId="17">#REF!</definedName>
    <definedName name="PicTable" localSheetId="18">#REF!</definedName>
    <definedName name="PicTable" localSheetId="19">#REF!</definedName>
    <definedName name="PicTable" localSheetId="20">#REF!</definedName>
    <definedName name="PicTable" localSheetId="21">#REF!</definedName>
    <definedName name="PicTable" localSheetId="32">#REF!</definedName>
    <definedName name="PicTable" localSheetId="31">#REF!</definedName>
    <definedName name="PicTable" localSheetId="34">#REF!</definedName>
    <definedName name="PicTable" localSheetId="35">#REF!</definedName>
    <definedName name="PicTable" localSheetId="40">#REF!</definedName>
    <definedName name="PicTable" localSheetId="42">#REF!</definedName>
    <definedName name="PicTable" localSheetId="44">#REF!</definedName>
    <definedName name="PicTable">#REF!</definedName>
    <definedName name="Platinum_discount" localSheetId="0">[1]Discount!#REF!</definedName>
    <definedName name="Platinum_discount" localSheetId="1">[1]Discount!#REF!</definedName>
    <definedName name="Platinum_discount" localSheetId="12">[1]Discount!#REF!</definedName>
    <definedName name="Platinum_discount" localSheetId="16">[1]Discount!#REF!</definedName>
    <definedName name="Platinum_discount" localSheetId="18">[1]Discount!#REF!</definedName>
    <definedName name="Platinum_discount" localSheetId="19">[1]Discount!#REF!</definedName>
    <definedName name="Platinum_discount" localSheetId="20">[1]Discount!#REF!</definedName>
    <definedName name="Platinum_discount" localSheetId="32">[1]Discount!#REF!</definedName>
    <definedName name="Platinum_discount" localSheetId="31">[1]Discount!#REF!</definedName>
    <definedName name="Platinum_discount" localSheetId="34">[1]Discount!#REF!</definedName>
    <definedName name="Platinum_discount" localSheetId="35">[1]Discount!#REF!</definedName>
    <definedName name="Platinum_discount" localSheetId="42">[1]Discount!#REF!</definedName>
    <definedName name="Platinum_discount">[1]Discount!#REF!</definedName>
    <definedName name="pro" localSheetId="0">#REF!</definedName>
    <definedName name="pro" localSheetId="1">#REF!</definedName>
    <definedName name="pro" localSheetId="8">#REF!</definedName>
    <definedName name="pro" localSheetId="11">#REF!</definedName>
    <definedName name="pro" localSheetId="12">#REF!</definedName>
    <definedName name="pro" localSheetId="14">#REF!</definedName>
    <definedName name="pro" localSheetId="16">#REF!</definedName>
    <definedName name="pro" localSheetId="17">#REF!</definedName>
    <definedName name="pro" localSheetId="18">#REF!</definedName>
    <definedName name="pro" localSheetId="19">#REF!</definedName>
    <definedName name="pro" localSheetId="20">#REF!</definedName>
    <definedName name="pro" localSheetId="21">#REF!</definedName>
    <definedName name="pro" localSheetId="32">#REF!</definedName>
    <definedName name="pro" localSheetId="31">#REF!</definedName>
    <definedName name="pro" localSheetId="34">#REF!</definedName>
    <definedName name="pro" localSheetId="35">#REF!</definedName>
    <definedName name="pro" localSheetId="40">#REF!</definedName>
    <definedName name="pro" localSheetId="42">#REF!</definedName>
    <definedName name="pro" localSheetId="44">#REF!</definedName>
    <definedName name="pro">#REF!</definedName>
    <definedName name="prod" localSheetId="0">#REF!</definedName>
    <definedName name="prod" localSheetId="1">#REF!</definedName>
    <definedName name="prod" localSheetId="8">#REF!</definedName>
    <definedName name="prod" localSheetId="11">#REF!</definedName>
    <definedName name="prod" localSheetId="12">#REF!</definedName>
    <definedName name="prod" localSheetId="14">#REF!</definedName>
    <definedName name="prod" localSheetId="16">#REF!</definedName>
    <definedName name="prod" localSheetId="17">#REF!</definedName>
    <definedName name="prod" localSheetId="18">#REF!</definedName>
    <definedName name="prod" localSheetId="19">#REF!</definedName>
    <definedName name="prod" localSheetId="20">#REF!</definedName>
    <definedName name="prod" localSheetId="21">#REF!</definedName>
    <definedName name="prod" localSheetId="32">#REF!</definedName>
    <definedName name="prod" localSheetId="31">#REF!</definedName>
    <definedName name="prod" localSheetId="34">#REF!</definedName>
    <definedName name="prod" localSheetId="35">#REF!</definedName>
    <definedName name="prod" localSheetId="40">#REF!</definedName>
    <definedName name="prod" localSheetId="42">#REF!</definedName>
    <definedName name="prod" localSheetId="44">#REF!</definedName>
    <definedName name="prod">#REF!</definedName>
    <definedName name="Products" localSheetId="0">#REF!</definedName>
    <definedName name="Products" localSheetId="1">#REF!</definedName>
    <definedName name="Products" localSheetId="8">#REF!</definedName>
    <definedName name="Products" localSheetId="11">#REF!</definedName>
    <definedName name="Products" localSheetId="12">#REF!</definedName>
    <definedName name="Products" localSheetId="14">#REF!</definedName>
    <definedName name="Products" localSheetId="16">#REF!</definedName>
    <definedName name="Products" localSheetId="17">#REF!</definedName>
    <definedName name="Products" localSheetId="18">#REF!</definedName>
    <definedName name="Products" localSheetId="19">#REF!</definedName>
    <definedName name="Products" localSheetId="20">#REF!</definedName>
    <definedName name="Products" localSheetId="21">#REF!</definedName>
    <definedName name="Products" localSheetId="32">#REF!</definedName>
    <definedName name="Products" localSheetId="31">#REF!</definedName>
    <definedName name="Products" localSheetId="34">#REF!</definedName>
    <definedName name="Products" localSheetId="35">#REF!</definedName>
    <definedName name="Products" localSheetId="40">#REF!</definedName>
    <definedName name="Products" localSheetId="42">#REF!</definedName>
    <definedName name="Products" localSheetId="44">#REF!</definedName>
    <definedName name="Products">#REF!</definedName>
    <definedName name="Products_Head" localSheetId="0">#REF!</definedName>
    <definedName name="Products_Head" localSheetId="1">#REF!</definedName>
    <definedName name="Products_Head" localSheetId="8">#REF!</definedName>
    <definedName name="Products_Head" localSheetId="11">#REF!</definedName>
    <definedName name="Products_Head" localSheetId="12">#REF!</definedName>
    <definedName name="Products_Head" localSheetId="14">#REF!</definedName>
    <definedName name="Products_Head" localSheetId="16">#REF!</definedName>
    <definedName name="Products_Head" localSheetId="17">#REF!</definedName>
    <definedName name="Products_Head" localSheetId="18">#REF!</definedName>
    <definedName name="Products_Head" localSheetId="19">#REF!</definedName>
    <definedName name="Products_Head" localSheetId="20">#REF!</definedName>
    <definedName name="Products_Head" localSheetId="21">#REF!</definedName>
    <definedName name="Products_Head" localSheetId="32">#REF!</definedName>
    <definedName name="Products_Head" localSheetId="31">#REF!</definedName>
    <definedName name="Products_Head" localSheetId="34">#REF!</definedName>
    <definedName name="Products_Head" localSheetId="35">#REF!</definedName>
    <definedName name="Products_Head" localSheetId="40">#REF!</definedName>
    <definedName name="Products_Head" localSheetId="42">#REF!</definedName>
    <definedName name="Products_Head" localSheetId="44">#REF!</definedName>
    <definedName name="Products_Head">#REF!</definedName>
    <definedName name="ProductsTable_ServiceColumn" localSheetId="0">#REF!</definedName>
    <definedName name="ProductsTable_ServiceColumn" localSheetId="1">#REF!</definedName>
    <definedName name="ProductsTable_ServiceColumn" localSheetId="8">#REF!</definedName>
    <definedName name="ProductsTable_ServiceColumn" localSheetId="11">#REF!</definedName>
    <definedName name="ProductsTable_ServiceColumn" localSheetId="12">#REF!</definedName>
    <definedName name="ProductsTable_ServiceColumn" localSheetId="14">#REF!</definedName>
    <definedName name="ProductsTable_ServiceColumn" localSheetId="16">#REF!</definedName>
    <definedName name="ProductsTable_ServiceColumn" localSheetId="17">#REF!</definedName>
    <definedName name="ProductsTable_ServiceColumn" localSheetId="18">#REF!</definedName>
    <definedName name="ProductsTable_ServiceColumn" localSheetId="19">#REF!</definedName>
    <definedName name="ProductsTable_ServiceColumn" localSheetId="20">#REF!</definedName>
    <definedName name="ProductsTable_ServiceColumn" localSheetId="21">#REF!</definedName>
    <definedName name="ProductsTable_ServiceColumn" localSheetId="32">#REF!</definedName>
    <definedName name="ProductsTable_ServiceColumn" localSheetId="31">#REF!</definedName>
    <definedName name="ProductsTable_ServiceColumn" localSheetId="34">#REF!</definedName>
    <definedName name="ProductsTable_ServiceColumn" localSheetId="35">#REF!</definedName>
    <definedName name="ProductsTable_ServiceColumn" localSheetId="40">#REF!</definedName>
    <definedName name="ProductsTable_ServiceColumn" localSheetId="42">#REF!</definedName>
    <definedName name="ProductsTable_ServiceColumn" localSheetId="44">#REF!</definedName>
    <definedName name="ProductsTable_ServiceColumn">#REF!</definedName>
    <definedName name="ProductsTable_ServiceHead" localSheetId="0">#REF!</definedName>
    <definedName name="ProductsTable_ServiceHead" localSheetId="1">#REF!</definedName>
    <definedName name="ProductsTable_ServiceHead" localSheetId="8">#REF!</definedName>
    <definedName name="ProductsTable_ServiceHead" localSheetId="11">#REF!</definedName>
    <definedName name="ProductsTable_ServiceHead" localSheetId="12">#REF!</definedName>
    <definedName name="ProductsTable_ServiceHead" localSheetId="14">#REF!</definedName>
    <definedName name="ProductsTable_ServiceHead" localSheetId="16">#REF!</definedName>
    <definedName name="ProductsTable_ServiceHead" localSheetId="17">#REF!</definedName>
    <definedName name="ProductsTable_ServiceHead" localSheetId="18">#REF!</definedName>
    <definedName name="ProductsTable_ServiceHead" localSheetId="19">#REF!</definedName>
    <definedName name="ProductsTable_ServiceHead" localSheetId="20">#REF!</definedName>
    <definedName name="ProductsTable_ServiceHead" localSheetId="21">#REF!</definedName>
    <definedName name="ProductsTable_ServiceHead" localSheetId="32">#REF!</definedName>
    <definedName name="ProductsTable_ServiceHead" localSheetId="31">#REF!</definedName>
    <definedName name="ProductsTable_ServiceHead" localSheetId="34">#REF!</definedName>
    <definedName name="ProductsTable_ServiceHead" localSheetId="35">#REF!</definedName>
    <definedName name="ProductsTable_ServiceHead" localSheetId="40">#REF!</definedName>
    <definedName name="ProductsTable_ServiceHead" localSheetId="42">#REF!</definedName>
    <definedName name="ProductsTable_ServiceHead" localSheetId="44">#REF!</definedName>
    <definedName name="ProductsTable_ServiceHead">#REF!</definedName>
    <definedName name="ProductsTable_TypeColumn" localSheetId="0">#REF!</definedName>
    <definedName name="ProductsTable_TypeColumn" localSheetId="1">#REF!</definedName>
    <definedName name="ProductsTable_TypeColumn" localSheetId="8">#REF!</definedName>
    <definedName name="ProductsTable_TypeColumn" localSheetId="11">#REF!</definedName>
    <definedName name="ProductsTable_TypeColumn" localSheetId="12">#REF!</definedName>
    <definedName name="ProductsTable_TypeColumn" localSheetId="14">#REF!</definedName>
    <definedName name="ProductsTable_TypeColumn" localSheetId="16">#REF!</definedName>
    <definedName name="ProductsTable_TypeColumn" localSheetId="17">#REF!</definedName>
    <definedName name="ProductsTable_TypeColumn" localSheetId="18">#REF!</definedName>
    <definedName name="ProductsTable_TypeColumn" localSheetId="19">#REF!</definedName>
    <definedName name="ProductsTable_TypeColumn" localSheetId="20">#REF!</definedName>
    <definedName name="ProductsTable_TypeColumn" localSheetId="21">#REF!</definedName>
    <definedName name="ProductsTable_TypeColumn" localSheetId="32">#REF!</definedName>
    <definedName name="ProductsTable_TypeColumn" localSheetId="31">#REF!</definedName>
    <definedName name="ProductsTable_TypeColumn" localSheetId="34">#REF!</definedName>
    <definedName name="ProductsTable_TypeColumn" localSheetId="35">#REF!</definedName>
    <definedName name="ProductsTable_TypeColumn" localSheetId="40">#REF!</definedName>
    <definedName name="ProductsTable_TypeColumn" localSheetId="42">#REF!</definedName>
    <definedName name="ProductsTable_TypeColumn" localSheetId="44">#REF!</definedName>
    <definedName name="ProductsTable_TypeColumn">#REF!</definedName>
    <definedName name="ProductsTable_TypeHead" localSheetId="0">#REF!</definedName>
    <definedName name="ProductsTable_TypeHead" localSheetId="1">#REF!</definedName>
    <definedName name="ProductsTable_TypeHead" localSheetId="8">#REF!</definedName>
    <definedName name="ProductsTable_TypeHead" localSheetId="11">#REF!</definedName>
    <definedName name="ProductsTable_TypeHead" localSheetId="12">#REF!</definedName>
    <definedName name="ProductsTable_TypeHead" localSheetId="14">#REF!</definedName>
    <definedName name="ProductsTable_TypeHead" localSheetId="16">#REF!</definedName>
    <definedName name="ProductsTable_TypeHead" localSheetId="17">#REF!</definedName>
    <definedName name="ProductsTable_TypeHead" localSheetId="18">#REF!</definedName>
    <definedName name="ProductsTable_TypeHead" localSheetId="19">#REF!</definedName>
    <definedName name="ProductsTable_TypeHead" localSheetId="20">#REF!</definedName>
    <definedName name="ProductsTable_TypeHead" localSheetId="21">#REF!</definedName>
    <definedName name="ProductsTable_TypeHead" localSheetId="32">#REF!</definedName>
    <definedName name="ProductsTable_TypeHead" localSheetId="31">#REF!</definedName>
    <definedName name="ProductsTable_TypeHead" localSheetId="34">#REF!</definedName>
    <definedName name="ProductsTable_TypeHead" localSheetId="35">#REF!</definedName>
    <definedName name="ProductsTable_TypeHead" localSheetId="40">#REF!</definedName>
    <definedName name="ProductsTable_TypeHead" localSheetId="42">#REF!</definedName>
    <definedName name="ProductsTable_TypeHead" localSheetId="44">#REF!</definedName>
    <definedName name="ProductsTable_TypeHead">#REF!</definedName>
    <definedName name="ProductTypes_ProductColumn" localSheetId="0">#REF!</definedName>
    <definedName name="ProductTypes_ProductColumn" localSheetId="1">#REF!</definedName>
    <definedName name="ProductTypes_ProductColumn" localSheetId="8">#REF!</definedName>
    <definedName name="ProductTypes_ProductColumn" localSheetId="11">#REF!</definedName>
    <definedName name="ProductTypes_ProductColumn" localSheetId="12">#REF!</definedName>
    <definedName name="ProductTypes_ProductColumn" localSheetId="14">#REF!</definedName>
    <definedName name="ProductTypes_ProductColumn" localSheetId="16">#REF!</definedName>
    <definedName name="ProductTypes_ProductColumn" localSheetId="17">#REF!</definedName>
    <definedName name="ProductTypes_ProductColumn" localSheetId="18">#REF!</definedName>
    <definedName name="ProductTypes_ProductColumn" localSheetId="19">#REF!</definedName>
    <definedName name="ProductTypes_ProductColumn" localSheetId="20">#REF!</definedName>
    <definedName name="ProductTypes_ProductColumn" localSheetId="21">#REF!</definedName>
    <definedName name="ProductTypes_ProductColumn" localSheetId="32">#REF!</definedName>
    <definedName name="ProductTypes_ProductColumn" localSheetId="31">#REF!</definedName>
    <definedName name="ProductTypes_ProductColumn" localSheetId="34">#REF!</definedName>
    <definedName name="ProductTypes_ProductColumn" localSheetId="35">#REF!</definedName>
    <definedName name="ProductTypes_ProductColumn" localSheetId="40">#REF!</definedName>
    <definedName name="ProductTypes_ProductColumn" localSheetId="42">#REF!</definedName>
    <definedName name="ProductTypes_ProductColumn" localSheetId="44">#REF!</definedName>
    <definedName name="ProductTypes_ProductColumn">#REF!</definedName>
    <definedName name="ProductTypes_ProductHead" localSheetId="0">#REF!</definedName>
    <definedName name="ProductTypes_ProductHead" localSheetId="1">#REF!</definedName>
    <definedName name="ProductTypes_ProductHead" localSheetId="8">#REF!</definedName>
    <definedName name="ProductTypes_ProductHead" localSheetId="11">#REF!</definedName>
    <definedName name="ProductTypes_ProductHead" localSheetId="12">#REF!</definedName>
    <definedName name="ProductTypes_ProductHead" localSheetId="14">#REF!</definedName>
    <definedName name="ProductTypes_ProductHead" localSheetId="16">#REF!</definedName>
    <definedName name="ProductTypes_ProductHead" localSheetId="17">#REF!</definedName>
    <definedName name="ProductTypes_ProductHead" localSheetId="18">#REF!</definedName>
    <definedName name="ProductTypes_ProductHead" localSheetId="19">#REF!</definedName>
    <definedName name="ProductTypes_ProductHead" localSheetId="20">#REF!</definedName>
    <definedName name="ProductTypes_ProductHead" localSheetId="21">#REF!</definedName>
    <definedName name="ProductTypes_ProductHead" localSheetId="32">#REF!</definedName>
    <definedName name="ProductTypes_ProductHead" localSheetId="31">#REF!</definedName>
    <definedName name="ProductTypes_ProductHead" localSheetId="34">#REF!</definedName>
    <definedName name="ProductTypes_ProductHead" localSheetId="35">#REF!</definedName>
    <definedName name="ProductTypes_ProductHead" localSheetId="40">#REF!</definedName>
    <definedName name="ProductTypes_ProductHead" localSheetId="42">#REF!</definedName>
    <definedName name="ProductTypes_ProductHead" localSheetId="44">#REF!</definedName>
    <definedName name="ProductTypes_ProductHead">#REF!</definedName>
    <definedName name="q" localSheetId="0">#REF!</definedName>
    <definedName name="q" localSheetId="1">#REF!</definedName>
    <definedName name="q" localSheetId="8">#REF!</definedName>
    <definedName name="q" localSheetId="11">#REF!</definedName>
    <definedName name="q" localSheetId="12">#REF!</definedName>
    <definedName name="q" localSheetId="14">#REF!</definedName>
    <definedName name="q" localSheetId="16">#REF!</definedName>
    <definedName name="q" localSheetId="17">#REF!</definedName>
    <definedName name="q" localSheetId="18">#REF!</definedName>
    <definedName name="q" localSheetId="19">#REF!</definedName>
    <definedName name="q" localSheetId="20">#REF!</definedName>
    <definedName name="q" localSheetId="21">#REF!</definedName>
    <definedName name="q" localSheetId="32">#REF!</definedName>
    <definedName name="q" localSheetId="31">#REF!</definedName>
    <definedName name="q" localSheetId="34">#REF!</definedName>
    <definedName name="q" localSheetId="35">#REF!</definedName>
    <definedName name="q" localSheetId="40">#REF!</definedName>
    <definedName name="q" localSheetId="42">#REF!</definedName>
    <definedName name="q" localSheetId="44">#REF!</definedName>
    <definedName name="q">#REF!</definedName>
    <definedName name="s" localSheetId="0">#REF!</definedName>
    <definedName name="s" localSheetId="1">#REF!</definedName>
    <definedName name="s" localSheetId="8">#REF!</definedName>
    <definedName name="s" localSheetId="11">#REF!</definedName>
    <definedName name="s" localSheetId="12">#REF!</definedName>
    <definedName name="s" localSheetId="14">#REF!</definedName>
    <definedName name="s" localSheetId="16">#REF!</definedName>
    <definedName name="s" localSheetId="17">#REF!</definedName>
    <definedName name="s" localSheetId="18">#REF!</definedName>
    <definedName name="s" localSheetId="19">#REF!</definedName>
    <definedName name="s" localSheetId="20">#REF!</definedName>
    <definedName name="s" localSheetId="21">#REF!</definedName>
    <definedName name="s" localSheetId="32">#REF!</definedName>
    <definedName name="s" localSheetId="31">#REF!</definedName>
    <definedName name="s" localSheetId="34">#REF!</definedName>
    <definedName name="s" localSheetId="35">#REF!</definedName>
    <definedName name="s" localSheetId="40">#REF!</definedName>
    <definedName name="s" localSheetId="42">#REF!</definedName>
    <definedName name="s" localSheetId="44">#REF!</definedName>
    <definedName name="s">#REF!</definedName>
    <definedName name="se" localSheetId="0">#REF!</definedName>
    <definedName name="se" localSheetId="1">#REF!</definedName>
    <definedName name="se" localSheetId="8">#REF!</definedName>
    <definedName name="se" localSheetId="11">#REF!</definedName>
    <definedName name="se" localSheetId="12">#REF!</definedName>
    <definedName name="se" localSheetId="14">#REF!</definedName>
    <definedName name="se" localSheetId="16">#REF!</definedName>
    <definedName name="se" localSheetId="17">#REF!</definedName>
    <definedName name="se" localSheetId="18">#REF!</definedName>
    <definedName name="se" localSheetId="19">#REF!</definedName>
    <definedName name="se" localSheetId="20">#REF!</definedName>
    <definedName name="se" localSheetId="21">#REF!</definedName>
    <definedName name="se" localSheetId="32">#REF!</definedName>
    <definedName name="se" localSheetId="31">#REF!</definedName>
    <definedName name="se" localSheetId="34">#REF!</definedName>
    <definedName name="se" localSheetId="35">#REF!</definedName>
    <definedName name="se" localSheetId="40">#REF!</definedName>
    <definedName name="se" localSheetId="42">#REF!</definedName>
    <definedName name="se" localSheetId="44">#REF!</definedName>
    <definedName name="se">#REF!</definedName>
    <definedName name="ser" localSheetId="0">#REF!</definedName>
    <definedName name="ser" localSheetId="1">#REF!</definedName>
    <definedName name="ser" localSheetId="8">#REF!</definedName>
    <definedName name="ser" localSheetId="11">#REF!</definedName>
    <definedName name="ser" localSheetId="12">#REF!</definedName>
    <definedName name="ser" localSheetId="14">#REF!</definedName>
    <definedName name="ser" localSheetId="16">#REF!</definedName>
    <definedName name="ser" localSheetId="17">#REF!</definedName>
    <definedName name="ser" localSheetId="18">#REF!</definedName>
    <definedName name="ser" localSheetId="19">#REF!</definedName>
    <definedName name="ser" localSheetId="20">#REF!</definedName>
    <definedName name="ser" localSheetId="21">#REF!</definedName>
    <definedName name="ser" localSheetId="32">#REF!</definedName>
    <definedName name="ser" localSheetId="31">#REF!</definedName>
    <definedName name="ser" localSheetId="34">#REF!</definedName>
    <definedName name="ser" localSheetId="35">#REF!</definedName>
    <definedName name="ser" localSheetId="40">#REF!</definedName>
    <definedName name="ser" localSheetId="42">#REF!</definedName>
    <definedName name="ser" localSheetId="44">#REF!</definedName>
    <definedName name="ser">#REF!</definedName>
    <definedName name="SERV" localSheetId="0">#REF!</definedName>
    <definedName name="SERV" localSheetId="1">#REF!</definedName>
    <definedName name="SERV" localSheetId="8">#REF!</definedName>
    <definedName name="SERV" localSheetId="11">#REF!</definedName>
    <definedName name="SERV" localSheetId="12">#REF!</definedName>
    <definedName name="SERV" localSheetId="14">#REF!</definedName>
    <definedName name="SERV" localSheetId="16">#REF!</definedName>
    <definedName name="SERV" localSheetId="17">#REF!</definedName>
    <definedName name="SERV" localSheetId="18">#REF!</definedName>
    <definedName name="SERV" localSheetId="19">#REF!</definedName>
    <definedName name="SERV" localSheetId="20">#REF!</definedName>
    <definedName name="SERV" localSheetId="21">#REF!</definedName>
    <definedName name="SERV" localSheetId="32">#REF!</definedName>
    <definedName name="SERV" localSheetId="31">#REF!</definedName>
    <definedName name="SERV" localSheetId="34">#REF!</definedName>
    <definedName name="SERV" localSheetId="35">#REF!</definedName>
    <definedName name="SERV" localSheetId="40">#REF!</definedName>
    <definedName name="SERV" localSheetId="42">#REF!</definedName>
    <definedName name="SERV" localSheetId="44">#REF!</definedName>
    <definedName name="SERV">#REF!</definedName>
    <definedName name="service" localSheetId="0">#REF!</definedName>
    <definedName name="service" localSheetId="1">#REF!</definedName>
    <definedName name="service" localSheetId="8">#REF!</definedName>
    <definedName name="service" localSheetId="11">#REF!</definedName>
    <definedName name="service" localSheetId="12">#REF!</definedName>
    <definedName name="service" localSheetId="14">#REF!</definedName>
    <definedName name="service" localSheetId="16">#REF!</definedName>
    <definedName name="service" localSheetId="17">#REF!</definedName>
    <definedName name="service" localSheetId="18">#REF!</definedName>
    <definedName name="service" localSheetId="19">#REF!</definedName>
    <definedName name="service" localSheetId="20">#REF!</definedName>
    <definedName name="service" localSheetId="21">#REF!</definedName>
    <definedName name="service" localSheetId="32">#REF!</definedName>
    <definedName name="service" localSheetId="31">#REF!</definedName>
    <definedName name="service" localSheetId="34">#REF!</definedName>
    <definedName name="service" localSheetId="35">#REF!</definedName>
    <definedName name="service" localSheetId="40">#REF!</definedName>
    <definedName name="service" localSheetId="42">#REF!</definedName>
    <definedName name="service" localSheetId="44">#REF!</definedName>
    <definedName name="service">#REF!</definedName>
    <definedName name="shipment" localSheetId="0">#REF!</definedName>
    <definedName name="shipment" localSheetId="1">#REF!</definedName>
    <definedName name="shipment" localSheetId="8">#REF!</definedName>
    <definedName name="shipment" localSheetId="11">#REF!</definedName>
    <definedName name="shipment" localSheetId="12">#REF!</definedName>
    <definedName name="shipment" localSheetId="14">#REF!</definedName>
    <definedName name="shipment" localSheetId="16">#REF!</definedName>
    <definedName name="shipment" localSheetId="17">#REF!</definedName>
    <definedName name="shipment" localSheetId="18">#REF!</definedName>
    <definedName name="shipment" localSheetId="19">#REF!</definedName>
    <definedName name="shipment" localSheetId="20">#REF!</definedName>
    <definedName name="shipment" localSheetId="21">#REF!</definedName>
    <definedName name="shipment" localSheetId="32">#REF!</definedName>
    <definedName name="shipment" localSheetId="31">#REF!</definedName>
    <definedName name="shipment" localSheetId="34">#REF!</definedName>
    <definedName name="shipment" localSheetId="35">#REF!</definedName>
    <definedName name="shipment" localSheetId="40">#REF!</definedName>
    <definedName name="shipment" localSheetId="42">#REF!</definedName>
    <definedName name="shipment" localSheetId="44">#REF!</definedName>
    <definedName name="shipment">#REF!</definedName>
    <definedName name="shippingterms" localSheetId="0">#REF!</definedName>
    <definedName name="shippingterms" localSheetId="1">#REF!</definedName>
    <definedName name="shippingterms" localSheetId="8">#REF!</definedName>
    <definedName name="shippingterms" localSheetId="11">#REF!</definedName>
    <definedName name="shippingterms" localSheetId="12">#REF!</definedName>
    <definedName name="shippingterms" localSheetId="14">#REF!</definedName>
    <definedName name="shippingterms" localSheetId="16">#REF!</definedName>
    <definedName name="shippingterms" localSheetId="17">#REF!</definedName>
    <definedName name="shippingterms" localSheetId="18">#REF!</definedName>
    <definedName name="shippingterms" localSheetId="19">#REF!</definedName>
    <definedName name="shippingterms" localSheetId="20">#REF!</definedName>
    <definedName name="shippingterms" localSheetId="21">#REF!</definedName>
    <definedName name="shippingterms" localSheetId="32">#REF!</definedName>
    <definedName name="shippingterms" localSheetId="31">#REF!</definedName>
    <definedName name="shippingterms" localSheetId="34">#REF!</definedName>
    <definedName name="shippingterms" localSheetId="35">#REF!</definedName>
    <definedName name="shippingterms" localSheetId="40">#REF!</definedName>
    <definedName name="shippingterms" localSheetId="42">#REF!</definedName>
    <definedName name="shippingterms" localSheetId="44">#REF!</definedName>
    <definedName name="shippingterms">#REF!</definedName>
    <definedName name="Silver_Discount" localSheetId="0">[1]Discount!#REF!</definedName>
    <definedName name="Silver_Discount" localSheetId="1">[1]Discount!#REF!</definedName>
    <definedName name="Silver_Discount" localSheetId="12">[1]Discount!#REF!</definedName>
    <definedName name="Silver_Discount" localSheetId="16">[1]Discount!#REF!</definedName>
    <definedName name="Silver_Discount" localSheetId="18">[1]Discount!#REF!</definedName>
    <definedName name="Silver_Discount" localSheetId="19">[1]Discount!#REF!</definedName>
    <definedName name="Silver_Discount" localSheetId="20">[1]Discount!#REF!</definedName>
    <definedName name="Silver_Discount" localSheetId="32">[1]Discount!#REF!</definedName>
    <definedName name="Silver_Discount" localSheetId="31">[1]Discount!#REF!</definedName>
    <definedName name="Silver_Discount" localSheetId="34">[1]Discount!#REF!</definedName>
    <definedName name="Silver_Discount" localSheetId="35">[1]Discount!#REF!</definedName>
    <definedName name="Silver_Discount" localSheetId="42">[1]Discount!#REF!</definedName>
    <definedName name="Silver_Discount">[1]Discount!#REF!</definedName>
    <definedName name="sterm" localSheetId="0">#REF!</definedName>
    <definedName name="sterm" localSheetId="1">#REF!</definedName>
    <definedName name="sterm" localSheetId="8">#REF!</definedName>
    <definedName name="sterm" localSheetId="11">#REF!</definedName>
    <definedName name="sterm" localSheetId="12">#REF!</definedName>
    <definedName name="sterm" localSheetId="14">#REF!</definedName>
    <definedName name="sterm" localSheetId="16">#REF!</definedName>
    <definedName name="sterm" localSheetId="17">#REF!</definedName>
    <definedName name="sterm" localSheetId="18">#REF!</definedName>
    <definedName name="sterm" localSheetId="19">#REF!</definedName>
    <definedName name="sterm" localSheetId="20">#REF!</definedName>
    <definedName name="sterm" localSheetId="21">#REF!</definedName>
    <definedName name="sterm" localSheetId="32">#REF!</definedName>
    <definedName name="sterm" localSheetId="31">#REF!</definedName>
    <definedName name="sterm" localSheetId="34">#REF!</definedName>
    <definedName name="sterm" localSheetId="35">#REF!</definedName>
    <definedName name="sterm" localSheetId="40">#REF!</definedName>
    <definedName name="sterm" localSheetId="42">#REF!</definedName>
    <definedName name="sterm" localSheetId="44">#REF!</definedName>
    <definedName name="sterm">#REF!</definedName>
    <definedName name="TEST" localSheetId="0">#REF!</definedName>
    <definedName name="TEST" localSheetId="1">#REF!</definedName>
    <definedName name="TEST" localSheetId="8">#REF!</definedName>
    <definedName name="TEST" localSheetId="11">#REF!</definedName>
    <definedName name="TEST" localSheetId="12">#REF!</definedName>
    <definedName name="TEST" localSheetId="14">#REF!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32">#REF!</definedName>
    <definedName name="TEST" localSheetId="31">#REF!</definedName>
    <definedName name="TEST" localSheetId="34">#REF!</definedName>
    <definedName name="TEST" localSheetId="35">#REF!</definedName>
    <definedName name="TEST" localSheetId="40">#REF!</definedName>
    <definedName name="TEST" localSheetId="42">#REF!</definedName>
    <definedName name="TEST" localSheetId="44">#REF!</definedName>
    <definedName name="TEST">#REF!</definedName>
    <definedName name="testing" localSheetId="0">#REF!</definedName>
    <definedName name="testing" localSheetId="1">#REF!</definedName>
    <definedName name="testing" localSheetId="8">#REF!</definedName>
    <definedName name="testing" localSheetId="11">#REF!</definedName>
    <definedName name="testing" localSheetId="12">#REF!</definedName>
    <definedName name="testing" localSheetId="14">#REF!</definedName>
    <definedName name="testing" localSheetId="16">#REF!</definedName>
    <definedName name="testing" localSheetId="17">#REF!</definedName>
    <definedName name="testing" localSheetId="18">#REF!</definedName>
    <definedName name="testing" localSheetId="19">#REF!</definedName>
    <definedName name="testing" localSheetId="20">#REF!</definedName>
    <definedName name="testing" localSheetId="21">#REF!</definedName>
    <definedName name="testing" localSheetId="32">#REF!</definedName>
    <definedName name="testing" localSheetId="31">#REF!</definedName>
    <definedName name="testing" localSheetId="34">#REF!</definedName>
    <definedName name="testing" localSheetId="35">#REF!</definedName>
    <definedName name="testing" localSheetId="40">#REF!</definedName>
    <definedName name="testing" localSheetId="42">#REF!</definedName>
    <definedName name="testing" localSheetId="44">#REF!</definedName>
    <definedName name="testing">#REF!</definedName>
    <definedName name="type" localSheetId="0">#REF!</definedName>
    <definedName name="type" localSheetId="1">#REF!</definedName>
    <definedName name="type" localSheetId="8">#REF!</definedName>
    <definedName name="type" localSheetId="11">#REF!</definedName>
    <definedName name="type" localSheetId="12">#REF!</definedName>
    <definedName name="type" localSheetId="14">#REF!</definedName>
    <definedName name="type" localSheetId="16">#REF!</definedName>
    <definedName name="type" localSheetId="17">#REF!</definedName>
    <definedName name="type" localSheetId="18">#REF!</definedName>
    <definedName name="type" localSheetId="19">#REF!</definedName>
    <definedName name="type" localSheetId="20">#REF!</definedName>
    <definedName name="type" localSheetId="21">#REF!</definedName>
    <definedName name="type" localSheetId="32">#REF!</definedName>
    <definedName name="type" localSheetId="31">#REF!</definedName>
    <definedName name="type" localSheetId="34">#REF!</definedName>
    <definedName name="type" localSheetId="35">#REF!</definedName>
    <definedName name="type" localSheetId="40">#REF!</definedName>
    <definedName name="type" localSheetId="42">#REF!</definedName>
    <definedName name="type" localSheetId="44">#REF!</definedName>
    <definedName name="type">#REF!</definedName>
    <definedName name="usa" localSheetId="0">#REF!</definedName>
    <definedName name="usa" localSheetId="1">#REF!</definedName>
    <definedName name="usa" localSheetId="8">#REF!</definedName>
    <definedName name="usa" localSheetId="11">#REF!</definedName>
    <definedName name="usa" localSheetId="12">#REF!</definedName>
    <definedName name="usa" localSheetId="14">#REF!</definedName>
    <definedName name="usa" localSheetId="16">#REF!</definedName>
    <definedName name="usa" localSheetId="17">#REF!</definedName>
    <definedName name="usa" localSheetId="18">#REF!</definedName>
    <definedName name="usa" localSheetId="19">#REF!</definedName>
    <definedName name="usa" localSheetId="20">#REF!</definedName>
    <definedName name="usa" localSheetId="21">#REF!</definedName>
    <definedName name="usa" localSheetId="32">#REF!</definedName>
    <definedName name="usa" localSheetId="31">#REF!</definedName>
    <definedName name="usa" localSheetId="34">#REF!</definedName>
    <definedName name="usa" localSheetId="35">#REF!</definedName>
    <definedName name="usa" localSheetId="40">#REF!</definedName>
    <definedName name="usa" localSheetId="42">#REF!</definedName>
    <definedName name="usa" localSheetId="44">#REF!</definedName>
    <definedName name="usa">#REF!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1154" l="1"/>
  <c r="F6" i="1154"/>
  <c r="F7" i="1154"/>
  <c r="F8" i="1154"/>
  <c r="F9" i="1154"/>
  <c r="F10" i="1154"/>
  <c r="F11" i="1154"/>
  <c r="F12" i="1154"/>
  <c r="F13" i="1154"/>
  <c r="F14" i="1154"/>
  <c r="F15" i="1154"/>
  <c r="F16" i="1154"/>
  <c r="F17" i="1154"/>
  <c r="F18" i="1154"/>
  <c r="F19" i="1154"/>
  <c r="F20" i="1154"/>
  <c r="F21" i="1154"/>
  <c r="F22" i="1154"/>
  <c r="F23" i="1154"/>
  <c r="F24" i="1154"/>
  <c r="F25" i="1154"/>
  <c r="F26" i="1154"/>
  <c r="F27" i="1154"/>
  <c r="F28" i="1154"/>
  <c r="F29" i="1154"/>
  <c r="F30" i="1154"/>
  <c r="F31" i="1154"/>
  <c r="F32" i="1154"/>
  <c r="F33" i="1154"/>
  <c r="F34" i="1154"/>
  <c r="F35" i="1154"/>
  <c r="F36" i="1154"/>
  <c r="F37" i="1154"/>
  <c r="F38" i="1154"/>
  <c r="F39" i="1154"/>
  <c r="F40" i="1154"/>
  <c r="F41" i="1154"/>
  <c r="F42" i="1154"/>
  <c r="F43" i="1154"/>
  <c r="F44" i="1154"/>
  <c r="F45" i="1154"/>
  <c r="F46" i="1154"/>
  <c r="F47" i="1154"/>
  <c r="F48" i="1154"/>
  <c r="F49" i="1154"/>
  <c r="F50" i="1154"/>
  <c r="F51" i="1154"/>
  <c r="F52" i="1154"/>
  <c r="F53" i="1154"/>
  <c r="F54" i="1154"/>
  <c r="F55" i="1154"/>
  <c r="F56" i="1154"/>
  <c r="F57" i="1154"/>
  <c r="F58" i="1154"/>
  <c r="F59" i="1154"/>
  <c r="F60" i="1154"/>
  <c r="F61" i="1154"/>
  <c r="F62" i="1154"/>
  <c r="F63" i="1154"/>
  <c r="F64" i="1154"/>
  <c r="F65" i="1154"/>
  <c r="F66" i="1154"/>
  <c r="F67" i="1154"/>
  <c r="F68" i="1154"/>
  <c r="F69" i="1154"/>
  <c r="F70" i="1154"/>
  <c r="F71" i="1154"/>
  <c r="F72" i="1154"/>
  <c r="F73" i="1154"/>
  <c r="F74" i="1154"/>
  <c r="F75" i="1154"/>
  <c r="F76" i="1154"/>
  <c r="F77" i="1154"/>
  <c r="F78" i="1154"/>
  <c r="F79" i="1154"/>
  <c r="F80" i="1154"/>
  <c r="F81" i="1154"/>
  <c r="F82" i="1154"/>
  <c r="F83" i="1154"/>
  <c r="F84" i="1154"/>
  <c r="F85" i="1154"/>
  <c r="F86" i="1154"/>
  <c r="F87" i="1154"/>
  <c r="F88" i="1154"/>
  <c r="F89" i="1154"/>
  <c r="F90" i="1154"/>
  <c r="F91" i="1154"/>
  <c r="F92" i="1154"/>
  <c r="F93" i="1154"/>
  <c r="F94" i="1154"/>
  <c r="F95" i="1154"/>
  <c r="F96" i="1154"/>
  <c r="F97" i="1154"/>
  <c r="F98" i="1154"/>
  <c r="F99" i="1154"/>
  <c r="F100" i="1154"/>
  <c r="F101" i="1154"/>
  <c r="F102" i="1154"/>
  <c r="F103" i="1154"/>
  <c r="F104" i="1154"/>
  <c r="F105" i="1154"/>
  <c r="F106" i="1154"/>
  <c r="F107" i="1154"/>
  <c r="F108" i="1154"/>
  <c r="F109" i="1154"/>
  <c r="F110" i="1154"/>
  <c r="F111" i="1154"/>
  <c r="F112" i="1154"/>
  <c r="F113" i="1154"/>
  <c r="F114" i="1154"/>
  <c r="F115" i="1154"/>
  <c r="F116" i="1154"/>
  <c r="F117" i="1154"/>
  <c r="F118" i="1154"/>
  <c r="F119" i="1154"/>
  <c r="F120" i="1154"/>
  <c r="F121" i="1154"/>
  <c r="F122" i="1154"/>
  <c r="F123" i="1154"/>
  <c r="F124" i="1154"/>
  <c r="F125" i="1154"/>
  <c r="F126" i="1154"/>
  <c r="F127" i="1154"/>
  <c r="F128" i="1154"/>
  <c r="F129" i="1154"/>
  <c r="F130" i="1154"/>
  <c r="F131" i="1154"/>
  <c r="F132" i="1154"/>
  <c r="F133" i="1154"/>
  <c r="F134" i="1154"/>
  <c r="F135" i="1154"/>
  <c r="F136" i="1154"/>
  <c r="F137" i="1154"/>
  <c r="F138" i="1154"/>
  <c r="F139" i="1154"/>
  <c r="F140" i="1154"/>
  <c r="F141" i="1154"/>
  <c r="F142" i="1154"/>
  <c r="F143" i="1154"/>
  <c r="F144" i="1154"/>
  <c r="F145" i="1154"/>
  <c r="F146" i="1154"/>
  <c r="F147" i="1154"/>
  <c r="F148" i="1154"/>
  <c r="F149" i="1154"/>
  <c r="F150" i="1154"/>
  <c r="F151" i="1154"/>
  <c r="F152" i="1154"/>
  <c r="F153" i="1154"/>
  <c r="F154" i="1154"/>
  <c r="F155" i="1154"/>
  <c r="F156" i="1154"/>
  <c r="F157" i="1154"/>
  <c r="F158" i="1154"/>
  <c r="F159" i="1154"/>
  <c r="F160" i="1154"/>
  <c r="F161" i="1154"/>
  <c r="F162" i="1154"/>
  <c r="F163" i="1154"/>
  <c r="F164" i="1154"/>
  <c r="F165" i="1154"/>
  <c r="F166" i="1154"/>
  <c r="F167" i="1154"/>
  <c r="F168" i="1154"/>
  <c r="F169" i="1154"/>
  <c r="F170" i="1154"/>
  <c r="F171" i="1154"/>
  <c r="F172" i="1154"/>
  <c r="F173" i="1154"/>
  <c r="F174" i="1154"/>
  <c r="F175" i="1154"/>
  <c r="F176" i="1154"/>
  <c r="F177" i="1154"/>
  <c r="F178" i="1154"/>
  <c r="F179" i="1154"/>
  <c r="F180" i="1154"/>
  <c r="F181" i="1154"/>
  <c r="F182" i="1154"/>
  <c r="F183" i="1154"/>
  <c r="F184" i="1154"/>
  <c r="F185" i="1154"/>
  <c r="F186" i="1154"/>
  <c r="F187" i="1154"/>
  <c r="F188" i="1154"/>
  <c r="F189" i="1154"/>
  <c r="F190" i="1154"/>
  <c r="F191" i="1154"/>
  <c r="F192" i="1154"/>
  <c r="F193" i="1154"/>
  <c r="F194" i="1154"/>
  <c r="F195" i="1154"/>
  <c r="F196" i="1154"/>
  <c r="F197" i="1154"/>
  <c r="F198" i="1154"/>
  <c r="F199" i="1154"/>
  <c r="F200" i="1154"/>
  <c r="F201" i="1154"/>
  <c r="F202" i="1154"/>
  <c r="F203" i="1154"/>
  <c r="F204" i="1154"/>
  <c r="F205" i="1154"/>
  <c r="F206" i="1154"/>
  <c r="F207" i="1154"/>
  <c r="F208" i="1154"/>
  <c r="F209" i="1154"/>
  <c r="F210" i="1154"/>
  <c r="F211" i="1154"/>
  <c r="F212" i="1154"/>
  <c r="F213" i="1154"/>
  <c r="F214" i="1154"/>
  <c r="F215" i="1154"/>
  <c r="F216" i="1154"/>
  <c r="F217" i="1154"/>
  <c r="F218" i="1154"/>
  <c r="F219" i="1154"/>
  <c r="F220" i="1154"/>
  <c r="F221" i="1154"/>
  <c r="F222" i="1154"/>
  <c r="F223" i="1154"/>
  <c r="F224" i="1154"/>
  <c r="F225" i="1154"/>
  <c r="F226" i="1154"/>
  <c r="F227" i="1154"/>
  <c r="F228" i="1154"/>
  <c r="F229" i="1154"/>
  <c r="F230" i="1154"/>
  <c r="F231" i="1154"/>
  <c r="F232" i="1154"/>
  <c r="F233" i="1154"/>
  <c r="F234" i="1154"/>
  <c r="F235" i="1154"/>
  <c r="F236" i="1154"/>
  <c r="F237" i="1154"/>
  <c r="F238" i="1154"/>
  <c r="F239" i="1154"/>
  <c r="F240" i="1154"/>
  <c r="F241" i="1154"/>
  <c r="F242" i="1154"/>
  <c r="F243" i="1154"/>
  <c r="F244" i="1154"/>
  <c r="F245" i="1154"/>
  <c r="F246" i="1154"/>
  <c r="F247" i="1154"/>
  <c r="F248" i="1154"/>
  <c r="F249" i="1154"/>
  <c r="F250" i="1154"/>
  <c r="F251" i="1154"/>
  <c r="F252" i="1154"/>
  <c r="F253" i="1154"/>
  <c r="F254" i="1154"/>
  <c r="F255" i="1154"/>
  <c r="F256" i="1154"/>
  <c r="F257" i="1154"/>
  <c r="F258" i="1154"/>
  <c r="F259" i="1154"/>
  <c r="F260" i="1154"/>
  <c r="F261" i="1154"/>
  <c r="F262" i="1154"/>
  <c r="F263" i="1154"/>
  <c r="F264" i="1154"/>
  <c r="F265" i="1154"/>
  <c r="F266" i="1154"/>
  <c r="F267" i="1154"/>
  <c r="F268" i="1154"/>
  <c r="F269" i="1154"/>
  <c r="F270" i="1154"/>
  <c r="F271" i="1154"/>
  <c r="F272" i="1154"/>
  <c r="F273" i="1154"/>
  <c r="F274" i="1154"/>
  <c r="F275" i="1154"/>
  <c r="F276" i="1154"/>
  <c r="F277" i="1154"/>
  <c r="F278" i="1154"/>
  <c r="F279" i="1154"/>
  <c r="F280" i="1154"/>
  <c r="F281" i="1154"/>
  <c r="F282" i="1154"/>
  <c r="F283" i="1154"/>
  <c r="F284" i="1154"/>
  <c r="F285" i="1154"/>
  <c r="F286" i="1154"/>
  <c r="F287" i="1154"/>
  <c r="F288" i="1154"/>
  <c r="F289" i="1154"/>
  <c r="F290" i="1154"/>
  <c r="F291" i="1154"/>
  <c r="F292" i="1154"/>
  <c r="F293" i="1154"/>
  <c r="F294" i="1154"/>
  <c r="F295" i="1154"/>
  <c r="F296" i="1154"/>
  <c r="F297" i="1154"/>
  <c r="F298" i="1154"/>
  <c r="F299" i="1154"/>
  <c r="F300" i="1154"/>
  <c r="F301" i="1154"/>
  <c r="F302" i="1154"/>
  <c r="F303" i="1154"/>
  <c r="F304" i="1154"/>
  <c r="F305" i="1154"/>
  <c r="F306" i="1154"/>
  <c r="F307" i="1154"/>
  <c r="F308" i="1154"/>
  <c r="F309" i="1154"/>
  <c r="F310" i="1154"/>
  <c r="F311" i="1154"/>
  <c r="F312" i="1154"/>
  <c r="F313" i="1154"/>
  <c r="F314" i="1154"/>
  <c r="F315" i="1154"/>
  <c r="F316" i="1154"/>
  <c r="F317" i="1154"/>
  <c r="F318" i="1154"/>
  <c r="F319" i="1154"/>
  <c r="F320" i="1154"/>
  <c r="F321" i="1154"/>
  <c r="F322" i="1154"/>
  <c r="F323" i="1154"/>
  <c r="F324" i="1154"/>
  <c r="F325" i="1154"/>
  <c r="F326" i="1154"/>
  <c r="F327" i="1154"/>
  <c r="F328" i="1154"/>
  <c r="F329" i="1154"/>
  <c r="F330" i="1154"/>
  <c r="F331" i="1154"/>
  <c r="F332" i="1154"/>
  <c r="F333" i="1154"/>
  <c r="F334" i="1154"/>
  <c r="F335" i="1154"/>
  <c r="F336" i="1154"/>
  <c r="F337" i="1154"/>
  <c r="F338" i="1154"/>
  <c r="F339" i="1154"/>
  <c r="F340" i="1154"/>
  <c r="F341" i="1154"/>
  <c r="F342" i="1154"/>
  <c r="F343" i="1154"/>
  <c r="F344" i="1154"/>
  <c r="F345" i="1154"/>
  <c r="F346" i="1154"/>
  <c r="F347" i="1154"/>
  <c r="F348" i="1154"/>
  <c r="F349" i="1154"/>
  <c r="F350" i="1154"/>
  <c r="F351" i="1154"/>
  <c r="F352" i="1154"/>
  <c r="F353" i="1154"/>
  <c r="F354" i="1154"/>
  <c r="F355" i="1154"/>
  <c r="F356" i="1154"/>
  <c r="F357" i="1154"/>
  <c r="F358" i="1154"/>
  <c r="F359" i="1154"/>
  <c r="F360" i="1154"/>
  <c r="F361" i="1154"/>
  <c r="F362" i="1154"/>
  <c r="F363" i="1154"/>
  <c r="F364" i="1154"/>
  <c r="F365" i="1154"/>
  <c r="F366" i="1154"/>
  <c r="F367" i="1154"/>
  <c r="F368" i="1154"/>
  <c r="F369" i="1154"/>
  <c r="F370" i="1154"/>
  <c r="F371" i="1154"/>
  <c r="F372" i="1154"/>
  <c r="F373" i="1154"/>
  <c r="F374" i="1154"/>
  <c r="F375" i="1154"/>
  <c r="F376" i="1154"/>
  <c r="F377" i="1154"/>
  <c r="F378" i="1154"/>
  <c r="F379" i="1154"/>
  <c r="F380" i="1154"/>
  <c r="F381" i="1154"/>
  <c r="F382" i="1154"/>
  <c r="F383" i="1154"/>
  <c r="F384" i="1154"/>
  <c r="F385" i="1154"/>
  <c r="F386" i="1154"/>
  <c r="F387" i="1154"/>
  <c r="F388" i="1154"/>
  <c r="F389" i="1154"/>
  <c r="F390" i="1154"/>
  <c r="F391" i="1154"/>
  <c r="F392" i="1154"/>
  <c r="F393" i="1154"/>
  <c r="F394" i="1154"/>
  <c r="F395" i="1154"/>
  <c r="F396" i="1154"/>
  <c r="F397" i="1154"/>
  <c r="F398" i="1154"/>
  <c r="F399" i="1154"/>
  <c r="F400" i="1154"/>
  <c r="F401" i="1154"/>
  <c r="F402" i="1154"/>
  <c r="F403" i="1154"/>
  <c r="F404" i="1154"/>
  <c r="F405" i="1154"/>
  <c r="F406" i="1154"/>
  <c r="F407" i="1154"/>
  <c r="F408" i="1154"/>
  <c r="F409" i="1154"/>
  <c r="F410" i="1154"/>
  <c r="F411" i="1154"/>
  <c r="F412" i="1154"/>
  <c r="F413" i="1154"/>
  <c r="F414" i="1154"/>
  <c r="F415" i="1154"/>
  <c r="F416" i="1154"/>
  <c r="F417" i="1154"/>
  <c r="F418" i="1154"/>
  <c r="F419" i="1154"/>
  <c r="F420" i="1154"/>
  <c r="F421" i="1154"/>
  <c r="F422" i="1154"/>
  <c r="F423" i="1154"/>
  <c r="F424" i="1154"/>
  <c r="F425" i="1154"/>
  <c r="F426" i="1154"/>
  <c r="F427" i="1154"/>
  <c r="F428" i="1154"/>
  <c r="F429" i="1154"/>
  <c r="F430" i="1154"/>
  <c r="F431" i="1154"/>
  <c r="F432" i="1154"/>
  <c r="F433" i="1154"/>
  <c r="F434" i="1154"/>
  <c r="F435" i="1154"/>
  <c r="F436" i="1154"/>
  <c r="F437" i="1154"/>
  <c r="F438" i="1154"/>
  <c r="F439" i="1154"/>
  <c r="F440" i="1154"/>
  <c r="F441" i="1154"/>
  <c r="F442" i="1154"/>
  <c r="F443" i="1154"/>
  <c r="F444" i="1154"/>
  <c r="F445" i="1154"/>
  <c r="F446" i="1154"/>
  <c r="F447" i="1154"/>
  <c r="F448" i="1154"/>
  <c r="F449" i="1154"/>
  <c r="F450" i="1154"/>
  <c r="F451" i="1154"/>
  <c r="F452" i="1154"/>
  <c r="F453" i="1154"/>
  <c r="F454" i="1154"/>
  <c r="F455" i="1154"/>
  <c r="F456" i="1154"/>
  <c r="F457" i="1154"/>
  <c r="F458" i="1154"/>
  <c r="F459" i="1154"/>
  <c r="F460" i="1154"/>
  <c r="F461" i="1154"/>
  <c r="F462" i="1154"/>
  <c r="F463" i="1154"/>
  <c r="F464" i="1154"/>
  <c r="F465" i="1154"/>
  <c r="F466" i="1154"/>
  <c r="F467" i="1154"/>
  <c r="F468" i="1154"/>
  <c r="F469" i="1154"/>
  <c r="F470" i="1154"/>
  <c r="F471" i="1154"/>
  <c r="F472" i="1154"/>
  <c r="F473" i="1154"/>
  <c r="F474" i="1154"/>
  <c r="F475" i="1154"/>
  <c r="F476" i="1154"/>
  <c r="F477" i="1154"/>
  <c r="F478" i="1154"/>
  <c r="F479" i="1154"/>
  <c r="F480" i="1154"/>
  <c r="F481" i="1154"/>
  <c r="F482" i="1154"/>
  <c r="F483" i="1154"/>
  <c r="F484" i="1154"/>
  <c r="F485" i="1154"/>
  <c r="F486" i="1154"/>
  <c r="F487" i="1154"/>
  <c r="F488" i="1154"/>
  <c r="F489" i="1154"/>
  <c r="F490" i="1154"/>
  <c r="F491" i="1154"/>
  <c r="F492" i="1154"/>
  <c r="F493" i="1154"/>
  <c r="F494" i="1154"/>
  <c r="F495" i="1154"/>
  <c r="F496" i="1154"/>
  <c r="F497" i="1154"/>
  <c r="F498" i="1154"/>
  <c r="F499" i="1154"/>
  <c r="F500" i="1154"/>
  <c r="F501" i="1154"/>
  <c r="F502" i="1154"/>
  <c r="F503" i="1154"/>
  <c r="F504" i="1154"/>
  <c r="F505" i="1154"/>
  <c r="F506" i="1154"/>
  <c r="F507" i="1154"/>
  <c r="F508" i="1154"/>
  <c r="F509" i="1154"/>
  <c r="F510" i="1154"/>
  <c r="F511" i="1154"/>
  <c r="F512" i="1154"/>
  <c r="F513" i="1154"/>
  <c r="F514" i="1154"/>
  <c r="F515" i="1154"/>
  <c r="F516" i="1154"/>
  <c r="F517" i="1154"/>
  <c r="F518" i="1154"/>
  <c r="F519" i="1154"/>
  <c r="F520" i="1154"/>
  <c r="F521" i="1154"/>
  <c r="F522" i="1154"/>
  <c r="F523" i="1154"/>
  <c r="F524" i="1154"/>
  <c r="F525" i="1154"/>
  <c r="F526" i="1154"/>
  <c r="F527" i="1154"/>
  <c r="F528" i="1154"/>
  <c r="F529" i="1154"/>
  <c r="F530" i="1154"/>
  <c r="F531" i="1154"/>
  <c r="F532" i="1154"/>
  <c r="F533" i="1154"/>
  <c r="F534" i="1154"/>
  <c r="F535" i="1154"/>
  <c r="F536" i="1154"/>
  <c r="F537" i="1154"/>
  <c r="F538" i="1154"/>
  <c r="F539" i="1154"/>
  <c r="F540" i="1154"/>
  <c r="F541" i="1154"/>
  <c r="F542" i="1154"/>
  <c r="F543" i="1154"/>
  <c r="F544" i="1154"/>
  <c r="F545" i="1154"/>
  <c r="F546" i="1154"/>
  <c r="F547" i="1154"/>
  <c r="F548" i="1154"/>
  <c r="F549" i="1154"/>
  <c r="F550" i="1154"/>
  <c r="F551" i="1154"/>
  <c r="F552" i="1154"/>
  <c r="F553" i="1154"/>
  <c r="F554" i="1154"/>
  <c r="F555" i="1154"/>
  <c r="F556" i="1154"/>
  <c r="F557" i="1154"/>
  <c r="F558" i="1154"/>
  <c r="F559" i="1154"/>
  <c r="F560" i="1154"/>
  <c r="F561" i="1154"/>
  <c r="F562" i="1154"/>
  <c r="F563" i="1154"/>
  <c r="F564" i="1154"/>
  <c r="F565" i="1154"/>
  <c r="F566" i="1154"/>
  <c r="F567" i="1154"/>
  <c r="F568" i="1154"/>
  <c r="F569" i="1154"/>
  <c r="F570" i="1154"/>
  <c r="F571" i="1154"/>
  <c r="F572" i="1154"/>
  <c r="F573" i="1154"/>
  <c r="F574" i="1154"/>
  <c r="F575" i="1154"/>
  <c r="F576" i="1154"/>
  <c r="F577" i="1154"/>
  <c r="F578" i="1154"/>
  <c r="F579" i="1154"/>
  <c r="F580" i="1154"/>
  <c r="F581" i="1154"/>
  <c r="F582" i="1154"/>
  <c r="F583" i="1154"/>
  <c r="F584" i="1154"/>
  <c r="F585" i="1154"/>
  <c r="F586" i="1154"/>
  <c r="F587" i="1154"/>
  <c r="F588" i="1154"/>
  <c r="F589" i="1154"/>
  <c r="F590" i="1154"/>
  <c r="F591" i="1154"/>
  <c r="F592" i="1154"/>
  <c r="F593" i="1154"/>
  <c r="F594" i="1154"/>
  <c r="F595" i="1154"/>
  <c r="F596" i="1154"/>
  <c r="F597" i="1154"/>
  <c r="F598" i="1154"/>
  <c r="F599" i="1154"/>
  <c r="F600" i="1154"/>
  <c r="F601" i="1154"/>
  <c r="F602" i="1154"/>
  <c r="F603" i="1154"/>
  <c r="F604" i="1154"/>
  <c r="F605" i="1154"/>
  <c r="F606" i="1154"/>
  <c r="F607" i="1154"/>
  <c r="F608" i="1154"/>
  <c r="F609" i="1154"/>
  <c r="F610" i="1154"/>
  <c r="F611" i="1154"/>
  <c r="F612" i="1154"/>
  <c r="F613" i="1154"/>
  <c r="F614" i="1154"/>
  <c r="F615" i="1154"/>
  <c r="F616" i="1154"/>
  <c r="F617" i="1154"/>
  <c r="F618" i="1154"/>
  <c r="F619" i="1154"/>
  <c r="F620" i="1154"/>
  <c r="F621" i="1154"/>
  <c r="F622" i="1154"/>
  <c r="F623" i="1154"/>
  <c r="F624" i="1154"/>
  <c r="F625" i="1154"/>
  <c r="F626" i="1154"/>
  <c r="F627" i="1154"/>
  <c r="F628" i="1154"/>
  <c r="F629" i="1154"/>
  <c r="F630" i="1154"/>
  <c r="F631" i="1154"/>
  <c r="F632" i="1154"/>
  <c r="F633" i="1154"/>
  <c r="F634" i="1154"/>
  <c r="F635" i="1154"/>
  <c r="F636" i="1154"/>
  <c r="F637" i="1154"/>
  <c r="F638" i="1154"/>
  <c r="F639" i="1154"/>
  <c r="F640" i="1154"/>
  <c r="F641" i="1154"/>
  <c r="F642" i="1154"/>
  <c r="F643" i="1154"/>
  <c r="F644" i="1154"/>
  <c r="F645" i="1154"/>
  <c r="F646" i="1154"/>
  <c r="F647" i="1154"/>
  <c r="F648" i="1154"/>
  <c r="F649" i="1154"/>
  <c r="F650" i="1154"/>
  <c r="F651" i="1154"/>
  <c r="F652" i="1154"/>
  <c r="F653" i="1154"/>
  <c r="F654" i="1154"/>
  <c r="F655" i="1154"/>
  <c r="F656" i="1154"/>
  <c r="F657" i="1154"/>
  <c r="F658" i="1154"/>
  <c r="F659" i="1154"/>
  <c r="F660" i="1154"/>
  <c r="F661" i="1154"/>
  <c r="F662" i="1154"/>
  <c r="F663" i="1154"/>
  <c r="F664" i="1154"/>
  <c r="F665" i="1154"/>
  <c r="F666" i="1154"/>
  <c r="F667" i="1154"/>
  <c r="F668" i="1154"/>
  <c r="F669" i="1154"/>
  <c r="F670" i="1154"/>
  <c r="F671" i="1154"/>
  <c r="F672" i="1154"/>
  <c r="F673" i="1154"/>
  <c r="F674" i="1154"/>
  <c r="F675" i="1154"/>
  <c r="F676" i="1154"/>
  <c r="F677" i="1154"/>
  <c r="F678" i="1154"/>
  <c r="F679" i="1154"/>
  <c r="F680" i="1154"/>
  <c r="F681" i="1154"/>
  <c r="F682" i="1154"/>
  <c r="F683" i="1154"/>
  <c r="F684" i="1154"/>
  <c r="F685" i="1154"/>
  <c r="F686" i="1154"/>
  <c r="F687" i="1154"/>
  <c r="F688" i="1154"/>
  <c r="F689" i="1154"/>
  <c r="F690" i="1154"/>
  <c r="F691" i="1154"/>
  <c r="F692" i="1154"/>
  <c r="F693" i="1154"/>
  <c r="F694" i="1154"/>
  <c r="F695" i="1154"/>
  <c r="F696" i="1154"/>
  <c r="F697" i="1154"/>
  <c r="F698" i="1154"/>
  <c r="F699" i="1154"/>
  <c r="F700" i="1154"/>
  <c r="F701" i="1154"/>
  <c r="F702" i="1154"/>
  <c r="F703" i="1154"/>
  <c r="F704" i="1154"/>
  <c r="F705" i="1154"/>
  <c r="F706" i="1154"/>
  <c r="F707" i="1154"/>
  <c r="F708" i="1154"/>
  <c r="F709" i="1154"/>
  <c r="F710" i="1154"/>
  <c r="F711" i="1154"/>
  <c r="F712" i="1154"/>
  <c r="F713" i="1154"/>
  <c r="F714" i="1154"/>
  <c r="F715" i="1154"/>
  <c r="F716" i="1154"/>
  <c r="F717" i="1154"/>
  <c r="F718" i="1154"/>
  <c r="F719" i="1154"/>
  <c r="F720" i="1154"/>
  <c r="F721" i="1154"/>
  <c r="F722" i="1154"/>
  <c r="F723" i="1154"/>
  <c r="F724" i="1154"/>
  <c r="F725" i="1154"/>
  <c r="F726" i="1154"/>
  <c r="F727" i="1154"/>
  <c r="F728" i="1154"/>
  <c r="F729" i="1154"/>
  <c r="F730" i="1154"/>
  <c r="F731" i="1154"/>
  <c r="F732" i="1154"/>
  <c r="F733" i="1154"/>
  <c r="F734" i="1154"/>
  <c r="F735" i="1154"/>
  <c r="F736" i="1154"/>
  <c r="F737" i="1154"/>
  <c r="F738" i="1154"/>
  <c r="F739" i="1154"/>
  <c r="F740" i="1154"/>
  <c r="F741" i="1154"/>
  <c r="F742" i="1154"/>
  <c r="F743" i="1154"/>
  <c r="F744" i="1154"/>
  <c r="F745" i="1154"/>
  <c r="F746" i="1154"/>
  <c r="F747" i="1154"/>
  <c r="F748" i="1154"/>
  <c r="F749" i="1154"/>
  <c r="F750" i="1154"/>
  <c r="F751" i="1154"/>
  <c r="F752" i="1154"/>
  <c r="F753" i="1154"/>
  <c r="F754" i="1154"/>
  <c r="F755" i="1154"/>
  <c r="F756" i="1154"/>
  <c r="F757" i="1154"/>
  <c r="F758" i="1154"/>
  <c r="F759" i="1154"/>
  <c r="F760" i="1154"/>
  <c r="F761" i="1154"/>
  <c r="F762" i="1154"/>
  <c r="F763" i="1154"/>
  <c r="F764" i="1154"/>
  <c r="F765" i="1154"/>
  <c r="F766" i="1154"/>
  <c r="F767" i="1154"/>
  <c r="F768" i="1154"/>
  <c r="F769" i="1154"/>
  <c r="F770" i="1154"/>
  <c r="F771" i="1154"/>
  <c r="F772" i="1154"/>
  <c r="F773" i="1154"/>
  <c r="F774" i="1154"/>
  <c r="F775" i="1154"/>
  <c r="F776" i="1154"/>
  <c r="F777" i="1154"/>
  <c r="F778" i="1154"/>
  <c r="F779" i="1154"/>
  <c r="F780" i="1154"/>
  <c r="F781" i="1154"/>
  <c r="F782" i="1154"/>
  <c r="F783" i="1154"/>
  <c r="F784" i="1154"/>
  <c r="F785" i="1154"/>
  <c r="F786" i="1154"/>
  <c r="F787" i="1154"/>
  <c r="F788" i="1154"/>
  <c r="F789" i="1154"/>
  <c r="F790" i="1154"/>
  <c r="F791" i="1154"/>
  <c r="F792" i="1154"/>
  <c r="F793" i="1154"/>
  <c r="F794" i="1154"/>
  <c r="F795" i="1154"/>
  <c r="F796" i="1154"/>
  <c r="F797" i="1154"/>
  <c r="F798" i="1154"/>
  <c r="F799" i="1154"/>
  <c r="F800" i="1154"/>
  <c r="F801" i="1154"/>
  <c r="F802" i="1154"/>
  <c r="F803" i="1154"/>
  <c r="F804" i="1154"/>
  <c r="F805" i="1154"/>
  <c r="F806" i="1154"/>
  <c r="F807" i="1154"/>
  <c r="F808" i="1154"/>
  <c r="F809" i="1154"/>
  <c r="F810" i="1154"/>
  <c r="F811" i="1154"/>
  <c r="F812" i="1154"/>
  <c r="F813" i="1154"/>
  <c r="F814" i="1154"/>
  <c r="F815" i="1154"/>
  <c r="F816" i="1154"/>
  <c r="F817" i="1154"/>
  <c r="F818" i="1154"/>
  <c r="F819" i="1154"/>
  <c r="F820" i="1154"/>
  <c r="F821" i="1154"/>
  <c r="F822" i="1154"/>
  <c r="F823" i="1154"/>
  <c r="F824" i="1154"/>
  <c r="F825" i="1154"/>
  <c r="F826" i="1154"/>
  <c r="F827" i="1154"/>
  <c r="F828" i="1154"/>
  <c r="F829" i="1154"/>
  <c r="F830" i="1154"/>
  <c r="F831" i="1154"/>
  <c r="F832" i="1154"/>
  <c r="F833" i="1154"/>
  <c r="F834" i="1154"/>
  <c r="F835" i="1154"/>
  <c r="F836" i="1154"/>
  <c r="F837" i="1154"/>
  <c r="F838" i="1154"/>
  <c r="F839" i="1154"/>
  <c r="F840" i="1154"/>
  <c r="F841" i="1154"/>
  <c r="F842" i="1154"/>
  <c r="F843" i="1154"/>
  <c r="F844" i="1154"/>
  <c r="F845" i="1154"/>
  <c r="F846" i="1154"/>
  <c r="F847" i="1154"/>
  <c r="F848" i="1154"/>
  <c r="F849" i="1154"/>
  <c r="F850" i="1154"/>
  <c r="F851" i="1154"/>
  <c r="F852" i="1154"/>
  <c r="F853" i="1154"/>
  <c r="F854" i="1154"/>
  <c r="F855" i="1154"/>
  <c r="F856" i="1154"/>
  <c r="F857" i="1154"/>
  <c r="F858" i="1154"/>
  <c r="F859" i="1154"/>
  <c r="F860" i="1154"/>
  <c r="F861" i="1154"/>
  <c r="F862" i="1154"/>
  <c r="F863" i="1154"/>
  <c r="F864" i="1154"/>
  <c r="F865" i="1154"/>
  <c r="F866" i="1154"/>
  <c r="F867" i="1154"/>
  <c r="F868" i="1154"/>
  <c r="F869" i="1154"/>
  <c r="F870" i="1154"/>
  <c r="F871" i="1154"/>
  <c r="F872" i="1154"/>
  <c r="F873" i="1154"/>
  <c r="F874" i="1154"/>
  <c r="F875" i="1154"/>
  <c r="F876" i="1154"/>
  <c r="F877" i="1154"/>
  <c r="F878" i="1154"/>
  <c r="F879" i="1154"/>
  <c r="F880" i="1154"/>
  <c r="F881" i="1154"/>
  <c r="F882" i="1154"/>
  <c r="F883" i="1154"/>
  <c r="F884" i="1154"/>
  <c r="F885" i="1154"/>
  <c r="F886" i="1154"/>
  <c r="F887" i="1154"/>
  <c r="F888" i="1154"/>
  <c r="F889" i="1154"/>
  <c r="F890" i="1154"/>
  <c r="F891" i="1154"/>
  <c r="F892" i="1154"/>
  <c r="F893" i="1154"/>
  <c r="F894" i="1154"/>
  <c r="F895" i="1154"/>
  <c r="F896" i="1154"/>
  <c r="F897" i="1154"/>
  <c r="F898" i="1154"/>
  <c r="F899" i="1154"/>
  <c r="F900" i="1154"/>
  <c r="F901" i="1154"/>
  <c r="F902" i="1154"/>
  <c r="F903" i="1154"/>
  <c r="F904" i="1154"/>
  <c r="F905" i="1154"/>
  <c r="F906" i="1154"/>
  <c r="F907" i="1154"/>
  <c r="F908" i="1154"/>
  <c r="F909" i="1154"/>
  <c r="F910" i="1154"/>
  <c r="F911" i="1154"/>
  <c r="F912" i="1154"/>
  <c r="F913" i="1154"/>
  <c r="F914" i="1154"/>
  <c r="F915" i="1154"/>
  <c r="F916" i="1154"/>
  <c r="F917" i="1154"/>
  <c r="F918" i="1154"/>
  <c r="F919" i="1154"/>
  <c r="F920" i="1154"/>
  <c r="F921" i="1154"/>
  <c r="F922" i="1154"/>
  <c r="F923" i="1154"/>
  <c r="F924" i="1154"/>
  <c r="F925" i="1154"/>
  <c r="F926" i="1154"/>
  <c r="F927" i="1154"/>
  <c r="F928" i="1154"/>
  <c r="F929" i="1154"/>
  <c r="F930" i="1154"/>
  <c r="F931" i="1154"/>
  <c r="F932" i="1154"/>
  <c r="F933" i="1154"/>
  <c r="F934" i="1154"/>
  <c r="F935" i="1154"/>
  <c r="F936" i="1154"/>
  <c r="F937" i="1154"/>
  <c r="F938" i="1154"/>
  <c r="F939" i="1154"/>
  <c r="F940" i="1154"/>
  <c r="F941" i="1154"/>
  <c r="F942" i="1154"/>
  <c r="F943" i="1154"/>
  <c r="F944" i="1154"/>
  <c r="F945" i="1154"/>
  <c r="F946" i="1154"/>
  <c r="F947" i="1154"/>
  <c r="F948" i="1154"/>
  <c r="F949" i="1154"/>
  <c r="F950" i="1154"/>
  <c r="F951" i="1154"/>
  <c r="F952" i="1154"/>
  <c r="F953" i="1154"/>
  <c r="F954" i="1154"/>
  <c r="F955" i="1154"/>
  <c r="F956" i="1154"/>
  <c r="F957" i="1154"/>
  <c r="F958" i="1154"/>
  <c r="F959" i="1154"/>
  <c r="F960" i="1154"/>
  <c r="F961" i="1154"/>
  <c r="F962" i="1154"/>
  <c r="F963" i="1154"/>
  <c r="F964" i="1154"/>
  <c r="F965" i="1154"/>
  <c r="F966" i="1154"/>
  <c r="F967" i="1154"/>
  <c r="F968" i="1154"/>
  <c r="F969" i="1154"/>
  <c r="F970" i="1154"/>
  <c r="F971" i="1154"/>
  <c r="F972" i="1154"/>
  <c r="F973" i="1154"/>
  <c r="F974" i="1154"/>
  <c r="F975" i="1154"/>
  <c r="F976" i="1154"/>
  <c r="F977" i="1154"/>
  <c r="F978" i="1154"/>
  <c r="F979" i="1154"/>
  <c r="F980" i="1154"/>
  <c r="F981" i="1154"/>
  <c r="F982" i="1154"/>
  <c r="F983" i="1154"/>
  <c r="F984" i="1154"/>
  <c r="F985" i="1154"/>
  <c r="F986" i="1154"/>
  <c r="F987" i="1154"/>
  <c r="F988" i="1154"/>
  <c r="F989" i="1154"/>
  <c r="F990" i="1154"/>
  <c r="F991" i="1154"/>
  <c r="F992" i="1154"/>
  <c r="F993" i="1154"/>
  <c r="F994" i="1154"/>
  <c r="F995" i="1154"/>
  <c r="F996" i="1154"/>
  <c r="F997" i="1154"/>
  <c r="F998" i="1154"/>
  <c r="F999" i="1154"/>
  <c r="F1000" i="1154"/>
  <c r="F1001" i="1154"/>
  <c r="F1002" i="1154"/>
  <c r="F1003" i="1154"/>
  <c r="F1004" i="1154"/>
  <c r="F1005" i="1154"/>
  <c r="F1006" i="1154"/>
  <c r="F1007" i="1154"/>
  <c r="F1008" i="1154"/>
  <c r="F1009" i="1154"/>
  <c r="F1010" i="1154"/>
  <c r="F1011" i="1154"/>
  <c r="F1012" i="1154"/>
  <c r="F1013" i="1154"/>
  <c r="F1014" i="1154"/>
  <c r="F1015" i="1154"/>
  <c r="F1016" i="1154"/>
  <c r="F1017" i="1154"/>
  <c r="F1018" i="1154"/>
  <c r="F1019" i="1154"/>
  <c r="F1020" i="1154"/>
  <c r="F1021" i="1154"/>
  <c r="F1022" i="1154"/>
  <c r="F1023" i="1154"/>
  <c r="F1024" i="1154"/>
  <c r="F1025" i="1154"/>
  <c r="F1026" i="1154"/>
  <c r="F1027" i="1154"/>
  <c r="F1028" i="1154"/>
  <c r="F1029" i="1154"/>
  <c r="F1030" i="1154"/>
  <c r="F1031" i="1154"/>
  <c r="F1032" i="1154"/>
  <c r="F1033" i="1154"/>
  <c r="F1034" i="1154"/>
  <c r="F1035" i="1154"/>
  <c r="F1036" i="1154"/>
  <c r="F1037" i="1154"/>
  <c r="F1038" i="1154"/>
  <c r="F1039" i="1154"/>
  <c r="F1040" i="1154"/>
  <c r="F1041" i="1154"/>
  <c r="F1042" i="1154"/>
  <c r="F1043" i="1154"/>
  <c r="F1044" i="1154"/>
  <c r="F1045" i="1154"/>
  <c r="F1046" i="1154"/>
  <c r="F1047" i="1154"/>
  <c r="F1048" i="1154"/>
  <c r="F1049" i="1154"/>
  <c r="F1050" i="1154"/>
  <c r="F1051" i="1154"/>
  <c r="F1052" i="1154"/>
  <c r="F1053" i="1154"/>
  <c r="F1054" i="1154"/>
  <c r="F1055" i="1154"/>
  <c r="F1056" i="1154"/>
  <c r="F1057" i="1154"/>
  <c r="F1058" i="1154"/>
  <c r="F1059" i="1154"/>
  <c r="F1060" i="1154"/>
  <c r="F1061" i="1154"/>
  <c r="F1062" i="1154"/>
  <c r="F1063" i="1154"/>
  <c r="F1064" i="1154"/>
  <c r="F1065" i="1154"/>
  <c r="F1066" i="1154"/>
  <c r="F1067" i="1154"/>
  <c r="F1068" i="1154"/>
  <c r="F1069" i="1154"/>
  <c r="F1070" i="1154"/>
  <c r="F1071" i="1154"/>
  <c r="F1072" i="1154"/>
  <c r="F1073" i="1154"/>
  <c r="F1074" i="1154"/>
  <c r="F1075" i="1154"/>
  <c r="F1076" i="1154"/>
  <c r="F1077" i="1154"/>
  <c r="F1078" i="1154"/>
  <c r="F1079" i="1154"/>
  <c r="F1080" i="1154"/>
  <c r="F1081" i="1154"/>
  <c r="F1082" i="1154"/>
  <c r="F1083" i="1154"/>
  <c r="F1084" i="1154"/>
  <c r="F1085" i="1154"/>
  <c r="F1086" i="1154"/>
  <c r="F1087" i="1154"/>
  <c r="F1088" i="1154"/>
  <c r="F1089" i="1154"/>
  <c r="F1090" i="1154"/>
  <c r="F1091" i="1154"/>
  <c r="F1092" i="1154"/>
  <c r="F1093" i="1154"/>
  <c r="F1094" i="1154"/>
  <c r="F1095" i="1154"/>
  <c r="F1096" i="1154"/>
  <c r="F1097" i="1154"/>
  <c r="F1098" i="1154"/>
  <c r="F1099" i="1154"/>
  <c r="F1100" i="1154"/>
  <c r="F1101" i="1154"/>
  <c r="F1102" i="1154"/>
  <c r="F1103" i="1154"/>
  <c r="F1104" i="1154"/>
  <c r="F1105" i="1154"/>
  <c r="F1106" i="1154"/>
  <c r="F1107" i="1154"/>
  <c r="F1108" i="1154"/>
  <c r="F1109" i="1154"/>
  <c r="F1110" i="1154"/>
  <c r="F1111" i="1154"/>
  <c r="F1112" i="1154"/>
  <c r="F1113" i="1154"/>
  <c r="F1114" i="1154"/>
  <c r="F1115" i="1154"/>
  <c r="F1116" i="1154"/>
  <c r="F1117" i="1154"/>
  <c r="F1118" i="1154"/>
  <c r="F1119" i="1154"/>
  <c r="F1120" i="1154"/>
  <c r="F1121" i="1154"/>
  <c r="F1122" i="1154"/>
  <c r="F1123" i="1154"/>
  <c r="F1124" i="1154"/>
  <c r="F1125" i="1154"/>
  <c r="F1126" i="1154"/>
  <c r="F1127" i="1154"/>
  <c r="F1128" i="1154"/>
  <c r="F1129" i="1154"/>
  <c r="F1130" i="1154"/>
  <c r="F1131" i="1154"/>
  <c r="F1132" i="1154"/>
  <c r="F1133" i="1154"/>
  <c r="F1134" i="1154"/>
  <c r="F1135" i="1154"/>
  <c r="F1136" i="1154"/>
  <c r="F1137" i="1154"/>
  <c r="F1138" i="1154"/>
  <c r="F1139" i="1154"/>
  <c r="F1140" i="1154"/>
  <c r="F1141" i="1154"/>
  <c r="F1142" i="1154"/>
  <c r="F1143" i="1154"/>
  <c r="F1144" i="1154"/>
  <c r="F1145" i="1154"/>
  <c r="F1146" i="1154"/>
  <c r="F1147" i="1154"/>
  <c r="F1148" i="1154"/>
  <c r="F1149" i="1154"/>
  <c r="F1150" i="1154"/>
  <c r="F1151" i="1154"/>
  <c r="F1152" i="1154"/>
  <c r="F1153" i="1154"/>
  <c r="F1154" i="1154"/>
  <c r="F1155" i="1154"/>
  <c r="F1156" i="1154"/>
  <c r="F1157" i="1154"/>
  <c r="F1158" i="1154"/>
  <c r="F1159" i="1154"/>
  <c r="F1160" i="1154"/>
  <c r="F1161" i="1154"/>
  <c r="F1162" i="1154"/>
  <c r="F1163" i="1154"/>
  <c r="F1164" i="1154"/>
  <c r="F1165" i="1154"/>
  <c r="F1166" i="1154"/>
  <c r="F1167" i="1154"/>
  <c r="F1168" i="1154"/>
  <c r="F1169" i="1154"/>
  <c r="F1170" i="1154"/>
  <c r="F1171" i="1154"/>
  <c r="F1172" i="1154"/>
  <c r="F1173" i="1154"/>
  <c r="F1174" i="1154"/>
  <c r="F1175" i="1154"/>
  <c r="F1176" i="1154"/>
  <c r="F1177" i="1154"/>
  <c r="F1178" i="1154"/>
  <c r="F1179" i="1154"/>
  <c r="F1180" i="1154"/>
  <c r="F1181" i="1154"/>
  <c r="F1182" i="1154"/>
  <c r="F1183" i="1154"/>
  <c r="F1184" i="1154"/>
  <c r="F1185" i="1154"/>
  <c r="F1186" i="1154"/>
  <c r="F1187" i="1154"/>
  <c r="F1188" i="1154"/>
  <c r="F1189" i="1154"/>
  <c r="F1190" i="1154"/>
  <c r="F1191" i="1154"/>
  <c r="F1192" i="1154"/>
  <c r="F1193" i="1154"/>
  <c r="F1194" i="1154"/>
  <c r="F1195" i="1154"/>
  <c r="F1196" i="1154"/>
  <c r="F1197" i="1154"/>
  <c r="F1198" i="1154"/>
  <c r="F1199" i="1154"/>
  <c r="F1200" i="1154"/>
  <c r="F1201" i="1154"/>
  <c r="F1202" i="1154"/>
  <c r="F1203" i="1154"/>
  <c r="F1204" i="1154"/>
  <c r="F1205" i="1154"/>
  <c r="F1206" i="1154"/>
  <c r="F1207" i="1154"/>
  <c r="F1208" i="1154"/>
  <c r="F1209" i="1154"/>
  <c r="F1210" i="1154"/>
  <c r="F1211" i="1154"/>
  <c r="F1212" i="1154"/>
  <c r="F1213" i="1154"/>
  <c r="F1214" i="1154"/>
  <c r="F1215" i="1154"/>
  <c r="F1216" i="1154"/>
  <c r="F1217" i="1154"/>
  <c r="F1218" i="1154"/>
  <c r="F1219" i="1154"/>
  <c r="F1220" i="1154"/>
  <c r="F1221" i="1154"/>
  <c r="F1222" i="1154"/>
  <c r="F1223" i="1154"/>
  <c r="F1224" i="1154"/>
  <c r="F1225" i="1154"/>
  <c r="F1226" i="1154"/>
  <c r="F1227" i="1154"/>
  <c r="F1228" i="1154"/>
  <c r="F1229" i="1154"/>
  <c r="F1230" i="1154"/>
  <c r="F1231" i="1154"/>
  <c r="F1232" i="1154"/>
  <c r="F1233" i="1154"/>
  <c r="F1234" i="1154"/>
  <c r="F1235" i="1154"/>
  <c r="F1236" i="1154"/>
  <c r="F1237" i="1154"/>
  <c r="F1238" i="1154"/>
  <c r="F1239" i="1154"/>
  <c r="F1240" i="1154"/>
  <c r="F1241" i="1154"/>
  <c r="F1242" i="1154"/>
  <c r="F1243" i="1154"/>
  <c r="F1244" i="1154"/>
  <c r="F1245" i="1154"/>
  <c r="F1246" i="1154"/>
  <c r="F1247" i="1154"/>
  <c r="F1248" i="1154"/>
  <c r="F1249" i="1154"/>
  <c r="F1250" i="1154"/>
  <c r="F1251" i="1154"/>
  <c r="F1252" i="1154"/>
  <c r="F1253" i="1154"/>
  <c r="F1254" i="1154"/>
  <c r="F1255" i="1154"/>
  <c r="F1256" i="1154"/>
  <c r="F1257" i="1154"/>
  <c r="F1258" i="1154"/>
  <c r="F1259" i="1154"/>
  <c r="F1260" i="1154"/>
  <c r="F1261" i="1154"/>
  <c r="F1262" i="1154"/>
  <c r="F1263" i="1154"/>
  <c r="F1264" i="1154"/>
  <c r="F1265" i="1154"/>
  <c r="F1266" i="1154"/>
  <c r="F1267" i="1154"/>
  <c r="F1268" i="1154"/>
  <c r="F1269" i="1154"/>
  <c r="F1270" i="1154"/>
  <c r="F1271" i="1154"/>
  <c r="F1272" i="1154"/>
  <c r="F1273" i="1154"/>
  <c r="F1274" i="1154"/>
  <c r="F1275" i="1154"/>
  <c r="F1276" i="1154"/>
  <c r="F1277" i="1154"/>
  <c r="F1278" i="1154"/>
  <c r="F1279" i="1154"/>
  <c r="F1280" i="1154"/>
  <c r="F1281" i="1154"/>
  <c r="F1282" i="1154"/>
  <c r="F1283" i="1154"/>
  <c r="F1284" i="1154"/>
  <c r="F1285" i="1154"/>
  <c r="F1286" i="1154"/>
  <c r="F1287" i="1154"/>
  <c r="F1288" i="1154"/>
  <c r="F1289" i="1154"/>
  <c r="F1290" i="1154"/>
  <c r="F1291" i="1154"/>
  <c r="F1292" i="1154"/>
  <c r="F1293" i="1154"/>
  <c r="F1294" i="1154"/>
  <c r="F1295" i="1154"/>
  <c r="F1296" i="1154"/>
  <c r="F1297" i="1154"/>
  <c r="F1298" i="1154"/>
  <c r="F1299" i="1154"/>
  <c r="F1300" i="1154"/>
  <c r="F1301" i="1154"/>
  <c r="F1302" i="1154"/>
  <c r="F1303" i="1154"/>
  <c r="F1304" i="1154"/>
  <c r="F1305" i="1154"/>
  <c r="F1306" i="1154"/>
  <c r="F1307" i="1154"/>
  <c r="F1308" i="1154"/>
  <c r="F1309" i="1154"/>
  <c r="F1310" i="1154"/>
  <c r="F1311" i="1154"/>
  <c r="F1312" i="1154"/>
  <c r="F1313" i="1154"/>
  <c r="F1314" i="1154"/>
  <c r="F1315" i="1154"/>
  <c r="F1316" i="1154"/>
  <c r="F1317" i="1154"/>
  <c r="F1318" i="1154"/>
  <c r="F1319" i="1154"/>
  <c r="F1320" i="1154"/>
  <c r="F1321" i="1154"/>
  <c r="F1322" i="1154"/>
  <c r="F1323" i="1154"/>
  <c r="F1324" i="1154"/>
  <c r="F1325" i="1154"/>
  <c r="F1326" i="1154"/>
  <c r="F1327" i="1154"/>
  <c r="F1328" i="1154"/>
  <c r="F1329" i="1154"/>
  <c r="F1330" i="1154"/>
  <c r="F1331" i="1154"/>
  <c r="F1332" i="1154"/>
  <c r="F1333" i="1154"/>
  <c r="F1334" i="1154"/>
  <c r="F1335" i="1154"/>
  <c r="F1336" i="1154"/>
  <c r="F1337" i="1154"/>
  <c r="F1338" i="1154"/>
  <c r="F1339" i="1154"/>
  <c r="F1340" i="1154"/>
  <c r="F1341" i="1154"/>
  <c r="F1342" i="1154"/>
  <c r="F1343" i="1154"/>
  <c r="F1344" i="1154"/>
  <c r="F1345" i="1154"/>
  <c r="F1346" i="1154"/>
  <c r="F1347" i="1154"/>
  <c r="F1348" i="1154"/>
  <c r="F1349" i="1154"/>
  <c r="F1350" i="1154"/>
  <c r="F1351" i="1154"/>
  <c r="F1352" i="1154"/>
  <c r="F1353" i="1154"/>
  <c r="F1354" i="1154"/>
  <c r="F1355" i="1154"/>
  <c r="F1356" i="1154"/>
  <c r="F1357" i="1154"/>
  <c r="F1358" i="1154"/>
  <c r="F1359" i="1154"/>
  <c r="F1360" i="1154"/>
  <c r="F1361" i="1154"/>
  <c r="F1362" i="1154"/>
  <c r="F1363" i="1154"/>
  <c r="F1364" i="1154"/>
  <c r="F1365" i="1154"/>
  <c r="F1366" i="1154"/>
  <c r="F1367" i="1154"/>
  <c r="F1368" i="1154"/>
  <c r="F1369" i="1154"/>
  <c r="F1370" i="1154"/>
  <c r="F1371" i="1154"/>
  <c r="F1372" i="1154"/>
  <c r="F1373" i="1154"/>
  <c r="F1374" i="1154"/>
  <c r="F1375" i="1154"/>
  <c r="F1376" i="1154"/>
  <c r="F1377" i="1154"/>
  <c r="F1378" i="1154"/>
  <c r="F1379" i="1154"/>
  <c r="F1380" i="1154"/>
  <c r="F1381" i="1154"/>
  <c r="F1382" i="1154"/>
  <c r="F1383" i="1154"/>
  <c r="F1384" i="1154"/>
  <c r="F1385" i="1154"/>
  <c r="F1386" i="1154"/>
  <c r="F1387" i="1154"/>
  <c r="F1388" i="1154"/>
  <c r="F1389" i="1154"/>
  <c r="F1390" i="1154"/>
  <c r="F1391" i="1154"/>
  <c r="F1392" i="1154"/>
  <c r="F1393" i="1154"/>
  <c r="F1394" i="1154"/>
  <c r="F1395" i="1154"/>
  <c r="F1396" i="1154"/>
  <c r="F1397" i="1154"/>
  <c r="F1398" i="1154"/>
  <c r="F1399" i="1154"/>
  <c r="F1400" i="1154"/>
  <c r="F1401" i="1154"/>
  <c r="F1402" i="1154"/>
  <c r="F1403" i="1154"/>
  <c r="F1404" i="1154"/>
  <c r="F1405" i="1154"/>
  <c r="F1406" i="1154"/>
  <c r="F1407" i="1154"/>
  <c r="F1408" i="1154"/>
  <c r="F1409" i="1154"/>
  <c r="F1410" i="1154"/>
  <c r="F1411" i="1154"/>
  <c r="F1412" i="1154"/>
  <c r="F1413" i="1154"/>
  <c r="F1414" i="1154"/>
  <c r="F1415" i="1154"/>
  <c r="F1416" i="1154"/>
  <c r="F1417" i="1154"/>
  <c r="F1418" i="1154"/>
  <c r="F1419" i="1154"/>
  <c r="F1420" i="1154"/>
  <c r="F1421" i="1154"/>
  <c r="F1422" i="1154"/>
  <c r="F1423" i="1154"/>
  <c r="F1424" i="1154"/>
  <c r="F1425" i="1154"/>
  <c r="F1426" i="1154"/>
  <c r="F1427" i="1154"/>
  <c r="F1428" i="1154"/>
  <c r="F1429" i="1154"/>
  <c r="F1430" i="1154"/>
  <c r="F1431" i="1154"/>
  <c r="F1432" i="1154"/>
  <c r="F1433" i="1154"/>
  <c r="F1434" i="1154"/>
  <c r="F1435" i="1154"/>
  <c r="F1436" i="1154"/>
  <c r="F1437" i="1154"/>
  <c r="F1438" i="1154"/>
  <c r="F1439" i="1154"/>
  <c r="F1440" i="1154"/>
  <c r="F1441" i="1154"/>
  <c r="F1442" i="1154"/>
  <c r="F1443" i="1154"/>
  <c r="F1444" i="1154"/>
  <c r="F1445" i="1154"/>
  <c r="F1446" i="1154"/>
  <c r="F1447" i="1154"/>
  <c r="F1448" i="1154"/>
  <c r="F1449" i="1154"/>
  <c r="F1450" i="1154"/>
  <c r="F1451" i="1154"/>
  <c r="F1452" i="1154"/>
  <c r="F1453" i="1154"/>
  <c r="F1454" i="1154"/>
  <c r="F1455" i="1154"/>
  <c r="F1456" i="1154"/>
  <c r="F1457" i="1154"/>
  <c r="F1458" i="1154"/>
  <c r="F1459" i="1154"/>
  <c r="F1460" i="1154"/>
  <c r="F1461" i="1154"/>
  <c r="F1462" i="1154"/>
  <c r="F1463" i="1154"/>
  <c r="F1464" i="1154"/>
  <c r="F1465" i="1154"/>
  <c r="F1466" i="1154"/>
  <c r="F1467" i="1154"/>
  <c r="F1468" i="1154"/>
  <c r="F1469" i="1154"/>
  <c r="F1470" i="1154"/>
  <c r="F1471" i="1154"/>
  <c r="F1472" i="1154"/>
  <c r="F1473" i="1154"/>
  <c r="F1474" i="1154"/>
  <c r="F1475" i="1154"/>
  <c r="F1476" i="1154"/>
  <c r="F1477" i="1154"/>
  <c r="F1478" i="1154"/>
  <c r="F1479" i="1154"/>
  <c r="F1480" i="1154"/>
  <c r="F1481" i="1154"/>
  <c r="F1482" i="1154"/>
  <c r="F1483" i="1154"/>
  <c r="F1484" i="1154"/>
  <c r="F1485" i="1154"/>
  <c r="F1486" i="1154"/>
  <c r="F1487" i="1154"/>
  <c r="F1488" i="1154"/>
  <c r="F1489" i="1154"/>
  <c r="F1490" i="1154"/>
  <c r="F1491" i="1154"/>
  <c r="F1492" i="1154"/>
  <c r="F1493" i="1154"/>
  <c r="F1494" i="1154"/>
  <c r="F1495" i="1154"/>
  <c r="F1496" i="1154"/>
  <c r="F1497" i="1154"/>
  <c r="F1498" i="1154"/>
  <c r="F1499" i="1154"/>
  <c r="F1500" i="1154"/>
  <c r="F1501" i="1154"/>
  <c r="F1502" i="1154"/>
  <c r="F1503" i="1154"/>
  <c r="F1504" i="1154"/>
  <c r="F1505" i="1154"/>
  <c r="F1506" i="1154"/>
  <c r="F1507" i="1154"/>
  <c r="F1508" i="1154"/>
  <c r="F1509" i="1154"/>
  <c r="F1510" i="1154"/>
  <c r="F1511" i="1154"/>
  <c r="F1512" i="1154"/>
  <c r="F1513" i="1154"/>
  <c r="F1514" i="1154"/>
  <c r="F1515" i="1154"/>
  <c r="F1516" i="1154"/>
  <c r="F1517" i="1154"/>
  <c r="F1518" i="1154"/>
  <c r="F1519" i="1154"/>
  <c r="F1520" i="1154"/>
  <c r="F1521" i="1154"/>
  <c r="F1522" i="1154"/>
  <c r="F1523" i="1154"/>
  <c r="F1524" i="1154"/>
  <c r="F1525" i="1154"/>
  <c r="F1526" i="1154"/>
  <c r="F1527" i="1154"/>
  <c r="F1528" i="1154"/>
  <c r="F1529" i="1154"/>
  <c r="F1530" i="1154"/>
  <c r="F1531" i="1154"/>
  <c r="F1532" i="1154"/>
  <c r="F1533" i="1154"/>
  <c r="F1534" i="1154"/>
  <c r="F1535" i="1154"/>
  <c r="F1536" i="1154"/>
  <c r="F1537" i="1154"/>
  <c r="F1538" i="1154"/>
  <c r="F1539" i="1154"/>
  <c r="F1540" i="1154"/>
  <c r="F1541" i="1154"/>
  <c r="F1542" i="1154"/>
  <c r="F1543" i="1154"/>
  <c r="F1544" i="1154"/>
  <c r="F1545" i="1154"/>
  <c r="F1546" i="1154"/>
  <c r="F1547" i="1154"/>
  <c r="F1548" i="1154"/>
  <c r="F1549" i="1154"/>
  <c r="F1550" i="1154"/>
  <c r="F1551" i="1154"/>
  <c r="F1552" i="1154"/>
  <c r="F1553" i="1154"/>
  <c r="F1554" i="1154"/>
  <c r="F1555" i="1154"/>
  <c r="F1556" i="1154"/>
  <c r="F1557" i="1154"/>
  <c r="F1558" i="1154"/>
  <c r="F1559" i="1154"/>
  <c r="F1560" i="1154"/>
  <c r="F1561" i="1154"/>
  <c r="F1562" i="1154"/>
  <c r="F1563" i="1154"/>
  <c r="F1564" i="1154"/>
  <c r="F1565" i="1154"/>
  <c r="F1566" i="1154"/>
  <c r="F1567" i="1154"/>
  <c r="F1568" i="1154"/>
  <c r="F1569" i="1154"/>
  <c r="F1570" i="1154"/>
  <c r="F1571" i="1154"/>
  <c r="F1572" i="1154"/>
  <c r="F1573" i="1154"/>
  <c r="F1574" i="1154"/>
  <c r="F1575" i="1154"/>
  <c r="F1576" i="1154"/>
  <c r="F1577" i="1154"/>
  <c r="F1578" i="1154"/>
  <c r="F1579" i="1154"/>
  <c r="F1580" i="1154"/>
  <c r="F1581" i="1154"/>
  <c r="F1582" i="1154"/>
  <c r="F1583" i="1154"/>
  <c r="F1584" i="1154"/>
  <c r="F1585" i="1154"/>
  <c r="F1586" i="1154"/>
  <c r="F1587" i="1154"/>
  <c r="F1588" i="1154"/>
  <c r="F1589" i="1154"/>
  <c r="F1590" i="1154"/>
  <c r="F1591" i="1154"/>
  <c r="F1592" i="1154"/>
  <c r="F1593" i="1154"/>
  <c r="F1594" i="1154"/>
  <c r="F1595" i="1154"/>
  <c r="F1596" i="1154"/>
  <c r="F1597" i="1154"/>
  <c r="F1598" i="1154"/>
  <c r="F1599" i="1154"/>
  <c r="F1600" i="1154"/>
  <c r="F1601" i="1154"/>
  <c r="F1602" i="1154"/>
  <c r="F1603" i="1154"/>
  <c r="F1604" i="1154"/>
  <c r="F1605" i="1154"/>
  <c r="F1606" i="1154"/>
  <c r="F1607" i="1154"/>
  <c r="F1608" i="1154"/>
  <c r="F1609" i="1154"/>
  <c r="F1610" i="1154"/>
  <c r="F1611" i="1154"/>
  <c r="F1612" i="1154"/>
  <c r="F1613" i="1154"/>
  <c r="F1614" i="1154"/>
  <c r="F1615" i="1154"/>
  <c r="F1616" i="1154"/>
  <c r="F1617" i="1154"/>
  <c r="F1618" i="1154"/>
  <c r="F1619" i="1154"/>
  <c r="F1620" i="1154"/>
  <c r="F1621" i="1154"/>
  <c r="F1622" i="1154"/>
  <c r="F1623" i="1154"/>
  <c r="F1624" i="1154"/>
  <c r="F1625" i="1154"/>
  <c r="F1626" i="1154"/>
  <c r="F1627" i="1154"/>
  <c r="F1628" i="1154"/>
  <c r="F1629" i="1154"/>
  <c r="F1630" i="1154"/>
  <c r="F1631" i="1154"/>
  <c r="F1632" i="1154"/>
  <c r="F1633" i="1154"/>
  <c r="F1634" i="1154"/>
  <c r="F1635" i="1154"/>
  <c r="F1636" i="1154"/>
  <c r="F1637" i="1154"/>
  <c r="F1638" i="1154"/>
  <c r="F1639" i="1154"/>
  <c r="F1640" i="1154"/>
  <c r="F1641" i="1154"/>
  <c r="F1642" i="1154"/>
  <c r="F1643" i="1154"/>
  <c r="F1644" i="1154"/>
  <c r="F1645" i="1154"/>
  <c r="F1646" i="1154"/>
  <c r="F1647" i="1154"/>
  <c r="F1648" i="1154"/>
  <c r="F1649" i="1154"/>
  <c r="F1650" i="1154"/>
  <c r="F1651" i="1154"/>
  <c r="F1652" i="1154"/>
  <c r="F1653" i="1154"/>
  <c r="F1654" i="1154"/>
  <c r="F1655" i="1154"/>
  <c r="F1656" i="1154"/>
  <c r="F1657" i="1154"/>
  <c r="F1658" i="1154"/>
  <c r="F1659" i="1154"/>
  <c r="F1660" i="1154"/>
  <c r="F1661" i="1154"/>
  <c r="F1662" i="1154"/>
  <c r="F1663" i="1154"/>
  <c r="F1664" i="1154"/>
  <c r="F1665" i="1154"/>
  <c r="F1666" i="1154"/>
  <c r="F1667" i="1154"/>
  <c r="F1668" i="1154"/>
  <c r="F1669" i="1154"/>
  <c r="F1670" i="1154"/>
  <c r="F1671" i="1154"/>
  <c r="F1672" i="1154"/>
  <c r="F1673" i="1154"/>
  <c r="F1674" i="1154"/>
  <c r="F1675" i="1154"/>
  <c r="F1676" i="1154"/>
  <c r="F1677" i="1154"/>
  <c r="F1678" i="1154"/>
  <c r="F1679" i="1154"/>
  <c r="F1680" i="1154"/>
  <c r="F1681" i="1154"/>
  <c r="F1682" i="1154"/>
  <c r="F1683" i="1154"/>
  <c r="F1684" i="1154"/>
  <c r="F1685" i="1154"/>
  <c r="F1686" i="1154"/>
  <c r="F1687" i="1154"/>
  <c r="F1688" i="1154"/>
  <c r="F1689" i="1154"/>
  <c r="F1690" i="1154"/>
  <c r="F1691" i="1154"/>
  <c r="F1692" i="1154"/>
  <c r="F1693" i="1154"/>
  <c r="F1694" i="1154"/>
  <c r="F1695" i="1154"/>
  <c r="F1696" i="1154"/>
  <c r="F1697" i="1154"/>
  <c r="F1698" i="1154"/>
  <c r="F1699" i="1154"/>
  <c r="F1700" i="1154"/>
  <c r="F1701" i="1154"/>
  <c r="F1702" i="1154"/>
  <c r="F1703" i="1154"/>
  <c r="F1704" i="1154"/>
  <c r="F1705" i="1154"/>
  <c r="F1706" i="1154"/>
  <c r="F1707" i="1154"/>
  <c r="F1708" i="1154"/>
  <c r="F1709" i="1154"/>
  <c r="F1710" i="1154"/>
  <c r="F1711" i="1154"/>
  <c r="F1712" i="1154"/>
  <c r="F1713" i="1154"/>
  <c r="F1714" i="1154"/>
  <c r="F1715" i="1154"/>
  <c r="F1716" i="1154"/>
  <c r="F1717" i="1154"/>
  <c r="F1718" i="1154"/>
  <c r="F1719" i="1154"/>
  <c r="F1720" i="1154"/>
  <c r="F1721" i="1154"/>
  <c r="F1722" i="1154"/>
  <c r="F1723" i="1154"/>
  <c r="F1724" i="1154"/>
  <c r="F1725" i="1154"/>
  <c r="F1726" i="1154"/>
  <c r="F1727" i="1154"/>
  <c r="F1728" i="1154"/>
  <c r="F1729" i="1154"/>
  <c r="F1730" i="1154"/>
  <c r="F1731" i="1154"/>
  <c r="F1732" i="1154"/>
  <c r="F1733" i="1154"/>
  <c r="F1734" i="1154"/>
  <c r="F1735" i="1154"/>
  <c r="F1736" i="1154"/>
  <c r="F1737" i="1154"/>
  <c r="F1738" i="1154"/>
  <c r="F1739" i="1154"/>
  <c r="F1740" i="1154"/>
  <c r="F1741" i="1154"/>
  <c r="F1742" i="1154"/>
  <c r="F1743" i="1154"/>
  <c r="F1744" i="1154"/>
  <c r="F1745" i="1154"/>
  <c r="F1746" i="1154"/>
  <c r="F1747" i="1154"/>
  <c r="F1748" i="1154"/>
  <c r="F1749" i="1154"/>
  <c r="F1750" i="1154"/>
  <c r="F1751" i="1154"/>
  <c r="F1752" i="1154"/>
  <c r="F1753" i="1154"/>
  <c r="F1754" i="1154"/>
  <c r="F1755" i="1154"/>
  <c r="F1756" i="1154"/>
  <c r="F1757" i="1154"/>
  <c r="F1758" i="1154"/>
  <c r="F1759" i="1154"/>
  <c r="F1760" i="1154"/>
  <c r="F1761" i="1154"/>
  <c r="F1762" i="1154"/>
  <c r="F1763" i="1154"/>
  <c r="F1764" i="1154"/>
  <c r="F1765" i="1154"/>
  <c r="F1766" i="1154"/>
  <c r="F1767" i="1154"/>
  <c r="F1768" i="1154"/>
  <c r="F1769" i="1154"/>
  <c r="F1770" i="1154"/>
  <c r="F1771" i="1154"/>
  <c r="F1772" i="1154"/>
  <c r="F1773" i="1154"/>
  <c r="F1774" i="1154"/>
  <c r="F1775" i="1154"/>
  <c r="F1776" i="1154"/>
  <c r="F1777" i="1154"/>
  <c r="F1778" i="1154"/>
  <c r="F1779" i="1154"/>
  <c r="F1780" i="1154"/>
  <c r="F1781" i="1154"/>
  <c r="F1782" i="1154"/>
  <c r="F1783" i="1154"/>
  <c r="F1784" i="1154"/>
  <c r="F1785" i="1154"/>
  <c r="F1786" i="1154"/>
  <c r="F1787" i="1154"/>
  <c r="F1788" i="1154"/>
  <c r="F1789" i="1154"/>
  <c r="F1790" i="1154"/>
  <c r="F1791" i="1154"/>
  <c r="F1792" i="1154"/>
  <c r="F1793" i="1154"/>
  <c r="F1794" i="1154"/>
  <c r="F1795" i="1154"/>
  <c r="F1796" i="1154"/>
  <c r="F1797" i="1154"/>
  <c r="F1798" i="1154"/>
  <c r="F1799" i="1154"/>
  <c r="F1800" i="1154"/>
  <c r="F1801" i="1154"/>
  <c r="F1802" i="1154"/>
  <c r="F1803" i="1154"/>
  <c r="F1804" i="1154"/>
  <c r="F1805" i="1154"/>
  <c r="F1806" i="1154"/>
  <c r="F1807" i="1154"/>
  <c r="F1808" i="1154"/>
  <c r="F1809" i="1154"/>
  <c r="F1810" i="1154"/>
  <c r="F1811" i="1154"/>
  <c r="F1812" i="1154"/>
  <c r="F1813" i="1154"/>
  <c r="F1814" i="1154"/>
  <c r="F1815" i="1154"/>
  <c r="F1816" i="1154"/>
  <c r="F1817" i="1154"/>
  <c r="F1818" i="1154"/>
  <c r="F1819" i="1154"/>
  <c r="F1820" i="1154"/>
  <c r="F1821" i="1154"/>
  <c r="F1822" i="1154"/>
  <c r="F1823" i="1154"/>
  <c r="F1824" i="1154"/>
  <c r="F1825" i="1154"/>
  <c r="F1826" i="1154"/>
  <c r="F1827" i="1154"/>
  <c r="F1828" i="1154"/>
  <c r="F1829" i="1154"/>
  <c r="F1830" i="1154"/>
  <c r="F1831" i="1154"/>
  <c r="F1832" i="1154"/>
  <c r="F1833" i="1154"/>
  <c r="F1834" i="1154"/>
  <c r="F1835" i="1154"/>
  <c r="F1836" i="1154"/>
  <c r="F1837" i="1154"/>
  <c r="F1838" i="1154"/>
  <c r="F1839" i="1154"/>
  <c r="F1840" i="1154"/>
  <c r="F1841" i="1154"/>
  <c r="F1842" i="1154"/>
  <c r="F1843" i="1154"/>
  <c r="F1844" i="1154"/>
  <c r="F1845" i="1154"/>
  <c r="F1846" i="1154"/>
  <c r="F1847" i="1154"/>
  <c r="F1848" i="1154"/>
  <c r="F1849" i="1154"/>
  <c r="F1850" i="1154"/>
  <c r="F1851" i="1154"/>
  <c r="F1852" i="1154"/>
  <c r="F1853" i="1154"/>
  <c r="F1854" i="1154"/>
  <c r="F1855" i="1154"/>
  <c r="F1856" i="1154"/>
  <c r="F1857" i="1154"/>
  <c r="F1858" i="1154"/>
  <c r="F1859" i="1154"/>
  <c r="F1860" i="1154"/>
  <c r="F1861" i="1154"/>
  <c r="F1862" i="1154"/>
  <c r="F1863" i="1154"/>
  <c r="F1864" i="1154"/>
  <c r="F1865" i="1154"/>
  <c r="F1866" i="1154"/>
  <c r="F1867" i="1154"/>
  <c r="F1868" i="1154"/>
  <c r="F1869" i="1154"/>
  <c r="F1870" i="1154"/>
  <c r="F1871" i="1154"/>
  <c r="F1872" i="1154"/>
  <c r="F1873" i="1154"/>
  <c r="F1874" i="1154"/>
  <c r="F1875" i="1154"/>
  <c r="F1876" i="1154"/>
  <c r="F1877" i="1154"/>
  <c r="F1878" i="1154"/>
  <c r="F1879" i="1154"/>
  <c r="F1880" i="1154"/>
  <c r="F1881" i="1154"/>
  <c r="F1882" i="1154"/>
  <c r="F1883" i="1154"/>
  <c r="F1884" i="1154"/>
  <c r="F1885" i="1154"/>
  <c r="F1886" i="1154"/>
  <c r="F1887" i="1154"/>
  <c r="F1888" i="1154"/>
  <c r="F1889" i="1154"/>
  <c r="F1890" i="1154"/>
  <c r="F1891" i="1154"/>
  <c r="F1892" i="1154"/>
  <c r="F1893" i="1154"/>
  <c r="F1894" i="1154"/>
  <c r="F1895" i="1154"/>
  <c r="F1896" i="1154"/>
  <c r="F1897" i="1154"/>
  <c r="F1898" i="1154"/>
  <c r="F1899" i="1154"/>
  <c r="F1900" i="1154"/>
  <c r="F1901" i="1154"/>
  <c r="F1902" i="1154"/>
  <c r="F1903" i="1154"/>
  <c r="F1904" i="1154"/>
  <c r="F1905" i="1154"/>
  <c r="F1906" i="1154"/>
  <c r="F1907" i="1154"/>
  <c r="F1908" i="1154"/>
  <c r="F1909" i="1154"/>
  <c r="F1910" i="1154"/>
  <c r="F1911" i="1154"/>
  <c r="F1912" i="1154"/>
  <c r="F1913" i="1154"/>
  <c r="F1914" i="1154"/>
  <c r="F1915" i="1154"/>
  <c r="F1916" i="1154"/>
  <c r="F1917" i="1154"/>
  <c r="F1918" i="1154"/>
  <c r="F1919" i="1154"/>
  <c r="F1920" i="1154"/>
  <c r="F1921" i="1154"/>
  <c r="F1922" i="1154"/>
  <c r="F1923" i="1154"/>
  <c r="F1924" i="1154"/>
  <c r="F1925" i="1154"/>
  <c r="F1926" i="1154"/>
  <c r="F1927" i="1154"/>
  <c r="F1928" i="1154"/>
  <c r="F1929" i="1154"/>
  <c r="F1930" i="1154"/>
  <c r="F1931" i="1154"/>
  <c r="F1932" i="1154"/>
  <c r="F1933" i="1154"/>
  <c r="F1934" i="1154"/>
  <c r="F1935" i="1154"/>
  <c r="F1936" i="1154"/>
  <c r="F1937" i="1154"/>
  <c r="F1938" i="1154"/>
  <c r="F1939" i="1154"/>
  <c r="F1940" i="1154"/>
  <c r="F1941" i="1154"/>
  <c r="F1942" i="1154"/>
  <c r="F1943" i="1154"/>
  <c r="F1944" i="1154"/>
  <c r="F1945" i="1154"/>
  <c r="F1946" i="1154"/>
  <c r="F1947" i="1154"/>
  <c r="F1948" i="1154"/>
  <c r="F1949" i="1154"/>
  <c r="F1950" i="1154"/>
  <c r="F1951" i="1154"/>
  <c r="F1952" i="1154"/>
  <c r="F1953" i="1154"/>
  <c r="F4" i="1154"/>
  <c r="D5" i="1156"/>
  <c r="D6" i="1156"/>
  <c r="D7" i="1156"/>
  <c r="D8" i="1156"/>
  <c r="D9" i="1156"/>
  <c r="D10" i="1156"/>
  <c r="D11" i="1156"/>
  <c r="D12" i="1156"/>
  <c r="D13" i="1156"/>
  <c r="D14" i="1156"/>
  <c r="D15" i="1156"/>
  <c r="D16" i="1156"/>
  <c r="D17" i="1156"/>
  <c r="D18" i="1156"/>
  <c r="D19" i="1156"/>
  <c r="D20" i="1156"/>
  <c r="D21" i="1156"/>
  <c r="D22" i="1156"/>
  <c r="D23" i="1156"/>
  <c r="D24" i="1156"/>
  <c r="D25" i="1156"/>
  <c r="D26" i="1156"/>
  <c r="D27" i="1156"/>
  <c r="D28" i="1156"/>
  <c r="D29" i="1156"/>
  <c r="D30" i="1156"/>
  <c r="D31" i="1156"/>
  <c r="D32" i="1156"/>
  <c r="D33" i="1156"/>
  <c r="D34" i="1156"/>
  <c r="D35" i="1156"/>
  <c r="D36" i="1156"/>
  <c r="D37" i="1156"/>
  <c r="D38" i="1156"/>
  <c r="D39" i="1156"/>
  <c r="D40" i="1156"/>
  <c r="D41" i="1156"/>
  <c r="D42" i="1156"/>
  <c r="D43" i="1156"/>
  <c r="D44" i="1156"/>
  <c r="D45" i="1156"/>
  <c r="D46" i="1156"/>
  <c r="D47" i="1156"/>
  <c r="D48" i="1156"/>
  <c r="D49" i="1156"/>
  <c r="D50" i="1156"/>
  <c r="D51" i="1156"/>
  <c r="D52" i="1156"/>
  <c r="D53" i="1156"/>
  <c r="D54" i="1156"/>
  <c r="D55" i="1156"/>
  <c r="D56" i="1156"/>
  <c r="D57" i="1156"/>
  <c r="D58" i="1156"/>
  <c r="D59" i="1156"/>
  <c r="D60" i="1156"/>
  <c r="D61" i="1156"/>
  <c r="D62" i="1156"/>
  <c r="D63" i="1156"/>
  <c r="D64" i="1156"/>
  <c r="D65" i="1156"/>
  <c r="D66" i="1156"/>
  <c r="D67" i="1156"/>
  <c r="D68" i="1156"/>
  <c r="D69" i="1156"/>
  <c r="D70" i="1156"/>
  <c r="D71" i="1156"/>
  <c r="D72" i="1156"/>
  <c r="D73" i="1156"/>
  <c r="D74" i="1156"/>
  <c r="D75" i="1156"/>
  <c r="D76" i="1156"/>
  <c r="D77" i="1156"/>
  <c r="D78" i="1156"/>
  <c r="D79" i="1156"/>
  <c r="D80" i="1156"/>
  <c r="D81" i="1156"/>
  <c r="D82" i="1156"/>
  <c r="D83" i="1156"/>
  <c r="D84" i="1156"/>
  <c r="D85" i="1156"/>
  <c r="D86" i="1156"/>
  <c r="D4" i="1156"/>
  <c r="J146" i="107"/>
  <c r="J145" i="107"/>
  <c r="J144" i="107"/>
  <c r="J143" i="107"/>
  <c r="J142" i="107"/>
  <c r="J141" i="107"/>
  <c r="J140" i="107"/>
  <c r="J139" i="107"/>
  <c r="J138" i="107"/>
  <c r="J137" i="107"/>
  <c r="J136" i="107"/>
  <c r="J135" i="107"/>
  <c r="J134" i="107"/>
  <c r="J133" i="107"/>
  <c r="J132" i="107"/>
  <c r="J131" i="107"/>
  <c r="J130" i="107"/>
  <c r="J129" i="107"/>
  <c r="J128" i="107"/>
  <c r="J127" i="107"/>
  <c r="J126" i="107"/>
  <c r="J125" i="107"/>
  <c r="J124" i="107"/>
  <c r="J123" i="107"/>
  <c r="J122" i="107"/>
  <c r="J121" i="107"/>
  <c r="J120" i="107"/>
  <c r="J119" i="107"/>
  <c r="J118" i="107"/>
  <c r="J116" i="107"/>
  <c r="J115" i="107"/>
  <c r="J114" i="107"/>
  <c r="J113" i="107"/>
  <c r="J112" i="107"/>
  <c r="J111" i="107"/>
  <c r="J110" i="107"/>
  <c r="J109" i="107"/>
  <c r="J108" i="107"/>
  <c r="J107" i="107"/>
  <c r="J106" i="107"/>
  <c r="J105" i="107"/>
  <c r="J104" i="107"/>
  <c r="J103" i="107"/>
  <c r="J102" i="107"/>
  <c r="J101" i="107"/>
  <c r="J100" i="107"/>
  <c r="J99" i="107"/>
  <c r="J98" i="107"/>
  <c r="J97" i="107"/>
  <c r="J96" i="107"/>
  <c r="J95" i="107"/>
  <c r="J94" i="107"/>
  <c r="J93" i="107"/>
  <c r="J92" i="107"/>
  <c r="J91" i="107"/>
  <c r="J90" i="107"/>
  <c r="J89" i="107"/>
  <c r="J88" i="107"/>
  <c r="J87" i="107"/>
  <c r="J86" i="107"/>
  <c r="J85" i="107"/>
  <c r="J84" i="107"/>
  <c r="J83" i="107"/>
  <c r="J82" i="107"/>
  <c r="J81" i="107"/>
  <c r="J80" i="107"/>
  <c r="J79" i="107"/>
  <c r="J78" i="107"/>
  <c r="J77" i="107"/>
  <c r="J76" i="107"/>
  <c r="J75" i="107"/>
  <c r="J74" i="107"/>
  <c r="J72" i="107"/>
  <c r="J71" i="107"/>
  <c r="J70" i="107"/>
  <c r="J69" i="107"/>
  <c r="J68" i="107"/>
  <c r="J66" i="107"/>
  <c r="J65" i="107"/>
  <c r="J64" i="107"/>
  <c r="J63" i="107"/>
  <c r="J60" i="107"/>
  <c r="J59" i="107"/>
  <c r="J56" i="107"/>
  <c r="J55" i="107"/>
  <c r="J54" i="107"/>
  <c r="J53" i="107"/>
  <c r="J52" i="107"/>
  <c r="J51" i="107"/>
  <c r="J48" i="107"/>
  <c r="J47" i="107"/>
  <c r="J44" i="107"/>
  <c r="J43" i="107"/>
  <c r="J42" i="107"/>
  <c r="J41" i="107"/>
  <c r="J40" i="107"/>
  <c r="J39" i="107"/>
  <c r="J38" i="107"/>
  <c r="J35" i="107"/>
  <c r="J34" i="107"/>
  <c r="J33" i="107"/>
  <c r="J32" i="107"/>
  <c r="J31" i="107"/>
  <c r="J28" i="107"/>
  <c r="J27" i="107"/>
  <c r="J26" i="107"/>
  <c r="J25" i="107"/>
  <c r="J22" i="107"/>
  <c r="J19" i="107"/>
  <c r="J18" i="107"/>
  <c r="J17" i="107"/>
  <c r="J16" i="107"/>
  <c r="J15" i="107"/>
  <c r="J12" i="107"/>
  <c r="J9" i="107"/>
  <c r="J8" i="107"/>
  <c r="J7" i="107"/>
  <c r="J6" i="107"/>
  <c r="R131" i="1107"/>
  <c r="R130" i="1107"/>
  <c r="R129" i="1107"/>
  <c r="R128" i="1107"/>
  <c r="R127" i="1107"/>
  <c r="R126" i="1107"/>
  <c r="R125" i="1107"/>
  <c r="R124" i="1107"/>
  <c r="R123" i="1107"/>
  <c r="R122" i="1107"/>
  <c r="R121" i="1107"/>
  <c r="R120" i="1107"/>
  <c r="R119" i="1107"/>
  <c r="R118" i="1107"/>
  <c r="R117" i="1107"/>
  <c r="R116" i="1107"/>
  <c r="R115" i="1107"/>
  <c r="R114" i="1107"/>
  <c r="R113" i="1107"/>
  <c r="R112" i="1107"/>
  <c r="R111" i="1107"/>
  <c r="R110" i="1107"/>
  <c r="R109" i="1107"/>
  <c r="R108" i="1107"/>
  <c r="R107" i="1107"/>
  <c r="R106" i="1107"/>
  <c r="R105" i="1107"/>
  <c r="R104" i="1107"/>
  <c r="R103" i="1107"/>
  <c r="R102" i="1107"/>
  <c r="R101" i="1107"/>
  <c r="R100" i="1107"/>
  <c r="R99" i="1107"/>
  <c r="R98" i="1107"/>
  <c r="R97" i="1107"/>
  <c r="R96" i="1107"/>
  <c r="R83" i="1107"/>
  <c r="R84" i="1107"/>
  <c r="R85" i="1107"/>
  <c r="R86" i="1107"/>
  <c r="R87" i="1107"/>
  <c r="R88" i="1107"/>
  <c r="R89" i="1107"/>
  <c r="R90" i="1107"/>
  <c r="R91" i="1107"/>
  <c r="R92" i="1107"/>
  <c r="R93" i="1107"/>
  <c r="R94" i="1107"/>
  <c r="R82" i="1107"/>
  <c r="R80" i="1107"/>
  <c r="R79" i="1107"/>
  <c r="R78" i="1107"/>
  <c r="R77" i="1107"/>
  <c r="R76" i="1107"/>
  <c r="R75" i="1107"/>
  <c r="R74" i="1107"/>
  <c r="R73" i="1107"/>
  <c r="R72" i="1107"/>
  <c r="R69" i="1107"/>
  <c r="R68" i="1107"/>
  <c r="R67" i="1107"/>
  <c r="R66" i="1107"/>
  <c r="R65" i="1107"/>
  <c r="R64" i="1107"/>
  <c r="R63" i="1107"/>
  <c r="R62" i="1107"/>
  <c r="R61" i="1107"/>
  <c r="R60" i="1107"/>
  <c r="R59" i="1107"/>
  <c r="R58" i="1107"/>
  <c r="R57" i="1107"/>
  <c r="R56" i="1107"/>
  <c r="R55" i="1107"/>
  <c r="R54" i="1107"/>
  <c r="R53" i="1107"/>
  <c r="R52" i="1107"/>
  <c r="R51" i="1107"/>
  <c r="R50" i="1107"/>
  <c r="R49" i="1107"/>
  <c r="R48" i="1107"/>
  <c r="R47" i="1107"/>
  <c r="R46" i="1107"/>
  <c r="R45" i="1107"/>
  <c r="R44" i="1107"/>
  <c r="R43" i="1107"/>
  <c r="R42" i="1107"/>
  <c r="R41" i="1107"/>
  <c r="R40" i="1107"/>
  <c r="R39" i="1107"/>
  <c r="R38" i="1107"/>
  <c r="R37" i="1107"/>
  <c r="R36" i="1107"/>
  <c r="R35" i="1107"/>
  <c r="R34" i="1107"/>
  <c r="R31" i="1107"/>
  <c r="R30" i="1107"/>
  <c r="R29" i="1107"/>
  <c r="R26" i="1107"/>
  <c r="R25" i="1107"/>
  <c r="R24" i="1107"/>
  <c r="R23" i="1107"/>
  <c r="R22" i="1107"/>
  <c r="R21" i="1107"/>
  <c r="R20" i="1107"/>
  <c r="R19" i="1107"/>
  <c r="R18" i="1107"/>
  <c r="R17" i="1107"/>
  <c r="R16" i="1107"/>
  <c r="R15" i="1107"/>
  <c r="R14" i="1107"/>
  <c r="R13" i="1107"/>
  <c r="R12" i="1107"/>
  <c r="R11" i="1107"/>
  <c r="R10" i="1107"/>
  <c r="R9" i="1107"/>
  <c r="R8" i="1107"/>
  <c r="R7" i="1107"/>
  <c r="R6" i="1107"/>
  <c r="D5" i="1131"/>
  <c r="D6" i="1131"/>
  <c r="D7" i="1131"/>
  <c r="D8" i="1131"/>
  <c r="D9" i="1131"/>
  <c r="D10" i="1131"/>
  <c r="D11" i="1131"/>
  <c r="D12" i="1131"/>
  <c r="D13" i="1131"/>
  <c r="D14" i="1131"/>
  <c r="D15" i="1131"/>
  <c r="D16" i="1131"/>
  <c r="D17" i="1131"/>
  <c r="D18" i="1131"/>
  <c r="D19" i="1131"/>
  <c r="D20" i="1131"/>
  <c r="D21" i="1131"/>
  <c r="D22" i="1131"/>
  <c r="D23" i="1131"/>
  <c r="D24" i="1131"/>
  <c r="D25" i="1131"/>
  <c r="D26" i="1131"/>
  <c r="D27" i="1131"/>
  <c r="D28" i="1131"/>
  <c r="D29" i="1131"/>
  <c r="D30" i="1131"/>
  <c r="D31" i="1131"/>
  <c r="D32" i="1131"/>
  <c r="D33" i="1131"/>
  <c r="D34" i="1131"/>
  <c r="D35" i="1131"/>
  <c r="D36" i="1131"/>
  <c r="D37" i="1131"/>
  <c r="D38" i="1131"/>
  <c r="D39" i="1131"/>
  <c r="D40" i="1131"/>
  <c r="D41" i="1131"/>
  <c r="D42" i="1131"/>
  <c r="D43" i="1131"/>
  <c r="D44" i="1131"/>
  <c r="D45" i="1131"/>
  <c r="D46" i="1131"/>
  <c r="D47" i="1131"/>
  <c r="D48" i="1131"/>
  <c r="D49" i="1131"/>
  <c r="D50" i="1131"/>
  <c r="D51" i="1131"/>
  <c r="D52" i="1131"/>
  <c r="D53" i="1131"/>
  <c r="D54" i="1131"/>
  <c r="D55" i="1131"/>
  <c r="D56" i="1131"/>
  <c r="D57" i="1131"/>
  <c r="D58" i="1131"/>
  <c r="D59" i="1131"/>
  <c r="D60" i="1131"/>
  <c r="D61" i="1131"/>
  <c r="D62" i="1131"/>
  <c r="D63" i="1131"/>
  <c r="D64" i="1131"/>
  <c r="D65" i="1131"/>
  <c r="D66" i="1131"/>
  <c r="D67" i="1131"/>
  <c r="D68" i="1131"/>
  <c r="D69" i="1131"/>
  <c r="D70" i="1131"/>
  <c r="D71" i="1131"/>
  <c r="D72" i="1131"/>
  <c r="D73" i="1131"/>
  <c r="D74" i="1131"/>
  <c r="D75" i="1131"/>
  <c r="D76" i="1131"/>
  <c r="D77" i="1131"/>
  <c r="D78" i="1131"/>
  <c r="D79" i="1131"/>
  <c r="D80" i="1131"/>
  <c r="D81" i="1131"/>
  <c r="D82" i="1131"/>
  <c r="D83" i="1131"/>
  <c r="D84" i="1131"/>
  <c r="D85" i="1131"/>
  <c r="D86" i="1131"/>
  <c r="D87" i="1131"/>
  <c r="D88" i="1131"/>
  <c r="D89" i="1131"/>
  <c r="D90" i="1131"/>
  <c r="D91" i="1131"/>
  <c r="D92" i="1131"/>
  <c r="D93" i="1131"/>
  <c r="D94" i="1131"/>
  <c r="D95" i="1131"/>
  <c r="D96" i="1131"/>
  <c r="D97" i="1131"/>
  <c r="D98" i="1131"/>
  <c r="D99" i="1131"/>
  <c r="D100" i="1131"/>
  <c r="D101" i="1131"/>
  <c r="D102" i="1131"/>
  <c r="D103" i="1131"/>
  <c r="D104" i="1131"/>
  <c r="D105" i="1131"/>
  <c r="D106" i="1131"/>
  <c r="D107" i="1131"/>
  <c r="D108" i="1131"/>
  <c r="D109" i="1131"/>
  <c r="D110" i="1131"/>
  <c r="D111" i="1131"/>
  <c r="D112" i="1131"/>
  <c r="D113" i="1131"/>
  <c r="D114" i="1131"/>
  <c r="D115" i="1131"/>
  <c r="D116" i="1131"/>
  <c r="D117" i="1131"/>
  <c r="D118" i="1131"/>
  <c r="D119" i="1131"/>
  <c r="D120" i="1131"/>
  <c r="D121" i="1131"/>
  <c r="D122" i="1131"/>
  <c r="D123" i="1131"/>
  <c r="D124" i="1131"/>
  <c r="D125" i="1131"/>
  <c r="D126" i="1131"/>
  <c r="D127" i="1131"/>
  <c r="D128" i="1131"/>
  <c r="D129" i="1131"/>
  <c r="D130" i="1131"/>
  <c r="D131" i="1131"/>
  <c r="D132" i="1131"/>
  <c r="D133" i="1131"/>
  <c r="D134" i="1131"/>
  <c r="D135" i="1131"/>
  <c r="D136" i="1131"/>
  <c r="D137" i="1131"/>
  <c r="D138" i="1131"/>
  <c r="D139" i="1131"/>
  <c r="D140" i="1131"/>
  <c r="D141" i="1131"/>
  <c r="D142" i="1131"/>
  <c r="D143" i="1131"/>
  <c r="D144" i="1131"/>
  <c r="D145" i="1131"/>
  <c r="D146" i="1131"/>
  <c r="D147" i="1131"/>
  <c r="D148" i="1131"/>
  <c r="D149" i="1131"/>
  <c r="D150" i="1131"/>
  <c r="D151" i="1131"/>
  <c r="D152" i="1131"/>
  <c r="D153" i="1131"/>
  <c r="D154" i="1131"/>
  <c r="D155" i="1131"/>
  <c r="D156" i="1131"/>
  <c r="D157" i="1131"/>
  <c r="D158" i="1131"/>
  <c r="D159" i="1131"/>
  <c r="D160" i="1131"/>
  <c r="D161" i="1131"/>
  <c r="D162" i="1131"/>
  <c r="D163" i="1131"/>
  <c r="D164" i="1131"/>
  <c r="D165" i="1131"/>
  <c r="D166" i="1131"/>
  <c r="D167" i="1131"/>
  <c r="D168" i="1131"/>
  <c r="D169" i="1131"/>
  <c r="D170" i="1131"/>
  <c r="D171" i="1131"/>
  <c r="D172" i="1131"/>
  <c r="D173" i="1131"/>
  <c r="D174" i="1131"/>
  <c r="D175" i="1131"/>
  <c r="D176" i="1131"/>
  <c r="D177" i="1131"/>
  <c r="D178" i="1131"/>
  <c r="D179" i="1131"/>
  <c r="D180" i="1131"/>
  <c r="D181" i="1131"/>
  <c r="D182" i="1131"/>
  <c r="D183" i="1131"/>
  <c r="D184" i="1131"/>
  <c r="D185" i="1131"/>
  <c r="D186" i="1131"/>
  <c r="D187" i="1131"/>
  <c r="D188" i="1131"/>
  <c r="D189" i="1131"/>
  <c r="D190" i="1131"/>
  <c r="D191" i="1131"/>
  <c r="D192" i="1131"/>
  <c r="D193" i="1131"/>
  <c r="D194" i="1131"/>
  <c r="D195" i="1131"/>
  <c r="D196" i="1131"/>
  <c r="D197" i="1131"/>
  <c r="D198" i="1131"/>
  <c r="D199" i="1131"/>
  <c r="D200" i="1131"/>
  <c r="D201" i="1131"/>
  <c r="D202" i="1131"/>
  <c r="D203" i="1131"/>
  <c r="D204" i="1131"/>
  <c r="D205" i="1131"/>
  <c r="D206" i="1131"/>
  <c r="D207" i="1131"/>
  <c r="D208" i="1131"/>
  <c r="D209" i="1131"/>
  <c r="D210" i="1131"/>
  <c r="D211" i="1131"/>
  <c r="D212" i="1131"/>
  <c r="D213" i="1131"/>
  <c r="D214" i="1131"/>
  <c r="D215" i="1131"/>
  <c r="D216" i="1131"/>
  <c r="D217" i="1131"/>
  <c r="D218" i="1131"/>
  <c r="D219" i="1131"/>
  <c r="D220" i="1131"/>
  <c r="D221" i="1131"/>
  <c r="D222" i="1131"/>
  <c r="D223" i="1131"/>
  <c r="D224" i="1131"/>
  <c r="D225" i="1131"/>
  <c r="D226" i="1131"/>
  <c r="D227" i="1131"/>
  <c r="D228" i="1131"/>
  <c r="D229" i="1131"/>
  <c r="D230" i="1131"/>
  <c r="D231" i="1131"/>
  <c r="D232" i="1131"/>
  <c r="D233" i="1131"/>
  <c r="D234" i="1131"/>
  <c r="D235" i="1131"/>
  <c r="D236" i="1131"/>
  <c r="D237" i="1131"/>
  <c r="D238" i="1131"/>
  <c r="D239" i="1131"/>
  <c r="D240" i="1131"/>
  <c r="D241" i="1131"/>
  <c r="D242" i="1131"/>
  <c r="D243" i="1131"/>
  <c r="D244" i="1131"/>
  <c r="D245" i="1131"/>
  <c r="D246" i="1131"/>
  <c r="D247" i="1131"/>
  <c r="D248" i="1131"/>
  <c r="D249" i="1131"/>
  <c r="D250" i="1131"/>
  <c r="D251" i="1131"/>
  <c r="D252" i="1131"/>
  <c r="D253" i="1131"/>
  <c r="D254" i="1131"/>
  <c r="D255" i="1131"/>
  <c r="D256" i="1131"/>
  <c r="D257" i="1131"/>
  <c r="D258" i="1131"/>
  <c r="D259" i="1131"/>
  <c r="D260" i="1131"/>
  <c r="D261" i="1131"/>
  <c r="D262" i="1131"/>
  <c r="D263" i="1131"/>
  <c r="D264" i="1131"/>
  <c r="D265" i="1131"/>
  <c r="D266" i="1131"/>
  <c r="D267" i="1131"/>
  <c r="D268" i="1131"/>
  <c r="D269" i="1131"/>
  <c r="D270" i="1131"/>
  <c r="D271" i="1131"/>
  <c r="D272" i="1131"/>
  <c r="D273" i="1131"/>
  <c r="D274" i="1131"/>
  <c r="D275" i="1131"/>
  <c r="D276" i="1131"/>
  <c r="D277" i="1131"/>
  <c r="D278" i="1131"/>
  <c r="D279" i="1131"/>
  <c r="D280" i="1131"/>
  <c r="D281" i="1131"/>
  <c r="D282" i="1131"/>
  <c r="D283" i="1131"/>
  <c r="D284" i="1131"/>
  <c r="D285" i="1131"/>
  <c r="D286" i="1131"/>
  <c r="D287" i="1131"/>
  <c r="D288" i="1131"/>
  <c r="D289" i="1131"/>
  <c r="D290" i="1131"/>
  <c r="D291" i="1131"/>
  <c r="D292" i="1131"/>
  <c r="D293" i="1131"/>
  <c r="D294" i="1131"/>
  <c r="D295" i="1131"/>
  <c r="D296" i="1131"/>
  <c r="D297" i="1131"/>
  <c r="D298" i="1131"/>
  <c r="D299" i="1131"/>
  <c r="D300" i="1131"/>
  <c r="D301" i="1131"/>
  <c r="D302" i="1131"/>
  <c r="D303" i="1131"/>
  <c r="D304" i="1131"/>
  <c r="D305" i="1131"/>
  <c r="D306" i="1131"/>
  <c r="D307" i="1131"/>
  <c r="D308" i="1131"/>
  <c r="D309" i="1131"/>
  <c r="D310" i="1131"/>
  <c r="D311" i="1131"/>
  <c r="D312" i="1131"/>
  <c r="D313" i="1131"/>
  <c r="D314" i="1131"/>
  <c r="D315" i="1131"/>
  <c r="D316" i="1131"/>
  <c r="D317" i="1131"/>
  <c r="D318" i="1131"/>
  <c r="D319" i="1131"/>
  <c r="D320" i="1131"/>
  <c r="D321" i="1131"/>
  <c r="D322" i="1131"/>
  <c r="D323" i="1131"/>
  <c r="D324" i="1131"/>
  <c r="D325" i="1131"/>
  <c r="D326" i="1131"/>
  <c r="D327" i="1131"/>
  <c r="D328" i="1131"/>
  <c r="D329" i="1131"/>
  <c r="D330" i="1131"/>
  <c r="D331" i="1131"/>
  <c r="D332" i="1131"/>
  <c r="D333" i="1131"/>
  <c r="D334" i="1131"/>
  <c r="D335" i="1131"/>
  <c r="D336" i="1131"/>
  <c r="D337" i="1131"/>
  <c r="D338" i="1131"/>
  <c r="D339" i="1131"/>
  <c r="D340" i="1131"/>
  <c r="D341" i="1131"/>
  <c r="D342" i="1131"/>
  <c r="D343" i="1131"/>
  <c r="D344" i="1131"/>
  <c r="D345" i="1131"/>
  <c r="D346" i="1131"/>
  <c r="D347" i="1131"/>
  <c r="D348" i="1131"/>
  <c r="D349" i="1131"/>
  <c r="D350" i="1131"/>
  <c r="D351" i="1131"/>
  <c r="D352" i="1131"/>
  <c r="D353" i="1131"/>
  <c r="D354" i="1131"/>
  <c r="D355" i="1131"/>
  <c r="D356" i="1131"/>
  <c r="D357" i="1131"/>
  <c r="D358" i="1131"/>
  <c r="D359" i="1131"/>
  <c r="D360" i="1131"/>
  <c r="D361" i="1131"/>
  <c r="D362" i="1131"/>
  <c r="D363" i="1131"/>
  <c r="D364" i="1131"/>
  <c r="D365" i="1131"/>
  <c r="D366" i="1131"/>
  <c r="D367" i="1131"/>
  <c r="D368" i="1131"/>
  <c r="D369" i="1131"/>
  <c r="D370" i="1131"/>
  <c r="D371" i="1131"/>
  <c r="D372" i="1131"/>
  <c r="D373" i="1131"/>
  <c r="D374" i="1131"/>
  <c r="D375" i="1131"/>
  <c r="D376" i="1131"/>
  <c r="D377" i="1131"/>
  <c r="D378" i="1131"/>
  <c r="D379" i="1131"/>
  <c r="D380" i="1131"/>
  <c r="D381" i="1131"/>
  <c r="D382" i="1131"/>
  <c r="D383" i="1131"/>
  <c r="D384" i="1131"/>
  <c r="D385" i="1131"/>
  <c r="D386" i="1131"/>
  <c r="D387" i="1131"/>
  <c r="D388" i="1131"/>
  <c r="D389" i="1131"/>
  <c r="D390" i="1131"/>
  <c r="D391" i="1131"/>
  <c r="D392" i="1131"/>
  <c r="D393" i="1131"/>
  <c r="D394" i="1131"/>
  <c r="D395" i="1131"/>
  <c r="D396" i="1131"/>
  <c r="D397" i="1131"/>
  <c r="D398" i="1131"/>
  <c r="D399" i="1131"/>
  <c r="D400" i="1131"/>
  <c r="D401" i="1131"/>
  <c r="D402" i="1131"/>
  <c r="D403" i="1131"/>
  <c r="D404" i="1131"/>
  <c r="D405" i="1131"/>
  <c r="D406" i="1131"/>
  <c r="D407" i="1131"/>
  <c r="D408" i="1131"/>
  <c r="D409" i="1131"/>
  <c r="D410" i="1131"/>
  <c r="D411" i="1131"/>
  <c r="D412" i="1131"/>
  <c r="D413" i="1131"/>
  <c r="D414" i="1131"/>
  <c r="D415" i="1131"/>
  <c r="D416" i="1131"/>
  <c r="D417" i="1131"/>
  <c r="D418" i="1131"/>
  <c r="D419" i="1131"/>
  <c r="D420" i="1131"/>
  <c r="D421" i="1131"/>
  <c r="D422" i="1131"/>
  <c r="D423" i="1131"/>
  <c r="D424" i="1131"/>
  <c r="D425" i="1131"/>
  <c r="D426" i="1131"/>
  <c r="D427" i="1131"/>
  <c r="D428" i="1131"/>
  <c r="D429" i="1131"/>
  <c r="D430" i="1131"/>
  <c r="D431" i="1131"/>
  <c r="D432" i="1131"/>
  <c r="D433" i="1131"/>
  <c r="D434" i="1131"/>
  <c r="D435" i="1131"/>
  <c r="D436" i="1131"/>
  <c r="D437" i="1131"/>
  <c r="D438" i="1131"/>
  <c r="D439" i="1131"/>
  <c r="D440" i="1131"/>
  <c r="D441" i="1131"/>
  <c r="D442" i="1131"/>
  <c r="D443" i="1131"/>
  <c r="D444" i="1131"/>
  <c r="D445" i="1131"/>
  <c r="D446" i="1131"/>
  <c r="D447" i="1131"/>
  <c r="D448" i="1131"/>
  <c r="D449" i="1131"/>
  <c r="D450" i="1131"/>
  <c r="D451" i="1131"/>
  <c r="D452" i="1131"/>
  <c r="D453" i="1131"/>
  <c r="D454" i="1131"/>
  <c r="D455" i="1131"/>
  <c r="D456" i="1131"/>
  <c r="D457" i="1131"/>
  <c r="D4" i="1131"/>
  <c r="D5" i="1072"/>
  <c r="D6" i="1072"/>
  <c r="D7" i="1072"/>
  <c r="D8" i="1072"/>
  <c r="D9" i="1072"/>
  <c r="D10" i="1072"/>
  <c r="D11" i="1072"/>
  <c r="D12" i="1072"/>
  <c r="D13" i="1072"/>
  <c r="D14" i="1072"/>
  <c r="D15" i="1072"/>
  <c r="D16" i="1072"/>
  <c r="D17" i="1072"/>
  <c r="D18" i="1072"/>
  <c r="D19" i="1072"/>
  <c r="D20" i="1072"/>
  <c r="D21" i="1072"/>
  <c r="D22" i="1072"/>
  <c r="D23" i="1072"/>
  <c r="D24" i="1072"/>
  <c r="D25" i="1072"/>
  <c r="D26" i="1072"/>
  <c r="D27" i="1072"/>
  <c r="D28" i="1072"/>
  <c r="D29" i="1072"/>
  <c r="D30" i="1072"/>
  <c r="D31" i="1072"/>
  <c r="D32" i="1072"/>
  <c r="D33" i="1072"/>
  <c r="D34" i="1072"/>
  <c r="D35" i="1072"/>
  <c r="D36" i="1072"/>
  <c r="D37" i="1072"/>
  <c r="D38" i="1072"/>
  <c r="D39" i="1072"/>
  <c r="D40" i="1072"/>
  <c r="D41" i="1072"/>
  <c r="D42" i="1072"/>
  <c r="D43" i="1072"/>
  <c r="D44" i="1072"/>
  <c r="D45" i="1072"/>
  <c r="D46" i="1072"/>
  <c r="D47" i="1072"/>
  <c r="D48" i="1072"/>
  <c r="D49" i="1072"/>
  <c r="D50" i="1072"/>
  <c r="D51" i="1072"/>
  <c r="D52" i="1072"/>
  <c r="D53" i="1072"/>
  <c r="D54" i="1072"/>
  <c r="D55" i="1072"/>
  <c r="D56" i="1072"/>
  <c r="D57" i="1072"/>
  <c r="D58" i="1072"/>
  <c r="D59" i="1072"/>
  <c r="D60" i="1072"/>
  <c r="D61" i="1072"/>
  <c r="D62" i="1072"/>
  <c r="D63" i="1072"/>
  <c r="D64" i="1072"/>
  <c r="D65" i="1072"/>
  <c r="D66" i="1072"/>
  <c r="D67" i="1072"/>
  <c r="D68" i="1072"/>
  <c r="D69" i="1072"/>
  <c r="D70" i="1072"/>
  <c r="D71" i="1072"/>
  <c r="D72" i="1072"/>
  <c r="D73" i="1072"/>
  <c r="D74" i="1072"/>
  <c r="D75" i="1072"/>
  <c r="D76" i="1072"/>
  <c r="D77" i="1072"/>
  <c r="D78" i="1072"/>
  <c r="D79" i="1072"/>
  <c r="D80" i="1072"/>
  <c r="D81" i="1072"/>
  <c r="D82" i="1072"/>
  <c r="D83" i="1072"/>
  <c r="D84" i="1072"/>
  <c r="D85" i="1072"/>
  <c r="D86" i="1072"/>
  <c r="D87" i="1072"/>
  <c r="D88" i="1072"/>
  <c r="D89" i="1072"/>
  <c r="D90" i="1072"/>
  <c r="D91" i="1072"/>
  <c r="D92" i="1072"/>
  <c r="D93" i="1072"/>
  <c r="D94" i="1072"/>
  <c r="D95" i="1072"/>
  <c r="D96" i="1072"/>
  <c r="D97" i="1072"/>
  <c r="D98" i="1072"/>
  <c r="D99" i="1072"/>
  <c r="D100" i="1072"/>
  <c r="D101" i="1072"/>
  <c r="D102" i="1072"/>
  <c r="D103" i="1072"/>
  <c r="D104" i="1072"/>
  <c r="D105" i="1072"/>
  <c r="D106" i="1072"/>
  <c r="D107" i="1072"/>
  <c r="D108" i="1072"/>
  <c r="D109" i="1072"/>
  <c r="D110" i="1072"/>
  <c r="D111" i="1072"/>
  <c r="D112" i="1072"/>
  <c r="D113" i="1072"/>
  <c r="D114" i="1072"/>
  <c r="D115" i="1072"/>
  <c r="D116" i="1072"/>
  <c r="D117" i="1072"/>
  <c r="D118" i="1072"/>
  <c r="D119" i="1072"/>
  <c r="D120" i="1072"/>
  <c r="D121" i="1072"/>
  <c r="D122" i="1072"/>
  <c r="D123" i="1072"/>
  <c r="D124" i="1072"/>
  <c r="D125" i="1072"/>
  <c r="D126" i="1072"/>
  <c r="D127" i="1072"/>
  <c r="D128" i="1072"/>
  <c r="D129" i="1072"/>
  <c r="D130" i="1072"/>
  <c r="D131" i="1072"/>
  <c r="D132" i="1072"/>
  <c r="D133" i="1072"/>
  <c r="D134" i="1072"/>
  <c r="D135" i="1072"/>
  <c r="D136" i="1072"/>
  <c r="D137" i="1072"/>
  <c r="D138" i="1072"/>
  <c r="D139" i="1072"/>
  <c r="D140" i="1072"/>
  <c r="D141" i="1072"/>
  <c r="D142" i="1072"/>
  <c r="D143" i="1072"/>
  <c r="D144" i="1072"/>
  <c r="D145" i="1072"/>
  <c r="D146" i="1072"/>
  <c r="D147" i="1072"/>
  <c r="D148" i="1072"/>
  <c r="D149" i="1072"/>
  <c r="D150" i="1072"/>
  <c r="D151" i="1072"/>
  <c r="D152" i="1072"/>
  <c r="D153" i="1072"/>
  <c r="D154" i="1072"/>
  <c r="D155" i="1072"/>
  <c r="D156" i="1072"/>
  <c r="D157" i="1072"/>
  <c r="D158" i="1072"/>
  <c r="D159" i="1072"/>
  <c r="D160" i="1072"/>
  <c r="D161" i="1072"/>
  <c r="D162" i="1072"/>
  <c r="D163" i="1072"/>
  <c r="D164" i="1072"/>
  <c r="D165" i="1072"/>
  <c r="D166" i="1072"/>
  <c r="D167" i="1072"/>
  <c r="D168" i="1072"/>
  <c r="D169" i="1072"/>
  <c r="D170" i="1072"/>
  <c r="D171" i="1072"/>
  <c r="D172" i="1072"/>
  <c r="D173" i="1072"/>
  <c r="D174" i="1072"/>
  <c r="D175" i="1072"/>
  <c r="D176" i="1072"/>
  <c r="D177" i="1072"/>
  <c r="D178" i="1072"/>
  <c r="D179" i="1072"/>
  <c r="D180" i="1072"/>
  <c r="D181" i="1072"/>
  <c r="D182" i="1072"/>
  <c r="D183" i="1072"/>
  <c r="D184" i="1072"/>
  <c r="D185" i="1072"/>
  <c r="D186" i="1072"/>
  <c r="D187" i="1072"/>
  <c r="D188" i="1072"/>
  <c r="D189" i="1072"/>
  <c r="D190" i="1072"/>
  <c r="D191" i="1072"/>
  <c r="D192" i="1072"/>
  <c r="D193" i="1072"/>
  <c r="D194" i="1072"/>
  <c r="D195" i="1072"/>
  <c r="D196" i="1072"/>
  <c r="D197" i="1072"/>
  <c r="D198" i="1072"/>
  <c r="D199" i="1072"/>
  <c r="D200" i="1072"/>
  <c r="D201" i="1072"/>
  <c r="D202" i="1072"/>
  <c r="D203" i="1072"/>
  <c r="D204" i="1072"/>
  <c r="D205" i="1072"/>
  <c r="D206" i="1072"/>
  <c r="D207" i="1072"/>
  <c r="D208" i="1072"/>
  <c r="D209" i="1072"/>
  <c r="D210" i="1072"/>
  <c r="D211" i="1072"/>
  <c r="D212" i="1072"/>
  <c r="D213" i="1072"/>
  <c r="D214" i="1072"/>
  <c r="D215" i="1072"/>
  <c r="D216" i="1072"/>
  <c r="D217" i="1072"/>
  <c r="D218" i="1072"/>
  <c r="D219" i="1072"/>
  <c r="D220" i="1072"/>
  <c r="D221" i="1072"/>
  <c r="D222" i="1072"/>
  <c r="D223" i="1072"/>
  <c r="D224" i="1072"/>
  <c r="D225" i="1072"/>
  <c r="D226" i="1072"/>
  <c r="D227" i="1072"/>
  <c r="D228" i="1072"/>
  <c r="D229" i="1072"/>
  <c r="D230" i="1072"/>
  <c r="D231" i="1072"/>
  <c r="D232" i="1072"/>
  <c r="D233" i="1072"/>
  <c r="D234" i="1072"/>
  <c r="D235" i="1072"/>
  <c r="D236" i="1072"/>
  <c r="D237" i="1072"/>
  <c r="D238" i="1072"/>
  <c r="D239" i="1072"/>
  <c r="D240" i="1072"/>
  <c r="D241" i="1072"/>
  <c r="D242" i="1072"/>
  <c r="D243" i="1072"/>
  <c r="D244" i="1072"/>
  <c r="D245" i="1072"/>
  <c r="D246" i="1072"/>
  <c r="D247" i="1072"/>
  <c r="D248" i="1072"/>
  <c r="D249" i="1072"/>
  <c r="D250" i="1072"/>
  <c r="D251" i="1072"/>
  <c r="D252" i="1072"/>
  <c r="D253" i="1072"/>
  <c r="D254" i="1072"/>
  <c r="D255" i="1072"/>
  <c r="D256" i="1072"/>
  <c r="D257" i="1072"/>
  <c r="D258" i="1072"/>
  <c r="D259" i="1072"/>
  <c r="D260" i="1072"/>
  <c r="D261" i="1072"/>
  <c r="D262" i="1072"/>
  <c r="D263" i="1072"/>
  <c r="D264" i="1072"/>
  <c r="D265" i="1072"/>
  <c r="D266" i="1072"/>
  <c r="D267" i="1072"/>
  <c r="D268" i="1072"/>
  <c r="D269" i="1072"/>
  <c r="D270" i="1072"/>
  <c r="D271" i="1072"/>
  <c r="D272" i="1072"/>
  <c r="D273" i="1072"/>
  <c r="D274" i="1072"/>
  <c r="D275" i="1072"/>
  <c r="D276" i="1072"/>
  <c r="D277" i="1072"/>
  <c r="D278" i="1072"/>
  <c r="D279" i="1072"/>
  <c r="D280" i="1072"/>
  <c r="D281" i="1072"/>
  <c r="D282" i="1072"/>
  <c r="D283" i="1072"/>
  <c r="D284" i="1072"/>
  <c r="D285" i="1072"/>
  <c r="D286" i="1072"/>
  <c r="D287" i="1072"/>
  <c r="D288" i="1072"/>
  <c r="D289" i="1072"/>
  <c r="D290" i="1072"/>
  <c r="D291" i="1072"/>
  <c r="D292" i="1072"/>
  <c r="D293" i="1072"/>
  <c r="D294" i="1072"/>
  <c r="D295" i="1072"/>
  <c r="D296" i="1072"/>
  <c r="D297" i="1072"/>
  <c r="D298" i="1072"/>
  <c r="D299" i="1072"/>
  <c r="D300" i="1072"/>
  <c r="D301" i="1072"/>
  <c r="D302" i="1072"/>
  <c r="D303" i="1072"/>
  <c r="D304" i="1072"/>
  <c r="D305" i="1072"/>
  <c r="D306" i="1072"/>
  <c r="D307" i="1072"/>
  <c r="D308" i="1072"/>
  <c r="D309" i="1072"/>
  <c r="D310" i="1072"/>
  <c r="D311" i="1072"/>
  <c r="D312" i="1072"/>
  <c r="D313" i="1072"/>
  <c r="D314" i="1072"/>
  <c r="D315" i="1072"/>
  <c r="D316" i="1072"/>
  <c r="D317" i="1072"/>
  <c r="D318" i="1072"/>
  <c r="D319" i="1072"/>
  <c r="D320" i="1072"/>
  <c r="D321" i="1072"/>
  <c r="D322" i="1072"/>
  <c r="D323" i="1072"/>
  <c r="D324" i="1072"/>
  <c r="D325" i="1072"/>
  <c r="D326" i="1072"/>
  <c r="D327" i="1072"/>
  <c r="D328" i="1072"/>
  <c r="D329" i="1072"/>
  <c r="D330" i="1072"/>
  <c r="D331" i="1072"/>
  <c r="D332" i="1072"/>
  <c r="D333" i="1072"/>
  <c r="D334" i="1072"/>
  <c r="D335" i="1072"/>
  <c r="D336" i="1072"/>
  <c r="D337" i="1072"/>
  <c r="D338" i="1072"/>
  <c r="D339" i="1072"/>
  <c r="D340" i="1072"/>
  <c r="D341" i="1072"/>
  <c r="D342" i="1072"/>
  <c r="D343" i="1072"/>
  <c r="D344" i="1072"/>
  <c r="D345" i="1072"/>
  <c r="D346" i="1072"/>
  <c r="D347" i="1072"/>
  <c r="D348" i="1072"/>
  <c r="D349" i="1072"/>
  <c r="D350" i="1072"/>
  <c r="D351" i="1072"/>
  <c r="D352" i="1072"/>
  <c r="D353" i="1072"/>
  <c r="D354" i="1072"/>
  <c r="D355" i="1072"/>
  <c r="D356" i="1072"/>
  <c r="D357" i="1072"/>
  <c r="D358" i="1072"/>
  <c r="D359" i="1072"/>
  <c r="D360" i="1072"/>
  <c r="D361" i="1072"/>
  <c r="D362" i="1072"/>
  <c r="D363" i="1072"/>
  <c r="D364" i="1072"/>
  <c r="D365" i="1072"/>
  <c r="D366" i="1072"/>
  <c r="D367" i="1072"/>
  <c r="D368" i="1072"/>
  <c r="D369" i="1072"/>
  <c r="D370" i="1072"/>
  <c r="D371" i="1072"/>
  <c r="D372" i="1072"/>
  <c r="D373" i="1072"/>
  <c r="D374" i="1072"/>
  <c r="D375" i="1072"/>
  <c r="D376" i="1072"/>
  <c r="D377" i="1072"/>
  <c r="D378" i="1072"/>
  <c r="D379" i="1072"/>
  <c r="D380" i="1072"/>
  <c r="D381" i="1072"/>
  <c r="D382" i="1072"/>
  <c r="D383" i="1072"/>
  <c r="D384" i="1072"/>
  <c r="D385" i="1072"/>
  <c r="D386" i="1072"/>
  <c r="D387" i="1072"/>
  <c r="D388" i="1072"/>
  <c r="D389" i="1072"/>
  <c r="D390" i="1072"/>
  <c r="D391" i="1072"/>
  <c r="D392" i="1072"/>
  <c r="D393" i="1072"/>
  <c r="D394" i="1072"/>
  <c r="D395" i="1072"/>
  <c r="D396" i="1072"/>
  <c r="D397" i="1072"/>
  <c r="D398" i="1072"/>
  <c r="D399" i="1072"/>
  <c r="D400" i="1072"/>
  <c r="D401" i="1072"/>
  <c r="D402" i="1072"/>
  <c r="D403" i="1072"/>
  <c r="D404" i="1072"/>
  <c r="D405" i="1072"/>
  <c r="D406" i="1072"/>
  <c r="D407" i="1072"/>
  <c r="D408" i="1072"/>
  <c r="D409" i="1072"/>
  <c r="D410" i="1072"/>
  <c r="D411" i="1072"/>
  <c r="D412" i="1072"/>
  <c r="D413" i="1072"/>
  <c r="D414" i="1072"/>
  <c r="D415" i="1072"/>
  <c r="D416" i="1072"/>
  <c r="D417" i="1072"/>
  <c r="D418" i="1072"/>
  <c r="D419" i="1072"/>
  <c r="D420" i="1072"/>
  <c r="D421" i="1072"/>
  <c r="D422" i="1072"/>
  <c r="D423" i="1072"/>
  <c r="D424" i="1072"/>
  <c r="D425" i="1072"/>
  <c r="D426" i="1072"/>
  <c r="D427" i="1072"/>
  <c r="D428" i="1072"/>
  <c r="D429" i="1072"/>
  <c r="D430" i="1072"/>
  <c r="D431" i="1072"/>
  <c r="D432" i="1072"/>
  <c r="D433" i="1072"/>
  <c r="D434" i="1072"/>
  <c r="D435" i="1072"/>
  <c r="D436" i="1072"/>
  <c r="D437" i="1072"/>
  <c r="D438" i="1072"/>
  <c r="D439" i="1072"/>
  <c r="D440" i="1072"/>
  <c r="D441" i="1072"/>
  <c r="D442" i="1072"/>
  <c r="D443" i="1072"/>
  <c r="D444" i="1072"/>
  <c r="D445" i="1072"/>
  <c r="D446" i="1072"/>
  <c r="D447" i="1072"/>
  <c r="D448" i="1072"/>
  <c r="D449" i="1072"/>
  <c r="D450" i="1072"/>
  <c r="D451" i="1072"/>
  <c r="D452" i="1072"/>
  <c r="D453" i="1072"/>
  <c r="D454" i="1072"/>
  <c r="D455" i="1072"/>
  <c r="D456" i="1072"/>
  <c r="D457" i="1072"/>
  <c r="D458" i="1072"/>
  <c r="D459" i="1072"/>
  <c r="D460" i="1072"/>
  <c r="D461" i="1072"/>
  <c r="D462" i="1072"/>
  <c r="D463" i="1072"/>
  <c r="D464" i="1072"/>
  <c r="D465" i="1072"/>
  <c r="D466" i="1072"/>
  <c r="D467" i="1072"/>
  <c r="D468" i="1072"/>
  <c r="D469" i="1072"/>
  <c r="D470" i="1072"/>
  <c r="D471" i="1072"/>
  <c r="D472" i="1072"/>
  <c r="D473" i="1072"/>
  <c r="D474" i="1072"/>
  <c r="D475" i="1072"/>
  <c r="D476" i="1072"/>
  <c r="D477" i="1072"/>
  <c r="D478" i="1072"/>
  <c r="D479" i="1072"/>
  <c r="D480" i="1072"/>
  <c r="D481" i="1072"/>
  <c r="D482" i="1072"/>
  <c r="D483" i="1072"/>
  <c r="D484" i="1072"/>
  <c r="D485" i="1072"/>
  <c r="D486" i="1072"/>
  <c r="D487" i="1072"/>
  <c r="D488" i="1072"/>
  <c r="D489" i="1072"/>
  <c r="D490" i="1072"/>
  <c r="D491" i="1072"/>
  <c r="D492" i="1072"/>
  <c r="D493" i="1072"/>
  <c r="D494" i="1072"/>
  <c r="D495" i="1072"/>
  <c r="D496" i="1072"/>
  <c r="D497" i="1072"/>
  <c r="D498" i="1072"/>
  <c r="D499" i="1072"/>
  <c r="D500" i="1072"/>
  <c r="D501" i="1072"/>
  <c r="D502" i="1072"/>
  <c r="D503" i="1072"/>
  <c r="D504" i="1072"/>
  <c r="D505" i="1072"/>
  <c r="D506" i="1072"/>
  <c r="D507" i="1072"/>
  <c r="D508" i="1072"/>
  <c r="D509" i="1072"/>
  <c r="D510" i="1072"/>
  <c r="D511" i="1072"/>
  <c r="D512" i="1072"/>
  <c r="D513" i="1072"/>
  <c r="D514" i="1072"/>
  <c r="D515" i="1072"/>
  <c r="D516" i="1072"/>
  <c r="D517" i="1072"/>
  <c r="D518" i="1072"/>
  <c r="D519" i="1072"/>
  <c r="D520" i="1072"/>
  <c r="D521" i="1072"/>
  <c r="D522" i="1072"/>
  <c r="D523" i="1072"/>
  <c r="D524" i="1072"/>
  <c r="D525" i="1072"/>
  <c r="D526" i="1072"/>
  <c r="D527" i="1072"/>
  <c r="D528" i="1072"/>
  <c r="D529" i="1072"/>
  <c r="D530" i="1072"/>
  <c r="D531" i="1072"/>
  <c r="D532" i="1072"/>
  <c r="D533" i="1072"/>
  <c r="D534" i="1072"/>
  <c r="D535" i="1072"/>
  <c r="D536" i="1072"/>
  <c r="D537" i="1072"/>
  <c r="D538" i="1072"/>
  <c r="D539" i="1072"/>
  <c r="D540" i="1072"/>
  <c r="D541" i="1072"/>
  <c r="D542" i="1072"/>
  <c r="D543" i="1072"/>
  <c r="D544" i="1072"/>
  <c r="D545" i="1072"/>
  <c r="D546" i="1072"/>
  <c r="D547" i="1072"/>
  <c r="D548" i="1072"/>
  <c r="D549" i="1072"/>
  <c r="D550" i="1072"/>
  <c r="D551" i="1072"/>
  <c r="D552" i="1072"/>
  <c r="D553" i="1072"/>
  <c r="D554" i="1072"/>
  <c r="D555" i="1072"/>
  <c r="D556" i="1072"/>
  <c r="D557" i="1072"/>
  <c r="D558" i="1072"/>
  <c r="D559" i="1072"/>
  <c r="D560" i="1072"/>
  <c r="D561" i="1072"/>
  <c r="D562" i="1072"/>
  <c r="D563" i="1072"/>
  <c r="D564" i="1072"/>
  <c r="D565" i="1072"/>
  <c r="D566" i="1072"/>
  <c r="D567" i="1072"/>
  <c r="D568" i="1072"/>
  <c r="D569" i="1072"/>
  <c r="D570" i="1072"/>
  <c r="D571" i="1072"/>
  <c r="D572" i="1072"/>
  <c r="D573" i="1072"/>
  <c r="D574" i="1072"/>
  <c r="D575" i="1072"/>
  <c r="D576" i="1072"/>
  <c r="D577" i="1072"/>
  <c r="D578" i="1072"/>
  <c r="D579" i="1072"/>
  <c r="D580" i="1072"/>
  <c r="D581" i="1072"/>
  <c r="D582" i="1072"/>
  <c r="D583" i="1072"/>
  <c r="D584" i="1072"/>
  <c r="D585" i="1072"/>
  <c r="D586" i="1072"/>
  <c r="D587" i="1072"/>
  <c r="D588" i="1072"/>
  <c r="D589" i="1072"/>
  <c r="D590" i="1072"/>
  <c r="D591" i="1072"/>
  <c r="D592" i="1072"/>
  <c r="D593" i="1072"/>
  <c r="D594" i="1072"/>
  <c r="D595" i="1072"/>
  <c r="D596" i="1072"/>
  <c r="D597" i="1072"/>
  <c r="D598" i="1072"/>
  <c r="D599" i="1072"/>
  <c r="D600" i="1072"/>
  <c r="D601" i="1072"/>
  <c r="D602" i="1072"/>
  <c r="D603" i="1072"/>
  <c r="D604" i="1072"/>
  <c r="D605" i="1072"/>
  <c r="D606" i="1072"/>
  <c r="D607" i="1072"/>
  <c r="D608" i="1072"/>
  <c r="D609" i="1072"/>
  <c r="D610" i="1072"/>
  <c r="D611" i="1072"/>
  <c r="D612" i="1072"/>
  <c r="D613" i="1072"/>
  <c r="D614" i="1072"/>
  <c r="D615" i="1072"/>
  <c r="D616" i="1072"/>
  <c r="D617" i="1072"/>
  <c r="D618" i="1072"/>
  <c r="D619" i="1072"/>
  <c r="D620" i="1072"/>
  <c r="D621" i="1072"/>
  <c r="D622" i="1072"/>
  <c r="D623" i="1072"/>
  <c r="D624" i="1072"/>
  <c r="D625" i="1072"/>
  <c r="D626" i="1072"/>
  <c r="D627" i="1072"/>
  <c r="D628" i="1072"/>
  <c r="D629" i="1072"/>
  <c r="D630" i="1072"/>
  <c r="D631" i="1072"/>
  <c r="D632" i="1072"/>
  <c r="D633" i="1072"/>
  <c r="D634" i="1072"/>
  <c r="D635" i="1072"/>
  <c r="D636" i="1072"/>
  <c r="D637" i="1072"/>
  <c r="D638" i="1072"/>
  <c r="D639" i="1072"/>
  <c r="D640" i="1072"/>
  <c r="D641" i="1072"/>
  <c r="D642" i="1072"/>
  <c r="D643" i="1072"/>
  <c r="D644" i="1072"/>
  <c r="D645" i="1072"/>
  <c r="D646" i="1072"/>
  <c r="D647" i="1072"/>
  <c r="D648" i="1072"/>
  <c r="D649" i="1072"/>
  <c r="D650" i="1072"/>
  <c r="D651" i="1072"/>
  <c r="D652" i="1072"/>
  <c r="D653" i="1072"/>
  <c r="D654" i="1072"/>
  <c r="D655" i="1072"/>
  <c r="D656" i="1072"/>
  <c r="D657" i="1072"/>
  <c r="D658" i="1072"/>
  <c r="D659" i="1072"/>
  <c r="D660" i="1072"/>
  <c r="D661" i="1072"/>
  <c r="D662" i="1072"/>
  <c r="D663" i="1072"/>
  <c r="D664" i="1072"/>
  <c r="D665" i="1072"/>
  <c r="D666" i="1072"/>
  <c r="D667" i="1072"/>
  <c r="D668" i="1072"/>
  <c r="D669" i="1072"/>
  <c r="D670" i="1072"/>
  <c r="D671" i="1072"/>
  <c r="D672" i="1072"/>
  <c r="D673" i="1072"/>
  <c r="D674" i="1072"/>
  <c r="D675" i="1072"/>
  <c r="D676" i="1072"/>
  <c r="D677" i="1072"/>
  <c r="D678" i="1072"/>
  <c r="D679" i="1072"/>
  <c r="D680" i="1072"/>
  <c r="D681" i="1072"/>
  <c r="D682" i="1072"/>
  <c r="D683" i="1072"/>
  <c r="D684" i="1072"/>
  <c r="D685" i="1072"/>
  <c r="D686" i="1072"/>
  <c r="D687" i="1072"/>
  <c r="D688" i="1072"/>
  <c r="D689" i="1072"/>
  <c r="D690" i="1072"/>
  <c r="D691" i="1072"/>
  <c r="D692" i="1072"/>
  <c r="D693" i="1072"/>
  <c r="D694" i="1072"/>
  <c r="D695" i="1072"/>
  <c r="D696" i="1072"/>
  <c r="D697" i="1072"/>
  <c r="D698" i="1072"/>
  <c r="D699" i="1072"/>
  <c r="D700" i="1072"/>
  <c r="D701" i="1072"/>
  <c r="D702" i="1072"/>
  <c r="D703" i="1072"/>
  <c r="D704" i="1072"/>
  <c r="D705" i="1072"/>
  <c r="D706" i="1072"/>
  <c r="D707" i="1072"/>
  <c r="D708" i="1072"/>
  <c r="D709" i="1072"/>
  <c r="D710" i="1072"/>
  <c r="D711" i="1072"/>
  <c r="D712" i="1072"/>
  <c r="D713" i="1072"/>
  <c r="D714" i="1072"/>
  <c r="D715" i="1072"/>
  <c r="D716" i="1072"/>
  <c r="D717" i="1072"/>
  <c r="D718" i="1072"/>
  <c r="D719" i="1072"/>
  <c r="D720" i="1072"/>
  <c r="D721" i="1072"/>
  <c r="D722" i="1072"/>
  <c r="D723" i="1072"/>
  <c r="D724" i="1072"/>
  <c r="D725" i="1072"/>
  <c r="D726" i="1072"/>
  <c r="D727" i="1072"/>
  <c r="D728" i="1072"/>
  <c r="D729" i="1072"/>
  <c r="D730" i="1072"/>
  <c r="D731" i="1072"/>
  <c r="D732" i="1072"/>
  <c r="D733" i="1072"/>
  <c r="D734" i="1072"/>
  <c r="D735" i="1072"/>
  <c r="D736" i="1072"/>
  <c r="D737" i="1072"/>
  <c r="D738" i="1072"/>
  <c r="D739" i="1072"/>
  <c r="D740" i="1072"/>
  <c r="D741" i="1072"/>
  <c r="D742" i="1072"/>
  <c r="D743" i="1072"/>
  <c r="D744" i="1072"/>
  <c r="D745" i="1072"/>
  <c r="D746" i="1072"/>
  <c r="D747" i="1072"/>
  <c r="D748" i="1072"/>
  <c r="D749" i="1072"/>
  <c r="D750" i="1072"/>
  <c r="D751" i="1072"/>
  <c r="D752" i="1072"/>
  <c r="D753" i="1072"/>
  <c r="D754" i="1072"/>
  <c r="D755" i="1072"/>
  <c r="D756" i="1072"/>
  <c r="D757" i="1072"/>
  <c r="D758" i="1072"/>
  <c r="D759" i="1072"/>
  <c r="D760" i="1072"/>
  <c r="D761" i="1072"/>
  <c r="D762" i="1072"/>
  <c r="D763" i="1072"/>
  <c r="D764" i="1072"/>
  <c r="D765" i="1072"/>
  <c r="D766" i="1072"/>
  <c r="D767" i="1072"/>
  <c r="D768" i="1072"/>
  <c r="D769" i="1072"/>
  <c r="D770" i="1072"/>
  <c r="D771" i="1072"/>
  <c r="D772" i="1072"/>
  <c r="D773" i="1072"/>
  <c r="D774" i="1072"/>
  <c r="D775" i="1072"/>
  <c r="D776" i="1072"/>
  <c r="D777" i="1072"/>
  <c r="D778" i="1072"/>
  <c r="D779" i="1072"/>
  <c r="D780" i="1072"/>
  <c r="D781" i="1072"/>
  <c r="D782" i="1072"/>
  <c r="D783" i="1072"/>
  <c r="D784" i="1072"/>
  <c r="D785" i="1072"/>
  <c r="D786" i="1072"/>
  <c r="D787" i="1072"/>
  <c r="D788" i="1072"/>
  <c r="D789" i="1072"/>
  <c r="D790" i="1072"/>
  <c r="D791" i="1072"/>
  <c r="D792" i="1072"/>
  <c r="D793" i="1072"/>
  <c r="D794" i="1072"/>
  <c r="D795" i="1072"/>
  <c r="D796" i="1072"/>
  <c r="D797" i="1072"/>
  <c r="D798" i="1072"/>
  <c r="D799" i="1072"/>
  <c r="D800" i="1072"/>
  <c r="D801" i="1072"/>
  <c r="D802" i="1072"/>
  <c r="D803" i="1072"/>
  <c r="D804" i="1072"/>
  <c r="D805" i="1072"/>
  <c r="D806" i="1072"/>
  <c r="D807" i="1072"/>
  <c r="D808" i="1072"/>
  <c r="D809" i="1072"/>
  <c r="D810" i="1072"/>
  <c r="D811" i="1072"/>
  <c r="D812" i="1072"/>
  <c r="D813" i="1072"/>
  <c r="D814" i="1072"/>
  <c r="D815" i="1072"/>
  <c r="D816" i="1072"/>
  <c r="D817" i="1072"/>
  <c r="D818" i="1072"/>
  <c r="D819" i="1072"/>
  <c r="D820" i="1072"/>
  <c r="D821" i="1072"/>
  <c r="D822" i="1072"/>
  <c r="D823" i="1072"/>
  <c r="D824" i="1072"/>
  <c r="D825" i="1072"/>
  <c r="D826" i="1072"/>
  <c r="D827" i="1072"/>
  <c r="D828" i="1072"/>
  <c r="D829" i="1072"/>
  <c r="D830" i="1072"/>
  <c r="D831" i="1072"/>
  <c r="D832" i="1072"/>
  <c r="D833" i="1072"/>
  <c r="D834" i="1072"/>
  <c r="D835" i="1072"/>
  <c r="D836" i="1072"/>
  <c r="D837" i="1072"/>
  <c r="D838" i="1072"/>
  <c r="D839" i="1072"/>
  <c r="D840" i="1072"/>
  <c r="D841" i="1072"/>
  <c r="D842" i="1072"/>
  <c r="D843" i="1072"/>
  <c r="D844" i="1072"/>
  <c r="D845" i="1072"/>
  <c r="D846" i="1072"/>
  <c r="D847" i="1072"/>
  <c r="D848" i="1072"/>
  <c r="D849" i="1072"/>
  <c r="D850" i="1072"/>
  <c r="D851" i="1072"/>
  <c r="D852" i="1072"/>
  <c r="D853" i="1072"/>
  <c r="D854" i="1072"/>
  <c r="D855" i="1072"/>
  <c r="D856" i="1072"/>
  <c r="D857" i="1072"/>
  <c r="D858" i="1072"/>
  <c r="D859" i="1072"/>
  <c r="D860" i="1072"/>
  <c r="D861" i="1072"/>
  <c r="D862" i="1072"/>
  <c r="D863" i="1072"/>
  <c r="D864" i="1072"/>
  <c r="D865" i="1072"/>
  <c r="D866" i="1072"/>
  <c r="D867" i="1072"/>
  <c r="D868" i="1072"/>
  <c r="D869" i="1072"/>
  <c r="D870" i="1072"/>
  <c r="D871" i="1072"/>
  <c r="D872" i="1072"/>
  <c r="D873" i="1072"/>
  <c r="D874" i="1072"/>
  <c r="D875" i="1072"/>
  <c r="D876" i="1072"/>
  <c r="D877" i="1072"/>
  <c r="D878" i="1072"/>
  <c r="D879" i="1072"/>
  <c r="D880" i="1072"/>
  <c r="D881" i="1072"/>
  <c r="D882" i="1072"/>
  <c r="D883" i="1072"/>
  <c r="D884" i="1072"/>
  <c r="D885" i="1072"/>
  <c r="D886" i="1072"/>
  <c r="D887" i="1072"/>
  <c r="D888" i="1072"/>
  <c r="D889" i="1072"/>
  <c r="D890" i="1072"/>
  <c r="D891" i="1072"/>
  <c r="D892" i="1072"/>
  <c r="D893" i="1072"/>
  <c r="D894" i="1072"/>
  <c r="D895" i="1072"/>
  <c r="D896" i="1072"/>
  <c r="D897" i="1072"/>
  <c r="D898" i="1072"/>
  <c r="D899" i="1072"/>
  <c r="D900" i="1072"/>
  <c r="D901" i="1072"/>
  <c r="D902" i="1072"/>
  <c r="D903" i="1072"/>
  <c r="D904" i="1072"/>
  <c r="D905" i="1072"/>
  <c r="D906" i="1072"/>
  <c r="D907" i="1072"/>
  <c r="D908" i="1072"/>
  <c r="D909" i="1072"/>
  <c r="D910" i="1072"/>
  <c r="D911" i="1072"/>
  <c r="D912" i="1072"/>
  <c r="D913" i="1072"/>
  <c r="D914" i="1072"/>
  <c r="D915" i="1072"/>
  <c r="D916" i="1072"/>
  <c r="D917" i="1072"/>
  <c r="D918" i="1072"/>
  <c r="D919" i="1072"/>
  <c r="D920" i="1072"/>
  <c r="D921" i="1072"/>
  <c r="D922" i="1072"/>
  <c r="D923" i="1072"/>
  <c r="D924" i="1072"/>
  <c r="D925" i="1072"/>
  <c r="D926" i="1072"/>
  <c r="D927" i="1072"/>
  <c r="D928" i="1072"/>
  <c r="D929" i="1072"/>
  <c r="D930" i="1072"/>
  <c r="D931" i="1072"/>
  <c r="D932" i="1072"/>
  <c r="D933" i="1072"/>
  <c r="D934" i="1072"/>
  <c r="D935" i="1072"/>
  <c r="D936" i="1072"/>
  <c r="D937" i="1072"/>
  <c r="D938" i="1072"/>
  <c r="D939" i="1072"/>
  <c r="D940" i="1072"/>
  <c r="D941" i="1072"/>
  <c r="D942" i="1072"/>
  <c r="D943" i="1072"/>
  <c r="D944" i="1072"/>
  <c r="D945" i="1072"/>
  <c r="D946" i="1072"/>
  <c r="D947" i="1072"/>
  <c r="D948" i="1072"/>
  <c r="D949" i="1072"/>
  <c r="D950" i="1072"/>
  <c r="D951" i="1072"/>
  <c r="D952" i="1072"/>
  <c r="D953" i="1072"/>
  <c r="D954" i="1072"/>
  <c r="D955" i="1072"/>
  <c r="D956" i="1072"/>
  <c r="D957" i="1072"/>
  <c r="D958" i="1072"/>
  <c r="D959" i="1072"/>
  <c r="D960" i="1072"/>
  <c r="D961" i="1072"/>
  <c r="D962" i="1072"/>
  <c r="D963" i="1072"/>
  <c r="D964" i="1072"/>
  <c r="D965" i="1072"/>
  <c r="D966" i="1072"/>
  <c r="D967" i="1072"/>
  <c r="D968" i="1072"/>
  <c r="D969" i="1072"/>
  <c r="D970" i="1072"/>
  <c r="D971" i="1072"/>
  <c r="D972" i="1072"/>
  <c r="D973" i="1072"/>
  <c r="D974" i="1072"/>
  <c r="D975" i="1072"/>
  <c r="D976" i="1072"/>
  <c r="D977" i="1072"/>
  <c r="D978" i="1072"/>
  <c r="D979" i="1072"/>
  <c r="D980" i="1072"/>
  <c r="D981" i="1072"/>
  <c r="D982" i="1072"/>
  <c r="D983" i="1072"/>
  <c r="D984" i="1072"/>
  <c r="D985" i="1072"/>
  <c r="D986" i="1072"/>
  <c r="D987" i="1072"/>
  <c r="D988" i="1072"/>
  <c r="D989" i="1072"/>
  <c r="D990" i="1072"/>
  <c r="D991" i="1072"/>
  <c r="D992" i="1072"/>
  <c r="D993" i="1072"/>
  <c r="D994" i="1072"/>
  <c r="D995" i="1072"/>
  <c r="D996" i="1072"/>
  <c r="D997" i="1072"/>
  <c r="D998" i="1072"/>
  <c r="D999" i="1072"/>
  <c r="D1000" i="1072"/>
  <c r="D1001" i="1072"/>
  <c r="D1002" i="1072"/>
  <c r="D1003" i="1072"/>
  <c r="D1004" i="1072"/>
  <c r="D1005" i="1072"/>
  <c r="D1006" i="1072"/>
  <c r="D1007" i="1072"/>
  <c r="D1008" i="1072"/>
  <c r="D1009" i="1072"/>
  <c r="D1010" i="1072"/>
  <c r="D1011" i="1072"/>
  <c r="D1012" i="1072"/>
  <c r="D1013" i="1072"/>
  <c r="D1014" i="1072"/>
  <c r="D1015" i="1072"/>
  <c r="D1016" i="1072"/>
  <c r="D1017" i="1072"/>
  <c r="D1018" i="1072"/>
  <c r="D1019" i="1072"/>
  <c r="D1020" i="1072"/>
  <c r="D1021" i="1072"/>
  <c r="D1022" i="1072"/>
  <c r="D1023" i="1072"/>
  <c r="D1024" i="1072"/>
  <c r="D1025" i="1072"/>
  <c r="D1026" i="1072"/>
  <c r="D1027" i="1072"/>
  <c r="D1028" i="1072"/>
  <c r="D1029" i="1072"/>
  <c r="D1030" i="1072"/>
  <c r="D1031" i="1072"/>
  <c r="D1032" i="1072"/>
  <c r="D1033" i="1072"/>
  <c r="D1034" i="1072"/>
  <c r="D1035" i="1072"/>
  <c r="D1036" i="1072"/>
  <c r="D1037" i="1072"/>
  <c r="D1038" i="1072"/>
  <c r="D1039" i="1072"/>
  <c r="D1040" i="1072"/>
  <c r="D1041" i="1072"/>
  <c r="D1042" i="1072"/>
  <c r="D1043" i="1072"/>
  <c r="D1044" i="1072"/>
  <c r="D1045" i="1072"/>
  <c r="D1046" i="1072"/>
  <c r="D1047" i="1072"/>
  <c r="D1048" i="1072"/>
  <c r="D1049" i="1072"/>
  <c r="D1050" i="1072"/>
  <c r="D1051" i="1072"/>
  <c r="D1052" i="1072"/>
  <c r="D1053" i="1072"/>
  <c r="D1054" i="1072"/>
  <c r="D1055" i="1072"/>
  <c r="D1056" i="1072"/>
  <c r="D1057" i="1072"/>
  <c r="D1058" i="1072"/>
  <c r="D1059" i="1072"/>
  <c r="D1060" i="1072"/>
  <c r="D1061" i="1072"/>
  <c r="D1062" i="1072"/>
  <c r="D1063" i="1072"/>
  <c r="D1064" i="1072"/>
  <c r="D1065" i="1072"/>
  <c r="D1066" i="1072"/>
  <c r="D1067" i="1072"/>
  <c r="D1068" i="1072"/>
  <c r="D1069" i="1072"/>
  <c r="D1070" i="1072"/>
  <c r="D1071" i="1072"/>
  <c r="D1072" i="1072"/>
  <c r="D1073" i="1072"/>
  <c r="D1074" i="1072"/>
  <c r="D1075" i="1072"/>
  <c r="D1076" i="1072"/>
  <c r="D1077" i="1072"/>
  <c r="D1078" i="1072"/>
  <c r="D1079" i="1072"/>
  <c r="D1080" i="1072"/>
  <c r="D1081" i="1072"/>
  <c r="D1082" i="1072"/>
  <c r="D1083" i="1072"/>
  <c r="D1084" i="1072"/>
  <c r="D1085" i="1072"/>
  <c r="D1086" i="1072"/>
  <c r="D1087" i="1072"/>
  <c r="D1088" i="1072"/>
  <c r="D1089" i="1072"/>
  <c r="D1090" i="1072"/>
  <c r="D1091" i="1072"/>
  <c r="D1092" i="1072"/>
  <c r="D1093" i="1072"/>
  <c r="D1094" i="1072"/>
  <c r="D1095" i="1072"/>
  <c r="D1096" i="1072"/>
  <c r="D1097" i="1072"/>
  <c r="D1098" i="1072"/>
  <c r="D1099" i="1072"/>
  <c r="D1100" i="1072"/>
  <c r="D1101" i="1072"/>
  <c r="D1102" i="1072"/>
  <c r="D1103" i="1072"/>
  <c r="D1104" i="1072"/>
  <c r="D1105" i="1072"/>
  <c r="D1106" i="1072"/>
  <c r="D1107" i="1072"/>
  <c r="D1108" i="1072"/>
  <c r="D1109" i="1072"/>
  <c r="D1110" i="1072"/>
  <c r="D1111" i="1072"/>
  <c r="D1112" i="1072"/>
  <c r="D1113" i="1072"/>
  <c r="D1114" i="1072"/>
  <c r="D1115" i="1072"/>
  <c r="D1116" i="1072"/>
  <c r="D1117" i="1072"/>
  <c r="D1118" i="1072"/>
  <c r="D1119" i="1072"/>
  <c r="D1120" i="1072"/>
  <c r="D1121" i="1072"/>
  <c r="D1122" i="1072"/>
  <c r="D1123" i="1072"/>
  <c r="D1124" i="1072"/>
  <c r="D1125" i="1072"/>
  <c r="D1126" i="1072"/>
  <c r="D1127" i="1072"/>
  <c r="D1128" i="1072"/>
  <c r="D1129" i="1072"/>
  <c r="D1130" i="1072"/>
  <c r="D1131" i="1072"/>
  <c r="D1132" i="1072"/>
  <c r="D1133" i="1072"/>
  <c r="D1134" i="1072"/>
  <c r="D1135" i="1072"/>
  <c r="D1136" i="1072"/>
  <c r="D1137" i="1072"/>
  <c r="D1138" i="1072"/>
  <c r="D1139" i="1072"/>
  <c r="D1140" i="1072"/>
  <c r="D1141" i="1072"/>
  <c r="D1142" i="1072"/>
  <c r="D1143" i="1072"/>
  <c r="D1144" i="1072"/>
  <c r="D1145" i="1072"/>
  <c r="D1146" i="1072"/>
  <c r="D1147" i="1072"/>
  <c r="D1148" i="1072"/>
  <c r="D1149" i="1072"/>
  <c r="D1150" i="1072"/>
  <c r="D1151" i="1072"/>
  <c r="D1152" i="1072"/>
  <c r="D1153" i="1072"/>
  <c r="D1154" i="1072"/>
  <c r="D1155" i="1072"/>
  <c r="D1156" i="1072"/>
  <c r="D1157" i="1072"/>
  <c r="D1158" i="1072"/>
  <c r="D1159" i="1072"/>
  <c r="D1160" i="1072"/>
  <c r="D1161" i="1072"/>
  <c r="D1162" i="1072"/>
  <c r="D1163" i="1072"/>
  <c r="D1164" i="1072"/>
  <c r="D1165" i="1072"/>
  <c r="D1166" i="1072"/>
  <c r="D1167" i="1072"/>
  <c r="D1168" i="1072"/>
  <c r="D1169" i="1072"/>
  <c r="D1170" i="1072"/>
  <c r="D1171" i="1072"/>
  <c r="D1172" i="1072"/>
  <c r="D1173" i="1072"/>
  <c r="D1174" i="1072"/>
  <c r="D1175" i="1072"/>
  <c r="D1176" i="1072"/>
  <c r="D1177" i="1072"/>
  <c r="D1178" i="1072"/>
  <c r="D1179" i="1072"/>
  <c r="D1180" i="1072"/>
  <c r="D1181" i="1072"/>
  <c r="D1182" i="1072"/>
  <c r="D1183" i="1072"/>
  <c r="D1184" i="1072"/>
  <c r="D1185" i="1072"/>
  <c r="D1186" i="1072"/>
  <c r="D1187" i="1072"/>
  <c r="D1188" i="1072"/>
  <c r="D1189" i="1072"/>
  <c r="D1190" i="1072"/>
  <c r="D1191" i="1072"/>
  <c r="D1192" i="1072"/>
  <c r="D1193" i="1072"/>
  <c r="D1194" i="1072"/>
  <c r="D1195" i="1072"/>
  <c r="D1196" i="1072"/>
  <c r="D1197" i="1072"/>
  <c r="D1198" i="1072"/>
  <c r="D1199" i="1072"/>
  <c r="D1200" i="1072"/>
  <c r="D1201" i="1072"/>
  <c r="D1202" i="1072"/>
  <c r="D1203" i="1072"/>
  <c r="D1204" i="1072"/>
  <c r="D1205" i="1072"/>
  <c r="D1206" i="1072"/>
  <c r="D1207" i="1072"/>
  <c r="D1208" i="1072"/>
  <c r="D1209" i="1072"/>
  <c r="D1210" i="1072"/>
  <c r="D1211" i="1072"/>
  <c r="D1212" i="1072"/>
  <c r="D1213" i="1072"/>
  <c r="D1214" i="1072"/>
  <c r="D1215" i="1072"/>
  <c r="D1216" i="1072"/>
  <c r="D1217" i="1072"/>
  <c r="D1218" i="1072"/>
  <c r="D1219" i="1072"/>
  <c r="D1220" i="1072"/>
  <c r="D1221" i="1072"/>
  <c r="D1222" i="1072"/>
  <c r="D1223" i="1072"/>
  <c r="D1224" i="1072"/>
  <c r="D1225" i="1072"/>
  <c r="D1226" i="1072"/>
  <c r="D1227" i="1072"/>
  <c r="D1228" i="1072"/>
  <c r="D1229" i="1072"/>
  <c r="D1230" i="1072"/>
  <c r="D1231" i="1072"/>
  <c r="D1232" i="1072"/>
  <c r="D1233" i="1072"/>
  <c r="D1234" i="1072"/>
  <c r="D1235" i="1072"/>
  <c r="D1236" i="1072"/>
  <c r="D1237" i="1072"/>
  <c r="D1238" i="1072"/>
  <c r="D1239" i="1072"/>
  <c r="D1240" i="1072"/>
  <c r="D1241" i="1072"/>
  <c r="D1242" i="1072"/>
  <c r="D1243" i="1072"/>
  <c r="D1244" i="1072"/>
  <c r="D1245" i="1072"/>
  <c r="D1246" i="1072"/>
  <c r="D1247" i="1072"/>
  <c r="D1248" i="1072"/>
  <c r="D1249" i="1072"/>
  <c r="D1250" i="1072"/>
  <c r="D1251" i="1072"/>
  <c r="D1252" i="1072"/>
  <c r="D1253" i="1072"/>
  <c r="D1254" i="1072"/>
  <c r="D1255" i="1072"/>
  <c r="D1256" i="1072"/>
  <c r="D1257" i="1072"/>
  <c r="D1258" i="1072"/>
  <c r="D1259" i="1072"/>
  <c r="D1260" i="1072"/>
  <c r="D1261" i="1072"/>
  <c r="D1262" i="1072"/>
  <c r="D1263" i="1072"/>
  <c r="D1264" i="1072"/>
  <c r="D1265" i="1072"/>
  <c r="D1266" i="1072"/>
  <c r="D1267" i="1072"/>
  <c r="D1268" i="1072"/>
  <c r="D1269" i="1072"/>
  <c r="D1270" i="1072"/>
  <c r="D1271" i="1072"/>
  <c r="D1272" i="1072"/>
  <c r="D1273" i="1072"/>
  <c r="D1274" i="1072"/>
  <c r="D1275" i="1072"/>
  <c r="D1276" i="1072"/>
  <c r="D1277" i="1072"/>
  <c r="D1278" i="1072"/>
  <c r="D1279" i="1072"/>
  <c r="D1280" i="1072"/>
  <c r="D1281" i="1072"/>
  <c r="D1282" i="1072"/>
  <c r="D1283" i="1072"/>
  <c r="D1284" i="1072"/>
  <c r="D1285" i="1072"/>
  <c r="D1286" i="1072"/>
  <c r="D1287" i="1072"/>
  <c r="D1288" i="1072"/>
  <c r="D1289" i="1072"/>
  <c r="D1290" i="1072"/>
  <c r="D1291" i="1072"/>
  <c r="D1292" i="1072"/>
  <c r="D1293" i="1072"/>
  <c r="D1294" i="1072"/>
  <c r="D1295" i="1072"/>
  <c r="D1296" i="1072"/>
  <c r="D1297" i="1072"/>
  <c r="D1298" i="1072"/>
  <c r="D1299" i="1072"/>
  <c r="D1300" i="1072"/>
  <c r="D1301" i="1072"/>
  <c r="D1302" i="1072"/>
  <c r="D1303" i="1072"/>
  <c r="D1304" i="1072"/>
  <c r="D1305" i="1072"/>
  <c r="D1306" i="1072"/>
  <c r="D1307" i="1072"/>
  <c r="D1308" i="1072"/>
  <c r="D1309" i="1072"/>
  <c r="D1310" i="1072"/>
  <c r="D1311" i="1072"/>
  <c r="D1312" i="1072"/>
  <c r="D1313" i="1072"/>
  <c r="D1314" i="1072"/>
  <c r="D1315" i="1072"/>
  <c r="D1316" i="1072"/>
  <c r="D1317" i="1072"/>
  <c r="D1318" i="1072"/>
  <c r="D1319" i="1072"/>
  <c r="D1320" i="1072"/>
  <c r="D1321" i="1072"/>
  <c r="D1322" i="1072"/>
  <c r="D1323" i="1072"/>
  <c r="D1324" i="1072"/>
  <c r="D1325" i="1072"/>
  <c r="D1326" i="1072"/>
  <c r="D1327" i="1072"/>
  <c r="D1328" i="1072"/>
  <c r="D1329" i="1072"/>
  <c r="D1330" i="1072"/>
  <c r="D1331" i="1072"/>
  <c r="D1332" i="1072"/>
  <c r="D1333" i="1072"/>
  <c r="D1334" i="1072"/>
  <c r="D1335" i="1072"/>
  <c r="D1336" i="1072"/>
  <c r="D1337" i="1072"/>
  <c r="D1338" i="1072"/>
  <c r="D1339" i="1072"/>
  <c r="D1340" i="1072"/>
  <c r="D1341" i="1072"/>
  <c r="D1342" i="1072"/>
  <c r="D1343" i="1072"/>
  <c r="D1344" i="1072"/>
  <c r="D1345" i="1072"/>
  <c r="D1346" i="1072"/>
  <c r="D1347" i="1072"/>
  <c r="D1348" i="1072"/>
  <c r="D1349" i="1072"/>
  <c r="D1350" i="1072"/>
  <c r="D1351" i="1072"/>
  <c r="D1352" i="1072"/>
  <c r="D1353" i="1072"/>
  <c r="D1354" i="1072"/>
  <c r="D1355" i="1072"/>
  <c r="D1356" i="1072"/>
  <c r="D1357" i="1072"/>
  <c r="D1358" i="1072"/>
  <c r="D1359" i="1072"/>
  <c r="D1360" i="1072"/>
  <c r="D1361" i="1072"/>
  <c r="D1362" i="1072"/>
  <c r="D1363" i="1072"/>
  <c r="D1364" i="1072"/>
  <c r="D1365" i="1072"/>
  <c r="D1366" i="1072"/>
  <c r="D1367" i="1072"/>
  <c r="D1368" i="1072"/>
  <c r="D1369" i="1072"/>
  <c r="D1370" i="1072"/>
  <c r="D1371" i="1072"/>
  <c r="D1372" i="1072"/>
  <c r="D1373" i="1072"/>
  <c r="D1374" i="1072"/>
  <c r="D1375" i="1072"/>
  <c r="D1376" i="1072"/>
  <c r="D1377" i="1072"/>
  <c r="D1378" i="1072"/>
  <c r="D1379" i="1072"/>
  <c r="D1380" i="1072"/>
  <c r="D1381" i="1072"/>
  <c r="D1382" i="1072"/>
  <c r="D1383" i="1072"/>
  <c r="D1384" i="1072"/>
  <c r="D1385" i="1072"/>
  <c r="D1386" i="1072"/>
  <c r="D1387" i="1072"/>
  <c r="D1388" i="1072"/>
  <c r="D1389" i="1072"/>
  <c r="D1390" i="1072"/>
  <c r="D1391" i="1072"/>
  <c r="D1392" i="1072"/>
  <c r="D1393" i="1072"/>
  <c r="D1394" i="1072"/>
  <c r="D1395" i="1072"/>
  <c r="D1396" i="1072"/>
  <c r="D1397" i="1072"/>
  <c r="D1398" i="1072"/>
  <c r="D1399" i="1072"/>
  <c r="D1400" i="1072"/>
  <c r="D1401" i="1072"/>
  <c r="D1402" i="1072"/>
  <c r="D1403" i="1072"/>
  <c r="D1404" i="1072"/>
  <c r="D1405" i="1072"/>
  <c r="D1406" i="1072"/>
  <c r="D1407" i="1072"/>
  <c r="D1408" i="1072"/>
  <c r="D1409" i="1072"/>
  <c r="D1410" i="1072"/>
  <c r="D1411" i="1072"/>
  <c r="D1412" i="1072"/>
  <c r="D1413" i="1072"/>
  <c r="D1414" i="1072"/>
  <c r="D1415" i="1072"/>
  <c r="D1416" i="1072"/>
  <c r="D1417" i="1072"/>
  <c r="D1418" i="1072"/>
  <c r="D1419" i="1072"/>
  <c r="D1420" i="1072"/>
  <c r="D1421" i="1072"/>
  <c r="D1422" i="1072"/>
  <c r="D1423" i="1072"/>
  <c r="D1424" i="1072"/>
  <c r="D1425" i="1072"/>
  <c r="D1426" i="1072"/>
  <c r="D1427" i="1072"/>
  <c r="D1428" i="1072"/>
  <c r="D1429" i="1072"/>
  <c r="D1430" i="1072"/>
  <c r="D1431" i="1072"/>
  <c r="D1432" i="1072"/>
  <c r="D1433" i="1072"/>
  <c r="D1434" i="1072"/>
  <c r="D1435" i="1072"/>
  <c r="D1436" i="1072"/>
  <c r="D1437" i="1072"/>
  <c r="D1438" i="1072"/>
  <c r="D1439" i="1072"/>
  <c r="D1440" i="1072"/>
  <c r="D1441" i="1072"/>
  <c r="D1442" i="1072"/>
  <c r="D1443" i="1072"/>
  <c r="D1444" i="1072"/>
  <c r="D1445" i="1072"/>
  <c r="D1446" i="1072"/>
  <c r="D1447" i="1072"/>
  <c r="D1448" i="1072"/>
  <c r="D1449" i="1072"/>
  <c r="D1450" i="1072"/>
  <c r="D1451" i="1072"/>
  <c r="D1452" i="1072"/>
  <c r="D1453" i="1072"/>
  <c r="D1454" i="1072"/>
  <c r="D1455" i="1072"/>
  <c r="D1456" i="1072"/>
  <c r="D1457" i="1072"/>
  <c r="D1458" i="1072"/>
  <c r="D1459" i="1072"/>
  <c r="D1460" i="1072"/>
  <c r="D1461" i="1072"/>
  <c r="D1462" i="1072"/>
  <c r="D1463" i="1072"/>
  <c r="D1464" i="1072"/>
  <c r="D1465" i="1072"/>
  <c r="D1466" i="1072"/>
  <c r="D1467" i="1072"/>
  <c r="D1468" i="1072"/>
  <c r="D1469" i="1072"/>
  <c r="D1470" i="1072"/>
  <c r="D1471" i="1072"/>
  <c r="D1472" i="1072"/>
  <c r="D1473" i="1072"/>
  <c r="D1474" i="1072"/>
  <c r="D1475" i="1072"/>
  <c r="D1476" i="1072"/>
  <c r="D1477" i="1072"/>
  <c r="D1478" i="1072"/>
  <c r="D1479" i="1072"/>
  <c r="D1480" i="1072"/>
  <c r="D1481" i="1072"/>
  <c r="D1482" i="1072"/>
  <c r="D1483" i="1072"/>
  <c r="D1484" i="1072"/>
  <c r="D1485" i="1072"/>
  <c r="D1486" i="1072"/>
  <c r="D1487" i="1072"/>
  <c r="D1488" i="1072"/>
  <c r="D1489" i="1072"/>
  <c r="D1490" i="1072"/>
  <c r="D1491" i="1072"/>
  <c r="D1492" i="1072"/>
  <c r="D1493" i="1072"/>
  <c r="D1494" i="1072"/>
  <c r="D1495" i="1072"/>
  <c r="D1496" i="1072"/>
  <c r="D1497" i="1072"/>
  <c r="D1498" i="1072"/>
  <c r="D1499" i="1072"/>
  <c r="D1500" i="1072"/>
  <c r="D1501" i="1072"/>
  <c r="D1502" i="1072"/>
  <c r="D1503" i="1072"/>
  <c r="D1504" i="1072"/>
  <c r="D1505" i="1072"/>
  <c r="D1506" i="1072"/>
  <c r="D1507" i="1072"/>
  <c r="D1508" i="1072"/>
  <c r="D1509" i="1072"/>
  <c r="D1510" i="1072"/>
  <c r="D1511" i="1072"/>
  <c r="D1512" i="1072"/>
  <c r="D1513" i="1072"/>
  <c r="D1514" i="1072"/>
  <c r="D1515" i="1072"/>
  <c r="D1516" i="1072"/>
  <c r="D1517" i="1072"/>
  <c r="D1518" i="1072"/>
  <c r="D1519" i="1072"/>
  <c r="D1520" i="1072"/>
  <c r="D1521" i="1072"/>
  <c r="D1522" i="1072"/>
  <c r="D1523" i="1072"/>
  <c r="D1524" i="1072"/>
  <c r="D1525" i="1072"/>
  <c r="D1526" i="1072"/>
  <c r="D1527" i="1072"/>
  <c r="D1528" i="1072"/>
  <c r="D1529" i="1072"/>
  <c r="D1530" i="1072"/>
  <c r="D1531" i="1072"/>
  <c r="D1532" i="1072"/>
  <c r="D1533" i="1072"/>
  <c r="D1534" i="1072"/>
  <c r="D1535" i="1072"/>
  <c r="D1536" i="1072"/>
  <c r="D1537" i="1072"/>
  <c r="D1538" i="1072"/>
  <c r="D1539" i="1072"/>
  <c r="D1540" i="1072"/>
  <c r="D1541" i="1072"/>
  <c r="D1542" i="1072"/>
  <c r="D1543" i="1072"/>
  <c r="D1544" i="1072"/>
  <c r="D1545" i="1072"/>
  <c r="D1546" i="1072"/>
  <c r="D1547" i="1072"/>
  <c r="D1548" i="1072"/>
  <c r="D1549" i="1072"/>
  <c r="D1550" i="1072"/>
  <c r="D1551" i="1072"/>
  <c r="D1552" i="1072"/>
  <c r="D1553" i="1072"/>
  <c r="D1554" i="1072"/>
  <c r="D1555" i="1072"/>
  <c r="D1556" i="1072"/>
  <c r="D1557" i="1072"/>
  <c r="D1558" i="1072"/>
  <c r="D1559" i="1072"/>
  <c r="D1560" i="1072"/>
  <c r="D1561" i="1072"/>
  <c r="D1562" i="1072"/>
  <c r="D1563" i="1072"/>
  <c r="D1564" i="1072"/>
  <c r="D1565" i="1072"/>
  <c r="D1566" i="1072"/>
  <c r="D1567" i="1072"/>
  <c r="D1568" i="1072"/>
  <c r="D1569" i="1072"/>
  <c r="D1570" i="1072"/>
  <c r="D1571" i="1072"/>
  <c r="D1572" i="1072"/>
  <c r="D1573" i="1072"/>
  <c r="D1574" i="1072"/>
  <c r="D1575" i="1072"/>
  <c r="D1576" i="1072"/>
  <c r="D1577" i="1072"/>
  <c r="D1578" i="1072"/>
  <c r="D1579" i="1072"/>
  <c r="D1580" i="1072"/>
  <c r="D1581" i="1072"/>
  <c r="D1582" i="1072"/>
  <c r="D1583" i="1072"/>
  <c r="D1584" i="1072"/>
  <c r="D1585" i="1072"/>
  <c r="D1586" i="1072"/>
  <c r="D1587" i="1072"/>
  <c r="D1588" i="1072"/>
  <c r="D1589" i="1072"/>
  <c r="D1590" i="1072"/>
  <c r="D1591" i="1072"/>
  <c r="D1592" i="1072"/>
  <c r="D1593" i="1072"/>
  <c r="D1594" i="1072"/>
  <c r="D1595" i="1072"/>
  <c r="D1596" i="1072"/>
  <c r="D1597" i="1072"/>
  <c r="D1598" i="1072"/>
  <c r="D1599" i="1072"/>
  <c r="D1600" i="1072"/>
  <c r="D1601" i="1072"/>
  <c r="D1602" i="1072"/>
  <c r="D1603" i="1072"/>
  <c r="D1604" i="1072"/>
  <c r="D1605" i="1072"/>
  <c r="D1606" i="1072"/>
  <c r="D1607" i="1072"/>
  <c r="D1608" i="1072"/>
  <c r="D1609" i="1072"/>
  <c r="D1610" i="1072"/>
  <c r="D1611" i="1072"/>
  <c r="D1612" i="1072"/>
  <c r="D1613" i="1072"/>
  <c r="D1614" i="1072"/>
  <c r="D1615" i="1072"/>
  <c r="D1616" i="1072"/>
  <c r="D1617" i="1072"/>
  <c r="D1618" i="1072"/>
  <c r="D1619" i="1072"/>
  <c r="D1620" i="1072"/>
  <c r="D1621" i="1072"/>
  <c r="D1622" i="1072"/>
  <c r="D1623" i="1072"/>
  <c r="D1624" i="1072"/>
  <c r="D1625" i="1072"/>
  <c r="D1626" i="1072"/>
  <c r="D1627" i="1072"/>
  <c r="D1628" i="1072"/>
  <c r="D1629" i="1072"/>
  <c r="D1630" i="1072"/>
  <c r="D1631" i="1072"/>
  <c r="D1632" i="1072"/>
  <c r="D1633" i="1072"/>
  <c r="D1634" i="1072"/>
  <c r="D1635" i="1072"/>
  <c r="D1636" i="1072"/>
  <c r="D1637" i="1072"/>
  <c r="D1638" i="1072"/>
  <c r="D1639" i="1072"/>
  <c r="D1640" i="1072"/>
  <c r="D1641" i="1072"/>
  <c r="D1642" i="1072"/>
  <c r="D1643" i="1072"/>
  <c r="D1644" i="1072"/>
  <c r="D1645" i="1072"/>
  <c r="D1646" i="1072"/>
  <c r="D1647" i="1072"/>
  <c r="D1648" i="1072"/>
  <c r="D1649" i="1072"/>
  <c r="D1650" i="1072"/>
  <c r="D1651" i="1072"/>
  <c r="D1652" i="1072"/>
  <c r="D1653" i="1072"/>
  <c r="D1654" i="1072"/>
  <c r="D1655" i="1072"/>
  <c r="D1656" i="1072"/>
  <c r="D1657" i="1072"/>
  <c r="D1658" i="1072"/>
  <c r="D1659" i="1072"/>
  <c r="D1660" i="1072"/>
  <c r="D1661" i="1072"/>
  <c r="D1662" i="1072"/>
  <c r="D1663" i="1072"/>
  <c r="D1664" i="1072"/>
  <c r="D1665" i="1072"/>
  <c r="D1666" i="1072"/>
  <c r="D1667" i="1072"/>
  <c r="D1668" i="1072"/>
  <c r="D1669" i="1072"/>
  <c r="D1670" i="1072"/>
  <c r="D1671" i="1072"/>
  <c r="D1672" i="1072"/>
  <c r="D1673" i="1072"/>
  <c r="D1674" i="1072"/>
  <c r="D1675" i="1072"/>
  <c r="D1676" i="1072"/>
  <c r="D1677" i="1072"/>
  <c r="D1678" i="1072"/>
  <c r="D1679" i="1072"/>
  <c r="D1680" i="1072"/>
  <c r="D1681" i="1072"/>
  <c r="D1682" i="1072"/>
  <c r="D1683" i="1072"/>
  <c r="D1684" i="1072"/>
  <c r="D1685" i="1072"/>
  <c r="D1686" i="1072"/>
  <c r="D1687" i="1072"/>
  <c r="D1688" i="1072"/>
  <c r="D1689" i="1072"/>
  <c r="D1690" i="1072"/>
  <c r="D1691" i="1072"/>
  <c r="D1692" i="1072"/>
  <c r="D1693" i="1072"/>
  <c r="D1694" i="1072"/>
  <c r="D1695" i="1072"/>
  <c r="D1696" i="1072"/>
  <c r="D1697" i="1072"/>
  <c r="D1698" i="1072"/>
  <c r="D1699" i="1072"/>
  <c r="D1700" i="1072"/>
  <c r="D1701" i="1072"/>
  <c r="D1702" i="1072"/>
  <c r="D1703" i="1072"/>
  <c r="D1704" i="1072"/>
  <c r="D1705" i="1072"/>
  <c r="D1706" i="1072"/>
  <c r="D1707" i="1072"/>
  <c r="D1708" i="1072"/>
  <c r="D1709" i="1072"/>
  <c r="D1710" i="1072"/>
  <c r="D1711" i="1072"/>
  <c r="D1712" i="1072"/>
  <c r="D1713" i="1072"/>
  <c r="D1714" i="1072"/>
  <c r="D1715" i="1072"/>
  <c r="D1716" i="1072"/>
  <c r="D1717" i="1072"/>
  <c r="D1718" i="1072"/>
  <c r="D1719" i="1072"/>
  <c r="D1720" i="1072"/>
  <c r="D1721" i="1072"/>
  <c r="D1722" i="1072"/>
  <c r="D1723" i="1072"/>
  <c r="D1724" i="1072"/>
  <c r="D1725" i="1072"/>
  <c r="D1726" i="1072"/>
  <c r="D1727" i="1072"/>
  <c r="D1728" i="1072"/>
  <c r="D1729" i="1072"/>
  <c r="D1730" i="1072"/>
  <c r="D1731" i="1072"/>
  <c r="D1732" i="1072"/>
  <c r="D1733" i="1072"/>
  <c r="D1734" i="1072"/>
  <c r="D1735" i="1072"/>
  <c r="D1736" i="1072"/>
  <c r="D1737" i="1072"/>
  <c r="D1738" i="1072"/>
  <c r="D1739" i="1072"/>
  <c r="D1740" i="1072"/>
  <c r="D1741" i="1072"/>
  <c r="D1742" i="1072"/>
  <c r="D1743" i="1072"/>
  <c r="D1744" i="1072"/>
  <c r="D1745" i="1072"/>
  <c r="D1746" i="1072"/>
  <c r="D1747" i="1072"/>
  <c r="D1748" i="1072"/>
  <c r="D1749" i="1072"/>
  <c r="D1750" i="1072"/>
  <c r="D1751" i="1072"/>
  <c r="D1752" i="1072"/>
  <c r="D1753" i="1072"/>
  <c r="D1754" i="1072"/>
  <c r="D1755" i="1072"/>
  <c r="D1756" i="1072"/>
  <c r="D1757" i="1072"/>
  <c r="D1758" i="1072"/>
  <c r="D1759" i="1072"/>
  <c r="D1760" i="1072"/>
  <c r="D1761" i="1072"/>
  <c r="D1762" i="1072"/>
  <c r="D1763" i="1072"/>
  <c r="D1764" i="1072"/>
  <c r="D1765" i="1072"/>
  <c r="D1766" i="1072"/>
  <c r="D1767" i="1072"/>
  <c r="D1768" i="1072"/>
  <c r="D1769" i="1072"/>
  <c r="D1770" i="1072"/>
  <c r="D1771" i="1072"/>
  <c r="D1772" i="1072"/>
  <c r="D1773" i="1072"/>
  <c r="D1774" i="1072"/>
  <c r="D1775" i="1072"/>
  <c r="D1776" i="1072"/>
  <c r="D1777" i="1072"/>
  <c r="D1778" i="1072"/>
  <c r="D1779" i="1072"/>
  <c r="D1780" i="1072"/>
  <c r="D1781" i="1072"/>
  <c r="D1782" i="1072"/>
  <c r="D1783" i="1072"/>
  <c r="D1784" i="1072"/>
  <c r="D1785" i="1072"/>
  <c r="D1786" i="1072"/>
  <c r="D1787" i="1072"/>
  <c r="D1788" i="1072"/>
  <c r="D1789" i="1072"/>
  <c r="D1790" i="1072"/>
  <c r="D1791" i="1072"/>
  <c r="D1792" i="1072"/>
  <c r="D1793" i="1072"/>
  <c r="D1794" i="1072"/>
  <c r="D1795" i="1072"/>
  <c r="D1796" i="1072"/>
  <c r="D1797" i="1072"/>
  <c r="D1798" i="1072"/>
  <c r="D1799" i="1072"/>
  <c r="D1800" i="1072"/>
  <c r="D1801" i="1072"/>
  <c r="D1802" i="1072"/>
  <c r="D1803" i="1072"/>
  <c r="D1804" i="1072"/>
  <c r="D1805" i="1072"/>
  <c r="D1806" i="1072"/>
  <c r="D1807" i="1072"/>
  <c r="D1808" i="1072"/>
  <c r="D1809" i="1072"/>
  <c r="D1810" i="1072"/>
  <c r="D1811" i="1072"/>
  <c r="D1812" i="1072"/>
  <c r="D1813" i="1072"/>
  <c r="D1814" i="1072"/>
  <c r="D1815" i="1072"/>
  <c r="D1816" i="1072"/>
  <c r="D1817" i="1072"/>
  <c r="D1818" i="1072"/>
  <c r="D1819" i="1072"/>
  <c r="D1820" i="1072"/>
  <c r="D1821" i="1072"/>
  <c r="D1822" i="1072"/>
  <c r="D1823" i="1072"/>
  <c r="D1824" i="1072"/>
  <c r="D1825" i="1072"/>
  <c r="D1826" i="1072"/>
  <c r="D1827" i="1072"/>
  <c r="D1828" i="1072"/>
  <c r="D1829" i="1072"/>
  <c r="D1830" i="1072"/>
  <c r="D1831" i="1072"/>
  <c r="D1832" i="1072"/>
  <c r="D1833" i="1072"/>
  <c r="D1834" i="1072"/>
  <c r="D1835" i="1072"/>
  <c r="D1836" i="1072"/>
  <c r="D1837" i="1072"/>
  <c r="D1838" i="1072"/>
  <c r="D1839" i="1072"/>
  <c r="D1840" i="1072"/>
  <c r="D1841" i="1072"/>
  <c r="D1842" i="1072"/>
  <c r="D1843" i="1072"/>
  <c r="D1844" i="1072"/>
  <c r="D1845" i="1072"/>
  <c r="D1846" i="1072"/>
  <c r="D1847" i="1072"/>
  <c r="D1848" i="1072"/>
  <c r="D1849" i="1072"/>
  <c r="D1850" i="1072"/>
  <c r="D1851" i="1072"/>
  <c r="D1852" i="1072"/>
  <c r="D1853" i="1072"/>
  <c r="D1854" i="1072"/>
  <c r="D1855" i="1072"/>
  <c r="D1856" i="1072"/>
  <c r="D1857" i="1072"/>
  <c r="D1858" i="1072"/>
  <c r="D1859" i="1072"/>
  <c r="D1860" i="1072"/>
  <c r="D1861" i="1072"/>
  <c r="D1862" i="1072"/>
  <c r="D1863" i="1072"/>
  <c r="D1864" i="1072"/>
  <c r="D1865" i="1072"/>
  <c r="D1866" i="1072"/>
  <c r="D1867" i="1072"/>
  <c r="D1868" i="1072"/>
  <c r="D1869" i="1072"/>
  <c r="D1870" i="1072"/>
  <c r="D1871" i="1072"/>
  <c r="D1872" i="1072"/>
  <c r="D1873" i="1072"/>
  <c r="D1874" i="1072"/>
  <c r="D1875" i="1072"/>
  <c r="D1876" i="1072"/>
  <c r="D1877" i="1072"/>
  <c r="D1878" i="1072"/>
  <c r="D1879" i="1072"/>
  <c r="D1880" i="1072"/>
  <c r="D1881" i="1072"/>
  <c r="D1882" i="1072"/>
  <c r="D1883" i="1072"/>
  <c r="D1884" i="1072"/>
  <c r="D1885" i="1072"/>
  <c r="D1886" i="1072"/>
  <c r="D1887" i="1072"/>
  <c r="D1888" i="1072"/>
  <c r="D1889" i="1072"/>
  <c r="D1890" i="1072"/>
  <c r="D1891" i="1072"/>
  <c r="D1892" i="1072"/>
  <c r="D1893" i="1072"/>
  <c r="D1894" i="1072"/>
  <c r="D1895" i="1072"/>
  <c r="D1896" i="1072"/>
  <c r="D1897" i="1072"/>
  <c r="D1898" i="1072"/>
  <c r="D1899" i="1072"/>
  <c r="D1900" i="1072"/>
  <c r="D1901" i="1072"/>
  <c r="D1902" i="1072"/>
  <c r="D1903" i="1072"/>
  <c r="D1904" i="1072"/>
  <c r="D1905" i="1072"/>
  <c r="D1906" i="1072"/>
  <c r="D1907" i="1072"/>
  <c r="D1908" i="1072"/>
  <c r="D1909" i="1072"/>
  <c r="D1910" i="1072"/>
  <c r="D1911" i="1072"/>
  <c r="D1912" i="1072"/>
  <c r="D1913" i="1072"/>
  <c r="D1914" i="1072"/>
  <c r="D1915" i="1072"/>
  <c r="D1916" i="1072"/>
  <c r="D1917" i="1072"/>
  <c r="D1918" i="1072"/>
  <c r="D1919" i="1072"/>
  <c r="D1920" i="1072"/>
  <c r="D1921" i="1072"/>
  <c r="D1922" i="1072"/>
  <c r="D1923" i="1072"/>
  <c r="D1924" i="1072"/>
  <c r="D1925" i="1072"/>
  <c r="D1926" i="1072"/>
  <c r="D1927" i="1072"/>
  <c r="D1928" i="1072"/>
  <c r="D1929" i="1072"/>
  <c r="D1930" i="1072"/>
  <c r="D1931" i="1072"/>
  <c r="D1932" i="1072"/>
  <c r="D1933" i="1072"/>
  <c r="D1934" i="1072"/>
  <c r="D1935" i="1072"/>
  <c r="D1936" i="1072"/>
  <c r="D1937" i="1072"/>
  <c r="D1938" i="1072"/>
  <c r="D1939" i="1072"/>
  <c r="D1940" i="1072"/>
  <c r="D1941" i="1072"/>
  <c r="D1942" i="1072"/>
  <c r="D1943" i="1072"/>
  <c r="D1944" i="1072"/>
  <c r="D1945" i="1072"/>
  <c r="D1946" i="1072"/>
  <c r="D1947" i="1072"/>
  <c r="D1948" i="1072"/>
  <c r="D1949" i="1072"/>
  <c r="D1950" i="1072"/>
  <c r="D1951" i="1072"/>
  <c r="D1952" i="1072"/>
  <c r="D1953" i="1072"/>
  <c r="D1954" i="1072"/>
  <c r="D1955" i="1072"/>
  <c r="D1956" i="1072"/>
  <c r="D1957" i="1072"/>
  <c r="D1958" i="1072"/>
  <c r="D1959" i="1072"/>
  <c r="D1960" i="1072"/>
  <c r="D1961" i="1072"/>
  <c r="D1962" i="1072"/>
  <c r="D1963" i="1072"/>
  <c r="D1964" i="1072"/>
  <c r="D1965" i="1072"/>
  <c r="D1966" i="1072"/>
  <c r="D1967" i="1072"/>
  <c r="D1968" i="1072"/>
  <c r="D1969" i="1072"/>
  <c r="D1970" i="1072"/>
  <c r="D1971" i="1072"/>
  <c r="D1972" i="1072"/>
  <c r="D1973" i="1072"/>
  <c r="D1974" i="1072"/>
  <c r="D1975" i="1072"/>
  <c r="D1976" i="1072"/>
  <c r="D1977" i="1072"/>
  <c r="D1978" i="1072"/>
  <c r="D1979" i="1072"/>
  <c r="D1980" i="1072"/>
  <c r="D1981" i="1072"/>
  <c r="D1982" i="1072"/>
  <c r="D1983" i="1072"/>
  <c r="D1984" i="1072"/>
  <c r="D1985" i="1072"/>
  <c r="D1986" i="1072"/>
  <c r="D1987" i="1072"/>
  <c r="D1988" i="1072"/>
  <c r="D1989" i="1072"/>
  <c r="D1990" i="1072"/>
  <c r="D1991" i="1072"/>
  <c r="D1992" i="1072"/>
  <c r="D1993" i="1072"/>
  <c r="D1994" i="1072"/>
  <c r="D1995" i="1072"/>
  <c r="D1996" i="1072"/>
  <c r="D1997" i="1072"/>
  <c r="D1998" i="1072"/>
  <c r="D1999" i="1072"/>
  <c r="D2000" i="1072"/>
  <c r="D2001" i="1072"/>
  <c r="D2002" i="1072"/>
  <c r="D2003" i="1072"/>
  <c r="D2004" i="1072"/>
  <c r="D2005" i="1072"/>
  <c r="D2006" i="1072"/>
  <c r="D2007" i="1072"/>
  <c r="D2008" i="1072"/>
  <c r="D2009" i="1072"/>
  <c r="D2010" i="1072"/>
  <c r="D2011" i="1072"/>
  <c r="D2012" i="1072"/>
  <c r="D2013" i="1072"/>
  <c r="D2014" i="1072"/>
  <c r="D2015" i="1072"/>
  <c r="D2016" i="1072"/>
  <c r="D2017" i="1072"/>
  <c r="D2018" i="1072"/>
  <c r="D2019" i="1072"/>
  <c r="D2020" i="1072"/>
  <c r="D2021" i="1072"/>
  <c r="D2022" i="1072"/>
  <c r="D2023" i="1072"/>
  <c r="D2024" i="1072"/>
  <c r="D2025" i="1072"/>
  <c r="D2026" i="1072"/>
  <c r="D2027" i="1072"/>
  <c r="D2028" i="1072"/>
  <c r="D2029" i="1072"/>
  <c r="D2030" i="1072"/>
  <c r="D2031" i="1072"/>
  <c r="D2032" i="1072"/>
  <c r="D2033" i="1072"/>
  <c r="D2034" i="1072"/>
  <c r="D2035" i="1072"/>
  <c r="D2036" i="1072"/>
  <c r="D2037" i="1072"/>
  <c r="D2038" i="1072"/>
  <c r="D2039" i="1072"/>
  <c r="D2040" i="1072"/>
  <c r="D2041" i="1072"/>
  <c r="D2042" i="1072"/>
  <c r="D2043" i="1072"/>
  <c r="D2044" i="1072"/>
  <c r="D2045" i="1072"/>
  <c r="D2046" i="1072"/>
  <c r="D2047" i="1072"/>
  <c r="D2048" i="1072"/>
  <c r="D2049" i="1072"/>
  <c r="D2050" i="1072"/>
  <c r="D2051" i="1072"/>
  <c r="D2052" i="1072"/>
  <c r="D2053" i="1072"/>
  <c r="D2054" i="1072"/>
  <c r="D2055" i="1072"/>
  <c r="D2056" i="1072"/>
  <c r="D2057" i="1072"/>
  <c r="D2058" i="1072"/>
  <c r="D2059" i="1072"/>
  <c r="D2060" i="1072"/>
  <c r="D2061" i="1072"/>
  <c r="D2062" i="1072"/>
  <c r="D2063" i="1072"/>
  <c r="D2064" i="1072"/>
  <c r="D2065" i="1072"/>
  <c r="D2066" i="1072"/>
  <c r="D2067" i="1072"/>
  <c r="D2068" i="1072"/>
  <c r="D2069" i="1072"/>
  <c r="D2070" i="1072"/>
  <c r="D2071" i="1072"/>
  <c r="D2072" i="1072"/>
  <c r="D2073" i="1072"/>
  <c r="D2074" i="1072"/>
  <c r="D2075" i="1072"/>
  <c r="D2076" i="1072"/>
  <c r="D2077" i="1072"/>
  <c r="D2078" i="1072"/>
  <c r="D2079" i="1072"/>
  <c r="D2080" i="1072"/>
  <c r="D2081" i="1072"/>
  <c r="D2082" i="1072"/>
  <c r="D2083" i="1072"/>
  <c r="D2084" i="1072"/>
  <c r="D2085" i="1072"/>
  <c r="D2086" i="1072"/>
  <c r="D2087" i="1072"/>
  <c r="D2088" i="1072"/>
  <c r="D2089" i="1072"/>
  <c r="D2090" i="1072"/>
  <c r="D2091" i="1072"/>
  <c r="D2092" i="1072"/>
  <c r="D2093" i="1072"/>
  <c r="D2094" i="1072"/>
  <c r="D2095" i="1072"/>
  <c r="D2096" i="1072"/>
  <c r="D2097" i="1072"/>
  <c r="D2098" i="1072"/>
  <c r="D2099" i="1072"/>
  <c r="D2100" i="1072"/>
  <c r="D2101" i="1072"/>
  <c r="D2102" i="1072"/>
  <c r="D2103" i="1072"/>
  <c r="D2104" i="1072"/>
  <c r="D2105" i="1072"/>
  <c r="D2106" i="1072"/>
  <c r="D2107" i="1072"/>
  <c r="D2108" i="1072"/>
  <c r="D2109" i="1072"/>
  <c r="D2110" i="1072"/>
  <c r="D2111" i="1072"/>
  <c r="D2112" i="1072"/>
  <c r="D2113" i="1072"/>
  <c r="D2114" i="1072"/>
  <c r="D2115" i="1072"/>
  <c r="D2116" i="1072"/>
  <c r="D2117" i="1072"/>
  <c r="D2118" i="1072"/>
  <c r="D2119" i="1072"/>
  <c r="D2120" i="1072"/>
  <c r="D2121" i="1072"/>
  <c r="D2122" i="1072"/>
  <c r="D2123" i="1072"/>
  <c r="D2124" i="1072"/>
  <c r="D2125" i="1072"/>
  <c r="D2126" i="1072"/>
  <c r="D2127" i="1072"/>
  <c r="D2128" i="1072"/>
  <c r="D2129" i="1072"/>
  <c r="D2130" i="1072"/>
  <c r="D2131" i="1072"/>
  <c r="D2132" i="1072"/>
  <c r="D2133" i="1072"/>
  <c r="D2134" i="1072"/>
  <c r="D2135" i="1072"/>
  <c r="D2136" i="1072"/>
  <c r="D2137" i="1072"/>
  <c r="D2138" i="1072"/>
  <c r="D2139" i="1072"/>
  <c r="D2140" i="1072"/>
  <c r="D2141" i="1072"/>
  <c r="D2142" i="1072"/>
  <c r="D2143" i="1072"/>
  <c r="D2144" i="1072"/>
  <c r="D2145" i="1072"/>
  <c r="D2146" i="1072"/>
  <c r="D2147" i="1072"/>
  <c r="D2148" i="1072"/>
  <c r="D2149" i="1072"/>
  <c r="D2150" i="1072"/>
  <c r="D2151" i="1072"/>
  <c r="D2152" i="1072"/>
  <c r="D2153" i="1072"/>
  <c r="D2154" i="1072"/>
  <c r="D2155" i="1072"/>
  <c r="D2156" i="1072"/>
  <c r="D2157" i="1072"/>
  <c r="D2158" i="1072"/>
  <c r="D2159" i="1072"/>
  <c r="D2160" i="1072"/>
  <c r="D2161" i="1072"/>
  <c r="D2162" i="1072"/>
  <c r="D2163" i="1072"/>
  <c r="D2164" i="1072"/>
  <c r="D2165" i="1072"/>
  <c r="D2166" i="1072"/>
  <c r="D2167" i="1072"/>
  <c r="D2168" i="1072"/>
  <c r="D2169" i="1072"/>
  <c r="D2170" i="1072"/>
  <c r="D2171" i="1072"/>
  <c r="D2172" i="1072"/>
  <c r="D2173" i="1072"/>
  <c r="D2174" i="1072"/>
  <c r="D2175" i="1072"/>
  <c r="D2176" i="1072"/>
  <c r="D2177" i="1072"/>
  <c r="D2178" i="1072"/>
  <c r="D2179" i="1072"/>
  <c r="D2180" i="1072"/>
  <c r="D2181" i="1072"/>
  <c r="D2182" i="1072"/>
  <c r="D2183" i="1072"/>
  <c r="D2184" i="1072"/>
  <c r="D2185" i="1072"/>
  <c r="D2186" i="1072"/>
  <c r="D2187" i="1072"/>
  <c r="D2188" i="1072"/>
  <c r="D2189" i="1072"/>
  <c r="D2190" i="1072"/>
  <c r="D2191" i="1072"/>
  <c r="D2192" i="1072"/>
  <c r="D2193" i="1072"/>
  <c r="D2194" i="1072"/>
  <c r="D2195" i="1072"/>
  <c r="D2196" i="1072"/>
  <c r="D2197" i="1072"/>
  <c r="D2198" i="1072"/>
  <c r="D2199" i="1072"/>
  <c r="D2200" i="1072"/>
  <c r="D2201" i="1072"/>
  <c r="D2202" i="1072"/>
  <c r="D2203" i="1072"/>
  <c r="D2204" i="1072"/>
  <c r="D2205" i="1072"/>
  <c r="D2206" i="1072"/>
  <c r="D2207" i="1072"/>
  <c r="D2208" i="1072"/>
  <c r="D2209" i="1072"/>
  <c r="D2210" i="1072"/>
  <c r="D2211" i="1072"/>
  <c r="D2212" i="1072"/>
  <c r="D2213" i="1072"/>
  <c r="D2214" i="1072"/>
  <c r="D2215" i="1072"/>
  <c r="D2216" i="1072"/>
  <c r="D2217" i="1072"/>
  <c r="D2218" i="1072"/>
  <c r="D2219" i="1072"/>
  <c r="D2220" i="1072"/>
  <c r="D2221" i="1072"/>
  <c r="D2222" i="1072"/>
  <c r="D2223" i="1072"/>
  <c r="D2224" i="1072"/>
  <c r="D2225" i="1072"/>
  <c r="D2226" i="1072"/>
  <c r="D2227" i="1072"/>
  <c r="D2228" i="1072"/>
  <c r="D2229" i="1072"/>
  <c r="D2230" i="1072"/>
  <c r="D2231" i="1072"/>
  <c r="D2232" i="1072"/>
  <c r="D2233" i="1072"/>
  <c r="D2234" i="1072"/>
  <c r="D2235" i="1072"/>
  <c r="D2236" i="1072"/>
  <c r="D2237" i="1072"/>
  <c r="D2238" i="1072"/>
  <c r="D2239" i="1072"/>
  <c r="D2240" i="1072"/>
  <c r="D2241" i="1072"/>
  <c r="D2242" i="1072"/>
  <c r="D2243" i="1072"/>
  <c r="D2244" i="1072"/>
  <c r="D2245" i="1072"/>
  <c r="D2246" i="1072"/>
  <c r="D2247" i="1072"/>
  <c r="D2248" i="1072"/>
  <c r="D2249" i="1072"/>
  <c r="D2250" i="1072"/>
  <c r="D2251" i="1072"/>
  <c r="D2252" i="1072"/>
  <c r="D2253" i="1072"/>
  <c r="D2254" i="1072"/>
  <c r="D2255" i="1072"/>
  <c r="D2256" i="1072"/>
  <c r="D2257" i="1072"/>
  <c r="D2258" i="1072"/>
  <c r="D2259" i="1072"/>
  <c r="D2260" i="1072"/>
  <c r="D2261" i="1072"/>
  <c r="D2262" i="1072"/>
  <c r="D2263" i="1072"/>
  <c r="D2264" i="1072"/>
  <c r="D2265" i="1072"/>
  <c r="D2266" i="1072"/>
  <c r="D2267" i="1072"/>
  <c r="D2268" i="1072"/>
  <c r="D2269" i="1072"/>
  <c r="D2270" i="1072"/>
  <c r="D2271" i="1072"/>
  <c r="D2272" i="1072"/>
  <c r="D2273" i="1072"/>
  <c r="D2274" i="1072"/>
  <c r="D2275" i="1072"/>
  <c r="D2276" i="1072"/>
  <c r="D2277" i="1072"/>
  <c r="D2278" i="1072"/>
  <c r="D2279" i="1072"/>
  <c r="D2280" i="1072"/>
  <c r="D2281" i="1072"/>
  <c r="D2282" i="1072"/>
  <c r="D2283" i="1072"/>
  <c r="D2284" i="1072"/>
  <c r="D2285" i="1072"/>
  <c r="D2286" i="1072"/>
  <c r="D2287" i="1072"/>
  <c r="D2288" i="1072"/>
  <c r="D2289" i="1072"/>
  <c r="D2290" i="1072"/>
  <c r="D2291" i="1072"/>
  <c r="D2292" i="1072"/>
  <c r="D2293" i="1072"/>
  <c r="D2294" i="1072"/>
  <c r="D2295" i="1072"/>
  <c r="D2296" i="1072"/>
  <c r="D2297" i="1072"/>
  <c r="D2298" i="1072"/>
  <c r="D2299" i="1072"/>
  <c r="D2300" i="1072"/>
  <c r="D2301" i="1072"/>
  <c r="D2302" i="1072"/>
  <c r="D2303" i="1072"/>
  <c r="D2304" i="1072"/>
  <c r="D2305" i="1072"/>
  <c r="D2306" i="1072"/>
  <c r="D2307" i="1072"/>
  <c r="D2308" i="1072"/>
  <c r="D2309" i="1072"/>
  <c r="D2310" i="1072"/>
  <c r="D2311" i="1072"/>
  <c r="D2312" i="1072"/>
  <c r="D2313" i="1072"/>
  <c r="D2314" i="1072"/>
  <c r="D2315" i="1072"/>
  <c r="D2316" i="1072"/>
  <c r="D2317" i="1072"/>
  <c r="D2318" i="1072"/>
  <c r="D2319" i="1072"/>
  <c r="D2320" i="1072"/>
  <c r="D2321" i="1072"/>
  <c r="D2322" i="1072"/>
  <c r="D2323" i="1072"/>
  <c r="D2324" i="1072"/>
  <c r="D2325" i="1072"/>
  <c r="D2326" i="1072"/>
  <c r="D2327" i="1072"/>
  <c r="D2328" i="1072"/>
  <c r="D2329" i="1072"/>
  <c r="D2330" i="1072"/>
  <c r="D2331" i="1072"/>
  <c r="D2332" i="1072"/>
  <c r="D2333" i="1072"/>
  <c r="D2334" i="1072"/>
  <c r="D2335" i="1072"/>
  <c r="D2336" i="1072"/>
  <c r="D2337" i="1072"/>
  <c r="D2338" i="1072"/>
  <c r="D2339" i="1072"/>
  <c r="D2340" i="1072"/>
  <c r="D2341" i="1072"/>
  <c r="D2342" i="1072"/>
  <c r="D2343" i="1072"/>
  <c r="D2344" i="1072"/>
  <c r="D2345" i="1072"/>
  <c r="D2346" i="1072"/>
  <c r="D2347" i="1072"/>
  <c r="D2348" i="1072"/>
  <c r="D2349" i="1072"/>
  <c r="D2350" i="1072"/>
  <c r="D2351" i="1072"/>
  <c r="D2352" i="1072"/>
  <c r="D2353" i="1072"/>
  <c r="D2354" i="1072"/>
  <c r="D2355" i="1072"/>
  <c r="D2356" i="1072"/>
  <c r="D2357" i="1072"/>
  <c r="D2358" i="1072"/>
  <c r="D2359" i="1072"/>
  <c r="D2360" i="1072"/>
  <c r="D2361" i="1072"/>
  <c r="D2362" i="1072"/>
  <c r="D2363" i="1072"/>
  <c r="D2364" i="1072"/>
  <c r="D2365" i="1072"/>
  <c r="D2366" i="1072"/>
  <c r="D2367" i="1072"/>
  <c r="D2368" i="1072"/>
  <c r="D2369" i="1072"/>
  <c r="D2370" i="1072"/>
  <c r="D2371" i="1072"/>
  <c r="D2372" i="1072"/>
  <c r="D2373" i="1072"/>
  <c r="D2374" i="1072"/>
  <c r="D2375" i="1072"/>
  <c r="D2376" i="1072"/>
  <c r="D2377" i="1072"/>
  <c r="D2378" i="1072"/>
  <c r="D2379" i="1072"/>
  <c r="D2380" i="1072"/>
  <c r="D2381" i="1072"/>
  <c r="D2382" i="1072"/>
  <c r="D2383" i="1072"/>
  <c r="D2384" i="1072"/>
  <c r="D2385" i="1072"/>
  <c r="D2386" i="1072"/>
  <c r="D2387" i="1072"/>
  <c r="D2388" i="1072"/>
  <c r="D2389" i="1072"/>
  <c r="D2390" i="1072"/>
  <c r="D2391" i="1072"/>
  <c r="D2392" i="1072"/>
  <c r="D2393" i="1072"/>
  <c r="D2394" i="1072"/>
  <c r="D2395" i="1072"/>
  <c r="D2396" i="1072"/>
  <c r="D2397" i="1072"/>
  <c r="D2398" i="1072"/>
  <c r="D2399" i="1072"/>
  <c r="D2400" i="1072"/>
  <c r="D2401" i="1072"/>
  <c r="D2402" i="1072"/>
  <c r="D2403" i="1072"/>
  <c r="D2404" i="1072"/>
  <c r="D2405" i="1072"/>
  <c r="D2406" i="1072"/>
  <c r="D2407" i="1072"/>
  <c r="D2408" i="1072"/>
  <c r="D2409" i="1072"/>
  <c r="D2410" i="1072"/>
  <c r="D2411" i="1072"/>
  <c r="D2412" i="1072"/>
  <c r="D2413" i="1072"/>
  <c r="D2414" i="1072"/>
  <c r="D2415" i="1072"/>
  <c r="D2416" i="1072"/>
  <c r="D2417" i="1072"/>
  <c r="D2418" i="1072"/>
  <c r="D2419" i="1072"/>
  <c r="D2420" i="1072"/>
  <c r="D2421" i="1072"/>
  <c r="D2422" i="1072"/>
  <c r="D2423" i="1072"/>
  <c r="D2424" i="1072"/>
  <c r="D2425" i="1072"/>
  <c r="D2426" i="1072"/>
  <c r="D2427" i="1072"/>
  <c r="D2428" i="1072"/>
  <c r="D2429" i="1072"/>
  <c r="D2430" i="1072"/>
  <c r="D2431" i="1072"/>
  <c r="D2432" i="1072"/>
  <c r="D2433" i="1072"/>
  <c r="D2434" i="1072"/>
  <c r="D2435" i="1072"/>
  <c r="D2436" i="1072"/>
  <c r="D2437" i="1072"/>
  <c r="D2438" i="1072"/>
  <c r="D2439" i="1072"/>
  <c r="D2440" i="1072"/>
  <c r="D2441" i="1072"/>
  <c r="D2442" i="1072"/>
  <c r="D2443" i="1072"/>
  <c r="D2444" i="1072"/>
  <c r="D2445" i="1072"/>
  <c r="D2446" i="1072"/>
  <c r="D2447" i="1072"/>
  <c r="D2448" i="1072"/>
  <c r="D2449" i="1072"/>
  <c r="D2450" i="1072"/>
  <c r="D2451" i="1072"/>
  <c r="D2452" i="1072"/>
  <c r="D2453" i="1072"/>
  <c r="D2454" i="1072"/>
  <c r="D2455" i="1072"/>
  <c r="D2456" i="1072"/>
  <c r="D2457" i="1072"/>
  <c r="D2458" i="1072"/>
  <c r="D2459" i="1072"/>
  <c r="D2460" i="1072"/>
  <c r="D2461" i="1072"/>
  <c r="D2462" i="1072"/>
  <c r="D2463" i="1072"/>
  <c r="D2464" i="1072"/>
  <c r="D2465" i="1072"/>
  <c r="D2466" i="1072"/>
  <c r="D2467" i="1072"/>
  <c r="D2468" i="1072"/>
  <c r="D2469" i="1072"/>
  <c r="D2470" i="1072"/>
  <c r="D2471" i="1072"/>
  <c r="D2472" i="1072"/>
  <c r="D2473" i="1072"/>
  <c r="D2474" i="1072"/>
  <c r="D2475" i="1072"/>
  <c r="D2476" i="1072"/>
  <c r="D2477" i="1072"/>
  <c r="D2478" i="1072"/>
  <c r="D2479" i="1072"/>
  <c r="D2480" i="1072"/>
  <c r="D2481" i="1072"/>
  <c r="D2482" i="1072"/>
  <c r="D2483" i="1072"/>
  <c r="D2484" i="1072"/>
  <c r="D2485" i="1072"/>
  <c r="D2486" i="1072"/>
  <c r="D2487" i="1072"/>
  <c r="D2488" i="1072"/>
  <c r="D2489" i="1072"/>
  <c r="D2490" i="1072"/>
  <c r="D2491" i="1072"/>
  <c r="D2492" i="1072"/>
  <c r="D2493" i="1072"/>
  <c r="D2494" i="1072"/>
  <c r="D2495" i="1072"/>
  <c r="D2496" i="1072"/>
  <c r="D2497" i="1072"/>
  <c r="D2498" i="1072"/>
  <c r="D2499" i="1072"/>
  <c r="D2500" i="1072"/>
  <c r="D2501" i="1072"/>
  <c r="D2502" i="1072"/>
  <c r="D2503" i="1072"/>
  <c r="D2504" i="1072"/>
  <c r="D2505" i="1072"/>
  <c r="D2506" i="1072"/>
  <c r="D2507" i="1072"/>
  <c r="D2508" i="1072"/>
  <c r="D2509" i="1072"/>
  <c r="D2510" i="1072"/>
  <c r="D2511" i="1072"/>
  <c r="D2512" i="1072"/>
  <c r="D2513" i="1072"/>
  <c r="D2514" i="1072"/>
  <c r="D2515" i="1072"/>
  <c r="D2516" i="1072"/>
  <c r="D2517" i="1072"/>
  <c r="D2518" i="1072"/>
  <c r="D2519" i="1072"/>
  <c r="D2520" i="1072"/>
  <c r="D2521" i="1072"/>
  <c r="D2522" i="1072"/>
  <c r="D2523" i="1072"/>
  <c r="D2524" i="1072"/>
  <c r="D2525" i="1072"/>
  <c r="D2526" i="1072"/>
  <c r="D2527" i="1072"/>
  <c r="D2528" i="1072"/>
  <c r="D2529" i="1072"/>
  <c r="D2530" i="1072"/>
  <c r="D2531" i="1072"/>
  <c r="D2532" i="1072"/>
  <c r="D2533" i="1072"/>
  <c r="D2534" i="1072"/>
  <c r="D2535" i="1072"/>
  <c r="D2536" i="1072"/>
  <c r="D2537" i="1072"/>
  <c r="D2538" i="1072"/>
  <c r="D2539" i="1072"/>
  <c r="D2540" i="1072"/>
  <c r="D2541" i="1072"/>
  <c r="D2542" i="1072"/>
  <c r="D2543" i="1072"/>
  <c r="D2544" i="1072"/>
  <c r="D2545" i="1072"/>
  <c r="D2546" i="1072"/>
  <c r="D2547" i="1072"/>
  <c r="D2548" i="1072"/>
  <c r="D2549" i="1072"/>
  <c r="D2550" i="1072"/>
  <c r="D2551" i="1072"/>
  <c r="D2552" i="1072"/>
  <c r="D2553" i="1072"/>
  <c r="D2554" i="1072"/>
  <c r="D2555" i="1072"/>
  <c r="D2556" i="1072"/>
  <c r="D2557" i="1072"/>
  <c r="D2558" i="1072"/>
  <c r="D2559" i="1072"/>
  <c r="D2560" i="1072"/>
  <c r="D2561" i="1072"/>
  <c r="D2562" i="1072"/>
  <c r="D2563" i="1072"/>
  <c r="D2564" i="1072"/>
  <c r="D2565" i="1072"/>
  <c r="D2566" i="1072"/>
  <c r="D2567" i="1072"/>
  <c r="D2568" i="1072"/>
  <c r="D2569" i="1072"/>
  <c r="D2570" i="1072"/>
  <c r="D2571" i="1072"/>
  <c r="D2572" i="1072"/>
  <c r="D2573" i="1072"/>
  <c r="D2574" i="1072"/>
  <c r="D2575" i="1072"/>
  <c r="D2576" i="1072"/>
  <c r="D2577" i="1072"/>
  <c r="D2578" i="1072"/>
  <c r="D2579" i="1072"/>
  <c r="D2580" i="1072"/>
  <c r="D2581" i="1072"/>
  <c r="D2582" i="1072"/>
  <c r="D2583" i="1072"/>
  <c r="D2584" i="1072"/>
  <c r="D2585" i="1072"/>
  <c r="D2586" i="1072"/>
  <c r="D2587" i="1072"/>
  <c r="D2588" i="1072"/>
  <c r="D2589" i="1072"/>
  <c r="D2590" i="1072"/>
  <c r="D2591" i="1072"/>
  <c r="D2592" i="1072"/>
  <c r="D2593" i="1072"/>
  <c r="D2594" i="1072"/>
  <c r="D2595" i="1072"/>
  <c r="D2596" i="1072"/>
  <c r="D2597" i="1072"/>
  <c r="D2598" i="1072"/>
  <c r="D2599" i="1072"/>
  <c r="D2600" i="1072"/>
  <c r="D2601" i="1072"/>
  <c r="D2602" i="1072"/>
  <c r="D2603" i="1072"/>
  <c r="D2604" i="1072"/>
  <c r="D2605" i="1072"/>
  <c r="D2606" i="1072"/>
  <c r="D2607" i="1072"/>
  <c r="D2608" i="1072"/>
  <c r="D2609" i="1072"/>
  <c r="D2610" i="1072"/>
  <c r="D2611" i="1072"/>
  <c r="D2612" i="1072"/>
  <c r="D2613" i="1072"/>
  <c r="D2614" i="1072"/>
  <c r="D2615" i="1072"/>
  <c r="D2616" i="1072"/>
  <c r="D2617" i="1072"/>
  <c r="D2618" i="1072"/>
  <c r="D2619" i="1072"/>
  <c r="D2620" i="1072"/>
  <c r="D2621" i="1072"/>
  <c r="D2622" i="1072"/>
  <c r="D2623" i="1072"/>
  <c r="D2624" i="1072"/>
  <c r="D2625" i="1072"/>
  <c r="D2626" i="1072"/>
  <c r="D2627" i="1072"/>
  <c r="D2628" i="1072"/>
  <c r="D2629" i="1072"/>
  <c r="D2630" i="1072"/>
  <c r="D2631" i="1072"/>
  <c r="D2632" i="1072"/>
  <c r="D2633" i="1072"/>
  <c r="D2634" i="1072"/>
  <c r="D2635" i="1072"/>
  <c r="D2636" i="1072"/>
  <c r="D2637" i="1072"/>
  <c r="D2638" i="1072"/>
  <c r="D2639" i="1072"/>
  <c r="D2640" i="1072"/>
  <c r="D2641" i="1072"/>
  <c r="D2642" i="1072"/>
  <c r="D2643" i="1072"/>
  <c r="D2644" i="1072"/>
  <c r="D2645" i="1072"/>
  <c r="D2646" i="1072"/>
  <c r="D2647" i="1072"/>
  <c r="D2648" i="1072"/>
  <c r="D2649" i="1072"/>
  <c r="D2650" i="1072"/>
  <c r="D2651" i="1072"/>
  <c r="D2652" i="1072"/>
  <c r="D2653" i="1072"/>
  <c r="D2654" i="1072"/>
  <c r="D2655" i="1072"/>
  <c r="D2656" i="1072"/>
  <c r="D2657" i="1072"/>
  <c r="D2658" i="1072"/>
  <c r="D2659" i="1072"/>
  <c r="D2660" i="1072"/>
  <c r="D2661" i="1072"/>
  <c r="D2662" i="1072"/>
  <c r="D2663" i="1072"/>
  <c r="D2664" i="1072"/>
  <c r="D2665" i="1072"/>
  <c r="D2666" i="1072"/>
  <c r="D2667" i="1072"/>
  <c r="D2668" i="1072"/>
  <c r="D2669" i="1072"/>
  <c r="D2670" i="1072"/>
  <c r="D2671" i="1072"/>
  <c r="D2672" i="1072"/>
  <c r="D2673" i="1072"/>
  <c r="D2674" i="1072"/>
  <c r="D2675" i="1072"/>
  <c r="D2676" i="1072"/>
  <c r="D2677" i="1072"/>
  <c r="D2678" i="1072"/>
  <c r="D2679" i="1072"/>
  <c r="D2680" i="1072"/>
  <c r="D2681" i="1072"/>
  <c r="D2682" i="1072"/>
  <c r="D2683" i="1072"/>
  <c r="D2684" i="1072"/>
  <c r="D2685" i="1072"/>
  <c r="D2686" i="1072"/>
  <c r="D2687" i="1072"/>
  <c r="D2688" i="1072"/>
  <c r="D2689" i="1072"/>
  <c r="D2690" i="1072"/>
  <c r="D2691" i="1072"/>
  <c r="D2692" i="1072"/>
  <c r="D2693" i="1072"/>
  <c r="D2694" i="1072"/>
  <c r="D2695" i="1072"/>
  <c r="D2696" i="1072"/>
  <c r="D2697" i="1072"/>
  <c r="D2698" i="1072"/>
  <c r="D2699" i="1072"/>
  <c r="D2700" i="1072"/>
  <c r="D2701" i="1072"/>
  <c r="D2702" i="1072"/>
  <c r="D2703" i="1072"/>
  <c r="D2704" i="1072"/>
  <c r="D2705" i="1072"/>
  <c r="D2706" i="1072"/>
  <c r="D2707" i="1072"/>
  <c r="D2708" i="1072"/>
  <c r="D2709" i="1072"/>
  <c r="D2710" i="1072"/>
  <c r="D2711" i="1072"/>
  <c r="D2712" i="1072"/>
  <c r="D2713" i="1072"/>
  <c r="D2714" i="1072"/>
  <c r="D2715" i="1072"/>
  <c r="D2716" i="1072"/>
  <c r="D2717" i="1072"/>
  <c r="D2718" i="1072"/>
  <c r="D2719" i="1072"/>
  <c r="D2720" i="1072"/>
  <c r="D2721" i="1072"/>
  <c r="D2722" i="1072"/>
  <c r="D2723" i="1072"/>
  <c r="D2724" i="1072"/>
  <c r="D2725" i="1072"/>
  <c r="D2726" i="1072"/>
  <c r="D2727" i="1072"/>
  <c r="D2728" i="1072"/>
  <c r="D2729" i="1072"/>
  <c r="D2730" i="1072"/>
  <c r="D2731" i="1072"/>
  <c r="D2732" i="1072"/>
  <c r="D2733" i="1072"/>
  <c r="D2734" i="1072"/>
  <c r="D2735" i="1072"/>
  <c r="D2736" i="1072"/>
  <c r="D2737" i="1072"/>
  <c r="D2738" i="1072"/>
  <c r="D2739" i="1072"/>
  <c r="D2740" i="1072"/>
  <c r="D2741" i="1072"/>
  <c r="D2742" i="1072"/>
  <c r="D2743" i="1072"/>
  <c r="D2744" i="1072"/>
  <c r="D2745" i="1072"/>
  <c r="D2746" i="1072"/>
  <c r="D2747" i="1072"/>
  <c r="D2748" i="1072"/>
  <c r="D2749" i="1072"/>
  <c r="D2750" i="1072"/>
  <c r="D2751" i="1072"/>
  <c r="D2752" i="1072"/>
  <c r="D2753" i="1072"/>
  <c r="D2754" i="1072"/>
  <c r="D2755" i="1072"/>
  <c r="D2756" i="1072"/>
  <c r="D2757" i="1072"/>
  <c r="D2758" i="1072"/>
  <c r="D2759" i="1072"/>
  <c r="D2760" i="1072"/>
  <c r="D2761" i="1072"/>
  <c r="D2762" i="1072"/>
  <c r="D2763" i="1072"/>
  <c r="D2764" i="1072"/>
  <c r="D2765" i="1072"/>
  <c r="D2766" i="1072"/>
  <c r="D2767" i="1072"/>
  <c r="D2768" i="1072"/>
  <c r="D2769" i="1072"/>
  <c r="D2770" i="1072"/>
  <c r="D2771" i="1072"/>
  <c r="D2772" i="1072"/>
  <c r="D2773" i="1072"/>
  <c r="D2774" i="1072"/>
  <c r="D2775" i="1072"/>
  <c r="D2776" i="1072"/>
  <c r="D2777" i="1072"/>
  <c r="D2778" i="1072"/>
  <c r="D2779" i="1072"/>
  <c r="D2780" i="1072"/>
  <c r="D2781" i="1072"/>
  <c r="D2782" i="1072"/>
  <c r="D2783" i="1072"/>
  <c r="D2784" i="1072"/>
  <c r="D2785" i="1072"/>
  <c r="D2786" i="1072"/>
  <c r="D2787" i="1072"/>
  <c r="D2788" i="1072"/>
  <c r="D2789" i="1072"/>
  <c r="D2790" i="1072"/>
  <c r="D2791" i="1072"/>
  <c r="D2792" i="1072"/>
  <c r="D2793" i="1072"/>
  <c r="D2794" i="1072"/>
  <c r="D2795" i="1072"/>
  <c r="D2796" i="1072"/>
  <c r="D2797" i="1072"/>
  <c r="D2798" i="1072"/>
  <c r="D2799" i="1072"/>
  <c r="D2800" i="1072"/>
  <c r="D2801" i="1072"/>
  <c r="D2802" i="1072"/>
  <c r="D2803" i="1072"/>
  <c r="D2804" i="1072"/>
  <c r="D2805" i="1072"/>
  <c r="D2806" i="1072"/>
  <c r="D2807" i="1072"/>
  <c r="D2808" i="1072"/>
  <c r="D2809" i="1072"/>
  <c r="D2810" i="1072"/>
  <c r="D2811" i="1072"/>
  <c r="D2812" i="1072"/>
  <c r="D2813" i="1072"/>
  <c r="D2814" i="1072"/>
  <c r="D2815" i="1072"/>
  <c r="D2816" i="1072"/>
  <c r="D2817" i="1072"/>
  <c r="D2818" i="1072"/>
  <c r="D2819" i="1072"/>
  <c r="D2820" i="1072"/>
  <c r="D2821" i="1072"/>
  <c r="D2822" i="1072"/>
  <c r="D2823" i="1072"/>
  <c r="D2824" i="1072"/>
  <c r="D2825" i="1072"/>
  <c r="D2826" i="1072"/>
  <c r="D2827" i="1072"/>
  <c r="D2828" i="1072"/>
  <c r="D2829" i="1072"/>
  <c r="D2830" i="1072"/>
  <c r="D2831" i="1072"/>
  <c r="D2832" i="1072"/>
  <c r="D2833" i="1072"/>
  <c r="D2834" i="1072"/>
  <c r="D2835" i="1072"/>
  <c r="D2836" i="1072"/>
  <c r="D2837" i="1072"/>
  <c r="D2838" i="1072"/>
  <c r="D2839" i="1072"/>
  <c r="D2840" i="1072"/>
  <c r="D2841" i="1072"/>
  <c r="D2842" i="1072"/>
  <c r="D2843" i="1072"/>
  <c r="D2844" i="1072"/>
  <c r="D2845" i="1072"/>
  <c r="D2846" i="1072"/>
  <c r="D2847" i="1072"/>
  <c r="D2848" i="1072"/>
  <c r="D2849" i="1072"/>
  <c r="D2850" i="1072"/>
  <c r="D2851" i="1072"/>
  <c r="D2852" i="1072"/>
  <c r="D2853" i="1072"/>
  <c r="D2854" i="1072"/>
  <c r="D2855" i="1072"/>
  <c r="D2856" i="1072"/>
  <c r="D2857" i="1072"/>
  <c r="D2858" i="1072"/>
  <c r="D2859" i="1072"/>
  <c r="D2860" i="1072"/>
  <c r="D2861" i="1072"/>
  <c r="D2862" i="1072"/>
  <c r="D2863" i="1072"/>
  <c r="D2864" i="1072"/>
  <c r="D2865" i="1072"/>
  <c r="D2866" i="1072"/>
  <c r="D2867" i="1072"/>
  <c r="D2868" i="1072"/>
  <c r="D2869" i="1072"/>
  <c r="D2870" i="1072"/>
  <c r="D2871" i="1072"/>
  <c r="D2872" i="1072"/>
  <c r="D2873" i="1072"/>
  <c r="D2874" i="1072"/>
  <c r="D2875" i="1072"/>
  <c r="D2876" i="1072"/>
  <c r="D2877" i="1072"/>
  <c r="D2878" i="1072"/>
  <c r="D2879" i="1072"/>
  <c r="D2880" i="1072"/>
  <c r="D2881" i="1072"/>
  <c r="D2882" i="1072"/>
  <c r="D2883" i="1072"/>
  <c r="D2884" i="1072"/>
  <c r="D2885" i="1072"/>
  <c r="D2886" i="1072"/>
  <c r="D2887" i="1072"/>
  <c r="D2888" i="1072"/>
  <c r="D2889" i="1072"/>
  <c r="D2890" i="1072"/>
  <c r="D2891" i="1072"/>
  <c r="D2892" i="1072"/>
  <c r="D2893" i="1072"/>
  <c r="D2894" i="1072"/>
  <c r="D2895" i="1072"/>
  <c r="D2896" i="1072"/>
  <c r="D2897" i="1072"/>
  <c r="D2898" i="1072"/>
  <c r="D2899" i="1072"/>
  <c r="D2900" i="1072"/>
  <c r="D2901" i="1072"/>
  <c r="D2902" i="1072"/>
  <c r="D2903" i="1072"/>
  <c r="D2904" i="1072"/>
  <c r="D2905" i="1072"/>
  <c r="D2906" i="1072"/>
  <c r="D2907" i="1072"/>
  <c r="D2908" i="1072"/>
  <c r="D2909" i="1072"/>
  <c r="D2910" i="1072"/>
  <c r="D2911" i="1072"/>
  <c r="D2912" i="1072"/>
  <c r="D2913" i="1072"/>
  <c r="D2914" i="1072"/>
  <c r="D2915" i="1072"/>
  <c r="D2916" i="1072"/>
  <c r="D2917" i="1072"/>
  <c r="D2918" i="1072"/>
  <c r="D2919" i="1072"/>
  <c r="D2920" i="1072"/>
  <c r="D2921" i="1072"/>
  <c r="D2922" i="1072"/>
  <c r="D2923" i="1072"/>
  <c r="D2924" i="1072"/>
  <c r="D2925" i="1072"/>
  <c r="D2926" i="1072"/>
  <c r="D2927" i="1072"/>
  <c r="D2928" i="1072"/>
  <c r="D2929" i="1072"/>
  <c r="D2930" i="1072"/>
  <c r="D2931" i="1072"/>
  <c r="D2932" i="1072"/>
  <c r="D2933" i="1072"/>
  <c r="D2934" i="1072"/>
  <c r="D2935" i="1072"/>
  <c r="D2936" i="1072"/>
  <c r="D2937" i="1072"/>
  <c r="D2938" i="1072"/>
  <c r="D2939" i="1072"/>
  <c r="D2940" i="1072"/>
  <c r="D2941" i="1072"/>
  <c r="D2942" i="1072"/>
  <c r="D2943" i="1072"/>
  <c r="D2944" i="1072"/>
  <c r="D2945" i="1072"/>
  <c r="D2946" i="1072"/>
  <c r="D2947" i="1072"/>
  <c r="D2948" i="1072"/>
  <c r="D2949" i="1072"/>
  <c r="D2950" i="1072"/>
  <c r="D2951" i="1072"/>
  <c r="D2952" i="1072"/>
  <c r="D2953" i="1072"/>
  <c r="D2954" i="1072"/>
  <c r="D2955" i="1072"/>
  <c r="D2956" i="1072"/>
  <c r="D2957" i="1072"/>
  <c r="D2958" i="1072"/>
  <c r="D2959" i="1072"/>
  <c r="D2960" i="1072"/>
  <c r="D2961" i="1072"/>
  <c r="D2962" i="1072"/>
  <c r="D2963" i="1072"/>
  <c r="D2964" i="1072"/>
  <c r="D2965" i="1072"/>
  <c r="D2966" i="1072"/>
  <c r="D2967" i="1072"/>
  <c r="D2968" i="1072"/>
  <c r="D2969" i="1072"/>
  <c r="D2970" i="1072"/>
  <c r="D2971" i="1072"/>
  <c r="D2972" i="1072"/>
  <c r="D2973" i="1072"/>
  <c r="D2974" i="1072"/>
  <c r="D2975" i="1072"/>
  <c r="D2976" i="1072"/>
  <c r="D2977" i="1072"/>
  <c r="D2978" i="1072"/>
  <c r="D2979" i="1072"/>
  <c r="D2980" i="1072"/>
  <c r="D2981" i="1072"/>
  <c r="D2982" i="1072"/>
  <c r="D2983" i="1072"/>
  <c r="D2984" i="1072"/>
  <c r="D2985" i="1072"/>
  <c r="D2986" i="1072"/>
  <c r="D2987" i="1072"/>
  <c r="D2988" i="1072"/>
  <c r="D2989" i="1072"/>
  <c r="D2990" i="1072"/>
  <c r="D2991" i="1072"/>
  <c r="D2992" i="1072"/>
  <c r="D2993" i="1072"/>
  <c r="D2994" i="1072"/>
  <c r="D2995" i="1072"/>
  <c r="D2996" i="1072"/>
  <c r="D2997" i="1072"/>
  <c r="D2998" i="1072"/>
  <c r="D2999" i="1072"/>
  <c r="D3000" i="1072"/>
  <c r="D3001" i="1072"/>
  <c r="D3002" i="1072"/>
  <c r="D3003" i="1072"/>
  <c r="D3004" i="1072"/>
  <c r="D3005" i="1072"/>
  <c r="D3006" i="1072"/>
  <c r="D3007" i="1072"/>
  <c r="D3008" i="1072"/>
  <c r="D3009" i="1072"/>
  <c r="D3010" i="1072"/>
  <c r="D3011" i="1072"/>
  <c r="D3012" i="1072"/>
  <c r="D3013" i="1072"/>
  <c r="D3014" i="1072"/>
  <c r="D3015" i="1072"/>
  <c r="D3016" i="1072"/>
  <c r="D3017" i="1072"/>
  <c r="D3018" i="1072"/>
  <c r="D3019" i="1072"/>
  <c r="D3020" i="1072"/>
  <c r="D3021" i="1072"/>
  <c r="D3022" i="1072"/>
  <c r="D3023" i="1072"/>
  <c r="D3024" i="1072"/>
  <c r="D3025" i="1072"/>
  <c r="D3026" i="1072"/>
  <c r="D3027" i="1072"/>
  <c r="D3028" i="1072"/>
  <c r="D3029" i="1072"/>
  <c r="D3030" i="1072"/>
  <c r="D3031" i="1072"/>
  <c r="D3032" i="1072"/>
  <c r="D3033" i="1072"/>
  <c r="D3034" i="1072"/>
  <c r="D3035" i="1072"/>
  <c r="D3036" i="1072"/>
  <c r="D3037" i="1072"/>
  <c r="D3038" i="1072"/>
  <c r="D3039" i="1072"/>
  <c r="D3040" i="1072"/>
  <c r="D3041" i="1072"/>
  <c r="D3042" i="1072"/>
  <c r="D3043" i="1072"/>
  <c r="D3044" i="1072"/>
  <c r="D3045" i="1072"/>
  <c r="D3046" i="1072"/>
  <c r="D3047" i="1072"/>
  <c r="D3048" i="1072"/>
  <c r="D3049" i="1072"/>
  <c r="D3050" i="1072"/>
  <c r="D3051" i="1072"/>
  <c r="D3052" i="1072"/>
  <c r="D3053" i="1072"/>
  <c r="D3054" i="1072"/>
  <c r="D3055" i="1072"/>
  <c r="D3056" i="1072"/>
  <c r="D3057" i="1072"/>
  <c r="D3058" i="1072"/>
  <c r="D3059" i="1072"/>
  <c r="D3060" i="1072"/>
  <c r="D3061" i="1072"/>
  <c r="D3062" i="1072"/>
  <c r="D3063" i="1072"/>
  <c r="D3064" i="1072"/>
  <c r="D3065" i="1072"/>
  <c r="D3066" i="1072"/>
  <c r="D3067" i="1072"/>
  <c r="D3068" i="1072"/>
  <c r="D3069" i="1072"/>
  <c r="D3070" i="1072"/>
  <c r="D3071" i="1072"/>
  <c r="D3072" i="1072"/>
  <c r="D3073" i="1072"/>
  <c r="D3074" i="1072"/>
  <c r="D3075" i="1072"/>
  <c r="D3076" i="1072"/>
  <c r="D3077" i="1072"/>
  <c r="D3078" i="1072"/>
  <c r="D3079" i="1072"/>
  <c r="D3080" i="1072"/>
  <c r="D3081" i="1072"/>
  <c r="D3082" i="1072"/>
  <c r="D3083" i="1072"/>
  <c r="D3084" i="1072"/>
  <c r="D3085" i="1072"/>
  <c r="D3086" i="1072"/>
  <c r="D3087" i="1072"/>
  <c r="D3088" i="1072"/>
  <c r="D3089" i="1072"/>
  <c r="D3090" i="1072"/>
  <c r="D3091" i="1072"/>
  <c r="D3092" i="1072"/>
  <c r="D3093" i="1072"/>
  <c r="D3094" i="1072"/>
  <c r="D3095" i="1072"/>
  <c r="D3096" i="1072"/>
  <c r="D3097" i="1072"/>
  <c r="D3098" i="1072"/>
  <c r="D3099" i="1072"/>
  <c r="D3100" i="1072"/>
  <c r="D3101" i="1072"/>
  <c r="D3102" i="1072"/>
  <c r="D3103" i="1072"/>
  <c r="D3104" i="1072"/>
  <c r="D3105" i="1072"/>
  <c r="D3106" i="1072"/>
  <c r="D3107" i="1072"/>
  <c r="D3108" i="1072"/>
  <c r="D3109" i="1072"/>
  <c r="D3110" i="1072"/>
  <c r="D3111" i="1072"/>
  <c r="D3112" i="1072"/>
  <c r="D3113" i="1072"/>
  <c r="D3114" i="1072"/>
  <c r="D3115" i="1072"/>
  <c r="D3116" i="1072"/>
  <c r="D3117" i="1072"/>
  <c r="D3118" i="1072"/>
  <c r="D3119" i="1072"/>
  <c r="D3120" i="1072"/>
  <c r="D3121" i="1072"/>
  <c r="D3122" i="1072"/>
  <c r="D3123" i="1072"/>
  <c r="D3124" i="1072"/>
  <c r="D3125" i="1072"/>
  <c r="D3126" i="1072"/>
  <c r="D3127" i="1072"/>
  <c r="D3128" i="1072"/>
  <c r="D3129" i="1072"/>
  <c r="D3130" i="1072"/>
  <c r="D3131" i="1072"/>
  <c r="D3132" i="1072"/>
  <c r="D3133" i="1072"/>
  <c r="D3134" i="1072"/>
  <c r="D3135" i="1072"/>
  <c r="D3136" i="1072"/>
  <c r="D3137" i="1072"/>
  <c r="D3138" i="1072"/>
  <c r="D3139" i="1072"/>
  <c r="D3140" i="1072"/>
  <c r="D3141" i="1072"/>
  <c r="D3142" i="1072"/>
  <c r="D3143" i="1072"/>
  <c r="D3144" i="1072"/>
  <c r="D3145" i="1072"/>
  <c r="D3146" i="1072"/>
  <c r="D3147" i="1072"/>
  <c r="D3148" i="1072"/>
  <c r="D3149" i="1072"/>
  <c r="D3150" i="1072"/>
  <c r="D3151" i="1072"/>
  <c r="D3152" i="1072"/>
  <c r="D3153" i="1072"/>
  <c r="D3154" i="1072"/>
  <c r="D3155" i="1072"/>
  <c r="D3156" i="1072"/>
  <c r="D3157" i="1072"/>
  <c r="D3158" i="1072"/>
  <c r="D3159" i="1072"/>
  <c r="D3160" i="1072"/>
  <c r="D3161" i="1072"/>
  <c r="D3162" i="1072"/>
  <c r="D3163" i="1072"/>
  <c r="D3164" i="1072"/>
  <c r="D3165" i="1072"/>
  <c r="D3166" i="1072"/>
  <c r="D3167" i="1072"/>
  <c r="D3168" i="1072"/>
  <c r="D3169" i="1072"/>
  <c r="D3170" i="1072"/>
  <c r="D3171" i="1072"/>
  <c r="D3172" i="1072"/>
  <c r="D3173" i="1072"/>
  <c r="D3174" i="1072"/>
  <c r="D3175" i="1072"/>
  <c r="D3176" i="1072"/>
  <c r="D3177" i="1072"/>
  <c r="D3178" i="1072"/>
  <c r="D3179" i="1072"/>
  <c r="D3180" i="1072"/>
  <c r="D3181" i="1072"/>
  <c r="D3182" i="1072"/>
  <c r="D3183" i="1072"/>
  <c r="D3184" i="1072"/>
  <c r="D3185" i="1072"/>
  <c r="D3186" i="1072"/>
  <c r="D3187" i="1072"/>
  <c r="D3188" i="1072"/>
  <c r="D3189" i="1072"/>
  <c r="D3190" i="1072"/>
  <c r="D3191" i="1072"/>
  <c r="D3192" i="1072"/>
  <c r="D3193" i="1072"/>
  <c r="D3194" i="1072"/>
  <c r="D3195" i="1072"/>
  <c r="D3196" i="1072"/>
  <c r="D3197" i="1072"/>
  <c r="D3198" i="1072"/>
  <c r="D3199" i="1072"/>
  <c r="D3200" i="1072"/>
  <c r="D3201" i="1072"/>
  <c r="D3202" i="1072"/>
  <c r="D3203" i="1072"/>
  <c r="D3204" i="1072"/>
  <c r="D3205" i="1072"/>
  <c r="D3206" i="1072"/>
  <c r="D3207" i="1072"/>
  <c r="D3208" i="1072"/>
  <c r="D3209" i="1072"/>
  <c r="D3210" i="1072"/>
  <c r="D3211" i="1072"/>
  <c r="D3212" i="1072"/>
  <c r="D3213" i="1072"/>
  <c r="D3214" i="1072"/>
  <c r="D3215" i="1072"/>
  <c r="D3216" i="1072"/>
  <c r="D3217" i="1072"/>
  <c r="D3218" i="1072"/>
  <c r="D3219" i="1072"/>
  <c r="D3220" i="1072"/>
  <c r="D3221" i="1072"/>
  <c r="D3222" i="1072"/>
  <c r="D3223" i="1072"/>
  <c r="D3224" i="1072"/>
  <c r="D3225" i="1072"/>
  <c r="D3226" i="1072"/>
  <c r="D3227" i="1072"/>
  <c r="D3228" i="1072"/>
  <c r="D3229" i="1072"/>
  <c r="D3230" i="1072"/>
  <c r="D3231" i="1072"/>
  <c r="D3232" i="1072"/>
  <c r="D3233" i="1072"/>
  <c r="D3234" i="1072"/>
  <c r="D3235" i="1072"/>
  <c r="D3236" i="1072"/>
  <c r="D3237" i="1072"/>
  <c r="D3238" i="1072"/>
  <c r="D3239" i="1072"/>
  <c r="D3240" i="1072"/>
  <c r="D3241" i="1072"/>
  <c r="D3242" i="1072"/>
  <c r="D3243" i="1072"/>
  <c r="D3244" i="1072"/>
  <c r="D3245" i="1072"/>
  <c r="D3246" i="1072"/>
  <c r="D3247" i="1072"/>
  <c r="D3248" i="1072"/>
  <c r="D3249" i="1072"/>
  <c r="D3250" i="1072"/>
  <c r="D3251" i="1072"/>
  <c r="D3252" i="1072"/>
  <c r="D3253" i="1072"/>
  <c r="D3254" i="1072"/>
  <c r="D3255" i="1072"/>
  <c r="D3256" i="1072"/>
  <c r="D3257" i="1072"/>
  <c r="D3258" i="1072"/>
  <c r="D3259" i="1072"/>
  <c r="D3260" i="1072"/>
  <c r="D3261" i="1072"/>
  <c r="D3262" i="1072"/>
  <c r="D3263" i="1072"/>
  <c r="D3264" i="1072"/>
  <c r="D3265" i="1072"/>
  <c r="D3266" i="1072"/>
  <c r="D3267" i="1072"/>
  <c r="D3268" i="1072"/>
  <c r="D3269" i="1072"/>
  <c r="D3270" i="1072"/>
  <c r="D3271" i="1072"/>
  <c r="D3272" i="1072"/>
  <c r="D3273" i="1072"/>
  <c r="D3274" i="1072"/>
  <c r="D3275" i="1072"/>
  <c r="D3276" i="1072"/>
  <c r="D3277" i="1072"/>
  <c r="D3278" i="1072"/>
  <c r="D3279" i="1072"/>
  <c r="D3280" i="1072"/>
  <c r="D3281" i="1072"/>
  <c r="D3282" i="1072"/>
  <c r="D3283" i="1072"/>
  <c r="D3284" i="1072"/>
  <c r="D3285" i="1072"/>
  <c r="D3286" i="1072"/>
  <c r="D3287" i="1072"/>
  <c r="D3288" i="1072"/>
  <c r="D3289" i="1072"/>
  <c r="D3290" i="1072"/>
  <c r="D3291" i="1072"/>
  <c r="D3292" i="1072"/>
  <c r="D3293" i="1072"/>
  <c r="D3294" i="1072"/>
  <c r="D3295" i="1072"/>
  <c r="D3296" i="1072"/>
  <c r="D3297" i="1072"/>
  <c r="D3298" i="1072"/>
  <c r="D3299" i="1072"/>
  <c r="D3300" i="1072"/>
  <c r="D3301" i="1072"/>
  <c r="D3302" i="1072"/>
  <c r="D3303" i="1072"/>
  <c r="D3304" i="1072"/>
  <c r="D3305" i="1072"/>
  <c r="D3306" i="1072"/>
  <c r="D3307" i="1072"/>
  <c r="D3308" i="1072"/>
  <c r="D3309" i="1072"/>
  <c r="D3310" i="1072"/>
  <c r="D3311" i="1072"/>
  <c r="D3312" i="1072"/>
  <c r="D3313" i="1072"/>
  <c r="D3314" i="1072"/>
  <c r="D3315" i="1072"/>
  <c r="D3316" i="1072"/>
  <c r="D3317" i="1072"/>
  <c r="D3318" i="1072"/>
  <c r="D3319" i="1072"/>
  <c r="D3320" i="1072"/>
  <c r="D3321" i="1072"/>
  <c r="D3322" i="1072"/>
  <c r="D3323" i="1072"/>
  <c r="D3324" i="1072"/>
  <c r="D3325" i="1072"/>
  <c r="D3326" i="1072"/>
  <c r="D3327" i="1072"/>
  <c r="D3328" i="1072"/>
  <c r="D3329" i="1072"/>
  <c r="D3330" i="1072"/>
  <c r="D3331" i="1072"/>
  <c r="D3332" i="1072"/>
  <c r="D3333" i="1072"/>
  <c r="D3334" i="1072"/>
  <c r="D3335" i="1072"/>
  <c r="D3336" i="1072"/>
  <c r="D3337" i="1072"/>
  <c r="D3338" i="1072"/>
  <c r="D3339" i="1072"/>
  <c r="D3340" i="1072"/>
  <c r="D3341" i="1072"/>
  <c r="D3342" i="1072"/>
  <c r="D3343" i="1072"/>
  <c r="D3344" i="1072"/>
  <c r="D3345" i="1072"/>
  <c r="D3346" i="1072"/>
  <c r="D3347" i="1072"/>
  <c r="D3348" i="1072"/>
  <c r="D3349" i="1072"/>
  <c r="D3350" i="1072"/>
  <c r="D3351" i="1072"/>
  <c r="D3352" i="1072"/>
  <c r="D3353" i="1072"/>
  <c r="D3354" i="1072"/>
  <c r="D3355" i="1072"/>
  <c r="D3356" i="1072"/>
  <c r="D3357" i="1072"/>
  <c r="D3358" i="1072"/>
  <c r="D3359" i="1072"/>
  <c r="D3360" i="1072"/>
  <c r="D3361" i="1072"/>
  <c r="D3362" i="1072"/>
  <c r="D3363" i="1072"/>
  <c r="D3364" i="1072"/>
  <c r="D3365" i="1072"/>
  <c r="D3366" i="1072"/>
  <c r="D3367" i="1072"/>
  <c r="D3368" i="1072"/>
  <c r="D3369" i="1072"/>
  <c r="D3370" i="1072"/>
  <c r="D3371" i="1072"/>
  <c r="D3372" i="1072"/>
  <c r="D3373" i="1072"/>
  <c r="D3374" i="1072"/>
  <c r="D3375" i="1072"/>
  <c r="D3376" i="1072"/>
  <c r="D3377" i="1072"/>
  <c r="D3378" i="1072"/>
  <c r="D3379" i="1072"/>
  <c r="D3380" i="1072"/>
  <c r="D3381" i="1072"/>
  <c r="D3382" i="1072"/>
  <c r="D4" i="1072"/>
  <c r="J19" i="605"/>
  <c r="J18" i="605"/>
  <c r="J17" i="605"/>
  <c r="J16" i="605"/>
  <c r="J15" i="605"/>
  <c r="J14" i="605"/>
  <c r="J13" i="605"/>
  <c r="J12" i="605"/>
  <c r="J11" i="605"/>
  <c r="J10" i="605"/>
  <c r="J9" i="605"/>
  <c r="J8" i="605"/>
  <c r="J7" i="605"/>
  <c r="J5" i="605"/>
  <c r="J4" i="605"/>
  <c r="D70" i="731"/>
  <c r="D69" i="731"/>
  <c r="D68" i="731"/>
  <c r="D67" i="731"/>
  <c r="D66" i="731"/>
  <c r="D65" i="731"/>
  <c r="D63" i="731"/>
  <c r="D62" i="731"/>
  <c r="D61" i="731"/>
  <c r="D60" i="731"/>
  <c r="D59" i="731"/>
  <c r="D58" i="731"/>
  <c r="D57" i="731"/>
  <c r="D56" i="731"/>
  <c r="D55" i="731"/>
  <c r="D54" i="731"/>
  <c r="D53" i="731"/>
  <c r="D52" i="731"/>
  <c r="D51" i="731"/>
  <c r="D50" i="731"/>
  <c r="D49" i="731"/>
  <c r="D48" i="731"/>
  <c r="D47" i="731"/>
  <c r="D46" i="731"/>
  <c r="D45" i="731"/>
  <c r="D44" i="731"/>
  <c r="D43" i="731"/>
  <c r="D42" i="731"/>
  <c r="D41" i="731"/>
  <c r="D39" i="731"/>
  <c r="D38" i="731"/>
  <c r="D37" i="731"/>
  <c r="D36" i="731"/>
  <c r="D35" i="731"/>
  <c r="D34" i="731"/>
  <c r="D33" i="731"/>
  <c r="D32" i="731"/>
  <c r="D31" i="731"/>
  <c r="D30" i="731"/>
  <c r="D29" i="731"/>
  <c r="D28" i="731"/>
  <c r="D27" i="731"/>
  <c r="D26" i="731"/>
  <c r="D25" i="731"/>
  <c r="D24" i="731"/>
  <c r="D23" i="731"/>
  <c r="D22" i="731"/>
  <c r="D21" i="731"/>
  <c r="D20" i="731"/>
  <c r="D19" i="731"/>
  <c r="D18" i="731"/>
  <c r="D17" i="731"/>
  <c r="D16" i="731"/>
  <c r="D15" i="731"/>
  <c r="D14" i="731"/>
  <c r="D13" i="731"/>
  <c r="D12" i="731"/>
  <c r="D11" i="731"/>
  <c r="D10" i="731"/>
  <c r="D9" i="731"/>
  <c r="D8" i="731"/>
  <c r="D7" i="731"/>
  <c r="D6" i="731"/>
  <c r="R54" i="713"/>
  <c r="R53" i="713"/>
  <c r="R52" i="713"/>
  <c r="R50" i="713"/>
  <c r="R49" i="713"/>
  <c r="R48" i="713"/>
  <c r="R47" i="713"/>
  <c r="R46" i="713"/>
  <c r="R45" i="713"/>
  <c r="R44" i="713"/>
  <c r="R43" i="713"/>
  <c r="R42" i="713"/>
  <c r="R41" i="713"/>
  <c r="R40" i="713"/>
  <c r="R39" i="713"/>
  <c r="R38" i="713"/>
  <c r="R37" i="713"/>
  <c r="R36" i="713"/>
  <c r="R35" i="713"/>
  <c r="R34" i="713"/>
  <c r="R32" i="713"/>
  <c r="R31" i="713"/>
  <c r="R30" i="713"/>
  <c r="R29" i="713"/>
  <c r="R28" i="713"/>
  <c r="R27" i="713"/>
  <c r="R26" i="713"/>
  <c r="R25" i="713"/>
  <c r="R24" i="713"/>
  <c r="R21" i="713"/>
  <c r="R18" i="713"/>
  <c r="R17" i="713"/>
  <c r="R16" i="713"/>
  <c r="R15" i="713"/>
  <c r="R14" i="713"/>
  <c r="R11" i="713"/>
  <c r="R10" i="713"/>
  <c r="R9" i="713"/>
  <c r="R8" i="713"/>
  <c r="R7" i="713"/>
  <c r="D5" i="1126"/>
  <c r="D6" i="1126"/>
  <c r="D7" i="1126"/>
  <c r="D8" i="1126"/>
  <c r="D9" i="1126"/>
  <c r="D10" i="1126"/>
  <c r="D11" i="1126"/>
  <c r="D12" i="1126"/>
  <c r="D13" i="1126"/>
  <c r="D14" i="1126"/>
  <c r="D15" i="1126"/>
  <c r="D16" i="1126"/>
  <c r="D17" i="1126"/>
  <c r="D18" i="1126"/>
  <c r="D19" i="1126"/>
  <c r="D20" i="1126"/>
  <c r="D21" i="1126"/>
  <c r="D22" i="1126"/>
  <c r="D23" i="1126"/>
  <c r="D24" i="1126"/>
  <c r="D25" i="1126"/>
  <c r="D26" i="1126"/>
  <c r="D27" i="1126"/>
  <c r="D28" i="1126"/>
  <c r="D29" i="1126"/>
  <c r="D30" i="1126"/>
  <c r="D31" i="1126"/>
  <c r="D32" i="1126"/>
  <c r="D33" i="1126"/>
  <c r="D34" i="1126"/>
  <c r="D35" i="1126"/>
  <c r="D36" i="1126"/>
  <c r="D37" i="1126"/>
  <c r="D38" i="1126"/>
  <c r="D39" i="1126"/>
  <c r="D40" i="1126"/>
  <c r="D41" i="1126"/>
  <c r="D42" i="1126"/>
  <c r="D43" i="1126"/>
  <c r="D44" i="1126"/>
  <c r="D45" i="1126"/>
  <c r="D46" i="1126"/>
  <c r="D47" i="1126"/>
  <c r="D48" i="1126"/>
  <c r="D49" i="1126"/>
  <c r="D50" i="1126"/>
  <c r="D51" i="1126"/>
  <c r="D52" i="1126"/>
  <c r="D53" i="1126"/>
  <c r="D54" i="1126"/>
  <c r="D55" i="1126"/>
  <c r="D56" i="1126"/>
  <c r="D57" i="1126"/>
  <c r="D58" i="1126"/>
  <c r="D59" i="1126"/>
  <c r="D60" i="1126"/>
  <c r="D61" i="1126"/>
  <c r="D62" i="1126"/>
  <c r="D63" i="1126"/>
  <c r="D64" i="1126"/>
  <c r="D65" i="1126"/>
  <c r="D66" i="1126"/>
  <c r="D67" i="1126"/>
  <c r="D68" i="1126"/>
  <c r="D69" i="1126"/>
  <c r="D70" i="1126"/>
  <c r="D71" i="1126"/>
  <c r="D72" i="1126"/>
  <c r="D73" i="1126"/>
  <c r="D74" i="1126"/>
  <c r="D75" i="1126"/>
  <c r="D76" i="1126"/>
  <c r="D77" i="1126"/>
  <c r="D78" i="1126"/>
  <c r="D79" i="1126"/>
  <c r="D80" i="1126"/>
  <c r="D81" i="1126"/>
  <c r="D82" i="1126"/>
  <c r="D83" i="1126"/>
  <c r="D84" i="1126"/>
  <c r="D85" i="1126"/>
  <c r="D86" i="1126"/>
  <c r="D87" i="1126"/>
  <c r="D88" i="1126"/>
  <c r="D89" i="1126"/>
  <c r="D90" i="1126"/>
  <c r="D91" i="1126"/>
  <c r="D92" i="1126"/>
  <c r="D93" i="1126"/>
  <c r="D94" i="1126"/>
  <c r="D95" i="1126"/>
  <c r="D96" i="1126"/>
  <c r="D97" i="1126"/>
  <c r="D98" i="1126"/>
  <c r="D99" i="1126"/>
  <c r="D100" i="1126"/>
  <c r="D101" i="1126"/>
  <c r="D102" i="1126"/>
  <c r="D103" i="1126"/>
  <c r="D104" i="1126"/>
  <c r="D105" i="1126"/>
  <c r="D106" i="1126"/>
  <c r="D107" i="1126"/>
  <c r="D108" i="1126"/>
  <c r="D109" i="1126"/>
  <c r="D110" i="1126"/>
  <c r="D111" i="1126"/>
  <c r="D112" i="1126"/>
  <c r="D113" i="1126"/>
  <c r="D114" i="1126"/>
  <c r="D115" i="1126"/>
  <c r="D116" i="1126"/>
  <c r="D117" i="1126"/>
  <c r="D118" i="1126"/>
  <c r="D119" i="1126"/>
  <c r="D120" i="1126"/>
  <c r="D121" i="1126"/>
  <c r="D122" i="1126"/>
  <c r="D123" i="1126"/>
  <c r="D124" i="1126"/>
  <c r="D125" i="1126"/>
  <c r="D126" i="1126"/>
  <c r="D127" i="1126"/>
  <c r="D128" i="1126"/>
  <c r="D129" i="1126"/>
  <c r="D130" i="1126"/>
  <c r="D131" i="1126"/>
  <c r="D132" i="1126"/>
  <c r="D133" i="1126"/>
  <c r="D134" i="1126"/>
  <c r="D135" i="1126"/>
  <c r="D136" i="1126"/>
  <c r="D137" i="1126"/>
  <c r="D138" i="1126"/>
  <c r="D139" i="1126"/>
  <c r="D140" i="1126"/>
  <c r="D141" i="1126"/>
  <c r="D142" i="1126"/>
  <c r="D143" i="1126"/>
  <c r="D144" i="1126"/>
  <c r="D145" i="1126"/>
  <c r="D146" i="1126"/>
  <c r="D147" i="1126"/>
  <c r="D148" i="1126"/>
  <c r="D149" i="1126"/>
  <c r="D150" i="1126"/>
  <c r="D151" i="1126"/>
  <c r="D152" i="1126"/>
  <c r="D153" i="1126"/>
  <c r="D154" i="1126"/>
  <c r="D155" i="1126"/>
  <c r="D156" i="1126"/>
  <c r="D157" i="1126"/>
  <c r="D158" i="1126"/>
  <c r="D159" i="1126"/>
  <c r="D160" i="1126"/>
  <c r="D161" i="1126"/>
  <c r="D162" i="1126"/>
  <c r="D163" i="1126"/>
  <c r="D164" i="1126"/>
  <c r="D165" i="1126"/>
  <c r="D166" i="1126"/>
  <c r="D167" i="1126"/>
  <c r="D168" i="1126"/>
  <c r="D169" i="1126"/>
  <c r="D170" i="1126"/>
  <c r="D171" i="1126"/>
  <c r="D172" i="1126"/>
  <c r="D173" i="1126"/>
  <c r="D174" i="1126"/>
  <c r="D175" i="1126"/>
  <c r="D176" i="1126"/>
  <c r="D177" i="1126"/>
  <c r="D178" i="1126"/>
  <c r="D179" i="1126"/>
  <c r="D180" i="1126"/>
  <c r="D181" i="1126"/>
  <c r="D182" i="1126"/>
  <c r="D183" i="1126"/>
  <c r="D184" i="1126"/>
  <c r="D185" i="1126"/>
  <c r="D186" i="1126"/>
  <c r="D187" i="1126"/>
  <c r="D188" i="1126"/>
  <c r="D189" i="1126"/>
  <c r="D190" i="1126"/>
  <c r="D191" i="1126"/>
  <c r="D192" i="1126"/>
  <c r="D193" i="1126"/>
  <c r="D194" i="1126"/>
  <c r="D195" i="1126"/>
  <c r="D196" i="1126"/>
  <c r="D197" i="1126"/>
  <c r="D198" i="1126"/>
  <c r="D199" i="1126"/>
  <c r="D200" i="1126"/>
  <c r="D201" i="1126"/>
  <c r="D202" i="1126"/>
  <c r="D203" i="1126"/>
  <c r="D204" i="1126"/>
  <c r="D205" i="1126"/>
  <c r="D206" i="1126"/>
  <c r="D207" i="1126"/>
  <c r="D208" i="1126"/>
  <c r="D209" i="1126"/>
  <c r="D210" i="1126"/>
  <c r="D211" i="1126"/>
  <c r="D212" i="1126"/>
  <c r="D213" i="1126"/>
  <c r="D214" i="1126"/>
  <c r="D215" i="1126"/>
  <c r="D216" i="1126"/>
  <c r="D217" i="1126"/>
  <c r="D218" i="1126"/>
  <c r="D219" i="1126"/>
  <c r="D220" i="1126"/>
  <c r="D221" i="1126"/>
  <c r="D222" i="1126"/>
  <c r="D223" i="1126"/>
  <c r="D224" i="1126"/>
  <c r="D225" i="1126"/>
  <c r="D226" i="1126"/>
  <c r="D227" i="1126"/>
  <c r="D228" i="1126"/>
  <c r="D229" i="1126"/>
  <c r="D230" i="1126"/>
  <c r="D231" i="1126"/>
  <c r="D232" i="1126"/>
  <c r="D233" i="1126"/>
  <c r="D234" i="1126"/>
  <c r="D235" i="1126"/>
  <c r="D236" i="1126"/>
  <c r="D237" i="1126"/>
  <c r="D238" i="1126"/>
  <c r="D239" i="1126"/>
  <c r="D240" i="1126"/>
  <c r="D241" i="1126"/>
  <c r="D242" i="1126"/>
  <c r="D243" i="1126"/>
  <c r="D244" i="1126"/>
  <c r="D245" i="1126"/>
  <c r="D246" i="1126"/>
  <c r="D247" i="1126"/>
  <c r="D248" i="1126"/>
  <c r="D249" i="1126"/>
  <c r="D250" i="1126"/>
  <c r="D251" i="1126"/>
  <c r="D252" i="1126"/>
  <c r="D253" i="1126"/>
  <c r="D254" i="1126"/>
  <c r="D255" i="1126"/>
  <c r="D256" i="1126"/>
  <c r="D257" i="1126"/>
  <c r="D258" i="1126"/>
  <c r="D259" i="1126"/>
  <c r="D260" i="1126"/>
  <c r="D261" i="1126"/>
  <c r="D262" i="1126"/>
  <c r="D263" i="1126"/>
  <c r="D264" i="1126"/>
  <c r="D265" i="1126"/>
  <c r="D266" i="1126"/>
  <c r="D267" i="1126"/>
  <c r="D268" i="1126"/>
  <c r="D269" i="1126"/>
  <c r="D270" i="1126"/>
  <c r="D271" i="1126"/>
  <c r="D272" i="1126"/>
  <c r="D273" i="1126"/>
  <c r="D274" i="1126"/>
  <c r="D275" i="1126"/>
  <c r="D276" i="1126"/>
  <c r="D277" i="1126"/>
  <c r="D278" i="1126"/>
  <c r="D279" i="1126"/>
  <c r="D280" i="1126"/>
  <c r="D281" i="1126"/>
  <c r="D282" i="1126"/>
  <c r="D283" i="1126"/>
  <c r="D284" i="1126"/>
  <c r="D285" i="1126"/>
  <c r="D286" i="1126"/>
  <c r="D287" i="1126"/>
  <c r="D288" i="1126"/>
  <c r="D289" i="1126"/>
  <c r="D290" i="1126"/>
  <c r="D291" i="1126"/>
  <c r="D292" i="1126"/>
  <c r="D293" i="1126"/>
  <c r="D294" i="1126"/>
  <c r="D295" i="1126"/>
  <c r="D296" i="1126"/>
  <c r="D297" i="1126"/>
  <c r="D298" i="1126"/>
  <c r="D299" i="1126"/>
  <c r="D300" i="1126"/>
  <c r="D301" i="1126"/>
  <c r="D302" i="1126"/>
  <c r="D303" i="1126"/>
  <c r="D304" i="1126"/>
  <c r="D305" i="1126"/>
  <c r="D306" i="1126"/>
  <c r="D307" i="1126"/>
  <c r="D308" i="1126"/>
  <c r="D309" i="1126"/>
  <c r="D310" i="1126"/>
  <c r="D311" i="1126"/>
  <c r="D312" i="1126"/>
  <c r="D313" i="1126"/>
  <c r="D314" i="1126"/>
  <c r="D315" i="1126"/>
  <c r="D316" i="1126"/>
  <c r="D317" i="1126"/>
  <c r="D318" i="1126"/>
  <c r="D319" i="1126"/>
  <c r="D320" i="1126"/>
  <c r="D321" i="1126"/>
  <c r="D322" i="1126"/>
  <c r="D323" i="1126"/>
  <c r="D324" i="1126"/>
  <c r="D325" i="1126"/>
  <c r="D326" i="1126"/>
  <c r="D327" i="1126"/>
  <c r="D328" i="1126"/>
  <c r="D329" i="1126"/>
  <c r="D330" i="1126"/>
  <c r="D331" i="1126"/>
  <c r="D332" i="1126"/>
  <c r="D333" i="1126"/>
  <c r="D334" i="1126"/>
  <c r="D335" i="1126"/>
  <c r="D336" i="1126"/>
  <c r="D337" i="1126"/>
  <c r="D338" i="1126"/>
  <c r="D339" i="1126"/>
  <c r="D340" i="1126"/>
  <c r="D341" i="1126"/>
  <c r="D342" i="1126"/>
  <c r="D343" i="1126"/>
  <c r="D344" i="1126"/>
  <c r="D345" i="1126"/>
  <c r="D346" i="1126"/>
  <c r="D347" i="1126"/>
  <c r="D348" i="1126"/>
  <c r="D349" i="1126"/>
  <c r="D350" i="1126"/>
  <c r="D351" i="1126"/>
  <c r="D352" i="1126"/>
  <c r="D353" i="1126"/>
  <c r="D354" i="1126"/>
  <c r="D355" i="1126"/>
  <c r="D356" i="1126"/>
  <c r="D357" i="1126"/>
  <c r="D358" i="1126"/>
  <c r="D359" i="1126"/>
  <c r="D360" i="1126"/>
  <c r="D361" i="1126"/>
  <c r="D362" i="1126"/>
  <c r="D363" i="1126"/>
  <c r="D364" i="1126"/>
  <c r="D365" i="1126"/>
  <c r="D366" i="1126"/>
  <c r="D367" i="1126"/>
  <c r="D368" i="1126"/>
  <c r="D369" i="1126"/>
  <c r="D370" i="1126"/>
  <c r="D371" i="1126"/>
  <c r="D372" i="1126"/>
  <c r="D373" i="1126"/>
  <c r="D374" i="1126"/>
  <c r="D375" i="1126"/>
  <c r="D376" i="1126"/>
  <c r="D377" i="1126"/>
  <c r="D378" i="1126"/>
  <c r="D379" i="1126"/>
  <c r="D380" i="1126"/>
  <c r="D381" i="1126"/>
  <c r="D382" i="1126"/>
  <c r="D383" i="1126"/>
  <c r="D384" i="1126"/>
  <c r="D385" i="1126"/>
  <c r="D386" i="1126"/>
  <c r="D387" i="1126"/>
  <c r="D388" i="1126"/>
  <c r="D389" i="1126"/>
  <c r="D390" i="1126"/>
  <c r="D391" i="1126"/>
  <c r="D392" i="1126"/>
  <c r="D393" i="1126"/>
  <c r="D394" i="1126"/>
  <c r="D395" i="1126"/>
  <c r="D396" i="1126"/>
  <c r="D397" i="1126"/>
  <c r="D398" i="1126"/>
  <c r="D399" i="1126"/>
  <c r="D400" i="1126"/>
  <c r="D401" i="1126"/>
  <c r="D402" i="1126"/>
  <c r="D403" i="1126"/>
  <c r="D404" i="1126"/>
  <c r="D405" i="1126"/>
  <c r="D406" i="1126"/>
  <c r="D407" i="1126"/>
  <c r="D408" i="1126"/>
  <c r="D409" i="1126"/>
  <c r="D410" i="1126"/>
  <c r="D411" i="1126"/>
  <c r="D412" i="1126"/>
  <c r="D413" i="1126"/>
  <c r="D414" i="1126"/>
  <c r="D415" i="1126"/>
  <c r="D416" i="1126"/>
  <c r="D417" i="1126"/>
  <c r="D418" i="1126"/>
  <c r="D419" i="1126"/>
  <c r="D420" i="1126"/>
  <c r="D421" i="1126"/>
  <c r="D422" i="1126"/>
  <c r="D423" i="1126"/>
  <c r="D424" i="1126"/>
  <c r="D425" i="1126"/>
  <c r="D426" i="1126"/>
  <c r="D427" i="1126"/>
  <c r="D428" i="1126"/>
  <c r="D429" i="1126"/>
  <c r="D430" i="1126"/>
  <c r="D431" i="1126"/>
  <c r="D432" i="1126"/>
  <c r="D433" i="1126"/>
  <c r="D434" i="1126"/>
  <c r="D435" i="1126"/>
  <c r="D436" i="1126"/>
  <c r="D437" i="1126"/>
  <c r="D438" i="1126"/>
  <c r="D439" i="1126"/>
  <c r="D440" i="1126"/>
  <c r="D441" i="1126"/>
  <c r="D442" i="1126"/>
  <c r="D443" i="1126"/>
  <c r="D444" i="1126"/>
  <c r="D445" i="1126"/>
  <c r="D446" i="1126"/>
  <c r="D447" i="1126"/>
  <c r="D448" i="1126"/>
  <c r="D449" i="1126"/>
  <c r="D450" i="1126"/>
  <c r="D451" i="1126"/>
  <c r="D452" i="1126"/>
  <c r="D453" i="1126"/>
  <c r="D454" i="1126"/>
  <c r="D455" i="1126"/>
  <c r="D456" i="1126"/>
  <c r="D457" i="1126"/>
  <c r="D458" i="1126"/>
  <c r="D459" i="1126"/>
  <c r="D460" i="1126"/>
  <c r="D461" i="1126"/>
  <c r="D462" i="1126"/>
  <c r="D463" i="1126"/>
  <c r="D464" i="1126"/>
  <c r="D465" i="1126"/>
  <c r="D466" i="1126"/>
  <c r="D467" i="1126"/>
  <c r="D468" i="1126"/>
  <c r="D469" i="1126"/>
  <c r="D470" i="1126"/>
  <c r="D471" i="1126"/>
  <c r="D472" i="1126"/>
  <c r="D473" i="1126"/>
  <c r="D474" i="1126"/>
  <c r="D475" i="1126"/>
  <c r="D476" i="1126"/>
  <c r="D477" i="1126"/>
  <c r="D478" i="1126"/>
  <c r="D479" i="1126"/>
  <c r="D480" i="1126"/>
  <c r="D481" i="1126"/>
  <c r="D482" i="1126"/>
  <c r="D483" i="1126"/>
  <c r="D484" i="1126"/>
  <c r="D485" i="1126"/>
  <c r="D486" i="1126"/>
  <c r="D487" i="1126"/>
  <c r="D488" i="1126"/>
  <c r="D489" i="1126"/>
  <c r="D490" i="1126"/>
  <c r="D491" i="1126"/>
  <c r="D492" i="1126"/>
  <c r="D493" i="1126"/>
  <c r="D494" i="1126"/>
  <c r="D495" i="1126"/>
  <c r="D496" i="1126"/>
  <c r="D497" i="1126"/>
  <c r="D498" i="1126"/>
  <c r="D499" i="1126"/>
  <c r="D500" i="1126"/>
  <c r="D501" i="1126"/>
  <c r="D502" i="1126"/>
  <c r="D503" i="1126"/>
  <c r="D504" i="1126"/>
  <c r="D505" i="1126"/>
  <c r="D506" i="1126"/>
  <c r="D507" i="1126"/>
  <c r="D508" i="1126"/>
  <c r="D509" i="1126"/>
  <c r="D510" i="1126"/>
  <c r="D511" i="1126"/>
  <c r="D512" i="1126"/>
  <c r="D513" i="1126"/>
  <c r="D514" i="1126"/>
  <c r="D515" i="1126"/>
  <c r="D516" i="1126"/>
  <c r="D517" i="1126"/>
  <c r="D518" i="1126"/>
  <c r="D519" i="1126"/>
  <c r="D520" i="1126"/>
  <c r="D521" i="1126"/>
  <c r="D522" i="1126"/>
  <c r="D523" i="1126"/>
  <c r="D524" i="1126"/>
  <c r="D525" i="1126"/>
  <c r="D4" i="1126"/>
  <c r="R191" i="1120"/>
  <c r="R190" i="1120"/>
  <c r="R189" i="1120"/>
  <c r="R188" i="1120"/>
  <c r="R187" i="1120"/>
  <c r="R186" i="1120"/>
  <c r="R185" i="1120"/>
  <c r="R184" i="1120"/>
  <c r="R183" i="1120"/>
  <c r="R182" i="1120"/>
  <c r="R181" i="1120"/>
  <c r="R180" i="1120"/>
  <c r="R179" i="1120"/>
  <c r="R178" i="1120"/>
  <c r="R177" i="1120"/>
  <c r="R176" i="1120"/>
  <c r="R175" i="1120"/>
  <c r="R174" i="1120"/>
  <c r="R173" i="1120"/>
  <c r="R172" i="1120"/>
  <c r="R171" i="1120"/>
  <c r="R170" i="1120"/>
  <c r="R169" i="1120"/>
  <c r="R168" i="1120"/>
  <c r="R167" i="1120"/>
  <c r="R166" i="1120"/>
  <c r="R165" i="1120"/>
  <c r="R164" i="1120"/>
  <c r="R163" i="1120"/>
  <c r="R162" i="1120"/>
  <c r="R161" i="1120"/>
  <c r="R160" i="1120"/>
  <c r="R159" i="1120"/>
  <c r="R158" i="1120"/>
  <c r="R157" i="1120"/>
  <c r="R156" i="1120"/>
  <c r="R155" i="1120"/>
  <c r="R154" i="1120"/>
  <c r="R153" i="1120"/>
  <c r="R152" i="1120"/>
  <c r="R151" i="1120"/>
  <c r="R150" i="1120"/>
  <c r="R149" i="1120"/>
  <c r="R148" i="1120"/>
  <c r="R147" i="1120"/>
  <c r="R146" i="1120"/>
  <c r="R145" i="1120"/>
  <c r="R144" i="1120"/>
  <c r="R143" i="1120"/>
  <c r="R142" i="1120"/>
  <c r="R139" i="1120"/>
  <c r="R138" i="1120"/>
  <c r="R137" i="1120"/>
  <c r="R136" i="1120"/>
  <c r="R135" i="1120"/>
  <c r="R134" i="1120"/>
  <c r="R133" i="1120"/>
  <c r="R132" i="1120"/>
  <c r="R131" i="1120"/>
  <c r="R130" i="1120"/>
  <c r="R129" i="1120"/>
  <c r="R127" i="1120"/>
  <c r="R126" i="1120"/>
  <c r="R125" i="1120"/>
  <c r="R124" i="1120"/>
  <c r="R123" i="1120"/>
  <c r="R122" i="1120"/>
  <c r="R121" i="1120"/>
  <c r="R120" i="1120"/>
  <c r="R119" i="1120"/>
  <c r="R118" i="1120"/>
  <c r="R117" i="1120"/>
  <c r="R116" i="1120"/>
  <c r="R115" i="1120"/>
  <c r="R114" i="1120"/>
  <c r="R113" i="1120"/>
  <c r="R112" i="1120"/>
  <c r="R110" i="1120"/>
  <c r="R109" i="1120"/>
  <c r="R108" i="1120"/>
  <c r="R107" i="1120"/>
  <c r="R106" i="1120"/>
  <c r="R105" i="1120"/>
  <c r="R104" i="1120"/>
  <c r="R103" i="1120"/>
  <c r="R102" i="1120"/>
  <c r="R101" i="1120"/>
  <c r="R100" i="1120"/>
  <c r="R98" i="1120"/>
  <c r="R97" i="1120"/>
  <c r="R96" i="1120"/>
  <c r="R95" i="1120"/>
  <c r="R94" i="1120"/>
  <c r="R93" i="1120"/>
  <c r="R92" i="1120"/>
  <c r="R90" i="1120"/>
  <c r="R89" i="1120"/>
  <c r="R88" i="1120"/>
  <c r="R87" i="1120"/>
  <c r="R86" i="1120"/>
  <c r="R85" i="1120"/>
  <c r="R84" i="1120"/>
  <c r="R83" i="1120"/>
  <c r="R82" i="1120"/>
  <c r="R81" i="1120"/>
  <c r="R80" i="1120"/>
  <c r="R79" i="1120"/>
  <c r="R78" i="1120"/>
  <c r="R77" i="1120"/>
  <c r="R76" i="1120"/>
  <c r="R75" i="1120"/>
  <c r="R74" i="1120"/>
  <c r="R73" i="1120"/>
  <c r="R72" i="1120"/>
  <c r="R69" i="1120"/>
  <c r="R68" i="1120"/>
  <c r="R67" i="1120"/>
  <c r="R66" i="1120"/>
  <c r="R65" i="1120"/>
  <c r="R64" i="1120"/>
  <c r="R61" i="1120"/>
  <c r="R60" i="1120"/>
  <c r="R59" i="1120"/>
  <c r="R58" i="1120"/>
  <c r="R57" i="1120"/>
  <c r="R54" i="1120"/>
  <c r="R53" i="1120"/>
  <c r="R52" i="1120"/>
  <c r="R51" i="1120"/>
  <c r="R50" i="1120"/>
  <c r="R49" i="1120"/>
  <c r="R48" i="1120"/>
  <c r="R47" i="1120"/>
  <c r="R46" i="1120"/>
  <c r="R45" i="1120"/>
  <c r="R44" i="1120"/>
  <c r="R43" i="1120"/>
  <c r="R42" i="1120"/>
  <c r="R41" i="1120"/>
  <c r="R40" i="1120"/>
  <c r="R39" i="1120"/>
  <c r="R38" i="1120"/>
  <c r="R37" i="1120"/>
  <c r="R36" i="1120"/>
  <c r="R35" i="1120"/>
  <c r="R34" i="1120"/>
  <c r="R33" i="1120"/>
  <c r="R32" i="1120"/>
  <c r="R31" i="1120"/>
  <c r="R30" i="1120"/>
  <c r="R29" i="1120"/>
  <c r="R28" i="1120"/>
  <c r="R27" i="1120"/>
  <c r="R26" i="1120"/>
  <c r="R25" i="1120"/>
  <c r="R24" i="1120"/>
  <c r="R23" i="1120"/>
  <c r="R22" i="1120"/>
  <c r="R21" i="1120"/>
  <c r="R20" i="1120"/>
  <c r="R19" i="1120"/>
  <c r="R18" i="1120"/>
  <c r="R17" i="1120"/>
  <c r="R16" i="1120"/>
  <c r="R15" i="1120"/>
  <c r="R12" i="1120"/>
  <c r="R11" i="1120"/>
  <c r="R10" i="1120"/>
  <c r="R9" i="1120"/>
  <c r="R8" i="1120"/>
  <c r="R7" i="1120"/>
  <c r="R6" i="1120"/>
  <c r="E35" i="1128"/>
  <c r="E34" i="1128"/>
  <c r="E33" i="1128"/>
  <c r="E32" i="1128"/>
  <c r="E31" i="1128"/>
  <c r="E30" i="1128"/>
  <c r="E29" i="1128"/>
  <c r="E28" i="1128"/>
  <c r="E27" i="1128"/>
  <c r="E26" i="1128"/>
  <c r="E25" i="1128"/>
  <c r="E24" i="1128"/>
  <c r="E23" i="1128"/>
  <c r="E22" i="1128"/>
  <c r="E21" i="1128"/>
  <c r="E20" i="1128"/>
  <c r="E19" i="1128"/>
  <c r="E18" i="1128"/>
  <c r="E17" i="1128"/>
  <c r="E15" i="1128"/>
  <c r="E14" i="1128"/>
  <c r="E12" i="1128"/>
  <c r="E11" i="1128"/>
  <c r="E10" i="1128"/>
  <c r="E9" i="1128"/>
  <c r="E8" i="1128"/>
  <c r="E7" i="1128"/>
  <c r="E6" i="1128"/>
  <c r="E5" i="1128"/>
  <c r="D8" i="1127"/>
  <c r="D6" i="1127"/>
  <c r="D5" i="1127"/>
  <c r="D18" i="1130"/>
  <c r="D17" i="1130"/>
  <c r="D16" i="1130"/>
  <c r="D15" i="1130"/>
  <c r="D14" i="1130"/>
  <c r="D13" i="1130"/>
  <c r="D11" i="1130"/>
  <c r="D9" i="1130"/>
  <c r="D8" i="1130"/>
  <c r="D7" i="1130"/>
  <c r="D6" i="1130"/>
  <c r="D5" i="1130"/>
  <c r="H6" i="1129"/>
  <c r="H7" i="1129"/>
  <c r="H8" i="1129"/>
  <c r="H9" i="1129"/>
  <c r="H10" i="1129"/>
  <c r="H12" i="1129"/>
  <c r="H13" i="1129"/>
  <c r="H5" i="1129"/>
  <c r="D5" i="1122"/>
  <c r="D6" i="1122"/>
  <c r="D7" i="1122"/>
  <c r="D8" i="1122"/>
  <c r="D9" i="1122"/>
  <c r="D10" i="1122"/>
  <c r="D11" i="1122"/>
  <c r="D12" i="1122"/>
  <c r="D13" i="1122"/>
  <c r="D14" i="1122"/>
  <c r="D15" i="1122"/>
  <c r="D16" i="1122"/>
  <c r="D17" i="1122"/>
  <c r="D18" i="1122"/>
  <c r="D19" i="1122"/>
  <c r="D20" i="1122"/>
  <c r="D21" i="1122"/>
  <c r="D22" i="1122"/>
  <c r="D23" i="1122"/>
  <c r="D24" i="1122"/>
  <c r="D25" i="1122"/>
  <c r="D26" i="1122"/>
  <c r="D27" i="1122"/>
  <c r="D28" i="1122"/>
  <c r="D29" i="1122"/>
  <c r="D30" i="1122"/>
  <c r="D31" i="1122"/>
  <c r="D32" i="1122"/>
  <c r="D33" i="1122"/>
  <c r="D34" i="1122"/>
  <c r="D35" i="1122"/>
  <c r="D36" i="1122"/>
  <c r="D37" i="1122"/>
  <c r="D38" i="1122"/>
  <c r="D39" i="1122"/>
  <c r="D40" i="1122"/>
  <c r="D41" i="1122"/>
  <c r="D42" i="1122"/>
  <c r="D43" i="1122"/>
  <c r="D44" i="1122"/>
  <c r="D45" i="1122"/>
  <c r="D46" i="1122"/>
  <c r="D47" i="1122"/>
  <c r="D48" i="1122"/>
  <c r="D49" i="1122"/>
  <c r="D50" i="1122"/>
  <c r="D51" i="1122"/>
  <c r="D52" i="1122"/>
  <c r="D53" i="1122"/>
  <c r="D54" i="1122"/>
  <c r="D55" i="1122"/>
  <c r="D56" i="1122"/>
  <c r="D57" i="1122"/>
  <c r="D58" i="1122"/>
  <c r="D59" i="1122"/>
  <c r="D60" i="1122"/>
  <c r="D61" i="1122"/>
  <c r="D62" i="1122"/>
  <c r="D63" i="1122"/>
  <c r="D64" i="1122"/>
  <c r="D65" i="1122"/>
  <c r="D66" i="1122"/>
  <c r="D67" i="1122"/>
  <c r="D68" i="1122"/>
  <c r="D69" i="1122"/>
  <c r="D70" i="1122"/>
  <c r="D71" i="1122"/>
  <c r="D72" i="1122"/>
  <c r="D73" i="1122"/>
  <c r="D74" i="1122"/>
  <c r="D75" i="1122"/>
  <c r="D76" i="1122"/>
  <c r="D77" i="1122"/>
  <c r="D78" i="1122"/>
  <c r="D79" i="1122"/>
  <c r="D80" i="1122"/>
  <c r="D81" i="1122"/>
  <c r="D82" i="1122"/>
  <c r="D83" i="1122"/>
  <c r="D84" i="1122"/>
  <c r="D85" i="1122"/>
  <c r="D86" i="1122"/>
  <c r="D87" i="1122"/>
  <c r="D88" i="1122"/>
  <c r="D89" i="1122"/>
  <c r="D90" i="1122"/>
  <c r="D91" i="1122"/>
  <c r="D92" i="1122"/>
  <c r="D93" i="1122"/>
  <c r="D94" i="1122"/>
  <c r="D95" i="1122"/>
  <c r="D96" i="1122"/>
  <c r="D97" i="1122"/>
  <c r="D98" i="1122"/>
  <c r="D99" i="1122"/>
  <c r="D100" i="1122"/>
  <c r="D101" i="1122"/>
  <c r="D102" i="1122"/>
  <c r="D103" i="1122"/>
  <c r="D104" i="1122"/>
  <c r="D105" i="1122"/>
  <c r="D106" i="1122"/>
  <c r="D107" i="1122"/>
  <c r="D108" i="1122"/>
  <c r="D109" i="1122"/>
  <c r="D110" i="1122"/>
  <c r="D111" i="1122"/>
  <c r="D112" i="1122"/>
  <c r="D113" i="1122"/>
  <c r="D114" i="1122"/>
  <c r="D115" i="1122"/>
  <c r="D116" i="1122"/>
  <c r="D117" i="1122"/>
  <c r="D118" i="1122"/>
  <c r="D119" i="1122"/>
  <c r="D120" i="1122"/>
  <c r="D121" i="1122"/>
  <c r="D122" i="1122"/>
  <c r="D123" i="1122"/>
  <c r="D124" i="1122"/>
  <c r="D125" i="1122"/>
  <c r="D126" i="1122"/>
  <c r="D127" i="1122"/>
  <c r="D128" i="1122"/>
  <c r="D129" i="1122"/>
  <c r="D130" i="1122"/>
  <c r="D131" i="1122"/>
  <c r="D132" i="1122"/>
  <c r="D133" i="1122"/>
  <c r="D134" i="1122"/>
  <c r="D135" i="1122"/>
  <c r="D136" i="1122"/>
  <c r="D137" i="1122"/>
  <c r="D138" i="1122"/>
  <c r="D139" i="1122"/>
  <c r="D140" i="1122"/>
  <c r="D141" i="1122"/>
  <c r="D142" i="1122"/>
  <c r="D143" i="1122"/>
  <c r="D144" i="1122"/>
  <c r="D145" i="1122"/>
  <c r="D146" i="1122"/>
  <c r="D147" i="1122"/>
  <c r="D148" i="1122"/>
  <c r="D149" i="1122"/>
  <c r="D150" i="1122"/>
  <c r="D151" i="1122"/>
  <c r="D152" i="1122"/>
  <c r="D153" i="1122"/>
  <c r="D154" i="1122"/>
  <c r="D155" i="1122"/>
  <c r="D156" i="1122"/>
  <c r="D157" i="1122"/>
  <c r="D158" i="1122"/>
  <c r="D159" i="1122"/>
  <c r="D160" i="1122"/>
  <c r="D161" i="1122"/>
  <c r="D162" i="1122"/>
  <c r="D163" i="1122"/>
  <c r="D164" i="1122"/>
  <c r="D165" i="1122"/>
  <c r="D166" i="1122"/>
  <c r="D167" i="1122"/>
  <c r="D168" i="1122"/>
  <c r="D169" i="1122"/>
  <c r="D170" i="1122"/>
  <c r="D171" i="1122"/>
  <c r="D172" i="1122"/>
  <c r="D173" i="1122"/>
  <c r="D174" i="1122"/>
  <c r="D175" i="1122"/>
  <c r="D176" i="1122"/>
  <c r="D177" i="1122"/>
  <c r="D178" i="1122"/>
  <c r="D179" i="1122"/>
  <c r="D180" i="1122"/>
  <c r="D181" i="1122"/>
  <c r="D182" i="1122"/>
  <c r="D183" i="1122"/>
  <c r="D184" i="1122"/>
  <c r="D185" i="1122"/>
  <c r="D186" i="1122"/>
  <c r="D187" i="1122"/>
  <c r="D188" i="1122"/>
  <c r="D189" i="1122"/>
  <c r="D190" i="1122"/>
  <c r="D191" i="1122"/>
  <c r="D192" i="1122"/>
  <c r="D193" i="1122"/>
  <c r="D194" i="1122"/>
  <c r="D195" i="1122"/>
  <c r="D196" i="1122"/>
  <c r="D197" i="1122"/>
  <c r="D198" i="1122"/>
  <c r="D199" i="1122"/>
  <c r="D200" i="1122"/>
  <c r="D201" i="1122"/>
  <c r="D202" i="1122"/>
  <c r="D203" i="1122"/>
  <c r="D204" i="1122"/>
  <c r="D205" i="1122"/>
  <c r="D206" i="1122"/>
  <c r="D207" i="1122"/>
  <c r="D208" i="1122"/>
  <c r="D209" i="1122"/>
  <c r="D210" i="1122"/>
  <c r="D211" i="1122"/>
  <c r="D212" i="1122"/>
  <c r="D213" i="1122"/>
  <c r="D214" i="1122"/>
  <c r="D215" i="1122"/>
  <c r="D216" i="1122"/>
  <c r="D217" i="1122"/>
  <c r="D218" i="1122"/>
  <c r="D219" i="1122"/>
  <c r="D220" i="1122"/>
  <c r="D221" i="1122"/>
  <c r="D222" i="1122"/>
  <c r="D223" i="1122"/>
  <c r="D224" i="1122"/>
  <c r="D225" i="1122"/>
  <c r="D226" i="1122"/>
  <c r="D227" i="1122"/>
  <c r="D228" i="1122"/>
  <c r="D229" i="1122"/>
  <c r="D230" i="1122"/>
  <c r="D231" i="1122"/>
  <c r="D232" i="1122"/>
  <c r="D233" i="1122"/>
  <c r="D234" i="1122"/>
  <c r="D235" i="1122"/>
  <c r="D236" i="1122"/>
  <c r="D237" i="1122"/>
  <c r="D238" i="1122"/>
  <c r="D239" i="1122"/>
  <c r="D240" i="1122"/>
  <c r="D241" i="1122"/>
  <c r="D242" i="1122"/>
  <c r="D243" i="1122"/>
  <c r="D244" i="1122"/>
  <c r="D245" i="1122"/>
  <c r="D246" i="1122"/>
  <c r="D247" i="1122"/>
  <c r="D248" i="1122"/>
  <c r="D249" i="1122"/>
  <c r="D250" i="1122"/>
  <c r="D251" i="1122"/>
  <c r="D252" i="1122"/>
  <c r="D253" i="1122"/>
  <c r="D254" i="1122"/>
  <c r="D255" i="1122"/>
  <c r="D256" i="1122"/>
  <c r="D257" i="1122"/>
  <c r="D258" i="1122"/>
  <c r="D259" i="1122"/>
  <c r="D260" i="1122"/>
  <c r="D261" i="1122"/>
  <c r="D262" i="1122"/>
  <c r="D263" i="1122"/>
  <c r="D264" i="1122"/>
  <c r="D265" i="1122"/>
  <c r="D266" i="1122"/>
  <c r="D267" i="1122"/>
  <c r="D268" i="1122"/>
  <c r="D269" i="1122"/>
  <c r="D270" i="1122"/>
  <c r="D271" i="1122"/>
  <c r="D272" i="1122"/>
  <c r="D273" i="1122"/>
  <c r="D274" i="1122"/>
  <c r="D275" i="1122"/>
  <c r="D276" i="1122"/>
  <c r="D277" i="1122"/>
  <c r="D278" i="1122"/>
  <c r="D279" i="1122"/>
  <c r="D280" i="1122"/>
  <c r="D281" i="1122"/>
  <c r="D282" i="1122"/>
  <c r="D283" i="1122"/>
  <c r="D284" i="1122"/>
  <c r="D285" i="1122"/>
  <c r="D286" i="1122"/>
  <c r="D287" i="1122"/>
  <c r="D288" i="1122"/>
  <c r="D289" i="1122"/>
  <c r="D290" i="1122"/>
  <c r="D291" i="1122"/>
  <c r="D292" i="1122"/>
  <c r="D293" i="1122"/>
  <c r="D294" i="1122"/>
  <c r="D295" i="1122"/>
  <c r="D296" i="1122"/>
  <c r="D297" i="1122"/>
  <c r="D298" i="1122"/>
  <c r="D299" i="1122"/>
  <c r="D300" i="1122"/>
  <c r="D301" i="1122"/>
  <c r="D302" i="1122"/>
  <c r="D303" i="1122"/>
  <c r="D304" i="1122"/>
  <c r="D305" i="1122"/>
  <c r="D306" i="1122"/>
  <c r="D307" i="1122"/>
  <c r="D308" i="1122"/>
  <c r="D309" i="1122"/>
  <c r="D310" i="1122"/>
  <c r="D311" i="1122"/>
  <c r="D312" i="1122"/>
  <c r="D313" i="1122"/>
  <c r="D314" i="1122"/>
  <c r="D315" i="1122"/>
  <c r="D316" i="1122"/>
  <c r="D317" i="1122"/>
  <c r="D318" i="1122"/>
  <c r="D319" i="1122"/>
  <c r="D320" i="1122"/>
  <c r="D321" i="1122"/>
  <c r="D322" i="1122"/>
  <c r="D323" i="1122"/>
  <c r="D324" i="1122"/>
  <c r="D325" i="1122"/>
  <c r="D326" i="1122"/>
  <c r="D327" i="1122"/>
  <c r="D328" i="1122"/>
  <c r="D329" i="1122"/>
  <c r="D330" i="1122"/>
  <c r="D331" i="1122"/>
  <c r="D332" i="1122"/>
  <c r="D333" i="1122"/>
  <c r="D334" i="1122"/>
  <c r="D335" i="1122"/>
  <c r="D336" i="1122"/>
  <c r="D337" i="1122"/>
  <c r="D338" i="1122"/>
  <c r="D339" i="1122"/>
  <c r="D340" i="1122"/>
  <c r="D341" i="1122"/>
  <c r="D342" i="1122"/>
  <c r="D343" i="1122"/>
  <c r="D344" i="1122"/>
  <c r="D345" i="1122"/>
  <c r="D346" i="1122"/>
  <c r="D347" i="1122"/>
  <c r="D348" i="1122"/>
  <c r="D349" i="1122"/>
  <c r="D350" i="1122"/>
  <c r="D351" i="1122"/>
  <c r="D352" i="1122"/>
  <c r="D353" i="1122"/>
  <c r="D354" i="1122"/>
  <c r="D355" i="1122"/>
  <c r="D356" i="1122"/>
  <c r="D357" i="1122"/>
  <c r="D358" i="1122"/>
  <c r="D359" i="1122"/>
  <c r="D360" i="1122"/>
  <c r="D361" i="1122"/>
  <c r="D362" i="1122"/>
  <c r="D363" i="1122"/>
  <c r="D364" i="1122"/>
  <c r="D365" i="1122"/>
  <c r="D366" i="1122"/>
  <c r="D367" i="1122"/>
  <c r="D368" i="1122"/>
  <c r="D369" i="1122"/>
  <c r="D370" i="1122"/>
  <c r="D371" i="1122"/>
  <c r="D372" i="1122"/>
  <c r="D373" i="1122"/>
  <c r="D374" i="1122"/>
  <c r="D375" i="1122"/>
  <c r="D376" i="1122"/>
  <c r="D377" i="1122"/>
  <c r="D378" i="1122"/>
  <c r="D379" i="1122"/>
  <c r="D380" i="1122"/>
  <c r="D381" i="1122"/>
  <c r="D382" i="1122"/>
  <c r="D383" i="1122"/>
  <c r="D384" i="1122"/>
  <c r="D385" i="1122"/>
  <c r="D386" i="1122"/>
  <c r="D387" i="1122"/>
  <c r="D388" i="1122"/>
  <c r="D389" i="1122"/>
  <c r="D390" i="1122"/>
  <c r="D391" i="1122"/>
  <c r="D392" i="1122"/>
  <c r="D393" i="1122"/>
  <c r="D394" i="1122"/>
  <c r="D395" i="1122"/>
  <c r="D396" i="1122"/>
  <c r="D397" i="1122"/>
  <c r="D398" i="1122"/>
  <c r="D399" i="1122"/>
  <c r="D400" i="1122"/>
  <c r="D401" i="1122"/>
  <c r="D402" i="1122"/>
  <c r="D403" i="1122"/>
  <c r="D404" i="1122"/>
  <c r="D405" i="1122"/>
  <c r="D406" i="1122"/>
  <c r="D407" i="1122"/>
  <c r="D408" i="1122"/>
  <c r="D409" i="1122"/>
  <c r="D410" i="1122"/>
  <c r="D411" i="1122"/>
  <c r="D412" i="1122"/>
  <c r="D413" i="1122"/>
  <c r="D414" i="1122"/>
  <c r="D415" i="1122"/>
  <c r="D416" i="1122"/>
  <c r="D417" i="1122"/>
  <c r="D418" i="1122"/>
  <c r="D419" i="1122"/>
  <c r="D420" i="1122"/>
  <c r="D421" i="1122"/>
  <c r="D422" i="1122"/>
  <c r="D423" i="1122"/>
  <c r="D424" i="1122"/>
  <c r="D425" i="1122"/>
  <c r="D426" i="1122"/>
  <c r="D427" i="1122"/>
  <c r="D428" i="1122"/>
  <c r="D429" i="1122"/>
  <c r="D430" i="1122"/>
  <c r="D431" i="1122"/>
  <c r="D432" i="1122"/>
  <c r="D433" i="1122"/>
  <c r="D434" i="1122"/>
  <c r="D435" i="1122"/>
  <c r="D436" i="1122"/>
  <c r="D437" i="1122"/>
  <c r="D438" i="1122"/>
  <c r="D439" i="1122"/>
  <c r="D440" i="1122"/>
  <c r="D441" i="1122"/>
  <c r="D442" i="1122"/>
  <c r="D443" i="1122"/>
  <c r="D444" i="1122"/>
  <c r="D445" i="1122"/>
  <c r="D446" i="1122"/>
  <c r="D447" i="1122"/>
  <c r="D448" i="1122"/>
  <c r="D449" i="1122"/>
  <c r="D450" i="1122"/>
  <c r="D451" i="1122"/>
  <c r="D452" i="1122"/>
  <c r="D453" i="1122"/>
  <c r="D454" i="1122"/>
  <c r="D455" i="1122"/>
  <c r="D456" i="1122"/>
  <c r="D457" i="1122"/>
  <c r="D458" i="1122"/>
  <c r="D459" i="1122"/>
  <c r="D460" i="1122"/>
  <c r="D461" i="1122"/>
  <c r="D462" i="1122"/>
  <c r="D463" i="1122"/>
  <c r="D464" i="1122"/>
  <c r="D465" i="1122"/>
  <c r="D466" i="1122"/>
  <c r="D467" i="1122"/>
  <c r="D468" i="1122"/>
  <c r="D469" i="1122"/>
  <c r="D470" i="1122"/>
  <c r="D471" i="1122"/>
  <c r="D472" i="1122"/>
  <c r="D473" i="1122"/>
  <c r="D474" i="1122"/>
  <c r="D475" i="1122"/>
  <c r="D476" i="1122"/>
  <c r="D477" i="1122"/>
  <c r="D478" i="1122"/>
  <c r="D479" i="1122"/>
  <c r="D480" i="1122"/>
  <c r="D481" i="1122"/>
  <c r="D482" i="1122"/>
  <c r="D483" i="1122"/>
  <c r="D484" i="1122"/>
  <c r="D485" i="1122"/>
  <c r="D486" i="1122"/>
  <c r="D487" i="1122"/>
  <c r="D488" i="1122"/>
  <c r="D489" i="1122"/>
  <c r="D490" i="1122"/>
  <c r="D491" i="1122"/>
  <c r="D492" i="1122"/>
  <c r="D493" i="1122"/>
  <c r="D494" i="1122"/>
  <c r="D495" i="1122"/>
  <c r="D496" i="1122"/>
  <c r="D497" i="1122"/>
  <c r="D498" i="1122"/>
  <c r="D499" i="1122"/>
  <c r="D500" i="1122"/>
  <c r="D501" i="1122"/>
  <c r="D502" i="1122"/>
  <c r="D503" i="1122"/>
  <c r="D504" i="1122"/>
  <c r="D505" i="1122"/>
  <c r="D506" i="1122"/>
  <c r="D507" i="1122"/>
  <c r="D508" i="1122"/>
  <c r="D509" i="1122"/>
  <c r="D510" i="1122"/>
  <c r="D511" i="1122"/>
  <c r="D512" i="1122"/>
  <c r="D513" i="1122"/>
  <c r="D514" i="1122"/>
  <c r="D515" i="1122"/>
  <c r="D516" i="1122"/>
  <c r="D517" i="1122"/>
  <c r="D518" i="1122"/>
  <c r="D519" i="1122"/>
  <c r="D520" i="1122"/>
  <c r="D521" i="1122"/>
  <c r="D522" i="1122"/>
  <c r="D523" i="1122"/>
  <c r="D524" i="1122"/>
  <c r="D525" i="1122"/>
  <c r="D526" i="1122"/>
  <c r="D527" i="1122"/>
  <c r="D528" i="1122"/>
  <c r="D529" i="1122"/>
  <c r="D530" i="1122"/>
  <c r="D531" i="1122"/>
  <c r="D532" i="1122"/>
  <c r="D533" i="1122"/>
  <c r="D534" i="1122"/>
  <c r="D535" i="1122"/>
  <c r="D536" i="1122"/>
  <c r="D537" i="1122"/>
  <c r="D538" i="1122"/>
  <c r="D539" i="1122"/>
  <c r="D540" i="1122"/>
  <c r="D541" i="1122"/>
  <c r="D542" i="1122"/>
  <c r="D543" i="1122"/>
  <c r="D544" i="1122"/>
  <c r="D545" i="1122"/>
  <c r="D546" i="1122"/>
  <c r="D547" i="1122"/>
  <c r="D548" i="1122"/>
  <c r="D549" i="1122"/>
  <c r="D550" i="1122"/>
  <c r="D551" i="1122"/>
  <c r="D552" i="1122"/>
  <c r="D553" i="1122"/>
  <c r="D554" i="1122"/>
  <c r="D555" i="1122"/>
  <c r="D556" i="1122"/>
  <c r="D557" i="1122"/>
  <c r="D558" i="1122"/>
  <c r="D559" i="1122"/>
  <c r="D560" i="1122"/>
  <c r="D561" i="1122"/>
  <c r="D562" i="1122"/>
  <c r="D563" i="1122"/>
  <c r="D564" i="1122"/>
  <c r="D565" i="1122"/>
  <c r="D566" i="1122"/>
  <c r="D567" i="1122"/>
  <c r="D568" i="1122"/>
  <c r="D569" i="1122"/>
  <c r="D570" i="1122"/>
  <c r="D571" i="1122"/>
  <c r="D572" i="1122"/>
  <c r="D573" i="1122"/>
  <c r="D574" i="1122"/>
  <c r="D575" i="1122"/>
  <c r="D576" i="1122"/>
  <c r="D577" i="1122"/>
  <c r="D578" i="1122"/>
  <c r="D579" i="1122"/>
  <c r="D580" i="1122"/>
  <c r="D581" i="1122"/>
  <c r="D582" i="1122"/>
  <c r="D583" i="1122"/>
  <c r="D584" i="1122"/>
  <c r="D585" i="1122"/>
  <c r="D586" i="1122"/>
  <c r="D587" i="1122"/>
  <c r="D588" i="1122"/>
  <c r="D589" i="1122"/>
  <c r="D590" i="1122"/>
  <c r="D591" i="1122"/>
  <c r="D592" i="1122"/>
  <c r="D593" i="1122"/>
  <c r="D594" i="1122"/>
  <c r="D595" i="1122"/>
  <c r="D596" i="1122"/>
  <c r="D597" i="1122"/>
  <c r="D598" i="1122"/>
  <c r="D599" i="1122"/>
  <c r="D600" i="1122"/>
  <c r="D601" i="1122"/>
  <c r="D602" i="1122"/>
  <c r="D603" i="1122"/>
  <c r="D604" i="1122"/>
  <c r="D605" i="1122"/>
  <c r="D606" i="1122"/>
  <c r="D607" i="1122"/>
  <c r="D608" i="1122"/>
  <c r="D609" i="1122"/>
  <c r="D610" i="1122"/>
  <c r="D611" i="1122"/>
  <c r="D612" i="1122"/>
  <c r="D613" i="1122"/>
  <c r="D614" i="1122"/>
  <c r="D615" i="1122"/>
  <c r="D616" i="1122"/>
  <c r="D617" i="1122"/>
  <c r="D618" i="1122"/>
  <c r="D619" i="1122"/>
  <c r="D620" i="1122"/>
  <c r="D621" i="1122"/>
  <c r="D622" i="1122"/>
  <c r="D623" i="1122"/>
  <c r="D624" i="1122"/>
  <c r="D625" i="1122"/>
  <c r="D626" i="1122"/>
  <c r="D627" i="1122"/>
  <c r="D628" i="1122"/>
  <c r="D629" i="1122"/>
  <c r="D630" i="1122"/>
  <c r="D631" i="1122"/>
  <c r="D632" i="1122"/>
  <c r="D633" i="1122"/>
  <c r="D634" i="1122"/>
  <c r="D635" i="1122"/>
  <c r="D636" i="1122"/>
  <c r="D637" i="1122"/>
  <c r="D638" i="1122"/>
  <c r="D639" i="1122"/>
  <c r="D640" i="1122"/>
  <c r="D641" i="1122"/>
  <c r="D642" i="1122"/>
  <c r="D643" i="1122"/>
  <c r="D644" i="1122"/>
  <c r="D645" i="1122"/>
  <c r="D646" i="1122"/>
  <c r="D647" i="1122"/>
  <c r="D648" i="1122"/>
  <c r="D649" i="1122"/>
  <c r="D650" i="1122"/>
  <c r="D651" i="1122"/>
  <c r="D652" i="1122"/>
  <c r="D653" i="1122"/>
  <c r="D654" i="1122"/>
  <c r="D655" i="1122"/>
  <c r="D656" i="1122"/>
  <c r="D657" i="1122"/>
  <c r="D658" i="1122"/>
  <c r="D659" i="1122"/>
  <c r="D660" i="1122"/>
  <c r="D661" i="1122"/>
  <c r="D662" i="1122"/>
  <c r="D663" i="1122"/>
  <c r="D664" i="1122"/>
  <c r="D665" i="1122"/>
  <c r="D666" i="1122"/>
  <c r="D667" i="1122"/>
  <c r="D668" i="1122"/>
  <c r="D669" i="1122"/>
  <c r="D670" i="1122"/>
  <c r="D671" i="1122"/>
  <c r="D672" i="1122"/>
  <c r="D673" i="1122"/>
  <c r="D674" i="1122"/>
  <c r="D675" i="1122"/>
  <c r="D676" i="1122"/>
  <c r="D677" i="1122"/>
  <c r="D678" i="1122"/>
  <c r="D679" i="1122"/>
  <c r="D680" i="1122"/>
  <c r="D681" i="1122"/>
  <c r="D682" i="1122"/>
  <c r="D683" i="1122"/>
  <c r="D684" i="1122"/>
  <c r="D685" i="1122"/>
  <c r="D686" i="1122"/>
  <c r="D687" i="1122"/>
  <c r="D688" i="1122"/>
  <c r="D689" i="1122"/>
  <c r="D690" i="1122"/>
  <c r="D691" i="1122"/>
  <c r="D692" i="1122"/>
  <c r="D693" i="1122"/>
  <c r="D694" i="1122"/>
  <c r="D695" i="1122"/>
  <c r="D696" i="1122"/>
  <c r="D697" i="1122"/>
  <c r="D698" i="1122"/>
  <c r="D699" i="1122"/>
  <c r="D700" i="1122"/>
  <c r="D701" i="1122"/>
  <c r="D702" i="1122"/>
  <c r="D703" i="1122"/>
  <c r="D704" i="1122"/>
  <c r="D705" i="1122"/>
  <c r="D706" i="1122"/>
  <c r="D707" i="1122"/>
  <c r="D708" i="1122"/>
  <c r="D709" i="1122"/>
  <c r="D710" i="1122"/>
  <c r="D711" i="1122"/>
  <c r="D712" i="1122"/>
  <c r="D713" i="1122"/>
  <c r="D714" i="1122"/>
  <c r="D715" i="1122"/>
  <c r="D716" i="1122"/>
  <c r="D717" i="1122"/>
  <c r="D718" i="1122"/>
  <c r="D719" i="1122"/>
  <c r="D720" i="1122"/>
  <c r="D721" i="1122"/>
  <c r="D722" i="1122"/>
  <c r="D723" i="1122"/>
  <c r="D724" i="1122"/>
  <c r="D725" i="1122"/>
  <c r="D726" i="1122"/>
  <c r="D727" i="1122"/>
  <c r="D728" i="1122"/>
  <c r="D729" i="1122"/>
  <c r="D730" i="1122"/>
  <c r="D731" i="1122"/>
  <c r="D732" i="1122"/>
  <c r="D733" i="1122"/>
  <c r="D734" i="1122"/>
  <c r="D735" i="1122"/>
  <c r="D736" i="1122"/>
  <c r="D737" i="1122"/>
  <c r="D738" i="1122"/>
  <c r="D739" i="1122"/>
  <c r="D740" i="1122"/>
  <c r="D741" i="1122"/>
  <c r="D742" i="1122"/>
  <c r="D743" i="1122"/>
  <c r="D744" i="1122"/>
  <c r="D745" i="1122"/>
  <c r="D746" i="1122"/>
  <c r="D747" i="1122"/>
  <c r="D748" i="1122"/>
  <c r="D749" i="1122"/>
  <c r="D750" i="1122"/>
  <c r="D751" i="1122"/>
  <c r="D4" i="1122"/>
  <c r="S71" i="212"/>
  <c r="S70" i="212"/>
  <c r="S69" i="212"/>
  <c r="S68" i="212"/>
  <c r="S67" i="212"/>
  <c r="S66" i="212"/>
  <c r="S65" i="212"/>
  <c r="S64" i="212"/>
  <c r="S63" i="212"/>
  <c r="S62" i="212"/>
  <c r="S60" i="212"/>
  <c r="S59" i="212"/>
  <c r="S57" i="212"/>
  <c r="S56" i="212"/>
  <c r="S54" i="212"/>
  <c r="S53" i="212"/>
  <c r="S52" i="212"/>
  <c r="S51" i="212"/>
  <c r="S50" i="212"/>
  <c r="S49" i="212"/>
  <c r="S48" i="212"/>
  <c r="S47" i="212"/>
  <c r="S46" i="212"/>
  <c r="S45" i="212"/>
  <c r="S44" i="212"/>
  <c r="S43" i="212"/>
  <c r="S42" i="212"/>
  <c r="S41" i="212"/>
  <c r="S39" i="212"/>
  <c r="S38" i="212"/>
  <c r="S37" i="212"/>
  <c r="S36" i="212"/>
  <c r="S35" i="212"/>
  <c r="S34" i="212"/>
  <c r="S33" i="212"/>
  <c r="S32" i="212"/>
  <c r="S31" i="212"/>
  <c r="S30" i="212"/>
  <c r="S29" i="212"/>
  <c r="S28" i="212"/>
  <c r="S27" i="212"/>
  <c r="S26" i="212"/>
  <c r="S25" i="212"/>
  <c r="S24" i="212"/>
  <c r="S22" i="212"/>
  <c r="S21" i="212"/>
  <c r="S20" i="212"/>
  <c r="S19" i="212"/>
  <c r="S18" i="212"/>
  <c r="S17" i="212"/>
  <c r="S16" i="212"/>
  <c r="S15" i="212"/>
  <c r="S14" i="212"/>
  <c r="S13" i="212"/>
  <c r="S12" i="212"/>
  <c r="S11" i="212"/>
  <c r="S10" i="212"/>
  <c r="S9" i="212"/>
  <c r="S8" i="212"/>
  <c r="S7" i="212"/>
  <c r="S6" i="212"/>
  <c r="D1250" i="1096"/>
  <c r="D1249" i="1096"/>
  <c r="D1248" i="1096"/>
  <c r="D1247" i="1096"/>
  <c r="D1246" i="1096"/>
  <c r="D1245" i="1096"/>
  <c r="D1244" i="1096"/>
  <c r="D1243" i="1096"/>
  <c r="D1242" i="1096"/>
  <c r="D1241" i="1096"/>
  <c r="D1240" i="1096"/>
  <c r="D1239" i="1096"/>
  <c r="D1238" i="1096"/>
  <c r="D1237" i="1096"/>
  <c r="D1236" i="1096"/>
  <c r="D1235" i="1096"/>
  <c r="D1234" i="1096"/>
  <c r="D1233" i="1096"/>
  <c r="D1232" i="1096"/>
  <c r="D1231" i="1096"/>
  <c r="D1230" i="1096"/>
  <c r="D1229" i="1096"/>
  <c r="D1228" i="1096"/>
  <c r="D1227" i="1096"/>
  <c r="D1226" i="1096"/>
  <c r="D1225" i="1096"/>
  <c r="D1224" i="1096"/>
  <c r="D1223" i="1096"/>
  <c r="D1222" i="1096"/>
  <c r="D1221" i="1096"/>
  <c r="D1220" i="1096"/>
  <c r="D1219" i="1096"/>
  <c r="D1218" i="1096"/>
  <c r="D1217" i="1096"/>
  <c r="D1216" i="1096"/>
  <c r="D1215" i="1096"/>
  <c r="D1214" i="1096"/>
  <c r="D1213" i="1096"/>
  <c r="D1212" i="1096"/>
  <c r="D1211" i="1096"/>
  <c r="D1210" i="1096"/>
  <c r="D1209" i="1096"/>
  <c r="D1208" i="1096"/>
  <c r="D1207" i="1096"/>
  <c r="D1206" i="1096"/>
  <c r="D1205" i="1096"/>
  <c r="D1204" i="1096"/>
  <c r="D1203" i="1096"/>
  <c r="D1202" i="1096"/>
  <c r="D1201" i="1096"/>
  <c r="D1200" i="1096"/>
  <c r="D1199" i="1096"/>
  <c r="D1198" i="1096"/>
  <c r="D1197" i="1096"/>
  <c r="D1196" i="1096"/>
  <c r="D1195" i="1096"/>
  <c r="D1194" i="1096"/>
  <c r="D1193" i="1096"/>
  <c r="D1192" i="1096"/>
  <c r="D1191" i="1096"/>
  <c r="D1190" i="1096"/>
  <c r="D1189" i="1096"/>
  <c r="D1188" i="1096"/>
  <c r="D1187" i="1096"/>
  <c r="D1186" i="1096"/>
  <c r="D1185" i="1096"/>
  <c r="D1184" i="1096"/>
  <c r="D1183" i="1096"/>
  <c r="D1182" i="1096"/>
  <c r="D1181" i="1096"/>
  <c r="D1180" i="1096"/>
  <c r="D1179" i="1096"/>
  <c r="D1178" i="1096"/>
  <c r="D1177" i="1096"/>
  <c r="D1176" i="1096"/>
  <c r="D1175" i="1096"/>
  <c r="D1174" i="1096"/>
  <c r="D1173" i="1096"/>
  <c r="D1172" i="1096"/>
  <c r="D1171" i="1096"/>
  <c r="D1170" i="1096"/>
  <c r="D1169" i="1096"/>
  <c r="D1168" i="1096"/>
  <c r="D1167" i="1096"/>
  <c r="D1166" i="1096"/>
  <c r="D1165" i="1096"/>
  <c r="D1164" i="1096"/>
  <c r="D1163" i="1096"/>
  <c r="D1162" i="1096"/>
  <c r="D1161" i="1096"/>
  <c r="D1160" i="1096"/>
  <c r="D1159" i="1096"/>
  <c r="D1158" i="1096"/>
  <c r="D1157" i="1096"/>
  <c r="D1156" i="1096"/>
  <c r="D1155" i="1096"/>
  <c r="D1154" i="1096"/>
  <c r="D1153" i="1096"/>
  <c r="D1152" i="1096"/>
  <c r="D1151" i="1096"/>
  <c r="D1150" i="1096"/>
  <c r="D1149" i="1096"/>
  <c r="D1148" i="1096"/>
  <c r="D1147" i="1096"/>
  <c r="D1146" i="1096"/>
  <c r="D1145" i="1096"/>
  <c r="D1144" i="1096"/>
  <c r="D1143" i="1096"/>
  <c r="D1142" i="1096"/>
  <c r="D1141" i="1096"/>
  <c r="D1140" i="1096"/>
  <c r="D1139" i="1096"/>
  <c r="D1138" i="1096"/>
  <c r="D1137" i="1096"/>
  <c r="D1136" i="1096"/>
  <c r="D1135" i="1096"/>
  <c r="D1134" i="1096"/>
  <c r="D1133" i="1096"/>
  <c r="D1132" i="1096"/>
  <c r="D1131" i="1096"/>
  <c r="D1130" i="1096"/>
  <c r="D1129" i="1096"/>
  <c r="D1128" i="1096"/>
  <c r="D1127" i="1096"/>
  <c r="D1126" i="1096"/>
  <c r="D1125" i="1096"/>
  <c r="D1124" i="1096"/>
  <c r="D1123" i="1096"/>
  <c r="D1122" i="1096"/>
  <c r="D1121" i="1096"/>
  <c r="D1120" i="1096"/>
  <c r="D1119" i="1096"/>
  <c r="D1118" i="1096"/>
  <c r="D1117" i="1096"/>
  <c r="D1116" i="1096"/>
  <c r="D1115" i="1096"/>
  <c r="D1114" i="1096"/>
  <c r="D1113" i="1096"/>
  <c r="D1112" i="1096"/>
  <c r="D1111" i="1096"/>
  <c r="D1110" i="1096"/>
  <c r="D1109" i="1096"/>
  <c r="D1108" i="1096"/>
  <c r="D1107" i="1096"/>
  <c r="D1106" i="1096"/>
  <c r="D1105" i="1096"/>
  <c r="D1104" i="1096"/>
  <c r="D1103" i="1096"/>
  <c r="D1102" i="1096"/>
  <c r="D1101" i="1096"/>
  <c r="D1100" i="1096"/>
  <c r="D1099" i="1096"/>
  <c r="D1098" i="1096"/>
  <c r="D1097" i="1096"/>
  <c r="D1096" i="1096"/>
  <c r="D1095" i="1096"/>
  <c r="D1094" i="1096"/>
  <c r="D1093" i="1096"/>
  <c r="D1092" i="1096"/>
  <c r="D1091" i="1096"/>
  <c r="D1090" i="1096"/>
  <c r="D1089" i="1096"/>
  <c r="D1088" i="1096"/>
  <c r="D1087" i="1096"/>
  <c r="D1086" i="1096"/>
  <c r="D1085" i="1096"/>
  <c r="D1084" i="1096"/>
  <c r="D1083" i="1096"/>
  <c r="D1082" i="1096"/>
  <c r="D1081" i="1096"/>
  <c r="D1080" i="1096"/>
  <c r="D1079" i="1096"/>
  <c r="D1078" i="1096"/>
  <c r="D1077" i="1096"/>
  <c r="D1076" i="1096"/>
  <c r="D1075" i="1096"/>
  <c r="D1074" i="1096"/>
  <c r="D1073" i="1096"/>
  <c r="D1072" i="1096"/>
  <c r="D1071" i="1096"/>
  <c r="D1070" i="1096"/>
  <c r="D1069" i="1096"/>
  <c r="D1068" i="1096"/>
  <c r="D1067" i="1096"/>
  <c r="D1066" i="1096"/>
  <c r="D1065" i="1096"/>
  <c r="D1064" i="1096"/>
  <c r="D1063" i="1096"/>
  <c r="D1062" i="1096"/>
  <c r="D1061" i="1096"/>
  <c r="D1060" i="1096"/>
  <c r="D1059" i="1096"/>
  <c r="D1058" i="1096"/>
  <c r="D1057" i="1096"/>
  <c r="D1056" i="1096"/>
  <c r="D1055" i="1096"/>
  <c r="D1054" i="1096"/>
  <c r="D1053" i="1096"/>
  <c r="D1052" i="1096"/>
  <c r="D1051" i="1096"/>
  <c r="D1050" i="1096"/>
  <c r="D1049" i="1096"/>
  <c r="D1048" i="1096"/>
  <c r="D1047" i="1096"/>
  <c r="D1046" i="1096"/>
  <c r="D1045" i="1096"/>
  <c r="D1044" i="1096"/>
  <c r="D1043" i="1096"/>
  <c r="D1042" i="1096"/>
  <c r="D1041" i="1096"/>
  <c r="D1040" i="1096"/>
  <c r="D1039" i="1096"/>
  <c r="D1038" i="1096"/>
  <c r="D1037" i="1096"/>
  <c r="D1036" i="1096"/>
  <c r="D1035" i="1096"/>
  <c r="D1034" i="1096"/>
  <c r="D1033" i="1096"/>
  <c r="D1032" i="1096"/>
  <c r="D1031" i="1096"/>
  <c r="D1030" i="1096"/>
  <c r="D1029" i="1096"/>
  <c r="D1028" i="1096"/>
  <c r="D1027" i="1096"/>
  <c r="D1026" i="1096"/>
  <c r="D1025" i="1096"/>
  <c r="D1024" i="1096"/>
  <c r="D1023" i="1096"/>
  <c r="D1022" i="1096"/>
  <c r="D1021" i="1096"/>
  <c r="D1020" i="1096"/>
  <c r="D1019" i="1096"/>
  <c r="D1018" i="1096"/>
  <c r="D1017" i="1096"/>
  <c r="D1016" i="1096"/>
  <c r="D1015" i="1096"/>
  <c r="D1014" i="1096"/>
  <c r="D1013" i="1096"/>
  <c r="D1012" i="1096"/>
  <c r="D1011" i="1096"/>
  <c r="D1010" i="1096"/>
  <c r="D1009" i="1096"/>
  <c r="D1008" i="1096"/>
  <c r="D1007" i="1096"/>
  <c r="D1006" i="1096"/>
  <c r="D1005" i="1096"/>
  <c r="D1004" i="1096"/>
  <c r="D1003" i="1096"/>
  <c r="D1002" i="1096"/>
  <c r="D1001" i="1096"/>
  <c r="D1000" i="1096"/>
  <c r="D999" i="1096"/>
  <c r="D998" i="1096"/>
  <c r="D997" i="1096"/>
  <c r="D996" i="1096"/>
  <c r="D995" i="1096"/>
  <c r="D994" i="1096"/>
  <c r="D993" i="1096"/>
  <c r="D992" i="1096"/>
  <c r="D991" i="1096"/>
  <c r="D990" i="1096"/>
  <c r="D989" i="1096"/>
  <c r="D988" i="1096"/>
  <c r="D987" i="1096"/>
  <c r="D986" i="1096"/>
  <c r="D985" i="1096"/>
  <c r="D984" i="1096"/>
  <c r="D983" i="1096"/>
  <c r="D982" i="1096"/>
  <c r="D981" i="1096"/>
  <c r="D980" i="1096"/>
  <c r="D979" i="1096"/>
  <c r="D978" i="1096"/>
  <c r="D977" i="1096"/>
  <c r="D976" i="1096"/>
  <c r="D975" i="1096"/>
  <c r="D974" i="1096"/>
  <c r="D973" i="1096"/>
  <c r="D972" i="1096"/>
  <c r="D971" i="1096"/>
  <c r="D970" i="1096"/>
  <c r="D969" i="1096"/>
  <c r="D968" i="1096"/>
  <c r="D967" i="1096"/>
  <c r="D966" i="1096"/>
  <c r="D965" i="1096"/>
  <c r="D964" i="1096"/>
  <c r="D963" i="1096"/>
  <c r="D962" i="1096"/>
  <c r="D961" i="1096"/>
  <c r="D960" i="1096"/>
  <c r="D959" i="1096"/>
  <c r="D958" i="1096"/>
  <c r="D957" i="1096"/>
  <c r="D956" i="1096"/>
  <c r="D955" i="1096"/>
  <c r="D954" i="1096"/>
  <c r="D953" i="1096"/>
  <c r="D952" i="1096"/>
  <c r="D951" i="1096"/>
  <c r="D950" i="1096"/>
  <c r="D949" i="1096"/>
  <c r="D948" i="1096"/>
  <c r="D947" i="1096"/>
  <c r="D946" i="1096"/>
  <c r="D945" i="1096"/>
  <c r="D944" i="1096"/>
  <c r="D943" i="1096"/>
  <c r="D942" i="1096"/>
  <c r="D941" i="1096"/>
  <c r="D940" i="1096"/>
  <c r="D939" i="1096"/>
  <c r="D938" i="1096"/>
  <c r="D937" i="1096"/>
  <c r="D936" i="1096"/>
  <c r="D935" i="1096"/>
  <c r="D934" i="1096"/>
  <c r="D933" i="1096"/>
  <c r="D932" i="1096"/>
  <c r="D931" i="1096"/>
  <c r="D930" i="1096"/>
  <c r="D929" i="1096"/>
  <c r="D928" i="1096"/>
  <c r="D927" i="1096"/>
  <c r="D926" i="1096"/>
  <c r="D925" i="1096"/>
  <c r="D924" i="1096"/>
  <c r="D923" i="1096"/>
  <c r="D922" i="1096"/>
  <c r="D921" i="1096"/>
  <c r="D920" i="1096"/>
  <c r="D919" i="1096"/>
  <c r="D918" i="1096"/>
  <c r="D917" i="1096"/>
  <c r="D916" i="1096"/>
  <c r="D915" i="1096"/>
  <c r="D914" i="1096"/>
  <c r="D913" i="1096"/>
  <c r="D912" i="1096"/>
  <c r="D911" i="1096"/>
  <c r="D910" i="1096"/>
  <c r="D909" i="1096"/>
  <c r="D908" i="1096"/>
  <c r="D907" i="1096"/>
  <c r="D906" i="1096"/>
  <c r="D905" i="1096"/>
  <c r="D904" i="1096"/>
  <c r="D903" i="1096"/>
  <c r="D902" i="1096"/>
  <c r="D901" i="1096"/>
  <c r="D900" i="1096"/>
  <c r="D899" i="1096"/>
  <c r="D898" i="1096"/>
  <c r="D897" i="1096"/>
  <c r="D896" i="1096"/>
  <c r="D895" i="1096"/>
  <c r="D894" i="1096"/>
  <c r="D893" i="1096"/>
  <c r="D892" i="1096"/>
  <c r="D891" i="1096"/>
  <c r="D890" i="1096"/>
  <c r="D889" i="1096"/>
  <c r="D888" i="1096"/>
  <c r="D887" i="1096"/>
  <c r="D886" i="1096"/>
  <c r="D885" i="1096"/>
  <c r="D884" i="1096"/>
  <c r="D883" i="1096"/>
  <c r="D882" i="1096"/>
  <c r="D881" i="1096"/>
  <c r="D880" i="1096"/>
  <c r="D879" i="1096"/>
  <c r="D878" i="1096"/>
  <c r="D877" i="1096"/>
  <c r="D876" i="1096"/>
  <c r="D875" i="1096"/>
  <c r="D874" i="1096"/>
  <c r="D873" i="1096"/>
  <c r="D872" i="1096"/>
  <c r="D871" i="1096"/>
  <c r="D870" i="1096"/>
  <c r="D869" i="1096"/>
  <c r="D868" i="1096"/>
  <c r="D867" i="1096"/>
  <c r="D866" i="1096"/>
  <c r="D865" i="1096"/>
  <c r="D864" i="1096"/>
  <c r="D863" i="1096"/>
  <c r="D862" i="1096"/>
  <c r="D861" i="1096"/>
  <c r="D860" i="1096"/>
  <c r="D859" i="1096"/>
  <c r="D858" i="1096"/>
  <c r="D857" i="1096"/>
  <c r="D856" i="1096"/>
  <c r="D855" i="1096"/>
  <c r="D854" i="1096"/>
  <c r="D853" i="1096"/>
  <c r="D852" i="1096"/>
  <c r="D851" i="1096"/>
  <c r="D850" i="1096"/>
  <c r="D849" i="1096"/>
  <c r="D848" i="1096"/>
  <c r="D847" i="1096"/>
  <c r="D846" i="1096"/>
  <c r="D845" i="1096"/>
  <c r="D844" i="1096"/>
  <c r="D843" i="1096"/>
  <c r="D842" i="1096"/>
  <c r="D841" i="1096"/>
  <c r="D840" i="1096"/>
  <c r="D839" i="1096"/>
  <c r="D838" i="1096"/>
  <c r="D837" i="1096"/>
  <c r="D836" i="1096"/>
  <c r="D835" i="1096"/>
  <c r="D834" i="1096"/>
  <c r="D833" i="1096"/>
  <c r="D832" i="1096"/>
  <c r="D831" i="1096"/>
  <c r="D830" i="1096"/>
  <c r="D829" i="1096"/>
  <c r="D828" i="1096"/>
  <c r="D827" i="1096"/>
  <c r="D826" i="1096"/>
  <c r="D825" i="1096"/>
  <c r="D824" i="1096"/>
  <c r="D823" i="1096"/>
  <c r="D822" i="1096"/>
  <c r="D821" i="1096"/>
  <c r="D820" i="1096"/>
  <c r="D819" i="1096"/>
  <c r="D818" i="1096"/>
  <c r="D817" i="1096"/>
  <c r="D816" i="1096"/>
  <c r="D815" i="1096"/>
  <c r="D814" i="1096"/>
  <c r="D813" i="1096"/>
  <c r="D812" i="1096"/>
  <c r="D811" i="1096"/>
  <c r="D810" i="1096"/>
  <c r="D809" i="1096"/>
  <c r="D808" i="1096"/>
  <c r="D807" i="1096"/>
  <c r="D806" i="1096"/>
  <c r="D805" i="1096"/>
  <c r="D804" i="1096"/>
  <c r="D803" i="1096"/>
  <c r="D802" i="1096"/>
  <c r="D801" i="1096"/>
  <c r="D800" i="1096"/>
  <c r="D799" i="1096"/>
  <c r="D798" i="1096"/>
  <c r="D797" i="1096"/>
  <c r="D796" i="1096"/>
  <c r="D795" i="1096"/>
  <c r="D794" i="1096"/>
  <c r="D793" i="1096"/>
  <c r="D792" i="1096"/>
  <c r="D791" i="1096"/>
  <c r="D790" i="1096"/>
  <c r="D789" i="1096"/>
  <c r="D788" i="1096"/>
  <c r="D787" i="1096"/>
  <c r="D786" i="1096"/>
  <c r="D785" i="1096"/>
  <c r="D784" i="1096"/>
  <c r="D783" i="1096"/>
  <c r="D782" i="1096"/>
  <c r="D781" i="1096"/>
  <c r="D780" i="1096"/>
  <c r="D779" i="1096"/>
  <c r="D778" i="1096"/>
  <c r="D777" i="1096"/>
  <c r="D776" i="1096"/>
  <c r="D775" i="1096"/>
  <c r="D774" i="1096"/>
  <c r="D773" i="1096"/>
  <c r="D772" i="1096"/>
  <c r="D771" i="1096"/>
  <c r="D770" i="1096"/>
  <c r="D769" i="1096"/>
  <c r="D768" i="1096"/>
  <c r="D767" i="1096"/>
  <c r="D766" i="1096"/>
  <c r="D765" i="1096"/>
  <c r="D764" i="1096"/>
  <c r="D763" i="1096"/>
  <c r="D762" i="1096"/>
  <c r="D761" i="1096"/>
  <c r="D760" i="1096"/>
  <c r="D759" i="1096"/>
  <c r="D758" i="1096"/>
  <c r="D757" i="1096"/>
  <c r="D756" i="1096"/>
  <c r="D755" i="1096"/>
  <c r="D754" i="1096"/>
  <c r="D753" i="1096"/>
  <c r="D752" i="1096"/>
  <c r="D751" i="1096"/>
  <c r="D750" i="1096"/>
  <c r="D749" i="1096"/>
  <c r="D748" i="1096"/>
  <c r="D747" i="1096"/>
  <c r="D746" i="1096"/>
  <c r="D745" i="1096"/>
  <c r="D744" i="1096"/>
  <c r="D743" i="1096"/>
  <c r="D742" i="1096"/>
  <c r="D741" i="1096"/>
  <c r="D740" i="1096"/>
  <c r="D739" i="1096"/>
  <c r="D738" i="1096"/>
  <c r="D737" i="1096"/>
  <c r="D736" i="1096"/>
  <c r="D735" i="1096"/>
  <c r="D734" i="1096"/>
  <c r="D733" i="1096"/>
  <c r="D732" i="1096"/>
  <c r="D731" i="1096"/>
  <c r="D730" i="1096"/>
  <c r="D729" i="1096"/>
  <c r="D728" i="1096"/>
  <c r="D727" i="1096"/>
  <c r="D726" i="1096"/>
  <c r="D725" i="1096"/>
  <c r="D724" i="1096"/>
  <c r="D723" i="1096"/>
  <c r="D722" i="1096"/>
  <c r="D721" i="1096"/>
  <c r="D720" i="1096"/>
  <c r="D719" i="1096"/>
  <c r="D718" i="1096"/>
  <c r="D717" i="1096"/>
  <c r="D716" i="1096"/>
  <c r="D715" i="1096"/>
  <c r="D714" i="1096"/>
  <c r="D713" i="1096"/>
  <c r="D712" i="1096"/>
  <c r="D711" i="1096"/>
  <c r="D710" i="1096"/>
  <c r="D709" i="1096"/>
  <c r="D708" i="1096"/>
  <c r="D707" i="1096"/>
  <c r="D706" i="1096"/>
  <c r="D705" i="1096"/>
  <c r="D704" i="1096"/>
  <c r="D703" i="1096"/>
  <c r="D702" i="1096"/>
  <c r="D701" i="1096"/>
  <c r="D700" i="1096"/>
  <c r="D699" i="1096"/>
  <c r="D698" i="1096"/>
  <c r="D697" i="1096"/>
  <c r="D696" i="1096"/>
  <c r="D695" i="1096"/>
  <c r="D694" i="1096"/>
  <c r="D693" i="1096"/>
  <c r="D692" i="1096"/>
  <c r="D691" i="1096"/>
  <c r="D690" i="1096"/>
  <c r="D689" i="1096"/>
  <c r="D688" i="1096"/>
  <c r="D687" i="1096"/>
  <c r="D686" i="1096"/>
  <c r="D685" i="1096"/>
  <c r="D684" i="1096"/>
  <c r="D683" i="1096"/>
  <c r="D682" i="1096"/>
  <c r="D681" i="1096"/>
  <c r="D680" i="1096"/>
  <c r="D679" i="1096"/>
  <c r="D678" i="1096"/>
  <c r="D677" i="1096"/>
  <c r="D676" i="1096"/>
  <c r="D675" i="1096"/>
  <c r="D674" i="1096"/>
  <c r="D673" i="1096"/>
  <c r="D672" i="1096"/>
  <c r="D671" i="1096"/>
  <c r="D670" i="1096"/>
  <c r="D669" i="1096"/>
  <c r="D668" i="1096"/>
  <c r="D667" i="1096"/>
  <c r="D666" i="1096"/>
  <c r="D665" i="1096"/>
  <c r="D664" i="1096"/>
  <c r="D663" i="1096"/>
  <c r="D662" i="1096"/>
  <c r="D661" i="1096"/>
  <c r="D660" i="1096"/>
  <c r="D659" i="1096"/>
  <c r="D658" i="1096"/>
  <c r="D657" i="1096"/>
  <c r="D656" i="1096"/>
  <c r="D655" i="1096"/>
  <c r="D654" i="1096"/>
  <c r="D653" i="1096"/>
  <c r="D652" i="1096"/>
  <c r="D651" i="1096"/>
  <c r="D650" i="1096"/>
  <c r="D649" i="1096"/>
  <c r="D648" i="1096"/>
  <c r="D647" i="1096"/>
  <c r="D646" i="1096"/>
  <c r="D645" i="1096"/>
  <c r="D644" i="1096"/>
  <c r="D643" i="1096"/>
  <c r="D642" i="1096"/>
  <c r="D641" i="1096"/>
  <c r="D640" i="1096"/>
  <c r="D639" i="1096"/>
  <c r="D638" i="1096"/>
  <c r="D637" i="1096"/>
  <c r="D636" i="1096"/>
  <c r="D635" i="1096"/>
  <c r="D634" i="1096"/>
  <c r="D633" i="1096"/>
  <c r="D632" i="1096"/>
  <c r="D631" i="1096"/>
  <c r="D630" i="1096"/>
  <c r="D629" i="1096"/>
  <c r="D628" i="1096"/>
  <c r="D627" i="1096"/>
  <c r="D626" i="1096"/>
  <c r="D625" i="1096"/>
  <c r="D624" i="1096"/>
  <c r="D623" i="1096"/>
  <c r="D622" i="1096"/>
  <c r="D621" i="1096"/>
  <c r="D620" i="1096"/>
  <c r="D619" i="1096"/>
  <c r="D618" i="1096"/>
  <c r="D617" i="1096"/>
  <c r="D616" i="1096"/>
  <c r="D615" i="1096"/>
  <c r="D614" i="1096"/>
  <c r="D613" i="1096"/>
  <c r="D612" i="1096"/>
  <c r="D611" i="1096"/>
  <c r="D610" i="1096"/>
  <c r="D609" i="1096"/>
  <c r="D608" i="1096"/>
  <c r="D607" i="1096"/>
  <c r="D606" i="1096"/>
  <c r="D605" i="1096"/>
  <c r="D604" i="1096"/>
  <c r="D603" i="1096"/>
  <c r="D602" i="1096"/>
  <c r="D601" i="1096"/>
  <c r="D600" i="1096"/>
  <c r="D599" i="1096"/>
  <c r="D598" i="1096"/>
  <c r="D597" i="1096"/>
  <c r="D596" i="1096"/>
  <c r="D595" i="1096"/>
  <c r="D594" i="1096"/>
  <c r="D593" i="1096"/>
  <c r="D592" i="1096"/>
  <c r="D591" i="1096"/>
  <c r="D590" i="1096"/>
  <c r="D589" i="1096"/>
  <c r="D588" i="1096"/>
  <c r="D587" i="1096"/>
  <c r="D586" i="1096"/>
  <c r="D585" i="1096"/>
  <c r="D584" i="1096"/>
  <c r="D583" i="1096"/>
  <c r="D582" i="1096"/>
  <c r="D581" i="1096"/>
  <c r="D580" i="1096"/>
  <c r="D579" i="1096"/>
  <c r="D578" i="1096"/>
  <c r="D577" i="1096"/>
  <c r="D576" i="1096"/>
  <c r="D575" i="1096"/>
  <c r="D574" i="1096"/>
  <c r="D573" i="1096"/>
  <c r="D572" i="1096"/>
  <c r="D571" i="1096"/>
  <c r="D570" i="1096"/>
  <c r="D569" i="1096"/>
  <c r="D568" i="1096"/>
  <c r="D567" i="1096"/>
  <c r="D566" i="1096"/>
  <c r="D565" i="1096"/>
  <c r="D564" i="1096"/>
  <c r="D563" i="1096"/>
  <c r="D562" i="1096"/>
  <c r="D561" i="1096"/>
  <c r="D560" i="1096"/>
  <c r="D559" i="1096"/>
  <c r="D558" i="1096"/>
  <c r="D557" i="1096"/>
  <c r="D556" i="1096"/>
  <c r="D555" i="1096"/>
  <c r="D554" i="1096"/>
  <c r="D553" i="1096"/>
  <c r="D552" i="1096"/>
  <c r="D551" i="1096"/>
  <c r="D550" i="1096"/>
  <c r="D549" i="1096"/>
  <c r="D548" i="1096"/>
  <c r="D547" i="1096"/>
  <c r="D546" i="1096"/>
  <c r="D545" i="1096"/>
  <c r="D544" i="1096"/>
  <c r="D543" i="1096"/>
  <c r="D542" i="1096"/>
  <c r="D541" i="1096"/>
  <c r="D540" i="1096"/>
  <c r="D539" i="1096"/>
  <c r="D538" i="1096"/>
  <c r="D537" i="1096"/>
  <c r="D536" i="1096"/>
  <c r="D535" i="1096"/>
  <c r="D534" i="1096"/>
  <c r="D533" i="1096"/>
  <c r="D532" i="1096"/>
  <c r="D531" i="1096"/>
  <c r="D530" i="1096"/>
  <c r="D529" i="1096"/>
  <c r="D528" i="1096"/>
  <c r="D527" i="1096"/>
  <c r="D526" i="1096"/>
  <c r="D525" i="1096"/>
  <c r="D524" i="1096"/>
  <c r="D523" i="1096"/>
  <c r="D522" i="1096"/>
  <c r="D521" i="1096"/>
  <c r="D520" i="1096"/>
  <c r="D519" i="1096"/>
  <c r="D518" i="1096"/>
  <c r="D517" i="1096"/>
  <c r="D516" i="1096"/>
  <c r="D515" i="1096"/>
  <c r="D514" i="1096"/>
  <c r="D513" i="1096"/>
  <c r="D512" i="1096"/>
  <c r="D511" i="1096"/>
  <c r="D510" i="1096"/>
  <c r="D509" i="1096"/>
  <c r="D508" i="1096"/>
  <c r="D507" i="1096"/>
  <c r="D506" i="1096"/>
  <c r="D505" i="1096"/>
  <c r="D504" i="1096"/>
  <c r="D503" i="1096"/>
  <c r="D502" i="1096"/>
  <c r="D501" i="1096"/>
  <c r="D500" i="1096"/>
  <c r="D499" i="1096"/>
  <c r="D498" i="1096"/>
  <c r="D497" i="1096"/>
  <c r="D496" i="1096"/>
  <c r="D495" i="1096"/>
  <c r="D494" i="1096"/>
  <c r="D493" i="1096"/>
  <c r="D492" i="1096"/>
  <c r="D491" i="1096"/>
  <c r="D490" i="1096"/>
  <c r="D489" i="1096"/>
  <c r="D488" i="1096"/>
  <c r="D487" i="1096"/>
  <c r="D486" i="1096"/>
  <c r="D485" i="1096"/>
  <c r="D484" i="1096"/>
  <c r="D483" i="1096"/>
  <c r="D482" i="1096"/>
  <c r="D481" i="1096"/>
  <c r="D480" i="1096"/>
  <c r="D479" i="1096"/>
  <c r="D478" i="1096"/>
  <c r="D477" i="1096"/>
  <c r="D476" i="1096"/>
  <c r="D475" i="1096"/>
  <c r="D474" i="1096"/>
  <c r="D473" i="1096"/>
  <c r="D472" i="1096"/>
  <c r="D471" i="1096"/>
  <c r="D470" i="1096"/>
  <c r="D469" i="1096"/>
  <c r="D468" i="1096"/>
  <c r="D467" i="1096"/>
  <c r="D466" i="1096"/>
  <c r="D465" i="1096"/>
  <c r="D464" i="1096"/>
  <c r="D463" i="1096"/>
  <c r="D462" i="1096"/>
  <c r="D461" i="1096"/>
  <c r="D460" i="1096"/>
  <c r="D459" i="1096"/>
  <c r="D458" i="1096"/>
  <c r="D457" i="1096"/>
  <c r="D456" i="1096"/>
  <c r="D455" i="1096"/>
  <c r="D454" i="1096"/>
  <c r="D453" i="1096"/>
  <c r="D452" i="1096"/>
  <c r="D451" i="1096"/>
  <c r="D450" i="1096"/>
  <c r="D449" i="1096"/>
  <c r="D448" i="1096"/>
  <c r="D447" i="1096"/>
  <c r="D446" i="1096"/>
  <c r="D445" i="1096"/>
  <c r="D444" i="1096"/>
  <c r="D443" i="1096"/>
  <c r="D442" i="1096"/>
  <c r="D441" i="1096"/>
  <c r="D440" i="1096"/>
  <c r="D439" i="1096"/>
  <c r="D438" i="1096"/>
  <c r="D437" i="1096"/>
  <c r="D436" i="1096"/>
  <c r="D435" i="1096"/>
  <c r="D434" i="1096"/>
  <c r="D433" i="1096"/>
  <c r="D432" i="1096"/>
  <c r="D431" i="1096"/>
  <c r="D430" i="1096"/>
  <c r="D429" i="1096"/>
  <c r="D428" i="1096"/>
  <c r="D427" i="1096"/>
  <c r="D426" i="1096"/>
  <c r="D425" i="1096"/>
  <c r="D424" i="1096"/>
  <c r="D423" i="1096"/>
  <c r="D422" i="1096"/>
  <c r="D421" i="1096"/>
  <c r="D420" i="1096"/>
  <c r="D419" i="1096"/>
  <c r="D418" i="1096"/>
  <c r="D417" i="1096"/>
  <c r="D416" i="1096"/>
  <c r="D415" i="1096"/>
  <c r="D414" i="1096"/>
  <c r="D413" i="1096"/>
  <c r="D412" i="1096"/>
  <c r="D411" i="1096"/>
  <c r="D410" i="1096"/>
  <c r="D409" i="1096"/>
  <c r="D408" i="1096"/>
  <c r="D407" i="1096"/>
  <c r="D406" i="1096"/>
  <c r="D405" i="1096"/>
  <c r="D404" i="1096"/>
  <c r="D403" i="1096"/>
  <c r="D402" i="1096"/>
  <c r="D401" i="1096"/>
  <c r="D400" i="1096"/>
  <c r="D399" i="1096"/>
  <c r="D398" i="1096"/>
  <c r="D397" i="1096"/>
  <c r="D396" i="1096"/>
  <c r="D395" i="1096"/>
  <c r="D394" i="1096"/>
  <c r="D393" i="1096"/>
  <c r="D392" i="1096"/>
  <c r="D391" i="1096"/>
  <c r="D390" i="1096"/>
  <c r="D389" i="1096"/>
  <c r="D388" i="1096"/>
  <c r="D387" i="1096"/>
  <c r="D386" i="1096"/>
  <c r="D385" i="1096"/>
  <c r="D384" i="1096"/>
  <c r="D383" i="1096"/>
  <c r="D382" i="1096"/>
  <c r="D381" i="1096"/>
  <c r="D380" i="1096"/>
  <c r="D379" i="1096"/>
  <c r="D378" i="1096"/>
  <c r="D377" i="1096"/>
  <c r="D376" i="1096"/>
  <c r="D375" i="1096"/>
  <c r="D374" i="1096"/>
  <c r="D373" i="1096"/>
  <c r="D372" i="1096"/>
  <c r="D371" i="1096"/>
  <c r="D370" i="1096"/>
  <c r="D369" i="1096"/>
  <c r="D368" i="1096"/>
  <c r="D367" i="1096"/>
  <c r="D366" i="1096"/>
  <c r="D365" i="1096"/>
  <c r="D364" i="1096"/>
  <c r="D363" i="1096"/>
  <c r="D362" i="1096"/>
  <c r="D361" i="1096"/>
  <c r="D360" i="1096"/>
  <c r="D359" i="1096"/>
  <c r="D358" i="1096"/>
  <c r="D357" i="1096"/>
  <c r="D356" i="1096"/>
  <c r="D355" i="1096"/>
  <c r="D354" i="1096"/>
  <c r="D353" i="1096"/>
  <c r="D352" i="1096"/>
  <c r="D351" i="1096"/>
  <c r="D350" i="1096"/>
  <c r="D349" i="1096"/>
  <c r="D348" i="1096"/>
  <c r="D347" i="1096"/>
  <c r="D346" i="1096"/>
  <c r="D345" i="1096"/>
  <c r="D344" i="1096"/>
  <c r="D343" i="1096"/>
  <c r="D342" i="1096"/>
  <c r="D341" i="1096"/>
  <c r="D340" i="1096"/>
  <c r="D339" i="1096"/>
  <c r="D338" i="1096"/>
  <c r="D337" i="1096"/>
  <c r="D336" i="1096"/>
  <c r="D335" i="1096"/>
  <c r="D334" i="1096"/>
  <c r="D333" i="1096"/>
  <c r="D332" i="1096"/>
  <c r="D331" i="1096"/>
  <c r="D330" i="1096"/>
  <c r="D329" i="1096"/>
  <c r="D328" i="1096"/>
  <c r="D327" i="1096"/>
  <c r="D326" i="1096"/>
  <c r="D325" i="1096"/>
  <c r="D324" i="1096"/>
  <c r="D323" i="1096"/>
  <c r="D322" i="1096"/>
  <c r="D321" i="1096"/>
  <c r="D320" i="1096"/>
  <c r="D319" i="1096"/>
  <c r="D318" i="1096"/>
  <c r="D317" i="1096"/>
  <c r="D316" i="1096"/>
  <c r="D315" i="1096"/>
  <c r="D314" i="1096"/>
  <c r="D313" i="1096"/>
  <c r="D312" i="1096"/>
  <c r="D311" i="1096"/>
  <c r="D310" i="1096"/>
  <c r="D309" i="1096"/>
  <c r="D308" i="1096"/>
  <c r="D307" i="1096"/>
  <c r="D306" i="1096"/>
  <c r="D305" i="1096"/>
  <c r="D304" i="1096"/>
  <c r="D303" i="1096"/>
  <c r="D302" i="1096"/>
  <c r="D301" i="1096"/>
  <c r="D300" i="1096"/>
  <c r="D299" i="1096"/>
  <c r="D298" i="1096"/>
  <c r="D297" i="1096"/>
  <c r="D296" i="1096"/>
  <c r="D295" i="1096"/>
  <c r="D294" i="1096"/>
  <c r="D293" i="1096"/>
  <c r="D292" i="1096"/>
  <c r="D291" i="1096"/>
  <c r="D290" i="1096"/>
  <c r="D289" i="1096"/>
  <c r="D288" i="1096"/>
  <c r="D287" i="1096"/>
  <c r="D286" i="1096"/>
  <c r="D285" i="1096"/>
  <c r="D284" i="1096"/>
  <c r="D283" i="1096"/>
  <c r="D282" i="1096"/>
  <c r="D281" i="1096"/>
  <c r="D280" i="1096"/>
  <c r="D279" i="1096"/>
  <c r="D278" i="1096"/>
  <c r="D277" i="1096"/>
  <c r="D276" i="1096"/>
  <c r="D275" i="1096"/>
  <c r="D274" i="1096"/>
  <c r="D273" i="1096"/>
  <c r="D272" i="1096"/>
  <c r="D271" i="1096"/>
  <c r="D270" i="1096"/>
  <c r="D269" i="1096"/>
  <c r="D268" i="1096"/>
  <c r="D267" i="1096"/>
  <c r="D266" i="1096"/>
  <c r="D265" i="1096"/>
  <c r="D264" i="1096"/>
  <c r="D263" i="1096"/>
  <c r="D262" i="1096"/>
  <c r="D261" i="1096"/>
  <c r="D260" i="1096"/>
  <c r="D259" i="1096"/>
  <c r="D258" i="1096"/>
  <c r="D257" i="1096"/>
  <c r="D256" i="1096"/>
  <c r="D255" i="1096"/>
  <c r="D254" i="1096"/>
  <c r="D253" i="1096"/>
  <c r="D252" i="1096"/>
  <c r="D251" i="1096"/>
  <c r="D250" i="1096"/>
  <c r="D249" i="1096"/>
  <c r="D248" i="1096"/>
  <c r="D247" i="1096"/>
  <c r="D246" i="1096"/>
  <c r="D245" i="1096"/>
  <c r="D244" i="1096"/>
  <c r="D243" i="1096"/>
  <c r="D242" i="1096"/>
  <c r="D241" i="1096"/>
  <c r="D240" i="1096"/>
  <c r="D239" i="1096"/>
  <c r="D238" i="1096"/>
  <c r="D237" i="1096"/>
  <c r="D236" i="1096"/>
  <c r="D235" i="1096"/>
  <c r="D234" i="1096"/>
  <c r="D233" i="1096"/>
  <c r="D232" i="1096"/>
  <c r="D231" i="1096"/>
  <c r="D230" i="1096"/>
  <c r="D229" i="1096"/>
  <c r="D228" i="1096"/>
  <c r="D227" i="1096"/>
  <c r="D226" i="1096"/>
  <c r="D225" i="1096"/>
  <c r="D224" i="1096"/>
  <c r="D223" i="1096"/>
  <c r="D222" i="1096"/>
  <c r="D221" i="1096"/>
  <c r="D220" i="1096"/>
  <c r="D219" i="1096"/>
  <c r="D218" i="1096"/>
  <c r="D217" i="1096"/>
  <c r="D216" i="1096"/>
  <c r="D215" i="1096"/>
  <c r="D214" i="1096"/>
  <c r="D213" i="1096"/>
  <c r="D212" i="1096"/>
  <c r="D211" i="1096"/>
  <c r="D210" i="1096"/>
  <c r="D209" i="1096"/>
  <c r="D208" i="1096"/>
  <c r="D207" i="1096"/>
  <c r="D206" i="1096"/>
  <c r="D205" i="1096"/>
  <c r="D204" i="1096"/>
  <c r="D203" i="1096"/>
  <c r="D202" i="1096"/>
  <c r="D201" i="1096"/>
  <c r="D200" i="1096"/>
  <c r="D199" i="1096"/>
  <c r="D198" i="1096"/>
  <c r="D197" i="1096"/>
  <c r="D196" i="1096"/>
  <c r="D195" i="1096"/>
  <c r="D194" i="1096"/>
  <c r="D193" i="1096"/>
  <c r="D192" i="1096"/>
  <c r="D191" i="1096"/>
  <c r="D190" i="1096"/>
  <c r="D189" i="1096"/>
  <c r="D188" i="1096"/>
  <c r="D187" i="1096"/>
  <c r="D186" i="1096"/>
  <c r="D185" i="1096"/>
  <c r="D184" i="1096"/>
  <c r="D183" i="1096"/>
  <c r="D182" i="1096"/>
  <c r="D181" i="1096"/>
  <c r="D180" i="1096"/>
  <c r="D179" i="1096"/>
  <c r="D178" i="1096"/>
  <c r="D177" i="1096"/>
  <c r="D176" i="1096"/>
  <c r="D175" i="1096"/>
  <c r="D174" i="1096"/>
  <c r="D173" i="1096"/>
  <c r="D172" i="1096"/>
  <c r="D171" i="1096"/>
  <c r="D170" i="1096"/>
  <c r="D169" i="1096"/>
  <c r="D168" i="1096"/>
  <c r="D167" i="1096"/>
  <c r="D166" i="1096"/>
  <c r="D165" i="1096"/>
  <c r="D164" i="1096"/>
  <c r="D163" i="1096"/>
  <c r="D162" i="1096"/>
  <c r="D161" i="1096"/>
  <c r="D160" i="1096"/>
  <c r="D159" i="1096"/>
  <c r="D158" i="1096"/>
  <c r="D157" i="1096"/>
  <c r="D156" i="1096"/>
  <c r="D155" i="1096"/>
  <c r="D154" i="1096"/>
  <c r="D153" i="1096"/>
  <c r="D152" i="1096"/>
  <c r="D151" i="1096"/>
  <c r="D150" i="1096"/>
  <c r="D149" i="1096"/>
  <c r="D148" i="1096"/>
  <c r="D147" i="1096"/>
  <c r="D146" i="1096"/>
  <c r="D145" i="1096"/>
  <c r="D144" i="1096"/>
  <c r="D143" i="1096"/>
  <c r="D142" i="1096"/>
  <c r="D141" i="1096"/>
  <c r="D140" i="1096"/>
  <c r="D139" i="1096"/>
  <c r="D138" i="1096"/>
  <c r="D137" i="1096"/>
  <c r="D136" i="1096"/>
  <c r="D135" i="1096"/>
  <c r="D134" i="1096"/>
  <c r="D133" i="1096"/>
  <c r="D132" i="1096"/>
  <c r="D131" i="1096"/>
  <c r="D130" i="1096"/>
  <c r="D129" i="1096"/>
  <c r="D128" i="1096"/>
  <c r="D127" i="1096"/>
  <c r="D126" i="1096"/>
  <c r="D125" i="1096"/>
  <c r="D124" i="1096"/>
  <c r="D123" i="1096"/>
  <c r="D122" i="1096"/>
  <c r="D121" i="1096"/>
  <c r="D120" i="1096"/>
  <c r="D119" i="1096"/>
  <c r="D118" i="1096"/>
  <c r="D117" i="1096"/>
  <c r="D116" i="1096"/>
  <c r="D115" i="1096"/>
  <c r="D114" i="1096"/>
  <c r="D113" i="1096"/>
  <c r="D112" i="1096"/>
  <c r="D111" i="1096"/>
  <c r="D110" i="1096"/>
  <c r="D109" i="1096"/>
  <c r="D108" i="1096"/>
  <c r="D107" i="1096"/>
  <c r="D106" i="1096"/>
  <c r="D105" i="1096"/>
  <c r="D104" i="1096"/>
  <c r="D103" i="1096"/>
  <c r="D102" i="1096"/>
  <c r="D101" i="1096"/>
  <c r="D100" i="1096"/>
  <c r="D99" i="1096"/>
  <c r="D98" i="1096"/>
  <c r="D97" i="1096"/>
  <c r="D96" i="1096"/>
  <c r="D95" i="1096"/>
  <c r="D94" i="1096"/>
  <c r="D93" i="1096"/>
  <c r="D92" i="1096"/>
  <c r="D91" i="1096"/>
  <c r="D90" i="1096"/>
  <c r="D89" i="1096"/>
  <c r="D88" i="1096"/>
  <c r="D87" i="1096"/>
  <c r="D86" i="1096"/>
  <c r="D85" i="1096"/>
  <c r="D84" i="1096"/>
  <c r="D83" i="1096"/>
  <c r="D82" i="1096"/>
  <c r="D81" i="1096"/>
  <c r="D80" i="1096"/>
  <c r="D79" i="1096"/>
  <c r="D78" i="1096"/>
  <c r="D77" i="1096"/>
  <c r="D76" i="1096"/>
  <c r="D75" i="1096"/>
  <c r="D74" i="1096"/>
  <c r="D73" i="1096"/>
  <c r="D72" i="1096"/>
  <c r="D71" i="1096"/>
  <c r="D70" i="1096"/>
  <c r="D69" i="1096"/>
  <c r="D68" i="1096"/>
  <c r="D67" i="1096"/>
  <c r="D66" i="1096"/>
  <c r="D65" i="1096"/>
  <c r="D64" i="1096"/>
  <c r="D63" i="1096"/>
  <c r="D62" i="1096"/>
  <c r="D61" i="1096"/>
  <c r="D60" i="1096"/>
  <c r="D59" i="1096"/>
  <c r="D58" i="1096"/>
  <c r="D57" i="1096"/>
  <c r="D56" i="1096"/>
  <c r="D55" i="1096"/>
  <c r="D54" i="1096"/>
  <c r="D53" i="1096"/>
  <c r="D52" i="1096"/>
  <c r="D51" i="1096"/>
  <c r="D50" i="1096"/>
  <c r="D49" i="1096"/>
  <c r="D48" i="1096"/>
  <c r="D47" i="1096"/>
  <c r="D46" i="1096"/>
  <c r="D45" i="1096"/>
  <c r="D44" i="1096"/>
  <c r="D43" i="1096"/>
  <c r="D42" i="1096"/>
  <c r="D41" i="1096"/>
  <c r="D40" i="1096"/>
  <c r="D39" i="1096"/>
  <c r="D38" i="1096"/>
  <c r="D37" i="1096"/>
  <c r="D36" i="1096"/>
  <c r="D35" i="1096"/>
  <c r="D34" i="1096"/>
  <c r="D33" i="1096"/>
  <c r="D32" i="1096"/>
  <c r="D31" i="1096"/>
  <c r="D30" i="1096"/>
  <c r="D29" i="1096"/>
  <c r="D28" i="1096"/>
  <c r="D27" i="1096"/>
  <c r="D26" i="1096"/>
  <c r="D25" i="1096"/>
  <c r="D24" i="1096"/>
  <c r="D23" i="1096"/>
  <c r="D22" i="1096"/>
  <c r="D21" i="1096"/>
  <c r="D20" i="1096"/>
  <c r="D19" i="1096"/>
  <c r="D18" i="1096"/>
  <c r="D17" i="1096"/>
  <c r="D16" i="1096"/>
  <c r="D15" i="1096"/>
  <c r="D14" i="1096"/>
  <c r="D13" i="1096"/>
  <c r="D12" i="1096"/>
  <c r="D11" i="1096"/>
  <c r="D10" i="1096"/>
  <c r="D9" i="1096"/>
  <c r="D8" i="1096"/>
  <c r="D7" i="1096"/>
  <c r="D6" i="1096"/>
  <c r="D5" i="1096"/>
  <c r="L331" i="1116"/>
  <c r="L330" i="1116"/>
  <c r="L329" i="1116"/>
  <c r="L328" i="1116"/>
  <c r="L327" i="1116"/>
  <c r="L326" i="1116"/>
  <c r="L325" i="1116"/>
  <c r="L324" i="1116"/>
  <c r="L323" i="1116"/>
  <c r="L322" i="1116"/>
  <c r="L321" i="1116"/>
  <c r="L320" i="1116"/>
  <c r="L319" i="1116"/>
  <c r="L318" i="1116"/>
  <c r="L317" i="1116"/>
  <c r="L316" i="1116"/>
  <c r="L315" i="1116"/>
  <c r="L314" i="1116"/>
  <c r="L313" i="1116"/>
  <c r="L311" i="1116"/>
  <c r="L310" i="1116"/>
  <c r="L309" i="1116"/>
  <c r="L308" i="1116"/>
  <c r="L307" i="1116"/>
  <c r="L306" i="1116"/>
  <c r="L305" i="1116"/>
  <c r="L304" i="1116"/>
  <c r="L303" i="1116"/>
  <c r="L302" i="1116"/>
  <c r="L301" i="1116"/>
  <c r="L300" i="1116"/>
  <c r="L299" i="1116"/>
  <c r="L298" i="1116"/>
  <c r="L297" i="1116"/>
  <c r="L296" i="1116"/>
  <c r="L295" i="1116"/>
  <c r="L294" i="1116"/>
  <c r="L293" i="1116"/>
  <c r="L292" i="1116"/>
  <c r="L291" i="1116"/>
  <c r="L290" i="1116"/>
  <c r="L289" i="1116"/>
  <c r="L288" i="1116"/>
  <c r="L287" i="1116"/>
  <c r="L286" i="1116"/>
  <c r="L285" i="1116"/>
  <c r="L284" i="1116"/>
  <c r="L283" i="1116"/>
  <c r="L282" i="1116"/>
  <c r="L281" i="1116"/>
  <c r="L280" i="1116"/>
  <c r="L279" i="1116"/>
  <c r="L277" i="1116"/>
  <c r="L276" i="1116"/>
  <c r="L275" i="1116"/>
  <c r="L274" i="1116"/>
  <c r="L273" i="1116"/>
  <c r="L272" i="1116"/>
  <c r="L271" i="1116"/>
  <c r="L270" i="1116"/>
  <c r="L269" i="1116"/>
  <c r="L268" i="1116"/>
  <c r="L267" i="1116"/>
  <c r="L266" i="1116"/>
  <c r="L265" i="1116"/>
  <c r="L264" i="1116"/>
  <c r="L263" i="1116"/>
  <c r="L262" i="1116"/>
  <c r="L261" i="1116"/>
  <c r="L260" i="1116"/>
  <c r="L259" i="1116"/>
  <c r="L258" i="1116"/>
  <c r="L257" i="1116"/>
  <c r="L256" i="1116"/>
  <c r="L255" i="1116"/>
  <c r="L254" i="1116"/>
  <c r="L253" i="1116"/>
  <c r="L252" i="1116"/>
  <c r="L251" i="1116"/>
  <c r="L250" i="1116"/>
  <c r="L248" i="1116"/>
  <c r="L247" i="1116"/>
  <c r="L246" i="1116"/>
  <c r="L245" i="1116"/>
  <c r="L244" i="1116"/>
  <c r="L243" i="1116"/>
  <c r="L242" i="1116"/>
  <c r="L241" i="1116"/>
  <c r="L240" i="1116"/>
  <c r="L239" i="1116"/>
  <c r="L238" i="1116"/>
  <c r="L237" i="1116"/>
  <c r="L236" i="1116"/>
  <c r="L235" i="1116"/>
  <c r="L234" i="1116"/>
  <c r="L233" i="1116"/>
  <c r="L232" i="1116"/>
  <c r="L231" i="1116"/>
  <c r="L230" i="1116"/>
  <c r="L229" i="1116"/>
  <c r="L228" i="1116"/>
  <c r="L227" i="1116"/>
  <c r="L226" i="1116"/>
  <c r="L225" i="1116"/>
  <c r="L224" i="1116"/>
  <c r="L223" i="1116"/>
  <c r="L222" i="1116"/>
  <c r="L221" i="1116"/>
  <c r="L220" i="1116"/>
  <c r="L219" i="1116"/>
  <c r="L218" i="1116"/>
  <c r="L217" i="1116"/>
  <c r="L216" i="1116"/>
  <c r="L215" i="1116"/>
  <c r="L214" i="1116"/>
  <c r="L213" i="1116"/>
  <c r="L212" i="1116"/>
  <c r="L211" i="1116"/>
  <c r="L210" i="1116"/>
  <c r="L209" i="1116"/>
  <c r="L208" i="1116"/>
  <c r="L207" i="1116"/>
  <c r="L206" i="1116"/>
  <c r="L205" i="1116"/>
  <c r="L204" i="1116"/>
  <c r="L202" i="1116"/>
  <c r="L201" i="1116"/>
  <c r="L200" i="1116"/>
  <c r="L199" i="1116"/>
  <c r="L198" i="1116"/>
  <c r="L197" i="1116"/>
  <c r="L196" i="1116"/>
  <c r="L195" i="1116"/>
  <c r="L194" i="1116"/>
  <c r="L193" i="1116"/>
  <c r="L192" i="1116"/>
  <c r="L191" i="1116"/>
  <c r="L190" i="1116"/>
  <c r="L189" i="1116"/>
  <c r="L188" i="1116"/>
  <c r="L187" i="1116"/>
  <c r="L186" i="1116"/>
  <c r="L185" i="1116"/>
  <c r="L184" i="1116"/>
  <c r="L183" i="1116"/>
  <c r="L182" i="1116"/>
  <c r="L181" i="1116"/>
  <c r="L180" i="1116"/>
  <c r="L179" i="1116"/>
  <c r="L178" i="1116"/>
  <c r="L177" i="1116"/>
  <c r="L176" i="1116"/>
  <c r="L175" i="1116"/>
  <c r="L174" i="1116"/>
  <c r="L173" i="1116"/>
  <c r="L172" i="1116"/>
  <c r="L171" i="1116"/>
  <c r="L170" i="1116"/>
  <c r="L169" i="1116"/>
  <c r="L168" i="1116"/>
  <c r="L167" i="1116"/>
  <c r="L166" i="1116"/>
  <c r="L165" i="1116"/>
  <c r="L164" i="1116"/>
  <c r="L163" i="1116"/>
  <c r="L162" i="1116"/>
  <c r="L161" i="1116"/>
  <c r="L160" i="1116"/>
  <c r="L159" i="1116"/>
  <c r="L158" i="1116"/>
  <c r="L157" i="1116"/>
  <c r="L156" i="1116"/>
  <c r="L155" i="1116"/>
  <c r="L154" i="1116"/>
  <c r="L153" i="1116"/>
  <c r="L152" i="1116"/>
  <c r="L151" i="1116"/>
  <c r="L150" i="1116"/>
  <c r="L149" i="1116"/>
  <c r="L148" i="1116"/>
  <c r="L147" i="1116"/>
  <c r="L146" i="1116"/>
  <c r="L145" i="1116"/>
  <c r="L144" i="1116"/>
  <c r="J142" i="1116"/>
  <c r="J141" i="1116"/>
  <c r="J140" i="1116"/>
  <c r="J139" i="1116"/>
  <c r="J138" i="1116"/>
  <c r="J137" i="1116"/>
  <c r="J136" i="1116"/>
  <c r="J135" i="1116"/>
  <c r="J133" i="1116"/>
  <c r="J132" i="1116"/>
  <c r="J131" i="1116"/>
  <c r="J130" i="1116"/>
  <c r="J129" i="1116"/>
  <c r="J128" i="1116"/>
  <c r="J127" i="1116"/>
  <c r="J126" i="1116"/>
  <c r="J124" i="1116"/>
  <c r="J119" i="1116"/>
  <c r="J118" i="1116"/>
  <c r="J117" i="1116"/>
  <c r="J116" i="1116"/>
  <c r="J115" i="1116"/>
  <c r="J114" i="1116"/>
  <c r="J113" i="1116"/>
  <c r="J112" i="1116"/>
  <c r="J111" i="1116"/>
  <c r="J110" i="1116"/>
  <c r="J109" i="1116"/>
  <c r="J108" i="1116"/>
  <c r="J107" i="1116"/>
  <c r="J106" i="1116"/>
  <c r="J105" i="1116"/>
  <c r="J104" i="1116"/>
  <c r="J103" i="1116"/>
  <c r="J102" i="1116"/>
  <c r="J101" i="1116"/>
  <c r="J100" i="1116"/>
  <c r="J99" i="1116"/>
  <c r="J98" i="1116"/>
  <c r="J97" i="1116"/>
  <c r="J96" i="1116"/>
  <c r="J95" i="1116"/>
  <c r="J94" i="1116"/>
  <c r="J93" i="1116"/>
  <c r="J92" i="1116"/>
  <c r="J91" i="1116"/>
  <c r="J90" i="1116"/>
  <c r="J89" i="1116"/>
  <c r="J88" i="1116"/>
  <c r="J87" i="1116"/>
  <c r="J86" i="1116"/>
  <c r="J85" i="1116"/>
  <c r="J84" i="1116"/>
  <c r="J83" i="1116"/>
  <c r="J82" i="1116"/>
  <c r="J81" i="1116"/>
  <c r="J80" i="1116"/>
  <c r="J79" i="1116"/>
  <c r="J78" i="1116"/>
  <c r="J77" i="1116"/>
  <c r="J76" i="1116"/>
  <c r="J75" i="1116"/>
  <c r="J74" i="1116"/>
  <c r="J73" i="1116"/>
  <c r="J72" i="1116"/>
  <c r="J71" i="1116"/>
  <c r="J70" i="1116"/>
  <c r="J69" i="1116"/>
  <c r="J68" i="1116"/>
  <c r="J67" i="1116"/>
  <c r="J66" i="1116"/>
  <c r="J65" i="1116"/>
  <c r="J64" i="1116"/>
  <c r="J63" i="1116"/>
  <c r="J62" i="1116"/>
  <c r="J61" i="1116"/>
  <c r="J60" i="1116"/>
  <c r="J59" i="1116"/>
  <c r="J58" i="1116"/>
  <c r="J57" i="1116"/>
  <c r="J56" i="1116"/>
  <c r="J55" i="1116"/>
  <c r="J54" i="1116"/>
  <c r="J53" i="1116"/>
  <c r="J52" i="1116"/>
  <c r="J51" i="1116"/>
  <c r="J50" i="1116"/>
  <c r="J49" i="1116"/>
  <c r="J48" i="1116"/>
  <c r="J47" i="1116"/>
  <c r="J46" i="1116"/>
  <c r="J45" i="1116"/>
  <c r="J44" i="1116"/>
  <c r="J43" i="1116"/>
  <c r="J42" i="1116"/>
  <c r="J41" i="1116"/>
  <c r="J40" i="1116"/>
  <c r="J39" i="1116"/>
  <c r="J38" i="1116"/>
  <c r="J37" i="1116"/>
  <c r="J36" i="1116"/>
  <c r="J35" i="1116"/>
  <c r="J34" i="1116"/>
  <c r="J33" i="1116"/>
  <c r="J32" i="1116"/>
  <c r="J31" i="1116"/>
  <c r="J30" i="1116"/>
  <c r="J29" i="1116"/>
  <c r="J28" i="1116"/>
  <c r="J27" i="1116"/>
  <c r="J26" i="1116"/>
  <c r="J25" i="1116"/>
  <c r="J24" i="1116"/>
  <c r="J23" i="1116"/>
  <c r="J22" i="1116"/>
  <c r="J21" i="1116"/>
  <c r="J20" i="1116"/>
  <c r="J18" i="1116"/>
  <c r="J17" i="1116"/>
  <c r="J15" i="1116"/>
  <c r="J14" i="1116"/>
  <c r="J13" i="1116"/>
  <c r="J12" i="1116"/>
  <c r="J11" i="1116"/>
  <c r="J10" i="1116"/>
  <c r="J9" i="1116"/>
  <c r="J8" i="1116"/>
  <c r="J6" i="1116"/>
  <c r="J125" i="1116"/>
  <c r="J121" i="1116"/>
  <c r="J5" i="1116"/>
  <c r="Q92" i="1118"/>
  <c r="Q91" i="1118"/>
  <c r="Q90" i="1118"/>
  <c r="Q89" i="1118"/>
  <c r="Q88" i="1118"/>
  <c r="Q87" i="1118"/>
  <c r="Q86" i="1118"/>
  <c r="Q85" i="1118"/>
  <c r="Q84" i="1118"/>
  <c r="Q83" i="1118"/>
  <c r="Q82" i="1118"/>
  <c r="Q81" i="1118"/>
  <c r="Q80" i="1118"/>
  <c r="Q79" i="1118"/>
  <c r="Q78" i="1118"/>
  <c r="Q77" i="1118"/>
  <c r="Q76" i="1118"/>
  <c r="Q75" i="1118"/>
  <c r="Q74" i="1118"/>
  <c r="Q73" i="1118"/>
  <c r="Q72" i="1118"/>
  <c r="Q71" i="1118"/>
  <c r="Q70" i="1118"/>
  <c r="Q69" i="1118"/>
  <c r="Q68" i="1118"/>
  <c r="Q67" i="1118"/>
  <c r="Q66" i="1118"/>
  <c r="Q65" i="1118"/>
  <c r="Q64" i="1118"/>
  <c r="Q63" i="1118"/>
  <c r="Q62" i="1118"/>
  <c r="Q61" i="1118"/>
  <c r="Q59" i="1118"/>
  <c r="Q58" i="1118"/>
  <c r="Q55" i="1118"/>
  <c r="Q54" i="1118"/>
  <c r="Q53" i="1118"/>
  <c r="Q52" i="1118"/>
  <c r="Q51" i="1118"/>
  <c r="Q50" i="1118"/>
  <c r="Q49" i="1118"/>
  <c r="Q48" i="1118"/>
  <c r="Q47" i="1118"/>
  <c r="Q44" i="1118"/>
  <c r="Q43" i="1118"/>
  <c r="Q42" i="1118"/>
  <c r="Q41" i="1118"/>
  <c r="Q40" i="1118"/>
  <c r="Q39" i="1118"/>
  <c r="Q38" i="1118"/>
  <c r="Q37" i="1118"/>
  <c r="Q36" i="1118"/>
  <c r="Q35" i="1118"/>
  <c r="Q34" i="1118"/>
  <c r="Q33" i="1118"/>
  <c r="Q32" i="1118"/>
  <c r="Q31" i="1118"/>
  <c r="Q30" i="1118"/>
  <c r="Q29" i="1118"/>
  <c r="Q28" i="1118"/>
  <c r="Q27" i="1118"/>
  <c r="Q26" i="1118"/>
  <c r="Q25" i="1118"/>
  <c r="Q24" i="1118"/>
  <c r="Q23" i="1118"/>
  <c r="Q22" i="1118"/>
  <c r="Q21" i="1118"/>
  <c r="Q20" i="1118"/>
  <c r="Q19" i="1118"/>
  <c r="Q16" i="1118"/>
  <c r="Q15" i="1118"/>
  <c r="Q14" i="1118"/>
  <c r="Q13" i="1118"/>
  <c r="Q12" i="1118"/>
  <c r="Q11" i="1118"/>
  <c r="Q10" i="1118"/>
  <c r="Q9" i="1118"/>
  <c r="Q8" i="1118"/>
  <c r="Q7" i="1118"/>
  <c r="Q6" i="1118"/>
  <c r="E293" i="1119"/>
  <c r="E292" i="1119"/>
  <c r="E291" i="1119"/>
  <c r="E290" i="1119"/>
  <c r="E289" i="1119"/>
  <c r="E288" i="1119"/>
  <c r="E287" i="1119"/>
  <c r="E286" i="1119"/>
  <c r="E285" i="1119"/>
  <c r="E284" i="1119"/>
  <c r="E283" i="1119"/>
  <c r="E282" i="1119"/>
  <c r="E281" i="1119"/>
  <c r="E280" i="1119"/>
  <c r="E279" i="1119"/>
  <c r="E278" i="1119"/>
  <c r="E277" i="1119"/>
  <c r="E276" i="1119"/>
  <c r="E275" i="1119"/>
  <c r="E274" i="1119"/>
  <c r="E273" i="1119"/>
  <c r="E272" i="1119"/>
  <c r="E271" i="1119"/>
  <c r="E270" i="1119"/>
  <c r="E269" i="1119"/>
  <c r="E268" i="1119"/>
  <c r="E267" i="1119"/>
  <c r="E266" i="1119"/>
  <c r="E265" i="1119"/>
  <c r="E264" i="1119"/>
  <c r="E263" i="1119"/>
  <c r="E262" i="1119"/>
  <c r="E261" i="1119"/>
  <c r="E260" i="1119"/>
  <c r="E259" i="1119"/>
  <c r="E258" i="1119"/>
  <c r="E257" i="1119"/>
  <c r="E256" i="1119"/>
  <c r="E255" i="1119"/>
  <c r="E254" i="1119"/>
  <c r="E253" i="1119"/>
  <c r="E252" i="1119"/>
  <c r="E251" i="1119"/>
  <c r="E250" i="1119"/>
  <c r="E249" i="1119"/>
  <c r="E248" i="1119"/>
  <c r="E247" i="1119"/>
  <c r="E246" i="1119"/>
  <c r="E245" i="1119"/>
  <c r="E244" i="1119"/>
  <c r="E243" i="1119"/>
  <c r="E242" i="1119"/>
  <c r="E241" i="1119"/>
  <c r="E240" i="1119"/>
  <c r="E239" i="1119"/>
  <c r="E238" i="1119"/>
  <c r="E237" i="1119"/>
  <c r="E236" i="1119"/>
  <c r="E235" i="1119"/>
  <c r="E234" i="1119"/>
  <c r="E233" i="1119"/>
  <c r="E232" i="1119"/>
  <c r="E231" i="1119"/>
  <c r="E230" i="1119"/>
  <c r="E229" i="1119"/>
  <c r="E228" i="1119"/>
  <c r="E227" i="1119"/>
  <c r="E226" i="1119"/>
  <c r="E225" i="1119"/>
  <c r="E224" i="1119"/>
  <c r="E223" i="1119"/>
  <c r="E222" i="1119"/>
  <c r="E221" i="1119"/>
  <c r="E220" i="1119"/>
  <c r="E219" i="1119"/>
  <c r="E218" i="1119"/>
  <c r="E217" i="1119"/>
  <c r="E216" i="1119"/>
  <c r="E215" i="1119"/>
  <c r="E214" i="1119"/>
  <c r="E213" i="1119"/>
  <c r="E212" i="1119"/>
  <c r="E211" i="1119"/>
  <c r="E210" i="1119"/>
  <c r="E209" i="1119"/>
  <c r="E208" i="1119"/>
  <c r="E207" i="1119"/>
  <c r="E206" i="1119"/>
  <c r="E205" i="1119"/>
  <c r="E204" i="1119"/>
  <c r="E203" i="1119"/>
  <c r="E202" i="1119"/>
  <c r="E201" i="1119"/>
  <c r="E200" i="1119"/>
  <c r="E199" i="1119"/>
  <c r="E198" i="1119"/>
  <c r="E197" i="1119"/>
  <c r="E196" i="1119"/>
  <c r="E195" i="1119"/>
  <c r="E194" i="1119"/>
  <c r="E193" i="1119"/>
  <c r="E192" i="1119"/>
  <c r="E191" i="1119"/>
  <c r="E190" i="1119"/>
  <c r="E189" i="1119"/>
  <c r="E188" i="1119"/>
  <c r="E187" i="1119"/>
  <c r="E186" i="1119"/>
  <c r="E185" i="1119"/>
  <c r="E184" i="1119"/>
  <c r="E183" i="1119"/>
  <c r="E182" i="1119"/>
  <c r="E181" i="1119"/>
  <c r="E180" i="1119"/>
  <c r="E179" i="1119"/>
  <c r="E178" i="1119"/>
  <c r="E177" i="1119"/>
  <c r="E176" i="1119"/>
  <c r="E175" i="1119"/>
  <c r="E174" i="1119"/>
  <c r="E173" i="1119"/>
  <c r="E172" i="1119"/>
  <c r="E171" i="1119"/>
  <c r="E170" i="1119"/>
  <c r="E169" i="1119"/>
  <c r="E168" i="1119"/>
  <c r="E167" i="1119"/>
  <c r="E166" i="1119"/>
  <c r="E165" i="1119"/>
  <c r="E164" i="1119"/>
  <c r="E163" i="1119"/>
  <c r="E162" i="1119"/>
  <c r="E161" i="1119"/>
  <c r="E160" i="1119"/>
  <c r="E159" i="1119"/>
  <c r="E158" i="1119"/>
  <c r="E157" i="1119"/>
  <c r="E156" i="1119"/>
  <c r="E155" i="1119"/>
  <c r="E154" i="1119"/>
  <c r="E153" i="1119"/>
  <c r="E152" i="1119"/>
  <c r="E151" i="1119"/>
  <c r="E150" i="1119"/>
  <c r="E149" i="1119"/>
  <c r="E148" i="1119"/>
  <c r="E147" i="1119"/>
  <c r="E146" i="1119"/>
  <c r="E145" i="1119"/>
  <c r="E144" i="1119"/>
  <c r="E143" i="1119"/>
  <c r="E142" i="1119"/>
  <c r="E141" i="1119"/>
  <c r="E140" i="1119"/>
  <c r="E139" i="1119"/>
  <c r="E138" i="1119"/>
  <c r="E137" i="1119"/>
  <c r="E136" i="1119"/>
  <c r="E135" i="1119"/>
  <c r="E134" i="1119"/>
  <c r="E133" i="1119"/>
  <c r="E132" i="1119"/>
  <c r="E131" i="1119"/>
  <c r="E130" i="1119"/>
  <c r="E129" i="1119"/>
  <c r="E128" i="1119"/>
  <c r="E127" i="1119"/>
  <c r="E126" i="1119"/>
  <c r="E125" i="1119"/>
  <c r="E124" i="1119"/>
  <c r="E123" i="1119"/>
  <c r="E122" i="1119"/>
  <c r="E121" i="1119"/>
  <c r="E120" i="1119"/>
  <c r="E119" i="1119"/>
  <c r="E118" i="1119"/>
  <c r="E117" i="1119"/>
  <c r="E116" i="1119"/>
  <c r="E115" i="1119"/>
  <c r="E114" i="1119"/>
  <c r="E113" i="1119"/>
  <c r="E112" i="1119"/>
  <c r="E111" i="1119"/>
  <c r="E110" i="1119"/>
  <c r="E109" i="1119"/>
  <c r="E108" i="1119"/>
  <c r="E107" i="1119"/>
  <c r="E106" i="1119"/>
  <c r="E105" i="1119"/>
  <c r="E104" i="1119"/>
  <c r="E103" i="1119"/>
  <c r="E102" i="1119"/>
  <c r="E101" i="1119"/>
  <c r="E100" i="1119"/>
  <c r="E99" i="1119"/>
  <c r="E98" i="1119"/>
  <c r="E97" i="1119"/>
  <c r="E96" i="1119"/>
  <c r="E95" i="1119"/>
  <c r="E94" i="1119"/>
  <c r="E93" i="1119"/>
  <c r="E92" i="1119"/>
  <c r="E91" i="1119"/>
  <c r="E90" i="1119"/>
  <c r="E89" i="1119"/>
  <c r="E88" i="1119"/>
  <c r="E87" i="1119"/>
  <c r="E86" i="1119"/>
  <c r="E85" i="1119"/>
  <c r="E84" i="1119"/>
  <c r="E83" i="1119"/>
  <c r="E82" i="1119"/>
  <c r="E81" i="1119"/>
  <c r="E80" i="1119"/>
  <c r="E79" i="1119"/>
  <c r="E78" i="1119"/>
  <c r="E77" i="1119"/>
  <c r="E76" i="1119"/>
  <c r="E75" i="1119"/>
  <c r="E74" i="1119"/>
  <c r="E73" i="1119"/>
  <c r="E72" i="1119"/>
  <c r="E71" i="1119"/>
  <c r="E70" i="1119"/>
  <c r="E69" i="1119"/>
  <c r="E68" i="1119"/>
  <c r="E67" i="1119"/>
  <c r="E66" i="1119"/>
  <c r="E65" i="1119"/>
  <c r="E64" i="1119"/>
  <c r="E63" i="1119"/>
  <c r="E62" i="1119"/>
  <c r="E61" i="1119"/>
  <c r="E60" i="1119"/>
  <c r="E59" i="1119"/>
  <c r="E58" i="1119"/>
  <c r="E57" i="1119"/>
  <c r="E56" i="1119"/>
  <c r="E55" i="1119"/>
  <c r="E54" i="1119"/>
  <c r="E53" i="1119"/>
  <c r="E52" i="1119"/>
  <c r="E51" i="1119"/>
  <c r="E50" i="1119"/>
  <c r="E48" i="1119"/>
  <c r="E46" i="1119"/>
  <c r="E45" i="1119"/>
  <c r="E44" i="1119"/>
  <c r="E43" i="1119"/>
  <c r="E42" i="1119"/>
  <c r="E40" i="1119"/>
  <c r="E39" i="1119"/>
  <c r="E38" i="1119"/>
  <c r="E37" i="1119"/>
  <c r="E36" i="1119"/>
  <c r="E35" i="1119"/>
  <c r="E34" i="1119"/>
  <c r="E33" i="1119"/>
  <c r="E32" i="1119"/>
  <c r="E31" i="1119"/>
  <c r="E30" i="1119"/>
  <c r="E29" i="1119"/>
  <c r="E28" i="1119"/>
  <c r="E27" i="1119"/>
  <c r="E26" i="1119"/>
  <c r="E25" i="1119"/>
  <c r="E24" i="1119"/>
  <c r="E23" i="1119"/>
  <c r="E22" i="1119"/>
  <c r="E21" i="1119"/>
  <c r="E20" i="1119"/>
  <c r="E19" i="1119"/>
  <c r="E18" i="1119"/>
  <c r="E17" i="1119"/>
  <c r="E16" i="1119"/>
  <c r="E15" i="1119"/>
  <c r="E14" i="1119"/>
  <c r="E13" i="1119"/>
  <c r="E12" i="1119"/>
  <c r="E11" i="1119"/>
  <c r="E10" i="1119"/>
  <c r="E9" i="1119"/>
  <c r="E8" i="1119"/>
  <c r="E7" i="1119"/>
  <c r="E6" i="1119"/>
  <c r="E5" i="1119"/>
  <c r="K91" i="34"/>
  <c r="K90" i="34"/>
  <c r="K89" i="34"/>
  <c r="K88" i="34"/>
  <c r="K87" i="34"/>
  <c r="K86" i="34"/>
  <c r="K84" i="34"/>
  <c r="K83" i="34"/>
  <c r="K82" i="34"/>
  <c r="K81" i="34"/>
  <c r="K80" i="34"/>
  <c r="K79" i="34"/>
  <c r="K78" i="34"/>
  <c r="K77" i="34"/>
  <c r="K76" i="34"/>
  <c r="K75" i="34"/>
  <c r="K74" i="34"/>
  <c r="K73" i="34"/>
  <c r="K72" i="34"/>
  <c r="K71" i="34"/>
  <c r="K70" i="34"/>
  <c r="K69" i="34"/>
  <c r="K67" i="34"/>
  <c r="K66" i="34"/>
  <c r="K65" i="34"/>
  <c r="K63" i="34"/>
  <c r="K62" i="34"/>
  <c r="K61" i="34"/>
  <c r="K60" i="34"/>
  <c r="K59" i="34"/>
  <c r="K57" i="34"/>
  <c r="K56" i="34"/>
  <c r="K54" i="34"/>
  <c r="K53" i="34"/>
  <c r="K50" i="34"/>
  <c r="K49" i="34"/>
  <c r="K48" i="34"/>
  <c r="K47" i="34"/>
  <c r="K46" i="34"/>
  <c r="K45" i="34"/>
  <c r="K44" i="34"/>
  <c r="K41" i="34"/>
  <c r="K40" i="34"/>
  <c r="K39" i="34"/>
  <c r="K38" i="34"/>
  <c r="K37" i="34"/>
  <c r="K34" i="34"/>
  <c r="K33" i="34"/>
  <c r="K32" i="34"/>
  <c r="K31" i="34"/>
  <c r="K30" i="34"/>
  <c r="K29" i="34"/>
  <c r="K28" i="34"/>
  <c r="K27" i="34"/>
  <c r="K24" i="34"/>
  <c r="K23" i="34"/>
  <c r="K22" i="34"/>
  <c r="K21" i="34"/>
  <c r="K20" i="34"/>
  <c r="K17" i="34"/>
  <c r="K16" i="34"/>
  <c r="K15" i="34"/>
  <c r="K14" i="34"/>
  <c r="K11" i="34"/>
  <c r="K8" i="34"/>
  <c r="K5" i="34"/>
  <c r="K173" i="209"/>
  <c r="K172" i="209"/>
  <c r="K171" i="209"/>
  <c r="K170" i="209"/>
  <c r="K169" i="209"/>
  <c r="K168" i="209"/>
  <c r="K167" i="209"/>
  <c r="K166" i="209"/>
  <c r="K165" i="209"/>
  <c r="K164" i="209"/>
  <c r="K163" i="209"/>
  <c r="K162" i="209"/>
  <c r="K161" i="209"/>
  <c r="K160" i="209"/>
  <c r="K159" i="209"/>
  <c r="K158" i="209"/>
  <c r="K157" i="209"/>
  <c r="K156" i="209"/>
  <c r="K155" i="209"/>
  <c r="K154" i="209"/>
  <c r="K153" i="209"/>
  <c r="K152" i="209"/>
  <c r="K151" i="209"/>
  <c r="K149" i="209"/>
  <c r="K148" i="209"/>
  <c r="K147" i="209"/>
  <c r="K146" i="209"/>
  <c r="K145" i="209"/>
  <c r="K144" i="209"/>
  <c r="K143" i="209"/>
  <c r="K142" i="209"/>
  <c r="K140" i="209"/>
  <c r="K139" i="209"/>
  <c r="K138" i="209"/>
  <c r="K137" i="209"/>
  <c r="K136" i="209"/>
  <c r="K135" i="209"/>
  <c r="K134" i="209"/>
  <c r="K133" i="209"/>
  <c r="K132" i="209"/>
  <c r="K131" i="209"/>
  <c r="K130" i="209"/>
  <c r="K129" i="209"/>
  <c r="K128" i="209"/>
  <c r="K127" i="209"/>
  <c r="K126" i="209"/>
  <c r="K125" i="209"/>
  <c r="K124" i="209"/>
  <c r="K123" i="209"/>
  <c r="K122" i="209"/>
  <c r="K121" i="209"/>
  <c r="K120" i="209"/>
  <c r="K119" i="209"/>
  <c r="K118" i="209"/>
  <c r="K117" i="209"/>
  <c r="K116" i="209"/>
  <c r="K115" i="209"/>
  <c r="K114" i="209"/>
  <c r="K113" i="209"/>
  <c r="K112" i="209"/>
  <c r="K111" i="209"/>
  <c r="K110" i="209"/>
  <c r="K108" i="209"/>
  <c r="K107" i="209"/>
  <c r="K106" i="209"/>
  <c r="K105" i="209"/>
  <c r="K104" i="209"/>
  <c r="K103" i="209"/>
  <c r="K102" i="209"/>
  <c r="K101" i="209"/>
  <c r="K100" i="209"/>
  <c r="K99" i="209"/>
  <c r="K98" i="209"/>
  <c r="K97" i="209"/>
  <c r="K96" i="209"/>
  <c r="K95" i="209"/>
  <c r="K94" i="209"/>
  <c r="K93" i="209"/>
  <c r="K92" i="209"/>
  <c r="K91" i="209"/>
  <c r="K90" i="209"/>
  <c r="K89" i="209"/>
  <c r="K88" i="209"/>
  <c r="K87" i="209"/>
  <c r="K86" i="209"/>
  <c r="K85" i="209"/>
  <c r="K84" i="209"/>
  <c r="K83" i="209"/>
  <c r="K82" i="209"/>
  <c r="K81" i="209"/>
  <c r="K80" i="209"/>
  <c r="K79" i="209"/>
  <c r="K78" i="209"/>
  <c r="K77" i="209"/>
  <c r="K76" i="209"/>
  <c r="K75" i="209"/>
  <c r="K74" i="209"/>
  <c r="J72" i="209"/>
  <c r="J71" i="209"/>
  <c r="J70" i="209"/>
  <c r="J69" i="209"/>
  <c r="J68" i="209"/>
  <c r="J65" i="209"/>
  <c r="J64" i="209"/>
  <c r="J63" i="209"/>
  <c r="J62" i="209"/>
  <c r="J61" i="209"/>
  <c r="J60" i="209"/>
  <c r="J57" i="209"/>
  <c r="J56" i="209"/>
  <c r="J55" i="209"/>
  <c r="J54" i="209"/>
  <c r="J53" i="209"/>
  <c r="J52" i="209"/>
  <c r="J51" i="209"/>
  <c r="J50" i="209"/>
  <c r="J49" i="209"/>
  <c r="J48" i="209"/>
  <c r="J47" i="209"/>
  <c r="J46" i="209"/>
  <c r="J45" i="209"/>
  <c r="J44" i="209"/>
  <c r="J43" i="209"/>
  <c r="J42" i="209"/>
  <c r="J41" i="209"/>
  <c r="J40" i="209"/>
  <c r="J39" i="209"/>
  <c r="J38" i="209"/>
  <c r="J37" i="209"/>
  <c r="J36" i="209"/>
  <c r="J35" i="209"/>
  <c r="J34" i="209"/>
  <c r="J33" i="209"/>
  <c r="J32" i="209"/>
  <c r="J31" i="209"/>
  <c r="J30" i="209"/>
  <c r="J29" i="209"/>
  <c r="J27" i="209"/>
  <c r="J25" i="209"/>
  <c r="J24" i="209"/>
  <c r="J23" i="209"/>
  <c r="J21" i="209"/>
  <c r="J20" i="209"/>
  <c r="J19" i="209"/>
  <c r="J18" i="209"/>
  <c r="J17" i="209"/>
  <c r="J16" i="209"/>
  <c r="J15" i="209"/>
  <c r="J14" i="209"/>
  <c r="J12" i="209"/>
  <c r="J11" i="209"/>
  <c r="J10" i="209"/>
  <c r="J9" i="209"/>
  <c r="J7" i="209"/>
  <c r="J6" i="209"/>
  <c r="J5" i="209"/>
  <c r="J4" i="209"/>
  <c r="R158" i="1109"/>
  <c r="R157" i="1109"/>
  <c r="R156" i="1109"/>
  <c r="R155" i="1109"/>
  <c r="R154" i="1109"/>
  <c r="R153" i="1109"/>
  <c r="R152" i="1109"/>
  <c r="R151" i="1109"/>
  <c r="R150" i="1109"/>
  <c r="R149" i="1109"/>
  <c r="R148" i="1109"/>
  <c r="R147" i="1109"/>
  <c r="R146" i="1109"/>
  <c r="R145" i="1109"/>
  <c r="R144" i="1109"/>
  <c r="R143" i="1109"/>
  <c r="R142" i="1109"/>
  <c r="R141" i="1109"/>
  <c r="R140" i="1109"/>
  <c r="R139" i="1109"/>
  <c r="R138" i="1109"/>
  <c r="R137" i="1109"/>
  <c r="R136" i="1109"/>
  <c r="R135" i="1109"/>
  <c r="R134" i="1109"/>
  <c r="R133" i="1109"/>
  <c r="R131" i="1109"/>
  <c r="R130" i="1109"/>
  <c r="R129" i="1109"/>
  <c r="R128" i="1109"/>
  <c r="R127" i="1109"/>
  <c r="R126" i="1109"/>
  <c r="R125" i="1109"/>
  <c r="R124" i="1109"/>
  <c r="R123" i="1109"/>
  <c r="R122" i="1109"/>
  <c r="R121" i="1109"/>
  <c r="R120" i="1109"/>
  <c r="R119" i="1109"/>
  <c r="R118" i="1109"/>
  <c r="R117" i="1109"/>
  <c r="R115" i="1109"/>
  <c r="R114" i="1109"/>
  <c r="R112" i="1109"/>
  <c r="R111" i="1109"/>
  <c r="R110" i="1109"/>
  <c r="R109" i="1109"/>
  <c r="R108" i="1109"/>
  <c r="R107" i="1109"/>
  <c r="R106" i="1109"/>
  <c r="R105" i="1109"/>
  <c r="R104" i="1109"/>
  <c r="R103" i="1109"/>
  <c r="R102" i="1109"/>
  <c r="R99" i="1109"/>
  <c r="R98" i="1109"/>
  <c r="R97" i="1109"/>
  <c r="R96" i="1109"/>
  <c r="R95" i="1109"/>
  <c r="R94" i="1109"/>
  <c r="R93" i="1109"/>
  <c r="R92" i="1109"/>
  <c r="R91" i="1109"/>
  <c r="R90" i="1109"/>
  <c r="R89" i="1109"/>
  <c r="R88" i="1109"/>
  <c r="R87" i="1109"/>
  <c r="R86" i="1109"/>
  <c r="R85" i="1109"/>
  <c r="R82" i="1109"/>
  <c r="R81" i="1109"/>
  <c r="R80" i="1109"/>
  <c r="R79" i="1109"/>
  <c r="R78" i="1109"/>
  <c r="R77" i="1109"/>
  <c r="R76" i="1109"/>
  <c r="R75" i="1109"/>
  <c r="R74" i="1109"/>
  <c r="R73" i="1109"/>
  <c r="R72" i="1109"/>
  <c r="R71" i="1109"/>
  <c r="R70" i="1109"/>
  <c r="R69" i="1109"/>
  <c r="R68" i="1109"/>
  <c r="R67" i="1109"/>
  <c r="R66" i="1109"/>
  <c r="R65" i="1109"/>
  <c r="R64" i="1109"/>
  <c r="R63" i="1109"/>
  <c r="R62" i="1109"/>
  <c r="R61" i="1109"/>
  <c r="R60" i="1109"/>
  <c r="R59" i="1109"/>
  <c r="R58" i="1109"/>
  <c r="R57" i="1109"/>
  <c r="R56" i="1109"/>
  <c r="R55" i="1109"/>
  <c r="R54" i="1109"/>
  <c r="R53" i="1109"/>
  <c r="R52" i="1109"/>
  <c r="R51" i="1109"/>
  <c r="R50" i="1109"/>
  <c r="R49" i="1109"/>
  <c r="R48" i="1109"/>
  <c r="R47" i="1109"/>
  <c r="R46" i="1109"/>
  <c r="R45" i="1109"/>
  <c r="R44" i="1109"/>
  <c r="R43" i="1109"/>
  <c r="R42" i="1109"/>
  <c r="R41" i="1109"/>
  <c r="R40" i="1109"/>
  <c r="R39" i="1109"/>
  <c r="R38" i="1109"/>
  <c r="R37" i="1109"/>
  <c r="R36" i="1109"/>
  <c r="R35" i="1109"/>
  <c r="R34" i="1109"/>
  <c r="R33" i="1109"/>
  <c r="R32" i="1109"/>
  <c r="R31" i="1109"/>
  <c r="R30" i="1109"/>
  <c r="R29" i="1109"/>
  <c r="R28" i="1109"/>
  <c r="R27" i="1109"/>
  <c r="R26" i="1109"/>
  <c r="R25" i="1109"/>
  <c r="R24" i="1109"/>
  <c r="R23" i="1109"/>
  <c r="R22" i="1109"/>
  <c r="R21" i="1109"/>
  <c r="R20" i="1109"/>
  <c r="R19" i="1109"/>
  <c r="R18" i="1109"/>
  <c r="R17" i="1109"/>
  <c r="R16" i="1109"/>
  <c r="R15" i="1109"/>
  <c r="R14" i="1109"/>
  <c r="R13" i="1109"/>
  <c r="R10" i="1109"/>
  <c r="R9" i="1109"/>
  <c r="R8" i="1109"/>
  <c r="R7" i="1109"/>
  <c r="R6" i="1109"/>
  <c r="D22" i="1158"/>
  <c r="D21" i="1158"/>
  <c r="D20" i="1158"/>
  <c r="D19" i="1158"/>
  <c r="D18" i="1158"/>
  <c r="D17" i="1158"/>
  <c r="D16" i="1158"/>
  <c r="D15" i="1158"/>
  <c r="D14" i="1158"/>
  <c r="D13" i="1158"/>
  <c r="D12" i="1158"/>
  <c r="D11" i="1158"/>
  <c r="D10" i="1158"/>
  <c r="D9" i="1158"/>
  <c r="D8" i="1158"/>
  <c r="D7" i="1158"/>
  <c r="D6" i="1158"/>
  <c r="D5" i="1158"/>
  <c r="D4" i="1158"/>
  <c r="D24" i="1158"/>
  <c r="D25" i="1158"/>
  <c r="D26" i="1158"/>
  <c r="D27" i="1158"/>
  <c r="D28" i="1158"/>
  <c r="D29" i="1158"/>
  <c r="D30" i="1158"/>
  <c r="D31" i="1158"/>
  <c r="D32" i="1158"/>
  <c r="D33" i="1158"/>
  <c r="D34" i="1158"/>
  <c r="D35" i="1158"/>
  <c r="D36" i="1158"/>
  <c r="D37" i="1158"/>
  <c r="D38" i="1158"/>
  <c r="D39" i="1158"/>
  <c r="D40" i="1158"/>
  <c r="D41" i="1158"/>
  <c r="D42" i="1158"/>
  <c r="D43" i="1158"/>
  <c r="D44" i="1158"/>
  <c r="D45" i="1158"/>
  <c r="D46" i="1158"/>
  <c r="D47" i="1158"/>
  <c r="D48" i="1158"/>
  <c r="D49" i="1158"/>
  <c r="D50" i="1158"/>
  <c r="D51" i="1158"/>
  <c r="D52" i="1158"/>
  <c r="D53" i="1158"/>
  <c r="D54" i="1158"/>
  <c r="D55" i="1158"/>
  <c r="D56" i="1158"/>
  <c r="D57" i="1158"/>
  <c r="D58" i="1158"/>
  <c r="D59" i="1158"/>
  <c r="D60" i="1158"/>
  <c r="D61" i="1158"/>
  <c r="D62" i="1158"/>
  <c r="D63" i="1158"/>
  <c r="D64" i="1158"/>
  <c r="D65" i="1158"/>
  <c r="D66" i="1158"/>
  <c r="D67" i="1158"/>
  <c r="D68" i="1158"/>
  <c r="D69" i="1158"/>
  <c r="D70" i="1158"/>
  <c r="D71" i="1158"/>
  <c r="D72" i="1158"/>
  <c r="D73" i="1158"/>
  <c r="D74" i="1158"/>
  <c r="D75" i="1158"/>
  <c r="D76" i="1158"/>
  <c r="D77" i="1158"/>
  <c r="D78" i="1158"/>
  <c r="D79" i="1158"/>
  <c r="D80" i="1158"/>
  <c r="D81" i="1158"/>
  <c r="D82" i="1158"/>
  <c r="D83" i="1158"/>
  <c r="D84" i="1158"/>
  <c r="D85" i="1158"/>
  <c r="D86" i="1158"/>
  <c r="D87" i="1158"/>
  <c r="D88" i="1158"/>
  <c r="D89" i="1158"/>
  <c r="D90" i="1158"/>
  <c r="D91" i="1158"/>
  <c r="D92" i="1158"/>
  <c r="D93" i="1158"/>
  <c r="D94" i="1158"/>
  <c r="D95" i="1158"/>
  <c r="D96" i="1158"/>
  <c r="D97" i="1158"/>
  <c r="D98" i="1158"/>
  <c r="D99" i="1158"/>
  <c r="D100" i="1158"/>
  <c r="D101" i="1158"/>
  <c r="D102" i="1158"/>
  <c r="D103" i="1158"/>
  <c r="D104" i="1158"/>
  <c r="D105" i="1158"/>
  <c r="D106" i="1158"/>
  <c r="D107" i="1158"/>
  <c r="D108" i="1158"/>
  <c r="D109" i="1158"/>
  <c r="D110" i="1158"/>
  <c r="D111" i="1158"/>
  <c r="D112" i="1158"/>
  <c r="D113" i="1158"/>
  <c r="D114" i="1158"/>
  <c r="D115" i="1158"/>
  <c r="D116" i="1158"/>
  <c r="D117" i="1158"/>
  <c r="D118" i="1158"/>
  <c r="D119" i="1158"/>
  <c r="D120" i="1158"/>
  <c r="D121" i="1158"/>
  <c r="D122" i="1158"/>
  <c r="D123" i="1158"/>
  <c r="D124" i="1158"/>
  <c r="D125" i="1158"/>
  <c r="D126" i="1158"/>
  <c r="D127" i="1158"/>
  <c r="D128" i="1158"/>
  <c r="D129" i="1158"/>
  <c r="D130" i="1158"/>
  <c r="D131" i="1158"/>
  <c r="D132" i="1158"/>
  <c r="D133" i="1158"/>
  <c r="D134" i="1158"/>
  <c r="D135" i="1158"/>
  <c r="D136" i="1158"/>
  <c r="D137" i="1158"/>
  <c r="D138" i="1158"/>
  <c r="D139" i="1158"/>
  <c r="D140" i="1158"/>
  <c r="D141" i="1158"/>
  <c r="D142" i="1158"/>
  <c r="D143" i="1158"/>
  <c r="D144" i="1158"/>
  <c r="D145" i="1158"/>
  <c r="D146" i="1158"/>
  <c r="D147" i="1158"/>
  <c r="D148" i="1158"/>
  <c r="D149" i="1158"/>
  <c r="D150" i="1158"/>
  <c r="D151" i="1158"/>
  <c r="D152" i="1158"/>
  <c r="D153" i="1158"/>
  <c r="D154" i="1158"/>
  <c r="D155" i="1158"/>
  <c r="D156" i="1158"/>
  <c r="D157" i="1158"/>
  <c r="D158" i="1158"/>
  <c r="D159" i="1158"/>
  <c r="D160" i="1158"/>
  <c r="D161" i="1158"/>
  <c r="D162" i="1158"/>
  <c r="D163" i="1158"/>
  <c r="D164" i="1158"/>
  <c r="D165" i="1158"/>
  <c r="D166" i="1158"/>
  <c r="D167" i="1158"/>
  <c r="D168" i="1158"/>
  <c r="D169" i="1158"/>
  <c r="D170" i="1158"/>
  <c r="D171" i="1158"/>
  <c r="D172" i="1158"/>
  <c r="D173" i="1158"/>
  <c r="D174" i="1158"/>
  <c r="D175" i="1158"/>
  <c r="D176" i="1158"/>
  <c r="D177" i="1158"/>
  <c r="D178" i="1158"/>
  <c r="D179" i="1158"/>
  <c r="D180" i="1158"/>
  <c r="D181" i="1158"/>
  <c r="D182" i="1158"/>
  <c r="D183" i="1158"/>
  <c r="D184" i="1158"/>
  <c r="D185" i="1158"/>
  <c r="D186" i="1158"/>
  <c r="D187" i="1158"/>
  <c r="D188" i="1158"/>
  <c r="D189" i="1158"/>
  <c r="D190" i="1158"/>
  <c r="D191" i="1158"/>
  <c r="D192" i="1158"/>
  <c r="D193" i="1158"/>
  <c r="D194" i="1158"/>
  <c r="D195" i="1158"/>
  <c r="D196" i="1158"/>
  <c r="D197" i="1158"/>
  <c r="D198" i="1158"/>
  <c r="D199" i="1158"/>
  <c r="D200" i="1158"/>
  <c r="D201" i="1158"/>
  <c r="D202" i="1158"/>
  <c r="D203" i="1158"/>
  <c r="D204" i="1158"/>
  <c r="D205" i="1158"/>
  <c r="D206" i="1158"/>
  <c r="D207" i="1158"/>
  <c r="D208" i="1158"/>
  <c r="D209" i="1158"/>
  <c r="D210" i="1158"/>
  <c r="D211" i="1158"/>
  <c r="D212" i="1158"/>
  <c r="D213" i="1158"/>
  <c r="D214" i="1158"/>
  <c r="D215" i="1158"/>
  <c r="D216" i="1158"/>
  <c r="D217" i="1158"/>
  <c r="D218" i="1158"/>
  <c r="D219" i="1158"/>
  <c r="D220" i="1158"/>
  <c r="D221" i="1158"/>
  <c r="D222" i="1158"/>
  <c r="D223" i="1158"/>
  <c r="D224" i="1158"/>
  <c r="D225" i="1158"/>
  <c r="D226" i="1158"/>
  <c r="D227" i="1158"/>
  <c r="D228" i="1158"/>
  <c r="D229" i="1158"/>
  <c r="D230" i="1158"/>
  <c r="D231" i="1158"/>
  <c r="D232" i="1158"/>
  <c r="D233" i="1158"/>
  <c r="D234" i="1158"/>
  <c r="D235" i="1158"/>
  <c r="D236" i="1158"/>
  <c r="D237" i="1158"/>
  <c r="D238" i="1158"/>
  <c r="D239" i="1158"/>
  <c r="D240" i="1158"/>
  <c r="D241" i="1158"/>
  <c r="D242" i="1158"/>
  <c r="D243" i="1158"/>
  <c r="D244" i="1158"/>
  <c r="D245" i="1158"/>
  <c r="D246" i="1158"/>
  <c r="D247" i="1158"/>
  <c r="D248" i="1158"/>
  <c r="D249" i="1158"/>
  <c r="D250" i="1158"/>
  <c r="D251" i="1158"/>
  <c r="D252" i="1158"/>
  <c r="D253" i="1158"/>
  <c r="D254" i="1158"/>
  <c r="D255" i="1158"/>
  <c r="D256" i="1158"/>
  <c r="D257" i="1158"/>
  <c r="D258" i="1158"/>
  <c r="D259" i="1158"/>
  <c r="D260" i="1158"/>
  <c r="D261" i="1158"/>
  <c r="D262" i="1158"/>
  <c r="D263" i="1158"/>
  <c r="D264" i="1158"/>
  <c r="D265" i="1158"/>
  <c r="D266" i="1158"/>
  <c r="D267" i="1158"/>
  <c r="D268" i="1158"/>
  <c r="D269" i="1158"/>
  <c r="D270" i="1158"/>
  <c r="D271" i="1158"/>
  <c r="D272" i="1158"/>
  <c r="D273" i="1158"/>
  <c r="D274" i="1158"/>
  <c r="D275" i="1158"/>
  <c r="D276" i="1158"/>
  <c r="D277" i="1158"/>
  <c r="D278" i="1158"/>
  <c r="D279" i="1158"/>
  <c r="D280" i="1158"/>
  <c r="D281" i="1158"/>
  <c r="D282" i="1158"/>
  <c r="D283" i="1158"/>
  <c r="D284" i="1158"/>
  <c r="D285" i="1158"/>
  <c r="D286" i="1158"/>
  <c r="D287" i="1158"/>
  <c r="D288" i="1158"/>
  <c r="D289" i="1158"/>
  <c r="D290" i="1158"/>
  <c r="D291" i="1158"/>
  <c r="D292" i="1158"/>
  <c r="D293" i="1158"/>
  <c r="D294" i="1158"/>
  <c r="D295" i="1158"/>
  <c r="D296" i="1158"/>
  <c r="D297" i="1158"/>
  <c r="D298" i="1158"/>
  <c r="D299" i="1158"/>
  <c r="D300" i="1158"/>
  <c r="D301" i="1158"/>
  <c r="D302" i="1158"/>
  <c r="D303" i="1158"/>
  <c r="D304" i="1158"/>
  <c r="D305" i="1158"/>
  <c r="D306" i="1158"/>
  <c r="D307" i="1158"/>
  <c r="D308" i="1158"/>
  <c r="D309" i="1158"/>
  <c r="D310" i="1158"/>
  <c r="D311" i="1158"/>
  <c r="D312" i="1158"/>
  <c r="D313" i="1158"/>
  <c r="D314" i="1158"/>
  <c r="D315" i="1158"/>
  <c r="D316" i="1158"/>
  <c r="D317" i="1158"/>
  <c r="D318" i="1158"/>
  <c r="D319" i="1158"/>
  <c r="D320" i="1158"/>
  <c r="D321" i="1158"/>
  <c r="D322" i="1158"/>
  <c r="D323" i="1158"/>
  <c r="D324" i="1158"/>
  <c r="D325" i="1158"/>
  <c r="D326" i="1158"/>
  <c r="D327" i="1158"/>
  <c r="D328" i="1158"/>
  <c r="D329" i="1158"/>
  <c r="D330" i="1158"/>
  <c r="D331" i="1158"/>
  <c r="D332" i="1158"/>
  <c r="D333" i="1158"/>
  <c r="D334" i="1158"/>
  <c r="D335" i="1158"/>
  <c r="D336" i="1158"/>
  <c r="D337" i="1158"/>
  <c r="D338" i="1158"/>
  <c r="D339" i="1158"/>
  <c r="D340" i="1158"/>
  <c r="D341" i="1158"/>
  <c r="D342" i="1158"/>
  <c r="D343" i="1158"/>
  <c r="D344" i="1158"/>
  <c r="D345" i="1158"/>
  <c r="D346" i="1158"/>
  <c r="D347" i="1158"/>
  <c r="D348" i="1158"/>
  <c r="D349" i="1158"/>
  <c r="D350" i="1158"/>
  <c r="D351" i="1158"/>
  <c r="D352" i="1158"/>
  <c r="D353" i="1158"/>
  <c r="D354" i="1158"/>
  <c r="D355" i="1158"/>
  <c r="D356" i="1158"/>
  <c r="D357" i="1158"/>
  <c r="D358" i="1158"/>
  <c r="D359" i="1158"/>
  <c r="D360" i="1158"/>
  <c r="D361" i="1158"/>
  <c r="D362" i="1158"/>
  <c r="D363" i="1158"/>
  <c r="D364" i="1158"/>
  <c r="D365" i="1158"/>
  <c r="D366" i="1158"/>
  <c r="D367" i="1158"/>
  <c r="D368" i="1158"/>
  <c r="D369" i="1158"/>
  <c r="D370" i="1158"/>
  <c r="D371" i="1158"/>
  <c r="D372" i="1158"/>
  <c r="D373" i="1158"/>
  <c r="D374" i="1158"/>
  <c r="D375" i="1158"/>
  <c r="D376" i="1158"/>
  <c r="D377" i="1158"/>
  <c r="D378" i="1158"/>
  <c r="D379" i="1158"/>
  <c r="D380" i="1158"/>
  <c r="D381" i="1158"/>
  <c r="D382" i="1158"/>
  <c r="D383" i="1158"/>
  <c r="D384" i="1158"/>
  <c r="D385" i="1158"/>
  <c r="D386" i="1158"/>
  <c r="D387" i="1158"/>
  <c r="D388" i="1158"/>
  <c r="D389" i="1158"/>
  <c r="D390" i="1158"/>
  <c r="D391" i="1158"/>
  <c r="D392" i="1158"/>
  <c r="D393" i="1158"/>
  <c r="D394" i="1158"/>
  <c r="D395" i="1158"/>
  <c r="D396" i="1158"/>
  <c r="D397" i="1158"/>
  <c r="D398" i="1158"/>
  <c r="D399" i="1158"/>
  <c r="D400" i="1158"/>
  <c r="D401" i="1158"/>
  <c r="D402" i="1158"/>
  <c r="D403" i="1158"/>
  <c r="D404" i="1158"/>
  <c r="D405" i="1158"/>
  <c r="D406" i="1158"/>
  <c r="D407" i="1158"/>
  <c r="D408" i="1158"/>
  <c r="D409" i="1158"/>
  <c r="D410" i="1158"/>
  <c r="D411" i="1158"/>
  <c r="D412" i="1158"/>
  <c r="D413" i="1158"/>
  <c r="D414" i="1158"/>
  <c r="D415" i="1158"/>
  <c r="D416" i="1158"/>
  <c r="D417" i="1158"/>
  <c r="D418" i="1158"/>
  <c r="D419" i="1158"/>
  <c r="D420" i="1158"/>
  <c r="D421" i="1158"/>
  <c r="D422" i="1158"/>
  <c r="D423" i="1158"/>
  <c r="D424" i="1158"/>
  <c r="D425" i="1158"/>
  <c r="D426" i="1158"/>
  <c r="D427" i="1158"/>
  <c r="D428" i="1158"/>
  <c r="D429" i="1158"/>
  <c r="D430" i="1158"/>
  <c r="D431" i="1158"/>
  <c r="D432" i="1158"/>
  <c r="D433" i="1158"/>
  <c r="D434" i="1158"/>
  <c r="D435" i="1158"/>
  <c r="D436" i="1158"/>
  <c r="D437" i="1158"/>
  <c r="D438" i="1158"/>
  <c r="D439" i="1158"/>
  <c r="D440" i="1158"/>
  <c r="D441" i="1158"/>
  <c r="D442" i="1158"/>
  <c r="D443" i="1158"/>
  <c r="D444" i="1158"/>
  <c r="D445" i="1158"/>
  <c r="D446" i="1158"/>
  <c r="D447" i="1158"/>
  <c r="D448" i="1158"/>
  <c r="D449" i="1158"/>
  <c r="D450" i="1158"/>
  <c r="D451" i="1158"/>
  <c r="D452" i="1158"/>
  <c r="D453" i="1158"/>
  <c r="D454" i="1158"/>
  <c r="D455" i="1158"/>
  <c r="D456" i="1158"/>
  <c r="D457" i="1158"/>
  <c r="D458" i="1158"/>
  <c r="D459" i="1158"/>
  <c r="D460" i="1158"/>
  <c r="D461" i="1158"/>
  <c r="D462" i="1158"/>
  <c r="D463" i="1158"/>
  <c r="D464" i="1158"/>
  <c r="D465" i="1158"/>
  <c r="D466" i="1158"/>
  <c r="D467" i="1158"/>
  <c r="D468" i="1158"/>
  <c r="D469" i="1158"/>
  <c r="D470" i="1158"/>
  <c r="D471" i="1158"/>
  <c r="D472" i="1158"/>
  <c r="D473" i="1158"/>
  <c r="D474" i="1158"/>
  <c r="D475" i="1158"/>
  <c r="D476" i="1158"/>
  <c r="D477" i="1158"/>
  <c r="D478" i="1158"/>
  <c r="D479" i="1158"/>
  <c r="D480" i="1158"/>
  <c r="D481" i="1158"/>
  <c r="D482" i="1158"/>
  <c r="D483" i="1158"/>
  <c r="D484" i="1158"/>
  <c r="D485" i="1158"/>
  <c r="D486" i="1158"/>
  <c r="D487" i="1158"/>
  <c r="D488" i="1158"/>
  <c r="D489" i="1158"/>
  <c r="D490" i="1158"/>
  <c r="D491" i="1158"/>
  <c r="D492" i="1158"/>
  <c r="D493" i="1158"/>
  <c r="D494" i="1158"/>
  <c r="D495" i="1158"/>
  <c r="D496" i="1158"/>
  <c r="D497" i="1158"/>
  <c r="D498" i="1158"/>
  <c r="D499" i="1158"/>
  <c r="D500" i="1158"/>
  <c r="D501" i="1158"/>
  <c r="D502" i="1158"/>
  <c r="D503" i="1158"/>
  <c r="D504" i="1158"/>
  <c r="D505" i="1158"/>
  <c r="D506" i="1158"/>
  <c r="D507" i="1158"/>
  <c r="D508" i="1158"/>
  <c r="D509" i="1158"/>
  <c r="D510" i="1158"/>
  <c r="D511" i="1158"/>
  <c r="D512" i="1158"/>
  <c r="D513" i="1158"/>
  <c r="D514" i="1158"/>
  <c r="D515" i="1158"/>
  <c r="D516" i="1158"/>
  <c r="D517" i="1158"/>
  <c r="D518" i="1158"/>
  <c r="D519" i="1158"/>
  <c r="D520" i="1158"/>
  <c r="D521" i="1158"/>
  <c r="D522" i="1158"/>
  <c r="D523" i="1158"/>
  <c r="D524" i="1158"/>
  <c r="D525" i="1158"/>
  <c r="D526" i="1158"/>
  <c r="D527" i="1158"/>
  <c r="D528" i="1158"/>
  <c r="D529" i="1158"/>
  <c r="D530" i="1158"/>
  <c r="D531" i="1158"/>
  <c r="D532" i="1158"/>
  <c r="D533" i="1158"/>
  <c r="D534" i="1158"/>
  <c r="D535" i="1158"/>
  <c r="D536" i="1158"/>
  <c r="D537" i="1158"/>
  <c r="D538" i="1158"/>
  <c r="D539" i="1158"/>
  <c r="D540" i="1158"/>
  <c r="D541" i="1158"/>
  <c r="D542" i="1158"/>
  <c r="D543" i="1158"/>
  <c r="D544" i="1158"/>
  <c r="D545" i="1158"/>
  <c r="D546" i="1158"/>
  <c r="D547" i="1158"/>
  <c r="D548" i="1158"/>
  <c r="D549" i="1158"/>
  <c r="D550" i="1158"/>
  <c r="D551" i="1158"/>
  <c r="D552" i="1158"/>
  <c r="D553" i="1158"/>
  <c r="D554" i="1158"/>
  <c r="D555" i="1158"/>
  <c r="D556" i="1158"/>
  <c r="D557" i="1158"/>
  <c r="D558" i="1158"/>
  <c r="D559" i="1158"/>
  <c r="D560" i="1158"/>
  <c r="D561" i="1158"/>
  <c r="D562" i="1158"/>
  <c r="D563" i="1158"/>
  <c r="D564" i="1158"/>
  <c r="D565" i="1158"/>
  <c r="D566" i="1158"/>
  <c r="D567" i="1158"/>
  <c r="D568" i="1158"/>
  <c r="D569" i="1158"/>
  <c r="D570" i="1158"/>
  <c r="D571" i="1158"/>
  <c r="D572" i="1158"/>
  <c r="D573" i="1158"/>
  <c r="D574" i="1158"/>
  <c r="D575" i="1158"/>
  <c r="D576" i="1158"/>
  <c r="D577" i="1158"/>
  <c r="D578" i="1158"/>
  <c r="D579" i="1158"/>
  <c r="D580" i="1158"/>
  <c r="D581" i="1158"/>
  <c r="D582" i="1158"/>
  <c r="D583" i="1158"/>
  <c r="D584" i="1158"/>
  <c r="D585" i="1158"/>
  <c r="D586" i="1158"/>
  <c r="D587" i="1158"/>
  <c r="D588" i="1158"/>
  <c r="D589" i="1158"/>
  <c r="D590" i="1158"/>
  <c r="D591" i="1158"/>
  <c r="D592" i="1158"/>
  <c r="D593" i="1158"/>
  <c r="D594" i="1158"/>
  <c r="D595" i="1158"/>
  <c r="D596" i="1158"/>
  <c r="D597" i="1158"/>
  <c r="D598" i="1158"/>
  <c r="D599" i="1158"/>
  <c r="D600" i="1158"/>
  <c r="D601" i="1158"/>
  <c r="D602" i="1158"/>
  <c r="D603" i="1158"/>
  <c r="D604" i="1158"/>
  <c r="D605" i="1158"/>
  <c r="D606" i="1158"/>
  <c r="D607" i="1158"/>
  <c r="D608" i="1158"/>
  <c r="D609" i="1158"/>
  <c r="D610" i="1158"/>
  <c r="D611" i="1158"/>
  <c r="D612" i="1158"/>
  <c r="D613" i="1158"/>
  <c r="D614" i="1158"/>
  <c r="D615" i="1158"/>
  <c r="D616" i="1158"/>
  <c r="D617" i="1158"/>
  <c r="D618" i="1158"/>
  <c r="D619" i="1158"/>
  <c r="D620" i="1158"/>
  <c r="D621" i="1158"/>
  <c r="D622" i="1158"/>
  <c r="D623" i="1158"/>
  <c r="D624" i="1158"/>
  <c r="D625" i="1158"/>
  <c r="D626" i="1158"/>
  <c r="D627" i="1158"/>
  <c r="D628" i="1158"/>
  <c r="D629" i="1158"/>
  <c r="D630" i="1158"/>
  <c r="D631" i="1158"/>
  <c r="D632" i="1158"/>
  <c r="D633" i="1158"/>
  <c r="D634" i="1158"/>
  <c r="D635" i="1158"/>
  <c r="D636" i="1158"/>
  <c r="D637" i="1158"/>
  <c r="D638" i="1158"/>
  <c r="D639" i="1158"/>
  <c r="D640" i="1158"/>
  <c r="D641" i="1158"/>
  <c r="D642" i="1158"/>
  <c r="D643" i="1158"/>
  <c r="D644" i="1158"/>
  <c r="D645" i="1158"/>
  <c r="D646" i="1158"/>
  <c r="D647" i="1158"/>
  <c r="D648" i="1158"/>
  <c r="D649" i="1158"/>
  <c r="D650" i="1158"/>
  <c r="D651" i="1158"/>
  <c r="D652" i="1158"/>
  <c r="D653" i="1158"/>
  <c r="D654" i="1158"/>
  <c r="D655" i="1158"/>
  <c r="D656" i="1158"/>
  <c r="D657" i="1158"/>
  <c r="D658" i="1158"/>
  <c r="D659" i="1158"/>
  <c r="D660" i="1158"/>
  <c r="D661" i="1158"/>
  <c r="D662" i="1158"/>
  <c r="D663" i="1158"/>
  <c r="D664" i="1158"/>
  <c r="D665" i="1158"/>
  <c r="D666" i="1158"/>
  <c r="D667" i="1158"/>
  <c r="D668" i="1158"/>
  <c r="D669" i="1158"/>
  <c r="D670" i="1158"/>
  <c r="D671" i="1158"/>
  <c r="D672" i="1158"/>
  <c r="D673" i="1158"/>
  <c r="D674" i="1158"/>
  <c r="D675" i="1158"/>
  <c r="D676" i="1158"/>
  <c r="D677" i="1158"/>
  <c r="D678" i="1158"/>
  <c r="D679" i="1158"/>
  <c r="D680" i="1158"/>
  <c r="D681" i="1158"/>
  <c r="D682" i="1158"/>
  <c r="D683" i="1158"/>
  <c r="D684" i="1158"/>
  <c r="D685" i="1158"/>
  <c r="D686" i="1158"/>
  <c r="D687" i="1158"/>
  <c r="D688" i="1158"/>
  <c r="D689" i="1158"/>
  <c r="D690" i="1158"/>
  <c r="D691" i="1158"/>
  <c r="D692" i="1158"/>
  <c r="D693" i="1158"/>
  <c r="D694" i="1158"/>
  <c r="D695" i="1158"/>
  <c r="D696" i="1158"/>
  <c r="D697" i="1158"/>
  <c r="D698" i="1158"/>
  <c r="D699" i="1158"/>
  <c r="D700" i="1158"/>
  <c r="D701" i="1158"/>
  <c r="D702" i="1158"/>
  <c r="D703" i="1158"/>
  <c r="D704" i="1158"/>
  <c r="D705" i="1158"/>
  <c r="D706" i="1158"/>
  <c r="D707" i="1158"/>
  <c r="D708" i="1158"/>
  <c r="D709" i="1158"/>
  <c r="D710" i="1158"/>
  <c r="D711" i="1158"/>
  <c r="D712" i="1158"/>
  <c r="D713" i="1158"/>
  <c r="D714" i="1158"/>
  <c r="D715" i="1158"/>
  <c r="D716" i="1158"/>
  <c r="D717" i="1158"/>
  <c r="D718" i="1158"/>
  <c r="D719" i="1158"/>
  <c r="D720" i="1158"/>
  <c r="D721" i="1158"/>
  <c r="D722" i="1158"/>
  <c r="D723" i="1158"/>
  <c r="D724" i="1158"/>
  <c r="D725" i="1158"/>
  <c r="D726" i="1158"/>
  <c r="D727" i="1158"/>
  <c r="D728" i="1158"/>
  <c r="D729" i="1158"/>
  <c r="D730" i="1158"/>
  <c r="D731" i="1158"/>
  <c r="D732" i="1158"/>
  <c r="D733" i="1158"/>
  <c r="D734" i="1158"/>
  <c r="D735" i="1158"/>
  <c r="D736" i="1158"/>
  <c r="D737" i="1158"/>
  <c r="D738" i="1158"/>
  <c r="D739" i="1158"/>
  <c r="D740" i="1158"/>
  <c r="D741" i="1158"/>
  <c r="D742" i="1158"/>
  <c r="D743" i="1158"/>
  <c r="D744" i="1158"/>
  <c r="D745" i="1158"/>
  <c r="D746" i="1158"/>
  <c r="D747" i="1158"/>
  <c r="D748" i="1158"/>
  <c r="D749" i="1158"/>
  <c r="D750" i="1158"/>
  <c r="D751" i="1158"/>
  <c r="D752" i="1158"/>
  <c r="D753" i="1158"/>
  <c r="D754" i="1158"/>
  <c r="D755" i="1158"/>
  <c r="D756" i="1158"/>
  <c r="D757" i="1158"/>
  <c r="D758" i="1158"/>
  <c r="D759" i="1158"/>
  <c r="D760" i="1158"/>
  <c r="D761" i="1158"/>
  <c r="D762" i="1158"/>
  <c r="D763" i="1158"/>
  <c r="D764" i="1158"/>
  <c r="D765" i="1158"/>
  <c r="D766" i="1158"/>
  <c r="D767" i="1158"/>
  <c r="D768" i="1158"/>
  <c r="D769" i="1158"/>
  <c r="D770" i="1158"/>
  <c r="D771" i="1158"/>
  <c r="D772" i="1158"/>
  <c r="D773" i="1158"/>
  <c r="D774" i="1158"/>
  <c r="D775" i="1158"/>
  <c r="D776" i="1158"/>
  <c r="D777" i="1158"/>
  <c r="D778" i="1158"/>
  <c r="D779" i="1158"/>
  <c r="D780" i="1158"/>
  <c r="D781" i="1158"/>
  <c r="D782" i="1158"/>
  <c r="D783" i="1158"/>
  <c r="D784" i="1158"/>
  <c r="D785" i="1158"/>
  <c r="D786" i="1158"/>
  <c r="D787" i="1158"/>
  <c r="D788" i="1158"/>
  <c r="D789" i="1158"/>
  <c r="D790" i="1158"/>
  <c r="D791" i="1158"/>
  <c r="D792" i="1158"/>
  <c r="D793" i="1158"/>
  <c r="D794" i="1158"/>
  <c r="D795" i="1158"/>
  <c r="D796" i="1158"/>
  <c r="D797" i="1158"/>
  <c r="D798" i="1158"/>
  <c r="D799" i="1158"/>
  <c r="D800" i="1158"/>
  <c r="D801" i="1158"/>
  <c r="D802" i="1158"/>
  <c r="D803" i="1158"/>
  <c r="D804" i="1158"/>
  <c r="D805" i="1158"/>
  <c r="D806" i="1158"/>
  <c r="D807" i="1158"/>
  <c r="D808" i="1158"/>
  <c r="D809" i="1158"/>
  <c r="D810" i="1158"/>
  <c r="D811" i="1158"/>
  <c r="D812" i="1158"/>
  <c r="D813" i="1158"/>
  <c r="D814" i="1158"/>
  <c r="D815" i="1158"/>
  <c r="D816" i="1158"/>
  <c r="D817" i="1158"/>
  <c r="D818" i="1158"/>
  <c r="D819" i="1158"/>
  <c r="D820" i="1158"/>
  <c r="D821" i="1158"/>
  <c r="D822" i="1158"/>
  <c r="D823" i="1158"/>
  <c r="D824" i="1158"/>
  <c r="D825" i="1158"/>
  <c r="D826" i="1158"/>
  <c r="D827" i="1158"/>
  <c r="D828" i="1158"/>
  <c r="D829" i="1158"/>
  <c r="D830" i="1158"/>
  <c r="D831" i="1158"/>
  <c r="D832" i="1158"/>
  <c r="D833" i="1158"/>
  <c r="D834" i="1158"/>
  <c r="D835" i="1158"/>
  <c r="D836" i="1158"/>
  <c r="D837" i="1158"/>
  <c r="D838" i="1158"/>
  <c r="D839" i="1158"/>
  <c r="D840" i="1158"/>
  <c r="D841" i="1158"/>
  <c r="D842" i="1158"/>
  <c r="D843" i="1158"/>
  <c r="D844" i="1158"/>
  <c r="D845" i="1158"/>
  <c r="D846" i="1158"/>
  <c r="D847" i="1158"/>
  <c r="D848" i="1158"/>
  <c r="D849" i="1158"/>
  <c r="D850" i="1158"/>
  <c r="D851" i="1158"/>
  <c r="D852" i="1158"/>
  <c r="D853" i="1158"/>
  <c r="D854" i="1158"/>
  <c r="D855" i="1158"/>
  <c r="D856" i="1158"/>
  <c r="D857" i="1158"/>
  <c r="D858" i="1158"/>
  <c r="D859" i="1158"/>
  <c r="D860" i="1158"/>
  <c r="D861" i="1158"/>
  <c r="D862" i="1158"/>
  <c r="D863" i="1158"/>
  <c r="D864" i="1158"/>
  <c r="D865" i="1158"/>
  <c r="D866" i="1158"/>
  <c r="D867" i="1158"/>
  <c r="D868" i="1158"/>
  <c r="D869" i="1158"/>
  <c r="D870" i="1158"/>
  <c r="D871" i="1158"/>
  <c r="D872" i="1158"/>
  <c r="D873" i="1158"/>
  <c r="D874" i="1158"/>
  <c r="D875" i="1158"/>
  <c r="D876" i="1158"/>
  <c r="D877" i="1158"/>
  <c r="D878" i="1158"/>
  <c r="D879" i="1158"/>
  <c r="D880" i="1158"/>
  <c r="D881" i="1158"/>
  <c r="D882" i="1158"/>
  <c r="D883" i="1158"/>
  <c r="D884" i="1158"/>
  <c r="D885" i="1158"/>
  <c r="D886" i="1158"/>
  <c r="D887" i="1158"/>
  <c r="D888" i="1158"/>
  <c r="D889" i="1158"/>
  <c r="D890" i="1158"/>
  <c r="D891" i="1158"/>
  <c r="D892" i="1158"/>
  <c r="D893" i="1158"/>
  <c r="D894" i="1158"/>
  <c r="D895" i="1158"/>
  <c r="D896" i="1158"/>
  <c r="D897" i="1158"/>
  <c r="D898" i="1158"/>
  <c r="D899" i="1158"/>
  <c r="D900" i="1158"/>
  <c r="D901" i="1158"/>
  <c r="D902" i="1158"/>
  <c r="D903" i="1158"/>
  <c r="D904" i="1158"/>
  <c r="D905" i="1158"/>
  <c r="D906" i="1158"/>
  <c r="D907" i="1158"/>
  <c r="D908" i="1158"/>
  <c r="D909" i="1158"/>
  <c r="D910" i="1158"/>
  <c r="D911" i="1158"/>
  <c r="D912" i="1158"/>
  <c r="D913" i="1158"/>
  <c r="D914" i="1158"/>
  <c r="D915" i="1158"/>
  <c r="D916" i="1158"/>
  <c r="D917" i="1158"/>
  <c r="D918" i="1158"/>
  <c r="D919" i="1158"/>
  <c r="D920" i="1158"/>
  <c r="D921" i="1158"/>
  <c r="D922" i="1158"/>
  <c r="D923" i="1158"/>
  <c r="D924" i="1158"/>
  <c r="D925" i="1158"/>
  <c r="D926" i="1158"/>
  <c r="D927" i="1158"/>
  <c r="D928" i="1158"/>
  <c r="D929" i="1158"/>
  <c r="D930" i="1158"/>
  <c r="D931" i="1158"/>
  <c r="D932" i="1158"/>
  <c r="D933" i="1158"/>
  <c r="D934" i="1158"/>
  <c r="D935" i="1158"/>
  <c r="D936" i="1158"/>
  <c r="D937" i="1158"/>
  <c r="D938" i="1158"/>
  <c r="D939" i="1158"/>
  <c r="D940" i="1158"/>
  <c r="D941" i="1158"/>
  <c r="D942" i="1158"/>
  <c r="D943" i="1158"/>
  <c r="D944" i="1158"/>
  <c r="D945" i="1158"/>
  <c r="D946" i="1158"/>
  <c r="D947" i="1158"/>
  <c r="D948" i="1158"/>
  <c r="D949" i="1158"/>
  <c r="D950" i="1158"/>
  <c r="D951" i="1158"/>
  <c r="D952" i="1158"/>
  <c r="D953" i="1158"/>
  <c r="D954" i="1158"/>
  <c r="D955" i="1158"/>
  <c r="D956" i="1158"/>
  <c r="D957" i="1158"/>
  <c r="D958" i="1158"/>
  <c r="D959" i="1158"/>
  <c r="D960" i="1158"/>
  <c r="D961" i="1158"/>
  <c r="D962" i="1158"/>
  <c r="D963" i="1158"/>
  <c r="D964" i="1158"/>
  <c r="D965" i="1158"/>
  <c r="D966" i="1158"/>
  <c r="D967" i="1158"/>
  <c r="D968" i="1158"/>
  <c r="D969" i="1158"/>
  <c r="D970" i="1158"/>
  <c r="D971" i="1158"/>
  <c r="D972" i="1158"/>
  <c r="D973" i="1158"/>
  <c r="D974" i="1158"/>
  <c r="D975" i="1158"/>
  <c r="D976" i="1158"/>
  <c r="D977" i="1158"/>
  <c r="D978" i="1158"/>
  <c r="D979" i="1158"/>
  <c r="D980" i="1158"/>
  <c r="D981" i="1158"/>
  <c r="D982" i="1158"/>
  <c r="D983" i="1158"/>
  <c r="D984" i="1158"/>
  <c r="D985" i="1158"/>
  <c r="D986" i="1158"/>
  <c r="D987" i="1158"/>
  <c r="D988" i="1158"/>
  <c r="D989" i="1158"/>
  <c r="D990" i="1158"/>
  <c r="D991" i="1158"/>
  <c r="D992" i="1158"/>
  <c r="D993" i="1158"/>
  <c r="D994" i="1158"/>
  <c r="D995" i="1158"/>
  <c r="D996" i="1158"/>
  <c r="D997" i="1158"/>
  <c r="D998" i="1158"/>
  <c r="D999" i="1158"/>
  <c r="D1000" i="1158"/>
  <c r="D1001" i="1158"/>
  <c r="D1002" i="1158"/>
  <c r="D1003" i="1158"/>
  <c r="D1004" i="1158"/>
  <c r="D1005" i="1158"/>
  <c r="D1006" i="1158"/>
  <c r="D1007" i="1158"/>
  <c r="D1008" i="1158"/>
  <c r="D1009" i="1158"/>
  <c r="D1010" i="1158"/>
  <c r="D1011" i="1158"/>
  <c r="D1012" i="1158"/>
  <c r="D1013" i="1158"/>
  <c r="D1014" i="1158"/>
  <c r="D1015" i="1158"/>
  <c r="D1016" i="1158"/>
  <c r="D1017" i="1158"/>
  <c r="D1018" i="1158"/>
  <c r="D1019" i="1158"/>
  <c r="D1020" i="1158"/>
  <c r="D1021" i="1158"/>
  <c r="D1022" i="1158"/>
  <c r="D1023" i="1158"/>
  <c r="D1024" i="1158"/>
  <c r="D1025" i="1158"/>
  <c r="D1026" i="1158"/>
  <c r="D1027" i="1158"/>
  <c r="D1028" i="1158"/>
  <c r="D1029" i="1158"/>
  <c r="D1030" i="1158"/>
  <c r="D1031" i="1158"/>
  <c r="D1032" i="1158"/>
  <c r="D1033" i="1158"/>
  <c r="D1034" i="1158"/>
  <c r="D1035" i="1158"/>
  <c r="D1036" i="1158"/>
  <c r="D1037" i="1158"/>
  <c r="D1038" i="1158"/>
  <c r="D1039" i="1158"/>
  <c r="D1040" i="1158"/>
  <c r="D1041" i="1158"/>
  <c r="D1042" i="1158"/>
  <c r="D1043" i="1158"/>
  <c r="D1044" i="1158"/>
  <c r="D1045" i="1158"/>
  <c r="D1046" i="1158"/>
  <c r="D1047" i="1158"/>
  <c r="D1048" i="1158"/>
  <c r="D1049" i="1158"/>
  <c r="D1050" i="1158"/>
  <c r="D1051" i="1158"/>
  <c r="D1052" i="1158"/>
  <c r="D1053" i="1158"/>
  <c r="D1054" i="1158"/>
  <c r="D1055" i="1158"/>
  <c r="D1056" i="1158"/>
  <c r="D1057" i="1158"/>
  <c r="D1058" i="1158"/>
  <c r="D1059" i="1158"/>
  <c r="D1060" i="1158"/>
  <c r="D1061" i="1158"/>
  <c r="D1062" i="1158"/>
  <c r="D1063" i="1158"/>
  <c r="D1064" i="1158"/>
  <c r="D1065" i="1158"/>
  <c r="D1066" i="1158"/>
  <c r="D1067" i="1158"/>
  <c r="D1068" i="1158"/>
  <c r="D1069" i="1158"/>
  <c r="D1070" i="1158"/>
  <c r="D1071" i="1158"/>
  <c r="D1072" i="1158"/>
  <c r="D1073" i="1158"/>
  <c r="D1074" i="1158"/>
  <c r="D1075" i="1158"/>
  <c r="D1076" i="1158"/>
  <c r="D1077" i="1158"/>
  <c r="D1078" i="1158"/>
  <c r="D1079" i="1158"/>
  <c r="D1080" i="1158"/>
  <c r="D1081" i="1158"/>
  <c r="D1082" i="1158"/>
  <c r="D1083" i="1158"/>
  <c r="D1084" i="1158"/>
  <c r="D1085" i="1158"/>
  <c r="D1086" i="1158"/>
  <c r="D1087" i="1158"/>
  <c r="D1088" i="1158"/>
  <c r="D1089" i="1158"/>
  <c r="D1090" i="1158"/>
  <c r="D1091" i="1158"/>
  <c r="D1092" i="1158"/>
  <c r="D1093" i="1158"/>
  <c r="D1094" i="1158"/>
  <c r="D1095" i="1158"/>
  <c r="D1096" i="1158"/>
  <c r="D1097" i="1158"/>
  <c r="D1098" i="1158"/>
  <c r="D1099" i="1158"/>
  <c r="D1100" i="1158"/>
  <c r="D1101" i="1158"/>
  <c r="D1102" i="1158"/>
  <c r="D1103" i="1158"/>
  <c r="D1104" i="1158"/>
  <c r="D1105" i="1158"/>
  <c r="D1106" i="1158"/>
  <c r="D1107" i="1158"/>
  <c r="D1108" i="1158"/>
  <c r="D1109" i="1158"/>
  <c r="D1110" i="1158"/>
  <c r="D1111" i="1158"/>
  <c r="D1112" i="1158"/>
  <c r="D1113" i="1158"/>
  <c r="D1114" i="1158"/>
  <c r="D1115" i="1158"/>
  <c r="D1116" i="1158"/>
  <c r="D1117" i="1158"/>
  <c r="D1118" i="1158"/>
  <c r="D1119" i="1158"/>
  <c r="D1120" i="1158"/>
  <c r="D1121" i="1158"/>
  <c r="D1122" i="1158"/>
  <c r="D1123" i="1158"/>
  <c r="D1124" i="1158"/>
  <c r="D1125" i="1158"/>
  <c r="D1126" i="1158"/>
  <c r="D1127" i="1158"/>
  <c r="D1128" i="1158"/>
  <c r="D1129" i="1158"/>
  <c r="D1130" i="1158"/>
  <c r="D1131" i="1158"/>
  <c r="D1132" i="1158"/>
  <c r="D1133" i="1158"/>
  <c r="D1134" i="1158"/>
  <c r="D1135" i="1158"/>
  <c r="D1136" i="1158"/>
  <c r="D1137" i="1158"/>
  <c r="D1138" i="1158"/>
  <c r="D1139" i="1158"/>
  <c r="D1140" i="1158"/>
  <c r="D1141" i="1158"/>
  <c r="D1142" i="1158"/>
  <c r="D1143" i="1158"/>
  <c r="D1144" i="1158"/>
  <c r="D1145" i="1158"/>
  <c r="D1146" i="1158"/>
  <c r="D1147" i="1158"/>
  <c r="D1148" i="1158"/>
  <c r="D1149" i="1158"/>
  <c r="D1150" i="1158"/>
  <c r="D1151" i="1158"/>
  <c r="D1152" i="1158"/>
  <c r="D1153" i="1158"/>
  <c r="D1154" i="1158"/>
  <c r="D1155" i="1158"/>
  <c r="D1156" i="1158"/>
  <c r="D1157" i="1158"/>
  <c r="D1158" i="1158"/>
  <c r="D1159" i="1158"/>
  <c r="D1160" i="1158"/>
  <c r="D1161" i="1158"/>
  <c r="D1162" i="1158"/>
  <c r="D1163" i="1158"/>
  <c r="D1164" i="1158"/>
  <c r="D1165" i="1158"/>
  <c r="D1166" i="1158"/>
  <c r="D1167" i="1158"/>
  <c r="D1168" i="1158"/>
  <c r="D1169" i="1158"/>
  <c r="D1170" i="1158"/>
  <c r="D1171" i="1158"/>
  <c r="D1172" i="1158"/>
  <c r="D1173" i="1158"/>
  <c r="D1174" i="1158"/>
  <c r="D1175" i="1158"/>
  <c r="D1176" i="1158"/>
  <c r="D1177" i="1158"/>
  <c r="D1178" i="1158"/>
  <c r="D1179" i="1158"/>
  <c r="D1180" i="1158"/>
  <c r="D1181" i="1158"/>
  <c r="D1182" i="1158"/>
  <c r="D1183" i="1158"/>
  <c r="D1184" i="1158"/>
  <c r="D1185" i="1158"/>
  <c r="D1186" i="1158"/>
  <c r="D1187" i="1158"/>
  <c r="D1188" i="1158"/>
  <c r="D1189" i="1158"/>
  <c r="D1190" i="1158"/>
  <c r="D1191" i="1158"/>
  <c r="D1192" i="1158"/>
  <c r="D1193" i="1158"/>
  <c r="D1194" i="1158"/>
  <c r="D1195" i="1158"/>
  <c r="D1196" i="1158"/>
  <c r="D1197" i="1158"/>
  <c r="D1198" i="1158"/>
  <c r="D1199" i="1158"/>
  <c r="D1200" i="1158"/>
  <c r="D1201" i="1158"/>
  <c r="D1202" i="1158"/>
  <c r="D1203" i="1158"/>
  <c r="D1204" i="1158"/>
  <c r="D1205" i="1158"/>
  <c r="D1206" i="1158"/>
  <c r="D1207" i="1158"/>
  <c r="D1208" i="1158"/>
  <c r="D1209" i="1158"/>
  <c r="D1210" i="1158"/>
  <c r="D1211" i="1158"/>
  <c r="D1212" i="1158"/>
  <c r="D1213" i="1158"/>
  <c r="D1214" i="1158"/>
  <c r="D1215" i="1158"/>
  <c r="D1216" i="1158"/>
  <c r="D1217" i="1158"/>
  <c r="D1218" i="1158"/>
  <c r="D1219" i="1158"/>
  <c r="D1220" i="1158"/>
  <c r="D1221" i="1158"/>
  <c r="D1222" i="1158"/>
  <c r="D1223" i="1158"/>
  <c r="D1224" i="1158"/>
  <c r="D1225" i="1158"/>
  <c r="D1226" i="1158"/>
  <c r="D1227" i="1158"/>
  <c r="D1228" i="1158"/>
  <c r="D1229" i="1158"/>
  <c r="D1230" i="1158"/>
  <c r="D1231" i="1158"/>
  <c r="D1232" i="1158"/>
  <c r="D1233" i="1158"/>
  <c r="D1234" i="1158"/>
  <c r="D1235" i="1158"/>
  <c r="D1236" i="1158"/>
  <c r="D1237" i="1158"/>
  <c r="D1238" i="1158"/>
  <c r="D1239" i="1158"/>
  <c r="D1240" i="1158"/>
  <c r="D1241" i="1158"/>
  <c r="D1242" i="1158"/>
  <c r="D1243" i="1158"/>
  <c r="D1244" i="1158"/>
  <c r="D1245" i="1158"/>
  <c r="D1246" i="1158"/>
  <c r="D1247" i="1158"/>
  <c r="D1248" i="1158"/>
  <c r="D1249" i="1158"/>
  <c r="D1250" i="1158"/>
  <c r="D1251" i="1158"/>
  <c r="D1252" i="1158"/>
  <c r="D1253" i="1158"/>
  <c r="D1254" i="1158"/>
  <c r="D1255" i="1158"/>
  <c r="D1256" i="1158"/>
  <c r="D1257" i="1158"/>
  <c r="D1258" i="1158"/>
  <c r="D1259" i="1158"/>
  <c r="D1260" i="1158"/>
  <c r="D1261" i="1158"/>
  <c r="D1262" i="1158"/>
  <c r="D1263" i="1158"/>
  <c r="D1264" i="1158"/>
  <c r="D1265" i="1158"/>
  <c r="D1266" i="1158"/>
  <c r="D1267" i="1158"/>
  <c r="D1268" i="1158"/>
  <c r="D1269" i="1158"/>
  <c r="D1270" i="1158"/>
  <c r="D1271" i="1158"/>
  <c r="D1272" i="1158"/>
  <c r="D1273" i="1158"/>
  <c r="D1274" i="1158"/>
  <c r="D1275" i="1158"/>
  <c r="D1276" i="1158"/>
  <c r="D1277" i="1158"/>
  <c r="D1278" i="1158"/>
  <c r="D1279" i="1158"/>
  <c r="D1280" i="1158"/>
  <c r="D1281" i="1158"/>
  <c r="D1282" i="1158"/>
  <c r="D1283" i="1158"/>
  <c r="D1284" i="1158"/>
  <c r="D1285" i="1158"/>
  <c r="D1286" i="1158"/>
  <c r="D1287" i="1158"/>
  <c r="D1288" i="1158"/>
  <c r="D1289" i="1158"/>
  <c r="D1290" i="1158"/>
  <c r="D1291" i="1158"/>
  <c r="D1292" i="1158"/>
  <c r="D1293" i="1158"/>
  <c r="D1294" i="1158"/>
  <c r="D1295" i="1158"/>
  <c r="D1296" i="1158"/>
  <c r="D1297" i="1158"/>
  <c r="D1298" i="1158"/>
  <c r="D1299" i="1158"/>
  <c r="D1300" i="1158"/>
  <c r="D1301" i="1158"/>
  <c r="D1302" i="1158"/>
  <c r="D1303" i="1158"/>
  <c r="D1304" i="1158"/>
  <c r="D1305" i="1158"/>
  <c r="D1306" i="1158"/>
  <c r="D1307" i="1158"/>
  <c r="D1308" i="1158"/>
  <c r="D1309" i="1158"/>
  <c r="D1310" i="1158"/>
  <c r="D1311" i="1158"/>
  <c r="D1312" i="1158"/>
  <c r="D1313" i="1158"/>
  <c r="D1314" i="1158"/>
  <c r="D1315" i="1158"/>
  <c r="D1316" i="1158"/>
  <c r="D1317" i="1158"/>
  <c r="D1318" i="1158"/>
  <c r="D1319" i="1158"/>
  <c r="D1320" i="1158"/>
  <c r="D1321" i="1158"/>
  <c r="D1322" i="1158"/>
  <c r="D1323" i="1158"/>
  <c r="D1324" i="1158"/>
  <c r="D1325" i="1158"/>
  <c r="D1326" i="1158"/>
  <c r="D1327" i="1158"/>
  <c r="D1328" i="1158"/>
  <c r="D1329" i="1158"/>
  <c r="D1330" i="1158"/>
  <c r="D1331" i="1158"/>
  <c r="D1332" i="1158"/>
  <c r="D1333" i="1158"/>
  <c r="D1334" i="1158"/>
  <c r="D1335" i="1158"/>
  <c r="D1336" i="1158"/>
  <c r="D1337" i="1158"/>
  <c r="D1338" i="1158"/>
  <c r="D1339" i="1158"/>
  <c r="D1340" i="1158"/>
  <c r="D1341" i="1158"/>
  <c r="D1342" i="1158"/>
  <c r="D1343" i="1158"/>
  <c r="D1344" i="1158"/>
  <c r="D1345" i="1158"/>
  <c r="D1346" i="1158"/>
  <c r="D1347" i="1158"/>
  <c r="D1348" i="1158"/>
  <c r="D1349" i="1158"/>
  <c r="D1350" i="1158"/>
  <c r="D1351" i="1158"/>
  <c r="D1352" i="1158"/>
  <c r="D1353" i="1158"/>
  <c r="D1354" i="1158"/>
  <c r="D1355" i="1158"/>
  <c r="D1356" i="1158"/>
  <c r="D1357" i="1158"/>
  <c r="D1358" i="1158"/>
  <c r="D1359" i="1158"/>
  <c r="D1360" i="1158"/>
  <c r="D1361" i="1158"/>
  <c r="D1362" i="1158"/>
  <c r="D1363" i="1158"/>
  <c r="D1364" i="1158"/>
  <c r="D1365" i="1158"/>
  <c r="D1366" i="1158"/>
  <c r="D1367" i="1158"/>
  <c r="D1368" i="1158"/>
  <c r="D1369" i="1158"/>
  <c r="D1370" i="1158"/>
  <c r="D1371" i="1158"/>
  <c r="D1372" i="1158"/>
  <c r="D1373" i="1158"/>
  <c r="D1374" i="1158"/>
  <c r="D1375" i="1158"/>
  <c r="D1376" i="1158"/>
  <c r="D1377" i="1158"/>
  <c r="D1378" i="1158"/>
  <c r="D1379" i="1158"/>
  <c r="D1380" i="1158"/>
  <c r="D1381" i="1158"/>
  <c r="D1382" i="1158"/>
  <c r="D1383" i="1158"/>
  <c r="D1384" i="1158"/>
  <c r="D1385" i="1158"/>
  <c r="D1386" i="1158"/>
  <c r="D1387" i="1158"/>
  <c r="D1388" i="1158"/>
  <c r="D1389" i="1158"/>
  <c r="D1390" i="1158"/>
  <c r="D1391" i="1158"/>
  <c r="D1392" i="1158"/>
  <c r="D1393" i="1158"/>
  <c r="D1394" i="1158"/>
  <c r="D1395" i="1158"/>
  <c r="D1396" i="1158"/>
  <c r="D1397" i="1158"/>
  <c r="D1398" i="1158"/>
  <c r="D1399" i="1158"/>
  <c r="D1400" i="1158"/>
  <c r="D1401" i="1158"/>
  <c r="D1402" i="1158"/>
  <c r="D1403" i="1158"/>
  <c r="D1404" i="1158"/>
  <c r="D1405" i="1158"/>
  <c r="D1406" i="1158"/>
  <c r="D1407" i="1158"/>
  <c r="D1408" i="1158"/>
  <c r="D1409" i="1158"/>
  <c r="D1410" i="1158"/>
  <c r="D1411" i="1158"/>
  <c r="D1412" i="1158"/>
  <c r="D1413" i="1158"/>
  <c r="D1414" i="1158"/>
  <c r="D1415" i="1158"/>
  <c r="D1416" i="1158"/>
  <c r="D1417" i="1158"/>
  <c r="D1418" i="1158"/>
  <c r="D1419" i="1158"/>
  <c r="D1420" i="1158"/>
  <c r="D1421" i="1158"/>
  <c r="D1422" i="1158"/>
  <c r="D1423" i="1158"/>
  <c r="D1424" i="1158"/>
  <c r="D1425" i="1158"/>
  <c r="D1426" i="1158"/>
  <c r="D1427" i="1158"/>
  <c r="D1428" i="1158"/>
  <c r="D1429" i="1158"/>
  <c r="D1430" i="1158"/>
  <c r="D1431" i="1158"/>
  <c r="D1432" i="1158"/>
  <c r="D1433" i="1158"/>
  <c r="D1434" i="1158"/>
  <c r="D1435" i="1158"/>
  <c r="D1436" i="1158"/>
  <c r="D1437" i="1158"/>
  <c r="D1438" i="1158"/>
  <c r="D1439" i="1158"/>
  <c r="D1440" i="1158"/>
  <c r="D1441" i="1158"/>
  <c r="D1442" i="1158"/>
  <c r="D1443" i="1158"/>
  <c r="D1444" i="1158"/>
  <c r="D1445" i="1158"/>
  <c r="D1446" i="1158"/>
  <c r="D1447" i="1158"/>
  <c r="D1448" i="1158"/>
  <c r="D1449" i="1158"/>
  <c r="D1450" i="1158"/>
  <c r="D1451" i="1158"/>
  <c r="D1452" i="1158"/>
  <c r="D1453" i="1158"/>
  <c r="D1454" i="1158"/>
  <c r="D1455" i="1158"/>
  <c r="D1456" i="1158"/>
  <c r="D1457" i="1158"/>
  <c r="D1458" i="1158"/>
  <c r="D1459" i="1158"/>
  <c r="D1460" i="1158"/>
  <c r="D1461" i="1158"/>
  <c r="D1462" i="1158"/>
  <c r="D1463" i="1158"/>
  <c r="D1464" i="1158"/>
  <c r="D1465" i="1158"/>
  <c r="D1466" i="1158"/>
  <c r="D1467" i="1158"/>
  <c r="D1468" i="1158"/>
  <c r="D1469" i="1158"/>
  <c r="D1470" i="1158"/>
  <c r="D1471" i="1158"/>
  <c r="D1472" i="1158"/>
  <c r="D1473" i="1158"/>
  <c r="D1474" i="1158"/>
  <c r="D1475" i="1158"/>
  <c r="D1476" i="1158"/>
  <c r="D1477" i="1158"/>
  <c r="D1478" i="1158"/>
  <c r="D1479" i="1158"/>
  <c r="D1480" i="1158"/>
  <c r="D1481" i="1158"/>
  <c r="D1482" i="1158"/>
  <c r="D1483" i="1158"/>
  <c r="D1484" i="1158"/>
  <c r="D1485" i="1158"/>
  <c r="D1486" i="1158"/>
  <c r="D1487" i="1158"/>
  <c r="D1488" i="1158"/>
  <c r="D1489" i="1158"/>
  <c r="D1490" i="1158"/>
  <c r="D1491" i="1158"/>
  <c r="D1492" i="1158"/>
  <c r="D1493" i="1158"/>
  <c r="D1494" i="1158"/>
  <c r="D1495" i="1158"/>
  <c r="D1496" i="1158"/>
  <c r="D1497" i="1158"/>
  <c r="D1498" i="1158"/>
  <c r="D1499" i="1158"/>
  <c r="D1500" i="1158"/>
  <c r="D1501" i="1158"/>
  <c r="D1502" i="1158"/>
  <c r="D1503" i="1158"/>
  <c r="D1504" i="1158"/>
  <c r="D1505" i="1158"/>
  <c r="D1506" i="1158"/>
  <c r="D1507" i="1158"/>
  <c r="D1508" i="1158"/>
  <c r="D1509" i="1158"/>
  <c r="D1510" i="1158"/>
  <c r="D1511" i="1158"/>
  <c r="D1512" i="1158"/>
  <c r="D1513" i="1158"/>
  <c r="D1514" i="1158"/>
  <c r="D1515" i="1158"/>
  <c r="D1516" i="1158"/>
  <c r="D1517" i="1158"/>
  <c r="D1518" i="1158"/>
  <c r="D1519" i="1158"/>
  <c r="D1520" i="1158"/>
  <c r="D1521" i="1158"/>
  <c r="D1522" i="1158"/>
  <c r="D1523" i="1158"/>
  <c r="D1524" i="1158"/>
  <c r="D1525" i="1158"/>
  <c r="D1526" i="1158"/>
  <c r="D1527" i="1158"/>
  <c r="D1528" i="1158"/>
  <c r="D1529" i="1158"/>
  <c r="D1530" i="1158"/>
  <c r="D1531" i="1158"/>
  <c r="D1532" i="1158"/>
  <c r="D1533" i="1158"/>
  <c r="D1534" i="1158"/>
  <c r="D1535" i="1158"/>
  <c r="D1536" i="1158"/>
  <c r="D1537" i="1158"/>
  <c r="D1538" i="1158"/>
  <c r="D1539" i="1158"/>
  <c r="D1540" i="1158"/>
  <c r="D1541" i="1158"/>
  <c r="D1542" i="1158"/>
  <c r="D1543" i="1158"/>
  <c r="D1544" i="1158"/>
  <c r="D1545" i="1158"/>
  <c r="D1546" i="1158"/>
  <c r="D1547" i="1158"/>
  <c r="D1548" i="1158"/>
  <c r="D1549" i="1158"/>
  <c r="D1550" i="1158"/>
  <c r="D1551" i="1158"/>
  <c r="D1552" i="1158"/>
  <c r="D1553" i="1158"/>
  <c r="D1554" i="1158"/>
  <c r="D1555" i="1158"/>
  <c r="D1556" i="1158"/>
  <c r="D1557" i="1158"/>
  <c r="D1558" i="1158"/>
  <c r="D1559" i="1158"/>
  <c r="D1560" i="1158"/>
  <c r="D1561" i="1158"/>
  <c r="D1562" i="1158"/>
  <c r="D1563" i="1158"/>
  <c r="D1564" i="1158"/>
  <c r="D1565" i="1158"/>
  <c r="D1566" i="1158"/>
  <c r="D1567" i="1158"/>
  <c r="D1568" i="1158"/>
  <c r="D1569" i="1158"/>
  <c r="D1570" i="1158"/>
  <c r="D1571" i="1158"/>
  <c r="D1572" i="1158"/>
  <c r="D1573" i="1158"/>
  <c r="D1574" i="1158"/>
  <c r="D1575" i="1158"/>
  <c r="D1576" i="1158"/>
  <c r="D1577" i="1158"/>
  <c r="D1578" i="1158"/>
  <c r="D1579" i="1158"/>
  <c r="D1580" i="1158"/>
  <c r="D1581" i="1158"/>
  <c r="D1582" i="1158"/>
  <c r="D1583" i="1158"/>
  <c r="D1584" i="1158"/>
  <c r="D1585" i="1158"/>
  <c r="D1586" i="1158"/>
  <c r="D1587" i="1158"/>
  <c r="D1588" i="1158"/>
  <c r="D1589" i="1158"/>
  <c r="D1590" i="1158"/>
  <c r="D1591" i="1158"/>
  <c r="D1592" i="1158"/>
  <c r="D1593" i="1158"/>
  <c r="D1594" i="1158"/>
  <c r="D1595" i="1158"/>
  <c r="D1596" i="1158"/>
  <c r="D1597" i="1158"/>
  <c r="D1598" i="1158"/>
  <c r="D1599" i="1158"/>
  <c r="D1600" i="1158"/>
  <c r="D1601" i="1158"/>
  <c r="D1602" i="1158"/>
  <c r="D1603" i="1158"/>
  <c r="D1604" i="1158"/>
  <c r="D1605" i="1158"/>
  <c r="D1606" i="1158"/>
  <c r="D1607" i="1158"/>
  <c r="D1608" i="1158"/>
  <c r="D1609" i="1158"/>
  <c r="D1610" i="1158"/>
  <c r="D1611" i="1158"/>
  <c r="D1612" i="1158"/>
  <c r="D1613" i="1158"/>
  <c r="D1614" i="1158"/>
  <c r="D1615" i="1158"/>
  <c r="D1616" i="1158"/>
  <c r="D1617" i="1158"/>
  <c r="D1618" i="1158"/>
  <c r="D1619" i="1158"/>
  <c r="D1620" i="1158"/>
  <c r="D1621" i="1158"/>
  <c r="D1622" i="1158"/>
  <c r="D1623" i="1158"/>
  <c r="D1624" i="1158"/>
  <c r="D1625" i="1158"/>
  <c r="D1626" i="1158"/>
  <c r="D1627" i="1158"/>
  <c r="D1628" i="1158"/>
  <c r="D1629" i="1158"/>
  <c r="D1630" i="1158"/>
  <c r="D1631" i="1158"/>
  <c r="D1632" i="1158"/>
  <c r="D1633" i="1158"/>
  <c r="D1634" i="1158"/>
  <c r="D1635" i="1158"/>
  <c r="D1636" i="1158"/>
  <c r="D1637" i="1158"/>
  <c r="D1638" i="1158"/>
  <c r="D1639" i="1158"/>
  <c r="D1640" i="1158"/>
  <c r="D1641" i="1158"/>
  <c r="D1642" i="1158"/>
  <c r="D1643" i="1158"/>
  <c r="D1644" i="1158"/>
  <c r="D1645" i="1158"/>
  <c r="D1646" i="1158"/>
  <c r="D1647" i="1158"/>
  <c r="D1648" i="1158"/>
  <c r="D1649" i="1158"/>
  <c r="D1650" i="1158"/>
  <c r="D1651" i="1158"/>
  <c r="D1652" i="1158"/>
  <c r="D1653" i="1158"/>
  <c r="D1654" i="1158"/>
  <c r="D1655" i="1158"/>
  <c r="D1656" i="1158"/>
  <c r="D1657" i="1158"/>
  <c r="D1658" i="1158"/>
  <c r="D1659" i="1158"/>
  <c r="D1660" i="1158"/>
  <c r="D1661" i="1158"/>
  <c r="D1662" i="1158"/>
  <c r="D1663" i="1158"/>
  <c r="D1664" i="1158"/>
  <c r="D1665" i="1158"/>
  <c r="D1666" i="1158"/>
  <c r="D1667" i="1158"/>
  <c r="D1668" i="1158"/>
  <c r="D1669" i="1158"/>
  <c r="D1670" i="1158"/>
  <c r="D1671" i="1158"/>
  <c r="D1672" i="1158"/>
  <c r="D1673" i="1158"/>
  <c r="D1674" i="1158"/>
  <c r="D1675" i="1158"/>
  <c r="D1676" i="1158"/>
  <c r="D1677" i="1158"/>
  <c r="D1678" i="1158"/>
  <c r="D1679" i="1158"/>
  <c r="D1680" i="1158"/>
  <c r="D1681" i="1158"/>
  <c r="D1682" i="1158"/>
  <c r="D1683" i="1158"/>
  <c r="D1684" i="1158"/>
  <c r="D1685" i="1158"/>
  <c r="D1686" i="1158"/>
  <c r="D1687" i="1158"/>
  <c r="D1688" i="1158"/>
  <c r="D1689" i="1158"/>
  <c r="D1690" i="1158"/>
  <c r="D1691" i="1158"/>
  <c r="D1692" i="1158"/>
  <c r="D1693" i="1158"/>
  <c r="D1694" i="1158"/>
  <c r="D1695" i="1158"/>
  <c r="D1696" i="1158"/>
  <c r="D1697" i="1158"/>
  <c r="D1698" i="1158"/>
  <c r="D1699" i="1158"/>
  <c r="D1700" i="1158"/>
  <c r="D1701" i="1158"/>
  <c r="D1702" i="1158"/>
  <c r="D1703" i="1158"/>
  <c r="D1704" i="1158"/>
  <c r="D1705" i="1158"/>
  <c r="D1706" i="1158"/>
  <c r="D1707" i="1158"/>
  <c r="D1708" i="1158"/>
  <c r="D1709" i="1158"/>
  <c r="D1710" i="1158"/>
  <c r="D1711" i="1158"/>
  <c r="D1712" i="1158"/>
  <c r="D1713" i="1158"/>
  <c r="D1714" i="1158"/>
  <c r="D1715" i="1158"/>
  <c r="D1716" i="1158"/>
  <c r="D1717" i="1158"/>
  <c r="D1718" i="1158"/>
  <c r="D1719" i="1158"/>
  <c r="D1720" i="1158"/>
  <c r="D1721" i="1158"/>
  <c r="D1722" i="1158"/>
  <c r="D1723" i="1158"/>
  <c r="D1724" i="1158"/>
  <c r="D1725" i="1158"/>
  <c r="D1726" i="1158"/>
  <c r="D1727" i="1158"/>
  <c r="D1728" i="1158"/>
  <c r="D1729" i="1158"/>
  <c r="D1730" i="1158"/>
  <c r="D1731" i="1158"/>
  <c r="D1732" i="1158"/>
  <c r="D1733" i="1158"/>
  <c r="D1734" i="1158"/>
  <c r="D1735" i="1158"/>
  <c r="D1736" i="1158"/>
  <c r="D1737" i="1158"/>
  <c r="D1738" i="1158"/>
  <c r="D1739" i="1158"/>
  <c r="D1740" i="1158"/>
  <c r="D1741" i="1158"/>
  <c r="D1742" i="1158"/>
  <c r="D1743" i="1158"/>
  <c r="D1744" i="1158"/>
  <c r="D1745" i="1158"/>
  <c r="D1746" i="1158"/>
  <c r="D1747" i="1158"/>
  <c r="D1748" i="1158"/>
  <c r="D1749" i="1158"/>
  <c r="D1750" i="1158"/>
  <c r="D1751" i="1158"/>
  <c r="D1752" i="1158"/>
  <c r="D1753" i="1158"/>
  <c r="D1754" i="1158"/>
  <c r="D1755" i="1158"/>
  <c r="D1756" i="1158"/>
  <c r="D1757" i="1158"/>
  <c r="D1758" i="1158"/>
  <c r="D1759" i="1158"/>
  <c r="D1760" i="1158"/>
  <c r="D1761" i="1158"/>
  <c r="D1762" i="1158"/>
  <c r="D1763" i="1158"/>
  <c r="D1764" i="1158"/>
  <c r="D1765" i="1158"/>
  <c r="D1766" i="1158"/>
  <c r="D1767" i="1158"/>
  <c r="D1768" i="1158"/>
  <c r="D1769" i="1158"/>
  <c r="D1770" i="1158"/>
  <c r="D1771" i="1158"/>
  <c r="D1772" i="1158"/>
  <c r="D1773" i="1158"/>
  <c r="D1774" i="1158"/>
  <c r="D1775" i="1158"/>
  <c r="D1776" i="1158"/>
  <c r="D1777" i="1158"/>
  <c r="D1778" i="1158"/>
  <c r="D1779" i="1158"/>
  <c r="D1780" i="1158"/>
  <c r="D1781" i="1158"/>
  <c r="D1782" i="1158"/>
  <c r="D1783" i="1158"/>
  <c r="D1784" i="1158"/>
  <c r="D1785" i="1158"/>
  <c r="D1786" i="1158"/>
  <c r="D1787" i="1158"/>
  <c r="D1788" i="1158"/>
  <c r="D1789" i="1158"/>
  <c r="D1790" i="1158"/>
  <c r="D1791" i="1158"/>
  <c r="D1792" i="1158"/>
  <c r="D1793" i="1158"/>
  <c r="D1794" i="1158"/>
  <c r="D1795" i="1158"/>
  <c r="D1796" i="1158"/>
  <c r="D1797" i="1158"/>
  <c r="D1798" i="1158"/>
  <c r="D1799" i="1158"/>
  <c r="D1800" i="1158"/>
  <c r="D1801" i="1158"/>
  <c r="D1802" i="1158"/>
  <c r="D1803" i="1158"/>
  <c r="D1804" i="1158"/>
  <c r="D1805" i="1158"/>
  <c r="D1806" i="1158"/>
  <c r="D1807" i="1158"/>
  <c r="D1808" i="1158"/>
  <c r="D1809" i="1158"/>
  <c r="D1810" i="1158"/>
  <c r="D1811" i="1158"/>
  <c r="D1812" i="1158"/>
  <c r="D1813" i="1158"/>
  <c r="D1814" i="1158"/>
  <c r="D1815" i="1158"/>
  <c r="D1816" i="1158"/>
  <c r="D1817" i="1158"/>
  <c r="D1818" i="1158"/>
  <c r="D1819" i="1158"/>
  <c r="D1820" i="1158"/>
  <c r="D1821" i="1158"/>
  <c r="D1822" i="1158"/>
  <c r="D1823" i="1158"/>
  <c r="D1824" i="1158"/>
  <c r="D1825" i="1158"/>
  <c r="D1826" i="1158"/>
  <c r="D1827" i="1158"/>
  <c r="D1828" i="1158"/>
  <c r="D1829" i="1158"/>
  <c r="D1830" i="1158"/>
  <c r="D1831" i="1158"/>
  <c r="D1832" i="1158"/>
  <c r="D1833" i="1158"/>
  <c r="D1834" i="1158"/>
  <c r="D1835" i="1158"/>
  <c r="D1836" i="1158"/>
  <c r="D1837" i="1158"/>
  <c r="D1838" i="1158"/>
  <c r="D1839" i="1158"/>
  <c r="D1840" i="1158"/>
  <c r="D1841" i="1158"/>
  <c r="D1842" i="1158"/>
  <c r="D1843" i="1158"/>
  <c r="D1844" i="1158"/>
  <c r="D1845" i="1158"/>
  <c r="D1846" i="1158"/>
  <c r="D1847" i="1158"/>
  <c r="D1848" i="1158"/>
  <c r="D1849" i="1158"/>
  <c r="D1850" i="1158"/>
  <c r="D1851" i="1158"/>
  <c r="D1852" i="1158"/>
  <c r="D1853" i="1158"/>
  <c r="D1854" i="1158"/>
  <c r="D1855" i="1158"/>
  <c r="D1856" i="1158"/>
  <c r="D1857" i="1158"/>
  <c r="D1858" i="1158"/>
  <c r="D1859" i="1158"/>
  <c r="D1860" i="1158"/>
  <c r="D1861" i="1158"/>
  <c r="D1862" i="1158"/>
  <c r="D1863" i="1158"/>
  <c r="D1864" i="1158"/>
  <c r="D1865" i="1158"/>
  <c r="D1866" i="1158"/>
  <c r="D1867" i="1158"/>
  <c r="D1868" i="1158"/>
  <c r="D1869" i="1158"/>
  <c r="D1870" i="1158"/>
  <c r="D1871" i="1158"/>
  <c r="D1872" i="1158"/>
  <c r="D1873" i="1158"/>
  <c r="D1874" i="1158"/>
  <c r="D1875" i="1158"/>
  <c r="D1876" i="1158"/>
  <c r="D1877" i="1158"/>
  <c r="D1878" i="1158"/>
  <c r="D1879" i="1158"/>
  <c r="D1880" i="1158"/>
  <c r="D1881" i="1158"/>
  <c r="D1882" i="1158"/>
  <c r="D1883" i="1158"/>
  <c r="D1884" i="1158"/>
  <c r="D1885" i="1158"/>
  <c r="D1886" i="1158"/>
  <c r="D1887" i="1158"/>
  <c r="D1888" i="1158"/>
  <c r="D1889" i="1158"/>
  <c r="D1890" i="1158"/>
  <c r="D1891" i="1158"/>
  <c r="D1892" i="1158"/>
  <c r="D1893" i="1158"/>
  <c r="D1894" i="1158"/>
  <c r="D1895" i="1158"/>
  <c r="D1896" i="1158"/>
  <c r="D1897" i="1158"/>
  <c r="D1898" i="1158"/>
  <c r="D1899" i="1158"/>
  <c r="D1900" i="1158"/>
  <c r="D1901" i="1158"/>
  <c r="D1902" i="1158"/>
  <c r="D1903" i="1158"/>
  <c r="D1904" i="1158"/>
  <c r="D1905" i="1158"/>
  <c r="D1906" i="1158"/>
  <c r="D1907" i="1158"/>
  <c r="D1908" i="1158"/>
  <c r="D1909" i="1158"/>
  <c r="D1910" i="1158"/>
  <c r="D1911" i="1158"/>
  <c r="D1912" i="1158"/>
  <c r="D1913" i="1158"/>
  <c r="D1914" i="1158"/>
  <c r="D1915" i="1158"/>
  <c r="D1916" i="1158"/>
  <c r="D1917" i="1158"/>
  <c r="D1918" i="1158"/>
  <c r="D1919" i="1158"/>
  <c r="D1920" i="1158"/>
  <c r="D1921" i="1158"/>
  <c r="D1922" i="1158"/>
  <c r="D1923" i="1158"/>
  <c r="D1924" i="1158"/>
  <c r="D1925" i="1158"/>
  <c r="D1926" i="1158"/>
  <c r="D1927" i="1158"/>
  <c r="D1928" i="1158"/>
  <c r="D1929" i="1158"/>
  <c r="D1930" i="1158"/>
  <c r="D1931" i="1158"/>
  <c r="D1932" i="1158"/>
  <c r="D1933" i="1158"/>
  <c r="D1934" i="1158"/>
  <c r="D1935" i="1158"/>
  <c r="D1936" i="1158"/>
  <c r="D1937" i="1158"/>
  <c r="D1938" i="1158"/>
  <c r="D1939" i="1158"/>
  <c r="D1940" i="1158"/>
  <c r="D1941" i="1158"/>
  <c r="D1942" i="1158"/>
  <c r="D1943" i="1158"/>
  <c r="D1944" i="1158"/>
  <c r="D1945" i="1158"/>
  <c r="D1946" i="1158"/>
  <c r="D1947" i="1158"/>
  <c r="D1948" i="1158"/>
  <c r="D1949" i="1158"/>
  <c r="D1950" i="1158"/>
  <c r="D1951" i="1158"/>
  <c r="D1952" i="1158"/>
  <c r="D1953" i="1158"/>
  <c r="D1954" i="1158"/>
  <c r="D1955" i="1158"/>
  <c r="D1956" i="1158"/>
  <c r="D1957" i="1158"/>
  <c r="D1958" i="1158"/>
  <c r="D1959" i="1158"/>
  <c r="D1960" i="1158"/>
  <c r="D1961" i="1158"/>
  <c r="D1962" i="1158"/>
  <c r="D1963" i="1158"/>
  <c r="D1964" i="1158"/>
  <c r="D1965" i="1158"/>
  <c r="D1966" i="1158"/>
  <c r="D1967" i="1158"/>
  <c r="D1968" i="1158"/>
  <c r="D1969" i="1158"/>
  <c r="D1970" i="1158"/>
  <c r="D1971" i="1158"/>
  <c r="D1972" i="1158"/>
  <c r="D1973" i="1158"/>
  <c r="D1974" i="1158"/>
  <c r="D1975" i="1158"/>
  <c r="D1976" i="1158"/>
  <c r="D1977" i="1158"/>
  <c r="D1978" i="1158"/>
  <c r="D1979" i="1158"/>
  <c r="D1980" i="1158"/>
  <c r="D1981" i="1158"/>
  <c r="D1982" i="1158"/>
  <c r="D1983" i="1158"/>
  <c r="D1984" i="1158"/>
  <c r="D1985" i="1158"/>
  <c r="D1986" i="1158"/>
  <c r="D1987" i="1158"/>
  <c r="D1988" i="1158"/>
  <c r="D1989" i="1158"/>
  <c r="D1990" i="1158"/>
  <c r="D1991" i="1158"/>
  <c r="D1992" i="1158"/>
  <c r="D1993" i="1158"/>
  <c r="D1994" i="1158"/>
  <c r="D1995" i="1158"/>
  <c r="D1996" i="1158"/>
  <c r="D1997" i="1158"/>
  <c r="D1998" i="1158"/>
  <c r="D1999" i="1158"/>
  <c r="D2000" i="1158"/>
  <c r="D2001" i="1158"/>
  <c r="D2002" i="1158"/>
  <c r="D2003" i="1158"/>
  <c r="D2004" i="1158"/>
  <c r="D2005" i="1158"/>
  <c r="D2006" i="1158"/>
  <c r="D2007" i="1158"/>
  <c r="D2008" i="1158"/>
  <c r="D2009" i="1158"/>
  <c r="D2010" i="1158"/>
  <c r="D2011" i="1158"/>
  <c r="D2012" i="1158"/>
  <c r="D2013" i="1158"/>
  <c r="D2014" i="1158"/>
  <c r="D2015" i="1158"/>
  <c r="D2016" i="1158"/>
  <c r="D2017" i="1158"/>
  <c r="D2018" i="1158"/>
  <c r="D2019" i="1158"/>
  <c r="D2020" i="1158"/>
  <c r="D2021" i="1158"/>
  <c r="D2022" i="1158"/>
  <c r="D2023" i="1158"/>
  <c r="D2024" i="1158"/>
  <c r="D2025" i="1158"/>
  <c r="D2026" i="1158"/>
  <c r="D2027" i="1158"/>
  <c r="D2028" i="1158"/>
  <c r="D2029" i="1158"/>
  <c r="D2030" i="1158"/>
  <c r="D2031" i="1158"/>
  <c r="D2032" i="1158"/>
  <c r="D2033" i="1158"/>
  <c r="D2034" i="1158"/>
  <c r="D2035" i="1158"/>
  <c r="D2036" i="1158"/>
  <c r="D2037" i="1158"/>
  <c r="D2038" i="1158"/>
  <c r="D2039" i="1158"/>
  <c r="D2040" i="1158"/>
  <c r="D2041" i="1158"/>
  <c r="D2042" i="1158"/>
  <c r="D2043" i="1158"/>
  <c r="D2044" i="1158"/>
  <c r="D2045" i="1158"/>
  <c r="D2046" i="1158"/>
  <c r="D2047" i="1158"/>
  <c r="D2048" i="1158"/>
  <c r="D2049" i="1158"/>
  <c r="D2050" i="1158"/>
  <c r="D2051" i="1158"/>
  <c r="D2052" i="1158"/>
  <c r="D2053" i="1158"/>
  <c r="D2054" i="1158"/>
  <c r="D2055" i="1158"/>
  <c r="D2056" i="1158"/>
  <c r="D2057" i="1158"/>
  <c r="D2058" i="1158"/>
  <c r="D2059" i="1158"/>
  <c r="D2060" i="1158"/>
  <c r="D2061" i="1158"/>
  <c r="D2062" i="1158"/>
  <c r="D2063" i="1158"/>
  <c r="D2064" i="1158"/>
  <c r="D2065" i="1158"/>
  <c r="D2066" i="1158"/>
  <c r="D2067" i="1158"/>
  <c r="D2068" i="1158"/>
  <c r="D2069" i="1158"/>
  <c r="D2070" i="1158"/>
  <c r="D2071" i="1158"/>
  <c r="D2072" i="1158"/>
  <c r="D2073" i="1158"/>
  <c r="D2074" i="1158"/>
  <c r="D2075" i="1158"/>
  <c r="D2076" i="1158"/>
  <c r="D2077" i="1158"/>
  <c r="D2078" i="1158"/>
  <c r="D2079" i="1158"/>
  <c r="D2080" i="1158"/>
  <c r="D2081" i="1158"/>
  <c r="D2082" i="1158"/>
  <c r="D2083" i="1158"/>
  <c r="D2084" i="1158"/>
  <c r="D2085" i="1158"/>
  <c r="D2086" i="1158"/>
  <c r="D2087" i="1158"/>
  <c r="D2088" i="1158"/>
  <c r="D2089" i="1158"/>
  <c r="D2090" i="1158"/>
  <c r="D2091" i="1158"/>
  <c r="D2092" i="1158"/>
  <c r="D2093" i="1158"/>
  <c r="D2094" i="1158"/>
  <c r="D2095" i="1158"/>
  <c r="D2096" i="1158"/>
  <c r="D2097" i="1158"/>
  <c r="D2098" i="1158"/>
  <c r="D2099" i="1158"/>
  <c r="D2100" i="1158"/>
  <c r="D2101" i="1158"/>
  <c r="D2102" i="1158"/>
  <c r="D2103" i="1158"/>
  <c r="D2104" i="1158"/>
  <c r="D2105" i="1158"/>
  <c r="D2106" i="1158"/>
  <c r="D2107" i="1158"/>
  <c r="D2108" i="1158"/>
  <c r="D2109" i="1158"/>
  <c r="D2110" i="1158"/>
  <c r="D2111" i="1158"/>
  <c r="D2112" i="1158"/>
  <c r="D2113" i="1158"/>
  <c r="D2114" i="1158"/>
  <c r="D2115" i="1158"/>
  <c r="D2116" i="1158"/>
  <c r="D2117" i="1158"/>
  <c r="D2118" i="1158"/>
  <c r="D2119" i="1158"/>
  <c r="D2120" i="1158"/>
  <c r="D2121" i="1158"/>
  <c r="D2122" i="1158"/>
  <c r="D2123" i="1158"/>
  <c r="D2124" i="1158"/>
  <c r="D2125" i="1158"/>
  <c r="D2126" i="1158"/>
  <c r="D2127" i="1158"/>
  <c r="D2128" i="1158"/>
  <c r="D2129" i="1158"/>
  <c r="D2130" i="1158"/>
  <c r="D2131" i="1158"/>
  <c r="D2132" i="1158"/>
  <c r="D2133" i="1158"/>
  <c r="D2134" i="1158"/>
  <c r="D2135" i="1158"/>
  <c r="D2136" i="1158"/>
  <c r="D2137" i="1158"/>
  <c r="D2138" i="1158"/>
  <c r="D2139" i="1158"/>
  <c r="D2140" i="1158"/>
  <c r="D2141" i="1158"/>
  <c r="D2142" i="1158"/>
  <c r="D2143" i="1158"/>
  <c r="D2144" i="1158"/>
  <c r="D2145" i="1158"/>
  <c r="D2146" i="1158"/>
  <c r="D2147" i="1158"/>
  <c r="D2148" i="1158"/>
  <c r="D2149" i="1158"/>
  <c r="D2150" i="1158"/>
  <c r="D2151" i="1158"/>
  <c r="D2152" i="1158"/>
  <c r="D2153" i="1158"/>
  <c r="D2154" i="1158"/>
  <c r="D2155" i="1158"/>
  <c r="D2156" i="1158"/>
  <c r="D2157" i="1158"/>
  <c r="D2158" i="1158"/>
  <c r="D2159" i="1158"/>
  <c r="D2160" i="1158"/>
  <c r="D2161" i="1158"/>
  <c r="D2162" i="1158"/>
  <c r="D2163" i="1158"/>
  <c r="D2164" i="1158"/>
  <c r="D2165" i="1158"/>
  <c r="D2166" i="1158"/>
  <c r="D2167" i="1158"/>
  <c r="D2168" i="1158"/>
  <c r="D2169" i="1158"/>
  <c r="D2170" i="1158"/>
  <c r="D2171" i="1158"/>
  <c r="D2172" i="1158"/>
  <c r="D2173" i="1158"/>
  <c r="D2174" i="1158"/>
  <c r="D2175" i="1158"/>
  <c r="D2176" i="1158"/>
  <c r="D2177" i="1158"/>
  <c r="D2178" i="1158"/>
  <c r="D2179" i="1158"/>
  <c r="D2180" i="1158"/>
  <c r="D2181" i="1158"/>
  <c r="D2182" i="1158"/>
  <c r="D2183" i="1158"/>
  <c r="D2184" i="1158"/>
  <c r="D2185" i="1158"/>
  <c r="D2186" i="1158"/>
  <c r="D2187" i="1158"/>
  <c r="D2188" i="1158"/>
  <c r="D2189" i="1158"/>
  <c r="D2190" i="1158"/>
  <c r="D2191" i="1158"/>
  <c r="D2192" i="1158"/>
  <c r="D2193" i="1158"/>
  <c r="D2194" i="1158"/>
  <c r="D2195" i="1158"/>
  <c r="D2196" i="1158"/>
  <c r="D2197" i="1158"/>
  <c r="D2198" i="1158"/>
  <c r="D2199" i="1158"/>
  <c r="D2200" i="1158"/>
  <c r="D2201" i="1158"/>
  <c r="D2202" i="1158"/>
  <c r="D2203" i="1158"/>
  <c r="D2204" i="1158"/>
  <c r="D2205" i="1158"/>
  <c r="D2206" i="1158"/>
  <c r="D2207" i="1158"/>
  <c r="D2208" i="1158"/>
  <c r="D2209" i="1158"/>
  <c r="D2210" i="1158"/>
  <c r="D2211" i="1158"/>
  <c r="D2212" i="1158"/>
  <c r="D2213" i="1158"/>
  <c r="D2214" i="1158"/>
  <c r="D2215" i="1158"/>
  <c r="D2216" i="1158"/>
  <c r="D2217" i="1158"/>
  <c r="D2218" i="1158"/>
  <c r="D2219" i="1158"/>
  <c r="D2220" i="1158"/>
  <c r="D2221" i="1158"/>
  <c r="D2222" i="1158"/>
  <c r="D2223" i="1158"/>
  <c r="D2224" i="1158"/>
  <c r="D2225" i="1158"/>
  <c r="D2226" i="1158"/>
  <c r="D2227" i="1158"/>
  <c r="D2228" i="1158"/>
  <c r="D2229" i="1158"/>
  <c r="D2230" i="1158"/>
  <c r="D2231" i="1158"/>
  <c r="D2232" i="1158"/>
  <c r="D2233" i="1158"/>
  <c r="D2234" i="1158"/>
  <c r="D2235" i="1158"/>
  <c r="D2236" i="1158"/>
  <c r="D2237" i="1158"/>
  <c r="D2238" i="1158"/>
  <c r="D2239" i="1158"/>
  <c r="D2240" i="1158"/>
  <c r="D2241" i="1158"/>
  <c r="D2242" i="1158"/>
  <c r="D2243" i="1158"/>
  <c r="D2244" i="1158"/>
  <c r="D2245" i="1158"/>
  <c r="D2246" i="1158"/>
  <c r="D2247" i="1158"/>
  <c r="D2248" i="1158"/>
  <c r="D2249" i="1158"/>
  <c r="D2250" i="1158"/>
  <c r="D2251" i="1158"/>
  <c r="D2252" i="1158"/>
  <c r="D2253" i="1158"/>
  <c r="D2254" i="1158"/>
  <c r="D2255" i="1158"/>
  <c r="D2256" i="1158"/>
  <c r="D2257" i="1158"/>
  <c r="D2258" i="1158"/>
  <c r="D2259" i="1158"/>
  <c r="D2260" i="1158"/>
  <c r="D2261" i="1158"/>
  <c r="D2262" i="1158"/>
  <c r="D2263" i="1158"/>
  <c r="D2264" i="1158"/>
  <c r="D2265" i="1158"/>
  <c r="D2266" i="1158"/>
  <c r="D2267" i="1158"/>
  <c r="D2268" i="1158"/>
  <c r="D2269" i="1158"/>
  <c r="D2270" i="1158"/>
  <c r="D2271" i="1158"/>
  <c r="D2272" i="1158"/>
  <c r="D2273" i="1158"/>
  <c r="D2274" i="1158"/>
  <c r="D2275" i="1158"/>
  <c r="D2276" i="1158"/>
  <c r="D2277" i="1158"/>
  <c r="D2278" i="1158"/>
  <c r="D2279" i="1158"/>
  <c r="D2280" i="1158"/>
  <c r="D2281" i="1158"/>
  <c r="D2282" i="1158"/>
  <c r="D2283" i="1158"/>
  <c r="D2284" i="1158"/>
  <c r="D2285" i="1158"/>
  <c r="D2286" i="1158"/>
  <c r="D2287" i="1158"/>
  <c r="D2288" i="1158"/>
  <c r="D2289" i="1158"/>
  <c r="D2290" i="1158"/>
  <c r="D2291" i="1158"/>
  <c r="D2292" i="1158"/>
  <c r="D2293" i="1158"/>
  <c r="D2294" i="1158"/>
  <c r="D2295" i="1158"/>
  <c r="D2296" i="1158"/>
  <c r="D2297" i="1158"/>
  <c r="D2298" i="1158"/>
  <c r="D2299" i="1158"/>
  <c r="D2300" i="1158"/>
  <c r="D2301" i="1158"/>
  <c r="D2302" i="1158"/>
  <c r="D2303" i="1158"/>
  <c r="D2304" i="1158"/>
  <c r="D2305" i="1158"/>
  <c r="D2306" i="1158"/>
  <c r="D2307" i="1158"/>
  <c r="D2308" i="1158"/>
  <c r="D2309" i="1158"/>
  <c r="D2310" i="1158"/>
  <c r="D2311" i="1158"/>
  <c r="D2312" i="1158"/>
  <c r="D2313" i="1158"/>
  <c r="D2314" i="1158"/>
  <c r="D2315" i="1158"/>
  <c r="D2316" i="1158"/>
  <c r="D2317" i="1158"/>
  <c r="D2318" i="1158"/>
  <c r="D2319" i="1158"/>
  <c r="D2320" i="1158"/>
  <c r="D2321" i="1158"/>
  <c r="D2322" i="1158"/>
  <c r="D2323" i="1158"/>
  <c r="D2324" i="1158"/>
  <c r="D2325" i="1158"/>
  <c r="D2326" i="1158"/>
  <c r="D2327" i="1158"/>
  <c r="D2328" i="1158"/>
  <c r="D2329" i="1158"/>
  <c r="D2330" i="1158"/>
  <c r="D2331" i="1158"/>
  <c r="D2332" i="1158"/>
  <c r="D2333" i="1158"/>
  <c r="D2334" i="1158"/>
  <c r="D2335" i="1158"/>
  <c r="D2336" i="1158"/>
  <c r="D2337" i="1158"/>
  <c r="D2338" i="1158"/>
  <c r="D2339" i="1158"/>
  <c r="D2340" i="1158"/>
  <c r="D2341" i="1158"/>
  <c r="D2342" i="1158"/>
  <c r="D2343" i="1158"/>
  <c r="D2344" i="1158"/>
  <c r="D2345" i="1158"/>
  <c r="D2346" i="1158"/>
  <c r="D2347" i="1158"/>
  <c r="D2348" i="1158"/>
  <c r="D2349" i="1158"/>
  <c r="D2350" i="1158"/>
  <c r="D2351" i="1158"/>
  <c r="D2352" i="1158"/>
  <c r="D2353" i="1158"/>
  <c r="D2354" i="1158"/>
  <c r="D2355" i="1158"/>
  <c r="D2356" i="1158"/>
  <c r="D2357" i="1158"/>
  <c r="D2358" i="1158"/>
  <c r="D2359" i="1158"/>
  <c r="D2360" i="1158"/>
  <c r="D2361" i="1158"/>
  <c r="D2362" i="1158"/>
  <c r="D2363" i="1158"/>
  <c r="D2364" i="1158"/>
  <c r="D2365" i="1158"/>
  <c r="D2366" i="1158"/>
  <c r="D2367" i="1158"/>
  <c r="D2368" i="1158"/>
  <c r="D2369" i="1158"/>
  <c r="D2370" i="1158"/>
  <c r="D2371" i="1158"/>
  <c r="D2372" i="1158"/>
  <c r="D2373" i="1158"/>
  <c r="D2374" i="1158"/>
  <c r="D2375" i="1158"/>
  <c r="D2376" i="1158"/>
  <c r="D2377" i="1158"/>
  <c r="D2378" i="1158"/>
  <c r="D2379" i="1158"/>
  <c r="D2380" i="1158"/>
  <c r="D2381" i="1158"/>
  <c r="D2382" i="1158"/>
  <c r="D2383" i="1158"/>
  <c r="D2384" i="1158"/>
  <c r="D2385" i="1158"/>
  <c r="D2386" i="1158"/>
  <c r="D2387" i="1158"/>
  <c r="D2388" i="1158"/>
  <c r="D2389" i="1158"/>
  <c r="D2390" i="1158"/>
  <c r="D2391" i="1158"/>
  <c r="D2392" i="1158"/>
  <c r="D2393" i="1158"/>
  <c r="D2394" i="1158"/>
  <c r="D2395" i="1158"/>
  <c r="D2396" i="1158"/>
  <c r="D2397" i="1158"/>
  <c r="D2398" i="1158"/>
  <c r="D2399" i="1158"/>
  <c r="D2400" i="1158"/>
  <c r="D2401" i="1158"/>
  <c r="D2402" i="1158"/>
  <c r="D2403" i="1158"/>
  <c r="D2404" i="1158"/>
  <c r="D2405" i="1158"/>
  <c r="D2406" i="1158"/>
  <c r="D2407" i="1158"/>
  <c r="D2408" i="1158"/>
  <c r="D2409" i="1158"/>
  <c r="D2410" i="1158"/>
  <c r="D2411" i="1158"/>
  <c r="D2412" i="1158"/>
  <c r="D2413" i="1158"/>
  <c r="D2414" i="1158"/>
  <c r="D2415" i="1158"/>
  <c r="D2416" i="1158"/>
  <c r="D2417" i="1158"/>
  <c r="D2418" i="1158"/>
  <c r="D2419" i="1158"/>
  <c r="D2420" i="1158"/>
  <c r="D2421" i="1158"/>
  <c r="D2422" i="1158"/>
  <c r="D2423" i="1158"/>
  <c r="D2424" i="1158"/>
  <c r="D2425" i="1158"/>
  <c r="D2426" i="1158"/>
  <c r="D2427" i="1158"/>
  <c r="D2428" i="1158"/>
  <c r="D2429" i="1158"/>
  <c r="D2430" i="1158"/>
  <c r="D2431" i="1158"/>
  <c r="D2432" i="1158"/>
  <c r="D2433" i="1158"/>
  <c r="D2434" i="1158"/>
  <c r="D2435" i="1158"/>
  <c r="D2436" i="1158"/>
  <c r="D2437" i="1158"/>
  <c r="D2438" i="1158"/>
  <c r="D2439" i="1158"/>
  <c r="D2440" i="1158"/>
  <c r="D2441" i="1158"/>
  <c r="D2442" i="1158"/>
  <c r="D2443" i="1158"/>
  <c r="D2444" i="1158"/>
  <c r="D2445" i="1158"/>
  <c r="D2446" i="1158"/>
  <c r="D2447" i="1158"/>
  <c r="D2448" i="1158"/>
  <c r="D2449" i="1158"/>
  <c r="D2450" i="1158"/>
  <c r="D2451" i="1158"/>
  <c r="D2452" i="1158"/>
  <c r="D2453" i="1158"/>
  <c r="D2454" i="1158"/>
  <c r="D2455" i="1158"/>
  <c r="D2456" i="1158"/>
  <c r="D2457" i="1158"/>
  <c r="D2458" i="1158"/>
  <c r="D2459" i="1158"/>
  <c r="D2460" i="1158"/>
  <c r="D2461" i="1158"/>
  <c r="D2462" i="1158"/>
  <c r="D2463" i="1158"/>
  <c r="D2464" i="1158"/>
  <c r="D2465" i="1158"/>
  <c r="D2466" i="1158"/>
  <c r="D2467" i="1158"/>
  <c r="D2468" i="1158"/>
  <c r="D2469" i="1158"/>
  <c r="D2470" i="1158"/>
  <c r="D2471" i="1158"/>
  <c r="D2472" i="1158"/>
  <c r="D2473" i="1158"/>
  <c r="D2474" i="1158"/>
  <c r="D2475" i="1158"/>
  <c r="D2476" i="1158"/>
  <c r="D2477" i="1158"/>
  <c r="D2478" i="1158"/>
  <c r="D2479" i="1158"/>
  <c r="D2480" i="1158"/>
  <c r="D2481" i="1158"/>
  <c r="D2482" i="1158"/>
  <c r="D2483" i="1158"/>
  <c r="D2484" i="1158"/>
  <c r="D2485" i="1158"/>
  <c r="D2486" i="1158"/>
  <c r="D2487" i="1158"/>
  <c r="D2488" i="1158"/>
  <c r="D2489" i="1158"/>
  <c r="D2490" i="1158"/>
  <c r="D2491" i="1158"/>
  <c r="D2492" i="1158"/>
  <c r="D2493" i="1158"/>
  <c r="D2494" i="1158"/>
  <c r="D2495" i="1158"/>
  <c r="D2496" i="1158"/>
  <c r="D2497" i="1158"/>
  <c r="D2498" i="1158"/>
  <c r="D2499" i="1158"/>
  <c r="D2500" i="1158"/>
  <c r="D2501" i="1158"/>
  <c r="D2502" i="1158"/>
  <c r="D2503" i="1158"/>
  <c r="D2504" i="1158"/>
  <c r="D2505" i="1158"/>
  <c r="D2506" i="1158"/>
  <c r="D2507" i="1158"/>
  <c r="D2508" i="1158"/>
  <c r="D2509" i="1158"/>
  <c r="D2510" i="1158"/>
  <c r="D2511" i="1158"/>
  <c r="D2512" i="1158"/>
  <c r="D2513" i="1158"/>
  <c r="D2514" i="1158"/>
  <c r="D2515" i="1158"/>
  <c r="D2516" i="1158"/>
  <c r="D2517" i="1158"/>
  <c r="D2518" i="1158"/>
  <c r="D2519" i="1158"/>
  <c r="D2520" i="1158"/>
  <c r="D2521" i="1158"/>
  <c r="D2522" i="1158"/>
  <c r="D2523" i="1158"/>
  <c r="D2524" i="1158"/>
  <c r="D2525" i="1158"/>
  <c r="D2526" i="1158"/>
  <c r="D2527" i="1158"/>
  <c r="D2528" i="1158"/>
  <c r="D2529" i="1158"/>
  <c r="D2530" i="1158"/>
  <c r="D2531" i="1158"/>
  <c r="D2532" i="1158"/>
  <c r="D2533" i="1158"/>
  <c r="D2534" i="1158"/>
  <c r="D2535" i="1158"/>
  <c r="D2536" i="1158"/>
  <c r="D2537" i="1158"/>
  <c r="D2538" i="1158"/>
  <c r="D2539" i="1158"/>
  <c r="D2540" i="1158"/>
  <c r="D2541" i="1158"/>
  <c r="D2542" i="1158"/>
  <c r="D2543" i="1158"/>
  <c r="D2544" i="1158"/>
  <c r="D2545" i="1158"/>
  <c r="D2546" i="1158"/>
  <c r="D2547" i="1158"/>
  <c r="D2548" i="1158"/>
  <c r="D2549" i="1158"/>
  <c r="D2550" i="1158"/>
  <c r="D2551" i="1158"/>
  <c r="D2552" i="1158"/>
  <c r="D2553" i="1158"/>
  <c r="D2554" i="1158"/>
  <c r="D2555" i="1158"/>
  <c r="D2556" i="1158"/>
  <c r="D2557" i="1158"/>
  <c r="D2558" i="1158"/>
  <c r="D2559" i="1158"/>
  <c r="D2560" i="1158"/>
  <c r="D2561" i="1158"/>
  <c r="D2562" i="1158"/>
  <c r="D2563" i="1158"/>
  <c r="D2564" i="1158"/>
  <c r="D2565" i="1158"/>
  <c r="D2566" i="1158"/>
  <c r="D2567" i="1158"/>
  <c r="D2568" i="1158"/>
  <c r="D2569" i="1158"/>
  <c r="D2570" i="1158"/>
  <c r="D2571" i="1158"/>
  <c r="D2572" i="1158"/>
  <c r="D2573" i="1158"/>
  <c r="D2574" i="1158"/>
  <c r="D2575" i="1158"/>
  <c r="D2576" i="1158"/>
  <c r="D2577" i="1158"/>
  <c r="D2578" i="1158"/>
  <c r="D2579" i="1158"/>
  <c r="D2580" i="1158"/>
  <c r="D2581" i="1158"/>
  <c r="D2582" i="1158"/>
  <c r="D2583" i="1158"/>
  <c r="D2584" i="1158"/>
  <c r="D2585" i="1158"/>
  <c r="D2586" i="1158"/>
  <c r="D2587" i="1158"/>
  <c r="D2588" i="1158"/>
  <c r="D2589" i="1158"/>
  <c r="D2590" i="1158"/>
  <c r="D2591" i="1158"/>
  <c r="D2592" i="1158"/>
  <c r="D2593" i="1158"/>
  <c r="D2594" i="1158"/>
  <c r="D2595" i="1158"/>
  <c r="D2596" i="1158"/>
  <c r="D2597" i="1158"/>
  <c r="D2598" i="1158"/>
  <c r="D2599" i="1158"/>
  <c r="D2600" i="1158"/>
  <c r="D2601" i="1158"/>
  <c r="D2602" i="1158"/>
  <c r="D2603" i="1158"/>
  <c r="D2604" i="1158"/>
  <c r="D2605" i="1158"/>
  <c r="D2606" i="1158"/>
  <c r="D2607" i="1158"/>
  <c r="D2608" i="1158"/>
  <c r="D2609" i="1158"/>
  <c r="D2610" i="1158"/>
  <c r="D2611" i="1158"/>
  <c r="D2612" i="1158"/>
  <c r="D2613" i="1158"/>
  <c r="D2614" i="1158"/>
  <c r="D2615" i="1158"/>
  <c r="D2616" i="1158"/>
  <c r="D2617" i="1158"/>
  <c r="D2618" i="1158"/>
  <c r="D2619" i="1158"/>
  <c r="D2620" i="1158"/>
  <c r="D2621" i="1158"/>
  <c r="D2622" i="1158"/>
  <c r="D2623" i="1158"/>
  <c r="D2624" i="1158"/>
  <c r="D2625" i="1158"/>
  <c r="D2626" i="1158"/>
  <c r="D2627" i="1158"/>
  <c r="D2628" i="1158"/>
  <c r="D2629" i="1158"/>
  <c r="D2630" i="1158"/>
  <c r="D2631" i="1158"/>
  <c r="D2632" i="1158"/>
  <c r="D2633" i="1158"/>
  <c r="D2634" i="1158"/>
  <c r="D2635" i="1158"/>
  <c r="D2636" i="1158"/>
  <c r="D2637" i="1158"/>
  <c r="D2638" i="1158"/>
  <c r="D2639" i="1158"/>
  <c r="D2640" i="1158"/>
  <c r="D2641" i="1158"/>
  <c r="D2642" i="1158"/>
  <c r="D2643" i="1158"/>
  <c r="D2644" i="1158"/>
  <c r="D2645" i="1158"/>
  <c r="D2646" i="1158"/>
  <c r="D2647" i="1158"/>
  <c r="D2648" i="1158"/>
  <c r="D2649" i="1158"/>
  <c r="D2650" i="1158"/>
  <c r="D2651" i="1158"/>
  <c r="D2652" i="1158"/>
  <c r="D2653" i="1158"/>
  <c r="D2654" i="1158"/>
  <c r="D2655" i="1158"/>
  <c r="D2656" i="1158"/>
  <c r="D2657" i="1158"/>
  <c r="D2658" i="1158"/>
  <c r="D2659" i="1158"/>
  <c r="D2660" i="1158"/>
  <c r="D2661" i="1158"/>
  <c r="D2662" i="1158"/>
  <c r="D2663" i="1158"/>
  <c r="D2664" i="1158"/>
  <c r="D2665" i="1158"/>
  <c r="D2666" i="1158"/>
  <c r="D2667" i="1158"/>
  <c r="D2668" i="1158"/>
  <c r="D2669" i="1158"/>
  <c r="D2670" i="1158"/>
  <c r="D2671" i="1158"/>
  <c r="D2672" i="1158"/>
  <c r="D2673" i="1158"/>
  <c r="D2674" i="1158"/>
  <c r="D2675" i="1158"/>
  <c r="D2676" i="1158"/>
  <c r="D2677" i="1158"/>
  <c r="D2678" i="1158"/>
  <c r="D2679" i="1158"/>
  <c r="D2680" i="1158"/>
  <c r="D2681" i="1158"/>
  <c r="D2682" i="1158"/>
  <c r="D2683" i="1158"/>
  <c r="D2684" i="1158"/>
  <c r="D2685" i="1158"/>
  <c r="D2686" i="1158"/>
  <c r="D2687" i="1158"/>
  <c r="D2688" i="1158"/>
  <c r="D2689" i="1158"/>
  <c r="D2690" i="1158"/>
  <c r="D2691" i="1158"/>
  <c r="D2692" i="1158"/>
  <c r="D2693" i="1158"/>
  <c r="D2694" i="1158"/>
  <c r="D2695" i="1158"/>
  <c r="D2696" i="1158"/>
  <c r="D2697" i="1158"/>
  <c r="D2698" i="1158"/>
  <c r="D2699" i="1158"/>
  <c r="D2700" i="1158"/>
  <c r="D2701" i="1158"/>
  <c r="D2702" i="1158"/>
  <c r="D2703" i="1158"/>
  <c r="D2704" i="1158"/>
  <c r="D2705" i="1158"/>
  <c r="D2706" i="1158"/>
  <c r="D2707" i="1158"/>
  <c r="D2708" i="1158"/>
  <c r="D2709" i="1158"/>
  <c r="D2710" i="1158"/>
  <c r="D2711" i="1158"/>
  <c r="D2712" i="1158"/>
  <c r="D2713" i="1158"/>
  <c r="D2714" i="1158"/>
  <c r="D2715" i="1158"/>
  <c r="D2716" i="1158"/>
  <c r="D2717" i="1158"/>
  <c r="D2718" i="1158"/>
  <c r="D2719" i="1158"/>
  <c r="D2720" i="1158"/>
  <c r="D2721" i="1158"/>
  <c r="D2722" i="1158"/>
  <c r="D2723" i="1158"/>
  <c r="D2724" i="1158"/>
  <c r="D2725" i="1158"/>
  <c r="D2726" i="1158"/>
  <c r="D2727" i="1158"/>
  <c r="D2728" i="1158"/>
  <c r="D2729" i="1158"/>
  <c r="D2730" i="1158"/>
  <c r="D2731" i="1158"/>
  <c r="D2732" i="1158"/>
  <c r="D2733" i="1158"/>
  <c r="D2734" i="1158"/>
  <c r="D2735" i="1158"/>
  <c r="D2736" i="1158"/>
  <c r="D2737" i="1158"/>
  <c r="D2738" i="1158"/>
  <c r="D2739" i="1158"/>
  <c r="D2740" i="1158"/>
  <c r="D2741" i="1158"/>
  <c r="D2742" i="1158"/>
  <c r="D2743" i="1158"/>
  <c r="D2744" i="1158"/>
  <c r="D2745" i="1158"/>
  <c r="D2746" i="1158"/>
  <c r="D2747" i="1158"/>
  <c r="D2748" i="1158"/>
  <c r="D2749" i="1158"/>
  <c r="D2750" i="1158"/>
  <c r="D2751" i="1158"/>
  <c r="D2752" i="1158"/>
  <c r="D2753" i="1158"/>
  <c r="D2754" i="1158"/>
  <c r="D2755" i="1158"/>
  <c r="D2756" i="1158"/>
  <c r="D2757" i="1158"/>
  <c r="D2758" i="1158"/>
  <c r="D2759" i="1158"/>
  <c r="D2760" i="1158"/>
  <c r="D2761" i="1158"/>
  <c r="D2762" i="1158"/>
  <c r="D2763" i="1158"/>
  <c r="D2764" i="1158"/>
  <c r="D2765" i="1158"/>
  <c r="D2766" i="1158"/>
  <c r="D2767" i="1158"/>
  <c r="D2768" i="1158"/>
  <c r="D2769" i="1158"/>
  <c r="D2770" i="1158"/>
  <c r="D2771" i="1158"/>
  <c r="D2772" i="1158"/>
  <c r="D2773" i="1158"/>
  <c r="D2774" i="1158"/>
  <c r="D2775" i="1158"/>
  <c r="D2776" i="1158"/>
  <c r="D2777" i="1158"/>
  <c r="D2778" i="1158"/>
  <c r="D2779" i="1158"/>
  <c r="D2780" i="1158"/>
  <c r="D2781" i="1158"/>
  <c r="D2782" i="1158"/>
  <c r="D2783" i="1158"/>
  <c r="D2784" i="1158"/>
  <c r="D2785" i="1158"/>
  <c r="D2786" i="1158"/>
  <c r="D2787" i="1158"/>
  <c r="D2788" i="1158"/>
  <c r="D2789" i="1158"/>
  <c r="D2790" i="1158"/>
  <c r="D2791" i="1158"/>
  <c r="D2792" i="1158"/>
  <c r="D2793" i="1158"/>
  <c r="D2794" i="1158"/>
  <c r="D2795" i="1158"/>
  <c r="D2796" i="1158"/>
  <c r="D2797" i="1158"/>
  <c r="D2798" i="1158"/>
  <c r="D2799" i="1158"/>
  <c r="D2800" i="1158"/>
  <c r="D2801" i="1158"/>
  <c r="D2802" i="1158"/>
  <c r="D2803" i="1158"/>
  <c r="D2804" i="1158"/>
  <c r="D2805" i="1158"/>
  <c r="D2806" i="1158"/>
  <c r="D2807" i="1158"/>
  <c r="D2808" i="1158"/>
  <c r="D2809" i="1158"/>
  <c r="D2810" i="1158"/>
  <c r="D2811" i="1158"/>
  <c r="D2812" i="1158"/>
  <c r="D2813" i="1158"/>
  <c r="D2814" i="1158"/>
  <c r="D2815" i="1158"/>
  <c r="D2816" i="1158"/>
  <c r="D2817" i="1158"/>
  <c r="D2818" i="1158"/>
  <c r="D2819" i="1158"/>
  <c r="D2820" i="1158"/>
  <c r="D2821" i="1158"/>
  <c r="D2822" i="1158"/>
  <c r="D2823" i="1158"/>
  <c r="D2824" i="1158"/>
  <c r="D2825" i="1158"/>
  <c r="D2826" i="1158"/>
  <c r="D2827" i="1158"/>
  <c r="D2828" i="1158"/>
  <c r="D2829" i="1158"/>
  <c r="D2830" i="1158"/>
  <c r="D2831" i="1158"/>
  <c r="D2832" i="1158"/>
  <c r="D2833" i="1158"/>
  <c r="D2834" i="1158"/>
  <c r="D2835" i="1158"/>
  <c r="D2836" i="1158"/>
  <c r="D2837" i="1158"/>
  <c r="D2838" i="1158"/>
  <c r="D2839" i="1158"/>
  <c r="D2840" i="1158"/>
  <c r="D2841" i="1158"/>
  <c r="D2842" i="1158"/>
  <c r="D2843" i="1158"/>
  <c r="D2844" i="1158"/>
  <c r="D2845" i="1158"/>
  <c r="D2846" i="1158"/>
  <c r="D2847" i="1158"/>
  <c r="D2848" i="1158"/>
  <c r="D2849" i="1158"/>
  <c r="D2850" i="1158"/>
  <c r="D2851" i="1158"/>
  <c r="D2852" i="1158"/>
  <c r="D2853" i="1158"/>
  <c r="D2854" i="1158"/>
  <c r="D2855" i="1158"/>
  <c r="D2856" i="1158"/>
  <c r="D2857" i="1158"/>
  <c r="D2858" i="1158"/>
  <c r="D2859" i="1158"/>
  <c r="D2860" i="1158"/>
  <c r="D2861" i="1158"/>
  <c r="D2862" i="1158"/>
  <c r="D2863" i="1158"/>
  <c r="D2864" i="1158"/>
  <c r="D2865" i="1158"/>
  <c r="D2866" i="1158"/>
  <c r="D2867" i="1158"/>
  <c r="D2868" i="1158"/>
  <c r="D2869" i="1158"/>
  <c r="D2870" i="1158"/>
  <c r="D2871" i="1158"/>
  <c r="D2872" i="1158"/>
  <c r="D2873" i="1158"/>
  <c r="D2874" i="1158"/>
  <c r="D2875" i="1158"/>
  <c r="D2876" i="1158"/>
  <c r="D2877" i="1158"/>
  <c r="D2878" i="1158"/>
  <c r="D2879" i="1158"/>
  <c r="D2880" i="1158"/>
  <c r="D2881" i="1158"/>
  <c r="D2882" i="1158"/>
  <c r="D2883" i="1158"/>
  <c r="D2884" i="1158"/>
  <c r="D2885" i="1158"/>
  <c r="D2886" i="1158"/>
  <c r="D2887" i="1158"/>
  <c r="D2888" i="1158"/>
  <c r="D2889" i="1158"/>
  <c r="D2890" i="1158"/>
  <c r="D2891" i="1158"/>
  <c r="D2892" i="1158"/>
  <c r="D2893" i="1158"/>
  <c r="D2894" i="1158"/>
  <c r="D2895" i="1158"/>
  <c r="D2896" i="1158"/>
  <c r="D2897" i="1158"/>
  <c r="D2898" i="1158"/>
  <c r="D2899" i="1158"/>
  <c r="D2900" i="1158"/>
  <c r="D2901" i="1158"/>
  <c r="D2902" i="1158"/>
  <c r="D2903" i="1158"/>
  <c r="D2904" i="1158"/>
  <c r="D2905" i="1158"/>
  <c r="D2906" i="1158"/>
  <c r="D2907" i="1158"/>
  <c r="D2908" i="1158"/>
  <c r="D2909" i="1158"/>
  <c r="D2910" i="1158"/>
  <c r="D2911" i="1158"/>
  <c r="D2912" i="1158"/>
  <c r="D2913" i="1158"/>
  <c r="D2914" i="1158"/>
  <c r="D2915" i="1158"/>
  <c r="D2916" i="1158"/>
  <c r="D2917" i="1158"/>
  <c r="D2918" i="1158"/>
  <c r="D2919" i="1158"/>
  <c r="D2920" i="1158"/>
  <c r="D2921" i="1158"/>
  <c r="D2922" i="1158"/>
  <c r="D2923" i="1158"/>
  <c r="D2924" i="1158"/>
  <c r="D2925" i="1158"/>
  <c r="D2926" i="1158"/>
  <c r="D2927" i="1158"/>
  <c r="D2928" i="1158"/>
  <c r="D2929" i="1158"/>
  <c r="D2930" i="1158"/>
  <c r="D2931" i="1158"/>
  <c r="D2932" i="1158"/>
  <c r="D2933" i="1158"/>
  <c r="D2934" i="1158"/>
  <c r="D2935" i="1158"/>
  <c r="D2936" i="1158"/>
  <c r="D2937" i="1158"/>
  <c r="D2938" i="1158"/>
  <c r="D2939" i="1158"/>
  <c r="D2940" i="1158"/>
  <c r="D2941" i="1158"/>
  <c r="D2942" i="1158"/>
  <c r="D2943" i="1158"/>
  <c r="D2944" i="1158"/>
  <c r="D2945" i="1158"/>
  <c r="D2946" i="1158"/>
  <c r="D2947" i="1158"/>
  <c r="D2948" i="1158"/>
  <c r="D2949" i="1158"/>
  <c r="D2950" i="1158"/>
  <c r="D2951" i="1158"/>
  <c r="D2952" i="1158"/>
  <c r="D2953" i="1158"/>
  <c r="D2954" i="1158"/>
  <c r="D2955" i="1158"/>
  <c r="D2956" i="1158"/>
  <c r="D2957" i="1158"/>
  <c r="D2958" i="1158"/>
  <c r="D2959" i="1158"/>
  <c r="D2960" i="1158"/>
  <c r="D2961" i="1158"/>
  <c r="D2962" i="1158"/>
  <c r="D2963" i="1158"/>
  <c r="D2964" i="1158"/>
  <c r="D2965" i="1158"/>
  <c r="D2966" i="1158"/>
  <c r="D2967" i="1158"/>
  <c r="D2968" i="1158"/>
  <c r="D2969" i="1158"/>
  <c r="D2970" i="1158"/>
  <c r="D2971" i="1158"/>
  <c r="D2972" i="1158"/>
  <c r="D2973" i="1158"/>
  <c r="D2974" i="1158"/>
  <c r="D2975" i="1158"/>
  <c r="D2976" i="1158"/>
  <c r="D2977" i="1158"/>
  <c r="D2978" i="1158"/>
  <c r="D2979" i="1158"/>
  <c r="D2980" i="1158"/>
  <c r="D2981" i="1158"/>
  <c r="D2982" i="1158"/>
  <c r="D2983" i="1158"/>
  <c r="D2984" i="1158"/>
  <c r="D2985" i="1158"/>
  <c r="D2986" i="1158"/>
  <c r="D2987" i="1158"/>
  <c r="D2988" i="1158"/>
  <c r="D2989" i="1158"/>
  <c r="D2990" i="1158"/>
  <c r="D2991" i="1158"/>
  <c r="D2992" i="1158"/>
  <c r="D2993" i="1158"/>
  <c r="D2994" i="1158"/>
  <c r="D2995" i="1158"/>
  <c r="D2996" i="1158"/>
  <c r="D2997" i="1158"/>
  <c r="D2998" i="1158"/>
  <c r="D2999" i="1158"/>
  <c r="D3000" i="1158"/>
  <c r="D3001" i="1158"/>
  <c r="D3002" i="1158"/>
  <c r="D3003" i="1158"/>
  <c r="D3004" i="1158"/>
  <c r="D3005" i="1158"/>
  <c r="D3006" i="1158"/>
  <c r="D3007" i="1158"/>
  <c r="D3008" i="1158"/>
  <c r="D3009" i="1158"/>
  <c r="D3010" i="1158"/>
  <c r="D3011" i="1158"/>
  <c r="D3012" i="1158"/>
  <c r="D3013" i="1158"/>
  <c r="D3014" i="1158"/>
  <c r="D3015" i="1158"/>
  <c r="D3016" i="1158"/>
  <c r="D3017" i="1158"/>
  <c r="D3018" i="1158"/>
  <c r="D3019" i="1158"/>
  <c r="D3020" i="1158"/>
  <c r="D3021" i="1158"/>
  <c r="D3022" i="1158"/>
  <c r="D3023" i="1158"/>
  <c r="D3024" i="1158"/>
  <c r="D3025" i="1158"/>
  <c r="D3026" i="1158"/>
  <c r="D3027" i="1158"/>
  <c r="D3028" i="1158"/>
  <c r="D3029" i="1158"/>
  <c r="D3030" i="1158"/>
  <c r="D3031" i="1158"/>
  <c r="D3032" i="1158"/>
  <c r="D3033" i="1158"/>
  <c r="D3034" i="1158"/>
  <c r="D3035" i="1158"/>
  <c r="D3036" i="1158"/>
  <c r="D3037" i="1158"/>
  <c r="D3038" i="1158"/>
  <c r="D3039" i="1158"/>
  <c r="D3040" i="1158"/>
  <c r="D3041" i="1158"/>
  <c r="D3042" i="1158"/>
  <c r="D3043" i="1158"/>
  <c r="D3044" i="1158"/>
  <c r="D3045" i="1158"/>
  <c r="D3046" i="1158"/>
  <c r="D3047" i="1158"/>
  <c r="D3048" i="1158"/>
  <c r="D3049" i="1158"/>
  <c r="D3050" i="1158"/>
  <c r="D3051" i="1158"/>
  <c r="D3052" i="1158"/>
  <c r="D3053" i="1158"/>
  <c r="D3054" i="1158"/>
  <c r="D3055" i="1158"/>
  <c r="D3056" i="1158"/>
  <c r="D3057" i="1158"/>
  <c r="D3058" i="1158"/>
  <c r="D3059" i="1158"/>
  <c r="D3060" i="1158"/>
  <c r="D3061" i="1158"/>
  <c r="D3062" i="1158"/>
  <c r="D3063" i="1158"/>
  <c r="D3064" i="1158"/>
  <c r="D3065" i="1158"/>
  <c r="D3066" i="1158"/>
  <c r="D3067" i="1158"/>
  <c r="D3068" i="1158"/>
  <c r="D3069" i="1158"/>
  <c r="D3070" i="1158"/>
  <c r="D3071" i="1158"/>
  <c r="D3072" i="1158"/>
  <c r="D3073" i="1158"/>
  <c r="D3074" i="1158"/>
  <c r="D3075" i="1158"/>
  <c r="D3076" i="1158"/>
  <c r="D3077" i="1158"/>
  <c r="D3078" i="1158"/>
  <c r="D3079" i="1158"/>
  <c r="D3080" i="1158"/>
  <c r="D3081" i="1158"/>
  <c r="D3082" i="1158"/>
  <c r="D3083" i="1158"/>
  <c r="D3084" i="1158"/>
  <c r="D3085" i="1158"/>
  <c r="D3086" i="1158"/>
  <c r="D3087" i="1158"/>
  <c r="D3088" i="1158"/>
  <c r="D3089" i="1158"/>
  <c r="D3090" i="1158"/>
  <c r="D3091" i="1158"/>
  <c r="D3092" i="1158"/>
  <c r="D3093" i="1158"/>
  <c r="D3094" i="1158"/>
  <c r="D3095" i="1158"/>
  <c r="D3096" i="1158"/>
  <c r="D3097" i="1158"/>
  <c r="D3098" i="1158"/>
  <c r="D3099" i="1158"/>
  <c r="D3100" i="1158"/>
  <c r="D3101" i="1158"/>
  <c r="D3102" i="1158"/>
  <c r="D3103" i="1158"/>
  <c r="D3104" i="1158"/>
  <c r="D3105" i="1158"/>
  <c r="D3106" i="1158"/>
  <c r="D3107" i="1158"/>
  <c r="D3108" i="1158"/>
  <c r="D3109" i="1158"/>
  <c r="D3110" i="1158"/>
  <c r="D3111" i="1158"/>
  <c r="D3112" i="1158"/>
  <c r="D3113" i="1158"/>
  <c r="D3114" i="1158"/>
  <c r="D3115" i="1158"/>
  <c r="D3116" i="1158"/>
  <c r="D3117" i="1158"/>
  <c r="D3118" i="1158"/>
  <c r="D3119" i="1158"/>
  <c r="D3120" i="1158"/>
  <c r="D3121" i="1158"/>
  <c r="D3122" i="1158"/>
  <c r="D3123" i="1158"/>
  <c r="D3124" i="1158"/>
  <c r="D3125" i="1158"/>
  <c r="D3126" i="1158"/>
  <c r="D3127" i="1158"/>
  <c r="D3128" i="1158"/>
  <c r="D3129" i="1158"/>
  <c r="D3130" i="1158"/>
  <c r="D3131" i="1158"/>
  <c r="D3132" i="1158"/>
  <c r="D3133" i="1158"/>
  <c r="D3134" i="1158"/>
  <c r="D3135" i="1158"/>
  <c r="D3136" i="1158"/>
  <c r="D3137" i="1158"/>
  <c r="D3138" i="1158"/>
  <c r="D3139" i="1158"/>
  <c r="D3140" i="1158"/>
  <c r="D3141" i="1158"/>
  <c r="D3142" i="1158"/>
  <c r="D3143" i="1158"/>
  <c r="D3144" i="1158"/>
  <c r="D3145" i="1158"/>
  <c r="D3146" i="1158"/>
  <c r="D3147" i="1158"/>
  <c r="D3148" i="1158"/>
  <c r="D3149" i="1158"/>
  <c r="D3150" i="1158"/>
  <c r="D3151" i="1158"/>
  <c r="D3152" i="1158"/>
  <c r="D3153" i="1158"/>
  <c r="D3154" i="1158"/>
  <c r="D3155" i="1158"/>
  <c r="D3156" i="1158"/>
  <c r="D3157" i="1158"/>
  <c r="D3158" i="1158"/>
  <c r="D3159" i="1158"/>
  <c r="D3160" i="1158"/>
  <c r="D3161" i="1158"/>
  <c r="D3162" i="1158"/>
  <c r="D3163" i="1158"/>
  <c r="D3164" i="1158"/>
  <c r="D3165" i="1158"/>
  <c r="D3166" i="1158"/>
  <c r="D3167" i="1158"/>
  <c r="D3168" i="1158"/>
  <c r="D3169" i="1158"/>
  <c r="D3170" i="1158"/>
  <c r="D3171" i="1158"/>
  <c r="D3172" i="1158"/>
  <c r="D3173" i="1158"/>
  <c r="D3174" i="1158"/>
  <c r="D3175" i="1158"/>
  <c r="D3176" i="1158"/>
  <c r="D3177" i="1158"/>
  <c r="D3178" i="1158"/>
  <c r="D3179" i="1158"/>
  <c r="D3180" i="1158"/>
  <c r="D3181" i="1158"/>
  <c r="D3182" i="1158"/>
  <c r="D3183" i="1158"/>
  <c r="D3184" i="1158"/>
  <c r="D3185" i="1158"/>
  <c r="D3186" i="1158"/>
  <c r="D3187" i="1158"/>
  <c r="D3188" i="1158"/>
  <c r="D3189" i="1158"/>
  <c r="D3190" i="1158"/>
  <c r="D3191" i="1158"/>
  <c r="D3192" i="1158"/>
  <c r="D3193" i="1158"/>
  <c r="D3194" i="1158"/>
  <c r="D3195" i="1158"/>
  <c r="D3196" i="1158"/>
  <c r="D3197" i="1158"/>
  <c r="D3198" i="1158"/>
  <c r="D3199" i="1158"/>
  <c r="D3200" i="1158"/>
  <c r="D3201" i="1158"/>
  <c r="D3202" i="1158"/>
  <c r="D3203" i="1158"/>
  <c r="D3204" i="1158"/>
  <c r="D3205" i="1158"/>
  <c r="D3206" i="1158"/>
  <c r="D3207" i="1158"/>
  <c r="D3208" i="1158"/>
  <c r="D3209" i="1158"/>
  <c r="D3210" i="1158"/>
  <c r="D3211" i="1158"/>
  <c r="D3212" i="1158"/>
  <c r="D3213" i="1158"/>
  <c r="D3214" i="1158"/>
  <c r="D3215" i="1158"/>
  <c r="D3216" i="1158"/>
  <c r="D3217" i="1158"/>
  <c r="D3218" i="1158"/>
  <c r="D3219" i="1158"/>
  <c r="D3220" i="1158"/>
  <c r="D3221" i="1158"/>
  <c r="D3222" i="1158"/>
  <c r="D3223" i="1158"/>
  <c r="D3224" i="1158"/>
  <c r="D3225" i="1158"/>
  <c r="D3226" i="1158"/>
  <c r="D3227" i="1158"/>
  <c r="D3228" i="1158"/>
  <c r="D3229" i="1158"/>
  <c r="D3230" i="1158"/>
  <c r="D3231" i="1158"/>
  <c r="D3232" i="1158"/>
  <c r="D3233" i="1158"/>
  <c r="D3234" i="1158"/>
  <c r="D3235" i="1158"/>
  <c r="D3236" i="1158"/>
  <c r="D3237" i="1158"/>
  <c r="D3238" i="1158"/>
  <c r="D3239" i="1158"/>
  <c r="D3240" i="1158"/>
  <c r="D3241" i="1158"/>
  <c r="D3242" i="1158"/>
  <c r="D3243" i="1158"/>
  <c r="D3244" i="1158"/>
  <c r="D3245" i="1158"/>
  <c r="D3246" i="1158"/>
  <c r="D3247" i="1158"/>
  <c r="D3248" i="1158"/>
  <c r="D3249" i="1158"/>
  <c r="D3250" i="1158"/>
  <c r="D3251" i="1158"/>
  <c r="D3252" i="1158"/>
  <c r="D3253" i="1158"/>
  <c r="D3254" i="1158"/>
  <c r="D3255" i="1158"/>
  <c r="D3256" i="1158"/>
  <c r="D3257" i="1158"/>
  <c r="D3258" i="1158"/>
  <c r="D3259" i="1158"/>
  <c r="D3260" i="1158"/>
  <c r="D3261" i="1158"/>
  <c r="D3262" i="1158"/>
  <c r="D3263" i="1158"/>
  <c r="D3264" i="1158"/>
  <c r="D3265" i="1158"/>
  <c r="D3266" i="1158"/>
  <c r="D3267" i="1158"/>
  <c r="D3268" i="1158"/>
  <c r="D3269" i="1158"/>
  <c r="D3270" i="1158"/>
  <c r="D3271" i="1158"/>
  <c r="D3272" i="1158"/>
  <c r="D3273" i="1158"/>
  <c r="D3274" i="1158"/>
  <c r="D3275" i="1158"/>
  <c r="D3276" i="1158"/>
  <c r="D3277" i="1158"/>
  <c r="D3278" i="1158"/>
  <c r="D3279" i="1158"/>
  <c r="D3280" i="1158"/>
  <c r="D3281" i="1158"/>
  <c r="D3282" i="1158"/>
  <c r="D3283" i="1158"/>
  <c r="D3284" i="1158"/>
  <c r="D3285" i="1158"/>
  <c r="D3286" i="1158"/>
  <c r="D3287" i="1158"/>
  <c r="D3288" i="1158"/>
  <c r="D3289" i="1158"/>
  <c r="D3290" i="1158"/>
  <c r="D3291" i="1158"/>
  <c r="D3292" i="1158"/>
  <c r="D3293" i="1158"/>
  <c r="D3294" i="1158"/>
  <c r="D3295" i="1158"/>
  <c r="D3296" i="1158"/>
  <c r="D3297" i="1158"/>
  <c r="D3298" i="1158"/>
  <c r="D3299" i="1158"/>
  <c r="D3300" i="1158"/>
  <c r="D3301" i="1158"/>
  <c r="D3302" i="1158"/>
  <c r="D3303" i="1158"/>
  <c r="D3304" i="1158"/>
  <c r="D3305" i="1158"/>
  <c r="D3306" i="1158"/>
  <c r="D3307" i="1158"/>
  <c r="D3308" i="1158"/>
  <c r="D3309" i="1158"/>
  <c r="D3310" i="1158"/>
  <c r="D3311" i="1158"/>
  <c r="D3312" i="1158"/>
  <c r="D3313" i="1158"/>
  <c r="D3314" i="1158"/>
  <c r="D3315" i="1158"/>
  <c r="D3316" i="1158"/>
  <c r="D3317" i="1158"/>
  <c r="D3318" i="1158"/>
  <c r="D3319" i="1158"/>
  <c r="D3320" i="1158"/>
  <c r="D3321" i="1158"/>
  <c r="D3322" i="1158"/>
  <c r="D3323" i="1158"/>
  <c r="D3324" i="1158"/>
  <c r="D3325" i="1158"/>
  <c r="D3326" i="1158"/>
  <c r="D3327" i="1158"/>
  <c r="D3328" i="1158"/>
  <c r="D3329" i="1158"/>
  <c r="D3330" i="1158"/>
  <c r="D3331" i="1158"/>
  <c r="D3332" i="1158"/>
  <c r="D3333" i="1158"/>
  <c r="D3334" i="1158"/>
  <c r="D3335" i="1158"/>
  <c r="D3336" i="1158"/>
  <c r="D3337" i="1158"/>
  <c r="D3338" i="1158"/>
  <c r="D3339" i="1158"/>
  <c r="D3340" i="1158"/>
  <c r="D3341" i="1158"/>
  <c r="D3342" i="1158"/>
  <c r="D3343" i="1158"/>
  <c r="D3344" i="1158"/>
  <c r="D3345" i="1158"/>
  <c r="D3346" i="1158"/>
  <c r="D3347" i="1158"/>
  <c r="D3348" i="1158"/>
  <c r="D3349" i="1158"/>
  <c r="D3350" i="1158"/>
  <c r="D3351" i="1158"/>
  <c r="D3352" i="1158"/>
  <c r="D3353" i="1158"/>
  <c r="D3354" i="1158"/>
  <c r="D3355" i="1158"/>
  <c r="D3356" i="1158"/>
  <c r="D3357" i="1158"/>
  <c r="D3358" i="1158"/>
  <c r="D3359" i="1158"/>
  <c r="D3360" i="1158"/>
  <c r="D3361" i="1158"/>
  <c r="D3362" i="1158"/>
  <c r="D3363" i="1158"/>
  <c r="D3364" i="1158"/>
  <c r="D3365" i="1158"/>
  <c r="D3366" i="1158"/>
  <c r="D3367" i="1158"/>
  <c r="D3368" i="1158"/>
  <c r="D3369" i="1158"/>
  <c r="D3370" i="1158"/>
  <c r="D3371" i="1158"/>
  <c r="D3372" i="1158"/>
  <c r="D3373" i="1158"/>
  <c r="D3374" i="1158"/>
  <c r="D3375" i="1158"/>
  <c r="D3376" i="1158"/>
  <c r="D3377" i="1158"/>
  <c r="D3378" i="1158"/>
  <c r="D3379" i="1158"/>
  <c r="D3380" i="1158"/>
  <c r="D3381" i="1158"/>
  <c r="D3382" i="1158"/>
  <c r="D3383" i="1158"/>
  <c r="D3384" i="1158"/>
  <c r="D3385" i="1158"/>
  <c r="D3386" i="1158"/>
  <c r="D3387" i="1158"/>
  <c r="D3388" i="1158"/>
  <c r="D3389" i="1158"/>
  <c r="D3390" i="1158"/>
  <c r="D3391" i="1158"/>
  <c r="D3392" i="1158"/>
  <c r="D3393" i="1158"/>
  <c r="D3394" i="1158"/>
  <c r="D3395" i="1158"/>
  <c r="D3396" i="1158"/>
  <c r="D3397" i="1158"/>
  <c r="D3398" i="1158"/>
  <c r="D3399" i="1158"/>
  <c r="D3400" i="1158"/>
  <c r="D3401" i="1158"/>
  <c r="D3402" i="1158"/>
  <c r="D3403" i="1158"/>
  <c r="D3404" i="1158"/>
  <c r="D3405" i="1158"/>
  <c r="D3406" i="1158"/>
  <c r="D3407" i="1158"/>
  <c r="D3408" i="1158"/>
  <c r="D3409" i="1158"/>
  <c r="D3410" i="1158"/>
  <c r="D3411" i="1158"/>
  <c r="D3412" i="1158"/>
  <c r="D3413" i="1158"/>
  <c r="D3414" i="1158"/>
  <c r="D3415" i="1158"/>
  <c r="D3416" i="1158"/>
  <c r="D3417" i="1158"/>
  <c r="D3418" i="1158"/>
  <c r="D3419" i="1158"/>
  <c r="D3420" i="1158"/>
  <c r="D3421" i="1158"/>
  <c r="D3422" i="1158"/>
  <c r="D3423" i="1158"/>
  <c r="D3424" i="1158"/>
  <c r="D3425" i="1158"/>
  <c r="D3426" i="1158"/>
  <c r="D3427" i="1158"/>
  <c r="D3428" i="1158"/>
  <c r="D3429" i="1158"/>
  <c r="D3430" i="1158"/>
  <c r="D3431" i="1158"/>
  <c r="D3432" i="1158"/>
  <c r="D3433" i="1158"/>
  <c r="D3434" i="1158"/>
  <c r="D3435" i="1158"/>
  <c r="D3436" i="1158"/>
  <c r="D3437" i="1158"/>
  <c r="D3438" i="1158"/>
  <c r="D3439" i="1158"/>
  <c r="D3440" i="1158"/>
  <c r="D3441" i="1158"/>
  <c r="D3442" i="1158"/>
  <c r="D3443" i="1158"/>
  <c r="D3444" i="1158"/>
  <c r="D3445" i="1158"/>
  <c r="D3446" i="1158"/>
  <c r="D3447" i="1158"/>
  <c r="D3448" i="1158"/>
  <c r="D3449" i="1158"/>
  <c r="D3450" i="1158"/>
  <c r="D3451" i="1158"/>
  <c r="D3452" i="1158"/>
  <c r="D3453" i="1158"/>
  <c r="D3454" i="1158"/>
  <c r="D3455" i="1158"/>
  <c r="D3456" i="1158"/>
  <c r="D3457" i="1158"/>
  <c r="D3458" i="1158"/>
  <c r="D3459" i="1158"/>
  <c r="D3460" i="1158"/>
  <c r="D3461" i="1158"/>
  <c r="D3462" i="1158"/>
  <c r="D3463" i="1158"/>
  <c r="D3464" i="1158"/>
  <c r="D3465" i="1158"/>
  <c r="D3466" i="1158"/>
  <c r="D3467" i="1158"/>
  <c r="D3468" i="1158"/>
  <c r="D3469" i="1158"/>
  <c r="D3470" i="1158"/>
  <c r="D3471" i="1158"/>
  <c r="D3472" i="1158"/>
  <c r="D3473" i="1158"/>
  <c r="D3474" i="1158"/>
  <c r="D3475" i="1158"/>
  <c r="D3476" i="1158"/>
  <c r="D3477" i="1158"/>
  <c r="D3478" i="1158"/>
  <c r="D3479" i="1158"/>
  <c r="D3480" i="1158"/>
  <c r="D3481" i="1158"/>
  <c r="D3482" i="1158"/>
  <c r="D3483" i="1158"/>
  <c r="D3484" i="1158"/>
  <c r="D3485" i="1158"/>
  <c r="D3486" i="1158"/>
  <c r="D3487" i="1158"/>
  <c r="D3488" i="1158"/>
  <c r="D3489" i="1158"/>
  <c r="D3490" i="1158"/>
  <c r="D3491" i="1158"/>
  <c r="D3492" i="1158"/>
  <c r="D3493" i="1158"/>
  <c r="D3494" i="1158"/>
  <c r="D3495" i="1158"/>
  <c r="D3496" i="1158"/>
  <c r="D3497" i="1158"/>
  <c r="D3498" i="1158"/>
  <c r="D3499" i="1158"/>
  <c r="D3500" i="1158"/>
  <c r="D3501" i="1158"/>
  <c r="D3502" i="1158"/>
  <c r="D3503" i="1158"/>
  <c r="D3504" i="1158"/>
  <c r="D3505" i="1158"/>
  <c r="D3506" i="1158"/>
  <c r="D3507" i="1158"/>
  <c r="D3508" i="1158"/>
  <c r="D3509" i="1158"/>
  <c r="D3510" i="1158"/>
  <c r="D3511" i="1158"/>
  <c r="D3512" i="1158"/>
  <c r="D3513" i="1158"/>
  <c r="D3514" i="1158"/>
  <c r="D3515" i="1158"/>
  <c r="D3516" i="1158"/>
  <c r="D3517" i="1158"/>
  <c r="D3518" i="1158"/>
  <c r="D3519" i="1158"/>
  <c r="D3520" i="1158"/>
  <c r="D3521" i="1158"/>
  <c r="D3522" i="1158"/>
  <c r="D3523" i="1158"/>
  <c r="D3524" i="1158"/>
  <c r="D3525" i="1158"/>
  <c r="D3526" i="1158"/>
  <c r="D3527" i="1158"/>
  <c r="D3528" i="1158"/>
  <c r="D3529" i="1158"/>
  <c r="D3530" i="1158"/>
  <c r="D3531" i="1158"/>
  <c r="D3532" i="1158"/>
  <c r="D3533" i="1158"/>
  <c r="D3534" i="1158"/>
  <c r="D3535" i="1158"/>
  <c r="D3536" i="1158"/>
  <c r="D3537" i="1158"/>
  <c r="D3538" i="1158"/>
  <c r="D3539" i="1158"/>
  <c r="D3540" i="1158"/>
  <c r="D3541" i="1158"/>
  <c r="D3542" i="1158"/>
  <c r="D3543" i="1158"/>
  <c r="D3544" i="1158"/>
  <c r="D3545" i="1158"/>
  <c r="D3546" i="1158"/>
  <c r="D3547" i="1158"/>
  <c r="D3548" i="1158"/>
  <c r="D3549" i="1158"/>
  <c r="D3550" i="1158"/>
  <c r="D3551" i="1158"/>
  <c r="D3552" i="1158"/>
  <c r="D3553" i="1158"/>
  <c r="D3554" i="1158"/>
  <c r="D3555" i="1158"/>
  <c r="D3556" i="1158"/>
  <c r="D3557" i="1158"/>
  <c r="D3558" i="1158"/>
  <c r="D3559" i="1158"/>
  <c r="D3560" i="1158"/>
  <c r="D3561" i="1158"/>
  <c r="D3562" i="1158"/>
  <c r="D3563" i="1158"/>
  <c r="D3564" i="1158"/>
  <c r="D3565" i="1158"/>
  <c r="D3566" i="1158"/>
  <c r="D3567" i="1158"/>
  <c r="D3568" i="1158"/>
  <c r="D3569" i="1158"/>
  <c r="D3570" i="1158"/>
  <c r="D3571" i="1158"/>
  <c r="D3572" i="1158"/>
  <c r="D3573" i="1158"/>
  <c r="D3574" i="1158"/>
  <c r="D3575" i="1158"/>
  <c r="D3576" i="1158"/>
  <c r="D3577" i="1158"/>
  <c r="D3578" i="1158"/>
  <c r="D3579" i="1158"/>
  <c r="D3580" i="1158"/>
  <c r="D3581" i="1158"/>
  <c r="D3582" i="1158"/>
  <c r="D3583" i="1158"/>
  <c r="D3584" i="1158"/>
  <c r="D3585" i="1158"/>
  <c r="D3586" i="1158"/>
  <c r="D3587" i="1158"/>
  <c r="D3588" i="1158"/>
  <c r="D3589" i="1158"/>
  <c r="D3590" i="1158"/>
  <c r="D3591" i="1158"/>
  <c r="D3592" i="1158"/>
  <c r="D3593" i="1158"/>
  <c r="D3594" i="1158"/>
  <c r="D3595" i="1158"/>
  <c r="D3596" i="1158"/>
  <c r="D3597" i="1158"/>
  <c r="D3598" i="1158"/>
  <c r="D3599" i="1158"/>
  <c r="D3600" i="1158"/>
  <c r="D3601" i="1158"/>
  <c r="D3602" i="1158"/>
  <c r="D3603" i="1158"/>
  <c r="D3604" i="1158"/>
  <c r="D3605" i="1158"/>
  <c r="D3606" i="1158"/>
  <c r="D3607" i="1158"/>
  <c r="D3608" i="1158"/>
  <c r="D3609" i="1158"/>
  <c r="D3610" i="1158"/>
  <c r="D3611" i="1158"/>
  <c r="D3612" i="1158"/>
  <c r="D3613" i="1158"/>
  <c r="D3614" i="1158"/>
  <c r="D3615" i="1158"/>
  <c r="D3616" i="1158"/>
  <c r="D3617" i="1158"/>
  <c r="D3618" i="1158"/>
  <c r="D3619" i="1158"/>
  <c r="D3620" i="1158"/>
  <c r="D3621" i="1158"/>
  <c r="D3622" i="1158"/>
  <c r="D3623" i="1158"/>
  <c r="D3624" i="1158"/>
  <c r="D3625" i="1158"/>
  <c r="D3626" i="1158"/>
  <c r="D3627" i="1158"/>
  <c r="D3628" i="1158"/>
  <c r="D3629" i="1158"/>
  <c r="D3630" i="1158"/>
  <c r="D3631" i="1158"/>
  <c r="D3632" i="1158"/>
  <c r="D3633" i="1158"/>
  <c r="D3634" i="1158"/>
  <c r="D3635" i="1158"/>
  <c r="D3636" i="1158"/>
  <c r="D3637" i="1158"/>
  <c r="D3638" i="1158"/>
  <c r="D3639" i="1158"/>
  <c r="D3640" i="1158"/>
  <c r="D3641" i="1158"/>
  <c r="D3642" i="1158"/>
  <c r="D3643" i="1158"/>
  <c r="D3644" i="1158"/>
  <c r="D3645" i="1158"/>
  <c r="D3646" i="1158"/>
  <c r="D3647" i="1158"/>
  <c r="D3648" i="1158"/>
  <c r="D3649" i="1158"/>
  <c r="D3650" i="1158"/>
  <c r="D3651" i="1158"/>
  <c r="D3652" i="1158"/>
  <c r="D3653" i="1158"/>
  <c r="D3654" i="1158"/>
  <c r="D3655" i="1158"/>
  <c r="D3656" i="1158"/>
  <c r="D3657" i="1158"/>
  <c r="D3658" i="1158"/>
  <c r="D3659" i="1158"/>
  <c r="D3660" i="1158"/>
  <c r="D3661" i="1158"/>
  <c r="D3662" i="1158"/>
  <c r="D3663" i="1158"/>
  <c r="D3664" i="1158"/>
  <c r="D3665" i="1158"/>
  <c r="D3666" i="1158"/>
  <c r="D3667" i="1158"/>
  <c r="D3668" i="1158"/>
  <c r="D3669" i="1158"/>
  <c r="D3670" i="1158"/>
  <c r="D3671" i="1158"/>
  <c r="D3672" i="1158"/>
  <c r="D3673" i="1158"/>
  <c r="D3674" i="1158"/>
  <c r="D3675" i="1158"/>
  <c r="D3676" i="1158"/>
  <c r="D3677" i="1158"/>
  <c r="D3678" i="1158"/>
  <c r="D3679" i="1158"/>
  <c r="D3680" i="1158"/>
  <c r="D3681" i="1158"/>
  <c r="D3682" i="1158"/>
  <c r="D3683" i="1158"/>
  <c r="D3684" i="1158"/>
  <c r="D3685" i="1158"/>
  <c r="D3686" i="1158"/>
  <c r="D3687" i="1158"/>
  <c r="D3688" i="1158"/>
  <c r="D3689" i="1158"/>
  <c r="D3690" i="1158"/>
  <c r="D3691" i="1158"/>
  <c r="D3692" i="1158"/>
  <c r="D3693" i="1158"/>
  <c r="D3694" i="1158"/>
  <c r="D3695" i="1158"/>
  <c r="D3696" i="1158"/>
  <c r="D3697" i="1158"/>
  <c r="D3698" i="1158"/>
  <c r="D3699" i="1158"/>
  <c r="D3700" i="1158"/>
  <c r="D3701" i="1158"/>
  <c r="D3702" i="1158"/>
  <c r="D3703" i="1158"/>
  <c r="D3704" i="1158"/>
  <c r="D3705" i="1158"/>
  <c r="D3706" i="1158"/>
  <c r="D3707" i="1158"/>
  <c r="D3708" i="1158"/>
  <c r="D3709" i="1158"/>
  <c r="D3710" i="1158"/>
  <c r="D3711" i="1158"/>
  <c r="D3712" i="1158"/>
  <c r="D3713" i="1158"/>
  <c r="D3714" i="1158"/>
  <c r="D3715" i="1158"/>
  <c r="D3716" i="1158"/>
  <c r="D3717" i="1158"/>
  <c r="D3718" i="1158"/>
  <c r="D3719" i="1158"/>
  <c r="D3720" i="1158"/>
  <c r="D3721" i="1158"/>
  <c r="D3722" i="1158"/>
  <c r="D3723" i="1158"/>
  <c r="D3724" i="1158"/>
  <c r="D3725" i="1158"/>
  <c r="D3726" i="1158"/>
  <c r="D3727" i="1158"/>
  <c r="D3728" i="1158"/>
  <c r="D3729" i="1158"/>
  <c r="D3730" i="1158"/>
  <c r="D3731" i="1158"/>
  <c r="D3732" i="1158"/>
  <c r="D3733" i="1158"/>
  <c r="D3734" i="1158"/>
  <c r="D3735" i="1158"/>
  <c r="D3736" i="1158"/>
  <c r="D3737" i="1158"/>
  <c r="D3738" i="1158"/>
  <c r="D3739" i="1158"/>
  <c r="D3740" i="1158"/>
  <c r="D3741" i="1158"/>
  <c r="D3742" i="1158"/>
  <c r="D3743" i="1158"/>
  <c r="D3744" i="1158"/>
  <c r="D3745" i="1158"/>
  <c r="D3746" i="1158"/>
  <c r="D3747" i="1158"/>
  <c r="D3748" i="1158"/>
  <c r="D3749" i="1158"/>
  <c r="D3750" i="1158"/>
  <c r="D3751" i="1158"/>
  <c r="D3752" i="1158"/>
  <c r="D3753" i="1158"/>
  <c r="D3754" i="1158"/>
  <c r="D3755" i="1158"/>
  <c r="D3756" i="1158"/>
  <c r="D3757" i="1158"/>
  <c r="D3758" i="1158"/>
  <c r="D3759" i="1158"/>
  <c r="D3760" i="1158"/>
  <c r="D3761" i="1158"/>
  <c r="D3762" i="1158"/>
  <c r="D3763" i="1158"/>
  <c r="D3764" i="1158"/>
  <c r="D3765" i="1158"/>
  <c r="D3766" i="1158"/>
  <c r="D3767" i="1158"/>
  <c r="D3768" i="1158"/>
  <c r="D3769" i="1158"/>
  <c r="D3770" i="1158"/>
  <c r="D3771" i="1158"/>
  <c r="D3772" i="1158"/>
  <c r="D3773" i="1158"/>
  <c r="D3774" i="1158"/>
  <c r="D3775" i="1158"/>
  <c r="D3776" i="1158"/>
  <c r="D3777" i="1158"/>
  <c r="D3778" i="1158"/>
  <c r="D3779" i="1158"/>
  <c r="D3780" i="1158"/>
  <c r="D3781" i="1158"/>
  <c r="D3782" i="1158"/>
  <c r="D3783" i="1158"/>
  <c r="D3784" i="1158"/>
  <c r="D3785" i="1158"/>
  <c r="D3786" i="1158"/>
  <c r="D3787" i="1158"/>
  <c r="D3788" i="1158"/>
  <c r="D3789" i="1158"/>
  <c r="D3790" i="1158"/>
  <c r="D3791" i="1158"/>
  <c r="D3792" i="1158"/>
  <c r="D3793" i="1158"/>
  <c r="D3794" i="1158"/>
  <c r="D3795" i="1158"/>
  <c r="D3796" i="1158"/>
  <c r="D3797" i="1158"/>
  <c r="D3798" i="1158"/>
  <c r="D3799" i="1158"/>
  <c r="D3800" i="1158"/>
  <c r="D3801" i="1158"/>
  <c r="D3802" i="1158"/>
  <c r="D3803" i="1158"/>
  <c r="D3804" i="1158"/>
  <c r="D3805" i="1158"/>
  <c r="D3806" i="1158"/>
  <c r="D3807" i="1158"/>
  <c r="D3808" i="1158"/>
  <c r="D3809" i="1158"/>
  <c r="D3810" i="1158"/>
  <c r="D3811" i="1158"/>
  <c r="D3812" i="1158"/>
  <c r="D3813" i="1158"/>
  <c r="D3814" i="1158"/>
  <c r="D3815" i="1158"/>
  <c r="D3816" i="1158"/>
  <c r="D3817" i="1158"/>
  <c r="D3818" i="1158"/>
  <c r="D3819" i="1158"/>
  <c r="D3820" i="1158"/>
  <c r="D3821" i="1158"/>
  <c r="D3822" i="1158"/>
  <c r="D3823" i="1158"/>
  <c r="D3824" i="1158"/>
  <c r="D3825" i="1158"/>
  <c r="D3826" i="1158"/>
  <c r="D3827" i="1158"/>
  <c r="D3828" i="1158"/>
  <c r="D3829" i="1158"/>
  <c r="D3830" i="1158"/>
  <c r="D3831" i="1158"/>
  <c r="D3832" i="1158"/>
  <c r="D3833" i="1158"/>
  <c r="D3834" i="1158"/>
  <c r="D3835" i="1158"/>
  <c r="D3836" i="1158"/>
  <c r="D3837" i="1158"/>
  <c r="D3838" i="1158"/>
  <c r="D3839" i="1158"/>
  <c r="D3840" i="1158"/>
  <c r="D3841" i="1158"/>
  <c r="D3842" i="1158"/>
  <c r="D3843" i="1158"/>
  <c r="D3844" i="1158"/>
  <c r="D3845" i="1158"/>
  <c r="D3846" i="1158"/>
  <c r="D3847" i="1158"/>
  <c r="D3848" i="1158"/>
  <c r="D3849" i="1158"/>
  <c r="D3850" i="1158"/>
  <c r="D3851" i="1158"/>
  <c r="D3852" i="1158"/>
  <c r="D3853" i="1158"/>
  <c r="D3854" i="1158"/>
  <c r="D3855" i="1158"/>
  <c r="D3856" i="1158"/>
  <c r="D3857" i="1158"/>
  <c r="D3858" i="1158"/>
  <c r="D3859" i="1158"/>
  <c r="D3860" i="1158"/>
  <c r="D3861" i="1158"/>
  <c r="D3862" i="1158"/>
  <c r="D3863" i="1158"/>
  <c r="D3864" i="1158"/>
  <c r="D3865" i="1158"/>
  <c r="D3866" i="1158"/>
  <c r="D3867" i="1158"/>
  <c r="D3868" i="1158"/>
  <c r="D3869" i="1158"/>
  <c r="D3870" i="1158"/>
  <c r="D3871" i="1158"/>
  <c r="D3872" i="1158"/>
  <c r="D3873" i="1158"/>
  <c r="D3874" i="1158"/>
  <c r="D3875" i="1158"/>
  <c r="D3876" i="1158"/>
  <c r="D3877" i="1158"/>
  <c r="D3878" i="1158"/>
  <c r="D3879" i="1158"/>
  <c r="D3880" i="1158"/>
  <c r="D3881" i="1158"/>
  <c r="D3882" i="1158"/>
  <c r="D3883" i="1158"/>
  <c r="D3884" i="1158"/>
  <c r="D3885" i="1158"/>
  <c r="D3886" i="1158"/>
  <c r="D3887" i="1158"/>
  <c r="D3888" i="1158"/>
  <c r="D3889" i="1158"/>
  <c r="D3890" i="1158"/>
  <c r="D3891" i="1158"/>
  <c r="D3892" i="1158"/>
  <c r="D3893" i="1158"/>
  <c r="D3894" i="1158"/>
  <c r="D3895" i="1158"/>
  <c r="D3896" i="1158"/>
  <c r="D3897" i="1158"/>
  <c r="D3898" i="1158"/>
  <c r="D3899" i="1158"/>
  <c r="D3900" i="1158"/>
  <c r="D3901" i="1158"/>
  <c r="D3902" i="1158"/>
  <c r="D3903" i="1158"/>
  <c r="D3904" i="1158"/>
  <c r="D3905" i="1158"/>
  <c r="D3906" i="1158"/>
  <c r="D3907" i="1158"/>
  <c r="D3908" i="1158"/>
  <c r="D3909" i="1158"/>
  <c r="D3910" i="1158"/>
  <c r="D3911" i="1158"/>
  <c r="D3912" i="1158"/>
  <c r="D3913" i="1158"/>
  <c r="D3914" i="1158"/>
  <c r="D3915" i="1158"/>
  <c r="D3916" i="1158"/>
  <c r="D3917" i="1158"/>
  <c r="D3918" i="1158"/>
  <c r="D3919" i="1158"/>
  <c r="D3920" i="1158"/>
  <c r="D3921" i="1158"/>
  <c r="D3922" i="1158"/>
  <c r="D3923" i="1158"/>
  <c r="D3924" i="1158"/>
  <c r="D3925" i="1158"/>
  <c r="D3926" i="1158"/>
  <c r="D3927" i="1158"/>
  <c r="D3928" i="1158"/>
  <c r="D3929" i="1158"/>
  <c r="D3930" i="1158"/>
  <c r="D3931" i="1158"/>
  <c r="D3932" i="1158"/>
  <c r="D3933" i="1158"/>
  <c r="D3934" i="1158"/>
  <c r="D3935" i="1158"/>
  <c r="D3936" i="1158"/>
  <c r="D3937" i="1158"/>
  <c r="D3938" i="1158"/>
  <c r="D3939" i="1158"/>
  <c r="D3940" i="1158"/>
  <c r="D3941" i="1158"/>
  <c r="D3942" i="1158"/>
  <c r="D3943" i="1158"/>
  <c r="D3944" i="1158"/>
  <c r="D3945" i="1158"/>
  <c r="D3946" i="1158"/>
  <c r="D3947" i="1158"/>
  <c r="D3948" i="1158"/>
  <c r="D3949" i="1158"/>
  <c r="D3950" i="1158"/>
  <c r="D3951" i="1158"/>
  <c r="D3952" i="1158"/>
  <c r="D3953" i="1158"/>
  <c r="D3954" i="1158"/>
  <c r="D3955" i="1158"/>
  <c r="D3956" i="1158"/>
  <c r="D3957" i="1158"/>
  <c r="D3958" i="1158"/>
  <c r="D3959" i="1158"/>
  <c r="D3960" i="1158"/>
  <c r="D3961" i="1158"/>
  <c r="D3962" i="1158"/>
  <c r="D3963" i="1158"/>
  <c r="D3964" i="1158"/>
  <c r="D3965" i="1158"/>
  <c r="D3966" i="1158"/>
  <c r="D3967" i="1158"/>
  <c r="D3968" i="1158"/>
  <c r="D3969" i="1158"/>
  <c r="D3970" i="1158"/>
  <c r="D3971" i="1158"/>
  <c r="D3972" i="1158"/>
  <c r="D3973" i="1158"/>
  <c r="D3974" i="1158"/>
  <c r="D3975" i="1158"/>
  <c r="D3976" i="1158"/>
  <c r="D3977" i="1158"/>
  <c r="D3978" i="1158"/>
  <c r="D3979" i="1158"/>
  <c r="D3980" i="1158"/>
  <c r="D3981" i="1158"/>
  <c r="D3982" i="1158"/>
  <c r="D3983" i="1158"/>
  <c r="D3984" i="1158"/>
  <c r="D3985" i="1158"/>
  <c r="D3986" i="1158"/>
  <c r="D3987" i="1158"/>
  <c r="D3988" i="1158"/>
  <c r="D3989" i="1158"/>
  <c r="D3990" i="1158"/>
  <c r="D3991" i="1158"/>
  <c r="D3992" i="1158"/>
  <c r="D3993" i="1158"/>
  <c r="D3994" i="1158"/>
  <c r="D3995" i="1158"/>
  <c r="D3996" i="1158"/>
  <c r="D3997" i="1158"/>
  <c r="D3998" i="1158"/>
  <c r="D3999" i="1158"/>
  <c r="D4000" i="1158"/>
  <c r="D4001" i="1158"/>
  <c r="D4002" i="1158"/>
  <c r="D4003" i="1158"/>
  <c r="D4004" i="1158"/>
  <c r="D4005" i="1158"/>
  <c r="D4006" i="1158"/>
  <c r="D4007" i="1158"/>
  <c r="D4008" i="1158"/>
  <c r="D4009" i="1158"/>
  <c r="D4010" i="1158"/>
  <c r="D4011" i="1158"/>
  <c r="D4012" i="1158"/>
  <c r="D4013" i="1158"/>
  <c r="D4014" i="1158"/>
  <c r="D4015" i="1158"/>
  <c r="D4016" i="1158"/>
  <c r="D4017" i="1158"/>
  <c r="D4018" i="1158"/>
  <c r="D4019" i="1158"/>
  <c r="D4020" i="1158"/>
  <c r="D4021" i="1158"/>
  <c r="D4022" i="1158"/>
  <c r="D4023" i="1158"/>
  <c r="D4024" i="1158"/>
  <c r="D4025" i="1158"/>
  <c r="D4026" i="1158"/>
  <c r="D4027" i="1158"/>
  <c r="D4028" i="1158"/>
  <c r="D4029" i="1158"/>
  <c r="D4030" i="1158"/>
  <c r="D4031" i="1158"/>
  <c r="D4032" i="1158"/>
  <c r="D4033" i="1158"/>
  <c r="D4034" i="1158"/>
  <c r="D4035" i="1158"/>
  <c r="D4036" i="1158"/>
  <c r="D4037" i="1158"/>
  <c r="D4038" i="1158"/>
  <c r="D4039" i="1158"/>
  <c r="D4040" i="1158"/>
  <c r="D4041" i="1158"/>
  <c r="D4042" i="1158"/>
  <c r="D4043" i="1158"/>
  <c r="D4044" i="1158"/>
  <c r="D4045" i="1158"/>
  <c r="D4046" i="1158"/>
  <c r="D4047" i="1158"/>
  <c r="D4048" i="1158"/>
  <c r="D4049" i="1158"/>
  <c r="D4050" i="1158"/>
  <c r="D4051" i="1158"/>
  <c r="D4052" i="1158"/>
  <c r="D4053" i="1158"/>
  <c r="D4054" i="1158"/>
  <c r="D4055" i="1158"/>
  <c r="D4056" i="1158"/>
  <c r="D4057" i="1158"/>
  <c r="D4058" i="1158"/>
  <c r="D4059" i="1158"/>
  <c r="D4060" i="1158"/>
  <c r="D4061" i="1158"/>
  <c r="D4062" i="1158"/>
  <c r="D4063" i="1158"/>
  <c r="D4064" i="1158"/>
  <c r="D4065" i="1158"/>
  <c r="D4066" i="1158"/>
  <c r="D4067" i="1158"/>
  <c r="D4068" i="1158"/>
  <c r="D4069" i="1158"/>
  <c r="D4070" i="1158"/>
  <c r="D4071" i="1158"/>
  <c r="D4072" i="1158"/>
  <c r="D4073" i="1158"/>
  <c r="D4074" i="1158"/>
  <c r="D4075" i="1158"/>
  <c r="D4076" i="1158"/>
  <c r="D4077" i="1158"/>
  <c r="D4078" i="1158"/>
  <c r="D4079" i="1158"/>
  <c r="D4080" i="1158"/>
  <c r="D4081" i="1158"/>
  <c r="D4082" i="1158"/>
  <c r="D4083" i="1158"/>
  <c r="D4084" i="1158"/>
  <c r="D4085" i="1158"/>
  <c r="D4086" i="1158"/>
  <c r="D4087" i="1158"/>
  <c r="D4088" i="1158"/>
  <c r="D4089" i="1158"/>
  <c r="D4090" i="1158"/>
  <c r="D4091" i="1158"/>
  <c r="D4092" i="1158"/>
  <c r="D4093" i="1158"/>
  <c r="D4094" i="1158"/>
  <c r="D4095" i="1158"/>
  <c r="D4096" i="1158"/>
  <c r="D4097" i="1158"/>
  <c r="D4098" i="1158"/>
  <c r="D4099" i="1158"/>
  <c r="D4100" i="1158"/>
  <c r="D4101" i="1158"/>
  <c r="D4102" i="1158"/>
  <c r="D4103" i="1158"/>
  <c r="D4104" i="1158"/>
  <c r="D4105" i="1158"/>
  <c r="D4106" i="1158"/>
  <c r="D4107" i="1158"/>
  <c r="D4108" i="1158"/>
  <c r="D4109" i="1158"/>
  <c r="D4110" i="1158"/>
  <c r="D4111" i="1158"/>
  <c r="D4112" i="1158"/>
  <c r="D4113" i="1158"/>
  <c r="D4114" i="1158"/>
  <c r="D4115" i="1158"/>
  <c r="D4116" i="1158"/>
  <c r="D4117" i="1158"/>
  <c r="D4118" i="1158"/>
  <c r="D4119" i="1158"/>
  <c r="D4120" i="1158"/>
  <c r="D4121" i="1158"/>
  <c r="D4122" i="1158"/>
  <c r="D4123" i="1158"/>
  <c r="D4124" i="1158"/>
  <c r="D4125" i="1158"/>
  <c r="D4126" i="1158"/>
  <c r="D4127" i="1158"/>
  <c r="D4128" i="1158"/>
  <c r="D4129" i="1158"/>
  <c r="D4130" i="1158"/>
  <c r="D4131" i="1158"/>
  <c r="D4132" i="1158"/>
  <c r="D4133" i="1158"/>
  <c r="D4134" i="1158"/>
  <c r="D4135" i="1158"/>
  <c r="D4136" i="1158"/>
  <c r="D4137" i="1158"/>
  <c r="D4138" i="1158"/>
  <c r="D4139" i="1158"/>
  <c r="D4140" i="1158"/>
  <c r="D4141" i="1158"/>
  <c r="D4142" i="1158"/>
  <c r="D4143" i="1158"/>
  <c r="D4144" i="1158"/>
  <c r="D4145" i="1158"/>
  <c r="D4146" i="1158"/>
  <c r="D4147" i="1158"/>
  <c r="D4148" i="1158"/>
  <c r="D4149" i="1158"/>
  <c r="D4150" i="1158"/>
  <c r="D4151" i="1158"/>
  <c r="D4152" i="1158"/>
  <c r="D4153" i="1158"/>
  <c r="D4154" i="1158"/>
  <c r="D4155" i="1158"/>
  <c r="D4156" i="1158"/>
  <c r="D4157" i="1158"/>
  <c r="D4158" i="1158"/>
  <c r="D4159" i="1158"/>
  <c r="D4160" i="1158"/>
  <c r="D4161" i="1158"/>
  <c r="D4162" i="1158"/>
  <c r="D4163" i="1158"/>
  <c r="D4164" i="1158"/>
  <c r="D4165" i="1158"/>
  <c r="D4166" i="1158"/>
  <c r="D4167" i="1158"/>
  <c r="D4168" i="1158"/>
  <c r="D4169" i="1158"/>
  <c r="D4170" i="1158"/>
  <c r="D4171" i="1158"/>
  <c r="D4172" i="1158"/>
  <c r="D4173" i="1158"/>
  <c r="D4174" i="1158"/>
  <c r="D4175" i="1158"/>
  <c r="D4176" i="1158"/>
  <c r="D4177" i="1158"/>
  <c r="D4178" i="1158"/>
  <c r="D4179" i="1158"/>
  <c r="D4180" i="1158"/>
  <c r="D4181" i="1158"/>
  <c r="D4182" i="1158"/>
  <c r="D4183" i="1158"/>
  <c r="D4184" i="1158"/>
  <c r="D4185" i="1158"/>
  <c r="D4186" i="1158"/>
  <c r="D4187" i="1158"/>
  <c r="D4188" i="1158"/>
  <c r="D4189" i="1158"/>
  <c r="D4190" i="1158"/>
  <c r="D4191" i="1158"/>
  <c r="D4192" i="1158"/>
  <c r="D4193" i="1158"/>
  <c r="D4194" i="1158"/>
  <c r="D4195" i="1158"/>
  <c r="D4196" i="1158"/>
  <c r="D4197" i="1158"/>
  <c r="D4198" i="1158"/>
  <c r="D4199" i="1158"/>
  <c r="D4200" i="1158"/>
  <c r="D4201" i="1158"/>
  <c r="D4202" i="1158"/>
  <c r="D4203" i="1158"/>
  <c r="D4204" i="1158"/>
  <c r="D4205" i="1158"/>
  <c r="D4206" i="1158"/>
  <c r="D4207" i="1158"/>
  <c r="D4208" i="1158"/>
  <c r="D4209" i="1158"/>
  <c r="D4210" i="1158"/>
  <c r="D4211" i="1158"/>
  <c r="D4212" i="1158"/>
  <c r="D4213" i="1158"/>
  <c r="D4214" i="1158"/>
  <c r="D4215" i="1158"/>
  <c r="D4216" i="1158"/>
  <c r="D4217" i="1158"/>
  <c r="D4218" i="1158"/>
  <c r="D4219" i="1158"/>
  <c r="D4220" i="1158"/>
  <c r="D4221" i="1158"/>
  <c r="D4222" i="1158"/>
  <c r="D4223" i="1158"/>
  <c r="D4224" i="1158"/>
  <c r="D4225" i="1158"/>
  <c r="D4226" i="1158"/>
  <c r="D4227" i="1158"/>
  <c r="D4228" i="1158"/>
  <c r="D4229" i="1158"/>
  <c r="D4230" i="1158"/>
  <c r="D4231" i="1158"/>
  <c r="D4232" i="1158"/>
  <c r="D4233" i="1158"/>
  <c r="D4234" i="1158"/>
  <c r="D4235" i="1158"/>
  <c r="D4236" i="1158"/>
  <c r="D4237" i="1158"/>
  <c r="D4238" i="1158"/>
  <c r="D4239" i="1158"/>
  <c r="D4240" i="1158"/>
  <c r="D4241" i="1158"/>
  <c r="D4242" i="1158"/>
  <c r="D4243" i="1158"/>
  <c r="D4244" i="1158"/>
  <c r="D4245" i="1158"/>
  <c r="D4246" i="1158"/>
  <c r="D4247" i="1158"/>
  <c r="D4248" i="1158"/>
  <c r="D4249" i="1158"/>
  <c r="D4250" i="1158"/>
  <c r="D4251" i="1158"/>
  <c r="D4252" i="1158"/>
  <c r="D4253" i="1158"/>
  <c r="D4254" i="1158"/>
  <c r="D4255" i="1158"/>
  <c r="D4256" i="1158"/>
  <c r="D4257" i="1158"/>
  <c r="D4258" i="1158"/>
  <c r="D4259" i="1158"/>
  <c r="D4260" i="1158"/>
  <c r="D4261" i="1158"/>
  <c r="D4262" i="1158"/>
  <c r="D4263" i="1158"/>
  <c r="D4264" i="1158"/>
  <c r="D4265" i="1158"/>
  <c r="D4266" i="1158"/>
  <c r="D4267" i="1158"/>
  <c r="D4268" i="1158"/>
  <c r="D4269" i="1158"/>
  <c r="D4270" i="1158"/>
  <c r="D4271" i="1158"/>
  <c r="D4272" i="1158"/>
  <c r="D4273" i="1158"/>
  <c r="D4274" i="1158"/>
  <c r="D4275" i="1158"/>
  <c r="D4276" i="1158"/>
  <c r="D4277" i="1158"/>
  <c r="D4278" i="1158"/>
  <c r="D4279" i="1158"/>
  <c r="D4280" i="1158"/>
  <c r="D4281" i="1158"/>
  <c r="D4282" i="1158"/>
  <c r="D4283" i="1158"/>
  <c r="D4284" i="1158"/>
  <c r="D4285" i="1158"/>
  <c r="D4286" i="1158"/>
  <c r="D4287" i="1158"/>
  <c r="D4288" i="1158"/>
  <c r="D4289" i="1158"/>
  <c r="D4290" i="1158"/>
  <c r="D4291" i="1158"/>
  <c r="D4292" i="1158"/>
  <c r="D4293" i="1158"/>
  <c r="D4294" i="1158"/>
  <c r="D4295" i="1158"/>
  <c r="D4296" i="1158"/>
  <c r="D4297" i="1158"/>
  <c r="D4298" i="1158"/>
  <c r="D4299" i="1158"/>
  <c r="D4300" i="1158"/>
  <c r="D4301" i="1158"/>
  <c r="D4302" i="1158"/>
  <c r="D4303" i="1158"/>
  <c r="D4304" i="1158"/>
  <c r="D4305" i="1158"/>
  <c r="D4306" i="1158"/>
  <c r="D4307" i="1158"/>
  <c r="D4308" i="1158"/>
  <c r="D4309" i="1158"/>
  <c r="D4310" i="1158"/>
  <c r="D4311" i="1158"/>
  <c r="D4312" i="1158"/>
  <c r="D4313" i="1158"/>
  <c r="D4314" i="1158"/>
  <c r="D4315" i="1158"/>
  <c r="D4316" i="1158"/>
  <c r="D4317" i="1158"/>
  <c r="D4318" i="1158"/>
  <c r="D4319" i="1158"/>
  <c r="D4320" i="1158"/>
  <c r="D4321" i="1158"/>
  <c r="D4322" i="1158"/>
  <c r="D4323" i="1158"/>
  <c r="D4324" i="1158"/>
  <c r="D4325" i="1158"/>
  <c r="D4326" i="1158"/>
  <c r="D4327" i="1158"/>
  <c r="D4328" i="1158"/>
  <c r="D4329" i="1158"/>
  <c r="D4330" i="1158"/>
  <c r="D4331" i="1158"/>
  <c r="D4332" i="1158"/>
  <c r="D4333" i="1158"/>
  <c r="D4334" i="1158"/>
  <c r="D4335" i="1158"/>
  <c r="D4336" i="1158"/>
  <c r="D4337" i="1158"/>
  <c r="D4338" i="1158"/>
  <c r="D4339" i="1158"/>
  <c r="D4340" i="1158"/>
  <c r="D4341" i="1158"/>
  <c r="D4342" i="1158"/>
  <c r="D4343" i="1158"/>
  <c r="D4344" i="1158"/>
  <c r="D4345" i="1158"/>
  <c r="D4346" i="1158"/>
  <c r="D4347" i="1158"/>
  <c r="D4348" i="1158"/>
  <c r="D4349" i="1158"/>
  <c r="D4350" i="1158"/>
  <c r="D4351" i="1158"/>
  <c r="D4352" i="1158"/>
  <c r="D4353" i="1158"/>
  <c r="D4354" i="1158"/>
  <c r="D4355" i="1158"/>
  <c r="D4356" i="1158"/>
  <c r="D4357" i="1158"/>
  <c r="D4358" i="1158"/>
  <c r="D4359" i="1158"/>
  <c r="D4360" i="1158"/>
  <c r="D4361" i="1158"/>
  <c r="D4362" i="1158"/>
  <c r="D4363" i="1158"/>
  <c r="D4364" i="1158"/>
  <c r="D4365" i="1158"/>
  <c r="D4366" i="1158"/>
  <c r="D4367" i="1158"/>
  <c r="D4368" i="1158"/>
  <c r="D4369" i="1158"/>
  <c r="D4370" i="1158"/>
  <c r="D4371" i="1158"/>
  <c r="D4372" i="1158"/>
  <c r="D4373" i="1158"/>
  <c r="D4374" i="1158"/>
  <c r="D4375" i="1158"/>
  <c r="D4376" i="1158"/>
  <c r="D4377" i="1158"/>
  <c r="D4378" i="1158"/>
  <c r="D4379" i="1158"/>
  <c r="D4380" i="1158"/>
  <c r="D4381" i="1158"/>
  <c r="D4382" i="1158"/>
  <c r="D4383" i="1158"/>
  <c r="D4384" i="1158"/>
  <c r="D4385" i="1158"/>
  <c r="D4386" i="1158"/>
  <c r="D4387" i="1158"/>
  <c r="D4388" i="1158"/>
  <c r="D4389" i="1158"/>
  <c r="D4390" i="1158"/>
  <c r="D4391" i="1158"/>
  <c r="D4392" i="1158"/>
  <c r="D4393" i="1158"/>
  <c r="D4394" i="1158"/>
  <c r="D4395" i="1158"/>
  <c r="D4396" i="1158"/>
  <c r="D4397" i="1158"/>
  <c r="D4398" i="1158"/>
  <c r="D4399" i="1158"/>
  <c r="D4400" i="1158"/>
  <c r="D4401" i="1158"/>
  <c r="D4402" i="1158"/>
  <c r="D4403" i="1158"/>
  <c r="D4404" i="1158"/>
  <c r="D4405" i="1158"/>
  <c r="D4406" i="1158"/>
  <c r="D4407" i="1158"/>
  <c r="D4408" i="1158"/>
  <c r="D4409" i="1158"/>
  <c r="D4410" i="1158"/>
  <c r="D4411" i="1158"/>
  <c r="D4412" i="1158"/>
  <c r="D4413" i="1158"/>
  <c r="D4414" i="1158"/>
  <c r="D4415" i="1158"/>
  <c r="D4416" i="1158"/>
  <c r="D4417" i="1158"/>
  <c r="D4418" i="1158"/>
  <c r="D4419" i="1158"/>
  <c r="D4420" i="1158"/>
  <c r="D4421" i="1158"/>
  <c r="D4422" i="1158"/>
  <c r="D4423" i="1158"/>
  <c r="D4424" i="1158"/>
  <c r="D4425" i="1158"/>
  <c r="D4426" i="1158"/>
  <c r="D4427" i="1158"/>
  <c r="D23" i="1158"/>
  <c r="J14" i="1093"/>
  <c r="J13" i="1093"/>
  <c r="J10" i="1093"/>
  <c r="J7" i="1093"/>
  <c r="J6" i="1093"/>
  <c r="Q140" i="1112"/>
  <c r="Q139" i="1112"/>
  <c r="Q138" i="1112"/>
  <c r="Q137" i="1112"/>
  <c r="Q136" i="1112"/>
  <c r="Q135" i="1112"/>
  <c r="Q134" i="1112"/>
  <c r="Q133" i="1112"/>
  <c r="Q132" i="1112"/>
  <c r="Q131" i="1112"/>
  <c r="Q130" i="1112"/>
  <c r="Q129" i="1112"/>
  <c r="Q128" i="1112"/>
  <c r="Q127" i="1112"/>
  <c r="Q126" i="1112"/>
  <c r="Q125" i="1112"/>
  <c r="Q124" i="1112"/>
  <c r="Q123" i="1112"/>
  <c r="Q122" i="1112"/>
  <c r="Q121" i="1112"/>
  <c r="Q119" i="1112"/>
  <c r="Q118" i="1112"/>
  <c r="Q117" i="1112"/>
  <c r="Q116" i="1112"/>
  <c r="Q115" i="1112"/>
  <c r="Q114" i="1112"/>
  <c r="Q113" i="1112"/>
  <c r="Q112" i="1112"/>
  <c r="Q111" i="1112"/>
  <c r="Q110" i="1112"/>
  <c r="Q109" i="1112"/>
  <c r="Q108" i="1112"/>
  <c r="Q107" i="1112"/>
  <c r="Q106" i="1112"/>
  <c r="Q105" i="1112"/>
  <c r="Q104" i="1112"/>
  <c r="Q101" i="1112"/>
  <c r="Q100" i="1112"/>
  <c r="Q99" i="1112"/>
  <c r="Q98" i="1112"/>
  <c r="Q97" i="1112"/>
  <c r="Q96" i="1112"/>
  <c r="Q95" i="1112"/>
  <c r="Q94" i="1112"/>
  <c r="Q91" i="1112"/>
  <c r="Q90" i="1112"/>
  <c r="Q89" i="1112"/>
  <c r="Q88" i="1112"/>
  <c r="Q87" i="1112"/>
  <c r="Q86" i="1112"/>
  <c r="Q85" i="1112"/>
  <c r="Q84" i="1112"/>
  <c r="Q83" i="1112"/>
  <c r="Q82" i="1112"/>
  <c r="Q81" i="1112"/>
  <c r="Q80" i="1112"/>
  <c r="Q79" i="1112"/>
  <c r="Q78" i="1112"/>
  <c r="Q77" i="1112"/>
  <c r="Q76" i="1112"/>
  <c r="Q75" i="1112"/>
  <c r="Q74" i="1112"/>
  <c r="Q73" i="1112"/>
  <c r="Q72" i="1112"/>
  <c r="Q71" i="1112"/>
  <c r="Q70" i="1112"/>
  <c r="Q69" i="1112"/>
  <c r="Q68" i="1112"/>
  <c r="Q67" i="1112"/>
  <c r="Q66" i="1112"/>
  <c r="Q65" i="1112"/>
  <c r="Q64" i="1112"/>
  <c r="Q63" i="1112"/>
  <c r="Q62" i="1112"/>
  <c r="Q61" i="1112"/>
  <c r="Q58" i="1112"/>
  <c r="Q57" i="1112"/>
  <c r="Q56" i="1112"/>
  <c r="Q55" i="1112"/>
  <c r="Q54" i="1112"/>
  <c r="Q53" i="1112"/>
  <c r="Q52" i="1112"/>
  <c r="Q51" i="1112"/>
  <c r="Q50" i="1112"/>
  <c r="Q49" i="1112"/>
  <c r="Q48" i="1112"/>
  <c r="Q47" i="1112"/>
  <c r="Q46" i="1112"/>
  <c r="Q45" i="1112"/>
  <c r="Q44" i="1112"/>
  <c r="Q43" i="1112"/>
  <c r="Q42" i="1112"/>
  <c r="Q41" i="1112"/>
  <c r="Q40" i="1112"/>
  <c r="Q39" i="1112"/>
  <c r="Q38" i="1112"/>
  <c r="Q37" i="1112"/>
  <c r="Q36" i="1112"/>
  <c r="Q35" i="1112"/>
  <c r="Q32" i="1112"/>
  <c r="Q31" i="1112"/>
  <c r="Q30" i="1112"/>
  <c r="Q29" i="1112"/>
  <c r="Q28" i="1112"/>
  <c r="Q27" i="1112"/>
  <c r="Q26" i="1112"/>
  <c r="Q25" i="1112"/>
  <c r="Q24" i="1112"/>
  <c r="Q23" i="1112"/>
  <c r="Q22" i="1112"/>
  <c r="Q21" i="1112"/>
  <c r="Q20" i="1112"/>
  <c r="Q19" i="1112"/>
  <c r="Q18" i="1112"/>
  <c r="Q17" i="1112"/>
  <c r="Q16" i="1112"/>
  <c r="Q15" i="1112"/>
  <c r="Q14" i="1112"/>
  <c r="Q13" i="1112"/>
  <c r="Q12" i="1112"/>
  <c r="Q11" i="1112"/>
  <c r="Q10" i="1112"/>
  <c r="Q9" i="1112"/>
  <c r="Q8" i="1112"/>
  <c r="Q7" i="1112"/>
  <c r="Q6" i="1112"/>
  <c r="D1434" i="1065"/>
  <c r="D1433" i="1065"/>
  <c r="D1432" i="1065"/>
  <c r="D1431" i="1065"/>
  <c r="D1430" i="1065"/>
  <c r="D1429" i="1065"/>
  <c r="D1428" i="1065"/>
  <c r="D1427" i="1065"/>
  <c r="D1426" i="1065"/>
  <c r="D1425" i="1065"/>
  <c r="D1424" i="1065"/>
  <c r="D1423" i="1065"/>
  <c r="D1422" i="1065"/>
  <c r="D1421" i="1065"/>
  <c r="D1420" i="1065"/>
  <c r="D1419" i="1065"/>
  <c r="D1418" i="1065"/>
  <c r="D1417" i="1065"/>
  <c r="D1416" i="1065"/>
  <c r="D1415" i="1065"/>
  <c r="D1414" i="1065"/>
  <c r="D1413" i="1065"/>
  <c r="D1412" i="1065"/>
  <c r="D1411" i="1065"/>
  <c r="D1410" i="1065"/>
  <c r="D1409" i="1065"/>
  <c r="D1408" i="1065"/>
  <c r="D1407" i="1065"/>
  <c r="D1406" i="1065"/>
  <c r="D1405" i="1065"/>
  <c r="D1404" i="1065"/>
  <c r="D1403" i="1065"/>
  <c r="D1402" i="1065"/>
  <c r="D1401" i="1065"/>
  <c r="D1400" i="1065"/>
  <c r="D1399" i="1065"/>
  <c r="D1398" i="1065"/>
  <c r="D1397" i="1065"/>
  <c r="D1396" i="1065"/>
  <c r="D1395" i="1065"/>
  <c r="D1394" i="1065"/>
  <c r="D1393" i="1065"/>
  <c r="D1392" i="1065"/>
  <c r="D1391" i="1065"/>
  <c r="D1390" i="1065"/>
  <c r="D1389" i="1065"/>
  <c r="D1388" i="1065"/>
  <c r="D1387" i="1065"/>
  <c r="D1386" i="1065"/>
  <c r="D1385" i="1065"/>
  <c r="D1384" i="1065"/>
  <c r="D1383" i="1065"/>
  <c r="D1382" i="1065"/>
  <c r="D1381" i="1065"/>
  <c r="D1380" i="1065"/>
  <c r="D1379" i="1065"/>
  <c r="D1378" i="1065"/>
  <c r="D1377" i="1065"/>
  <c r="D1376" i="1065"/>
  <c r="D1375" i="1065"/>
  <c r="D1374" i="1065"/>
  <c r="D1373" i="1065"/>
  <c r="D1372" i="1065"/>
  <c r="D1371" i="1065"/>
  <c r="D1370" i="1065"/>
  <c r="D1369" i="1065"/>
  <c r="D1368" i="1065"/>
  <c r="D1367" i="1065"/>
  <c r="D1366" i="1065"/>
  <c r="D1365" i="1065"/>
  <c r="D1364" i="1065"/>
  <c r="D1363" i="1065"/>
  <c r="D1362" i="1065"/>
  <c r="D1361" i="1065"/>
  <c r="D1360" i="1065"/>
  <c r="D1359" i="1065"/>
  <c r="D1358" i="1065"/>
  <c r="D1357" i="1065"/>
  <c r="D1356" i="1065"/>
  <c r="D1355" i="1065"/>
  <c r="D1354" i="1065"/>
  <c r="D1353" i="1065"/>
  <c r="D1352" i="1065"/>
  <c r="D1351" i="1065"/>
  <c r="D1350" i="1065"/>
  <c r="D1349" i="1065"/>
  <c r="D1348" i="1065"/>
  <c r="D1347" i="1065"/>
  <c r="D1346" i="1065"/>
  <c r="D1345" i="1065"/>
  <c r="D1344" i="1065"/>
  <c r="D1343" i="1065"/>
  <c r="D1342" i="1065"/>
  <c r="D1341" i="1065"/>
  <c r="D1340" i="1065"/>
  <c r="D1339" i="1065"/>
  <c r="D1338" i="1065"/>
  <c r="D1337" i="1065"/>
  <c r="D1336" i="1065"/>
  <c r="D1335" i="1065"/>
  <c r="D1334" i="1065"/>
  <c r="D1333" i="1065"/>
  <c r="D1332" i="1065"/>
  <c r="D1331" i="1065"/>
  <c r="D1330" i="1065"/>
  <c r="D1329" i="1065"/>
  <c r="D1328" i="1065"/>
  <c r="D1327" i="1065"/>
  <c r="D1326" i="1065"/>
  <c r="D1325" i="1065"/>
  <c r="D1324" i="1065"/>
  <c r="D1323" i="1065"/>
  <c r="D1322" i="1065"/>
  <c r="D1321" i="1065"/>
  <c r="D1320" i="1065"/>
  <c r="D1319" i="1065"/>
  <c r="D1318" i="1065"/>
  <c r="D1317" i="1065"/>
  <c r="D1316" i="1065"/>
  <c r="D1315" i="1065"/>
  <c r="D1314" i="1065"/>
  <c r="D1313" i="1065"/>
  <c r="D1312" i="1065"/>
  <c r="D1311" i="1065"/>
  <c r="D1310" i="1065"/>
  <c r="D1309" i="1065"/>
  <c r="D1308" i="1065"/>
  <c r="D1307" i="1065"/>
  <c r="D1306" i="1065"/>
  <c r="D1305" i="1065"/>
  <c r="D1304" i="1065"/>
  <c r="D1303" i="1065"/>
  <c r="D1302" i="1065"/>
  <c r="D1301" i="1065"/>
  <c r="D1300" i="1065"/>
  <c r="D1299" i="1065"/>
  <c r="D1298" i="1065"/>
  <c r="D1297" i="1065"/>
  <c r="D1296" i="1065"/>
  <c r="D1295" i="1065"/>
  <c r="D1294" i="1065"/>
  <c r="D1293" i="1065"/>
  <c r="D1292" i="1065"/>
  <c r="D1291" i="1065"/>
  <c r="D1290" i="1065"/>
  <c r="D1289" i="1065"/>
  <c r="D1288" i="1065"/>
  <c r="D1287" i="1065"/>
  <c r="D1286" i="1065"/>
  <c r="D1285" i="1065"/>
  <c r="D1284" i="1065"/>
  <c r="D1283" i="1065"/>
  <c r="D1282" i="1065"/>
  <c r="D1281" i="1065"/>
  <c r="D1280" i="1065"/>
  <c r="D1279" i="1065"/>
  <c r="D1278" i="1065"/>
  <c r="D1277" i="1065"/>
  <c r="D1276" i="1065"/>
  <c r="D1275" i="1065"/>
  <c r="D1274" i="1065"/>
  <c r="D1273" i="1065"/>
  <c r="D1272" i="1065"/>
  <c r="D1271" i="1065"/>
  <c r="D1270" i="1065"/>
  <c r="D1269" i="1065"/>
  <c r="D1268" i="1065"/>
  <c r="D1267" i="1065"/>
  <c r="D1266" i="1065"/>
  <c r="D1265" i="1065"/>
  <c r="D1264" i="1065"/>
  <c r="D1263" i="1065"/>
  <c r="D1262" i="1065"/>
  <c r="D1261" i="1065"/>
  <c r="D1260" i="1065"/>
  <c r="D1259" i="1065"/>
  <c r="D1258" i="1065"/>
  <c r="D1257" i="1065"/>
  <c r="D1256" i="1065"/>
  <c r="D1255" i="1065"/>
  <c r="D1254" i="1065"/>
  <c r="D1253" i="1065"/>
  <c r="D1252" i="1065"/>
  <c r="D1251" i="1065"/>
  <c r="D1250" i="1065"/>
  <c r="D1249" i="1065"/>
  <c r="D1248" i="1065"/>
  <c r="D1247" i="1065"/>
  <c r="D1246" i="1065"/>
  <c r="D1245" i="1065"/>
  <c r="D1244" i="1065"/>
  <c r="D1243" i="1065"/>
  <c r="D1242" i="1065"/>
  <c r="D1241" i="1065"/>
  <c r="D1240" i="1065"/>
  <c r="D1239" i="1065"/>
  <c r="D1238" i="1065"/>
  <c r="D1237" i="1065"/>
  <c r="D1236" i="1065"/>
  <c r="D1235" i="1065"/>
  <c r="D1234" i="1065"/>
  <c r="D1233" i="1065"/>
  <c r="D1232" i="1065"/>
  <c r="D1231" i="1065"/>
  <c r="D1230" i="1065"/>
  <c r="D1229" i="1065"/>
  <c r="D1228" i="1065"/>
  <c r="D1227" i="1065"/>
  <c r="D1226" i="1065"/>
  <c r="D1225" i="1065"/>
  <c r="D1224" i="1065"/>
  <c r="D1223" i="1065"/>
  <c r="D1222" i="1065"/>
  <c r="D1221" i="1065"/>
  <c r="D1220" i="1065"/>
  <c r="D1219" i="1065"/>
  <c r="D1218" i="1065"/>
  <c r="D1217" i="1065"/>
  <c r="D1216" i="1065"/>
  <c r="D1215" i="1065"/>
  <c r="D1214" i="1065"/>
  <c r="D1213" i="1065"/>
  <c r="D1212" i="1065"/>
  <c r="D1211" i="1065"/>
  <c r="D1210" i="1065"/>
  <c r="D1209" i="1065"/>
  <c r="D1208" i="1065"/>
  <c r="D1207" i="1065"/>
  <c r="D1206" i="1065"/>
  <c r="D1205" i="1065"/>
  <c r="D1204" i="1065"/>
  <c r="D1203" i="1065"/>
  <c r="D1202" i="1065"/>
  <c r="D1201" i="1065"/>
  <c r="D1200" i="1065"/>
  <c r="D1199" i="1065"/>
  <c r="D1198" i="1065"/>
  <c r="D1197" i="1065"/>
  <c r="D1196" i="1065"/>
  <c r="D1195" i="1065"/>
  <c r="D1194" i="1065"/>
  <c r="D1193" i="1065"/>
  <c r="D1192" i="1065"/>
  <c r="D1191" i="1065"/>
  <c r="D1190" i="1065"/>
  <c r="D1189" i="1065"/>
  <c r="D1188" i="1065"/>
  <c r="D1187" i="1065"/>
  <c r="D1186" i="1065"/>
  <c r="D1185" i="1065"/>
  <c r="D1184" i="1065"/>
  <c r="D1183" i="1065"/>
  <c r="D1182" i="1065"/>
  <c r="D1181" i="1065"/>
  <c r="D1180" i="1065"/>
  <c r="D1179" i="1065"/>
  <c r="D1178" i="1065"/>
  <c r="D1177" i="1065"/>
  <c r="D1176" i="1065"/>
  <c r="D1175" i="1065"/>
  <c r="D1174" i="1065"/>
  <c r="D1173" i="1065"/>
  <c r="D1172" i="1065"/>
  <c r="D1171" i="1065"/>
  <c r="D1170" i="1065"/>
  <c r="D1169" i="1065"/>
  <c r="D1168" i="1065"/>
  <c r="D1167" i="1065"/>
  <c r="D1166" i="1065"/>
  <c r="D1165" i="1065"/>
  <c r="D1164" i="1065"/>
  <c r="D1163" i="1065"/>
  <c r="D1162" i="1065"/>
  <c r="D1161" i="1065"/>
  <c r="D1160" i="1065"/>
  <c r="D1159" i="1065"/>
  <c r="D1158" i="1065"/>
  <c r="D1157" i="1065"/>
  <c r="D1156" i="1065"/>
  <c r="D1155" i="1065"/>
  <c r="D1154" i="1065"/>
  <c r="D1153" i="1065"/>
  <c r="D1152" i="1065"/>
  <c r="D1151" i="1065"/>
  <c r="D1150" i="1065"/>
  <c r="D1149" i="1065"/>
  <c r="D1148" i="1065"/>
  <c r="D1147" i="1065"/>
  <c r="D1146" i="1065"/>
  <c r="D1145" i="1065"/>
  <c r="D1144" i="1065"/>
  <c r="D1143" i="1065"/>
  <c r="D1142" i="1065"/>
  <c r="D1141" i="1065"/>
  <c r="D1140" i="1065"/>
  <c r="D1139" i="1065"/>
  <c r="D1138" i="1065"/>
  <c r="D1137" i="1065"/>
  <c r="D1136" i="1065"/>
  <c r="D1135" i="1065"/>
  <c r="D1134" i="1065"/>
  <c r="D1133" i="1065"/>
  <c r="D1132" i="1065"/>
  <c r="D1131" i="1065"/>
  <c r="D1130" i="1065"/>
  <c r="D1129" i="1065"/>
  <c r="D1128" i="1065"/>
  <c r="D1127" i="1065"/>
  <c r="D1126" i="1065"/>
  <c r="D1125" i="1065"/>
  <c r="D1124" i="1065"/>
  <c r="D1123" i="1065"/>
  <c r="D1122" i="1065"/>
  <c r="D1121" i="1065"/>
  <c r="D1120" i="1065"/>
  <c r="D1119" i="1065"/>
  <c r="D1118" i="1065"/>
  <c r="D1117" i="1065"/>
  <c r="D1116" i="1065"/>
  <c r="D1115" i="1065"/>
  <c r="D1114" i="1065"/>
  <c r="D1113" i="1065"/>
  <c r="D1112" i="1065"/>
  <c r="D1111" i="1065"/>
  <c r="D1110" i="1065"/>
  <c r="D1109" i="1065"/>
  <c r="D1108" i="1065"/>
  <c r="D1107" i="1065"/>
  <c r="D1106" i="1065"/>
  <c r="D1105" i="1065"/>
  <c r="D1104" i="1065"/>
  <c r="D1103" i="1065"/>
  <c r="D1102" i="1065"/>
  <c r="D1101" i="1065"/>
  <c r="D1100" i="1065"/>
  <c r="D1099" i="1065"/>
  <c r="D1098" i="1065"/>
  <c r="D1097" i="1065"/>
  <c r="D1096" i="1065"/>
  <c r="D1095" i="1065"/>
  <c r="D1094" i="1065"/>
  <c r="D1093" i="1065"/>
  <c r="D1092" i="1065"/>
  <c r="D1091" i="1065"/>
  <c r="D1090" i="1065"/>
  <c r="D1089" i="1065"/>
  <c r="D1088" i="1065"/>
  <c r="D1087" i="1065"/>
  <c r="D1086" i="1065"/>
  <c r="D1085" i="1065"/>
  <c r="D1084" i="1065"/>
  <c r="D1083" i="1065"/>
  <c r="D1082" i="1065"/>
  <c r="D1081" i="1065"/>
  <c r="D1080" i="1065"/>
  <c r="D1079" i="1065"/>
  <c r="D1078" i="1065"/>
  <c r="D1077" i="1065"/>
  <c r="D1076" i="1065"/>
  <c r="D1075" i="1065"/>
  <c r="D1074" i="1065"/>
  <c r="D1073" i="1065"/>
  <c r="D1072" i="1065"/>
  <c r="D1071" i="1065"/>
  <c r="D1070" i="1065"/>
  <c r="D1069" i="1065"/>
  <c r="D1068" i="1065"/>
  <c r="D1067" i="1065"/>
  <c r="D1066" i="1065"/>
  <c r="D1065" i="1065"/>
  <c r="D1064" i="1065"/>
  <c r="D1063" i="1065"/>
  <c r="D1062" i="1065"/>
  <c r="D1061" i="1065"/>
  <c r="D1060" i="1065"/>
  <c r="D1059" i="1065"/>
  <c r="D1058" i="1065"/>
  <c r="D1057" i="1065"/>
  <c r="D1056" i="1065"/>
  <c r="D1055" i="1065"/>
  <c r="D1054" i="1065"/>
  <c r="D1053" i="1065"/>
  <c r="D1052" i="1065"/>
  <c r="D1051" i="1065"/>
  <c r="D1050" i="1065"/>
  <c r="D1049" i="1065"/>
  <c r="D1048" i="1065"/>
  <c r="D1047" i="1065"/>
  <c r="D1046" i="1065"/>
  <c r="D1045" i="1065"/>
  <c r="D1044" i="1065"/>
  <c r="D1043" i="1065"/>
  <c r="D1042" i="1065"/>
  <c r="D1041" i="1065"/>
  <c r="D1040" i="1065"/>
  <c r="D1039" i="1065"/>
  <c r="D1038" i="1065"/>
  <c r="D1037" i="1065"/>
  <c r="D1036" i="1065"/>
  <c r="D1035" i="1065"/>
  <c r="D1034" i="1065"/>
  <c r="D1033" i="1065"/>
  <c r="D1032" i="1065"/>
  <c r="D1031" i="1065"/>
  <c r="D1030" i="1065"/>
  <c r="D1029" i="1065"/>
  <c r="D1028" i="1065"/>
  <c r="D1027" i="1065"/>
  <c r="D1026" i="1065"/>
  <c r="D1025" i="1065"/>
  <c r="D1024" i="1065"/>
  <c r="D1023" i="1065"/>
  <c r="D1022" i="1065"/>
  <c r="D1021" i="1065"/>
  <c r="D1020" i="1065"/>
  <c r="D1019" i="1065"/>
  <c r="D1018" i="1065"/>
  <c r="D1017" i="1065"/>
  <c r="D1016" i="1065"/>
  <c r="D1015" i="1065"/>
  <c r="D1014" i="1065"/>
  <c r="D1013" i="1065"/>
  <c r="D1012" i="1065"/>
  <c r="D1011" i="1065"/>
  <c r="D1010" i="1065"/>
  <c r="D1009" i="1065"/>
  <c r="D1008" i="1065"/>
  <c r="D1007" i="1065"/>
  <c r="D1006" i="1065"/>
  <c r="D1005" i="1065"/>
  <c r="D1004" i="1065"/>
  <c r="D1003" i="1065"/>
  <c r="D1002" i="1065"/>
  <c r="D1001" i="1065"/>
  <c r="D1000" i="1065"/>
  <c r="D999" i="1065"/>
  <c r="D998" i="1065"/>
  <c r="D997" i="1065"/>
  <c r="D996" i="1065"/>
  <c r="D995" i="1065"/>
  <c r="D994" i="1065"/>
  <c r="D993" i="1065"/>
  <c r="D992" i="1065"/>
  <c r="D991" i="1065"/>
  <c r="D990" i="1065"/>
  <c r="D989" i="1065"/>
  <c r="D988" i="1065"/>
  <c r="D987" i="1065"/>
  <c r="D986" i="1065"/>
  <c r="D985" i="1065"/>
  <c r="D984" i="1065"/>
  <c r="D983" i="1065"/>
  <c r="D982" i="1065"/>
  <c r="D981" i="1065"/>
  <c r="D980" i="1065"/>
  <c r="D979" i="1065"/>
  <c r="D978" i="1065"/>
  <c r="D977" i="1065"/>
  <c r="D976" i="1065"/>
  <c r="D975" i="1065"/>
  <c r="D974" i="1065"/>
  <c r="D973" i="1065"/>
  <c r="D972" i="1065"/>
  <c r="D971" i="1065"/>
  <c r="D970" i="1065"/>
  <c r="D969" i="1065"/>
  <c r="D968" i="1065"/>
  <c r="D967" i="1065"/>
  <c r="D966" i="1065"/>
  <c r="D965" i="1065"/>
  <c r="D964" i="1065"/>
  <c r="D963" i="1065"/>
  <c r="D962" i="1065"/>
  <c r="D961" i="1065"/>
  <c r="D960" i="1065"/>
  <c r="D959" i="1065"/>
  <c r="D958" i="1065"/>
  <c r="D957" i="1065"/>
  <c r="D956" i="1065"/>
  <c r="D955" i="1065"/>
  <c r="D954" i="1065"/>
  <c r="D953" i="1065"/>
  <c r="D952" i="1065"/>
  <c r="D951" i="1065"/>
  <c r="D950" i="1065"/>
  <c r="D949" i="1065"/>
  <c r="D948" i="1065"/>
  <c r="D947" i="1065"/>
  <c r="D946" i="1065"/>
  <c r="D945" i="1065"/>
  <c r="D944" i="1065"/>
  <c r="D943" i="1065"/>
  <c r="D942" i="1065"/>
  <c r="D941" i="1065"/>
  <c r="D940" i="1065"/>
  <c r="D939" i="1065"/>
  <c r="D938" i="1065"/>
  <c r="D937" i="1065"/>
  <c r="D936" i="1065"/>
  <c r="D935" i="1065"/>
  <c r="D934" i="1065"/>
  <c r="D933" i="1065"/>
  <c r="D932" i="1065"/>
  <c r="D931" i="1065"/>
  <c r="D930" i="1065"/>
  <c r="D929" i="1065"/>
  <c r="D928" i="1065"/>
  <c r="D927" i="1065"/>
  <c r="D926" i="1065"/>
  <c r="D925" i="1065"/>
  <c r="D924" i="1065"/>
  <c r="D923" i="1065"/>
  <c r="D922" i="1065"/>
  <c r="D921" i="1065"/>
  <c r="D920" i="1065"/>
  <c r="D919" i="1065"/>
  <c r="D918" i="1065"/>
  <c r="D917" i="1065"/>
  <c r="D916" i="1065"/>
  <c r="D915" i="1065"/>
  <c r="D914" i="1065"/>
  <c r="D913" i="1065"/>
  <c r="D912" i="1065"/>
  <c r="D911" i="1065"/>
  <c r="D910" i="1065"/>
  <c r="D909" i="1065"/>
  <c r="D908" i="1065"/>
  <c r="D907" i="1065"/>
  <c r="D906" i="1065"/>
  <c r="D905" i="1065"/>
  <c r="D904" i="1065"/>
  <c r="D903" i="1065"/>
  <c r="D902" i="1065"/>
  <c r="D901" i="1065"/>
  <c r="D900" i="1065"/>
  <c r="D899" i="1065"/>
  <c r="D898" i="1065"/>
  <c r="D897" i="1065"/>
  <c r="D896" i="1065"/>
  <c r="D895" i="1065"/>
  <c r="D894" i="1065"/>
  <c r="D893" i="1065"/>
  <c r="D892" i="1065"/>
  <c r="D891" i="1065"/>
  <c r="D890" i="1065"/>
  <c r="D889" i="1065"/>
  <c r="D888" i="1065"/>
  <c r="D887" i="1065"/>
  <c r="D886" i="1065"/>
  <c r="D885" i="1065"/>
  <c r="D884" i="1065"/>
  <c r="D883" i="1065"/>
  <c r="D882" i="1065"/>
  <c r="D881" i="1065"/>
  <c r="D880" i="1065"/>
  <c r="D879" i="1065"/>
  <c r="D878" i="1065"/>
  <c r="D877" i="1065"/>
  <c r="D876" i="1065"/>
  <c r="D875" i="1065"/>
  <c r="D874" i="1065"/>
  <c r="D873" i="1065"/>
  <c r="D872" i="1065"/>
  <c r="D871" i="1065"/>
  <c r="D870" i="1065"/>
  <c r="D869" i="1065"/>
  <c r="D868" i="1065"/>
  <c r="D867" i="1065"/>
  <c r="D866" i="1065"/>
  <c r="D865" i="1065"/>
  <c r="D864" i="1065"/>
  <c r="D863" i="1065"/>
  <c r="D862" i="1065"/>
  <c r="D861" i="1065"/>
  <c r="D860" i="1065"/>
  <c r="D859" i="1065"/>
  <c r="D858" i="1065"/>
  <c r="D857" i="1065"/>
  <c r="D856" i="1065"/>
  <c r="D855" i="1065"/>
  <c r="D854" i="1065"/>
  <c r="D853" i="1065"/>
  <c r="D852" i="1065"/>
  <c r="D851" i="1065"/>
  <c r="D850" i="1065"/>
  <c r="D849" i="1065"/>
  <c r="D848" i="1065"/>
  <c r="D847" i="1065"/>
  <c r="D846" i="1065"/>
  <c r="D845" i="1065"/>
  <c r="D844" i="1065"/>
  <c r="D843" i="1065"/>
  <c r="D842" i="1065"/>
  <c r="D841" i="1065"/>
  <c r="D840" i="1065"/>
  <c r="D839" i="1065"/>
  <c r="D838" i="1065"/>
  <c r="D837" i="1065"/>
  <c r="D836" i="1065"/>
  <c r="D835" i="1065"/>
  <c r="D834" i="1065"/>
  <c r="D833" i="1065"/>
  <c r="D832" i="1065"/>
  <c r="D831" i="1065"/>
  <c r="D830" i="1065"/>
  <c r="D829" i="1065"/>
  <c r="D828" i="1065"/>
  <c r="D827" i="1065"/>
  <c r="D826" i="1065"/>
  <c r="D825" i="1065"/>
  <c r="D824" i="1065"/>
  <c r="D823" i="1065"/>
  <c r="D822" i="1065"/>
  <c r="D821" i="1065"/>
  <c r="D820" i="1065"/>
  <c r="D819" i="1065"/>
  <c r="D818" i="1065"/>
  <c r="D817" i="1065"/>
  <c r="D816" i="1065"/>
  <c r="D815" i="1065"/>
  <c r="D814" i="1065"/>
  <c r="D813" i="1065"/>
  <c r="D812" i="1065"/>
  <c r="D811" i="1065"/>
  <c r="D810" i="1065"/>
  <c r="D809" i="1065"/>
  <c r="D808" i="1065"/>
  <c r="D807" i="1065"/>
  <c r="D806" i="1065"/>
  <c r="D805" i="1065"/>
  <c r="D804" i="1065"/>
  <c r="D803" i="1065"/>
  <c r="D802" i="1065"/>
  <c r="D801" i="1065"/>
  <c r="D800" i="1065"/>
  <c r="D799" i="1065"/>
  <c r="D798" i="1065"/>
  <c r="D797" i="1065"/>
  <c r="D796" i="1065"/>
  <c r="D795" i="1065"/>
  <c r="D794" i="1065"/>
  <c r="D793" i="1065"/>
  <c r="D792" i="1065"/>
  <c r="D791" i="1065"/>
  <c r="D790" i="1065"/>
  <c r="D789" i="1065"/>
  <c r="D788" i="1065"/>
  <c r="D787" i="1065"/>
  <c r="D786" i="1065"/>
  <c r="D785" i="1065"/>
  <c r="D784" i="1065"/>
  <c r="D783" i="1065"/>
  <c r="D782" i="1065"/>
  <c r="D781" i="1065"/>
  <c r="D780" i="1065"/>
  <c r="D779" i="1065"/>
  <c r="D778" i="1065"/>
  <c r="D777" i="1065"/>
  <c r="D776" i="1065"/>
  <c r="D775" i="1065"/>
  <c r="D774" i="1065"/>
  <c r="D773" i="1065"/>
  <c r="D772" i="1065"/>
  <c r="D771" i="1065"/>
  <c r="D770" i="1065"/>
  <c r="D769" i="1065"/>
  <c r="D768" i="1065"/>
  <c r="D767" i="1065"/>
  <c r="D766" i="1065"/>
  <c r="D765" i="1065"/>
  <c r="D764" i="1065"/>
  <c r="D763" i="1065"/>
  <c r="D762" i="1065"/>
  <c r="D761" i="1065"/>
  <c r="D760" i="1065"/>
  <c r="D759" i="1065"/>
  <c r="D758" i="1065"/>
  <c r="D757" i="1065"/>
  <c r="D756" i="1065"/>
  <c r="D755" i="1065"/>
  <c r="D754" i="1065"/>
  <c r="D753" i="1065"/>
  <c r="D752" i="1065"/>
  <c r="D751" i="1065"/>
  <c r="D750" i="1065"/>
  <c r="D749" i="1065"/>
  <c r="D748" i="1065"/>
  <c r="D747" i="1065"/>
  <c r="D746" i="1065"/>
  <c r="D745" i="1065"/>
  <c r="D744" i="1065"/>
  <c r="D743" i="1065"/>
  <c r="D742" i="1065"/>
  <c r="D741" i="1065"/>
  <c r="D740" i="1065"/>
  <c r="D739" i="1065"/>
  <c r="D738" i="1065"/>
  <c r="D737" i="1065"/>
  <c r="D736" i="1065"/>
  <c r="D735" i="1065"/>
  <c r="D734" i="1065"/>
  <c r="D733" i="1065"/>
  <c r="D732" i="1065"/>
  <c r="D731" i="1065"/>
  <c r="D730" i="1065"/>
  <c r="D729" i="1065"/>
  <c r="D728" i="1065"/>
  <c r="D727" i="1065"/>
  <c r="D726" i="1065"/>
  <c r="D725" i="1065"/>
  <c r="D724" i="1065"/>
  <c r="D723" i="1065"/>
  <c r="D722" i="1065"/>
  <c r="D721" i="1065"/>
  <c r="D720" i="1065"/>
  <c r="D719" i="1065"/>
  <c r="D718" i="1065"/>
  <c r="D717" i="1065"/>
  <c r="D716" i="1065"/>
  <c r="D715" i="1065"/>
  <c r="D714" i="1065"/>
  <c r="D713" i="1065"/>
  <c r="D712" i="1065"/>
  <c r="D711" i="1065"/>
  <c r="D710" i="1065"/>
  <c r="D709" i="1065"/>
  <c r="D708" i="1065"/>
  <c r="D707" i="1065"/>
  <c r="D706" i="1065"/>
  <c r="D705" i="1065"/>
  <c r="D704" i="1065"/>
  <c r="D703" i="1065"/>
  <c r="D702" i="1065"/>
  <c r="D701" i="1065"/>
  <c r="D700" i="1065"/>
  <c r="D699" i="1065"/>
  <c r="D698" i="1065"/>
  <c r="D697" i="1065"/>
  <c r="D696" i="1065"/>
  <c r="D695" i="1065"/>
  <c r="D694" i="1065"/>
  <c r="D693" i="1065"/>
  <c r="D692" i="1065"/>
  <c r="D691" i="1065"/>
  <c r="D690" i="1065"/>
  <c r="D689" i="1065"/>
  <c r="D688" i="1065"/>
  <c r="D687" i="1065"/>
  <c r="D686" i="1065"/>
  <c r="D685" i="1065"/>
  <c r="D684" i="1065"/>
  <c r="D683" i="1065"/>
  <c r="D682" i="1065"/>
  <c r="D681" i="1065"/>
  <c r="D680" i="1065"/>
  <c r="D679" i="1065"/>
  <c r="D678" i="1065"/>
  <c r="D677" i="1065"/>
  <c r="D676" i="1065"/>
  <c r="D675" i="1065"/>
  <c r="D674" i="1065"/>
  <c r="D673" i="1065"/>
  <c r="D672" i="1065"/>
  <c r="D671" i="1065"/>
  <c r="D670" i="1065"/>
  <c r="D669" i="1065"/>
  <c r="D668" i="1065"/>
  <c r="D667" i="1065"/>
  <c r="D666" i="1065"/>
  <c r="D665" i="1065"/>
  <c r="D664" i="1065"/>
  <c r="D663" i="1065"/>
  <c r="D662" i="1065"/>
  <c r="D661" i="1065"/>
  <c r="D660" i="1065"/>
  <c r="D659" i="1065"/>
  <c r="D658" i="1065"/>
  <c r="D657" i="1065"/>
  <c r="D656" i="1065"/>
  <c r="D655" i="1065"/>
  <c r="D654" i="1065"/>
  <c r="D653" i="1065"/>
  <c r="D652" i="1065"/>
  <c r="D651" i="1065"/>
  <c r="D650" i="1065"/>
  <c r="D649" i="1065"/>
  <c r="D648" i="1065"/>
  <c r="D647" i="1065"/>
  <c r="D646" i="1065"/>
  <c r="D645" i="1065"/>
  <c r="D644" i="1065"/>
  <c r="D643" i="1065"/>
  <c r="D642" i="1065"/>
  <c r="D641" i="1065"/>
  <c r="D640" i="1065"/>
  <c r="D639" i="1065"/>
  <c r="D638" i="1065"/>
  <c r="D637" i="1065"/>
  <c r="D636" i="1065"/>
  <c r="D635" i="1065"/>
  <c r="D634" i="1065"/>
  <c r="D633" i="1065"/>
  <c r="D632" i="1065"/>
  <c r="D631" i="1065"/>
  <c r="D630" i="1065"/>
  <c r="D629" i="1065"/>
  <c r="D628" i="1065"/>
  <c r="D627" i="1065"/>
  <c r="D626" i="1065"/>
  <c r="D625" i="1065"/>
  <c r="D624" i="1065"/>
  <c r="D623" i="1065"/>
  <c r="D622" i="1065"/>
  <c r="D621" i="1065"/>
  <c r="D620" i="1065"/>
  <c r="D619" i="1065"/>
  <c r="D618" i="1065"/>
  <c r="D617" i="1065"/>
  <c r="D616" i="1065"/>
  <c r="D615" i="1065"/>
  <c r="D614" i="1065"/>
  <c r="D613" i="1065"/>
  <c r="D612" i="1065"/>
  <c r="D611" i="1065"/>
  <c r="D610" i="1065"/>
  <c r="D609" i="1065"/>
  <c r="D608" i="1065"/>
  <c r="D607" i="1065"/>
  <c r="D606" i="1065"/>
  <c r="D605" i="1065"/>
  <c r="D604" i="1065"/>
  <c r="D603" i="1065"/>
  <c r="D602" i="1065"/>
  <c r="D601" i="1065"/>
  <c r="D600" i="1065"/>
  <c r="D599" i="1065"/>
  <c r="D598" i="1065"/>
  <c r="D597" i="1065"/>
  <c r="D596" i="1065"/>
  <c r="D595" i="1065"/>
  <c r="D594" i="1065"/>
  <c r="D593" i="1065"/>
  <c r="D592" i="1065"/>
  <c r="D591" i="1065"/>
  <c r="D590" i="1065"/>
  <c r="D589" i="1065"/>
  <c r="D588" i="1065"/>
  <c r="D587" i="1065"/>
  <c r="D586" i="1065"/>
  <c r="D585" i="1065"/>
  <c r="D584" i="1065"/>
  <c r="D583" i="1065"/>
  <c r="D582" i="1065"/>
  <c r="D581" i="1065"/>
  <c r="D580" i="1065"/>
  <c r="D579" i="1065"/>
  <c r="D578" i="1065"/>
  <c r="D577" i="1065"/>
  <c r="D576" i="1065"/>
  <c r="D575" i="1065"/>
  <c r="D574" i="1065"/>
  <c r="D573" i="1065"/>
  <c r="D572" i="1065"/>
  <c r="D571" i="1065"/>
  <c r="D570" i="1065"/>
  <c r="D569" i="1065"/>
  <c r="D568" i="1065"/>
  <c r="D567" i="1065"/>
  <c r="D566" i="1065"/>
  <c r="D565" i="1065"/>
  <c r="D564" i="1065"/>
  <c r="D563" i="1065"/>
  <c r="D562" i="1065"/>
  <c r="D561" i="1065"/>
  <c r="D560" i="1065"/>
  <c r="D559" i="1065"/>
  <c r="D558" i="1065"/>
  <c r="D557" i="1065"/>
  <c r="D556" i="1065"/>
  <c r="D555" i="1065"/>
  <c r="D554" i="1065"/>
  <c r="D553" i="1065"/>
  <c r="D552" i="1065"/>
  <c r="D551" i="1065"/>
  <c r="D550" i="1065"/>
  <c r="D549" i="1065"/>
  <c r="D548" i="1065"/>
  <c r="D547" i="1065"/>
  <c r="D546" i="1065"/>
  <c r="D545" i="1065"/>
  <c r="D544" i="1065"/>
  <c r="D543" i="1065"/>
  <c r="D542" i="1065"/>
  <c r="D541" i="1065"/>
  <c r="D540" i="1065"/>
  <c r="D539" i="1065"/>
  <c r="D538" i="1065"/>
  <c r="D537" i="1065"/>
  <c r="D536" i="1065"/>
  <c r="D535" i="1065"/>
  <c r="D534" i="1065"/>
  <c r="D533" i="1065"/>
  <c r="D532" i="1065"/>
  <c r="D531" i="1065"/>
  <c r="D530" i="1065"/>
  <c r="D529" i="1065"/>
  <c r="D528" i="1065"/>
  <c r="D527" i="1065"/>
  <c r="D526" i="1065"/>
  <c r="D525" i="1065"/>
  <c r="D524" i="1065"/>
  <c r="D523" i="1065"/>
  <c r="D522" i="1065"/>
  <c r="D521" i="1065"/>
  <c r="D520" i="1065"/>
  <c r="D519" i="1065"/>
  <c r="D518" i="1065"/>
  <c r="D517" i="1065"/>
  <c r="D516" i="1065"/>
  <c r="D515" i="1065"/>
  <c r="D514" i="1065"/>
  <c r="D513" i="1065"/>
  <c r="D512" i="1065"/>
  <c r="D511" i="1065"/>
  <c r="D510" i="1065"/>
  <c r="D509" i="1065"/>
  <c r="D508" i="1065"/>
  <c r="D507" i="1065"/>
  <c r="D506" i="1065"/>
  <c r="D505" i="1065"/>
  <c r="D504" i="1065"/>
  <c r="D503" i="1065"/>
  <c r="D502" i="1065"/>
  <c r="D501" i="1065"/>
  <c r="D500" i="1065"/>
  <c r="D499" i="1065"/>
  <c r="D498" i="1065"/>
  <c r="D497" i="1065"/>
  <c r="D496" i="1065"/>
  <c r="D495" i="1065"/>
  <c r="D494" i="1065"/>
  <c r="D493" i="1065"/>
  <c r="D492" i="1065"/>
  <c r="D491" i="1065"/>
  <c r="D490" i="1065"/>
  <c r="D489" i="1065"/>
  <c r="D488" i="1065"/>
  <c r="D487" i="1065"/>
  <c r="D486" i="1065"/>
  <c r="D485" i="1065"/>
  <c r="D484" i="1065"/>
  <c r="D483" i="1065"/>
  <c r="D482" i="1065"/>
  <c r="D481" i="1065"/>
  <c r="D480" i="1065"/>
  <c r="D479" i="1065"/>
  <c r="D478" i="1065"/>
  <c r="D477" i="1065"/>
  <c r="D476" i="1065"/>
  <c r="D475" i="1065"/>
  <c r="D474" i="1065"/>
  <c r="D473" i="1065"/>
  <c r="D472" i="1065"/>
  <c r="D471" i="1065"/>
  <c r="D470" i="1065"/>
  <c r="D469" i="1065"/>
  <c r="D468" i="1065"/>
  <c r="D467" i="1065"/>
  <c r="D466" i="1065"/>
  <c r="D465" i="1065"/>
  <c r="D464" i="1065"/>
  <c r="D463" i="1065"/>
  <c r="D462" i="1065"/>
  <c r="D461" i="1065"/>
  <c r="D460" i="1065"/>
  <c r="D459" i="1065"/>
  <c r="D458" i="1065"/>
  <c r="D457" i="1065"/>
  <c r="D456" i="1065"/>
  <c r="D455" i="1065"/>
  <c r="D454" i="1065"/>
  <c r="D453" i="1065"/>
  <c r="D452" i="1065"/>
  <c r="D451" i="1065"/>
  <c r="D450" i="1065"/>
  <c r="D449" i="1065"/>
  <c r="D448" i="1065"/>
  <c r="D447" i="1065"/>
  <c r="D446" i="1065"/>
  <c r="D445" i="1065"/>
  <c r="D444" i="1065"/>
  <c r="D443" i="1065"/>
  <c r="D442" i="1065"/>
  <c r="D441" i="1065"/>
  <c r="D440" i="1065"/>
  <c r="D439" i="1065"/>
  <c r="D438" i="1065"/>
  <c r="D437" i="1065"/>
  <c r="D436" i="1065"/>
  <c r="D435" i="1065"/>
  <c r="D434" i="1065"/>
  <c r="D433" i="1065"/>
  <c r="D432" i="1065"/>
  <c r="D431" i="1065"/>
  <c r="D430" i="1065"/>
  <c r="D429" i="1065"/>
  <c r="D428" i="1065"/>
  <c r="D427" i="1065"/>
  <c r="D426" i="1065"/>
  <c r="D425" i="1065"/>
  <c r="D424" i="1065"/>
  <c r="D423" i="1065"/>
  <c r="D422" i="1065"/>
  <c r="D421" i="1065"/>
  <c r="D420" i="1065"/>
  <c r="D419" i="1065"/>
  <c r="D418" i="1065"/>
  <c r="D417" i="1065"/>
  <c r="D416" i="1065"/>
  <c r="D415" i="1065"/>
  <c r="D414" i="1065"/>
  <c r="D413" i="1065"/>
  <c r="D412" i="1065"/>
  <c r="D411" i="1065"/>
  <c r="D410" i="1065"/>
  <c r="D409" i="1065"/>
  <c r="D408" i="1065"/>
  <c r="D407" i="1065"/>
  <c r="D406" i="1065"/>
  <c r="D405" i="1065"/>
  <c r="D404" i="1065"/>
  <c r="D403" i="1065"/>
  <c r="D402" i="1065"/>
  <c r="D401" i="1065"/>
  <c r="D400" i="1065"/>
  <c r="D399" i="1065"/>
  <c r="D398" i="1065"/>
  <c r="D397" i="1065"/>
  <c r="D396" i="1065"/>
  <c r="D395" i="1065"/>
  <c r="D394" i="1065"/>
  <c r="D393" i="1065"/>
  <c r="D392" i="1065"/>
  <c r="D391" i="1065"/>
  <c r="D390" i="1065"/>
  <c r="D389" i="1065"/>
  <c r="D388" i="1065"/>
  <c r="D387" i="1065"/>
  <c r="D386" i="1065"/>
  <c r="D385" i="1065"/>
  <c r="D384" i="1065"/>
  <c r="D383" i="1065"/>
  <c r="D382" i="1065"/>
  <c r="D381" i="1065"/>
  <c r="D380" i="1065"/>
  <c r="D379" i="1065"/>
  <c r="D378" i="1065"/>
  <c r="D377" i="1065"/>
  <c r="D376" i="1065"/>
  <c r="D375" i="1065"/>
  <c r="D374" i="1065"/>
  <c r="D373" i="1065"/>
  <c r="D372" i="1065"/>
  <c r="D371" i="1065"/>
  <c r="D370" i="1065"/>
  <c r="D369" i="1065"/>
  <c r="D368" i="1065"/>
  <c r="D367" i="1065"/>
  <c r="D366" i="1065"/>
  <c r="D365" i="1065"/>
  <c r="D364" i="1065"/>
  <c r="D363" i="1065"/>
  <c r="D362" i="1065"/>
  <c r="D361" i="1065"/>
  <c r="D360" i="1065"/>
  <c r="D359" i="1065"/>
  <c r="D358" i="1065"/>
  <c r="D357" i="1065"/>
  <c r="D356" i="1065"/>
  <c r="D355" i="1065"/>
  <c r="D354" i="1065"/>
  <c r="D353" i="1065"/>
  <c r="D352" i="1065"/>
  <c r="D351" i="1065"/>
  <c r="D350" i="1065"/>
  <c r="D349" i="1065"/>
  <c r="D348" i="1065"/>
  <c r="D347" i="1065"/>
  <c r="D346" i="1065"/>
  <c r="D345" i="1065"/>
  <c r="D344" i="1065"/>
  <c r="D343" i="1065"/>
  <c r="D342" i="1065"/>
  <c r="D341" i="1065"/>
  <c r="D340" i="1065"/>
  <c r="D339" i="1065"/>
  <c r="D338" i="1065"/>
  <c r="D337" i="1065"/>
  <c r="D336" i="1065"/>
  <c r="D335" i="1065"/>
  <c r="D334" i="1065"/>
  <c r="D333" i="1065"/>
  <c r="D332" i="1065"/>
  <c r="D331" i="1065"/>
  <c r="D330" i="1065"/>
  <c r="D329" i="1065"/>
  <c r="D328" i="1065"/>
  <c r="D327" i="1065"/>
  <c r="D326" i="1065"/>
  <c r="D325" i="1065"/>
  <c r="D324" i="1065"/>
  <c r="D323" i="1065"/>
  <c r="D322" i="1065"/>
  <c r="D321" i="1065"/>
  <c r="D320" i="1065"/>
  <c r="D319" i="1065"/>
  <c r="D318" i="1065"/>
  <c r="D317" i="1065"/>
  <c r="D316" i="1065"/>
  <c r="D315" i="1065"/>
  <c r="D314" i="1065"/>
  <c r="D313" i="1065"/>
  <c r="D312" i="1065"/>
  <c r="D311" i="1065"/>
  <c r="D310" i="1065"/>
  <c r="D309" i="1065"/>
  <c r="D308" i="1065"/>
  <c r="D307" i="1065"/>
  <c r="D306" i="1065"/>
  <c r="D305" i="1065"/>
  <c r="D304" i="1065"/>
  <c r="D303" i="1065"/>
  <c r="D302" i="1065"/>
  <c r="D301" i="1065"/>
  <c r="D300" i="1065"/>
  <c r="D299" i="1065"/>
  <c r="D298" i="1065"/>
  <c r="D297" i="1065"/>
  <c r="D296" i="1065"/>
  <c r="D295" i="1065"/>
  <c r="D294" i="1065"/>
  <c r="D293" i="1065"/>
  <c r="D292" i="1065"/>
  <c r="D291" i="1065"/>
  <c r="D290" i="1065"/>
  <c r="D289" i="1065"/>
  <c r="D288" i="1065"/>
  <c r="D287" i="1065"/>
  <c r="D286" i="1065"/>
  <c r="D285" i="1065"/>
  <c r="D284" i="1065"/>
  <c r="D283" i="1065"/>
  <c r="D282" i="1065"/>
  <c r="D281" i="1065"/>
  <c r="D280" i="1065"/>
  <c r="D279" i="1065"/>
  <c r="D278" i="1065"/>
  <c r="D277" i="1065"/>
  <c r="D276" i="1065"/>
  <c r="D275" i="1065"/>
  <c r="D274" i="1065"/>
  <c r="D273" i="1065"/>
  <c r="D272" i="1065"/>
  <c r="D271" i="1065"/>
  <c r="D270" i="1065"/>
  <c r="D269" i="1065"/>
  <c r="D268" i="1065"/>
  <c r="D267" i="1065"/>
  <c r="D266" i="1065"/>
  <c r="D265" i="1065"/>
  <c r="D264" i="1065"/>
  <c r="D263" i="1065"/>
  <c r="D262" i="1065"/>
  <c r="D261" i="1065"/>
  <c r="D260" i="1065"/>
  <c r="D259" i="1065"/>
  <c r="D258" i="1065"/>
  <c r="D257" i="1065"/>
  <c r="D256" i="1065"/>
  <c r="D255" i="1065"/>
  <c r="D254" i="1065"/>
  <c r="D253" i="1065"/>
  <c r="D252" i="1065"/>
  <c r="D251" i="1065"/>
  <c r="D250" i="1065"/>
  <c r="D249" i="1065"/>
  <c r="D248" i="1065"/>
  <c r="D247" i="1065"/>
  <c r="D246" i="1065"/>
  <c r="D245" i="1065"/>
  <c r="D244" i="1065"/>
  <c r="D243" i="1065"/>
  <c r="D242" i="1065"/>
  <c r="D241" i="1065"/>
  <c r="D240" i="1065"/>
  <c r="D239" i="1065"/>
  <c r="D238" i="1065"/>
  <c r="D237" i="1065"/>
  <c r="D236" i="1065"/>
  <c r="D235" i="1065"/>
  <c r="D234" i="1065"/>
  <c r="D233" i="1065"/>
  <c r="D232" i="1065"/>
  <c r="D231" i="1065"/>
  <c r="D230" i="1065"/>
  <c r="D229" i="1065"/>
  <c r="D228" i="1065"/>
  <c r="D227" i="1065"/>
  <c r="D226" i="1065"/>
  <c r="D225" i="1065"/>
  <c r="D224" i="1065"/>
  <c r="D223" i="1065"/>
  <c r="D222" i="1065"/>
  <c r="D221" i="1065"/>
  <c r="D220" i="1065"/>
  <c r="D219" i="1065"/>
  <c r="D218" i="1065"/>
  <c r="D217" i="1065"/>
  <c r="D216" i="1065"/>
  <c r="D215" i="1065"/>
  <c r="D214" i="1065"/>
  <c r="D213" i="1065"/>
  <c r="D212" i="1065"/>
  <c r="D211" i="1065"/>
  <c r="D210" i="1065"/>
  <c r="D209" i="1065"/>
  <c r="D208" i="1065"/>
  <c r="D207" i="1065"/>
  <c r="D206" i="1065"/>
  <c r="D205" i="1065"/>
  <c r="D204" i="1065"/>
  <c r="D203" i="1065"/>
  <c r="D202" i="1065"/>
  <c r="D201" i="1065"/>
  <c r="D200" i="1065"/>
  <c r="D199" i="1065"/>
  <c r="D198" i="1065"/>
  <c r="D197" i="1065"/>
  <c r="D196" i="1065"/>
  <c r="D195" i="1065"/>
  <c r="D194" i="1065"/>
  <c r="D193" i="1065"/>
  <c r="D192" i="1065"/>
  <c r="D191" i="1065"/>
  <c r="D190" i="1065"/>
  <c r="D189" i="1065"/>
  <c r="D188" i="1065"/>
  <c r="D187" i="1065"/>
  <c r="D186" i="1065"/>
  <c r="D185" i="1065"/>
  <c r="D184" i="1065"/>
  <c r="D183" i="1065"/>
  <c r="D182" i="1065"/>
  <c r="D181" i="1065"/>
  <c r="D180" i="1065"/>
  <c r="D179" i="1065"/>
  <c r="D178" i="1065"/>
  <c r="D177" i="1065"/>
  <c r="D176" i="1065"/>
  <c r="D175" i="1065"/>
  <c r="D174" i="1065"/>
  <c r="D173" i="1065"/>
  <c r="D172" i="1065"/>
  <c r="D171" i="1065"/>
  <c r="D170" i="1065"/>
  <c r="D169" i="1065"/>
  <c r="D168" i="1065"/>
  <c r="D167" i="1065"/>
  <c r="D166" i="1065"/>
  <c r="D165" i="1065"/>
  <c r="D164" i="1065"/>
  <c r="D163" i="1065"/>
  <c r="D162" i="1065"/>
  <c r="D161" i="1065"/>
  <c r="D160" i="1065"/>
  <c r="D159" i="1065"/>
  <c r="D158" i="1065"/>
  <c r="D157" i="1065"/>
  <c r="D156" i="1065"/>
  <c r="D155" i="1065"/>
  <c r="D154" i="1065"/>
  <c r="D153" i="1065"/>
  <c r="D152" i="1065"/>
  <c r="D151" i="1065"/>
  <c r="D150" i="1065"/>
  <c r="D149" i="1065"/>
  <c r="D148" i="1065"/>
  <c r="D147" i="1065"/>
  <c r="D146" i="1065"/>
  <c r="D145" i="1065"/>
  <c r="D144" i="1065"/>
  <c r="D143" i="1065"/>
  <c r="D142" i="1065"/>
  <c r="D141" i="1065"/>
  <c r="D140" i="1065"/>
  <c r="D139" i="1065"/>
  <c r="D138" i="1065"/>
  <c r="D137" i="1065"/>
  <c r="D136" i="1065"/>
  <c r="D135" i="1065"/>
  <c r="D134" i="1065"/>
  <c r="D133" i="1065"/>
  <c r="D132" i="1065"/>
  <c r="D131" i="1065"/>
  <c r="D130" i="1065"/>
  <c r="D129" i="1065"/>
  <c r="D128" i="1065"/>
  <c r="D127" i="1065"/>
  <c r="D126" i="1065"/>
  <c r="D125" i="1065"/>
  <c r="D124" i="1065"/>
  <c r="D123" i="1065"/>
  <c r="D122" i="1065"/>
  <c r="D121" i="1065"/>
  <c r="D120" i="1065"/>
  <c r="D119" i="1065"/>
  <c r="D118" i="1065"/>
  <c r="D117" i="1065"/>
  <c r="D116" i="1065"/>
  <c r="D115" i="1065"/>
  <c r="D114" i="1065"/>
  <c r="D113" i="1065"/>
  <c r="D112" i="1065"/>
  <c r="D111" i="1065"/>
  <c r="D110" i="1065"/>
  <c r="D109" i="1065"/>
  <c r="D108" i="1065"/>
  <c r="D107" i="1065"/>
  <c r="D106" i="1065"/>
  <c r="D105" i="1065"/>
  <c r="D104" i="1065"/>
  <c r="D103" i="1065"/>
  <c r="D102" i="1065"/>
  <c r="D101" i="1065"/>
  <c r="D100" i="1065"/>
  <c r="D99" i="1065"/>
  <c r="D98" i="1065"/>
  <c r="D97" i="1065"/>
  <c r="D96" i="1065"/>
  <c r="D95" i="1065"/>
  <c r="D94" i="1065"/>
  <c r="D93" i="1065"/>
  <c r="D92" i="1065"/>
  <c r="D91" i="1065"/>
  <c r="D90" i="1065"/>
  <c r="D89" i="1065"/>
  <c r="D88" i="1065"/>
  <c r="D87" i="1065"/>
  <c r="D86" i="1065"/>
  <c r="D85" i="1065"/>
  <c r="D84" i="1065"/>
  <c r="D83" i="1065"/>
  <c r="D82" i="1065"/>
  <c r="D81" i="1065"/>
  <c r="D80" i="1065"/>
  <c r="D79" i="1065"/>
  <c r="D78" i="1065"/>
  <c r="D77" i="1065"/>
  <c r="D76" i="1065"/>
  <c r="D75" i="1065"/>
  <c r="D74" i="1065"/>
  <c r="D73" i="1065"/>
  <c r="D72" i="1065"/>
  <c r="D71" i="1065"/>
  <c r="D70" i="1065"/>
  <c r="D69" i="1065"/>
  <c r="D68" i="1065"/>
  <c r="D67" i="1065"/>
  <c r="D66" i="1065"/>
  <c r="D65" i="1065"/>
  <c r="D64" i="1065"/>
  <c r="D63" i="1065"/>
  <c r="D62" i="1065"/>
  <c r="D61" i="1065"/>
  <c r="D60" i="1065"/>
  <c r="D59" i="1065"/>
  <c r="D58" i="1065"/>
  <c r="D57" i="1065"/>
  <c r="D56" i="1065"/>
  <c r="D55" i="1065"/>
  <c r="D54" i="1065"/>
  <c r="D53" i="1065"/>
  <c r="D52" i="1065"/>
  <c r="D51" i="1065"/>
  <c r="D50" i="1065"/>
  <c r="D49" i="1065"/>
  <c r="D48" i="1065"/>
  <c r="D47" i="1065"/>
  <c r="D46" i="1065"/>
  <c r="D45" i="1065"/>
  <c r="D44" i="1065"/>
  <c r="D43" i="1065"/>
  <c r="D42" i="1065"/>
  <c r="D41" i="1065"/>
  <c r="D40" i="1065"/>
  <c r="D39" i="1065"/>
  <c r="D38" i="1065"/>
  <c r="D37" i="1065"/>
  <c r="D36" i="1065"/>
  <c r="D35" i="1065"/>
  <c r="D34" i="1065"/>
  <c r="D33" i="1065"/>
  <c r="D32" i="1065"/>
  <c r="D31" i="1065"/>
  <c r="D30" i="1065"/>
  <c r="D29" i="1065"/>
  <c r="D28" i="1065"/>
  <c r="D27" i="1065"/>
  <c r="D26" i="1065"/>
  <c r="D25" i="1065"/>
  <c r="D24" i="1065"/>
  <c r="D23" i="1065"/>
  <c r="D22" i="1065"/>
  <c r="D21" i="1065"/>
  <c r="D20" i="1065"/>
  <c r="D19" i="1065"/>
  <c r="D18" i="1065"/>
  <c r="D17" i="1065"/>
  <c r="D16" i="1065"/>
  <c r="D15" i="1065"/>
  <c r="D14" i="1065"/>
  <c r="D13" i="1065"/>
  <c r="D12" i="1065"/>
  <c r="D11" i="1065"/>
  <c r="D10" i="1065"/>
  <c r="D9" i="1065"/>
  <c r="D8" i="1065"/>
  <c r="D7" i="1065"/>
  <c r="D6" i="1065"/>
  <c r="D5" i="1065"/>
  <c r="D4" i="1065"/>
  <c r="D159" i="1061"/>
  <c r="D158" i="1061"/>
  <c r="D157" i="1061"/>
  <c r="D156" i="1061"/>
  <c r="D155" i="1061"/>
  <c r="D154" i="1061"/>
  <c r="D153" i="1061"/>
  <c r="D152" i="1061"/>
  <c r="D151" i="1061"/>
  <c r="D150" i="1061"/>
  <c r="D149" i="1061"/>
  <c r="D148" i="1061"/>
  <c r="D147" i="1061"/>
  <c r="D146" i="1061"/>
  <c r="D145" i="1061"/>
  <c r="D144" i="1061"/>
  <c r="D143" i="1061"/>
  <c r="D142" i="1061"/>
  <c r="D141" i="1061"/>
  <c r="D140" i="1061"/>
  <c r="D139" i="1061"/>
  <c r="D138" i="1061"/>
  <c r="D137" i="1061"/>
  <c r="D136" i="1061"/>
  <c r="D135" i="1061"/>
  <c r="D134" i="1061"/>
  <c r="D133" i="1061"/>
  <c r="D132" i="1061"/>
  <c r="D131" i="1061"/>
  <c r="D130" i="1061"/>
  <c r="D129" i="1061"/>
  <c r="D128" i="1061"/>
  <c r="D127" i="1061"/>
  <c r="D126" i="1061"/>
  <c r="D125" i="1061"/>
  <c r="D124" i="1061"/>
  <c r="D123" i="1061"/>
  <c r="D122" i="1061"/>
  <c r="D121" i="1061"/>
  <c r="D120" i="1061"/>
  <c r="D119" i="1061"/>
  <c r="D118" i="1061"/>
  <c r="D117" i="1061"/>
  <c r="D116" i="1061"/>
  <c r="D115" i="1061"/>
  <c r="D114" i="1061"/>
  <c r="D113" i="1061"/>
  <c r="D112" i="1061"/>
  <c r="D111" i="1061"/>
  <c r="D110" i="1061"/>
  <c r="D109" i="1061"/>
  <c r="D108" i="1061"/>
  <c r="D107" i="1061"/>
  <c r="D106" i="1061"/>
  <c r="D105" i="1061"/>
  <c r="D104" i="1061"/>
  <c r="D103" i="1061"/>
  <c r="D102" i="1061"/>
  <c r="D101" i="1061"/>
  <c r="D100" i="1061"/>
  <c r="D99" i="1061"/>
  <c r="D98" i="1061"/>
  <c r="D97" i="1061"/>
  <c r="D96" i="1061"/>
  <c r="D95" i="1061"/>
  <c r="D94" i="1061"/>
  <c r="D93" i="1061"/>
  <c r="D92" i="1061"/>
  <c r="D91" i="1061"/>
  <c r="D90" i="1061"/>
  <c r="D89" i="1061"/>
  <c r="D88" i="1061"/>
  <c r="D87" i="1061"/>
  <c r="D86" i="1061"/>
  <c r="D85" i="1061"/>
  <c r="D84" i="1061"/>
  <c r="D83" i="1061"/>
  <c r="D82" i="1061"/>
  <c r="D81" i="1061"/>
  <c r="D80" i="1061"/>
  <c r="D79" i="1061"/>
  <c r="D78" i="1061"/>
  <c r="D77" i="1061"/>
  <c r="D76" i="1061"/>
  <c r="D75" i="1061"/>
  <c r="D74" i="1061"/>
  <c r="D73" i="1061"/>
  <c r="D72" i="1061"/>
  <c r="D71" i="1061"/>
  <c r="D70" i="1061"/>
  <c r="D69" i="1061"/>
  <c r="D68" i="1061"/>
  <c r="D67" i="1061"/>
  <c r="D66" i="1061"/>
  <c r="D65" i="1061"/>
  <c r="D64" i="1061"/>
  <c r="D63" i="1061"/>
  <c r="D62" i="1061"/>
  <c r="D61" i="1061"/>
  <c r="D60" i="1061"/>
  <c r="D59" i="1061"/>
  <c r="D58" i="1061"/>
  <c r="D57" i="1061"/>
  <c r="D56" i="1061"/>
  <c r="D55" i="1061"/>
  <c r="D54" i="1061"/>
  <c r="D53" i="1061"/>
  <c r="D52" i="1061"/>
  <c r="D51" i="1061"/>
  <c r="D50" i="1061"/>
  <c r="D49" i="1061"/>
  <c r="D48" i="1061"/>
  <c r="D47" i="1061"/>
  <c r="D46" i="1061"/>
  <c r="D45" i="1061"/>
  <c r="D44" i="1061"/>
  <c r="D43" i="1061"/>
  <c r="D42" i="1061"/>
  <c r="D41" i="1061"/>
  <c r="D40" i="1061"/>
  <c r="D39" i="1061"/>
  <c r="D38" i="1061"/>
  <c r="D37" i="1061"/>
  <c r="D36" i="1061"/>
  <c r="D35" i="1061"/>
  <c r="D34" i="1061"/>
  <c r="D33" i="1061"/>
  <c r="D32" i="1061"/>
  <c r="D31" i="1061"/>
  <c r="D30" i="1061"/>
  <c r="D29" i="1061"/>
  <c r="D28" i="1061"/>
  <c r="D27" i="1061"/>
  <c r="D26" i="1061"/>
  <c r="D25" i="1061"/>
  <c r="D24" i="1061"/>
  <c r="D23" i="1061"/>
  <c r="D22" i="1061"/>
  <c r="D21" i="1061"/>
  <c r="D20" i="1061"/>
  <c r="D19" i="1061"/>
  <c r="D18" i="1061"/>
  <c r="D17" i="1061"/>
  <c r="D16" i="1061"/>
  <c r="D15" i="1061"/>
  <c r="D14" i="1061"/>
  <c r="D13" i="1061"/>
  <c r="D12" i="1061"/>
  <c r="D11" i="1061"/>
  <c r="D10" i="1061"/>
  <c r="D9" i="1061"/>
  <c r="D8" i="1061"/>
  <c r="D7" i="1061"/>
  <c r="D6" i="1061"/>
  <c r="D5" i="1061"/>
  <c r="D4" i="1061"/>
  <c r="D62" i="1077"/>
  <c r="D61" i="1077"/>
  <c r="D60" i="1077"/>
  <c r="D59" i="1077"/>
  <c r="D58" i="1077"/>
  <c r="D57" i="1077"/>
  <c r="D56" i="1077"/>
  <c r="D55" i="1077"/>
  <c r="D54" i="1077"/>
  <c r="D53" i="1077"/>
  <c r="D52" i="1077"/>
  <c r="D51" i="1077"/>
  <c r="D50" i="1077"/>
  <c r="D49" i="1077"/>
  <c r="D48" i="1077"/>
  <c r="D47" i="1077"/>
  <c r="D46" i="1077"/>
  <c r="D45" i="1077"/>
  <c r="D44" i="1077"/>
  <c r="D43" i="1077"/>
  <c r="D42" i="1077"/>
  <c r="D41" i="1077"/>
  <c r="D40" i="1077"/>
  <c r="D39" i="1077"/>
  <c r="D38" i="1077"/>
  <c r="D37" i="1077"/>
  <c r="D36" i="1077"/>
  <c r="D35" i="1077"/>
  <c r="D34" i="1077"/>
  <c r="D33" i="1077"/>
  <c r="D32" i="1077"/>
  <c r="D31" i="1077"/>
  <c r="D30" i="1077"/>
  <c r="D29" i="1077"/>
  <c r="D28" i="1077"/>
  <c r="D27" i="1077"/>
  <c r="D26" i="1077"/>
  <c r="D25" i="1077"/>
  <c r="D24" i="1077"/>
  <c r="D23" i="1077"/>
  <c r="D22" i="1077"/>
  <c r="D21" i="1077"/>
  <c r="D20" i="1077"/>
  <c r="D19" i="1077"/>
  <c r="D18" i="1077"/>
  <c r="D17" i="1077"/>
  <c r="D16" i="1077"/>
  <c r="D15" i="1077"/>
  <c r="D14" i="1077"/>
  <c r="D13" i="1077"/>
  <c r="D12" i="1077"/>
  <c r="D11" i="1077"/>
  <c r="D10" i="1077"/>
  <c r="D9" i="1077"/>
  <c r="D8" i="1077"/>
  <c r="D7" i="1077"/>
  <c r="D6" i="1077"/>
  <c r="D5" i="1077"/>
  <c r="D4" i="1077"/>
  <c r="D749" i="1019"/>
  <c r="D748" i="1019"/>
  <c r="D747" i="1019"/>
  <c r="D746" i="1019"/>
  <c r="D745" i="1019"/>
  <c r="D744" i="1019"/>
  <c r="D743" i="1019"/>
  <c r="D742" i="1019"/>
  <c r="D741" i="1019"/>
  <c r="D740" i="1019"/>
  <c r="D739" i="1019"/>
  <c r="D738" i="1019"/>
  <c r="D737" i="1019"/>
  <c r="D736" i="1019"/>
  <c r="D735" i="1019"/>
  <c r="D734" i="1019"/>
  <c r="D733" i="1019"/>
  <c r="D732" i="1019"/>
  <c r="D731" i="1019"/>
  <c r="D730" i="1019"/>
  <c r="D729" i="1019"/>
  <c r="D728" i="1019"/>
  <c r="D727" i="1019"/>
  <c r="D726" i="1019"/>
  <c r="D725" i="1019"/>
  <c r="D724" i="1019"/>
  <c r="D723" i="1019"/>
  <c r="D722" i="1019"/>
  <c r="D721" i="1019"/>
  <c r="D720" i="1019"/>
  <c r="D719" i="1019"/>
  <c r="D718" i="1019"/>
  <c r="D717" i="1019"/>
  <c r="D716" i="1019"/>
  <c r="D715" i="1019"/>
  <c r="D714" i="1019"/>
  <c r="D713" i="1019"/>
  <c r="D712" i="1019"/>
  <c r="D711" i="1019"/>
  <c r="D710" i="1019"/>
  <c r="D709" i="1019"/>
  <c r="D708" i="1019"/>
  <c r="D707" i="1019"/>
  <c r="D706" i="1019"/>
  <c r="D705" i="1019"/>
  <c r="D704" i="1019"/>
  <c r="D703" i="1019"/>
  <c r="D702" i="1019"/>
  <c r="D701" i="1019"/>
  <c r="D700" i="1019"/>
  <c r="D699" i="1019"/>
  <c r="D698" i="1019"/>
  <c r="D697" i="1019"/>
  <c r="D696" i="1019"/>
  <c r="D695" i="1019"/>
  <c r="D694" i="1019"/>
  <c r="D693" i="1019"/>
  <c r="D692" i="1019"/>
  <c r="D691" i="1019"/>
  <c r="D690" i="1019"/>
  <c r="D689" i="1019"/>
  <c r="D688" i="1019"/>
  <c r="D687" i="1019"/>
  <c r="D686" i="1019"/>
  <c r="D685" i="1019"/>
  <c r="D684" i="1019"/>
  <c r="D683" i="1019"/>
  <c r="D682" i="1019"/>
  <c r="D681" i="1019"/>
  <c r="D680" i="1019"/>
  <c r="D679" i="1019"/>
  <c r="D678" i="1019"/>
  <c r="D677" i="1019"/>
  <c r="D676" i="1019"/>
  <c r="D675" i="1019"/>
  <c r="D674" i="1019"/>
  <c r="D673" i="1019"/>
  <c r="D672" i="1019"/>
  <c r="D671" i="1019"/>
  <c r="D670" i="1019"/>
  <c r="D669" i="1019"/>
  <c r="D668" i="1019"/>
  <c r="D667" i="1019"/>
  <c r="D666" i="1019"/>
  <c r="D665" i="1019"/>
  <c r="D664" i="1019"/>
  <c r="D663" i="1019"/>
  <c r="D662" i="1019"/>
  <c r="D661" i="1019"/>
  <c r="D660" i="1019"/>
  <c r="D659" i="1019"/>
  <c r="D658" i="1019"/>
  <c r="D657" i="1019"/>
  <c r="D656" i="1019"/>
  <c r="D655" i="1019"/>
  <c r="D654" i="1019"/>
  <c r="D653" i="1019"/>
  <c r="D652" i="1019"/>
  <c r="D651" i="1019"/>
  <c r="D650" i="1019"/>
  <c r="D649" i="1019"/>
  <c r="D648" i="1019"/>
  <c r="D647" i="1019"/>
  <c r="D646" i="1019"/>
  <c r="D645" i="1019"/>
  <c r="D644" i="1019"/>
  <c r="D643" i="1019"/>
  <c r="D642" i="1019"/>
  <c r="D641" i="1019"/>
  <c r="D640" i="1019"/>
  <c r="D639" i="1019"/>
  <c r="D638" i="1019"/>
  <c r="D637" i="1019"/>
  <c r="D636" i="1019"/>
  <c r="D635" i="1019"/>
  <c r="D634" i="1019"/>
  <c r="D633" i="1019"/>
  <c r="D632" i="1019"/>
  <c r="D631" i="1019"/>
  <c r="D630" i="1019"/>
  <c r="D629" i="1019"/>
  <c r="D628" i="1019"/>
  <c r="D627" i="1019"/>
  <c r="D626" i="1019"/>
  <c r="D625" i="1019"/>
  <c r="D624" i="1019"/>
  <c r="D623" i="1019"/>
  <c r="D622" i="1019"/>
  <c r="D621" i="1019"/>
  <c r="D620" i="1019"/>
  <c r="D619" i="1019"/>
  <c r="D618" i="1019"/>
  <c r="D617" i="1019"/>
  <c r="D616" i="1019"/>
  <c r="D615" i="1019"/>
  <c r="D614" i="1019"/>
  <c r="D613" i="1019"/>
  <c r="D612" i="1019"/>
  <c r="D611" i="1019"/>
  <c r="D610" i="1019"/>
  <c r="D609" i="1019"/>
  <c r="D608" i="1019"/>
  <c r="D607" i="1019"/>
  <c r="D606" i="1019"/>
  <c r="D605" i="1019"/>
  <c r="D604" i="1019"/>
  <c r="D603" i="1019"/>
  <c r="D602" i="1019"/>
  <c r="D601" i="1019"/>
  <c r="D600" i="1019"/>
  <c r="D599" i="1019"/>
  <c r="D598" i="1019"/>
  <c r="D597" i="1019"/>
  <c r="D596" i="1019"/>
  <c r="D595" i="1019"/>
  <c r="D594" i="1019"/>
  <c r="D593" i="1019"/>
  <c r="D592" i="1019"/>
  <c r="D591" i="1019"/>
  <c r="D590" i="1019"/>
  <c r="D589" i="1019"/>
  <c r="D588" i="1019"/>
  <c r="D587" i="1019"/>
  <c r="D586" i="1019"/>
  <c r="D585" i="1019"/>
  <c r="D584" i="1019"/>
  <c r="D583" i="1019"/>
  <c r="D582" i="1019"/>
  <c r="D581" i="1019"/>
  <c r="D580" i="1019"/>
  <c r="D579" i="1019"/>
  <c r="D578" i="1019"/>
  <c r="D577" i="1019"/>
  <c r="D576" i="1019"/>
  <c r="D575" i="1019"/>
  <c r="D574" i="1019"/>
  <c r="D573" i="1019"/>
  <c r="D572" i="1019"/>
  <c r="D571" i="1019"/>
  <c r="D570" i="1019"/>
  <c r="D569" i="1019"/>
  <c r="D568" i="1019"/>
  <c r="D567" i="1019"/>
  <c r="D566" i="1019"/>
  <c r="D565" i="1019"/>
  <c r="D564" i="1019"/>
  <c r="D563" i="1019"/>
  <c r="D562" i="1019"/>
  <c r="D561" i="1019"/>
  <c r="D560" i="1019"/>
  <c r="D559" i="1019"/>
  <c r="D558" i="1019"/>
  <c r="D557" i="1019"/>
  <c r="D556" i="1019"/>
  <c r="D555" i="1019"/>
  <c r="D554" i="1019"/>
  <c r="D553" i="1019"/>
  <c r="D552" i="1019"/>
  <c r="D551" i="1019"/>
  <c r="D550" i="1019"/>
  <c r="D549" i="1019"/>
  <c r="D548" i="1019"/>
  <c r="D547" i="1019"/>
  <c r="D546" i="1019"/>
  <c r="D545" i="1019"/>
  <c r="D544" i="1019"/>
  <c r="D543" i="1019"/>
  <c r="D542" i="1019"/>
  <c r="D541" i="1019"/>
  <c r="D540" i="1019"/>
  <c r="D539" i="1019"/>
  <c r="D538" i="1019"/>
  <c r="D537" i="1019"/>
  <c r="D536" i="1019"/>
  <c r="D535" i="1019"/>
  <c r="D534" i="1019"/>
  <c r="D533" i="1019"/>
  <c r="D532" i="1019"/>
  <c r="D531" i="1019"/>
  <c r="D530" i="1019"/>
  <c r="D529" i="1019"/>
  <c r="D528" i="1019"/>
  <c r="D527" i="1019"/>
  <c r="D526" i="1019"/>
  <c r="D525" i="1019"/>
  <c r="D524" i="1019"/>
  <c r="D523" i="1019"/>
  <c r="D522" i="1019"/>
  <c r="D521" i="1019"/>
  <c r="D520" i="1019"/>
  <c r="D519" i="1019"/>
  <c r="D518" i="1019"/>
  <c r="D517" i="1019"/>
  <c r="D516" i="1019"/>
  <c r="D515" i="1019"/>
  <c r="D514" i="1019"/>
  <c r="D513" i="1019"/>
  <c r="D512" i="1019"/>
  <c r="D511" i="1019"/>
  <c r="D510" i="1019"/>
  <c r="D509" i="1019"/>
  <c r="D508" i="1019"/>
  <c r="D507" i="1019"/>
  <c r="D506" i="1019"/>
  <c r="D505" i="1019"/>
  <c r="D504" i="1019"/>
  <c r="D503" i="1019"/>
  <c r="D502" i="1019"/>
  <c r="D501" i="1019"/>
  <c r="D500" i="1019"/>
  <c r="D499" i="1019"/>
  <c r="D498" i="1019"/>
  <c r="D497" i="1019"/>
  <c r="D496" i="1019"/>
  <c r="D495" i="1019"/>
  <c r="D494" i="1019"/>
  <c r="D493" i="1019"/>
  <c r="D492" i="1019"/>
  <c r="D491" i="1019"/>
  <c r="D490" i="1019"/>
  <c r="D489" i="1019"/>
  <c r="D488" i="1019"/>
  <c r="D487" i="1019"/>
  <c r="D486" i="1019"/>
  <c r="D485" i="1019"/>
  <c r="D484" i="1019"/>
  <c r="D483" i="1019"/>
  <c r="D482" i="1019"/>
  <c r="D481" i="1019"/>
  <c r="D480" i="1019"/>
  <c r="D479" i="1019"/>
  <c r="D478" i="1019"/>
  <c r="D477" i="1019"/>
  <c r="D476" i="1019"/>
  <c r="D475" i="1019"/>
  <c r="D474" i="1019"/>
  <c r="D473" i="1019"/>
  <c r="D472" i="1019"/>
  <c r="D471" i="1019"/>
  <c r="D470" i="1019"/>
  <c r="D469" i="1019"/>
  <c r="D468" i="1019"/>
  <c r="D467" i="1019"/>
  <c r="D466" i="1019"/>
  <c r="D465" i="1019"/>
  <c r="D464" i="1019"/>
  <c r="D463" i="1019"/>
  <c r="D462" i="1019"/>
  <c r="D461" i="1019"/>
  <c r="D460" i="1019"/>
  <c r="D459" i="1019"/>
  <c r="D458" i="1019"/>
  <c r="D457" i="1019"/>
  <c r="D456" i="1019"/>
  <c r="D455" i="1019"/>
  <c r="D454" i="1019"/>
  <c r="D453" i="1019"/>
  <c r="D452" i="1019"/>
  <c r="D451" i="1019"/>
  <c r="D450" i="1019"/>
  <c r="D449" i="1019"/>
  <c r="D448" i="1019"/>
  <c r="D447" i="1019"/>
  <c r="D446" i="1019"/>
  <c r="D445" i="1019"/>
  <c r="D444" i="1019"/>
  <c r="D443" i="1019"/>
  <c r="D442" i="1019"/>
  <c r="D441" i="1019"/>
  <c r="D440" i="1019"/>
  <c r="D439" i="1019"/>
  <c r="D438" i="1019"/>
  <c r="D437" i="1019"/>
  <c r="D436" i="1019"/>
  <c r="D435" i="1019"/>
  <c r="D434" i="1019"/>
  <c r="D433" i="1019"/>
  <c r="D432" i="1019"/>
  <c r="D431" i="1019"/>
  <c r="D430" i="1019"/>
  <c r="D429" i="1019"/>
  <c r="D428" i="1019"/>
  <c r="D427" i="1019"/>
  <c r="D426" i="1019"/>
  <c r="D425" i="1019"/>
  <c r="D424" i="1019"/>
  <c r="D423" i="1019"/>
  <c r="D422" i="1019"/>
  <c r="D421" i="1019"/>
  <c r="D420" i="1019"/>
  <c r="D419" i="1019"/>
  <c r="D418" i="1019"/>
  <c r="D417" i="1019"/>
  <c r="D416" i="1019"/>
  <c r="D415" i="1019"/>
  <c r="D414" i="1019"/>
  <c r="D413" i="1019"/>
  <c r="D412" i="1019"/>
  <c r="D411" i="1019"/>
  <c r="D410" i="1019"/>
  <c r="D409" i="1019"/>
  <c r="D408" i="1019"/>
  <c r="D407" i="1019"/>
  <c r="D406" i="1019"/>
  <c r="D405" i="1019"/>
  <c r="D404" i="1019"/>
  <c r="D403" i="1019"/>
  <c r="D402" i="1019"/>
  <c r="D401" i="1019"/>
  <c r="D400" i="1019"/>
  <c r="D399" i="1019"/>
  <c r="D398" i="1019"/>
  <c r="D397" i="1019"/>
  <c r="D396" i="1019"/>
  <c r="D395" i="1019"/>
  <c r="D394" i="1019"/>
  <c r="D393" i="1019"/>
  <c r="D392" i="1019"/>
  <c r="D391" i="1019"/>
  <c r="D390" i="1019"/>
  <c r="D389" i="1019"/>
  <c r="D388" i="1019"/>
  <c r="D387" i="1019"/>
  <c r="D386" i="1019"/>
  <c r="D385" i="1019"/>
  <c r="D384" i="1019"/>
  <c r="D383" i="1019"/>
  <c r="D382" i="1019"/>
  <c r="D381" i="1019"/>
  <c r="D380" i="1019"/>
  <c r="D379" i="1019"/>
  <c r="D378" i="1019"/>
  <c r="D377" i="1019"/>
  <c r="D376" i="1019"/>
  <c r="D375" i="1019"/>
  <c r="D374" i="1019"/>
  <c r="D373" i="1019"/>
  <c r="D372" i="1019"/>
  <c r="D371" i="1019"/>
  <c r="D370" i="1019"/>
  <c r="D369" i="1019"/>
  <c r="D368" i="1019"/>
  <c r="D367" i="1019"/>
  <c r="D366" i="1019"/>
  <c r="D365" i="1019"/>
  <c r="D364" i="1019"/>
  <c r="D363" i="1019"/>
  <c r="D362" i="1019"/>
  <c r="D361" i="1019"/>
  <c r="D360" i="1019"/>
  <c r="D359" i="1019"/>
  <c r="D358" i="1019"/>
  <c r="D357" i="1019"/>
  <c r="D356" i="1019"/>
  <c r="D355" i="1019"/>
  <c r="D354" i="1019"/>
  <c r="D353" i="1019"/>
  <c r="D352" i="1019"/>
  <c r="D351" i="1019"/>
  <c r="D350" i="1019"/>
  <c r="D349" i="1019"/>
  <c r="D348" i="1019"/>
  <c r="D347" i="1019"/>
  <c r="D346" i="1019"/>
  <c r="D345" i="1019"/>
  <c r="D344" i="1019"/>
  <c r="D343" i="1019"/>
  <c r="D342" i="1019"/>
  <c r="D341" i="1019"/>
  <c r="D340" i="1019"/>
  <c r="D339" i="1019"/>
  <c r="D338" i="1019"/>
  <c r="D337" i="1019"/>
  <c r="D336" i="1019"/>
  <c r="D335" i="1019"/>
  <c r="D334" i="1019"/>
  <c r="D333" i="1019"/>
  <c r="D332" i="1019"/>
  <c r="D331" i="1019"/>
  <c r="D330" i="1019"/>
  <c r="D329" i="1019"/>
  <c r="D328" i="1019"/>
  <c r="D327" i="1019"/>
  <c r="D326" i="1019"/>
  <c r="D325" i="1019"/>
  <c r="D324" i="1019"/>
  <c r="D323" i="1019"/>
  <c r="D322" i="1019"/>
  <c r="D321" i="1019"/>
  <c r="D320" i="1019"/>
  <c r="D319" i="1019"/>
  <c r="D318" i="1019"/>
  <c r="D317" i="1019"/>
  <c r="D316" i="1019"/>
  <c r="D315" i="1019"/>
  <c r="D314" i="1019"/>
  <c r="D313" i="1019"/>
  <c r="D312" i="1019"/>
  <c r="D311" i="1019"/>
  <c r="D310" i="1019"/>
  <c r="D309" i="1019"/>
  <c r="D308" i="1019"/>
  <c r="D307" i="1019"/>
  <c r="D306" i="1019"/>
  <c r="D305" i="1019"/>
  <c r="D304" i="1019"/>
  <c r="D303" i="1019"/>
  <c r="D302" i="1019"/>
  <c r="D301" i="1019"/>
  <c r="D300" i="1019"/>
  <c r="D299" i="1019"/>
  <c r="D298" i="1019"/>
  <c r="D297" i="1019"/>
  <c r="D296" i="1019"/>
  <c r="D295" i="1019"/>
  <c r="D294" i="1019"/>
  <c r="D293" i="1019"/>
  <c r="D292" i="1019"/>
  <c r="D291" i="1019"/>
  <c r="D290" i="1019"/>
  <c r="D289" i="1019"/>
  <c r="D288" i="1019"/>
  <c r="D287" i="1019"/>
  <c r="D286" i="1019"/>
  <c r="D285" i="1019"/>
  <c r="D284" i="1019"/>
  <c r="D283" i="1019"/>
  <c r="D282" i="1019"/>
  <c r="D281" i="1019"/>
  <c r="D280" i="1019"/>
  <c r="D279" i="1019"/>
  <c r="D278" i="1019"/>
  <c r="D277" i="1019"/>
  <c r="D276" i="1019"/>
  <c r="D275" i="1019"/>
  <c r="D274" i="1019"/>
  <c r="D273" i="1019"/>
  <c r="D272" i="1019"/>
  <c r="D271" i="1019"/>
  <c r="D270" i="1019"/>
  <c r="D269" i="1019"/>
  <c r="D268" i="1019"/>
  <c r="D267" i="1019"/>
  <c r="D266" i="1019"/>
  <c r="D265" i="1019"/>
  <c r="D264" i="1019"/>
  <c r="D263" i="1019"/>
  <c r="D262" i="1019"/>
  <c r="D261" i="1019"/>
  <c r="D260" i="1019"/>
  <c r="D259" i="1019"/>
  <c r="D258" i="1019"/>
  <c r="D257" i="1019"/>
  <c r="D256" i="1019"/>
  <c r="D255" i="1019"/>
  <c r="D254" i="1019"/>
  <c r="D253" i="1019"/>
  <c r="D252" i="1019"/>
  <c r="D251" i="1019"/>
  <c r="D250" i="1019"/>
  <c r="D249" i="1019"/>
  <c r="D248" i="1019"/>
  <c r="D247" i="1019"/>
  <c r="D246" i="1019"/>
  <c r="D245" i="1019"/>
  <c r="D244" i="1019"/>
  <c r="D243" i="1019"/>
  <c r="D242" i="1019"/>
  <c r="D241" i="1019"/>
  <c r="D240" i="1019"/>
  <c r="D239" i="1019"/>
  <c r="D238" i="1019"/>
  <c r="D237" i="1019"/>
  <c r="D236" i="1019"/>
  <c r="D235" i="1019"/>
  <c r="D234" i="1019"/>
  <c r="D233" i="1019"/>
  <c r="D232" i="1019"/>
  <c r="D231" i="1019"/>
  <c r="D230" i="1019"/>
  <c r="D229" i="1019"/>
  <c r="D228" i="1019"/>
  <c r="D227" i="1019"/>
  <c r="D226" i="1019"/>
  <c r="D225" i="1019"/>
  <c r="D224" i="1019"/>
  <c r="D223" i="1019"/>
  <c r="D222" i="1019"/>
  <c r="D221" i="1019"/>
  <c r="D220" i="1019"/>
  <c r="D219" i="1019"/>
  <c r="D218" i="1019"/>
  <c r="D217" i="1019"/>
  <c r="D216" i="1019"/>
  <c r="D215" i="1019"/>
  <c r="D214" i="1019"/>
  <c r="D213" i="1019"/>
  <c r="D212" i="1019"/>
  <c r="D211" i="1019"/>
  <c r="D210" i="1019"/>
  <c r="D209" i="1019"/>
  <c r="D208" i="1019"/>
  <c r="D207" i="1019"/>
  <c r="D206" i="1019"/>
  <c r="D205" i="1019"/>
  <c r="D204" i="1019"/>
  <c r="D203" i="1019"/>
  <c r="D202" i="1019"/>
  <c r="D201" i="1019"/>
  <c r="D200" i="1019"/>
  <c r="D199" i="1019"/>
  <c r="D198" i="1019"/>
  <c r="D197" i="1019"/>
  <c r="D196" i="1019"/>
  <c r="D195" i="1019"/>
  <c r="D194" i="1019"/>
  <c r="D193" i="1019"/>
  <c r="D192" i="1019"/>
  <c r="D191" i="1019"/>
  <c r="D190" i="1019"/>
  <c r="D189" i="1019"/>
  <c r="D188" i="1019"/>
  <c r="D187" i="1019"/>
  <c r="D186" i="1019"/>
  <c r="D185" i="1019"/>
  <c r="D184" i="1019"/>
  <c r="D183" i="1019"/>
  <c r="D182" i="1019"/>
  <c r="D181" i="1019"/>
  <c r="D180" i="1019"/>
  <c r="D179" i="1019"/>
  <c r="D178" i="1019"/>
  <c r="D177" i="1019"/>
  <c r="D176" i="1019"/>
  <c r="D175" i="1019"/>
  <c r="D174" i="1019"/>
  <c r="D173" i="1019"/>
  <c r="D172" i="1019"/>
  <c r="D171" i="1019"/>
  <c r="D170" i="1019"/>
  <c r="D169" i="1019"/>
  <c r="D168" i="1019"/>
  <c r="D167" i="1019"/>
  <c r="D166" i="1019"/>
  <c r="D165" i="1019"/>
  <c r="D164" i="1019"/>
  <c r="D163" i="1019"/>
  <c r="D162" i="1019"/>
  <c r="D161" i="1019"/>
  <c r="D160" i="1019"/>
  <c r="D159" i="1019"/>
  <c r="D158" i="1019"/>
  <c r="D157" i="1019"/>
  <c r="D156" i="1019"/>
  <c r="D155" i="1019"/>
  <c r="D154" i="1019"/>
  <c r="D153" i="1019"/>
  <c r="D152" i="1019"/>
  <c r="D151" i="1019"/>
  <c r="D150" i="1019"/>
  <c r="D149" i="1019"/>
  <c r="D148" i="1019"/>
  <c r="D147" i="1019"/>
  <c r="D146" i="1019"/>
  <c r="D145" i="1019"/>
  <c r="D144" i="1019"/>
  <c r="D143" i="1019"/>
  <c r="D142" i="1019"/>
  <c r="D141" i="1019"/>
  <c r="D140" i="1019"/>
  <c r="D139" i="1019"/>
  <c r="D138" i="1019"/>
  <c r="D137" i="1019"/>
  <c r="D136" i="1019"/>
  <c r="D135" i="1019"/>
  <c r="D134" i="1019"/>
  <c r="D133" i="1019"/>
  <c r="D132" i="1019"/>
  <c r="D131" i="1019"/>
  <c r="D130" i="1019"/>
  <c r="D129" i="1019"/>
  <c r="D128" i="1019"/>
  <c r="D127" i="1019"/>
  <c r="D126" i="1019"/>
  <c r="D125" i="1019"/>
  <c r="D124" i="1019"/>
  <c r="D123" i="1019"/>
  <c r="D122" i="1019"/>
  <c r="D121" i="1019"/>
  <c r="D120" i="1019"/>
  <c r="D119" i="1019"/>
  <c r="D118" i="1019"/>
  <c r="D117" i="1019"/>
  <c r="D116" i="1019"/>
  <c r="D115" i="1019"/>
  <c r="D114" i="1019"/>
  <c r="D113" i="1019"/>
  <c r="D112" i="1019"/>
  <c r="D111" i="1019"/>
  <c r="D110" i="1019"/>
  <c r="D109" i="1019"/>
  <c r="D108" i="1019"/>
  <c r="D107" i="1019"/>
  <c r="D106" i="1019"/>
  <c r="D105" i="1019"/>
  <c r="D104" i="1019"/>
  <c r="D103" i="1019"/>
  <c r="D102" i="1019"/>
  <c r="D101" i="1019"/>
  <c r="D100" i="1019"/>
  <c r="D99" i="1019"/>
  <c r="D98" i="1019"/>
  <c r="D97" i="1019"/>
  <c r="D96" i="1019"/>
  <c r="D95" i="1019"/>
  <c r="D94" i="1019"/>
  <c r="D93" i="1019"/>
  <c r="D92" i="1019"/>
  <c r="D91" i="1019"/>
  <c r="D90" i="1019"/>
  <c r="D89" i="1019"/>
  <c r="D88" i="1019"/>
  <c r="D87" i="1019"/>
  <c r="D86" i="1019"/>
  <c r="D85" i="1019"/>
  <c r="D84" i="1019"/>
  <c r="D83" i="1019"/>
  <c r="D82" i="1019"/>
  <c r="D81" i="1019"/>
  <c r="D80" i="1019"/>
  <c r="D79" i="1019"/>
  <c r="D78" i="1019"/>
  <c r="D77" i="1019"/>
  <c r="D76" i="1019"/>
  <c r="D75" i="1019"/>
  <c r="D74" i="1019"/>
  <c r="D73" i="1019"/>
  <c r="D72" i="1019"/>
  <c r="D71" i="1019"/>
  <c r="D70" i="1019"/>
  <c r="D69" i="1019"/>
  <c r="D68" i="1019"/>
  <c r="D67" i="1019"/>
  <c r="D66" i="1019"/>
  <c r="D65" i="1019"/>
  <c r="D64" i="1019"/>
  <c r="D63" i="1019"/>
  <c r="D62" i="1019"/>
  <c r="D61" i="1019"/>
  <c r="D60" i="1019"/>
  <c r="D59" i="1019"/>
  <c r="D58" i="1019"/>
  <c r="D57" i="1019"/>
  <c r="D56" i="1019"/>
  <c r="D55" i="1019"/>
  <c r="D54" i="1019"/>
  <c r="D53" i="1019"/>
  <c r="D52" i="1019"/>
  <c r="D51" i="1019"/>
  <c r="D50" i="1019"/>
  <c r="D49" i="1019"/>
  <c r="D48" i="1019"/>
  <c r="D47" i="1019"/>
  <c r="D46" i="1019"/>
  <c r="D45" i="1019"/>
  <c r="D44" i="1019"/>
  <c r="D43" i="1019"/>
  <c r="D42" i="1019"/>
  <c r="D41" i="1019"/>
  <c r="D40" i="1019"/>
  <c r="D39" i="1019"/>
  <c r="D38" i="1019"/>
  <c r="D37" i="1019"/>
  <c r="D36" i="1019"/>
  <c r="D35" i="1019"/>
  <c r="D34" i="1019"/>
  <c r="D33" i="1019"/>
  <c r="D32" i="1019"/>
  <c r="D31" i="1019"/>
  <c r="D30" i="1019"/>
  <c r="D29" i="1019"/>
  <c r="D28" i="1019"/>
  <c r="D27" i="1019"/>
  <c r="D26" i="1019"/>
  <c r="D25" i="1019"/>
  <c r="D24" i="1019"/>
  <c r="D23" i="1019"/>
  <c r="D22" i="1019"/>
  <c r="D21" i="1019"/>
  <c r="D20" i="1019"/>
  <c r="D19" i="1019"/>
  <c r="D18" i="1019"/>
  <c r="D17" i="1019"/>
  <c r="D16" i="1019"/>
  <c r="D15" i="1019"/>
  <c r="D14" i="1019"/>
  <c r="D13" i="1019"/>
  <c r="D12" i="1019"/>
  <c r="D11" i="1019"/>
  <c r="D10" i="1019"/>
  <c r="D9" i="1019"/>
  <c r="D8" i="1019"/>
  <c r="D7" i="1019"/>
  <c r="D6" i="1019"/>
  <c r="D5" i="1019"/>
  <c r="D4" i="1019"/>
  <c r="M98" i="1117"/>
  <c r="M99" i="1117"/>
  <c r="M100" i="1117"/>
  <c r="N102" i="1117"/>
  <c r="N103" i="1117"/>
  <c r="N104" i="1117"/>
  <c r="N105" i="1117"/>
  <c r="N106" i="1117"/>
  <c r="N107" i="1117"/>
  <c r="N108" i="1117"/>
  <c r="N109" i="1117"/>
  <c r="N110" i="1117"/>
  <c r="N111" i="1117"/>
  <c r="N112" i="1117"/>
  <c r="N113" i="1117"/>
  <c r="N114" i="1117"/>
  <c r="N115" i="1117"/>
  <c r="N116" i="1117"/>
  <c r="N117" i="1117"/>
  <c r="N118" i="1117"/>
  <c r="N119" i="1117"/>
  <c r="N120" i="1117"/>
  <c r="N121" i="1117"/>
  <c r="N122" i="1117"/>
  <c r="N123" i="1117"/>
  <c r="N124" i="1117"/>
  <c r="N125" i="1117"/>
  <c r="N126" i="1117"/>
  <c r="N127" i="1117"/>
  <c r="N128" i="1117"/>
  <c r="N129" i="1117"/>
  <c r="N130" i="1117"/>
  <c r="N131" i="1117"/>
  <c r="N132" i="1117"/>
  <c r="N133" i="1117"/>
  <c r="N135" i="1117"/>
  <c r="N136" i="1117"/>
  <c r="N137" i="1117"/>
  <c r="N138" i="1117"/>
  <c r="N139" i="1117"/>
  <c r="N140" i="1117"/>
  <c r="N141" i="1117"/>
  <c r="N142" i="1117"/>
  <c r="N143" i="1117"/>
  <c r="N144" i="1117"/>
  <c r="N145" i="1117"/>
  <c r="N146" i="1117"/>
  <c r="N147" i="1117"/>
  <c r="N148" i="1117"/>
  <c r="N149" i="1117"/>
  <c r="N150" i="1117"/>
  <c r="N151" i="1117"/>
  <c r="N152" i="1117"/>
  <c r="N153" i="1117"/>
  <c r="N154" i="1117"/>
  <c r="N155" i="1117"/>
  <c r="N156" i="1117"/>
  <c r="N158" i="1117"/>
  <c r="N159" i="1117"/>
  <c r="N160" i="1117"/>
  <c r="N161" i="1117"/>
  <c r="N162" i="1117"/>
  <c r="N163" i="1117"/>
  <c r="N164" i="1117"/>
  <c r="N165" i="1117"/>
  <c r="N166" i="1117"/>
  <c r="N167" i="1117"/>
  <c r="N168" i="1117"/>
  <c r="N169" i="1117"/>
  <c r="N170" i="1117"/>
  <c r="N171" i="1117"/>
  <c r="N172" i="1117"/>
  <c r="N173" i="1117"/>
  <c r="N174" i="1117"/>
  <c r="N175" i="1117"/>
  <c r="N176" i="1117"/>
  <c r="N177" i="1117"/>
  <c r="N178" i="1117"/>
  <c r="N179" i="1117"/>
  <c r="N180" i="1117"/>
  <c r="N181" i="1117"/>
  <c r="N182" i="1117"/>
  <c r="N184" i="1117"/>
  <c r="N185" i="1117"/>
  <c r="N186" i="1117"/>
  <c r="N187" i="1117"/>
  <c r="N188" i="1117"/>
  <c r="N189" i="1117"/>
  <c r="N190" i="1117"/>
  <c r="N191" i="1117"/>
  <c r="N192" i="1117"/>
  <c r="N193" i="1117"/>
  <c r="N194" i="1117"/>
  <c r="N195" i="1117"/>
  <c r="N196" i="1117"/>
  <c r="N197" i="1117"/>
  <c r="N198" i="1117"/>
  <c r="N199" i="1117"/>
  <c r="N200" i="1117"/>
  <c r="N201" i="1117"/>
  <c r="N202" i="1117"/>
  <c r="N203" i="1117"/>
  <c r="N204" i="1117"/>
  <c r="N205" i="1117"/>
  <c r="N206" i="1117"/>
  <c r="N207" i="1117"/>
  <c r="N208" i="1117"/>
  <c r="N209" i="1117"/>
  <c r="L96" i="1117"/>
  <c r="L95" i="1117"/>
  <c r="L94" i="1117"/>
  <c r="L93" i="1117"/>
  <c r="L92" i="1117"/>
  <c r="L91" i="1117"/>
  <c r="L90" i="1117"/>
  <c r="L89" i="1117"/>
  <c r="L88" i="1117"/>
  <c r="L87" i="1117"/>
  <c r="L86" i="1117"/>
  <c r="L85" i="1117"/>
  <c r="L84" i="1117"/>
  <c r="L83" i="1117"/>
  <c r="L82" i="1117"/>
  <c r="L81" i="1117"/>
  <c r="L80" i="1117"/>
  <c r="L79" i="1117"/>
  <c r="L78" i="1117"/>
  <c r="L77" i="1117"/>
  <c r="L76" i="1117"/>
  <c r="L75" i="1117"/>
  <c r="L74" i="1117"/>
  <c r="L73" i="1117"/>
  <c r="L72" i="1117"/>
  <c r="L71" i="1117"/>
  <c r="L70" i="1117"/>
  <c r="L69" i="1117"/>
  <c r="L68" i="1117"/>
  <c r="K66" i="1117"/>
  <c r="K65" i="1117"/>
  <c r="K63" i="1117"/>
  <c r="K62" i="1117"/>
  <c r="K61" i="1117"/>
  <c r="K60" i="1117"/>
  <c r="K59" i="1117"/>
  <c r="K58" i="1117"/>
  <c r="K57" i="1117"/>
  <c r="K56" i="1117"/>
  <c r="K55" i="1117"/>
  <c r="K54" i="1117"/>
  <c r="K53" i="1117"/>
  <c r="K52" i="1117"/>
  <c r="K51" i="1117"/>
  <c r="K50" i="1117"/>
  <c r="K49" i="1117"/>
  <c r="K48" i="1117"/>
  <c r="K47" i="1117"/>
  <c r="K46" i="1117"/>
  <c r="K45" i="1117"/>
  <c r="K44" i="1117"/>
  <c r="K43" i="1117"/>
  <c r="K42" i="1117"/>
  <c r="K41" i="1117"/>
  <c r="K40" i="1117"/>
  <c r="K39" i="1117"/>
  <c r="K37" i="1117"/>
  <c r="K36" i="1117"/>
  <c r="K35" i="1117"/>
  <c r="K34" i="1117"/>
  <c r="K33" i="1117"/>
  <c r="K32" i="1117"/>
  <c r="K30" i="1117"/>
  <c r="K29" i="1117"/>
  <c r="K28" i="1117"/>
  <c r="K27" i="1117"/>
  <c r="K26" i="1117"/>
  <c r="K24" i="1117"/>
  <c r="K23" i="1117"/>
  <c r="K22" i="1117"/>
  <c r="K21" i="1117"/>
  <c r="K19" i="1117"/>
  <c r="K18" i="1117"/>
  <c r="K17" i="1117"/>
  <c r="K16" i="1117"/>
  <c r="K15" i="1117"/>
  <c r="K14" i="1117"/>
  <c r="K13" i="1117"/>
  <c r="K11" i="1117"/>
  <c r="K10" i="1117"/>
  <c r="K8" i="1117"/>
  <c r="K6" i="1117"/>
  <c r="K5" i="1117"/>
  <c r="D70" i="1012"/>
  <c r="D69" i="1012"/>
  <c r="D68" i="1012"/>
  <c r="D67" i="1012"/>
  <c r="D66" i="1012"/>
  <c r="D65" i="1012"/>
  <c r="D64" i="1012"/>
  <c r="D63" i="1012"/>
  <c r="D62" i="1012"/>
  <c r="D61" i="1012"/>
  <c r="D60" i="1012"/>
  <c r="D59" i="1012"/>
  <c r="D58" i="1012"/>
  <c r="D57" i="1012"/>
  <c r="D56" i="1012"/>
  <c r="D55" i="1012"/>
  <c r="D54" i="1012"/>
  <c r="D53" i="1012"/>
  <c r="D52" i="1012"/>
  <c r="D51" i="1012"/>
  <c r="D50" i="1012"/>
  <c r="D49" i="1012"/>
  <c r="D48" i="1012"/>
  <c r="D47" i="1012"/>
  <c r="D46" i="1012"/>
  <c r="D45" i="1012"/>
  <c r="D44" i="1012"/>
  <c r="D43" i="1012"/>
  <c r="D42" i="1012"/>
  <c r="D41" i="1012"/>
  <c r="D40" i="1012"/>
  <c r="D39" i="1012"/>
  <c r="D38" i="1012"/>
  <c r="D37" i="1012"/>
  <c r="D36" i="1012"/>
  <c r="D35" i="1012"/>
  <c r="D34" i="1012"/>
  <c r="D33" i="1012"/>
  <c r="D32" i="1012"/>
  <c r="D31" i="1012"/>
  <c r="D30" i="1012"/>
  <c r="D29" i="1012"/>
  <c r="D28" i="1012"/>
  <c r="D27" i="1012"/>
  <c r="D26" i="1012"/>
  <c r="D25" i="1012"/>
  <c r="D24" i="1012"/>
  <c r="D23" i="1012"/>
  <c r="D22" i="1012"/>
  <c r="D21" i="1012"/>
  <c r="D20" i="1012"/>
  <c r="D19" i="1012"/>
  <c r="D18" i="1012"/>
  <c r="D17" i="1012"/>
  <c r="D16" i="1012"/>
  <c r="D15" i="1012"/>
  <c r="D14" i="1012"/>
  <c r="D13" i="1012"/>
  <c r="D12" i="1012"/>
  <c r="D11" i="1012"/>
  <c r="D10" i="1012"/>
  <c r="D9" i="1012"/>
  <c r="D8" i="1012"/>
  <c r="D7" i="1012"/>
  <c r="D6" i="1012"/>
  <c r="D5" i="1012"/>
  <c r="D4" i="1012"/>
  <c r="D494" i="1152"/>
  <c r="D493" i="1152"/>
  <c r="D492" i="1152"/>
  <c r="D491" i="1152"/>
  <c r="D490" i="1152"/>
  <c r="D489" i="1152"/>
  <c r="D488" i="1152"/>
  <c r="D487" i="1152"/>
  <c r="D486" i="1152"/>
  <c r="D485" i="1152"/>
  <c r="D484" i="1152"/>
  <c r="D483" i="1152"/>
  <c r="D482" i="1152"/>
  <c r="D481" i="1152"/>
  <c r="D480" i="1152"/>
  <c r="D479" i="1152"/>
  <c r="D478" i="1152"/>
  <c r="D477" i="1152"/>
  <c r="D476" i="1152"/>
  <c r="D475" i="1152"/>
  <c r="D474" i="1152"/>
  <c r="D473" i="1152"/>
  <c r="D472" i="1152"/>
  <c r="D471" i="1152"/>
  <c r="D470" i="1152"/>
  <c r="D469" i="1152"/>
  <c r="D468" i="1152"/>
  <c r="D467" i="1152"/>
  <c r="D466" i="1152"/>
  <c r="D465" i="1152"/>
  <c r="D464" i="1152"/>
  <c r="D463" i="1152"/>
  <c r="D462" i="1152"/>
  <c r="D461" i="1152"/>
  <c r="D460" i="1152"/>
  <c r="D459" i="1152"/>
  <c r="D458" i="1152"/>
  <c r="D457" i="1152"/>
  <c r="D456" i="1152"/>
  <c r="D455" i="1152"/>
  <c r="D454" i="1152"/>
  <c r="D453" i="1152"/>
  <c r="D452" i="1152"/>
  <c r="D451" i="1152"/>
  <c r="D450" i="1152"/>
  <c r="D449" i="1152"/>
  <c r="D448" i="1152"/>
  <c r="D447" i="1152"/>
  <c r="D446" i="1152"/>
  <c r="D445" i="1152"/>
  <c r="D444" i="1152"/>
  <c r="D443" i="1152"/>
  <c r="D442" i="1152"/>
  <c r="D441" i="1152"/>
  <c r="D440" i="1152"/>
  <c r="D439" i="1152"/>
  <c r="D438" i="1152"/>
  <c r="D437" i="1152"/>
  <c r="D436" i="1152"/>
  <c r="D435" i="1152"/>
  <c r="D434" i="1152"/>
  <c r="D433" i="1152"/>
  <c r="D432" i="1152"/>
  <c r="D431" i="1152"/>
  <c r="D430" i="1152"/>
  <c r="D429" i="1152"/>
  <c r="D428" i="1152"/>
  <c r="D427" i="1152"/>
  <c r="D426" i="1152"/>
  <c r="D425" i="1152"/>
  <c r="D424" i="1152"/>
  <c r="D423" i="1152"/>
  <c r="D422" i="1152"/>
  <c r="D421" i="1152"/>
  <c r="D420" i="1152"/>
  <c r="D419" i="1152"/>
  <c r="D418" i="1152"/>
  <c r="D417" i="1152"/>
  <c r="D416" i="1152"/>
  <c r="D415" i="1152"/>
  <c r="D414" i="1152"/>
  <c r="D413" i="1152"/>
  <c r="D412" i="1152"/>
  <c r="D411" i="1152"/>
  <c r="D410" i="1152"/>
  <c r="D409" i="1152"/>
  <c r="D408" i="1152"/>
  <c r="D407" i="1152"/>
  <c r="D406" i="1152"/>
  <c r="D405" i="1152"/>
  <c r="D404" i="1152"/>
  <c r="D403" i="1152"/>
  <c r="D402" i="1152"/>
  <c r="D401" i="1152"/>
  <c r="D400" i="1152"/>
  <c r="D399" i="1152"/>
  <c r="D398" i="1152"/>
  <c r="D397" i="1152"/>
  <c r="D396" i="1152"/>
  <c r="D395" i="1152"/>
  <c r="D394" i="1152"/>
  <c r="D393" i="1152"/>
  <c r="D392" i="1152"/>
  <c r="D391" i="1152"/>
  <c r="D390" i="1152"/>
  <c r="D389" i="1152"/>
  <c r="D388" i="1152"/>
  <c r="D387" i="1152"/>
  <c r="D386" i="1152"/>
  <c r="D385" i="1152"/>
  <c r="D384" i="1152"/>
  <c r="D383" i="1152"/>
  <c r="D382" i="1152"/>
  <c r="D381" i="1152"/>
  <c r="D380" i="1152"/>
  <c r="D379" i="1152"/>
  <c r="D378" i="1152"/>
  <c r="D377" i="1152"/>
  <c r="D376" i="1152"/>
  <c r="D375" i="1152"/>
  <c r="D374" i="1152"/>
  <c r="D373" i="1152"/>
  <c r="D372" i="1152"/>
  <c r="D371" i="1152"/>
  <c r="D370" i="1152"/>
  <c r="D369" i="1152"/>
  <c r="D368" i="1152"/>
  <c r="D367" i="1152"/>
  <c r="D366" i="1152"/>
  <c r="D365" i="1152"/>
  <c r="D364" i="1152"/>
  <c r="D363" i="1152"/>
  <c r="D362" i="1152"/>
  <c r="D361" i="1152"/>
  <c r="D360" i="1152"/>
  <c r="D359" i="1152"/>
  <c r="D358" i="1152"/>
  <c r="D357" i="1152"/>
  <c r="D356" i="1152"/>
  <c r="D355" i="1152"/>
  <c r="D354" i="1152"/>
  <c r="D353" i="1152"/>
  <c r="D352" i="1152"/>
  <c r="D351" i="1152"/>
  <c r="D350" i="1152"/>
  <c r="D349" i="1152"/>
  <c r="D348" i="1152"/>
  <c r="D347" i="1152"/>
  <c r="D346" i="1152"/>
  <c r="D345" i="1152"/>
  <c r="D344" i="1152"/>
  <c r="D343" i="1152"/>
  <c r="D342" i="1152"/>
  <c r="D341" i="1152"/>
  <c r="D340" i="1152"/>
  <c r="D339" i="1152"/>
  <c r="D338" i="1152"/>
  <c r="D337" i="1152"/>
  <c r="D336" i="1152"/>
  <c r="D335" i="1152"/>
  <c r="D334" i="1152"/>
  <c r="D333" i="1152"/>
  <c r="D332" i="1152"/>
  <c r="D331" i="1152"/>
  <c r="D330" i="1152"/>
  <c r="D329" i="1152"/>
  <c r="D328" i="1152"/>
  <c r="D327" i="1152"/>
  <c r="D326" i="1152"/>
  <c r="D325" i="1152"/>
  <c r="D324" i="1152"/>
  <c r="D323" i="1152"/>
  <c r="D322" i="1152"/>
  <c r="D321" i="1152"/>
  <c r="D320" i="1152"/>
  <c r="D319" i="1152"/>
  <c r="D318" i="1152"/>
  <c r="D317" i="1152"/>
  <c r="D316" i="1152"/>
  <c r="D315" i="1152"/>
  <c r="D314" i="1152"/>
  <c r="D313" i="1152"/>
  <c r="D312" i="1152"/>
  <c r="D311" i="1152"/>
  <c r="D310" i="1152"/>
  <c r="D309" i="1152"/>
  <c r="D308" i="1152"/>
  <c r="D307" i="1152"/>
  <c r="D306" i="1152"/>
  <c r="D305" i="1152"/>
  <c r="D304" i="1152"/>
  <c r="D303" i="1152"/>
  <c r="D302" i="1152"/>
  <c r="D301" i="1152"/>
  <c r="D300" i="1152"/>
  <c r="D299" i="1152"/>
  <c r="D298" i="1152"/>
  <c r="D297" i="1152"/>
  <c r="D296" i="1152"/>
  <c r="D295" i="1152"/>
  <c r="D294" i="1152"/>
  <c r="D293" i="1152"/>
  <c r="D292" i="1152"/>
  <c r="D291" i="1152"/>
  <c r="D290" i="1152"/>
  <c r="D289" i="1152"/>
  <c r="D288" i="1152"/>
  <c r="D287" i="1152"/>
  <c r="D286" i="1152"/>
  <c r="D285" i="1152"/>
  <c r="D284" i="1152"/>
  <c r="D283" i="1152"/>
  <c r="D282" i="1152"/>
  <c r="D281" i="1152"/>
  <c r="D280" i="1152"/>
  <c r="D279" i="1152"/>
  <c r="D278" i="1152"/>
  <c r="D277" i="1152"/>
  <c r="D276" i="1152"/>
  <c r="D275" i="1152"/>
  <c r="D274" i="1152"/>
  <c r="D273" i="1152"/>
  <c r="D272" i="1152"/>
  <c r="D271" i="1152"/>
  <c r="D270" i="1152"/>
  <c r="D269" i="1152"/>
  <c r="D268" i="1152"/>
  <c r="D267" i="1152"/>
  <c r="D266" i="1152"/>
  <c r="D265" i="1152"/>
  <c r="D264" i="1152"/>
  <c r="D263" i="1152"/>
  <c r="D262" i="1152"/>
  <c r="D261" i="1152"/>
  <c r="D260" i="1152"/>
  <c r="D259" i="1152"/>
  <c r="D258" i="1152"/>
  <c r="D257" i="1152"/>
  <c r="D256" i="1152"/>
  <c r="D255" i="1152"/>
  <c r="D254" i="1152"/>
  <c r="D253" i="1152"/>
  <c r="D252" i="1152"/>
  <c r="D251" i="1152"/>
  <c r="D250" i="1152"/>
  <c r="D249" i="1152"/>
  <c r="D248" i="1152"/>
  <c r="D247" i="1152"/>
  <c r="D246" i="1152"/>
  <c r="D245" i="1152"/>
  <c r="D244" i="1152"/>
  <c r="D243" i="1152"/>
  <c r="D242" i="1152"/>
  <c r="D241" i="1152"/>
  <c r="D240" i="1152"/>
  <c r="D239" i="1152"/>
  <c r="D238" i="1152"/>
  <c r="D237" i="1152"/>
  <c r="D236" i="1152"/>
  <c r="D235" i="1152"/>
  <c r="D234" i="1152"/>
  <c r="D233" i="1152"/>
  <c r="D232" i="1152"/>
  <c r="D231" i="1152"/>
  <c r="D230" i="1152"/>
  <c r="D229" i="1152"/>
  <c r="D228" i="1152"/>
  <c r="D227" i="1152"/>
  <c r="D226" i="1152"/>
  <c r="D225" i="1152"/>
  <c r="D224" i="1152"/>
  <c r="D223" i="1152"/>
  <c r="D222" i="1152"/>
  <c r="D221" i="1152"/>
  <c r="D220" i="1152"/>
  <c r="D219" i="1152"/>
  <c r="D218" i="1152"/>
  <c r="D217" i="1152"/>
  <c r="D216" i="1152"/>
  <c r="D215" i="1152"/>
  <c r="D214" i="1152"/>
  <c r="D213" i="1152"/>
  <c r="D212" i="1152"/>
  <c r="D211" i="1152"/>
  <c r="D210" i="1152"/>
  <c r="D209" i="1152"/>
  <c r="D208" i="1152"/>
  <c r="D207" i="1152"/>
  <c r="D206" i="1152"/>
  <c r="D205" i="1152"/>
  <c r="D204" i="1152"/>
  <c r="D203" i="1152"/>
  <c r="D202" i="1152"/>
  <c r="D201" i="1152"/>
  <c r="D200" i="1152"/>
  <c r="D199" i="1152"/>
  <c r="D198" i="1152"/>
  <c r="D197" i="1152"/>
  <c r="D196" i="1152"/>
  <c r="D195" i="1152"/>
  <c r="D194" i="1152"/>
  <c r="D193" i="1152"/>
  <c r="D192" i="1152"/>
  <c r="D191" i="1152"/>
  <c r="D190" i="1152"/>
  <c r="D189" i="1152"/>
  <c r="D188" i="1152"/>
  <c r="D187" i="1152"/>
  <c r="D186" i="1152"/>
  <c r="D185" i="1152"/>
  <c r="D184" i="1152"/>
  <c r="D183" i="1152"/>
  <c r="D182" i="1152"/>
  <c r="D181" i="1152"/>
  <c r="D180" i="1152"/>
  <c r="D179" i="1152"/>
  <c r="D178" i="1152"/>
  <c r="D177" i="1152"/>
  <c r="D176" i="1152"/>
  <c r="D175" i="1152"/>
  <c r="D174" i="1152"/>
  <c r="D173" i="1152"/>
  <c r="D172" i="1152"/>
  <c r="D171" i="1152"/>
  <c r="D170" i="1152"/>
  <c r="D169" i="1152"/>
  <c r="D168" i="1152"/>
  <c r="D167" i="1152"/>
  <c r="D166" i="1152"/>
  <c r="D165" i="1152"/>
  <c r="D164" i="1152"/>
  <c r="D163" i="1152"/>
  <c r="D162" i="1152"/>
  <c r="D161" i="1152"/>
  <c r="D160" i="1152"/>
  <c r="D159" i="1152"/>
  <c r="D158" i="1152"/>
  <c r="D157" i="1152"/>
  <c r="D156" i="1152"/>
  <c r="D155" i="1152"/>
  <c r="D154" i="1152"/>
  <c r="D153" i="1152"/>
  <c r="D152" i="1152"/>
  <c r="D151" i="1152"/>
  <c r="D150" i="1152"/>
  <c r="D149" i="1152"/>
  <c r="D148" i="1152"/>
  <c r="D147" i="1152"/>
  <c r="D146" i="1152"/>
  <c r="D145" i="1152"/>
  <c r="D144" i="1152"/>
  <c r="D143" i="1152"/>
  <c r="D142" i="1152"/>
  <c r="D141" i="1152"/>
  <c r="D140" i="1152"/>
  <c r="D139" i="1152"/>
  <c r="D138" i="1152"/>
  <c r="D137" i="1152"/>
  <c r="D136" i="1152"/>
  <c r="D135" i="1152"/>
  <c r="D134" i="1152"/>
  <c r="D133" i="1152"/>
  <c r="D132" i="1152"/>
  <c r="D131" i="1152"/>
  <c r="D130" i="1152"/>
  <c r="D129" i="1152"/>
  <c r="D128" i="1152"/>
  <c r="D127" i="1152"/>
  <c r="D126" i="1152"/>
  <c r="D125" i="1152"/>
  <c r="D124" i="1152"/>
  <c r="D123" i="1152"/>
  <c r="D122" i="1152"/>
  <c r="D121" i="1152"/>
  <c r="D120" i="1152"/>
  <c r="D119" i="1152"/>
  <c r="D118" i="1152"/>
  <c r="D117" i="1152"/>
  <c r="D116" i="1152"/>
  <c r="D115" i="1152"/>
  <c r="D114" i="1152"/>
  <c r="D113" i="1152"/>
  <c r="D112" i="1152"/>
  <c r="D111" i="1152"/>
  <c r="D110" i="1152"/>
  <c r="D109" i="1152"/>
  <c r="D108" i="1152"/>
  <c r="D107" i="1152"/>
  <c r="D106" i="1152"/>
  <c r="D105" i="1152"/>
  <c r="D104" i="1152"/>
  <c r="D103" i="1152"/>
  <c r="D102" i="1152"/>
  <c r="D101" i="1152"/>
  <c r="D100" i="1152"/>
  <c r="D99" i="1152"/>
  <c r="D98" i="1152"/>
  <c r="D97" i="1152"/>
  <c r="D96" i="1152"/>
  <c r="D95" i="1152"/>
  <c r="D94" i="1152"/>
  <c r="D93" i="1152"/>
  <c r="D92" i="1152"/>
  <c r="D91" i="1152"/>
  <c r="D90" i="1152"/>
  <c r="D89" i="1152"/>
  <c r="D88" i="1152"/>
  <c r="D87" i="1152"/>
  <c r="D86" i="1152"/>
  <c r="D85" i="1152"/>
  <c r="D84" i="1152"/>
  <c r="D83" i="1152"/>
  <c r="D82" i="1152"/>
  <c r="D81" i="1152"/>
  <c r="D80" i="1152"/>
  <c r="D79" i="1152"/>
  <c r="D78" i="1152"/>
  <c r="D77" i="1152"/>
  <c r="D76" i="1152"/>
  <c r="D75" i="1152"/>
  <c r="D74" i="1152"/>
  <c r="D73" i="1152"/>
  <c r="D72" i="1152"/>
  <c r="D71" i="1152"/>
  <c r="D70" i="1152"/>
  <c r="D69" i="1152"/>
  <c r="D68" i="1152"/>
  <c r="D67" i="1152"/>
  <c r="D66" i="1152"/>
  <c r="D65" i="1152"/>
  <c r="D64" i="1152"/>
  <c r="D63" i="1152"/>
  <c r="D62" i="1152"/>
  <c r="D61" i="1152"/>
  <c r="D60" i="1152"/>
  <c r="D59" i="1152"/>
  <c r="D58" i="1152"/>
  <c r="D57" i="1152"/>
  <c r="D56" i="1152"/>
  <c r="D55" i="1152"/>
  <c r="D54" i="1152"/>
  <c r="D53" i="1152"/>
  <c r="D52" i="1152"/>
  <c r="D51" i="1152"/>
  <c r="D50" i="1152"/>
  <c r="D49" i="1152"/>
  <c r="D48" i="1152"/>
  <c r="D47" i="1152"/>
  <c r="D46" i="1152"/>
  <c r="D45" i="1152"/>
  <c r="D44" i="1152"/>
  <c r="D43" i="1152"/>
  <c r="D42" i="1152"/>
  <c r="D41" i="1152"/>
  <c r="D40" i="1152"/>
  <c r="D39" i="1152"/>
  <c r="D38" i="1152"/>
  <c r="D37" i="1152"/>
  <c r="D36" i="1152"/>
  <c r="D35" i="1152"/>
  <c r="D34" i="1152"/>
  <c r="D33" i="1152"/>
  <c r="D32" i="1152"/>
  <c r="D31" i="1152"/>
  <c r="D30" i="1152"/>
  <c r="D29" i="1152"/>
  <c r="D28" i="1152"/>
  <c r="D27" i="1152"/>
  <c r="D26" i="1152"/>
  <c r="D25" i="1152"/>
  <c r="D24" i="1152"/>
  <c r="D23" i="1152"/>
  <c r="D22" i="1152"/>
  <c r="D21" i="1152"/>
  <c r="D20" i="1152"/>
  <c r="D19" i="1152"/>
  <c r="D18" i="1152"/>
  <c r="D17" i="1152"/>
  <c r="D16" i="1152"/>
  <c r="D15" i="1152"/>
  <c r="D14" i="1152"/>
  <c r="D13" i="1152"/>
  <c r="D12" i="1152"/>
  <c r="D11" i="1152"/>
  <c r="D10" i="1152"/>
  <c r="D9" i="1152"/>
  <c r="D8" i="1152"/>
  <c r="D7" i="1152"/>
  <c r="D6" i="1152"/>
  <c r="D5" i="1152"/>
  <c r="D4" i="1152"/>
  <c r="D1880" i="1138"/>
  <c r="D1879" i="1138"/>
  <c r="D1878" i="1138"/>
  <c r="D1877" i="1138"/>
  <c r="D1876" i="1138"/>
  <c r="D1875" i="1138"/>
  <c r="D1874" i="1138"/>
  <c r="D1873" i="1138"/>
  <c r="D1872" i="1138"/>
  <c r="D1871" i="1138"/>
  <c r="D1870" i="1138"/>
  <c r="D1869" i="1138"/>
  <c r="D1868" i="1138"/>
  <c r="D1867" i="1138"/>
  <c r="D1866" i="1138"/>
  <c r="D1865" i="1138"/>
  <c r="D1864" i="1138"/>
  <c r="D1863" i="1138"/>
  <c r="D1862" i="1138"/>
  <c r="D1861" i="1138"/>
  <c r="D1860" i="1138"/>
  <c r="D1859" i="1138"/>
  <c r="D1858" i="1138"/>
  <c r="D1857" i="1138"/>
  <c r="D1856" i="1138"/>
  <c r="D1855" i="1138"/>
  <c r="D1854" i="1138"/>
  <c r="D1853" i="1138"/>
  <c r="D1852" i="1138"/>
  <c r="D1851" i="1138"/>
  <c r="D1850" i="1138"/>
  <c r="D1849" i="1138"/>
  <c r="D1848" i="1138"/>
  <c r="D1847" i="1138"/>
  <c r="D1846" i="1138"/>
  <c r="D1845" i="1138"/>
  <c r="D1844" i="1138"/>
  <c r="D1843" i="1138"/>
  <c r="D1842" i="1138"/>
  <c r="D1841" i="1138"/>
  <c r="D1840" i="1138"/>
  <c r="D1839" i="1138"/>
  <c r="D1838" i="1138"/>
  <c r="D1837" i="1138"/>
  <c r="D1836" i="1138"/>
  <c r="D1835" i="1138"/>
  <c r="D1834" i="1138"/>
  <c r="D1833" i="1138"/>
  <c r="D1832" i="1138"/>
  <c r="D1831" i="1138"/>
  <c r="D1830" i="1138"/>
  <c r="D1829" i="1138"/>
  <c r="D1828" i="1138"/>
  <c r="D1827" i="1138"/>
  <c r="D1826" i="1138"/>
  <c r="D1825" i="1138"/>
  <c r="D1824" i="1138"/>
  <c r="D1823" i="1138"/>
  <c r="D1822" i="1138"/>
  <c r="D1821" i="1138"/>
  <c r="D1820" i="1138"/>
  <c r="D1819" i="1138"/>
  <c r="D1818" i="1138"/>
  <c r="D1817" i="1138"/>
  <c r="D1816" i="1138"/>
  <c r="D1815" i="1138"/>
  <c r="D1814" i="1138"/>
  <c r="D1813" i="1138"/>
  <c r="D1812" i="1138"/>
  <c r="D1811" i="1138"/>
  <c r="D1810" i="1138"/>
  <c r="D1809" i="1138"/>
  <c r="D1808" i="1138"/>
  <c r="D1807" i="1138"/>
  <c r="D1806" i="1138"/>
  <c r="D1805" i="1138"/>
  <c r="D1804" i="1138"/>
  <c r="D1803" i="1138"/>
  <c r="D1802" i="1138"/>
  <c r="D1801" i="1138"/>
  <c r="D1800" i="1138"/>
  <c r="D1799" i="1138"/>
  <c r="D1798" i="1138"/>
  <c r="D1797" i="1138"/>
  <c r="D1796" i="1138"/>
  <c r="D1795" i="1138"/>
  <c r="D1794" i="1138"/>
  <c r="D1793" i="1138"/>
  <c r="D1792" i="1138"/>
  <c r="D1791" i="1138"/>
  <c r="D1790" i="1138"/>
  <c r="D1789" i="1138"/>
  <c r="D1788" i="1138"/>
  <c r="D1787" i="1138"/>
  <c r="D1786" i="1138"/>
  <c r="D1785" i="1138"/>
  <c r="D1784" i="1138"/>
  <c r="D1783" i="1138"/>
  <c r="D1782" i="1138"/>
  <c r="D1781" i="1138"/>
  <c r="D1780" i="1138"/>
  <c r="D1779" i="1138"/>
  <c r="D1778" i="1138"/>
  <c r="D1777" i="1138"/>
  <c r="D1776" i="1138"/>
  <c r="D1775" i="1138"/>
  <c r="D1774" i="1138"/>
  <c r="D1773" i="1138"/>
  <c r="D1772" i="1138"/>
  <c r="D1771" i="1138"/>
  <c r="D1770" i="1138"/>
  <c r="D1769" i="1138"/>
  <c r="D1768" i="1138"/>
  <c r="D1767" i="1138"/>
  <c r="D1766" i="1138"/>
  <c r="D1765" i="1138"/>
  <c r="D1764" i="1138"/>
  <c r="D1763" i="1138"/>
  <c r="D1762" i="1138"/>
  <c r="D1761" i="1138"/>
  <c r="D1760" i="1138"/>
  <c r="D1759" i="1138"/>
  <c r="D1758" i="1138"/>
  <c r="D1757" i="1138"/>
  <c r="D1756" i="1138"/>
  <c r="D1755" i="1138"/>
  <c r="D1754" i="1138"/>
  <c r="D1753" i="1138"/>
  <c r="D1752" i="1138"/>
  <c r="D1751" i="1138"/>
  <c r="D1750" i="1138"/>
  <c r="D1749" i="1138"/>
  <c r="D1748" i="1138"/>
  <c r="D1747" i="1138"/>
  <c r="D1746" i="1138"/>
  <c r="D1745" i="1138"/>
  <c r="D1744" i="1138"/>
  <c r="D1743" i="1138"/>
  <c r="D1742" i="1138"/>
  <c r="D1741" i="1138"/>
  <c r="D1740" i="1138"/>
  <c r="D1739" i="1138"/>
  <c r="D1738" i="1138"/>
  <c r="D1737" i="1138"/>
  <c r="D1736" i="1138"/>
  <c r="D1735" i="1138"/>
  <c r="D1734" i="1138"/>
  <c r="D1733" i="1138"/>
  <c r="D1732" i="1138"/>
  <c r="D1731" i="1138"/>
  <c r="D1730" i="1138"/>
  <c r="D1729" i="1138"/>
  <c r="D1728" i="1138"/>
  <c r="D1727" i="1138"/>
  <c r="D1726" i="1138"/>
  <c r="D1725" i="1138"/>
  <c r="D1724" i="1138"/>
  <c r="D1723" i="1138"/>
  <c r="D1722" i="1138"/>
  <c r="D1721" i="1138"/>
  <c r="D1720" i="1138"/>
  <c r="D1719" i="1138"/>
  <c r="D1718" i="1138"/>
  <c r="D1717" i="1138"/>
  <c r="D1716" i="1138"/>
  <c r="D1715" i="1138"/>
  <c r="D1714" i="1138"/>
  <c r="D1713" i="1138"/>
  <c r="D1712" i="1138"/>
  <c r="D1711" i="1138"/>
  <c r="D1710" i="1138"/>
  <c r="D1709" i="1138"/>
  <c r="D1708" i="1138"/>
  <c r="D1707" i="1138"/>
  <c r="D1706" i="1138"/>
  <c r="D1705" i="1138"/>
  <c r="D1704" i="1138"/>
  <c r="D1703" i="1138"/>
  <c r="D1702" i="1138"/>
  <c r="D1701" i="1138"/>
  <c r="D1700" i="1138"/>
  <c r="D1699" i="1138"/>
  <c r="D1698" i="1138"/>
  <c r="D1697" i="1138"/>
  <c r="D1696" i="1138"/>
  <c r="D1695" i="1138"/>
  <c r="D1694" i="1138"/>
  <c r="D1693" i="1138"/>
  <c r="D1692" i="1138"/>
  <c r="D1691" i="1138"/>
  <c r="D1690" i="1138"/>
  <c r="D1689" i="1138"/>
  <c r="D1688" i="1138"/>
  <c r="D1687" i="1138"/>
  <c r="D1686" i="1138"/>
  <c r="D1685" i="1138"/>
  <c r="D1684" i="1138"/>
  <c r="D1683" i="1138"/>
  <c r="D1682" i="1138"/>
  <c r="D1681" i="1138"/>
  <c r="D1680" i="1138"/>
  <c r="D1679" i="1138"/>
  <c r="D1678" i="1138"/>
  <c r="D1677" i="1138"/>
  <c r="D1676" i="1138"/>
  <c r="D1675" i="1138"/>
  <c r="D1674" i="1138"/>
  <c r="D1673" i="1138"/>
  <c r="D1672" i="1138"/>
  <c r="D1671" i="1138"/>
  <c r="D1670" i="1138"/>
  <c r="D1669" i="1138"/>
  <c r="D1668" i="1138"/>
  <c r="D1667" i="1138"/>
  <c r="D1666" i="1138"/>
  <c r="D1665" i="1138"/>
  <c r="D1664" i="1138"/>
  <c r="D1663" i="1138"/>
  <c r="D1662" i="1138"/>
  <c r="D1661" i="1138"/>
  <c r="D1660" i="1138"/>
  <c r="D1659" i="1138"/>
  <c r="D1658" i="1138"/>
  <c r="D1657" i="1138"/>
  <c r="D1656" i="1138"/>
  <c r="D1655" i="1138"/>
  <c r="D1654" i="1138"/>
  <c r="D1653" i="1138"/>
  <c r="D1652" i="1138"/>
  <c r="D1651" i="1138"/>
  <c r="D1650" i="1138"/>
  <c r="D1649" i="1138"/>
  <c r="D1648" i="1138"/>
  <c r="D1647" i="1138"/>
  <c r="D1646" i="1138"/>
  <c r="D1645" i="1138"/>
  <c r="D1644" i="1138"/>
  <c r="D1643" i="1138"/>
  <c r="D1642" i="1138"/>
  <c r="D1641" i="1138"/>
  <c r="D1640" i="1138"/>
  <c r="D1639" i="1138"/>
  <c r="D1638" i="1138"/>
  <c r="D1637" i="1138"/>
  <c r="D1636" i="1138"/>
  <c r="D1635" i="1138"/>
  <c r="D1634" i="1138"/>
  <c r="D1633" i="1138"/>
  <c r="D1632" i="1138"/>
  <c r="D1631" i="1138"/>
  <c r="D1630" i="1138"/>
  <c r="D1629" i="1138"/>
  <c r="D1628" i="1138"/>
  <c r="D1627" i="1138"/>
  <c r="D1626" i="1138"/>
  <c r="D1625" i="1138"/>
  <c r="D1624" i="1138"/>
  <c r="D1623" i="1138"/>
  <c r="D1622" i="1138"/>
  <c r="D1621" i="1138"/>
  <c r="D1620" i="1138"/>
  <c r="D1619" i="1138"/>
  <c r="D1618" i="1138"/>
  <c r="D1617" i="1138"/>
  <c r="D1616" i="1138"/>
  <c r="D1615" i="1138"/>
  <c r="D1614" i="1138"/>
  <c r="D1613" i="1138"/>
  <c r="D1612" i="1138"/>
  <c r="D1611" i="1138"/>
  <c r="D1610" i="1138"/>
  <c r="D1609" i="1138"/>
  <c r="D1608" i="1138"/>
  <c r="D1607" i="1138"/>
  <c r="D1606" i="1138"/>
  <c r="D1605" i="1138"/>
  <c r="D1604" i="1138"/>
  <c r="D1603" i="1138"/>
  <c r="D1602" i="1138"/>
  <c r="D1601" i="1138"/>
  <c r="D1600" i="1138"/>
  <c r="D1599" i="1138"/>
  <c r="D1598" i="1138"/>
  <c r="D1597" i="1138"/>
  <c r="D1596" i="1138"/>
  <c r="D1595" i="1138"/>
  <c r="D1594" i="1138"/>
  <c r="D1593" i="1138"/>
  <c r="D1592" i="1138"/>
  <c r="D1591" i="1138"/>
  <c r="D1590" i="1138"/>
  <c r="D1589" i="1138"/>
  <c r="D1588" i="1138"/>
  <c r="D1587" i="1138"/>
  <c r="D1586" i="1138"/>
  <c r="D1585" i="1138"/>
  <c r="D1584" i="1138"/>
  <c r="D1583" i="1138"/>
  <c r="D1582" i="1138"/>
  <c r="D1581" i="1138"/>
  <c r="D1580" i="1138"/>
  <c r="D1579" i="1138"/>
  <c r="D1578" i="1138"/>
  <c r="D1577" i="1138"/>
  <c r="D1576" i="1138"/>
  <c r="D1575" i="1138"/>
  <c r="D1574" i="1138"/>
  <c r="D1573" i="1138"/>
  <c r="D1572" i="1138"/>
  <c r="D1571" i="1138"/>
  <c r="D1570" i="1138"/>
  <c r="D1569" i="1138"/>
  <c r="D1568" i="1138"/>
  <c r="D1567" i="1138"/>
  <c r="D1566" i="1138"/>
  <c r="D1565" i="1138"/>
  <c r="D1564" i="1138"/>
  <c r="D1563" i="1138"/>
  <c r="D1562" i="1138"/>
  <c r="D1561" i="1138"/>
  <c r="D1560" i="1138"/>
  <c r="D1559" i="1138"/>
  <c r="D1558" i="1138"/>
  <c r="D1557" i="1138"/>
  <c r="D1556" i="1138"/>
  <c r="D1555" i="1138"/>
  <c r="D1554" i="1138"/>
  <c r="D1553" i="1138"/>
  <c r="D1552" i="1138"/>
  <c r="D1551" i="1138"/>
  <c r="D1550" i="1138"/>
  <c r="D1549" i="1138"/>
  <c r="D1548" i="1138"/>
  <c r="D1547" i="1138"/>
  <c r="D1546" i="1138"/>
  <c r="D1545" i="1138"/>
  <c r="D1544" i="1138"/>
  <c r="D1543" i="1138"/>
  <c r="D1542" i="1138"/>
  <c r="D1541" i="1138"/>
  <c r="D1540" i="1138"/>
  <c r="D1539" i="1138"/>
  <c r="D1538" i="1138"/>
  <c r="D1537" i="1138"/>
  <c r="D1536" i="1138"/>
  <c r="D1535" i="1138"/>
  <c r="D1534" i="1138"/>
  <c r="D1533" i="1138"/>
  <c r="D1532" i="1138"/>
  <c r="D1531" i="1138"/>
  <c r="D1530" i="1138"/>
  <c r="D1529" i="1138"/>
  <c r="D1528" i="1138"/>
  <c r="D1527" i="1138"/>
  <c r="D1526" i="1138"/>
  <c r="D1525" i="1138"/>
  <c r="D1524" i="1138"/>
  <c r="D1523" i="1138"/>
  <c r="D1522" i="1138"/>
  <c r="D1521" i="1138"/>
  <c r="D1520" i="1138"/>
  <c r="D1519" i="1138"/>
  <c r="D1518" i="1138"/>
  <c r="D1517" i="1138"/>
  <c r="D1516" i="1138"/>
  <c r="D1515" i="1138"/>
  <c r="D1514" i="1138"/>
  <c r="D1513" i="1138"/>
  <c r="D1512" i="1138"/>
  <c r="D1511" i="1138"/>
  <c r="D1510" i="1138"/>
  <c r="D1509" i="1138"/>
  <c r="D1508" i="1138"/>
  <c r="D1507" i="1138"/>
  <c r="D1506" i="1138"/>
  <c r="D1505" i="1138"/>
  <c r="D1504" i="1138"/>
  <c r="D1503" i="1138"/>
  <c r="D1502" i="1138"/>
  <c r="D1501" i="1138"/>
  <c r="D1500" i="1138"/>
  <c r="D1499" i="1138"/>
  <c r="D1498" i="1138"/>
  <c r="D1497" i="1138"/>
  <c r="D1496" i="1138"/>
  <c r="D1495" i="1138"/>
  <c r="D1494" i="1138"/>
  <c r="D1493" i="1138"/>
  <c r="D1492" i="1138"/>
  <c r="D1491" i="1138"/>
  <c r="D1490" i="1138"/>
  <c r="D1489" i="1138"/>
  <c r="D1488" i="1138"/>
  <c r="D1487" i="1138"/>
  <c r="D1486" i="1138"/>
  <c r="D1485" i="1138"/>
  <c r="D1484" i="1138"/>
  <c r="D1483" i="1138"/>
  <c r="D1482" i="1138"/>
  <c r="D1481" i="1138"/>
  <c r="D1480" i="1138"/>
  <c r="D1479" i="1138"/>
  <c r="D1478" i="1138"/>
  <c r="D1477" i="1138"/>
  <c r="D1476" i="1138"/>
  <c r="D1475" i="1138"/>
  <c r="D1474" i="1138"/>
  <c r="D1473" i="1138"/>
  <c r="D1472" i="1138"/>
  <c r="D1471" i="1138"/>
  <c r="D1470" i="1138"/>
  <c r="D1469" i="1138"/>
  <c r="D1468" i="1138"/>
  <c r="D1467" i="1138"/>
  <c r="D1466" i="1138"/>
  <c r="D1465" i="1138"/>
  <c r="D1464" i="1138"/>
  <c r="D1463" i="1138"/>
  <c r="D1462" i="1138"/>
  <c r="D1461" i="1138"/>
  <c r="D1460" i="1138"/>
  <c r="D1459" i="1138"/>
  <c r="D1458" i="1138"/>
  <c r="D1457" i="1138"/>
  <c r="D1456" i="1138"/>
  <c r="D1455" i="1138"/>
  <c r="D1454" i="1138"/>
  <c r="D1453" i="1138"/>
  <c r="D1452" i="1138"/>
  <c r="D1451" i="1138"/>
  <c r="D1450" i="1138"/>
  <c r="D1449" i="1138"/>
  <c r="D1448" i="1138"/>
  <c r="D1447" i="1138"/>
  <c r="D1446" i="1138"/>
  <c r="D1445" i="1138"/>
  <c r="D1444" i="1138"/>
  <c r="D1443" i="1138"/>
  <c r="D1442" i="1138"/>
  <c r="D1441" i="1138"/>
  <c r="D1440" i="1138"/>
  <c r="D1439" i="1138"/>
  <c r="D1438" i="1138"/>
  <c r="D1437" i="1138"/>
  <c r="D1436" i="1138"/>
  <c r="D1435" i="1138"/>
  <c r="D1434" i="1138"/>
  <c r="D1433" i="1138"/>
  <c r="D1432" i="1138"/>
  <c r="D1431" i="1138"/>
  <c r="D1430" i="1138"/>
  <c r="D1429" i="1138"/>
  <c r="D1428" i="1138"/>
  <c r="D1427" i="1138"/>
  <c r="D1426" i="1138"/>
  <c r="D1425" i="1138"/>
  <c r="D1424" i="1138"/>
  <c r="D1423" i="1138"/>
  <c r="D1422" i="1138"/>
  <c r="D1421" i="1138"/>
  <c r="D1420" i="1138"/>
  <c r="D1419" i="1138"/>
  <c r="D1418" i="1138"/>
  <c r="D1417" i="1138"/>
  <c r="D1416" i="1138"/>
  <c r="D1415" i="1138"/>
  <c r="D1414" i="1138"/>
  <c r="D1413" i="1138"/>
  <c r="D1412" i="1138"/>
  <c r="D1411" i="1138"/>
  <c r="D1410" i="1138"/>
  <c r="D1409" i="1138"/>
  <c r="D1408" i="1138"/>
  <c r="D1407" i="1138"/>
  <c r="D1406" i="1138"/>
  <c r="D1405" i="1138"/>
  <c r="D1404" i="1138"/>
  <c r="D1403" i="1138"/>
  <c r="D1402" i="1138"/>
  <c r="D1401" i="1138"/>
  <c r="D1400" i="1138"/>
  <c r="D1399" i="1138"/>
  <c r="D1398" i="1138"/>
  <c r="D1397" i="1138"/>
  <c r="D1396" i="1138"/>
  <c r="D1395" i="1138"/>
  <c r="D1394" i="1138"/>
  <c r="D1393" i="1138"/>
  <c r="D1392" i="1138"/>
  <c r="D1391" i="1138"/>
  <c r="D1390" i="1138"/>
  <c r="D1389" i="1138"/>
  <c r="D1388" i="1138"/>
  <c r="D1387" i="1138"/>
  <c r="D1386" i="1138"/>
  <c r="D1385" i="1138"/>
  <c r="D1384" i="1138"/>
  <c r="D1383" i="1138"/>
  <c r="D1382" i="1138"/>
  <c r="D1381" i="1138"/>
  <c r="D1380" i="1138"/>
  <c r="D1379" i="1138"/>
  <c r="D1378" i="1138"/>
  <c r="D1377" i="1138"/>
  <c r="D1376" i="1138"/>
  <c r="D1375" i="1138"/>
  <c r="D1374" i="1138"/>
  <c r="D1373" i="1138"/>
  <c r="D1372" i="1138"/>
  <c r="D1371" i="1138"/>
  <c r="D1370" i="1138"/>
  <c r="D1369" i="1138"/>
  <c r="D1368" i="1138"/>
  <c r="D1367" i="1138"/>
  <c r="D1366" i="1138"/>
  <c r="D1365" i="1138"/>
  <c r="D1364" i="1138"/>
  <c r="D1363" i="1138"/>
  <c r="D1362" i="1138"/>
  <c r="D1361" i="1138"/>
  <c r="D1360" i="1138"/>
  <c r="D1359" i="1138"/>
  <c r="D1358" i="1138"/>
  <c r="D1357" i="1138"/>
  <c r="D1356" i="1138"/>
  <c r="D1355" i="1138"/>
  <c r="D1354" i="1138"/>
  <c r="D1353" i="1138"/>
  <c r="D1352" i="1138"/>
  <c r="D1351" i="1138"/>
  <c r="D1350" i="1138"/>
  <c r="D1349" i="1138"/>
  <c r="D1348" i="1138"/>
  <c r="D1347" i="1138"/>
  <c r="D1346" i="1138"/>
  <c r="D1345" i="1138"/>
  <c r="D1344" i="1138"/>
  <c r="D1343" i="1138"/>
  <c r="D1342" i="1138"/>
  <c r="D1341" i="1138"/>
  <c r="D1340" i="1138"/>
  <c r="D1339" i="1138"/>
  <c r="D1338" i="1138"/>
  <c r="D1337" i="1138"/>
  <c r="D1336" i="1138"/>
  <c r="D1335" i="1138"/>
  <c r="D1334" i="1138"/>
  <c r="D1333" i="1138"/>
  <c r="D1332" i="1138"/>
  <c r="D1331" i="1138"/>
  <c r="D1330" i="1138"/>
  <c r="D1329" i="1138"/>
  <c r="D1328" i="1138"/>
  <c r="D1327" i="1138"/>
  <c r="D1326" i="1138"/>
  <c r="D1325" i="1138"/>
  <c r="D1324" i="1138"/>
  <c r="D1323" i="1138"/>
  <c r="D1322" i="1138"/>
  <c r="D1321" i="1138"/>
  <c r="D1320" i="1138"/>
  <c r="D1319" i="1138"/>
  <c r="D1318" i="1138"/>
  <c r="D1317" i="1138"/>
  <c r="D1316" i="1138"/>
  <c r="D1315" i="1138"/>
  <c r="D1314" i="1138"/>
  <c r="D1313" i="1138"/>
  <c r="D1312" i="1138"/>
  <c r="D1311" i="1138"/>
  <c r="D1310" i="1138"/>
  <c r="D1309" i="1138"/>
  <c r="D1308" i="1138"/>
  <c r="D1307" i="1138"/>
  <c r="D1306" i="1138"/>
  <c r="D1305" i="1138"/>
  <c r="D1304" i="1138"/>
  <c r="D1303" i="1138"/>
  <c r="D1302" i="1138"/>
  <c r="D1301" i="1138"/>
  <c r="D1300" i="1138"/>
  <c r="D1299" i="1138"/>
  <c r="D1298" i="1138"/>
  <c r="D1297" i="1138"/>
  <c r="D1296" i="1138"/>
  <c r="D1295" i="1138"/>
  <c r="D1294" i="1138"/>
  <c r="D1293" i="1138"/>
  <c r="D1292" i="1138"/>
  <c r="D1291" i="1138"/>
  <c r="D1290" i="1138"/>
  <c r="D1289" i="1138"/>
  <c r="D1288" i="1138"/>
  <c r="D1287" i="1138"/>
  <c r="D1286" i="1138"/>
  <c r="D1285" i="1138"/>
  <c r="D1284" i="1138"/>
  <c r="D1283" i="1138"/>
  <c r="D1282" i="1138"/>
  <c r="D1281" i="1138"/>
  <c r="D1280" i="1138"/>
  <c r="D1279" i="1138"/>
  <c r="D1278" i="1138"/>
  <c r="D1277" i="1138"/>
  <c r="D1276" i="1138"/>
  <c r="D1275" i="1138"/>
  <c r="D1274" i="1138"/>
  <c r="D1273" i="1138"/>
  <c r="D1272" i="1138"/>
  <c r="D1271" i="1138"/>
  <c r="D1270" i="1138"/>
  <c r="D1269" i="1138"/>
  <c r="D1268" i="1138"/>
  <c r="D1267" i="1138"/>
  <c r="D1266" i="1138"/>
  <c r="D1265" i="1138"/>
  <c r="D1264" i="1138"/>
  <c r="D1263" i="1138"/>
  <c r="D1262" i="1138"/>
  <c r="D1261" i="1138"/>
  <c r="D1260" i="1138"/>
  <c r="D1259" i="1138"/>
  <c r="D1258" i="1138"/>
  <c r="D1257" i="1138"/>
  <c r="D1256" i="1138"/>
  <c r="D1255" i="1138"/>
  <c r="D1254" i="1138"/>
  <c r="D1253" i="1138"/>
  <c r="D1252" i="1138"/>
  <c r="D1251" i="1138"/>
  <c r="D1250" i="1138"/>
  <c r="D1249" i="1138"/>
  <c r="D1248" i="1138"/>
  <c r="D1247" i="1138"/>
  <c r="D1246" i="1138"/>
  <c r="D1245" i="1138"/>
  <c r="D1244" i="1138"/>
  <c r="D1243" i="1138"/>
  <c r="D1242" i="1138"/>
  <c r="D1241" i="1138"/>
  <c r="D1240" i="1138"/>
  <c r="D1239" i="1138"/>
  <c r="D1238" i="1138"/>
  <c r="D1237" i="1138"/>
  <c r="D1236" i="1138"/>
  <c r="D1235" i="1138"/>
  <c r="D1234" i="1138"/>
  <c r="D1233" i="1138"/>
  <c r="D1232" i="1138"/>
  <c r="D1231" i="1138"/>
  <c r="D1230" i="1138"/>
  <c r="D1229" i="1138"/>
  <c r="D1228" i="1138"/>
  <c r="D1227" i="1138"/>
  <c r="D1226" i="1138"/>
  <c r="D1225" i="1138"/>
  <c r="D1224" i="1138"/>
  <c r="D1223" i="1138"/>
  <c r="D1222" i="1138"/>
  <c r="D1221" i="1138"/>
  <c r="D1220" i="1138"/>
  <c r="D1219" i="1138"/>
  <c r="D1218" i="1138"/>
  <c r="D1217" i="1138"/>
  <c r="D1216" i="1138"/>
  <c r="D1215" i="1138"/>
  <c r="D1214" i="1138"/>
  <c r="D1213" i="1138"/>
  <c r="D1212" i="1138"/>
  <c r="D1211" i="1138"/>
  <c r="D1210" i="1138"/>
  <c r="D1209" i="1138"/>
  <c r="D1208" i="1138"/>
  <c r="D1207" i="1138"/>
  <c r="D1206" i="1138"/>
  <c r="D1205" i="1138"/>
  <c r="D1204" i="1138"/>
  <c r="D1203" i="1138"/>
  <c r="D1202" i="1138"/>
  <c r="D1201" i="1138"/>
  <c r="D1200" i="1138"/>
  <c r="D1199" i="1138"/>
  <c r="D1198" i="1138"/>
  <c r="D1197" i="1138"/>
  <c r="D1196" i="1138"/>
  <c r="D1195" i="1138"/>
  <c r="D1194" i="1138"/>
  <c r="D1193" i="1138"/>
  <c r="D1192" i="1138"/>
  <c r="D1191" i="1138"/>
  <c r="D1190" i="1138"/>
  <c r="D1189" i="1138"/>
  <c r="D1188" i="1138"/>
  <c r="D1187" i="1138"/>
  <c r="D1186" i="1138"/>
  <c r="D1185" i="1138"/>
  <c r="D1184" i="1138"/>
  <c r="D1183" i="1138"/>
  <c r="D1182" i="1138"/>
  <c r="D1181" i="1138"/>
  <c r="D1180" i="1138"/>
  <c r="D1179" i="1138"/>
  <c r="D1178" i="1138"/>
  <c r="D1177" i="1138"/>
  <c r="D1176" i="1138"/>
  <c r="D1175" i="1138"/>
  <c r="D1174" i="1138"/>
  <c r="D1173" i="1138"/>
  <c r="D1172" i="1138"/>
  <c r="D1171" i="1138"/>
  <c r="D1170" i="1138"/>
  <c r="D1169" i="1138"/>
  <c r="D1168" i="1138"/>
  <c r="D1167" i="1138"/>
  <c r="D1166" i="1138"/>
  <c r="D1165" i="1138"/>
  <c r="D1164" i="1138"/>
  <c r="D1163" i="1138"/>
  <c r="D1162" i="1138"/>
  <c r="D1161" i="1138"/>
  <c r="D1160" i="1138"/>
  <c r="D1159" i="1138"/>
  <c r="D1158" i="1138"/>
  <c r="D1157" i="1138"/>
  <c r="D1156" i="1138"/>
  <c r="D1155" i="1138"/>
  <c r="D1154" i="1138"/>
  <c r="D1153" i="1138"/>
  <c r="D1152" i="1138"/>
  <c r="D1151" i="1138"/>
  <c r="D1150" i="1138"/>
  <c r="D1149" i="1138"/>
  <c r="D1148" i="1138"/>
  <c r="D1147" i="1138"/>
  <c r="D1146" i="1138"/>
  <c r="D1145" i="1138"/>
  <c r="D1144" i="1138"/>
  <c r="D1143" i="1138"/>
  <c r="D1142" i="1138"/>
  <c r="D1141" i="1138"/>
  <c r="D1140" i="1138"/>
  <c r="D1139" i="1138"/>
  <c r="D1138" i="1138"/>
  <c r="D1137" i="1138"/>
  <c r="D1136" i="1138"/>
  <c r="D1135" i="1138"/>
  <c r="D1134" i="1138"/>
  <c r="D1133" i="1138"/>
  <c r="D1132" i="1138"/>
  <c r="D1131" i="1138"/>
  <c r="D1130" i="1138"/>
  <c r="D1129" i="1138"/>
  <c r="D1128" i="1138"/>
  <c r="D1127" i="1138"/>
  <c r="D1126" i="1138"/>
  <c r="D1125" i="1138"/>
  <c r="D1124" i="1138"/>
  <c r="D1123" i="1138"/>
  <c r="D1122" i="1138"/>
  <c r="D1121" i="1138"/>
  <c r="D1120" i="1138"/>
  <c r="D1119" i="1138"/>
  <c r="D1118" i="1138"/>
  <c r="D1117" i="1138"/>
  <c r="D1116" i="1138"/>
  <c r="D1115" i="1138"/>
  <c r="D1114" i="1138"/>
  <c r="D1113" i="1138"/>
  <c r="D1112" i="1138"/>
  <c r="D1111" i="1138"/>
  <c r="D1110" i="1138"/>
  <c r="D1109" i="1138"/>
  <c r="D1108" i="1138"/>
  <c r="D1107" i="1138"/>
  <c r="D1106" i="1138"/>
  <c r="D1105" i="1138"/>
  <c r="D1104" i="1138"/>
  <c r="D1103" i="1138"/>
  <c r="D1102" i="1138"/>
  <c r="D1101" i="1138"/>
  <c r="D1100" i="1138"/>
  <c r="D1099" i="1138"/>
  <c r="D1098" i="1138"/>
  <c r="D1097" i="1138"/>
  <c r="D1096" i="1138"/>
  <c r="D1095" i="1138"/>
  <c r="D1094" i="1138"/>
  <c r="D1093" i="1138"/>
  <c r="D1092" i="1138"/>
  <c r="D1091" i="1138"/>
  <c r="D1090" i="1138"/>
  <c r="D1089" i="1138"/>
  <c r="D1088" i="1138"/>
  <c r="D1087" i="1138"/>
  <c r="D1086" i="1138"/>
  <c r="D1085" i="1138"/>
  <c r="D1084" i="1138"/>
  <c r="D1083" i="1138"/>
  <c r="D1082" i="1138"/>
  <c r="D1081" i="1138"/>
  <c r="D1080" i="1138"/>
  <c r="D1079" i="1138"/>
  <c r="D1078" i="1138"/>
  <c r="D1077" i="1138"/>
  <c r="D1076" i="1138"/>
  <c r="D1075" i="1138"/>
  <c r="D1074" i="1138"/>
  <c r="D1073" i="1138"/>
  <c r="D1072" i="1138"/>
  <c r="D1071" i="1138"/>
  <c r="D1070" i="1138"/>
  <c r="D1069" i="1138"/>
  <c r="D1068" i="1138"/>
  <c r="D1067" i="1138"/>
  <c r="D1066" i="1138"/>
  <c r="D1065" i="1138"/>
  <c r="D1064" i="1138"/>
  <c r="D1063" i="1138"/>
  <c r="D1062" i="1138"/>
  <c r="D1061" i="1138"/>
  <c r="D1060" i="1138"/>
  <c r="D1059" i="1138"/>
  <c r="D1058" i="1138"/>
  <c r="D1057" i="1138"/>
  <c r="D1056" i="1138"/>
  <c r="D1055" i="1138"/>
  <c r="D1054" i="1138"/>
  <c r="D1053" i="1138"/>
  <c r="D1052" i="1138"/>
  <c r="D1051" i="1138"/>
  <c r="D1050" i="1138"/>
  <c r="D1049" i="1138"/>
  <c r="D1048" i="1138"/>
  <c r="D1047" i="1138"/>
  <c r="D1046" i="1138"/>
  <c r="D1045" i="1138"/>
  <c r="D1044" i="1138"/>
  <c r="D1043" i="1138"/>
  <c r="D1042" i="1138"/>
  <c r="D1041" i="1138"/>
  <c r="D1040" i="1138"/>
  <c r="D1039" i="1138"/>
  <c r="D1038" i="1138"/>
  <c r="D1037" i="1138"/>
  <c r="D1036" i="1138"/>
  <c r="D1035" i="1138"/>
  <c r="D1034" i="1138"/>
  <c r="D1033" i="1138"/>
  <c r="D1032" i="1138"/>
  <c r="D1031" i="1138"/>
  <c r="D1030" i="1138"/>
  <c r="D1029" i="1138"/>
  <c r="D1028" i="1138"/>
  <c r="D1027" i="1138"/>
  <c r="D1026" i="1138"/>
  <c r="D1025" i="1138"/>
  <c r="D1024" i="1138"/>
  <c r="D1023" i="1138"/>
  <c r="D1022" i="1138"/>
  <c r="D1021" i="1138"/>
  <c r="D1020" i="1138"/>
  <c r="D1019" i="1138"/>
  <c r="D1018" i="1138"/>
  <c r="D1017" i="1138"/>
  <c r="D1016" i="1138"/>
  <c r="D1015" i="1138"/>
  <c r="D1014" i="1138"/>
  <c r="D1013" i="1138"/>
  <c r="D1012" i="1138"/>
  <c r="D1011" i="1138"/>
  <c r="D1010" i="1138"/>
  <c r="D1009" i="1138"/>
  <c r="D1008" i="1138"/>
  <c r="D1007" i="1138"/>
  <c r="D1006" i="1138"/>
  <c r="D1005" i="1138"/>
  <c r="D1004" i="1138"/>
  <c r="D1003" i="1138"/>
  <c r="D1002" i="1138"/>
  <c r="D1001" i="1138"/>
  <c r="D1000" i="1138"/>
  <c r="D999" i="1138"/>
  <c r="D998" i="1138"/>
  <c r="D997" i="1138"/>
  <c r="D996" i="1138"/>
  <c r="D995" i="1138"/>
  <c r="D994" i="1138"/>
  <c r="D993" i="1138"/>
  <c r="D992" i="1138"/>
  <c r="D991" i="1138"/>
  <c r="D990" i="1138"/>
  <c r="D989" i="1138"/>
  <c r="D988" i="1138"/>
  <c r="D987" i="1138"/>
  <c r="D986" i="1138"/>
  <c r="D985" i="1138"/>
  <c r="D984" i="1138"/>
  <c r="D983" i="1138"/>
  <c r="D982" i="1138"/>
  <c r="D981" i="1138"/>
  <c r="D980" i="1138"/>
  <c r="D979" i="1138"/>
  <c r="D978" i="1138"/>
  <c r="D977" i="1138"/>
  <c r="D976" i="1138"/>
  <c r="D975" i="1138"/>
  <c r="D974" i="1138"/>
  <c r="D973" i="1138"/>
  <c r="D972" i="1138"/>
  <c r="D971" i="1138"/>
  <c r="D970" i="1138"/>
  <c r="D969" i="1138"/>
  <c r="D968" i="1138"/>
  <c r="D967" i="1138"/>
  <c r="D966" i="1138"/>
  <c r="D965" i="1138"/>
  <c r="D964" i="1138"/>
  <c r="D963" i="1138"/>
  <c r="D962" i="1138"/>
  <c r="D961" i="1138"/>
  <c r="D960" i="1138"/>
  <c r="D959" i="1138"/>
  <c r="D958" i="1138"/>
  <c r="D957" i="1138"/>
  <c r="D956" i="1138"/>
  <c r="D955" i="1138"/>
  <c r="D954" i="1138"/>
  <c r="D953" i="1138"/>
  <c r="D952" i="1138"/>
  <c r="D951" i="1138"/>
  <c r="D950" i="1138"/>
  <c r="D949" i="1138"/>
  <c r="D948" i="1138"/>
  <c r="D947" i="1138"/>
  <c r="D946" i="1138"/>
  <c r="D945" i="1138"/>
  <c r="D944" i="1138"/>
  <c r="D943" i="1138"/>
  <c r="D942" i="1138"/>
  <c r="D941" i="1138"/>
  <c r="D940" i="1138"/>
  <c r="D939" i="1138"/>
  <c r="D938" i="1138"/>
  <c r="D937" i="1138"/>
  <c r="D936" i="1138"/>
  <c r="D935" i="1138"/>
  <c r="D934" i="1138"/>
  <c r="D933" i="1138"/>
  <c r="D932" i="1138"/>
  <c r="D931" i="1138"/>
  <c r="D930" i="1138"/>
  <c r="D929" i="1138"/>
  <c r="D928" i="1138"/>
  <c r="D927" i="1138"/>
  <c r="D926" i="1138"/>
  <c r="D925" i="1138"/>
  <c r="D924" i="1138"/>
  <c r="D923" i="1138"/>
  <c r="D922" i="1138"/>
  <c r="D921" i="1138"/>
  <c r="D920" i="1138"/>
  <c r="D919" i="1138"/>
  <c r="D918" i="1138"/>
  <c r="D917" i="1138"/>
  <c r="D916" i="1138"/>
  <c r="D915" i="1138"/>
  <c r="D914" i="1138"/>
  <c r="D913" i="1138"/>
  <c r="D912" i="1138"/>
  <c r="D911" i="1138"/>
  <c r="D910" i="1138"/>
  <c r="D909" i="1138"/>
  <c r="D908" i="1138"/>
  <c r="D907" i="1138"/>
  <c r="D906" i="1138"/>
  <c r="D905" i="1138"/>
  <c r="D904" i="1138"/>
  <c r="D903" i="1138"/>
  <c r="D902" i="1138"/>
  <c r="D901" i="1138"/>
  <c r="D900" i="1138"/>
  <c r="D899" i="1138"/>
  <c r="D898" i="1138"/>
  <c r="D897" i="1138"/>
  <c r="D896" i="1138"/>
  <c r="D895" i="1138"/>
  <c r="D894" i="1138"/>
  <c r="D893" i="1138"/>
  <c r="D892" i="1138"/>
  <c r="D891" i="1138"/>
  <c r="D890" i="1138"/>
  <c r="D889" i="1138"/>
  <c r="D888" i="1138"/>
  <c r="D887" i="1138"/>
  <c r="D886" i="1138"/>
  <c r="D885" i="1138"/>
  <c r="D884" i="1138"/>
  <c r="D883" i="1138"/>
  <c r="D882" i="1138"/>
  <c r="D881" i="1138"/>
  <c r="D880" i="1138"/>
  <c r="D879" i="1138"/>
  <c r="D878" i="1138"/>
  <c r="D877" i="1138"/>
  <c r="D876" i="1138"/>
  <c r="D875" i="1138"/>
  <c r="D874" i="1138"/>
  <c r="D873" i="1138"/>
  <c r="D872" i="1138"/>
  <c r="D871" i="1138"/>
  <c r="D870" i="1138"/>
  <c r="D869" i="1138"/>
  <c r="D868" i="1138"/>
  <c r="D867" i="1138"/>
  <c r="D866" i="1138"/>
  <c r="D865" i="1138"/>
  <c r="D864" i="1138"/>
  <c r="D863" i="1138"/>
  <c r="D862" i="1138"/>
  <c r="D861" i="1138"/>
  <c r="D860" i="1138"/>
  <c r="D859" i="1138"/>
  <c r="D858" i="1138"/>
  <c r="D857" i="1138"/>
  <c r="D856" i="1138"/>
  <c r="D855" i="1138"/>
  <c r="D854" i="1138"/>
  <c r="D853" i="1138"/>
  <c r="D852" i="1138"/>
  <c r="D851" i="1138"/>
  <c r="D850" i="1138"/>
  <c r="D849" i="1138"/>
  <c r="D848" i="1138"/>
  <c r="D847" i="1138"/>
  <c r="D846" i="1138"/>
  <c r="D845" i="1138"/>
  <c r="D844" i="1138"/>
  <c r="D843" i="1138"/>
  <c r="D842" i="1138"/>
  <c r="D841" i="1138"/>
  <c r="D840" i="1138"/>
  <c r="D839" i="1138"/>
  <c r="D838" i="1138"/>
  <c r="D837" i="1138"/>
  <c r="D836" i="1138"/>
  <c r="D835" i="1138"/>
  <c r="D834" i="1138"/>
  <c r="D833" i="1138"/>
  <c r="D832" i="1138"/>
  <c r="D831" i="1138"/>
  <c r="D830" i="1138"/>
  <c r="D829" i="1138"/>
  <c r="D828" i="1138"/>
  <c r="D827" i="1138"/>
  <c r="D826" i="1138"/>
  <c r="D825" i="1138"/>
  <c r="D824" i="1138"/>
  <c r="D823" i="1138"/>
  <c r="D822" i="1138"/>
  <c r="D821" i="1138"/>
  <c r="D820" i="1138"/>
  <c r="D819" i="1138"/>
  <c r="D818" i="1138"/>
  <c r="D817" i="1138"/>
  <c r="D816" i="1138"/>
  <c r="D815" i="1138"/>
  <c r="D814" i="1138"/>
  <c r="D813" i="1138"/>
  <c r="D812" i="1138"/>
  <c r="D811" i="1138"/>
  <c r="D810" i="1138"/>
  <c r="D809" i="1138"/>
  <c r="D808" i="1138"/>
  <c r="D807" i="1138"/>
  <c r="D806" i="1138"/>
  <c r="D805" i="1138"/>
  <c r="D804" i="1138"/>
  <c r="D803" i="1138"/>
  <c r="D802" i="1138"/>
  <c r="D801" i="1138"/>
  <c r="D800" i="1138"/>
  <c r="D799" i="1138"/>
  <c r="D798" i="1138"/>
  <c r="D797" i="1138"/>
  <c r="D796" i="1138"/>
  <c r="D795" i="1138"/>
  <c r="D794" i="1138"/>
  <c r="D793" i="1138"/>
  <c r="D792" i="1138"/>
  <c r="D791" i="1138"/>
  <c r="D790" i="1138"/>
  <c r="D789" i="1138"/>
  <c r="D788" i="1138"/>
  <c r="D787" i="1138"/>
  <c r="D786" i="1138"/>
  <c r="D785" i="1138"/>
  <c r="D784" i="1138"/>
  <c r="D783" i="1138"/>
  <c r="D782" i="1138"/>
  <c r="D781" i="1138"/>
  <c r="D780" i="1138"/>
  <c r="D779" i="1138"/>
  <c r="D778" i="1138"/>
  <c r="D777" i="1138"/>
  <c r="D776" i="1138"/>
  <c r="D775" i="1138"/>
  <c r="D774" i="1138"/>
  <c r="D773" i="1138"/>
  <c r="D772" i="1138"/>
  <c r="D771" i="1138"/>
  <c r="D770" i="1138"/>
  <c r="D769" i="1138"/>
  <c r="D768" i="1138"/>
  <c r="D767" i="1138"/>
  <c r="D766" i="1138"/>
  <c r="D765" i="1138"/>
  <c r="D764" i="1138"/>
  <c r="D763" i="1138"/>
  <c r="D762" i="1138"/>
  <c r="D761" i="1138"/>
  <c r="D760" i="1138"/>
  <c r="D759" i="1138"/>
  <c r="D758" i="1138"/>
  <c r="D757" i="1138"/>
  <c r="D756" i="1138"/>
  <c r="D755" i="1138"/>
  <c r="D754" i="1138"/>
  <c r="D753" i="1138"/>
  <c r="D752" i="1138"/>
  <c r="D751" i="1138"/>
  <c r="D750" i="1138"/>
  <c r="D749" i="1138"/>
  <c r="D748" i="1138"/>
  <c r="D747" i="1138"/>
  <c r="D746" i="1138"/>
  <c r="D745" i="1138"/>
  <c r="D744" i="1138"/>
  <c r="D743" i="1138"/>
  <c r="D742" i="1138"/>
  <c r="D741" i="1138"/>
  <c r="D740" i="1138"/>
  <c r="D739" i="1138"/>
  <c r="D738" i="1138"/>
  <c r="D737" i="1138"/>
  <c r="D736" i="1138"/>
  <c r="D735" i="1138"/>
  <c r="D734" i="1138"/>
  <c r="D733" i="1138"/>
  <c r="D732" i="1138"/>
  <c r="D731" i="1138"/>
  <c r="D730" i="1138"/>
  <c r="D729" i="1138"/>
  <c r="D728" i="1138"/>
  <c r="D727" i="1138"/>
  <c r="D726" i="1138"/>
  <c r="D725" i="1138"/>
  <c r="D724" i="1138"/>
  <c r="D723" i="1138"/>
  <c r="D722" i="1138"/>
  <c r="D721" i="1138"/>
  <c r="D720" i="1138"/>
  <c r="D719" i="1138"/>
  <c r="D718" i="1138"/>
  <c r="D717" i="1138"/>
  <c r="D716" i="1138"/>
  <c r="D715" i="1138"/>
  <c r="D714" i="1138"/>
  <c r="D713" i="1138"/>
  <c r="D712" i="1138"/>
  <c r="D711" i="1138"/>
  <c r="D710" i="1138"/>
  <c r="D709" i="1138"/>
  <c r="D708" i="1138"/>
  <c r="D707" i="1138"/>
  <c r="D706" i="1138"/>
  <c r="D705" i="1138"/>
  <c r="D704" i="1138"/>
  <c r="D703" i="1138"/>
  <c r="D702" i="1138"/>
  <c r="D701" i="1138"/>
  <c r="D700" i="1138"/>
  <c r="D699" i="1138"/>
  <c r="D698" i="1138"/>
  <c r="D697" i="1138"/>
  <c r="D696" i="1138"/>
  <c r="D695" i="1138"/>
  <c r="D694" i="1138"/>
  <c r="D693" i="1138"/>
  <c r="D692" i="1138"/>
  <c r="D691" i="1138"/>
  <c r="D690" i="1138"/>
  <c r="D689" i="1138"/>
  <c r="D688" i="1138"/>
  <c r="D687" i="1138"/>
  <c r="D686" i="1138"/>
  <c r="D685" i="1138"/>
  <c r="D684" i="1138"/>
  <c r="D683" i="1138"/>
  <c r="D682" i="1138"/>
  <c r="D681" i="1138"/>
  <c r="D680" i="1138"/>
  <c r="D679" i="1138"/>
  <c r="D678" i="1138"/>
  <c r="D677" i="1138"/>
  <c r="D676" i="1138"/>
  <c r="D675" i="1138"/>
  <c r="D674" i="1138"/>
  <c r="D673" i="1138"/>
  <c r="D672" i="1138"/>
  <c r="D671" i="1138"/>
  <c r="D670" i="1138"/>
  <c r="D669" i="1138"/>
  <c r="D668" i="1138"/>
  <c r="D667" i="1138"/>
  <c r="D666" i="1138"/>
  <c r="D665" i="1138"/>
  <c r="D664" i="1138"/>
  <c r="D663" i="1138"/>
  <c r="D662" i="1138"/>
  <c r="D661" i="1138"/>
  <c r="D660" i="1138"/>
  <c r="D659" i="1138"/>
  <c r="D658" i="1138"/>
  <c r="D657" i="1138"/>
  <c r="D656" i="1138"/>
  <c r="D655" i="1138"/>
  <c r="D654" i="1138"/>
  <c r="D653" i="1138"/>
  <c r="D652" i="1138"/>
  <c r="D651" i="1138"/>
  <c r="D650" i="1138"/>
  <c r="D649" i="1138"/>
  <c r="D648" i="1138"/>
  <c r="D647" i="1138"/>
  <c r="D646" i="1138"/>
  <c r="D645" i="1138"/>
  <c r="D644" i="1138"/>
  <c r="D643" i="1138"/>
  <c r="D642" i="1138"/>
  <c r="D641" i="1138"/>
  <c r="D640" i="1138"/>
  <c r="D639" i="1138"/>
  <c r="D638" i="1138"/>
  <c r="D637" i="1138"/>
  <c r="D636" i="1138"/>
  <c r="D635" i="1138"/>
  <c r="D634" i="1138"/>
  <c r="D633" i="1138"/>
  <c r="D632" i="1138"/>
  <c r="D631" i="1138"/>
  <c r="D630" i="1138"/>
  <c r="D629" i="1138"/>
  <c r="D628" i="1138"/>
  <c r="D627" i="1138"/>
  <c r="D626" i="1138"/>
  <c r="D625" i="1138"/>
  <c r="D624" i="1138"/>
  <c r="D623" i="1138"/>
  <c r="D622" i="1138"/>
  <c r="D621" i="1138"/>
  <c r="D620" i="1138"/>
  <c r="D619" i="1138"/>
  <c r="D618" i="1138"/>
  <c r="D617" i="1138"/>
  <c r="D616" i="1138"/>
  <c r="D615" i="1138"/>
  <c r="D614" i="1138"/>
  <c r="D613" i="1138"/>
  <c r="D612" i="1138"/>
  <c r="D611" i="1138"/>
  <c r="D610" i="1138"/>
  <c r="D609" i="1138"/>
  <c r="D608" i="1138"/>
  <c r="D607" i="1138"/>
  <c r="D606" i="1138"/>
  <c r="D605" i="1138"/>
  <c r="D604" i="1138"/>
  <c r="D603" i="1138"/>
  <c r="D602" i="1138"/>
  <c r="D601" i="1138"/>
  <c r="D600" i="1138"/>
  <c r="D599" i="1138"/>
  <c r="D598" i="1138"/>
  <c r="D597" i="1138"/>
  <c r="D596" i="1138"/>
  <c r="D595" i="1138"/>
  <c r="D594" i="1138"/>
  <c r="D593" i="1138"/>
  <c r="D592" i="1138"/>
  <c r="D591" i="1138"/>
  <c r="D590" i="1138"/>
  <c r="D589" i="1138"/>
  <c r="D588" i="1138"/>
  <c r="D587" i="1138"/>
  <c r="D586" i="1138"/>
  <c r="D585" i="1138"/>
  <c r="D584" i="1138"/>
  <c r="D583" i="1138"/>
  <c r="D582" i="1138"/>
  <c r="D581" i="1138"/>
  <c r="D580" i="1138"/>
  <c r="D579" i="1138"/>
  <c r="D578" i="1138"/>
  <c r="D577" i="1138"/>
  <c r="D576" i="1138"/>
  <c r="D575" i="1138"/>
  <c r="D574" i="1138"/>
  <c r="D573" i="1138"/>
  <c r="D572" i="1138"/>
  <c r="D571" i="1138"/>
  <c r="D570" i="1138"/>
  <c r="D569" i="1138"/>
  <c r="D568" i="1138"/>
  <c r="D567" i="1138"/>
  <c r="D566" i="1138"/>
  <c r="D565" i="1138"/>
  <c r="D564" i="1138"/>
  <c r="D563" i="1138"/>
  <c r="D562" i="1138"/>
  <c r="D561" i="1138"/>
  <c r="D560" i="1138"/>
  <c r="D559" i="1138"/>
  <c r="D558" i="1138"/>
  <c r="D557" i="1138"/>
  <c r="D556" i="1138"/>
  <c r="D555" i="1138"/>
  <c r="D554" i="1138"/>
  <c r="D553" i="1138"/>
  <c r="D552" i="1138"/>
  <c r="D551" i="1138"/>
  <c r="D550" i="1138"/>
  <c r="D549" i="1138"/>
  <c r="D548" i="1138"/>
  <c r="D547" i="1138"/>
  <c r="D546" i="1138"/>
  <c r="D545" i="1138"/>
  <c r="D544" i="1138"/>
  <c r="D543" i="1138"/>
  <c r="D542" i="1138"/>
  <c r="D541" i="1138"/>
  <c r="D540" i="1138"/>
  <c r="D539" i="1138"/>
  <c r="D538" i="1138"/>
  <c r="D537" i="1138"/>
  <c r="D536" i="1138"/>
  <c r="D535" i="1138"/>
  <c r="D534" i="1138"/>
  <c r="D533" i="1138"/>
  <c r="D532" i="1138"/>
  <c r="D531" i="1138"/>
  <c r="D530" i="1138"/>
  <c r="D529" i="1138"/>
  <c r="D528" i="1138"/>
  <c r="D527" i="1138"/>
  <c r="D526" i="1138"/>
  <c r="D525" i="1138"/>
  <c r="D524" i="1138"/>
  <c r="D523" i="1138"/>
  <c r="D522" i="1138"/>
  <c r="D521" i="1138"/>
  <c r="D520" i="1138"/>
  <c r="D519" i="1138"/>
  <c r="D518" i="1138"/>
  <c r="D517" i="1138"/>
  <c r="D516" i="1138"/>
  <c r="D515" i="1138"/>
  <c r="D514" i="1138"/>
  <c r="D513" i="1138"/>
  <c r="D512" i="1138"/>
  <c r="D511" i="1138"/>
  <c r="D510" i="1138"/>
  <c r="D509" i="1138"/>
  <c r="D508" i="1138"/>
  <c r="D507" i="1138"/>
  <c r="D506" i="1138"/>
  <c r="D505" i="1138"/>
  <c r="D504" i="1138"/>
  <c r="D503" i="1138"/>
  <c r="D502" i="1138"/>
  <c r="D501" i="1138"/>
  <c r="D500" i="1138"/>
  <c r="D499" i="1138"/>
  <c r="D498" i="1138"/>
  <c r="D497" i="1138"/>
  <c r="D496" i="1138"/>
  <c r="D495" i="1138"/>
  <c r="D494" i="1138"/>
  <c r="D493" i="1138"/>
  <c r="D492" i="1138"/>
  <c r="D491" i="1138"/>
  <c r="D490" i="1138"/>
  <c r="D489" i="1138"/>
  <c r="D488" i="1138"/>
  <c r="D487" i="1138"/>
  <c r="D486" i="1138"/>
  <c r="D485" i="1138"/>
  <c r="D484" i="1138"/>
  <c r="D483" i="1138"/>
  <c r="D482" i="1138"/>
  <c r="D481" i="1138"/>
  <c r="D480" i="1138"/>
  <c r="D479" i="1138"/>
  <c r="D478" i="1138"/>
  <c r="D477" i="1138"/>
  <c r="D476" i="1138"/>
  <c r="D475" i="1138"/>
  <c r="D474" i="1138"/>
  <c r="D473" i="1138"/>
  <c r="D472" i="1138"/>
  <c r="D471" i="1138"/>
  <c r="D470" i="1138"/>
  <c r="D469" i="1138"/>
  <c r="D468" i="1138"/>
  <c r="D467" i="1138"/>
  <c r="D466" i="1138"/>
  <c r="D465" i="1138"/>
  <c r="D464" i="1138"/>
  <c r="D463" i="1138"/>
  <c r="D462" i="1138"/>
  <c r="D461" i="1138"/>
  <c r="D460" i="1138"/>
  <c r="D459" i="1138"/>
  <c r="D458" i="1138"/>
  <c r="D457" i="1138"/>
  <c r="D456" i="1138"/>
  <c r="D455" i="1138"/>
  <c r="D454" i="1138"/>
  <c r="D453" i="1138"/>
  <c r="D452" i="1138"/>
  <c r="D451" i="1138"/>
  <c r="D450" i="1138"/>
  <c r="D449" i="1138"/>
  <c r="D448" i="1138"/>
  <c r="D447" i="1138"/>
  <c r="D446" i="1138"/>
  <c r="D445" i="1138"/>
  <c r="D444" i="1138"/>
  <c r="D443" i="1138"/>
  <c r="D442" i="1138"/>
  <c r="D441" i="1138"/>
  <c r="D440" i="1138"/>
  <c r="D439" i="1138"/>
  <c r="D438" i="1138"/>
  <c r="D437" i="1138"/>
  <c r="D436" i="1138"/>
  <c r="D435" i="1138"/>
  <c r="D434" i="1138"/>
  <c r="D433" i="1138"/>
  <c r="D432" i="1138"/>
  <c r="D431" i="1138"/>
  <c r="D430" i="1138"/>
  <c r="D429" i="1138"/>
  <c r="D428" i="1138"/>
  <c r="D427" i="1138"/>
  <c r="D426" i="1138"/>
  <c r="D425" i="1138"/>
  <c r="D424" i="1138"/>
  <c r="D423" i="1138"/>
  <c r="D422" i="1138"/>
  <c r="D421" i="1138"/>
  <c r="D420" i="1138"/>
  <c r="D419" i="1138"/>
  <c r="D418" i="1138"/>
  <c r="D417" i="1138"/>
  <c r="D416" i="1138"/>
  <c r="D415" i="1138"/>
  <c r="D414" i="1138"/>
  <c r="D413" i="1138"/>
  <c r="D412" i="1138"/>
  <c r="D411" i="1138"/>
  <c r="D410" i="1138"/>
  <c r="D409" i="1138"/>
  <c r="D408" i="1138"/>
  <c r="D407" i="1138"/>
  <c r="D406" i="1138"/>
  <c r="D405" i="1138"/>
  <c r="D404" i="1138"/>
  <c r="D403" i="1138"/>
  <c r="D402" i="1138"/>
  <c r="D401" i="1138"/>
  <c r="D400" i="1138"/>
  <c r="D399" i="1138"/>
  <c r="D398" i="1138"/>
  <c r="D397" i="1138"/>
  <c r="D396" i="1138"/>
  <c r="D395" i="1138"/>
  <c r="D394" i="1138"/>
  <c r="D393" i="1138"/>
  <c r="D392" i="1138"/>
  <c r="D391" i="1138"/>
  <c r="D390" i="1138"/>
  <c r="D389" i="1138"/>
  <c r="D388" i="1138"/>
  <c r="D387" i="1138"/>
  <c r="D386" i="1138"/>
  <c r="D385" i="1138"/>
  <c r="D384" i="1138"/>
  <c r="D383" i="1138"/>
  <c r="D382" i="1138"/>
  <c r="D381" i="1138"/>
  <c r="D380" i="1138"/>
  <c r="D379" i="1138"/>
  <c r="D378" i="1138"/>
  <c r="D377" i="1138"/>
  <c r="D376" i="1138"/>
  <c r="D375" i="1138"/>
  <c r="D374" i="1138"/>
  <c r="D373" i="1138"/>
  <c r="D372" i="1138"/>
  <c r="D371" i="1138"/>
  <c r="D370" i="1138"/>
  <c r="D369" i="1138"/>
  <c r="D368" i="1138"/>
  <c r="D367" i="1138"/>
  <c r="D366" i="1138"/>
  <c r="D365" i="1138"/>
  <c r="D364" i="1138"/>
  <c r="D363" i="1138"/>
  <c r="D362" i="1138"/>
  <c r="D361" i="1138"/>
  <c r="D360" i="1138"/>
  <c r="D359" i="1138"/>
  <c r="D358" i="1138"/>
  <c r="D357" i="1138"/>
  <c r="D356" i="1138"/>
  <c r="D355" i="1138"/>
  <c r="D354" i="1138"/>
  <c r="D353" i="1138"/>
  <c r="D352" i="1138"/>
  <c r="D351" i="1138"/>
  <c r="D350" i="1138"/>
  <c r="D349" i="1138"/>
  <c r="D348" i="1138"/>
  <c r="D347" i="1138"/>
  <c r="D346" i="1138"/>
  <c r="D345" i="1138"/>
  <c r="D344" i="1138"/>
  <c r="D343" i="1138"/>
  <c r="D342" i="1138"/>
  <c r="D341" i="1138"/>
  <c r="D340" i="1138"/>
  <c r="D339" i="1138"/>
  <c r="D338" i="1138"/>
  <c r="D337" i="1138"/>
  <c r="D336" i="1138"/>
  <c r="D335" i="1138"/>
  <c r="D334" i="1138"/>
  <c r="D333" i="1138"/>
  <c r="D332" i="1138"/>
  <c r="D331" i="1138"/>
  <c r="D330" i="1138"/>
  <c r="D329" i="1138"/>
  <c r="D328" i="1138"/>
  <c r="D327" i="1138"/>
  <c r="D326" i="1138"/>
  <c r="D325" i="1138"/>
  <c r="D324" i="1138"/>
  <c r="D323" i="1138"/>
  <c r="D322" i="1138"/>
  <c r="D321" i="1138"/>
  <c r="D320" i="1138"/>
  <c r="D319" i="1138"/>
  <c r="D318" i="1138"/>
  <c r="D317" i="1138"/>
  <c r="D316" i="1138"/>
  <c r="D315" i="1138"/>
  <c r="D314" i="1138"/>
  <c r="D313" i="1138"/>
  <c r="D312" i="1138"/>
  <c r="D311" i="1138"/>
  <c r="D310" i="1138"/>
  <c r="D309" i="1138"/>
  <c r="D308" i="1138"/>
  <c r="D307" i="1138"/>
  <c r="D306" i="1138"/>
  <c r="D305" i="1138"/>
  <c r="D304" i="1138"/>
  <c r="D303" i="1138"/>
  <c r="D302" i="1138"/>
  <c r="D301" i="1138"/>
  <c r="D300" i="1138"/>
  <c r="D299" i="1138"/>
  <c r="D298" i="1138"/>
  <c r="D297" i="1138"/>
  <c r="D296" i="1138"/>
  <c r="D295" i="1138"/>
  <c r="D294" i="1138"/>
  <c r="D293" i="1138"/>
  <c r="D292" i="1138"/>
  <c r="D291" i="1138"/>
  <c r="D290" i="1138"/>
  <c r="D289" i="1138"/>
  <c r="D288" i="1138"/>
  <c r="D287" i="1138"/>
  <c r="D286" i="1138"/>
  <c r="D285" i="1138"/>
  <c r="D284" i="1138"/>
  <c r="D283" i="1138"/>
  <c r="D282" i="1138"/>
  <c r="D281" i="1138"/>
  <c r="D280" i="1138"/>
  <c r="D279" i="1138"/>
  <c r="D278" i="1138"/>
  <c r="D277" i="1138"/>
  <c r="D276" i="1138"/>
  <c r="D275" i="1138"/>
  <c r="D274" i="1138"/>
  <c r="D273" i="1138"/>
  <c r="D272" i="1138"/>
  <c r="D271" i="1138"/>
  <c r="D270" i="1138"/>
  <c r="D269" i="1138"/>
  <c r="D268" i="1138"/>
  <c r="D267" i="1138"/>
  <c r="D266" i="1138"/>
  <c r="D265" i="1138"/>
  <c r="D264" i="1138"/>
  <c r="D263" i="1138"/>
  <c r="D262" i="1138"/>
  <c r="D261" i="1138"/>
  <c r="D260" i="1138"/>
  <c r="D259" i="1138"/>
  <c r="D258" i="1138"/>
  <c r="D257" i="1138"/>
  <c r="D256" i="1138"/>
  <c r="D255" i="1138"/>
  <c r="D254" i="1138"/>
  <c r="D253" i="1138"/>
  <c r="D252" i="1138"/>
  <c r="D251" i="1138"/>
  <c r="D250" i="1138"/>
  <c r="D249" i="1138"/>
  <c r="D248" i="1138"/>
  <c r="D247" i="1138"/>
  <c r="D246" i="1138"/>
  <c r="D245" i="1138"/>
  <c r="D244" i="1138"/>
  <c r="D243" i="1138"/>
  <c r="D242" i="1138"/>
  <c r="D241" i="1138"/>
  <c r="D240" i="1138"/>
  <c r="D239" i="1138"/>
  <c r="D238" i="1138"/>
  <c r="D237" i="1138"/>
  <c r="D236" i="1138"/>
  <c r="D235" i="1138"/>
  <c r="D234" i="1138"/>
  <c r="D233" i="1138"/>
  <c r="D232" i="1138"/>
  <c r="D231" i="1138"/>
  <c r="D230" i="1138"/>
  <c r="D229" i="1138"/>
  <c r="D228" i="1138"/>
  <c r="D227" i="1138"/>
  <c r="D226" i="1138"/>
  <c r="D225" i="1138"/>
  <c r="D224" i="1138"/>
  <c r="D223" i="1138"/>
  <c r="D222" i="1138"/>
  <c r="D221" i="1138"/>
  <c r="D220" i="1138"/>
  <c r="D219" i="1138"/>
  <c r="D218" i="1138"/>
  <c r="D217" i="1138"/>
  <c r="D216" i="1138"/>
  <c r="D215" i="1138"/>
  <c r="D214" i="1138"/>
  <c r="D213" i="1138"/>
  <c r="D212" i="1138"/>
  <c r="D211" i="1138"/>
  <c r="D210" i="1138"/>
  <c r="D209" i="1138"/>
  <c r="D208" i="1138"/>
  <c r="D207" i="1138"/>
  <c r="D206" i="1138"/>
  <c r="D205" i="1138"/>
  <c r="D204" i="1138"/>
  <c r="D203" i="1138"/>
  <c r="D202" i="1138"/>
  <c r="D201" i="1138"/>
  <c r="D200" i="1138"/>
  <c r="D199" i="1138"/>
  <c r="D198" i="1138"/>
  <c r="D197" i="1138"/>
  <c r="D196" i="1138"/>
  <c r="D195" i="1138"/>
  <c r="D194" i="1138"/>
  <c r="D193" i="1138"/>
  <c r="D192" i="1138"/>
  <c r="D191" i="1138"/>
  <c r="D190" i="1138"/>
  <c r="D189" i="1138"/>
  <c r="D188" i="1138"/>
  <c r="D187" i="1138"/>
  <c r="D186" i="1138"/>
  <c r="D185" i="1138"/>
  <c r="D184" i="1138"/>
  <c r="D183" i="1138"/>
  <c r="D182" i="1138"/>
  <c r="D181" i="1138"/>
  <c r="D180" i="1138"/>
  <c r="D179" i="1138"/>
  <c r="D178" i="1138"/>
  <c r="D177" i="1138"/>
  <c r="D176" i="1138"/>
  <c r="D175" i="1138"/>
  <c r="D174" i="1138"/>
  <c r="D173" i="1138"/>
  <c r="D172" i="1138"/>
  <c r="D171" i="1138"/>
  <c r="D170" i="1138"/>
  <c r="D169" i="1138"/>
  <c r="D168" i="1138"/>
  <c r="D167" i="1138"/>
  <c r="D166" i="1138"/>
  <c r="D165" i="1138"/>
  <c r="D164" i="1138"/>
  <c r="D163" i="1138"/>
  <c r="D162" i="1138"/>
  <c r="D161" i="1138"/>
  <c r="D160" i="1138"/>
  <c r="D159" i="1138"/>
  <c r="D158" i="1138"/>
  <c r="D157" i="1138"/>
  <c r="D156" i="1138"/>
  <c r="D155" i="1138"/>
  <c r="D154" i="1138"/>
  <c r="D153" i="1138"/>
  <c r="D152" i="1138"/>
  <c r="D151" i="1138"/>
  <c r="D150" i="1138"/>
  <c r="D149" i="1138"/>
  <c r="D148" i="1138"/>
  <c r="D147" i="1138"/>
  <c r="D146" i="1138"/>
  <c r="D145" i="1138"/>
  <c r="D144" i="1138"/>
  <c r="D143" i="1138"/>
  <c r="D142" i="1138"/>
  <c r="D141" i="1138"/>
  <c r="D140" i="1138"/>
  <c r="D139" i="1138"/>
  <c r="D138" i="1138"/>
  <c r="D137" i="1138"/>
  <c r="D136" i="1138"/>
  <c r="D135" i="1138"/>
  <c r="D134" i="1138"/>
  <c r="D133" i="1138"/>
  <c r="D132" i="1138"/>
  <c r="D131" i="1138"/>
  <c r="D130" i="1138"/>
  <c r="D129" i="1138"/>
  <c r="D128" i="1138"/>
  <c r="D127" i="1138"/>
  <c r="D126" i="1138"/>
  <c r="D125" i="1138"/>
  <c r="D124" i="1138"/>
  <c r="D123" i="1138"/>
  <c r="D122" i="1138"/>
  <c r="D121" i="1138"/>
  <c r="D120" i="1138"/>
  <c r="D119" i="1138"/>
  <c r="D118" i="1138"/>
  <c r="D117" i="1138"/>
  <c r="D116" i="1138"/>
  <c r="D115" i="1138"/>
  <c r="D114" i="1138"/>
  <c r="D113" i="1138"/>
  <c r="D112" i="1138"/>
  <c r="D111" i="1138"/>
  <c r="D110" i="1138"/>
  <c r="D109" i="1138"/>
  <c r="D108" i="1138"/>
  <c r="D107" i="1138"/>
  <c r="D106" i="1138"/>
  <c r="D105" i="1138"/>
  <c r="D104" i="1138"/>
  <c r="D103" i="1138"/>
  <c r="D102" i="1138"/>
  <c r="D101" i="1138"/>
  <c r="D100" i="1138"/>
  <c r="D99" i="1138"/>
  <c r="D98" i="1138"/>
  <c r="D97" i="1138"/>
  <c r="D96" i="1138"/>
  <c r="D95" i="1138"/>
  <c r="D94" i="1138"/>
  <c r="D93" i="1138"/>
  <c r="D92" i="1138"/>
  <c r="D91" i="1138"/>
  <c r="D90" i="1138"/>
  <c r="D89" i="1138"/>
  <c r="D88" i="1138"/>
  <c r="D87" i="1138"/>
  <c r="D86" i="1138"/>
  <c r="D85" i="1138"/>
  <c r="D84" i="1138"/>
  <c r="D83" i="1138"/>
  <c r="D82" i="1138"/>
  <c r="D81" i="1138"/>
  <c r="D80" i="1138"/>
  <c r="D79" i="1138"/>
  <c r="D78" i="1138"/>
  <c r="D77" i="1138"/>
  <c r="D76" i="1138"/>
  <c r="D75" i="1138"/>
  <c r="D74" i="1138"/>
  <c r="D73" i="1138"/>
  <c r="D72" i="1138"/>
  <c r="D71" i="1138"/>
  <c r="D70" i="1138"/>
  <c r="D69" i="1138"/>
  <c r="D68" i="1138"/>
  <c r="D67" i="1138"/>
  <c r="D66" i="1138"/>
  <c r="D65" i="1138"/>
  <c r="D64" i="1138"/>
  <c r="D63" i="1138"/>
  <c r="D62" i="1138"/>
  <c r="D61" i="1138"/>
  <c r="D60" i="1138"/>
  <c r="D59" i="1138"/>
  <c r="D58" i="1138"/>
  <c r="D57" i="1138"/>
  <c r="D56" i="1138"/>
  <c r="D55" i="1138"/>
  <c r="D54" i="1138"/>
  <c r="D53" i="1138"/>
  <c r="D52" i="1138"/>
  <c r="D51" i="1138"/>
  <c r="D50" i="1138"/>
  <c r="D49" i="1138"/>
  <c r="D48" i="1138"/>
  <c r="D47" i="1138"/>
  <c r="D46" i="1138"/>
  <c r="D45" i="1138"/>
  <c r="D44" i="1138"/>
  <c r="D43" i="1138"/>
  <c r="D42" i="1138"/>
  <c r="D41" i="1138"/>
  <c r="D40" i="1138"/>
  <c r="D39" i="1138"/>
  <c r="D38" i="1138"/>
  <c r="D37" i="1138"/>
  <c r="D36" i="1138"/>
  <c r="D35" i="1138"/>
  <c r="D34" i="1138"/>
  <c r="D33" i="1138"/>
  <c r="D32" i="1138"/>
  <c r="D31" i="1138"/>
  <c r="D30" i="1138"/>
  <c r="D29" i="1138"/>
  <c r="D28" i="1138"/>
  <c r="D27" i="1138"/>
  <c r="D26" i="1138"/>
  <c r="D25" i="1138"/>
  <c r="D24" i="1138"/>
  <c r="D23" i="1138"/>
  <c r="D22" i="1138"/>
  <c r="D21" i="1138"/>
  <c r="D20" i="1138"/>
  <c r="D19" i="1138"/>
  <c r="D18" i="1138"/>
  <c r="D17" i="1138"/>
  <c r="D16" i="1138"/>
  <c r="D15" i="1138"/>
  <c r="D14" i="1138"/>
  <c r="D13" i="1138"/>
  <c r="D12" i="1138"/>
  <c r="D11" i="1138"/>
  <c r="D10" i="1138"/>
  <c r="D9" i="1138"/>
  <c r="D8" i="1138"/>
  <c r="D7" i="1138"/>
  <c r="D6" i="1138"/>
  <c r="D5" i="1138"/>
  <c r="D4" i="1138"/>
  <c r="K6" i="1114"/>
  <c r="K7" i="1114"/>
  <c r="K8" i="1114"/>
  <c r="K9" i="1114"/>
  <c r="K10" i="1114"/>
  <c r="K11" i="1114"/>
  <c r="K12" i="1114"/>
  <c r="K13" i="1114"/>
  <c r="K14" i="1114"/>
  <c r="K15" i="1114"/>
  <c r="K16" i="1114"/>
  <c r="K17" i="1114"/>
  <c r="K18" i="1114"/>
  <c r="K103" i="1114"/>
  <c r="K102" i="1114"/>
  <c r="K101" i="1114"/>
  <c r="K100" i="1114"/>
  <c r="K99" i="1114"/>
  <c r="K98" i="1114"/>
  <c r="K97" i="1114"/>
  <c r="K96" i="1114"/>
  <c r="K95" i="1114"/>
  <c r="K94" i="1114"/>
  <c r="K93" i="1114"/>
  <c r="K92" i="1114"/>
  <c r="K91" i="1114"/>
  <c r="K90" i="1114"/>
  <c r="K89" i="1114"/>
  <c r="K88" i="1114"/>
  <c r="K86" i="1114"/>
  <c r="K85" i="1114"/>
  <c r="K84" i="1114"/>
  <c r="K83" i="1114"/>
  <c r="K82" i="1114"/>
  <c r="K81" i="1114"/>
  <c r="K80" i="1114"/>
  <c r="K79" i="1114"/>
  <c r="K78" i="1114"/>
  <c r="K77" i="1114"/>
  <c r="K76" i="1114"/>
  <c r="K75" i="1114"/>
  <c r="K74" i="1114"/>
  <c r="K73" i="1114"/>
  <c r="K72" i="1114"/>
  <c r="K71" i="1114"/>
  <c r="K70" i="1114"/>
  <c r="K69" i="1114"/>
  <c r="K68" i="1114"/>
  <c r="K67" i="1114"/>
  <c r="K66" i="1114"/>
  <c r="K65" i="1114"/>
  <c r="K64" i="1114"/>
  <c r="K63" i="1114"/>
  <c r="K62" i="1114"/>
  <c r="K61" i="1114"/>
  <c r="K60" i="1114"/>
  <c r="K59" i="1114"/>
  <c r="K58" i="1114"/>
  <c r="K57" i="1114"/>
  <c r="K56" i="1114"/>
  <c r="K54" i="1114"/>
  <c r="K53" i="1114"/>
  <c r="K52" i="1114"/>
  <c r="K51" i="1114"/>
  <c r="K50" i="1114"/>
  <c r="K49" i="1114"/>
  <c r="K48" i="1114"/>
  <c r="K47" i="1114"/>
  <c r="K46" i="1114"/>
  <c r="K45" i="1114"/>
  <c r="K44" i="1114"/>
  <c r="K43" i="1114"/>
  <c r="K42" i="1114"/>
  <c r="K41" i="1114"/>
  <c r="K40" i="1114"/>
  <c r="K39" i="1114"/>
  <c r="K38" i="1114"/>
  <c r="K37" i="1114"/>
  <c r="K36" i="1114"/>
  <c r="K34" i="1114"/>
  <c r="K33" i="1114"/>
  <c r="K32" i="1114"/>
  <c r="K29" i="1114"/>
  <c r="K28" i="1114"/>
  <c r="K27" i="1114"/>
  <c r="K24" i="1114"/>
  <c r="K23" i="1114"/>
  <c r="K22" i="1114"/>
  <c r="K21" i="1114"/>
  <c r="D4192" i="1060"/>
  <c r="D4191" i="1060"/>
  <c r="D4190" i="1060"/>
  <c r="D4189" i="1060"/>
  <c r="D4188" i="1060"/>
  <c r="D4187" i="1060"/>
  <c r="D4186" i="1060"/>
  <c r="D4185" i="1060"/>
  <c r="D4184" i="1060"/>
  <c r="D4183" i="1060"/>
  <c r="D4182" i="1060"/>
  <c r="D4181" i="1060"/>
  <c r="D4180" i="1060"/>
  <c r="D4179" i="1060"/>
  <c r="D4178" i="1060"/>
  <c r="D4177" i="1060"/>
  <c r="D4176" i="1060"/>
  <c r="D4175" i="1060"/>
  <c r="D4174" i="1060"/>
  <c r="D4173" i="1060"/>
  <c r="D4172" i="1060"/>
  <c r="D4171" i="1060"/>
  <c r="D4170" i="1060"/>
  <c r="D4169" i="1060"/>
  <c r="D4168" i="1060"/>
  <c r="D4167" i="1060"/>
  <c r="D4166" i="1060"/>
  <c r="D4165" i="1060"/>
  <c r="D4164" i="1060"/>
  <c r="D4163" i="1060"/>
  <c r="D4162" i="1060"/>
  <c r="D4161" i="1060"/>
  <c r="D4160" i="1060"/>
  <c r="D4159" i="1060"/>
  <c r="D4158" i="1060"/>
  <c r="D4157" i="1060"/>
  <c r="D4156" i="1060"/>
  <c r="D4155" i="1060"/>
  <c r="D4154" i="1060"/>
  <c r="D4153" i="1060"/>
  <c r="D4152" i="1060"/>
  <c r="D4151" i="1060"/>
  <c r="D4150" i="1060"/>
  <c r="D4149" i="1060"/>
  <c r="D4148" i="1060"/>
  <c r="D4147" i="1060"/>
  <c r="D4146" i="1060"/>
  <c r="D4145" i="1060"/>
  <c r="D4144" i="1060"/>
  <c r="D4143" i="1060"/>
  <c r="D4142" i="1060"/>
  <c r="D4141" i="1060"/>
  <c r="D4140" i="1060"/>
  <c r="D4139" i="1060"/>
  <c r="D4138" i="1060"/>
  <c r="D4137" i="1060"/>
  <c r="D4136" i="1060"/>
  <c r="D4135" i="1060"/>
  <c r="D4134" i="1060"/>
  <c r="D4133" i="1060"/>
  <c r="D4132" i="1060"/>
  <c r="D4131" i="1060"/>
  <c r="D4130" i="1060"/>
  <c r="D4129" i="1060"/>
  <c r="D4128" i="1060"/>
  <c r="D4127" i="1060"/>
  <c r="D4126" i="1060"/>
  <c r="D4125" i="1060"/>
  <c r="D4124" i="1060"/>
  <c r="D4123" i="1060"/>
  <c r="D4122" i="1060"/>
  <c r="D4121" i="1060"/>
  <c r="D4120" i="1060"/>
  <c r="D4119" i="1060"/>
  <c r="D4118" i="1060"/>
  <c r="D4117" i="1060"/>
  <c r="D4116" i="1060"/>
  <c r="D4115" i="1060"/>
  <c r="D4114" i="1060"/>
  <c r="D4113" i="1060"/>
  <c r="D4112" i="1060"/>
  <c r="D4111" i="1060"/>
  <c r="D4110" i="1060"/>
  <c r="D4109" i="1060"/>
  <c r="D4108" i="1060"/>
  <c r="D4107" i="1060"/>
  <c r="D4106" i="1060"/>
  <c r="D4105" i="1060"/>
  <c r="D4104" i="1060"/>
  <c r="D4103" i="1060"/>
  <c r="D4102" i="1060"/>
  <c r="D4101" i="1060"/>
  <c r="D4100" i="1060"/>
  <c r="D4099" i="1060"/>
  <c r="D4098" i="1060"/>
  <c r="D4097" i="1060"/>
  <c r="D4096" i="1060"/>
  <c r="D4095" i="1060"/>
  <c r="D4094" i="1060"/>
  <c r="D4093" i="1060"/>
  <c r="D4092" i="1060"/>
  <c r="D4091" i="1060"/>
  <c r="D4090" i="1060"/>
  <c r="D4089" i="1060"/>
  <c r="D4088" i="1060"/>
  <c r="D4087" i="1060"/>
  <c r="D4086" i="1060"/>
  <c r="D4085" i="1060"/>
  <c r="D4084" i="1060"/>
  <c r="D4083" i="1060"/>
  <c r="D4082" i="1060"/>
  <c r="D4081" i="1060"/>
  <c r="D4080" i="1060"/>
  <c r="D4079" i="1060"/>
  <c r="D4078" i="1060"/>
  <c r="D4077" i="1060"/>
  <c r="D4076" i="1060"/>
  <c r="D4075" i="1060"/>
  <c r="D4074" i="1060"/>
  <c r="D4073" i="1060"/>
  <c r="D4072" i="1060"/>
  <c r="D4071" i="1060"/>
  <c r="D4070" i="1060"/>
  <c r="D4069" i="1060"/>
  <c r="D4068" i="1060"/>
  <c r="D4067" i="1060"/>
  <c r="D4066" i="1060"/>
  <c r="D4065" i="1060"/>
  <c r="D4064" i="1060"/>
  <c r="D4063" i="1060"/>
  <c r="D4062" i="1060"/>
  <c r="D4061" i="1060"/>
  <c r="D4060" i="1060"/>
  <c r="D4059" i="1060"/>
  <c r="D4058" i="1060"/>
  <c r="D4057" i="1060"/>
  <c r="D4056" i="1060"/>
  <c r="D4055" i="1060"/>
  <c r="D4054" i="1060"/>
  <c r="D4053" i="1060"/>
  <c r="D4052" i="1060"/>
  <c r="D4051" i="1060"/>
  <c r="D4050" i="1060"/>
  <c r="D4049" i="1060"/>
  <c r="D4048" i="1060"/>
  <c r="D4047" i="1060"/>
  <c r="D4046" i="1060"/>
  <c r="D4045" i="1060"/>
  <c r="D4044" i="1060"/>
  <c r="D4043" i="1060"/>
  <c r="D4042" i="1060"/>
  <c r="D4041" i="1060"/>
  <c r="D4040" i="1060"/>
  <c r="D4039" i="1060"/>
  <c r="D4038" i="1060"/>
  <c r="D4037" i="1060"/>
  <c r="D4036" i="1060"/>
  <c r="D4035" i="1060"/>
  <c r="D4034" i="1060"/>
  <c r="D4033" i="1060"/>
  <c r="D4032" i="1060"/>
  <c r="D4031" i="1060"/>
  <c r="D4030" i="1060"/>
  <c r="D4029" i="1060"/>
  <c r="D4028" i="1060"/>
  <c r="D4027" i="1060"/>
  <c r="D4026" i="1060"/>
  <c r="D4025" i="1060"/>
  <c r="D4024" i="1060"/>
  <c r="D4023" i="1060"/>
  <c r="D4022" i="1060"/>
  <c r="D4021" i="1060"/>
  <c r="D4020" i="1060"/>
  <c r="D4019" i="1060"/>
  <c r="D4018" i="1060"/>
  <c r="D4017" i="1060"/>
  <c r="D4016" i="1060"/>
  <c r="D4015" i="1060"/>
  <c r="D4014" i="1060"/>
  <c r="D4013" i="1060"/>
  <c r="D4012" i="1060"/>
  <c r="D4011" i="1060"/>
  <c r="D4010" i="1060"/>
  <c r="D4009" i="1060"/>
  <c r="D4008" i="1060"/>
  <c r="D4007" i="1060"/>
  <c r="D4006" i="1060"/>
  <c r="D4005" i="1060"/>
  <c r="D4004" i="1060"/>
  <c r="D4003" i="1060"/>
  <c r="D4002" i="1060"/>
  <c r="D4001" i="1060"/>
  <c r="D4000" i="1060"/>
  <c r="D3999" i="1060"/>
  <c r="D3998" i="1060"/>
  <c r="D3997" i="1060"/>
  <c r="D3996" i="1060"/>
  <c r="D3995" i="1060"/>
  <c r="D3994" i="1060"/>
  <c r="D3993" i="1060"/>
  <c r="D3992" i="1060"/>
  <c r="D3991" i="1060"/>
  <c r="D3990" i="1060"/>
  <c r="D3989" i="1060"/>
  <c r="D3988" i="1060"/>
  <c r="D3987" i="1060"/>
  <c r="D3986" i="1060"/>
  <c r="D3985" i="1060"/>
  <c r="D3984" i="1060"/>
  <c r="D3983" i="1060"/>
  <c r="D3982" i="1060"/>
  <c r="D3981" i="1060"/>
  <c r="D3980" i="1060"/>
  <c r="D3979" i="1060"/>
  <c r="D3978" i="1060"/>
  <c r="D3977" i="1060"/>
  <c r="D3976" i="1060"/>
  <c r="D3975" i="1060"/>
  <c r="D3974" i="1060"/>
  <c r="D3973" i="1060"/>
  <c r="D3972" i="1060"/>
  <c r="D3971" i="1060"/>
  <c r="D3970" i="1060"/>
  <c r="D3969" i="1060"/>
  <c r="D3968" i="1060"/>
  <c r="D3967" i="1060"/>
  <c r="D3966" i="1060"/>
  <c r="D3965" i="1060"/>
  <c r="D3964" i="1060"/>
  <c r="D3963" i="1060"/>
  <c r="D3962" i="1060"/>
  <c r="D3961" i="1060"/>
  <c r="D3960" i="1060"/>
  <c r="D3959" i="1060"/>
  <c r="D3958" i="1060"/>
  <c r="D3957" i="1060"/>
  <c r="D3956" i="1060"/>
  <c r="D3955" i="1060"/>
  <c r="D3954" i="1060"/>
  <c r="D3953" i="1060"/>
  <c r="D3952" i="1060"/>
  <c r="D3951" i="1060"/>
  <c r="D3950" i="1060"/>
  <c r="D3949" i="1060"/>
  <c r="D3948" i="1060"/>
  <c r="D3947" i="1060"/>
  <c r="D3946" i="1060"/>
  <c r="D3945" i="1060"/>
  <c r="D3944" i="1060"/>
  <c r="D3943" i="1060"/>
  <c r="D3942" i="1060"/>
  <c r="D3941" i="1060"/>
  <c r="D3940" i="1060"/>
  <c r="D3939" i="1060"/>
  <c r="D3938" i="1060"/>
  <c r="D3937" i="1060"/>
  <c r="D3936" i="1060"/>
  <c r="D3935" i="1060"/>
  <c r="D3934" i="1060"/>
  <c r="D3933" i="1060"/>
  <c r="D3932" i="1060"/>
  <c r="D3931" i="1060"/>
  <c r="D3930" i="1060"/>
  <c r="D3929" i="1060"/>
  <c r="D3928" i="1060"/>
  <c r="D3927" i="1060"/>
  <c r="D3926" i="1060"/>
  <c r="D3925" i="1060"/>
  <c r="D3924" i="1060"/>
  <c r="D3923" i="1060"/>
  <c r="D3922" i="1060"/>
  <c r="D3921" i="1060"/>
  <c r="D3920" i="1060"/>
  <c r="D3919" i="1060"/>
  <c r="D3918" i="1060"/>
  <c r="D3917" i="1060"/>
  <c r="D3916" i="1060"/>
  <c r="D3915" i="1060"/>
  <c r="D3914" i="1060"/>
  <c r="D3913" i="1060"/>
  <c r="D3912" i="1060"/>
  <c r="D3911" i="1060"/>
  <c r="D3910" i="1060"/>
  <c r="D3909" i="1060"/>
  <c r="D3908" i="1060"/>
  <c r="D3907" i="1060"/>
  <c r="D3906" i="1060"/>
  <c r="D3905" i="1060"/>
  <c r="D3904" i="1060"/>
  <c r="D3903" i="1060"/>
  <c r="D3902" i="1060"/>
  <c r="D3901" i="1060"/>
  <c r="D3900" i="1060"/>
  <c r="D3899" i="1060"/>
  <c r="D3898" i="1060"/>
  <c r="D3897" i="1060"/>
  <c r="D3896" i="1060"/>
  <c r="D3895" i="1060"/>
  <c r="D3894" i="1060"/>
  <c r="D3893" i="1060"/>
  <c r="D3892" i="1060"/>
  <c r="D3891" i="1060"/>
  <c r="D3890" i="1060"/>
  <c r="D3889" i="1060"/>
  <c r="D3888" i="1060"/>
  <c r="D3887" i="1060"/>
  <c r="D3886" i="1060"/>
  <c r="D3885" i="1060"/>
  <c r="D3884" i="1060"/>
  <c r="D3883" i="1060"/>
  <c r="D3882" i="1060"/>
  <c r="D3881" i="1060"/>
  <c r="D3880" i="1060"/>
  <c r="D3879" i="1060"/>
  <c r="D3878" i="1060"/>
  <c r="D3877" i="1060"/>
  <c r="D3876" i="1060"/>
  <c r="D3875" i="1060"/>
  <c r="D3874" i="1060"/>
  <c r="D3873" i="1060"/>
  <c r="D3872" i="1060"/>
  <c r="D3871" i="1060"/>
  <c r="D3870" i="1060"/>
  <c r="D3869" i="1060"/>
  <c r="D3868" i="1060"/>
  <c r="D3867" i="1060"/>
  <c r="D3866" i="1060"/>
  <c r="D3865" i="1060"/>
  <c r="D3864" i="1060"/>
  <c r="D3863" i="1060"/>
  <c r="D3862" i="1060"/>
  <c r="D3861" i="1060"/>
  <c r="D3860" i="1060"/>
  <c r="D3859" i="1060"/>
  <c r="D3858" i="1060"/>
  <c r="D3857" i="1060"/>
  <c r="D3856" i="1060"/>
  <c r="D3855" i="1060"/>
  <c r="D3854" i="1060"/>
  <c r="D3853" i="1060"/>
  <c r="D3852" i="1060"/>
  <c r="D3851" i="1060"/>
  <c r="D3850" i="1060"/>
  <c r="D3849" i="1060"/>
  <c r="D3848" i="1060"/>
  <c r="D3847" i="1060"/>
  <c r="D3846" i="1060"/>
  <c r="D3845" i="1060"/>
  <c r="D3844" i="1060"/>
  <c r="D3843" i="1060"/>
  <c r="D3842" i="1060"/>
  <c r="D3841" i="1060"/>
  <c r="D3840" i="1060"/>
  <c r="D3839" i="1060"/>
  <c r="D3838" i="1060"/>
  <c r="D3837" i="1060"/>
  <c r="D3836" i="1060"/>
  <c r="D3835" i="1060"/>
  <c r="D3834" i="1060"/>
  <c r="D3833" i="1060"/>
  <c r="D3832" i="1060"/>
  <c r="D3831" i="1060"/>
  <c r="D3830" i="1060"/>
  <c r="D3829" i="1060"/>
  <c r="D3828" i="1060"/>
  <c r="D3827" i="1060"/>
  <c r="D3826" i="1060"/>
  <c r="D3825" i="1060"/>
  <c r="D3824" i="1060"/>
  <c r="D3823" i="1060"/>
  <c r="D3822" i="1060"/>
  <c r="D3821" i="1060"/>
  <c r="D3820" i="1060"/>
  <c r="D3819" i="1060"/>
  <c r="D3818" i="1060"/>
  <c r="D3817" i="1060"/>
  <c r="D3816" i="1060"/>
  <c r="D3815" i="1060"/>
  <c r="D3814" i="1060"/>
  <c r="D3813" i="1060"/>
  <c r="D3812" i="1060"/>
  <c r="D3811" i="1060"/>
  <c r="D3810" i="1060"/>
  <c r="D3809" i="1060"/>
  <c r="D3808" i="1060"/>
  <c r="D3807" i="1060"/>
  <c r="D3806" i="1060"/>
  <c r="D3805" i="1060"/>
  <c r="D3804" i="1060"/>
  <c r="D3803" i="1060"/>
  <c r="D3802" i="1060"/>
  <c r="D3801" i="1060"/>
  <c r="D3800" i="1060"/>
  <c r="D3799" i="1060"/>
  <c r="D3798" i="1060"/>
  <c r="D3797" i="1060"/>
  <c r="D3796" i="1060"/>
  <c r="D3795" i="1060"/>
  <c r="D3794" i="1060"/>
  <c r="D3793" i="1060"/>
  <c r="D3792" i="1060"/>
  <c r="D3791" i="1060"/>
  <c r="D3790" i="1060"/>
  <c r="D3789" i="1060"/>
  <c r="D3788" i="1060"/>
  <c r="D3787" i="1060"/>
  <c r="D3786" i="1060"/>
  <c r="D3785" i="1060"/>
  <c r="D3784" i="1060"/>
  <c r="D3783" i="1060"/>
  <c r="D3782" i="1060"/>
  <c r="D3781" i="1060"/>
  <c r="D3780" i="1060"/>
  <c r="D3779" i="1060"/>
  <c r="D3778" i="1060"/>
  <c r="D3777" i="1060"/>
  <c r="D3776" i="1060"/>
  <c r="D3775" i="1060"/>
  <c r="D3774" i="1060"/>
  <c r="D3773" i="1060"/>
  <c r="D3772" i="1060"/>
  <c r="D3771" i="1060"/>
  <c r="D3770" i="1060"/>
  <c r="D3769" i="1060"/>
  <c r="D3768" i="1060"/>
  <c r="D3767" i="1060"/>
  <c r="D3766" i="1060"/>
  <c r="D3765" i="1060"/>
  <c r="D3764" i="1060"/>
  <c r="D3763" i="1060"/>
  <c r="D3762" i="1060"/>
  <c r="D3761" i="1060"/>
  <c r="D3760" i="1060"/>
  <c r="D3759" i="1060"/>
  <c r="D3758" i="1060"/>
  <c r="D3757" i="1060"/>
  <c r="D3756" i="1060"/>
  <c r="D3755" i="1060"/>
  <c r="D3754" i="1060"/>
  <c r="D3753" i="1060"/>
  <c r="D3752" i="1060"/>
  <c r="D3751" i="1060"/>
  <c r="D3750" i="1060"/>
  <c r="D3749" i="1060"/>
  <c r="D3748" i="1060"/>
  <c r="D3747" i="1060"/>
  <c r="D3746" i="1060"/>
  <c r="D3745" i="1060"/>
  <c r="D3744" i="1060"/>
  <c r="D3743" i="1060"/>
  <c r="D3742" i="1060"/>
  <c r="D3741" i="1060"/>
  <c r="D3740" i="1060"/>
  <c r="D3739" i="1060"/>
  <c r="D3738" i="1060"/>
  <c r="D3737" i="1060"/>
  <c r="D3736" i="1060"/>
  <c r="D3735" i="1060"/>
  <c r="D3734" i="1060"/>
  <c r="D3733" i="1060"/>
  <c r="D3732" i="1060"/>
  <c r="D3731" i="1060"/>
  <c r="D3730" i="1060"/>
  <c r="D3729" i="1060"/>
  <c r="D3728" i="1060"/>
  <c r="D3727" i="1060"/>
  <c r="D3726" i="1060"/>
  <c r="D3725" i="1060"/>
  <c r="D3724" i="1060"/>
  <c r="D3723" i="1060"/>
  <c r="D3722" i="1060"/>
  <c r="D3721" i="1060"/>
  <c r="D3720" i="1060"/>
  <c r="D3719" i="1060"/>
  <c r="D3718" i="1060"/>
  <c r="D3717" i="1060"/>
  <c r="D3716" i="1060"/>
  <c r="D3715" i="1060"/>
  <c r="D3714" i="1060"/>
  <c r="D3713" i="1060"/>
  <c r="D3712" i="1060"/>
  <c r="D3711" i="1060"/>
  <c r="D3710" i="1060"/>
  <c r="D3709" i="1060"/>
  <c r="D3708" i="1060"/>
  <c r="D3707" i="1060"/>
  <c r="D3706" i="1060"/>
  <c r="D3705" i="1060"/>
  <c r="D3704" i="1060"/>
  <c r="D3703" i="1060"/>
  <c r="D3702" i="1060"/>
  <c r="D3701" i="1060"/>
  <c r="D3700" i="1060"/>
  <c r="D3699" i="1060"/>
  <c r="D3698" i="1060"/>
  <c r="D3697" i="1060"/>
  <c r="D3696" i="1060"/>
  <c r="D3695" i="1060"/>
  <c r="D3694" i="1060"/>
  <c r="D3693" i="1060"/>
  <c r="D3692" i="1060"/>
  <c r="D3691" i="1060"/>
  <c r="D3690" i="1060"/>
  <c r="D3689" i="1060"/>
  <c r="D3688" i="1060"/>
  <c r="D3687" i="1060"/>
  <c r="D3686" i="1060"/>
  <c r="D3685" i="1060"/>
  <c r="D3684" i="1060"/>
  <c r="D3683" i="1060"/>
  <c r="D3682" i="1060"/>
  <c r="D3681" i="1060"/>
  <c r="D3680" i="1060"/>
  <c r="D3679" i="1060"/>
  <c r="D3678" i="1060"/>
  <c r="D3677" i="1060"/>
  <c r="D3676" i="1060"/>
  <c r="D3675" i="1060"/>
  <c r="D3674" i="1060"/>
  <c r="D3673" i="1060"/>
  <c r="D3672" i="1060"/>
  <c r="D3671" i="1060"/>
  <c r="D3670" i="1060"/>
  <c r="D3669" i="1060"/>
  <c r="D3668" i="1060"/>
  <c r="D3667" i="1060"/>
  <c r="D3666" i="1060"/>
  <c r="D3665" i="1060"/>
  <c r="D3664" i="1060"/>
  <c r="D3663" i="1060"/>
  <c r="D3662" i="1060"/>
  <c r="D3661" i="1060"/>
  <c r="D3660" i="1060"/>
  <c r="D3659" i="1060"/>
  <c r="D3658" i="1060"/>
  <c r="D3657" i="1060"/>
  <c r="D3656" i="1060"/>
  <c r="D3655" i="1060"/>
  <c r="D3654" i="1060"/>
  <c r="D3653" i="1060"/>
  <c r="D3652" i="1060"/>
  <c r="D3651" i="1060"/>
  <c r="D3650" i="1060"/>
  <c r="D3649" i="1060"/>
  <c r="D3648" i="1060"/>
  <c r="D3647" i="1060"/>
  <c r="D3646" i="1060"/>
  <c r="D3645" i="1060"/>
  <c r="D3644" i="1060"/>
  <c r="D3643" i="1060"/>
  <c r="D3642" i="1060"/>
  <c r="D3641" i="1060"/>
  <c r="D3640" i="1060"/>
  <c r="D3639" i="1060"/>
  <c r="D3638" i="1060"/>
  <c r="D3637" i="1060"/>
  <c r="D3636" i="1060"/>
  <c r="D3635" i="1060"/>
  <c r="D3634" i="1060"/>
  <c r="D3633" i="1060"/>
  <c r="D3632" i="1060"/>
  <c r="D3631" i="1060"/>
  <c r="D3630" i="1060"/>
  <c r="D3629" i="1060"/>
  <c r="D3628" i="1060"/>
  <c r="D3627" i="1060"/>
  <c r="D3626" i="1060"/>
  <c r="D3625" i="1060"/>
  <c r="D3624" i="1060"/>
  <c r="D3623" i="1060"/>
  <c r="D3622" i="1060"/>
  <c r="D3621" i="1060"/>
  <c r="D3620" i="1060"/>
  <c r="D3619" i="1060"/>
  <c r="D3618" i="1060"/>
  <c r="D3617" i="1060"/>
  <c r="D3616" i="1060"/>
  <c r="D3615" i="1060"/>
  <c r="D3614" i="1060"/>
  <c r="D3613" i="1060"/>
  <c r="D3612" i="1060"/>
  <c r="D3611" i="1060"/>
  <c r="D3610" i="1060"/>
  <c r="D3609" i="1060"/>
  <c r="D3608" i="1060"/>
  <c r="D3607" i="1060"/>
  <c r="D3606" i="1060"/>
  <c r="D3605" i="1060"/>
  <c r="D3604" i="1060"/>
  <c r="D3603" i="1060"/>
  <c r="D3602" i="1060"/>
  <c r="D3601" i="1060"/>
  <c r="D3600" i="1060"/>
  <c r="D3599" i="1060"/>
  <c r="D3598" i="1060"/>
  <c r="D3597" i="1060"/>
  <c r="D3596" i="1060"/>
  <c r="D3595" i="1060"/>
  <c r="D3594" i="1060"/>
  <c r="D3593" i="1060"/>
  <c r="D3592" i="1060"/>
  <c r="D3591" i="1060"/>
  <c r="D3590" i="1060"/>
  <c r="D3589" i="1060"/>
  <c r="D3588" i="1060"/>
  <c r="D3587" i="1060"/>
  <c r="D3586" i="1060"/>
  <c r="D3585" i="1060"/>
  <c r="D3584" i="1060"/>
  <c r="D3583" i="1060"/>
  <c r="D3582" i="1060"/>
  <c r="D3581" i="1060"/>
  <c r="D3580" i="1060"/>
  <c r="D3579" i="1060"/>
  <c r="D3578" i="1060"/>
  <c r="D3577" i="1060"/>
  <c r="D3576" i="1060"/>
  <c r="D3575" i="1060"/>
  <c r="D3574" i="1060"/>
  <c r="D3573" i="1060"/>
  <c r="D3572" i="1060"/>
  <c r="D3571" i="1060"/>
  <c r="D3570" i="1060"/>
  <c r="D3569" i="1060"/>
  <c r="D3568" i="1060"/>
  <c r="D3567" i="1060"/>
  <c r="D3566" i="1060"/>
  <c r="D3565" i="1060"/>
  <c r="D3564" i="1060"/>
  <c r="D3563" i="1060"/>
  <c r="D3562" i="1060"/>
  <c r="D3561" i="1060"/>
  <c r="D3560" i="1060"/>
  <c r="D3559" i="1060"/>
  <c r="D3558" i="1060"/>
  <c r="D3557" i="1060"/>
  <c r="D3556" i="1060"/>
  <c r="D3555" i="1060"/>
  <c r="D3554" i="1060"/>
  <c r="D3553" i="1060"/>
  <c r="D3552" i="1060"/>
  <c r="D3551" i="1060"/>
  <c r="D3550" i="1060"/>
  <c r="D3549" i="1060"/>
  <c r="D3548" i="1060"/>
  <c r="D3547" i="1060"/>
  <c r="D3546" i="1060"/>
  <c r="D3545" i="1060"/>
  <c r="D3544" i="1060"/>
  <c r="D3543" i="1060"/>
  <c r="D3542" i="1060"/>
  <c r="D3541" i="1060"/>
  <c r="D3540" i="1060"/>
  <c r="D3539" i="1060"/>
  <c r="D3538" i="1060"/>
  <c r="D3537" i="1060"/>
  <c r="D3536" i="1060"/>
  <c r="D3535" i="1060"/>
  <c r="D3534" i="1060"/>
  <c r="D3533" i="1060"/>
  <c r="D3532" i="1060"/>
  <c r="D3531" i="1060"/>
  <c r="D3530" i="1060"/>
  <c r="D3529" i="1060"/>
  <c r="D3528" i="1060"/>
  <c r="D3527" i="1060"/>
  <c r="D3526" i="1060"/>
  <c r="D3525" i="1060"/>
  <c r="D3524" i="1060"/>
  <c r="D3523" i="1060"/>
  <c r="D3522" i="1060"/>
  <c r="D3521" i="1060"/>
  <c r="D3520" i="1060"/>
  <c r="D3519" i="1060"/>
  <c r="D3518" i="1060"/>
  <c r="D3517" i="1060"/>
  <c r="D3516" i="1060"/>
  <c r="D3515" i="1060"/>
  <c r="D3514" i="1060"/>
  <c r="D3513" i="1060"/>
  <c r="D3512" i="1060"/>
  <c r="D3511" i="1060"/>
  <c r="D3510" i="1060"/>
  <c r="D3509" i="1060"/>
  <c r="D3508" i="1060"/>
  <c r="D3507" i="1060"/>
  <c r="D3506" i="1060"/>
  <c r="D3505" i="1060"/>
  <c r="D3504" i="1060"/>
  <c r="D3503" i="1060"/>
  <c r="D3502" i="1060"/>
  <c r="D3501" i="1060"/>
  <c r="D3500" i="1060"/>
  <c r="D3499" i="1060"/>
  <c r="D3498" i="1060"/>
  <c r="D3497" i="1060"/>
  <c r="D3496" i="1060"/>
  <c r="D3495" i="1060"/>
  <c r="D3494" i="1060"/>
  <c r="D3493" i="1060"/>
  <c r="D3492" i="1060"/>
  <c r="D3491" i="1060"/>
  <c r="D3490" i="1060"/>
  <c r="D3489" i="1060"/>
  <c r="D3488" i="1060"/>
  <c r="D3487" i="1060"/>
  <c r="D3486" i="1060"/>
  <c r="D3485" i="1060"/>
  <c r="D3484" i="1060"/>
  <c r="D3483" i="1060"/>
  <c r="D3482" i="1060"/>
  <c r="D3481" i="1060"/>
  <c r="D3480" i="1060"/>
  <c r="D3479" i="1060"/>
  <c r="D3478" i="1060"/>
  <c r="D3477" i="1060"/>
  <c r="D3476" i="1060"/>
  <c r="D3475" i="1060"/>
  <c r="D3474" i="1060"/>
  <c r="D3473" i="1060"/>
  <c r="D3472" i="1060"/>
  <c r="D3471" i="1060"/>
  <c r="D3470" i="1060"/>
  <c r="D3469" i="1060"/>
  <c r="D3468" i="1060"/>
  <c r="D3467" i="1060"/>
  <c r="D3466" i="1060"/>
  <c r="D3465" i="1060"/>
  <c r="D3464" i="1060"/>
  <c r="D3463" i="1060"/>
  <c r="D3462" i="1060"/>
  <c r="D3461" i="1060"/>
  <c r="D3460" i="1060"/>
  <c r="D3459" i="1060"/>
  <c r="D3458" i="1060"/>
  <c r="D3457" i="1060"/>
  <c r="D3456" i="1060"/>
  <c r="D3455" i="1060"/>
  <c r="D3454" i="1060"/>
  <c r="D3453" i="1060"/>
  <c r="D3452" i="1060"/>
  <c r="D3451" i="1060"/>
  <c r="D3450" i="1060"/>
  <c r="D3449" i="1060"/>
  <c r="D3448" i="1060"/>
  <c r="D3447" i="1060"/>
  <c r="D3446" i="1060"/>
  <c r="D3445" i="1060"/>
  <c r="D3444" i="1060"/>
  <c r="D3443" i="1060"/>
  <c r="D3442" i="1060"/>
  <c r="D3441" i="1060"/>
  <c r="D3440" i="1060"/>
  <c r="D3439" i="1060"/>
  <c r="D3438" i="1060"/>
  <c r="D3437" i="1060"/>
  <c r="D3436" i="1060"/>
  <c r="D3435" i="1060"/>
  <c r="D3434" i="1060"/>
  <c r="D3433" i="1060"/>
  <c r="D3432" i="1060"/>
  <c r="D3431" i="1060"/>
  <c r="D3430" i="1060"/>
  <c r="D3429" i="1060"/>
  <c r="D3428" i="1060"/>
  <c r="D3427" i="1060"/>
  <c r="D3426" i="1060"/>
  <c r="D3425" i="1060"/>
  <c r="D3424" i="1060"/>
  <c r="D3423" i="1060"/>
  <c r="D3422" i="1060"/>
  <c r="D3421" i="1060"/>
  <c r="D3420" i="1060"/>
  <c r="D3419" i="1060"/>
  <c r="D3418" i="1060"/>
  <c r="D3417" i="1060"/>
  <c r="D3416" i="1060"/>
  <c r="D3415" i="1060"/>
  <c r="D3414" i="1060"/>
  <c r="D3413" i="1060"/>
  <c r="D3412" i="1060"/>
  <c r="D3411" i="1060"/>
  <c r="D3410" i="1060"/>
  <c r="D3409" i="1060"/>
  <c r="D3408" i="1060"/>
  <c r="D3407" i="1060"/>
  <c r="D3406" i="1060"/>
  <c r="D3405" i="1060"/>
  <c r="D3404" i="1060"/>
  <c r="D3403" i="1060"/>
  <c r="D3402" i="1060"/>
  <c r="D3401" i="1060"/>
  <c r="D3400" i="1060"/>
  <c r="D3399" i="1060"/>
  <c r="D3398" i="1060"/>
  <c r="D3397" i="1060"/>
  <c r="D3396" i="1060"/>
  <c r="D3395" i="1060"/>
  <c r="D3394" i="1060"/>
  <c r="D3393" i="1060"/>
  <c r="D3392" i="1060"/>
  <c r="D3391" i="1060"/>
  <c r="D3390" i="1060"/>
  <c r="D3389" i="1060"/>
  <c r="D3388" i="1060"/>
  <c r="D3387" i="1060"/>
  <c r="D3386" i="1060"/>
  <c r="D3385" i="1060"/>
  <c r="D3384" i="1060"/>
  <c r="D3383" i="1060"/>
  <c r="D3382" i="1060"/>
  <c r="D3381" i="1060"/>
  <c r="D3380" i="1060"/>
  <c r="D3379" i="1060"/>
  <c r="D3378" i="1060"/>
  <c r="D3377" i="1060"/>
  <c r="D3376" i="1060"/>
  <c r="D3375" i="1060"/>
  <c r="D3374" i="1060"/>
  <c r="D3373" i="1060"/>
  <c r="D3372" i="1060"/>
  <c r="D3371" i="1060"/>
  <c r="D3370" i="1060"/>
  <c r="D3369" i="1060"/>
  <c r="D3368" i="1060"/>
  <c r="D3367" i="1060"/>
  <c r="D3366" i="1060"/>
  <c r="D3365" i="1060"/>
  <c r="D3364" i="1060"/>
  <c r="D3363" i="1060"/>
  <c r="D3362" i="1060"/>
  <c r="D3361" i="1060"/>
  <c r="D3360" i="1060"/>
  <c r="D3359" i="1060"/>
  <c r="D3358" i="1060"/>
  <c r="D3357" i="1060"/>
  <c r="D3356" i="1060"/>
  <c r="D3355" i="1060"/>
  <c r="D3354" i="1060"/>
  <c r="D3353" i="1060"/>
  <c r="D3352" i="1060"/>
  <c r="D3351" i="1060"/>
  <c r="D3350" i="1060"/>
  <c r="D3349" i="1060"/>
  <c r="D3348" i="1060"/>
  <c r="D3347" i="1060"/>
  <c r="D3346" i="1060"/>
  <c r="D3345" i="1060"/>
  <c r="D3344" i="1060"/>
  <c r="D3343" i="1060"/>
  <c r="D3342" i="1060"/>
  <c r="D3341" i="1060"/>
  <c r="D3340" i="1060"/>
  <c r="D3339" i="1060"/>
  <c r="D3338" i="1060"/>
  <c r="D3337" i="1060"/>
  <c r="D3336" i="1060"/>
  <c r="D3335" i="1060"/>
  <c r="D3334" i="1060"/>
  <c r="D3333" i="1060"/>
  <c r="D3332" i="1060"/>
  <c r="D3331" i="1060"/>
  <c r="D3330" i="1060"/>
  <c r="D3329" i="1060"/>
  <c r="D3328" i="1060"/>
  <c r="D3327" i="1060"/>
  <c r="D3326" i="1060"/>
  <c r="D3325" i="1060"/>
  <c r="D3324" i="1060"/>
  <c r="D3323" i="1060"/>
  <c r="D3322" i="1060"/>
  <c r="D3321" i="1060"/>
  <c r="D3320" i="1060"/>
  <c r="D3319" i="1060"/>
  <c r="D3318" i="1060"/>
  <c r="D3317" i="1060"/>
  <c r="D3316" i="1060"/>
  <c r="D3315" i="1060"/>
  <c r="D3314" i="1060"/>
  <c r="D3313" i="1060"/>
  <c r="D3312" i="1060"/>
  <c r="D3311" i="1060"/>
  <c r="D3310" i="1060"/>
  <c r="D3309" i="1060"/>
  <c r="D3308" i="1060"/>
  <c r="D3307" i="1060"/>
  <c r="D3306" i="1060"/>
  <c r="D3305" i="1060"/>
  <c r="D3304" i="1060"/>
  <c r="D3303" i="1060"/>
  <c r="D3302" i="1060"/>
  <c r="D3301" i="1060"/>
  <c r="D3300" i="1060"/>
  <c r="D3299" i="1060"/>
  <c r="D3298" i="1060"/>
  <c r="D3297" i="1060"/>
  <c r="D3296" i="1060"/>
  <c r="D3295" i="1060"/>
  <c r="D3294" i="1060"/>
  <c r="D3293" i="1060"/>
  <c r="D3292" i="1060"/>
  <c r="D3291" i="1060"/>
  <c r="D3290" i="1060"/>
  <c r="D3289" i="1060"/>
  <c r="D3288" i="1060"/>
  <c r="D3287" i="1060"/>
  <c r="D3286" i="1060"/>
  <c r="D3285" i="1060"/>
  <c r="D3284" i="1060"/>
  <c r="D3283" i="1060"/>
  <c r="D3282" i="1060"/>
  <c r="D3281" i="1060"/>
  <c r="D3280" i="1060"/>
  <c r="D3279" i="1060"/>
  <c r="D3278" i="1060"/>
  <c r="D3277" i="1060"/>
  <c r="D3276" i="1060"/>
  <c r="D3275" i="1060"/>
  <c r="D3274" i="1060"/>
  <c r="D3273" i="1060"/>
  <c r="D3272" i="1060"/>
  <c r="D3271" i="1060"/>
  <c r="D3270" i="1060"/>
  <c r="D3269" i="1060"/>
  <c r="D3268" i="1060"/>
  <c r="D3267" i="1060"/>
  <c r="D3266" i="1060"/>
  <c r="D3265" i="1060"/>
  <c r="D3264" i="1060"/>
  <c r="D3263" i="1060"/>
  <c r="D3262" i="1060"/>
  <c r="D3261" i="1060"/>
  <c r="D3260" i="1060"/>
  <c r="D3259" i="1060"/>
  <c r="D3258" i="1060"/>
  <c r="D3257" i="1060"/>
  <c r="D3256" i="1060"/>
  <c r="D3255" i="1060"/>
  <c r="D3254" i="1060"/>
  <c r="D3253" i="1060"/>
  <c r="D3252" i="1060"/>
  <c r="D3251" i="1060"/>
  <c r="D3250" i="1060"/>
  <c r="D3249" i="1060"/>
  <c r="D3248" i="1060"/>
  <c r="D3247" i="1060"/>
  <c r="D3246" i="1060"/>
  <c r="D3245" i="1060"/>
  <c r="D3244" i="1060"/>
  <c r="D3243" i="1060"/>
  <c r="D3242" i="1060"/>
  <c r="D3241" i="1060"/>
  <c r="D3240" i="1060"/>
  <c r="D3239" i="1060"/>
  <c r="D3238" i="1060"/>
  <c r="D3237" i="1060"/>
  <c r="D3236" i="1060"/>
  <c r="D3235" i="1060"/>
  <c r="D3234" i="1060"/>
  <c r="D3233" i="1060"/>
  <c r="D3232" i="1060"/>
  <c r="D3231" i="1060"/>
  <c r="D3230" i="1060"/>
  <c r="D3229" i="1060"/>
  <c r="D3228" i="1060"/>
  <c r="D3227" i="1060"/>
  <c r="D3226" i="1060"/>
  <c r="D3225" i="1060"/>
  <c r="D3224" i="1060"/>
  <c r="D3223" i="1060"/>
  <c r="D3222" i="1060"/>
  <c r="D3221" i="1060"/>
  <c r="D3220" i="1060"/>
  <c r="D3219" i="1060"/>
  <c r="D3218" i="1060"/>
  <c r="D3217" i="1060"/>
  <c r="D3216" i="1060"/>
  <c r="D3215" i="1060"/>
  <c r="D3214" i="1060"/>
  <c r="D3213" i="1060"/>
  <c r="D3212" i="1060"/>
  <c r="D3211" i="1060"/>
  <c r="D3210" i="1060"/>
  <c r="D3209" i="1060"/>
  <c r="D3208" i="1060"/>
  <c r="D3207" i="1060"/>
  <c r="D3206" i="1060"/>
  <c r="D3205" i="1060"/>
  <c r="D3204" i="1060"/>
  <c r="D3203" i="1060"/>
  <c r="D3202" i="1060"/>
  <c r="D3201" i="1060"/>
  <c r="D3200" i="1060"/>
  <c r="D3199" i="1060"/>
  <c r="D3198" i="1060"/>
  <c r="D3197" i="1060"/>
  <c r="D3196" i="1060"/>
  <c r="D3195" i="1060"/>
  <c r="D3194" i="1060"/>
  <c r="D3193" i="1060"/>
  <c r="D3192" i="1060"/>
  <c r="D3191" i="1060"/>
  <c r="D3190" i="1060"/>
  <c r="D3189" i="1060"/>
  <c r="D3188" i="1060"/>
  <c r="D3187" i="1060"/>
  <c r="D3186" i="1060"/>
  <c r="D3185" i="1060"/>
  <c r="D3184" i="1060"/>
  <c r="D3183" i="1060"/>
  <c r="D3182" i="1060"/>
  <c r="D3181" i="1060"/>
  <c r="D3180" i="1060"/>
  <c r="D3179" i="1060"/>
  <c r="D3178" i="1060"/>
  <c r="D3177" i="1060"/>
  <c r="D3176" i="1060"/>
  <c r="D3175" i="1060"/>
  <c r="D3174" i="1060"/>
  <c r="D3173" i="1060"/>
  <c r="D3172" i="1060"/>
  <c r="D3171" i="1060"/>
  <c r="D3170" i="1060"/>
  <c r="D3169" i="1060"/>
  <c r="D3168" i="1060"/>
  <c r="D3167" i="1060"/>
  <c r="D3166" i="1060"/>
  <c r="D3165" i="1060"/>
  <c r="D3164" i="1060"/>
  <c r="D3163" i="1060"/>
  <c r="D3162" i="1060"/>
  <c r="D3161" i="1060"/>
  <c r="D3160" i="1060"/>
  <c r="D3159" i="1060"/>
  <c r="D3158" i="1060"/>
  <c r="D3157" i="1060"/>
  <c r="D3156" i="1060"/>
  <c r="D3155" i="1060"/>
  <c r="D3154" i="1060"/>
  <c r="D3153" i="1060"/>
  <c r="D3152" i="1060"/>
  <c r="D3151" i="1060"/>
  <c r="D3150" i="1060"/>
  <c r="D3149" i="1060"/>
  <c r="D3148" i="1060"/>
  <c r="D3147" i="1060"/>
  <c r="D3146" i="1060"/>
  <c r="D3145" i="1060"/>
  <c r="D3144" i="1060"/>
  <c r="D3143" i="1060"/>
  <c r="D3142" i="1060"/>
  <c r="D3141" i="1060"/>
  <c r="D3140" i="1060"/>
  <c r="D3139" i="1060"/>
  <c r="D3138" i="1060"/>
  <c r="D3137" i="1060"/>
  <c r="D3136" i="1060"/>
  <c r="D3135" i="1060"/>
  <c r="D3134" i="1060"/>
  <c r="D3133" i="1060"/>
  <c r="D3132" i="1060"/>
  <c r="D3131" i="1060"/>
  <c r="D3130" i="1060"/>
  <c r="D3129" i="1060"/>
  <c r="D3128" i="1060"/>
  <c r="D3127" i="1060"/>
  <c r="D3126" i="1060"/>
  <c r="D3125" i="1060"/>
  <c r="D3124" i="1060"/>
  <c r="D3123" i="1060"/>
  <c r="D3122" i="1060"/>
  <c r="D3121" i="1060"/>
  <c r="D3120" i="1060"/>
  <c r="D3119" i="1060"/>
  <c r="D3118" i="1060"/>
  <c r="D3117" i="1060"/>
  <c r="D3116" i="1060"/>
  <c r="D3115" i="1060"/>
  <c r="D3114" i="1060"/>
  <c r="D3113" i="1060"/>
  <c r="D3112" i="1060"/>
  <c r="D3111" i="1060"/>
  <c r="D3110" i="1060"/>
  <c r="D3109" i="1060"/>
  <c r="D3108" i="1060"/>
  <c r="D3107" i="1060"/>
  <c r="D3106" i="1060"/>
  <c r="D3105" i="1060"/>
  <c r="D3104" i="1060"/>
  <c r="D3103" i="1060"/>
  <c r="D3102" i="1060"/>
  <c r="D3101" i="1060"/>
  <c r="D3100" i="1060"/>
  <c r="D3099" i="1060"/>
  <c r="D3098" i="1060"/>
  <c r="D3097" i="1060"/>
  <c r="D3096" i="1060"/>
  <c r="D3095" i="1060"/>
  <c r="D3094" i="1060"/>
  <c r="D3093" i="1060"/>
  <c r="D3092" i="1060"/>
  <c r="D3091" i="1060"/>
  <c r="D3090" i="1060"/>
  <c r="D3089" i="1060"/>
  <c r="D3088" i="1060"/>
  <c r="D3087" i="1060"/>
  <c r="D3086" i="1060"/>
  <c r="D3085" i="1060"/>
  <c r="D3084" i="1060"/>
  <c r="D3083" i="1060"/>
  <c r="D3082" i="1060"/>
  <c r="D3081" i="1060"/>
  <c r="D3080" i="1060"/>
  <c r="D3079" i="1060"/>
  <c r="D3078" i="1060"/>
  <c r="D3077" i="1060"/>
  <c r="D3076" i="1060"/>
  <c r="D3075" i="1060"/>
  <c r="D3074" i="1060"/>
  <c r="D3073" i="1060"/>
  <c r="D3072" i="1060"/>
  <c r="D3071" i="1060"/>
  <c r="D3070" i="1060"/>
  <c r="D3069" i="1060"/>
  <c r="D3068" i="1060"/>
  <c r="D3067" i="1060"/>
  <c r="D3066" i="1060"/>
  <c r="D3065" i="1060"/>
  <c r="D3064" i="1060"/>
  <c r="D3063" i="1060"/>
  <c r="D3062" i="1060"/>
  <c r="D3061" i="1060"/>
  <c r="D3060" i="1060"/>
  <c r="D3059" i="1060"/>
  <c r="D3058" i="1060"/>
  <c r="D3057" i="1060"/>
  <c r="D3056" i="1060"/>
  <c r="D3055" i="1060"/>
  <c r="D3054" i="1060"/>
  <c r="D3053" i="1060"/>
  <c r="D3052" i="1060"/>
  <c r="D3051" i="1060"/>
  <c r="D3050" i="1060"/>
  <c r="D3049" i="1060"/>
  <c r="D3048" i="1060"/>
  <c r="D3047" i="1060"/>
  <c r="D3046" i="1060"/>
  <c r="D3045" i="1060"/>
  <c r="D3044" i="1060"/>
  <c r="D3043" i="1060"/>
  <c r="D3042" i="1060"/>
  <c r="D3041" i="1060"/>
  <c r="D3040" i="1060"/>
  <c r="D3039" i="1060"/>
  <c r="D3038" i="1060"/>
  <c r="D3037" i="1060"/>
  <c r="D3036" i="1060"/>
  <c r="D3035" i="1060"/>
  <c r="D3034" i="1060"/>
  <c r="D3033" i="1060"/>
  <c r="D3032" i="1060"/>
  <c r="D3031" i="1060"/>
  <c r="D3030" i="1060"/>
  <c r="D3029" i="1060"/>
  <c r="D3028" i="1060"/>
  <c r="D3027" i="1060"/>
  <c r="D3026" i="1060"/>
  <c r="D3025" i="1060"/>
  <c r="D3024" i="1060"/>
  <c r="D3023" i="1060"/>
  <c r="D3022" i="1060"/>
  <c r="D3021" i="1060"/>
  <c r="D3020" i="1060"/>
  <c r="D3019" i="1060"/>
  <c r="D3018" i="1060"/>
  <c r="D3017" i="1060"/>
  <c r="D3016" i="1060"/>
  <c r="D3015" i="1060"/>
  <c r="D3014" i="1060"/>
  <c r="D3013" i="1060"/>
  <c r="D3012" i="1060"/>
  <c r="D3011" i="1060"/>
  <c r="D3010" i="1060"/>
  <c r="D3009" i="1060"/>
  <c r="D3008" i="1060"/>
  <c r="D3007" i="1060"/>
  <c r="D3006" i="1060"/>
  <c r="D3005" i="1060"/>
  <c r="D3004" i="1060"/>
  <c r="D3003" i="1060"/>
  <c r="D3002" i="1060"/>
  <c r="D3001" i="1060"/>
  <c r="D3000" i="1060"/>
  <c r="D2999" i="1060"/>
  <c r="D2998" i="1060"/>
  <c r="D2997" i="1060"/>
  <c r="D2996" i="1060"/>
  <c r="D2995" i="1060"/>
  <c r="D2994" i="1060"/>
  <c r="D2993" i="1060"/>
  <c r="D2992" i="1060"/>
  <c r="D2991" i="1060"/>
  <c r="D2990" i="1060"/>
  <c r="D2989" i="1060"/>
  <c r="D2988" i="1060"/>
  <c r="D2987" i="1060"/>
  <c r="D2986" i="1060"/>
  <c r="D2985" i="1060"/>
  <c r="D2984" i="1060"/>
  <c r="D2983" i="1060"/>
  <c r="D2982" i="1060"/>
  <c r="D2981" i="1060"/>
  <c r="D2980" i="1060"/>
  <c r="D2979" i="1060"/>
  <c r="D2978" i="1060"/>
  <c r="D2977" i="1060"/>
  <c r="D2976" i="1060"/>
  <c r="D2975" i="1060"/>
  <c r="D2974" i="1060"/>
  <c r="D2973" i="1060"/>
  <c r="D2972" i="1060"/>
  <c r="D2971" i="1060"/>
  <c r="D2970" i="1060"/>
  <c r="D2969" i="1060"/>
  <c r="D2968" i="1060"/>
  <c r="D2967" i="1060"/>
  <c r="D2966" i="1060"/>
  <c r="D2965" i="1060"/>
  <c r="D2964" i="1060"/>
  <c r="D2963" i="1060"/>
  <c r="D2962" i="1060"/>
  <c r="D2961" i="1060"/>
  <c r="D2960" i="1060"/>
  <c r="D2959" i="1060"/>
  <c r="D2958" i="1060"/>
  <c r="D2957" i="1060"/>
  <c r="D2956" i="1060"/>
  <c r="D2955" i="1060"/>
  <c r="D2954" i="1060"/>
  <c r="D2953" i="1060"/>
  <c r="D2952" i="1060"/>
  <c r="D2951" i="1060"/>
  <c r="D2950" i="1060"/>
  <c r="D2949" i="1060"/>
  <c r="D2948" i="1060"/>
  <c r="D2947" i="1060"/>
  <c r="D2946" i="1060"/>
  <c r="D2945" i="1060"/>
  <c r="D2944" i="1060"/>
  <c r="D2943" i="1060"/>
  <c r="D2942" i="1060"/>
  <c r="D2941" i="1060"/>
  <c r="D2940" i="1060"/>
  <c r="D2939" i="1060"/>
  <c r="D2938" i="1060"/>
  <c r="D2937" i="1060"/>
  <c r="D2936" i="1060"/>
  <c r="D2935" i="1060"/>
  <c r="D2934" i="1060"/>
  <c r="D2933" i="1060"/>
  <c r="D2932" i="1060"/>
  <c r="D2931" i="1060"/>
  <c r="D2930" i="1060"/>
  <c r="D2929" i="1060"/>
  <c r="D2928" i="1060"/>
  <c r="D2927" i="1060"/>
  <c r="D2926" i="1060"/>
  <c r="D2925" i="1060"/>
  <c r="D2924" i="1060"/>
  <c r="D2923" i="1060"/>
  <c r="D2922" i="1060"/>
  <c r="D2921" i="1060"/>
  <c r="D2920" i="1060"/>
  <c r="D2919" i="1060"/>
  <c r="D2918" i="1060"/>
  <c r="D2917" i="1060"/>
  <c r="D2916" i="1060"/>
  <c r="D2915" i="1060"/>
  <c r="D2914" i="1060"/>
  <c r="D2913" i="1060"/>
  <c r="D2912" i="1060"/>
  <c r="D2911" i="1060"/>
  <c r="D2910" i="1060"/>
  <c r="D2909" i="1060"/>
  <c r="D2908" i="1060"/>
  <c r="D2907" i="1060"/>
  <c r="D2906" i="1060"/>
  <c r="D2905" i="1060"/>
  <c r="D2904" i="1060"/>
  <c r="D2903" i="1060"/>
  <c r="D2902" i="1060"/>
  <c r="D2901" i="1060"/>
  <c r="D2900" i="1060"/>
  <c r="D2899" i="1060"/>
  <c r="D2898" i="1060"/>
  <c r="D2897" i="1060"/>
  <c r="D2896" i="1060"/>
  <c r="D2895" i="1060"/>
  <c r="D2894" i="1060"/>
  <c r="D2893" i="1060"/>
  <c r="D2892" i="1060"/>
  <c r="D2891" i="1060"/>
  <c r="D2890" i="1060"/>
  <c r="D2889" i="1060"/>
  <c r="D2888" i="1060"/>
  <c r="D2887" i="1060"/>
  <c r="D2886" i="1060"/>
  <c r="D2885" i="1060"/>
  <c r="D2884" i="1060"/>
  <c r="D2883" i="1060"/>
  <c r="D2882" i="1060"/>
  <c r="D2881" i="1060"/>
  <c r="D2880" i="1060"/>
  <c r="D2879" i="1060"/>
  <c r="D2878" i="1060"/>
  <c r="D2877" i="1060"/>
  <c r="D2876" i="1060"/>
  <c r="D2875" i="1060"/>
  <c r="D2874" i="1060"/>
  <c r="D2873" i="1060"/>
  <c r="D2872" i="1060"/>
  <c r="D2871" i="1060"/>
  <c r="D2870" i="1060"/>
  <c r="D2869" i="1060"/>
  <c r="D2868" i="1060"/>
  <c r="D2867" i="1060"/>
  <c r="D2866" i="1060"/>
  <c r="D2865" i="1060"/>
  <c r="D2864" i="1060"/>
  <c r="D2863" i="1060"/>
  <c r="D2862" i="1060"/>
  <c r="D2861" i="1060"/>
  <c r="D2860" i="1060"/>
  <c r="D2859" i="1060"/>
  <c r="D2858" i="1060"/>
  <c r="D2857" i="1060"/>
  <c r="D2856" i="1060"/>
  <c r="D2855" i="1060"/>
  <c r="D2854" i="1060"/>
  <c r="D2853" i="1060"/>
  <c r="D2852" i="1060"/>
  <c r="D2851" i="1060"/>
  <c r="D2850" i="1060"/>
  <c r="D2849" i="1060"/>
  <c r="D2848" i="1060"/>
  <c r="D2847" i="1060"/>
  <c r="D2846" i="1060"/>
  <c r="D2845" i="1060"/>
  <c r="D2844" i="1060"/>
  <c r="D2843" i="1060"/>
  <c r="D2842" i="1060"/>
  <c r="D2841" i="1060"/>
  <c r="D2840" i="1060"/>
  <c r="D2839" i="1060"/>
  <c r="D2838" i="1060"/>
  <c r="D2837" i="1060"/>
  <c r="D2836" i="1060"/>
  <c r="D2835" i="1060"/>
  <c r="D2834" i="1060"/>
  <c r="D2833" i="1060"/>
  <c r="D2832" i="1060"/>
  <c r="D2831" i="1060"/>
  <c r="D2830" i="1060"/>
  <c r="D2829" i="1060"/>
  <c r="D2828" i="1060"/>
  <c r="D2827" i="1060"/>
  <c r="D2826" i="1060"/>
  <c r="D2825" i="1060"/>
  <c r="D2824" i="1060"/>
  <c r="D2823" i="1060"/>
  <c r="D2822" i="1060"/>
  <c r="D2821" i="1060"/>
  <c r="D2820" i="1060"/>
  <c r="D2819" i="1060"/>
  <c r="D2818" i="1060"/>
  <c r="D2817" i="1060"/>
  <c r="D2816" i="1060"/>
  <c r="D2815" i="1060"/>
  <c r="D2814" i="1060"/>
  <c r="D2813" i="1060"/>
  <c r="D2812" i="1060"/>
  <c r="D2811" i="1060"/>
  <c r="D2810" i="1060"/>
  <c r="D2809" i="1060"/>
  <c r="D2808" i="1060"/>
  <c r="D2807" i="1060"/>
  <c r="D2806" i="1060"/>
  <c r="D2805" i="1060"/>
  <c r="D2804" i="1060"/>
  <c r="D2803" i="1060"/>
  <c r="D2802" i="1060"/>
  <c r="D2801" i="1060"/>
  <c r="D2800" i="1060"/>
  <c r="D2799" i="1060"/>
  <c r="D2798" i="1060"/>
  <c r="D2797" i="1060"/>
  <c r="D2796" i="1060"/>
  <c r="D2795" i="1060"/>
  <c r="D2794" i="1060"/>
  <c r="D2793" i="1060"/>
  <c r="D2792" i="1060"/>
  <c r="D2791" i="1060"/>
  <c r="D2790" i="1060"/>
  <c r="D2789" i="1060"/>
  <c r="D2788" i="1060"/>
  <c r="D2787" i="1060"/>
  <c r="D2786" i="1060"/>
  <c r="D2785" i="1060"/>
  <c r="D2784" i="1060"/>
  <c r="D2783" i="1060"/>
  <c r="D2782" i="1060"/>
  <c r="D2781" i="1060"/>
  <c r="D2780" i="1060"/>
  <c r="D2779" i="1060"/>
  <c r="D2778" i="1060"/>
  <c r="D2777" i="1060"/>
  <c r="D2776" i="1060"/>
  <c r="D2775" i="1060"/>
  <c r="D2774" i="1060"/>
  <c r="D2773" i="1060"/>
  <c r="D2772" i="1060"/>
  <c r="D2771" i="1060"/>
  <c r="D2770" i="1060"/>
  <c r="D2769" i="1060"/>
  <c r="D2768" i="1060"/>
  <c r="D2767" i="1060"/>
  <c r="D2766" i="1060"/>
  <c r="D2765" i="1060"/>
  <c r="D2764" i="1060"/>
  <c r="D2763" i="1060"/>
  <c r="D2762" i="1060"/>
  <c r="D2761" i="1060"/>
  <c r="D2760" i="1060"/>
  <c r="D2759" i="1060"/>
  <c r="D2758" i="1060"/>
  <c r="D2757" i="1060"/>
  <c r="D2756" i="1060"/>
  <c r="D2755" i="1060"/>
  <c r="D2754" i="1060"/>
  <c r="D2753" i="1060"/>
  <c r="D2752" i="1060"/>
  <c r="D2751" i="1060"/>
  <c r="D2750" i="1060"/>
  <c r="D2749" i="1060"/>
  <c r="D2748" i="1060"/>
  <c r="D2747" i="1060"/>
  <c r="D2746" i="1060"/>
  <c r="D2745" i="1060"/>
  <c r="D2744" i="1060"/>
  <c r="D2743" i="1060"/>
  <c r="D2742" i="1060"/>
  <c r="D2741" i="1060"/>
  <c r="D2740" i="1060"/>
  <c r="D2739" i="1060"/>
  <c r="D2738" i="1060"/>
  <c r="D2737" i="1060"/>
  <c r="D2736" i="1060"/>
  <c r="D2735" i="1060"/>
  <c r="D2734" i="1060"/>
  <c r="D2733" i="1060"/>
  <c r="D2732" i="1060"/>
  <c r="D2731" i="1060"/>
  <c r="D2730" i="1060"/>
  <c r="D2729" i="1060"/>
  <c r="D2728" i="1060"/>
  <c r="D2727" i="1060"/>
  <c r="D2726" i="1060"/>
  <c r="D2725" i="1060"/>
  <c r="D2724" i="1060"/>
  <c r="D2723" i="1060"/>
  <c r="D2722" i="1060"/>
  <c r="D2721" i="1060"/>
  <c r="D2720" i="1060"/>
  <c r="D2719" i="1060"/>
  <c r="D2718" i="1060"/>
  <c r="D2717" i="1060"/>
  <c r="D2716" i="1060"/>
  <c r="D2715" i="1060"/>
  <c r="D2714" i="1060"/>
  <c r="D2713" i="1060"/>
  <c r="D2712" i="1060"/>
  <c r="D2711" i="1060"/>
  <c r="D2710" i="1060"/>
  <c r="D2709" i="1060"/>
  <c r="D2708" i="1060"/>
  <c r="D2707" i="1060"/>
  <c r="D2706" i="1060"/>
  <c r="D2705" i="1060"/>
  <c r="D2704" i="1060"/>
  <c r="D2703" i="1060"/>
  <c r="D2702" i="1060"/>
  <c r="D2701" i="1060"/>
  <c r="D2700" i="1060"/>
  <c r="D2699" i="1060"/>
  <c r="D2698" i="1060"/>
  <c r="D2697" i="1060"/>
  <c r="D2696" i="1060"/>
  <c r="D2695" i="1060"/>
  <c r="D2694" i="1060"/>
  <c r="D2693" i="1060"/>
  <c r="D2692" i="1060"/>
  <c r="D2691" i="1060"/>
  <c r="D2690" i="1060"/>
  <c r="D2689" i="1060"/>
  <c r="D2688" i="1060"/>
  <c r="D2687" i="1060"/>
  <c r="D2686" i="1060"/>
  <c r="D2685" i="1060"/>
  <c r="D2684" i="1060"/>
  <c r="D2683" i="1060"/>
  <c r="D2682" i="1060"/>
  <c r="D2681" i="1060"/>
  <c r="D2680" i="1060"/>
  <c r="D2679" i="1060"/>
  <c r="D2678" i="1060"/>
  <c r="D2677" i="1060"/>
  <c r="D2676" i="1060"/>
  <c r="D2675" i="1060"/>
  <c r="D2674" i="1060"/>
  <c r="D2673" i="1060"/>
  <c r="D2672" i="1060"/>
  <c r="D2671" i="1060"/>
  <c r="D2670" i="1060"/>
  <c r="D2669" i="1060"/>
  <c r="D2668" i="1060"/>
  <c r="D2667" i="1060"/>
  <c r="D2666" i="1060"/>
  <c r="D2665" i="1060"/>
  <c r="D2664" i="1060"/>
  <c r="D2663" i="1060"/>
  <c r="D2662" i="1060"/>
  <c r="D2661" i="1060"/>
  <c r="D2660" i="1060"/>
  <c r="D2659" i="1060"/>
  <c r="D2658" i="1060"/>
  <c r="D2657" i="1060"/>
  <c r="D2656" i="1060"/>
  <c r="D2655" i="1060"/>
  <c r="D2654" i="1060"/>
  <c r="D2653" i="1060"/>
  <c r="D2652" i="1060"/>
  <c r="D2651" i="1060"/>
  <c r="D2650" i="1060"/>
  <c r="D2649" i="1060"/>
  <c r="D2648" i="1060"/>
  <c r="D2647" i="1060"/>
  <c r="D2646" i="1060"/>
  <c r="D2645" i="1060"/>
  <c r="D2644" i="1060"/>
  <c r="D2643" i="1060"/>
  <c r="D2642" i="1060"/>
  <c r="D2641" i="1060"/>
  <c r="D2640" i="1060"/>
  <c r="D2639" i="1060"/>
  <c r="D2638" i="1060"/>
  <c r="D2637" i="1060"/>
  <c r="D2636" i="1060"/>
  <c r="D2635" i="1060"/>
  <c r="D2634" i="1060"/>
  <c r="D2633" i="1060"/>
  <c r="D2632" i="1060"/>
  <c r="D2631" i="1060"/>
  <c r="D2630" i="1060"/>
  <c r="D2629" i="1060"/>
  <c r="D2628" i="1060"/>
  <c r="D2627" i="1060"/>
  <c r="D2626" i="1060"/>
  <c r="D2625" i="1060"/>
  <c r="D2624" i="1060"/>
  <c r="D2623" i="1060"/>
  <c r="D2622" i="1060"/>
  <c r="D2621" i="1060"/>
  <c r="D2620" i="1060"/>
  <c r="D2619" i="1060"/>
  <c r="D2618" i="1060"/>
  <c r="D2617" i="1060"/>
  <c r="D2616" i="1060"/>
  <c r="D2615" i="1060"/>
  <c r="D2614" i="1060"/>
  <c r="D2613" i="1060"/>
  <c r="D2612" i="1060"/>
  <c r="D2611" i="1060"/>
  <c r="D2610" i="1060"/>
  <c r="D2609" i="1060"/>
  <c r="D2608" i="1060"/>
  <c r="D2607" i="1060"/>
  <c r="D2606" i="1060"/>
  <c r="D2605" i="1060"/>
  <c r="D2604" i="1060"/>
  <c r="D2603" i="1060"/>
  <c r="D2602" i="1060"/>
  <c r="D2601" i="1060"/>
  <c r="D2600" i="1060"/>
  <c r="D2599" i="1060"/>
  <c r="D2598" i="1060"/>
  <c r="D2597" i="1060"/>
  <c r="D2596" i="1060"/>
  <c r="D2595" i="1060"/>
  <c r="D2594" i="1060"/>
  <c r="D2593" i="1060"/>
  <c r="D2592" i="1060"/>
  <c r="D2591" i="1060"/>
  <c r="D2590" i="1060"/>
  <c r="D2589" i="1060"/>
  <c r="D2588" i="1060"/>
  <c r="D2587" i="1060"/>
  <c r="D2586" i="1060"/>
  <c r="D2585" i="1060"/>
  <c r="D2584" i="1060"/>
  <c r="D2583" i="1060"/>
  <c r="D2582" i="1060"/>
  <c r="D2581" i="1060"/>
  <c r="D2580" i="1060"/>
  <c r="D2579" i="1060"/>
  <c r="D2578" i="1060"/>
  <c r="D2577" i="1060"/>
  <c r="D2576" i="1060"/>
  <c r="D2575" i="1060"/>
  <c r="D2574" i="1060"/>
  <c r="D2573" i="1060"/>
  <c r="D2572" i="1060"/>
  <c r="D2571" i="1060"/>
  <c r="D2570" i="1060"/>
  <c r="D2569" i="1060"/>
  <c r="D2568" i="1060"/>
  <c r="D2567" i="1060"/>
  <c r="D2566" i="1060"/>
  <c r="D2565" i="1060"/>
  <c r="D2564" i="1060"/>
  <c r="D2563" i="1060"/>
  <c r="D2562" i="1060"/>
  <c r="D2561" i="1060"/>
  <c r="D2560" i="1060"/>
  <c r="D2559" i="1060"/>
  <c r="D2558" i="1060"/>
  <c r="D2557" i="1060"/>
  <c r="D2556" i="1060"/>
  <c r="D2555" i="1060"/>
  <c r="D2554" i="1060"/>
  <c r="D2553" i="1060"/>
  <c r="D2552" i="1060"/>
  <c r="D2551" i="1060"/>
  <c r="D2550" i="1060"/>
  <c r="D2549" i="1060"/>
  <c r="D2548" i="1060"/>
  <c r="D2547" i="1060"/>
  <c r="D2546" i="1060"/>
  <c r="D2545" i="1060"/>
  <c r="D2544" i="1060"/>
  <c r="D2543" i="1060"/>
  <c r="D2542" i="1060"/>
  <c r="D2541" i="1060"/>
  <c r="D2540" i="1060"/>
  <c r="D2539" i="1060"/>
  <c r="D2538" i="1060"/>
  <c r="D2537" i="1060"/>
  <c r="D2536" i="1060"/>
  <c r="D2535" i="1060"/>
  <c r="D2534" i="1060"/>
  <c r="D2533" i="1060"/>
  <c r="D2532" i="1060"/>
  <c r="D2531" i="1060"/>
  <c r="D2530" i="1060"/>
  <c r="D2529" i="1060"/>
  <c r="D2528" i="1060"/>
  <c r="D2527" i="1060"/>
  <c r="D2526" i="1060"/>
  <c r="D2525" i="1060"/>
  <c r="D2524" i="1060"/>
  <c r="D2523" i="1060"/>
  <c r="D2522" i="1060"/>
  <c r="D2521" i="1060"/>
  <c r="D2520" i="1060"/>
  <c r="D2519" i="1060"/>
  <c r="D2518" i="1060"/>
  <c r="D2517" i="1060"/>
  <c r="D2516" i="1060"/>
  <c r="D2515" i="1060"/>
  <c r="D2514" i="1060"/>
  <c r="D2513" i="1060"/>
  <c r="D2512" i="1060"/>
  <c r="D2511" i="1060"/>
  <c r="D2510" i="1060"/>
  <c r="D2509" i="1060"/>
  <c r="D2508" i="1060"/>
  <c r="D2507" i="1060"/>
  <c r="D2506" i="1060"/>
  <c r="D2505" i="1060"/>
  <c r="D2504" i="1060"/>
  <c r="D2503" i="1060"/>
  <c r="D2502" i="1060"/>
  <c r="D2501" i="1060"/>
  <c r="D2500" i="1060"/>
  <c r="D2499" i="1060"/>
  <c r="D2498" i="1060"/>
  <c r="D2497" i="1060"/>
  <c r="D2496" i="1060"/>
  <c r="D2495" i="1060"/>
  <c r="D2494" i="1060"/>
  <c r="D2493" i="1060"/>
  <c r="D2492" i="1060"/>
  <c r="D2491" i="1060"/>
  <c r="D2490" i="1060"/>
  <c r="D2489" i="1060"/>
  <c r="D2488" i="1060"/>
  <c r="D2487" i="1060"/>
  <c r="D2486" i="1060"/>
  <c r="D2485" i="1060"/>
  <c r="D2484" i="1060"/>
  <c r="D2483" i="1060"/>
  <c r="D2482" i="1060"/>
  <c r="D2481" i="1060"/>
  <c r="D2480" i="1060"/>
  <c r="D2479" i="1060"/>
  <c r="D2478" i="1060"/>
  <c r="D2477" i="1060"/>
  <c r="D2476" i="1060"/>
  <c r="D2475" i="1060"/>
  <c r="D2474" i="1060"/>
  <c r="D2473" i="1060"/>
  <c r="D2472" i="1060"/>
  <c r="D2471" i="1060"/>
  <c r="D2470" i="1060"/>
  <c r="D2469" i="1060"/>
  <c r="D2468" i="1060"/>
  <c r="D2467" i="1060"/>
  <c r="D2466" i="1060"/>
  <c r="D2465" i="1060"/>
  <c r="D2464" i="1060"/>
  <c r="D2463" i="1060"/>
  <c r="D2462" i="1060"/>
  <c r="D2461" i="1060"/>
  <c r="D2460" i="1060"/>
  <c r="D2459" i="1060"/>
  <c r="D2458" i="1060"/>
  <c r="D2457" i="1060"/>
  <c r="D2456" i="1060"/>
  <c r="D2455" i="1060"/>
  <c r="D2454" i="1060"/>
  <c r="D2453" i="1060"/>
  <c r="D2452" i="1060"/>
  <c r="D2451" i="1060"/>
  <c r="D2450" i="1060"/>
  <c r="D2449" i="1060"/>
  <c r="D2448" i="1060"/>
  <c r="D2447" i="1060"/>
  <c r="D2446" i="1060"/>
  <c r="D2445" i="1060"/>
  <c r="D2444" i="1060"/>
  <c r="D2443" i="1060"/>
  <c r="D2442" i="1060"/>
  <c r="D2441" i="1060"/>
  <c r="D2440" i="1060"/>
  <c r="D2439" i="1060"/>
  <c r="D2438" i="1060"/>
  <c r="D2437" i="1060"/>
  <c r="D2436" i="1060"/>
  <c r="D2435" i="1060"/>
  <c r="D2434" i="1060"/>
  <c r="D2433" i="1060"/>
  <c r="D2432" i="1060"/>
  <c r="D2431" i="1060"/>
  <c r="D2430" i="1060"/>
  <c r="D2429" i="1060"/>
  <c r="D2428" i="1060"/>
  <c r="D2427" i="1060"/>
  <c r="D2426" i="1060"/>
  <c r="D2425" i="1060"/>
  <c r="D2424" i="1060"/>
  <c r="D2423" i="1060"/>
  <c r="D2422" i="1060"/>
  <c r="D2421" i="1060"/>
  <c r="D2420" i="1060"/>
  <c r="D2419" i="1060"/>
  <c r="D2418" i="1060"/>
  <c r="D2417" i="1060"/>
  <c r="D2416" i="1060"/>
  <c r="D2415" i="1060"/>
  <c r="D2414" i="1060"/>
  <c r="D2413" i="1060"/>
  <c r="D2412" i="1060"/>
  <c r="D2411" i="1060"/>
  <c r="D2410" i="1060"/>
  <c r="D2409" i="1060"/>
  <c r="D2408" i="1060"/>
  <c r="D2407" i="1060"/>
  <c r="D2406" i="1060"/>
  <c r="D2405" i="1060"/>
  <c r="D2404" i="1060"/>
  <c r="D2403" i="1060"/>
  <c r="D2402" i="1060"/>
  <c r="D2401" i="1060"/>
  <c r="D2400" i="1060"/>
  <c r="D2399" i="1060"/>
  <c r="D2398" i="1060"/>
  <c r="D2397" i="1060"/>
  <c r="D2396" i="1060"/>
  <c r="D2395" i="1060"/>
  <c r="D2394" i="1060"/>
  <c r="D2393" i="1060"/>
  <c r="D2392" i="1060"/>
  <c r="D2391" i="1060"/>
  <c r="D2390" i="1060"/>
  <c r="D2389" i="1060"/>
  <c r="D2388" i="1060"/>
  <c r="D2387" i="1060"/>
  <c r="D2386" i="1060"/>
  <c r="D2385" i="1060"/>
  <c r="D2384" i="1060"/>
  <c r="D2383" i="1060"/>
  <c r="D2382" i="1060"/>
  <c r="D2381" i="1060"/>
  <c r="D2380" i="1060"/>
  <c r="D2379" i="1060"/>
  <c r="D2378" i="1060"/>
  <c r="D2377" i="1060"/>
  <c r="D2376" i="1060"/>
  <c r="D2375" i="1060"/>
  <c r="D2374" i="1060"/>
  <c r="D2373" i="1060"/>
  <c r="D2372" i="1060"/>
  <c r="D2371" i="1060"/>
  <c r="D2370" i="1060"/>
  <c r="D2369" i="1060"/>
  <c r="D2368" i="1060"/>
  <c r="D2367" i="1060"/>
  <c r="D2366" i="1060"/>
  <c r="D2365" i="1060"/>
  <c r="D2364" i="1060"/>
  <c r="D2363" i="1060"/>
  <c r="D2362" i="1060"/>
  <c r="D2361" i="1060"/>
  <c r="D2360" i="1060"/>
  <c r="D2359" i="1060"/>
  <c r="D2358" i="1060"/>
  <c r="D2357" i="1060"/>
  <c r="D2356" i="1060"/>
  <c r="D2355" i="1060"/>
  <c r="D2354" i="1060"/>
  <c r="D2353" i="1060"/>
  <c r="D2352" i="1060"/>
  <c r="D2351" i="1060"/>
  <c r="D2350" i="1060"/>
  <c r="D2349" i="1060"/>
  <c r="D2348" i="1060"/>
  <c r="D2347" i="1060"/>
  <c r="D2346" i="1060"/>
  <c r="D2345" i="1060"/>
  <c r="D2344" i="1060"/>
  <c r="D2343" i="1060"/>
  <c r="D2342" i="1060"/>
  <c r="D2341" i="1060"/>
  <c r="D2340" i="1060"/>
  <c r="D2339" i="1060"/>
  <c r="D2338" i="1060"/>
  <c r="D2337" i="1060"/>
  <c r="D2336" i="1060"/>
  <c r="D2335" i="1060"/>
  <c r="D2334" i="1060"/>
  <c r="D2333" i="1060"/>
  <c r="D2332" i="1060"/>
  <c r="D2331" i="1060"/>
  <c r="D2330" i="1060"/>
  <c r="D2329" i="1060"/>
  <c r="D2328" i="1060"/>
  <c r="D2327" i="1060"/>
  <c r="D2326" i="1060"/>
  <c r="D2325" i="1060"/>
  <c r="D2324" i="1060"/>
  <c r="D2323" i="1060"/>
  <c r="D2322" i="1060"/>
  <c r="D2321" i="1060"/>
  <c r="D2320" i="1060"/>
  <c r="D2319" i="1060"/>
  <c r="D2318" i="1060"/>
  <c r="D2317" i="1060"/>
  <c r="D2316" i="1060"/>
  <c r="D2315" i="1060"/>
  <c r="D2314" i="1060"/>
  <c r="D2313" i="1060"/>
  <c r="D2312" i="1060"/>
  <c r="D2311" i="1060"/>
  <c r="D2310" i="1060"/>
  <c r="D2309" i="1060"/>
  <c r="D2308" i="1060"/>
  <c r="D2307" i="1060"/>
  <c r="D2306" i="1060"/>
  <c r="D2305" i="1060"/>
  <c r="D2304" i="1060"/>
  <c r="D2303" i="1060"/>
  <c r="D2302" i="1060"/>
  <c r="D2301" i="1060"/>
  <c r="D2300" i="1060"/>
  <c r="D2299" i="1060"/>
  <c r="D2298" i="1060"/>
  <c r="D2297" i="1060"/>
  <c r="D2296" i="1060"/>
  <c r="D2295" i="1060"/>
  <c r="D2294" i="1060"/>
  <c r="D2293" i="1060"/>
  <c r="D2292" i="1060"/>
  <c r="D2291" i="1060"/>
  <c r="D2290" i="1060"/>
  <c r="D2289" i="1060"/>
  <c r="D2288" i="1060"/>
  <c r="D2287" i="1060"/>
  <c r="D2286" i="1060"/>
  <c r="D2285" i="1060"/>
  <c r="D2284" i="1060"/>
  <c r="D2283" i="1060"/>
  <c r="D2282" i="1060"/>
  <c r="D2281" i="1060"/>
  <c r="D2280" i="1060"/>
  <c r="D2279" i="1060"/>
  <c r="D2278" i="1060"/>
  <c r="D2277" i="1060"/>
  <c r="D2276" i="1060"/>
  <c r="D2275" i="1060"/>
  <c r="D2274" i="1060"/>
  <c r="D2273" i="1060"/>
  <c r="D2272" i="1060"/>
  <c r="D2271" i="1060"/>
  <c r="D2270" i="1060"/>
  <c r="D2269" i="1060"/>
  <c r="D2268" i="1060"/>
  <c r="D2267" i="1060"/>
  <c r="D2266" i="1060"/>
  <c r="D2265" i="1060"/>
  <c r="D2264" i="1060"/>
  <c r="D2263" i="1060"/>
  <c r="D2262" i="1060"/>
  <c r="D2261" i="1060"/>
  <c r="D2260" i="1060"/>
  <c r="D2259" i="1060"/>
  <c r="D2258" i="1060"/>
  <c r="D2257" i="1060"/>
  <c r="D2256" i="1060"/>
  <c r="D2255" i="1060"/>
  <c r="D2254" i="1060"/>
  <c r="D2253" i="1060"/>
  <c r="D2252" i="1060"/>
  <c r="D2251" i="1060"/>
  <c r="D2250" i="1060"/>
  <c r="D2249" i="1060"/>
  <c r="D2248" i="1060"/>
  <c r="D2247" i="1060"/>
  <c r="D2246" i="1060"/>
  <c r="D2245" i="1060"/>
  <c r="D2244" i="1060"/>
  <c r="D2243" i="1060"/>
  <c r="D2242" i="1060"/>
  <c r="D2241" i="1060"/>
  <c r="D2240" i="1060"/>
  <c r="D2239" i="1060"/>
  <c r="D2238" i="1060"/>
  <c r="D2237" i="1060"/>
  <c r="D2236" i="1060"/>
  <c r="D2235" i="1060"/>
  <c r="D2234" i="1060"/>
  <c r="D2233" i="1060"/>
  <c r="D2232" i="1060"/>
  <c r="D2231" i="1060"/>
  <c r="D2230" i="1060"/>
  <c r="D2229" i="1060"/>
  <c r="D2228" i="1060"/>
  <c r="D2227" i="1060"/>
  <c r="D2226" i="1060"/>
  <c r="D2225" i="1060"/>
  <c r="D2224" i="1060"/>
  <c r="D2223" i="1060"/>
  <c r="D2222" i="1060"/>
  <c r="D2221" i="1060"/>
  <c r="D2220" i="1060"/>
  <c r="D2219" i="1060"/>
  <c r="D2218" i="1060"/>
  <c r="D2217" i="1060"/>
  <c r="D2216" i="1060"/>
  <c r="D2215" i="1060"/>
  <c r="D2214" i="1060"/>
  <c r="D2213" i="1060"/>
  <c r="D2212" i="1060"/>
  <c r="D2211" i="1060"/>
  <c r="D2210" i="1060"/>
  <c r="D2209" i="1060"/>
  <c r="D2208" i="1060"/>
  <c r="D2207" i="1060"/>
  <c r="D2206" i="1060"/>
  <c r="D2205" i="1060"/>
  <c r="D2204" i="1060"/>
  <c r="D2203" i="1060"/>
  <c r="D2202" i="1060"/>
  <c r="D2201" i="1060"/>
  <c r="D2200" i="1060"/>
  <c r="D2199" i="1060"/>
  <c r="D2198" i="1060"/>
  <c r="D2197" i="1060"/>
  <c r="D2196" i="1060"/>
  <c r="D2195" i="1060"/>
  <c r="D2194" i="1060"/>
  <c r="D2193" i="1060"/>
  <c r="D2192" i="1060"/>
  <c r="D2191" i="1060"/>
  <c r="D2190" i="1060"/>
  <c r="D2189" i="1060"/>
  <c r="D2188" i="1060"/>
  <c r="D2187" i="1060"/>
  <c r="D2186" i="1060"/>
  <c r="D2185" i="1060"/>
  <c r="D2184" i="1060"/>
  <c r="D2183" i="1060"/>
  <c r="D2182" i="1060"/>
  <c r="D2181" i="1060"/>
  <c r="D2180" i="1060"/>
  <c r="D2179" i="1060"/>
  <c r="D2178" i="1060"/>
  <c r="D2177" i="1060"/>
  <c r="D2176" i="1060"/>
  <c r="D2175" i="1060"/>
  <c r="D2174" i="1060"/>
  <c r="D2173" i="1060"/>
  <c r="D2172" i="1060"/>
  <c r="D2171" i="1060"/>
  <c r="D2170" i="1060"/>
  <c r="D2169" i="1060"/>
  <c r="D2168" i="1060"/>
  <c r="D2167" i="1060"/>
  <c r="D2166" i="1060"/>
  <c r="D2165" i="1060"/>
  <c r="D2164" i="1060"/>
  <c r="D2163" i="1060"/>
  <c r="D2162" i="1060"/>
  <c r="D2161" i="1060"/>
  <c r="D2160" i="1060"/>
  <c r="D2159" i="1060"/>
  <c r="D2158" i="1060"/>
  <c r="D2157" i="1060"/>
  <c r="D2156" i="1060"/>
  <c r="D2155" i="1060"/>
  <c r="D2154" i="1060"/>
  <c r="D2153" i="1060"/>
  <c r="D2152" i="1060"/>
  <c r="D2151" i="1060"/>
  <c r="D2150" i="1060"/>
  <c r="D2149" i="1060"/>
  <c r="D2148" i="1060"/>
  <c r="D2147" i="1060"/>
  <c r="D2146" i="1060"/>
  <c r="D2145" i="1060"/>
  <c r="D2144" i="1060"/>
  <c r="D2143" i="1060"/>
  <c r="D2142" i="1060"/>
  <c r="D2141" i="1060"/>
  <c r="D2140" i="1060"/>
  <c r="D2139" i="1060"/>
  <c r="D2138" i="1060"/>
  <c r="D2137" i="1060"/>
  <c r="D2136" i="1060"/>
  <c r="D2135" i="1060"/>
  <c r="D2134" i="1060"/>
  <c r="D2133" i="1060"/>
  <c r="D2132" i="1060"/>
  <c r="D2131" i="1060"/>
  <c r="D2130" i="1060"/>
  <c r="D2129" i="1060"/>
  <c r="D2128" i="1060"/>
  <c r="D2127" i="1060"/>
  <c r="D2126" i="1060"/>
  <c r="D2125" i="1060"/>
  <c r="D2124" i="1060"/>
  <c r="D2123" i="1060"/>
  <c r="D2122" i="1060"/>
  <c r="D2121" i="1060"/>
  <c r="D2120" i="1060"/>
  <c r="D2119" i="1060"/>
  <c r="D2118" i="1060"/>
  <c r="D2117" i="1060"/>
  <c r="D2116" i="1060"/>
  <c r="D2115" i="1060"/>
  <c r="D2114" i="1060"/>
  <c r="D2113" i="1060"/>
  <c r="D2112" i="1060"/>
  <c r="D2111" i="1060"/>
  <c r="D2110" i="1060"/>
  <c r="D2109" i="1060"/>
  <c r="D2108" i="1060"/>
  <c r="D2107" i="1060"/>
  <c r="D2106" i="1060"/>
  <c r="D2105" i="1060"/>
  <c r="D2104" i="1060"/>
  <c r="D2103" i="1060"/>
  <c r="D2102" i="1060"/>
  <c r="D2101" i="1060"/>
  <c r="D2100" i="1060"/>
  <c r="D2099" i="1060"/>
  <c r="D2098" i="1060"/>
  <c r="D2097" i="1060"/>
  <c r="D2096" i="1060"/>
  <c r="D2095" i="1060"/>
  <c r="D2094" i="1060"/>
  <c r="D2093" i="1060"/>
  <c r="D2092" i="1060"/>
  <c r="D2091" i="1060"/>
  <c r="D2090" i="1060"/>
  <c r="D2089" i="1060"/>
  <c r="D2088" i="1060"/>
  <c r="D2087" i="1060"/>
  <c r="D2086" i="1060"/>
  <c r="D2085" i="1060"/>
  <c r="D2084" i="1060"/>
  <c r="D2083" i="1060"/>
  <c r="D2082" i="1060"/>
  <c r="D2081" i="1060"/>
  <c r="D2080" i="1060"/>
  <c r="D2079" i="1060"/>
  <c r="D2078" i="1060"/>
  <c r="D2077" i="1060"/>
  <c r="D2076" i="1060"/>
  <c r="D2075" i="1060"/>
  <c r="D2074" i="1060"/>
  <c r="D2073" i="1060"/>
  <c r="D2072" i="1060"/>
  <c r="D2071" i="1060"/>
  <c r="D2070" i="1060"/>
  <c r="D2069" i="1060"/>
  <c r="D2068" i="1060"/>
  <c r="D2067" i="1060"/>
  <c r="D2066" i="1060"/>
  <c r="D2065" i="1060"/>
  <c r="D2064" i="1060"/>
  <c r="D2063" i="1060"/>
  <c r="D2062" i="1060"/>
  <c r="D2061" i="1060"/>
  <c r="D2060" i="1060"/>
  <c r="D2059" i="1060"/>
  <c r="D2058" i="1060"/>
  <c r="D2057" i="1060"/>
  <c r="D2056" i="1060"/>
  <c r="D2055" i="1060"/>
  <c r="D2054" i="1060"/>
  <c r="D2053" i="1060"/>
  <c r="D2052" i="1060"/>
  <c r="D2051" i="1060"/>
  <c r="D2050" i="1060"/>
  <c r="D2049" i="1060"/>
  <c r="D2048" i="1060"/>
  <c r="D2047" i="1060"/>
  <c r="D2046" i="1060"/>
  <c r="D2045" i="1060"/>
  <c r="D2044" i="1060"/>
  <c r="D2043" i="1060"/>
  <c r="D2042" i="1060"/>
  <c r="D2041" i="1060"/>
  <c r="D2040" i="1060"/>
  <c r="D2039" i="1060"/>
  <c r="D2038" i="1060"/>
  <c r="D2037" i="1060"/>
  <c r="D2036" i="1060"/>
  <c r="D2035" i="1060"/>
  <c r="D2034" i="1060"/>
  <c r="D2033" i="1060"/>
  <c r="D2032" i="1060"/>
  <c r="D2031" i="1060"/>
  <c r="D2030" i="1060"/>
  <c r="D2029" i="1060"/>
  <c r="D2028" i="1060"/>
  <c r="D2027" i="1060"/>
  <c r="D2026" i="1060"/>
  <c r="D2025" i="1060"/>
  <c r="D2024" i="1060"/>
  <c r="D2023" i="1060"/>
  <c r="D2022" i="1060"/>
  <c r="D2021" i="1060"/>
  <c r="D2020" i="1060"/>
  <c r="D2019" i="1060"/>
  <c r="D2018" i="1060"/>
  <c r="D2017" i="1060"/>
  <c r="D2016" i="1060"/>
  <c r="D2015" i="1060"/>
  <c r="D2014" i="1060"/>
  <c r="D2013" i="1060"/>
  <c r="D2012" i="1060"/>
  <c r="D2011" i="1060"/>
  <c r="D2010" i="1060"/>
  <c r="D2009" i="1060"/>
  <c r="D2008" i="1060"/>
  <c r="D2007" i="1060"/>
  <c r="D2006" i="1060"/>
  <c r="D2005" i="1060"/>
  <c r="D2004" i="1060"/>
  <c r="D2003" i="1060"/>
  <c r="D2002" i="1060"/>
  <c r="D2001" i="1060"/>
  <c r="D2000" i="1060"/>
  <c r="D1999" i="1060"/>
  <c r="D1998" i="1060"/>
  <c r="D1997" i="1060"/>
  <c r="D1996" i="1060"/>
  <c r="D1995" i="1060"/>
  <c r="D1994" i="1060"/>
  <c r="D1993" i="1060"/>
  <c r="D1992" i="1060"/>
  <c r="D1991" i="1060"/>
  <c r="D1990" i="1060"/>
  <c r="D1989" i="1060"/>
  <c r="D1988" i="1060"/>
  <c r="D1987" i="1060"/>
  <c r="D1986" i="1060"/>
  <c r="D1985" i="1060"/>
  <c r="D1984" i="1060"/>
  <c r="D1983" i="1060"/>
  <c r="D1982" i="1060"/>
  <c r="D1981" i="1060"/>
  <c r="D1980" i="1060"/>
  <c r="D1979" i="1060"/>
  <c r="D1978" i="1060"/>
  <c r="D1977" i="1060"/>
  <c r="D1976" i="1060"/>
  <c r="D1975" i="1060"/>
  <c r="D1974" i="1060"/>
  <c r="D1973" i="1060"/>
  <c r="D1972" i="1060"/>
  <c r="D1971" i="1060"/>
  <c r="D1970" i="1060"/>
  <c r="D1969" i="1060"/>
  <c r="D1968" i="1060"/>
  <c r="D1967" i="1060"/>
  <c r="D1966" i="1060"/>
  <c r="D1965" i="1060"/>
  <c r="D1964" i="1060"/>
  <c r="D1963" i="1060"/>
  <c r="D1962" i="1060"/>
  <c r="D1961" i="1060"/>
  <c r="D1960" i="1060"/>
  <c r="D1959" i="1060"/>
  <c r="D1958" i="1060"/>
  <c r="D1957" i="1060"/>
  <c r="D1956" i="1060"/>
  <c r="D1955" i="1060"/>
  <c r="D1954" i="1060"/>
  <c r="D1953" i="1060"/>
  <c r="D1952" i="1060"/>
  <c r="D1951" i="1060"/>
  <c r="D1950" i="1060"/>
  <c r="D1949" i="1060"/>
  <c r="D1948" i="1060"/>
  <c r="D1947" i="1060"/>
  <c r="D1946" i="1060"/>
  <c r="D1945" i="1060"/>
  <c r="D1944" i="1060"/>
  <c r="D1943" i="1060"/>
  <c r="D1942" i="1060"/>
  <c r="D1941" i="1060"/>
  <c r="D1940" i="1060"/>
  <c r="D1939" i="1060"/>
  <c r="D1938" i="1060"/>
  <c r="D1937" i="1060"/>
  <c r="D1936" i="1060"/>
  <c r="D1935" i="1060"/>
  <c r="D1934" i="1060"/>
  <c r="D1933" i="1060"/>
  <c r="D1932" i="1060"/>
  <c r="D1931" i="1060"/>
  <c r="D1930" i="1060"/>
  <c r="D1929" i="1060"/>
  <c r="D1928" i="1060"/>
  <c r="D1927" i="1060"/>
  <c r="D1926" i="1060"/>
  <c r="D1925" i="1060"/>
  <c r="D1924" i="1060"/>
  <c r="D1923" i="1060"/>
  <c r="D1922" i="1060"/>
  <c r="D1921" i="1060"/>
  <c r="D1920" i="1060"/>
  <c r="D1919" i="1060"/>
  <c r="D1918" i="1060"/>
  <c r="D1917" i="1060"/>
  <c r="D1916" i="1060"/>
  <c r="D1915" i="1060"/>
  <c r="D1914" i="1060"/>
  <c r="D1913" i="1060"/>
  <c r="D1912" i="1060"/>
  <c r="D1911" i="1060"/>
  <c r="D1910" i="1060"/>
  <c r="D1909" i="1060"/>
  <c r="D1908" i="1060"/>
  <c r="D1907" i="1060"/>
  <c r="D1906" i="1060"/>
  <c r="D1905" i="1060"/>
  <c r="D1904" i="1060"/>
  <c r="D1903" i="1060"/>
  <c r="D1902" i="1060"/>
  <c r="D1901" i="1060"/>
  <c r="D1900" i="1060"/>
  <c r="D1899" i="1060"/>
  <c r="D1898" i="1060"/>
  <c r="D1897" i="1060"/>
  <c r="D1896" i="1060"/>
  <c r="D1895" i="1060"/>
  <c r="D1894" i="1060"/>
  <c r="D1893" i="1060"/>
  <c r="D1892" i="1060"/>
  <c r="D1891" i="1060"/>
  <c r="D1890" i="1060"/>
  <c r="D1889" i="1060"/>
  <c r="D1888" i="1060"/>
  <c r="D1887" i="1060"/>
  <c r="D1886" i="1060"/>
  <c r="D1885" i="1060"/>
  <c r="D1884" i="1060"/>
  <c r="D1883" i="1060"/>
  <c r="D1882" i="1060"/>
  <c r="D1881" i="1060"/>
  <c r="D1880" i="1060"/>
  <c r="D1879" i="1060"/>
  <c r="D1878" i="1060"/>
  <c r="D1877" i="1060"/>
  <c r="D1876" i="1060"/>
  <c r="D1875" i="1060"/>
  <c r="D1874" i="1060"/>
  <c r="D1873" i="1060"/>
  <c r="D1872" i="1060"/>
  <c r="D1871" i="1060"/>
  <c r="D1870" i="1060"/>
  <c r="D1869" i="1060"/>
  <c r="D1868" i="1060"/>
  <c r="D1867" i="1060"/>
  <c r="D1866" i="1060"/>
  <c r="D1865" i="1060"/>
  <c r="D1864" i="1060"/>
  <c r="D1863" i="1060"/>
  <c r="D1862" i="1060"/>
  <c r="D1861" i="1060"/>
  <c r="D1860" i="1060"/>
  <c r="D1859" i="1060"/>
  <c r="D1858" i="1060"/>
  <c r="D1857" i="1060"/>
  <c r="D1856" i="1060"/>
  <c r="D1855" i="1060"/>
  <c r="D1854" i="1060"/>
  <c r="D1853" i="1060"/>
  <c r="D1852" i="1060"/>
  <c r="D1851" i="1060"/>
  <c r="D1850" i="1060"/>
  <c r="D1849" i="1060"/>
  <c r="D1848" i="1060"/>
  <c r="D1847" i="1060"/>
  <c r="D1846" i="1060"/>
  <c r="D1845" i="1060"/>
  <c r="D1844" i="1060"/>
  <c r="D1843" i="1060"/>
  <c r="D1842" i="1060"/>
  <c r="D1841" i="1060"/>
  <c r="D1840" i="1060"/>
  <c r="D1839" i="1060"/>
  <c r="D1838" i="1060"/>
  <c r="D1837" i="1060"/>
  <c r="D1836" i="1060"/>
  <c r="D1835" i="1060"/>
  <c r="D1834" i="1060"/>
  <c r="D1833" i="1060"/>
  <c r="D1832" i="1060"/>
  <c r="D1831" i="1060"/>
  <c r="D1830" i="1060"/>
  <c r="D1829" i="1060"/>
  <c r="D1828" i="1060"/>
  <c r="D1827" i="1060"/>
  <c r="D1826" i="1060"/>
  <c r="D1825" i="1060"/>
  <c r="D1824" i="1060"/>
  <c r="D1823" i="1060"/>
  <c r="D1822" i="1060"/>
  <c r="D1821" i="1060"/>
  <c r="D1820" i="1060"/>
  <c r="D1819" i="1060"/>
  <c r="D1818" i="1060"/>
  <c r="D1817" i="1060"/>
  <c r="D1816" i="1060"/>
  <c r="D1815" i="1060"/>
  <c r="D1814" i="1060"/>
  <c r="D1813" i="1060"/>
  <c r="D1812" i="1060"/>
  <c r="D1811" i="1060"/>
  <c r="D1810" i="1060"/>
  <c r="D1809" i="1060"/>
  <c r="D1808" i="1060"/>
  <c r="D1807" i="1060"/>
  <c r="D1806" i="1060"/>
  <c r="D1805" i="1060"/>
  <c r="D1804" i="1060"/>
  <c r="D1803" i="1060"/>
  <c r="D1802" i="1060"/>
  <c r="D1801" i="1060"/>
  <c r="D1800" i="1060"/>
  <c r="D1799" i="1060"/>
  <c r="D1798" i="1060"/>
  <c r="D1797" i="1060"/>
  <c r="D1796" i="1060"/>
  <c r="D1795" i="1060"/>
  <c r="D1794" i="1060"/>
  <c r="D1793" i="1060"/>
  <c r="D1792" i="1060"/>
  <c r="D1791" i="1060"/>
  <c r="D1790" i="1060"/>
  <c r="D1789" i="1060"/>
  <c r="D1788" i="1060"/>
  <c r="D1787" i="1060"/>
  <c r="D1786" i="1060"/>
  <c r="D1785" i="1060"/>
  <c r="D1784" i="1060"/>
  <c r="D1783" i="1060"/>
  <c r="D1782" i="1060"/>
  <c r="D1781" i="1060"/>
  <c r="D1780" i="1060"/>
  <c r="D1779" i="1060"/>
  <c r="D1778" i="1060"/>
  <c r="D1777" i="1060"/>
  <c r="D1776" i="1060"/>
  <c r="D1775" i="1060"/>
  <c r="D1774" i="1060"/>
  <c r="D1773" i="1060"/>
  <c r="D1772" i="1060"/>
  <c r="D1771" i="1060"/>
  <c r="D1770" i="1060"/>
  <c r="D1769" i="1060"/>
  <c r="D1768" i="1060"/>
  <c r="D1767" i="1060"/>
  <c r="D1766" i="1060"/>
  <c r="D1765" i="1060"/>
  <c r="D1764" i="1060"/>
  <c r="D1763" i="1060"/>
  <c r="D1762" i="1060"/>
  <c r="D1761" i="1060"/>
  <c r="D1760" i="1060"/>
  <c r="D1759" i="1060"/>
  <c r="D1758" i="1060"/>
  <c r="D1757" i="1060"/>
  <c r="D1756" i="1060"/>
  <c r="D1755" i="1060"/>
  <c r="D1754" i="1060"/>
  <c r="D1753" i="1060"/>
  <c r="D1752" i="1060"/>
  <c r="D1751" i="1060"/>
  <c r="D1750" i="1060"/>
  <c r="D1749" i="1060"/>
  <c r="D1748" i="1060"/>
  <c r="D1747" i="1060"/>
  <c r="D1746" i="1060"/>
  <c r="D1745" i="1060"/>
  <c r="D1744" i="1060"/>
  <c r="D1743" i="1060"/>
  <c r="D1742" i="1060"/>
  <c r="D1741" i="1060"/>
  <c r="D1740" i="1060"/>
  <c r="D1739" i="1060"/>
  <c r="D1738" i="1060"/>
  <c r="D1737" i="1060"/>
  <c r="D1736" i="1060"/>
  <c r="D1735" i="1060"/>
  <c r="D1734" i="1060"/>
  <c r="D1733" i="1060"/>
  <c r="D1732" i="1060"/>
  <c r="D1731" i="1060"/>
  <c r="D1730" i="1060"/>
  <c r="D1729" i="1060"/>
  <c r="D1728" i="1060"/>
  <c r="D1727" i="1060"/>
  <c r="D1726" i="1060"/>
  <c r="D1725" i="1060"/>
  <c r="D1724" i="1060"/>
  <c r="D1723" i="1060"/>
  <c r="D1722" i="1060"/>
  <c r="D1721" i="1060"/>
  <c r="D1720" i="1060"/>
  <c r="D1719" i="1060"/>
  <c r="D1718" i="1060"/>
  <c r="D1717" i="1060"/>
  <c r="D1716" i="1060"/>
  <c r="D1715" i="1060"/>
  <c r="D1714" i="1060"/>
  <c r="D1713" i="1060"/>
  <c r="D1712" i="1060"/>
  <c r="D1711" i="1060"/>
  <c r="D1710" i="1060"/>
  <c r="D1709" i="1060"/>
  <c r="D1708" i="1060"/>
  <c r="D1707" i="1060"/>
  <c r="D1706" i="1060"/>
  <c r="D1705" i="1060"/>
  <c r="D1704" i="1060"/>
  <c r="D1703" i="1060"/>
  <c r="D1702" i="1060"/>
  <c r="D1701" i="1060"/>
  <c r="D1700" i="1060"/>
  <c r="D1699" i="1060"/>
  <c r="D1698" i="1060"/>
  <c r="D1697" i="1060"/>
  <c r="D1696" i="1060"/>
  <c r="D1695" i="1060"/>
  <c r="D1694" i="1060"/>
  <c r="D1693" i="1060"/>
  <c r="D1692" i="1060"/>
  <c r="D1691" i="1060"/>
  <c r="D1690" i="1060"/>
  <c r="D1689" i="1060"/>
  <c r="D1688" i="1060"/>
  <c r="D1687" i="1060"/>
  <c r="D1686" i="1060"/>
  <c r="D1685" i="1060"/>
  <c r="D1684" i="1060"/>
  <c r="D1683" i="1060"/>
  <c r="D1682" i="1060"/>
  <c r="D1681" i="1060"/>
  <c r="D1680" i="1060"/>
  <c r="D1679" i="1060"/>
  <c r="D1678" i="1060"/>
  <c r="D1677" i="1060"/>
  <c r="D1676" i="1060"/>
  <c r="D1675" i="1060"/>
  <c r="D1674" i="1060"/>
  <c r="D1673" i="1060"/>
  <c r="D1672" i="1060"/>
  <c r="D1671" i="1060"/>
  <c r="D1670" i="1060"/>
  <c r="D1669" i="1060"/>
  <c r="D1668" i="1060"/>
  <c r="D1667" i="1060"/>
  <c r="D1666" i="1060"/>
  <c r="D1665" i="1060"/>
  <c r="D1664" i="1060"/>
  <c r="D1663" i="1060"/>
  <c r="D1662" i="1060"/>
  <c r="D1661" i="1060"/>
  <c r="D1660" i="1060"/>
  <c r="D1659" i="1060"/>
  <c r="D1658" i="1060"/>
  <c r="D1657" i="1060"/>
  <c r="D1656" i="1060"/>
  <c r="D1655" i="1060"/>
  <c r="D1654" i="1060"/>
  <c r="D1653" i="1060"/>
  <c r="D1652" i="1060"/>
  <c r="D1651" i="1060"/>
  <c r="D1650" i="1060"/>
  <c r="D1649" i="1060"/>
  <c r="D1648" i="1060"/>
  <c r="D1647" i="1060"/>
  <c r="D1646" i="1060"/>
  <c r="D1645" i="1060"/>
  <c r="D1644" i="1060"/>
  <c r="D1643" i="1060"/>
  <c r="D1642" i="1060"/>
  <c r="D1641" i="1060"/>
  <c r="D1640" i="1060"/>
  <c r="D1639" i="1060"/>
  <c r="D1638" i="1060"/>
  <c r="D1637" i="1060"/>
  <c r="D1636" i="1060"/>
  <c r="D1635" i="1060"/>
  <c r="D1634" i="1060"/>
  <c r="D1633" i="1060"/>
  <c r="D1632" i="1060"/>
  <c r="D1631" i="1060"/>
  <c r="D1630" i="1060"/>
  <c r="D1629" i="1060"/>
  <c r="D1628" i="1060"/>
  <c r="D1627" i="1060"/>
  <c r="D1626" i="1060"/>
  <c r="D1625" i="1060"/>
  <c r="D1624" i="1060"/>
  <c r="D1623" i="1060"/>
  <c r="D1622" i="1060"/>
  <c r="D1621" i="1060"/>
  <c r="D1620" i="1060"/>
  <c r="D1619" i="1060"/>
  <c r="D1618" i="1060"/>
  <c r="D1617" i="1060"/>
  <c r="D1616" i="1060"/>
  <c r="D1615" i="1060"/>
  <c r="D1614" i="1060"/>
  <c r="D1613" i="1060"/>
  <c r="D1612" i="1060"/>
  <c r="D1611" i="1060"/>
  <c r="D1610" i="1060"/>
  <c r="D1609" i="1060"/>
  <c r="D1608" i="1060"/>
  <c r="D1607" i="1060"/>
  <c r="D1606" i="1060"/>
  <c r="D1605" i="1060"/>
  <c r="D1604" i="1060"/>
  <c r="D1603" i="1060"/>
  <c r="D1602" i="1060"/>
  <c r="D1601" i="1060"/>
  <c r="D1600" i="1060"/>
  <c r="D1599" i="1060"/>
  <c r="D1598" i="1060"/>
  <c r="D1597" i="1060"/>
  <c r="D1596" i="1060"/>
  <c r="D1595" i="1060"/>
  <c r="D1594" i="1060"/>
  <c r="D1593" i="1060"/>
  <c r="D1592" i="1060"/>
  <c r="D1591" i="1060"/>
  <c r="D1590" i="1060"/>
  <c r="D1589" i="1060"/>
  <c r="D1588" i="1060"/>
  <c r="D1587" i="1060"/>
  <c r="D1586" i="1060"/>
  <c r="D1585" i="1060"/>
  <c r="D1584" i="1060"/>
  <c r="D1583" i="1060"/>
  <c r="D1582" i="1060"/>
  <c r="D1581" i="1060"/>
  <c r="D1580" i="1060"/>
  <c r="D1579" i="1060"/>
  <c r="D1578" i="1060"/>
  <c r="D1577" i="1060"/>
  <c r="D1576" i="1060"/>
  <c r="D1575" i="1060"/>
  <c r="D1574" i="1060"/>
  <c r="D1573" i="1060"/>
  <c r="D1572" i="1060"/>
  <c r="D1571" i="1060"/>
  <c r="D1570" i="1060"/>
  <c r="D1569" i="1060"/>
  <c r="D1568" i="1060"/>
  <c r="D1567" i="1060"/>
  <c r="D1566" i="1060"/>
  <c r="D1565" i="1060"/>
  <c r="D1564" i="1060"/>
  <c r="D1563" i="1060"/>
  <c r="D1562" i="1060"/>
  <c r="D1561" i="1060"/>
  <c r="D1560" i="1060"/>
  <c r="D1559" i="1060"/>
  <c r="D1558" i="1060"/>
  <c r="D1557" i="1060"/>
  <c r="D1556" i="1060"/>
  <c r="D1555" i="1060"/>
  <c r="D1554" i="1060"/>
  <c r="D1553" i="1060"/>
  <c r="D1552" i="1060"/>
  <c r="D1551" i="1060"/>
  <c r="D1550" i="1060"/>
  <c r="D1549" i="1060"/>
  <c r="D1548" i="1060"/>
  <c r="D1547" i="1060"/>
  <c r="D1546" i="1060"/>
  <c r="D1545" i="1060"/>
  <c r="D1544" i="1060"/>
  <c r="D1543" i="1060"/>
  <c r="D1542" i="1060"/>
  <c r="D1541" i="1060"/>
  <c r="D1540" i="1060"/>
  <c r="D1539" i="1060"/>
  <c r="D1538" i="1060"/>
  <c r="D1537" i="1060"/>
  <c r="D1536" i="1060"/>
  <c r="D1535" i="1060"/>
  <c r="D1534" i="1060"/>
  <c r="D1533" i="1060"/>
  <c r="D1532" i="1060"/>
  <c r="D1531" i="1060"/>
  <c r="D1530" i="1060"/>
  <c r="D1529" i="1060"/>
  <c r="D1528" i="1060"/>
  <c r="D1527" i="1060"/>
  <c r="D1526" i="1060"/>
  <c r="D1525" i="1060"/>
  <c r="D1524" i="1060"/>
  <c r="D1523" i="1060"/>
  <c r="D1522" i="1060"/>
  <c r="D1521" i="1060"/>
  <c r="D1520" i="1060"/>
  <c r="D1519" i="1060"/>
  <c r="D1518" i="1060"/>
  <c r="D1517" i="1060"/>
  <c r="D1516" i="1060"/>
  <c r="D1515" i="1060"/>
  <c r="D1514" i="1060"/>
  <c r="D1513" i="1060"/>
  <c r="D1512" i="1060"/>
  <c r="D1511" i="1060"/>
  <c r="D1510" i="1060"/>
  <c r="D1509" i="1060"/>
  <c r="D1508" i="1060"/>
  <c r="D1507" i="1060"/>
  <c r="D1506" i="1060"/>
  <c r="D1505" i="1060"/>
  <c r="D1504" i="1060"/>
  <c r="D1503" i="1060"/>
  <c r="D1502" i="1060"/>
  <c r="D1501" i="1060"/>
  <c r="D1500" i="1060"/>
  <c r="D1499" i="1060"/>
  <c r="D1498" i="1060"/>
  <c r="D1497" i="1060"/>
  <c r="D1496" i="1060"/>
  <c r="D1495" i="1060"/>
  <c r="D1494" i="1060"/>
  <c r="D1493" i="1060"/>
  <c r="D1492" i="1060"/>
  <c r="D1491" i="1060"/>
  <c r="D1490" i="1060"/>
  <c r="D1489" i="1060"/>
  <c r="D1488" i="1060"/>
  <c r="D1487" i="1060"/>
  <c r="D1486" i="1060"/>
  <c r="D1485" i="1060"/>
  <c r="D1484" i="1060"/>
  <c r="D1483" i="1060"/>
  <c r="D1482" i="1060"/>
  <c r="D1481" i="1060"/>
  <c r="D1480" i="1060"/>
  <c r="D1479" i="1060"/>
  <c r="D1478" i="1060"/>
  <c r="D1477" i="1060"/>
  <c r="D1476" i="1060"/>
  <c r="D1475" i="1060"/>
  <c r="D1474" i="1060"/>
  <c r="D1473" i="1060"/>
  <c r="D1472" i="1060"/>
  <c r="D1471" i="1060"/>
  <c r="D1470" i="1060"/>
  <c r="D1469" i="1060"/>
  <c r="D1468" i="1060"/>
  <c r="D1467" i="1060"/>
  <c r="D1466" i="1060"/>
  <c r="D1465" i="1060"/>
  <c r="D1464" i="1060"/>
  <c r="D1463" i="1060"/>
  <c r="D1462" i="1060"/>
  <c r="D1461" i="1060"/>
  <c r="D1460" i="1060"/>
  <c r="D1459" i="1060"/>
  <c r="D1458" i="1060"/>
  <c r="D1457" i="1060"/>
  <c r="D1456" i="1060"/>
  <c r="D1455" i="1060"/>
  <c r="D1454" i="1060"/>
  <c r="D1453" i="1060"/>
  <c r="D1452" i="1060"/>
  <c r="D1451" i="1060"/>
  <c r="D1450" i="1060"/>
  <c r="D1449" i="1060"/>
  <c r="D1448" i="1060"/>
  <c r="D1447" i="1060"/>
  <c r="D1446" i="1060"/>
  <c r="D1445" i="1060"/>
  <c r="D1444" i="1060"/>
  <c r="D1443" i="1060"/>
  <c r="D1442" i="1060"/>
  <c r="D1441" i="1060"/>
  <c r="D1440" i="1060"/>
  <c r="D1439" i="1060"/>
  <c r="D1438" i="1060"/>
  <c r="D1437" i="1060"/>
  <c r="D1436" i="1060"/>
  <c r="D1435" i="1060"/>
  <c r="D1434" i="1060"/>
  <c r="D1433" i="1060"/>
  <c r="D1432" i="1060"/>
  <c r="D1431" i="1060"/>
  <c r="D1430" i="1060"/>
  <c r="D1429" i="1060"/>
  <c r="D1428" i="1060"/>
  <c r="D1427" i="1060"/>
  <c r="D1426" i="1060"/>
  <c r="D1425" i="1060"/>
  <c r="D1424" i="1060"/>
  <c r="D1423" i="1060"/>
  <c r="D1422" i="1060"/>
  <c r="D1421" i="1060"/>
  <c r="D1420" i="1060"/>
  <c r="D1419" i="1060"/>
  <c r="D1418" i="1060"/>
  <c r="D1417" i="1060"/>
  <c r="D1416" i="1060"/>
  <c r="D1415" i="1060"/>
  <c r="D1414" i="1060"/>
  <c r="D1413" i="1060"/>
  <c r="D1412" i="1060"/>
  <c r="D1411" i="1060"/>
  <c r="D1410" i="1060"/>
  <c r="D1409" i="1060"/>
  <c r="D1408" i="1060"/>
  <c r="D1407" i="1060"/>
  <c r="D1406" i="1060"/>
  <c r="D1405" i="1060"/>
  <c r="D1404" i="1060"/>
  <c r="D1403" i="1060"/>
  <c r="D1402" i="1060"/>
  <c r="D1401" i="1060"/>
  <c r="D1400" i="1060"/>
  <c r="D1399" i="1060"/>
  <c r="D1398" i="1060"/>
  <c r="D1397" i="1060"/>
  <c r="D1396" i="1060"/>
  <c r="D1395" i="1060"/>
  <c r="D1394" i="1060"/>
  <c r="D1393" i="1060"/>
  <c r="D1392" i="1060"/>
  <c r="D1391" i="1060"/>
  <c r="D1390" i="1060"/>
  <c r="D1389" i="1060"/>
  <c r="D1388" i="1060"/>
  <c r="D1387" i="1060"/>
  <c r="D1386" i="1060"/>
  <c r="D1385" i="1060"/>
  <c r="D1384" i="1060"/>
  <c r="D1383" i="1060"/>
  <c r="D1382" i="1060"/>
  <c r="D1381" i="1060"/>
  <c r="D1380" i="1060"/>
  <c r="D1379" i="1060"/>
  <c r="D1378" i="1060"/>
  <c r="D1377" i="1060"/>
  <c r="D1376" i="1060"/>
  <c r="D1375" i="1060"/>
  <c r="D1374" i="1060"/>
  <c r="D1373" i="1060"/>
  <c r="D1372" i="1060"/>
  <c r="D1371" i="1060"/>
  <c r="D1370" i="1060"/>
  <c r="D1369" i="1060"/>
  <c r="D1368" i="1060"/>
  <c r="D1367" i="1060"/>
  <c r="D1366" i="1060"/>
  <c r="D1365" i="1060"/>
  <c r="D1364" i="1060"/>
  <c r="D1363" i="1060"/>
  <c r="D1362" i="1060"/>
  <c r="D1361" i="1060"/>
  <c r="D1360" i="1060"/>
  <c r="D1359" i="1060"/>
  <c r="D1358" i="1060"/>
  <c r="D1357" i="1060"/>
  <c r="D1356" i="1060"/>
  <c r="D1355" i="1060"/>
  <c r="D1354" i="1060"/>
  <c r="D1353" i="1060"/>
  <c r="D1352" i="1060"/>
  <c r="D1351" i="1060"/>
  <c r="D1350" i="1060"/>
  <c r="D1349" i="1060"/>
  <c r="D1348" i="1060"/>
  <c r="D1347" i="1060"/>
  <c r="D1346" i="1060"/>
  <c r="D1345" i="1060"/>
  <c r="D1344" i="1060"/>
  <c r="D1343" i="1060"/>
  <c r="D1342" i="1060"/>
  <c r="D1341" i="1060"/>
  <c r="D1340" i="1060"/>
  <c r="D1339" i="1060"/>
  <c r="D1338" i="1060"/>
  <c r="D1337" i="1060"/>
  <c r="D1336" i="1060"/>
  <c r="D1335" i="1060"/>
  <c r="D1334" i="1060"/>
  <c r="D1333" i="1060"/>
  <c r="D1332" i="1060"/>
  <c r="D1331" i="1060"/>
  <c r="D1330" i="1060"/>
  <c r="D1329" i="1060"/>
  <c r="D1328" i="1060"/>
  <c r="D1327" i="1060"/>
  <c r="D1326" i="1060"/>
  <c r="D1325" i="1060"/>
  <c r="D1324" i="1060"/>
  <c r="D1323" i="1060"/>
  <c r="D1322" i="1060"/>
  <c r="D1321" i="1060"/>
  <c r="D1320" i="1060"/>
  <c r="D1319" i="1060"/>
  <c r="D1318" i="1060"/>
  <c r="D1317" i="1060"/>
  <c r="D1316" i="1060"/>
  <c r="D1315" i="1060"/>
  <c r="D1314" i="1060"/>
  <c r="D1313" i="1060"/>
  <c r="D1312" i="1060"/>
  <c r="D1311" i="1060"/>
  <c r="D1310" i="1060"/>
  <c r="D1309" i="1060"/>
  <c r="D1308" i="1060"/>
  <c r="D1307" i="1060"/>
  <c r="D1306" i="1060"/>
  <c r="D1305" i="1060"/>
  <c r="D1304" i="1060"/>
  <c r="D1303" i="1060"/>
  <c r="D1302" i="1060"/>
  <c r="D1301" i="1060"/>
  <c r="D1300" i="1060"/>
  <c r="D1299" i="1060"/>
  <c r="D1298" i="1060"/>
  <c r="D1297" i="1060"/>
  <c r="D1296" i="1060"/>
  <c r="D1295" i="1060"/>
  <c r="D1294" i="1060"/>
  <c r="D1293" i="1060"/>
  <c r="D1292" i="1060"/>
  <c r="D1291" i="1060"/>
  <c r="D1290" i="1060"/>
  <c r="D1289" i="1060"/>
  <c r="D1288" i="1060"/>
  <c r="D1287" i="1060"/>
  <c r="D1286" i="1060"/>
  <c r="D1285" i="1060"/>
  <c r="D1284" i="1060"/>
  <c r="D1283" i="1060"/>
  <c r="D1282" i="1060"/>
  <c r="D1281" i="1060"/>
  <c r="D1280" i="1060"/>
  <c r="D1279" i="1060"/>
  <c r="D1278" i="1060"/>
  <c r="D1277" i="1060"/>
  <c r="D1276" i="1060"/>
  <c r="D1275" i="1060"/>
  <c r="D1274" i="1060"/>
  <c r="D1273" i="1060"/>
  <c r="D1272" i="1060"/>
  <c r="D1271" i="1060"/>
  <c r="D1270" i="1060"/>
  <c r="D1269" i="1060"/>
  <c r="D1268" i="1060"/>
  <c r="D1267" i="1060"/>
  <c r="D1266" i="1060"/>
  <c r="D1265" i="1060"/>
  <c r="D1264" i="1060"/>
  <c r="D1263" i="1060"/>
  <c r="D1262" i="1060"/>
  <c r="D1261" i="1060"/>
  <c r="D1260" i="1060"/>
  <c r="D1259" i="1060"/>
  <c r="D1258" i="1060"/>
  <c r="D1257" i="1060"/>
  <c r="D1256" i="1060"/>
  <c r="D1255" i="1060"/>
  <c r="D1254" i="1060"/>
  <c r="D1253" i="1060"/>
  <c r="D1252" i="1060"/>
  <c r="D1251" i="1060"/>
  <c r="D1250" i="1060"/>
  <c r="D1249" i="1060"/>
  <c r="D1248" i="1060"/>
  <c r="D1247" i="1060"/>
  <c r="D1246" i="1060"/>
  <c r="D1245" i="1060"/>
  <c r="D1244" i="1060"/>
  <c r="D1243" i="1060"/>
  <c r="D1242" i="1060"/>
  <c r="D1241" i="1060"/>
  <c r="D1240" i="1060"/>
  <c r="D1239" i="1060"/>
  <c r="D1238" i="1060"/>
  <c r="D1237" i="1060"/>
  <c r="D1236" i="1060"/>
  <c r="D1235" i="1060"/>
  <c r="D1234" i="1060"/>
  <c r="D1233" i="1060"/>
  <c r="D1232" i="1060"/>
  <c r="D1231" i="1060"/>
  <c r="D1230" i="1060"/>
  <c r="D1229" i="1060"/>
  <c r="D1228" i="1060"/>
  <c r="D1227" i="1060"/>
  <c r="D1226" i="1060"/>
  <c r="D1225" i="1060"/>
  <c r="D1224" i="1060"/>
  <c r="D1223" i="1060"/>
  <c r="D1222" i="1060"/>
  <c r="D1221" i="1060"/>
  <c r="D1220" i="1060"/>
  <c r="D1219" i="1060"/>
  <c r="D1218" i="1060"/>
  <c r="D1217" i="1060"/>
  <c r="D1216" i="1060"/>
  <c r="D1215" i="1060"/>
  <c r="D1214" i="1060"/>
  <c r="D1213" i="1060"/>
  <c r="D1212" i="1060"/>
  <c r="D1211" i="1060"/>
  <c r="D1210" i="1060"/>
  <c r="D1209" i="1060"/>
  <c r="D1208" i="1060"/>
  <c r="D1207" i="1060"/>
  <c r="D1206" i="1060"/>
  <c r="D1205" i="1060"/>
  <c r="D1204" i="1060"/>
  <c r="D1203" i="1060"/>
  <c r="D1202" i="1060"/>
  <c r="D1201" i="1060"/>
  <c r="D1200" i="1060"/>
  <c r="D1199" i="1060"/>
  <c r="D1198" i="1060"/>
  <c r="D1197" i="1060"/>
  <c r="D1196" i="1060"/>
  <c r="D1195" i="1060"/>
  <c r="D1194" i="1060"/>
  <c r="D1193" i="1060"/>
  <c r="D1192" i="1060"/>
  <c r="D1191" i="1060"/>
  <c r="D1190" i="1060"/>
  <c r="D1189" i="1060"/>
  <c r="D1188" i="1060"/>
  <c r="D1187" i="1060"/>
  <c r="D1186" i="1060"/>
  <c r="D1185" i="1060"/>
  <c r="D1184" i="1060"/>
  <c r="D1183" i="1060"/>
  <c r="D1182" i="1060"/>
  <c r="D1181" i="1060"/>
  <c r="D1180" i="1060"/>
  <c r="D1179" i="1060"/>
  <c r="D1178" i="1060"/>
  <c r="D1177" i="1060"/>
  <c r="D1176" i="1060"/>
  <c r="D1175" i="1060"/>
  <c r="D1174" i="1060"/>
  <c r="D1173" i="1060"/>
  <c r="D1172" i="1060"/>
  <c r="D1171" i="1060"/>
  <c r="D1170" i="1060"/>
  <c r="D1169" i="1060"/>
  <c r="D1168" i="1060"/>
  <c r="D1167" i="1060"/>
  <c r="D1166" i="1060"/>
  <c r="D1165" i="1060"/>
  <c r="D1164" i="1060"/>
  <c r="D1163" i="1060"/>
  <c r="D1162" i="1060"/>
  <c r="D1161" i="1060"/>
  <c r="D1160" i="1060"/>
  <c r="D1159" i="1060"/>
  <c r="D1158" i="1060"/>
  <c r="D1157" i="1060"/>
  <c r="D1156" i="1060"/>
  <c r="D1155" i="1060"/>
  <c r="D1154" i="1060"/>
  <c r="D1153" i="1060"/>
  <c r="D1152" i="1060"/>
  <c r="D1151" i="1060"/>
  <c r="D1150" i="1060"/>
  <c r="D1149" i="1060"/>
  <c r="D1148" i="1060"/>
  <c r="D1147" i="1060"/>
  <c r="D1146" i="1060"/>
  <c r="D1145" i="1060"/>
  <c r="D1144" i="1060"/>
  <c r="D1143" i="1060"/>
  <c r="D1142" i="1060"/>
  <c r="D1141" i="1060"/>
  <c r="D1140" i="1060"/>
  <c r="D1139" i="1060"/>
  <c r="D1138" i="1060"/>
  <c r="D1137" i="1060"/>
  <c r="D1136" i="1060"/>
  <c r="D1135" i="1060"/>
  <c r="D1134" i="1060"/>
  <c r="D1133" i="1060"/>
  <c r="D1132" i="1060"/>
  <c r="D1131" i="1060"/>
  <c r="D1130" i="1060"/>
  <c r="D1129" i="1060"/>
  <c r="D1128" i="1060"/>
  <c r="D1127" i="1060"/>
  <c r="D1126" i="1060"/>
  <c r="D1125" i="1060"/>
  <c r="D1124" i="1060"/>
  <c r="D1123" i="1060"/>
  <c r="D1122" i="1060"/>
  <c r="D1121" i="1060"/>
  <c r="D1120" i="1060"/>
  <c r="D1119" i="1060"/>
  <c r="D1118" i="1060"/>
  <c r="D1117" i="1060"/>
  <c r="D1116" i="1060"/>
  <c r="D1115" i="1060"/>
  <c r="D1114" i="1060"/>
  <c r="D1113" i="1060"/>
  <c r="D1112" i="1060"/>
  <c r="D1111" i="1060"/>
  <c r="D1110" i="1060"/>
  <c r="D1109" i="1060"/>
  <c r="D1108" i="1060"/>
  <c r="D1107" i="1060"/>
  <c r="D1106" i="1060"/>
  <c r="D1105" i="1060"/>
  <c r="D1104" i="1060"/>
  <c r="D1103" i="1060"/>
  <c r="D1102" i="1060"/>
  <c r="D1101" i="1060"/>
  <c r="D1100" i="1060"/>
  <c r="D1099" i="1060"/>
  <c r="D1098" i="1060"/>
  <c r="D1097" i="1060"/>
  <c r="D1096" i="1060"/>
  <c r="D1095" i="1060"/>
  <c r="D1094" i="1060"/>
  <c r="D1093" i="1060"/>
  <c r="D1092" i="1060"/>
  <c r="D1091" i="1060"/>
  <c r="D1090" i="1060"/>
  <c r="D1089" i="1060"/>
  <c r="D1088" i="1060"/>
  <c r="D1087" i="1060"/>
  <c r="D1086" i="1060"/>
  <c r="D1085" i="1060"/>
  <c r="D1084" i="1060"/>
  <c r="D1083" i="1060"/>
  <c r="D1082" i="1060"/>
  <c r="D1081" i="1060"/>
  <c r="D1080" i="1060"/>
  <c r="D1079" i="1060"/>
  <c r="D1078" i="1060"/>
  <c r="D1077" i="1060"/>
  <c r="D1076" i="1060"/>
  <c r="D1075" i="1060"/>
  <c r="D1074" i="1060"/>
  <c r="D1073" i="1060"/>
  <c r="D1072" i="1060"/>
  <c r="D1071" i="1060"/>
  <c r="D1070" i="1060"/>
  <c r="D1069" i="1060"/>
  <c r="D1068" i="1060"/>
  <c r="D1067" i="1060"/>
  <c r="D1066" i="1060"/>
  <c r="D1065" i="1060"/>
  <c r="D1064" i="1060"/>
  <c r="D1063" i="1060"/>
  <c r="D1062" i="1060"/>
  <c r="D1061" i="1060"/>
  <c r="D1060" i="1060"/>
  <c r="D1059" i="1060"/>
  <c r="D1058" i="1060"/>
  <c r="D1057" i="1060"/>
  <c r="D1056" i="1060"/>
  <c r="D1055" i="1060"/>
  <c r="D1054" i="1060"/>
  <c r="D1053" i="1060"/>
  <c r="D1052" i="1060"/>
  <c r="D1051" i="1060"/>
  <c r="D1050" i="1060"/>
  <c r="D1049" i="1060"/>
  <c r="D1048" i="1060"/>
  <c r="D1047" i="1060"/>
  <c r="D1046" i="1060"/>
  <c r="D1045" i="1060"/>
  <c r="D1044" i="1060"/>
  <c r="D1043" i="1060"/>
  <c r="D1042" i="1060"/>
  <c r="D1041" i="1060"/>
  <c r="D1040" i="1060"/>
  <c r="D1039" i="1060"/>
  <c r="D1038" i="1060"/>
  <c r="D1037" i="1060"/>
  <c r="D1036" i="1060"/>
  <c r="D1035" i="1060"/>
  <c r="D1034" i="1060"/>
  <c r="D1033" i="1060"/>
  <c r="D1032" i="1060"/>
  <c r="D1031" i="1060"/>
  <c r="D1030" i="1060"/>
  <c r="D1029" i="1060"/>
  <c r="D1028" i="1060"/>
  <c r="D1027" i="1060"/>
  <c r="D1026" i="1060"/>
  <c r="D1025" i="1060"/>
  <c r="D1024" i="1060"/>
  <c r="D1023" i="1060"/>
  <c r="D1022" i="1060"/>
  <c r="D1021" i="1060"/>
  <c r="D1020" i="1060"/>
  <c r="D1019" i="1060"/>
  <c r="D1018" i="1060"/>
  <c r="D1017" i="1060"/>
  <c r="D1016" i="1060"/>
  <c r="D1015" i="1060"/>
  <c r="D1014" i="1060"/>
  <c r="D1013" i="1060"/>
  <c r="D1012" i="1060"/>
  <c r="D1011" i="1060"/>
  <c r="D1010" i="1060"/>
  <c r="D1009" i="1060"/>
  <c r="D1008" i="1060"/>
  <c r="D1007" i="1060"/>
  <c r="D1006" i="1060"/>
  <c r="D1005" i="1060"/>
  <c r="D1004" i="1060"/>
  <c r="D1003" i="1060"/>
  <c r="D1002" i="1060"/>
  <c r="D1001" i="1060"/>
  <c r="D1000" i="1060"/>
  <c r="D999" i="1060"/>
  <c r="D998" i="1060"/>
  <c r="D997" i="1060"/>
  <c r="D996" i="1060"/>
  <c r="D995" i="1060"/>
  <c r="D994" i="1060"/>
  <c r="D993" i="1060"/>
  <c r="D992" i="1060"/>
  <c r="D991" i="1060"/>
  <c r="D990" i="1060"/>
  <c r="D989" i="1060"/>
  <c r="D988" i="1060"/>
  <c r="D987" i="1060"/>
  <c r="D986" i="1060"/>
  <c r="D985" i="1060"/>
  <c r="D984" i="1060"/>
  <c r="D983" i="1060"/>
  <c r="D982" i="1060"/>
  <c r="D981" i="1060"/>
  <c r="D980" i="1060"/>
  <c r="D979" i="1060"/>
  <c r="D978" i="1060"/>
  <c r="D977" i="1060"/>
  <c r="D976" i="1060"/>
  <c r="D975" i="1060"/>
  <c r="D974" i="1060"/>
  <c r="D973" i="1060"/>
  <c r="D972" i="1060"/>
  <c r="D971" i="1060"/>
  <c r="D970" i="1060"/>
  <c r="D969" i="1060"/>
  <c r="D968" i="1060"/>
  <c r="D967" i="1060"/>
  <c r="D966" i="1060"/>
  <c r="D965" i="1060"/>
  <c r="D964" i="1060"/>
  <c r="D963" i="1060"/>
  <c r="D962" i="1060"/>
  <c r="D961" i="1060"/>
  <c r="D960" i="1060"/>
  <c r="D959" i="1060"/>
  <c r="D958" i="1060"/>
  <c r="D957" i="1060"/>
  <c r="D956" i="1060"/>
  <c r="D955" i="1060"/>
  <c r="D954" i="1060"/>
  <c r="D953" i="1060"/>
  <c r="D952" i="1060"/>
  <c r="D951" i="1060"/>
  <c r="D950" i="1060"/>
  <c r="D949" i="1060"/>
  <c r="D948" i="1060"/>
  <c r="D947" i="1060"/>
  <c r="D946" i="1060"/>
  <c r="D945" i="1060"/>
  <c r="D944" i="1060"/>
  <c r="D943" i="1060"/>
  <c r="D942" i="1060"/>
  <c r="D941" i="1060"/>
  <c r="D940" i="1060"/>
  <c r="D939" i="1060"/>
  <c r="D938" i="1060"/>
  <c r="D937" i="1060"/>
  <c r="D936" i="1060"/>
  <c r="D935" i="1060"/>
  <c r="D934" i="1060"/>
  <c r="D933" i="1060"/>
  <c r="D932" i="1060"/>
  <c r="D931" i="1060"/>
  <c r="D930" i="1060"/>
  <c r="D929" i="1060"/>
  <c r="D928" i="1060"/>
  <c r="D927" i="1060"/>
  <c r="D926" i="1060"/>
  <c r="D925" i="1060"/>
  <c r="D924" i="1060"/>
  <c r="D923" i="1060"/>
  <c r="D922" i="1060"/>
  <c r="D921" i="1060"/>
  <c r="D920" i="1060"/>
  <c r="D919" i="1060"/>
  <c r="D918" i="1060"/>
  <c r="D917" i="1060"/>
  <c r="D916" i="1060"/>
  <c r="D915" i="1060"/>
  <c r="D914" i="1060"/>
  <c r="D913" i="1060"/>
  <c r="D912" i="1060"/>
  <c r="D911" i="1060"/>
  <c r="D910" i="1060"/>
  <c r="D909" i="1060"/>
  <c r="D908" i="1060"/>
  <c r="D907" i="1060"/>
  <c r="D906" i="1060"/>
  <c r="D905" i="1060"/>
  <c r="D904" i="1060"/>
  <c r="D903" i="1060"/>
  <c r="D902" i="1060"/>
  <c r="D901" i="1060"/>
  <c r="D900" i="1060"/>
  <c r="D899" i="1060"/>
  <c r="D898" i="1060"/>
  <c r="D897" i="1060"/>
  <c r="D896" i="1060"/>
  <c r="D895" i="1060"/>
  <c r="D894" i="1060"/>
  <c r="D893" i="1060"/>
  <c r="D892" i="1060"/>
  <c r="D891" i="1060"/>
  <c r="D890" i="1060"/>
  <c r="D889" i="1060"/>
  <c r="D888" i="1060"/>
  <c r="D887" i="1060"/>
  <c r="D886" i="1060"/>
  <c r="D885" i="1060"/>
  <c r="D884" i="1060"/>
  <c r="D883" i="1060"/>
  <c r="D882" i="1060"/>
  <c r="D881" i="1060"/>
  <c r="D880" i="1060"/>
  <c r="D879" i="1060"/>
  <c r="D878" i="1060"/>
  <c r="D877" i="1060"/>
  <c r="D876" i="1060"/>
  <c r="D875" i="1060"/>
  <c r="D874" i="1060"/>
  <c r="D873" i="1060"/>
  <c r="D872" i="1060"/>
  <c r="D871" i="1060"/>
  <c r="D870" i="1060"/>
  <c r="D869" i="1060"/>
  <c r="D868" i="1060"/>
  <c r="D867" i="1060"/>
  <c r="D866" i="1060"/>
  <c r="D865" i="1060"/>
  <c r="D864" i="1060"/>
  <c r="D863" i="1060"/>
  <c r="D862" i="1060"/>
  <c r="D861" i="1060"/>
  <c r="D860" i="1060"/>
  <c r="D859" i="1060"/>
  <c r="D858" i="1060"/>
  <c r="D857" i="1060"/>
  <c r="D856" i="1060"/>
  <c r="D855" i="1060"/>
  <c r="D854" i="1060"/>
  <c r="D853" i="1060"/>
  <c r="D852" i="1060"/>
  <c r="D851" i="1060"/>
  <c r="D850" i="1060"/>
  <c r="D849" i="1060"/>
  <c r="D848" i="1060"/>
  <c r="D847" i="1060"/>
  <c r="D846" i="1060"/>
  <c r="D845" i="1060"/>
  <c r="D844" i="1060"/>
  <c r="D843" i="1060"/>
  <c r="D842" i="1060"/>
  <c r="D841" i="1060"/>
  <c r="D840" i="1060"/>
  <c r="D839" i="1060"/>
  <c r="D838" i="1060"/>
  <c r="D837" i="1060"/>
  <c r="D836" i="1060"/>
  <c r="D835" i="1060"/>
  <c r="D834" i="1060"/>
  <c r="D833" i="1060"/>
  <c r="D832" i="1060"/>
  <c r="D831" i="1060"/>
  <c r="D830" i="1060"/>
  <c r="D829" i="1060"/>
  <c r="D828" i="1060"/>
  <c r="D827" i="1060"/>
  <c r="D826" i="1060"/>
  <c r="D825" i="1060"/>
  <c r="D824" i="1060"/>
  <c r="D823" i="1060"/>
  <c r="D822" i="1060"/>
  <c r="D821" i="1060"/>
  <c r="D820" i="1060"/>
  <c r="D819" i="1060"/>
  <c r="D818" i="1060"/>
  <c r="D817" i="1060"/>
  <c r="D816" i="1060"/>
  <c r="D815" i="1060"/>
  <c r="D814" i="1060"/>
  <c r="D813" i="1060"/>
  <c r="D812" i="1060"/>
  <c r="D811" i="1060"/>
  <c r="D810" i="1060"/>
  <c r="D809" i="1060"/>
  <c r="D808" i="1060"/>
  <c r="D807" i="1060"/>
  <c r="D806" i="1060"/>
  <c r="D805" i="1060"/>
  <c r="D804" i="1060"/>
  <c r="D803" i="1060"/>
  <c r="D802" i="1060"/>
  <c r="D801" i="1060"/>
  <c r="D800" i="1060"/>
  <c r="D799" i="1060"/>
  <c r="D798" i="1060"/>
  <c r="D797" i="1060"/>
  <c r="D796" i="1060"/>
  <c r="D795" i="1060"/>
  <c r="D794" i="1060"/>
  <c r="D793" i="1060"/>
  <c r="D792" i="1060"/>
  <c r="D791" i="1060"/>
  <c r="D790" i="1060"/>
  <c r="D789" i="1060"/>
  <c r="D788" i="1060"/>
  <c r="D787" i="1060"/>
  <c r="D786" i="1060"/>
  <c r="D785" i="1060"/>
  <c r="D784" i="1060"/>
  <c r="D783" i="1060"/>
  <c r="D782" i="1060"/>
  <c r="D781" i="1060"/>
  <c r="D780" i="1060"/>
  <c r="D779" i="1060"/>
  <c r="D778" i="1060"/>
  <c r="D777" i="1060"/>
  <c r="D776" i="1060"/>
  <c r="D775" i="1060"/>
  <c r="D774" i="1060"/>
  <c r="D773" i="1060"/>
  <c r="D772" i="1060"/>
  <c r="D771" i="1060"/>
  <c r="D770" i="1060"/>
  <c r="D769" i="1060"/>
  <c r="D768" i="1060"/>
  <c r="D767" i="1060"/>
  <c r="D766" i="1060"/>
  <c r="D765" i="1060"/>
  <c r="D764" i="1060"/>
  <c r="D763" i="1060"/>
  <c r="D762" i="1060"/>
  <c r="D761" i="1060"/>
  <c r="D760" i="1060"/>
  <c r="D759" i="1060"/>
  <c r="D758" i="1060"/>
  <c r="D757" i="1060"/>
  <c r="D756" i="1060"/>
  <c r="D755" i="1060"/>
  <c r="D754" i="1060"/>
  <c r="D753" i="1060"/>
  <c r="D752" i="1060"/>
  <c r="D751" i="1060"/>
  <c r="D750" i="1060"/>
  <c r="D749" i="1060"/>
  <c r="D748" i="1060"/>
  <c r="D747" i="1060"/>
  <c r="D746" i="1060"/>
  <c r="D745" i="1060"/>
  <c r="D744" i="1060"/>
  <c r="D743" i="1060"/>
  <c r="D742" i="1060"/>
  <c r="D741" i="1060"/>
  <c r="D740" i="1060"/>
  <c r="D739" i="1060"/>
  <c r="D738" i="1060"/>
  <c r="D737" i="1060"/>
  <c r="D736" i="1060"/>
  <c r="D735" i="1060"/>
  <c r="D734" i="1060"/>
  <c r="D733" i="1060"/>
  <c r="D732" i="1060"/>
  <c r="D731" i="1060"/>
  <c r="D730" i="1060"/>
  <c r="D729" i="1060"/>
  <c r="D728" i="1060"/>
  <c r="D727" i="1060"/>
  <c r="D726" i="1060"/>
  <c r="D725" i="1060"/>
  <c r="D724" i="1060"/>
  <c r="D723" i="1060"/>
  <c r="D722" i="1060"/>
  <c r="D721" i="1060"/>
  <c r="D720" i="1060"/>
  <c r="D719" i="1060"/>
  <c r="D718" i="1060"/>
  <c r="D717" i="1060"/>
  <c r="D716" i="1060"/>
  <c r="D715" i="1060"/>
  <c r="D714" i="1060"/>
  <c r="D713" i="1060"/>
  <c r="D712" i="1060"/>
  <c r="D711" i="1060"/>
  <c r="D710" i="1060"/>
  <c r="D709" i="1060"/>
  <c r="D708" i="1060"/>
  <c r="D707" i="1060"/>
  <c r="D706" i="1060"/>
  <c r="D705" i="1060"/>
  <c r="D704" i="1060"/>
  <c r="D703" i="1060"/>
  <c r="D702" i="1060"/>
  <c r="D701" i="1060"/>
  <c r="D700" i="1060"/>
  <c r="D699" i="1060"/>
  <c r="D698" i="1060"/>
  <c r="D697" i="1060"/>
  <c r="D696" i="1060"/>
  <c r="D695" i="1060"/>
  <c r="D694" i="1060"/>
  <c r="D693" i="1060"/>
  <c r="D692" i="1060"/>
  <c r="D691" i="1060"/>
  <c r="D690" i="1060"/>
  <c r="D689" i="1060"/>
  <c r="D688" i="1060"/>
  <c r="D687" i="1060"/>
  <c r="D686" i="1060"/>
  <c r="D685" i="1060"/>
  <c r="D684" i="1060"/>
  <c r="D683" i="1060"/>
  <c r="D682" i="1060"/>
  <c r="D681" i="1060"/>
  <c r="D680" i="1060"/>
  <c r="D679" i="1060"/>
  <c r="D678" i="1060"/>
  <c r="D677" i="1060"/>
  <c r="D676" i="1060"/>
  <c r="D675" i="1060"/>
  <c r="D674" i="1060"/>
  <c r="D673" i="1060"/>
  <c r="D672" i="1060"/>
  <c r="D671" i="1060"/>
  <c r="D670" i="1060"/>
  <c r="D669" i="1060"/>
  <c r="D668" i="1060"/>
  <c r="D667" i="1060"/>
  <c r="D666" i="1060"/>
  <c r="D665" i="1060"/>
  <c r="D664" i="1060"/>
  <c r="D663" i="1060"/>
  <c r="D662" i="1060"/>
  <c r="D661" i="1060"/>
  <c r="D660" i="1060"/>
  <c r="D659" i="1060"/>
  <c r="D658" i="1060"/>
  <c r="D657" i="1060"/>
  <c r="D656" i="1060"/>
  <c r="D655" i="1060"/>
  <c r="D654" i="1060"/>
  <c r="D653" i="1060"/>
  <c r="D652" i="1060"/>
  <c r="D651" i="1060"/>
  <c r="D650" i="1060"/>
  <c r="D649" i="1060"/>
  <c r="D648" i="1060"/>
  <c r="D647" i="1060"/>
  <c r="D646" i="1060"/>
  <c r="D645" i="1060"/>
  <c r="D644" i="1060"/>
  <c r="D643" i="1060"/>
  <c r="D642" i="1060"/>
  <c r="D641" i="1060"/>
  <c r="D640" i="1060"/>
  <c r="D639" i="1060"/>
  <c r="D638" i="1060"/>
  <c r="D637" i="1060"/>
  <c r="D636" i="1060"/>
  <c r="D635" i="1060"/>
  <c r="D634" i="1060"/>
  <c r="D633" i="1060"/>
  <c r="D632" i="1060"/>
  <c r="D631" i="1060"/>
  <c r="D630" i="1060"/>
  <c r="D629" i="1060"/>
  <c r="D628" i="1060"/>
  <c r="D627" i="1060"/>
  <c r="D626" i="1060"/>
  <c r="D625" i="1060"/>
  <c r="D624" i="1060"/>
  <c r="D623" i="1060"/>
  <c r="D622" i="1060"/>
  <c r="D621" i="1060"/>
  <c r="D620" i="1060"/>
  <c r="D619" i="1060"/>
  <c r="D618" i="1060"/>
  <c r="D617" i="1060"/>
  <c r="D616" i="1060"/>
  <c r="D615" i="1060"/>
  <c r="D614" i="1060"/>
  <c r="D613" i="1060"/>
  <c r="D612" i="1060"/>
  <c r="D611" i="1060"/>
  <c r="D610" i="1060"/>
  <c r="D609" i="1060"/>
  <c r="D608" i="1060"/>
  <c r="D607" i="1060"/>
  <c r="D606" i="1060"/>
  <c r="D605" i="1060"/>
  <c r="D604" i="1060"/>
  <c r="D603" i="1060"/>
  <c r="D602" i="1060"/>
  <c r="D601" i="1060"/>
  <c r="D600" i="1060"/>
  <c r="D599" i="1060"/>
  <c r="D598" i="1060"/>
  <c r="D597" i="1060"/>
  <c r="D596" i="1060"/>
  <c r="D595" i="1060"/>
  <c r="D594" i="1060"/>
  <c r="D593" i="1060"/>
  <c r="D592" i="1060"/>
  <c r="D591" i="1060"/>
  <c r="D590" i="1060"/>
  <c r="D589" i="1060"/>
  <c r="D588" i="1060"/>
  <c r="D587" i="1060"/>
  <c r="D586" i="1060"/>
  <c r="D585" i="1060"/>
  <c r="D584" i="1060"/>
  <c r="D583" i="1060"/>
  <c r="D582" i="1060"/>
  <c r="D581" i="1060"/>
  <c r="D580" i="1060"/>
  <c r="D579" i="1060"/>
  <c r="D578" i="1060"/>
  <c r="D577" i="1060"/>
  <c r="D576" i="1060"/>
  <c r="D575" i="1060"/>
  <c r="D574" i="1060"/>
  <c r="D573" i="1060"/>
  <c r="D572" i="1060"/>
  <c r="D571" i="1060"/>
  <c r="D570" i="1060"/>
  <c r="D569" i="1060"/>
  <c r="D568" i="1060"/>
  <c r="D567" i="1060"/>
  <c r="D566" i="1060"/>
  <c r="D565" i="1060"/>
  <c r="D564" i="1060"/>
  <c r="D563" i="1060"/>
  <c r="D562" i="1060"/>
  <c r="D561" i="1060"/>
  <c r="D560" i="1060"/>
  <c r="D559" i="1060"/>
  <c r="D558" i="1060"/>
  <c r="D557" i="1060"/>
  <c r="D556" i="1060"/>
  <c r="D555" i="1060"/>
  <c r="D554" i="1060"/>
  <c r="D553" i="1060"/>
  <c r="D552" i="1060"/>
  <c r="D551" i="1060"/>
  <c r="D550" i="1060"/>
  <c r="D549" i="1060"/>
  <c r="D548" i="1060"/>
  <c r="D547" i="1060"/>
  <c r="D546" i="1060"/>
  <c r="D545" i="1060"/>
  <c r="D544" i="1060"/>
  <c r="D543" i="1060"/>
  <c r="D542" i="1060"/>
  <c r="D541" i="1060"/>
  <c r="D540" i="1060"/>
  <c r="D539" i="1060"/>
  <c r="D538" i="1060"/>
  <c r="D537" i="1060"/>
  <c r="D536" i="1060"/>
  <c r="D535" i="1060"/>
  <c r="D534" i="1060"/>
  <c r="D533" i="1060"/>
  <c r="D532" i="1060"/>
  <c r="D531" i="1060"/>
  <c r="D530" i="1060"/>
  <c r="D529" i="1060"/>
  <c r="D528" i="1060"/>
  <c r="D527" i="1060"/>
  <c r="D526" i="1060"/>
  <c r="D525" i="1060"/>
  <c r="D524" i="1060"/>
  <c r="D523" i="1060"/>
  <c r="D522" i="1060"/>
  <c r="D521" i="1060"/>
  <c r="D520" i="1060"/>
  <c r="D519" i="1060"/>
  <c r="D518" i="1060"/>
  <c r="D517" i="1060"/>
  <c r="D516" i="1060"/>
  <c r="D515" i="1060"/>
  <c r="D514" i="1060"/>
  <c r="D513" i="1060"/>
  <c r="D512" i="1060"/>
  <c r="D511" i="1060"/>
  <c r="D510" i="1060"/>
  <c r="D509" i="1060"/>
  <c r="D508" i="1060"/>
  <c r="D507" i="1060"/>
  <c r="D506" i="1060"/>
  <c r="D505" i="1060"/>
  <c r="D504" i="1060"/>
  <c r="D503" i="1060"/>
  <c r="D502" i="1060"/>
  <c r="D501" i="1060"/>
  <c r="D500" i="1060"/>
  <c r="D499" i="1060"/>
  <c r="D498" i="1060"/>
  <c r="D497" i="1060"/>
  <c r="D496" i="1060"/>
  <c r="D495" i="1060"/>
  <c r="D494" i="1060"/>
  <c r="D493" i="1060"/>
  <c r="D492" i="1060"/>
  <c r="D491" i="1060"/>
  <c r="D490" i="1060"/>
  <c r="D489" i="1060"/>
  <c r="D488" i="1060"/>
  <c r="D487" i="1060"/>
  <c r="D486" i="1060"/>
  <c r="D485" i="1060"/>
  <c r="D484" i="1060"/>
  <c r="D483" i="1060"/>
  <c r="D482" i="1060"/>
  <c r="D481" i="1060"/>
  <c r="D480" i="1060"/>
  <c r="D479" i="1060"/>
  <c r="D478" i="1060"/>
  <c r="D477" i="1060"/>
  <c r="D476" i="1060"/>
  <c r="D475" i="1060"/>
  <c r="D474" i="1060"/>
  <c r="D473" i="1060"/>
  <c r="D472" i="1060"/>
  <c r="D471" i="1060"/>
  <c r="D470" i="1060"/>
  <c r="D469" i="1060"/>
  <c r="D468" i="1060"/>
  <c r="D467" i="1060"/>
  <c r="D466" i="1060"/>
  <c r="D465" i="1060"/>
  <c r="D464" i="1060"/>
  <c r="D463" i="1060"/>
  <c r="D462" i="1060"/>
  <c r="D461" i="1060"/>
  <c r="D460" i="1060"/>
  <c r="D459" i="1060"/>
  <c r="D458" i="1060"/>
  <c r="D457" i="1060"/>
  <c r="D456" i="1060"/>
  <c r="D455" i="1060"/>
  <c r="D454" i="1060"/>
  <c r="D453" i="1060"/>
  <c r="D452" i="1060"/>
  <c r="D451" i="1060"/>
  <c r="D450" i="1060"/>
  <c r="D449" i="1060"/>
  <c r="D448" i="1060"/>
  <c r="D447" i="1060"/>
  <c r="D446" i="1060"/>
  <c r="D445" i="1060"/>
  <c r="D444" i="1060"/>
  <c r="D443" i="1060"/>
  <c r="D442" i="1060"/>
  <c r="D441" i="1060"/>
  <c r="D440" i="1060"/>
  <c r="D439" i="1060"/>
  <c r="D438" i="1060"/>
  <c r="D437" i="1060"/>
  <c r="D436" i="1060"/>
  <c r="D435" i="1060"/>
  <c r="D434" i="1060"/>
  <c r="D433" i="1060"/>
  <c r="D432" i="1060"/>
  <c r="D431" i="1060"/>
  <c r="D430" i="1060"/>
  <c r="D429" i="1060"/>
  <c r="D428" i="1060"/>
  <c r="D427" i="1060"/>
  <c r="D426" i="1060"/>
  <c r="D425" i="1060"/>
  <c r="D424" i="1060"/>
  <c r="D423" i="1060"/>
  <c r="D422" i="1060"/>
  <c r="D421" i="1060"/>
  <c r="D420" i="1060"/>
  <c r="D419" i="1060"/>
  <c r="D418" i="1060"/>
  <c r="D417" i="1060"/>
  <c r="D416" i="1060"/>
  <c r="D415" i="1060"/>
  <c r="D414" i="1060"/>
  <c r="D413" i="1060"/>
  <c r="D412" i="1060"/>
  <c r="D411" i="1060"/>
  <c r="D410" i="1060"/>
  <c r="D409" i="1060"/>
  <c r="D408" i="1060"/>
  <c r="D407" i="1060"/>
  <c r="D406" i="1060"/>
  <c r="D405" i="1060"/>
  <c r="D404" i="1060"/>
  <c r="D403" i="1060"/>
  <c r="D402" i="1060"/>
  <c r="D401" i="1060"/>
  <c r="D400" i="1060"/>
  <c r="D399" i="1060"/>
  <c r="D398" i="1060"/>
  <c r="D397" i="1060"/>
  <c r="D396" i="1060"/>
  <c r="D395" i="1060"/>
  <c r="D394" i="1060"/>
  <c r="D393" i="1060"/>
  <c r="D392" i="1060"/>
  <c r="D391" i="1060"/>
  <c r="D390" i="1060"/>
  <c r="D389" i="1060"/>
  <c r="D388" i="1060"/>
  <c r="D387" i="1060"/>
  <c r="D386" i="1060"/>
  <c r="D385" i="1060"/>
  <c r="D384" i="1060"/>
  <c r="D383" i="1060"/>
  <c r="D382" i="1060"/>
  <c r="D381" i="1060"/>
  <c r="D380" i="1060"/>
  <c r="D379" i="1060"/>
  <c r="D378" i="1060"/>
  <c r="D377" i="1060"/>
  <c r="D376" i="1060"/>
  <c r="D375" i="1060"/>
  <c r="D374" i="1060"/>
  <c r="D373" i="1060"/>
  <c r="D372" i="1060"/>
  <c r="D371" i="1060"/>
  <c r="D370" i="1060"/>
  <c r="D369" i="1060"/>
  <c r="D368" i="1060"/>
  <c r="D367" i="1060"/>
  <c r="D366" i="1060"/>
  <c r="D365" i="1060"/>
  <c r="D364" i="1060"/>
  <c r="D363" i="1060"/>
  <c r="D362" i="1060"/>
  <c r="D361" i="1060"/>
  <c r="D360" i="1060"/>
  <c r="D359" i="1060"/>
  <c r="D358" i="1060"/>
  <c r="D357" i="1060"/>
  <c r="D356" i="1060"/>
  <c r="D355" i="1060"/>
  <c r="D354" i="1060"/>
  <c r="D353" i="1060"/>
  <c r="D352" i="1060"/>
  <c r="D351" i="1060"/>
  <c r="D350" i="1060"/>
  <c r="D349" i="1060"/>
  <c r="D348" i="1060"/>
  <c r="D347" i="1060"/>
  <c r="D346" i="1060"/>
  <c r="D345" i="1060"/>
  <c r="D344" i="1060"/>
  <c r="D343" i="1060"/>
  <c r="D342" i="1060"/>
  <c r="D341" i="1060"/>
  <c r="D340" i="1060"/>
  <c r="D339" i="1060"/>
  <c r="D338" i="1060"/>
  <c r="D337" i="1060"/>
  <c r="D336" i="1060"/>
  <c r="D335" i="1060"/>
  <c r="D334" i="1060"/>
  <c r="D333" i="1060"/>
  <c r="D332" i="1060"/>
  <c r="D331" i="1060"/>
  <c r="D330" i="1060"/>
  <c r="D329" i="1060"/>
  <c r="D328" i="1060"/>
  <c r="D327" i="1060"/>
  <c r="D326" i="1060"/>
  <c r="D325" i="1060"/>
  <c r="D324" i="1060"/>
  <c r="D323" i="1060"/>
  <c r="D322" i="1060"/>
  <c r="D321" i="1060"/>
  <c r="D320" i="1060"/>
  <c r="D319" i="1060"/>
  <c r="D318" i="1060"/>
  <c r="D317" i="1060"/>
  <c r="D316" i="1060"/>
  <c r="D315" i="1060"/>
  <c r="D314" i="1060"/>
  <c r="D313" i="1060"/>
  <c r="D312" i="1060"/>
  <c r="D311" i="1060"/>
  <c r="D310" i="1060"/>
  <c r="D309" i="1060"/>
  <c r="D308" i="1060"/>
  <c r="D307" i="1060"/>
  <c r="D306" i="1060"/>
  <c r="D305" i="1060"/>
  <c r="D304" i="1060"/>
  <c r="D303" i="1060"/>
  <c r="D302" i="1060"/>
  <c r="D301" i="1060"/>
  <c r="D300" i="1060"/>
  <c r="D299" i="1060"/>
  <c r="D298" i="1060"/>
  <c r="D297" i="1060"/>
  <c r="D296" i="1060"/>
  <c r="D295" i="1060"/>
  <c r="D294" i="1060"/>
  <c r="D293" i="1060"/>
  <c r="D292" i="1060"/>
  <c r="D291" i="1060"/>
  <c r="D290" i="1060"/>
  <c r="D289" i="1060"/>
  <c r="D288" i="1060"/>
  <c r="D287" i="1060"/>
  <c r="D286" i="1060"/>
  <c r="D285" i="1060"/>
  <c r="D284" i="1060"/>
  <c r="D283" i="1060"/>
  <c r="D282" i="1060"/>
  <c r="D281" i="1060"/>
  <c r="D280" i="1060"/>
  <c r="D279" i="1060"/>
  <c r="D278" i="1060"/>
  <c r="D277" i="1060"/>
  <c r="D276" i="1060"/>
  <c r="D275" i="1060"/>
  <c r="D274" i="1060"/>
  <c r="D273" i="1060"/>
  <c r="D272" i="1060"/>
  <c r="D271" i="1060"/>
  <c r="D270" i="1060"/>
  <c r="D269" i="1060"/>
  <c r="D268" i="1060"/>
  <c r="D267" i="1060"/>
  <c r="D266" i="1060"/>
  <c r="D265" i="1060"/>
  <c r="D264" i="1060"/>
  <c r="D263" i="1060"/>
  <c r="D262" i="1060"/>
  <c r="D261" i="1060"/>
  <c r="D260" i="1060"/>
  <c r="D259" i="1060"/>
  <c r="D258" i="1060"/>
  <c r="D257" i="1060"/>
  <c r="D256" i="1060"/>
  <c r="D255" i="1060"/>
  <c r="D254" i="1060"/>
  <c r="D253" i="1060"/>
  <c r="D252" i="1060"/>
  <c r="D251" i="1060"/>
  <c r="D250" i="1060"/>
  <c r="D249" i="1060"/>
  <c r="D248" i="1060"/>
  <c r="D247" i="1060"/>
  <c r="D246" i="1060"/>
  <c r="D245" i="1060"/>
  <c r="D244" i="1060"/>
  <c r="D243" i="1060"/>
  <c r="D242" i="1060"/>
  <c r="D241" i="1060"/>
  <c r="D240" i="1060"/>
  <c r="D239" i="1060"/>
  <c r="D238" i="1060"/>
  <c r="D237" i="1060"/>
  <c r="D236" i="1060"/>
  <c r="D235" i="1060"/>
  <c r="D234" i="1060"/>
  <c r="D233" i="1060"/>
  <c r="D232" i="1060"/>
  <c r="D231" i="1060"/>
  <c r="D230" i="1060"/>
  <c r="D229" i="1060"/>
  <c r="D228" i="1060"/>
  <c r="D227" i="1060"/>
  <c r="D226" i="1060"/>
  <c r="D225" i="1060"/>
  <c r="D224" i="1060"/>
  <c r="D223" i="1060"/>
  <c r="D222" i="1060"/>
  <c r="D221" i="1060"/>
  <c r="D220" i="1060"/>
  <c r="D219" i="1060"/>
  <c r="D218" i="1060"/>
  <c r="D217" i="1060"/>
  <c r="D216" i="1060"/>
  <c r="D215" i="1060"/>
  <c r="D214" i="1060"/>
  <c r="D213" i="1060"/>
  <c r="D212" i="1060"/>
  <c r="D211" i="1060"/>
  <c r="D210" i="1060"/>
  <c r="D209" i="1060"/>
  <c r="D208" i="1060"/>
  <c r="D207" i="1060"/>
  <c r="D206" i="1060"/>
  <c r="D205" i="1060"/>
  <c r="D204" i="1060"/>
  <c r="D203" i="1060"/>
  <c r="D202" i="1060"/>
  <c r="D201" i="1060"/>
  <c r="D200" i="1060"/>
  <c r="D199" i="1060"/>
  <c r="D198" i="1060"/>
  <c r="D197" i="1060"/>
  <c r="D196" i="1060"/>
  <c r="D195" i="1060"/>
  <c r="D194" i="1060"/>
  <c r="D193" i="1060"/>
  <c r="D192" i="1060"/>
  <c r="D191" i="1060"/>
  <c r="D190" i="1060"/>
  <c r="D189" i="1060"/>
  <c r="D188" i="1060"/>
  <c r="D187" i="1060"/>
  <c r="D186" i="1060"/>
  <c r="D185" i="1060"/>
  <c r="D184" i="1060"/>
  <c r="D183" i="1060"/>
  <c r="D182" i="1060"/>
  <c r="D181" i="1060"/>
  <c r="D180" i="1060"/>
  <c r="D179" i="1060"/>
  <c r="D178" i="1060"/>
  <c r="D177" i="1060"/>
  <c r="D176" i="1060"/>
  <c r="D175" i="1060"/>
  <c r="D174" i="1060"/>
  <c r="D173" i="1060"/>
  <c r="D172" i="1060"/>
  <c r="D171" i="1060"/>
  <c r="D170" i="1060"/>
  <c r="D169" i="1060"/>
  <c r="D168" i="1060"/>
  <c r="D167" i="1060"/>
  <c r="D166" i="1060"/>
  <c r="D165" i="1060"/>
  <c r="D164" i="1060"/>
  <c r="D163" i="1060"/>
  <c r="D162" i="1060"/>
  <c r="D161" i="1060"/>
  <c r="D160" i="1060"/>
  <c r="D159" i="1060"/>
  <c r="D158" i="1060"/>
  <c r="D157" i="1060"/>
  <c r="D156" i="1060"/>
  <c r="D155" i="1060"/>
  <c r="D154" i="1060"/>
  <c r="D153" i="1060"/>
  <c r="D152" i="1060"/>
  <c r="D151" i="1060"/>
  <c r="D150" i="1060"/>
  <c r="D149" i="1060"/>
  <c r="D148" i="1060"/>
  <c r="D147" i="1060"/>
  <c r="D146" i="1060"/>
  <c r="D145" i="1060"/>
  <c r="D144" i="1060"/>
  <c r="D143" i="1060"/>
  <c r="D142" i="1060"/>
  <c r="D141" i="1060"/>
  <c r="D140" i="1060"/>
  <c r="D139" i="1060"/>
  <c r="D138" i="1060"/>
  <c r="D137" i="1060"/>
  <c r="D136" i="1060"/>
  <c r="D135" i="1060"/>
  <c r="D134" i="1060"/>
  <c r="D133" i="1060"/>
  <c r="D132" i="1060"/>
  <c r="D131" i="1060"/>
  <c r="D130" i="1060"/>
  <c r="D129" i="1060"/>
  <c r="D128" i="1060"/>
  <c r="D127" i="1060"/>
  <c r="D126" i="1060"/>
  <c r="D125" i="1060"/>
  <c r="D124" i="1060"/>
  <c r="D123" i="1060"/>
  <c r="D122" i="1060"/>
  <c r="D121" i="1060"/>
  <c r="D120" i="1060"/>
  <c r="D119" i="1060"/>
  <c r="D118" i="1060"/>
  <c r="D117" i="1060"/>
  <c r="D116" i="1060"/>
  <c r="D115" i="1060"/>
  <c r="D114" i="1060"/>
  <c r="D113" i="1060"/>
  <c r="D112" i="1060"/>
  <c r="D111" i="1060"/>
  <c r="D110" i="1060"/>
  <c r="D109" i="1060"/>
  <c r="D108" i="1060"/>
  <c r="D107" i="1060"/>
  <c r="D106" i="1060"/>
  <c r="D105" i="1060"/>
  <c r="D104" i="1060"/>
  <c r="D103" i="1060"/>
  <c r="D102" i="1060"/>
  <c r="D101" i="1060"/>
  <c r="D100" i="1060"/>
  <c r="D99" i="1060"/>
  <c r="D98" i="1060"/>
  <c r="D97" i="1060"/>
  <c r="D96" i="1060"/>
  <c r="D95" i="1060"/>
  <c r="D94" i="1060"/>
  <c r="D93" i="1060"/>
  <c r="D92" i="1060"/>
  <c r="D91" i="1060"/>
  <c r="D90" i="1060"/>
  <c r="D89" i="1060"/>
  <c r="D88" i="1060"/>
  <c r="D87" i="1060"/>
  <c r="D86" i="1060"/>
  <c r="D85" i="1060"/>
  <c r="D84" i="1060"/>
  <c r="D83" i="1060"/>
  <c r="D82" i="1060"/>
  <c r="D81" i="1060"/>
  <c r="D80" i="1060"/>
  <c r="D79" i="1060"/>
  <c r="D78" i="1060"/>
  <c r="D77" i="1060"/>
  <c r="D76" i="1060"/>
  <c r="D75" i="1060"/>
  <c r="D74" i="1060"/>
  <c r="D73" i="1060"/>
  <c r="D72" i="1060"/>
  <c r="D71" i="1060"/>
  <c r="D70" i="1060"/>
  <c r="D69" i="1060"/>
  <c r="D68" i="1060"/>
  <c r="D67" i="1060"/>
  <c r="D66" i="1060"/>
  <c r="D65" i="1060"/>
  <c r="D64" i="1060"/>
  <c r="D63" i="1060"/>
  <c r="D62" i="1060"/>
  <c r="D61" i="1060"/>
  <c r="D60" i="1060"/>
  <c r="D59" i="1060"/>
  <c r="D58" i="1060"/>
  <c r="D57" i="1060"/>
  <c r="D56" i="1060"/>
  <c r="D55" i="1060"/>
  <c r="D54" i="1060"/>
  <c r="D53" i="1060"/>
  <c r="D52" i="1060"/>
  <c r="D51" i="1060"/>
  <c r="D50" i="1060"/>
  <c r="D49" i="1060"/>
  <c r="D48" i="1060"/>
  <c r="D47" i="1060"/>
  <c r="D46" i="1060"/>
  <c r="D45" i="1060"/>
  <c r="D44" i="1060"/>
  <c r="D43" i="1060"/>
  <c r="D42" i="1060"/>
  <c r="D41" i="1060"/>
  <c r="D40" i="1060"/>
  <c r="D39" i="1060"/>
  <c r="D38" i="1060"/>
  <c r="D37" i="1060"/>
  <c r="D36" i="1060"/>
  <c r="D35" i="1060"/>
  <c r="D34" i="1060"/>
  <c r="D33" i="1060"/>
  <c r="D32" i="1060"/>
  <c r="D31" i="1060"/>
  <c r="D30" i="1060"/>
  <c r="D29" i="1060"/>
  <c r="D28" i="1060"/>
  <c r="D27" i="1060"/>
  <c r="D26" i="1060"/>
  <c r="D25" i="1060"/>
  <c r="D24" i="1060"/>
  <c r="D23" i="1060"/>
  <c r="D22" i="1060"/>
  <c r="D21" i="1060"/>
  <c r="D20" i="1060"/>
  <c r="D19" i="1060"/>
  <c r="D18" i="1060"/>
  <c r="D17" i="1060"/>
  <c r="D16" i="1060"/>
  <c r="D15" i="1060"/>
  <c r="D14" i="1060"/>
  <c r="D13" i="1060"/>
  <c r="D12" i="1060"/>
  <c r="D11" i="1060"/>
  <c r="D10" i="1060"/>
  <c r="D9" i="1060"/>
  <c r="D8" i="1060"/>
  <c r="D7" i="1060"/>
  <c r="D6" i="1060"/>
  <c r="D5" i="1060"/>
  <c r="D4" i="1060"/>
  <c r="D48" i="1097"/>
  <c r="D47" i="1097"/>
  <c r="D46" i="1097"/>
  <c r="D45" i="1097"/>
  <c r="D44" i="1097"/>
  <c r="D43" i="1097"/>
  <c r="D42" i="1097"/>
  <c r="D41" i="1097"/>
  <c r="D40" i="1097"/>
  <c r="D39" i="1097"/>
  <c r="D38" i="1097"/>
  <c r="D37" i="1097"/>
  <c r="D36" i="1097"/>
  <c r="D35" i="1097"/>
  <c r="D34" i="1097"/>
  <c r="D33" i="1097"/>
  <c r="D32" i="1097"/>
  <c r="D31" i="1097"/>
  <c r="D30" i="1097"/>
  <c r="D29" i="1097"/>
  <c r="D28" i="1097"/>
  <c r="D27" i="1097"/>
  <c r="D26" i="1097"/>
  <c r="D25" i="1097"/>
  <c r="D24" i="1097"/>
  <c r="D23" i="1097"/>
  <c r="D22" i="1097"/>
  <c r="D21" i="1097"/>
  <c r="D20" i="1097"/>
  <c r="D19" i="1097"/>
  <c r="D18" i="1097"/>
  <c r="D17" i="1097"/>
  <c r="D16" i="1097"/>
  <c r="D15" i="1097"/>
  <c r="D14" i="1097"/>
  <c r="D13" i="1097"/>
  <c r="D12" i="1097"/>
  <c r="D11" i="1097"/>
  <c r="D10" i="1097"/>
  <c r="D9" i="1097"/>
  <c r="D8" i="1097"/>
  <c r="D7" i="1097"/>
  <c r="D6" i="1097"/>
  <c r="D5" i="1097"/>
  <c r="D4" i="1097"/>
  <c r="D976" i="1028"/>
  <c r="D975" i="1028"/>
  <c r="D974" i="1028"/>
  <c r="D973" i="1028"/>
  <c r="D972" i="1028"/>
  <c r="D971" i="1028"/>
  <c r="D970" i="1028"/>
  <c r="D969" i="1028"/>
  <c r="D968" i="1028"/>
  <c r="D967" i="1028"/>
  <c r="D966" i="1028"/>
  <c r="D965" i="1028"/>
  <c r="D964" i="1028"/>
  <c r="D963" i="1028"/>
  <c r="D962" i="1028"/>
  <c r="D961" i="1028"/>
  <c r="D960" i="1028"/>
  <c r="D959" i="1028"/>
  <c r="D958" i="1028"/>
  <c r="D957" i="1028"/>
  <c r="D956" i="1028"/>
  <c r="D955" i="1028"/>
  <c r="D954" i="1028"/>
  <c r="D953" i="1028"/>
  <c r="D952" i="1028"/>
  <c r="D951" i="1028"/>
  <c r="D950" i="1028"/>
  <c r="D949" i="1028"/>
  <c r="D948" i="1028"/>
  <c r="D947" i="1028"/>
  <c r="D946" i="1028"/>
  <c r="D945" i="1028"/>
  <c r="D944" i="1028"/>
  <c r="D943" i="1028"/>
  <c r="D942" i="1028"/>
  <c r="D941" i="1028"/>
  <c r="D940" i="1028"/>
  <c r="D939" i="1028"/>
  <c r="D938" i="1028"/>
  <c r="D937" i="1028"/>
  <c r="D936" i="1028"/>
  <c r="D935" i="1028"/>
  <c r="D934" i="1028"/>
  <c r="D933" i="1028"/>
  <c r="D932" i="1028"/>
  <c r="D931" i="1028"/>
  <c r="D930" i="1028"/>
  <c r="D929" i="1028"/>
  <c r="D928" i="1028"/>
  <c r="D927" i="1028"/>
  <c r="D926" i="1028"/>
  <c r="D925" i="1028"/>
  <c r="D924" i="1028"/>
  <c r="D923" i="1028"/>
  <c r="D922" i="1028"/>
  <c r="D921" i="1028"/>
  <c r="D920" i="1028"/>
  <c r="D919" i="1028"/>
  <c r="D918" i="1028"/>
  <c r="D917" i="1028"/>
  <c r="D916" i="1028"/>
  <c r="D915" i="1028"/>
  <c r="D914" i="1028"/>
  <c r="D913" i="1028"/>
  <c r="D912" i="1028"/>
  <c r="D911" i="1028"/>
  <c r="D910" i="1028"/>
  <c r="D909" i="1028"/>
  <c r="D908" i="1028"/>
  <c r="D907" i="1028"/>
  <c r="D906" i="1028"/>
  <c r="D905" i="1028"/>
  <c r="D904" i="1028"/>
  <c r="D903" i="1028"/>
  <c r="D902" i="1028"/>
  <c r="D901" i="1028"/>
  <c r="D900" i="1028"/>
  <c r="D899" i="1028"/>
  <c r="D898" i="1028"/>
  <c r="D897" i="1028"/>
  <c r="D896" i="1028"/>
  <c r="D895" i="1028"/>
  <c r="D894" i="1028"/>
  <c r="D893" i="1028"/>
  <c r="D892" i="1028"/>
  <c r="D891" i="1028"/>
  <c r="D890" i="1028"/>
  <c r="D889" i="1028"/>
  <c r="D888" i="1028"/>
  <c r="D887" i="1028"/>
  <c r="D886" i="1028"/>
  <c r="D885" i="1028"/>
  <c r="D884" i="1028"/>
  <c r="D883" i="1028"/>
  <c r="D882" i="1028"/>
  <c r="D881" i="1028"/>
  <c r="D880" i="1028"/>
  <c r="D879" i="1028"/>
  <c r="D878" i="1028"/>
  <c r="D877" i="1028"/>
  <c r="D876" i="1028"/>
  <c r="D875" i="1028"/>
  <c r="D874" i="1028"/>
  <c r="D873" i="1028"/>
  <c r="D872" i="1028"/>
  <c r="D871" i="1028"/>
  <c r="D870" i="1028"/>
  <c r="D869" i="1028"/>
  <c r="D868" i="1028"/>
  <c r="D867" i="1028"/>
  <c r="D866" i="1028"/>
  <c r="D865" i="1028"/>
  <c r="D864" i="1028"/>
  <c r="D863" i="1028"/>
  <c r="D862" i="1028"/>
  <c r="D861" i="1028"/>
  <c r="D860" i="1028"/>
  <c r="D859" i="1028"/>
  <c r="D858" i="1028"/>
  <c r="D857" i="1028"/>
  <c r="D856" i="1028"/>
  <c r="D855" i="1028"/>
  <c r="D854" i="1028"/>
  <c r="D853" i="1028"/>
  <c r="D852" i="1028"/>
  <c r="D851" i="1028"/>
  <c r="D850" i="1028"/>
  <c r="D849" i="1028"/>
  <c r="D848" i="1028"/>
  <c r="D847" i="1028"/>
  <c r="D846" i="1028"/>
  <c r="D845" i="1028"/>
  <c r="D844" i="1028"/>
  <c r="D843" i="1028"/>
  <c r="D842" i="1028"/>
  <c r="D841" i="1028"/>
  <c r="D840" i="1028"/>
  <c r="D839" i="1028"/>
  <c r="D838" i="1028"/>
  <c r="D837" i="1028"/>
  <c r="D836" i="1028"/>
  <c r="D835" i="1028"/>
  <c r="D834" i="1028"/>
  <c r="D833" i="1028"/>
  <c r="D832" i="1028"/>
  <c r="D831" i="1028"/>
  <c r="D830" i="1028"/>
  <c r="D829" i="1028"/>
  <c r="D828" i="1028"/>
  <c r="D827" i="1028"/>
  <c r="D826" i="1028"/>
  <c r="D825" i="1028"/>
  <c r="D824" i="1028"/>
  <c r="D823" i="1028"/>
  <c r="D822" i="1028"/>
  <c r="D821" i="1028"/>
  <c r="D820" i="1028"/>
  <c r="D819" i="1028"/>
  <c r="D818" i="1028"/>
  <c r="D817" i="1028"/>
  <c r="D816" i="1028"/>
  <c r="D815" i="1028"/>
  <c r="D814" i="1028"/>
  <c r="D813" i="1028"/>
  <c r="D812" i="1028"/>
  <c r="D811" i="1028"/>
  <c r="D810" i="1028"/>
  <c r="D809" i="1028"/>
  <c r="D808" i="1028"/>
  <c r="D807" i="1028"/>
  <c r="D806" i="1028"/>
  <c r="D805" i="1028"/>
  <c r="D804" i="1028"/>
  <c r="D803" i="1028"/>
  <c r="D802" i="1028"/>
  <c r="D801" i="1028"/>
  <c r="D800" i="1028"/>
  <c r="D799" i="1028"/>
  <c r="D798" i="1028"/>
  <c r="D797" i="1028"/>
  <c r="D796" i="1028"/>
  <c r="D795" i="1028"/>
  <c r="D794" i="1028"/>
  <c r="D793" i="1028"/>
  <c r="D792" i="1028"/>
  <c r="D791" i="1028"/>
  <c r="D790" i="1028"/>
  <c r="D789" i="1028"/>
  <c r="D788" i="1028"/>
  <c r="D787" i="1028"/>
  <c r="D786" i="1028"/>
  <c r="D785" i="1028"/>
  <c r="D784" i="1028"/>
  <c r="D783" i="1028"/>
  <c r="D782" i="1028"/>
  <c r="D781" i="1028"/>
  <c r="D780" i="1028"/>
  <c r="D779" i="1028"/>
  <c r="D778" i="1028"/>
  <c r="D777" i="1028"/>
  <c r="D776" i="1028"/>
  <c r="D775" i="1028"/>
  <c r="D774" i="1028"/>
  <c r="D773" i="1028"/>
  <c r="D772" i="1028"/>
  <c r="D771" i="1028"/>
  <c r="D770" i="1028"/>
  <c r="D769" i="1028"/>
  <c r="D768" i="1028"/>
  <c r="D767" i="1028"/>
  <c r="D766" i="1028"/>
  <c r="D765" i="1028"/>
  <c r="D764" i="1028"/>
  <c r="D763" i="1028"/>
  <c r="D762" i="1028"/>
  <c r="D761" i="1028"/>
  <c r="D760" i="1028"/>
  <c r="D759" i="1028"/>
  <c r="D758" i="1028"/>
  <c r="D757" i="1028"/>
  <c r="D756" i="1028"/>
  <c r="D755" i="1028"/>
  <c r="D754" i="1028"/>
  <c r="D753" i="1028"/>
  <c r="D752" i="1028"/>
  <c r="D751" i="1028"/>
  <c r="D750" i="1028"/>
  <c r="D749" i="1028"/>
  <c r="D748" i="1028"/>
  <c r="D747" i="1028"/>
  <c r="D746" i="1028"/>
  <c r="D745" i="1028"/>
  <c r="D744" i="1028"/>
  <c r="D743" i="1028"/>
  <c r="D742" i="1028"/>
  <c r="D741" i="1028"/>
  <c r="D740" i="1028"/>
  <c r="D739" i="1028"/>
  <c r="D738" i="1028"/>
  <c r="D737" i="1028"/>
  <c r="D736" i="1028"/>
  <c r="D735" i="1028"/>
  <c r="D734" i="1028"/>
  <c r="D733" i="1028"/>
  <c r="D732" i="1028"/>
  <c r="D731" i="1028"/>
  <c r="D730" i="1028"/>
  <c r="D729" i="1028"/>
  <c r="D728" i="1028"/>
  <c r="D727" i="1028"/>
  <c r="D726" i="1028"/>
  <c r="D725" i="1028"/>
  <c r="D724" i="1028"/>
  <c r="D723" i="1028"/>
  <c r="D722" i="1028"/>
  <c r="D721" i="1028"/>
  <c r="D720" i="1028"/>
  <c r="D719" i="1028"/>
  <c r="D718" i="1028"/>
  <c r="D717" i="1028"/>
  <c r="D716" i="1028"/>
  <c r="D715" i="1028"/>
  <c r="D714" i="1028"/>
  <c r="D713" i="1028"/>
  <c r="D712" i="1028"/>
  <c r="D711" i="1028"/>
  <c r="D710" i="1028"/>
  <c r="D709" i="1028"/>
  <c r="D708" i="1028"/>
  <c r="D707" i="1028"/>
  <c r="D706" i="1028"/>
  <c r="D705" i="1028"/>
  <c r="D704" i="1028"/>
  <c r="D703" i="1028"/>
  <c r="D702" i="1028"/>
  <c r="D701" i="1028"/>
  <c r="D700" i="1028"/>
  <c r="D699" i="1028"/>
  <c r="D698" i="1028"/>
  <c r="D697" i="1028"/>
  <c r="D696" i="1028"/>
  <c r="D695" i="1028"/>
  <c r="D694" i="1028"/>
  <c r="D693" i="1028"/>
  <c r="D692" i="1028"/>
  <c r="D691" i="1028"/>
  <c r="D690" i="1028"/>
  <c r="D689" i="1028"/>
  <c r="D688" i="1028"/>
  <c r="D687" i="1028"/>
  <c r="D686" i="1028"/>
  <c r="D685" i="1028"/>
  <c r="D684" i="1028"/>
  <c r="D683" i="1028"/>
  <c r="D682" i="1028"/>
  <c r="D681" i="1028"/>
  <c r="D680" i="1028"/>
  <c r="D679" i="1028"/>
  <c r="D678" i="1028"/>
  <c r="D677" i="1028"/>
  <c r="D676" i="1028"/>
  <c r="D675" i="1028"/>
  <c r="D674" i="1028"/>
  <c r="D673" i="1028"/>
  <c r="D672" i="1028"/>
  <c r="D671" i="1028"/>
  <c r="D670" i="1028"/>
  <c r="D669" i="1028"/>
  <c r="D668" i="1028"/>
  <c r="D667" i="1028"/>
  <c r="D666" i="1028"/>
  <c r="D665" i="1028"/>
  <c r="D664" i="1028"/>
  <c r="D663" i="1028"/>
  <c r="D662" i="1028"/>
  <c r="D661" i="1028"/>
  <c r="D660" i="1028"/>
  <c r="D659" i="1028"/>
  <c r="D658" i="1028"/>
  <c r="D657" i="1028"/>
  <c r="D656" i="1028"/>
  <c r="D655" i="1028"/>
  <c r="D654" i="1028"/>
  <c r="D653" i="1028"/>
  <c r="D652" i="1028"/>
  <c r="D651" i="1028"/>
  <c r="D650" i="1028"/>
  <c r="D649" i="1028"/>
  <c r="D648" i="1028"/>
  <c r="D647" i="1028"/>
  <c r="D646" i="1028"/>
  <c r="D645" i="1028"/>
  <c r="D644" i="1028"/>
  <c r="D643" i="1028"/>
  <c r="D642" i="1028"/>
  <c r="D641" i="1028"/>
  <c r="D640" i="1028"/>
  <c r="D639" i="1028"/>
  <c r="D638" i="1028"/>
  <c r="D637" i="1028"/>
  <c r="D636" i="1028"/>
  <c r="D635" i="1028"/>
  <c r="D634" i="1028"/>
  <c r="D633" i="1028"/>
  <c r="D632" i="1028"/>
  <c r="D631" i="1028"/>
  <c r="D630" i="1028"/>
  <c r="D629" i="1028"/>
  <c r="D628" i="1028"/>
  <c r="D627" i="1028"/>
  <c r="D626" i="1028"/>
  <c r="D625" i="1028"/>
  <c r="D624" i="1028"/>
  <c r="D623" i="1028"/>
  <c r="D622" i="1028"/>
  <c r="D621" i="1028"/>
  <c r="D620" i="1028"/>
  <c r="D619" i="1028"/>
  <c r="D618" i="1028"/>
  <c r="D617" i="1028"/>
  <c r="D616" i="1028"/>
  <c r="D615" i="1028"/>
  <c r="D614" i="1028"/>
  <c r="D613" i="1028"/>
  <c r="D612" i="1028"/>
  <c r="D611" i="1028"/>
  <c r="D610" i="1028"/>
  <c r="D609" i="1028"/>
  <c r="D608" i="1028"/>
  <c r="D607" i="1028"/>
  <c r="D606" i="1028"/>
  <c r="D605" i="1028"/>
  <c r="D604" i="1028"/>
  <c r="D603" i="1028"/>
  <c r="D602" i="1028"/>
  <c r="D601" i="1028"/>
  <c r="D600" i="1028"/>
  <c r="D599" i="1028"/>
  <c r="D598" i="1028"/>
  <c r="D597" i="1028"/>
  <c r="D596" i="1028"/>
  <c r="D595" i="1028"/>
  <c r="D594" i="1028"/>
  <c r="D593" i="1028"/>
  <c r="D592" i="1028"/>
  <c r="D591" i="1028"/>
  <c r="D590" i="1028"/>
  <c r="D589" i="1028"/>
  <c r="D588" i="1028"/>
  <c r="D587" i="1028"/>
  <c r="D586" i="1028"/>
  <c r="D585" i="1028"/>
  <c r="D584" i="1028"/>
  <c r="D583" i="1028"/>
  <c r="D582" i="1028"/>
  <c r="D581" i="1028"/>
  <c r="D580" i="1028"/>
  <c r="D579" i="1028"/>
  <c r="D578" i="1028"/>
  <c r="D577" i="1028"/>
  <c r="D576" i="1028"/>
  <c r="D575" i="1028"/>
  <c r="D574" i="1028"/>
  <c r="D573" i="1028"/>
  <c r="D572" i="1028"/>
  <c r="D571" i="1028"/>
  <c r="D570" i="1028"/>
  <c r="D569" i="1028"/>
  <c r="D568" i="1028"/>
  <c r="D567" i="1028"/>
  <c r="D566" i="1028"/>
  <c r="D565" i="1028"/>
  <c r="D564" i="1028"/>
  <c r="D563" i="1028"/>
  <c r="D562" i="1028"/>
  <c r="D561" i="1028"/>
  <c r="D560" i="1028"/>
  <c r="D559" i="1028"/>
  <c r="D558" i="1028"/>
  <c r="D557" i="1028"/>
  <c r="D556" i="1028"/>
  <c r="D555" i="1028"/>
  <c r="D554" i="1028"/>
  <c r="D553" i="1028"/>
  <c r="D552" i="1028"/>
  <c r="D551" i="1028"/>
  <c r="D550" i="1028"/>
  <c r="D549" i="1028"/>
  <c r="D548" i="1028"/>
  <c r="D547" i="1028"/>
  <c r="D546" i="1028"/>
  <c r="D545" i="1028"/>
  <c r="D544" i="1028"/>
  <c r="D543" i="1028"/>
  <c r="D542" i="1028"/>
  <c r="D541" i="1028"/>
  <c r="D540" i="1028"/>
  <c r="D539" i="1028"/>
  <c r="D538" i="1028"/>
  <c r="D537" i="1028"/>
  <c r="D536" i="1028"/>
  <c r="D535" i="1028"/>
  <c r="D534" i="1028"/>
  <c r="D533" i="1028"/>
  <c r="D532" i="1028"/>
  <c r="D531" i="1028"/>
  <c r="D530" i="1028"/>
  <c r="D529" i="1028"/>
  <c r="D528" i="1028"/>
  <c r="D527" i="1028"/>
  <c r="D526" i="1028"/>
  <c r="D525" i="1028"/>
  <c r="D524" i="1028"/>
  <c r="D523" i="1028"/>
  <c r="D522" i="1028"/>
  <c r="D521" i="1028"/>
  <c r="D520" i="1028"/>
  <c r="D519" i="1028"/>
  <c r="D518" i="1028"/>
  <c r="D517" i="1028"/>
  <c r="D516" i="1028"/>
  <c r="D515" i="1028"/>
  <c r="D514" i="1028"/>
  <c r="D513" i="1028"/>
  <c r="D512" i="1028"/>
  <c r="D511" i="1028"/>
  <c r="D510" i="1028"/>
  <c r="D509" i="1028"/>
  <c r="D508" i="1028"/>
  <c r="D507" i="1028"/>
  <c r="D506" i="1028"/>
  <c r="D505" i="1028"/>
  <c r="D504" i="1028"/>
  <c r="D503" i="1028"/>
  <c r="D502" i="1028"/>
  <c r="D501" i="1028"/>
  <c r="D500" i="1028"/>
  <c r="D499" i="1028"/>
  <c r="D498" i="1028"/>
  <c r="D497" i="1028"/>
  <c r="D496" i="1028"/>
  <c r="D495" i="1028"/>
  <c r="D494" i="1028"/>
  <c r="D493" i="1028"/>
  <c r="D492" i="1028"/>
  <c r="D491" i="1028"/>
  <c r="D490" i="1028"/>
  <c r="D489" i="1028"/>
  <c r="D488" i="1028"/>
  <c r="D487" i="1028"/>
  <c r="D486" i="1028"/>
  <c r="D485" i="1028"/>
  <c r="D484" i="1028"/>
  <c r="D483" i="1028"/>
  <c r="D482" i="1028"/>
  <c r="D481" i="1028"/>
  <c r="D480" i="1028"/>
  <c r="D479" i="1028"/>
  <c r="D478" i="1028"/>
  <c r="D477" i="1028"/>
  <c r="D476" i="1028"/>
  <c r="D475" i="1028"/>
  <c r="D474" i="1028"/>
  <c r="D473" i="1028"/>
  <c r="D472" i="1028"/>
  <c r="D471" i="1028"/>
  <c r="D470" i="1028"/>
  <c r="D469" i="1028"/>
  <c r="D468" i="1028"/>
  <c r="D467" i="1028"/>
  <c r="D466" i="1028"/>
  <c r="D465" i="1028"/>
  <c r="D464" i="1028"/>
  <c r="D463" i="1028"/>
  <c r="D462" i="1028"/>
  <c r="D461" i="1028"/>
  <c r="D460" i="1028"/>
  <c r="D459" i="1028"/>
  <c r="D458" i="1028"/>
  <c r="D457" i="1028"/>
  <c r="D456" i="1028"/>
  <c r="D455" i="1028"/>
  <c r="D454" i="1028"/>
  <c r="D453" i="1028"/>
  <c r="D452" i="1028"/>
  <c r="D451" i="1028"/>
  <c r="D450" i="1028"/>
  <c r="D449" i="1028"/>
  <c r="D448" i="1028"/>
  <c r="D447" i="1028"/>
  <c r="D446" i="1028"/>
  <c r="D445" i="1028"/>
  <c r="D444" i="1028"/>
  <c r="D443" i="1028"/>
  <c r="D442" i="1028"/>
  <c r="D441" i="1028"/>
  <c r="D440" i="1028"/>
  <c r="D439" i="1028"/>
  <c r="D438" i="1028"/>
  <c r="D437" i="1028"/>
  <c r="D436" i="1028"/>
  <c r="D435" i="1028"/>
  <c r="D434" i="1028"/>
  <c r="D433" i="1028"/>
  <c r="D432" i="1028"/>
  <c r="D431" i="1028"/>
  <c r="D430" i="1028"/>
  <c r="D429" i="1028"/>
  <c r="D428" i="1028"/>
  <c r="D427" i="1028"/>
  <c r="D426" i="1028"/>
  <c r="D425" i="1028"/>
  <c r="D424" i="1028"/>
  <c r="D423" i="1028"/>
  <c r="D422" i="1028"/>
  <c r="D421" i="1028"/>
  <c r="D420" i="1028"/>
  <c r="D419" i="1028"/>
  <c r="D418" i="1028"/>
  <c r="D417" i="1028"/>
  <c r="D416" i="1028"/>
  <c r="D415" i="1028"/>
  <c r="D414" i="1028"/>
  <c r="D413" i="1028"/>
  <c r="D412" i="1028"/>
  <c r="D411" i="1028"/>
  <c r="D410" i="1028"/>
  <c r="D409" i="1028"/>
  <c r="D408" i="1028"/>
  <c r="D407" i="1028"/>
  <c r="D406" i="1028"/>
  <c r="D405" i="1028"/>
  <c r="D404" i="1028"/>
  <c r="D403" i="1028"/>
  <c r="D402" i="1028"/>
  <c r="D401" i="1028"/>
  <c r="D400" i="1028"/>
  <c r="D399" i="1028"/>
  <c r="D398" i="1028"/>
  <c r="D397" i="1028"/>
  <c r="D396" i="1028"/>
  <c r="D395" i="1028"/>
  <c r="D394" i="1028"/>
  <c r="D393" i="1028"/>
  <c r="D392" i="1028"/>
  <c r="D391" i="1028"/>
  <c r="D390" i="1028"/>
  <c r="D389" i="1028"/>
  <c r="D388" i="1028"/>
  <c r="D387" i="1028"/>
  <c r="D386" i="1028"/>
  <c r="D385" i="1028"/>
  <c r="D384" i="1028"/>
  <c r="D383" i="1028"/>
  <c r="D382" i="1028"/>
  <c r="D381" i="1028"/>
  <c r="D380" i="1028"/>
  <c r="D379" i="1028"/>
  <c r="D378" i="1028"/>
  <c r="D377" i="1028"/>
  <c r="D376" i="1028"/>
  <c r="D375" i="1028"/>
  <c r="D374" i="1028"/>
  <c r="D373" i="1028"/>
  <c r="D372" i="1028"/>
  <c r="D371" i="1028"/>
  <c r="D370" i="1028"/>
  <c r="D369" i="1028"/>
  <c r="D368" i="1028"/>
  <c r="D367" i="1028"/>
  <c r="D366" i="1028"/>
  <c r="D365" i="1028"/>
  <c r="D364" i="1028"/>
  <c r="D363" i="1028"/>
  <c r="D362" i="1028"/>
  <c r="D361" i="1028"/>
  <c r="D360" i="1028"/>
  <c r="D359" i="1028"/>
  <c r="D358" i="1028"/>
  <c r="D357" i="1028"/>
  <c r="D356" i="1028"/>
  <c r="D355" i="1028"/>
  <c r="D354" i="1028"/>
  <c r="D353" i="1028"/>
  <c r="D352" i="1028"/>
  <c r="D351" i="1028"/>
  <c r="D350" i="1028"/>
  <c r="D349" i="1028"/>
  <c r="D348" i="1028"/>
  <c r="D347" i="1028"/>
  <c r="D346" i="1028"/>
  <c r="D345" i="1028"/>
  <c r="D344" i="1028"/>
  <c r="D343" i="1028"/>
  <c r="D342" i="1028"/>
  <c r="D341" i="1028"/>
  <c r="D340" i="1028"/>
  <c r="D339" i="1028"/>
  <c r="D338" i="1028"/>
  <c r="D337" i="1028"/>
  <c r="D336" i="1028"/>
  <c r="D335" i="1028"/>
  <c r="D334" i="1028"/>
  <c r="D333" i="1028"/>
  <c r="D332" i="1028"/>
  <c r="D331" i="1028"/>
  <c r="D330" i="1028"/>
  <c r="D329" i="1028"/>
  <c r="D328" i="1028"/>
  <c r="D327" i="1028"/>
  <c r="D326" i="1028"/>
  <c r="D325" i="1028"/>
  <c r="D324" i="1028"/>
  <c r="D323" i="1028"/>
  <c r="D322" i="1028"/>
  <c r="D321" i="1028"/>
  <c r="D320" i="1028"/>
  <c r="D319" i="1028"/>
  <c r="D318" i="1028"/>
  <c r="D317" i="1028"/>
  <c r="D316" i="1028"/>
  <c r="D315" i="1028"/>
  <c r="D314" i="1028"/>
  <c r="D313" i="1028"/>
  <c r="D312" i="1028"/>
  <c r="D311" i="1028"/>
  <c r="D310" i="1028"/>
  <c r="D309" i="1028"/>
  <c r="D308" i="1028"/>
  <c r="D307" i="1028"/>
  <c r="D306" i="1028"/>
  <c r="D305" i="1028"/>
  <c r="D304" i="1028"/>
  <c r="D303" i="1028"/>
  <c r="D302" i="1028"/>
  <c r="D301" i="1028"/>
  <c r="D300" i="1028"/>
  <c r="D299" i="1028"/>
  <c r="D298" i="1028"/>
  <c r="D297" i="1028"/>
  <c r="D296" i="1028"/>
  <c r="D295" i="1028"/>
  <c r="D294" i="1028"/>
  <c r="D293" i="1028"/>
  <c r="D292" i="1028"/>
  <c r="D291" i="1028"/>
  <c r="D290" i="1028"/>
  <c r="D289" i="1028"/>
  <c r="D288" i="1028"/>
  <c r="D287" i="1028"/>
  <c r="D286" i="1028"/>
  <c r="D285" i="1028"/>
  <c r="D284" i="1028"/>
  <c r="D283" i="1028"/>
  <c r="D282" i="1028"/>
  <c r="D281" i="1028"/>
  <c r="D280" i="1028"/>
  <c r="D279" i="1028"/>
  <c r="D278" i="1028"/>
  <c r="D277" i="1028"/>
  <c r="D276" i="1028"/>
  <c r="D275" i="1028"/>
  <c r="D274" i="1028"/>
  <c r="D273" i="1028"/>
  <c r="D272" i="1028"/>
  <c r="D271" i="1028"/>
  <c r="D270" i="1028"/>
  <c r="D269" i="1028"/>
  <c r="D268" i="1028"/>
  <c r="D267" i="1028"/>
  <c r="D266" i="1028"/>
  <c r="D265" i="1028"/>
  <c r="D264" i="1028"/>
  <c r="D263" i="1028"/>
  <c r="D262" i="1028"/>
  <c r="D261" i="1028"/>
  <c r="D260" i="1028"/>
  <c r="D259" i="1028"/>
  <c r="D258" i="1028"/>
  <c r="D257" i="1028"/>
  <c r="D256" i="1028"/>
  <c r="D255" i="1028"/>
  <c r="D254" i="1028"/>
  <c r="D253" i="1028"/>
  <c r="D252" i="1028"/>
  <c r="D251" i="1028"/>
  <c r="D250" i="1028"/>
  <c r="D249" i="1028"/>
  <c r="D248" i="1028"/>
  <c r="D247" i="1028"/>
  <c r="D246" i="1028"/>
  <c r="D245" i="1028"/>
  <c r="D244" i="1028"/>
  <c r="D243" i="1028"/>
  <c r="D242" i="1028"/>
  <c r="D241" i="1028"/>
  <c r="D240" i="1028"/>
  <c r="D239" i="1028"/>
  <c r="D238" i="1028"/>
  <c r="D237" i="1028"/>
  <c r="D236" i="1028"/>
  <c r="D235" i="1028"/>
  <c r="D234" i="1028"/>
  <c r="D233" i="1028"/>
  <c r="D232" i="1028"/>
  <c r="D231" i="1028"/>
  <c r="D230" i="1028"/>
  <c r="D229" i="1028"/>
  <c r="D228" i="1028"/>
  <c r="D227" i="1028"/>
  <c r="D226" i="1028"/>
  <c r="D225" i="1028"/>
  <c r="D224" i="1028"/>
  <c r="D223" i="1028"/>
  <c r="D222" i="1028"/>
  <c r="D221" i="1028"/>
  <c r="D220" i="1028"/>
  <c r="D219" i="1028"/>
  <c r="D218" i="1028"/>
  <c r="D217" i="1028"/>
  <c r="D216" i="1028"/>
  <c r="D215" i="1028"/>
  <c r="D214" i="1028"/>
  <c r="D213" i="1028"/>
  <c r="D212" i="1028"/>
  <c r="D211" i="1028"/>
  <c r="D210" i="1028"/>
  <c r="D209" i="1028"/>
  <c r="D208" i="1028"/>
  <c r="D207" i="1028"/>
  <c r="D206" i="1028"/>
  <c r="D205" i="1028"/>
  <c r="D204" i="1028"/>
  <c r="D203" i="1028"/>
  <c r="D202" i="1028"/>
  <c r="D201" i="1028"/>
  <c r="D200" i="1028"/>
  <c r="D199" i="1028"/>
  <c r="D198" i="1028"/>
  <c r="D197" i="1028"/>
  <c r="D196" i="1028"/>
  <c r="D195" i="1028"/>
  <c r="D194" i="1028"/>
  <c r="D193" i="1028"/>
  <c r="D192" i="1028"/>
  <c r="D191" i="1028"/>
  <c r="D190" i="1028"/>
  <c r="D189" i="1028"/>
  <c r="D188" i="1028"/>
  <c r="D187" i="1028"/>
  <c r="D186" i="1028"/>
  <c r="D185" i="1028"/>
  <c r="D184" i="1028"/>
  <c r="D183" i="1028"/>
  <c r="D182" i="1028"/>
  <c r="D181" i="1028"/>
  <c r="D180" i="1028"/>
  <c r="D179" i="1028"/>
  <c r="D178" i="1028"/>
  <c r="D177" i="1028"/>
  <c r="D176" i="1028"/>
  <c r="D175" i="1028"/>
  <c r="D174" i="1028"/>
  <c r="D173" i="1028"/>
  <c r="D172" i="1028"/>
  <c r="D171" i="1028"/>
  <c r="D170" i="1028"/>
  <c r="D169" i="1028"/>
  <c r="D168" i="1028"/>
  <c r="D167" i="1028"/>
  <c r="D166" i="1028"/>
  <c r="D165" i="1028"/>
  <c r="D164" i="1028"/>
  <c r="D163" i="1028"/>
  <c r="D162" i="1028"/>
  <c r="D161" i="1028"/>
  <c r="D160" i="1028"/>
  <c r="D159" i="1028"/>
  <c r="D158" i="1028"/>
  <c r="D157" i="1028"/>
  <c r="D156" i="1028"/>
  <c r="D155" i="1028"/>
  <c r="D154" i="1028"/>
  <c r="D153" i="1028"/>
  <c r="D152" i="1028"/>
  <c r="D151" i="1028"/>
  <c r="D150" i="1028"/>
  <c r="D149" i="1028"/>
  <c r="D148" i="1028"/>
  <c r="D147" i="1028"/>
  <c r="D146" i="1028"/>
  <c r="D145" i="1028"/>
  <c r="D144" i="1028"/>
  <c r="D143" i="1028"/>
  <c r="D142" i="1028"/>
  <c r="D141" i="1028"/>
  <c r="D140" i="1028"/>
  <c r="D139" i="1028"/>
  <c r="D138" i="1028"/>
  <c r="D137" i="1028"/>
  <c r="D136" i="1028"/>
  <c r="D135" i="1028"/>
  <c r="D134" i="1028"/>
  <c r="D133" i="1028"/>
  <c r="D132" i="1028"/>
  <c r="D131" i="1028"/>
  <c r="D130" i="1028"/>
  <c r="D129" i="1028"/>
  <c r="D128" i="1028"/>
  <c r="D127" i="1028"/>
  <c r="D126" i="1028"/>
  <c r="D125" i="1028"/>
  <c r="D124" i="1028"/>
  <c r="D123" i="1028"/>
  <c r="D122" i="1028"/>
  <c r="D121" i="1028"/>
  <c r="D120" i="1028"/>
  <c r="D119" i="1028"/>
  <c r="D118" i="1028"/>
  <c r="D117" i="1028"/>
  <c r="D116" i="1028"/>
  <c r="D115" i="1028"/>
  <c r="D114" i="1028"/>
  <c r="D113" i="1028"/>
  <c r="D112" i="1028"/>
  <c r="D111" i="1028"/>
  <c r="D110" i="1028"/>
  <c r="D109" i="1028"/>
  <c r="D108" i="1028"/>
  <c r="D107" i="1028"/>
  <c r="D106" i="1028"/>
  <c r="D105" i="1028"/>
  <c r="D104" i="1028"/>
  <c r="D103" i="1028"/>
  <c r="D102" i="1028"/>
  <c r="D101" i="1028"/>
  <c r="D100" i="1028"/>
  <c r="D99" i="1028"/>
  <c r="D98" i="1028"/>
  <c r="D97" i="1028"/>
  <c r="D96" i="1028"/>
  <c r="D95" i="1028"/>
  <c r="D94" i="1028"/>
  <c r="D93" i="1028"/>
  <c r="D92" i="1028"/>
  <c r="D91" i="1028"/>
  <c r="D90" i="1028"/>
  <c r="D89" i="1028"/>
  <c r="D88" i="1028"/>
  <c r="D87" i="1028"/>
  <c r="D86" i="1028"/>
  <c r="D85" i="1028"/>
  <c r="D84" i="1028"/>
  <c r="D83" i="1028"/>
  <c r="D82" i="1028"/>
  <c r="D81" i="1028"/>
  <c r="D80" i="1028"/>
  <c r="D79" i="1028"/>
  <c r="D78" i="1028"/>
  <c r="D77" i="1028"/>
  <c r="D76" i="1028"/>
  <c r="D75" i="1028"/>
  <c r="D74" i="1028"/>
  <c r="D73" i="1028"/>
  <c r="D72" i="1028"/>
  <c r="D71" i="1028"/>
  <c r="D70" i="1028"/>
  <c r="D69" i="1028"/>
  <c r="D68" i="1028"/>
  <c r="D67" i="1028"/>
  <c r="D66" i="1028"/>
  <c r="D65" i="1028"/>
  <c r="D64" i="1028"/>
  <c r="D63" i="1028"/>
  <c r="D62" i="1028"/>
  <c r="D61" i="1028"/>
  <c r="D60" i="1028"/>
  <c r="D59" i="1028"/>
  <c r="D58" i="1028"/>
  <c r="D57" i="1028"/>
  <c r="D56" i="1028"/>
  <c r="D55" i="1028"/>
  <c r="D54" i="1028"/>
  <c r="D53" i="1028"/>
  <c r="D52" i="1028"/>
  <c r="D51" i="1028"/>
  <c r="D50" i="1028"/>
  <c r="D49" i="1028"/>
  <c r="D48" i="1028"/>
  <c r="D47" i="1028"/>
  <c r="D46" i="1028"/>
  <c r="D45" i="1028"/>
  <c r="D44" i="1028"/>
  <c r="D43" i="1028"/>
  <c r="D42" i="1028"/>
  <c r="D41" i="1028"/>
  <c r="D40" i="1028"/>
  <c r="D39" i="1028"/>
  <c r="D38" i="1028"/>
  <c r="D37" i="1028"/>
  <c r="D36" i="1028"/>
  <c r="D35" i="1028"/>
  <c r="D34" i="1028"/>
  <c r="D33" i="1028"/>
  <c r="D32" i="1028"/>
  <c r="D31" i="1028"/>
  <c r="D30" i="1028"/>
  <c r="D29" i="1028"/>
  <c r="D28" i="1028"/>
  <c r="D27" i="1028"/>
  <c r="D26" i="1028"/>
  <c r="D25" i="1028"/>
  <c r="D24" i="1028"/>
  <c r="D23" i="1028"/>
  <c r="D22" i="1028"/>
  <c r="D21" i="1028"/>
  <c r="D20" i="1028"/>
  <c r="D19" i="1028"/>
  <c r="D18" i="1028"/>
  <c r="D17" i="1028"/>
  <c r="D16" i="1028"/>
  <c r="D15" i="1028"/>
  <c r="D14" i="1028"/>
  <c r="D13" i="1028"/>
  <c r="D12" i="1028"/>
  <c r="D11" i="1028"/>
  <c r="D10" i="1028"/>
  <c r="D9" i="1028"/>
  <c r="D8" i="1028"/>
  <c r="D7" i="1028"/>
  <c r="D6" i="1028"/>
  <c r="D5" i="1028"/>
  <c r="D4" i="1028"/>
  <c r="F218" i="1133"/>
  <c r="F217" i="1133"/>
  <c r="F216" i="1133"/>
  <c r="F215" i="1133"/>
  <c r="F214" i="1133"/>
  <c r="F213" i="1133"/>
  <c r="F212" i="1133"/>
  <c r="F211" i="1133"/>
  <c r="F210" i="1133"/>
  <c r="F209" i="1133"/>
  <c r="F208" i="1133"/>
  <c r="F207" i="1133"/>
  <c r="F206" i="1133"/>
  <c r="F205" i="1133"/>
  <c r="F204" i="1133"/>
  <c r="F203" i="1133"/>
  <c r="F202" i="1133"/>
  <c r="F201" i="1133"/>
  <c r="F200" i="1133"/>
  <c r="F199" i="1133"/>
  <c r="F198" i="1133"/>
  <c r="F197" i="1133"/>
  <c r="F196" i="1133"/>
  <c r="F195" i="1133"/>
  <c r="F194" i="1133"/>
  <c r="F193" i="1133"/>
  <c r="F192" i="1133"/>
  <c r="F191" i="1133"/>
  <c r="F190" i="1133"/>
  <c r="F189" i="1133"/>
  <c r="F188" i="1133"/>
  <c r="F187" i="1133"/>
  <c r="F186" i="1133"/>
  <c r="F185" i="1133"/>
  <c r="F184" i="1133"/>
  <c r="F183" i="1133"/>
  <c r="F182" i="1133"/>
  <c r="F181" i="1133"/>
  <c r="F180" i="1133"/>
  <c r="F179" i="1133"/>
  <c r="F178" i="1133"/>
  <c r="F177" i="1133"/>
  <c r="F176" i="1133"/>
  <c r="F175" i="1133"/>
  <c r="F174" i="1133"/>
  <c r="F173" i="1133"/>
  <c r="F172" i="1133"/>
  <c r="F171" i="1133"/>
  <c r="F170" i="1133"/>
  <c r="F169" i="1133"/>
  <c r="F168" i="1133"/>
  <c r="F167" i="1133"/>
  <c r="F166" i="1133"/>
  <c r="F165" i="1133"/>
  <c r="F164" i="1133"/>
  <c r="F163" i="1133"/>
  <c r="F162" i="1133"/>
  <c r="F161" i="1133"/>
  <c r="F160" i="1133"/>
  <c r="F159" i="1133"/>
  <c r="F158" i="1133"/>
  <c r="F157" i="1133"/>
  <c r="F156" i="1133"/>
  <c r="F155" i="1133"/>
  <c r="F154" i="1133"/>
  <c r="F153" i="1133"/>
  <c r="F152" i="1133"/>
  <c r="F151" i="1133"/>
  <c r="F150" i="1133"/>
  <c r="F149" i="1133"/>
  <c r="F148" i="1133"/>
  <c r="F147" i="1133"/>
  <c r="F146" i="1133"/>
  <c r="F145" i="1133"/>
  <c r="F144" i="1133"/>
  <c r="F143" i="1133"/>
  <c r="F142" i="1133"/>
  <c r="F141" i="1133"/>
  <c r="F140" i="1133"/>
  <c r="F139" i="1133"/>
  <c r="F138" i="1133"/>
  <c r="F137" i="1133"/>
  <c r="F136" i="1133"/>
  <c r="F135" i="1133"/>
  <c r="F134" i="1133"/>
  <c r="F133" i="1133"/>
  <c r="F132" i="1133"/>
  <c r="F131" i="1133"/>
  <c r="F130" i="1133"/>
  <c r="F129" i="1133"/>
  <c r="F128" i="1133"/>
  <c r="F127" i="1133"/>
  <c r="F126" i="1133"/>
  <c r="F125" i="1133"/>
  <c r="F124" i="1133"/>
  <c r="F123" i="1133"/>
  <c r="F122" i="1133"/>
  <c r="F121" i="1133"/>
  <c r="F120" i="1133"/>
  <c r="F119" i="1133"/>
  <c r="F118" i="1133"/>
  <c r="F117" i="1133"/>
  <c r="F116" i="1133"/>
  <c r="F115" i="1133"/>
  <c r="F114" i="1133"/>
  <c r="F113" i="1133"/>
  <c r="F112" i="1133"/>
  <c r="F111" i="1133"/>
  <c r="F110" i="1133"/>
  <c r="F109" i="1133"/>
  <c r="F108" i="1133"/>
  <c r="F107" i="1133"/>
  <c r="F106" i="1133"/>
  <c r="F105" i="1133"/>
  <c r="F104" i="1133"/>
  <c r="F103" i="1133"/>
  <c r="F102" i="1133"/>
  <c r="F101" i="1133"/>
  <c r="F100" i="1133"/>
  <c r="F99" i="1133"/>
  <c r="F98" i="1133"/>
  <c r="F97" i="1133"/>
  <c r="F96" i="1133"/>
  <c r="F95" i="1133"/>
  <c r="F94" i="1133"/>
  <c r="F93" i="1133"/>
  <c r="F92" i="1133"/>
  <c r="F91" i="1133"/>
  <c r="F90" i="1133"/>
  <c r="F89" i="1133"/>
  <c r="F88" i="1133"/>
  <c r="F87" i="1133"/>
  <c r="F86" i="1133"/>
  <c r="F85" i="1133"/>
  <c r="F84" i="1133"/>
  <c r="F83" i="1133"/>
  <c r="F82" i="1133"/>
  <c r="F81" i="1133"/>
  <c r="F80" i="1133"/>
  <c r="F79" i="1133"/>
  <c r="F78" i="1133"/>
  <c r="F77" i="1133"/>
  <c r="F76" i="1133"/>
  <c r="F75" i="1133"/>
  <c r="F74" i="1133"/>
  <c r="F73" i="1133"/>
  <c r="F72" i="1133"/>
  <c r="F71" i="1133"/>
  <c r="F70" i="1133"/>
  <c r="F69" i="1133"/>
  <c r="F68" i="1133"/>
  <c r="F67" i="1133"/>
  <c r="F66" i="1133"/>
  <c r="F65" i="1133"/>
  <c r="F64" i="1133"/>
  <c r="F63" i="1133"/>
  <c r="F62" i="1133"/>
  <c r="F61" i="1133"/>
  <c r="F60" i="1133"/>
  <c r="F59" i="1133"/>
  <c r="F58" i="1133"/>
  <c r="F57" i="1133"/>
  <c r="F56" i="1133"/>
  <c r="F55" i="1133"/>
  <c r="F54" i="1133"/>
  <c r="F53" i="1133"/>
  <c r="F52" i="1133"/>
  <c r="F51" i="1133"/>
  <c r="F50" i="1133"/>
  <c r="F49" i="1133"/>
  <c r="F48" i="1133"/>
  <c r="F47" i="1133"/>
  <c r="F46" i="1133"/>
  <c r="F45" i="1133"/>
  <c r="F44" i="1133"/>
  <c r="F43" i="1133"/>
  <c r="F42" i="1133"/>
  <c r="F41" i="1133"/>
  <c r="F40" i="1133"/>
  <c r="F39" i="1133"/>
  <c r="F38" i="1133"/>
  <c r="F37" i="1133"/>
  <c r="F36" i="1133"/>
  <c r="F35" i="1133"/>
  <c r="F34" i="1133"/>
  <c r="F33" i="1133"/>
  <c r="F32" i="1133"/>
  <c r="F31" i="1133"/>
  <c r="F30" i="1133"/>
  <c r="F29" i="1133"/>
  <c r="F28" i="1133"/>
  <c r="F27" i="1133"/>
  <c r="F26" i="1133"/>
  <c r="F25" i="1133"/>
  <c r="F24" i="1133"/>
  <c r="F23" i="1133"/>
  <c r="F22" i="1133"/>
  <c r="F21" i="1133"/>
  <c r="F20" i="1133"/>
  <c r="F19" i="1133"/>
  <c r="F18" i="1133"/>
  <c r="F17" i="1133"/>
  <c r="F16" i="1133"/>
  <c r="F15" i="1133"/>
  <c r="F14" i="1133"/>
  <c r="F13" i="1133"/>
  <c r="F12" i="1133"/>
  <c r="F11" i="1133"/>
  <c r="F10" i="1133"/>
  <c r="F9" i="1133"/>
  <c r="F8" i="1133"/>
  <c r="F7" i="1133"/>
  <c r="J87" i="636"/>
  <c r="J86" i="636"/>
  <c r="J85" i="636"/>
  <c r="J84" i="636"/>
  <c r="J83" i="636"/>
  <c r="J82" i="636"/>
  <c r="J81" i="636"/>
  <c r="J80" i="636"/>
  <c r="J79" i="636"/>
  <c r="J78" i="636"/>
  <c r="J77" i="636"/>
  <c r="J76" i="636"/>
  <c r="J75" i="636"/>
  <c r="J74" i="636"/>
  <c r="J73" i="636"/>
  <c r="J71" i="636"/>
  <c r="J69" i="636"/>
  <c r="J68" i="636"/>
  <c r="J66" i="636"/>
  <c r="J64" i="636"/>
  <c r="J63" i="636"/>
  <c r="J62" i="636"/>
  <c r="J61" i="636"/>
  <c r="J60" i="636"/>
  <c r="J59" i="636"/>
  <c r="J58" i="636"/>
  <c r="J57" i="636"/>
  <c r="J56" i="636"/>
  <c r="J55" i="636"/>
  <c r="J54" i="636"/>
  <c r="J53" i="636"/>
  <c r="J52" i="636"/>
  <c r="J51" i="636"/>
  <c r="J47" i="636"/>
  <c r="J46" i="636"/>
  <c r="J43" i="636"/>
  <c r="J42" i="636"/>
  <c r="J39" i="636"/>
  <c r="J38" i="636"/>
  <c r="J37" i="636"/>
  <c r="J36" i="636"/>
  <c r="J35" i="636"/>
  <c r="J32" i="636"/>
  <c r="J31" i="636"/>
  <c r="J28" i="636"/>
  <c r="J27" i="636"/>
  <c r="J26" i="636"/>
  <c r="J25" i="636"/>
  <c r="J24" i="636"/>
  <c r="J21" i="636"/>
  <c r="J20" i="636"/>
  <c r="J19" i="636"/>
  <c r="J18" i="636"/>
  <c r="J17" i="636"/>
  <c r="J14" i="636"/>
  <c r="J13" i="636"/>
  <c r="J10" i="636"/>
  <c r="J9" i="636"/>
  <c r="J6" i="636"/>
  <c r="Q7" i="197"/>
  <c r="Q8" i="197"/>
  <c r="Q9" i="197"/>
  <c r="Q10" i="197"/>
  <c r="Q11" i="197"/>
  <c r="Q12" i="197"/>
  <c r="Q13" i="197"/>
  <c r="Q14" i="197"/>
  <c r="Q15" i="197"/>
  <c r="Q16" i="197"/>
  <c r="Q6" i="197"/>
  <c r="D833" i="1039"/>
  <c r="D832" i="1039"/>
  <c r="D831" i="1039"/>
  <c r="D830" i="1039"/>
  <c r="D829" i="1039"/>
  <c r="D828" i="1039"/>
  <c r="D827" i="1039"/>
  <c r="D826" i="1039"/>
  <c r="D825" i="1039"/>
  <c r="D824" i="1039"/>
  <c r="D823" i="1039"/>
  <c r="D822" i="1039"/>
  <c r="D821" i="1039"/>
  <c r="D820" i="1039"/>
  <c r="D819" i="1039"/>
  <c r="D818" i="1039"/>
  <c r="D817" i="1039"/>
  <c r="D816" i="1039"/>
  <c r="D815" i="1039"/>
  <c r="D814" i="1039"/>
  <c r="D813" i="1039"/>
  <c r="D812" i="1039"/>
  <c r="D811" i="1039"/>
  <c r="D810" i="1039"/>
  <c r="D809" i="1039"/>
  <c r="D808" i="1039"/>
  <c r="D807" i="1039"/>
  <c r="D806" i="1039"/>
  <c r="D805" i="1039"/>
  <c r="D804" i="1039"/>
  <c r="D803" i="1039"/>
  <c r="D802" i="1039"/>
  <c r="D801" i="1039"/>
  <c r="D800" i="1039"/>
  <c r="D799" i="1039"/>
  <c r="D798" i="1039"/>
  <c r="D797" i="1039"/>
  <c r="D796" i="1039"/>
  <c r="D795" i="1039"/>
  <c r="D794" i="1039"/>
  <c r="D793" i="1039"/>
  <c r="D792" i="1039"/>
  <c r="D791" i="1039"/>
  <c r="D790" i="1039"/>
  <c r="D789" i="1039"/>
  <c r="D788" i="1039"/>
  <c r="D787" i="1039"/>
  <c r="D786" i="1039"/>
  <c r="D785" i="1039"/>
  <c r="D784" i="1039"/>
  <c r="D783" i="1039"/>
  <c r="D782" i="1039"/>
  <c r="D781" i="1039"/>
  <c r="D780" i="1039"/>
  <c r="D779" i="1039"/>
  <c r="D778" i="1039"/>
  <c r="D777" i="1039"/>
  <c r="D776" i="1039"/>
  <c r="D775" i="1039"/>
  <c r="D774" i="1039"/>
  <c r="D773" i="1039"/>
  <c r="D772" i="1039"/>
  <c r="D771" i="1039"/>
  <c r="D770" i="1039"/>
  <c r="D769" i="1039"/>
  <c r="D768" i="1039"/>
  <c r="D767" i="1039"/>
  <c r="D766" i="1039"/>
  <c r="D765" i="1039"/>
  <c r="D764" i="1039"/>
  <c r="D763" i="1039"/>
  <c r="D762" i="1039"/>
  <c r="D761" i="1039"/>
  <c r="D760" i="1039"/>
  <c r="D759" i="1039"/>
  <c r="D758" i="1039"/>
  <c r="D757" i="1039"/>
  <c r="D756" i="1039"/>
  <c r="D755" i="1039"/>
  <c r="D754" i="1039"/>
  <c r="D753" i="1039"/>
  <c r="D752" i="1039"/>
  <c r="D751" i="1039"/>
  <c r="D750" i="1039"/>
  <c r="D749" i="1039"/>
  <c r="D748" i="1039"/>
  <c r="D747" i="1039"/>
  <c r="D746" i="1039"/>
  <c r="D745" i="1039"/>
  <c r="D744" i="1039"/>
  <c r="D743" i="1039"/>
  <c r="D742" i="1039"/>
  <c r="D741" i="1039"/>
  <c r="D740" i="1039"/>
  <c r="D739" i="1039"/>
  <c r="D738" i="1039"/>
  <c r="D737" i="1039"/>
  <c r="D736" i="1039"/>
  <c r="D735" i="1039"/>
  <c r="D734" i="1039"/>
  <c r="D733" i="1039"/>
  <c r="D732" i="1039"/>
  <c r="D731" i="1039"/>
  <c r="D730" i="1039"/>
  <c r="D729" i="1039"/>
  <c r="D728" i="1039"/>
  <c r="D727" i="1039"/>
  <c r="D726" i="1039"/>
  <c r="D725" i="1039"/>
  <c r="D724" i="1039"/>
  <c r="D723" i="1039"/>
  <c r="D722" i="1039"/>
  <c r="D721" i="1039"/>
  <c r="D720" i="1039"/>
  <c r="D719" i="1039"/>
  <c r="D718" i="1039"/>
  <c r="D717" i="1039"/>
  <c r="D716" i="1039"/>
  <c r="D715" i="1039"/>
  <c r="D714" i="1039"/>
  <c r="D713" i="1039"/>
  <c r="D712" i="1039"/>
  <c r="D711" i="1039"/>
  <c r="D710" i="1039"/>
  <c r="D709" i="1039"/>
  <c r="D708" i="1039"/>
  <c r="D707" i="1039"/>
  <c r="D706" i="1039"/>
  <c r="D705" i="1039"/>
  <c r="D704" i="1039"/>
  <c r="D703" i="1039"/>
  <c r="D702" i="1039"/>
  <c r="D701" i="1039"/>
  <c r="D700" i="1039"/>
  <c r="D699" i="1039"/>
  <c r="D698" i="1039"/>
  <c r="D697" i="1039"/>
  <c r="D696" i="1039"/>
  <c r="D695" i="1039"/>
  <c r="D694" i="1039"/>
  <c r="D693" i="1039"/>
  <c r="D692" i="1039"/>
  <c r="D691" i="1039"/>
  <c r="D690" i="1039"/>
  <c r="D689" i="1039"/>
  <c r="D688" i="1039"/>
  <c r="D687" i="1039"/>
  <c r="D686" i="1039"/>
  <c r="D685" i="1039"/>
  <c r="D684" i="1039"/>
  <c r="D683" i="1039"/>
  <c r="D682" i="1039"/>
  <c r="D681" i="1039"/>
  <c r="D680" i="1039"/>
  <c r="D679" i="1039"/>
  <c r="D678" i="1039"/>
  <c r="D677" i="1039"/>
  <c r="D676" i="1039"/>
  <c r="D675" i="1039"/>
  <c r="D674" i="1039"/>
  <c r="D673" i="1039"/>
  <c r="D672" i="1039"/>
  <c r="D671" i="1039"/>
  <c r="D670" i="1039"/>
  <c r="D669" i="1039"/>
  <c r="D668" i="1039"/>
  <c r="D667" i="1039"/>
  <c r="D666" i="1039"/>
  <c r="D665" i="1039"/>
  <c r="D664" i="1039"/>
  <c r="D663" i="1039"/>
  <c r="D662" i="1039"/>
  <c r="D661" i="1039"/>
  <c r="D660" i="1039"/>
  <c r="D659" i="1039"/>
  <c r="D658" i="1039"/>
  <c r="D657" i="1039"/>
  <c r="D656" i="1039"/>
  <c r="D655" i="1039"/>
  <c r="D654" i="1039"/>
  <c r="D653" i="1039"/>
  <c r="D652" i="1039"/>
  <c r="D651" i="1039"/>
  <c r="D650" i="1039"/>
  <c r="D649" i="1039"/>
  <c r="D648" i="1039"/>
  <c r="D647" i="1039"/>
  <c r="D646" i="1039"/>
  <c r="D645" i="1039"/>
  <c r="D644" i="1039"/>
  <c r="D643" i="1039"/>
  <c r="D642" i="1039"/>
  <c r="D641" i="1039"/>
  <c r="D640" i="1039"/>
  <c r="D639" i="1039"/>
  <c r="D638" i="1039"/>
  <c r="D637" i="1039"/>
  <c r="D636" i="1039"/>
  <c r="D635" i="1039"/>
  <c r="D634" i="1039"/>
  <c r="D633" i="1039"/>
  <c r="D632" i="1039"/>
  <c r="D631" i="1039"/>
  <c r="D630" i="1039"/>
  <c r="D629" i="1039"/>
  <c r="D628" i="1039"/>
  <c r="D627" i="1039"/>
  <c r="D626" i="1039"/>
  <c r="D625" i="1039"/>
  <c r="D624" i="1039"/>
  <c r="D623" i="1039"/>
  <c r="D622" i="1039"/>
  <c r="D621" i="1039"/>
  <c r="D620" i="1039"/>
  <c r="D619" i="1039"/>
  <c r="D618" i="1039"/>
  <c r="D617" i="1039"/>
  <c r="D616" i="1039"/>
  <c r="D615" i="1039"/>
  <c r="D614" i="1039"/>
  <c r="D613" i="1039"/>
  <c r="D612" i="1039"/>
  <c r="D611" i="1039"/>
  <c r="D610" i="1039"/>
  <c r="D609" i="1039"/>
  <c r="D608" i="1039"/>
  <c r="D607" i="1039"/>
  <c r="D606" i="1039"/>
  <c r="D605" i="1039"/>
  <c r="D604" i="1039"/>
  <c r="D603" i="1039"/>
  <c r="D602" i="1039"/>
  <c r="D601" i="1039"/>
  <c r="D600" i="1039"/>
  <c r="D599" i="1039"/>
  <c r="D598" i="1039"/>
  <c r="D597" i="1039"/>
  <c r="D596" i="1039"/>
  <c r="D595" i="1039"/>
  <c r="D594" i="1039"/>
  <c r="D593" i="1039"/>
  <c r="D592" i="1039"/>
  <c r="D591" i="1039"/>
  <c r="D590" i="1039"/>
  <c r="D589" i="1039"/>
  <c r="D588" i="1039"/>
  <c r="D587" i="1039"/>
  <c r="D586" i="1039"/>
  <c r="D585" i="1039"/>
  <c r="D584" i="1039"/>
  <c r="D583" i="1039"/>
  <c r="D582" i="1039"/>
  <c r="D581" i="1039"/>
  <c r="D580" i="1039"/>
  <c r="D579" i="1039"/>
  <c r="D578" i="1039"/>
  <c r="D577" i="1039"/>
  <c r="D576" i="1039"/>
  <c r="D575" i="1039"/>
  <c r="D574" i="1039"/>
  <c r="D573" i="1039"/>
  <c r="D572" i="1039"/>
  <c r="D571" i="1039"/>
  <c r="D570" i="1039"/>
  <c r="D569" i="1039"/>
  <c r="D568" i="1039"/>
  <c r="D567" i="1039"/>
  <c r="D566" i="1039"/>
  <c r="D565" i="1039"/>
  <c r="D564" i="1039"/>
  <c r="D563" i="1039"/>
  <c r="D562" i="1039"/>
  <c r="D561" i="1039"/>
  <c r="D560" i="1039"/>
  <c r="D559" i="1039"/>
  <c r="D558" i="1039"/>
  <c r="D557" i="1039"/>
  <c r="D556" i="1039"/>
  <c r="D555" i="1039"/>
  <c r="D554" i="1039"/>
  <c r="D553" i="1039"/>
  <c r="D552" i="1039"/>
  <c r="D551" i="1039"/>
  <c r="D550" i="1039"/>
  <c r="D549" i="1039"/>
  <c r="D548" i="1039"/>
  <c r="D547" i="1039"/>
  <c r="D546" i="1039"/>
  <c r="D545" i="1039"/>
  <c r="D544" i="1039"/>
  <c r="D543" i="1039"/>
  <c r="D542" i="1039"/>
  <c r="D541" i="1039"/>
  <c r="D540" i="1039"/>
  <c r="D539" i="1039"/>
  <c r="D538" i="1039"/>
  <c r="D537" i="1039"/>
  <c r="D536" i="1039"/>
  <c r="D535" i="1039"/>
  <c r="D534" i="1039"/>
  <c r="D533" i="1039"/>
  <c r="D532" i="1039"/>
  <c r="D531" i="1039"/>
  <c r="D530" i="1039"/>
  <c r="D529" i="1039"/>
  <c r="D528" i="1039"/>
  <c r="D527" i="1039"/>
  <c r="D526" i="1039"/>
  <c r="D525" i="1039"/>
  <c r="D524" i="1039"/>
  <c r="D523" i="1039"/>
  <c r="D522" i="1039"/>
  <c r="D521" i="1039"/>
  <c r="D520" i="1039"/>
  <c r="D519" i="1039"/>
  <c r="D518" i="1039"/>
  <c r="D517" i="1039"/>
  <c r="D516" i="1039"/>
  <c r="D515" i="1039"/>
  <c r="D514" i="1039"/>
  <c r="D513" i="1039"/>
  <c r="D512" i="1039"/>
  <c r="D511" i="1039"/>
  <c r="D510" i="1039"/>
  <c r="D509" i="1039"/>
  <c r="D508" i="1039"/>
  <c r="D507" i="1039"/>
  <c r="D506" i="1039"/>
  <c r="D505" i="1039"/>
  <c r="D504" i="1039"/>
  <c r="D503" i="1039"/>
  <c r="D502" i="1039"/>
  <c r="D501" i="1039"/>
  <c r="D500" i="1039"/>
  <c r="D499" i="1039"/>
  <c r="D498" i="1039"/>
  <c r="D497" i="1039"/>
  <c r="D496" i="1039"/>
  <c r="D495" i="1039"/>
  <c r="D494" i="1039"/>
  <c r="D493" i="1039"/>
  <c r="D492" i="1039"/>
  <c r="D491" i="1039"/>
  <c r="D490" i="1039"/>
  <c r="D489" i="1039"/>
  <c r="D488" i="1039"/>
  <c r="D487" i="1039"/>
  <c r="D486" i="1039"/>
  <c r="D485" i="1039"/>
  <c r="D484" i="1039"/>
  <c r="D483" i="1039"/>
  <c r="D482" i="1039"/>
  <c r="D481" i="1039"/>
  <c r="D480" i="1039"/>
  <c r="D479" i="1039"/>
  <c r="D478" i="1039"/>
  <c r="D477" i="1039"/>
  <c r="D476" i="1039"/>
  <c r="D475" i="1039"/>
  <c r="D474" i="1039"/>
  <c r="D473" i="1039"/>
  <c r="D472" i="1039"/>
  <c r="D471" i="1039"/>
  <c r="D470" i="1039"/>
  <c r="D469" i="1039"/>
  <c r="D468" i="1039"/>
  <c r="D467" i="1039"/>
  <c r="D466" i="1039"/>
  <c r="D465" i="1039"/>
  <c r="D464" i="1039"/>
  <c r="D463" i="1039"/>
  <c r="D462" i="1039"/>
  <c r="D461" i="1039"/>
  <c r="D460" i="1039"/>
  <c r="D459" i="1039"/>
  <c r="D458" i="1039"/>
  <c r="D457" i="1039"/>
  <c r="D456" i="1039"/>
  <c r="D455" i="1039"/>
  <c r="D454" i="1039"/>
  <c r="D453" i="1039"/>
  <c r="D452" i="1039"/>
  <c r="D451" i="1039"/>
  <c r="D450" i="1039"/>
  <c r="D449" i="1039"/>
  <c r="D448" i="1039"/>
  <c r="D447" i="1039"/>
  <c r="D446" i="1039"/>
  <c r="D445" i="1039"/>
  <c r="D444" i="1039"/>
  <c r="D443" i="1039"/>
  <c r="D442" i="1039"/>
  <c r="D441" i="1039"/>
  <c r="D440" i="1039"/>
  <c r="D439" i="1039"/>
  <c r="D438" i="1039"/>
  <c r="D437" i="1039"/>
  <c r="D436" i="1039"/>
  <c r="D435" i="1039"/>
  <c r="D434" i="1039"/>
  <c r="D433" i="1039"/>
  <c r="D432" i="1039"/>
  <c r="D431" i="1039"/>
  <c r="D430" i="1039"/>
  <c r="D429" i="1039"/>
  <c r="D428" i="1039"/>
  <c r="D427" i="1039"/>
  <c r="D426" i="1039"/>
  <c r="D425" i="1039"/>
  <c r="D424" i="1039"/>
  <c r="D423" i="1039"/>
  <c r="D422" i="1039"/>
  <c r="D421" i="1039"/>
  <c r="D420" i="1039"/>
  <c r="D419" i="1039"/>
  <c r="D418" i="1039"/>
  <c r="D417" i="1039"/>
  <c r="D416" i="1039"/>
  <c r="D415" i="1039"/>
  <c r="D414" i="1039"/>
  <c r="D413" i="1039"/>
  <c r="D412" i="1039"/>
  <c r="D411" i="1039"/>
  <c r="D410" i="1039"/>
  <c r="D409" i="1039"/>
  <c r="D408" i="1039"/>
  <c r="D407" i="1039"/>
  <c r="D406" i="1039"/>
  <c r="D405" i="1039"/>
  <c r="D404" i="1039"/>
  <c r="D403" i="1039"/>
  <c r="D402" i="1039"/>
  <c r="D401" i="1039"/>
  <c r="D400" i="1039"/>
  <c r="D399" i="1039"/>
  <c r="D398" i="1039"/>
  <c r="D397" i="1039"/>
  <c r="D396" i="1039"/>
  <c r="D395" i="1039"/>
  <c r="D394" i="1039"/>
  <c r="D393" i="1039"/>
  <c r="D392" i="1039"/>
  <c r="D391" i="1039"/>
  <c r="D390" i="1039"/>
  <c r="D389" i="1039"/>
  <c r="D388" i="1039"/>
  <c r="D387" i="1039"/>
  <c r="D386" i="1039"/>
  <c r="D385" i="1039"/>
  <c r="D384" i="1039"/>
  <c r="D383" i="1039"/>
  <c r="D382" i="1039"/>
  <c r="D381" i="1039"/>
  <c r="D380" i="1039"/>
  <c r="D379" i="1039"/>
  <c r="D378" i="1039"/>
  <c r="D377" i="1039"/>
  <c r="D376" i="1039"/>
  <c r="D375" i="1039"/>
  <c r="D374" i="1039"/>
  <c r="D373" i="1039"/>
  <c r="D372" i="1039"/>
  <c r="D371" i="1039"/>
  <c r="D370" i="1039"/>
  <c r="D369" i="1039"/>
  <c r="D368" i="1039"/>
  <c r="D367" i="1039"/>
  <c r="D366" i="1039"/>
  <c r="D365" i="1039"/>
  <c r="D364" i="1039"/>
  <c r="D363" i="1039"/>
  <c r="D362" i="1039"/>
  <c r="D361" i="1039"/>
  <c r="D360" i="1039"/>
  <c r="D359" i="1039"/>
  <c r="D358" i="1039"/>
  <c r="D357" i="1039"/>
  <c r="D356" i="1039"/>
  <c r="D355" i="1039"/>
  <c r="D354" i="1039"/>
  <c r="D353" i="1039"/>
  <c r="D352" i="1039"/>
  <c r="D351" i="1039"/>
  <c r="D350" i="1039"/>
  <c r="D349" i="1039"/>
  <c r="D348" i="1039"/>
  <c r="D347" i="1039"/>
  <c r="D346" i="1039"/>
  <c r="D345" i="1039"/>
  <c r="D344" i="1039"/>
  <c r="D343" i="1039"/>
  <c r="D342" i="1039"/>
  <c r="D341" i="1039"/>
  <c r="D340" i="1039"/>
  <c r="D339" i="1039"/>
  <c r="D338" i="1039"/>
  <c r="D337" i="1039"/>
  <c r="D336" i="1039"/>
  <c r="D335" i="1039"/>
  <c r="D334" i="1039"/>
  <c r="D333" i="1039"/>
  <c r="D332" i="1039"/>
  <c r="D331" i="1039"/>
  <c r="D330" i="1039"/>
  <c r="D329" i="1039"/>
  <c r="D328" i="1039"/>
  <c r="D327" i="1039"/>
  <c r="D326" i="1039"/>
  <c r="D325" i="1039"/>
  <c r="D324" i="1039"/>
  <c r="D323" i="1039"/>
  <c r="D322" i="1039"/>
  <c r="D321" i="1039"/>
  <c r="D320" i="1039"/>
  <c r="D319" i="1039"/>
  <c r="D318" i="1039"/>
  <c r="D317" i="1039"/>
  <c r="D316" i="1039"/>
  <c r="D315" i="1039"/>
  <c r="D314" i="1039"/>
  <c r="D313" i="1039"/>
  <c r="D312" i="1039"/>
  <c r="D311" i="1039"/>
  <c r="D310" i="1039"/>
  <c r="D309" i="1039"/>
  <c r="D308" i="1039"/>
  <c r="D307" i="1039"/>
  <c r="D306" i="1039"/>
  <c r="D305" i="1039"/>
  <c r="D304" i="1039"/>
  <c r="D303" i="1039"/>
  <c r="D302" i="1039"/>
  <c r="D301" i="1039"/>
  <c r="D300" i="1039"/>
  <c r="D299" i="1039"/>
  <c r="D298" i="1039"/>
  <c r="D297" i="1039"/>
  <c r="D296" i="1039"/>
  <c r="D295" i="1039"/>
  <c r="D294" i="1039"/>
  <c r="D293" i="1039"/>
  <c r="D292" i="1039"/>
  <c r="D291" i="1039"/>
  <c r="D290" i="1039"/>
  <c r="D289" i="1039"/>
  <c r="D288" i="1039"/>
  <c r="D287" i="1039"/>
  <c r="D286" i="1039"/>
  <c r="D285" i="1039"/>
  <c r="D284" i="1039"/>
  <c r="D283" i="1039"/>
  <c r="D282" i="1039"/>
  <c r="D281" i="1039"/>
  <c r="D280" i="1039"/>
  <c r="D279" i="1039"/>
  <c r="D278" i="1039"/>
  <c r="D277" i="1039"/>
  <c r="D276" i="1039"/>
  <c r="D275" i="1039"/>
  <c r="D274" i="1039"/>
  <c r="D273" i="1039"/>
  <c r="D272" i="1039"/>
  <c r="D271" i="1039"/>
  <c r="D270" i="1039"/>
  <c r="D269" i="1039"/>
  <c r="D268" i="1039"/>
  <c r="D267" i="1039"/>
  <c r="D266" i="1039"/>
  <c r="D265" i="1039"/>
  <c r="D264" i="1039"/>
  <c r="D263" i="1039"/>
  <c r="D262" i="1039"/>
  <c r="D261" i="1039"/>
  <c r="D260" i="1039"/>
  <c r="D259" i="1039"/>
  <c r="D258" i="1039"/>
  <c r="D257" i="1039"/>
  <c r="D256" i="1039"/>
  <c r="D255" i="1039"/>
  <c r="D254" i="1039"/>
  <c r="D253" i="1039"/>
  <c r="D252" i="1039"/>
  <c r="D251" i="1039"/>
  <c r="D250" i="1039"/>
  <c r="D249" i="1039"/>
  <c r="D248" i="1039"/>
  <c r="D247" i="1039"/>
  <c r="D246" i="1039"/>
  <c r="D245" i="1039"/>
  <c r="D244" i="1039"/>
  <c r="D243" i="1039"/>
  <c r="D242" i="1039"/>
  <c r="D241" i="1039"/>
  <c r="D240" i="1039"/>
  <c r="D239" i="1039"/>
  <c r="D238" i="1039"/>
  <c r="D237" i="1039"/>
  <c r="D236" i="1039"/>
  <c r="D235" i="1039"/>
  <c r="D234" i="1039"/>
  <c r="D233" i="1039"/>
  <c r="D232" i="1039"/>
  <c r="D231" i="1039"/>
  <c r="D230" i="1039"/>
  <c r="D229" i="1039"/>
  <c r="D228" i="1039"/>
  <c r="D227" i="1039"/>
  <c r="D226" i="1039"/>
  <c r="D225" i="1039"/>
  <c r="D224" i="1039"/>
  <c r="D223" i="1039"/>
  <c r="D222" i="1039"/>
  <c r="D221" i="1039"/>
  <c r="D220" i="1039"/>
  <c r="D219" i="1039"/>
  <c r="D218" i="1039"/>
  <c r="D217" i="1039"/>
  <c r="D216" i="1039"/>
  <c r="D215" i="1039"/>
  <c r="D214" i="1039"/>
  <c r="D213" i="1039"/>
  <c r="D212" i="1039"/>
  <c r="D211" i="1039"/>
  <c r="D210" i="1039"/>
  <c r="D209" i="1039"/>
  <c r="D208" i="1039"/>
  <c r="D207" i="1039"/>
  <c r="D206" i="1039"/>
  <c r="D205" i="1039"/>
  <c r="D204" i="1039"/>
  <c r="D203" i="1039"/>
  <c r="D202" i="1039"/>
  <c r="D201" i="1039"/>
  <c r="D200" i="1039"/>
  <c r="D199" i="1039"/>
  <c r="D198" i="1039"/>
  <c r="D197" i="1039"/>
  <c r="D196" i="1039"/>
  <c r="D195" i="1039"/>
  <c r="D194" i="1039"/>
  <c r="D193" i="1039"/>
  <c r="D192" i="1039"/>
  <c r="D191" i="1039"/>
  <c r="D190" i="1039"/>
  <c r="D189" i="1039"/>
  <c r="D188" i="1039"/>
  <c r="D187" i="1039"/>
  <c r="D186" i="1039"/>
  <c r="D185" i="1039"/>
  <c r="D184" i="1039"/>
  <c r="D183" i="1039"/>
  <c r="D182" i="1039"/>
  <c r="D181" i="1039"/>
  <c r="D180" i="1039"/>
  <c r="D179" i="1039"/>
  <c r="D178" i="1039"/>
  <c r="D177" i="1039"/>
  <c r="D176" i="1039"/>
  <c r="D175" i="1039"/>
  <c r="D174" i="1039"/>
  <c r="D173" i="1039"/>
  <c r="D172" i="1039"/>
  <c r="D171" i="1039"/>
  <c r="D170" i="1039"/>
  <c r="D169" i="1039"/>
  <c r="D168" i="1039"/>
  <c r="D167" i="1039"/>
  <c r="D166" i="1039"/>
  <c r="D165" i="1039"/>
  <c r="D164" i="1039"/>
  <c r="D163" i="1039"/>
  <c r="D162" i="1039"/>
  <c r="D161" i="1039"/>
  <c r="D160" i="1039"/>
  <c r="D159" i="1039"/>
  <c r="D158" i="1039"/>
  <c r="D157" i="1039"/>
  <c r="D156" i="1039"/>
  <c r="D155" i="1039"/>
  <c r="D154" i="1039"/>
  <c r="D153" i="1039"/>
  <c r="D152" i="1039"/>
  <c r="D151" i="1039"/>
  <c r="D150" i="1039"/>
  <c r="D149" i="1039"/>
  <c r="D148" i="1039"/>
  <c r="D147" i="1039"/>
  <c r="D146" i="1039"/>
  <c r="D145" i="1039"/>
  <c r="D144" i="1039"/>
  <c r="D143" i="1039"/>
  <c r="D142" i="1039"/>
  <c r="D141" i="1039"/>
  <c r="D140" i="1039"/>
  <c r="D139" i="1039"/>
  <c r="D138" i="1039"/>
  <c r="D137" i="1039"/>
  <c r="D136" i="1039"/>
  <c r="D135" i="1039"/>
  <c r="D134" i="1039"/>
  <c r="D133" i="1039"/>
  <c r="D132" i="1039"/>
  <c r="D131" i="1039"/>
  <c r="D130" i="1039"/>
  <c r="D129" i="1039"/>
  <c r="D128" i="1039"/>
  <c r="D127" i="1039"/>
  <c r="D126" i="1039"/>
  <c r="D125" i="1039"/>
  <c r="D124" i="1039"/>
  <c r="D123" i="1039"/>
  <c r="D122" i="1039"/>
  <c r="D121" i="1039"/>
  <c r="D120" i="1039"/>
  <c r="D119" i="1039"/>
  <c r="D118" i="1039"/>
  <c r="D117" i="1039"/>
  <c r="D116" i="1039"/>
  <c r="D115" i="1039"/>
  <c r="D114" i="1039"/>
  <c r="D113" i="1039"/>
  <c r="D112" i="1039"/>
  <c r="D111" i="1039"/>
  <c r="D110" i="1039"/>
  <c r="D109" i="1039"/>
  <c r="D108" i="1039"/>
  <c r="D107" i="1039"/>
  <c r="D106" i="1039"/>
  <c r="D105" i="1039"/>
  <c r="D104" i="1039"/>
  <c r="D103" i="1039"/>
  <c r="D102" i="1039"/>
  <c r="D101" i="1039"/>
  <c r="D100" i="1039"/>
  <c r="D99" i="1039"/>
  <c r="D98" i="1039"/>
  <c r="D97" i="1039"/>
  <c r="D96" i="1039"/>
  <c r="D95" i="1039"/>
  <c r="D94" i="1039"/>
  <c r="D93" i="1039"/>
  <c r="D92" i="1039"/>
  <c r="D91" i="1039"/>
  <c r="D90" i="1039"/>
  <c r="D89" i="1039"/>
  <c r="D88" i="1039"/>
  <c r="D87" i="1039"/>
  <c r="D86" i="1039"/>
  <c r="D85" i="1039"/>
  <c r="D84" i="1039"/>
  <c r="D83" i="1039"/>
  <c r="D82" i="1039"/>
  <c r="D81" i="1039"/>
  <c r="D80" i="1039"/>
  <c r="D79" i="1039"/>
  <c r="D78" i="1039"/>
  <c r="D77" i="1039"/>
  <c r="D76" i="1039"/>
  <c r="D75" i="1039"/>
  <c r="D74" i="1039"/>
  <c r="D73" i="1039"/>
  <c r="D72" i="1039"/>
  <c r="D71" i="1039"/>
  <c r="D70" i="1039"/>
  <c r="D69" i="1039"/>
  <c r="D68" i="1039"/>
  <c r="D67" i="1039"/>
  <c r="D66" i="1039"/>
  <c r="D65" i="1039"/>
  <c r="D64" i="1039"/>
  <c r="D63" i="1039"/>
  <c r="D62" i="1039"/>
  <c r="D61" i="1039"/>
  <c r="D60" i="1039"/>
  <c r="D59" i="1039"/>
  <c r="D58" i="1039"/>
  <c r="D57" i="1039"/>
  <c r="D56" i="1039"/>
  <c r="D55" i="1039"/>
  <c r="D54" i="1039"/>
  <c r="D53" i="1039"/>
  <c r="D52" i="1039"/>
  <c r="D51" i="1039"/>
  <c r="D50" i="1039"/>
  <c r="D49" i="1039"/>
  <c r="D48" i="1039"/>
  <c r="D47" i="1039"/>
  <c r="D46" i="1039"/>
  <c r="D45" i="1039"/>
  <c r="D44" i="1039"/>
  <c r="D43" i="1039"/>
  <c r="D42" i="1039"/>
  <c r="D41" i="1039"/>
  <c r="D40" i="1039"/>
  <c r="D39" i="1039"/>
  <c r="D38" i="1039"/>
  <c r="D37" i="1039"/>
  <c r="D36" i="1039"/>
  <c r="D35" i="1039"/>
  <c r="D34" i="1039"/>
  <c r="D33" i="1039"/>
  <c r="D32" i="1039"/>
  <c r="D31" i="1039"/>
  <c r="D30" i="1039"/>
  <c r="D29" i="1039"/>
  <c r="D28" i="1039"/>
  <c r="D27" i="1039"/>
  <c r="D26" i="1039"/>
  <c r="D25" i="1039"/>
  <c r="D24" i="1039"/>
  <c r="D23" i="1039"/>
  <c r="D22" i="1039"/>
  <c r="D21" i="1039"/>
  <c r="D20" i="1039"/>
  <c r="D19" i="1039"/>
  <c r="D18" i="1039"/>
  <c r="D17" i="1039"/>
  <c r="D16" i="1039"/>
  <c r="D15" i="1039"/>
  <c r="D14" i="1039"/>
  <c r="D13" i="1039"/>
  <c r="D12" i="1039"/>
  <c r="D11" i="1039"/>
  <c r="D10" i="1039"/>
  <c r="D9" i="1039"/>
  <c r="D8" i="1039"/>
  <c r="D7" i="1039"/>
  <c r="D6" i="1039"/>
  <c r="D5" i="1039"/>
  <c r="D4" i="1039"/>
  <c r="D55" i="1164"/>
  <c r="D54" i="1164"/>
  <c r="D53" i="1164"/>
  <c r="D52" i="1164"/>
  <c r="D51" i="1164"/>
  <c r="D50" i="1164"/>
  <c r="D49" i="1164"/>
  <c r="D48" i="1164"/>
  <c r="D47" i="1164"/>
  <c r="D46" i="1164"/>
  <c r="D45" i="1164"/>
  <c r="D44" i="1164"/>
  <c r="D43" i="1164"/>
  <c r="D42" i="1164"/>
  <c r="D41" i="1164"/>
  <c r="D40" i="1164"/>
  <c r="D39" i="1164"/>
  <c r="D38" i="1164"/>
  <c r="D37" i="1164"/>
  <c r="D36" i="1164"/>
  <c r="D35" i="1164"/>
  <c r="D34" i="1164"/>
  <c r="D33" i="1164"/>
  <c r="D32" i="1164"/>
  <c r="D31" i="1164"/>
  <c r="D30" i="1164"/>
  <c r="D29" i="1164"/>
  <c r="D28" i="1164"/>
  <c r="D27" i="1164"/>
  <c r="D26" i="1164"/>
  <c r="D25" i="1164"/>
  <c r="D24" i="1164"/>
  <c r="D23" i="1164"/>
  <c r="D22" i="1164"/>
  <c r="D21" i="1164"/>
  <c r="D20" i="1164"/>
  <c r="D19" i="1164"/>
  <c r="D18" i="1164"/>
  <c r="D17" i="1164"/>
  <c r="D16" i="1164"/>
  <c r="D15" i="1164"/>
  <c r="D14" i="1164"/>
  <c r="D13" i="1164"/>
  <c r="D12" i="1164"/>
  <c r="D11" i="1164"/>
  <c r="D10" i="1164"/>
  <c r="D9" i="1164"/>
  <c r="D8" i="1164"/>
  <c r="D7" i="1164"/>
  <c r="D6" i="1164"/>
  <c r="D5" i="1164"/>
  <c r="D4" i="1164"/>
  <c r="D924" i="1074"/>
  <c r="D923" i="1074"/>
  <c r="D922" i="1074"/>
  <c r="D921" i="1074"/>
  <c r="D920" i="1074"/>
  <c r="D919" i="1074"/>
  <c r="D918" i="1074"/>
  <c r="D917" i="1074"/>
  <c r="D916" i="1074"/>
  <c r="D915" i="1074"/>
  <c r="D914" i="1074"/>
  <c r="D913" i="1074"/>
  <c r="D912" i="1074"/>
  <c r="D911" i="1074"/>
  <c r="D910" i="1074"/>
  <c r="D909" i="1074"/>
  <c r="D908" i="1074"/>
  <c r="D907" i="1074"/>
  <c r="D906" i="1074"/>
  <c r="D905" i="1074"/>
  <c r="D904" i="1074"/>
  <c r="D903" i="1074"/>
  <c r="D902" i="1074"/>
  <c r="D901" i="1074"/>
  <c r="D900" i="1074"/>
  <c r="D899" i="1074"/>
  <c r="D898" i="1074"/>
  <c r="D897" i="1074"/>
  <c r="D896" i="1074"/>
  <c r="D895" i="1074"/>
  <c r="D894" i="1074"/>
  <c r="D893" i="1074"/>
  <c r="D892" i="1074"/>
  <c r="D891" i="1074"/>
  <c r="D890" i="1074"/>
  <c r="D889" i="1074"/>
  <c r="D888" i="1074"/>
  <c r="D887" i="1074"/>
  <c r="D886" i="1074"/>
  <c r="D885" i="1074"/>
  <c r="D884" i="1074"/>
  <c r="D883" i="1074"/>
  <c r="D882" i="1074"/>
  <c r="D881" i="1074"/>
  <c r="D880" i="1074"/>
  <c r="D879" i="1074"/>
  <c r="D878" i="1074"/>
  <c r="D877" i="1074"/>
  <c r="D876" i="1074"/>
  <c r="D875" i="1074"/>
  <c r="D874" i="1074"/>
  <c r="D873" i="1074"/>
  <c r="D872" i="1074"/>
  <c r="D871" i="1074"/>
  <c r="D870" i="1074"/>
  <c r="D869" i="1074"/>
  <c r="D868" i="1074"/>
  <c r="D867" i="1074"/>
  <c r="D866" i="1074"/>
  <c r="D865" i="1074"/>
  <c r="D864" i="1074"/>
  <c r="D863" i="1074"/>
  <c r="D862" i="1074"/>
  <c r="D861" i="1074"/>
  <c r="D860" i="1074"/>
  <c r="D859" i="1074"/>
  <c r="D858" i="1074"/>
  <c r="D857" i="1074"/>
  <c r="D856" i="1074"/>
  <c r="D855" i="1074"/>
  <c r="D854" i="1074"/>
  <c r="D853" i="1074"/>
  <c r="D852" i="1074"/>
  <c r="D851" i="1074"/>
  <c r="D850" i="1074"/>
  <c r="D849" i="1074"/>
  <c r="D848" i="1074"/>
  <c r="D847" i="1074"/>
  <c r="D846" i="1074"/>
  <c r="D845" i="1074"/>
  <c r="D844" i="1074"/>
  <c r="D843" i="1074"/>
  <c r="D842" i="1074"/>
  <c r="D841" i="1074"/>
  <c r="D840" i="1074"/>
  <c r="D839" i="1074"/>
  <c r="D838" i="1074"/>
  <c r="D837" i="1074"/>
  <c r="D836" i="1074"/>
  <c r="D835" i="1074"/>
  <c r="D834" i="1074"/>
  <c r="D833" i="1074"/>
  <c r="D832" i="1074"/>
  <c r="D831" i="1074"/>
  <c r="D830" i="1074"/>
  <c r="D829" i="1074"/>
  <c r="D828" i="1074"/>
  <c r="D827" i="1074"/>
  <c r="D826" i="1074"/>
  <c r="D825" i="1074"/>
  <c r="D824" i="1074"/>
  <c r="D823" i="1074"/>
  <c r="D822" i="1074"/>
  <c r="D821" i="1074"/>
  <c r="D820" i="1074"/>
  <c r="D819" i="1074"/>
  <c r="D818" i="1074"/>
  <c r="D817" i="1074"/>
  <c r="D816" i="1074"/>
  <c r="D815" i="1074"/>
  <c r="D814" i="1074"/>
  <c r="D813" i="1074"/>
  <c r="D812" i="1074"/>
  <c r="D811" i="1074"/>
  <c r="D810" i="1074"/>
  <c r="D809" i="1074"/>
  <c r="D808" i="1074"/>
  <c r="D807" i="1074"/>
  <c r="D806" i="1074"/>
  <c r="D805" i="1074"/>
  <c r="D804" i="1074"/>
  <c r="D803" i="1074"/>
  <c r="D802" i="1074"/>
  <c r="D801" i="1074"/>
  <c r="D800" i="1074"/>
  <c r="D799" i="1074"/>
  <c r="D798" i="1074"/>
  <c r="D797" i="1074"/>
  <c r="D796" i="1074"/>
  <c r="D795" i="1074"/>
  <c r="D794" i="1074"/>
  <c r="D793" i="1074"/>
  <c r="D792" i="1074"/>
  <c r="D791" i="1074"/>
  <c r="D790" i="1074"/>
  <c r="D789" i="1074"/>
  <c r="D788" i="1074"/>
  <c r="D787" i="1074"/>
  <c r="D786" i="1074"/>
  <c r="D785" i="1074"/>
  <c r="D784" i="1074"/>
  <c r="D783" i="1074"/>
  <c r="D782" i="1074"/>
  <c r="D781" i="1074"/>
  <c r="D780" i="1074"/>
  <c r="D779" i="1074"/>
  <c r="D778" i="1074"/>
  <c r="D777" i="1074"/>
  <c r="D776" i="1074"/>
  <c r="D775" i="1074"/>
  <c r="D774" i="1074"/>
  <c r="D773" i="1074"/>
  <c r="D772" i="1074"/>
  <c r="D771" i="1074"/>
  <c r="D770" i="1074"/>
  <c r="D769" i="1074"/>
  <c r="D768" i="1074"/>
  <c r="D767" i="1074"/>
  <c r="D766" i="1074"/>
  <c r="D765" i="1074"/>
  <c r="D764" i="1074"/>
  <c r="D763" i="1074"/>
  <c r="D762" i="1074"/>
  <c r="D761" i="1074"/>
  <c r="D760" i="1074"/>
  <c r="D759" i="1074"/>
  <c r="D758" i="1074"/>
  <c r="D757" i="1074"/>
  <c r="D756" i="1074"/>
  <c r="D755" i="1074"/>
  <c r="D754" i="1074"/>
  <c r="D753" i="1074"/>
  <c r="D752" i="1074"/>
  <c r="D751" i="1074"/>
  <c r="D750" i="1074"/>
  <c r="D749" i="1074"/>
  <c r="D748" i="1074"/>
  <c r="D747" i="1074"/>
  <c r="D746" i="1074"/>
  <c r="D745" i="1074"/>
  <c r="D744" i="1074"/>
  <c r="D743" i="1074"/>
  <c r="D742" i="1074"/>
  <c r="D741" i="1074"/>
  <c r="D740" i="1074"/>
  <c r="D739" i="1074"/>
  <c r="D738" i="1074"/>
  <c r="D737" i="1074"/>
  <c r="D736" i="1074"/>
  <c r="D735" i="1074"/>
  <c r="D734" i="1074"/>
  <c r="D733" i="1074"/>
  <c r="D732" i="1074"/>
  <c r="D731" i="1074"/>
  <c r="D730" i="1074"/>
  <c r="D729" i="1074"/>
  <c r="D728" i="1074"/>
  <c r="D727" i="1074"/>
  <c r="D726" i="1074"/>
  <c r="D725" i="1074"/>
  <c r="D724" i="1074"/>
  <c r="D723" i="1074"/>
  <c r="D722" i="1074"/>
  <c r="D721" i="1074"/>
  <c r="D720" i="1074"/>
  <c r="D719" i="1074"/>
  <c r="D718" i="1074"/>
  <c r="D717" i="1074"/>
  <c r="D716" i="1074"/>
  <c r="D715" i="1074"/>
  <c r="D714" i="1074"/>
  <c r="D713" i="1074"/>
  <c r="D712" i="1074"/>
  <c r="D711" i="1074"/>
  <c r="D710" i="1074"/>
  <c r="D709" i="1074"/>
  <c r="D708" i="1074"/>
  <c r="D707" i="1074"/>
  <c r="D706" i="1074"/>
  <c r="D705" i="1074"/>
  <c r="D704" i="1074"/>
  <c r="D703" i="1074"/>
  <c r="D702" i="1074"/>
  <c r="D701" i="1074"/>
  <c r="D700" i="1074"/>
  <c r="D699" i="1074"/>
  <c r="D698" i="1074"/>
  <c r="D697" i="1074"/>
  <c r="D696" i="1074"/>
  <c r="D695" i="1074"/>
  <c r="D694" i="1074"/>
  <c r="D693" i="1074"/>
  <c r="D692" i="1074"/>
  <c r="D691" i="1074"/>
  <c r="D690" i="1074"/>
  <c r="D689" i="1074"/>
  <c r="D688" i="1074"/>
  <c r="D687" i="1074"/>
  <c r="D686" i="1074"/>
  <c r="D685" i="1074"/>
  <c r="D684" i="1074"/>
  <c r="D683" i="1074"/>
  <c r="D682" i="1074"/>
  <c r="D681" i="1074"/>
  <c r="D680" i="1074"/>
  <c r="D679" i="1074"/>
  <c r="D678" i="1074"/>
  <c r="D677" i="1074"/>
  <c r="D676" i="1074"/>
  <c r="D675" i="1074"/>
  <c r="D674" i="1074"/>
  <c r="D673" i="1074"/>
  <c r="D672" i="1074"/>
  <c r="D671" i="1074"/>
  <c r="D670" i="1074"/>
  <c r="D669" i="1074"/>
  <c r="D668" i="1074"/>
  <c r="D667" i="1074"/>
  <c r="D666" i="1074"/>
  <c r="D665" i="1074"/>
  <c r="D664" i="1074"/>
  <c r="D663" i="1074"/>
  <c r="D662" i="1074"/>
  <c r="D661" i="1074"/>
  <c r="D660" i="1074"/>
  <c r="D659" i="1074"/>
  <c r="D658" i="1074"/>
  <c r="D657" i="1074"/>
  <c r="D656" i="1074"/>
  <c r="D655" i="1074"/>
  <c r="D654" i="1074"/>
  <c r="D653" i="1074"/>
  <c r="D652" i="1074"/>
  <c r="D651" i="1074"/>
  <c r="D650" i="1074"/>
  <c r="D649" i="1074"/>
  <c r="D648" i="1074"/>
  <c r="D647" i="1074"/>
  <c r="D646" i="1074"/>
  <c r="D645" i="1074"/>
  <c r="D644" i="1074"/>
  <c r="D643" i="1074"/>
  <c r="D642" i="1074"/>
  <c r="D641" i="1074"/>
  <c r="D640" i="1074"/>
  <c r="D639" i="1074"/>
  <c r="D638" i="1074"/>
  <c r="D637" i="1074"/>
  <c r="D636" i="1074"/>
  <c r="D635" i="1074"/>
  <c r="D634" i="1074"/>
  <c r="D633" i="1074"/>
  <c r="D632" i="1074"/>
  <c r="D631" i="1074"/>
  <c r="D630" i="1074"/>
  <c r="D629" i="1074"/>
  <c r="D628" i="1074"/>
  <c r="D627" i="1074"/>
  <c r="D626" i="1074"/>
  <c r="D625" i="1074"/>
  <c r="D624" i="1074"/>
  <c r="D623" i="1074"/>
  <c r="D622" i="1074"/>
  <c r="D621" i="1074"/>
  <c r="D620" i="1074"/>
  <c r="D619" i="1074"/>
  <c r="D618" i="1074"/>
  <c r="D617" i="1074"/>
  <c r="D616" i="1074"/>
  <c r="D615" i="1074"/>
  <c r="D614" i="1074"/>
  <c r="D613" i="1074"/>
  <c r="D612" i="1074"/>
  <c r="D611" i="1074"/>
  <c r="D610" i="1074"/>
  <c r="D609" i="1074"/>
  <c r="D608" i="1074"/>
  <c r="D607" i="1074"/>
  <c r="D606" i="1074"/>
  <c r="D605" i="1074"/>
  <c r="D604" i="1074"/>
  <c r="D603" i="1074"/>
  <c r="D602" i="1074"/>
  <c r="D601" i="1074"/>
  <c r="D600" i="1074"/>
  <c r="D599" i="1074"/>
  <c r="D598" i="1074"/>
  <c r="D597" i="1074"/>
  <c r="D596" i="1074"/>
  <c r="D595" i="1074"/>
  <c r="D594" i="1074"/>
  <c r="D593" i="1074"/>
  <c r="D592" i="1074"/>
  <c r="D591" i="1074"/>
  <c r="D590" i="1074"/>
  <c r="D589" i="1074"/>
  <c r="D588" i="1074"/>
  <c r="D587" i="1074"/>
  <c r="D586" i="1074"/>
  <c r="D585" i="1074"/>
  <c r="D584" i="1074"/>
  <c r="D583" i="1074"/>
  <c r="D582" i="1074"/>
  <c r="D581" i="1074"/>
  <c r="D580" i="1074"/>
  <c r="D579" i="1074"/>
  <c r="D578" i="1074"/>
  <c r="D577" i="1074"/>
  <c r="D576" i="1074"/>
  <c r="D575" i="1074"/>
  <c r="D574" i="1074"/>
  <c r="D573" i="1074"/>
  <c r="D572" i="1074"/>
  <c r="D571" i="1074"/>
  <c r="D570" i="1074"/>
  <c r="D569" i="1074"/>
  <c r="D568" i="1074"/>
  <c r="D567" i="1074"/>
  <c r="D566" i="1074"/>
  <c r="D565" i="1074"/>
  <c r="D564" i="1074"/>
  <c r="D563" i="1074"/>
  <c r="D562" i="1074"/>
  <c r="D561" i="1074"/>
  <c r="D560" i="1074"/>
  <c r="D559" i="1074"/>
  <c r="D558" i="1074"/>
  <c r="D557" i="1074"/>
  <c r="D556" i="1074"/>
  <c r="D555" i="1074"/>
  <c r="D554" i="1074"/>
  <c r="D553" i="1074"/>
  <c r="D552" i="1074"/>
  <c r="D551" i="1074"/>
  <c r="D550" i="1074"/>
  <c r="D549" i="1074"/>
  <c r="D548" i="1074"/>
  <c r="D547" i="1074"/>
  <c r="D546" i="1074"/>
  <c r="D545" i="1074"/>
  <c r="D544" i="1074"/>
  <c r="D543" i="1074"/>
  <c r="D542" i="1074"/>
  <c r="D541" i="1074"/>
  <c r="D540" i="1074"/>
  <c r="D539" i="1074"/>
  <c r="D538" i="1074"/>
  <c r="D537" i="1074"/>
  <c r="D536" i="1074"/>
  <c r="D535" i="1074"/>
  <c r="D534" i="1074"/>
  <c r="D533" i="1074"/>
  <c r="D532" i="1074"/>
  <c r="D531" i="1074"/>
  <c r="D530" i="1074"/>
  <c r="D529" i="1074"/>
  <c r="D528" i="1074"/>
  <c r="D527" i="1074"/>
  <c r="D526" i="1074"/>
  <c r="D525" i="1074"/>
  <c r="D524" i="1074"/>
  <c r="D523" i="1074"/>
  <c r="D522" i="1074"/>
  <c r="D521" i="1074"/>
  <c r="D520" i="1074"/>
  <c r="D519" i="1074"/>
  <c r="D518" i="1074"/>
  <c r="D517" i="1074"/>
  <c r="D516" i="1074"/>
  <c r="D515" i="1074"/>
  <c r="D514" i="1074"/>
  <c r="D513" i="1074"/>
  <c r="D512" i="1074"/>
  <c r="D511" i="1074"/>
  <c r="D510" i="1074"/>
  <c r="D509" i="1074"/>
  <c r="D508" i="1074"/>
  <c r="D507" i="1074"/>
  <c r="D506" i="1074"/>
  <c r="D505" i="1074"/>
  <c r="D504" i="1074"/>
  <c r="D503" i="1074"/>
  <c r="D502" i="1074"/>
  <c r="D501" i="1074"/>
  <c r="D500" i="1074"/>
  <c r="D499" i="1074"/>
  <c r="D498" i="1074"/>
  <c r="D497" i="1074"/>
  <c r="D496" i="1074"/>
  <c r="D495" i="1074"/>
  <c r="D494" i="1074"/>
  <c r="D493" i="1074"/>
  <c r="D492" i="1074"/>
  <c r="D491" i="1074"/>
  <c r="D490" i="1074"/>
  <c r="D489" i="1074"/>
  <c r="D488" i="1074"/>
  <c r="D487" i="1074"/>
  <c r="D486" i="1074"/>
  <c r="D485" i="1074"/>
  <c r="D484" i="1074"/>
  <c r="D483" i="1074"/>
  <c r="D482" i="1074"/>
  <c r="D481" i="1074"/>
  <c r="D480" i="1074"/>
  <c r="D479" i="1074"/>
  <c r="D478" i="1074"/>
  <c r="D477" i="1074"/>
  <c r="D476" i="1074"/>
  <c r="D475" i="1074"/>
  <c r="D474" i="1074"/>
  <c r="D473" i="1074"/>
  <c r="D472" i="1074"/>
  <c r="D471" i="1074"/>
  <c r="D470" i="1074"/>
  <c r="D469" i="1074"/>
  <c r="D468" i="1074"/>
  <c r="D467" i="1074"/>
  <c r="D466" i="1074"/>
  <c r="D465" i="1074"/>
  <c r="D464" i="1074"/>
  <c r="D463" i="1074"/>
  <c r="D462" i="1074"/>
  <c r="D461" i="1074"/>
  <c r="D460" i="1074"/>
  <c r="D459" i="1074"/>
  <c r="D458" i="1074"/>
  <c r="D457" i="1074"/>
  <c r="D456" i="1074"/>
  <c r="D455" i="1074"/>
  <c r="D454" i="1074"/>
  <c r="D453" i="1074"/>
  <c r="D452" i="1074"/>
  <c r="D451" i="1074"/>
  <c r="D450" i="1074"/>
  <c r="D449" i="1074"/>
  <c r="D448" i="1074"/>
  <c r="D447" i="1074"/>
  <c r="D446" i="1074"/>
  <c r="D445" i="1074"/>
  <c r="D444" i="1074"/>
  <c r="D443" i="1074"/>
  <c r="D442" i="1074"/>
  <c r="D441" i="1074"/>
  <c r="D440" i="1074"/>
  <c r="D439" i="1074"/>
  <c r="D438" i="1074"/>
  <c r="D437" i="1074"/>
  <c r="D436" i="1074"/>
  <c r="D435" i="1074"/>
  <c r="D434" i="1074"/>
  <c r="D433" i="1074"/>
  <c r="D432" i="1074"/>
  <c r="D431" i="1074"/>
  <c r="D430" i="1074"/>
  <c r="D429" i="1074"/>
  <c r="D428" i="1074"/>
  <c r="D427" i="1074"/>
  <c r="D426" i="1074"/>
  <c r="D425" i="1074"/>
  <c r="D424" i="1074"/>
  <c r="D423" i="1074"/>
  <c r="D422" i="1074"/>
  <c r="D421" i="1074"/>
  <c r="D420" i="1074"/>
  <c r="D419" i="1074"/>
  <c r="D418" i="1074"/>
  <c r="D417" i="1074"/>
  <c r="D416" i="1074"/>
  <c r="D415" i="1074"/>
  <c r="D414" i="1074"/>
  <c r="D413" i="1074"/>
  <c r="D412" i="1074"/>
  <c r="D411" i="1074"/>
  <c r="D410" i="1074"/>
  <c r="D409" i="1074"/>
  <c r="D408" i="1074"/>
  <c r="D407" i="1074"/>
  <c r="D406" i="1074"/>
  <c r="D405" i="1074"/>
  <c r="D404" i="1074"/>
  <c r="D403" i="1074"/>
  <c r="D402" i="1074"/>
  <c r="D401" i="1074"/>
  <c r="D400" i="1074"/>
  <c r="D399" i="1074"/>
  <c r="D398" i="1074"/>
  <c r="D397" i="1074"/>
  <c r="D396" i="1074"/>
  <c r="D395" i="1074"/>
  <c r="D394" i="1074"/>
  <c r="D393" i="1074"/>
  <c r="D392" i="1074"/>
  <c r="D391" i="1074"/>
  <c r="D390" i="1074"/>
  <c r="D389" i="1074"/>
  <c r="D388" i="1074"/>
  <c r="D387" i="1074"/>
  <c r="D386" i="1074"/>
  <c r="D385" i="1074"/>
  <c r="D384" i="1074"/>
  <c r="D383" i="1074"/>
  <c r="D382" i="1074"/>
  <c r="D381" i="1074"/>
  <c r="D380" i="1074"/>
  <c r="D379" i="1074"/>
  <c r="D378" i="1074"/>
  <c r="D377" i="1074"/>
  <c r="D376" i="1074"/>
  <c r="D375" i="1074"/>
  <c r="D374" i="1074"/>
  <c r="D373" i="1074"/>
  <c r="D372" i="1074"/>
  <c r="D371" i="1074"/>
  <c r="D370" i="1074"/>
  <c r="D369" i="1074"/>
  <c r="D368" i="1074"/>
  <c r="D367" i="1074"/>
  <c r="D366" i="1074"/>
  <c r="D365" i="1074"/>
  <c r="D364" i="1074"/>
  <c r="D363" i="1074"/>
  <c r="D362" i="1074"/>
  <c r="D361" i="1074"/>
  <c r="D360" i="1074"/>
  <c r="D359" i="1074"/>
  <c r="D358" i="1074"/>
  <c r="D357" i="1074"/>
  <c r="D356" i="1074"/>
  <c r="D355" i="1074"/>
  <c r="D354" i="1074"/>
  <c r="D353" i="1074"/>
  <c r="D352" i="1074"/>
  <c r="D351" i="1074"/>
  <c r="D350" i="1074"/>
  <c r="D349" i="1074"/>
  <c r="D348" i="1074"/>
  <c r="D347" i="1074"/>
  <c r="D346" i="1074"/>
  <c r="D345" i="1074"/>
  <c r="D344" i="1074"/>
  <c r="D343" i="1074"/>
  <c r="D342" i="1074"/>
  <c r="D341" i="1074"/>
  <c r="D340" i="1074"/>
  <c r="D339" i="1074"/>
  <c r="D338" i="1074"/>
  <c r="D337" i="1074"/>
  <c r="D336" i="1074"/>
  <c r="D335" i="1074"/>
  <c r="D334" i="1074"/>
  <c r="D333" i="1074"/>
  <c r="D332" i="1074"/>
  <c r="D331" i="1074"/>
  <c r="D330" i="1074"/>
  <c r="D329" i="1074"/>
  <c r="D328" i="1074"/>
  <c r="D327" i="1074"/>
  <c r="D326" i="1074"/>
  <c r="D325" i="1074"/>
  <c r="D324" i="1074"/>
  <c r="D323" i="1074"/>
  <c r="D322" i="1074"/>
  <c r="D321" i="1074"/>
  <c r="D320" i="1074"/>
  <c r="D319" i="1074"/>
  <c r="D318" i="1074"/>
  <c r="D317" i="1074"/>
  <c r="D316" i="1074"/>
  <c r="D315" i="1074"/>
  <c r="D314" i="1074"/>
  <c r="D313" i="1074"/>
  <c r="D312" i="1074"/>
  <c r="D311" i="1074"/>
  <c r="D310" i="1074"/>
  <c r="D309" i="1074"/>
  <c r="D308" i="1074"/>
  <c r="D307" i="1074"/>
  <c r="D306" i="1074"/>
  <c r="D305" i="1074"/>
  <c r="D304" i="1074"/>
  <c r="D303" i="1074"/>
  <c r="D302" i="1074"/>
  <c r="D301" i="1074"/>
  <c r="D300" i="1074"/>
  <c r="D299" i="1074"/>
  <c r="D298" i="1074"/>
  <c r="D297" i="1074"/>
  <c r="D296" i="1074"/>
  <c r="D295" i="1074"/>
  <c r="D294" i="1074"/>
  <c r="D293" i="1074"/>
  <c r="D292" i="1074"/>
  <c r="D291" i="1074"/>
  <c r="D290" i="1074"/>
  <c r="D289" i="1074"/>
  <c r="D288" i="1074"/>
  <c r="D287" i="1074"/>
  <c r="D286" i="1074"/>
  <c r="D285" i="1074"/>
  <c r="D284" i="1074"/>
  <c r="D283" i="1074"/>
  <c r="D282" i="1074"/>
  <c r="D281" i="1074"/>
  <c r="D280" i="1074"/>
  <c r="D279" i="1074"/>
  <c r="D278" i="1074"/>
  <c r="D277" i="1074"/>
  <c r="D276" i="1074"/>
  <c r="D275" i="1074"/>
  <c r="D274" i="1074"/>
  <c r="D273" i="1074"/>
  <c r="D272" i="1074"/>
  <c r="D271" i="1074"/>
  <c r="D270" i="1074"/>
  <c r="D269" i="1074"/>
  <c r="D268" i="1074"/>
  <c r="D267" i="1074"/>
  <c r="D266" i="1074"/>
  <c r="D265" i="1074"/>
  <c r="D264" i="1074"/>
  <c r="D263" i="1074"/>
  <c r="D262" i="1074"/>
  <c r="D261" i="1074"/>
  <c r="D260" i="1074"/>
  <c r="D259" i="1074"/>
  <c r="D258" i="1074"/>
  <c r="D257" i="1074"/>
  <c r="D256" i="1074"/>
  <c r="D255" i="1074"/>
  <c r="D254" i="1074"/>
  <c r="D253" i="1074"/>
  <c r="D252" i="1074"/>
  <c r="D251" i="1074"/>
  <c r="D250" i="1074"/>
  <c r="D249" i="1074"/>
  <c r="D248" i="1074"/>
  <c r="D247" i="1074"/>
  <c r="D246" i="1074"/>
  <c r="D245" i="1074"/>
  <c r="D244" i="1074"/>
  <c r="D243" i="1074"/>
  <c r="D242" i="1074"/>
  <c r="D241" i="1074"/>
  <c r="D240" i="1074"/>
  <c r="D239" i="1074"/>
  <c r="D238" i="1074"/>
  <c r="D237" i="1074"/>
  <c r="D236" i="1074"/>
  <c r="D235" i="1074"/>
  <c r="D234" i="1074"/>
  <c r="D233" i="1074"/>
  <c r="D232" i="1074"/>
  <c r="D231" i="1074"/>
  <c r="D230" i="1074"/>
  <c r="D229" i="1074"/>
  <c r="D228" i="1074"/>
  <c r="D227" i="1074"/>
  <c r="D226" i="1074"/>
  <c r="D225" i="1074"/>
  <c r="D224" i="1074"/>
  <c r="D223" i="1074"/>
  <c r="D222" i="1074"/>
  <c r="D221" i="1074"/>
  <c r="D220" i="1074"/>
  <c r="D219" i="1074"/>
  <c r="D218" i="1074"/>
  <c r="D217" i="1074"/>
  <c r="D216" i="1074"/>
  <c r="D215" i="1074"/>
  <c r="D214" i="1074"/>
  <c r="D213" i="1074"/>
  <c r="D212" i="1074"/>
  <c r="D211" i="1074"/>
  <c r="D210" i="1074"/>
  <c r="D209" i="1074"/>
  <c r="D208" i="1074"/>
  <c r="D207" i="1074"/>
  <c r="D206" i="1074"/>
  <c r="D205" i="1074"/>
  <c r="D204" i="1074"/>
  <c r="D203" i="1074"/>
  <c r="D202" i="1074"/>
  <c r="D201" i="1074"/>
  <c r="D200" i="1074"/>
  <c r="D199" i="1074"/>
  <c r="D198" i="1074"/>
  <c r="D197" i="1074"/>
  <c r="D196" i="1074"/>
  <c r="D195" i="1074"/>
  <c r="D194" i="1074"/>
  <c r="D193" i="1074"/>
  <c r="D192" i="1074"/>
  <c r="D191" i="1074"/>
  <c r="D190" i="1074"/>
  <c r="D189" i="1074"/>
  <c r="D188" i="1074"/>
  <c r="D187" i="1074"/>
  <c r="D186" i="1074"/>
  <c r="D185" i="1074"/>
  <c r="D184" i="1074"/>
  <c r="D183" i="1074"/>
  <c r="D182" i="1074"/>
  <c r="D181" i="1074"/>
  <c r="D180" i="1074"/>
  <c r="D179" i="1074"/>
  <c r="D178" i="1074"/>
  <c r="D177" i="1074"/>
  <c r="D176" i="1074"/>
  <c r="D175" i="1074"/>
  <c r="D174" i="1074"/>
  <c r="D173" i="1074"/>
  <c r="D172" i="1074"/>
  <c r="D171" i="1074"/>
  <c r="D170" i="1074"/>
  <c r="D169" i="1074"/>
  <c r="D168" i="1074"/>
  <c r="D167" i="1074"/>
  <c r="D166" i="1074"/>
  <c r="D165" i="1074"/>
  <c r="D164" i="1074"/>
  <c r="D163" i="1074"/>
  <c r="D162" i="1074"/>
  <c r="D161" i="1074"/>
  <c r="D160" i="1074"/>
  <c r="D159" i="1074"/>
  <c r="D158" i="1074"/>
  <c r="D157" i="1074"/>
  <c r="D156" i="1074"/>
  <c r="D155" i="1074"/>
  <c r="D154" i="1074"/>
  <c r="D153" i="1074"/>
  <c r="D152" i="1074"/>
  <c r="D151" i="1074"/>
  <c r="D150" i="1074"/>
  <c r="D149" i="1074"/>
  <c r="D148" i="1074"/>
  <c r="D147" i="1074"/>
  <c r="D146" i="1074"/>
  <c r="D145" i="1074"/>
  <c r="D144" i="1074"/>
  <c r="D143" i="1074"/>
  <c r="D142" i="1074"/>
  <c r="D141" i="1074"/>
  <c r="D140" i="1074"/>
  <c r="D139" i="1074"/>
  <c r="D138" i="1074"/>
  <c r="D137" i="1074"/>
  <c r="D136" i="1074"/>
  <c r="D135" i="1074"/>
  <c r="D134" i="1074"/>
  <c r="D133" i="1074"/>
  <c r="D132" i="1074"/>
  <c r="D131" i="1074"/>
  <c r="D130" i="1074"/>
  <c r="D129" i="1074"/>
  <c r="D128" i="1074"/>
  <c r="D127" i="1074"/>
  <c r="D126" i="1074"/>
  <c r="D125" i="1074"/>
  <c r="D124" i="1074"/>
  <c r="D123" i="1074"/>
  <c r="D122" i="1074"/>
  <c r="D121" i="1074"/>
  <c r="D120" i="1074"/>
  <c r="D119" i="1074"/>
  <c r="D118" i="1074"/>
  <c r="D117" i="1074"/>
  <c r="D116" i="1074"/>
  <c r="D115" i="1074"/>
  <c r="D114" i="1074"/>
  <c r="D113" i="1074"/>
  <c r="D112" i="1074"/>
  <c r="D111" i="1074"/>
  <c r="D110" i="1074"/>
  <c r="D109" i="1074"/>
  <c r="D108" i="1074"/>
  <c r="D107" i="1074"/>
  <c r="D106" i="1074"/>
  <c r="D105" i="1074"/>
  <c r="D104" i="1074"/>
  <c r="D103" i="1074"/>
  <c r="D102" i="1074"/>
  <c r="D101" i="1074"/>
  <c r="D100" i="1074"/>
  <c r="D99" i="1074"/>
  <c r="D98" i="1074"/>
  <c r="D97" i="1074"/>
  <c r="D96" i="1074"/>
  <c r="D95" i="1074"/>
  <c r="D94" i="1074"/>
  <c r="D93" i="1074"/>
  <c r="D92" i="1074"/>
  <c r="D91" i="1074"/>
  <c r="D90" i="1074"/>
  <c r="D89" i="1074"/>
  <c r="D88" i="1074"/>
  <c r="D87" i="1074"/>
  <c r="D86" i="1074"/>
  <c r="D85" i="1074"/>
  <c r="D84" i="1074"/>
  <c r="D83" i="1074"/>
  <c r="D82" i="1074"/>
  <c r="D81" i="1074"/>
  <c r="D80" i="1074"/>
  <c r="D79" i="1074"/>
  <c r="D78" i="1074"/>
  <c r="D77" i="1074"/>
  <c r="D76" i="1074"/>
  <c r="D75" i="1074"/>
  <c r="D74" i="1074"/>
  <c r="D73" i="1074"/>
  <c r="D72" i="1074"/>
  <c r="D71" i="1074"/>
  <c r="D70" i="1074"/>
  <c r="D69" i="1074"/>
  <c r="D68" i="1074"/>
  <c r="D67" i="1074"/>
  <c r="D66" i="1074"/>
  <c r="D65" i="1074"/>
  <c r="D64" i="1074"/>
  <c r="D63" i="1074"/>
  <c r="D62" i="1074"/>
  <c r="D61" i="1074"/>
  <c r="D60" i="1074"/>
  <c r="D59" i="1074"/>
  <c r="D58" i="1074"/>
  <c r="D57" i="1074"/>
  <c r="D56" i="1074"/>
  <c r="D55" i="1074"/>
  <c r="D54" i="1074"/>
  <c r="D53" i="1074"/>
  <c r="D52" i="1074"/>
  <c r="D51" i="1074"/>
  <c r="D50" i="1074"/>
  <c r="D49" i="1074"/>
  <c r="D48" i="1074"/>
  <c r="D47" i="1074"/>
  <c r="D46" i="1074"/>
  <c r="D45" i="1074"/>
  <c r="D44" i="1074"/>
  <c r="D43" i="1074"/>
  <c r="D42" i="1074"/>
  <c r="D41" i="1074"/>
  <c r="D40" i="1074"/>
  <c r="D39" i="1074"/>
  <c r="D38" i="1074"/>
  <c r="D37" i="1074"/>
  <c r="D36" i="1074"/>
  <c r="D35" i="1074"/>
  <c r="D34" i="1074"/>
  <c r="D33" i="1074"/>
  <c r="D32" i="1074"/>
  <c r="D31" i="1074"/>
  <c r="D30" i="1074"/>
  <c r="D29" i="1074"/>
  <c r="D28" i="1074"/>
  <c r="D27" i="1074"/>
  <c r="D26" i="1074"/>
  <c r="D25" i="1074"/>
  <c r="D24" i="1074"/>
  <c r="D23" i="1074"/>
  <c r="D22" i="1074"/>
  <c r="D21" i="1074"/>
  <c r="D20" i="1074"/>
  <c r="D19" i="1074"/>
  <c r="D18" i="1074"/>
  <c r="D17" i="1074"/>
  <c r="D16" i="1074"/>
  <c r="D15" i="1074"/>
  <c r="D14" i="1074"/>
  <c r="D13" i="1074"/>
  <c r="D12" i="1074"/>
  <c r="D11" i="1074"/>
  <c r="D10" i="1074"/>
  <c r="D9" i="1074"/>
  <c r="D8" i="1074"/>
  <c r="D7" i="1074"/>
  <c r="D6" i="1074"/>
  <c r="D5" i="1074"/>
  <c r="D4" i="1074"/>
</calcChain>
</file>

<file path=xl/sharedStrings.xml><?xml version="1.0" encoding="utf-8"?>
<sst xmlns="http://schemas.openxmlformats.org/spreadsheetml/2006/main" count="59482" uniqueCount="47737">
  <si>
    <t>Accessories</t>
  </si>
  <si>
    <t xml:space="preserve"> </t>
  </si>
  <si>
    <t>Model Number</t>
  </si>
  <si>
    <t>MSRP</t>
  </si>
  <si>
    <t>Net-30 Pricing</t>
  </si>
  <si>
    <t>Size</t>
  </si>
  <si>
    <t>Resolution</t>
  </si>
  <si>
    <t>HDMI</t>
  </si>
  <si>
    <t>Display                Port</t>
  </si>
  <si>
    <t>DVI-D</t>
  </si>
  <si>
    <t>USB-C</t>
  </si>
  <si>
    <t>VGA</t>
  </si>
  <si>
    <t>USB</t>
  </si>
  <si>
    <t>Additional Features</t>
  </si>
  <si>
    <t>Warranty</t>
  </si>
  <si>
    <t>Yes</t>
  </si>
  <si>
    <t>22"</t>
  </si>
  <si>
    <t>24"</t>
  </si>
  <si>
    <t>32"</t>
  </si>
  <si>
    <t>43"</t>
  </si>
  <si>
    <t>Model</t>
  </si>
  <si>
    <t>65"</t>
  </si>
  <si>
    <t>AP4421</t>
  </si>
  <si>
    <t>RACK ATS, 230V, 10A, C14 IN, (12) C13 OUT</t>
  </si>
  <si>
    <t>AP4423</t>
  </si>
  <si>
    <t>RACK ATS, 20A/208V, 16A/230V, C20 IN, (8) C13 (1) C19 OUT</t>
  </si>
  <si>
    <t>AP4424</t>
  </si>
  <si>
    <t>RACK ATS, 230V, 32A, IEC309 IN, (16) C13 (2) C19 OUT</t>
  </si>
  <si>
    <t>AP4430</t>
  </si>
  <si>
    <t>RACK ATS, 200-208V, 20A, L6-20 IN, (8) C13 (1) C19 OUT</t>
  </si>
  <si>
    <t>AP4431</t>
  </si>
  <si>
    <t>RACK ATS, 208V, 30A, (2) L6-30P IN, (1) L6-30R OUT</t>
  </si>
  <si>
    <t>AP4432</t>
  </si>
  <si>
    <t>RACK ATS, 200-208V, 30A, L6-30 IN, (16) C13 (2) C19 OUT</t>
  </si>
  <si>
    <t>AP4433</t>
  </si>
  <si>
    <t>RACK ATS, 208V, 12A, C14 IN, (12) C13 OUT</t>
  </si>
  <si>
    <t>AP4434</t>
  </si>
  <si>
    <t>RACK ATS, 208V, 20A, C20 IN, (8) C13 (1) C19 OUT</t>
  </si>
  <si>
    <t>AP4450</t>
  </si>
  <si>
    <t>RACK ATS, 100/120V, 15A, L5-15 IN, (10) 5-15R OUT</t>
  </si>
  <si>
    <t>AP4452</t>
  </si>
  <si>
    <t>RACK ATS, 120V, 20A, L5-20 IN, (10) 5-20R OUT</t>
  </si>
  <si>
    <t>AP4453</t>
  </si>
  <si>
    <t>RACK ATS, 120V, 30A, L5-30P IN, (16) 5-20R OUT</t>
  </si>
  <si>
    <t>AP6002A</t>
  </si>
  <si>
    <t>RACK PDU, BASIC, HALF HEIGHT, 200-208V, 30A, (14) C13, (2) C19</t>
  </si>
  <si>
    <t>AP6003A</t>
  </si>
  <si>
    <t>RACK PDU, BASIC, HALF HEIGHT, 100-240V/20A, 220-240V/16A, (14) C13</t>
  </si>
  <si>
    <t>AP6007A</t>
  </si>
  <si>
    <t>RACK PDU, BASIC VERTICAL, 208V, 60A, (21) C13, (6) C19</t>
  </si>
  <si>
    <t>AP6015A</t>
  </si>
  <si>
    <t>RACK PDU, BASIC, 0U/1U, 120-240V/15A, 220-240V/10A, (8) C13</t>
  </si>
  <si>
    <t>AP6020A</t>
  </si>
  <si>
    <t>RACK PDU, BASIC, 0U/1U, 100-240V/20A, 220-240V/16A, (13) C13</t>
  </si>
  <si>
    <t>AP6031A</t>
  </si>
  <si>
    <t>RACK PDU, BASIC, 0U/1U, 208V, 30A, (4) C19</t>
  </si>
  <si>
    <t>AP6037A</t>
  </si>
  <si>
    <t>RACK PDU, BASIC, 0U/1U, 208V, 8.6KW, (3)</t>
  </si>
  <si>
    <t>AP6039A</t>
  </si>
  <si>
    <t>RACK PDU, BASIC, 0U/1U, 208V, 60A, (3) C19</t>
  </si>
  <si>
    <t>AP6090A</t>
  </si>
  <si>
    <t>DELL RACK PDU BRACKET KIT</t>
  </si>
  <si>
    <t>AP6120A</t>
  </si>
  <si>
    <t>RACK PDU, BASIC, 0U/1U, 100-240V/20A, 220-240V/16A, (7) C13, (2) C19</t>
  </si>
  <si>
    <t>AP7400</t>
  </si>
  <si>
    <t>CORD RETENTION BRACKETS AND VERTICAL-MOUNT BRACKET KITS TO COMPLETE RACK POWER D</t>
  </si>
  <si>
    <t>AP7406</t>
  </si>
  <si>
    <t>BRACKET KIT, 0U, RACK PDU, HP</t>
  </si>
  <si>
    <t>AP7516</t>
  </si>
  <si>
    <t>RACK PDU, BASIC, 1U, 14.4KW, 208V, (6) C19</t>
  </si>
  <si>
    <t>AP7526</t>
  </si>
  <si>
    <t>RACK PDU, BASIC, 1U, 22KW, 400V, (6) C19</t>
  </si>
  <si>
    <t>AP7530</t>
  </si>
  <si>
    <t>BASIC RACK ZERO U - POWER DISTRIBUTION STRIP - RACK-MOUNTABLE - AC 120 V - 24 X</t>
  </si>
  <si>
    <t>AP7532</t>
  </si>
  <si>
    <t>AP7532J</t>
  </si>
  <si>
    <t>RACK PDU BASIC ZERO U 30A 100V 24 5-15</t>
  </si>
  <si>
    <t>AP7540</t>
  </si>
  <si>
    <t>BASIC RACK ZERO U - POWER DISTRIBUTION STRIP - RACK-MOUNTABLE - AC 208 V - 20 X</t>
  </si>
  <si>
    <t>AP7541</t>
  </si>
  <si>
    <t>BASIC RACK - POWER DISTRIBUTION STRIP - RACK-MOUNTABLE - AC 200/208 V - 20 X POW</t>
  </si>
  <si>
    <t>AP7551</t>
  </si>
  <si>
    <t>RACK PDU,BASIC,ZEROU,16A,230V,(20)C13 &amp; (4)C19; IEC309</t>
  </si>
  <si>
    <t>AP7552</t>
  </si>
  <si>
    <t>RACK PDU,BASIC,ZEROU,16A,230V,(20)C13 &amp; (4)C19; IEC C20</t>
  </si>
  <si>
    <t>AP7553</t>
  </si>
  <si>
    <t>RACK PDU, BASIC, ZERO U, 32A, 230V, (20)C13 &amp; (4)C19</t>
  </si>
  <si>
    <t>AP7554</t>
  </si>
  <si>
    <t>POWER DISTRIBUTION STRIP - AC 230 V</t>
  </si>
  <si>
    <t>AP7557</t>
  </si>
  <si>
    <t>RACK PDU, BASIC, ZERO U, 11 KW, 230V, (36) C13 &amp; (6) C19</t>
  </si>
  <si>
    <t>AP7557NA</t>
  </si>
  <si>
    <t>POWER DISTRIBUTION UNIT - 230V - (36) IEC 320 C13</t>
  </si>
  <si>
    <t>AP7562</t>
  </si>
  <si>
    <t>BASIC RACK  ZERO U - POWER DISTRIBUTION STRIP - RACK-MOUNTABLE - AC 208 V - 42 X</t>
  </si>
  <si>
    <t>AP7563</t>
  </si>
  <si>
    <t>BASIC RACK ZERO U - POWER DISTRIBUTION STRIP - RACK-MOUNTABLE - AC 208 V - 21 X</t>
  </si>
  <si>
    <t>AP7564</t>
  </si>
  <si>
    <t>BASIC RACK ZERO U - POWER DISTRIBUTION STRIP - RACK-MOUNTABLE - AC 208 - 36 X PO</t>
  </si>
  <si>
    <t>AP7567</t>
  </si>
  <si>
    <t>RACK PDU, BASIC, ZERO U, 14.4KW, 208 V, (6) C19 &amp; (3) C1</t>
  </si>
  <si>
    <t>AP7567A</t>
  </si>
  <si>
    <t>RACK PDU BASIC ZERO U 14.4KW 208 V 6 C19</t>
  </si>
  <si>
    <t>AP7568</t>
  </si>
  <si>
    <t>RACK PDU,BASIC,ZEROU,12.5KW,208V,(30)C13,(6)C19;3 CORD</t>
  </si>
  <si>
    <t>AP7569</t>
  </si>
  <si>
    <t>RACK PDU,BASIC, ZERO U,14.4KW,208V,(24)C13,(4)C19,(2)L6-30R;3 CORD</t>
  </si>
  <si>
    <t>AP7580</t>
  </si>
  <si>
    <t>BASIC RACK 2U - POWER DISTRIBUTION STRIP - RACK-MOUNTABLE - AC 100/120/200/208 V</t>
  </si>
  <si>
    <t>AP7581</t>
  </si>
  <si>
    <t>BASIC RACK 2U - POWER DISTRIBUTION STRIP - RACK-MOUNTABLE - AC 200/208 V - 4 X P</t>
  </si>
  <si>
    <t>AP7582</t>
  </si>
  <si>
    <t>BASIC RACK 2U - POWER DISTRIBUTION STRIP - RACK-MOUNTABLE - AC 208 V - 12 X POWE</t>
  </si>
  <si>
    <t>AP7583</t>
  </si>
  <si>
    <t>BASIC RACK - POWER DISTRIBUTION STRIP - RACK-MOUNTABLE - AC 100/120/200/208 V -</t>
  </si>
  <si>
    <t>AP7584</t>
  </si>
  <si>
    <t>APC BASIC RACK PDU POWER DISTRIBUTION STRIP ( RACK-MOUNTABLE ) - AC 120/208 V -</t>
  </si>
  <si>
    <t>AP7585</t>
  </si>
  <si>
    <t>RACK PDU EXTENDER, BASIC, 2U, 32A, 230V, (4) IEC C19</t>
  </si>
  <si>
    <t>AP7586</t>
  </si>
  <si>
    <t>RACK PDU EXTENDER, BASIC, 2U, 32A, 230V, (4) IEC 309-32</t>
  </si>
  <si>
    <t>AP7592</t>
  </si>
  <si>
    <t>BASIC RACK PDU - POWER DISTRIBUTION UNIT - RACK-MOUNTABLE - AC 120/208 V - 42 X</t>
  </si>
  <si>
    <t>AP7598</t>
  </si>
  <si>
    <t>RACK PDU,BASIC,ZEROU,12.5KW,208V,(30)C13,(6)C19;10 CORD</t>
  </si>
  <si>
    <t>AP7599</t>
  </si>
  <si>
    <t>RACK PDU,BASIC,0U,14.4KW,208V,(24)C13,(4)C19,(2)L6-30R10</t>
  </si>
  <si>
    <t>AP7722A</t>
  </si>
  <si>
    <t>ATS 16A 230V (2)IEC 309 IN (1)IEC 309OUT</t>
  </si>
  <si>
    <t>AP7768</t>
  </si>
  <si>
    <t>BRACKET KIT, REAR RAILS, RACK ATS</t>
  </si>
  <si>
    <t>AP7769</t>
  </si>
  <si>
    <t>CORD RETENTION BRACKET FOR RACK ATS</t>
  </si>
  <si>
    <t>AP7800B</t>
  </si>
  <si>
    <t>RACK PDU, METERED, 1U, 15A, 100/120V, (8) 5-15</t>
  </si>
  <si>
    <t>AP7801B</t>
  </si>
  <si>
    <t>RACK PDU, METERED, 1U, 20A, 120V, (8) 5-20</t>
  </si>
  <si>
    <t>AP7802B</t>
  </si>
  <si>
    <t>RACK PDU, METERED, 2U, 30A, 120V, (16) 5-20</t>
  </si>
  <si>
    <t>AP7811B</t>
  </si>
  <si>
    <t>RACK PDU, METERED, 2U, 30A, 208V, (12) C13S &amp; (4) C19</t>
  </si>
  <si>
    <t>AP7820B</t>
  </si>
  <si>
    <t>RACK PDU, METERED, 1U, 12A/208V, 10A/230V, (8) C13</t>
  </si>
  <si>
    <t>AP7821</t>
  </si>
  <si>
    <t>RACK PDU, METERED, 1U, 16A, 208/230V, (8) C13S</t>
  </si>
  <si>
    <t>AP7821B</t>
  </si>
  <si>
    <t>RACK PDU, METERED, 1U, 16A, 208/230V, (8) C13</t>
  </si>
  <si>
    <t>AP7822B</t>
  </si>
  <si>
    <t>RACK  PDU, METERED, 2U, 32A, 230V, (12) C13 &amp; (4) C19</t>
  </si>
  <si>
    <t>AP7850B</t>
  </si>
  <si>
    <t>RACK PDU, METERED, ZERO U, 10A, 230V, (16) C13</t>
  </si>
  <si>
    <t>AP7851</t>
  </si>
  <si>
    <t>RACKPDU,METERED,ZEROU,16A,230V,(20)C13 &amp;(4)C19; IEC309</t>
  </si>
  <si>
    <t>AP7855A</t>
  </si>
  <si>
    <t>POWER DISTRIBUTION UNIT - RACK-MOUNTABLE - 400V 3PH - (6) IEC 320 C19</t>
  </si>
  <si>
    <t>AP7869B</t>
  </si>
  <si>
    <t>RACK PDU,METERED,ZEROU,14.4KW,208V,(24)C</t>
  </si>
  <si>
    <t>AP7899B</t>
  </si>
  <si>
    <t>RACK PDU,METERED,ZEROU,14.4KW,208V,(24)C13,(4)C19,(2)L6-30R;10 CORD</t>
  </si>
  <si>
    <t>AP7900B</t>
  </si>
  <si>
    <t>RACK PDU, SWITCHED, 1U, 15A, 100/120V</t>
  </si>
  <si>
    <t>AP7901B</t>
  </si>
  <si>
    <t>RACK PDU, SWITCHED, 1U, 20A, 120V, (8)5-20</t>
  </si>
  <si>
    <t>AP7902B</t>
  </si>
  <si>
    <t>RACK PDU, SWITCHED, 2U, 30A, 120V, (16)5-20</t>
  </si>
  <si>
    <t>AP7911B</t>
  </si>
  <si>
    <t>RACK PDU, SWITCHED, 2U, 30A, 208V, (16)C13</t>
  </si>
  <si>
    <t>AP7920B</t>
  </si>
  <si>
    <t>RACK PDU, SWITCHED, 1U, 12A/208V, 10A/230V, (8)C13</t>
  </si>
  <si>
    <t>AP7921B</t>
  </si>
  <si>
    <t>RACK PDU, SWITCHED, 1U, 16A, 208/230V, (8)C13</t>
  </si>
  <si>
    <t>AP7922B</t>
  </si>
  <si>
    <t>RACK PDU, SWITCHED, 2U, 32A, 230V, (16)C13</t>
  </si>
  <si>
    <t>AP7950</t>
  </si>
  <si>
    <t>POWER DISTRIBUTION UNIT - RACK-MOUNTABLE - AC 230 V - 16 X POWER IEC 320 EN 6032</t>
  </si>
  <si>
    <t>AP7950B</t>
  </si>
  <si>
    <t>RACK PDU, SWITCHED, ZERO U, 10A, 230V, (</t>
  </si>
  <si>
    <t>AP7968B</t>
  </si>
  <si>
    <t>RACK PDU,SWITCHED,ZEROU,12.5KW,208V,(21)C13&amp;(3)C19;3 CORD</t>
  </si>
  <si>
    <t>AP7990</t>
  </si>
  <si>
    <t>SWITCHED RACK - POWER DISTRIBUTION STRIP - RACK-MOUNTABLE - AC 208 V - 24 X POWE</t>
  </si>
  <si>
    <t>AP7998</t>
  </si>
  <si>
    <t>AP7998B</t>
  </si>
  <si>
    <t>RACK PDU,SWITCHED,ZEROU,12.5KW,208V,(21)C13&amp;(3)C19;10 CORD</t>
  </si>
  <si>
    <t>AP8069</t>
  </si>
  <si>
    <t>CORD RETENTION BRACKET FOR NEMA RPDUS (AP8000 SERIES)</t>
  </si>
  <si>
    <t>AP8441</t>
  </si>
  <si>
    <t>RACK PDU 2G, METERED-BY-OUTLET</t>
  </si>
  <si>
    <t>AP8459NA3</t>
  </si>
  <si>
    <t>RACK PDU 2G, METERED-BY-OUTLET, ZEROU, 20A, 208V, (21) C13 &amp; (3) C19</t>
  </si>
  <si>
    <t>AP8459WW</t>
  </si>
  <si>
    <t>RACK PDU 2G, METERED-BY-OUTLET, ZEROU, 1</t>
  </si>
  <si>
    <t>AP8461</t>
  </si>
  <si>
    <t>RACK PDU 2G, METERED-BY-OUTLET, ZEROU, 5.7KW, 208V, (21) C13 &amp; (3) C19, SHIPPING</t>
  </si>
  <si>
    <t>AP8481</t>
  </si>
  <si>
    <t>RACK PDU 2G, METERED-BY-OUTLET, ZEROU, 11.0KW, 230V, (21) C13 &amp; (3) C19</t>
  </si>
  <si>
    <t>AP8588X667</t>
  </si>
  <si>
    <t>RACK PDU 2G METERED 0U 23KW 240V 30XC13</t>
  </si>
  <si>
    <t>AP8632</t>
  </si>
  <si>
    <t>RACK PDU 2G, METERED-BY-OUTLET WITH SWITCHING, ZEROU, 30A, 100-120V, (24) 5-20R</t>
  </si>
  <si>
    <t>AP8641</t>
  </si>
  <si>
    <t>PDU2G SWITCH 0U 30A 200/208V 21C13  3C19</t>
  </si>
  <si>
    <t>AP8653</t>
  </si>
  <si>
    <t>RACK PDU 2G, SWITCHED PLUS, ZEROU, 32A, 230V, (21) C13 &amp; (3) C19</t>
  </si>
  <si>
    <t>AP8659</t>
  </si>
  <si>
    <t>RACK PDU 2G, METERED BY OUTLET WITH SWITCHING, ZEROU, 20A/208V, 16A/230V, (21) C</t>
  </si>
  <si>
    <t>AP8659EU3</t>
  </si>
  <si>
    <t>AP8659NA3</t>
  </si>
  <si>
    <t>RACK PDU 2G, METERED BY OUTLET WITH SWITCHING, ZEROU, 20A, 208V, (21) C13 &amp; (3)</t>
  </si>
  <si>
    <t>AP8661</t>
  </si>
  <si>
    <t>PDU2G SWITCH 0U 5.7KW 208V 21C13 3C19</t>
  </si>
  <si>
    <t>AP8681</t>
  </si>
  <si>
    <t>RACK PDU 2G, METERED BY OUTLET WITH SWITCHING, ZEROU, 11.0KW, 230V, (21) C13 &amp; (</t>
  </si>
  <si>
    <t>AP8702R-NA</t>
  </si>
  <si>
    <t>POWER CORD KIT (6 EA), LOCKING, C13 TO C14 (90 DEGREE), 0.6M, NORTH AMERICA</t>
  </si>
  <si>
    <t>AP8702R-WW</t>
  </si>
  <si>
    <t>POWER CORD KIT (6 EA), LOCKING, C13 TO C14 (90 DEGREE), 0.6M</t>
  </si>
  <si>
    <t>AP8702S-NA</t>
  </si>
  <si>
    <t>POWER CORD KIT (6 EA), LOCKING, C13 TO C14, 0.6M, NORTH AMERICA</t>
  </si>
  <si>
    <t>AP8702S-NAX340</t>
  </si>
  <si>
    <t>POWER CORD KIT (6 EA), LOCKING, C13 TO C14, 0.6M, NORTH AMERICA, RED</t>
  </si>
  <si>
    <t>AP8702S-NAX590</t>
  </si>
  <si>
    <t>POWER CORD KIT (6 EA) LOCKING C13 TO C14</t>
  </si>
  <si>
    <t>AP8702S-NAX743</t>
  </si>
  <si>
    <t>AP8702S-NAX744</t>
  </si>
  <si>
    <t>AP8702S-WW</t>
  </si>
  <si>
    <t>POWER CORD KIT (6 EA), LOCKING, C13 TO C14, 0.6M</t>
  </si>
  <si>
    <t>AP8703S-NAX340</t>
  </si>
  <si>
    <t>POWER CORD KIT (6 EA), LOCKING, C13 TO C14, 0.9M (3FT), NORTH AMERICA, RED</t>
  </si>
  <si>
    <t>AP8703S-NAX590</t>
  </si>
  <si>
    <t>AP8703S-NAX743</t>
  </si>
  <si>
    <t>AP8703S-NAX744</t>
  </si>
  <si>
    <t>AP8704R-NA</t>
  </si>
  <si>
    <t>POWER CORD KIT (6 EA), LOCKING, C13 TO C14 (90 DEGREE), 1.2M, NORTH AMERICA</t>
  </si>
  <si>
    <t>AP8704R-WW</t>
  </si>
  <si>
    <t>POWER CORD KIT (6 EA), LOCKING, C13 TO C14 (90 DEGREE), 1.2M</t>
  </si>
  <si>
    <t>AP8704S-NA</t>
  </si>
  <si>
    <t>POWER CORD KIT (6 EA), LOCKING, C13 TO C14, 1.2M, NORTH AMERICA</t>
  </si>
  <si>
    <t>AP8704S-NAX340</t>
  </si>
  <si>
    <t>POWER CORD KIT (6 EA), LOCKING, C13 TO C14, 1.2M, NORTH AMERICA, RED</t>
  </si>
  <si>
    <t>AP8704S-NAX590</t>
  </si>
  <si>
    <t>AP8704S-NAX743</t>
  </si>
  <si>
    <t>AP8704S-NAX744</t>
  </si>
  <si>
    <t>AP8704S-WW</t>
  </si>
  <si>
    <t>POWER CORD KIT (6 EA), LOCKING, C13 TO C14, 1.2M</t>
  </si>
  <si>
    <t>AP8706R-NA</t>
  </si>
  <si>
    <t>POWER CORD KIT (6 EA), LOCKING, C13 TO C14 (90 DEGREE), 1.8M, NORTH AMERICA</t>
  </si>
  <si>
    <t>AP8706R-WW</t>
  </si>
  <si>
    <t>POWER CORD KIT (6 EA), LOCKING, C13 TO C14 (90 DEGREE), 1.8M</t>
  </si>
  <si>
    <t>AP8706S-NA</t>
  </si>
  <si>
    <t>POWER CORD KIT (6 EA), LOCKING, C13 TO C14, 1.8M, NORTH AMERICA</t>
  </si>
  <si>
    <t>AP8706S-NAX457</t>
  </si>
  <si>
    <t>POWER CORD 6EA C15 TO LOCKING C14 1.8M</t>
  </si>
  <si>
    <t>AP8706S-NAX590</t>
  </si>
  <si>
    <t>POWER CORD KIT (6 EA), LOCKING, C13 TO C14, 1.8M (6FT), NORTH AMERICA, BLUE</t>
  </si>
  <si>
    <t>AP8706S-NAX648</t>
  </si>
  <si>
    <t>POWER CORD KIT (6 EA), LOCKING, C13 TO C14, 3.0M, NORTH AMERICA</t>
  </si>
  <si>
    <t>AP8706S-NAX743</t>
  </si>
  <si>
    <t>POWER CORD KIT (6 EA), LOCKING, C13 TO C14, 1.8M (6FT), NORTH AMERICA, GREEN</t>
  </si>
  <si>
    <t>AP8706S-NAX744</t>
  </si>
  <si>
    <t>POWER CORD KIT (6 EA), LOCKING, C13 TO C14, 1.8M (6FT), NORTH AMERICA, ORANGE</t>
  </si>
  <si>
    <t>AP8706S-WW</t>
  </si>
  <si>
    <t>POWER CORD KIT (6 EA), LOCKING, C13 TO C14, 1.8M</t>
  </si>
  <si>
    <t>AP8712R</t>
  </si>
  <si>
    <t>POWER CORD KIT (6 EA),</t>
  </si>
  <si>
    <t>AP8712S</t>
  </si>
  <si>
    <t>POWER CORD KIT (6 EA), LOCKING, C19 TO C20, 0.6M</t>
  </si>
  <si>
    <t>AP8712SX340</t>
  </si>
  <si>
    <t>AP8712SX590</t>
  </si>
  <si>
    <t>POWER CORD KIT (6 EA) LOCKING C19 TO C20</t>
  </si>
  <si>
    <t>AP8712SX743</t>
  </si>
  <si>
    <t>AP8712SX744</t>
  </si>
  <si>
    <t>AP8713SX340</t>
  </si>
  <si>
    <t>POWER CORD KIT (6 EA), LOCKING, C19 TO C20, 0.9M (3FT), NORTH AMERICA, RED</t>
  </si>
  <si>
    <t>AP8713SX590</t>
  </si>
  <si>
    <t>AP8713SX743</t>
  </si>
  <si>
    <t>AP8713SX744</t>
  </si>
  <si>
    <t>AP8714R</t>
  </si>
  <si>
    <t>POWER CORD KITLOCKINGC19TOC20 1.2M</t>
  </si>
  <si>
    <t>AP8714S</t>
  </si>
  <si>
    <t>KIT OF 6 1.2M POWER CORD CABL LOCKING C19 TO C20</t>
  </si>
  <si>
    <t>AP8714SX340</t>
  </si>
  <si>
    <t>POWER CORD KIT (6 EA), LOCKING, C19 TO C20, 1.2M (4FT), RED</t>
  </si>
  <si>
    <t>AP8714SX592</t>
  </si>
  <si>
    <t>POWER CORD KIT (6 EA), LOCKING, C19 TO C20, 1.2M, BLUE</t>
  </si>
  <si>
    <t>AP8714SX743</t>
  </si>
  <si>
    <t>AP8714SX744</t>
  </si>
  <si>
    <t>AP8716R</t>
  </si>
  <si>
    <t>KIT OF 6 1.8M POWER CORD CABL LOCKING C19 TO C20 90 DEGREE</t>
  </si>
  <si>
    <t>AP8716S</t>
  </si>
  <si>
    <t>KIT OF 6 1.8M POWER CORD 6 EA LOCKING C19 TO C20</t>
  </si>
  <si>
    <t>AP8716SX340</t>
  </si>
  <si>
    <t>POWER CORD KIT (6 EA), LOCKING, C19 TO C20, 1.8M, RED</t>
  </si>
  <si>
    <t>AP8716SX593</t>
  </si>
  <si>
    <t>POWER CORD KIT (6 EA), LOCKING, C19 TO C20, 1.8M, BLUE</t>
  </si>
  <si>
    <t>AP8716SX743</t>
  </si>
  <si>
    <t>AP8716SX744</t>
  </si>
  <si>
    <t>AP8750</t>
  </si>
  <si>
    <t>POWER CORD, LOCKING C19 TO 5-15P, 3.0M</t>
  </si>
  <si>
    <t>AP8751</t>
  </si>
  <si>
    <t>POWER CORD, LOCKING C19 TO 5-20P, 3.0M</t>
  </si>
  <si>
    <t>AP8752</t>
  </si>
  <si>
    <t>POWER CORD, LOCKING C19 TO L5-20P, 3.0M</t>
  </si>
  <si>
    <t>AP8753</t>
  </si>
  <si>
    <t>POWER CORD, LOCKING C19 TO L6-20P, 3.0M</t>
  </si>
  <si>
    <t>AP8755</t>
  </si>
  <si>
    <t>POWER CORD, LOCKING</t>
  </si>
  <si>
    <t>AP8756</t>
  </si>
  <si>
    <t>AP8758</t>
  </si>
  <si>
    <t>POWER CORD, LOCKING C19 TO IEC309-16A, 3.0M</t>
  </si>
  <si>
    <t>AP8759</t>
  </si>
  <si>
    <t>AP8760</t>
  </si>
  <si>
    <t>POWER CORD, LOCKING C19 TO C20, 3.0M</t>
  </si>
  <si>
    <t>AP8830</t>
  </si>
  <si>
    <t>RACK PDU 2G, METERED, ZEROU, 20A, 100-120V, (24) 5-20R</t>
  </si>
  <si>
    <t>AP8831</t>
  </si>
  <si>
    <t>RACK PDU 2G, METERED, ZEROU, 20A, 100-120V, (11) 5-15</t>
  </si>
  <si>
    <t>AP8832</t>
  </si>
  <si>
    <t>RACK PDU 2G, METERED, ZEROU, 30A, 100-120V, (24) 5-20R</t>
  </si>
  <si>
    <t>AP8841</t>
  </si>
  <si>
    <t>RACK PDU 2G, METERED, ZEROU, 30A, 200/208V, (36) C13 &amp; (6) C19</t>
  </si>
  <si>
    <t>AP8853</t>
  </si>
  <si>
    <t>RACK PDU 2G, METERED, ZEROU, 32A, 230V, (36) C13 &amp; (6) C19</t>
  </si>
  <si>
    <t>AP8858</t>
  </si>
  <si>
    <t>RACK PDU 2G, METERED, ZEROU</t>
  </si>
  <si>
    <t>AP8858EU3</t>
  </si>
  <si>
    <t>RACK PDU 2G, METERED, ZEROU, 16A, 230V, (18) C13 &amp; (2) C19, IEC309 CORD</t>
  </si>
  <si>
    <t>AP8858NA3</t>
  </si>
  <si>
    <t>RACK PDU 2G, METERED, ZEROU, 20A, 208V, (18) C13 &amp; (2) C19, L620 CORD</t>
  </si>
  <si>
    <t>AP8861</t>
  </si>
  <si>
    <t>RACK PDU 2G, METERED, ZEROU, 5.7KW, 208V, (36) C13 &amp; (6) C19 &amp; (2) 5-20</t>
  </si>
  <si>
    <t>AP8862</t>
  </si>
  <si>
    <t>RACK PDU 2G, METERED, ZEROU, 20A, 208V 3PH, (36) 5-20R</t>
  </si>
  <si>
    <t>AP8863</t>
  </si>
  <si>
    <t>RACK PDU 2G, METERED, ZEROU, 20A, 208V 3PH, (24) 5-20R (6) L6-20R</t>
  </si>
  <si>
    <t>AP8864X630</t>
  </si>
  <si>
    <t>RACK PDU 2G METERED 208V L15-30P 0U 8.7K</t>
  </si>
  <si>
    <t>AP8865</t>
  </si>
  <si>
    <t>RACK PDU 2G, METERED, ZEROU, 8.6KW, 208V</t>
  </si>
  <si>
    <t>AP8865BLUX667</t>
  </si>
  <si>
    <t>RACK PDU 2G, METERED, ZEROU, 8.6KW, 208V, (36) C13 &amp; (6) C19 &amp; (2) 5-20, BLUE SI</t>
  </si>
  <si>
    <t>AP8865REDX667</t>
  </si>
  <si>
    <t>RACK PDU 2G, METERED, ZEROU, 8.6KW, 208V, (36) C13 &amp; (6) C19 &amp; (2) 5-20, RED SIL</t>
  </si>
  <si>
    <t>AP8865X630</t>
  </si>
  <si>
    <t>RACK PDU 2G, METERED, ZEROU, 8.6KW, 208V, (36) C13 &amp; (6) C19 &amp; (2) 5-20, 10FT. C</t>
  </si>
  <si>
    <t>AP8865X737</t>
  </si>
  <si>
    <t>RACK POWER DISTRIBUTION UNIT 2G, METERED, ZEROU, 8.6KW, 208V, (24) C13 &amp; (6) C19</t>
  </si>
  <si>
    <t>AP8866</t>
  </si>
  <si>
    <t>RACK PDU 2G, METERED, ZEROU, 17.2KW, 208V, (6) C13 &amp; (12) C19</t>
  </si>
  <si>
    <t>AP8867</t>
  </si>
  <si>
    <t>PDU METERED ZEROU 17.2KW 208V (30) C13</t>
  </si>
  <si>
    <t>AP8868</t>
  </si>
  <si>
    <t>PDU METERED ZEROU (36) C13 &amp; (6) C19</t>
  </si>
  <si>
    <t>AP8869-2UX737</t>
  </si>
  <si>
    <t>RACK POWER DISTRIBUTION UNIT 2G, METERED, 2U, 14.4KW, 208V, (3) C13 &amp; (12) C19</t>
  </si>
  <si>
    <t>AP8869X737</t>
  </si>
  <si>
    <t>RACK POWER DISTRIBUTION UNIT 2G, METERED, ZEROU, 14.4KW, 208V, (24) C13 &amp; (6) C1</t>
  </si>
  <si>
    <t>AP8870</t>
  </si>
  <si>
    <t>RACK PDU 2G, METERED, ZEROU, 30A, 120/208V, (16) 5-20R (12) C13 (2) C19</t>
  </si>
  <si>
    <t>AP8881</t>
  </si>
  <si>
    <t>AP8886</t>
  </si>
  <si>
    <t>PDU METERED ZEROU (30) C13 &amp; (12) C19</t>
  </si>
  <si>
    <t>AP8887</t>
  </si>
  <si>
    <t>PDU 2G METERED ZEROU 17.3KW</t>
  </si>
  <si>
    <t>AP8888</t>
  </si>
  <si>
    <t>RACK PDU 2G, METERED, ZEROU, 23.0KW, 240V, (30) C13 &amp; (12) C19</t>
  </si>
  <si>
    <t>AP8930</t>
  </si>
  <si>
    <t>RACK PDU 2G, SWITCHED, ZEROU, 20A, 100-120V, (24) 5-20R</t>
  </si>
  <si>
    <t>AP8931</t>
  </si>
  <si>
    <t>RACK PDU 2G, SWITCHED, ZEROU, 15A, 100-120V, (8) 5-15</t>
  </si>
  <si>
    <t>AP8932</t>
  </si>
  <si>
    <t>RACK PDU 2G, SWITCHED, ZEROU, 30A, 100-120V, (24) 5-20R</t>
  </si>
  <si>
    <t>AP8953</t>
  </si>
  <si>
    <t>RACK PDU 2G, SWITCHED, ZEROU</t>
  </si>
  <si>
    <t>AP8958</t>
  </si>
  <si>
    <t>RACK PDU 2G, SWITCHED, ZEROU, 20A/208V, 16A/230V, (7) C13 &amp; (1) C19</t>
  </si>
  <si>
    <t>AP8958NA3</t>
  </si>
  <si>
    <t>RACK PDU 2G SWITCHED ZEROU 20A 208V L620</t>
  </si>
  <si>
    <t>AP8959</t>
  </si>
  <si>
    <t>RACK PDU 2G SWCH ZEROU 20A/208V 16A/230</t>
  </si>
  <si>
    <t>AP8959EU3</t>
  </si>
  <si>
    <t>AP8962</t>
  </si>
  <si>
    <t>RACK PDU 2G, SWITCHED, ZEROU, 20A, 208V 3PH, (24) 5-20R</t>
  </si>
  <si>
    <t>AP8965</t>
  </si>
  <si>
    <t>AP8966</t>
  </si>
  <si>
    <t>RACK PDU 2G, SWITCHED, ZEROU, 17.2KW, 208V, (20) C13, (12)C19</t>
  </si>
  <si>
    <t>AP8967</t>
  </si>
  <si>
    <t>RACK PDU 2G, SWITCHED, ZEROU, 17.2KW, 208V, (42) C13, (6) C19</t>
  </si>
  <si>
    <t>AP8967X668</t>
  </si>
  <si>
    <t>RACK PDU 2G, SWITCHED, ZEROU, 17.2KW (60A 5PIN), 208V, (42) C13, (6) C19, &amp; (2)</t>
  </si>
  <si>
    <t>AP8970</t>
  </si>
  <si>
    <t>RACK PDU 2G, SWITCHED, ZEROU, 30A, 120/208V, (16) 5-20R (7) C13 (1) C19</t>
  </si>
  <si>
    <t>AP8981</t>
  </si>
  <si>
    <t>RACK PDU 2G SWITCHED ZEROU 11KW 230V</t>
  </si>
  <si>
    <t>AP8981X633</t>
  </si>
  <si>
    <t>RACK PDU 2G, SWITCHED, ZEROU, 11KW, 230V</t>
  </si>
  <si>
    <t>AP9551</t>
  </si>
  <si>
    <t>BASIC RACK ZERO U - POWER DISTRIBUTION UNIT - RACK-MOUNTABLE - AC 120 V - 14 X P</t>
  </si>
  <si>
    <t>AP9559</t>
  </si>
  <si>
    <t>BASIC RACK 1U - POWER DISTRIBUTION UNIT - RACK-MOUNTABLE - AC 120/208/230 V - 10</t>
  </si>
  <si>
    <t>AP9560</t>
  </si>
  <si>
    <t>BASIC RACK 1U - POWER DISTRIBUTION STRIP - RACK-MOUNTABLE - AC 100/120 V - 10 X</t>
  </si>
  <si>
    <t>AP9562</t>
  </si>
  <si>
    <t>BASIC RACK 1U - POWER DISTRIBUTION STRIP - RACK-MOUNTABLE - AC 120 V - 10 X POWE</t>
  </si>
  <si>
    <t>AP9563</t>
  </si>
  <si>
    <t>AP9564</t>
  </si>
  <si>
    <t>APC BASIC RACK-MOUNT PDU - POWER DISTRIBUTION STRIP ( RACK-MOUNTABLE ) - 2.4 KW</t>
  </si>
  <si>
    <t>AP9565</t>
  </si>
  <si>
    <t>BASIC RACK 1U - POWER DISTRIBUTION STRIP - RACK-MOUNTABLE - AC 208/230 V - 12 X</t>
  </si>
  <si>
    <t>AP9566</t>
  </si>
  <si>
    <t>BASIC RACK 1U - POWER DISTRIBUTION STRIP - RACK-MOUNTABLE - AC 208 V - 12 X POWE</t>
  </si>
  <si>
    <t>AP9567</t>
  </si>
  <si>
    <t>BASIC RACK ZERO U - POWER DISTRIBUTION STRIP - RACK-MOUNTABLE - AC 100/120 V - 1</t>
  </si>
  <si>
    <t>AP9568</t>
  </si>
  <si>
    <t>BASIC RACK ZERO U - POWER DISTRIBUTION STRIP - RACK-MOUNTABLE - AC 208/230 V - 1</t>
  </si>
  <si>
    <t>AP9569</t>
  </si>
  <si>
    <t>CORD RETENTION BRACKET FOR BASIC RACK PDUS</t>
  </si>
  <si>
    <t>AP9570</t>
  </si>
  <si>
    <t>POWER DISTRIBUTION UNIT - RACK-MOUNTABLE - AC 208 V - 4 X POWER IEC 320 EN 60320</t>
  </si>
  <si>
    <t>AP9571A</t>
  </si>
  <si>
    <t>RACK PDU, BASIC, 1U, 30A, 208V, (10) C13</t>
  </si>
  <si>
    <t>AP9572</t>
  </si>
  <si>
    <t>BASIC RACK - POWER DISTRIBUTION STRIP - RACK-MOUNTABLE - AC 120/208/230 V - 15 X</t>
  </si>
  <si>
    <t>AP9625</t>
  </si>
  <si>
    <t>APC SMARTUPS/SMARTUPS RT TWO POST RAIL KIT</t>
  </si>
  <si>
    <t>AP9626</t>
  </si>
  <si>
    <t>APC STEP-DOWN TRANSFORMER RM 2U 208V IN 120V OUT; W/5-20 RECEPTACLES</t>
  </si>
  <si>
    <t>AP9627</t>
  </si>
  <si>
    <t>APC STEP-DOWN TRANSFORMER RM 2U 208V IN 120V OUT W/L5-20 RECEPTACLES</t>
  </si>
  <si>
    <t>AP9628</t>
  </si>
  <si>
    <t>APC STEP-DOWN TRANSFORMER RM 2U 208V IN 120V OUT W/HARDWIRE INPUT/OUTPUT</t>
  </si>
  <si>
    <t>AP9870</t>
  </si>
  <si>
    <t>APC POWER CORDS , INPUT CONNECTIONS: IEC-320 C14 , CORD LENGTH: 8.2 FEET ( 2.5 M</t>
  </si>
  <si>
    <t>AP9871</t>
  </si>
  <si>
    <t>APC POWER CORDS , INPUT CONNECTIONS: NEMA L6-20P , CORD LENGTH: 12 FEET ( 3.66 M</t>
  </si>
  <si>
    <t>AP9872</t>
  </si>
  <si>
    <t>POWER CABLE - IEC 320 EN 60320 C19 (F) - NEMA 5-15 (M) - 8 FT</t>
  </si>
  <si>
    <t>AP9873</t>
  </si>
  <si>
    <t>APC POWER CORDS , INPUT CONNECTIONS: NEMA 5-20P , CORD LENGTH: 8.2 FEET ( 2.5 ME</t>
  </si>
  <si>
    <t>AP9875</t>
  </si>
  <si>
    <t>POWER CABLE - IEC 320 EN 60320 C19 (F) - CEE 7/7 (SCHUKO) (M) - 8 FT</t>
  </si>
  <si>
    <t>AP9876</t>
  </si>
  <si>
    <t>POWER CABLE - POWER IEC 320 EN 60320 C19 - FEMALE - POWER IEC 309 - MALE - 8 FT</t>
  </si>
  <si>
    <t>AP9877</t>
  </si>
  <si>
    <t>APC POWER CORDS , INPUT CONNECTIONS: IEC-320 C20 , CORD LENGTH: 6.5 FEET ( 1.98</t>
  </si>
  <si>
    <t>AP9878</t>
  </si>
  <si>
    <t>POWER CABLE - IEC 320 EN 60320 C19 (F) - IEC 320 EN 60320 C14 (M) - 6.6 FT</t>
  </si>
  <si>
    <t>AP9879</t>
  </si>
  <si>
    <t>AP9880</t>
  </si>
  <si>
    <t>POWER CORD, C14 TO CEE 7/7 SCHUKO, 0.6M</t>
  </si>
  <si>
    <t>AP9881</t>
  </si>
  <si>
    <t>POWER CORD, C14 TO BS1363 (UK), 0.6M</t>
  </si>
  <si>
    <t>AP9883</t>
  </si>
  <si>
    <t>POWER CABLE - POWER NEMA L5-20 - FEMALE - POWER NEMA L21-20 - MALE - BLACK</t>
  </si>
  <si>
    <t>AP9884</t>
  </si>
  <si>
    <t>POWER CORD SPLITTER, L21-20P TO (3)L6-20R</t>
  </si>
  <si>
    <t>AP9887</t>
  </si>
  <si>
    <t>POWER CORD, C19 TO C20, 4.5M , AP9887</t>
  </si>
  <si>
    <t>AP9888</t>
  </si>
  <si>
    <t>POWER CORD SPLITTER, C20 TO (2)C13, 0.5M</t>
  </si>
  <si>
    <t>AP98892F</t>
  </si>
  <si>
    <t>POWER CORD KIT, 16A, 208/230V, C19 TO C20R, 2FT, 3L + 3R</t>
  </si>
  <si>
    <t>AP98894F</t>
  </si>
  <si>
    <t>POWER CORD KIT, 16A, 208/230V, C19 TO C20R, 4FT, 3L + 3R</t>
  </si>
  <si>
    <t>AP98896F</t>
  </si>
  <si>
    <t>POWER CORD KIT, 16A, 208/230V, C19 TO C20R, 6FT, 3L + 3R</t>
  </si>
  <si>
    <t>AP9890</t>
  </si>
  <si>
    <t>APC POWER CORDS , INPUT CONNECTIONS: IEC-320 C14 , CORD LENGTH: 2 FEET ( 0.61 ME</t>
  </si>
  <si>
    <t>AP9891</t>
  </si>
  <si>
    <t>POWER CORD KIT (5 EA), C13 TO 5-15P, 0.6M</t>
  </si>
  <si>
    <t>AP9892</t>
  </si>
  <si>
    <t>POWER CABLE - POWER IEC 320 EN 60320 C20 - MALE - POWER IEC 320 EN 60320 C19 - F</t>
  </si>
  <si>
    <t>AP9893</t>
  </si>
  <si>
    <t>PWRCRD8FT IN/NEMA5-15P OUT/IEC320 120V</t>
  </si>
  <si>
    <t>AP9895</t>
  </si>
  <si>
    <t>APC POWER CORDS , INPUT CONNECTIONS: BRITISH BS1363A , CORD LENGTH: 8 FEET ( 2.4</t>
  </si>
  <si>
    <t>AP9896</t>
  </si>
  <si>
    <t>APC POWER CORDS , INPUT CONNECTIONS: NEMA L6-30P , CORD LENGTH: 8 FEET ( 2.44 ME</t>
  </si>
  <si>
    <t>AP9898</t>
  </si>
  <si>
    <t>POWER CORD SPLITTER, C20 TO (2)C19, 1.8M</t>
  </si>
  <si>
    <t>AP9899</t>
  </si>
  <si>
    <t>PWR CORD, 16A, 230V, C20 TO IEC 309F</t>
  </si>
  <si>
    <t>APTF10KT01</t>
  </si>
  <si>
    <t>APC208V/120V10KVA  STEPDOWN  TRANSFORMER</t>
  </si>
  <si>
    <t>APTF10KW01</t>
  </si>
  <si>
    <t>APC WW 10KVA ISOLATION TRANSFORMER</t>
  </si>
  <si>
    <t>AR100</t>
  </si>
  <si>
    <t>NETSHELTER WX 13U W/THREADED HOLE VERTICAL MOUNTING RAIL GLASS FRONT DOOR BLACK</t>
  </si>
  <si>
    <t>AR100HD</t>
  </si>
  <si>
    <t>NETSHELTER WX WALL-MOUNT ENCLOSURE 13U VENTED DOOR BLACK</t>
  </si>
  <si>
    <t>AR106</t>
  </si>
  <si>
    <t>NETSHELTER WX 6U WALL MOUNT CABINET</t>
  </si>
  <si>
    <t>AR109</t>
  </si>
  <si>
    <t>NETSHELTER WX 9U WALL MOUNT CABINET</t>
  </si>
  <si>
    <t>AR112</t>
  </si>
  <si>
    <t>NETSHELTER WX 12U WALL MOUNT CABINET</t>
  </si>
  <si>
    <t>AR201</t>
  </si>
  <si>
    <t>NETSHELTER 2 POST RACK BLACK</t>
  </si>
  <si>
    <t>AR203A</t>
  </si>
  <si>
    <t>NETSHELTER 4 POST OPEN FRAME RACK</t>
  </si>
  <si>
    <t>AR204A</t>
  </si>
  <si>
    <t>AR204A - NETSHELTER 4 POST OPEN FRAME RACK - BLACK</t>
  </si>
  <si>
    <t>AR2144BLK</t>
  </si>
  <si>
    <t>NETSHELTER VX SEISMIC 42U ENCLOSURE W/SIDES BLACK</t>
  </si>
  <si>
    <t>AR2145BLK</t>
  </si>
  <si>
    <t>IT ENCLOSURES DESIGNED FOR SPECIFIC ENVIRONMENTS AND APPLICATIONS</t>
  </si>
  <si>
    <t>AR2400</t>
  </si>
  <si>
    <t>NETSHELTER SV 42U 600MM WIDE X 1060MM DEEP ENCLOSURE WITH SIDES BLACK</t>
  </si>
  <si>
    <t>AR2400FP1</t>
  </si>
  <si>
    <t>NETSHELTER SV 42U 600MM WIDE X 1060MM DEEP ENCLOSURE WITH SIDES, BLACK, SINGLE R</t>
  </si>
  <si>
    <t>AR2401</t>
  </si>
  <si>
    <t>NETSHELTER SV 42U 600MM WIDE X 1060MM DEEP ENCLOSURE WITHOUT SIDES BLACK</t>
  </si>
  <si>
    <t>AR2407</t>
  </si>
  <si>
    <t>NETSHELTER SV 48U 600MM WIDE X 1060MM DEEP ENCLOSURE WITH SIDES BLACK</t>
  </si>
  <si>
    <t>AR2480</t>
  </si>
  <si>
    <t>NETSHELTER SV 42U 800MM WIDE X 1060MM DEEP ENCLOSURE WITH SIDES BLACK</t>
  </si>
  <si>
    <t>AR2487</t>
  </si>
  <si>
    <t>NETSHELTER SV 48U 800MM WIDE X 1060MM DEEP ENCLOSURE WITH SIDES BLACK</t>
  </si>
  <si>
    <t>AR2500</t>
  </si>
  <si>
    <t>NETSHELTER SV 42U 600MM WIDE X 1200MM DEEP ENCLOSURE WITH SIDES BLACK</t>
  </si>
  <si>
    <t>AR2507</t>
  </si>
  <si>
    <t>NETSHELTER SV 48U 600MM WIDE X 1200MM DEEP ENCLOSURE WITH SIDES BLACK</t>
  </si>
  <si>
    <t>AR2580</t>
  </si>
  <si>
    <t>NETSHELTER SV 42U 800MM WIDE X 1200MM DEEP ENCLOSURE WITH SIDES BLACK</t>
  </si>
  <si>
    <t>AR2587</t>
  </si>
  <si>
    <t>NETSHELTER SV 48U 800MM WIDE X 1200MM DEEP ENCLOSURE WITH SIDES BLACK</t>
  </si>
  <si>
    <t>AR3003</t>
  </si>
  <si>
    <t>NETSHELTER SX 12U 600MM X 900MM</t>
  </si>
  <si>
    <t>AR3003SP</t>
  </si>
  <si>
    <t>NETSHELTER SX 12U  600MM X 900MM</t>
  </si>
  <si>
    <t>AR3006</t>
  </si>
  <si>
    <t>NETSHELTER SX 18U  600MM X 900MM</t>
  </si>
  <si>
    <t>AR3006SP</t>
  </si>
  <si>
    <t>NETSHELTER SX 18U 600MM X 900MM</t>
  </si>
  <si>
    <t>AR3100</t>
  </si>
  <si>
    <t>NETSHELTER SX 42U 600MM WIDE X 1070MM DEEP ENCLOSURE WITH SIDES BLACK</t>
  </si>
  <si>
    <t>AR3100CTO</t>
  </si>
  <si>
    <t>NETSHELTER SX 42U 600MM WIDE X 1070MM DEEP ENCLOSURE WITH SIDES BLACK CTO</t>
  </si>
  <si>
    <t>AR3100HACS</t>
  </si>
  <si>
    <t>NETSHELTER SX 42U 600MM WIDE X 1070MM DEEP ENCLOSURE</t>
  </si>
  <si>
    <t>AR3100SP</t>
  </si>
  <si>
    <t>NETSHELTER SX 42U 600MM WIDE X 1070MM DEEP ENCLOSURE WITH SIDES BLACK -2000 LBS.</t>
  </si>
  <si>
    <t>AR3100TAA</t>
  </si>
  <si>
    <t>NETSHELTER SX 42U 600MM WIDE X 1070MM DEEP ENCLOSURE WITH SIDES BLACK TAA COMPLI</t>
  </si>
  <si>
    <t>AR3100W</t>
  </si>
  <si>
    <t>NETSHELTER SX 42U 600MM WIDE X 1070MM DEEP ENCLOSURE WITH SIDES WHITE</t>
  </si>
  <si>
    <t>AR3100X605</t>
  </si>
  <si>
    <t>NETSHELTER SX 42U 600MM W X 1070MM D ENCLOSURE WITH SIDES, COMBO LOCK HANDLES</t>
  </si>
  <si>
    <t>AR3100X609</t>
  </si>
  <si>
    <t>NETSHELTER SX 42U 600MM WIDE X 1070MM DEEP ENCLOSURE WITHOUT SIDES BLACK</t>
  </si>
  <si>
    <t>AR3100X610</t>
  </si>
  <si>
    <t>NETSHELTER SX 42U 600MM WIDE X 1070MM DEEP ENCLOSURE WITHOUT DOORS BLACK</t>
  </si>
  <si>
    <t>AR3100X617</t>
  </si>
  <si>
    <t>NETSHELTER SX 42U 600MM WIDE X 1070MM DEEP ENCLOSURE WITHOUT SIDES WITHOUT DOORS</t>
  </si>
  <si>
    <t>AR3100X721</t>
  </si>
  <si>
    <t>NETSHELTER SX 40U/600MM/1070MM ENCLOSURE WITH ROOF AND SIDES, BLACK, FRONT PLENU</t>
  </si>
  <si>
    <t>AR3103</t>
  </si>
  <si>
    <t>NETSHELTER SX 12U  600MM X 1070MM</t>
  </si>
  <si>
    <t>AR3103SP</t>
  </si>
  <si>
    <t>NETSHELTER SX 12U 600MM X 1070MM</t>
  </si>
  <si>
    <t>AR3104</t>
  </si>
  <si>
    <t>NETSHELTER SX 24U 600MM X 1070MM DEEP ENCLOSURE</t>
  </si>
  <si>
    <t>AR3104SP1</t>
  </si>
  <si>
    <t>NETSHELTER - WHEELS</t>
  </si>
  <si>
    <t>AR3105</t>
  </si>
  <si>
    <t>NETSHELTER SX 45U 600MM WIDE X 1070MM DEEP ENCLOSURE WITH SIDES BLACK</t>
  </si>
  <si>
    <t>AR3105SP</t>
  </si>
  <si>
    <t>NETSHELTER SX 45U 600MM WIDE X 1070MM DEEP ENCLOSURE WITH SIDES BLACK -2000 LBS.</t>
  </si>
  <si>
    <t>AR3105TAA</t>
  </si>
  <si>
    <t>NETSHELTER SX 45U 600MM WIDE X 1070MM DEEP ENCLOSURE WITH SIDES BLACK TAA COMPLI</t>
  </si>
  <si>
    <t>AR3105W</t>
  </si>
  <si>
    <t>NETSHELTER SX 45U 600MM WIDE X 1070MM</t>
  </si>
  <si>
    <t>AR3106</t>
  </si>
  <si>
    <t>NETSHELTER SX 18U  600MM X 1070MM</t>
  </si>
  <si>
    <t>AR3106SP</t>
  </si>
  <si>
    <t>AR3107</t>
  </si>
  <si>
    <t>NETSHELTER SX 48U 600MM WIDE X 1070MM DEEP ENCLOSURE WITH SIDES BLACK</t>
  </si>
  <si>
    <t>AR3107SP</t>
  </si>
  <si>
    <t>NETSHELTER SX 48U 600MM WIDE X 1070MM DEEP ENCLOSURE WITH SIDES BLACK -2000 LBS.</t>
  </si>
  <si>
    <t>AR3107TAA</t>
  </si>
  <si>
    <t>NETSHELTER SX 48U 600MM WIDE X 1070MM DEEP ENCLOSURE WITH SIDES BLACK TAA COMPLI</t>
  </si>
  <si>
    <t>AR3107X609</t>
  </si>
  <si>
    <t>NETSHELTER SX 48U 600MM WIDE X 1070MM DEEP ENCLOSURE WITHOUT SIDES BLACK</t>
  </si>
  <si>
    <t>AR3107X610</t>
  </si>
  <si>
    <t>NETSHELTER SX 48U 600MM WIDE X 1070MM DEEP ENCLOSURE WITHOUT DOORS BLACK SHIPPIN</t>
  </si>
  <si>
    <t>AR3107X617</t>
  </si>
  <si>
    <t>NETSHELTER SX 48U 600MM WIDE X 1070MM DEEP ENCLOSURE WITHOUT SIDES WITHOUT DOORS</t>
  </si>
  <si>
    <t>AR3140</t>
  </si>
  <si>
    <t>NETSHELTER SX 42U 750MM WIDE X 1070MM</t>
  </si>
  <si>
    <t>AR3140W</t>
  </si>
  <si>
    <t>NETSHELTER SX 42U 750MM WIDE X 1070MM DEEP NETWORKING ENCLOSURE WITH SIDES WHITE</t>
  </si>
  <si>
    <t>AR3150</t>
  </si>
  <si>
    <t>NETSHELTER SX 42U 750MM WIDE X 1070MM DEEP ENCLOSURE WITH SIDES BLACK</t>
  </si>
  <si>
    <t>AR3150HACS</t>
  </si>
  <si>
    <t>NETSHELTERDEEP ENCLOSURE NO REAR DOORS</t>
  </si>
  <si>
    <t>AR3150SP</t>
  </si>
  <si>
    <t>NETSHELTER SX 42U 750MM WIDE X 1070MM DEEP ENCLOSURE WITH SIDES BLACK -2000 LBS.</t>
  </si>
  <si>
    <t>AR3150W</t>
  </si>
  <si>
    <t>NETSHELTER SX 42U 750MMX1070MM DEEP ENCL</t>
  </si>
  <si>
    <t>AR3150X609</t>
  </si>
  <si>
    <t>NETSHELTER SX 42U 750MM WIDE X 1070MM DEEP ENCLOSURE WITHOUT SIDES BLACK</t>
  </si>
  <si>
    <t>AR3150X610</t>
  </si>
  <si>
    <t>NETSHELTER SX 42U 750MM WIDE X 1070MM DEEP ENCLOSURE WITHOUT DOORS BLACK</t>
  </si>
  <si>
    <t>AR3150X617</t>
  </si>
  <si>
    <t>NETSHELTER SX 42U 750MM WIDE X 1070MM DEEP ENCLOSURE WITHOUT SIDES WITHOUT DOORS</t>
  </si>
  <si>
    <t>AR3155</t>
  </si>
  <si>
    <t>NETSHELTER SX 45U 750MM WIDE X 1070MM DEEP ENCLOSURE WITH SIDES BLACK</t>
  </si>
  <si>
    <t>AR3155W</t>
  </si>
  <si>
    <t>NETSHELTER SX 45U 750MM WIDE X 1070MM</t>
  </si>
  <si>
    <t>AR3157</t>
  </si>
  <si>
    <t>NETSHELTER SX 48U 750MM WIDE X 1070MM DEEP ENCLOSURE WITH SIDES BLACK</t>
  </si>
  <si>
    <t>AR3157SP</t>
  </si>
  <si>
    <t>NETSHELTER SX 48U 750MM WIDE X 1070MM DEEP ENCLOSURE WITH SIDES BLACK -2000 LBS.</t>
  </si>
  <si>
    <t>AR3157W</t>
  </si>
  <si>
    <t>NETSHELTER SX 48U 750MM WIDE X 1070MM DEEP ENCLOSURE WITH SIDES SE WHITE</t>
  </si>
  <si>
    <t>AR3157X609</t>
  </si>
  <si>
    <t>NETSHELTER SX 48U 750MM WIDE X 1070MM DEEP ENCLOSURE WITHOUT SIDES BLACK</t>
  </si>
  <si>
    <t>AR3157X610</t>
  </si>
  <si>
    <t>NETSHELTER SX 48U 750MM WIDE X 1070MM DEEP ENCLOSURE WITHOUT DOORS BLACK</t>
  </si>
  <si>
    <t>AR3157X617</t>
  </si>
  <si>
    <t>NETSHELTER SX 48U 750MM WIDE X 1070MM DEEP ENCLOSURE WITHOUT SIDES WITHOUT DOORS</t>
  </si>
  <si>
    <t>AR3200</t>
  </si>
  <si>
    <t>NETSHELTER SX COLOCATION 2 X 20U 600MM WIDE X 1070MM DEEP ENCLOSURE WITH SIDES B</t>
  </si>
  <si>
    <t>AR3200X437</t>
  </si>
  <si>
    <t>NETSHELTER SX COLOCATION 2 X 20U 750MM WIDE X 1070MM DEEP ENCLOSURE WITH SIDES B</t>
  </si>
  <si>
    <t>AR3300</t>
  </si>
  <si>
    <t>NETSHELTER SX 42U 600MM WIDE X 1200MM DEEP ENCLOSURE</t>
  </si>
  <si>
    <t>AR3300SP</t>
  </si>
  <si>
    <t>NETSHELTER SX 42U 600MM WIDE X 1200MM DEEP ENCLOSURE WITH SIDES BLACK -2000 LBS.</t>
  </si>
  <si>
    <t>AR3300SP2X561</t>
  </si>
  <si>
    <t>AR3300W</t>
  </si>
  <si>
    <t>NETSHELTER SX 42U 600MMX1200MM DEEP ENCL</t>
  </si>
  <si>
    <t>AR3300X306</t>
  </si>
  <si>
    <t>NETSHELTER SX 42U/600MM/1200MM ENCLOSURE WITH ROOF AND SIDES BLACK, HD CASTER- D</t>
  </si>
  <si>
    <t>AR3300X609</t>
  </si>
  <si>
    <t>NETSHELTER SX 42U 600MM WIDE X 1200MM DEEP ENCLOSURE WITHOUT SIDES BLACK</t>
  </si>
  <si>
    <t>AR3300X610</t>
  </si>
  <si>
    <t>NETSHELTER SX 42U 600MM WIDE X 1200MM DEEP ENCLOSURE WITHOUT DOORS BLACK</t>
  </si>
  <si>
    <t>AR3300X617</t>
  </si>
  <si>
    <t>NETSHELTER SX 42U 600MM WIDE X 1200MM DEEP ENCLOSURE WITHOUT SIDES WITHOUT DOORS</t>
  </si>
  <si>
    <t>AR3300X721</t>
  </si>
  <si>
    <t>NETSHELTER ES 40U, 600MM, 1200MM ENCL</t>
  </si>
  <si>
    <t>AR3300X754</t>
  </si>
  <si>
    <t>NETSHELTER SX 42U 600MM WIDE X 1200MM DEEP ENCLOSURE, BLACK, WITH 400MM DEPTH EX</t>
  </si>
  <si>
    <t>AR3305</t>
  </si>
  <si>
    <t>NETSHELTER SX 45U 600MM WIDE X 1200MM DEEP ENCLOSURE WITH SIDES BLACK</t>
  </si>
  <si>
    <t>AR3305SP</t>
  </si>
  <si>
    <t>NETSHELTER SX 45U 600MM WIDE X 1200MM DEEP ENCLOSURE WITH SIDES BLACK -2000 LBS.</t>
  </si>
  <si>
    <t>AR3305W</t>
  </si>
  <si>
    <t>NETSHELTER SX 45U 600MM WIDE X 1200MM</t>
  </si>
  <si>
    <t>AR3307</t>
  </si>
  <si>
    <t>NETSHELTER SX ENCLOSURE RACK 48U</t>
  </si>
  <si>
    <t>AR3307SP</t>
  </si>
  <si>
    <t>NETSHELTER SX 48U 600MM WIDE X 1200MM DEEP ENCLOSURE WITH SIDES BLACK -2000 LBS.</t>
  </si>
  <si>
    <t>AR3307SP2X561</t>
  </si>
  <si>
    <t>NETSHELTER SX 48U 600MM WIDE X 1200MM DEEP ENCLOSURE</t>
  </si>
  <si>
    <t>AR3307W</t>
  </si>
  <si>
    <t>NETSHELTER SX 48U 600MM WIDE X 1200MM DEEP ENCLOSURE WITH SIDES WHITE</t>
  </si>
  <si>
    <t>NETSHELTER SX 48U 600MM WIDE X 1200MM DE</t>
  </si>
  <si>
    <t>AR3307WX306</t>
  </si>
  <si>
    <t>DELL ONLY NETSHELTER SX 48U RACK 19IN W</t>
  </si>
  <si>
    <t>AR3307X306</t>
  </si>
  <si>
    <t>NETSHELTER SX 48U/600MM/1200MM ENCLOSURE WITH ROOF AND SIDES BLACK, HD CASTER-DE</t>
  </si>
  <si>
    <t>AR3307X609</t>
  </si>
  <si>
    <t>NETSHELTER SX 48U 600MM WIDE X 1200MM DEEP ENCLOSURE WITH DOORS AND NO SIDES BLA</t>
  </si>
  <si>
    <t>AR3307X610</t>
  </si>
  <si>
    <t>NETSHELTER SX 48U 600MM WIDE X 1200MM DEEP ENCLOSURE WITH SIDES AND NO DOORS BLA</t>
  </si>
  <si>
    <t>AR3307X612</t>
  </si>
  <si>
    <t>NETSHELTER SX 54U 600MM WIDE X 1200MM DEEP ENCLOSURE WITH ROOF AND SIDES, BLACK</t>
  </si>
  <si>
    <t>AR3307X617</t>
  </si>
  <si>
    <t>AR3307X674</t>
  </si>
  <si>
    <t>NETSHELTER SX 52U 600MM WIDE X 1200MM DEEP ENCLOSURE WITH SIDES BLACK</t>
  </si>
  <si>
    <t>AR3340</t>
  </si>
  <si>
    <t>NETSHELTER SX 42U 750MM WIDE X 1200MM DEEP NETWORKING ENCLOSURE WITH SIDES</t>
  </si>
  <si>
    <t>AR3340W</t>
  </si>
  <si>
    <t>NETSHELTER SX 42U 750MM WIDE X 1200MM DEEP NETWORKING ENCLOSURE WITH SIDES WHITE</t>
  </si>
  <si>
    <t>AR3347</t>
  </si>
  <si>
    <t>NETSHELTER DEEP NETWORKING ENCLOSURE</t>
  </si>
  <si>
    <t>AR3350</t>
  </si>
  <si>
    <t>NETSHELTER SX ENCLOSURE RACK 42U</t>
  </si>
  <si>
    <t>AR3350SP</t>
  </si>
  <si>
    <t>NETSHELTER SX 42U 750MM WIDE X 1200MM DEEP ENCLOSURE WITH SIDES BLACK -2000 LBS.</t>
  </si>
  <si>
    <t>AR3350W</t>
  </si>
  <si>
    <t>NETSHELTER SX 42U 750MM WIDE X 1200MM DE</t>
  </si>
  <si>
    <t>AR3350X609</t>
  </si>
  <si>
    <t>NETSHELTER SX 42U 750MM WIDE X 1200MM DEEP ENCLOSURE WITHOUT SIDES BLACK</t>
  </si>
  <si>
    <t>AR3350X610</t>
  </si>
  <si>
    <t>NETSHELTER SX 42U 750MM WIDE X 1200MM DEEP ENCLOSURE WITHOUT DOORS BLACK</t>
  </si>
  <si>
    <t>AR3350X617</t>
  </si>
  <si>
    <t>NETSHELTER SX 42U 750MMX1200MM DEEP ENCL</t>
  </si>
  <si>
    <t>AR3355</t>
  </si>
  <si>
    <t>NETSHELTER SX 45U 750MM WIDE X 1200MM DEEP ENCLOSURE WITH SIDES BLACK</t>
  </si>
  <si>
    <t>AR3355SP</t>
  </si>
  <si>
    <t>NETSHELTER SX 45U 750MM WIDE X 1200MM DEEP ENCLOSURE WITH SIDES BLACK -2000 LBS.</t>
  </si>
  <si>
    <t>AR3355W</t>
  </si>
  <si>
    <t>NETSHELTER SX 45U 750MM WIDE X 1200MM</t>
  </si>
  <si>
    <t>AR3355X372</t>
  </si>
  <si>
    <t>AR3357</t>
  </si>
  <si>
    <t>NETSHELTER SX 48U X 750MM WIDE X 1200MM DEEP ENCLOSURE WITH SIDES BLACK</t>
  </si>
  <si>
    <t>AR3357SP</t>
  </si>
  <si>
    <t>NETSHELTER SX 48U 750MM WIDE X 1200MM DEEP ENCLOSURE WITH SIDES BLACK -2000 LBS.</t>
  </si>
  <si>
    <t>AR3357W</t>
  </si>
  <si>
    <t>NETSHELTER SX 48U 750MM WIDE X 1200MM DE</t>
  </si>
  <si>
    <t>AR3357WX725</t>
  </si>
  <si>
    <t>AR3357X609</t>
  </si>
  <si>
    <t>NETSHELTER SX 48U 750MM WIDE X 1200MM DEEP ENCLOSURE WITHOUT SIDES BLACK</t>
  </si>
  <si>
    <t>AR3357X610</t>
  </si>
  <si>
    <t>NETSHELTER SX 48U 750MM WIDE X 1200MM DEEP ENCLOSURE WITHOUT DOORS BLACK</t>
  </si>
  <si>
    <t>AR3357X617</t>
  </si>
  <si>
    <t>AR3357X674</t>
  </si>
  <si>
    <t>NETSHELTER SX 52U 750MM WIDE X 1200MM DEEP ENCLOSURE WITH SIDES BLACK</t>
  </si>
  <si>
    <t>AR3810</t>
  </si>
  <si>
    <t>NETSHELTER AV 42U 600MM WIDE X 825 DEEP ENCLOSURE WITH SIDES AND 10-32 THREADED</t>
  </si>
  <si>
    <t>AR3812</t>
  </si>
  <si>
    <t>NETSHELTER AV 42U 600MM WIDE X 825MM DEEP ENCLOSURE 10-32 THREADED RAILS NO SIDE</t>
  </si>
  <si>
    <t>AR3814</t>
  </si>
  <si>
    <t>NETSHELTER AV 24U 600MM WIDE X 825MM DEEP ENCLOSURE WITH SIDES AND 10-32 THREADE</t>
  </si>
  <si>
    <t>AR4000MV</t>
  </si>
  <si>
    <t>NETSHELTER CX MINI ENCLOSURE</t>
  </si>
  <si>
    <t>AR4000MV12U</t>
  </si>
  <si>
    <t>NETSHELTER CX MINI 12U VERTICAL MOUNTING RAIL KIT</t>
  </si>
  <si>
    <t>AR4000MV-FR</t>
  </si>
  <si>
    <t>NETSHELTER CX MINI FIXED RAIL KIT</t>
  </si>
  <si>
    <t>AR4000MVX429</t>
  </si>
  <si>
    <t>NETSHELTER CX MINI ENCLOSURE BLACK FINISH</t>
  </si>
  <si>
    <t>AR4018A</t>
  </si>
  <si>
    <t>NETSHELTER CX 18U SECURE SOUNDPROOFED SERVER ROOM IN A BOX ENCLOSURE</t>
  </si>
  <si>
    <t>AR4018X429</t>
  </si>
  <si>
    <t>NETSHELTER CX 18U 750 MM WIDE X 1130 MM</t>
  </si>
  <si>
    <t>AR4018X431</t>
  </si>
  <si>
    <t>NETSHELTER CX 18U 750 MM WIDE X 1130 MM DEEP ENCLOSURE DARK GREY FINISH</t>
  </si>
  <si>
    <t>AR4018X432</t>
  </si>
  <si>
    <t>NETSHELTER CX 18U 750MM WIDE BY 1130MM D</t>
  </si>
  <si>
    <t>AR4024A</t>
  </si>
  <si>
    <t>CX 24U SEC SNDPRFD SVR RM IN A BX ENCLSR</t>
  </si>
  <si>
    <t>AR4024IA</t>
  </si>
  <si>
    <t>CX 24U SEC SNDPRFD SVR RM BX ENCLSR INTL</t>
  </si>
  <si>
    <t>AR4024SP</t>
  </si>
  <si>
    <t>NETSHELTER CX 24U SECURE SOUNDPROOF SERVER ROOM IN A BOX ENCLOSURE - SHOCK PACKA</t>
  </si>
  <si>
    <t>AR4024X429</t>
  </si>
  <si>
    <t>NETSHELTER CX 24U 750 MM WIDE X 1130 MM DEEP ENCLOSURE BLACK FINISH</t>
  </si>
  <si>
    <t>AR4024X431</t>
  </si>
  <si>
    <t>NETSHELTER CX 24U 750 MM WIDE X 1130 MM DEEP ENCLOSURE DARK GREY FINISH</t>
  </si>
  <si>
    <t>AR4024X432</t>
  </si>
  <si>
    <t>NETSHELTER CX 24U 750 MM WIDE X 1130 MM DEEP ENCLOSURE WHITE FINISH</t>
  </si>
  <si>
    <t>AR4038A</t>
  </si>
  <si>
    <t>CX 38U SEC SNDPRFD SVR RM IN A BX ENCLSR</t>
  </si>
  <si>
    <t>AR4038X429</t>
  </si>
  <si>
    <t>NETSHELTER CX 38U 750 MM WIDE X 1130 MM DEEP ENCLOSURE BLACK FINISH</t>
  </si>
  <si>
    <t>AR4038X431</t>
  </si>
  <si>
    <t>APC NETSHELTER CX - RACK - WITH POWER DI</t>
  </si>
  <si>
    <t>AR4601</t>
  </si>
  <si>
    <t>NET SHELTER CX BOLT DOWN KIT</t>
  </si>
  <si>
    <t>AR4602</t>
  </si>
  <si>
    <t>NETSHELTER CX HIGH SECURITY HANDLE ADAPTER KIT</t>
  </si>
  <si>
    <t>AR4602A</t>
  </si>
  <si>
    <t>NETSHELTER CX HIGH SECURITY HANDLE ADAPTER KIT, 2.2LBS</t>
  </si>
  <si>
    <t>AR4603</t>
  </si>
  <si>
    <t>NETSHELTER CX BASE/PLINTH SURROUND KIT</t>
  </si>
  <si>
    <t>AR4701</t>
  </si>
  <si>
    <t>DUST FILTER PACK NETSHELTER CX 18U &amp; 24U 2 SMALL FILTERS</t>
  </si>
  <si>
    <t>AR4702</t>
  </si>
  <si>
    <t>DUST FILTER PACK NETSHELTER CX 38U 2 SMALL FILTERS &amp; 2 LARGE FILTERS</t>
  </si>
  <si>
    <t>AR4703</t>
  </si>
  <si>
    <t>NETSHELTER CX FAN BOOSTER KIT</t>
  </si>
  <si>
    <t>AR4705</t>
  </si>
  <si>
    <t>NETSHELTER CX 24V REPLACEMENT POWER SUPP</t>
  </si>
  <si>
    <t>AR7000A</t>
  </si>
  <si>
    <t>RACK DOOR (VENTED) - BLACK</t>
  </si>
  <si>
    <t>AR7000AW</t>
  </si>
  <si>
    <t>NETSHELTER SX 42U 600MM WIDE PERFORATED CURVED DOOR WHITE</t>
  </si>
  <si>
    <t>AR7003</t>
  </si>
  <si>
    <t>NETSHELTER SX COLOCATION 20U 600MM WIDE PERFORATED CURVED DOOR BLACK</t>
  </si>
  <si>
    <t>AR7005</t>
  </si>
  <si>
    <t>NETSHELTER SX 45U 600MM WIDE PERFORATED CURVED DOOR BLACK</t>
  </si>
  <si>
    <t>AR7007A</t>
  </si>
  <si>
    <t>NETSHELTER SX 48U 600MMWIDE PF CURED D B</t>
  </si>
  <si>
    <t>AR702400</t>
  </si>
  <si>
    <t>NETSHELTER SV 42U 600MM WIDE PERFORATED</t>
  </si>
  <si>
    <t>AR702407</t>
  </si>
  <si>
    <t>NETSHELTER SV 48U 600MM WIDE PERFORATED</t>
  </si>
  <si>
    <t>AR702480</t>
  </si>
  <si>
    <t>NETSHELTER SV 42U 800MM WIDE PERFORATED</t>
  </si>
  <si>
    <t>AR702487</t>
  </si>
  <si>
    <t>NETSHELTER SV 48U 800MM WIDE PERFORATED</t>
  </si>
  <si>
    <t>AR7050A</t>
  </si>
  <si>
    <t>NETSHELTER SX 42U 750MMWIDE PFCURVED D B</t>
  </si>
  <si>
    <t>AR7055</t>
  </si>
  <si>
    <t>NETSHELTER SX 45U 750MM WIDE PERFORATED CURVED DOOR BLACK</t>
  </si>
  <si>
    <t>AR7057A</t>
  </si>
  <si>
    <t>NETSHELTER SX48U 750MMWIDE PF CURVED D B</t>
  </si>
  <si>
    <t>AR7100</t>
  </si>
  <si>
    <t>NETSHELTER SX 42U 600MM WIDE PERFORATED SPLIT DOORS BLACK</t>
  </si>
  <si>
    <t>AR7105</t>
  </si>
  <si>
    <t>NETSHELTER SX 45U 600MM WIDE PERFORATED</t>
  </si>
  <si>
    <t>AR7107</t>
  </si>
  <si>
    <t>NETSHELTER SX 48U 600MM WIDE PERFORATED</t>
  </si>
  <si>
    <t>AR712107</t>
  </si>
  <si>
    <t>AR712187</t>
  </si>
  <si>
    <t>AR712400</t>
  </si>
  <si>
    <t>AR712480</t>
  </si>
  <si>
    <t>AR7150</t>
  </si>
  <si>
    <t>SAY SX 42U 750MM SPLIT DOORS ONLY</t>
  </si>
  <si>
    <t>AR7155</t>
  </si>
  <si>
    <t>NETSHELTER SX 45U 750MM WIDE PERFORATED SPLIT DOORS BLACK</t>
  </si>
  <si>
    <t>AR7157</t>
  </si>
  <si>
    <t>NETSHELTER SX 48U 750MM WIDE PERFORATED SPLIT DOORS BLACK</t>
  </si>
  <si>
    <t>AR719300</t>
  </si>
  <si>
    <t>NETSHELTER SX3K 42U 600MM WIDE PERFORATED SPLIT DOORS BLACK</t>
  </si>
  <si>
    <t>AR7201</t>
  </si>
  <si>
    <t>NETSHELTER SX 600MM WIDE X 1070MM DEEP STANDARD ROOF BLACK</t>
  </si>
  <si>
    <t>AR7201A</t>
  </si>
  <si>
    <t>NETSHELTER SX 600MMX1070MM DEEP PERFORMA</t>
  </si>
  <si>
    <t>AR7202</t>
  </si>
  <si>
    <t>ROOF MATCH KIT FOR SX TO VX, 750MM</t>
  </si>
  <si>
    <t>AR7203</t>
  </si>
  <si>
    <t>ROOF MATCH KIT FOR SX TO VX, 600MM</t>
  </si>
  <si>
    <t>AR7209</t>
  </si>
  <si>
    <t>NETSHELTER SX ROOF BRIDGE TO FACILITATE OVERHEAD CABLING</t>
  </si>
  <si>
    <t>AR7211</t>
  </si>
  <si>
    <t>RMA ROOF BLACK</t>
  </si>
  <si>
    <t>AR7211A</t>
  </si>
  <si>
    <t>NETSHELTER SX 600MM WIDE X 1200MM DEEP PERFORMANCE ROOF BLACK</t>
  </si>
  <si>
    <t>AR7212</t>
  </si>
  <si>
    <t>NETSHELTER SX750 WIDE X1200MM DEEP ROOF</t>
  </si>
  <si>
    <t>AR7212A</t>
  </si>
  <si>
    <t>NETSHELTER SX 750MM WIDE X 1200MM</t>
  </si>
  <si>
    <t>AR7213</t>
  </si>
  <si>
    <t>NETSHELTER AV 600MM WIDE X 825MM DEEP ROOF WITH CONDUIT KNOCK-OUT PANELS</t>
  </si>
  <si>
    <t>AR7214</t>
  </si>
  <si>
    <t>NETSHELTER AV 600WX 825MMD SOLID ROOF</t>
  </si>
  <si>
    <t>AR722400</t>
  </si>
  <si>
    <t>NETSHELTER SV 1060MM DEEP 600MM WIDEROOF</t>
  </si>
  <si>
    <t>AR722480</t>
  </si>
  <si>
    <t>NETSHELTER SV 1060MM DEEP800MM WIDE ROOF</t>
  </si>
  <si>
    <t>AR722500</t>
  </si>
  <si>
    <t>NETSHELTER SV 1200MM DEEP600MM WIDE ROOF</t>
  </si>
  <si>
    <t>AR722580</t>
  </si>
  <si>
    <t>NETSHELTER SV 1200MM DEEP800MM WIDE ROOF</t>
  </si>
  <si>
    <t>AR7251</t>
  </si>
  <si>
    <t>NETSHELTER DEEP STANDARD ROOF BLACK</t>
  </si>
  <si>
    <t>AR7252</t>
  </si>
  <si>
    <t>NETSHELTER SX 750MM WIDE X 1070MM</t>
  </si>
  <si>
    <t>AR7301</t>
  </si>
  <si>
    <t>NETSHELTER SX 42U 1070MM DEEP SPLIT SIDE PANELS BLACK QTY 2</t>
  </si>
  <si>
    <t>AR7303</t>
  </si>
  <si>
    <t>RMA SX SIDE PANELS BLACK</t>
  </si>
  <si>
    <t>AR7303W</t>
  </si>
  <si>
    <t>2 QTY NETSHELTER SX 42U 1200MM DEEP SPLI</t>
  </si>
  <si>
    <t>AR7304</t>
  </si>
  <si>
    <t>AR7304W</t>
  </si>
  <si>
    <t>NETSHELTER SX 48U 1200MM DEEP SPLIT SIDE</t>
  </si>
  <si>
    <t>AR7305A</t>
  </si>
  <si>
    <t>NETSHELTER SX 42U 1070 PANELS BLK QTY 2</t>
  </si>
  <si>
    <t>AR7306</t>
  </si>
  <si>
    <t>NETSHELTER AV 42U 825MM DEEP SPLIT SIDE PANELS</t>
  </si>
  <si>
    <t>AR7307</t>
  </si>
  <si>
    <t>NETSHELTER SX 45U 1070MM DEEP SPLIT SIDE PANELS BLACK QTY 2</t>
  </si>
  <si>
    <t>AR7308</t>
  </si>
  <si>
    <t>NETSHELTER SX 45U 1200MM DEEP SPLIT SIDE PANELS BLACK QTY 2</t>
  </si>
  <si>
    <t>AR7308W</t>
  </si>
  <si>
    <t>NETSHELTER SX 45U 1200MM DEEP SPLIT SIDE PANELS WHITE QTY 2</t>
  </si>
  <si>
    <t>AR7313</t>
  </si>
  <si>
    <t>NETSHELTER SX 42U 1200 SPLIT FEED</t>
  </si>
  <si>
    <t>AR7314</t>
  </si>
  <si>
    <t>NETSHELTER SX 48U 1200 SPLIT FEED THROUG</t>
  </si>
  <si>
    <t>AR7315</t>
  </si>
  <si>
    <t>NETSHELTER SX 45U 1070 SPLIT FEED THROUG</t>
  </si>
  <si>
    <t>AR7316</t>
  </si>
  <si>
    <t>NETSHELTER SX 45U 1200 SPLIT FEED THROUG</t>
  </si>
  <si>
    <t>AR732400</t>
  </si>
  <si>
    <t>NETSHELTER SV 42U 1060MM DEEP SIDE</t>
  </si>
  <si>
    <t>AR732407</t>
  </si>
  <si>
    <t>NETSHELTER SV 48U 1060MM DEEP SIDE</t>
  </si>
  <si>
    <t>AR732500</t>
  </si>
  <si>
    <t>NETSHELTER SV 42U 1200MM DEEP SIDEPANELS</t>
  </si>
  <si>
    <t>AR7371</t>
  </si>
  <si>
    <t>NETSHELTER SX 48U 1070MM DEEP SPLIT SIDE PANELS BLACK QTY 2</t>
  </si>
  <si>
    <t>AR7375</t>
  </si>
  <si>
    <t>NETSHELTER SX 48U 1070 SPLIT FEED THROUGH SIDE PANELS BLACK QTY 2</t>
  </si>
  <si>
    <t>AR7376</t>
  </si>
  <si>
    <t>NETSHELTER AV 48U 825MM DEEP SPLIT SIDE PANELS</t>
  </si>
  <si>
    <t>AR7502</t>
  </si>
  <si>
    <t>NETSHELTER SX 42U VERTICAL PDU MOUNT AND CABLE ORGANIZER</t>
  </si>
  <si>
    <t>AR7503</t>
  </si>
  <si>
    <t>NETSHELTER SX 42U 600MM WIDE RECESSED RAIL KIT</t>
  </si>
  <si>
    <t>AR7504</t>
  </si>
  <si>
    <t>NETSHELTER SX 48U 600MM WIDE RECESSED RAIL KIT</t>
  </si>
  <si>
    <t>AR7505</t>
  </si>
  <si>
    <t>CABLE TREE FOR NETSHELTER SX</t>
  </si>
  <si>
    <t>AR7508</t>
  </si>
  <si>
    <t>NETSHELTER SX 42U 750MM WIDE RECESSED RAIL KIT</t>
  </si>
  <si>
    <t>AR7510</t>
  </si>
  <si>
    <t>NETSHELTER SX 42U, 23 EIA MOUNTING FLANGE SQUARE HOLES QTY 4</t>
  </si>
  <si>
    <t>AR7511</t>
  </si>
  <si>
    <t>NARROW VERTICAL CABLE ORGANIZER, NETSHELTER SX, 42U</t>
  </si>
  <si>
    <t>AR7540</t>
  </si>
  <si>
    <t>TOOLLESS CABLE MANAGEMENT RINGS (QTY 10)</t>
  </si>
  <si>
    <t>AR7540100</t>
  </si>
  <si>
    <t>TOOLLESS CABLE MANAGEMENT RINGS (QTY 100)</t>
  </si>
  <si>
    <t>AR7552</t>
  </si>
  <si>
    <t>VERTICAL CABLE ORGANIZER, NETSHELTER SX, 45U</t>
  </si>
  <si>
    <t>AR7572</t>
  </si>
  <si>
    <t>NETSHELTER SX 48U VERTICAL PDU MOUNT AND CABLE ORGANIZER</t>
  </si>
  <si>
    <t>AR7578</t>
  </si>
  <si>
    <t>NETSHELTER WIDE RECESSED RAIL KIT</t>
  </si>
  <si>
    <t>AR7580A</t>
  </si>
  <si>
    <t>VERTICAL CABLE MANAGER FOR NETSHELTER SX 750MM WIDE 42U (QTY 2)</t>
  </si>
  <si>
    <t>AR7580AX419</t>
  </si>
  <si>
    <t>VERTICAL CABLE MANAGER FOR NETSHELTER SX 750MM WIDE 42U, 4IN FINGERS, R/L ONLY (</t>
  </si>
  <si>
    <t>AR7581A</t>
  </si>
  <si>
    <t>HINGED COVERS FOR NETSHELTER SX 750MM WIDE 42U VERTICAL CABLE MANAGER (QTY 2)</t>
  </si>
  <si>
    <t>AR7582A</t>
  </si>
  <si>
    <t>CABLE RETAINER FOR NETSHELTER SX 750MM WIDE VERTICAL CABLE MANAGERS (QTY 6)</t>
  </si>
  <si>
    <t>AR7585</t>
  </si>
  <si>
    <t>VERTICAL CABLE MANAGER FOR NETSHELTER SX 750MM WIDE 45U (QTY 2)</t>
  </si>
  <si>
    <t>AR7586</t>
  </si>
  <si>
    <t>HINGED COVERS FOR NETSHELTER SX 750MM WIDE 45U VERTICAL CABLE MANAGER (QTY 2)</t>
  </si>
  <si>
    <t>AR7588</t>
  </si>
  <si>
    <t>VERTICAL CABLE MANAGER FOR NETSHELTER SX 750MM WIDE 48U (QTY 2)</t>
  </si>
  <si>
    <t>AR7589</t>
  </si>
  <si>
    <t>HINGED COVERS FOR NETSHELTER SX 750MM</t>
  </si>
  <si>
    <t>AR7600</t>
  </si>
  <si>
    <t>NETSHELTER SX 42U/48U BAYING TRIM KIT BLACK</t>
  </si>
  <si>
    <t>AR7700</t>
  </si>
  <si>
    <t>NETSHELTER SX 600MM/750MM STABLILIZER PLATE</t>
  </si>
  <si>
    <t>AR7701</t>
  </si>
  <si>
    <t>NETSHELTER SX BOLT-DOWN KIT</t>
  </si>
  <si>
    <t>AR7701A-S</t>
  </si>
  <si>
    <t>NETSHELTER SX HIGH SEISMIC REGION &amp; OSHPD BOLT-DOWN KIT</t>
  </si>
  <si>
    <t>AR7701-S</t>
  </si>
  <si>
    <t>NETSHELTER SX HIGH SEISMIC REGION BOLT-DOWN KIT. ACCESSORIES TO AID IN THE INSTA</t>
  </si>
  <si>
    <t>AR7706</t>
  </si>
  <si>
    <t>NETSHELTER SX 750MM MOUNTING RAIL BRUSH STRIPS</t>
  </si>
  <si>
    <t>AR7707</t>
  </si>
  <si>
    <t>NETSHELTER SX 750MM CABLE RING SET</t>
  </si>
  <si>
    <t>AR7708</t>
  </si>
  <si>
    <t>NETSHELTER SX AIR RECIRCULATION PREVENTION KIT</t>
  </si>
  <si>
    <t>AR7710</t>
  </si>
  <si>
    <t>CABLE CONTAINMENT BRACKETS</t>
  </si>
  <si>
    <t>AR7711</t>
  </si>
  <si>
    <t>NETSHELTER ZERO U ACCESSORY MOUNTING BRACKET</t>
  </si>
  <si>
    <t>AR7714</t>
  </si>
  <si>
    <t>NETSHELTER SX ROOF BRUSH STRIP</t>
  </si>
  <si>
    <t>AR7716</t>
  </si>
  <si>
    <t>NETSHELTER SX 750MM WIDE X 1200MM DEEP NETWORKING ROOF</t>
  </si>
  <si>
    <t>AR7717A</t>
  </si>
  <si>
    <t>VERTICAL CABLE MANAGER FOR NETSHELTER SX 42U NETWORKING ENCLOSURE (QTY 4)</t>
  </si>
  <si>
    <t>AR7719</t>
  </si>
  <si>
    <t>NETSHELTER VL SWIVEL CASTER KIT (QTY = 4)</t>
  </si>
  <si>
    <t>AR7720</t>
  </si>
  <si>
    <t>KOLDLOK INTEGRAL RAISED FLOOR GROMMET</t>
  </si>
  <si>
    <t>AR7721</t>
  </si>
  <si>
    <t>VERTICAL CABLE MANAGER FOR NETSHELTER SX 600MM WIDE 42U (QTY 2)</t>
  </si>
  <si>
    <t>AR7722</t>
  </si>
  <si>
    <t>VERTICAL CABLE MANAGER FOR NETSHELTER SX 600MM WIDE 45U (QTY 2)</t>
  </si>
  <si>
    <t>AR7723</t>
  </si>
  <si>
    <t>VERTICAL CABLE MANAGER FOR NETSHELTER SX 600MM WIDE 48U (QTY 2)</t>
  </si>
  <si>
    <t>AR7723X587</t>
  </si>
  <si>
    <t>VERTICAL CABLE MANAGER FOR NETSHELTER SX 600MM WIDE 48U (QTY 2), 1 EXTRA DEPTH</t>
  </si>
  <si>
    <t>AR7727</t>
  </si>
  <si>
    <t>VERTICAL CABLE MANAGER FOR NETSHELTER SX 45U NETWORKING ENCLOSURE (QTY 4)</t>
  </si>
  <si>
    <t>AR7730</t>
  </si>
  <si>
    <t>KOLDLOK SURFACE MOUNT RAISED FLOOR GROMMET</t>
  </si>
  <si>
    <t>AR7731</t>
  </si>
  <si>
    <t>NETSHELTER SX EXTERNAL AIR SEALING KIT</t>
  </si>
  <si>
    <t>AR7737</t>
  </si>
  <si>
    <t>VERTICAL CABLE MANAGER FOR NETSHELTER SX 48U NETWORKING ENCLOSURE (QTY 4)</t>
  </si>
  <si>
    <t>AR7740</t>
  </si>
  <si>
    <t>KOLDLOK EXTENDED RAISED FLOOR GROMMET</t>
  </si>
  <si>
    <t>AR7753W</t>
  </si>
  <si>
    <t>VED FOR 750MM WIDE SHORT RANGE / VERTICAL EXHAUST DUCT KIT FOR SX ENCLOSURE WHIT</t>
  </si>
  <si>
    <t>AR7754W</t>
  </si>
  <si>
    <t>VED FOR 750MM WIDE TALL RANGE / VERTICAL EXHAUST DUCT KIT FOR SX ENCLOSURE WHITE</t>
  </si>
  <si>
    <t>AR7756W</t>
  </si>
  <si>
    <t>OVERHEAD CABLE EXTENSION 750MM WIDE / VERTICAL EXHAUST DUCT KIT FOR SX ENCLOSURE</t>
  </si>
  <si>
    <t>AR8005</t>
  </si>
  <si>
    <t>NETSHELTER MTING KIT FOR SUN SERVERS</t>
  </si>
  <si>
    <t>AR8006A</t>
  </si>
  <si>
    <t>EQUIPMENT SUPPORT RAILS FOR 600MM WIDE ENCLOSURE</t>
  </si>
  <si>
    <t>AR8008BLK</t>
  </si>
  <si>
    <t>SIDE CHANNEL CABLE TROUGH BLACK</t>
  </si>
  <si>
    <t>AR8016ABLK</t>
  </si>
  <si>
    <t>HORIZONTAL CABLE ORGANIZER SIDE CHANNEL 10 TO 18 INCH ADJUSTMENT</t>
  </si>
  <si>
    <t>AR8100</t>
  </si>
  <si>
    <t>APC - RACK SCREWS AND NUTS - (PACK OF 32 )</t>
  </si>
  <si>
    <t>AR8101BLK</t>
  </si>
  <si>
    <t>RACK BLANKING PANEL KIT - BLACK - 15 U</t>
  </si>
  <si>
    <t>AR8105BLK</t>
  </si>
  <si>
    <t>APC RACK SHELF (VENTILATED) - RACK SHELF (VENTILATED) - BLACK - 2U</t>
  </si>
  <si>
    <t>AR8108BLK</t>
  </si>
  <si>
    <t>APC 1 U BLANKING PANEL KIT QTY 2 BLACK</t>
  </si>
  <si>
    <t>AR8112BLK</t>
  </si>
  <si>
    <t>APC BOLT DOWN BRACKET KIT - BLACK</t>
  </si>
  <si>
    <t>AR8113A</t>
  </si>
  <si>
    <t>APC - RACK CABLE MANAGEMENT KIT</t>
  </si>
  <si>
    <t>AR8122BLK</t>
  </si>
  <si>
    <t>FIXED SHELF 250LBS/114KG BLACK</t>
  </si>
  <si>
    <t>AR8123BLK</t>
  </si>
  <si>
    <t>SLIDING SHELF 100LBS/45.5KG BLACK</t>
  </si>
  <si>
    <t>AR8125</t>
  </si>
  <si>
    <t>SHELF, ADJUSTABLE 18-25 250 LB BLACK</t>
  </si>
  <si>
    <t>AR8126ABLK</t>
  </si>
  <si>
    <t>NETSHELTER 17IN KEYBOARD DRAWER BLACK</t>
  </si>
  <si>
    <t>AR8127BLK</t>
  </si>
  <si>
    <t>NETSHELTR 19IN ROTATING KYBRD DRWR BLK</t>
  </si>
  <si>
    <t>AR8128BLK</t>
  </si>
  <si>
    <t>HEAVY DUTY SLIDING SHELF-185LBS (BLACK)</t>
  </si>
  <si>
    <t>AR8129</t>
  </si>
  <si>
    <t>1U CABLE MANAGEMENT ARM</t>
  </si>
  <si>
    <t>AR8132A</t>
  </si>
  <si>
    <t>COMBINATION LOCK HANDLES (QTY 2)</t>
  </si>
  <si>
    <t>AR8136BLK</t>
  </si>
  <si>
    <t>1U 19 BLACK MODULAR TOOLLESS AIRFLOW MANAGEMENT BLANKING PANEL - QTY 10</t>
  </si>
  <si>
    <t>AR8136BLK200</t>
  </si>
  <si>
    <t>1U 19 BLACK MODULAR TOOLLESS AIRFLOW MANAGEMENT BLANKING PANEL - QTY 200</t>
  </si>
  <si>
    <t>AR8136WHT</t>
  </si>
  <si>
    <t>APC 1U 19 WHITE MODULAR TOOLLESS BLANKING PANEL - QTY 10</t>
  </si>
  <si>
    <t>AR8136WHT200</t>
  </si>
  <si>
    <t>APC 1U 19 INCH WHITE MODULAR TOOLLESS BLANKING PANEL - QTY 200</t>
  </si>
  <si>
    <t>AR8150BLK</t>
  </si>
  <si>
    <t>ACCESSORY: ADAPTER KIT 23IN TO 19IN MOUNTING</t>
  </si>
  <si>
    <t>AR8162ABLK</t>
  </si>
  <si>
    <t>SHIELDING PARTITION SOLID 600MM WIDE BLACK</t>
  </si>
  <si>
    <t>AR8163ABLK</t>
  </si>
  <si>
    <t>SHIELDING PARTITION PASS-THROUGH 600MM WIDE BLACK</t>
  </si>
  <si>
    <t>AR8163AWHT</t>
  </si>
  <si>
    <t>DATA CABLE PARTITION, NETSHELTER, 600MM</t>
  </si>
  <si>
    <t>AR8164AKIT</t>
  </si>
  <si>
    <t>DATA CABLE LADDER 6 (15CM) WIDE</t>
  </si>
  <si>
    <t>AR8165AKIT</t>
  </si>
  <si>
    <t>POWER CABLE LADDER 12 (30CM) WIDE (QTY 1)</t>
  </si>
  <si>
    <t>AR8166ABLK</t>
  </si>
  <si>
    <t>APC LADDER BRACKET KIT - BLACK</t>
  </si>
  <si>
    <t>AR8169</t>
  </si>
  <si>
    <t>APC LADDER CLAMP KIT</t>
  </si>
  <si>
    <t>AR8172BLK</t>
  </si>
  <si>
    <t>APC - CABLE SHIELDING PARTITION - BLACK</t>
  </si>
  <si>
    <t>AR8173BLK</t>
  </si>
  <si>
    <t>AR8177BLK</t>
  </si>
  <si>
    <t>750MM WIDE PARTITION BRACKETS</t>
  </si>
  <si>
    <t>AR8182BLK</t>
  </si>
  <si>
    <t>CABLE SHIELDING PARTITION - BLACK - 750MM WIDE</t>
  </si>
  <si>
    <t>AR8183BLK</t>
  </si>
  <si>
    <t>SHIELDING PARTITION PASS 750MM BLK 80MW ISX</t>
  </si>
  <si>
    <t>AR8184</t>
  </si>
  <si>
    <t>CABLE PARTITION, 300MM</t>
  </si>
  <si>
    <t>AR8186</t>
  </si>
  <si>
    <t>BRACKET KIT, CABLE LADDER ELEVATION</t>
  </si>
  <si>
    <t>AR8190BLK</t>
  </si>
  <si>
    <t>SHIELDING TROUGH 3RD PARTY ROOF ADAPTER</t>
  </si>
  <si>
    <t>AR824002</t>
  </si>
  <si>
    <t>ACCESSORY BRACKET (QTY 2), NETSHELTER SV</t>
  </si>
  <si>
    <t>AR8355</t>
  </si>
  <si>
    <t>WALL-MOUNT VENTILATION PLATE</t>
  </si>
  <si>
    <t>AR8359</t>
  </si>
  <si>
    <t>NETSHELTER WX CASTER KIT</t>
  </si>
  <si>
    <t>AR8361BLK</t>
  </si>
  <si>
    <t>APC NETSHELTER VX RACK FRONT DOOR - RACK FRONT DOOR - BLACK - 42 U</t>
  </si>
  <si>
    <t>AR8362BLK</t>
  </si>
  <si>
    <t>RACK REAR DOOR (SPLITTED)</t>
  </si>
  <si>
    <t>AR8392BLK</t>
  </si>
  <si>
    <t>42U SEISMIC LEFT SIDE PANEL 1070MM DEEP BLACK</t>
  </si>
  <si>
    <t>AR8393BLK</t>
  </si>
  <si>
    <t>42U SEISMIC RIGHT SIDE PANEL 1070MM DEEP BLACK</t>
  </si>
  <si>
    <t>AR8395</t>
  </si>
  <si>
    <t>20U COPPER KIT FOR NETSHELTER AV ENCLS</t>
  </si>
  <si>
    <t>AR8400</t>
  </si>
  <si>
    <t>APC HARDWIRE KIT - SCREW KIT - BLACK</t>
  </si>
  <si>
    <t>AR8417</t>
  </si>
  <si>
    <t>NETSHELTER RS 4 POST RACK PDU</t>
  </si>
  <si>
    <t>AR8422</t>
  </si>
  <si>
    <t>FIXED SHELF FOR 2-POST RACK 250 LBS</t>
  </si>
  <si>
    <t>AR8425A</t>
  </si>
  <si>
    <t>APC - CABLE ORGANIZER - BLACK - 1 U</t>
  </si>
  <si>
    <t>AR8426A</t>
  </si>
  <si>
    <t>CABLE MANAGEMENT ACCESSORY TO HELP ELIMINATE CABLE STRESS AND MAINTAIN A NEAT, O</t>
  </si>
  <si>
    <t>AR8427A</t>
  </si>
  <si>
    <t>HORIZONTAL CABLE ORGANIZER 2U W/CABLE FINGERS</t>
  </si>
  <si>
    <t>AR8428</t>
  </si>
  <si>
    <t>2U HORIZONTAL CABLE ORGANIZER W/ PASS-THRU BLACK</t>
  </si>
  <si>
    <t>AR8429</t>
  </si>
  <si>
    <t>1U CABLE PASS-THRU W/ BRUSH STRIP BLACK</t>
  </si>
  <si>
    <t>AR8442</t>
  </si>
  <si>
    <t>VERTICAL CABLE ORGANIZER FOR NETSHELTER 0U CHANNEL</t>
  </si>
  <si>
    <t>AR8443A</t>
  </si>
  <si>
    <t>VERTICAL FIBER ORGANIZER. COMPREHENSIVE SELECTION OF ACCESSORIES DESIGNED TO ORG</t>
  </si>
  <si>
    <t>AR8444</t>
  </si>
  <si>
    <t>SPOOLS FOR VERTICAL FIBER ORGANIZER QTY. (4)</t>
  </si>
  <si>
    <t>AR8450A</t>
  </si>
  <si>
    <t>4 POST OPEN FRAME TROUGH AND PARTITON</t>
  </si>
  <si>
    <t>AR8451</t>
  </si>
  <si>
    <t>APC DATA DISTRIBUTION 1U PANEL, HOLDS 4 EACH DATA DISTRIBUTION CABLES FOR A TOTA</t>
  </si>
  <si>
    <t>AR8452</t>
  </si>
  <si>
    <t>APC DATA DISTRIBUTION 2U PANEL, HOLDS 8 EACH DATA DISTRIBUTION CABLES FOR A TOTA</t>
  </si>
  <si>
    <t>AR8457</t>
  </si>
  <si>
    <t>APC DATA DISTRIBUTION 0U SX PANEL</t>
  </si>
  <si>
    <t>AR8460</t>
  </si>
  <si>
    <t>LADDER ATTACH BRACKET 2 POST RACK</t>
  </si>
  <si>
    <t>AR8461</t>
  </si>
  <si>
    <t>LADDER CORNER CLAMP KIT</t>
  </si>
  <si>
    <t>AR8462</t>
  </si>
  <si>
    <t>LADDER ANGLE CLAMP KIT</t>
  </si>
  <si>
    <t>AR8463</t>
  </si>
  <si>
    <t>LADDER STACKING KIT</t>
  </si>
  <si>
    <t>AR8465</t>
  </si>
  <si>
    <t>LADDER WALL TERMINATION KIT 6 AND 12 WIDE</t>
  </si>
  <si>
    <t>AR8469</t>
  </si>
  <si>
    <t>PANEL NETSHELTER - NUMBER OF PORTS 1</t>
  </si>
  <si>
    <t>AR8560</t>
  </si>
  <si>
    <t>CABLE TROUGH, OPEN BOTTOM, 600MM</t>
  </si>
  <si>
    <t>AR8561</t>
  </si>
  <si>
    <t>CABLE TROUGH, 600MM</t>
  </si>
  <si>
    <t>AR8561WHT</t>
  </si>
  <si>
    <t>CABLE TROUGH, 600MM, WHITE</t>
  </si>
  <si>
    <t>AR8567</t>
  </si>
  <si>
    <t>TROUGH END CAP</t>
  </si>
  <si>
    <t>AR8570</t>
  </si>
  <si>
    <t>CABLE TROUGH, OPEN BOTTOM, PDU 750MM</t>
  </si>
  <si>
    <t>AR8571</t>
  </si>
  <si>
    <t>CABLE TROUGH, 750MM</t>
  </si>
  <si>
    <t>AR8573</t>
  </si>
  <si>
    <t>PERFORATED COVER, CABLE TROUGH, 300MM</t>
  </si>
  <si>
    <t>AR8574</t>
  </si>
  <si>
    <t>PERFORATED COVER, CABLE TROUGH, 600MM</t>
  </si>
  <si>
    <t>AR8575</t>
  </si>
  <si>
    <t>PERFORATED COVER, CABLE TROUGH, 750MM</t>
  </si>
  <si>
    <t>AR8576</t>
  </si>
  <si>
    <t>LADDER HANGER KIT, CABLE TROUGH</t>
  </si>
  <si>
    <t>AR8579</t>
  </si>
  <si>
    <t>GROMMET, EDGE PROTECTION FOR NETSHELTER AND ACCESSORIES, PVC, LENGTH-4M</t>
  </si>
  <si>
    <t>AR8580</t>
  </si>
  <si>
    <t>CABLE TROUGH, OPEN BOTTOM, 300MM</t>
  </si>
  <si>
    <t>AR8585</t>
  </si>
  <si>
    <t>TROUGH ADAPTER KIT FOR NEXUS 7018 DUCTS</t>
  </si>
  <si>
    <t>AR8600A</t>
  </si>
  <si>
    <t>HORIZONTAL CABLE MANAGER, 2U X 4IN DEEP, SINGLE-SIDED WITH COVER</t>
  </si>
  <si>
    <t>AR8602A</t>
  </si>
  <si>
    <t>HORIZONTAL CABLE MANAGER, 1U X 4IN DEEP, SINGLE-SIDED WITH COVER</t>
  </si>
  <si>
    <t>AR8603A</t>
  </si>
  <si>
    <t>2U HORIZONTAL CABLE MANAGER, 6 FINGERS TOP, BOTTOM TIE DOWN</t>
  </si>
  <si>
    <t>AR8605</t>
  </si>
  <si>
    <t>3U HORIZONTAL CABLE MANAGER, 6 FINGERS TOP AND BOTTOM</t>
  </si>
  <si>
    <t>AR8606</t>
  </si>
  <si>
    <t>2U HORIZONTAL CABLE MANAGER, 6 FINGERS TOP AND BOTTOM</t>
  </si>
  <si>
    <t>AR8612</t>
  </si>
  <si>
    <t>1U HORIZONTAL CABLE MANAGER</t>
  </si>
  <si>
    <t>AR8615</t>
  </si>
  <si>
    <t>CDX,VERTICAL CABLE MANAGER, 84X6WIDE, SINGLE-SIDED</t>
  </si>
  <si>
    <t>AR8621</t>
  </si>
  <si>
    <t>TOOLLESS HOOK AND LOOP CABLE MANAGERS</t>
  </si>
  <si>
    <t>AR8625</t>
  </si>
  <si>
    <t>CDX, VERTICAL CABLE MANAGER, 84 X 6 WIDE, DOUBLE-SIDED</t>
  </si>
  <si>
    <t>AR8635</t>
  </si>
  <si>
    <t>CDX, VERTICAL CABLE MANAGER, 84INX10IN WIDE, SINGLE-SIDED</t>
  </si>
  <si>
    <t>AR8645</t>
  </si>
  <si>
    <t>CDX, VERTICAL CABLE MANAGER, 84X10 WIDE DOUBLE-SIDED</t>
  </si>
  <si>
    <t>AR8652</t>
  </si>
  <si>
    <t>SPACER BRACKET</t>
  </si>
  <si>
    <t>AR8654</t>
  </si>
  <si>
    <t>CABLE FALL FOR NETSHELTER RACKS AND ENCLOSURES (QTY 2)</t>
  </si>
  <si>
    <t>AR8665</t>
  </si>
  <si>
    <t>CDX, VERTICAL CABLE MANAGEMENT, 84X12 WIDE, SINGLE-SIDED</t>
  </si>
  <si>
    <t>AR8675</t>
  </si>
  <si>
    <t>CDX, VERTICAL CABLE MANAGER, 84X12 WIDE, DOUBLE-SIDED</t>
  </si>
  <si>
    <t>AR8678</t>
  </si>
  <si>
    <t>CDX SIDE COVER, FOR SINGLE SIDED 84INCH MANAGER</t>
  </si>
  <si>
    <t>AR8679</t>
  </si>
  <si>
    <t>CDX,SIDE COVER, FOR DOUBLE SIDED 84INCH MANAGER</t>
  </si>
  <si>
    <t>AR8680</t>
  </si>
  <si>
    <t>CABLE DIVIDER/ORGANIZER PROVIDES CABLE SEPARATION FOR CREATING MULTIPLE CABLE PA</t>
  </si>
  <si>
    <t>AR8681</t>
  </si>
  <si>
    <t>PERFORMANCE, MIDSPAN ACCESSORY BRACKET FOR 6IN WIDE DOUBLE-SIDED VERTICAL CABLE</t>
  </si>
  <si>
    <t>AR8683</t>
  </si>
  <si>
    <t>PERFORMANCE, MIDSPAN ACCESSORY BRACKET FOR 12 INCH WIDE DOUBLE-SIDED VERTICAL CA</t>
  </si>
  <si>
    <t>AR8715</t>
  </si>
  <si>
    <t>VALUELINE, VERTICAL CABLE MANAGER FOR 2 &amp; 4 POST RACKS, 84INH X 6INW, SINGLE-SID</t>
  </si>
  <si>
    <t>AR8725</t>
  </si>
  <si>
    <t>VALUELINE, VERTICAL CABLE MANAGER FOR 2 &amp; 4 POST RACKS, 84INCH H X 6INCH W, DOUB</t>
  </si>
  <si>
    <t>AR8728</t>
  </si>
  <si>
    <t>VALUELINE, VERTICAL CABLE MANAGER FOR 2 AND 4 POST RACKS, 96H X 6W, SINGLE-SIDED</t>
  </si>
  <si>
    <t>AR8765</t>
  </si>
  <si>
    <t>VALUELINE, VERTICAL CABLE MANAGER FOR 2 &amp; 4 POST RACKS, 84INH X 12INW, SINGLE-SI</t>
  </si>
  <si>
    <t>AR8768</t>
  </si>
  <si>
    <t>VALUELINE, VERTICAL CABLE MANAGER FOR 2</t>
  </si>
  <si>
    <t>AR8775</t>
  </si>
  <si>
    <t>AR9300SP</t>
  </si>
  <si>
    <t>NETSHELTER SX3K 42U 600MM WIDE X 1200MM DEEP ENCLOSURE, BLACK, 3500LB SHOCK PACK</t>
  </si>
  <si>
    <t>AR9307SP</t>
  </si>
  <si>
    <t>NETSHELTER SX3K 48U 600MM W X 1200MM D ENCLOSURE WITH SIDES BLACK, 3500LB SHOCK</t>
  </si>
  <si>
    <t>CAT6PNL-24</t>
  </si>
  <si>
    <t>APC CAT 6 PATCH PANEL, 24 PORT RJ45 TO 110 568 A/B COLOR CODED</t>
  </si>
  <si>
    <t>CAT6PNL-48</t>
  </si>
  <si>
    <t>APC CAT 6 PATCH PANEL, 48 PORT RJ45 TO 110 568 A/B COLOR CODED</t>
  </si>
  <si>
    <t>DDCC5E-005</t>
  </si>
  <si>
    <t>NETWORK CABLE - RJ-45 (F) - RJ-45 (F) - 5 FT - UTP - ( CAT 5E ) - GRAY</t>
  </si>
  <si>
    <t>DDCC5E-007</t>
  </si>
  <si>
    <t>APC DATA DISTRIBUTION CABLE, CAT5E UTP CMR GRAY, 6XRJ-45 JACK TO 6XRJ-45 JACK, 7</t>
  </si>
  <si>
    <t>DDCC5E-009</t>
  </si>
  <si>
    <t>NETWORK CABLE - RJ-45 (F) - RJ-45 (F) - 9 FT - UTP - ( CAT 5E ) - GRAY</t>
  </si>
  <si>
    <t>DDCC5E-011</t>
  </si>
  <si>
    <t>NETWORK CABLE - RJ-45 (F) - RJ-45 (F) - 11 FT - UTP - ( CAT 5E ) - GRAY</t>
  </si>
  <si>
    <t>DDCC5E-013</t>
  </si>
  <si>
    <t>APC DATA DISTRIBUTION CABLE, CAT5E UTP CMR GRAY, 6XRJ-45 JACK TO 6XRJ-45 JACK, 1</t>
  </si>
  <si>
    <t>DDCC5E-015</t>
  </si>
  <si>
    <t>NETWORK CABLE - RJ-45 (F) - RJ-45 (F) - 15 FT - UTP - ( CAT 5E ) - GRAY</t>
  </si>
  <si>
    <t>DDCC5E-017</t>
  </si>
  <si>
    <t>APC DATA DISTRIBUTION CABLE - NETWORK CABLE - RJ-45 (F) - RJ-45 (F) - 17 FT - UT</t>
  </si>
  <si>
    <t>DDCC5E-019</t>
  </si>
  <si>
    <t>DDCC5E-021</t>
  </si>
  <si>
    <t>APC DATA DISTRIBUTION CABLE - NETWORK CABLE - RJ-45 (F) - RJ-45 (F) - 21 FT - UT</t>
  </si>
  <si>
    <t>DDCC5E-023</t>
  </si>
  <si>
    <t>NETWORK CABLE - RJ-45 (F) - RJ-45 (F) - 23 FT - UTP - ( CAT 5E ) - GRAY</t>
  </si>
  <si>
    <t>DDCC5E-025</t>
  </si>
  <si>
    <t>APC DATA DISTRIBUTION CABLE - NETWORK CABLE - RJ-45 (F) - RJ-45 (F) - 25 FT - UT</t>
  </si>
  <si>
    <t>DDCC5E-027</t>
  </si>
  <si>
    <t>APC DATA DISTRIBUTION CABLE - NETWORK CABLE - RJ-45 (F) - RJ-45 (F) - 27 FT - UT</t>
  </si>
  <si>
    <t>DDCC5E-029</t>
  </si>
  <si>
    <t>APC DATA DISTRIBUTION CABLE - NETWORK CABLE - RJ-45 (F) - RJ-45 (F) - 29 FT - UT</t>
  </si>
  <si>
    <t>DDCC5E-031</t>
  </si>
  <si>
    <t>APC DATA DISTRIBUTION CABLE - NETWORK CABLE - RJ-45 (F) - RJ-45 (F) - 31 FT - UT</t>
  </si>
  <si>
    <t>DDCC5E-033</t>
  </si>
  <si>
    <t>APC DATA DISTRIBUTION CABLE - NETWORK CABLE - RJ-45 (F) - RJ-45 (F) - 33 FT - UT</t>
  </si>
  <si>
    <t>DDCC5E-035</t>
  </si>
  <si>
    <t>APC DATA DISTRIBUTION CABLE, CAT5E UTP CMR GRAY, 6XRJ-45 JACK TO 6XRJ-45 JACK, 3</t>
  </si>
  <si>
    <t>DDCC5E-037</t>
  </si>
  <si>
    <t>APC DATA DISTRIBUTION CABLE - NETWORK CABLE - RJ-45 (F) - RJ-45 (F) - 37 FT - UT</t>
  </si>
  <si>
    <t>DDCC5E-039</t>
  </si>
  <si>
    <t>DDCC5E-041</t>
  </si>
  <si>
    <t>APC DATA DISTRIBUTION CABLE - NETWORK CABLE - RJ-45 (F) - RJ-45 (F) - 41 FT - UT</t>
  </si>
  <si>
    <t>DDCC5E-043</t>
  </si>
  <si>
    <t>APC DATA DISTRIBUTION CABLE, CAT5E UTP CMR GRAY, 6XRJ-45 JACK TO 6XRJ-45 JACK, 4</t>
  </si>
  <si>
    <t>DDCC5E-045</t>
  </si>
  <si>
    <t>DDCC5E-047</t>
  </si>
  <si>
    <t>APC DATA DISTRIBUTION CABLE, CAT5E UTP CMR GRAY, 6XRJ-45 JACK TO 6XRJ-45 JACK, 5</t>
  </si>
  <si>
    <t>DDCC5E-057</t>
  </si>
  <si>
    <t>DDCC5E-059</t>
  </si>
  <si>
    <t>DDCC5E-061</t>
  </si>
  <si>
    <t>APC DATA DISTRIBUTION CABLE, CAT5E UTP CMR GRAY, 6XRJ-45 JACK TO 6XRJ-45 JACK, 6</t>
  </si>
  <si>
    <t>DDCC5E-065</t>
  </si>
  <si>
    <t>NETWORK CABLE - RJ-45 (F) - RJ-45 (F) - 65 FT - UTP - ( CAT 5E ) - GRAY</t>
  </si>
  <si>
    <t>DDCC5E-071</t>
  </si>
  <si>
    <t>71FT CAT5E GRAY 24AWG PVC CABLE W, 6 RJ4</t>
  </si>
  <si>
    <t>DDCC5E-075</t>
  </si>
  <si>
    <t>DDCC6-005</t>
  </si>
  <si>
    <t>NETWORK CABLE RJ-45 F/F 5FT UTP CAT6</t>
  </si>
  <si>
    <t>DDCC6-007</t>
  </si>
  <si>
    <t>NETWORK CABLE RJ-45 F/F 7FT UTP CAT6</t>
  </si>
  <si>
    <t>DDCC6-009</t>
  </si>
  <si>
    <t>NETWORK CABLE RJ-45 F/F 9FT UTP CAT6</t>
  </si>
  <si>
    <t>DDCC6-011</t>
  </si>
  <si>
    <t>NETWORK CABLE RJ-45 F/F 11FT UTP CAT6</t>
  </si>
  <si>
    <t>DDCC6-013</t>
  </si>
  <si>
    <t>NETWORK CABLE RJ-45 F/F 13FT UTP CAT6</t>
  </si>
  <si>
    <t>DDCC6-015</t>
  </si>
  <si>
    <t>NETWORK CABLE RJ-45 F/F 15FT UTP CAT6</t>
  </si>
  <si>
    <t>DDCC6-017</t>
  </si>
  <si>
    <t>NETWORK CABLE RJ-45 F/F 17FT UTP CAT6</t>
  </si>
  <si>
    <t>DDCC6-019</t>
  </si>
  <si>
    <t>NETWORK CABLE RJ-45 F/F 19FT UTP CAT6</t>
  </si>
  <si>
    <t>DDCC6-021</t>
  </si>
  <si>
    <t>NETWORK CABLE RJ-45 F/F 21FT UTP CAT6</t>
  </si>
  <si>
    <t>DDCC6-023</t>
  </si>
  <si>
    <t>NETWORK CABLE RJ-45 F/F 23FT UTP CAT6</t>
  </si>
  <si>
    <t>DDCC6-025</t>
  </si>
  <si>
    <t>NETWORK CABLE RJ-45 F/F 25FT UTP CAT6</t>
  </si>
  <si>
    <t>DDCC6-027</t>
  </si>
  <si>
    <t>NETWORK CABLE RJ-45 F/F 27FT UTP CAT6</t>
  </si>
  <si>
    <t>DDCC6-029</t>
  </si>
  <si>
    <t>NETWORK CABLE RJ-45 F/F 29FT UTP CAT6</t>
  </si>
  <si>
    <t>DDCC6-031</t>
  </si>
  <si>
    <t>NETWORK CABLE RJ-45 F/F 31FT UTP CAT6</t>
  </si>
  <si>
    <t>DDCC6-033</t>
  </si>
  <si>
    <t>NETWORK CABLE RJ-45 F/F 33FT UTP CAT6</t>
  </si>
  <si>
    <t>DDCC6-035</t>
  </si>
  <si>
    <t>NETWORK CABLE RJ-45 F/F 35FT UTP CAT6</t>
  </si>
  <si>
    <t>DDCC6-040</t>
  </si>
  <si>
    <t>NETWORK CABLE RJ-45 F/F 40FT UTP CAT6</t>
  </si>
  <si>
    <t>DDCC6-045</t>
  </si>
  <si>
    <t>NETWORK CABLE RJ-45 F/F 45FT UTP CAT6</t>
  </si>
  <si>
    <t>DDCC6-050</t>
  </si>
  <si>
    <t>NETWORK CABLE RJ-45 F/F 50FT UTP CAT6</t>
  </si>
  <si>
    <t>DDCC6-055</t>
  </si>
  <si>
    <t>NETWORK CABLE RJ-45 F/F 55FT UTP CAT6</t>
  </si>
  <si>
    <t>DDCC6-060</t>
  </si>
  <si>
    <t>NETWORK CABLE RJ-45 F/F 60FT UTP CAT6</t>
  </si>
  <si>
    <t>APC SMART-UPS SRT 2200VA 120V TAA</t>
  </si>
  <si>
    <t>MDC24SX3KVAT</t>
  </si>
  <si>
    <t>MICRO DC 24U SX, 3KVA, 120V</t>
  </si>
  <si>
    <t>MDC42SX5KVAT</t>
  </si>
  <si>
    <t>MICRO DC 42U SX, 5KVA, 208V</t>
  </si>
  <si>
    <t>SBP1500RM</t>
  </si>
  <si>
    <t>APC MAINTENANCE BYPASS PANELS , INPUT: 120V , INPUT CONNECTIONS: NEMA 5-15P , CO</t>
  </si>
  <si>
    <t>SBP1500RMI</t>
  </si>
  <si>
    <t>POWER DISTRIBUTION UNIT - 230V - (6) IEC 320 C13</t>
  </si>
  <si>
    <t>SBP20KP</t>
  </si>
  <si>
    <t>APC SERVICE BYPASS PANEL 200/208/230/240V 125A HW INPUT/OUTPUT</t>
  </si>
  <si>
    <t>SBP20KRMT4U</t>
  </si>
  <si>
    <t>APC SERVICE BYPASS PANEL 200/208/240V MBB 125A HW INPUT (2) L6-30R (4) L6-20R OU</t>
  </si>
  <si>
    <t>SBP2200RM</t>
  </si>
  <si>
    <t>APC MAINTENANCE BYPASS PANELS , INPUT: 120V , INPUT CONNECTIONS: NEMA 5-20P , CO</t>
  </si>
  <si>
    <t>SBP3000RM</t>
  </si>
  <si>
    <t>APC MAINTENANCE BYPASS PANELS , INPUT: 120V , INPUT CONNECTIONS: NEMA L5-30P , C</t>
  </si>
  <si>
    <t>SBP3000RMHW</t>
  </si>
  <si>
    <t>APC SERVICE BYPASS PDU</t>
  </si>
  <si>
    <t>SBP3000RMI</t>
  </si>
  <si>
    <t>APC SERVICE BYPASS PANEL 230V 16A BBM IEC C20 INPUT; (6) IEC C13 (1) C19 OUTPUT</t>
  </si>
  <si>
    <t>SC420</t>
  </si>
  <si>
    <t>UPS - EXTERNAL - LINE-INTERACTIVE - AC 120 V - 260 WATT / 420 VA - 1 X SERIAL -</t>
  </si>
  <si>
    <t>SC420I</t>
  </si>
  <si>
    <t>SMART-UPS SC - UPS - EXTERNAL - LINE-INTERACTIVE - AC 230 V - 260 WATT / 420 VA</t>
  </si>
  <si>
    <t>SC450RM1U</t>
  </si>
  <si>
    <t>SMART-UPS SC - UPS - RACK-MOUNTABLE - LINE-INTERACTIVE - AC 120 V - 280 WATT / 4</t>
  </si>
  <si>
    <t>SC450RMI1U</t>
  </si>
  <si>
    <t>SMART-UPS SC - UPS - RACK-MOUNTABLE - LINE INTERACTIVE - AC 230 V ( 47 - 63 HZ )</t>
  </si>
  <si>
    <t>SC620</t>
  </si>
  <si>
    <t>UPS - EXTERNAL - LINE-INTERACTIVE - AC 120 V - 390 WATT / 620 VA - 1 X SERIAL -</t>
  </si>
  <si>
    <t>SC620I</t>
  </si>
  <si>
    <t>UPS - EXTERNAL - LINE-INTERACTIVE - AC 230 V - 390 WATT / 620 VA - 1 X SERIAL -</t>
  </si>
  <si>
    <t>SCL500RM1UC</t>
  </si>
  <si>
    <t>APC SMART-UPS LI-ION, SHORT DEPTH 500VA, 120V WITH SMARTCONNECT</t>
  </si>
  <si>
    <t>SCL500RM1UNC</t>
  </si>
  <si>
    <t>APC SMART-UPS LI-ION, SHORT DEPTH 500VA, 120V WITH NETWORK MANAGEMENT CARD</t>
  </si>
  <si>
    <t>SMC1000-2UC</t>
  </si>
  <si>
    <t>APC SMART-UPS C 1000VA LCD RM 2U 120V WITH SMARTCONNECT</t>
  </si>
  <si>
    <t>SMC1000C</t>
  </si>
  <si>
    <t>APC SMART-UPS C 1000VA LCD 120V WITH SMARTCONNECT</t>
  </si>
  <si>
    <t>SMC1000I</t>
  </si>
  <si>
    <t>APC SMART-UPS,600 WATTS /1000 VA,INPUT 230V /OUTPUT 230V, INTERFACE PORT USB</t>
  </si>
  <si>
    <t>SMC1000I-2U</t>
  </si>
  <si>
    <t>APC SMART-UPS,600 WATTS /1000 VA,INPUT 230V /OUTPUT 230V, INTERFACE PORT USB, RA</t>
  </si>
  <si>
    <t>SMC1500-2UC</t>
  </si>
  <si>
    <t>APC SMART-UPS C 1500VA RM 2U 120V WITH SMARTCONNECT</t>
  </si>
  <si>
    <t>SMC1500C</t>
  </si>
  <si>
    <t>APC SMART-UPS C 1500VA LCD 120V WITH SMARTCONNECT</t>
  </si>
  <si>
    <t>SMC1500I</t>
  </si>
  <si>
    <t>APC SMART-UPS,900 WATTS /1500 VA,INPUT 230V /OUTPUT 230V, INTERFACE PORT USB</t>
  </si>
  <si>
    <t>SMC1500I-2U</t>
  </si>
  <si>
    <t>APC SMART-UPS,900 WATTS /1500 VA,INPUT 230V /OUTPUT 230V, INTERFACE PORT USB, RA</t>
  </si>
  <si>
    <t>SMT1000C</t>
  </si>
  <si>
    <t>APC SMART-UPS 1000VA LCD 120V WITH SMARTCONNECT</t>
  </si>
  <si>
    <t>SMT1000I</t>
  </si>
  <si>
    <t>APC SMART UPS 1000VA LCD 230V</t>
  </si>
  <si>
    <t>SMT1000RM2UC</t>
  </si>
  <si>
    <t>APC SMART-UPS 1000VA LCD RM 2U 120V WITH SMARTCONNECT</t>
  </si>
  <si>
    <t>SMT1000RMI2U</t>
  </si>
  <si>
    <t>APC SMART-UPS, 700 WATTS / 1000 VA,INPUT 230V / OUTPUT 230V, INTERFACE PORT RJ-4</t>
  </si>
  <si>
    <t>SMT1000US</t>
  </si>
  <si>
    <t>APC SMART-UPS,700 WATTS /1000 VA,INPUT 120V /OUTPUT 120V, INTERFACE PORT SMARTSL</t>
  </si>
  <si>
    <t>SMT1500C</t>
  </si>
  <si>
    <t>APC SMART-UPS 1500VA LCD 120V WITH SMARTCONNECT</t>
  </si>
  <si>
    <t>SMT1500I</t>
  </si>
  <si>
    <t>APC SMART UPS 1500VA LCD 230V</t>
  </si>
  <si>
    <t>SMT1500J</t>
  </si>
  <si>
    <t>APC SMART-UPS 1500VA LCD 100V</t>
  </si>
  <si>
    <t>SMT1500NC</t>
  </si>
  <si>
    <t>APC SMART-UPS 1500VA LCD 120V WITH NETWORK CARD</t>
  </si>
  <si>
    <t>SMT1500RM1U</t>
  </si>
  <si>
    <t>UPS - LINE-INTERACTIVE - 1 KW - RJ-45 SERIAL, SMARTSLOT, USB - BLACK</t>
  </si>
  <si>
    <t>SMT1500RM2UC</t>
  </si>
  <si>
    <t>APC SMART-UPS 1500VA LCD RM 2U 120V WITH SMARTCONNECT</t>
  </si>
  <si>
    <t>SMT1500RM2UNC</t>
  </si>
  <si>
    <t>APC SMART-UPS 1500VA LCD RM 2U 120V WITH NETWORK CARD</t>
  </si>
  <si>
    <t>SMT1500RMI1U</t>
  </si>
  <si>
    <t>APC SMART-UPS 1500VA LCD RM 1U 230V</t>
  </si>
  <si>
    <t>SMT1500RMI2U</t>
  </si>
  <si>
    <t>UPS - RACK-MOUNTABLE - 230V - 1 KW - (4) IEC 320 C13, (2) IEC JUMPERS - BLACK</t>
  </si>
  <si>
    <t>SMT1500RMJ2U</t>
  </si>
  <si>
    <t>APC SMART-UPS, 1200 WATTS / 1200 VA, INPUT 100V / OUTPUT 100V , INTERFACE PORT S</t>
  </si>
  <si>
    <t>SMT1500RMUS</t>
  </si>
  <si>
    <t>APC SMART-UPS,1000 WATTS /1500 VA,INPUT 120V /OUTPUT 120V, INTERFACE PORT SMARTS</t>
  </si>
  <si>
    <t>SMT1500US</t>
  </si>
  <si>
    <t>APC SMART-UPS,1000 WATTS /1440 VA,INPUT 120V /OUTPUT 120V, INTERFACE PORT SMARTS</t>
  </si>
  <si>
    <t>SMT2200C</t>
  </si>
  <si>
    <t>APC SMART-UPS 2200VA LCD 120V WITH SMARTCONNECT</t>
  </si>
  <si>
    <t>SMT2200I</t>
  </si>
  <si>
    <t>APC SMART UPS 2200VA LCD 230V</t>
  </si>
  <si>
    <t>SMT2200J</t>
  </si>
  <si>
    <t>APC SMART-UPS 2200VA LCD 100V</t>
  </si>
  <si>
    <t>SMT2200RM2UC</t>
  </si>
  <si>
    <t>APC SMART-UPS 2200VA LCD RM 2U 120V WITH SMARTCONNECT</t>
  </si>
  <si>
    <t>SMT2200RM2UNC</t>
  </si>
  <si>
    <t>APC SMART-UPS 2200VA LCD RM 2U 120V WITH NETWORK CARD</t>
  </si>
  <si>
    <t>SMT2200RMI2U</t>
  </si>
  <si>
    <t>APC SMART-UPS 2200VA LCD RM 2U 230V</t>
  </si>
  <si>
    <t>SMT2200RMI2UNC</t>
  </si>
  <si>
    <t>APC SMART-UPS 2200VA LCD RM 2U 230V WITH</t>
  </si>
  <si>
    <t>SMT2200RMUS</t>
  </si>
  <si>
    <t>APC SMART-UPS,1920 WATTS /1920 VA,INPUT 120V /OUTPUT 120V, INTERFACE PORT USB, R</t>
  </si>
  <si>
    <t>SMT2200US</t>
  </si>
  <si>
    <t>APC SMART-UPS,1920 WATTS /1920 VA,INPUT 120V /OUTPUT 120V, INTERFACE PORT SMARTS</t>
  </si>
  <si>
    <t>SMT3000C</t>
  </si>
  <si>
    <t>APC SMART-UPS 3000VA LCD 120V WITH SMARTCONNECT</t>
  </si>
  <si>
    <t>SMT3000I</t>
  </si>
  <si>
    <t>APC SMART UPS 3000VA LCD 230V</t>
  </si>
  <si>
    <t>SMT3000RM2UC</t>
  </si>
  <si>
    <t>APC SMART-UPS 3000VA LCD RM 2U 120V WITH SMARTCONNECT</t>
  </si>
  <si>
    <t>SMT3000RM2UNC</t>
  </si>
  <si>
    <t>APC SMART-UPS 3000VA LCD RM 2U 120V WITH NETWORK CARD</t>
  </si>
  <si>
    <t>SMT3000RMI2U</t>
  </si>
  <si>
    <t>APC SMART-UPS 3000VA LCD RM 2U 230V</t>
  </si>
  <si>
    <t>SMT3000RMI2UNC</t>
  </si>
  <si>
    <t>APC SMART-UPS 3000VA LCD RM 2U 230V WITH NETWORK CARD</t>
  </si>
  <si>
    <t>SMT3000RMJ2U</t>
  </si>
  <si>
    <t>APC SMART-UPS 3000VA RM 2U LCD 100V</t>
  </si>
  <si>
    <t>SMT3000RMT2U</t>
  </si>
  <si>
    <t>APC SMART-UPS 3000VA RM 2U LCD 208V</t>
  </si>
  <si>
    <t>SMT3000RMUS</t>
  </si>
  <si>
    <t>APC SMART-UPS,2700 WATTS /2880 VA,INPUT 120V /OUTPUT 120V, INTERFACE PORT USB, R</t>
  </si>
  <si>
    <t>SMT750C</t>
  </si>
  <si>
    <t>APC SMART-UPS 750VA LCD 120V WITH SMARTCONNECT</t>
  </si>
  <si>
    <t>SMT750I</t>
  </si>
  <si>
    <t>APC SMART UPS 750VA LCD 230V</t>
  </si>
  <si>
    <t>SMT750RM2UC</t>
  </si>
  <si>
    <t>APC SMART-UPS 750VA RM 2U 120V WITH SMARTCONNECT</t>
  </si>
  <si>
    <t>SMT750RM2UNC</t>
  </si>
  <si>
    <t>APC SMART-UPS 750VA LCD RM 120V WITH NETWORK CARD</t>
  </si>
  <si>
    <t>SMT750RMI2U</t>
  </si>
  <si>
    <t>APC SMART-UPS 750VA LCD RM 2U 230V</t>
  </si>
  <si>
    <t>SMT750US</t>
  </si>
  <si>
    <t>APC SMART-UPS,500 WATTS /750 VA,INPUT 120V /OUTPUT 120V, INTERFACE PORT SMART-SL</t>
  </si>
  <si>
    <t>SMTL1000RM2UC</t>
  </si>
  <si>
    <t>APC SMART-UPS LI-ION, SHORT DEPTH 1000VA, 120V WITH SMARTCONNECT</t>
  </si>
  <si>
    <t>SMTL1500RM3UC</t>
  </si>
  <si>
    <t>APC SMART-UPS LI-ION, SHORT DEPTH 1500VA, 120V WITH SMARTCONNECT</t>
  </si>
  <si>
    <t>SMTL750RM2UC</t>
  </si>
  <si>
    <t>APC SMART-UPS LI-ION, SHORT DEPTH 750VA, 120V WITH SMARTCONNECT</t>
  </si>
  <si>
    <t>SMX039-2</t>
  </si>
  <si>
    <t>SMART-UPS X 48V BATTERY EXTENSION CABLE</t>
  </si>
  <si>
    <t>SMX040</t>
  </si>
  <si>
    <t>APC SMART-UPS X 120V BATTERY PACK EXTENSION CABLE</t>
  </si>
  <si>
    <t>SMX1000I</t>
  </si>
  <si>
    <t>APC SMART UPSX1000VA RACK/TOWER LCD 230V</t>
  </si>
  <si>
    <t>SMX1000US</t>
  </si>
  <si>
    <t>APC SMART-UPS X 1000VA RACK/TOWER LCD 120V TAA</t>
  </si>
  <si>
    <t>SMX120BP</t>
  </si>
  <si>
    <t>APC SMART-UPS X 120V EXTERNAL BATTERY PACK RACK/TOWER</t>
  </si>
  <si>
    <t>SMX120RMBP2U</t>
  </si>
  <si>
    <t>SMART-UPS  EXTERNAL BATTERY PACK RACK</t>
  </si>
  <si>
    <t>UPS X 1500VA RACK TOWER LCD 120V</t>
  </si>
  <si>
    <t>SMX1500RM2UCNC</t>
  </si>
  <si>
    <t>SMX1500RMI2U</t>
  </si>
  <si>
    <t>APC SMART UPSX1500VA RACK/TOWER LCD 230V</t>
  </si>
  <si>
    <t>SMX1500RMI2UNC</t>
  </si>
  <si>
    <t>SMX1500RMNCUS</t>
  </si>
  <si>
    <t>APC SMART-UPS X 1500VA RACK/TOWER LCD 120V WITH NETWORK CARD TAA</t>
  </si>
  <si>
    <t>SMX1500RMUS</t>
  </si>
  <si>
    <t>APC SMART-UPS X 1500VA RACK/TOWER LCD 120V, TAA</t>
  </si>
  <si>
    <t>SMX2000LV</t>
  </si>
  <si>
    <t>APC SMART-UPS X 2000VA RACK/TOWER LCD 100-127V</t>
  </si>
  <si>
    <t>SMX2000LVNC</t>
  </si>
  <si>
    <t>APC SMART-UPS X 2000VA RACK/TOWER LCD 100-127V WITH NETWORK CARD</t>
  </si>
  <si>
    <t>SMX2000LVNCUS</t>
  </si>
  <si>
    <t>APC SMART-UPS X 2000VA SHORT DEPTH TOWER/RACK CONVERTIBLE LCD 100-127V WITH NETW</t>
  </si>
  <si>
    <t>SMX2000LVUS</t>
  </si>
  <si>
    <t>APC SMART-UPS X 2000VA SHORT DEPTH TOWER/RACK CONVERTIBLE LCD 100-127V TAA</t>
  </si>
  <si>
    <t>SMX2000RMLV2U</t>
  </si>
  <si>
    <t>APC SMART-UPS X 2000VA RACK/TOWER</t>
  </si>
  <si>
    <t>SMX2000RMLV2UNC</t>
  </si>
  <si>
    <t>SMART-UPS 2000VA RACK/TOWER LCD 100-127V</t>
  </si>
  <si>
    <t>SMX2200HV</t>
  </si>
  <si>
    <t>APC SMART-UPS,1980 WATTS /2200 VA,INPUT 208V, 230V /OUTPUT 230V, INTERFACE PORT</t>
  </si>
  <si>
    <t>SMX2200HVNC</t>
  </si>
  <si>
    <t>APC SMART-UPS X 2200VA SHORT DEPTH TOWER/RACK CONVERTIBLE LCD 200-240V WITH NETW</t>
  </si>
  <si>
    <t>SMX2200R2HVNC</t>
  </si>
  <si>
    <t>APC SMART-UPS X 2200VA RACK/TOWER LCD 200-240V WITH NETWORK CARD</t>
  </si>
  <si>
    <t>SMX2200RMHV2U</t>
  </si>
  <si>
    <t>APC SMART-UPS, 1980 WATTS / 2200 VA,INPUT 230V / OUTPUT 230V, INTERFACE PORT SMA</t>
  </si>
  <si>
    <t>SMX2200RMLV2U</t>
  </si>
  <si>
    <t>UPS - 120V - 1.98 KW - (6) NEMA 5-15R ,(2) NEMA 5-20R</t>
  </si>
  <si>
    <t>SMX2200RMLVUS</t>
  </si>
  <si>
    <t>APC SMART-UPS X 2200VA RACK/TOWER LCD 100-127V TAA</t>
  </si>
  <si>
    <t>SMX2KRMLVNCUS</t>
  </si>
  <si>
    <t>APC SMART-UPS X 2000VA RACK/TOWER LCD 100-127V WITH NETWORK CARD TAA</t>
  </si>
  <si>
    <t>SMX3000HV</t>
  </si>
  <si>
    <t>APC SMART-UPS X 3000VA RACK/TOWER LCD 200-240V</t>
  </si>
  <si>
    <t>SMX3000HVNC</t>
  </si>
  <si>
    <t>APC SMART-UPS X 3000VA RACK/TOWER LCD 200-240V WITH NETWORK CARD</t>
  </si>
  <si>
    <t>SMX3000HVT</t>
  </si>
  <si>
    <t>APC SMART-UPS X 3000VA SHORT DEPTH TOWER/RACK CONVERTIBLE LCD 208V</t>
  </si>
  <si>
    <t>SMX3000HVTUS</t>
  </si>
  <si>
    <t>APC SMART-UPS X 3000VA SHORT DEPTH TOWER/RACK CONVERTIBLE LCD 208V TAA</t>
  </si>
  <si>
    <t>SMX3000LV</t>
  </si>
  <si>
    <t>APC SMART-UPS X 3000VA RACK/TOWER LCD 100-127V</t>
  </si>
  <si>
    <t>SMX3000LVNC</t>
  </si>
  <si>
    <t>APC SMART-UPS X 3000VA RACK/TOWER LCD 100-127V WITH NETWORK CARD</t>
  </si>
  <si>
    <t>SMX3000LVNCUS</t>
  </si>
  <si>
    <t>APC SMART-UPS X 3000VA SHORT DEPTH TOWER/RACK CONVERTIBLE LCD 100-127V WITH NETW</t>
  </si>
  <si>
    <t>SMX3000LVUS</t>
  </si>
  <si>
    <t>APC SMART-UPS X 3000VA SHORT DEPTH TOWER/RACK CONVERTIBLE LCD 100-127V TAA</t>
  </si>
  <si>
    <t>SMX3000RMHV2U</t>
  </si>
  <si>
    <t>SMX3000RMHV2UNC</t>
  </si>
  <si>
    <t>APC SMART-UPS X 3000VA RACK/TOWER</t>
  </si>
  <si>
    <t>SMX3000RMLV2U</t>
  </si>
  <si>
    <t>SMX3000RMLV2UNC</t>
  </si>
  <si>
    <t>UPS - 120V - 2700 WATT - (3) NEMA 5-15R ,(3) NEMA 5-20R ,(1) NEMA L5-30R</t>
  </si>
  <si>
    <t>SMX3000RMLVUS</t>
  </si>
  <si>
    <t>APC SMART-UPS X 3000VA RACK/TOWER LCD 100-127V TAA</t>
  </si>
  <si>
    <t>SMX3KRMLVNCUS</t>
  </si>
  <si>
    <t>APC SMART-UPS X 3000VA RACK/TOWER LCD 100-127V WITH NETWORK CARD TAA</t>
  </si>
  <si>
    <t>SMX48RMBP2U</t>
  </si>
  <si>
    <t>APC SMART-UPS X-SERIES 48V EXTERNAL BATTERY PACK RACK/TOWER</t>
  </si>
  <si>
    <t>SMX750</t>
  </si>
  <si>
    <t>SMX750 - UPS - RACK/TOWER - LINE-INTERACTIVE - 600 WATT - (8) NEMA 5-15R - BLACK</t>
  </si>
  <si>
    <t>SMX750I</t>
  </si>
  <si>
    <t>APC SMART UPSX750VA RACK/TOWER LCD 230V</t>
  </si>
  <si>
    <t>SMX750US</t>
  </si>
  <si>
    <t>APC SMART-UPS X 750VA RACK/TOWER LCD 120V TAA</t>
  </si>
  <si>
    <t>SRT001</t>
  </si>
  <si>
    <t>APC SMART-UPS SRT 5KVA OUTPUT HW KIT</t>
  </si>
  <si>
    <t>SRT002</t>
  </si>
  <si>
    <t>APC SMART-UPS SRT 15FT EXTENSION CABLE FOR 192VDC EXTERNAL BATTERY PACKS 5/6KVA</t>
  </si>
  <si>
    <t>SRT003</t>
  </si>
  <si>
    <t>APC SMART-UPS SRT 15FT EXTENSION CABLE FOR 192VDC EXTERNAL BATTERY PACKS 8/10KVA</t>
  </si>
  <si>
    <t>SRT004</t>
  </si>
  <si>
    <t>APC SMART-UPS SRT 5KVA PDU 208V (4) L6-20</t>
  </si>
  <si>
    <t>SRT005</t>
  </si>
  <si>
    <t>APC SMART-UPS SRT 6KVA PDU 208V (4) L6-20 &amp; (1) L6-30</t>
  </si>
  <si>
    <t>SRT008</t>
  </si>
  <si>
    <t>APC SMART-UPS SRT 8KVA/10KVA PDU, 208V (6) L6-3090</t>
  </si>
  <si>
    <t>SRT009</t>
  </si>
  <si>
    <t>15FT SMART-UPS SRT EXT CABLE FOR 72VDC E</t>
  </si>
  <si>
    <t>SRT010</t>
  </si>
  <si>
    <t>APC SMART-UPS SRT 15FT EXTENSION CABLE FOR 96VDC EXTERNAL BATTERY PACKS 3000VA U</t>
  </si>
  <si>
    <t>SRT011</t>
  </si>
  <si>
    <t>APC SMART-UPS SRT 3000VA PDU 208V (3) L6-30</t>
  </si>
  <si>
    <t>SRT012</t>
  </si>
  <si>
    <t>APC SMART-UPS SRT 2200VA/3000VA INPUT/OUTPUT HARDWIRE KIT</t>
  </si>
  <si>
    <t>SRT1000RMXLA</t>
  </si>
  <si>
    <t>APC SMART-UPS SRT 1000VA RM 120V</t>
  </si>
  <si>
    <t>SRT1000RMXLA-NC</t>
  </si>
  <si>
    <t>SMART-UPS SRT 1000VA RM 120V NETWORKCARD</t>
  </si>
  <si>
    <t>SRT1000XLA</t>
  </si>
  <si>
    <t>APC SMART-UPS SRT 1000VA 120V</t>
  </si>
  <si>
    <t>SRT10KRMTF</t>
  </si>
  <si>
    <t>APC SMART-UPS SRT 10KVA 4U RM STEP-DOWN TRANSFORMER</t>
  </si>
  <si>
    <t>SRT10KRMXLI</t>
  </si>
  <si>
    <t>APC SMART-UPS SRT 10000VA RM 230V</t>
  </si>
  <si>
    <t>SRT10KRMXLT</t>
  </si>
  <si>
    <t>APC SMART-UPS SRT 10000VA RM 208V</t>
  </si>
  <si>
    <t>SRT10KRMXLT-IEC</t>
  </si>
  <si>
    <t>APC SMART-UPS SRT 10000VA RM 208V IEC</t>
  </si>
  <si>
    <t>SRT10KXLI</t>
  </si>
  <si>
    <t>APC SMART-UPS SRT 10000VA 230V</t>
  </si>
  <si>
    <t>SRT10KXLT</t>
  </si>
  <si>
    <t>APC SMART-UPS ON-LINE,10 KW /10 KVA,INPUT 208V /OUTPUT 208V, INTERFACE PORT CONT</t>
  </si>
  <si>
    <t>SRT10KXLT-IEC</t>
  </si>
  <si>
    <t>APC SMART-UPS SRT 10000VA 208V IEC</t>
  </si>
  <si>
    <t>SRT10KXLTUS</t>
  </si>
  <si>
    <t>APC SMART-UPS SRT 10000VA 208V TAA</t>
  </si>
  <si>
    <t>SRT1500RMXLA</t>
  </si>
  <si>
    <t>APC SMART-UPS SRT 1500VA RM 120V</t>
  </si>
  <si>
    <t>SRT1500RMXLA-NC</t>
  </si>
  <si>
    <t>SMART-UPS SRT 1500VA RM 120V NETWORKCARD</t>
  </si>
  <si>
    <t>SRT1500XLA</t>
  </si>
  <si>
    <t>APC SMART-UPS SRT 1500VA 120V</t>
  </si>
  <si>
    <t>SRT192BP</t>
  </si>
  <si>
    <t>APC SMART-UPS SRT 192V 5KVA AND 6KVA BATTERY PACK</t>
  </si>
  <si>
    <t>SRT192BP2</t>
  </si>
  <si>
    <t>APC SMART-UPS SRT 192V 8KVA AND 10KVA BATTERY PACK</t>
  </si>
  <si>
    <t>SRT192RMBP</t>
  </si>
  <si>
    <t>APC SMART-UPS SRT 192V 5KVA AND 6KVA RM BATTERY PACK</t>
  </si>
  <si>
    <t>SRT192RMBP2</t>
  </si>
  <si>
    <t>APC SMART-UPS SRT 192V 8 AND 10KVA RM BATTERY PACK</t>
  </si>
  <si>
    <t>SRT2200RMXLA</t>
  </si>
  <si>
    <t>SMART-UPS SRT 2200VA RM 120V.WAVEFORM TYPE :SINE WAVE</t>
  </si>
  <si>
    <t>SRT2200RMXLA-NC</t>
  </si>
  <si>
    <t>APC SMART-UPS SRT 2200VA RM 120V NETWORK CARD</t>
  </si>
  <si>
    <t>SRT2200RMXLAUS</t>
  </si>
  <si>
    <t>SRT2200RMXLI</t>
  </si>
  <si>
    <t>APC SMART-UPS SRT 2200VA RM 230V</t>
  </si>
  <si>
    <t>SRT2200RMXLI-NC</t>
  </si>
  <si>
    <t>APC SMART-UPS SRT 2200VA RM 230V NETWORK</t>
  </si>
  <si>
    <t>SRT2200XLA</t>
  </si>
  <si>
    <t>SMART-UPS SRT 2200VA 120V.TOPOLOGY:DOUBLE CONVERSION ONLINE</t>
  </si>
  <si>
    <t>SRT2200XLI</t>
  </si>
  <si>
    <t>APC SMART-UPS SRT 2200VA 230V</t>
  </si>
  <si>
    <t>SRT3000RMXLA</t>
  </si>
  <si>
    <t>SMART-UPS SRT 3000VA RM 120V.CONTROL PANEL:MULTI-FUNCTION LCD STATUS AND CONTROL</t>
  </si>
  <si>
    <t>SRT3000RMXLA-NC</t>
  </si>
  <si>
    <t>APC SMART-UPS SRT 3000VA RM 120V NETWORK CARD</t>
  </si>
  <si>
    <t>SRT3000RMXLI</t>
  </si>
  <si>
    <t>APC SMART-UPS SRT 3000VA RM 230V</t>
  </si>
  <si>
    <t>SRT3000RMXLI-NC</t>
  </si>
  <si>
    <t>APC SMART-UPS SRT 3000VA RM 230V NETWORK CARD</t>
  </si>
  <si>
    <t>SRT3000RMXLT</t>
  </si>
  <si>
    <t>APC SMART-UPS ON-LINE,2700 WATTS /3000 VA,INPUT 208V /OUTPUT 208V, INTERFACE POR</t>
  </si>
  <si>
    <t>SRT3000RMXLT-NC</t>
  </si>
  <si>
    <t>APC SMART-UPS SRT 3000VA RM 208V NETWORK CARD</t>
  </si>
  <si>
    <t>SRT3000RMXLW-IEC</t>
  </si>
  <si>
    <t>APC SMART-UPS SRT 3000VA RM 208/230V IEC</t>
  </si>
  <si>
    <t>SRT3000XLA</t>
  </si>
  <si>
    <t>APC SMART-UPS SRT 3000VA 120V</t>
  </si>
  <si>
    <t>SRT3000XLAUS</t>
  </si>
  <si>
    <t>APC SMART-UPS SRT 3000VA 120V TAA</t>
  </si>
  <si>
    <t>SRT3000XLI</t>
  </si>
  <si>
    <t>APC SMART-UPS SRT 3000VA 230V</t>
  </si>
  <si>
    <t>SRT3000XLT</t>
  </si>
  <si>
    <t>SRT3000XLW-IEC</t>
  </si>
  <si>
    <t>APC SMART-UPS SRT 3000VA 208/230V IEC</t>
  </si>
  <si>
    <t>SRT48BP</t>
  </si>
  <si>
    <t>APC SMART-UPS SRT 48V 1.5KVA AND 1 KVA BATTERY PACK</t>
  </si>
  <si>
    <t>SRT48RMBP</t>
  </si>
  <si>
    <t>SMARTUPS SRT 48V 1KVA 1.5KVA RM BATTERYP</t>
  </si>
  <si>
    <t>SRT5KRMTF</t>
  </si>
  <si>
    <t>APC SMART-UPS ON-LINE, INPUT: 208V, INPUT CONNECTIONS: NEMA L6-30P, OUTPUT: 120V</t>
  </si>
  <si>
    <t>SRT5KRMXLI</t>
  </si>
  <si>
    <t>APC SMART-UPS SRT 5000VA RM 230V</t>
  </si>
  <si>
    <t>SRT5KRMXLT</t>
  </si>
  <si>
    <t>APC SMART-UPS SRT 5000VA RM 208V</t>
  </si>
  <si>
    <t>SRT5KRMXLT-IEC</t>
  </si>
  <si>
    <t>APC SMART-UPS SRT 5000VA RM 208V IEC</t>
  </si>
  <si>
    <t>SRT5KRMXLTUS</t>
  </si>
  <si>
    <t>APC SMART-UPS SRT 5000VA RM 208V TAA</t>
  </si>
  <si>
    <t>SRT5KRMXLW-HW</t>
  </si>
  <si>
    <t>APC SMART-UPS SRT 5000VA RM 208/230V HW</t>
  </si>
  <si>
    <t>SRT5KTF</t>
  </si>
  <si>
    <t>APC SMART-UPS SRT 5KVA TOWER ISOLATION/STEP-DOWN TRANSFORMER</t>
  </si>
  <si>
    <t>SRT5KXLI</t>
  </si>
  <si>
    <t>APC SMART-UPS SRT 5000VA 230V</t>
  </si>
  <si>
    <t>SRT5KXLT</t>
  </si>
  <si>
    <t>APC SMART-UPS SRT 5000VA 208V</t>
  </si>
  <si>
    <t>SRT5KXLT-IEC</t>
  </si>
  <si>
    <t>APC SMART-UPS SRT 5000VA 208V IEC</t>
  </si>
  <si>
    <t>SRT5KXLTUS</t>
  </si>
  <si>
    <t>SRT6KRMXLI</t>
  </si>
  <si>
    <t>APC SMART-UPS SRT 6000VA RM 230V</t>
  </si>
  <si>
    <t>SRT6KRMXLT</t>
  </si>
  <si>
    <t>APC SMART-UPS ON-LINE,6000 WATTS /6000 VA,INPUT 208V /OUTPUT 208V, INTERFACE POR</t>
  </si>
  <si>
    <t>SRT6KRMXLT-IEC</t>
  </si>
  <si>
    <t>APC SMART-UPS SRT 6000VA RM 208V IEC</t>
  </si>
  <si>
    <t>SRT6KXLI</t>
  </si>
  <si>
    <t>APC SMART-UPS SRT 6000VA 230V</t>
  </si>
  <si>
    <t>SRT6KXLT</t>
  </si>
  <si>
    <t>APC SMART-UPS ON-LINE,6000 WATTS /6000 VA,INPUT 208V /OUTPUT 208V, EXTENDED RUNT</t>
  </si>
  <si>
    <t>SRT6KXLT-IEC</t>
  </si>
  <si>
    <t>APC SMART-UPS SRT 6000VA 208V IEC</t>
  </si>
  <si>
    <t>SRT6KXLTUS</t>
  </si>
  <si>
    <t>APC SMART-UPS SRT 6000VA 208V TAA</t>
  </si>
  <si>
    <t>SRT72BP</t>
  </si>
  <si>
    <t>APC SMART-UPS SRT 72V 2.2KVA BATTERY PACK</t>
  </si>
  <si>
    <t>SRT72RMBP</t>
  </si>
  <si>
    <t>APC SMART-UPS SRT 72V 2.2KVA RM BATTERY PACK</t>
  </si>
  <si>
    <t>SRT8KRMXLI</t>
  </si>
  <si>
    <t>APC SMART-UPS SRT 8000VA RM 230V</t>
  </si>
  <si>
    <t>SRT8KRMXLT</t>
  </si>
  <si>
    <t>APC SMART-UPS ON-LINE,8000 WATTS /8000 VA,INPUT 208V /OUTPUT 208V, INTERFACE POR</t>
  </si>
  <si>
    <t>SRT8KRMXLT-IEC</t>
  </si>
  <si>
    <t>APC SMART-UPS SRT 8000VA RM 208V IEC</t>
  </si>
  <si>
    <t>SRT8KXLI</t>
  </si>
  <si>
    <t>APC SMART-UPS SRT 8000VA 230V</t>
  </si>
  <si>
    <t>SRT8KXLT</t>
  </si>
  <si>
    <t>SRT8KXLT-IEC</t>
  </si>
  <si>
    <t>APC SMART-UPS SRT 8000VA 208V IEC</t>
  </si>
  <si>
    <t>SRT8KXLTUS</t>
  </si>
  <si>
    <t>APC SMART-UPS SRT 8000VA 208V TAA</t>
  </si>
  <si>
    <t>SRT96BP</t>
  </si>
  <si>
    <t>APC SMART-UPS SRT 96V 3KVA BATTERY PACK</t>
  </si>
  <si>
    <t>SRT96RMBP</t>
  </si>
  <si>
    <t>APC SMART-UPS SRT 96 V 3 KVA RM BATTERY PACK</t>
  </si>
  <si>
    <t>SRTRK2</t>
  </si>
  <si>
    <t>APC SMART-UPS SRT 19 RAIL KIT FOR SMART-UPS SRT 5/6/8/10KVA</t>
  </si>
  <si>
    <t>SRTRK3</t>
  </si>
  <si>
    <t>APC 2-POST MOUNTING RAIL KIT FOR SMART-UPS SRT</t>
  </si>
  <si>
    <t>SRTRK4</t>
  </si>
  <si>
    <t>APC SMART-UPS SRT 19RAIL KIT FOR SRT</t>
  </si>
  <si>
    <t>SU027RM2U</t>
  </si>
  <si>
    <t>APC BACKPLATE KIT - POWER PANEL - NEMA 5-15, NEMA 5-20, NEMA L5-30 (F)</t>
  </si>
  <si>
    <t>SU029RM2U</t>
  </si>
  <si>
    <t>POWER BACKPLATE - NEMA 5-15, NEMA 5-20, NEMA L5-20 (F)</t>
  </si>
  <si>
    <t>SU039-2</t>
  </si>
  <si>
    <t>APC SMART-UPS XL BATTERY PACK EXTENSION CABLE FOR 24V BP, NOT RM MODELS</t>
  </si>
  <si>
    <t>SUA027</t>
  </si>
  <si>
    <t>APC BACKPLATE KIT W/(6) 5-15R, (1)L5-30R FOR SUA2200 AND SUA3000</t>
  </si>
  <si>
    <t>SUA027RM</t>
  </si>
  <si>
    <t>APC BACKPLATE KIT W/(1) L5-30R AND (6) 5-15R FOR SMART-UPS 2200 AND 3000VA 3U-5U</t>
  </si>
  <si>
    <t>SUA028RM</t>
  </si>
  <si>
    <t>APC BACKPLATE KIT W/(4) L5-15R AND (4) 5-15R FOR SMART-UPS 2200 AND 3000VA 3U-5U</t>
  </si>
  <si>
    <t>SUA029</t>
  </si>
  <si>
    <t>APC BACKPLATE KIT W/(4)5-15R, (2)5-20R, (1)L5-20R FOR SUA2200 AND SUA3000</t>
  </si>
  <si>
    <t>SUA029RM</t>
  </si>
  <si>
    <t>APC BACKPLATE KIT W/(1) L5-30R, (2) 5-20R AND (4) 5-15R FOR SUA 2200 AND 3000VA</t>
  </si>
  <si>
    <t>SUA031</t>
  </si>
  <si>
    <t>APC SMART-UPS HARDWIRE KIT FOR SUA 2200/3000/5000 MODELS</t>
  </si>
  <si>
    <t>SUA039</t>
  </si>
  <si>
    <t>APC SMART-UPS XL BATTERY PACK EXTENSION CABLE FOR SUA48 SERIES BATTERY PACKS</t>
  </si>
  <si>
    <t>SUA1000RM1U</t>
  </si>
  <si>
    <t>APC SMART-UPS RM 1000VA USB - UPS ( RACK-MOUNTABLE ) - AC 120 V - 1000 VA - UPS</t>
  </si>
  <si>
    <t>SUA1000RMI1U</t>
  </si>
  <si>
    <t>SMART-UPS - UPS - RACK-MOUNTABLE - LINE INTERACTIVE - AC 220/230/240 V - 640 WAT</t>
  </si>
  <si>
    <t>SUA1000XL</t>
  </si>
  <si>
    <t>APC SMART-UPS 1000VA XL USB &amp; SERIAL - UPS ( EXTERNAL ) - AC 120 V - 1000 VA - U</t>
  </si>
  <si>
    <t>SUA24XLBP</t>
  </si>
  <si>
    <t>BATTERY PACK - LEAD-ACID BATTERY - 24 V</t>
  </si>
  <si>
    <t>SUA48RMXLBP3U</t>
  </si>
  <si>
    <t>APC SMART-UPS XL 48V RM 3U BATTERY PACK</t>
  </si>
  <si>
    <t>SUA48XLBP</t>
  </si>
  <si>
    <t>SMART-UPS XL 48V TOWER BATTERY PACK</t>
  </si>
  <si>
    <t>SUA5000RMI5U</t>
  </si>
  <si>
    <t>APC SMART-UPS, 4000 WATTS / 5000 VA,INPUT 230V / OUTPUT 230V, INTERFACE PORT DB-</t>
  </si>
  <si>
    <t>SUA5000RMT5U</t>
  </si>
  <si>
    <t>APC SMART-UPS, 4000 WATTS / 5000 VA,INPUT 208V / OUTPUT 208V, INTERFACE PORT DB-</t>
  </si>
  <si>
    <t>SUA750RM1U</t>
  </si>
  <si>
    <t>APC SMART-UPS RM 750VA USB - UPS ( RACK-MOUNTABLE ) - AC 120 V - 750 VA - UPS BA</t>
  </si>
  <si>
    <t>SUA750RMI1U</t>
  </si>
  <si>
    <t>SMART-UPS - UPS - RACK-MOUNTABLE - LINE INTERACTIVE - AC 230 V - 480 WATTS / 750</t>
  </si>
  <si>
    <t>SUA750RMJ1UB</t>
  </si>
  <si>
    <t>UPS - RACK-MOUNTABLE - AC 100 V - 480 WATT / 750 VA - 1 X MANAGEMENT - USB - 4 P</t>
  </si>
  <si>
    <t>SUM1500RMXL2U</t>
  </si>
  <si>
    <t>XL - UPS - LINE-INTERACTIVE - AC 120 V - 1.425 KW - DB-9 RS-232 , RJ-45 10/100 B</t>
  </si>
  <si>
    <t>SUM1500RMXLI2U</t>
  </si>
  <si>
    <t>SMART-UPS XL - UPS - RACK/TOWER - LINE-INTERACTIVE - AC 220/230/240 V - 1425 WAT</t>
  </si>
  <si>
    <t>SUM3000RMXL2U</t>
  </si>
  <si>
    <t>SMART-UPS XL - UPS - RACK/TOWER - LINE-INTERACTIVE - AC 120 V - 2850 WATTS / 300</t>
  </si>
  <si>
    <t>SUM3000RMXLI2U</t>
  </si>
  <si>
    <t>SMART-UPS XL - UPS - EXTERNAL - LINE-INTERACTIVE - AC 230 V - 2850 WATTS / 3000</t>
  </si>
  <si>
    <t>SUM48RMXLBP2U</t>
  </si>
  <si>
    <t>MODULAR 48V EXTENDED RUN BATTERY PACK</t>
  </si>
  <si>
    <t>SUPM3000</t>
  </si>
  <si>
    <t>APC SMART-UPS POWER MODULE 3000VA 120V</t>
  </si>
  <si>
    <t>SURT001</t>
  </si>
  <si>
    <t>APC SMART-UPS RT 3000VA 230V ISOLATION TRANSFORMER</t>
  </si>
  <si>
    <t>SURT002</t>
  </si>
  <si>
    <t>APC SMART-UPS RT 5000VA 230V ISOLATION TRANSFORMER</t>
  </si>
  <si>
    <t>SURT003</t>
  </si>
  <si>
    <t>TRANSFORMER - EXTERNAL - AC 120/208/220-240 V - 4800 VA - 8 X POWER NEMA 5-20, 1</t>
  </si>
  <si>
    <t>SURT004</t>
  </si>
  <si>
    <t>APC SMART-UPS RT TOWER ISOLATION/STEP-DOWN TRANSFORMER - TRANSFORMER - 4600 VA</t>
  </si>
  <si>
    <t>SURT007</t>
  </si>
  <si>
    <t>SMART-UPS RT 3000/5000VA OUTPUT HARDWARE KIT</t>
  </si>
  <si>
    <t>SURT008</t>
  </si>
  <si>
    <t>APC SMART-UPS RT 15FT EXTENSION CABLE FOR 192VDC EXTERNAL BATTERY PACKS</t>
  </si>
  <si>
    <t>SURT009</t>
  </si>
  <si>
    <t>APC SMART-UPS RT 3000VA, 100-120VAC, OUTPUT HARDWIRE KIT</t>
  </si>
  <si>
    <t>SURT013</t>
  </si>
  <si>
    <t>SURT EQUIPMENT CART</t>
  </si>
  <si>
    <t>SURT014</t>
  </si>
  <si>
    <t>SMARTUPS 5/6KVA 120V PDU KIT  6  5-20</t>
  </si>
  <si>
    <t>SURT015</t>
  </si>
  <si>
    <t>SMART-UPS RT 5/6KVA 208V PDU KIT</t>
  </si>
  <si>
    <t>SURT016</t>
  </si>
  <si>
    <t>APC SMART UPS RT</t>
  </si>
  <si>
    <t>SURT018</t>
  </si>
  <si>
    <t>APC SMART-UPS RT 5/6KVA OUTPUT HARDWIRE KIT</t>
  </si>
  <si>
    <t>SURT019</t>
  </si>
  <si>
    <t>APC SMART-UPS RT 3.5M EXTENSION CABLE FOR XLBP2 EXTERNAL BATTERY PACKS</t>
  </si>
  <si>
    <t>SURT1000XLI</t>
  </si>
  <si>
    <t>SMART-UPS RT - UPS - EXTERNAL - ON-LINE - AC 220/230/240 V ( 50/60 HZ ) - 700 WA</t>
  </si>
  <si>
    <t>SURT1000XLI-NC</t>
  </si>
  <si>
    <t>APC SMART-UPS RT 1000VA 230V NETWORK CARD</t>
  </si>
  <si>
    <t>SURT15KRMXLI</t>
  </si>
  <si>
    <t>SMART-UPS RT 15KVA RM 230V</t>
  </si>
  <si>
    <t>SURT15KRMXLT</t>
  </si>
  <si>
    <t>APC SMART-UPS RT 15KVA RM 208V</t>
  </si>
  <si>
    <t>SURT192RMXLBP2</t>
  </si>
  <si>
    <t>SMART-UPS RT192V RM BATTERY PACK 2 ROWS</t>
  </si>
  <si>
    <t>SURT192RMXLBP3U</t>
  </si>
  <si>
    <t>APC SMART-UPS RT 192V RM BATTERY PACK</t>
  </si>
  <si>
    <t>SURT192XLBP</t>
  </si>
  <si>
    <t>APC BATTERYPACK - UPS BATTERY LEAD ACID</t>
  </si>
  <si>
    <t>SURT20KRMXLI</t>
  </si>
  <si>
    <t>UPS - 16 KW - DB-9 RS-232, RJ-45 10/100 BASE-T - BLACK</t>
  </si>
  <si>
    <t>SURT20KRMXLT</t>
  </si>
  <si>
    <t>SMART-UPS RT - 208V - 16 KW - DB-9 RS-232,RJ-45 10/100 BASE-T,SMART-SLOT - (1) H</t>
  </si>
  <si>
    <t>APC SMART-UPS RT 48V RM BATTERY PACK</t>
  </si>
  <si>
    <t>SURT48XLBP</t>
  </si>
  <si>
    <t>APC SMART-UPS RT 48V BATTERY PACK</t>
  </si>
  <si>
    <t>SURTA1500XLJ</t>
  </si>
  <si>
    <t>UPS - ONLINE - AC 100 V - 1050 WATT - DB-9 RS-232,SMART-SLOT,USB - NEMA 5-15R</t>
  </si>
  <si>
    <t>SURTA3000XL</t>
  </si>
  <si>
    <t>SMART-UPS RT - UPS - EXTERNAL - ONLINE - AC 120 V ( 50/60 HZ ) - 2100 WATT / 300</t>
  </si>
  <si>
    <t>SURTA48RMXLBP2U</t>
  </si>
  <si>
    <t>SURTA48XLBP</t>
  </si>
  <si>
    <t>APC SMART-UPS RT 48V BATTERY PACK - UPS BATTERY - 2 X LEAD ACID</t>
  </si>
  <si>
    <t>SURTA48XLBPJ</t>
  </si>
  <si>
    <t>APC SMART-UPS RT 48V BATTERY PACK JAPAN</t>
  </si>
  <si>
    <t>SURTD5000RMXLP3U</t>
  </si>
  <si>
    <t>SMARTUPS RT 5000VA RM 208V TO 208/120V</t>
  </si>
  <si>
    <t>SURTD6000RMXLP3U</t>
  </si>
  <si>
    <t>UPS - RACK-MOUNTABLE - 208V - 4.2 KW - (4) NEMA 5-20R; (1) NEMA L14-30R; (1) NEM</t>
  </si>
  <si>
    <t>SURTRK</t>
  </si>
  <si>
    <t>APC SMART-UPS RT 19INCH RAIL KIT</t>
  </si>
  <si>
    <t>SURTRK2</t>
  </si>
  <si>
    <t>APC SMART-UPS RT 19IN RAIL KIT FOR SMART-UPS RT 3/5/7.5/10KVA</t>
  </si>
  <si>
    <t>SURTRK4</t>
  </si>
  <si>
    <t>APC SMART-UPS RT 19IN RAIL KIT FOR SMART-UPS RT 15/20KVA</t>
  </si>
  <si>
    <t>SYBT5</t>
  </si>
  <si>
    <t>UPS BATTERY - LEAD-ACID BATTERY - 12 V</t>
  </si>
  <si>
    <t>UXABP48</t>
  </si>
  <si>
    <t>APC SMART-UPS ULTRA BATTERY PACK 48V</t>
  </si>
  <si>
    <t>VDIM33174</t>
  </si>
  <si>
    <t>OVERHEAD 4U PATCH DISTRIBUTION RACK</t>
  </si>
  <si>
    <t>WBEXTWAR1YR-SP-02</t>
  </si>
  <si>
    <t>1 YEAR EXTENDED WARRANTY</t>
  </si>
  <si>
    <t>WBEXTWAR1YR-SP-03</t>
  </si>
  <si>
    <t>WBEXTWAR1YR-SP-04</t>
  </si>
  <si>
    <t>WBEXTWAR1YR-SP-06</t>
  </si>
  <si>
    <t>WBEXTWAR3YR-SP-01</t>
  </si>
  <si>
    <t>SERVICE PACK 3 YEAR WARRANTY EXTENSION (FOR NEW PRODUCT PURCHASES)</t>
  </si>
  <si>
    <t>WBEXTWAR3YR-SP-02</t>
  </si>
  <si>
    <t>3 YEAR EXTENDED WARRANTY</t>
  </si>
  <si>
    <t>WBEXTWAR3YR-SP-03</t>
  </si>
  <si>
    <t>WBEXTWAR3YR-SP-04</t>
  </si>
  <si>
    <t>WBEXTWAR3YR-SP-05</t>
  </si>
  <si>
    <t>WBEXTWAR3YR-SP-06</t>
  </si>
  <si>
    <t>Description</t>
  </si>
  <si>
    <t>Power Supply</t>
  </si>
  <si>
    <t>DVI EDID EMULATOR</t>
  </si>
  <si>
    <t>Video Conferencing</t>
  </si>
  <si>
    <t>COMCOCP10</t>
  </si>
  <si>
    <t>CP10 COLLABORATION CONTROLLER</t>
  </si>
  <si>
    <t>COMCPMNT1</t>
  </si>
  <si>
    <t>CP10 WALL MOUNT</t>
  </si>
  <si>
    <t>COMESE150</t>
  </si>
  <si>
    <t>EVC150 1080P H.323 SYSTEM, 18X PTZ CAMER</t>
  </si>
  <si>
    <t>COMESE170</t>
  </si>
  <si>
    <t>Full HD 1080P VC end point,</t>
  </si>
  <si>
    <t>COMESE310</t>
  </si>
  <si>
    <t>EVC310  FULL HD VIDEOCONFERENCE, 18X PTZ</t>
  </si>
  <si>
    <t>COMEXPMIC</t>
  </si>
  <si>
    <t>VC520 PRO Expansion Microphone</t>
  </si>
  <si>
    <t>COMEXPSPK</t>
  </si>
  <si>
    <t>VC520 PRO expansion Speakerphone</t>
  </si>
  <si>
    <t>COMFON540</t>
  </si>
  <si>
    <t>FONE540 Conference Speakerphone</t>
  </si>
  <si>
    <t>COMLREMOT</t>
  </si>
  <si>
    <t>REMOTE CONTROL FOR VB130 &amp; CAM130 LIGHT</t>
  </si>
  <si>
    <t>COMPRO232</t>
  </si>
  <si>
    <t>RS232 Adapter for PRO Series</t>
  </si>
  <si>
    <t>COMPWREVC</t>
  </si>
  <si>
    <t>EVC/VC5XX 12V 5A POWER ADAPTER</t>
  </si>
  <si>
    <t>COMPWRPOE</t>
  </si>
  <si>
    <t>POE+ INJECTOR 1-PORT</t>
  </si>
  <si>
    <t>COMSCA52B</t>
  </si>
  <si>
    <t>CAM520</t>
  </si>
  <si>
    <t>COMSCA530</t>
  </si>
  <si>
    <t>Prof12X cam for Med &amp; LG Conf RM w/ HDMI</t>
  </si>
  <si>
    <t>COMSVCMNT</t>
  </si>
  <si>
    <t>Camera Mt L-Type Wall PTZ PTC/TR Ser</t>
  </si>
  <si>
    <t>COMVBEMIC</t>
  </si>
  <si>
    <t>VB342 EXPANSION MICROPHONE</t>
  </si>
  <si>
    <t>COMVBM20M</t>
  </si>
  <si>
    <t>EXPANSION MIC (20M) FOR VB342 &amp;VB342+</t>
  </si>
  <si>
    <t>COMVBMNT1</t>
  </si>
  <si>
    <t>VB130/VB130E WALL MOUNT</t>
  </si>
  <si>
    <t>COMVBMNT2</t>
  </si>
  <si>
    <t>VB130/VB130E TV MOUNT</t>
  </si>
  <si>
    <t>COMVBTDON</t>
  </si>
  <si>
    <t>VB130/VB130E/VB350 BLUETOOTH WIRELESS DO</t>
  </si>
  <si>
    <t>COMVBTMNT</t>
  </si>
  <si>
    <t>VB342 TV MOUNT</t>
  </si>
  <si>
    <t>COMVC5S20</t>
  </si>
  <si>
    <t>VC520+ SPEAKERPHONE CABLE (20M)</t>
  </si>
  <si>
    <t>COMVCC232</t>
  </si>
  <si>
    <t>RS-232 Din6toD-Sub 9cableTR320 TR530</t>
  </si>
  <si>
    <t>COMVCMNT2</t>
  </si>
  <si>
    <t>CAMERA MOUNT FOR VC5XX CAM5XX EVC310/910</t>
  </si>
  <si>
    <t>COMVCMNT3</t>
  </si>
  <si>
    <t>CAM340 MOUNT</t>
  </si>
  <si>
    <t>COMVCMNT5</t>
  </si>
  <si>
    <t>CAM540 L MOUNT</t>
  </si>
  <si>
    <t>COMVCMNT6</t>
  </si>
  <si>
    <t>CAM520 PRO WALL MOUNT</t>
  </si>
  <si>
    <t>COMVCMSFT</t>
  </si>
  <si>
    <t>VC520 PRO WITH EXPANSION MICS (MS TEAMS</t>
  </si>
  <si>
    <t>COMVCSPK2</t>
  </si>
  <si>
    <t>VC520+  2ND MIC ARRAY SPEAKERPHONE</t>
  </si>
  <si>
    <t>COMVREMOT</t>
  </si>
  <si>
    <t>REMOTE CONTROL FOR VC/CAM SERIES</t>
  </si>
  <si>
    <t>CPWRA5V2A</t>
  </si>
  <si>
    <t>CAM340/CAM340 Power Adapter</t>
  </si>
  <si>
    <t>CPWRCA540</t>
  </si>
  <si>
    <t>CAM540 POWER ADAPTER</t>
  </si>
  <si>
    <t>CPWRVB130</t>
  </si>
  <si>
    <t>VB SOUNDBAR SERIES POWER ADAPTER</t>
  </si>
  <si>
    <t>CPWRVB342</t>
  </si>
  <si>
    <t>VB342/VB342+ POWER ADAPTER</t>
  </si>
  <si>
    <t>IFEP65PC1</t>
  </si>
  <si>
    <t>AVER EP65 IFP WITH WINDOWS IOT</t>
  </si>
  <si>
    <t>PAPTZ310N</t>
  </si>
  <si>
    <t>PTZ310N Prof Live StreamingPTZ Camera</t>
  </si>
  <si>
    <t>PAPTZ330N</t>
  </si>
  <si>
    <t>PTZ330N Prof Live StreamingPTZ Camera</t>
  </si>
  <si>
    <t>PAVPTR311</t>
  </si>
  <si>
    <t>TR311</t>
  </si>
  <si>
    <t>PAVPTR320</t>
  </si>
  <si>
    <t>TR320 Auto TrackiveStream PTZ Camera</t>
  </si>
  <si>
    <t>PAVPTR331</t>
  </si>
  <si>
    <t>AVer TR331 30X Auto Tracking PTZ Camera</t>
  </si>
  <si>
    <t>PAVPTR530</t>
  </si>
  <si>
    <t>TR530 Auto TrackiveStream PTZ Camera</t>
  </si>
  <si>
    <t>PAVPTZ310</t>
  </si>
  <si>
    <t>PTZ310 Prof Live StreamingPTZ Camera</t>
  </si>
  <si>
    <t>PAVPTZ330</t>
  </si>
  <si>
    <t>PTZ330 Prof Live StreamingPTZ Camera</t>
  </si>
  <si>
    <t>PTCAMCTRL</t>
  </si>
  <si>
    <t>CL01 Prof PTZ Camera Controller</t>
  </si>
  <si>
    <t>PTCVBU110</t>
  </si>
  <si>
    <t>Media BU110 HDMI to USB3.0 Converter</t>
  </si>
  <si>
    <t>PTCVBU111</t>
  </si>
  <si>
    <t>Media BU111 SDI to USB3.0 Converter</t>
  </si>
  <si>
    <t>PTDIN8PT1</t>
  </si>
  <si>
    <t>RS-232 Din8toD-Sub9cablePTZ310 PTZ330</t>
  </si>
  <si>
    <t>PTMLTWA01</t>
  </si>
  <si>
    <t>Camera L-Type Wall Mount PTZ</t>
  </si>
  <si>
    <t>PTMLTWC01</t>
  </si>
  <si>
    <t>Camera Mt L-Type Wall&amp;Ceiling PTZ&amp;TR</t>
  </si>
  <si>
    <t>PTRCPTZ01</t>
  </si>
  <si>
    <t>Remote Control for PTZ310, PTZ330</t>
  </si>
  <si>
    <t>PTRCTRS01</t>
  </si>
  <si>
    <t>Remote Control for TR320, TR530</t>
  </si>
  <si>
    <t>PTRSINOUT</t>
  </si>
  <si>
    <t>RS232 In/Out cable for PTZ310, PTZ330</t>
  </si>
  <si>
    <t>3 Years</t>
  </si>
  <si>
    <t>956-03F2N</t>
  </si>
  <si>
    <t>BELKIN COMPONENTS - BELKIN PRO SERIES EXTERNAL SCSI I CABLE - SCSI EXTERNAL CABL</t>
  </si>
  <si>
    <t>A2F20200-01M</t>
  </si>
  <si>
    <t>PATCH CABLE - ST-MULTIMODE - MALE - ST-MULTIMODE - MALE - FIBER OPTIC - 1 M - OR</t>
  </si>
  <si>
    <t>A2F20200-02M</t>
  </si>
  <si>
    <t>DUPLEX FIBER OPTIC CABLE, ST/ST, 62.5/125, 2METERS</t>
  </si>
  <si>
    <t>A2F20200-10M</t>
  </si>
  <si>
    <t>PATCH CABLE - ST-MULTIMODE - MALE - ST-MULTIMODE - MALE - FIBER OPTIC - 10 M</t>
  </si>
  <si>
    <t>A2F20200-15M</t>
  </si>
  <si>
    <t>CABLE,FIBER,ST/ST,15M,DUPLEX,62.5/125</t>
  </si>
  <si>
    <t>A2F20200-20</t>
  </si>
  <si>
    <t>FBR DPLX ST/ST PATCH CBL2</t>
  </si>
  <si>
    <t>A2F20277-15M</t>
  </si>
  <si>
    <t>DUPLEX FIBER OPTIC CABLE  SC/SC;62.5/125; 15 METERS</t>
  </si>
  <si>
    <t>A2F20277-25</t>
  </si>
  <si>
    <t>PATCH CABLE/SC MULTI-MODE (M)/SC MULTI-MODE (M)</t>
  </si>
  <si>
    <t>A2F40277-01M</t>
  </si>
  <si>
    <t>FIBER CAB SC/SC50/125 1M</t>
  </si>
  <si>
    <t>A2F40277-05M</t>
  </si>
  <si>
    <t>DUPLEX FIBER OPTIC CABLE  X  SC/SC;50/125; 5M</t>
  </si>
  <si>
    <t>A2F40277-06</t>
  </si>
  <si>
    <t>PATCH CABLE - FIBER OPTIC - SC MULTIMODE - SC MULTIMODE - 6 FT</t>
  </si>
  <si>
    <t>A2F40277-10M</t>
  </si>
  <si>
    <t>FIBER CAB  SC/SC50/125 10M</t>
  </si>
  <si>
    <t>A2F40277-30</t>
  </si>
  <si>
    <t>DUPLEX FIBER OPTIC CABLE  SC/SC;50/125; 30</t>
  </si>
  <si>
    <t>A2N036-20</t>
  </si>
  <si>
    <t>PS/2 KYBD REPLACEMENT CBL MINIDIN6M/M;STRT; 20</t>
  </si>
  <si>
    <t>A2N1064-06</t>
  </si>
  <si>
    <t>FAST&amp;WIDE SCSI CABLE - ULTRA MICRO-DB 68 MALE TO CENTRONICS 50 MALE - 6 FEET</t>
  </si>
  <si>
    <t>A2N209-15</t>
  </si>
  <si>
    <t>MOUSE CABLE - DB-9 (M) - DB-9 (M) - 15 FT</t>
  </si>
  <si>
    <t>A3B025</t>
  </si>
  <si>
    <t>LOOPBACK PLUG - DB9F</t>
  </si>
  <si>
    <t>A3B392-10</t>
  </si>
  <si>
    <t>SERIAL CABLE - DB-9 (M) - DB-9 (F) - 10 FT</t>
  </si>
  <si>
    <t>A3H1903-20</t>
  </si>
  <si>
    <t>CABLE,CUSTOM,DB9F/DB25M,20 ,8 CONDUCTOR</t>
  </si>
  <si>
    <t>A3L781-01</t>
  </si>
  <si>
    <t>PATCH CABLE - RJ-45 (M) - RJ-45 (M) - 1 FT - ( CAT 5E ) - GRAY</t>
  </si>
  <si>
    <t>A3L781-01-BLU</t>
  </si>
  <si>
    <t>CAT5E PATCH CABLE RJ45M</t>
  </si>
  <si>
    <t>A3L781-01-ORG</t>
  </si>
  <si>
    <t>CABLE,CAT5E,UTP,RJ45M/M,1 ,ORG,PATCH</t>
  </si>
  <si>
    <t>A3L781-03-BLK</t>
  </si>
  <si>
    <t>PATCH CABLE - RJ-45 - MALE - RJ-45 - MALE - 3 FEET - EIA/TIA-568 CATEGORY 5E - B</t>
  </si>
  <si>
    <t>A3L781-03-BLU</t>
  </si>
  <si>
    <t>PATCH CABLE - RJ-45 (M) - RJ-45 (M) - 3 FT - ( CAT 5E ) - BLUE</t>
  </si>
  <si>
    <t>A3L781-03-YLW</t>
  </si>
  <si>
    <t>BELKIN 3 FEET YELLOW CAT5E CRIMP PATCH CABLE A3L781-03-YLW</t>
  </si>
  <si>
    <t>A3L781-05</t>
  </si>
  <si>
    <t>CABLE,CAT5E,UTP,RJ45M/M,5 ,GRY,PATCH</t>
  </si>
  <si>
    <t>A3L781-05-BLU</t>
  </si>
  <si>
    <t>PATCH CABLE - RJ-45 - MALE - RJ-45 - MALE - 5 FEET - BLUE</t>
  </si>
  <si>
    <t>A3L781-07</t>
  </si>
  <si>
    <t>PATCH CABLE - RJ-45(M) - RJ-45(M) - UTP - CAT5E - 7FT - GRAY</t>
  </si>
  <si>
    <t>A3L781-07-BLK</t>
  </si>
  <si>
    <t>PATCH CABLE - RJ-45 (M) - RJ-45 (M) - 7 FT - ( CAT 5E ) - BLACK</t>
  </si>
  <si>
    <t>A3L781-07-BLU</t>
  </si>
  <si>
    <t>PATCH CABLE - RJ-45 (M) - RJ-45 (M) - 7 FT - CAT 5E - BLUE</t>
  </si>
  <si>
    <t>A3L781-07-GRN</t>
  </si>
  <si>
    <t>PATCH CABLE - RJ-45 (M) - RJ-45 (M) - 7 FT - CAT 5E - GREEN</t>
  </si>
  <si>
    <t>A3L781-07-YLW</t>
  </si>
  <si>
    <t>PATCH CABLE - RJ-45 - MALE - RJ-45 - MALE - 7 FEET - YELLOW</t>
  </si>
  <si>
    <t>A3L781-10</t>
  </si>
  <si>
    <t>PATCH CABLE - RJ-45 (M) - RJ-45 (M) - 10 FT - ( CAT 5E ) - GRAY</t>
  </si>
  <si>
    <t>A3L781-10-BLK</t>
  </si>
  <si>
    <t>CAT5E PATCH CABLE RJ45M/RJ45M/10 BLACK</t>
  </si>
  <si>
    <t>A3L781-10-YLW</t>
  </si>
  <si>
    <t>PATCH CABLE RJ-45 (M)/(M) 10 FT YELLOW</t>
  </si>
  <si>
    <t>A3L781-14-BLK</t>
  </si>
  <si>
    <t>CABLE,CAT5E,UTP,RJ45M/M,14 ,BLK,PATCH</t>
  </si>
  <si>
    <t>A3L781-14-BLU</t>
  </si>
  <si>
    <t>PATCH CABLE - RJ-45 (M) - RJ-45 (M) - 14 FT - BLUE</t>
  </si>
  <si>
    <t>A3L781-25-BLK</t>
  </si>
  <si>
    <t>PATCH CABLE - RJ-45 (M) - RJ-45 (M) - 25 FT - ( CAT 5E ) - BLACK</t>
  </si>
  <si>
    <t>A3L781-25-BLU</t>
  </si>
  <si>
    <t>CAT5E RJ45 PATCH CABLE 25 BLUE</t>
  </si>
  <si>
    <t>A3L781-50-BLU</t>
  </si>
  <si>
    <t>BELKIN CAT 5E PATCH CABLE - 50FT - 1 X RJ-45, 1 X RJ-45 - CATEGORY 5E PATCH CABL</t>
  </si>
  <si>
    <t>A3L791-01-BLK</t>
  </si>
  <si>
    <t>1FT CAT5E PATCH CABLE, UTP, GRAY PVC JACKET, 24AWG, T568B, 50 MICRON, GOLD PLATE</t>
  </si>
  <si>
    <t>A3L791-01-BLK-S</t>
  </si>
  <si>
    <t>PATCH CABLE - RJ-45 (M) - RJ-45 (M) - 1 FT - UTP - ( CAT 5E ) - BLACK</t>
  </si>
  <si>
    <t>A3L791-01-BLU</t>
  </si>
  <si>
    <t>PATCH CABLE - RJ-45 (M) - RJ-45 (M) - 1 FT - UTP - ( CAT 5E ) - BLUE</t>
  </si>
  <si>
    <t>A3L791-01-BLU-S</t>
  </si>
  <si>
    <t>1FT CAT5E SNAGLESS PATCH CABLE, UTP, BLUE PVC JACKET, 24AWG, T568B, 50 MICRON, G</t>
  </si>
  <si>
    <t>A3L791-01-GRN-S</t>
  </si>
  <si>
    <t>1FT CAT5E SNAGLESS PATCH CABLE, UTP, GREEN PVC JACKET, 24AWG, T568B, 50 MICRON,</t>
  </si>
  <si>
    <t>A3L791-01-ORG</t>
  </si>
  <si>
    <t>PATCH CABLE - RJ-45 - MALE - RJ-45 - MALE - UNSHIELDED TWISTED PAIR (UTP) - 1 FE</t>
  </si>
  <si>
    <t>A3L791-01-PNK-S</t>
  </si>
  <si>
    <t>CAT5E SNAGLESS PATCH CBL</t>
  </si>
  <si>
    <t>PATCH CABLE / RJ-45 (M) / RJ-45 (M)</t>
  </si>
  <si>
    <t>A3L791-01-S</t>
  </si>
  <si>
    <t>1FT CAT5E SNAGLESS PATCH CABLE, UTP, GRAY PVC JACKET, 24AWG, T568B, 50 MICRON, G</t>
  </si>
  <si>
    <t>A3L791-01-WHT</t>
  </si>
  <si>
    <t>PATCH CABLE - RJ-45 (M) - RJ-45 (M) - 1 FT - UTP - ( CAT 5E ) - WHITE</t>
  </si>
  <si>
    <t>A3L791-01-WHT-S</t>
  </si>
  <si>
    <t>ETHERNET 10BASE-T CABLE - RJ-45 (M) - RJ-45 (M) - 1 FT  - WHITE</t>
  </si>
  <si>
    <t>NETWORK CABLE - RJ-45 (M) - RJ-45 (M) - 1 FT - UTP - ( CAT 5E ) - YELLOW</t>
  </si>
  <si>
    <t>A3L791-01-YLW-M</t>
  </si>
  <si>
    <t>CAT5E MOLDED PATCH CABLE  RJ45M/RJ45M 1 YELLOW</t>
  </si>
  <si>
    <t>A3L791-01-YLW-S</t>
  </si>
  <si>
    <t>A3L791-02</t>
  </si>
  <si>
    <t>2FT CAT5E PATCH CABLE, UTP, GRAY PVC JACKET, 24AWG, T568B, 50 MICRON, GOLD PLATE</t>
  </si>
  <si>
    <t>A3L791-02-BLK</t>
  </si>
  <si>
    <t>PATCH CABLE - RJ-45 (M) - RJ-45 (M) - 2 FT - UTP - ( CAT 5E ) - BLACK</t>
  </si>
  <si>
    <t>A3L791-02-BLK-S</t>
  </si>
  <si>
    <t>A3L791-02-BLU</t>
  </si>
  <si>
    <t>2FT CAT5E PATCH CABLE, UTP, BLUE PVC JACKET, 24AWG, T568B, 50 MICRON, GOLD PLATE</t>
  </si>
  <si>
    <t>A3L791-02-BLU-S</t>
  </si>
  <si>
    <t>CATEGORY 5E RJ-45 MALE TO RJ-45 MALE SNAGLESS MOLDED 2 FOOT BLUE PATCH CABLE</t>
  </si>
  <si>
    <t>A3L791-02-GRN</t>
  </si>
  <si>
    <t>2FT CAT5E PATCH CABLE, UTP, GREEN PVC JACKET, 24AWG, T568B, 50 MICRON, GOLD PLAT</t>
  </si>
  <si>
    <t>A3L791-02-ORG</t>
  </si>
  <si>
    <t>CABLE,CAT5E,UTP,RJ45M/M,2FT,ORG,PATCH</t>
  </si>
  <si>
    <t>A3L791-02-PUR</t>
  </si>
  <si>
    <t>2FT CAT5E PATCH CABLE, UTP, PURPLE PVC JACKET, 24AWG, T568B, 50 MICRON, GOLD PLA</t>
  </si>
  <si>
    <t>A3L791-02-RED</t>
  </si>
  <si>
    <t>PATCH CABLE - RJ-45 (M) - RJ-45 (M) - 2 FT - UTP - ( CAT 5E ) - RED</t>
  </si>
  <si>
    <t>A3L791-02-RED-S</t>
  </si>
  <si>
    <t>2FT CAT5E SNAGLESS PATCH CABLE, UTP, RED PVC JACKET, 24AWG, T568B, 50 MICRON, GO</t>
  </si>
  <si>
    <t>A3L791-02-S</t>
  </si>
  <si>
    <t>PATCH CABLE - RJ-45 (M) - RJ-45 (M) - 2 FT - UTP - ( CAT 5E )</t>
  </si>
  <si>
    <t>A3L791-02-WHT</t>
  </si>
  <si>
    <t>PATCH CABLE - RJ-45 (M) - RJ-45 (M) - 2 FT - UTP - ( CAT 5E ) - WHITE</t>
  </si>
  <si>
    <t>A3L791-02-YLW-S</t>
  </si>
  <si>
    <t>PATCH CABLE - RJ-45 (M) - RJ-45 (F) - 2 FT - UTP - ( CAT 5E ) - YELLOW</t>
  </si>
  <si>
    <t>A3L791-03</t>
  </si>
  <si>
    <t>3FT CAT5E PATCH CABLE, UTP, GRAY PVC JACKET, 24AWG, T568B, 50 MICRON, GOLD PLATE</t>
  </si>
  <si>
    <t>A3L791-03-BLK</t>
  </si>
  <si>
    <t>3FT CAT5E PATCH CABLE, UTP, BLACK PVC JACKET, 24AWG, T568B, 50 MICRON, GOLD PLAT</t>
  </si>
  <si>
    <t>A3L791-03-BLK-S</t>
  </si>
  <si>
    <t>3FT CAT5E SNAGLESS PATCH CABLE, UTP, BLACK PVC JACKET, 24AWG, T568B, 50 MICRON,</t>
  </si>
  <si>
    <t>A3L791-03-BLU-S</t>
  </si>
  <si>
    <t>3FT CAT5E SNAGLESS PATCH CABLE, UTP, BLUE PVC JACKET, 24AWG, T568B, 50 MICRON, G</t>
  </si>
  <si>
    <t>A3L791-03-GRN</t>
  </si>
  <si>
    <t>PATCH CABLE - RJ-45 (M) - RJ-45 (M) - 3 FT - UTP - ( CAT 5E ) - GREEN</t>
  </si>
  <si>
    <t>A3L791-03-GRN-S</t>
  </si>
  <si>
    <t>A3L791-03-H</t>
  </si>
  <si>
    <t>CAT5E SHIELDED PATCH CBL RJ45M/RJ45M; 3 SH</t>
  </si>
  <si>
    <t>A3L791-03-ORG</t>
  </si>
  <si>
    <t>3FT CAT5E PATCH CABLE, UTP, ORANGE PVC JACKET, 24AWG, T568B, 50 MICRON, GOLD PLA</t>
  </si>
  <si>
    <t>A3L791-03-ORG-S</t>
  </si>
  <si>
    <t>3FT CAT5E SNAGLESS PATCH CABLE, UTP, ORANGE PVC JACKET, 24AWG, T568B, 50 MICRON,</t>
  </si>
  <si>
    <t>A3L791-03-PUR</t>
  </si>
  <si>
    <t>PATCH CABLE - RJ-45 (M) - RJ-45 (M) - 3 FT - UTP - ( CAT 5E ) - PURPLE</t>
  </si>
  <si>
    <t>A3L791-03-PUR-S</t>
  </si>
  <si>
    <t>A3L791-03-RDS</t>
  </si>
  <si>
    <t>CABLE,CAT5E,UTP,RJ45M/M,3 ,GRY/RED,PATCH</t>
  </si>
  <si>
    <t>A3L791-03-RED</t>
  </si>
  <si>
    <t>3FT CAT5E PATCH CABLE, UTP, RED PVC JACKET, 24AWG, T568B, 50 MICRON, GOLD PLATED</t>
  </si>
  <si>
    <t>A3L791-03-RED-S</t>
  </si>
  <si>
    <t>PATCH CABLE - RJ-45 (M) - RJ-45 (M) - 3 FT - UTP - ( CAT 5E ) - RED</t>
  </si>
  <si>
    <t>A3L791-03-S</t>
  </si>
  <si>
    <t>3FT CAT5E SNAGLESS PATCH CABLE, UTP, GRAY PVC JACKET, 24AWG, T568B, 50 MICRON, G</t>
  </si>
  <si>
    <t>PATCH CABLE - RJ-45 (M) - RJ-45 (M) - 3 FT - UTP - ( CAT 5E ) - WHITE</t>
  </si>
  <si>
    <t>A3L791-03-WHT-S</t>
  </si>
  <si>
    <t>A3L791-03-YLW</t>
  </si>
  <si>
    <t>PATCH CABLE - RJ-45 (M) - RJ-45 (M) - 3 FT - ( CAT 5 ) - YELLOW</t>
  </si>
  <si>
    <t>A3L791-03YLW-50</t>
  </si>
  <si>
    <t>PATCH CABLE - RJ-45 - MALE - RJ-45 - MALE - 3 FEET - YELLOW</t>
  </si>
  <si>
    <t>A3L791-04-BLK</t>
  </si>
  <si>
    <t>4FT CAT5E PATCH CABLE, UTP, BLACK PVC JACKET, 24AWG, T568B, 50 MICRON, GOLD PLAT</t>
  </si>
  <si>
    <t>A3L791-04-BLK-S</t>
  </si>
  <si>
    <t>4FT CAT5E SNAGLESS PATCH CABLE, UTP, BLACK PVC JACKET, 24AWG, T568B, 50 MICRON,</t>
  </si>
  <si>
    <t>A3L791-04-BLU</t>
  </si>
  <si>
    <t>PATCH CABLE - RJ-45 (M) - RJ-45 (M) - 4 FT - ( CAT 5E ) - BLUE</t>
  </si>
  <si>
    <t>A3L791-04-BLU-S</t>
  </si>
  <si>
    <t>4FT CAT5E SNAGLESS PATCH CABLE, UTP, BLUE PVC JACKET, 24AWG, T568B, 50 MICRON, G</t>
  </si>
  <si>
    <t>A3L791-04-GRN-S</t>
  </si>
  <si>
    <t>4FT CAT5E SNAGLESS PATCH CABLE, UTP, GREEN PVC JACKET, 24AWG, T568B, 50 MICRON,</t>
  </si>
  <si>
    <t>A3L791-04-ORG</t>
  </si>
  <si>
    <t>NETWORK CABLE - RJ-45 (M) - RJ-45 (M) - 4 FT - UTP - ( CAT 5E ) - ORANGE</t>
  </si>
  <si>
    <t>A3L791-04-PNK</t>
  </si>
  <si>
    <t>PATCH CABLE - RJ-45 (M) - RJ-45 (M) - 4 FT - ( CAT 5 ) - PINK</t>
  </si>
  <si>
    <t>A3L791-04-PUR</t>
  </si>
  <si>
    <t>NETWORK CABLE - RJ-45 (M) - RJ-45 (M) - 4 FT - UTP - ( CAT 5E ) - PURPLE</t>
  </si>
  <si>
    <t>A3L791-04-RED</t>
  </si>
  <si>
    <t>4FT CAT5E PATCH CABLE, UTP, RED PVC JACKET, 24AWG, T568B, 50 MICRON, GOLD PLATED</t>
  </si>
  <si>
    <t>A3L791-04-RED-S</t>
  </si>
  <si>
    <t>4FT CAT5E SNAGLESS PATCH CABLE, UTP, RED PVC JACKET, 24AWG, T568B, 50 MICRON, GO</t>
  </si>
  <si>
    <t>A3L791-04-S</t>
  </si>
  <si>
    <t>PATCH CABLE - RJ-45 (M) - RJ-45 (M) - 4 FT - UTP - ( CAT 5E )</t>
  </si>
  <si>
    <t>A3L791-04-WHT</t>
  </si>
  <si>
    <t>PATCH CABLE - RJ-45 (M) - RJ-45 (M) - 4 FT - ( CAT 5E ) - WHITE</t>
  </si>
  <si>
    <t>A3L791-04-YLW</t>
  </si>
  <si>
    <t>4FT CAT5E PATCH CABLE, UTP, YELLOW PVC JACKET, 24AWG, T568B, 50 MICRON, GOLD PLA</t>
  </si>
  <si>
    <t>A3L791-05</t>
  </si>
  <si>
    <t>5FT CAT5E PATCH CABLE, UTP, GRAY PVC JACKET, 24AWG, T568B, 50 MICRON, GOLD PLATE</t>
  </si>
  <si>
    <t>A3L791-05-BLK</t>
  </si>
  <si>
    <t>5FT CAT5E PATCH CABLE, UTP, BLACK PVC JACKET, 24AWG, T568B, 50 MICRON, GOLD PLAT</t>
  </si>
  <si>
    <t>A3L791-05-BLK-S</t>
  </si>
  <si>
    <t>5FT CAT5E SNAGLESS PATCH CABLE, UTP, BLACK PVC JACKET, 24AWG, T568B, 50 MICRON,</t>
  </si>
  <si>
    <t>A3L791-05-BLU</t>
  </si>
  <si>
    <t>5FT CAT5E PATCH CABLE, UTP, BLUE PVC JACKET, 24AWG, T568B, 50 MICRON, GOLD PLATE</t>
  </si>
  <si>
    <t>A3L791-05-GRN</t>
  </si>
  <si>
    <t>PATCH CABLE - RJ-45 (M) - RJ-45 (M) - 5 FT - ( CAT 5E ) - GREEN</t>
  </si>
  <si>
    <t>A3L791-05-GRN-S</t>
  </si>
  <si>
    <t>5FT CAT5E SNAGLESS PATCH CABLE, UTP, GREEN PVC JACKET, 24AWG, T568B, 50 MICRON,</t>
  </si>
  <si>
    <t>A3L791-05-ORG-S</t>
  </si>
  <si>
    <t>5FT CAT5E SNAGLESS PATCH CABLE, UTP, ORANGE PVC JACKET, 24AWG, T568B, 50 MICRON,</t>
  </si>
  <si>
    <t>A3L791-05-PNK</t>
  </si>
  <si>
    <t>5FT CAT5E PATCH CABLE, UTP, PINK PVC JACKET, 24AWG, T568B, 50 MICRON, GOLD PLATE</t>
  </si>
  <si>
    <t>A3L791-05-PUR-S</t>
  </si>
  <si>
    <t>5FT CAT5E SNAGLESS PATCH CABLE, UTP, PURPLE PVC JACKET, 24AWG, T568B, 50 MICRON,</t>
  </si>
  <si>
    <t>A3L791-05-RED-S</t>
  </si>
  <si>
    <t>5FT CAT5E SNAGLESS PATCH CABLE, UTP, RED PVC JACKET, 24AWG, T568B, 50 MICRON, GO</t>
  </si>
  <si>
    <t>A3L791-05-S</t>
  </si>
  <si>
    <t>5FT CAT5E SNAGLESS PATCH CABLE, UTP, GRAY PVC JACKET, 24AWG, T568B, 50 MICRON, G</t>
  </si>
  <si>
    <t>A3L791-05-WHT</t>
  </si>
  <si>
    <t>5FT CAT5E PATCH CABLE, UTP, WHITE PVC JACKET, 24AWG, T568B, 50 MICRON, GOLD PLAT</t>
  </si>
  <si>
    <t>A3L791-05-YLW-S</t>
  </si>
  <si>
    <t>5FT CAT5E SNAGLESS PATCH CABLE, UTP, YELLOW PVC JACKET, 24AWG, T568B, 50 MICRON,</t>
  </si>
  <si>
    <t>A3L791-06</t>
  </si>
  <si>
    <t>6FT CAT5E PATCH CABLE, UTP, GRAY PVC JACKET, 24AWG, T568B, 50 MICRON, GOLD PLATE</t>
  </si>
  <si>
    <t>A3L791-06-BLK</t>
  </si>
  <si>
    <t>6FT CAT5E PATCH CABLE, UTP, BLACK PVC JACKET, 24AWG, T568B, 50 MICRON, GOLD PLAT</t>
  </si>
  <si>
    <t>A3L791-06-BLK-S</t>
  </si>
  <si>
    <t>6FT CAT5E SNAGLESS PATCH CABLE, UTP, BLACK PVC JACKET, 24AWG, T568B, 50 MICRON,</t>
  </si>
  <si>
    <t>A3L791-06-BLU-M</t>
  </si>
  <si>
    <t>PATCH CABLE - RJ-45 - MALE - RJ-45 - MALE - 6 FEET - UNSHIELDED TWISTED PAIR (UT</t>
  </si>
  <si>
    <t>A3L791-06-BLU-S</t>
  </si>
  <si>
    <t>PATCH CABLE - RJ-45 (M) - RJ-45 (M) - 6 FT - UTP - ( CAT 5E ) - BLUE</t>
  </si>
  <si>
    <t>A3L791-06-GRN</t>
  </si>
  <si>
    <t>A3L791-06-GRN-S</t>
  </si>
  <si>
    <t>PATCH CABLE - RJ-45 (M) - RJ-45 (M) - 6 FT - UTP - ( CAT 5E ) - GREEN</t>
  </si>
  <si>
    <t>A3L791-06IN-BLK</t>
  </si>
  <si>
    <t>PATCH CABLE - RJ-45 - MALE - RJ-45 - MALE - 8 INCH - BLACK</t>
  </si>
  <si>
    <t>A3L791-06INCH-S</t>
  </si>
  <si>
    <t>CABLE,CAT5E,UTP,RJ45M/M,6 INCH,GRY,PATCH,SNAGLESS</t>
  </si>
  <si>
    <t>A3L791-06IN-WHT</t>
  </si>
  <si>
    <t>CABLE,CAT5E,UTP,RJ45M/M,6,WHT,PATCH</t>
  </si>
  <si>
    <t>A3L791-06-ORG</t>
  </si>
  <si>
    <t>CABLE,CAT5E,UTP,RJ45M/M,6 ,ORG,PATCH</t>
  </si>
  <si>
    <t>A3L791-06-PUR-S</t>
  </si>
  <si>
    <t>6FT CAT5E SNAGLESS PATCH CABLE, UTP, PURPLE PVC JACKET, 24AWG, T568B, 50 MICRON,</t>
  </si>
  <si>
    <t>A3L791-06-RED</t>
  </si>
  <si>
    <t>PATCH CABLE - RJ-45 (M) - RJ-45 (M) - 6 FT - ( CAT 5E ) - RED</t>
  </si>
  <si>
    <t>A3L791-06-RED-S</t>
  </si>
  <si>
    <t>PATCH CABLE - RJ-45 (M) - RJ-45 (M) - 6 FT - UTP - ( CAT 5E ) - RED</t>
  </si>
  <si>
    <t>A3L791-06-WHT</t>
  </si>
  <si>
    <t>PATCH CABLE - RJ-45 (M) - RJ-45 (M) - 6 FT - ( CAT 5E ) - WHITE</t>
  </si>
  <si>
    <t>A3L791-06-WHT-S</t>
  </si>
  <si>
    <t>6FT CAT5E SNAGLESS PATCH CABLE, UTP, WHITE PVC JACKET, 24AWG, T568B, 50 MICRON,</t>
  </si>
  <si>
    <t>A3L791-06-YLW</t>
  </si>
  <si>
    <t>6FT CAT5E PATCH CABLE, UTP, YELLOW PVC JACKET, 24AWG, T568B, 50 MICRON, GOLD PLA</t>
  </si>
  <si>
    <t>A3L791-06-YLW-S</t>
  </si>
  <si>
    <t>6FT CAT5E SNAGLESS PATCH CABLE, UTP, YELLOW PVC JACKET, 24AWG, T568B, 50 MICRON,</t>
  </si>
  <si>
    <t>A3L791-07-BLK</t>
  </si>
  <si>
    <t>7FT CAT5E PATCH CABLE, UTP, BLACK PVC JACKET, 24AWG, T568B, 50 MICRON, GOLD PLAT</t>
  </si>
  <si>
    <t>A3L791-07-BLU</t>
  </si>
  <si>
    <t>7FT CAT5E PATCH CABLE, UTP, BLUE PVC JACKET, 24AWG, T568B, 50 MICRON, GOLD PLATE</t>
  </si>
  <si>
    <t>A3L791-07-ORG</t>
  </si>
  <si>
    <t>PATCH CABLE - RJ-45 (M) - RJ-45 (M) - 7 FT - ( CAT 5E ) - ORANGE</t>
  </si>
  <si>
    <t>A3L791-07-ORG-S</t>
  </si>
  <si>
    <t>7FT CAT5E SNAGLESS PATCH CABLE, UTP, ORANGE PVC JACKET, 24AWG, T568B, 50 MICRON,</t>
  </si>
  <si>
    <t>A3L791-07-PNK</t>
  </si>
  <si>
    <t>7FT CAT5E PATCH CABLE, UTP, PINK PVC JACKET, 24AWG, T568B, 50 MICRON, GOLD PLATE</t>
  </si>
  <si>
    <t>A3L791-07-PNK-S</t>
  </si>
  <si>
    <t>PATCH CABLE - RJ-45 (M) - RJ-45 (M) - 7 FT - ( CAT 5E ) - PINK</t>
  </si>
  <si>
    <t>A3L791-07-PUR</t>
  </si>
  <si>
    <t>PATCH CABLE - RJ-45 (M) - RJ-45 (M) - 7 FT - ( CAT 5E ) - PURPLE</t>
  </si>
  <si>
    <t>A3L791-07-PUR-S</t>
  </si>
  <si>
    <t>7FT CAT5E SNAGLESS PATCH CABLE, UTP, PURPLE PVC JACKET, 24AWG, T568B, 50 MICRON,</t>
  </si>
  <si>
    <t>A3L791-07-RDS</t>
  </si>
  <si>
    <t>CABLE,CAT5E,UTP,RJ45M/M,7 ,GRY/RED,PATCH</t>
  </si>
  <si>
    <t>A3L791-07-WHT</t>
  </si>
  <si>
    <t>PATCH CABLE - RJ-45 (M) - RJ-45 (M) - 7 FT - ( CAT 5E ) - WHITE</t>
  </si>
  <si>
    <t>A3L791-07-WHT-S</t>
  </si>
  <si>
    <t>A3L791-07-YLW</t>
  </si>
  <si>
    <t>7FT CAT5E PATCH CABLE, UTP, YELLOW PVC JACKET, 24AWG, T568B, 50 MICRON, GOLD PLA</t>
  </si>
  <si>
    <t>A3L791-07YLW-50</t>
  </si>
  <si>
    <t>CAT5E  50P RJ45MRJ45M 7 YELLOW</t>
  </si>
  <si>
    <t>A3L791-08</t>
  </si>
  <si>
    <t>8FT CAT5E PATCH CABLE, UTP, GRAY PVC JACKET, 24AWG, T568B, 50 MICRON, GOLD PLATE</t>
  </si>
  <si>
    <t>A3L791-08-BLK</t>
  </si>
  <si>
    <t>PATCH CABLE - RJ-45 (M) - RJ-45 (M) - 8 FT - UTP - ( CAT 5E ) - BLACK</t>
  </si>
  <si>
    <t>A3L791-08-BLK-S</t>
  </si>
  <si>
    <t>PATCH CABLE - RJ-45 (M) - RJ-45 (M) - 8 FT - ( CAT 5E ) - BLACK</t>
  </si>
  <si>
    <t>A3L791-08-BLU</t>
  </si>
  <si>
    <t>PATCH CABLE - RJ-45 (M) - RJ-45 (M) - 8 FT - UTP - ( CAT 5E ) - BLUE</t>
  </si>
  <si>
    <t>A3L791-08-BLU-S</t>
  </si>
  <si>
    <t>8FT CAT5E SNAGLESS PATCH CABLE, UTP, BLUE PVC JACKET, 24AWG, T568B, 50 MICRON, G</t>
  </si>
  <si>
    <t>A3L791-08-GRN</t>
  </si>
  <si>
    <t>NETWORK CABLE - RJ-45 (M) - RJ-45 (M) - 8 FT - UTP ( CAT 5E )</t>
  </si>
  <si>
    <t>A3L791-08-PUR</t>
  </si>
  <si>
    <t>PATCH CABLE - RJ-45 (M) - RJ-45 (M) - 8 FT - UTP - ( CAT 5E ) - PURPLE</t>
  </si>
  <si>
    <t>A3L791-08-RED</t>
  </si>
  <si>
    <t>8FT CAT5E PATCH CABLE, UTP, RED PVC JACKET, 24AWG, T568B, 50 MICRON, GOLD PLATED</t>
  </si>
  <si>
    <t>A3L791-08-S</t>
  </si>
  <si>
    <t>8FT CAT5E SNAGLESS PATCH CABLE, UTP, GRAY PVC JACKET, 24AWG, T568B, 50 MICRON, G</t>
  </si>
  <si>
    <t>A3L791-08-WHT</t>
  </si>
  <si>
    <t>CAT5E PATCH CABLE/RJ45M/RJ45M/ 8 WHITE</t>
  </si>
  <si>
    <t>A3L791-08-YLW</t>
  </si>
  <si>
    <t>8FT CAT5E PATCH CABLE, UTP, YELLOW PVC JACKET, 24AWG, T568B, 50 MICRON, GOLD PLA</t>
  </si>
  <si>
    <t>A3L791-09-BLK</t>
  </si>
  <si>
    <t>CABLE,CAT5E,UTP,RJ45M/M,9 ,BLK,PATCH</t>
  </si>
  <si>
    <t>A3L791-09-BLU</t>
  </si>
  <si>
    <t>9FT CAT5E PATCH CABLE, UTP, BLUE PVC JACKET, 24AWG, T568B, 50 MICRON, GOLD PLATE</t>
  </si>
  <si>
    <t>A3L791-09-RED</t>
  </si>
  <si>
    <t>CABLE,CAT5E,UTP,RJ45M/M,9 ,RED,PATCH</t>
  </si>
  <si>
    <t>A3L791-100-BK-S</t>
  </si>
  <si>
    <t>CAT5E SNAGLESS PATCH CBL  RJ45M/RJ45M 100 BLACK</t>
  </si>
  <si>
    <t>A3L791-100-RD-S</t>
  </si>
  <si>
    <t>PATCH CABLE - RJ-45 (M) - RJ-45 (M) - 10 FT - UTP - ( CAT 5E ) - GRAY</t>
  </si>
  <si>
    <t>A3L791-10-25</t>
  </si>
  <si>
    <t>CAT5E  25P RJ45MRJ45M 10</t>
  </si>
  <si>
    <t>A3L791-10-50</t>
  </si>
  <si>
    <t>CAT5E  50P RJ45MRJ45M 10</t>
  </si>
  <si>
    <t>A3L791-10-BLK</t>
  </si>
  <si>
    <t>10FT CAT5E PATCH CABLE, UTP, BLACK PVC JACKET, 24AWG, T568B, 50 MICRON, GOLD PLA</t>
  </si>
  <si>
    <t>A3L791-10-BLK-S</t>
  </si>
  <si>
    <t>10FT CAT5E SNAGLESS PATCH CABLE, UTP, BLACK PVC JACKET, 24AWG, T568B, 50 MICRON,</t>
  </si>
  <si>
    <t>A3L791-10-BLU</t>
  </si>
  <si>
    <t>10FT CAT5E PATCH CABLE, UTP, BLUE PVC JACKET, 24AWG, T568B, 50 MICRON, GOLD PLAT</t>
  </si>
  <si>
    <t>A3L791-10BLU-50</t>
  </si>
  <si>
    <t>PATCH CABLE - RJ-45 - MALE - RJ-45 - MALE - UNSHIELDED TWISTED PAIR (UTP) - 10 F</t>
  </si>
  <si>
    <t>A3L791-10-GRN</t>
  </si>
  <si>
    <t>PATCH CABLE - RJ-45 (M) - RJ-45 (M) - 10 FT - ( CAT 5E ) - GREEN</t>
  </si>
  <si>
    <t>A3L791-10-GRN-S</t>
  </si>
  <si>
    <t>A3L791-10-H</t>
  </si>
  <si>
    <t>CABLE,CAT5E,STP,RJ45M/M,</t>
  </si>
  <si>
    <t>A3L791-10-M</t>
  </si>
  <si>
    <t>A3L791-10-ORG</t>
  </si>
  <si>
    <t>PATCH CABLE - RJ-45 (M) - RJ-45 (M) - 10 FT - UTP ( CAT 5E ) - ORANGE</t>
  </si>
  <si>
    <t>A3L791-10-ORG-S</t>
  </si>
  <si>
    <t>10FT CAT5E SNAGLESS PATCH CABLE, UTP, ORANGE PVC JACKET, 24AWG, T568B, 50 MICRON</t>
  </si>
  <si>
    <t>A3L791-10-PNK-S</t>
  </si>
  <si>
    <t>PATCH CABLE - RJ-45 (M) - RJ-45 (M) - 10 FT - UTP - ( CAT 5E ) - PINK</t>
  </si>
  <si>
    <t>A3L791-10-PUR-S</t>
  </si>
  <si>
    <t>10FT CAT5E SNAGLESS PATCH CABLE, UTP, PURPLE PVC JACKET, 24AWG, T568B, 50 MICRON</t>
  </si>
  <si>
    <t>A3L791-10-RED</t>
  </si>
  <si>
    <t>10FT CAT5E PATCH CABLE, UTP, RED PVC JACKET, 24AWG, T568B, 50 MICRON, GOLD PLATE</t>
  </si>
  <si>
    <t>A3L791-10-RED-S</t>
  </si>
  <si>
    <t>PATCH CABLE - RJ-45 (M) - RJ-45 (M) - 10 FT - ( CAT 5E ) - RED</t>
  </si>
  <si>
    <t>A3L791-10-WHT</t>
  </si>
  <si>
    <t>PATCH CABLE - RJ-45 (M) - RJ-45 (M) - 10 FT - ( CAT 5E ) - WHITE</t>
  </si>
  <si>
    <t>A3L791-10-WHT-S</t>
  </si>
  <si>
    <t>A3L791-10-YLW</t>
  </si>
  <si>
    <t>10FT CAT5E PATCH CABLE, UTP, YELLOW PVC JACKET, 24AWG, T568B, 50 MICRON, GOLD PL</t>
  </si>
  <si>
    <t>A3L791-10-YLW-S</t>
  </si>
  <si>
    <t>PATCH CABLE - RJ-45 (M) - RJ-45 (M) - 10 FT - UTP - ( CAT 5E ) - YELLOW</t>
  </si>
  <si>
    <t>A3L791-12</t>
  </si>
  <si>
    <t>PATCH CABLE - RJ-45 (M) - RJ-45 (M) - 12 FT - ( CAT 5E ) - GRAY</t>
  </si>
  <si>
    <t>A3L791-12-BLK</t>
  </si>
  <si>
    <t>A3L791-12-BLU</t>
  </si>
  <si>
    <t>12FT CAT5E PATCH CABLE, UTP, BLUE PVC JACKET, 24AWG, T568B, 50 MICRON, GOLD PLAT</t>
  </si>
  <si>
    <t>A3L791-12-BLU-S</t>
  </si>
  <si>
    <t>PATCH CABLE - RJ-45 (M) - RJ-45 (M) - 12 FT - ( CAT 5E ) - BLUE</t>
  </si>
  <si>
    <t>A3L791-12-ORG</t>
  </si>
  <si>
    <t>PATCH CABLE - RJ-45 - MALE - RJ-45 - MALE - UNSHIELDED TWISTED PAIR (UTP) - 12 F</t>
  </si>
  <si>
    <t>A3L791-12-PUR</t>
  </si>
  <si>
    <t>CABLE,CAT5E,UTP,RJ45M/M,12 ,PUR,PATCH</t>
  </si>
  <si>
    <t>A3L791-12-RED</t>
  </si>
  <si>
    <t>PATCH CABLE - RJ-45 (M) - RJ-45 (M) - 12 FT - UTP - ( CAT 5E ) - RED</t>
  </si>
  <si>
    <t>A3L791-12-S</t>
  </si>
  <si>
    <t>PATCH CABLE - RJ-45 (M) - RJ-45 (M) - 12 FT - UTP - ( CAT 5E )</t>
  </si>
  <si>
    <t>A3L791-12-YLW</t>
  </si>
  <si>
    <t>NETWORK CABLE - RJ-45 (M) - RJ-45 (M) - 12 FT - ( CAT 5E ) - YELLOW</t>
  </si>
  <si>
    <t>A3L791-14-BLU</t>
  </si>
  <si>
    <t>14FT CAT5E PATCH CABLE, UTP, BLUE PVC JACKET, 24AWG, T568B, 50 MICRON, GOLD PLAT</t>
  </si>
  <si>
    <t>A3L791-14-ORG-S</t>
  </si>
  <si>
    <t>PATCH CABLE - RJ-45 (M) - RJ-45 (M) - 14 FT - UTP - ( CAT 5E ) - ORANGE</t>
  </si>
  <si>
    <t>A3L791-14-PUR-S</t>
  </si>
  <si>
    <t>PATCH CABLE - RJ-45 (M) - RJ-45 (M) - 14 FT - UTP - ( CAT 5E ) - PURPLE</t>
  </si>
  <si>
    <t>A3L791-14-WHT</t>
  </si>
  <si>
    <t>PATCH CABLE - RJ-45 (M) - RJ-45 (M) - 14 FT - UTP - ( CAT 5 ) - WHITE</t>
  </si>
  <si>
    <t>A3L791-14-WHT-S</t>
  </si>
  <si>
    <t>PATCH CABLE - RJ-45 (M) - RJ-45 (M) - 14 FT - UTP - ( CAT 5E ) - WHITE</t>
  </si>
  <si>
    <t>A3L791-14-YLW</t>
  </si>
  <si>
    <t>NETWORK CABLE - RJ-45 (M) - RJ-45 (M) - 14 FT - UTP - ( CAT 5E ) - YELLOW</t>
  </si>
  <si>
    <t>A3L791-15</t>
  </si>
  <si>
    <t>15FT CAT5E PATCH CABLE, UTP, GRAY PVC JACKET, 24AWG, T568B, 50 MICRON, GOLD PLAT</t>
  </si>
  <si>
    <t>A3L791-15-BLK</t>
  </si>
  <si>
    <t>PATCH CABLE - RJ-45 (M) - RJ-45 (M) - 15 FT - UTP - ( CAT 5E ) - BLACK</t>
  </si>
  <si>
    <t>A3L791-15-BLK-S</t>
  </si>
  <si>
    <t>15FT CAT5E SNAGLESS PATCH CABLE, UTP, BLACK PVC JACKET, 24AWG, T568B, 50 MICRON,</t>
  </si>
  <si>
    <t>A3L791-15-BLU</t>
  </si>
  <si>
    <t>15FT CAT5E PATCH CABLE, UTP, BLUE PVC JACKET, 24AWG, T568B, 50 MICRON, GOLD PLAT</t>
  </si>
  <si>
    <t>A3L791-15BLU-HS</t>
  </si>
  <si>
    <t>CAT5E SNG/SHD PATCH CABLE RJ45M</t>
  </si>
  <si>
    <t>A3L791-15-GRN</t>
  </si>
  <si>
    <t>PATCH CABLE - RJ-45 (M) - RJ-45 (M) - 15 FT - UTP - ( CAT 5E ) - GREEN</t>
  </si>
  <si>
    <t>A3L791-15-GRN-S</t>
  </si>
  <si>
    <t>A3L791-15-ORG</t>
  </si>
  <si>
    <t>15FT CAT5E PATCH CABLE, UTP, ORANGE PVC JACKET, 24AWG, T568B, 50 MICRON, GOLD PL</t>
  </si>
  <si>
    <t>A3L791-15-PNK-S</t>
  </si>
  <si>
    <t>PATCH CABLE - RJ-45 (M) - RJ-45 (M) - 15 FT - UTP - ( CAT 5E ) - PINK</t>
  </si>
  <si>
    <t>A3L791-15-RED</t>
  </si>
  <si>
    <t>15FT CAT5E PATCH CABLE, UTP, RED PVC JACKET, 24AWG, T568B, 50 MICRON, GOLD PLATE</t>
  </si>
  <si>
    <t>A3L791-15-RED-S</t>
  </si>
  <si>
    <t>PATCH CABLE - RJ-45 (M) - RJ-45 (M) - 15 FT - UTP - ( CAT 5E ) - RED</t>
  </si>
  <si>
    <t>A3L791-15-WHT-S</t>
  </si>
  <si>
    <t>PATCH CABLE - RJ-45 (M) - RJ-45 (M) - 15 FT - UTP - ( CAT 5E ) - WHITE</t>
  </si>
  <si>
    <t>A3L791-15-YLW-S</t>
  </si>
  <si>
    <t>PATCH CABLE - RJ-45 (M) - RJ-45 (M) - 15 FT ( CAT 5 )</t>
  </si>
  <si>
    <t>A3L791-16-BLK</t>
  </si>
  <si>
    <t>CABLE,CAT5E,UTP,RJ45M/M,16 ,BLK,PATCH</t>
  </si>
  <si>
    <t>A3L791-18</t>
  </si>
  <si>
    <t>CABLE,CAT5E,UTP,RJ45M/M,18 ,GRY,PATCH</t>
  </si>
  <si>
    <t>A3L791-18IN-BLK</t>
  </si>
  <si>
    <t>PATCH CABLE - RJ-45 (M) - RJ-45 (M) - 1.6 FT - UTP - ( CAT 5E ) - BLACK</t>
  </si>
  <si>
    <t>A3L791-18IN-BLU</t>
  </si>
  <si>
    <t>CAT5E PATCH CABLE  RJ45M/RJ45M; 18 BLUE</t>
  </si>
  <si>
    <t>A3L791-18INCH</t>
  </si>
  <si>
    <t>18IN CAT5E PATCH CABLE, UTP, GRAY PVC JACKET, 24AWG, T568B, 50 MICRON, GOLD PLAT</t>
  </si>
  <si>
    <t>A3L791-20</t>
  </si>
  <si>
    <t>20FT CAT5E PATCH CABLE, UTP, GRAY PVC JACKET, 24AWG, T568B, 50 MICRON, GOLD PLAT</t>
  </si>
  <si>
    <t>A3L791-20-BLK</t>
  </si>
  <si>
    <t>PATCH CABLE - RJ-45 (M) - RJ-45 (M) - 20 FT - ( CAT 5E ) - BLACK</t>
  </si>
  <si>
    <t>A3L791-20-BLK-S</t>
  </si>
  <si>
    <t>PATCH CABLE - RJ-45 (M) - RJ-45 (M) - 20 FT - UTP - ( CAT 5E ) - BLACK</t>
  </si>
  <si>
    <t>A3L791-20-BLU</t>
  </si>
  <si>
    <t>20FT CAT5E PATCH CABLE, UTP, BLUE PVC JACKET, 24AWG, T568B, 50 MICRON, GOLD PLAT</t>
  </si>
  <si>
    <t>A3L791-20-BLU-S</t>
  </si>
  <si>
    <t>20FT CAT5E SNAGLESS PATCH CABLE, UTP, BLUE PVC JACKET, 24AWG, T568B, 50 MICRON,</t>
  </si>
  <si>
    <t>A3L791-20-GRN-S</t>
  </si>
  <si>
    <t>PATCH CABLE - RJ-45 (M) - RJ-45 (M) - 20 FT - ( CAT 5E ) - GREEN</t>
  </si>
  <si>
    <t>A3L791-20-ORG-S</t>
  </si>
  <si>
    <t>PATCH CABLE - RJ-45 - MALE - RJ-45 - MALE - UNSHIELDED TWISTED PAIR (UTP) - 19.7</t>
  </si>
  <si>
    <t>A3L791-20-PUR-S</t>
  </si>
  <si>
    <t>20FT CAT5E SNAGLESS PATCH CABLE, UTP, PURPLE PVC JACKET, 24AWG, T568B, 50 MICRON</t>
  </si>
  <si>
    <t>A3L791-20-RED-S</t>
  </si>
  <si>
    <t>20FT CAT5E SNAGLESS PATCH CABLE, UTP, RED PVC JACKET, 24AWG, T568B, 50 MICRON, G</t>
  </si>
  <si>
    <t>A3L791-20-S</t>
  </si>
  <si>
    <t>PATCH CABLE - RJ-45 (M) - RJ-45 (M) - 20 FT - UTP - ( CAT 5E )</t>
  </si>
  <si>
    <t>A3L791-20-WHT</t>
  </si>
  <si>
    <t>PATCH CABLE - RJ-45 (M) - RJ-45 (M) - 20 FT - UTP - ( CAT 5E ) - WHITE</t>
  </si>
  <si>
    <t>A3L791-20-WHT-S</t>
  </si>
  <si>
    <t>PATCH CABLE - RJ-45 - MALE - RJ-45 - MALE - 20 FT - UTP ( CAT 5E )</t>
  </si>
  <si>
    <t>A3L791-20-YLW</t>
  </si>
  <si>
    <t>PATCH CABLE - RJ-45 (M) - RJ-45 (M) - 20 FT - ( CAT 5E ) - YELLOW</t>
  </si>
  <si>
    <t>A3L791-20-YLW-S</t>
  </si>
  <si>
    <t>PATCH CABLE - RJ-45 (M) - RJ-45 (M) - 20 FT - UTP - ( CAT 5E ) - YELLOW</t>
  </si>
  <si>
    <t>A3L791-25-BLU</t>
  </si>
  <si>
    <t>25FT CAT5E PATCH CABLE, UTP, BLUE PVC JACKET, 24AWG, T568B, 50 MICRON, GOLD PLAT</t>
  </si>
  <si>
    <t>A3L791-25-BLU-M</t>
  </si>
  <si>
    <t>PATCH CABLE - RJ-45 (M) - RJ-45 (M) - 25 FT - ( CAT 5E) - BLUE</t>
  </si>
  <si>
    <t>A3L791-25-GRN</t>
  </si>
  <si>
    <t>25FT CAT5E PATCH CABLE, UTP, GREEN PVC JACKET, 24AWG, T568B, 50 MICRON, GOLD PLA</t>
  </si>
  <si>
    <t>A3L791-25-H</t>
  </si>
  <si>
    <t>PATCH CABLE - RJ-45 (M) - RJ-45 (M) - 25 FT - SHIELDED - ( CAT 5E )</t>
  </si>
  <si>
    <t>A3L791-25-M</t>
  </si>
  <si>
    <t>PATCH CABLE - RJ-45 (M) - RJ-45 (M) - 25 FT - UTP - ( CAT 5E ) - GRAY</t>
  </si>
  <si>
    <t>A3L791-25-PUR</t>
  </si>
  <si>
    <t>25FT CAT5E PATCH CABLE, UTP, PURPLE PVC JACKET, 24AWG, T568B, 50 MICRON, GOLD PL</t>
  </si>
  <si>
    <t>A3L791-25-PUR-S</t>
  </si>
  <si>
    <t>25FT CAT5E SNAGLESS PATCH CABLE, UTP, PURPLE PVC JACKET, 24AWG, T568B, 50 MICRON</t>
  </si>
  <si>
    <t>A3L791-25-WHT</t>
  </si>
  <si>
    <t>25FT CAT5E PATCH CABLE, UTP, WHITE PVC JACKET, 24AWG, T568B, 50 MICRON, GOLD PLA</t>
  </si>
  <si>
    <t>A3L791-25-WHT-S</t>
  </si>
  <si>
    <t>25FT CAT5E SNAGLESS PATCH CABLE, UTP, WHITE PVC JACKET, 24AWG, T568B, 50 MICRON,</t>
  </si>
  <si>
    <t>A3L791-25-YLW</t>
  </si>
  <si>
    <t>PATCH CABLE - RJ-45 (M) - RJ-45 (M) - 25 FT - ( CAT 5E ) - YELLOW</t>
  </si>
  <si>
    <t>A3L791-300-S</t>
  </si>
  <si>
    <t>CABLE,CAT5E,UTP,RJ45M/M,300FT,GRY,PATCH,SNAGLESS. NON-RETRUNABLE/NON-REFUNDABLE/</t>
  </si>
  <si>
    <t>A3L791-30-BLK</t>
  </si>
  <si>
    <t>PATCH CABLE - RJ-45 (M) - RJ-45 (M) - 30 FT - UTP - ( CAT 5E ) - BLACK</t>
  </si>
  <si>
    <t>A3L791-30-BLU</t>
  </si>
  <si>
    <t>PATCH CABLE - RJ-45 (M) - RJ-45 (M) - 30 FT - UTP - ( CAT 5E ) - BLUE</t>
  </si>
  <si>
    <t>A3L791-30-GRN</t>
  </si>
  <si>
    <t>PATCH CABLE - RJ-45 (M) - RJ-45 (M) - 30 FT - UTP - ( CAT 5E ) - GREEN</t>
  </si>
  <si>
    <t>A3L791-30-ORG-S</t>
  </si>
  <si>
    <t>30FT CAT5E SNAGLESS PATCH CABLE, UTP, ORANGE PVC JACKET, 24AWG, T568B, 50 MICRON</t>
  </si>
  <si>
    <t>A3L791-30-RED</t>
  </si>
  <si>
    <t>PATCH CABLE - RJ-45 (M) - RJ-45 (M) - 30 FT - UTP - ( CAT 5E ) - RED</t>
  </si>
  <si>
    <t>A3L791-30-S</t>
  </si>
  <si>
    <t>PATCH CABLE - RJ-45 (M) - RJ-45 (M) - 30 FT - UTP - ( CAT 5E ) - GRAY</t>
  </si>
  <si>
    <t>A3L791-30-WHT</t>
  </si>
  <si>
    <t>CABLE,CAT5E,UTP,RJ45M/M,30,WHT,PATCH</t>
  </si>
  <si>
    <t>A3L791-30-YLW-S</t>
  </si>
  <si>
    <t>30FT CAT5E SNAGLESS PATCH CABLE, UTP, YELLOW PVC JACKET, 24AWG, T568B, 50 MICRON</t>
  </si>
  <si>
    <t>A3L791-40</t>
  </si>
  <si>
    <t>PATCH CABLE - RJ-45 (M) - RJ-45 (M) - 40 FT - ( CAT 5E )</t>
  </si>
  <si>
    <t>A3L791-40-BLU</t>
  </si>
  <si>
    <t>CABLE,CAT5E,UTP,RJ45M/M,40 ,BLU,PATCH</t>
  </si>
  <si>
    <t>A3L791-40-BLU-S</t>
  </si>
  <si>
    <t>40FT CAT5E SNAGLESS PATCH CABLE, UTP, BLUE PVC JACKET, 24AWG, T568B, 50 MICRON,</t>
  </si>
  <si>
    <t>A3L791-50-BLU</t>
  </si>
  <si>
    <t>PATCH CABLE - RJ-45 (M) - RJ-45 (M) - 50 FT - ( CAT 5E ) - BLUE</t>
  </si>
  <si>
    <t>A3L791-50-WHT</t>
  </si>
  <si>
    <t>50FT CAT5E PATCH CABLE, UTP, WHITE PVC JACKET, 24AWG, T568B, 50 MICRON, GOLD PLA</t>
  </si>
  <si>
    <t>A3L791B07</t>
  </si>
  <si>
    <t>PATCH CABLE - RJ-45 (M) - RJ-45 (M) - 7 FT - UTP - ( CAT 5E )</t>
  </si>
  <si>
    <t>A3L791B07-BLK-S</t>
  </si>
  <si>
    <t>CAT CBL RJ45M/RJ45M 7 BLK</t>
  </si>
  <si>
    <t>PATCH CABLE - RJ-45 - MALE - RJ-45 - MALE - UNSHIELDED TWISTED PAIR (UTP) - 7 FE</t>
  </si>
  <si>
    <t>A3L791B07-GRN-S</t>
  </si>
  <si>
    <t>CAT5E SNAGLESS PATCH CBL RJ45M/RJ45M; 7 GREEN</t>
  </si>
  <si>
    <t>A3L791B07-RED-S</t>
  </si>
  <si>
    <t>CAT CBL RJ45M/RJ45M 7 RED</t>
  </si>
  <si>
    <t>A3L791B10</t>
  </si>
  <si>
    <t>A3L791B10-S</t>
  </si>
  <si>
    <t>A3L791B14</t>
  </si>
  <si>
    <t>PATCH CABLE - RJ-45 - MALE - RJ-45 - MALE - 14 FEET - UNSHIELDED TWISTED PAIR (U</t>
  </si>
  <si>
    <t>A3L791B14-BLK-S</t>
  </si>
  <si>
    <t>PATCH CABLE - RJ-45 - MALE - RJ-45 - MALE - UNSHIELDED TWISTED PAIR (UTP) - 14 F</t>
  </si>
  <si>
    <t>A3L791B14-GRN-S</t>
  </si>
  <si>
    <t>A3L791B14-RED-S</t>
  </si>
  <si>
    <t>CAT CBL RJ45M/RJ45M 14 RED</t>
  </si>
  <si>
    <t>A3L791B25-BLK-S</t>
  </si>
  <si>
    <t>25FT CAT5E SNAGLESS PATCH CABLE, UTP, BLACK PVC JACKET, 24AWG, T568B, 50 MICRON,</t>
  </si>
  <si>
    <t>A3L791B25-GRN-S</t>
  </si>
  <si>
    <t>25FT CAT5E SNAGLESS PATCH CABLE, UTP, GREEN PVC JACKET, 24AWG, T568B, 50 MICRON,</t>
  </si>
  <si>
    <t>A3L791B25-RED-S</t>
  </si>
  <si>
    <t>CAT CBL RJ45M/RJ45M 25RED</t>
  </si>
  <si>
    <t>A3L791B25-YLW-S</t>
  </si>
  <si>
    <t>PATCH CABLE - RJ-45 - MALE - RJ-45 - MALE - UNSHIELDED TWISTED PAIR (UTP) - 25 F</t>
  </si>
  <si>
    <t>A3L791B50-YLW-S</t>
  </si>
  <si>
    <t>50FT CAT5E SNAGLESS PATCH CABLE, UTP, YELLOW PVC JACKET, 24AWG, T568B, 50 MICRON</t>
  </si>
  <si>
    <t>A3L791BT02MBLKS</t>
  </si>
  <si>
    <t>CAT5E ETHERNET PATCH CABLE SNAGLESS, RJ45, M/M</t>
  </si>
  <si>
    <t>A3L791BT05MBLKS</t>
  </si>
  <si>
    <t>CABLE,CAT5E,UTP,RJ45M/M,5M,BLK,PATCH,SNAGLESS</t>
  </si>
  <si>
    <t>A3L791BT05MBLUS</t>
  </si>
  <si>
    <t>CABLE,CAT5E,UTP,RJ45   M/M,5M,BLU,PATCH,SNAGLESS</t>
  </si>
  <si>
    <t>A3L791BT05M-S</t>
  </si>
  <si>
    <t>CABLE,CAT5E,UTP,RJ45M/M,5M,GRY,PATCH,SNAGLESS</t>
  </si>
  <si>
    <t>A3L791BT10MBLUS</t>
  </si>
  <si>
    <t>CABLE,CAT5E,UTP,RJ45M/M,10M,BLU,PATCH,SNAGLESS</t>
  </si>
  <si>
    <t>A3L791BT10M-S</t>
  </si>
  <si>
    <t>CABLE,CAT5E,UTP,RJ45M/M,10M,GRY,PATCH,SNAGLESS</t>
  </si>
  <si>
    <t>A3L791BT15MBLKS</t>
  </si>
  <si>
    <t>CAT5E ETHERNET PATCH  CABLE SNAGLESS, RJ45, M/M</t>
  </si>
  <si>
    <t>A3L850-05-BLK-S</t>
  </si>
  <si>
    <t>FASTCAT5E SNGLS PTCH CBL  RJ45M/RJ45M; 5 BLACK</t>
  </si>
  <si>
    <t>A3L850-100-BLKS</t>
  </si>
  <si>
    <t>CABLE,FASTCAT5E,UTP,RJ45M</t>
  </si>
  <si>
    <t>A3L850-10-BLK-S</t>
  </si>
  <si>
    <t>BELKIN FASTCAT - PATCH CABLE - RJ-45 (M) - RJ-45 (M) - 10 FT - ( CAT 5E ) - BLAC</t>
  </si>
  <si>
    <t>A3L9002-03-BLUS</t>
  </si>
  <si>
    <t>PATCH CABLE - RJ-45 (M) - RJ-45 (M) - 3 FT - ( CAT 6 ) - BLUE</t>
  </si>
  <si>
    <t>A3L9002-07-S</t>
  </si>
  <si>
    <t>CAT6 CHNL CERT SNGLS PTCH  RJ45M/RJ45M; 7</t>
  </si>
  <si>
    <t>A3L9002-25-BLUS</t>
  </si>
  <si>
    <t>PATCH CABLE - RJ-45 (M) - RJ-45 (M) - 25 FT - ( CAT 6 ) - BLUE</t>
  </si>
  <si>
    <t>A3L9006-03-BLUS</t>
  </si>
  <si>
    <t>PATCH CABLE - RJ-45 - MALE - RJ-45 - MALE - 3 FEET - EIA/TIA-568 CATEGORY 6 - BL</t>
  </si>
  <si>
    <t>A3L980-01-BLK-S</t>
  </si>
  <si>
    <t>1FT CAT6 SNAGLESS PATCH CABLE, UTP, BLACK PVC JACKET, 23AWG, 50 MICRON, GOLD PLA</t>
  </si>
  <si>
    <t>A3L980-01-BLU</t>
  </si>
  <si>
    <t>CABLE,CAT6,UTP,RJ45M/M,1 ,BLU,PATCH</t>
  </si>
  <si>
    <t>A3L980-01-GRN-S</t>
  </si>
  <si>
    <t>1FT CAT6 SNAGLESS PATCH CABLE, UTP, GREEN PVC JACKET, 23AWG, 50 MICRON, GOLD PLA</t>
  </si>
  <si>
    <t>A3L980-01-PNK-S</t>
  </si>
  <si>
    <t>CAT6,UTP,RJ45M/M,1 ,PNK,PATCH,SGL</t>
  </si>
  <si>
    <t>A3L980-01-PUR-S</t>
  </si>
  <si>
    <t>A3L980-01-RED-S</t>
  </si>
  <si>
    <t>1FT CAT6 SNAGLESS PATCH CABLE, UTP, RED PVC JACKET, 23AWG, 50 MICRON, GOLD PLATE</t>
  </si>
  <si>
    <t>A3L980-01-S</t>
  </si>
  <si>
    <t>1FT CAT6 SNAGLESS PATCH CABLE, UTP, GRAY PVC JACKET, 23AWG, 50 MICRON, GOLD PLAT</t>
  </si>
  <si>
    <t>A3L980-01-WHT-S</t>
  </si>
  <si>
    <t>CAT6 SNAGLESS PATCH CABLE</t>
  </si>
  <si>
    <t>A3L980-01-YLW-S</t>
  </si>
  <si>
    <t>A3L980-02-BLK-S</t>
  </si>
  <si>
    <t>2FT CAT6 SNAGLESS PATCH CABLE, UTP, BLACK PVC JACKET, 23AWG, 50 MICRON, GOLD PLA</t>
  </si>
  <si>
    <t>A3L980-02-BLU-S</t>
  </si>
  <si>
    <t>2FT CAT6 SNAGLESS PATCH CABLE, UTP, BLUE PVC JACKET, 23AWG, 50 MICRON, GOLD PLAT</t>
  </si>
  <si>
    <t>A3L980-02-GRN-S</t>
  </si>
  <si>
    <t>2FT CAT6 SNAGLESS PATCH CABLE, UTP, GREEN PVC JACKET, 23AWG, 50 MICRON, GOLD PLA</t>
  </si>
  <si>
    <t>A3L980-02-PUR-S</t>
  </si>
  <si>
    <t>CABLE,CAT6,UTP,RJ45M/M,2 PUR</t>
  </si>
  <si>
    <t>A3L980-02-RED-S</t>
  </si>
  <si>
    <t>PATCH CABLE - RJ-45 (M) - RJ-45 (M) - 2 FT - UTP - ( CAT 6 ) - RED</t>
  </si>
  <si>
    <t>A3L980-02-S</t>
  </si>
  <si>
    <t>PATCH CABLE - RJ-45 (M) - RJ-45 (M) - CAT6 - UTP</t>
  </si>
  <si>
    <t>A3L980-02-WHT-S</t>
  </si>
  <si>
    <t>2FT CAT6 SNAGLESS PATCH CABLE, UTP, WHITE PVC JACKET, 23AWG, 50 MICRON, GOLD PLA</t>
  </si>
  <si>
    <t>A3L980-02-YLW-S</t>
  </si>
  <si>
    <t>2FT CAT6 SNAGLESS PATCH CABLE, UTP, YELLOW PVC JACKET, 23AWG, 50 MICRON, GOLD PL</t>
  </si>
  <si>
    <t>A3L980-03-BLK</t>
  </si>
  <si>
    <t>3-FOOT CAT6 BLACK CABLES, NO BOOTS</t>
  </si>
  <si>
    <t>A3L980-03-BLU</t>
  </si>
  <si>
    <t>CAT6 SNAGLESS NETWORKING CABLE, 3 FEET</t>
  </si>
  <si>
    <t>A3L980-03-GRN</t>
  </si>
  <si>
    <t>CABLE,CAT6,UTP,RJ45M/M,3,GRN,PATCH</t>
  </si>
  <si>
    <t>A3L980-03-GRN-S</t>
  </si>
  <si>
    <t>3FT CAT6 SNAGLESS PATCH CABLE, UTP, GREEN PVC JACKET, 23AWG, 50 MICRON, GOLD PLA</t>
  </si>
  <si>
    <t>A3L980-03-ORG-S</t>
  </si>
  <si>
    <t>3FT CAT6 SNAGLESS PATCH CABLE, UTP, ORANGE PVC JACKET, 23AWG, 50 MICRON, GOLD PL</t>
  </si>
  <si>
    <t>A3L980-03-PNK-S</t>
  </si>
  <si>
    <t>3FT CAT6 SNAGLESS PATCH CABLE, UTP, PINK PVC JACKET, 23AWG, 50 MICRON, GOLD PLAT</t>
  </si>
  <si>
    <t>A3L980-03-PUR</t>
  </si>
  <si>
    <t>CABLE,CAT6,UTP,RJ45M/M,3,PUR,PATCH</t>
  </si>
  <si>
    <t>A3L980-03-PUR-S</t>
  </si>
  <si>
    <t>PATCH CABLE - RJ-45 - MALE - RJ-45 - MALE - UNSHIELDED TWISTED PAIR (UTP) - 3 FE</t>
  </si>
  <si>
    <t>A3L980-03-WHT-S</t>
  </si>
  <si>
    <t>3FT CAT6 SNAGLESS PATCH CABLE, UTP, WHITE PVC JACKET, 23AWG, 50 MICRON, GOLD PLA</t>
  </si>
  <si>
    <t>A3L980-03-YLW-S</t>
  </si>
  <si>
    <t>3FT CAT6 SNAGLESS PATCH CABLE, UTP, YELLOW PVC JACKET, 23AWG, 50 MICRON, GOLD PL</t>
  </si>
  <si>
    <t>A3L980-04-BLK-S</t>
  </si>
  <si>
    <t>4FT CAT6 SNAGLESS PATCH CABLE, UTP, BLACK PVC JACKET, 23AWG, 50 MICRON, GOLD PLA</t>
  </si>
  <si>
    <t>A3L980-04-BLU-S</t>
  </si>
  <si>
    <t>4FT CAT6 SNAGLESS PATCH CABLE, UTP, BLUE PVC JACKET, 23AWG, 50 MICRON, GOLD PLAT</t>
  </si>
  <si>
    <t>A3L980-04-GRN-S</t>
  </si>
  <si>
    <t>4FT CAT6 SNAGLESS PATCH CABLE, UTP, GREEN PVC JACKET, 23AWG, 50 MICRON, GOLD PLA</t>
  </si>
  <si>
    <t>A3L980-04-ORG-S</t>
  </si>
  <si>
    <t>CAT6 - PATCH CABLE - RJ-45 - MALE - RJ-45 - MALE - UNSHIELDED TWISTED PAIR (UTP)</t>
  </si>
  <si>
    <t>A3L980-04-PNK-S</t>
  </si>
  <si>
    <t>PATCH CABLE - RJ-45 - MALE - RJ-45 - MALE - UNSHIELDED TWISTED PAIR (UTP) - 4 FE</t>
  </si>
  <si>
    <t>A3L980-04-PUR-S</t>
  </si>
  <si>
    <t>CABLE,CAT6,UTP,RJ45M/M,4 ,PUR,PATCH,SNAGLESS</t>
  </si>
  <si>
    <t>A3L980-04-RED-S</t>
  </si>
  <si>
    <t>4FT CAT6 SNAGLESS PATCH CABLE, UTP, RED PVC JACKET, 23AWG, 50 MICRON, GOLD PLATE</t>
  </si>
  <si>
    <t>A3L980-04-S</t>
  </si>
  <si>
    <t>4FT CAT6 SNAGLESS PATCH CABLE, UTP, GRAY PVC JACKET, 23AWG, 50 MICRON, GOLD PLAT</t>
  </si>
  <si>
    <t>A3L980-04-WHT-S</t>
  </si>
  <si>
    <t>CABLE,CAT6,UTP,RJ45M/M,4 ,WHT,PATCH,SNAGLESS</t>
  </si>
  <si>
    <t>A3L980-04-YLW-S</t>
  </si>
  <si>
    <t>PATCH CABLE - RJ-45 (M) - RJ-45 (M) - 4 FT - UTP - ( CAT 6 ) - YELLOW</t>
  </si>
  <si>
    <t>A3L980-05</t>
  </si>
  <si>
    <t>CABLE,CAT6,UTP,RJ45M/M,5 ,GRY,PATCH</t>
  </si>
  <si>
    <t>A3L980-05-BLK</t>
  </si>
  <si>
    <t>5-FOOT CAT6 BLACK CABLES, NO BOOTS</t>
  </si>
  <si>
    <t>A3L980-05-BLU</t>
  </si>
  <si>
    <t>CAT6 PATCH CABLE</t>
  </si>
  <si>
    <t>A3L980-05-BLU-S</t>
  </si>
  <si>
    <t>5FT CAT6 SNAGLESS PATCH CABLE, UTP, BLUE PVC JACKET, 23AWG, 50 MICRON, GOLD PLAT</t>
  </si>
  <si>
    <t>A3L980-05-GRN</t>
  </si>
  <si>
    <t>CABLE,CAT6,UTP,RJ45M/M,5 ,GRN,PATCH</t>
  </si>
  <si>
    <t>A3L980-05-GRN-S</t>
  </si>
  <si>
    <t>5FT CAT6 SNAGLESS PATCH CABLE, UTP, GREEN PVC JACKET, 23AWG, 50 MICRON, GOLD PLA</t>
  </si>
  <si>
    <t>A3L980-05-ORG</t>
  </si>
  <si>
    <t>CABLE,CAT6,UTP,RJ45M/M,5 ,ORG,PATCH</t>
  </si>
  <si>
    <t>A3L980-05-ORG-S</t>
  </si>
  <si>
    <t>5FT CAT6 SNAGLESS PATCH CABLE, UTP, ORANGE PVC JACKET, 23AWG, 50 MICRON, GOLD PL</t>
  </si>
  <si>
    <t>A3L980-05-PNK-S</t>
  </si>
  <si>
    <t>5FT CAT6 SNAGLESS PATCH CABLE, UTP, PINK PVC JACKET, 23AWG, 50 MICRON, GOLD PLAT</t>
  </si>
  <si>
    <t>A3L980-05-PUR-S</t>
  </si>
  <si>
    <t>CAT6 SNAGLESS PATCH CABLE/ RJ45M/RJ45M/ 5 PURPLE</t>
  </si>
  <si>
    <t>A3L980-05-RED-S</t>
  </si>
  <si>
    <t>PATCH CABLE - RJ-45 (M) - RJ-45 (M) - 5 FT - UTP - ( CAT 6 ) - RED</t>
  </si>
  <si>
    <t>A3L980-05-S</t>
  </si>
  <si>
    <t>5FT CAT6 SNAGLESS PATCH CABLE, UTP, GRAY PVC JACKET, 23AWG, 50 MICRON, GOLD PLAT</t>
  </si>
  <si>
    <t>A3L980-05-WHT-S</t>
  </si>
  <si>
    <t>BELKIN HIGH PERFORMANCE - PATCH CABLE - RJ-45 (M) - RJ-45 (M) - 5 FT - UTP - ( C</t>
  </si>
  <si>
    <t>A3L980-05-YLW</t>
  </si>
  <si>
    <t>CABLE,CAT6,UTP,RJ45M/M,5 ,YLW,PATCH</t>
  </si>
  <si>
    <t>A3L980-05-YLW-S</t>
  </si>
  <si>
    <t>PATCH CABLE - RJ-45 (M) - RJ-45 (M) - 5 FT - UTP - ( CAT 6 ) - YELLOW</t>
  </si>
  <si>
    <t>A3L980-06</t>
  </si>
  <si>
    <t>CABLE,CAT6,UTP,RJ45M/M,6 ,GRY,PATCH</t>
  </si>
  <si>
    <t>A3L980-06-BLU-S</t>
  </si>
  <si>
    <t>6FT CAT6 SNAGLESS PATCH CABLE, UTP, BLUE PVC JACKET, 23AWG, 50 MICRON, GOLD PLAT</t>
  </si>
  <si>
    <t>A3L980-06-GRN-S</t>
  </si>
  <si>
    <t>6FT CAT6 SNAGLESS PATCH CABLE, UTP, GREEN PVC JACKET, 23AWG, 50 MICRON, GOLD PLA</t>
  </si>
  <si>
    <t>A3L980-06IN-BKS</t>
  </si>
  <si>
    <t>6IN CAT6 SNAGLESS PATCH CABLE, UTP, BLACK PVC JACKET, 23AWG, 50 MICRON, GOLD PLA</t>
  </si>
  <si>
    <t>A3L980-06IN-BLS</t>
  </si>
  <si>
    <t>CABLE,CAT6,UTP,RJ45M/M,6</t>
  </si>
  <si>
    <t>A3L980-06IN-RED</t>
  </si>
  <si>
    <t>CABLE,CAT6,UTP,RJ45M/M,6 INCH,RED,PATCH</t>
  </si>
  <si>
    <t>A3L980-06-ORG-S</t>
  </si>
  <si>
    <t>CAT6 SNAGLESS PATCH CABLE  RJ45M/RJ45M; 6 ORANGE</t>
  </si>
  <si>
    <t>A3L980-06-PUR-S</t>
  </si>
  <si>
    <t>6FT CAT6 SNAGLESS PATCH CABLE, UTP, PURPLE PVC JACKET, 23AWG, 50 MICRON, GOLD PL</t>
  </si>
  <si>
    <t>A3L980-06-RED-S</t>
  </si>
  <si>
    <t>6FT CAT6 SNAGLESS PATCH CABLE, UTP, RED PVC JACKET, 23AWG, 50 MICRON, GOLD PLATE</t>
  </si>
  <si>
    <t>A3L980-06-WHT-S</t>
  </si>
  <si>
    <t>6FT CAT6 SNAGLESS PATCH CABLE, UTP, WHITE PVC JACKET, 23AWG, 50 MICRON, GOLD PLA</t>
  </si>
  <si>
    <t>A3L980-06-YLW</t>
  </si>
  <si>
    <t>CABLE,CAT6,UTP,RJ45M/M,6 ,YLW,PATCH</t>
  </si>
  <si>
    <t>A3L980-06-YLW-S</t>
  </si>
  <si>
    <t>6FT CAT6 SNAGLESS PATCH CABLE, UTP, YELLOW PVC JACKET, 23AWG, 50 MICRON, GOLD PL</t>
  </si>
  <si>
    <t>A3L980-07</t>
  </si>
  <si>
    <t>CABLE,CAT6,UTP,RJ45M/M,7 ,GRY,PATCH</t>
  </si>
  <si>
    <t>A3L980-07-BLK</t>
  </si>
  <si>
    <t>7-FOOT CAT6 BLACK CABLES, NO BOOTS</t>
  </si>
  <si>
    <t>A3L980-07-BLU</t>
  </si>
  <si>
    <t>7FT CAT6 PATCH CABLE BLUE</t>
  </si>
  <si>
    <t>A3L980-07-GRN</t>
  </si>
  <si>
    <t>CABLE,CAT6,UTP,RJ45M/M,7 ,GRN,PATCH</t>
  </si>
  <si>
    <t>A3L980-07-ORG-S</t>
  </si>
  <si>
    <t>7FT CAT6 SNAGLESS PATCH CABLE, UTP, ORANGE PVC JACKET, 23AWG, 50 MICRON, GOLD PL</t>
  </si>
  <si>
    <t>A3L980-07-PUR</t>
  </si>
  <si>
    <t>PATCH CABLE - RJ-45 (M) - RJ-45 (M) - 7 FT - ( CAT 6 ) - PURPLE</t>
  </si>
  <si>
    <t>A3L980-07-PUR-S</t>
  </si>
  <si>
    <t>A3L980-07-WHT-S</t>
  </si>
  <si>
    <t>7FT CAT6 SNAGLESS PATCH CABLE, UTP, WHITE PVC JACKET, 23AWG, 50 MICRON, GOLD PLA</t>
  </si>
  <si>
    <t>A3L980-07-YLW</t>
  </si>
  <si>
    <t>A3L980-08-BLK-S</t>
  </si>
  <si>
    <t>PATCH CABLE - RJ-45 (M) - RJ-45 (M) - 8 FT - UTP - ( CAT 6 ) - BLACK</t>
  </si>
  <si>
    <t>A3L980-08-BLU-S</t>
  </si>
  <si>
    <t>CAT6 SNAGLESS PATCH CABLE  RJ45M/RJ45M; 8 BLUE</t>
  </si>
  <si>
    <t>A3L980-08-GRN</t>
  </si>
  <si>
    <t>CABLE,CAT6,UTP,RJ45M/RJ45M,8 ,GRN,PATCH</t>
  </si>
  <si>
    <t>A3L980-08-GRN-S</t>
  </si>
  <si>
    <t>PATCH CABLE - RJ-45 (M) - RJ-45 (M) - 8 FT - UTP - ( CAT 6 ) - GREEN</t>
  </si>
  <si>
    <t>A3L980-08-ORG-S</t>
  </si>
  <si>
    <t>CAT6 SNAGLESS PATCH CABLE, 8, ORANGE</t>
  </si>
  <si>
    <t>A3L980-08-PUR</t>
  </si>
  <si>
    <t>CABLE,CAT6,UTP,RJ45M/M,8 ,PUR,PATCH</t>
  </si>
  <si>
    <t>A3L980-08-PUR-S</t>
  </si>
  <si>
    <t>PATCH CABLE - RJ-45 - MALE - RJ-45 - MALE - UNSHIELDED TWISTED PAIR (UTP) - 40 F</t>
  </si>
  <si>
    <t>A3L980-08-RED-S</t>
  </si>
  <si>
    <t>8FT CAT6 SNAGLESS PATCH CABLE, UTP, RED PVC JACKET, 23AWG, 50 MICRON, GOLD PLATE</t>
  </si>
  <si>
    <t>A3L980-08-S</t>
  </si>
  <si>
    <t>PATCH CABLE - RJ-45 (M) - RJ-45 (M) - 8 FT - UTP - ( CAT 6 )</t>
  </si>
  <si>
    <t>A3L980-08-YLW-S</t>
  </si>
  <si>
    <t>CAT6 SNAGLESS PATCH CABLE  RJ45M/RJ45M; 8 YELLOW</t>
  </si>
  <si>
    <t>A3L980-09-WHT-S</t>
  </si>
  <si>
    <t>CABLE,CAT6,UTP,RJ45M/M,9</t>
  </si>
  <si>
    <t>A3L980-10</t>
  </si>
  <si>
    <t>CABLE,CAT6,UTP,RJ45M/M,10 ,GRY,PATCH</t>
  </si>
  <si>
    <t>A3L980-100-RED-S</t>
  </si>
  <si>
    <t>PATCH CABLE - RJ-45 (M) - RJ-45 (M) - 100 FT - UTP - ( CAT 6 ) - RED</t>
  </si>
  <si>
    <t>A3L980-10-BLK</t>
  </si>
  <si>
    <t>CABLE,CAT6,UTP,RJ45M/M,10,BLK,PATCH</t>
  </si>
  <si>
    <t>A3L980-10-BLU</t>
  </si>
  <si>
    <t>A3L980-10-BLU-S</t>
  </si>
  <si>
    <t>10FT CAT6 SNAGLESS PATCH CABLE, UTP, BLUE PVC JACKET, 23AWG, 50 MICRON, GOLD PLA</t>
  </si>
  <si>
    <t>A3L980-10-GRN-S</t>
  </si>
  <si>
    <t>10FT CAT6 SNAGLESS PATCH CABLE, UTP, GREEN PVC JACKET, 23AWG, 50 MICRON, GOLD PL</t>
  </si>
  <si>
    <t>A3L980-10-ORG-S</t>
  </si>
  <si>
    <t>10FT CAT6 SNAGLESS PATCH CABLE, UTP, ORANGE PVC JACKET, 23AWG, 50 MICRON, GOLD P</t>
  </si>
  <si>
    <t>A3L980-10-PNK-S</t>
  </si>
  <si>
    <t>A3L980-10-PUR-S</t>
  </si>
  <si>
    <t>A3L980-10-RED-S</t>
  </si>
  <si>
    <t>10FT CAT6 SNAGLESS PATCH CABLE, UTP, RED PVC JACKET, 23AWG, 50 MICRON, GOLD PLAT</t>
  </si>
  <si>
    <t>A3L980-10-S</t>
  </si>
  <si>
    <t>10FT CAT6 SNAGLESS PATCH CABLE, UTP, GRAY PVC JACKET, 23AWG, 50 MICRON, GOLD PLA</t>
  </si>
  <si>
    <t>A3L980-10-WHT-S</t>
  </si>
  <si>
    <t>10FT CAT6 SNAGLESS PATCH CABLE, UTP, WHITE PVC JACKET, 23AWG, 50 MICRON, GOLD PL</t>
  </si>
  <si>
    <t>A3L980-10-YLW-S</t>
  </si>
  <si>
    <t>PATCH CABLE - RJ-45 (M) - RJ-45 (M) - 10 FT - UTP - ( CAT 6 ) - YELLOW</t>
  </si>
  <si>
    <t>A3L980-12-BLK-S</t>
  </si>
  <si>
    <t>12FT CAT6 SNAGLESS PATCH CABLE, UTP, BLACK PVC JACKET, 23AWG, 50 MICRON, GOLD PL</t>
  </si>
  <si>
    <t>A3L980-12-BLU-S</t>
  </si>
  <si>
    <t>TAKE ADVANTAGE OF THE RELIABILITY AND PERFORMANCE OF THE CAT 6 STANDARD.</t>
  </si>
  <si>
    <t>A3L980-12-GRN-S</t>
  </si>
  <si>
    <t>CAT6 SNAGLESS PATCH CABLE  RJ45M/RJ45M; 12 GREEN</t>
  </si>
  <si>
    <t>A3L980-12-RED-S</t>
  </si>
  <si>
    <t>PATCH CABLE - RJ-45 (M) - RJ-45 (M) - 12 FT - UTP - ( CAT 6 ) - RED</t>
  </si>
  <si>
    <t>A3L980-12-S</t>
  </si>
  <si>
    <t>12FT CAT6 SNAGLESS PATCH CABLE, UTP, GRAY PVC JACKET, 23AWG, 50 MICRON, GOLD PLA</t>
  </si>
  <si>
    <t>A3L980-12-WHT-S</t>
  </si>
  <si>
    <t>CABLE,CAT6,UTP,RJ45M/M,12 ,WHT,PATCH,SNAGLESS</t>
  </si>
  <si>
    <t>A3L980-14-BLK</t>
  </si>
  <si>
    <t>14-FOOT CAT6 BLACK CABLES, NO BOOTS</t>
  </si>
  <si>
    <t>A3L980-14-BLU</t>
  </si>
  <si>
    <t>14FT CAT6 PATCH CABLE BLUE</t>
  </si>
  <si>
    <t>A3L980-14-GRN-S</t>
  </si>
  <si>
    <t>PATCH CABLE - RJ-45 (M) - RJ-45 (M) - 14 FT - UTP - ( CAT 6 ) - GREEN</t>
  </si>
  <si>
    <t>A3L980-14-ORG-S</t>
  </si>
  <si>
    <t>CAT6 SNAGLESS PATCH CABLE RJ45M/RJ45M; 14 ORANGE</t>
  </si>
  <si>
    <t>A3L980-14-PUR-S</t>
  </si>
  <si>
    <t>14FT CAT6 SNAGLESS PATCH CABLE, UTP, PURPLE PVC JACKET, 23AWG, 50 MICRON, GOLD P</t>
  </si>
  <si>
    <t>A3L980-14-WHT-S</t>
  </si>
  <si>
    <t>PATCH CABLE - RJ-45 (M) - RJ-45 (M) - 14 FT - UTP - ( CAT 6 ) - WHITE</t>
  </si>
  <si>
    <t>A3L980-14-YLW-S</t>
  </si>
  <si>
    <t>PATCH CABLE - RJ-45 (M) - RJ-45 (M) - 14 FT - UTP - ( CAT 6 ) - YELLOW</t>
  </si>
  <si>
    <t>A3L980-15-BLU</t>
  </si>
  <si>
    <t>15FT CAT6 PATCH CABLE, UTP, BLUE PVC JACKET, 23AWG, 50 MICRON, GOLD PLATED RJ-45</t>
  </si>
  <si>
    <t>A3L980-15-BLU-M</t>
  </si>
  <si>
    <t>CABLE,CAT6,UTP,RJ45M/M,15BLU,PATCH</t>
  </si>
  <si>
    <t>A3L980-15-ORG-S</t>
  </si>
  <si>
    <t>CABLE,CAT6,UTP,RJ45M/M,15,ORG,PATCH,SNAGLESS</t>
  </si>
  <si>
    <t>A3L980-15-PNK-S</t>
  </si>
  <si>
    <t>15FT CAT6 SNAGLESS PATCH CABLE, UTP, PINK PVC JACKET, 23AWG, 50 MICRON, GOLD PLA</t>
  </si>
  <si>
    <t>A3L980-15-WHT-S</t>
  </si>
  <si>
    <t>15FT CAT6 SNAGLESS PATCH CABLE, UTP, WHITE PVC JACKET, 23AWG, 50 MICRON, GOLD PL</t>
  </si>
  <si>
    <t>A3L980-20-BLK</t>
  </si>
  <si>
    <t>CABLE,CAT6,UTP,RJ45M/M,20 ,BLK,PATCH</t>
  </si>
  <si>
    <t>A3L980-20-GRN-S</t>
  </si>
  <si>
    <t>20FT CAT6 SNAGLESS PATCH CABLE, UTP, GREEN PVC JACKET, 23AWG, 50 MICRON, GOLD PL</t>
  </si>
  <si>
    <t>A3L980-20-ORG-S</t>
  </si>
  <si>
    <t>20FT CAT6 SNAGLESS PATCH CABLE, UTP, ORANGE PVC JACKET, 23AWG, 50 MICRON, GOLD P</t>
  </si>
  <si>
    <t>A3L980-20-PNK-S</t>
  </si>
  <si>
    <t>A3L980-20-PUR-S</t>
  </si>
  <si>
    <t>BELKIN HIGH PERFORMANCE PATCH CABLE - RJ-45 - M - UNSHIELDED TWISTED PAIR (UTP)</t>
  </si>
  <si>
    <t>A3L980-20-RED-S</t>
  </si>
  <si>
    <t>20FT CAT6 SNAGLESS PATCH CABLE, UTP, RED PVC JACKET, 23AWG, 50 MICRON, GOLD PLAT</t>
  </si>
  <si>
    <t>A3L980-20-S</t>
  </si>
  <si>
    <t>20FT CAT6 SNAGLESS PATCH CABLE, UTP, GRAY PVC JACKET, 23AWG, 50 MICRON, GOLD PLA</t>
  </si>
  <si>
    <t>A3L980-20-WHT-S</t>
  </si>
  <si>
    <t>20FT CAT6 SNAGLESS PATCH CABLE, UTP, WHITE PVC JACKET, 23AWG, 50 MICRON, GOLD PL</t>
  </si>
  <si>
    <t>A3L980-20-YLW-S</t>
  </si>
  <si>
    <t>PATCH CABLE - RJ-45 (M) - RJ-45 (M) - 20 FT - UTP - ( CAT 6 ) - YELLOW</t>
  </si>
  <si>
    <t>A3L980-25-BLK</t>
  </si>
  <si>
    <t>CABLE,CAT6,UTP,RJ45M/M,25,BLK,PATCH</t>
  </si>
  <si>
    <t>A3L980-25-BLU</t>
  </si>
  <si>
    <t>A3L980-25-GRN-S</t>
  </si>
  <si>
    <t>25FT CAT6 SNAGLESS PATCH CABLE, UTP, GREEN PVC JACKET, 23AWG, 50 MICRON, GOLD PL</t>
  </si>
  <si>
    <t>A3L980-25-ORG-S</t>
  </si>
  <si>
    <t>A3L980-25-PNK-S</t>
  </si>
  <si>
    <t>25FT CAT6 SNAGLESS PATCH CABLE, UTP, PINK PVC JACKET, 23AWG, 50 MICRON, GOLD PLA</t>
  </si>
  <si>
    <t>A3L980-25-PUR-S</t>
  </si>
  <si>
    <t>25FT CAT6 SNAGLESS PATCH CABLE, UTP, PURPLE PVC JACKET, 23AWG, 50 MICRON, GOLD P</t>
  </si>
  <si>
    <t>A3L980-25-WHT-S</t>
  </si>
  <si>
    <t>25FT CAT6 SNAGLESS PATCH CABLE, UTP, WHITE PVC JACKET, 23AWG, 50 MICRON, GOLD PL</t>
  </si>
  <si>
    <t>A3L980-25-YLW-S</t>
  </si>
  <si>
    <t>PATCH CABLE - RJ-45 (M) - RJ-45 (M) - 25 FT - UTP - ( CAT 6 ) - YELLOW</t>
  </si>
  <si>
    <t>A3L980-35-RED-S</t>
  </si>
  <si>
    <t>CAT6 SNAGLESS PATCH CABLE/RJ45M/RJ45M/35 RED</t>
  </si>
  <si>
    <t>A3L980-50-PNK-S</t>
  </si>
  <si>
    <t>50FT CAT6 SNAGLESS PATCH CABLE, UTP, PINK PVC JACKET, 23AWG, 50 MICRON, GOLD PLA</t>
  </si>
  <si>
    <t>A3L980B03-BLK-S</t>
  </si>
  <si>
    <t>3FT CAT6 SNAGLESS PATCH CABLE, UTP, BLACK PVC JACKET, 23AWG, 50 MICRON, GOLD PLA</t>
  </si>
  <si>
    <t>A3L980B03-BLU-S</t>
  </si>
  <si>
    <t>3FT CAT6 SNAGLESS PATCH CABLE, UTP, BLUE PVC JACKET, 23AWG, 50 MICRON, GOLD PLAT</t>
  </si>
  <si>
    <t>A3L980B03-S</t>
  </si>
  <si>
    <t>3FT CAT6 SNAGLESS PATCH CABLE, UTP, GRAY PVC JACKET, 23AWG, 50 MICRON, GOLD PLAT</t>
  </si>
  <si>
    <t>A3L980B07-BLK-S</t>
  </si>
  <si>
    <t>7FT CAT6 SNAGLESS PATCH CABLE, UTP, BLACK PVC JACKET, 23AWG, 50 MICRON, GOLD PLA</t>
  </si>
  <si>
    <t>A3L980B07-BLU-S</t>
  </si>
  <si>
    <t>PATCH CABLE - RJ-45 (M) - RJ-45 (M) - 7 FT - UTP - ( CAT 6 ) - BLUE</t>
  </si>
  <si>
    <t>A3L980B07-GRN-S</t>
  </si>
  <si>
    <t>PATCH CABLE - RJ-45 (M) - RJ-45 (M) - 7 FT - UTP ( CAT 6 ) - GREEN</t>
  </si>
  <si>
    <t>A3L980B07-RED-S</t>
  </si>
  <si>
    <t>7FT CAT6 SNAGLESS PATCH CABLE, UTP, RED PVC JACKET, 23AWG, 50 MICRON, GOLD PLATE</t>
  </si>
  <si>
    <t>A3L980B07-S</t>
  </si>
  <si>
    <t>7FT CAT6 SNAGLESS PATCH CABLE, UTP, GRAY PVC JACKET, 23AWG, 50 MICRON, GOLD PLAT</t>
  </si>
  <si>
    <t>A3L980B14-RED-S</t>
  </si>
  <si>
    <t>PATCH CABLE - RJ-45 (M) - RJ-45 (M) - 14 FT - UTP - ( CAT 6 ) - RED</t>
  </si>
  <si>
    <t>A3L980B25-RED-S</t>
  </si>
  <si>
    <t>PATCH CABLE - RJ-45 (M) - RJ-45 (M) - 25 FT - UTP - ( CAT 6 ) - RED</t>
  </si>
  <si>
    <t>A3L980BT02MBLKS</t>
  </si>
  <si>
    <t>CABLE,CAT6,UTP,RJ45M/M,2M,BLK,PATCH,SNAGLESS</t>
  </si>
  <si>
    <t>A3L980BT02MBLUS</t>
  </si>
  <si>
    <t>2M CAT 6 NETWORKING CABLE</t>
  </si>
  <si>
    <t>A3L980BT05MBLKS</t>
  </si>
  <si>
    <t>CABLE,CAT6,UTP,RJ45M/M,5M,BLK,PATCH,SNAGLESS</t>
  </si>
  <si>
    <t>A3L980BT10MBLKS</t>
  </si>
  <si>
    <t>6 INCH RED CAT6 ASSEMBLED PATCH CABLE UTP 550MHZ - RED 6 INCH</t>
  </si>
  <si>
    <t>A3X126-01-RED</t>
  </si>
  <si>
    <t>CROSSOVER CABLE - RJ-45 - MALE - RJ-45 - MALE - 1 FEET - UNSHIELDED TWISTED PAIR</t>
  </si>
  <si>
    <t>A3X126-03-BLU</t>
  </si>
  <si>
    <t>CROSSOVER CABLE - RJ-45 - MALE - RJ-45 - MALE - 3 FT - UTP ( CAT 5E )</t>
  </si>
  <si>
    <t>A3X126-03-RED-S</t>
  </si>
  <si>
    <t>CROSSOVER CABLE - RJ-45 (M) - RJ-45 (M) - 3 FT - UTP ( CAT 5E )</t>
  </si>
  <si>
    <t>A3X126-03-YLW-M</t>
  </si>
  <si>
    <t>CAT5E X-OVER CABLE RJ45M/RJ45M 3 YELLOW</t>
  </si>
  <si>
    <t>A3X126-06-PUR-S</t>
  </si>
  <si>
    <t>CROSSOVER CABLE - RJ-45 (M) - RJ-45 (M) - 6 FT - ( CAT 5E ) - PURPLE</t>
  </si>
  <si>
    <t>A3X126-06-RED</t>
  </si>
  <si>
    <t>CROSSOVER CABLE - RJ-45 (M) - RJ-45 (M) - 6 FT - UTP - ( CAT 5E ) - RED</t>
  </si>
  <si>
    <t>A3X126-06-YLW</t>
  </si>
  <si>
    <t>PATCH CABLE - RJ-45 (M) - RJ-45 (M) - 6 FT - UTP - ( CAT 5E ) - YELLOW</t>
  </si>
  <si>
    <t>A3X126-07-ORG</t>
  </si>
  <si>
    <t>NETWORK CABLE - RJ-45 (M) - RJ-45 (M) - 7 FT - ( CAT 5E ) - ORANGE</t>
  </si>
  <si>
    <t>A3X126-07-YLW-M</t>
  </si>
  <si>
    <t>BELKIN COMPONENTS - CROSSOVER CABLE - RJ-45 (M) - RJ-45 (M) - 7 FT - UTP ( CAT 5</t>
  </si>
  <si>
    <t>A3X126-10-PUR</t>
  </si>
  <si>
    <t>BELKIN CAT5E RJ-45M TO RJ-45M CROSS-OVER 10 CABLE PURPLE</t>
  </si>
  <si>
    <t>A3X126-10-PUR-S</t>
  </si>
  <si>
    <t>CAT5ESNAGLESS XOVER CBLRJ45M/RJ45M</t>
  </si>
  <si>
    <t>A3X126-10-RED</t>
  </si>
  <si>
    <t>CROSSOVER CABLE - RJ-45 (M) - RJ-45 (M) - 10 FT - UTP - ( CAT 5 ) - RED</t>
  </si>
  <si>
    <t>A3X126-10-YLW</t>
  </si>
  <si>
    <t>CROSSOVER CABLE - RJ-45 - MALE - RJ-45 - MALE - UNSHIELDED TWISTED PAIR (UTP) -</t>
  </si>
  <si>
    <t>A3X126-10-YLW-M</t>
  </si>
  <si>
    <t>CROSSOVER PATCH CABLE - RJ-45 (M) - RJ-45 (M) - 10 FT - ( CAT 5E ) - YELLOW</t>
  </si>
  <si>
    <t>A3X126-14</t>
  </si>
  <si>
    <t>CAT5E X-OVER CABLE RJ45M/RJ45M 14FT</t>
  </si>
  <si>
    <t>A3X126-14-YLW-M</t>
  </si>
  <si>
    <t>CROSSOVER CABLE - RJ-45 (M) - RJ-45 (M) - 14 FT - UTP - ( CAT 5E ) - YELLOW</t>
  </si>
  <si>
    <t>A3X126-15-BLU-S</t>
  </si>
  <si>
    <t>CROSSOVER CABLE - RJ-45 (M) - RJ-45 (M) - 15 FT - ( CAT 5E ) - BLUE</t>
  </si>
  <si>
    <t>A3X126-25-YLW-M</t>
  </si>
  <si>
    <t>CAT5E X-OVER CABLE RJ45M/RJ45M 25 YELLOW</t>
  </si>
  <si>
    <t>A3X189-01-RED-S</t>
  </si>
  <si>
    <t>CROSSOVER CABLE - RJ-45 (M) - RJ-45 (M) - 1 FT - ( CAT 6 ) - RED</t>
  </si>
  <si>
    <t>A3X189-03-RED-S</t>
  </si>
  <si>
    <t>CROSSOVER CABLE - RJ-45 - MALE - RJ-45 - MALE - 3 FEET - EIA/TIA-568 CATEGORY 6</t>
  </si>
  <si>
    <t>A3X189-10-RED-S</t>
  </si>
  <si>
    <t>CROSSOVER CABLE - RJ-45 (M) - RJ-45 (M) - 10 FT - ( CAT 6 ) - RED</t>
  </si>
  <si>
    <t>A7J304-1000BK-H</t>
  </si>
  <si>
    <t>CAT5E STRANDED BULK CABLE  4PR;26AWG; 1</t>
  </si>
  <si>
    <t>A7J304-1000WH-H</t>
  </si>
  <si>
    <t>CABLE  4PR24AWG1000 WHITE SH</t>
  </si>
  <si>
    <t>A7J304-250</t>
  </si>
  <si>
    <t>ETHERNET 10BASE-T CABLE - PATCH CABLE - 250 FT - UTP - ( CAT 5E )</t>
  </si>
  <si>
    <t>A7J304-500BLU-H</t>
  </si>
  <si>
    <t>CAT5E STRANDED BULK CABLE 4PR;26AWG; 500  BLUE SH</t>
  </si>
  <si>
    <t>A7L604-1000WH-P</t>
  </si>
  <si>
    <t>FASTCAT5E SOLID BULK CBL 4PR;24AWG;1000 PLNM;WHT</t>
  </si>
  <si>
    <t>AV10050BT1M</t>
  </si>
  <si>
    <t>CABLE,HDMI,HIGHSPEED W/ETHERNET,1.4,ABSW/CHRME,1M</t>
  </si>
  <si>
    <t>AV10050BT2M</t>
  </si>
  <si>
    <t>CABLE,HDMI,HIGHSPEED W/ETHERNET,1.4,ABSW/CHRME,2M</t>
  </si>
  <si>
    <t>AV10050BT5M</t>
  </si>
  <si>
    <t>CABLE,HDMI,HIGHSPEED W/ETHERNET,1.4,ABSW/CHRME,5M</t>
  </si>
  <si>
    <t>AV10089BT12</t>
  </si>
  <si>
    <t>CABLE,HDMI,HDMI/DVID,12 FEET</t>
  </si>
  <si>
    <t>AV10090BT06</t>
  </si>
  <si>
    <t>CABLE,HDMI,M/M,6 FEET,HIGH SPEED,1.4</t>
  </si>
  <si>
    <t>AV10090BT12</t>
  </si>
  <si>
    <t>CABLE,HDMI,M/M,12 FEET,HIGH SPEED,1.4</t>
  </si>
  <si>
    <t>AV10091BT06</t>
  </si>
  <si>
    <t>CABLE,A/V,DIGITAL TOSLINK W/ ADAPTER,6</t>
  </si>
  <si>
    <t>CABLE,3.5MM AUDIO,M/M,COILED,STRAIGHT,6</t>
  </si>
  <si>
    <t>AV10126TT06-BLU</t>
  </si>
  <si>
    <t>AV10127TT03-BLK</t>
  </si>
  <si>
    <t>CABLE,3.5MM AUDIO,M/M,FLAT,STRAIGHT,NIC</t>
  </si>
  <si>
    <t>AV10127TT03-BLU</t>
  </si>
  <si>
    <t>AV10127TT03-PNK</t>
  </si>
  <si>
    <t>AV10127TT03-WHT</t>
  </si>
  <si>
    <t>CABLE,3.5MM AUDIO,M/M,FLAT,STRAIGHT,NICKEL,3 ,WHT</t>
  </si>
  <si>
    <t>AV10165DSBLKAPL</t>
  </si>
  <si>
    <t>3.5MM, ADAPTER, MALE AUX TO FEMALE AUX, BLACK</t>
  </si>
  <si>
    <t>AV10170BT</t>
  </si>
  <si>
    <t>ADAPTER,HDMI,HDMI TO VGA W/ 3.5MM,MICRO-USB</t>
  </si>
  <si>
    <t>AV20302-06</t>
  </si>
  <si>
    <t>BELKIN PURE AV - AUDIO CABLE - RCA (M) - RCA (M) - 6 FT</t>
  </si>
  <si>
    <t>AV22100-06</t>
  </si>
  <si>
    <t>BELKIN PURE AV-VIDEO / AUDIO CABLE-S-VIDEO / DIGITAL AUDIO-4 PIN MINI-DIN, TOS L</t>
  </si>
  <si>
    <t>AV22100-12</t>
  </si>
  <si>
    <t>BELKIN PURE AV - VIDEO / AUDIO CABLE - S-VIDEO / DIGITAL AUDIO - 4 PIN MINI-DIN,</t>
  </si>
  <si>
    <t>AV22104-06</t>
  </si>
  <si>
    <t>BELKIN COMPONENTS - 6FT PUREAV COMPONENT TOSSLINK KIT</t>
  </si>
  <si>
    <t>AV51000-16</t>
  </si>
  <si>
    <t>BELKIN COMPONENTS - BELKIN PURE AV SILVER SERIES - VIDEO CABLE - COMPONENT VIDEO</t>
  </si>
  <si>
    <t>AV51100-04</t>
  </si>
  <si>
    <t>BELKIN COMPONENTS - BELKIN PURE AV SILVER SERIES - VIDEO CABLE - S-VIDEO - 4 PIN</t>
  </si>
  <si>
    <t>AV52002-12</t>
  </si>
  <si>
    <t>IEEE1394 S400 CABLE 4PIN/4PIN28AWG 12FT</t>
  </si>
  <si>
    <t>AV52400B100</t>
  </si>
  <si>
    <t>HDMI TO DVI-D CABLE  100FT</t>
  </si>
  <si>
    <t>B2A070-C01</t>
  </si>
  <si>
    <t>AIR PROTECT RUGGEDIZED SLEEVE FOR 11-INCH CHROMEBOOK, MACBOOK, NOTEBOOK AND TABL</t>
  </si>
  <si>
    <t>B2A076-C00</t>
  </si>
  <si>
    <t>AIR PROTECT, RUGGEDIZED, ALWAYS-ON 14-INCH SLIM CASE. INTERNAL CASE DIMENSIONS 1</t>
  </si>
  <si>
    <t>B2A079-C00</t>
  </si>
  <si>
    <t>BELKIN AIR PROTECT ALWAYS-ON SLIM CASE 11-INCH, FITS MOST 11-INCH LAPTOPS AND CH</t>
  </si>
  <si>
    <t>B2A080-C00</t>
  </si>
  <si>
    <t>SLIM TRANSPARENT HARD CASE FOR MACBOOK</t>
  </si>
  <si>
    <t>B2A082-C00</t>
  </si>
  <si>
    <t>SLIM TRANSPARENT HARD CASE FOR HP</t>
  </si>
  <si>
    <t>B2B156</t>
  </si>
  <si>
    <t>STORE AND CHARGE GO MOUNTING KIT</t>
  </si>
  <si>
    <t>BE106000-06R</t>
  </si>
  <si>
    <t>6-OUTLET HOME/OFFICE SURGE PROTECTOR WIT</t>
  </si>
  <si>
    <t>BE107200-06</t>
  </si>
  <si>
    <t>2320J;TEL;$100KCEW;7OUT  6CORD;SFCOV;CBMGT;REGPLG</t>
  </si>
  <si>
    <t>BE107200-12</t>
  </si>
  <si>
    <t>7 OUTLET HOME/OFFICE SURGE PROTECTOR EXTENDED CORD</t>
  </si>
  <si>
    <t>BE108200-06</t>
  </si>
  <si>
    <t>8-OUTLET SURGE SUPPRESSOR WITH PHONE/MODEM PROTECTION</t>
  </si>
  <si>
    <t>BE108230-06</t>
  </si>
  <si>
    <t>8-OUTLET SURGE SUPPRESSOR WITH PHONE/MODEM AND COAX PROTECTION</t>
  </si>
  <si>
    <t>BE112234-08</t>
  </si>
  <si>
    <t>4120J;RJ45/RJ11;DSS;12OT   8 CRD;100K;SFCV;CBMGT;RT</t>
  </si>
  <si>
    <t>BP108200-06</t>
  </si>
  <si>
    <t>8-OUTLET PIVOT-PLUG SURGE PROTECTOR, 6 F</t>
  </si>
  <si>
    <t>BST300</t>
  </si>
  <si>
    <t>SRGPRT,3OT,WM,918J,43DB,USB,75K,WHT</t>
  </si>
  <si>
    <t>BST300BG</t>
  </si>
  <si>
    <t>BV108200-06</t>
  </si>
  <si>
    <t>8-OUTLET SURGE PROTECTOR WITH 6 FT POWER CORD WITH TELEPHONE PROTECTION</t>
  </si>
  <si>
    <t>BZ103050-TVL</t>
  </si>
  <si>
    <t>3-OUTLET, 2 USB MINI SURGE PROTECTOR WIT</t>
  </si>
  <si>
    <t>CE001B12-BLK-S</t>
  </si>
  <si>
    <t>BELKIN CAT6 SLIM 28AWG CABLE -BLACK-12FT</t>
  </si>
  <si>
    <t>CE001B12-BLU-S</t>
  </si>
  <si>
    <t>BELKIN CAT6 SLIM 28AWG CABLE -BLUE -12FT</t>
  </si>
  <si>
    <t>CE001B12-GRN-S</t>
  </si>
  <si>
    <t>BELKIN CAT6 SLIM 28AWG CABLE -GREEN-12FT</t>
  </si>
  <si>
    <t>CE001B12-ORG-S</t>
  </si>
  <si>
    <t>BELKIN CAT6 SLIM 28AWG CABLE-ORANGE-12FT</t>
  </si>
  <si>
    <t>CE001B12-PNK-S</t>
  </si>
  <si>
    <t>BELKIN CAT6 SLIM 28AWG CABLE -PINK -12FT</t>
  </si>
  <si>
    <t>CE001B12-PUR-S</t>
  </si>
  <si>
    <t>BELKIN CAT6 SLIM 28AWG CABLE-PURPLE-12FT</t>
  </si>
  <si>
    <t>CE001B12-RED-S</t>
  </si>
  <si>
    <t>BELKIN CAT6 SLIM 28AWG CABLE - RED -12FT</t>
  </si>
  <si>
    <t>CE001B12-S</t>
  </si>
  <si>
    <t>BELKIN CAT6 SLIM 28AWG CABLE -GRAY -12FT</t>
  </si>
  <si>
    <t>CE001B12-WHT-S</t>
  </si>
  <si>
    <t>BELKIN CAT6 SLIM 28AWG CABLE -WHITE-12FT</t>
  </si>
  <si>
    <t>CE001B12-YLW-S</t>
  </si>
  <si>
    <t>BELKIN CAT6 SLIM 28AWG CABLE-YELLOW-12FT</t>
  </si>
  <si>
    <t>CE001B15-BLK-S</t>
  </si>
  <si>
    <t>5BELKIN CAT6 SLIM 28AWG CABLE -BLACK-1FT</t>
  </si>
  <si>
    <t>CE001B15-BLU-S</t>
  </si>
  <si>
    <t>BELKIN CAT6 SLIM 28AWG CABLE -BLUE -15FT</t>
  </si>
  <si>
    <t>CE001B15-GRN-S</t>
  </si>
  <si>
    <t>BELKIN CAT6 SLIM 28AWG CABLE -GREEN-15FT</t>
  </si>
  <si>
    <t>CE001B15-ORG-S</t>
  </si>
  <si>
    <t>BELKIN CAT6 SLIM 28AWG CABLE-ORANGE-15FT</t>
  </si>
  <si>
    <t>CE001B15-PNK-S</t>
  </si>
  <si>
    <t>BELKIN CAT6 SLIM 28AWG CABLE -PINK -15FT</t>
  </si>
  <si>
    <t>CE001B15-PUR-S</t>
  </si>
  <si>
    <t>BELKIN CAT6 SLIM 28AWG CABLE-PURPLE-15FT</t>
  </si>
  <si>
    <t>CE001B15-RED-S</t>
  </si>
  <si>
    <t>BELKIN CAT6 SLIM 28AWG CABLE - RED -15FT</t>
  </si>
  <si>
    <t>CE001B15-S</t>
  </si>
  <si>
    <t>BELKIN CAT6 SLIM 28AWG CABLE -GRAY -15FT</t>
  </si>
  <si>
    <t>CE001B15-WHT-S</t>
  </si>
  <si>
    <t>BELKIN CAT6 SLIM 28AWG CABLE -WHITE-15FT</t>
  </si>
  <si>
    <t>CE001B15-YLW-S</t>
  </si>
  <si>
    <t>BELKIN CAT6 SLIM 28AWG CABLE-YELLOW-15FT</t>
  </si>
  <si>
    <t>CE001B20-BLK-S</t>
  </si>
  <si>
    <t>BELKIN CAT6 SLIM 28AWG CABLE -BLACK-20FT</t>
  </si>
  <si>
    <t>CE001B20-BLU-S</t>
  </si>
  <si>
    <t>BELKIN CAT6 SLIM 28AWG CABLE -BLUE -20FT</t>
  </si>
  <si>
    <t>CE001B20-GRN-S</t>
  </si>
  <si>
    <t>BELKIN CAT6 SLIM 28AWG CABLE -GREEN-20FT</t>
  </si>
  <si>
    <t>CE001B20-ORG-S</t>
  </si>
  <si>
    <t>BELKIN CAT6 SLIM 28AWG CABLE-ORANGE-20FT</t>
  </si>
  <si>
    <t>CE001B20-PNK-S</t>
  </si>
  <si>
    <t>BELKIN CAT6 SLIM 28AWG CABLE -PINK -20FT</t>
  </si>
  <si>
    <t>CE001B20-PUR-S</t>
  </si>
  <si>
    <t>BELKIN CAT6 SLIM 28AWG CABLE-PURPLE-20FT</t>
  </si>
  <si>
    <t>CE001B20-RED-S</t>
  </si>
  <si>
    <t>BELKIN CAT6 SLIM 28AWG CABLE - RED -20FT</t>
  </si>
  <si>
    <t>CE001B20-S</t>
  </si>
  <si>
    <t>BELKIN CAT6 SLIM 28AWG CABLE -GRAY -20FT</t>
  </si>
  <si>
    <t>CE001B20-WHT-S</t>
  </si>
  <si>
    <t>BELKIN CAT6 SLIM 28AWG CABLE -WHITE-20FT</t>
  </si>
  <si>
    <t>CE001B20-YLW-S</t>
  </si>
  <si>
    <t>BELKIN CAT6 SLIM 28AWG CABLE-YELLOW-20FT</t>
  </si>
  <si>
    <t>EDA001</t>
  </si>
  <si>
    <t>PROTECTIVE SLEEVE 11/13INCH WITH SHOULDER STRAP</t>
  </si>
  <si>
    <t>F2CD000B10-E</t>
  </si>
  <si>
    <t>BELKIN COMPONENTS 10 FT VIDEO / AUDIO CABLE 20 PIN DISPLAYPORT - MALE - PC</t>
  </si>
  <si>
    <t>F2CD001B06-E</t>
  </si>
  <si>
    <t>DISPLAYPORT TO HDMI CABLE</t>
  </si>
  <si>
    <t>F2CD002B06-E</t>
  </si>
  <si>
    <t>CABLE DP-M/DVI-M 6FT DISPLAYPORT TO DVI</t>
  </si>
  <si>
    <t>F2CD021EB</t>
  </si>
  <si>
    <t>ADAPTER,DSPLYPRT,MINI DISPLAYPORT  HDMI</t>
  </si>
  <si>
    <t>F2CD051B</t>
  </si>
  <si>
    <t>ADAPTER,MINI DISPLAYPORT-M/DVI-F</t>
  </si>
  <si>
    <t>F2CP003-01BK-LS</t>
  </si>
  <si>
    <t>PATCH CABLE - RJ-45 - MALE - 1 M - BLACK</t>
  </si>
  <si>
    <t>F2CP003-01GY-LS</t>
  </si>
  <si>
    <t>PATCH CABLE - RJ-45 - MALE - RJ-45 - MALE - 1 M - GREY</t>
  </si>
  <si>
    <t>F2CP003-03AQ-LS</t>
  </si>
  <si>
    <t>PATCH CABLE - RJ-45 - MALE - RJ-45 - MALE - 3 M - AQUA</t>
  </si>
  <si>
    <t>F2CP003-03BK-LS</t>
  </si>
  <si>
    <t>PATCH CABLE - RJ-45 - MALE - 3 M - BLACK</t>
  </si>
  <si>
    <t>F2CP003-03GY-LS</t>
  </si>
  <si>
    <t>PATCH CABLE - RJ-45 - MALE - SHIELDED TWISTED PAIR (STP) - 3 M - GREY</t>
  </si>
  <si>
    <t>F2CP003-05GY-LS</t>
  </si>
  <si>
    <t>PATCH CABLE - RJ-45 - MALE - 5 M - GREY</t>
  </si>
  <si>
    <t>F2CU012BT04-BLK</t>
  </si>
  <si>
    <t>CABLE,USB,USBA/USBMICROB,4 ,BLACK</t>
  </si>
  <si>
    <t>F2CU012BT04-BLU</t>
  </si>
  <si>
    <t>MIXIT MICRO-USB TO USB CHARGESYNC CABLE (BLUE)</t>
  </si>
  <si>
    <t>F2CU012BT04-GRN</t>
  </si>
  <si>
    <t>MIXIT MICRO-USB TO USB CHARGESYNC CABLE (GREEN)</t>
  </si>
  <si>
    <t>F2CU012BT04-PNK</t>
  </si>
  <si>
    <t>MIXIT MICRO-USB TO USB CHARGESYNC CABLE (PINK)</t>
  </si>
  <si>
    <t>F2CU012BT04-PUR</t>
  </si>
  <si>
    <t>MIXIT MICRO-USB TO USB CHARGESYNC CABLE (PURPLE)</t>
  </si>
  <si>
    <t>F2CU012BT04-WHT</t>
  </si>
  <si>
    <t>CABLE,USB,USBA/USBMICROB,4 ,WHITE</t>
  </si>
  <si>
    <t>F2CU012BT2M-BLK</t>
  </si>
  <si>
    <t>MIXIT MICRO USB CHARGESYNC CABLE ,2M,BLACK</t>
  </si>
  <si>
    <t>F2CU012BT3M-BLK</t>
  </si>
  <si>
    <t>CABLE,USB,USBA/USBMICROB,3M,BLACK</t>
  </si>
  <si>
    <t>F2CU029BT1M-GRY</t>
  </si>
  <si>
    <t>CABLE,USB 3.1,TYPE C-USB A,10GBPS,3A,1M,GRAY</t>
  </si>
  <si>
    <t>F2CU032BT06-BLU</t>
  </si>
  <si>
    <t>MIXIT UP 2.0 USB-A/USB-C CHRG CBL,480MBPS,3A,6 ,BLU</t>
  </si>
  <si>
    <t>F2CU032BT06-WHT</t>
  </si>
  <si>
    <t>MIXIT UP 2.0 USB-A/USB-C CHRG CBL,480MBPS,3A,6 FEET,WHT</t>
  </si>
  <si>
    <t>F2CX037-01M</t>
  </si>
  <si>
    <t>CABLE, QSFP+, 40GBASE DIRECT ATTACH PASSIVE TWINAXIAL, 1M</t>
  </si>
  <si>
    <t>F2CX037-03M</t>
  </si>
  <si>
    <t>CABLE, QSFP+, 40GBASE DIRECT ATTACH PASSIVE TWINAXIAL, 3M</t>
  </si>
  <si>
    <t>F2E4141B06-DD</t>
  </si>
  <si>
    <t>DISPLAY CABLE - DVI-D (M) - DVI-D (M) - 6 FT</t>
  </si>
  <si>
    <t>F2E4141B10-DD</t>
  </si>
  <si>
    <t>PRO SERIES DIGTLVIDEO INTERFACE CBL;10FT</t>
  </si>
  <si>
    <t>F2E4162</t>
  </si>
  <si>
    <t>PRO SERIES DIGITAL VIDEO INTERFACE ADAPTER - DISPLAY ADAPTER - DVI-A (M) - HD-15</t>
  </si>
  <si>
    <t>F2E4241</t>
  </si>
  <si>
    <t>BELKIN PRO SERIES - DISPLAY GENDER CHANGER - DVI-D (F) - DVI-D (M)</t>
  </si>
  <si>
    <t>F2E4261</t>
  </si>
  <si>
    <t>DISPLAY ADAPTER / DVI-I ANALOG PNL MTR ADPT  DVI-IF/HDDB15M-DVI TO VGA</t>
  </si>
  <si>
    <t>F2E7171-03-SV</t>
  </si>
  <si>
    <t>THIS SINGLE LINK VIDEO CABLE IS TERMINATED AT EACH END WITH A DVI-D MALE CONNECT</t>
  </si>
  <si>
    <t>F2E7171-14IN-SV</t>
  </si>
  <si>
    <t>DVI CABLE - SINGLE LINK - DVI-D (M) - DVI-D (M) - 14 IN</t>
  </si>
  <si>
    <t>F2E7182-DV</t>
  </si>
  <si>
    <t>DVI TO HDMI ADAPTER - DVI-D - MALE - HDMI - FEMALE - DUAL-LINK</t>
  </si>
  <si>
    <t>F2E7900-01-SV</t>
  </si>
  <si>
    <t>ANALOG/DIGITAL SPLTR - 1 DVII(MSL</t>
  </si>
  <si>
    <t>F2E8172-SV</t>
  </si>
  <si>
    <t>HDMI/DVI SINGL LINK ADPTR  HDMI-M/DVI-D(F-SL)</t>
  </si>
  <si>
    <t>F2E8242B03</t>
  </si>
  <si>
    <t>VIDEO CABLE - HDMI / DVI - 19 PIN HDMI TYPE A - MALE - 24 PIN DVI-DIGITAL (DUAL-</t>
  </si>
  <si>
    <t>F2F20297-35</t>
  </si>
  <si>
    <t>DUPLEX FIBER PATCH CABLE MTRJ/SC 35 FT</t>
  </si>
  <si>
    <t>F2F20299-02M</t>
  </si>
  <si>
    <t>FIBER CAB MTRJ/MTRJ2MTR</t>
  </si>
  <si>
    <t>BELKIN FIBER OPTIC CABLE; MULTIMODE LC/ST DUPLEX MMF, 62.5/125</t>
  </si>
  <si>
    <t>F2F202L0-10M</t>
  </si>
  <si>
    <t>F2F202L0-15M</t>
  </si>
  <si>
    <t>NETWORK CABLE - LC - ST - 49 FT - FIBER OPTIC - 62.5 / 125 MICRON</t>
  </si>
  <si>
    <t>F2F202L0-20M</t>
  </si>
  <si>
    <t>NETWORK CABLE - LC - MALE - ST - MALE - 66 FT - FIBER OPTIC - 62.5 / 125 MICRON</t>
  </si>
  <si>
    <t>F2F202L7-01M</t>
  </si>
  <si>
    <t>PATCH CABLE - LC - MALE - SC - MALE - 3.3 FT - FIBER OPTIC - 62.5 / 125 MICRON</t>
  </si>
  <si>
    <t>F2F202L7-10M</t>
  </si>
  <si>
    <t>FIBER OPTIC CABLE - LC - MALE - SC - MALE - 33 FT - FIBER OPTIC</t>
  </si>
  <si>
    <t>F2F202L7-15M</t>
  </si>
  <si>
    <t>PATCH CABLE - SC - MALE - LC - MALE - FIBER OPTIC - 15 M</t>
  </si>
  <si>
    <t>F2F202L7-16M</t>
  </si>
  <si>
    <t>PATCH CABLE - LC (M) - SC (M) - 52 FT - FIBER OPTIC - 62.5 / 125 MICRON - ORANGE</t>
  </si>
  <si>
    <t>F2F202L7-30</t>
  </si>
  <si>
    <t>BELKIN - NETWORK CABLE - LC MULTI-MODE (M) - SC MULTI-MODE (M) - 30 FT - FIBER O</t>
  </si>
  <si>
    <t>F2F202L9-03M</t>
  </si>
  <si>
    <t>DUPLEX FIBER OPTIC CABLE  LC/MTRJ;62.5/125; 3M</t>
  </si>
  <si>
    <t>F2F202L9-05M</t>
  </si>
  <si>
    <t>PATCH CABLE - LC MULTI-MODE (M) - MT-RJ MULTI-MODE (M) - 5 M - FIBER OPTIC - 62.</t>
  </si>
  <si>
    <t>F2F202L9-65</t>
  </si>
  <si>
    <t>NETWORK CABLE - LC - MALE - MT-RJ - MALE - 65 FT - FIBER OPTIC - 62.5 / 125 MICR</t>
  </si>
  <si>
    <t>F2F202LL-01M</t>
  </si>
  <si>
    <t>FIBER OPTIC CABLE - LC-MULTIMODE - MALE - LC-MULTIMODE - MALE - FIBER OPTIC - 1</t>
  </si>
  <si>
    <t>F2F202LL-150</t>
  </si>
  <si>
    <t>BELKIN  - NETWORK CABLE - LC (M) - LC (M) - 150 FT - FIBER OPTIC - 62.5 / 125 MI</t>
  </si>
  <si>
    <t>F2F40207-05M</t>
  </si>
  <si>
    <t>PATCH CABLE - SC-MULTIMODE - MALE - ST-MULTIMODE - MALE - FIBER OPTIC - 5 M</t>
  </si>
  <si>
    <t>F2F40207-10M</t>
  </si>
  <si>
    <t>CABLE,FIBER,ST/SC,10M,DUPLEX,50/125</t>
  </si>
  <si>
    <t>F2F40277-02M-G</t>
  </si>
  <si>
    <t>PATCH CABLE - SC-MULTIMODE - MALE - SC-MULTIMODE - MALE - FIBER OPTIC - 2 M - AQ</t>
  </si>
  <si>
    <t>F2F40277-03M-G</t>
  </si>
  <si>
    <t>LO MULTIMODE AQUA FO CBL  SC/SC;50/125;10GB;3M</t>
  </si>
  <si>
    <t>F2F40277-05M-G</t>
  </si>
  <si>
    <t>PATCH CABLE - SC-MULTIMODE - MALE - SC-MULTIMODE - MALE - FIBER OPTIC - 5 M - AQ</t>
  </si>
  <si>
    <t>F2F402L0-01M</t>
  </si>
  <si>
    <t>BELKIN - NETWORK CABLE - LC MULTI-MODE (M) - SC MULTI-MODE (M) - 3.3 FT - FIBER</t>
  </si>
  <si>
    <t>F2F402L0-01M-G</t>
  </si>
  <si>
    <t>LO CBL LC/ST50/12510GB1M</t>
  </si>
  <si>
    <t>F2F402L0-02M</t>
  </si>
  <si>
    <t>BELKIN - NETWORK CABLE - LC MULTI-MODE (M) - SC MULTI-MODE (M) - 6.6 FT - FIBER</t>
  </si>
  <si>
    <t>F2F402L0-02M-G</t>
  </si>
  <si>
    <t>LO CBL LC/ST50/12510GB2M</t>
  </si>
  <si>
    <t>F2F402L0-03M</t>
  </si>
  <si>
    <t>BELKIN - NETWORK CABLE - LC MULTI-MODE (M) - SC MULTI-MODE (M) - 10 FT - FIBER O</t>
  </si>
  <si>
    <t>F2F402L0-03M-G</t>
  </si>
  <si>
    <t>LO CBL LC/ST50/12510GB3M</t>
  </si>
  <si>
    <t>F2F402L0-05M</t>
  </si>
  <si>
    <t>BELKIN - NETWORK CABLE - LC MULTI-MODE (M) - SC MULTI-MODE (M) - 16.4 FT - FIBER</t>
  </si>
  <si>
    <t>F2F402L0-10M</t>
  </si>
  <si>
    <t>BELKIN - NETWORK CABLE - LC MULTI-MODE (M) - SC MULTI-MODE (M) - 33 FT - FIBER O</t>
  </si>
  <si>
    <t>F2F402L0-10M-G</t>
  </si>
  <si>
    <t>PATCH CABLE - ST-MULTIMODE - MALE - LC-MULTIMODE - MALE - FIBER OPTIC - 33 FEET</t>
  </si>
  <si>
    <t>F2F402L7-01M</t>
  </si>
  <si>
    <t>F2F402L7-02M</t>
  </si>
  <si>
    <t>BELKIN LC TO SC DUPLEX FIBER 2M (6.5) PATCH CABLE</t>
  </si>
  <si>
    <t>F2F402L7-03M</t>
  </si>
  <si>
    <t>F2F402L7-10M-G</t>
  </si>
  <si>
    <t>LO MULTIMODE AQUA FO CBL  LC/SC;50/125;10GB;10M</t>
  </si>
  <si>
    <t>F2F402L7-15M-G</t>
  </si>
  <si>
    <t>FIBER PATCH CABLE 10 GIG AQUA 50/125 LC/SC 15 METER</t>
  </si>
  <si>
    <t>BELKIN FIBER OPTIC CABLE; MULTIMODE LC/LC DUPLEX MMF, 50/125</t>
  </si>
  <si>
    <t>F2F402LL-01M-G</t>
  </si>
  <si>
    <t>FIBER PATCH CABLE 10GB 50 125 LC LC, 1M, AQUA</t>
  </si>
  <si>
    <t>F2F402LL-20M</t>
  </si>
  <si>
    <t>F2F80200-02M</t>
  </si>
  <si>
    <t>DUPLEX FIBER OPTIC CABLE/T/ST/8.3/125/ 2M</t>
  </si>
  <si>
    <t>F2F80200-03M</t>
  </si>
  <si>
    <t>ST SINGLE MODE (M) - ST SINGLE MODE (M) - 10 FT - FIBER OPTIC</t>
  </si>
  <si>
    <t>F2F80200-05M</t>
  </si>
  <si>
    <t>5 METER SINGLE MODE ST/ST DUPLEX CABLE - ST SINGLE MODE - MALE - ST SINGLE MODE</t>
  </si>
  <si>
    <t>F2F80207-01M</t>
  </si>
  <si>
    <t>FIBER CAB  ST/SC8.3/125 1M</t>
  </si>
  <si>
    <t>F2F80207-02M</t>
  </si>
  <si>
    <t>DUPLEX FIBER OPTIC CABLE/ ST/SC/8.3/125/ 2M</t>
  </si>
  <si>
    <t>F2F80207-03M</t>
  </si>
  <si>
    <t>DUPLEX FIBER OPTIC CABLE ST/SC 3 METERS</t>
  </si>
  <si>
    <t>F2F80207-05M</t>
  </si>
  <si>
    <t>PATCH CABLE - ST SINGLE MODE - MALE - SC-SINGLEMODE - MALE - FIBER OPTIC - 5 M</t>
  </si>
  <si>
    <t>F2F80207-10M</t>
  </si>
  <si>
    <t>DUPLEX FIBER OPTIC CABLE /ST/SC/8.3/125/ 10M</t>
  </si>
  <si>
    <t>F2F80207-80</t>
  </si>
  <si>
    <t>DUPLEX FIBER OPTIC CABLE  ST/SC;8.3/125; 80</t>
  </si>
  <si>
    <t>F2F80277-01M</t>
  </si>
  <si>
    <t>PATCH CABLE - SC SINGLE MODE (M) - SC SINGLE MODE (M) - 1 M - FIBER OPTIC - 8.3</t>
  </si>
  <si>
    <t>F2F80277-02M</t>
  </si>
  <si>
    <t>PATCH CABLE - SC SINGLE MODE (M) - SC SINGLE MODE (M) - 2 M - FIBER OPTIC - 8 /</t>
  </si>
  <si>
    <t>F2F80277-03M</t>
  </si>
  <si>
    <t>DUPLEX FIBER OPTIC CABLE  SC/SC;8.3/125; 3M</t>
  </si>
  <si>
    <t>F2F80277-05M</t>
  </si>
  <si>
    <t>FIBER CAB  SC/SC8.3/125 5M</t>
  </si>
  <si>
    <t>F2F80277-10M</t>
  </si>
  <si>
    <t>PATCH CABLE - SC SINGLE MODE (M) - SC SINGLE MODE (M) - 20 FT - FIBER OPTIC - 8</t>
  </si>
  <si>
    <t>F2F80277-30</t>
  </si>
  <si>
    <t>FIBER OPTIC CABLE SC (M) - SC (M) - 30 FT - FIBER OPTIC - YELLOW</t>
  </si>
  <si>
    <t>F2F802L0-01M</t>
  </si>
  <si>
    <t>FIBER OPTIC CABLE - LC SINGLE MODE;ST - MALE - ST SINGLE MODE - MALE - FIBER OPT</t>
  </si>
  <si>
    <t>F2F802L0-02M</t>
  </si>
  <si>
    <t>NETWORK CABLE - LC SINGLE MODE (M) - ST SINGLE MODE (M) - 2 M - FIBER OPTIC - 8.</t>
  </si>
  <si>
    <t>F2F802L0-03M</t>
  </si>
  <si>
    <t>DUPLEX FIBER OPTIC CABLE/LC/ST/8.3/125/ 3 METER</t>
  </si>
  <si>
    <t>F2F802L0-05M</t>
  </si>
  <si>
    <t>BELKIN COMPONENTS - BELKIN - NETWORK CABLE - LC (M) - ST (M) - 16.4 FT - FIBER O</t>
  </si>
  <si>
    <t>F2F802L0-10M</t>
  </si>
  <si>
    <t>DUPLEX FIBER OPTIC CABLE / LC/ST/8.3/125/ 10 METERS</t>
  </si>
  <si>
    <t>F2F802L7-02M</t>
  </si>
  <si>
    <t>BELKIN FIBER OPTIC CABLE; SINGLEMODE SC/LC DUPLEX, 8.3/12</t>
  </si>
  <si>
    <t>F2F802L7-03M</t>
  </si>
  <si>
    <t>BELKIN FIBER OPTIC CABLE; SINGLEMODE SC/LC DUPLEX, 8.3/125</t>
  </si>
  <si>
    <t>F2F802L7-05M</t>
  </si>
  <si>
    <t>NETWORK CABLE - LC SINGLE MODE - MALE - SC SINGLE MODE - MALE - 16 FT - FIBER OP</t>
  </si>
  <si>
    <t>F2F802L7-10M</t>
  </si>
  <si>
    <t>DUPLEX FIBER OPTIC CABLE  LC/SC;8.3/125; 10 METERS</t>
  </si>
  <si>
    <t>F2F802L7-15M</t>
  </si>
  <si>
    <t>NETWORK CABLE - LC SINGLE MODE (M) - SC SINGLE MODE (M) - 15 M - FIBER OPTIC</t>
  </si>
  <si>
    <t>F2F802L7-20M</t>
  </si>
  <si>
    <t>DUPLEX FIBER OPTIC CABLE / LC/SC/8.3/125/20 METERS</t>
  </si>
  <si>
    <t>F2F802LL-01M</t>
  </si>
  <si>
    <t>BELKIN FIBER OPTIC CABLE; SINGLEMODE LC/LC DUPLEX, 8.3/125</t>
  </si>
  <si>
    <t>F2F802LL-02M</t>
  </si>
  <si>
    <t>NETWORK CABLE - LC SINGLE MODE - MALE - LC SINGLE MODE - MALE - FIBER OPTIC - 2</t>
  </si>
  <si>
    <t>F2F802LL-03M</t>
  </si>
  <si>
    <t>F2F902L0-05M</t>
  </si>
  <si>
    <t>MODE CONDITIONING PTCH/LC / /ST/8.3/12562.5/125/5M</t>
  </si>
  <si>
    <t>F2F902L7-02M</t>
  </si>
  <si>
    <t>MODE CONDITIONING PTCH/LC / /SC/8.3/12562.5/125/2M</t>
  </si>
  <si>
    <t>F2F902L7-03M</t>
  </si>
  <si>
    <t>MODE CONDITIONING PTCH/LC / /SC/8.3/12562.5/125/3M</t>
  </si>
  <si>
    <t>F2F902L7-05M</t>
  </si>
  <si>
    <t>MODE CONDITIONING PTCH/LC / /SC/8.3/12562.5/125/5M</t>
  </si>
  <si>
    <t>F2L088-25</t>
  </si>
  <si>
    <t>BELKIN PRO SERIES - SERIAL CABLE - DB-9 (F) - DB-25 (M) - 25 FT</t>
  </si>
  <si>
    <t>F2N025-25</t>
  </si>
  <si>
    <t>DISPLAY CABLE - HD-15 (M) - HD-15 (F) - 25 FT</t>
  </si>
  <si>
    <t>F2N025B06</t>
  </si>
  <si>
    <t>CABLE,VGA,SH,HDDB15M/F,6 ,MONITOR EXTEN</t>
  </si>
  <si>
    <t>F2N028B06</t>
  </si>
  <si>
    <t>VGA MONITOR RPLCMNT CABLE  HDDB15M/HDDB15M; 6 SH</t>
  </si>
  <si>
    <t>F2N028B10</t>
  </si>
  <si>
    <t>VGA CABLE - 15 PIN HD D-SUB (HD-15) - MALE - 15 PIN HD D-SUB (HD-15) - MALE - 10</t>
  </si>
  <si>
    <t>F2N028B10-BKST</t>
  </si>
  <si>
    <t>CABLE,VGA,SH,HDDB15M/M,10 ,MONITOR REPLACEMENT</t>
  </si>
  <si>
    <t>F2N028BT1.8M</t>
  </si>
  <si>
    <t>CABLE,VGA,SH,HDDB15M/M,1.8M,MONITOR REPLACEMENT</t>
  </si>
  <si>
    <t>F2N1123-02-BLU</t>
  </si>
  <si>
    <t>IDE / EIDE - 40 PIN IDC - FEMALE - 40 PIN IDC - FEMALE - 2 FEET - BLUE</t>
  </si>
  <si>
    <t>F2N1123-03-BLU</t>
  </si>
  <si>
    <t>BELKIN COMPONENTS - UDMA 66/100/133 - 40 PIN IDC (F) - 40 PIN IDC (F) - 3 FT</t>
  </si>
  <si>
    <t>F2N1189-10IN-SL</t>
  </si>
  <si>
    <t>ULT ATA133 RND CBL;40SOK  10 1DRV; CLR W/SLV BRAID</t>
  </si>
  <si>
    <t>F2N209-06-T</t>
  </si>
  <si>
    <t>SERIAL EXTENDER - DB-9 (M) - DB-9 (F) - 6 FT</t>
  </si>
  <si>
    <t>F2N209-10-T</t>
  </si>
  <si>
    <t>SERIAL EXTENSION CABLE - DB-9 (F) - DB-9 (M) - 10 FT</t>
  </si>
  <si>
    <t>F2N962-02</t>
  </si>
  <si>
    <t>BELKIN PRO SERIES SCSI II CABLE - SCSI EXTERNAL CABLE - HD-50 (M) - 50 PIN CENTR</t>
  </si>
  <si>
    <t>F2N968-20</t>
  </si>
  <si>
    <t>BELKIN COMPONENTS - BELKIN PRO SERIES EXTERNAL SCSI II (FAST SCSI) CABLE - SCSI</t>
  </si>
  <si>
    <t>F2N977-10-T</t>
  </si>
  <si>
    <t>SCSI EXTERNAL CABLE - HD-68 (M) - HD-50 (M) - 10 FT</t>
  </si>
  <si>
    <t>F2N991-03</t>
  </si>
  <si>
    <t>SCSI EXTERNAL CABLE - HD-68 (M) - HD-68 (M) - 3 FT</t>
  </si>
  <si>
    <t>F3A102-02</t>
  </si>
  <si>
    <t>PRO SERIES UNIVERSAL COMPUTER-STYLE AC POWER EXTENSION CABLE - POWER IEC 320 EN</t>
  </si>
  <si>
    <t>F3A102-03</t>
  </si>
  <si>
    <t>AC POWER EXTENSION CORD - POWER IEC 320 EN 60320 C13 - FEMALE - POWER IEC 320 EN</t>
  </si>
  <si>
    <t>F3A104-03</t>
  </si>
  <si>
    <t>POWER CABLE - NEMA 5-15 (M) - IEC 320 EN 60320 C13 (F) - 3 FT</t>
  </si>
  <si>
    <t>F3A104-15</t>
  </si>
  <si>
    <t>AC POWER REPLACEMENT CABLE - POWER IEC 320 EN 60320 C14 - FEMALE - POWER NEMA 1-</t>
  </si>
  <si>
    <t>F3A104B06</t>
  </si>
  <si>
    <t>POWER AC COMPUTER CORD  AC PLUG/COMPUTER FEM; 6</t>
  </si>
  <si>
    <t>F3A110-06</t>
  </si>
  <si>
    <t>UNIVERSAL AC-STYLE EXTENSION POWER CABLE - POWER CABLE - POWER NEMA 5-15 - MALE</t>
  </si>
  <si>
    <t>F3A115-06</t>
  </si>
  <si>
    <t>BELKIN POWER CABLE - 6 FT - POWER 3-POLE (M) - POWER 3-POLE (F)</t>
  </si>
  <si>
    <t>F3A123-06</t>
  </si>
  <si>
    <t>NOTEBOOK 6FT NOTEBOOK POWER CORD 3 PRONG</t>
  </si>
  <si>
    <t>F3B052-10</t>
  </si>
  <si>
    <t>INTERLINK/LAPLINK DB9/DB9  DB9F/DB9M;SERIAL; 10</t>
  </si>
  <si>
    <t>F3B207-06</t>
  </si>
  <si>
    <t>SERIAL CABLE/9 PIN D-SUB(F)/9 PIN D-SUB(F)</t>
  </si>
  <si>
    <t>F3F004-01M</t>
  </si>
  <si>
    <t>CABLE,FIBER,LC/LC,1M,LO MULTIMODE,AQUA,50/125,OM4</t>
  </si>
  <si>
    <t>F3G006-01</t>
  </si>
  <si>
    <t>VGA MONI Y CBL-1FT LEGS;HDDB15M2XHDDB15F</t>
  </si>
  <si>
    <t>F3H1911-10</t>
  </si>
  <si>
    <t>CUSTOM 9 CONDUCTOR CABLE</t>
  </si>
  <si>
    <t>F3H981-10</t>
  </si>
  <si>
    <t>DISPLAY CABLE / HD-15 (M) / HD-15 (F)</t>
  </si>
  <si>
    <t>F3H981-15</t>
  </si>
  <si>
    <t>DISPLAY EXTENDER / HD-15 (M) / HD-15 (F)</t>
  </si>
  <si>
    <t>F3H982-10</t>
  </si>
  <si>
    <t>HIGH INTEGRITY VGA/SVGA MONITOR CBL 10FT</t>
  </si>
  <si>
    <t>F3K101-10-E</t>
  </si>
  <si>
    <t>THIN ETHERNET 50OHM CABLE  BNC-M/BNC-M10</t>
  </si>
  <si>
    <t>F3N401QTT06ICAP</t>
  </si>
  <si>
    <t>IEEE 1394 CABLE S400ICE  4PIN/6PIN28AWG</t>
  </si>
  <si>
    <t>F3N401TT06-MOD</t>
  </si>
  <si>
    <t>F3U130-16</t>
  </si>
  <si>
    <t>USB ACTIVE EXTENSION CABLE - SUSTAINS SIGNAL FOR UP TO AN ADDITIONAL 16 FT.</t>
  </si>
  <si>
    <t>F3U131-10</t>
  </si>
  <si>
    <t>USB 2.0 TYPE A/A (MALE/MALE)</t>
  </si>
  <si>
    <t>F3U133-06INCH</t>
  </si>
  <si>
    <t>USB CABLE / 4 PIN USB TYPE A (M) /4 PIN USB TYPE B (M) / 6 IN ( USB / HI-SPEED U</t>
  </si>
  <si>
    <t>F3U133B06</t>
  </si>
  <si>
    <t>BELKIN PRO SERIES - USB CABLE - 4 PIN USB TYPE A (M) - 4 PIN USB TYPE B (M) - 6</t>
  </si>
  <si>
    <t>F3U133B10</t>
  </si>
  <si>
    <t>BELKIN-USB CABLE-4 PIN USB TYPE A (M)-4 PIN USB TYPE B (M)-10 FT</t>
  </si>
  <si>
    <t>F3U133B16</t>
  </si>
  <si>
    <t>CABLE,USB,DSTP,USBA/USBB,16,DEVICE</t>
  </si>
  <si>
    <t>F3U134B03</t>
  </si>
  <si>
    <t>BELKIN COMPONENTS - BELKIN PRO SERIES - USB EXTENDER - 4 PIN USB TYPE A (M) - 4</t>
  </si>
  <si>
    <t>F3U134B06</t>
  </si>
  <si>
    <t>BELKIN - USB EXTENDER -  4 PIN USB TYPE A(FEMALE) - 4 PIN USB TYPE A(MALE) - 6 F</t>
  </si>
  <si>
    <t>F3U134B10</t>
  </si>
  <si>
    <t>CABLE,USB,DSTP,USBAM/USBAF,10,EXTENSION</t>
  </si>
  <si>
    <t>F3U134B16</t>
  </si>
  <si>
    <t>USB EXTENDER - 4 PIN USB TYPE A - FEMALE - 4 PIN USB TYPE A - MALE - 16 FEET - S</t>
  </si>
  <si>
    <t>F3U138B06</t>
  </si>
  <si>
    <t>CABLE,USB,DSTP,USBA/USBMINI5PB,6,DVC,PWR/DATA,PRO</t>
  </si>
  <si>
    <t>F3U151B06</t>
  </si>
  <si>
    <t>CABLE,USB,USBA/USBMICROB,6</t>
  </si>
  <si>
    <t>F3U153BT1.8M</t>
  </si>
  <si>
    <t>CABLE,USB,DSTP,USBAM/USBAF,1.8M,EXTENSION</t>
  </si>
  <si>
    <t>F3U153BT3M</t>
  </si>
  <si>
    <t>CABLE,USB,DSTP,USBAM/USBAF,3M,EXTENSION</t>
  </si>
  <si>
    <t>F3U154-06-SN</t>
  </si>
  <si>
    <t>CABLE,USB,DSTP,USBA/USBB,6 ,DEVICE</t>
  </si>
  <si>
    <t>F3U154BT0.9M</t>
  </si>
  <si>
    <t>CABLE,USB,DSTP,USBA/USBB,.9M,DEVICE</t>
  </si>
  <si>
    <t>F3U154BT1.8M</t>
  </si>
  <si>
    <t>CABLE,USB,DSTP,USBA/USBB,1.8M,DEVICE</t>
  </si>
  <si>
    <t>F3U154BT3M</t>
  </si>
  <si>
    <t>CABLE,USB,DSTP,USBA/USBB,3M,DEVICE</t>
  </si>
  <si>
    <t>F3U154BT4.8M</t>
  </si>
  <si>
    <t>CABLE,USB,DSTP,USBA/USBB,4.8M,DEVICE</t>
  </si>
  <si>
    <t>F3U155BT1.8M</t>
  </si>
  <si>
    <t>CABLE,USB,USBA/USBMINI5PB,1.8M,POWER/DATA,PRO</t>
  </si>
  <si>
    <t>F3U159B06</t>
  </si>
  <si>
    <t>BELKIN SUPERSPEED USB 3.0 CABLE - USB CABLE - 6 FT</t>
  </si>
  <si>
    <t>F3U166B03</t>
  </si>
  <si>
    <t>CABLE,USB3.0,USBA/USBMICROB,3 ,PRO</t>
  </si>
  <si>
    <t>F3Y021BT2M</t>
  </si>
  <si>
    <t>CABLE,HDMI,M/M,2M,HIGH SPEED W/ETHERNET,BLACK,GOLD</t>
  </si>
  <si>
    <t>F4C170</t>
  </si>
  <si>
    <t>NETWORK ADAPTER - DB-9 (F) - RJ-45 (F)</t>
  </si>
  <si>
    <t>F4D485</t>
  </si>
  <si>
    <t>BELKIN COMPONENTS - BELKIN END CAP-CABLE RACEWAY END CAP - IVORY</t>
  </si>
  <si>
    <t>F4U020TT</t>
  </si>
  <si>
    <t>USB 2.0 4-PORT HUB</t>
  </si>
  <si>
    <t>F4U021BT</t>
  </si>
  <si>
    <t>USB 2.0 4-PORT TRAVEL HUB</t>
  </si>
  <si>
    <t>F4U042BT</t>
  </si>
  <si>
    <t>4-PORT TRAVEL USB 2.0 HUB, ULTRA-SLIM SERIES</t>
  </si>
  <si>
    <t>F5X008-CIT</t>
  </si>
  <si>
    <t>XM BUNA HOLSTER CASE  CITRON</t>
  </si>
  <si>
    <t>F5X008-PNK</t>
  </si>
  <si>
    <t>XM BUNA HOLSTER CASE  PINK</t>
  </si>
  <si>
    <t>F5X010-CIT</t>
  </si>
  <si>
    <t>FOLIO CASE FOR XM HELIX AND XM INNO</t>
  </si>
  <si>
    <t>F5X010-PNK</t>
  </si>
  <si>
    <t>XM BUNA FOLIO CASE  PINK</t>
  </si>
  <si>
    <t>F5X010-PQX</t>
  </si>
  <si>
    <t>XM BUNA FOLIO CASE  PEAT/EQUINOX</t>
  </si>
  <si>
    <t>F5X011-CIT</t>
  </si>
  <si>
    <t>XM S&amp;G HOLSTER CASE  CITRON</t>
  </si>
  <si>
    <t>F5X012-PNK</t>
  </si>
  <si>
    <t>SPORTS ARMBAND FOR XM NEXUS PINK</t>
  </si>
  <si>
    <t>F5X013-CIT</t>
  </si>
  <si>
    <t>XM S&amp;G FOLIO CASE  CITRON</t>
  </si>
  <si>
    <t>F5X013-PNK</t>
  </si>
  <si>
    <t>XM S&amp;G FOLIO CASE  PINK</t>
  </si>
  <si>
    <t>F5X013-PQX</t>
  </si>
  <si>
    <t>XM S&amp;G FOLIO CASE  PEAT/EQUINOX</t>
  </si>
  <si>
    <t>F5X014</t>
  </si>
  <si>
    <t>XM ROADYXT ZIPPERED CASE</t>
  </si>
  <si>
    <t>F5Z0292TT</t>
  </si>
  <si>
    <t>ADAPTER,USB,6 ,2-IN-1 CABLE KIT</t>
  </si>
  <si>
    <t>F7N262BT2</t>
  </si>
  <si>
    <t>SCRNOVRLY,PET,IPAD6G,TRANSPARENT,2PK</t>
  </si>
  <si>
    <t>F7U060DQ-SLV</t>
  </si>
  <si>
    <t>BOOST CHARGE 27W USB-C HOME CHARGER</t>
  </si>
  <si>
    <t>F8B024</t>
  </si>
  <si>
    <t>CABLE TIE - GRAY, BLACK, BLUE, YELLOW, RED, GREEN</t>
  </si>
  <si>
    <t>F8E080-BLU</t>
  </si>
  <si>
    <t>BELKIN PREMIUM MOUSE PAD MOUSE PAD - BLUE</t>
  </si>
  <si>
    <t>F8E081-BLU</t>
  </si>
  <si>
    <t>BELKIN BLUE STANDARD MOUSE PAD</t>
  </si>
  <si>
    <t>F8E081-GRY</t>
  </si>
  <si>
    <t>MSE PD;NEOPRENE/FABRIC 7.875WX9.675HX</t>
  </si>
  <si>
    <t>F8E089-BLK</t>
  </si>
  <si>
    <t>STANDARD MOUSE PAD BLACK RUBBER/FABRIC</t>
  </si>
  <si>
    <t>F8E244-BLK</t>
  </si>
  <si>
    <t>BELKIN WAVEREST GEL WRIST PAD - BLACK</t>
  </si>
  <si>
    <t>F8E262-BLK</t>
  </si>
  <si>
    <t>MOUSE PAD WITH WRIST PILLOW/BLACK</t>
  </si>
  <si>
    <t>F8E263-BLK</t>
  </si>
  <si>
    <t>WAVEREST KEYBOARD WRIST SUPPORT BLACK</t>
  </si>
  <si>
    <t>F8E485</t>
  </si>
  <si>
    <t>TUNEDOK FOR IPOD MINI - GRAY</t>
  </si>
  <si>
    <t>F8J023BT2M-BLK</t>
  </si>
  <si>
    <t>SYNC/CHARGE CABLE,2.4A,LTG,2M</t>
  </si>
  <si>
    <t>F8J023BT3M-WHT</t>
  </si>
  <si>
    <t>SYNC/CHARGE CABLE,2.4A,LTG,3M,WHITE</t>
  </si>
  <si>
    <t>F8J054BTBLK</t>
  </si>
  <si>
    <t>BOOST CAR CHARGER 2.4A - BLACK</t>
  </si>
  <si>
    <t>F8J175DQ04-WHT</t>
  </si>
  <si>
    <t>WALL/CAR CHRG KIT,SINGLE MICRO,UNV,2.4A,LTG,4 ,WHT</t>
  </si>
  <si>
    <t>F8J218BT</t>
  </si>
  <si>
    <t>TRAVEL STAND FOR APPLE WATCH</t>
  </si>
  <si>
    <t>F8M028</t>
  </si>
  <si>
    <t>CASE FOR DIGITAL PLAYER ACRYLIC ACRYLIC</t>
  </si>
  <si>
    <t>F8M551BTC00</t>
  </si>
  <si>
    <t>SAMSUNG GALAXY S4 GRIP SHEER MATTE CASE</t>
  </si>
  <si>
    <t>F8M551BTC01</t>
  </si>
  <si>
    <t>F8M551BTC02</t>
  </si>
  <si>
    <t>F8M556BTC00</t>
  </si>
  <si>
    <t>SAMSUNG  GALAXY S4 GRIP  CANDY CASE</t>
  </si>
  <si>
    <t>F8M565BTC02</t>
  </si>
  <si>
    <t>SAMSUNG GALAXY S4 VIEW CASE COVER/SHIELD,TPU/PC,SG-51,VIEW,CLR/SRBT</t>
  </si>
  <si>
    <t>F8M730BTBLK</t>
  </si>
  <si>
    <t>SINGLE MICRO CAR CHARGER,UNIVERSAL,5V,2</t>
  </si>
  <si>
    <t>F8M886TT04-BLK</t>
  </si>
  <si>
    <t>MICRO AC CHGR,2.4A,UNIVERSAL,W/4  MICROUSB CBL,BLK</t>
  </si>
  <si>
    <t>F8M887BT04-BLK</t>
  </si>
  <si>
    <t>UNIVERSAL CAR CHARGER WITH MICRO USB CHARGESYNC CABLE (12 WATT/ 2.4 AMP)</t>
  </si>
  <si>
    <t>F8M890BT04-BLK</t>
  </si>
  <si>
    <t>CAR CHARGER FOR ANDROID PHONE/TABLET,17W,4 FEET,BLK</t>
  </si>
  <si>
    <t>F8M930BTBLK</t>
  </si>
  <si>
    <t>BOOST UP 2-PORT CAR CHARGER</t>
  </si>
  <si>
    <t>F8M931BT04-BLK</t>
  </si>
  <si>
    <t>BOOST UP 2-PORT CAR CHARGER + USB-A TO MICRO-USB CABLE</t>
  </si>
  <si>
    <t>F8V101-12-BK</t>
  </si>
  <si>
    <t>COILED TELEPHONE HANDSET CORD - RJ-11 (M) - RJ-11 (M) - 12 FT - BLACK</t>
  </si>
  <si>
    <t>F8V101-12-IV</t>
  </si>
  <si>
    <t>PHONE CABLE - RJ-11 (M) - RJ-11 (M) - 12 FT - IVORY</t>
  </si>
  <si>
    <t>F8V203TT06-E3-P</t>
  </si>
  <si>
    <t>CABLE,A/V,3.5MMSTM/3.5MMSTM,6,MINI STEREO DUBBING</t>
  </si>
  <si>
    <t>F8V234</t>
  </si>
  <si>
    <t>AUDIO ADAPTER - MINI-PHONE STEREO 3.5 MM (M) - MINI-PHONE STEREO 3.5 MM (F) - BL</t>
  </si>
  <si>
    <t>F8V234-WHT</t>
  </si>
  <si>
    <t>BELKIN PRO SERIES - AUDIO ADAPTER - MINI-PHONE STEREO 3.5 MM (M) - MINI-PHONE ST</t>
  </si>
  <si>
    <t>F8V3311B06-CL2</t>
  </si>
  <si>
    <t>6FT HDMI (M/M) CABLE CL2</t>
  </si>
  <si>
    <t>F8V3311B08</t>
  </si>
  <si>
    <t>CABLE,HDMI,HDMI/HDMI,8</t>
  </si>
  <si>
    <t>F8V7022</t>
  </si>
  <si>
    <t>POWER ADAPTER - CAR - 1 X CELLULAR PHONE CONNECTOR</t>
  </si>
  <si>
    <t>F8V7078</t>
  </si>
  <si>
    <t>MOTOROLA I205/I730 CORD  MOBILE POWER CORD</t>
  </si>
  <si>
    <t>F8W379BTC00</t>
  </si>
  <si>
    <t>COVER/BOOK,PU/PC,IPHN5C,SLIM,BLKTP</t>
  </si>
  <si>
    <t>F8W742EC</t>
  </si>
  <si>
    <t>SCRNOVRLY,PET,IPHN7,ARCM,TRANSPARENT</t>
  </si>
  <si>
    <t>F8W743EC</t>
  </si>
  <si>
    <t>SCRNOVRLY,PET,IPHN7+,ARCM,TRANSPARENT</t>
  </si>
  <si>
    <t>F8W746EC</t>
  </si>
  <si>
    <t>SCRNOVRLY,GLASS,IPHN7,ARCM,CORNING GLASS</t>
  </si>
  <si>
    <t>F8W749EC</t>
  </si>
  <si>
    <t>SCRNOVRLY,GLASS,IPHN7+,ARCM,CORNING GLASS</t>
  </si>
  <si>
    <t>F8W839TT</t>
  </si>
  <si>
    <t>SCREENFORCE ULTRACURVE SCREEN PROTECTION (SERIES 2, 38MM)</t>
  </si>
  <si>
    <t>F8W840TT</t>
  </si>
  <si>
    <t>SCREENFORCE ULTRACURVE SCREEN PROTECTION (SERIES 2, 42MM)</t>
  </si>
  <si>
    <t>F8Z017</t>
  </si>
  <si>
    <t>CLASSIC LEATHER CASE 3PACK FOR IPOD SHUFFLE - BLACK, WHITE, RED</t>
  </si>
  <si>
    <t>F8Z057-FB</t>
  </si>
  <si>
    <t>IPOD NANO CARIBINER CASE  FUSCHIA/BLACK</t>
  </si>
  <si>
    <t>F8Z058-PNK</t>
  </si>
  <si>
    <t>FOLIO CASE FOR IPOD NANO - PINK - BELT CLIP</t>
  </si>
  <si>
    <t>F8Z059-BLU</t>
  </si>
  <si>
    <t>IPOD NANO FLIP CASE  BLUE</t>
  </si>
  <si>
    <t>F8Z059-PNK</t>
  </si>
  <si>
    <t>IPOD NANO FLIP CASE  PINK</t>
  </si>
  <si>
    <t>F8Z060-WHT</t>
  </si>
  <si>
    <t>IPOD NANO SILICON SLEEVE  WHITE</t>
  </si>
  <si>
    <t>F8Z068</t>
  </si>
  <si>
    <t>IPOD 5G KICKSTAND CASE  BLACK</t>
  </si>
  <si>
    <t>F8Z115-PNK</t>
  </si>
  <si>
    <t>CLEAR ACRYLIC AND PINK BRUSHED-METAL CASE</t>
  </si>
  <si>
    <t>F8Z116</t>
  </si>
  <si>
    <t>CLEAR ACRYLIC CASE WITH BRUSHED METAL COVER FOR IPOD NANO</t>
  </si>
  <si>
    <t>F8Z120-BT</t>
  </si>
  <si>
    <t>CANVAS FLIP CASE FOR IPOD NANO - BROWN/ TAUPE</t>
  </si>
  <si>
    <t>F8Z128-BT</t>
  </si>
  <si>
    <t>IPOD NANO 2G FLIP CASE CANVAS BROWN/TAUPE WITH LTH GRAPHIC</t>
  </si>
  <si>
    <t>F8Z130</t>
  </si>
  <si>
    <t>IPOD NANO 2G CLEAR CASE ACRYLIC WITH CARABINER CLIP</t>
  </si>
  <si>
    <t>F8Z154-PKC</t>
  </si>
  <si>
    <t>IPOD NANO 2G ACRYLIC CASE  W/TEXTURE; PINK/CLOUD</t>
  </si>
  <si>
    <t>F8Z204-PNK</t>
  </si>
  <si>
    <t>IPOD NANO 3G LEATHER SLEEVE  CAMEO PINK</t>
  </si>
  <si>
    <t>F8Z213-PNK</t>
  </si>
  <si>
    <t>IPOD NANO 3G SILICONE SLEEVE  PINK</t>
  </si>
  <si>
    <t>F8Z216</t>
  </si>
  <si>
    <t>IPOD NANO 3G SCREEN OVERLAY</t>
  </si>
  <si>
    <t>F8Z274BT</t>
  </si>
  <si>
    <t>MULTI HEADPHONE SPLITTER</t>
  </si>
  <si>
    <t>F8Z331TTPNK</t>
  </si>
  <si>
    <t>CASE,SLEEVE,IPHN</t>
  </si>
  <si>
    <t>F8Z336</t>
  </si>
  <si>
    <t>EPM HOLSTER CASE FOR 3G IPHONE</t>
  </si>
  <si>
    <t>F8Z337-PNK</t>
  </si>
  <si>
    <t>FLIP FOLIO CASE FOR 3G IPHONE - PINK</t>
  </si>
  <si>
    <t>F8Z354-2A</t>
  </si>
  <si>
    <t>BELKIN SILICONE CASE FOR IPHONE 3G F8Z354-2A 2-PACK</t>
  </si>
  <si>
    <t>F8Z369</t>
  </si>
  <si>
    <t>IPOD TOUCH 2G CASE</t>
  </si>
  <si>
    <t>F8Z369-WNT</t>
  </si>
  <si>
    <t>F8Z373-PNK</t>
  </si>
  <si>
    <t>IPOD TOUCH 2G LTHR F</t>
  </si>
  <si>
    <t>F8Z379-BKI</t>
  </si>
  <si>
    <t>IPOD NANO 4G LSR SLC</t>
  </si>
  <si>
    <t>F8Z383</t>
  </si>
  <si>
    <t>IPOD NANO 4G CASE  E</t>
  </si>
  <si>
    <t>F8Z383-WNT</t>
  </si>
  <si>
    <t>F9H100-CW</t>
  </si>
  <si>
    <t>BELKIN SURGEMASTER HOME SERIES - SURGE SUPPRESSOR ( EXTERNAL ) - 1 OUTPUT CONNEC</t>
  </si>
  <si>
    <t>F9H620-06-MTL</t>
  </si>
  <si>
    <t>HOME SERIES 6 OUTLET SURGE PROTECTOR - EXTERNAL - 10 OUTPUT CONNECTOR(S)</t>
  </si>
  <si>
    <t>SURGEMASTER HOME SERIES/7 OUTPUT CONNECTOR(S)</t>
  </si>
  <si>
    <t>F9H710-06</t>
  </si>
  <si>
    <t>F9H710-12</t>
  </si>
  <si>
    <t>BELKIN SURGEMASTER HOME SERIES - SURGE SUPPRESSOR ( EXTERNAL ) - AC 120 V - 7 OU</t>
  </si>
  <si>
    <t>F9P609-03</t>
  </si>
  <si>
    <t>6-OUTLET POWER STRIP, 3 FT. CORD</t>
  </si>
  <si>
    <t>LCLC083-01M-TAA</t>
  </si>
  <si>
    <t>CABLE,FIBER,LC/LC,1M,DUPLEX,8.3/125,TAA</t>
  </si>
  <si>
    <t>LCLC083-02M-TAA</t>
  </si>
  <si>
    <t>CABLE,FIBER,LC/LC,2M,DUPLEX,8.3/125,TAA</t>
  </si>
  <si>
    <t>PB0001BTC1</t>
  </si>
  <si>
    <t>10K,PWR,BK,18W,PD,USBC,USBA,OUT</t>
  </si>
  <si>
    <t>PB0002BTC1</t>
  </si>
  <si>
    <t>10K,PWR,BK,15W,USBC,MCOUSB,IN,USBA,OUT</t>
  </si>
  <si>
    <t>PB0003BTC1</t>
  </si>
  <si>
    <t>20K,PWR,BK,30W,PD,USBC,USBA,OUT,BLK</t>
  </si>
  <si>
    <t>PB0003BTC2</t>
  </si>
  <si>
    <t>20K,PWR,BK,30W,PD,USBC,USBA,OUT,WHT</t>
  </si>
  <si>
    <t>PB0004BTC1</t>
  </si>
  <si>
    <t>20K,PWR,BK,15W,USBC,IN,USBA,OUT,BLK</t>
  </si>
  <si>
    <t>PCF5-07BKS-SN</t>
  </si>
  <si>
    <t>CABLE,FASTCAT5E,UTP,RJ45M/M,7 ,BLK,PATC</t>
  </si>
  <si>
    <t>PCF5-25BKS-SN</t>
  </si>
  <si>
    <t>CABLE,FASTCAT5E,UTP,RJ45M/M,25 ,BLK,PAT</t>
  </si>
  <si>
    <t>PK1004BTMXC12PK</t>
  </si>
  <si>
    <t>BRD,USBC,TO,LG,1M+2M,2PK</t>
  </si>
  <si>
    <t>PP0001DQC2</t>
  </si>
  <si>
    <t>18W,USBC,WALL CHGR,USB-PD,WHT</t>
  </si>
  <si>
    <t>PP0004DQC2</t>
  </si>
  <si>
    <t>30W,USBC,CHGR,GAN,WHT</t>
  </si>
  <si>
    <t>PP0005DQC2</t>
  </si>
  <si>
    <t>68W,USBC,CHGR,GAN,50C/18C,WHT</t>
  </si>
  <si>
    <t>PW0008TTC1</t>
  </si>
  <si>
    <t>PAD,10W,PSU,BLACK</t>
  </si>
  <si>
    <t>PW0009TTC1</t>
  </si>
  <si>
    <t>STAND,10W,PSU,BLACK</t>
  </si>
  <si>
    <t>R6D024-AB5E-IVO</t>
  </si>
  <si>
    <t>CAT5E KEYSTONE JACK IVORY (QTY 1)</t>
  </si>
  <si>
    <t>R6D026-AB6-GRN</t>
  </si>
  <si>
    <t>CAT6 CHNL CERT KEYSTN JCK  568A/568B; GREEN</t>
  </si>
  <si>
    <t>R6F008</t>
  </si>
  <si>
    <t>BELKIN ST/ST MULTIMODE DUPLEX FIBER OPTIC COUPLER</t>
  </si>
  <si>
    <t>R6F010</t>
  </si>
  <si>
    <t>BELKIN LC/LC MULTIMODE DUPLEX FIBER OPTIC COUPLER</t>
  </si>
  <si>
    <t>R6F011</t>
  </si>
  <si>
    <t>BELKIN SC/SC SINGLEMODE DUPLEX FIBER OPTIC COUPLER</t>
  </si>
  <si>
    <t>R6F030</t>
  </si>
  <si>
    <t>ST COUPLER;UNVRSL;NICKEL PLATED ZINC;AMP#501381-1</t>
  </si>
  <si>
    <t>R6G044</t>
  </si>
  <si>
    <t>RJ11 MOD PLUG;4P4C;FLAT  4 CONTACT</t>
  </si>
  <si>
    <t>R6G064</t>
  </si>
  <si>
    <t>RJ11 MOD PLUG;6P4C;FLAT  4 CONTACT;50 MICRONS GOLD</t>
  </si>
  <si>
    <t>R6G065-S</t>
  </si>
  <si>
    <t>RJ11 STRT-THRU COUPLER RJ11F/RJ11F STRT</t>
  </si>
  <si>
    <t>R6G088-10</t>
  </si>
  <si>
    <t>RJ45M FLAT MODULAR PLUG KIT OF 10 RJ45 CONNECTORS</t>
  </si>
  <si>
    <t>R6G088-R-10</t>
  </si>
  <si>
    <t>RJ45 PLUG FOR ROUND CABLE 10 PACK</t>
  </si>
  <si>
    <t>R6G088-R-50</t>
  </si>
  <si>
    <t>NETWORK CONNECTOR - RJ-45 - MALE ( CAT 5 )</t>
  </si>
  <si>
    <t>TAA791-01-BLU-S</t>
  </si>
  <si>
    <t>CABLE,CAT5E,UTP,RJ45M/M,1,BLU,PATCH</t>
  </si>
  <si>
    <t>TAA791-03-BLK-S</t>
  </si>
  <si>
    <t>CABLE,CAT5E,UTP,RJ45M/M,3,BLK,PATCH</t>
  </si>
  <si>
    <t>TAA791-03-GRY-S</t>
  </si>
  <si>
    <t>CABLE,CAT5E,UTP,RJ45M/M,3,GRY,PATCH</t>
  </si>
  <si>
    <t>TAA791-05-BLK-S</t>
  </si>
  <si>
    <t>CABLE,CAT5E,UTP,RJ45M/M,5 ,BLK,PATCH,SN</t>
  </si>
  <si>
    <t>TAA791-07-BLU-S</t>
  </si>
  <si>
    <t>CABLE,CAT5E,UTP,RJ45M/M,7,BLU,PATCH</t>
  </si>
  <si>
    <t>TAA791-07-ORG-S</t>
  </si>
  <si>
    <t>CABLE,CAT5E,UTP,RJ45M/M,7,ORG,PATCH</t>
  </si>
  <si>
    <t>TAA791-10-BLK-S</t>
  </si>
  <si>
    <t>CABLE,CAT5E,UTP,RJ45M/M,10 ,BLK,PATCH,S</t>
  </si>
  <si>
    <t>TAA791-14-BLK-S</t>
  </si>
  <si>
    <t>CABLE,CAT5E,UTP,RJ45M/M,14,BLK,PATCH,SNAGLESS,TAA</t>
  </si>
  <si>
    <t>TAA791-20-BLK-S</t>
  </si>
  <si>
    <t>CABLE,CAT5E,UTP,RJ45M/M,20,BLK,PATCH</t>
  </si>
  <si>
    <t>TAA791-20-BLU-S</t>
  </si>
  <si>
    <t>CABLE,CAT5E,UTP,RJ45M/M,20,BLU,PATCH</t>
  </si>
  <si>
    <t>TAA791-25-GRY-S</t>
  </si>
  <si>
    <t>CABLE,CAT5E,UTP,RJ45M/M,25 ,GRY,PATCH,S</t>
  </si>
  <si>
    <t>TAA791-50-BLK-S</t>
  </si>
  <si>
    <t>CABLE,CAT5E,UTP,RJ45M/M,50 ,BLK,PATCH,S</t>
  </si>
  <si>
    <t>TAA980-01-BLK-S</t>
  </si>
  <si>
    <t>CABLE,CAT6,UTP,RJ45M/M,1,BLK,PATCH,SNAGLESS,TAA</t>
  </si>
  <si>
    <t>TAA980-03-BLK-S</t>
  </si>
  <si>
    <t>CABLE,CAT6,UTP,RJ45M/M,3 BLK,PATCH,SNA</t>
  </si>
  <si>
    <t>TAA980-03-BLU-S</t>
  </si>
  <si>
    <t>CABLE,CAT6,UTP,RJ45M/M,3 FEET ,BLU,PATCH,SNAGLESS,TAA</t>
  </si>
  <si>
    <t>TAA980-07-BLK-S</t>
  </si>
  <si>
    <t>CABLE,CAT6,UTP,RJ45M/M,7,BLK,PATCH,SNAGLESS,TAA</t>
  </si>
  <si>
    <t>TAA980-07-BLU-S</t>
  </si>
  <si>
    <t>CABLE,CAT6,UTP,RJ45M/M,7,BLU,PATCH,SNAGLESS,TAA</t>
  </si>
  <si>
    <t>TAA980-07-GRY-S</t>
  </si>
  <si>
    <t>CABLE,CAT6,UTP,RJ45M/M,7 ,GRY,PATCH,SNA</t>
  </si>
  <si>
    <t>TAA980-10-BLK-S</t>
  </si>
  <si>
    <t>CABLE,CAT6,UTP,RJ45M/M,10,BLK,PATCH,SNAGLESS,TAA</t>
  </si>
  <si>
    <t>TAA980-10-GRY-S</t>
  </si>
  <si>
    <t>CABLE,CAT6,UTP,RJ45M/M,10,GRY,PATCH,SNAGLESS,TAA</t>
  </si>
  <si>
    <t>TAA980-14-BLK-S</t>
  </si>
  <si>
    <t>CABLE,CAT6,UTP,RJ45M/M,14,BLK,PATCH,SNAGLESS,TAA</t>
  </si>
  <si>
    <t>TAA980-20-BLK-S</t>
  </si>
  <si>
    <t>BELKIN TAA COMPLIANT CAT6 SNAGLESS PATCH CABLE, 20 FOOT, BLACK</t>
  </si>
  <si>
    <t>TAA980-20-BLU-S</t>
  </si>
  <si>
    <t>CABLE,CAT6,UTP,RJ45M/M,20 ,BLU,PATCH,SN</t>
  </si>
  <si>
    <t>TAA980-25-BLK-S</t>
  </si>
  <si>
    <t>CABLE,CAT6,UTP,RJ45M/M,25,BLK,PATCH,SNA</t>
  </si>
  <si>
    <t>TAA980-25-BLU-S</t>
  </si>
  <si>
    <t>CABLE,CAT6,UTP,RJ45M/M,25,BLU,PATCH,SNAGLESS,TAA</t>
  </si>
  <si>
    <t>TAA980-25-GRY-S</t>
  </si>
  <si>
    <t>CABLE,CAT6,UTP,RJ45M/M,25 ,GRY,PATCH,SN</t>
  </si>
  <si>
    <t>TAA980-50-BLK-S</t>
  </si>
  <si>
    <t>CABLE,CAT6,UTP,RJ45M/M,50</t>
  </si>
  <si>
    <t>WV-VGA124-SPL</t>
  </si>
  <si>
    <t>1 TO 4 VGA SPLITTER</t>
  </si>
  <si>
    <t>BenQ Professional Displays</t>
  </si>
  <si>
    <t>LED Touch Screen Monitors</t>
  </si>
  <si>
    <t>24/7</t>
  </si>
  <si>
    <t>Brightness</t>
  </si>
  <si>
    <t>RJ-45</t>
  </si>
  <si>
    <t>RS-232</t>
  </si>
  <si>
    <t>Portrait Landscape</t>
  </si>
  <si>
    <t>RM5502K</t>
  </si>
  <si>
    <t>55"</t>
  </si>
  <si>
    <t>4K</t>
  </si>
  <si>
    <t>350cd/m²</t>
  </si>
  <si>
    <t xml:space="preserve">3 In                    1 Out </t>
  </si>
  <si>
    <t>Landscape</t>
  </si>
  <si>
    <t xml:space="preserve">IR 20-point Touch                                                                     </t>
  </si>
  <si>
    <t>RM6502K</t>
  </si>
  <si>
    <t>RP6502</t>
  </si>
  <si>
    <t>400cd/m²</t>
  </si>
  <si>
    <t>Fine IR Plus</t>
  </si>
  <si>
    <t>RE7501</t>
  </si>
  <si>
    <t>75"</t>
  </si>
  <si>
    <t>RM7502K</t>
  </si>
  <si>
    <t>RP7502</t>
  </si>
  <si>
    <t>RE8601</t>
  </si>
  <si>
    <t>RM8602K</t>
  </si>
  <si>
    <t>86"</t>
  </si>
  <si>
    <t xml:space="preserve">4 In                    1 Out </t>
  </si>
  <si>
    <t xml:space="preserve">IR 10-point Touch                                                                     </t>
  </si>
  <si>
    <t>RP8602</t>
  </si>
  <si>
    <t>RE9801</t>
  </si>
  <si>
    <t>98"</t>
  </si>
  <si>
    <t>In/Out</t>
  </si>
  <si>
    <t>BenQ Projectors</t>
  </si>
  <si>
    <t>Type</t>
  </si>
  <si>
    <t>Lumens</t>
  </si>
  <si>
    <t>Laser</t>
  </si>
  <si>
    <t>Lens Included</t>
  </si>
  <si>
    <t>Color</t>
  </si>
  <si>
    <t>SVGA Projectors</t>
  </si>
  <si>
    <t>DLP</t>
  </si>
  <si>
    <t>White</t>
  </si>
  <si>
    <t>1 Year</t>
  </si>
  <si>
    <t>WVGA Projectors</t>
  </si>
  <si>
    <t>XGA Projectors</t>
  </si>
  <si>
    <t>LX770</t>
  </si>
  <si>
    <t>XGA Short Throw Projectors</t>
  </si>
  <si>
    <t>MX825ST</t>
  </si>
  <si>
    <t>MX825STH</t>
  </si>
  <si>
    <t>WXGA Projectors</t>
  </si>
  <si>
    <t>LW720</t>
  </si>
  <si>
    <t>MW732</t>
  </si>
  <si>
    <t>WXGA Short Throw Projectors</t>
  </si>
  <si>
    <t xml:space="preserve">EW800ST </t>
  </si>
  <si>
    <t xml:space="preserve">MW826STH </t>
  </si>
  <si>
    <t>LW820ST</t>
  </si>
  <si>
    <t>MW855UST+</t>
  </si>
  <si>
    <t>MW855UST+KIT</t>
  </si>
  <si>
    <t>Bundle contains MW855UST, PT20 Pointwrite Kit and 5658831</t>
  </si>
  <si>
    <t>1080p Projectors</t>
  </si>
  <si>
    <t>EH600</t>
  </si>
  <si>
    <t>TH685</t>
  </si>
  <si>
    <t>LH710</t>
  </si>
  <si>
    <t>LH720</t>
  </si>
  <si>
    <t>LH930</t>
  </si>
  <si>
    <t>LH770</t>
  </si>
  <si>
    <t>1080p Short Throw Projectors</t>
  </si>
  <si>
    <t>HT2150ST</t>
  </si>
  <si>
    <t>TH671ST</t>
  </si>
  <si>
    <t>WUXGA Projectors</t>
  </si>
  <si>
    <t>LU710</t>
  </si>
  <si>
    <t>LU930</t>
  </si>
  <si>
    <t>LU950</t>
  </si>
  <si>
    <t>LU9715</t>
  </si>
  <si>
    <t>Black</t>
  </si>
  <si>
    <t>LU9915</t>
  </si>
  <si>
    <t>WUXGA Short Throw Projectors</t>
  </si>
  <si>
    <t>LU951ST</t>
  </si>
  <si>
    <t>LU953ST</t>
  </si>
  <si>
    <t>4K Projectors</t>
  </si>
  <si>
    <t>LK970</t>
  </si>
  <si>
    <t>LK990</t>
  </si>
  <si>
    <t>4K Short Throw Projectors</t>
  </si>
  <si>
    <t>Lens</t>
  </si>
  <si>
    <t>5J.JAM37.001</t>
  </si>
  <si>
    <t>Optional Lens for P Series - Standard (T/R 1.81 - 2.38:1)</t>
  </si>
  <si>
    <t>5J.JAM37.011</t>
  </si>
  <si>
    <t>Optional Lens for P Series - Wide Fix (Short Fix) (T/R 0.8:1)</t>
  </si>
  <si>
    <t>5J.JAM37.021</t>
  </si>
  <si>
    <t>Optional Lens for P Series  (Short Zoom) (T/R 1.31 - 1.87:1)</t>
  </si>
  <si>
    <t>5J.JAM37.031</t>
  </si>
  <si>
    <t>Optional Lens for P Series - Long Zoom 1 (T/R 3.76 - 5.64:1)</t>
  </si>
  <si>
    <t>5J.JAM37.041</t>
  </si>
  <si>
    <t>Optional Lens for P Series- Long Zoom 2 (T/R 5.56 - 8.57:1)</t>
  </si>
  <si>
    <t>5J.JAM37.051</t>
  </si>
  <si>
    <t>Optional Lens for P Series - Semi Long Zoom (T/R 2.33 - 3.86:1)</t>
  </si>
  <si>
    <t>5J.JAM37.061</t>
  </si>
  <si>
    <t>Optional Lens for P Series - Ultra Wide (Ultra Short) (T/R 0.75 - 0.93:1)</t>
  </si>
  <si>
    <t>5J.JCY37.001</t>
  </si>
  <si>
    <t>Ultra Short Throw (TR 0.38) for PX9600, PW9500</t>
  </si>
  <si>
    <t xml:space="preserve">5J.JDH37.001 </t>
  </si>
  <si>
    <t xml:space="preserve">Optional Lens for HT6050; Wide Fix T/R 0.778 </t>
  </si>
  <si>
    <t>5J.JDH37.002</t>
  </si>
  <si>
    <t>Optical lens for HT6050</t>
  </si>
  <si>
    <t>5J.JDH37.011</t>
  </si>
  <si>
    <t xml:space="preserve">Optional Lens for HT6050; Wide Zoom T/R 1.1-1.3 </t>
  </si>
  <si>
    <t xml:space="preserve">5J.JDH37.022 </t>
  </si>
  <si>
    <t>Optional Lens for HT6050; Standard T/R 1.54-1.93</t>
  </si>
  <si>
    <t xml:space="preserve">5J.JDH37.041 </t>
  </si>
  <si>
    <t>Optional Lens for HT6050; Long Zoom T/R 3-5</t>
  </si>
  <si>
    <t>5J.JEN37.001</t>
  </si>
  <si>
    <t>Optional Lens for PX9230 LU9235 - Standard 1.6 2</t>
  </si>
  <si>
    <t>WDC10</t>
  </si>
  <si>
    <t>InstaShow™ Plug &amp; Play. One Button to Start Wireless Full HD Presentations</t>
  </si>
  <si>
    <t>Replacement Lamps</t>
  </si>
  <si>
    <t>5J.J0605.001</t>
  </si>
  <si>
    <t>MP780ST, MP780ST+</t>
  </si>
  <si>
    <t>5J.J8E05.001</t>
  </si>
  <si>
    <t>MW821ST</t>
  </si>
  <si>
    <t>MX600</t>
  </si>
  <si>
    <t>Mounts</t>
  </si>
  <si>
    <t xml:space="preserve">5J.BQA14.004 </t>
  </si>
  <si>
    <t>BQ ST 800 PSE ADP PLT for Promethean and Smart IWB</t>
  </si>
  <si>
    <t>Replacement Remotes</t>
  </si>
  <si>
    <t>5J.J1806.001</t>
  </si>
  <si>
    <t>GP1</t>
  </si>
  <si>
    <t xml:space="preserve">5J.J3H06.001 </t>
  </si>
  <si>
    <t>GP10, GP20</t>
  </si>
  <si>
    <t>5J.J5206.001</t>
  </si>
  <si>
    <t>MS500, MX501, MS500V, MX501V</t>
  </si>
  <si>
    <t>5J.J7N06.001</t>
  </si>
  <si>
    <t xml:space="preserve">W1500, W1070, W1080ST </t>
  </si>
  <si>
    <t>5J.J8806.001</t>
  </si>
  <si>
    <t xml:space="preserve">SX912, MH740, SH915 </t>
  </si>
  <si>
    <t>5J.J9V06.001</t>
  </si>
  <si>
    <t>MX620ST, MS504, MS505, MH680, MS521P, MX522P, MW621ST, MW663, MH630</t>
  </si>
  <si>
    <t>5J.JA606.001</t>
  </si>
  <si>
    <t>MX768, MW769, SW916</t>
  </si>
  <si>
    <t>5J.JAC06.001</t>
  </si>
  <si>
    <t>MW853UST, MX852UST, MW853UST+, MX852UST+, MX842UST, MW843UST, MX710, MX711, MX810ST, MW811ST, MX812ST MX880UST</t>
  </si>
  <si>
    <t>5J.JAD06.001</t>
  </si>
  <si>
    <t xml:space="preserve">MW824ST, MX823ST </t>
  </si>
  <si>
    <t>5J.JAG06.001</t>
  </si>
  <si>
    <t>5J.JAM06.001</t>
  </si>
  <si>
    <t>PX9600, PW9500</t>
  </si>
  <si>
    <t>5J.JC706.001</t>
  </si>
  <si>
    <t xml:space="preserve">PU9730, PX9710, PW9620 </t>
  </si>
  <si>
    <t xml:space="preserve">5J.JG706.001 </t>
  </si>
  <si>
    <t>MH530FHD, MH534, MH606, MH606w, MS521H, MS524AE, MS531, MS531P, MW526AE, MW533, MW605, MW605w, MX532, MX532P, MX604, MX604w, TH534, TW533, MS535A, MW535A, MH5353A, MH535FHD</t>
  </si>
  <si>
    <t xml:space="preserve">5J.JJ606.001 </t>
  </si>
  <si>
    <t>DW921, DX920, L6000, LK952, LK953ST, LK990, LU950, LU951, LU951ST, SU922+, SW921+, SX920+</t>
  </si>
  <si>
    <t xml:space="preserve">5J.JLR06.001 </t>
  </si>
  <si>
    <t>137050</t>
  </si>
  <si>
    <t>Thumb Screws</t>
  </si>
  <si>
    <t>27343</t>
  </si>
  <si>
    <t>SS-10 Speaker Stand Black</t>
  </si>
  <si>
    <t>28337</t>
  </si>
  <si>
    <t>CB-MA12 Coupling Bracket Black</t>
  </si>
  <si>
    <t>28338</t>
  </si>
  <si>
    <t>CB-MA12 Coupling Bracket White</t>
  </si>
  <si>
    <t>29229</t>
  </si>
  <si>
    <t>PSA-12 Adapter Black</t>
  </si>
  <si>
    <t>29832</t>
  </si>
  <si>
    <t>Flush-Mount Satellite Tile Bridges</t>
  </si>
  <si>
    <t>29853</t>
  </si>
  <si>
    <t>Flush-Mount Satellite Rough-In Pans</t>
  </si>
  <si>
    <t>29854</t>
  </si>
  <si>
    <t>Flush-Mount Acoustimass Module Tile Brid</t>
  </si>
  <si>
    <t>29855</t>
  </si>
  <si>
    <t>Flush-Mount Acoustimass Module Rough-in</t>
  </si>
  <si>
    <t>31145</t>
  </si>
  <si>
    <t>Flush-Mount Satellite Plenum Covers</t>
  </si>
  <si>
    <t>315338-0100</t>
  </si>
  <si>
    <t>CVT-MA12EX Transformer 70V/100V Black</t>
  </si>
  <si>
    <t>315338-0200</t>
  </si>
  <si>
    <t>317088-0100</t>
  </si>
  <si>
    <t>CB-MA12EX Coupling Bracket Black</t>
  </si>
  <si>
    <t>317302-0100</t>
  </si>
  <si>
    <t>Panaray MA12EX Loudspeaker Black</t>
  </si>
  <si>
    <t>317302-0200</t>
  </si>
  <si>
    <t>Panaray MA12EX Loudspeaker White</t>
  </si>
  <si>
    <t>318337-0100</t>
  </si>
  <si>
    <t>WMB2-MA12/MA12EX Pitch Lock Upper Bracke</t>
  </si>
  <si>
    <t>318337-0200</t>
  </si>
  <si>
    <t>318338-0100</t>
  </si>
  <si>
    <t>WMB-MA12/MA12EX Bi-Pivot Bracket Black</t>
  </si>
  <si>
    <t>318338-0200</t>
  </si>
  <si>
    <t>WMB-MA12/MA12EX Bi-Pivot Bracket White</t>
  </si>
  <si>
    <t>318418-0100</t>
  </si>
  <si>
    <t>WB-MA12/MA12EX Pitch Only Bracket Black</t>
  </si>
  <si>
    <t>318418-0200</t>
  </si>
  <si>
    <t>WB-MA12/MA12EX Pitch Only Bracket White</t>
  </si>
  <si>
    <t>330034-0110</t>
  </si>
  <si>
    <t>RoomMatch Dual-15 Subwoofer Loudspeaker</t>
  </si>
  <si>
    <t>343546-2110</t>
  </si>
  <si>
    <t>POWERMATCH PM8500N  AMP NETWORK 230V NA</t>
  </si>
  <si>
    <t>343546-4110</t>
  </si>
  <si>
    <t>POWERMATCH PM8500N  AMP NETWORK 240V NA</t>
  </si>
  <si>
    <t>343547-2110</t>
  </si>
  <si>
    <t>POWERMATCH PM8500 CONFIGURABLE AMP 230V</t>
  </si>
  <si>
    <t>343547-4110</t>
  </si>
  <si>
    <t>POWERMATCH PM8500 CONFIGURABLE AMP 240V</t>
  </si>
  <si>
    <t>344871-1430</t>
  </si>
  <si>
    <t>FreeSpace IZA 190-HZ Integrated Zone Amp</t>
  </si>
  <si>
    <t>353689-0410</t>
  </si>
  <si>
    <t>Rack Mount Kit Accessory</t>
  </si>
  <si>
    <t>354144-0010</t>
  </si>
  <si>
    <t>L1 Compact Portable Line Array System 12</t>
  </si>
  <si>
    <t>359844-0020</t>
  </si>
  <si>
    <t>PowerMatch Dante Netword Card</t>
  </si>
  <si>
    <t>361810-1110</t>
  </si>
  <si>
    <t>PowerMatch PM8250N Configurable Amplifie</t>
  </si>
  <si>
    <t>361813-1110</t>
  </si>
  <si>
    <t>PowerMatch PM4500N Configurable Amplifie</t>
  </si>
  <si>
    <t>371407-0010</t>
  </si>
  <si>
    <t>ControlSpace CC-PS1 Universal Power Supp</t>
  </si>
  <si>
    <t>40143</t>
  </si>
  <si>
    <t>FreeSpace 3 Surface-Mount Satellites Whi</t>
  </si>
  <si>
    <t>40144</t>
  </si>
  <si>
    <t>FreeSpace 3 Surface-Mount Satellites Bla</t>
  </si>
  <si>
    <t>40145</t>
  </si>
  <si>
    <t>FreeSpace 3 Surface-Mount Acoustimass Ba</t>
  </si>
  <si>
    <t>40146</t>
  </si>
  <si>
    <t>40151</t>
  </si>
  <si>
    <t>FreeSpace 360-P II In-Ground Loudspeaker</t>
  </si>
  <si>
    <t>40174</t>
  </si>
  <si>
    <t>MB12 III Modular Bass Loudspeaker White</t>
  </si>
  <si>
    <t>40188</t>
  </si>
  <si>
    <t>Panaray MA12 Modular Line Array Loudspea</t>
  </si>
  <si>
    <t>40189</t>
  </si>
  <si>
    <t>40190</t>
  </si>
  <si>
    <t>CVT-MA12 70V Transformer Black</t>
  </si>
  <si>
    <t>40191</t>
  </si>
  <si>
    <t>CVT-MA12 70V Transformer White</t>
  </si>
  <si>
    <t>40754</t>
  </si>
  <si>
    <t>DXA 2120 DIGITAL AMPLIFIER 230V EU</t>
  </si>
  <si>
    <t>40756</t>
  </si>
  <si>
    <t>DXA 2120 DIGITAL AMPLIFIER 240V AU</t>
  </si>
  <si>
    <t>41760</t>
  </si>
  <si>
    <t>ControlSpace CC-64 Control Center</t>
  </si>
  <si>
    <t>41761</t>
  </si>
  <si>
    <t>ControlSpace CC-16 Zone Contoller</t>
  </si>
  <si>
    <t>719782-1430</t>
  </si>
  <si>
    <t>FreeSpace IZA 2120-HZ Amplifier 120V NA</t>
  </si>
  <si>
    <t>719782-1440</t>
  </si>
  <si>
    <t>FreeSpace IZA 2120-LZ Amplifier 120V NA</t>
  </si>
  <si>
    <t>731444-1110</t>
  </si>
  <si>
    <t>F1 Subwoofer Powered 120V NA</t>
  </si>
  <si>
    <t>734302-0110</t>
  </si>
  <si>
    <t>ShowMatch SMS118 DeltaQ Subwoofer</t>
  </si>
  <si>
    <t>738453-0110</t>
  </si>
  <si>
    <t>RoomMatch Utility Pan and Tilt Bracket B</t>
  </si>
  <si>
    <t>738453-0120</t>
  </si>
  <si>
    <t>WBPWR-50B Outdoor Pan and Tilt Bracket B</t>
  </si>
  <si>
    <t>738453-0210</t>
  </si>
  <si>
    <t>RoomMatch Utility Pan and Tilt Bracket W</t>
  </si>
  <si>
    <t>738453-0220</t>
  </si>
  <si>
    <t>WBPWR-50B Outdoor Pan and Tilt Bracket W</t>
  </si>
  <si>
    <t>738675-0010</t>
  </si>
  <si>
    <t>ControlSpace EP22-D 2 In x 2 Out Dante E</t>
  </si>
  <si>
    <t>738677-0010</t>
  </si>
  <si>
    <t>ControlSpace WP22B-D Dante Wall Plate 4</t>
  </si>
  <si>
    <t>738678-0010</t>
  </si>
  <si>
    <t>ControlSpace WP22BU-D Dante Wall Plate 2</t>
  </si>
  <si>
    <t>768928-0010</t>
  </si>
  <si>
    <t>ControlCenter CV41 4-to-1 Converter</t>
  </si>
  <si>
    <t>768932-0110</t>
  </si>
  <si>
    <t>ControlCenter CC-1 Black</t>
  </si>
  <si>
    <t>768932-0210</t>
  </si>
  <si>
    <t>ControlCenter CC-1 White</t>
  </si>
  <si>
    <t>768938-0110</t>
  </si>
  <si>
    <t>ControlCenter CC-2 Black</t>
  </si>
  <si>
    <t>768938-0210</t>
  </si>
  <si>
    <t>ControlCenter CC-2 White</t>
  </si>
  <si>
    <t>768941-0110</t>
  </si>
  <si>
    <t>ControlCenter CC-3 Black</t>
  </si>
  <si>
    <t>768941-0210</t>
  </si>
  <si>
    <t>ControlCenter CC-3 White</t>
  </si>
  <si>
    <t>771783-0110</t>
  </si>
  <si>
    <t>ControlSpace EX-4ML Dante Endpoint</t>
  </si>
  <si>
    <t>771784-0110</t>
  </si>
  <si>
    <t>ControlSpace EX-UH Dante Endpoint</t>
  </si>
  <si>
    <t>772045-0110</t>
  </si>
  <si>
    <t>ControlSpace EX-8ML Dante Endpoint</t>
  </si>
  <si>
    <t>772234-1110</t>
  </si>
  <si>
    <t>ControlSpace EX-1280C Conferencing Proce</t>
  </si>
  <si>
    <t>772238-0110</t>
  </si>
  <si>
    <t>PowerMatch AmpLink 24-Channel Card</t>
  </si>
  <si>
    <t>776978-0010</t>
  </si>
  <si>
    <t>MIMO 7 Inch Android Touch Panel Flush</t>
  </si>
  <si>
    <t>777189-0220</t>
  </si>
  <si>
    <t>EdgeMax EM180 In-Ceiling Premium Loudspe</t>
  </si>
  <si>
    <t>778844-0220</t>
  </si>
  <si>
    <t>EdgeMax EM90 In-Ceiling Premium Loudspea</t>
  </si>
  <si>
    <t>782691-0010</t>
  </si>
  <si>
    <t>MIMO 7 Inch Touch Panel J-Box</t>
  </si>
  <si>
    <t>785403-0110</t>
  </si>
  <si>
    <t>T4S ToneMatch Mixer</t>
  </si>
  <si>
    <t>785491-0110</t>
  </si>
  <si>
    <t>T8S TONEMATCH MIXER</t>
  </si>
  <si>
    <t>786852-0010</t>
  </si>
  <si>
    <t>Powersoft X4 DSP+Dante Amplifier</t>
  </si>
  <si>
    <t>787930-1120</t>
  </si>
  <si>
    <t>S1 Pro System with Battery 120V NA</t>
  </si>
  <si>
    <t>788330-0110</t>
  </si>
  <si>
    <t>EdgeMax EM90/180 Grill Black</t>
  </si>
  <si>
    <t>790054-0010</t>
  </si>
  <si>
    <t>EdgeMax EM90/180 Rough-In Pans</t>
  </si>
  <si>
    <t>790080-0110</t>
  </si>
  <si>
    <t>ControlSpace EX Endpoint Mounting Bracke</t>
  </si>
  <si>
    <t>790081-0010</t>
  </si>
  <si>
    <t>ControlSpace EX Endpoint Microphone Exte</t>
  </si>
  <si>
    <t>795502-0010</t>
  </si>
  <si>
    <t>Showmatch Shackle Adapter Kit (Includes</t>
  </si>
  <si>
    <t>799376-0110</t>
  </si>
  <si>
    <t>DesignMax Pan &amp; Tilt Bracket Small Black</t>
  </si>
  <si>
    <t>799376-0210</t>
  </si>
  <si>
    <t>DesignMax Pan &amp; Tilt Bracket Small White</t>
  </si>
  <si>
    <t>800615-0010</t>
  </si>
  <si>
    <t>TONEMATCH CARRY CASE</t>
  </si>
  <si>
    <t>801332-0110</t>
  </si>
  <si>
    <t>DesignMax DM8S Black</t>
  </si>
  <si>
    <t>801332-0210</t>
  </si>
  <si>
    <t>DesignMax DM8S White</t>
  </si>
  <si>
    <t>802080-0110</t>
  </si>
  <si>
    <t>DesignMax DM8C Black</t>
  </si>
  <si>
    <t>802080-0210</t>
  </si>
  <si>
    <t>DesignMax DM8C White</t>
  </si>
  <si>
    <t>803286-1110</t>
  </si>
  <si>
    <t>PowerSpace P2600A 120V NA</t>
  </si>
  <si>
    <t>803287-1110</t>
  </si>
  <si>
    <t>PowerSpace P21000A 120V NA</t>
  </si>
  <si>
    <t>803288-1110</t>
  </si>
  <si>
    <t>PowerSpace P4300A 120V NA</t>
  </si>
  <si>
    <t>803289-1110</t>
  </si>
  <si>
    <t>PowerSpace P4300+ 120V NA</t>
  </si>
  <si>
    <t>808453-1110</t>
  </si>
  <si>
    <t>CSP-428 Commercial Sound Processor 120V</t>
  </si>
  <si>
    <t>808456-1110</t>
  </si>
  <si>
    <t>CSP-1248 Commercial Sound Processor 120V</t>
  </si>
  <si>
    <t>808461-0110</t>
  </si>
  <si>
    <t>ControlCenter CC-1D Digital Zone Control</t>
  </si>
  <si>
    <t>808461-0210</t>
  </si>
  <si>
    <t>808928-0110</t>
  </si>
  <si>
    <t>ControlCenter CC-2D Digital Zone Control</t>
  </si>
  <si>
    <t>808928-0210</t>
  </si>
  <si>
    <t>808930-0110</t>
  </si>
  <si>
    <t>ControlCenter CC-3D Digital Zone Control</t>
  </si>
  <si>
    <t>808930-0210</t>
  </si>
  <si>
    <t>809510-0010</t>
  </si>
  <si>
    <t>ToneMatch Audio Engine/Mixer Power Suppl</t>
  </si>
  <si>
    <t>810613-0010</t>
  </si>
  <si>
    <t>DesignMax DM8C Rough-In Kit 6 Pack</t>
  </si>
  <si>
    <t>810965-1110</t>
  </si>
  <si>
    <t>PowerSpace P4150+ 120V NA</t>
  </si>
  <si>
    <t>811432-0110</t>
  </si>
  <si>
    <t>MB210-WR Outdoor Subwoofer Black</t>
  </si>
  <si>
    <t>811432-0210</t>
  </si>
  <si>
    <t>MB210-WR Outdoor Subwoofer White</t>
  </si>
  <si>
    <t>812862-1110</t>
  </si>
  <si>
    <t>ControlSpace ESP-880A Processor 120V NA</t>
  </si>
  <si>
    <t>813375-1310</t>
  </si>
  <si>
    <t>PowerShare PS404D Adaptable Power Amplif</t>
  </si>
  <si>
    <t>813403-1310</t>
  </si>
  <si>
    <t>PowerShare PS604D Adaptable Power Amplif</t>
  </si>
  <si>
    <t>815009-0010</t>
  </si>
  <si>
    <t>DesignMax DM2C Rough-In Kit 6 Pack</t>
  </si>
  <si>
    <t>815011-0110</t>
  </si>
  <si>
    <t>DesignMax DM2C-LP Black</t>
  </si>
  <si>
    <t>815011-0210</t>
  </si>
  <si>
    <t>DesignMax DM2C-LP White</t>
  </si>
  <si>
    <t>825339-0010</t>
  </si>
  <si>
    <t>S1 Pro System Slip Cover</t>
  </si>
  <si>
    <t>829380-0110</t>
  </si>
  <si>
    <t>DesignMax DM8C-SUB Black</t>
  </si>
  <si>
    <t>829380-0210</t>
  </si>
  <si>
    <t>DesignMax DM8C-SUB White</t>
  </si>
  <si>
    <t>829679-0110</t>
  </si>
  <si>
    <t>DesignMax DM6C Black</t>
  </si>
  <si>
    <t>829679-0210</t>
  </si>
  <si>
    <t>DesignMax DM6C White</t>
  </si>
  <si>
    <t>829682-0110</t>
  </si>
  <si>
    <t>DesignMax DM6SE Black</t>
  </si>
  <si>
    <t>829682-0210</t>
  </si>
  <si>
    <t>DesignMax DM6SE White</t>
  </si>
  <si>
    <t>829683-0110</t>
  </si>
  <si>
    <t>DesignMax DM5C Black</t>
  </si>
  <si>
    <t>829683-0210</t>
  </si>
  <si>
    <t>DesignMax DM5C White</t>
  </si>
  <si>
    <t>829705-0110</t>
  </si>
  <si>
    <t>DesignMax DM5SE Black</t>
  </si>
  <si>
    <t>829705-0210</t>
  </si>
  <si>
    <t>DesignMax DM5SE White</t>
  </si>
  <si>
    <t>829708-0110</t>
  </si>
  <si>
    <t>DesignMax DM3C Black</t>
  </si>
  <si>
    <t>829708-0210</t>
  </si>
  <si>
    <t>DesignMax DM3C White</t>
  </si>
  <si>
    <t>829712-0110</t>
  </si>
  <si>
    <t>DesignMax DM3SE Black</t>
  </si>
  <si>
    <t>829712-0210</t>
  </si>
  <si>
    <t>DesignMax DM3SE White</t>
  </si>
  <si>
    <t>829719-0010</t>
  </si>
  <si>
    <t>DesignMax DM3C Rough-In Kit 6 Pack</t>
  </si>
  <si>
    <t>829724-0010</t>
  </si>
  <si>
    <t>DesignMax DM5C Rough-In Kit 6 Pack</t>
  </si>
  <si>
    <t>829726-0010</t>
  </si>
  <si>
    <t>DesignMax DM6C Rough-In Kit 6 Pack</t>
  </si>
  <si>
    <t>831856-0110</t>
  </si>
  <si>
    <t>DesignMax DM10S-SUB Black</t>
  </si>
  <si>
    <t>831856-0210</t>
  </si>
  <si>
    <t>DesignMax DM10S-SUB White</t>
  </si>
  <si>
    <t>834315-1110</t>
  </si>
  <si>
    <t>ControlSpace EX-440C Conferencing Proces</t>
  </si>
  <si>
    <t>834316-1110</t>
  </si>
  <si>
    <t>ControlSpace EX-12AEC Processor 120V NA</t>
  </si>
  <si>
    <t>834317-1110</t>
  </si>
  <si>
    <t>ControlSpace EX-1280 Processor 120V NA</t>
  </si>
  <si>
    <t>835265-0110</t>
  </si>
  <si>
    <t>DesignMax DM10P-SUB Black</t>
  </si>
  <si>
    <t>835265-0210</t>
  </si>
  <si>
    <t>DesignMax DM10P-SUB White</t>
  </si>
  <si>
    <t>840917-1100</t>
  </si>
  <si>
    <t>Sub2 Powered Bass Module 120V NA</t>
  </si>
  <si>
    <t>840918-1100</t>
  </si>
  <si>
    <t>Sub1 Powered Bass Module 120V NA</t>
  </si>
  <si>
    <t>840919-1100</t>
  </si>
  <si>
    <t>L1 Pro8 Portable Line Array System 120V</t>
  </si>
  <si>
    <t>840920-1100</t>
  </si>
  <si>
    <t>L1 PRO16 PORTABLE LINE ARRAY SYSTEM 120V</t>
  </si>
  <si>
    <t>840921-1100</t>
  </si>
  <si>
    <t>L1 Pro32 Portable Line Array 120V NA</t>
  </si>
  <si>
    <t>841151-0310</t>
  </si>
  <si>
    <t>FreeSpace FS2SE Black</t>
  </si>
  <si>
    <t>841151-0410</t>
  </si>
  <si>
    <t>FreeSpace FS2SE White</t>
  </si>
  <si>
    <t>841153-0310</t>
  </si>
  <si>
    <t>FreeSpace FS2P Black</t>
  </si>
  <si>
    <t>841153-0410</t>
  </si>
  <si>
    <t>FreeSpace FS2P White</t>
  </si>
  <si>
    <t>841154-0310</t>
  </si>
  <si>
    <t>FreeSpace FS2C Black</t>
  </si>
  <si>
    <t>841154-0410</t>
  </si>
  <si>
    <t>FreeSpace FS2C White</t>
  </si>
  <si>
    <t>841155-0310</t>
  </si>
  <si>
    <t>FreeSpace FS4SE Black</t>
  </si>
  <si>
    <t>841155-0410</t>
  </si>
  <si>
    <t>FreeSpace FS4SE White</t>
  </si>
  <si>
    <t>841156-0310</t>
  </si>
  <si>
    <t>FreeSpace FS4CE Black</t>
  </si>
  <si>
    <t>841156-0410</t>
  </si>
  <si>
    <t>FreeSpace FS4CE White</t>
  </si>
  <si>
    <t>841158-0110</t>
  </si>
  <si>
    <t>FreeSpace FS2SE Aluminum Grilles Black</t>
  </si>
  <si>
    <t>841158-0210</t>
  </si>
  <si>
    <t>FreeSpace FS2SE Aluminum Grilles White</t>
  </si>
  <si>
    <t>841160-0110</t>
  </si>
  <si>
    <t>FreeSpace FS4CE Aluminum Grilles Black</t>
  </si>
  <si>
    <t>841160-0210</t>
  </si>
  <si>
    <t>FreeSpace FS4CE Aluminum Grilles White</t>
  </si>
  <si>
    <t>841161-0010</t>
  </si>
  <si>
    <t>FreeSpace FS4CE Adjustable Tile Bridges</t>
  </si>
  <si>
    <t>841162-0010</t>
  </si>
  <si>
    <t>FreeSpace FS2C Adjustable Tile Bridges</t>
  </si>
  <si>
    <t>841165-0110</t>
  </si>
  <si>
    <t>DesignMax DM3P Black</t>
  </si>
  <si>
    <t>841165-0210</t>
  </si>
  <si>
    <t>DesignMax DM3P White</t>
  </si>
  <si>
    <t>841166-0110</t>
  </si>
  <si>
    <t>DesignMax DM5P Black</t>
  </si>
  <si>
    <t>841166-0210</t>
  </si>
  <si>
    <t>DesignMax DM5P White</t>
  </si>
  <si>
    <t>841168-0110</t>
  </si>
  <si>
    <t>DesignMax DM6PE Black</t>
  </si>
  <si>
    <t>841168-0210</t>
  </si>
  <si>
    <t>DesignMax DM6PE White</t>
  </si>
  <si>
    <t>842864-0110</t>
  </si>
  <si>
    <t>FreeSpace FS2CRFK Retrofit Kit Black</t>
  </si>
  <si>
    <t>842864-0210</t>
  </si>
  <si>
    <t>FreeSpace FS2CRFK Retrofit Kit White</t>
  </si>
  <si>
    <t>842866-0110</t>
  </si>
  <si>
    <t>FreeSpace FS4CERFK Retrofit Kit Black</t>
  </si>
  <si>
    <t>842866-0210</t>
  </si>
  <si>
    <t>FreeSpace FS4CERFK Retrofit Kit White</t>
  </si>
  <si>
    <t>842888-0010</t>
  </si>
  <si>
    <t>Videobar VB1 Display Mounting Kit</t>
  </si>
  <si>
    <t>843090-0110</t>
  </si>
  <si>
    <t>FreeSpace 3 Flush-Mount Acoustimass Bass</t>
  </si>
  <si>
    <t>843090-0210</t>
  </si>
  <si>
    <t>843091-0110</t>
  </si>
  <si>
    <t>FreeSpace 3 Flush-Mount Satellites Black</t>
  </si>
  <si>
    <t>843091-0210</t>
  </si>
  <si>
    <t>FreeSpace 3 Flush-Mount Satellites White</t>
  </si>
  <si>
    <t>843160-0110</t>
  </si>
  <si>
    <t>AMM108 Multipurpose Loudspeaker</t>
  </si>
  <si>
    <t>843161-0110</t>
  </si>
  <si>
    <t>AMM112 Multipurpose Loudspeaker</t>
  </si>
  <si>
    <t>843163-0110</t>
  </si>
  <si>
    <t>AMS115 Compact Subwoofer</t>
  </si>
  <si>
    <t>843297-0210</t>
  </si>
  <si>
    <t>EdgeMax Ceiling Tile 24" x 24"</t>
  </si>
  <si>
    <t>843344-0010</t>
  </si>
  <si>
    <t>AMM Suspension Bracket</t>
  </si>
  <si>
    <t>843364-0010</t>
  </si>
  <si>
    <t>AMM112 U-Bracket</t>
  </si>
  <si>
    <t>843367-0010</t>
  </si>
  <si>
    <t>AMM108 U-BRACKET</t>
  </si>
  <si>
    <t>843944-0010</t>
  </si>
  <si>
    <t>Videobar VB1 Right-Angle USB 3.1 Cable,</t>
  </si>
  <si>
    <t>845332-0110</t>
  </si>
  <si>
    <t>ShowMatch Array Frame Multipoint Bracket</t>
  </si>
  <si>
    <t>850571-0010</t>
  </si>
  <si>
    <t>DesignMax Pendant Threaded Rod Adapter</t>
  </si>
  <si>
    <t>852267-0100</t>
  </si>
  <si>
    <t>Noise Cancelling Headphones 700 UC Black</t>
  </si>
  <si>
    <t>852267-0300</t>
  </si>
  <si>
    <t>Noise Cancelling Headphones 700 UC Silve</t>
  </si>
  <si>
    <t>852581-0110</t>
  </si>
  <si>
    <t>FreeSpace FS CMB S2 Ceiling Mount Bracke</t>
  </si>
  <si>
    <t>852581-0210</t>
  </si>
  <si>
    <t>852582-0010</t>
  </si>
  <si>
    <t>Pendant Suspension Cable Kit</t>
  </si>
  <si>
    <t>854381-0010</t>
  </si>
  <si>
    <t>DesignMax Pendant Conduit Adapter</t>
  </si>
  <si>
    <t>856985-0110</t>
  </si>
  <si>
    <t>Sub1 Roller Bag</t>
  </si>
  <si>
    <t>856986-0110</t>
  </si>
  <si>
    <t>Sub2 Roller Bag</t>
  </si>
  <si>
    <t>856989-0110</t>
  </si>
  <si>
    <t>L1 Pro8 System Bag</t>
  </si>
  <si>
    <t>856990-0110</t>
  </si>
  <si>
    <t>L1 Pro8 Slip Cover</t>
  </si>
  <si>
    <t>856992-0110</t>
  </si>
  <si>
    <t>L1 Pro16 System Roller Bag</t>
  </si>
  <si>
    <t>856996-0110</t>
  </si>
  <si>
    <t>L1 Pro32 Array &amp; Power Stand Bag</t>
  </si>
  <si>
    <t>857000-0110</t>
  </si>
  <si>
    <t>Sub1/Sub2 Adjustable Speaker Pole</t>
  </si>
  <si>
    <t>857172-0110</t>
  </si>
  <si>
    <t>SubMatch Cable</t>
  </si>
  <si>
    <t>861846-0010</t>
  </si>
  <si>
    <t>Videobar VB1 Mud Ring Black</t>
  </si>
  <si>
    <t>863314-0010</t>
  </si>
  <si>
    <t>Speaker Pole Mount Adaptor - M20 Thread</t>
  </si>
  <si>
    <t>Platform</t>
  </si>
  <si>
    <t>Room Size</t>
  </si>
  <si>
    <t>Bundles</t>
  </si>
  <si>
    <t>Teams</t>
  </si>
  <si>
    <t>LARGE ROOM ES1-TEAMS_440C</t>
  </si>
  <si>
    <t>Large</t>
  </si>
  <si>
    <r>
      <t xml:space="preserve"> Bundle Includes HP Elite Slice G2 with Microsoft Teams Rooms (</t>
    </r>
    <r>
      <rPr>
        <b/>
        <sz val="11"/>
        <rFont val="Calibri"/>
        <family val="2"/>
        <scheme val="minor"/>
      </rPr>
      <t>2T5T8UT#ABA</t>
    </r>
    <r>
      <rPr>
        <sz val="11"/>
        <rFont val="Calibri"/>
        <family val="2"/>
        <scheme val="minor"/>
      </rPr>
      <t xml:space="preserve">)  EdgeMax EM180 In-Ceiling Premium Loudspeaker </t>
    </r>
    <r>
      <rPr>
        <b/>
        <sz val="11"/>
        <rFont val="Calibri"/>
        <family val="2"/>
        <scheme val="minor"/>
      </rPr>
      <t>(77189-0220</t>
    </r>
    <r>
      <rPr>
        <sz val="11"/>
        <rFont val="Calibri"/>
        <family val="2"/>
        <scheme val="minor"/>
      </rPr>
      <t>), ControlSpace EX-440C Conferencing Processor (</t>
    </r>
    <r>
      <rPr>
        <b/>
        <sz val="11"/>
        <rFont val="Calibri"/>
        <family val="2"/>
        <scheme val="minor"/>
      </rPr>
      <t>864315-1110</t>
    </r>
    <r>
      <rPr>
        <sz val="11"/>
        <rFont val="Calibri"/>
        <family val="2"/>
        <scheme val="minor"/>
      </rPr>
      <t>), PowerSpace P2600A (</t>
    </r>
    <r>
      <rPr>
        <b/>
        <sz val="11"/>
        <rFont val="Calibri"/>
        <family val="2"/>
        <scheme val="minor"/>
      </rPr>
      <t>803286-1110</t>
    </r>
    <r>
      <rPr>
        <sz val="11"/>
        <rFont val="Calibri"/>
        <family val="2"/>
        <scheme val="minor"/>
      </rPr>
      <t>) Sennheiser TeamConnect Ceiling 2 Microphone kit (</t>
    </r>
    <r>
      <rPr>
        <b/>
        <sz val="11"/>
        <rFont val="Calibri"/>
        <family val="2"/>
        <scheme val="minor"/>
      </rPr>
      <t>509178</t>
    </r>
    <r>
      <rPr>
        <sz val="11"/>
        <rFont val="Calibri"/>
        <family val="2"/>
        <scheme val="minor"/>
      </rPr>
      <t>)</t>
    </r>
  </si>
  <si>
    <t>LARGE ROOM-DS4B-TEAMS</t>
  </si>
  <si>
    <r>
      <t xml:space="preserve"> Bundle Includes HP Elite Slice G2 with Microsoft Teams Rooms (</t>
    </r>
    <r>
      <rPr>
        <b/>
        <sz val="11"/>
        <rFont val="Calibri"/>
        <family val="2"/>
        <scheme val="minor"/>
      </rPr>
      <t>2T9Z2UT#ABA</t>
    </r>
    <r>
      <rPr>
        <sz val="11"/>
        <rFont val="Calibri"/>
        <family val="2"/>
        <scheme val="minor"/>
      </rPr>
      <t xml:space="preserve">) Qty 2 of the DesignMax DM2C-LP in-ceiling </t>
    </r>
    <r>
      <rPr>
        <b/>
        <sz val="11"/>
        <rFont val="Calibri"/>
        <family val="2"/>
        <scheme val="minor"/>
      </rPr>
      <t>Black</t>
    </r>
    <r>
      <rPr>
        <sz val="11"/>
        <rFont val="Calibri"/>
        <family val="2"/>
        <scheme val="minor"/>
      </rPr>
      <t xml:space="preserve"> loudspeakers  </t>
    </r>
    <r>
      <rPr>
        <b/>
        <sz val="11"/>
        <rFont val="Calibri"/>
        <family val="2"/>
        <scheme val="minor"/>
      </rPr>
      <t>(815011-0110</t>
    </r>
    <r>
      <rPr>
        <sz val="11"/>
        <rFont val="Calibri"/>
        <family val="2"/>
        <scheme val="minor"/>
      </rPr>
      <t>), ControlSpace EX-1280C Conferencing Processor (</t>
    </r>
    <r>
      <rPr>
        <b/>
        <sz val="11"/>
        <rFont val="Calibri"/>
        <family val="2"/>
        <scheme val="minor"/>
      </rPr>
      <t>772234-1110</t>
    </r>
    <r>
      <rPr>
        <sz val="11"/>
        <rFont val="Calibri"/>
        <family val="2"/>
        <scheme val="minor"/>
      </rPr>
      <t>), PowerSpace P2600A (</t>
    </r>
    <r>
      <rPr>
        <b/>
        <sz val="11"/>
        <rFont val="Calibri"/>
        <family val="2"/>
        <scheme val="minor"/>
      </rPr>
      <t>803286-1110</t>
    </r>
    <r>
      <rPr>
        <sz val="11"/>
        <rFont val="Calibri"/>
        <family val="2"/>
        <scheme val="minor"/>
      </rPr>
      <t>) Sennheiser TeamConnect Ceiling 2 Microphone kit (</t>
    </r>
    <r>
      <rPr>
        <b/>
        <sz val="11"/>
        <rFont val="Calibri"/>
        <family val="2"/>
        <scheme val="minor"/>
      </rPr>
      <t>509178</t>
    </r>
    <r>
      <rPr>
        <sz val="11"/>
        <rFont val="Calibri"/>
        <family val="2"/>
        <scheme val="minor"/>
      </rPr>
      <t>)</t>
    </r>
  </si>
  <si>
    <t>LARGE ROOM-DS4W-TEAMS</t>
  </si>
  <si>
    <r>
      <t xml:space="preserve"> Bundle Includes HP Elite Slice G2 with Microsoft Teams Rooms (</t>
    </r>
    <r>
      <rPr>
        <b/>
        <sz val="11"/>
        <rFont val="Calibri"/>
        <family val="2"/>
        <scheme val="minor"/>
      </rPr>
      <t>2T9Z2UT#ABA</t>
    </r>
    <r>
      <rPr>
        <sz val="11"/>
        <rFont val="Calibri"/>
        <family val="2"/>
        <scheme val="minor"/>
      </rPr>
      <t xml:space="preserve">) Qty 2 of the DesignMax DM2C-LP in-ceiling </t>
    </r>
    <r>
      <rPr>
        <b/>
        <sz val="11"/>
        <rFont val="Calibri"/>
        <family val="2"/>
        <scheme val="minor"/>
      </rPr>
      <t>White</t>
    </r>
    <r>
      <rPr>
        <sz val="11"/>
        <rFont val="Calibri"/>
        <family val="2"/>
        <scheme val="minor"/>
      </rPr>
      <t xml:space="preserve"> loudspeakers  </t>
    </r>
    <r>
      <rPr>
        <b/>
        <sz val="11"/>
        <rFont val="Calibri"/>
        <family val="2"/>
        <scheme val="minor"/>
      </rPr>
      <t>(815011-0210</t>
    </r>
    <r>
      <rPr>
        <sz val="11"/>
        <rFont val="Calibri"/>
        <family val="2"/>
        <scheme val="minor"/>
      </rPr>
      <t>), ControlSpace EX-1280C Conferencing Processor (</t>
    </r>
    <r>
      <rPr>
        <b/>
        <sz val="11"/>
        <rFont val="Calibri"/>
        <family val="2"/>
        <scheme val="minor"/>
      </rPr>
      <t>772234-1110</t>
    </r>
    <r>
      <rPr>
        <sz val="11"/>
        <rFont val="Calibri"/>
        <family val="2"/>
        <scheme val="minor"/>
      </rPr>
      <t>), PowerSpace P2600A (</t>
    </r>
    <r>
      <rPr>
        <b/>
        <sz val="11"/>
        <rFont val="Calibri"/>
        <family val="2"/>
        <scheme val="minor"/>
      </rPr>
      <t>803286-1110</t>
    </r>
    <r>
      <rPr>
        <sz val="11"/>
        <rFont val="Calibri"/>
        <family val="2"/>
        <scheme val="minor"/>
      </rPr>
      <t>) Sennheiser TeamConnect Ceiling 2 Microphone kit (</t>
    </r>
    <r>
      <rPr>
        <b/>
        <sz val="11"/>
        <rFont val="Calibri"/>
        <family val="2"/>
        <scheme val="minor"/>
      </rPr>
      <t>509178</t>
    </r>
    <r>
      <rPr>
        <sz val="11"/>
        <rFont val="Calibri"/>
        <family val="2"/>
        <scheme val="minor"/>
      </rPr>
      <t>)</t>
    </r>
  </si>
  <si>
    <t>LARGE ROOM ES1-TEAMS</t>
  </si>
  <si>
    <t xml:space="preserve">Teams </t>
  </si>
  <si>
    <r>
      <t xml:space="preserve"> Bundle Includes HP Elite Slice G2 with Microsoft Teams Rooms (</t>
    </r>
    <r>
      <rPr>
        <b/>
        <sz val="11"/>
        <rFont val="Calibri"/>
        <family val="2"/>
        <scheme val="minor"/>
      </rPr>
      <t>2T5T8UT#ABA</t>
    </r>
    <r>
      <rPr>
        <sz val="11"/>
        <rFont val="Calibri"/>
        <family val="2"/>
        <scheme val="minor"/>
      </rPr>
      <t xml:space="preserve">)  EdgeMax EM180 In-Ceiling Premium Loudspeaker </t>
    </r>
    <r>
      <rPr>
        <b/>
        <sz val="11"/>
        <rFont val="Calibri"/>
        <family val="2"/>
        <scheme val="minor"/>
      </rPr>
      <t>(77189-0220</t>
    </r>
    <r>
      <rPr>
        <sz val="11"/>
        <rFont val="Calibri"/>
        <family val="2"/>
        <scheme val="minor"/>
      </rPr>
      <t>), ControlSpace EX-1280C Conferencing Processor (</t>
    </r>
    <r>
      <rPr>
        <b/>
        <sz val="11"/>
        <rFont val="Calibri"/>
        <family val="2"/>
        <scheme val="minor"/>
      </rPr>
      <t>772234-1110</t>
    </r>
    <r>
      <rPr>
        <sz val="11"/>
        <rFont val="Calibri"/>
        <family val="2"/>
        <scheme val="minor"/>
      </rPr>
      <t>), PowerSpace P2600A (</t>
    </r>
    <r>
      <rPr>
        <b/>
        <sz val="11"/>
        <rFont val="Calibri"/>
        <family val="2"/>
        <scheme val="minor"/>
      </rPr>
      <t>803286-1110</t>
    </r>
    <r>
      <rPr>
        <sz val="11"/>
        <rFont val="Calibri"/>
        <family val="2"/>
        <scheme val="minor"/>
      </rPr>
      <t>) Sennheiser TeamConnect Ceiling 2 Microphone kit (</t>
    </r>
    <r>
      <rPr>
        <b/>
        <sz val="11"/>
        <rFont val="Calibri"/>
        <family val="2"/>
        <scheme val="minor"/>
      </rPr>
      <t>509178</t>
    </r>
    <r>
      <rPr>
        <sz val="11"/>
        <rFont val="Calibri"/>
        <family val="2"/>
        <scheme val="minor"/>
      </rPr>
      <t>)</t>
    </r>
  </si>
  <si>
    <t>Zoom</t>
  </si>
  <si>
    <t>LARGE ROOM-DS4B-ZOOM</t>
  </si>
  <si>
    <r>
      <t xml:space="preserve"> Bundle Includes HP Elite Slice G2 with Zoom Rooms (</t>
    </r>
    <r>
      <rPr>
        <b/>
        <sz val="11"/>
        <rFont val="Calibri"/>
        <family val="2"/>
        <scheme val="minor"/>
      </rPr>
      <t>2T5U0UT#ABA</t>
    </r>
    <r>
      <rPr>
        <sz val="11"/>
        <rFont val="Calibri"/>
        <family val="2"/>
        <scheme val="minor"/>
      </rPr>
      <t xml:space="preserve">) Qty 2 of the DesignMax DM2C-LP in-ceiling loudspeaker </t>
    </r>
    <r>
      <rPr>
        <b/>
        <sz val="11"/>
        <rFont val="Calibri"/>
        <family val="2"/>
        <scheme val="minor"/>
      </rPr>
      <t>(815011-0110</t>
    </r>
    <r>
      <rPr>
        <sz val="11"/>
        <rFont val="Calibri"/>
        <family val="2"/>
        <scheme val="minor"/>
      </rPr>
      <t>), ControlSpace EX-1280C Conferencing Processor (</t>
    </r>
    <r>
      <rPr>
        <b/>
        <sz val="11"/>
        <rFont val="Calibri"/>
        <family val="2"/>
        <scheme val="minor"/>
      </rPr>
      <t>772234-1110</t>
    </r>
    <r>
      <rPr>
        <sz val="11"/>
        <rFont val="Calibri"/>
        <family val="2"/>
        <scheme val="minor"/>
      </rPr>
      <t>), PowerSpace P2600A (</t>
    </r>
    <r>
      <rPr>
        <b/>
        <sz val="11"/>
        <rFont val="Calibri"/>
        <family val="2"/>
        <scheme val="minor"/>
      </rPr>
      <t>803286-1110</t>
    </r>
    <r>
      <rPr>
        <sz val="11"/>
        <rFont val="Calibri"/>
        <family val="2"/>
        <scheme val="minor"/>
      </rPr>
      <t>) Sennheiser TeamConnect Ceiling 2 Microphone kit (</t>
    </r>
    <r>
      <rPr>
        <b/>
        <sz val="11"/>
        <rFont val="Calibri"/>
        <family val="2"/>
        <scheme val="minor"/>
      </rPr>
      <t>509178</t>
    </r>
    <r>
      <rPr>
        <sz val="11"/>
        <rFont val="Calibri"/>
        <family val="2"/>
        <scheme val="minor"/>
      </rPr>
      <t>)</t>
    </r>
  </si>
  <si>
    <t>BOSE LARGE ROOM</t>
  </si>
  <si>
    <r>
      <t xml:space="preserve"> Bundle Includes HP Elite Slice G2 with Zoom Rooms (</t>
    </r>
    <r>
      <rPr>
        <b/>
        <sz val="11"/>
        <rFont val="Calibri"/>
        <family val="2"/>
        <scheme val="minor"/>
      </rPr>
      <t>2T9Z2UT#ABA</t>
    </r>
    <r>
      <rPr>
        <sz val="11"/>
        <rFont val="Calibri"/>
        <family val="2"/>
        <scheme val="minor"/>
      </rPr>
      <t xml:space="preserve">)  EdgeMax EM180 In-Ceiling Premium Loudspeaker </t>
    </r>
    <r>
      <rPr>
        <b/>
        <sz val="11"/>
        <rFont val="Calibri"/>
        <family val="2"/>
        <scheme val="minor"/>
      </rPr>
      <t>(77189-0220</t>
    </r>
    <r>
      <rPr>
        <sz val="11"/>
        <rFont val="Calibri"/>
        <family val="2"/>
        <scheme val="minor"/>
      </rPr>
      <t>), ControlSpace EX-1280C Conferencing Processor (</t>
    </r>
    <r>
      <rPr>
        <b/>
        <sz val="11"/>
        <rFont val="Calibri"/>
        <family val="2"/>
        <scheme val="minor"/>
      </rPr>
      <t>772234-1110</t>
    </r>
    <r>
      <rPr>
        <sz val="11"/>
        <rFont val="Calibri"/>
        <family val="2"/>
        <scheme val="minor"/>
      </rPr>
      <t>), PowerSpace P2600A (</t>
    </r>
    <r>
      <rPr>
        <b/>
        <sz val="11"/>
        <rFont val="Calibri"/>
        <family val="2"/>
        <scheme val="minor"/>
      </rPr>
      <t>803286-1110</t>
    </r>
    <r>
      <rPr>
        <sz val="11"/>
        <rFont val="Calibri"/>
        <family val="2"/>
        <scheme val="minor"/>
      </rPr>
      <t>) Sennheiser TeamConnect Ceiling 2 Microphone kit (</t>
    </r>
    <r>
      <rPr>
        <b/>
        <sz val="11"/>
        <rFont val="Calibri"/>
        <family val="2"/>
        <scheme val="minor"/>
      </rPr>
      <t>509178</t>
    </r>
    <r>
      <rPr>
        <sz val="11"/>
        <rFont val="Calibri"/>
        <family val="2"/>
        <scheme val="minor"/>
      </rPr>
      <t>)</t>
    </r>
  </si>
  <si>
    <t>LARGE ROOM-DS4W-TEAMS_440C</t>
  </si>
  <si>
    <t>BOS- Large Room-DS4W-TEAMS_440C</t>
  </si>
  <si>
    <t>LARGE ROOM-DS4W-ZOOM</t>
  </si>
  <si>
    <t>Bose Zoom DS4W</t>
  </si>
  <si>
    <t>LARGE ROOM-DS4W-ZOOM 440C</t>
  </si>
  <si>
    <t>BOS-Large Room-DS4W-Zoom 440C</t>
  </si>
  <si>
    <t>LARGE ROOM-ES1-ZOOM</t>
  </si>
  <si>
    <t>BOSE Zoom ES1 Slice - Large Room</t>
  </si>
  <si>
    <t>LARGE ROOM-ES1-ZOOM_440C</t>
  </si>
  <si>
    <t>BOSE Zoom ES1 Slice - Large Room_EX-440C</t>
  </si>
  <si>
    <t>010-4799</t>
  </si>
  <si>
    <t>TC15 Rail Bracket</t>
  </si>
  <si>
    <t>012-0638</t>
  </si>
  <si>
    <t>BRETFORD 1INSQ.BLACK ABS CASTER INSRT</t>
  </si>
  <si>
    <t>012-1193</t>
  </si>
  <si>
    <t>Divider, Plastic w/moon cutout</t>
  </si>
  <si>
    <t>015-0002</t>
  </si>
  <si>
    <t>CASTER 4INCH</t>
  </si>
  <si>
    <t>015-0017</t>
  </si>
  <si>
    <t>CASTER 5IN SWIVEL STEM W/O LOCK</t>
  </si>
  <si>
    <t>015-0018</t>
  </si>
  <si>
    <t>Single Locking 5 Caster</t>
  </si>
  <si>
    <t>015-0200</t>
  </si>
  <si>
    <t>(1) 5inch TPR DBL SWIVEL CASTER/DIR</t>
  </si>
  <si>
    <t>015-0201</t>
  </si>
  <si>
    <t>(1) 5inch TPR DBL SWIVEL CASTER</t>
  </si>
  <si>
    <t>018-0171</t>
  </si>
  <si>
    <t>Cord, PowerSync Cart 30</t>
  </si>
  <si>
    <t>018-0266</t>
  </si>
  <si>
    <t>SMART POWER, (APPLE BRAIN)</t>
  </si>
  <si>
    <t>018-0300</t>
  </si>
  <si>
    <t>SMART POWER-2 BRAIN UL LISTED</t>
  </si>
  <si>
    <t>018-0421</t>
  </si>
  <si>
    <t>MDM Cart power Manager</t>
  </si>
  <si>
    <t>018-0432</t>
  </si>
  <si>
    <t>Bretford Power Cord for MDM Family</t>
  </si>
  <si>
    <t>018-0553</t>
  </si>
  <si>
    <t>PowerSync+ 20 Port Power Module</t>
  </si>
  <si>
    <t>018-0764</t>
  </si>
  <si>
    <t>Lightning Cable, 32 inch</t>
  </si>
  <si>
    <t>018-0765</t>
  </si>
  <si>
    <t>CBL AY,LTNG C48 STRT-USBA STRT</t>
  </si>
  <si>
    <t>018-0771</t>
  </si>
  <si>
    <t>CBL AY,IEC C14/SPLIT C13</t>
  </si>
  <si>
    <t>030-0368</t>
  </si>
  <si>
    <t>BRETFORD AV CART, M111 REPL KEY SET</t>
  </si>
  <si>
    <t>030-1206</t>
  </si>
  <si>
    <t>28 inch Rack Rails</t>
  </si>
  <si>
    <t>030-1738</t>
  </si>
  <si>
    <t>PadLock Swing handle</t>
  </si>
  <si>
    <t>044-0024</t>
  </si>
  <si>
    <t>4 HARD RUBBER CASTER SET, 2 LOCKING</t>
  </si>
  <si>
    <t>044-0025</t>
  </si>
  <si>
    <t>5 HARD RUBBER CASTER SET, 2 LOCKING</t>
  </si>
  <si>
    <t>060-1261</t>
  </si>
  <si>
    <t>Retention Clip</t>
  </si>
  <si>
    <t>060-1365</t>
  </si>
  <si>
    <t>Master Controller PCB</t>
  </si>
  <si>
    <t>060-1493</t>
  </si>
  <si>
    <t>TIMER - CUBE CART</t>
  </si>
  <si>
    <t>060-1642</t>
  </si>
  <si>
    <t>Cube Micro Station E-unit Assembly</t>
  </si>
  <si>
    <t>A2642</t>
  </si>
  <si>
    <t>AV CART, ADJ TOP SHELF, 4 CASTERS</t>
  </si>
  <si>
    <t>A2642DNS</t>
  </si>
  <si>
    <t>Adjustable AV Cart with two slide</t>
  </si>
  <si>
    <t>A2642DNSE</t>
  </si>
  <si>
    <t>A2642DNS-E5</t>
  </si>
  <si>
    <t>A2642E</t>
  </si>
  <si>
    <t>A2642-E5</t>
  </si>
  <si>
    <t>AV CART, ADJ TOP SHELF, 5 CASTERS</t>
  </si>
  <si>
    <t>A2642E-CT</t>
  </si>
  <si>
    <t>Adj. Cat w/ Shelf</t>
  </si>
  <si>
    <t>A2642NS</t>
  </si>
  <si>
    <t>AV NOTEBOOK &amp; PROJ CART, ADJ TOP SHELF</t>
  </si>
  <si>
    <t>A2642NSE</t>
  </si>
  <si>
    <t>A2642NS-E5</t>
  </si>
  <si>
    <t>A2642NSE-RED</t>
  </si>
  <si>
    <t>Adj Cart, shelf,eunit, RED</t>
  </si>
  <si>
    <t>A2642NS-P5</t>
  </si>
  <si>
    <t>A2642-P5</t>
  </si>
  <si>
    <t>A2642-P5RED</t>
  </si>
  <si>
    <t>Adj Cart w/ 5 inch Casters</t>
  </si>
  <si>
    <t>A2642-RED</t>
  </si>
  <si>
    <t>Adjustable AV Cart</t>
  </si>
  <si>
    <t>A2642-TZ</t>
  </si>
  <si>
    <t>B234-AL</t>
  </si>
  <si>
    <t>BROWSER BOOKTRUCK W/DVDRS,</t>
  </si>
  <si>
    <t>BCADMIN5-A1</t>
  </si>
  <si>
    <t>Bretford Connect Admin Licenses,1-Year</t>
  </si>
  <si>
    <t>BCADMIN5-A3</t>
  </si>
  <si>
    <t>Bretford Connect Admin Licenses</t>
  </si>
  <si>
    <t>BCADMIN5-A5</t>
  </si>
  <si>
    <t>BOO317-RN</t>
  </si>
  <si>
    <t>Voyager Thin Book / Utility Truck Cart</t>
  </si>
  <si>
    <t>BOO327-RN</t>
  </si>
  <si>
    <t>Book / Utility Truck Cart</t>
  </si>
  <si>
    <t>BOOF1-PB</t>
  </si>
  <si>
    <t>Book / Utility Truck Cart with 3 flat</t>
  </si>
  <si>
    <t>BOOV1-AL</t>
  </si>
  <si>
    <t>Book/Util Truck</t>
  </si>
  <si>
    <t>BOOV1-PB</t>
  </si>
  <si>
    <t>BOOV1-RN</t>
  </si>
  <si>
    <t>Book/Util Truck, 3-Shlf DoubleSided,RN</t>
  </si>
  <si>
    <t>BOOV1-SKY</t>
  </si>
  <si>
    <t>Book/Util Truck, 3-Shlf DoubleSided,SKY</t>
  </si>
  <si>
    <t>BOOV2-AL</t>
  </si>
  <si>
    <t>BOOV2-PB</t>
  </si>
  <si>
    <t>Book/Util Truck, 3Shlf, Putty</t>
  </si>
  <si>
    <t>BOOV2-RN</t>
  </si>
  <si>
    <t>Book / Utility Truck Cart 36inW</t>
  </si>
  <si>
    <t>BOOV5-CH</t>
  </si>
  <si>
    <t>Book/Util Truck 2-Shlf DoubleSide,CH</t>
  </si>
  <si>
    <t>BOOV5-PB</t>
  </si>
  <si>
    <t>Book/Util Truck, Putty</t>
  </si>
  <si>
    <t>BOOV5-RN</t>
  </si>
  <si>
    <t>Voyager Series Book Truck</t>
  </si>
  <si>
    <t>BOOV5-TZ</t>
  </si>
  <si>
    <t>Book/Util Truck 2-Shlf Double Side</t>
  </si>
  <si>
    <t>C15-AL</t>
  </si>
  <si>
    <t>Print stand wcabinet&amp;door Aluminum color</t>
  </si>
  <si>
    <t>C15-BK</t>
  </si>
  <si>
    <t>PRINTER STAND W/CABINET &amp; DOOR</t>
  </si>
  <si>
    <t>C15-IW</t>
  </si>
  <si>
    <t>PRINTER STAND W/CABINET &amp; DOOR, ICE WHIT</t>
  </si>
  <si>
    <t>CA2642</t>
  </si>
  <si>
    <t>ADJUSTABLE CABINET CART</t>
  </si>
  <si>
    <t>CA2642DNS</t>
  </si>
  <si>
    <t>Adjustable AV Cabinet Cart</t>
  </si>
  <si>
    <t>CA2642DNSE</t>
  </si>
  <si>
    <t>CA2642DNS-E5</t>
  </si>
  <si>
    <t>CA2642E</t>
  </si>
  <si>
    <t>CA2642-E5</t>
  </si>
  <si>
    <t>CA2642NS</t>
  </si>
  <si>
    <t>AV NOTEBOOK &amp; PROJ CART, CABINET</t>
  </si>
  <si>
    <t>CA2642NSE</t>
  </si>
  <si>
    <t>CA2642NS-E5</t>
  </si>
  <si>
    <t>CA2642NSE-CT</t>
  </si>
  <si>
    <t>ADJUSTABLE HEIGHT CABINET CART</t>
  </si>
  <si>
    <t>CA2642NSE-RED</t>
  </si>
  <si>
    <t>Adjustable Height Cabinet Cart w/ Shelf</t>
  </si>
  <si>
    <t>CA2642NS-P5</t>
  </si>
  <si>
    <t>CA2642-P5</t>
  </si>
  <si>
    <t>CAB-LTNG1</t>
  </si>
  <si>
    <t>USB TO LIGHTNING  6IN CABLE, 1 PACK</t>
  </si>
  <si>
    <t>CAB-LTNG5</t>
  </si>
  <si>
    <t>USB TO LIGHTNING  6IN CABLE, 5 PACK</t>
  </si>
  <si>
    <t>CAB-MICRO1</t>
  </si>
  <si>
    <t>USB TO MICRO USB 6IN CABLE, 1 PACK</t>
  </si>
  <si>
    <t>CAB-MICRO5</t>
  </si>
  <si>
    <t>USB TO MICRO USB 6IN CABLE, 5 PACK</t>
  </si>
  <si>
    <t>CORE24MS-90D</t>
  </si>
  <si>
    <t>CHARGE CART 24 AC 90 DEG</t>
  </si>
  <si>
    <t>CORE24MSBP-90D</t>
  </si>
  <si>
    <t>CHARGE CART 24 AC BP 90 DEG</t>
  </si>
  <si>
    <t>CORE24MSBP-CTGRA</t>
  </si>
  <si>
    <t>24X Core MS, BACK PANEL</t>
  </si>
  <si>
    <t>CORE24MSBP-CTTAG</t>
  </si>
  <si>
    <t>24X,COREMS, BP, CTTAG</t>
  </si>
  <si>
    <t>CORE24MSBP-CTTZ</t>
  </si>
  <si>
    <t>CHARGE CART 24 AC BP</t>
  </si>
  <si>
    <t>CORE24MS-CTCT</t>
  </si>
  <si>
    <t>24X CORE MS, 4 DRS</t>
  </si>
  <si>
    <t>CORE24MS-CTEH</t>
  </si>
  <si>
    <t>CORE24 AC CHARGE CART</t>
  </si>
  <si>
    <t>CORE24MS-CTGRA</t>
  </si>
  <si>
    <t>CORE24MS-CTMUS</t>
  </si>
  <si>
    <t>CORE24MS-CTOCE</t>
  </si>
  <si>
    <t>CORE24MS-CTORC</t>
  </si>
  <si>
    <t>CORE24MS-CTRED</t>
  </si>
  <si>
    <t>CORE24MS-CTSKY</t>
  </si>
  <si>
    <t>CORE24MS-CTTAG</t>
  </si>
  <si>
    <t>CORE24MS-CTTZ</t>
  </si>
  <si>
    <t>CHARGE CART 24 AC</t>
  </si>
  <si>
    <t>CORE24MS-RN</t>
  </si>
  <si>
    <t>Charge Cart 24 AC</t>
  </si>
  <si>
    <t>CORE36MS-90D</t>
  </si>
  <si>
    <t>36 Unit charging cart,90Deg outlets</t>
  </si>
  <si>
    <t>CORE36MS-AWCK</t>
  </si>
  <si>
    <t>36X CORE MS</t>
  </si>
  <si>
    <t>CORE36MSBP-90D</t>
  </si>
  <si>
    <t>CHARGE CART 36 AC BP 90 DEG</t>
  </si>
  <si>
    <t>CORE36MS-BPBP</t>
  </si>
  <si>
    <t>CORE36MSBP-CKCK</t>
  </si>
  <si>
    <t>36X CORE MS,</t>
  </si>
  <si>
    <t>CORE36MSBP-CTGRA</t>
  </si>
  <si>
    <t>36X Core MS, BACK PANEL</t>
  </si>
  <si>
    <t>CORE36MSBP-CTPA</t>
  </si>
  <si>
    <t>CORE36MSBP-CTRED</t>
  </si>
  <si>
    <t>36X CORE MS, BACK PANEL</t>
  </si>
  <si>
    <t>CORE36MSBP-CTTAG</t>
  </si>
  <si>
    <t>CORE36MSBP-CTTZ</t>
  </si>
  <si>
    <t>Chromebook CART FOR 36 devices</t>
  </si>
  <si>
    <t>CORE36MSBP-PMPM</t>
  </si>
  <si>
    <t>CORE36MSBP-SPLOCK</t>
  </si>
  <si>
    <t>CORE36MS-CKCK</t>
  </si>
  <si>
    <t>36X CORE MS, 4 DRS</t>
  </si>
  <si>
    <t>CORE36MS-CKGRA</t>
  </si>
  <si>
    <t>CORE36MS-CKMA</t>
  </si>
  <si>
    <t>CORE36MS-CKMUS</t>
  </si>
  <si>
    <t>CORE36MS-CKORC</t>
  </si>
  <si>
    <t>CORE36MS-CKTAG</t>
  </si>
  <si>
    <t>CORE36MS-CTCK</t>
  </si>
  <si>
    <t>CORE36MS-CTCT</t>
  </si>
  <si>
    <t>CORE36MS-CTGRA</t>
  </si>
  <si>
    <t>CORE36MS-CTORC</t>
  </si>
  <si>
    <t>CORE36MS-CTPA</t>
  </si>
  <si>
    <t>CORE36MS-CTRB</t>
  </si>
  <si>
    <t>CORE36MS-CTRED</t>
  </si>
  <si>
    <t>36X CHARGING CART, RED</t>
  </si>
  <si>
    <t>CORE36MS-CTSKY</t>
  </si>
  <si>
    <t>CORE36MS-CTTAG</t>
  </si>
  <si>
    <t>CORE36MS-CTTZ</t>
  </si>
  <si>
    <t>Chrome tablet windows charging cart</t>
  </si>
  <si>
    <t>CORE36MS-DRSET-GRA</t>
  </si>
  <si>
    <t>CORE36 CART DOOR SET, 1RH 1LH</t>
  </si>
  <si>
    <t>CORE36MS-DRSET-MUS</t>
  </si>
  <si>
    <t>CORE36MS-DRSET-ORC</t>
  </si>
  <si>
    <t>CORE36MS-DRSET-RED</t>
  </si>
  <si>
    <t>CORE36MS-DRSET-SKY</t>
  </si>
  <si>
    <t>CORE36MS-DRSET-TAG</t>
  </si>
  <si>
    <t>CORE36MS-DRSET-TZ</t>
  </si>
  <si>
    <t>CORE36MS-KCL</t>
  </si>
  <si>
    <t>36X Charge Cart</t>
  </si>
  <si>
    <t>CORE36MS-MUSMUS</t>
  </si>
  <si>
    <t>CORE36MS-ORCORC</t>
  </si>
  <si>
    <t>CORE36MS-ORCSP</t>
  </si>
  <si>
    <t>CORE36MS-RN</t>
  </si>
  <si>
    <t>36-Unit Charging Cart,Raven</t>
  </si>
  <si>
    <t>CORE36MSSC-AWTZ</t>
  </si>
  <si>
    <t>36-Unit Core M Cart</t>
  </si>
  <si>
    <t>CORE36MSSC-CKCK</t>
  </si>
  <si>
    <t>36-Unit Core M with Intelligent Charging</t>
  </si>
  <si>
    <t>CORE36MSSC-CTTZ</t>
  </si>
  <si>
    <t>36X Core M Cart w/Intelligent Charging</t>
  </si>
  <si>
    <t>CORE36MS-SKYSKY</t>
  </si>
  <si>
    <t>CORE36MS-SPLOCK</t>
  </si>
  <si>
    <t>CORE36-TIMERKIT</t>
  </si>
  <si>
    <t>CORE36M RETROFIT TIMER KIT</t>
  </si>
  <si>
    <t>CORE42MSSC-CTTZ</t>
  </si>
  <si>
    <t>42- UNIT CORE M WITH INTELLIGENT CHARGIN</t>
  </si>
  <si>
    <t>CORE42MSSC-PMPM</t>
  </si>
  <si>
    <t>42-Unit Core M with Intelligent Charging</t>
  </si>
  <si>
    <t>CRDMR</t>
  </si>
  <si>
    <t>CORD MINDER CLIPS,BLACK PLASTIC</t>
  </si>
  <si>
    <t>CSEDU-A1</t>
  </si>
  <si>
    <t>BretfordConnect License Renewal,EDU,1YR</t>
  </si>
  <si>
    <t>CSEDU-A3</t>
  </si>
  <si>
    <t>BretfordConnect License Renewal,EDU3YRS</t>
  </si>
  <si>
    <t>CSEDU-A5</t>
  </si>
  <si>
    <t>BretfordConnect License Renewal,EDU5YRS</t>
  </si>
  <si>
    <t>CSENT-A1</t>
  </si>
  <si>
    <t>BretfordConnect License Renewal,ENT,1YR</t>
  </si>
  <si>
    <t>CSENT-A3</t>
  </si>
  <si>
    <t>BretfordConnect License Renewal,ENT3YRS</t>
  </si>
  <si>
    <t>CSENT-A5</t>
  </si>
  <si>
    <t>BretfordConnect License Renewal,ENT5YRS</t>
  </si>
  <si>
    <t>E12</t>
  </si>
  <si>
    <t>12-outlet electrical strip</t>
  </si>
  <si>
    <t>E6</t>
  </si>
  <si>
    <t>Basics Cart 6-Outlet Electrical Unit</t>
  </si>
  <si>
    <t>ECF6</t>
  </si>
  <si>
    <t>6-outlet electrical strip with cord</t>
  </si>
  <si>
    <t>ECILS1-BK</t>
  </si>
  <si>
    <t>EC MULTIMEDIA CART 42H X 30W</t>
  </si>
  <si>
    <t>ECILS1FF-BK</t>
  </si>
  <si>
    <t>ECILS2-BK</t>
  </si>
  <si>
    <t>EC MULTIMEDIA CART 42H X 24W</t>
  </si>
  <si>
    <t>ECILS2M-BK</t>
  </si>
  <si>
    <t>ECILS3-AL</t>
  </si>
  <si>
    <t>Multimedia Adj. Cab Cart</t>
  </si>
  <si>
    <t>ECILS3-BK</t>
  </si>
  <si>
    <t>DATA PROJECTOR CART</t>
  </si>
  <si>
    <t>ECILS3FF-BK</t>
  </si>
  <si>
    <t>DATA PROJECTOR CART W/UCSE10</t>
  </si>
  <si>
    <t>EDURKEY</t>
  </si>
  <si>
    <t>Replacement Key for EDU Product Line</t>
  </si>
  <si>
    <t>EXTCAB10</t>
  </si>
  <si>
    <t>CABLE, 6NEMA EXTENSION, 10-PACK</t>
  </si>
  <si>
    <t>F336</t>
  </si>
  <si>
    <t>BOOKTRUCK - THREE FLAT SHELVES</t>
  </si>
  <si>
    <t>F336-AL</t>
  </si>
  <si>
    <t>Booktruck, Double-Sided, AL</t>
  </si>
  <si>
    <t>F336-AW</t>
  </si>
  <si>
    <t>Booktruck, Double-Sided</t>
  </si>
  <si>
    <t>F336-PB5</t>
  </si>
  <si>
    <t>F336-SKY</t>
  </si>
  <si>
    <t>Booktruck, Double-Sided, SKY</t>
  </si>
  <si>
    <t>FC2020-AL</t>
  </si>
  <si>
    <t>PRINTER CABINET STAND, ALUMINIUM COLOR</t>
  </si>
  <si>
    <t>FC2020-AW</t>
  </si>
  <si>
    <t>Printer Cabinet, 2 Internal Shelves</t>
  </si>
  <si>
    <t>FC2020-BK</t>
  </si>
  <si>
    <t>OFFICE MACHINE CABINET</t>
  </si>
  <si>
    <t>FC2020-ORC</t>
  </si>
  <si>
    <t>ORCHID PAINT</t>
  </si>
  <si>
    <t>FC2020-PA</t>
  </si>
  <si>
    <t>PACIFIC BLUE PAINT</t>
  </si>
  <si>
    <t>FC2020-PB</t>
  </si>
  <si>
    <t>FC2020-PM</t>
  </si>
  <si>
    <t>Office Machine Cabinet</t>
  </si>
  <si>
    <t>FC2020-TAG</t>
  </si>
  <si>
    <t>TANGERINE PAINT</t>
  </si>
  <si>
    <t>FC2020-TZ</t>
  </si>
  <si>
    <t>TOPAZ PAINT</t>
  </si>
  <si>
    <t>FP42MULC-E5BK</t>
  </si>
  <si>
    <t>FLAT PANEL WIDE BODY TV CABINET CART FOR</t>
  </si>
  <si>
    <t>FP42MULC-P5BK</t>
  </si>
  <si>
    <t>Flat Panel Cart, Cabinet &amp; Laptop Shelf</t>
  </si>
  <si>
    <t>FP42MUL-E5BK</t>
  </si>
  <si>
    <t>FLAT PANEL WIDE BODY TV CART FOR MONITOR</t>
  </si>
  <si>
    <t>FP42MUL-P5BK</t>
  </si>
  <si>
    <t>Flat Panel Multimedia cart w/Laptop</t>
  </si>
  <si>
    <t>FP42ULC-E5BK</t>
  </si>
  <si>
    <t>FP42ULC-P5BK</t>
  </si>
  <si>
    <t>FlatPanelCabCart,75lb</t>
  </si>
  <si>
    <t>FP42UL-E5BK</t>
  </si>
  <si>
    <t>FP42UL-P5BK</t>
  </si>
  <si>
    <t>Flat Panel Wide Body TV Cart For Monitor</t>
  </si>
  <si>
    <t>FP60MUL-E5BK</t>
  </si>
  <si>
    <t>FP60MUL-P5BK</t>
  </si>
  <si>
    <t>Flat Panel Cart w/Pull-out Shelf</t>
  </si>
  <si>
    <t>FP60UL-E5BK</t>
  </si>
  <si>
    <t>FP60UL-P5BK</t>
  </si>
  <si>
    <t>HA131BG1</t>
  </si>
  <si>
    <t>ACCESSORY CLAMP FOR MOBILEPRO</t>
  </si>
  <si>
    <t>HE405BG2</t>
  </si>
  <si>
    <t>PowerSync+ Cart40,iPad,iPadMini</t>
  </si>
  <si>
    <t>HE405BG2-USBC</t>
  </si>
  <si>
    <t>POWERSYNC+ CART 40 (USB-C)</t>
  </si>
  <si>
    <t>HE405ZM/B</t>
  </si>
  <si>
    <t>PowerSync+ Cart 40</t>
  </si>
  <si>
    <t>HE406BG2</t>
  </si>
  <si>
    <t>PowerSync+ Sta20,iPad,iPadMini</t>
  </si>
  <si>
    <t>HE406BG2-USBC</t>
  </si>
  <si>
    <t>POWERSYNC+ STATION 20 (USB-C)</t>
  </si>
  <si>
    <t>HE407BG2</t>
  </si>
  <si>
    <t>PowerSync+ Cart20-iPad,iPadMini</t>
  </si>
  <si>
    <t>HE407BG2-USBC</t>
  </si>
  <si>
    <t>POWERSYNC+ CART 20 (USB-C)</t>
  </si>
  <si>
    <t>HE407ZM/B</t>
  </si>
  <si>
    <t>PowerSync+ Cart 20</t>
  </si>
  <si>
    <t>HFSP2BG1</t>
  </si>
  <si>
    <t>MOBILEPRO WALL MOUNT</t>
  </si>
  <si>
    <t>HGFM2BG1</t>
  </si>
  <si>
    <t>PureChargeCart40,iPad,iPadMini</t>
  </si>
  <si>
    <t>HGFM2BG1-USBC</t>
  </si>
  <si>
    <t>PureCharge Cart 40 (USB-C)</t>
  </si>
  <si>
    <t>HGFM2ZM/A</t>
  </si>
  <si>
    <t>PureCharge Cart 40, Europe</t>
  </si>
  <si>
    <t>HGFN2BG1</t>
  </si>
  <si>
    <t>PureCharge20Cart,iPad,iPadMini</t>
  </si>
  <si>
    <t>HGFN2BG1-USBC</t>
  </si>
  <si>
    <t>PURECHARGE CART 20 (USB-C)</t>
  </si>
  <si>
    <t>HGFN2ZM/A</t>
  </si>
  <si>
    <t>PureCharge Cart 20, Europe</t>
  </si>
  <si>
    <t>HGFP2BG1</t>
  </si>
  <si>
    <t>PureChargeSta20,iPad,iPadMini</t>
  </si>
  <si>
    <t>HGFP2BG1-USBC</t>
  </si>
  <si>
    <t>PURECHARGE STATION 20 (USB-C)</t>
  </si>
  <si>
    <t>HGFP2ZM/A</t>
  </si>
  <si>
    <t>PureCharge Station 20, Europe</t>
  </si>
  <si>
    <t>HGFQ2BG1</t>
  </si>
  <si>
    <t>PureChargeSta10,iPad, iPadMini</t>
  </si>
  <si>
    <t>HGFQ2BG1-USBC</t>
  </si>
  <si>
    <t>PURECHARGE STATION 10 (USB-C)</t>
  </si>
  <si>
    <t>HGFQ2ZM/A</t>
  </si>
  <si>
    <t>PureCharge Station 10, Europe</t>
  </si>
  <si>
    <t>HHT52BG1</t>
  </si>
  <si>
    <t>MultiPack 10 LightningCables</t>
  </si>
  <si>
    <t>HKPZ2BG1</t>
  </si>
  <si>
    <t>POWERSYNC MIX CART 30</t>
  </si>
  <si>
    <t>HKWH2BG1</t>
  </si>
  <si>
    <t>MOBILITY MIX MODULE</t>
  </si>
  <si>
    <t>HKWJ2BG1</t>
  </si>
  <si>
    <t>PURECHARGE MIX MODULE</t>
  </si>
  <si>
    <t>HKWJ2BG1-USBC</t>
  </si>
  <si>
    <t>PureCharge MiX Module USB-C</t>
  </si>
  <si>
    <t>HKWK2BG1</t>
  </si>
  <si>
    <t>POWERSYNC MIX MODULE</t>
  </si>
  <si>
    <t>HM962BG1</t>
  </si>
  <si>
    <t>PowerRack 10 for iPad and iPad Mini</t>
  </si>
  <si>
    <t>HM962BG1-BP</t>
  </si>
  <si>
    <t>HMNZ2BG1</t>
  </si>
  <si>
    <t>Bretford MultiPack 10</t>
  </si>
  <si>
    <t>HNQ52BG1</t>
  </si>
  <si>
    <t>MultiPack 10 for PureCharge/PowerSync+</t>
  </si>
  <si>
    <t>HNQ62BG1</t>
  </si>
  <si>
    <t>MultiPack 15 for PowerSync MiX</t>
  </si>
  <si>
    <t>HNQ72BG1</t>
  </si>
  <si>
    <t>MultiPack 10 for PowerRack</t>
  </si>
  <si>
    <t>KEYLOCK-2001</t>
  </si>
  <si>
    <t>KeyedPadlock,MasterLock Mod#1KA,Key#2001</t>
  </si>
  <si>
    <t>KEYLOCK-2133</t>
  </si>
  <si>
    <t>Padlock, Keyed, Masterlock Model 5KA</t>
  </si>
  <si>
    <t>L327-AN</t>
  </si>
  <si>
    <t>Book/Util Truck 3-Shlf Singl Side 4 Cstr</t>
  </si>
  <si>
    <t>L327-CD</t>
  </si>
  <si>
    <t>Book/Util Truck 3-Shlf Singl Side 4"Cstr</t>
  </si>
  <si>
    <t>L327-PB</t>
  </si>
  <si>
    <t>L330</t>
  </si>
  <si>
    <t>BOOKTRUCK - THREE SLANT SHELVES</t>
  </si>
  <si>
    <t>L33017-PB</t>
  </si>
  <si>
    <t>Single Sided Compact Book/Utility Truck</t>
  </si>
  <si>
    <t>L33017-RN</t>
  </si>
  <si>
    <t>L33017-RN5</t>
  </si>
  <si>
    <t>L330-AN</t>
  </si>
  <si>
    <t>L330-PA</t>
  </si>
  <si>
    <t>Booktruck</t>
  </si>
  <si>
    <t>L330-RN</t>
  </si>
  <si>
    <t>L330-SKY</t>
  </si>
  <si>
    <t>L330-TZ</t>
  </si>
  <si>
    <t>Book / Utility Truck 36 W,3-Single Sided</t>
  </si>
  <si>
    <t>LOGOUPCHARGE</t>
  </si>
  <si>
    <t>Logo Upcharge 10-24 Carts/Stations</t>
  </si>
  <si>
    <t>LVR3X-G2</t>
  </si>
  <si>
    <t>36-Unit Lenovo Virtual Reality Cart</t>
  </si>
  <si>
    <t>LVRDRAWER-G2</t>
  </si>
  <si>
    <t>12-Unit Lenovo Virtual Rality Drawer</t>
  </si>
  <si>
    <t>MDM6RACK-CT</t>
  </si>
  <si>
    <t>MDM Rack Mounted Tablet / Device</t>
  </si>
  <si>
    <t>MDMLAP20-BPAL</t>
  </si>
  <si>
    <t>20X Pulse Cart</t>
  </si>
  <si>
    <t>MDMLAP20NR-90D</t>
  </si>
  <si>
    <t>20 UNIT Network Managed LAPTOP CART</t>
  </si>
  <si>
    <t>MDMLAP20NR-BPAL</t>
  </si>
  <si>
    <t>20X Link Cart, Network Ready</t>
  </si>
  <si>
    <t>MDMLAP20NR-CTAL</t>
  </si>
  <si>
    <t>20 UNIT NETWORK READY LAPTOP</t>
  </si>
  <si>
    <t>MDMLAP20NR-IWAL</t>
  </si>
  <si>
    <t>20X Link Cart, Network Ready, IW/AL</t>
  </si>
  <si>
    <t>MDMLAP20NR-NBAL</t>
  </si>
  <si>
    <t>MDMLAP20NR-OCEAL</t>
  </si>
  <si>
    <t>20X LINK CART, NETWORK READY</t>
  </si>
  <si>
    <t>MDMLAP20NR-ORCAL</t>
  </si>
  <si>
    <t>20X Link Cart, Network Ready,</t>
  </si>
  <si>
    <t>MDMLAP20NR-PMAL</t>
  </si>
  <si>
    <t>MDMLAP20NR-REDAL</t>
  </si>
  <si>
    <t>MDMLAP20NR-TZAL</t>
  </si>
  <si>
    <t>20X Link Cart, Network Ready, TZ/AL</t>
  </si>
  <si>
    <t>MDMLAP24NR-CTAL</t>
  </si>
  <si>
    <t>24 UNIT NTWK READY LAPTOP CHARGING CART</t>
  </si>
  <si>
    <t>Laptop and Netbook COMPUTER CART</t>
  </si>
  <si>
    <t>MDMLAP30-CTAL</t>
  </si>
  <si>
    <t>MDMLAP32NR-90D</t>
  </si>
  <si>
    <t>32 UNIT Network Managed LAPTOP CART</t>
  </si>
  <si>
    <t>MDMLAP32NR-BPAL</t>
  </si>
  <si>
    <t>32X Link Cart, Network Ready</t>
  </si>
  <si>
    <t>MDMLAP32NR-BPBP</t>
  </si>
  <si>
    <t>MDMLAP32NR-CTAL</t>
  </si>
  <si>
    <t>MDMLAP32NR-NBAL</t>
  </si>
  <si>
    <t>MDMLAP32NR-OCE</t>
  </si>
  <si>
    <t>32 Unit Network Ready Cart,OCE</t>
  </si>
  <si>
    <t>MDMLAP32NR-PAAL</t>
  </si>
  <si>
    <t>MDMLAP32NR-REDAL</t>
  </si>
  <si>
    <t>32X Link Cart, Network Ready, Red Paint</t>
  </si>
  <si>
    <t>MDMLAP32NR-TZAL</t>
  </si>
  <si>
    <t>32X Link Cart, Network Ready, TZ/AL</t>
  </si>
  <si>
    <t>MDMLOCKBAR-AN</t>
  </si>
  <si>
    <t>MDM CART LOCK BAR REPLACEMENT</t>
  </si>
  <si>
    <t>MDMLOCKBAR-CT</t>
  </si>
  <si>
    <t>MDM Cart Lock Bar Replacement</t>
  </si>
  <si>
    <t>MDMTAB30-90D</t>
  </si>
  <si>
    <t>30 Tablet Charge Cart,90Deg</t>
  </si>
  <si>
    <t>MDMTAB30BP-CTAL</t>
  </si>
  <si>
    <t>COMPUTER Storage CART FOR 30 Tablets</t>
  </si>
  <si>
    <t>MDMTAB30-CTAL</t>
  </si>
  <si>
    <t>MDMTAB36-90D</t>
  </si>
  <si>
    <t>36 Tablet Charge Cart,90Deg</t>
  </si>
  <si>
    <t>MDMTAB36BP-90D</t>
  </si>
  <si>
    <t>36 Tablet Charge Cart,Back Pnl,90Deg</t>
  </si>
  <si>
    <t>MDMTAB36BP-CTAL</t>
  </si>
  <si>
    <t>Tablet COMPUTER CART FOR 36 Tablets</t>
  </si>
  <si>
    <t>MDMTAB36-CHAL</t>
  </si>
  <si>
    <t>36-Unit Pulse M Cart</t>
  </si>
  <si>
    <t>MDMTAB36-CTAL</t>
  </si>
  <si>
    <t>MDMTAB36-SPLOCK</t>
  </si>
  <si>
    <t>Chromebook/tablet cart - 36 devices</t>
  </si>
  <si>
    <t>MICA6-AW</t>
  </si>
  <si>
    <t>MOBILE INSTRUCTOR CART,</t>
  </si>
  <si>
    <t>MICA6-BP</t>
  </si>
  <si>
    <t>MICA6-CH</t>
  </si>
  <si>
    <t>MICA6-CK</t>
  </si>
  <si>
    <t>MICA6-CT</t>
  </si>
  <si>
    <t>MICA6-GRA</t>
  </si>
  <si>
    <t>MICA6-MA</t>
  </si>
  <si>
    <t>MICA6-MUS</t>
  </si>
  <si>
    <t>MICA6-ORC</t>
  </si>
  <si>
    <t>MICA6-PA</t>
  </si>
  <si>
    <t>MICA6-PM</t>
  </si>
  <si>
    <t>MICA6-RB</t>
  </si>
  <si>
    <t>MICA6-RED</t>
  </si>
  <si>
    <t>MICA6-SKY</t>
  </si>
  <si>
    <t>MICA6-TAG</t>
  </si>
  <si>
    <t>MICA6-TZ</t>
  </si>
  <si>
    <t>MICC6-AW</t>
  </si>
  <si>
    <t>MICC6-BP</t>
  </si>
  <si>
    <t>MICC6-CH</t>
  </si>
  <si>
    <t>MICC6-CK</t>
  </si>
  <si>
    <t>MICC6-CT</t>
  </si>
  <si>
    <t>MICC6-GRA</t>
  </si>
  <si>
    <t>MICC6-MA</t>
  </si>
  <si>
    <t>MICC6-MUS</t>
  </si>
  <si>
    <t>MICC6-ORC</t>
  </si>
  <si>
    <t>MICC6-PA</t>
  </si>
  <si>
    <t>MICC6-PM</t>
  </si>
  <si>
    <t>MICC6-RB</t>
  </si>
  <si>
    <t>MICC6-RED</t>
  </si>
  <si>
    <t>MICC6-SKY</t>
  </si>
  <si>
    <t>MICC6-TAG</t>
  </si>
  <si>
    <t>MICC6-TZ</t>
  </si>
  <si>
    <t>MLOCK176</t>
  </si>
  <si>
    <t>PADLOCK 176  KEY PACK</t>
  </si>
  <si>
    <t>PSPCART-PMCK</t>
  </si>
  <si>
    <t>PowerSync Pro Cart, Gen 2</t>
  </si>
  <si>
    <t>PSPCORD10A-C12</t>
  </si>
  <si>
    <t>POWERSYNCPROG2 10XCABLES FOR IPAD,USB-C</t>
  </si>
  <si>
    <t>PSPCORD10A-L12</t>
  </si>
  <si>
    <t>POWERSYNCPROG2 10X CABLES,IPAD LTNG</t>
  </si>
  <si>
    <t>PSPCORD10A-L9</t>
  </si>
  <si>
    <t>POWERSYNCPROG2 10X CABLES,IPHONE,LTNG</t>
  </si>
  <si>
    <t>PSPROCABL-PMCK</t>
  </si>
  <si>
    <t>PowerSync Pro Cabinet,LGE</t>
  </si>
  <si>
    <t>PSPROCART-PMCK</t>
  </si>
  <si>
    <t>PowerSync Pro Cart</t>
  </si>
  <si>
    <t>PSPROTRAY10L-PM</t>
  </si>
  <si>
    <t>PowerSync Pro Tray10/iPad</t>
  </si>
  <si>
    <t>PSPROTRAY20M-PM</t>
  </si>
  <si>
    <t>PowerSync Pro Tray20/iPad Mini</t>
  </si>
  <si>
    <t>PSPROTRAY20S-AWW</t>
  </si>
  <si>
    <t>PowerSync Pro Tray for iPhone</t>
  </si>
  <si>
    <t>PSPROTRAY20S-PM</t>
  </si>
  <si>
    <t>PowerSync Pro Tray20/iPhone</t>
  </si>
  <si>
    <t>PSPT10LA2201A</t>
  </si>
  <si>
    <t>POWERSYNC PRO G2 SMART HUB 10L FOR IPAD</t>
  </si>
  <si>
    <t>PSPT10SA2201A</t>
  </si>
  <si>
    <t>POWERSYNCPRO G2 SMARTHUB 10S,IPAD MINI</t>
  </si>
  <si>
    <t>PSPT20LA2201A</t>
  </si>
  <si>
    <t>POWERSYNCPRO G2 SMART HUB 20L,IPAD</t>
  </si>
  <si>
    <t>PSPT20SA2201A</t>
  </si>
  <si>
    <t>POWERSYNC PRO G2 SMARTHUB 20S FOR IPHONE</t>
  </si>
  <si>
    <t>PWRADPT-USBC</t>
  </si>
  <si>
    <t>USB-C Power Adapter</t>
  </si>
  <si>
    <t>R227</t>
  </si>
  <si>
    <t>BOOKTRUCK - TWO SLANT SHELVES</t>
  </si>
  <si>
    <t>R227-PM</t>
  </si>
  <si>
    <t>Booktruck, 3 Single-Sided Slanted</t>
  </si>
  <si>
    <t>RFID-USB</t>
  </si>
  <si>
    <t>DESKTOP RFID READER</t>
  </si>
  <si>
    <t>RM1824</t>
  </si>
  <si>
    <t>RUBBER MAT 18 X 24</t>
  </si>
  <si>
    <t>SCSECKIT</t>
  </si>
  <si>
    <t>Dock-n-Lock Security System</t>
  </si>
  <si>
    <t>SS1234B</t>
  </si>
  <si>
    <t>Explore Accessory Speaker</t>
  </si>
  <si>
    <t>T30A-P-DC-US</t>
  </si>
  <si>
    <t>Bretford PureCharge Cart 30</t>
  </si>
  <si>
    <t>T30A-P-DCUSBC-US</t>
  </si>
  <si>
    <t>FureCharge MiX Cart 30 USB-C</t>
  </si>
  <si>
    <t>T45A-P-DCUSBC-US</t>
  </si>
  <si>
    <t>PureCharge Mix Cart 45 USB-C</t>
  </si>
  <si>
    <t>TCAB-LTNG15</t>
  </si>
  <si>
    <t>MultiPack15 LightningCables, 1ft11.13in</t>
  </si>
  <si>
    <t>TC-AC-MIXUSA</t>
  </si>
  <si>
    <t>Mix Module AC</t>
  </si>
  <si>
    <t>TCL5KS100EF11</t>
  </si>
  <si>
    <t>TECHGUARD CONNECT, 5 BAY, KEY/SCREEN,AC</t>
  </si>
  <si>
    <t>TCL5KS160EF44</t>
  </si>
  <si>
    <t>5Bay Locker,Key/Scrn,1XAC/2XUSB,SKY</t>
  </si>
  <si>
    <t>TCL5KS167EF11</t>
  </si>
  <si>
    <t>5BayLocker,Key/Scrn,1AC/2USB,PM</t>
  </si>
  <si>
    <t>TCL5R0100EF11</t>
  </si>
  <si>
    <t>TECHGUARD CONNECT LOCKER, 5-BAY, AC</t>
  </si>
  <si>
    <t>TCL5US000EF55-KA</t>
  </si>
  <si>
    <t>5 Bay, Configurable RFID,</t>
  </si>
  <si>
    <t>TCL5US100EF11</t>
  </si>
  <si>
    <t>5BayLockr,ConfigRFID/Scrn,1XAC, Platinum</t>
  </si>
  <si>
    <t>TCL5US100EFGG-KA</t>
  </si>
  <si>
    <t>TECHGUARD CONNECT LOCKER, 5 BAY</t>
  </si>
  <si>
    <t>TCL5US110EF11</t>
  </si>
  <si>
    <t>5BayLockr,ConfigRFID/Scrn, 2XAC,Platinum</t>
  </si>
  <si>
    <t>TCL5US110EFGG</t>
  </si>
  <si>
    <t>TechGuard Connect Locker, 5 Bay</t>
  </si>
  <si>
    <t>TCL5US110EFGG-KA</t>
  </si>
  <si>
    <t>TCL5US160EF11</t>
  </si>
  <si>
    <t>TCL5US160EF33</t>
  </si>
  <si>
    <t>TCL5US160EF55</t>
  </si>
  <si>
    <t>TCL5US170EF11</t>
  </si>
  <si>
    <t>TCL5US170EF44</t>
  </si>
  <si>
    <t>TCL5US170EFG6</t>
  </si>
  <si>
    <t>TCL5US250EF11</t>
  </si>
  <si>
    <t>TCL5US570EFBB</t>
  </si>
  <si>
    <t>TCLA70600EF11</t>
  </si>
  <si>
    <t>10BayLockr,iClass,2XUSB,Ethernet,Platinu</t>
  </si>
  <si>
    <t>TCLA8S100EFGG</t>
  </si>
  <si>
    <t>10BayLocker,ProxReader/Scrn,AC,Topaz</t>
  </si>
  <si>
    <t>TCLA8S150EFBB</t>
  </si>
  <si>
    <t>10BayLockr Prox/Scrn,2XAC,AdaptBrkt, Gra</t>
  </si>
  <si>
    <t>TCLA8S160EF55</t>
  </si>
  <si>
    <t>TechGuard Connect, 10 Bay</t>
  </si>
  <si>
    <t>TCLAKS100EF11</t>
  </si>
  <si>
    <t>10Ba,MIFARE/DESFIRERFID,Key/Scrn,AC,Plat</t>
  </si>
  <si>
    <t>TCLAKS100EF22</t>
  </si>
  <si>
    <t>10BayLocker, Keypad/Screen, AC, Ethernet</t>
  </si>
  <si>
    <t>TCLAKS100EF33</t>
  </si>
  <si>
    <t>10Bay, Keypad/Screen, AC, Red</t>
  </si>
  <si>
    <t>TCLAKS100EF33-A</t>
  </si>
  <si>
    <t>TCLAKS100EF44</t>
  </si>
  <si>
    <t>10Bay,Key/Screen, AC, Ethernet, Sky</t>
  </si>
  <si>
    <t>TCLAKS100EF55</t>
  </si>
  <si>
    <t>10Bay,Key/Scrn,AC,Ethernet,Black Pumice</t>
  </si>
  <si>
    <t>TCLAKS100EFBB</t>
  </si>
  <si>
    <t>10Bay,Key/Screen, AC, Ethernet, Grass</t>
  </si>
  <si>
    <t>TCLAKS100EFCC</t>
  </si>
  <si>
    <t>10Bay,Key/Screen, AC, Ethernet, Mustard</t>
  </si>
  <si>
    <t>TCLAKS100EFDD</t>
  </si>
  <si>
    <t>10Bay, Keypad/Screen, AC,Ethernet,Orchid</t>
  </si>
  <si>
    <t>TCLAKS100EFFF</t>
  </si>
  <si>
    <t>TechGuard Connect Locker, 10 Bay</t>
  </si>
  <si>
    <t>TCLAKS100EFGG</t>
  </si>
  <si>
    <t>10Bay,Key/Scrn,AC,Ethernet, Topaz</t>
  </si>
  <si>
    <t>TCLAKS110EF11</t>
  </si>
  <si>
    <t>10Bay,KeyKeypad/Screen,2XAC,Platinum</t>
  </si>
  <si>
    <t>TCLAKS110EF55</t>
  </si>
  <si>
    <t>10 Bay,Keypad/Screen,2XACCharging,BP</t>
  </si>
  <si>
    <t>TCLAKS111EF11</t>
  </si>
  <si>
    <t>TechGuard Connect Locker, 10-Bay, AC</t>
  </si>
  <si>
    <t>TCLAKS111EF33</t>
  </si>
  <si>
    <t>CONNECT LOCKER, 10 BAY, KEYPAD/SCREEN, 3</t>
  </si>
  <si>
    <t>TCLAKS116EFEE</t>
  </si>
  <si>
    <t>10Bay,Key/Scrn,2XAC/2XUSB, Pacific Blue</t>
  </si>
  <si>
    <t>TCLAKS117EF11</t>
  </si>
  <si>
    <t>10Bay,Key/Scrn,2XAC,PanelMountEth, Plati</t>
  </si>
  <si>
    <t>TCLAKS130EF11</t>
  </si>
  <si>
    <t>10Bay,Key/Scrn,AC,Ethernet, Platinum</t>
  </si>
  <si>
    <t>TCLAKS150EF11</t>
  </si>
  <si>
    <t>10Bay, Key/Scrn, AC,AdaptBrkt,Eth, Plati</t>
  </si>
  <si>
    <t>TCLAKS150EF44</t>
  </si>
  <si>
    <t>TCLAKS150EF55</t>
  </si>
  <si>
    <t>10Bay,Key/Scrn,2XAC,AdaptBrkt, Ether, BP</t>
  </si>
  <si>
    <t>TCLAKS150EFFF</t>
  </si>
  <si>
    <t>TECHGUARD CONNECT LOCKER, 10AC</t>
  </si>
  <si>
    <t>TCLAKS150EFGG</t>
  </si>
  <si>
    <t>10Bay,Key/Scrn,AC,AdaptBrkt, Eth, Topaz</t>
  </si>
  <si>
    <t>TCLAKS151EF11</t>
  </si>
  <si>
    <t>10Bay,Key/Scrn,2XAC,AdapterBrkt,Eth,Plat</t>
  </si>
  <si>
    <t>TCLAKS160EF11</t>
  </si>
  <si>
    <t>10Bay,Key/Scrn,1XAC,2XUSB, Platinum</t>
  </si>
  <si>
    <t>TCLAKS160EF26</t>
  </si>
  <si>
    <t>TECHGUARD CONNECT LOCKER, 10 BAY</t>
  </si>
  <si>
    <t>TCLAKS160EF33</t>
  </si>
  <si>
    <t>10Bay,Key/Scrn,1 AC,2USB,Red</t>
  </si>
  <si>
    <t>TCLAKS160EF44</t>
  </si>
  <si>
    <t>10Bay,Key/Scrn,1AC,2USB, Sky</t>
  </si>
  <si>
    <t>TCLAKS160EF99</t>
  </si>
  <si>
    <t>10Bay,Key/Scrn,1X AC/2x USB, Concrete</t>
  </si>
  <si>
    <t>TCLAKS160EFBB</t>
  </si>
  <si>
    <t>10Bay,Key/Screen, 1XAC/2XUSB, Grass</t>
  </si>
  <si>
    <t>TCLAKS160EFDD</t>
  </si>
  <si>
    <t>10Bay,Key/Screen, 1XAC/2XUSB, Orchid</t>
  </si>
  <si>
    <t>TCLAKS160EFFF</t>
  </si>
  <si>
    <t>10Bay,Key/Screen, 1XAC/2XUSB,Tangerine</t>
  </si>
  <si>
    <t>TCLAKS160EFGG</t>
  </si>
  <si>
    <t>TCLAKS167EF11</t>
  </si>
  <si>
    <t>10Bay,Key/Screen, 1XAC/2XUSB,Platinum</t>
  </si>
  <si>
    <t>TCLAKS167EF55</t>
  </si>
  <si>
    <t>10 Bay,keypad/screen.</t>
  </si>
  <si>
    <t>TCLAKS176EF11</t>
  </si>
  <si>
    <t>10Bay,Key/Scrn,1AC,2USB,Ether,Platinum</t>
  </si>
  <si>
    <t>TCLAKS500EF11</t>
  </si>
  <si>
    <t>10Bay,Key/Scrn,AC,AdaptBrck, Platinum</t>
  </si>
  <si>
    <t>TCLAKS500EF22</t>
  </si>
  <si>
    <t>10 BAY, KEY SCREEN</t>
  </si>
  <si>
    <t>TCLAKS500EF33</t>
  </si>
  <si>
    <t>10Bay,Key/Scrn,AC,AdaptBrck, Red</t>
  </si>
  <si>
    <t>TCLAKS500EF9G</t>
  </si>
  <si>
    <t>10Bay,Key/ScrnAC,AdaptBrkt,Ether, CT/TZ</t>
  </si>
  <si>
    <t>TCLAKS500EFBB</t>
  </si>
  <si>
    <t>10Bay,Key/Scrn,AC,AdaptBrkt,Grass</t>
  </si>
  <si>
    <t>TCLAKS500EFCC</t>
  </si>
  <si>
    <t>10Bay,Key/Scrn,AC,AdaptBrkt,Mustard</t>
  </si>
  <si>
    <t>TCLAKS500EFEE</t>
  </si>
  <si>
    <t>10Bay,Key/Scrn,AC,AdaptBrkt,Pacific Blue</t>
  </si>
  <si>
    <t>TCLAKS500EFG6</t>
  </si>
  <si>
    <t>10Bay,Key/ScrnAC,AdaptBrkt,Ether, TZ/AW</t>
  </si>
  <si>
    <t>TCLAKS500EFGG</t>
  </si>
  <si>
    <t>10Bay,Key/Scrn, AC,AdaptBrkt, Topaz</t>
  </si>
  <si>
    <t>TCLAKS500EFHH</t>
  </si>
  <si>
    <t>10Bay,Key/Scrn,AC,AdaptBrkt,Cardinal</t>
  </si>
  <si>
    <t>TCLAKS512EF11</t>
  </si>
  <si>
    <t>10Bay,Key/Scrn,2XAC,AdaptBrkt,1XUSB,Plat</t>
  </si>
  <si>
    <t>TCLAKS560EF11</t>
  </si>
  <si>
    <t>10Bay, Key/Scn,1XAC,AdBkt,2XUSB Ports,PM</t>
  </si>
  <si>
    <t>TCLAKS560EF11-KA</t>
  </si>
  <si>
    <t>10 Bay,Key/Scrn,1XAC,AdaptBrkt, 2XUSB,PM</t>
  </si>
  <si>
    <t>TCLAKS560EF33</t>
  </si>
  <si>
    <t>10Bay,Key/Scrn,1XAC,AdaptBrkt,2XUSB, Red</t>
  </si>
  <si>
    <t>TCLAKS560EFGG</t>
  </si>
  <si>
    <t>10Bay, Key/Scrn,1XAC,AdaptBrkt,2XUSB, TZ</t>
  </si>
  <si>
    <t>TCLAKS600EF11</t>
  </si>
  <si>
    <t>10Bay,Key/Scrn,2XUSB, Platinum</t>
  </si>
  <si>
    <t>TCLAKS600EF22</t>
  </si>
  <si>
    <t>10Bay,Key/Scrn, 2XUSB, Charcoal</t>
  </si>
  <si>
    <t>TCLAKS600EF33</t>
  </si>
  <si>
    <t>10Bay,Key/Scrn, 2XUSB, Red</t>
  </si>
  <si>
    <t>TCLAKS600EF77</t>
  </si>
  <si>
    <t>10 Bay, Keypad/Screen,</t>
  </si>
  <si>
    <t>TCLAKS600EF88</t>
  </si>
  <si>
    <t>10Bay,Key/Scrn, 2XUSB, Cool Mint</t>
  </si>
  <si>
    <t>TCLAKS600EFDD</t>
  </si>
  <si>
    <t>10Bay,Key/Scrn, 2XUSB, Orchid</t>
  </si>
  <si>
    <t>TCLAKS600EFEE</t>
  </si>
  <si>
    <t>10Bay,Key/Scrn, 2XUSB, Pacific Blue</t>
  </si>
  <si>
    <t>TCLAR0100EF11</t>
  </si>
  <si>
    <t>10Bay,MIFARE RFID,AC,Ethernet,Platinum</t>
  </si>
  <si>
    <t>TCLAR0100EFGG</t>
  </si>
  <si>
    <t>10Bay,AC, RFID, Ethernet, Topaz</t>
  </si>
  <si>
    <t>TCLAU0150EF11</t>
  </si>
  <si>
    <t>TCLAUS000EF55-KA</t>
  </si>
  <si>
    <t>10 Bay, Configurable RFID,</t>
  </si>
  <si>
    <t>TCLAUS100EF11</t>
  </si>
  <si>
    <t>10Bay,ConfigRFID,1XAC, Platinum</t>
  </si>
  <si>
    <t>TCLAUS100EF33</t>
  </si>
  <si>
    <t>10Bay,Config RFID, 1XAC, Red</t>
  </si>
  <si>
    <t>TCLAUS100EF44</t>
  </si>
  <si>
    <t>TCLAUS100EF55</t>
  </si>
  <si>
    <t>10Bay,GenRFID/Scn/1XAC,BP</t>
  </si>
  <si>
    <t>TCLAUS100EF88</t>
  </si>
  <si>
    <t>10Bay,Config RFID, 1XAC, Cool Mint</t>
  </si>
  <si>
    <t>TCLAUS100EFAA</t>
  </si>
  <si>
    <t>10Bay,ConfigRFID, Scrn, 1XAC, ElectGreen</t>
  </si>
  <si>
    <t>TCLAUS100EFBB</t>
  </si>
  <si>
    <t>10Bay,Config RFID, 1XAC, Grass</t>
  </si>
  <si>
    <t>TCLAUS100EFDD</t>
  </si>
  <si>
    <t>10Bay,Config RFID, 1XAC, Orchid</t>
  </si>
  <si>
    <t>TCLAUS100EFEE</t>
  </si>
  <si>
    <t>10Bay,Config RFID, 1XAC, Pacific Blue</t>
  </si>
  <si>
    <t>TCLAUS100EFFF</t>
  </si>
  <si>
    <t>10Bay,Config RFID, 1XAC, Tangerine</t>
  </si>
  <si>
    <t>TCLAUS100EFGG</t>
  </si>
  <si>
    <t>10Bay,Config RFID, 1XAC, TZ</t>
  </si>
  <si>
    <t>TCLAUS100EFJJ</t>
  </si>
  <si>
    <t>10 Bay, Configurable RFID</t>
  </si>
  <si>
    <t>TCLAUS110EF11</t>
  </si>
  <si>
    <t>10Bay,Config RFID/Scrn, 2XAC, Platinum</t>
  </si>
  <si>
    <t>TCLAUS110EF1E</t>
  </si>
  <si>
    <t>TCLAUS110EF33</t>
  </si>
  <si>
    <t>10Bay,ConfigRFID/Scn,2XAC,RED</t>
  </si>
  <si>
    <t>TCLAUS110EFGG</t>
  </si>
  <si>
    <t>TCLAUS110EFGG-KA</t>
  </si>
  <si>
    <t>TCLAUS116EF11</t>
  </si>
  <si>
    <t>10Bay,Config RFID, 2XAC,2XUSB, Platinum</t>
  </si>
  <si>
    <t>TCLAUS116EF33</t>
  </si>
  <si>
    <t>TCLAUS117EF11</t>
  </si>
  <si>
    <t>10Bay,Config RFID,2XAC,PanMt, Platinum</t>
  </si>
  <si>
    <t>TCLAUS120EF11</t>
  </si>
  <si>
    <t>TCLAUS140EFJJ</t>
  </si>
  <si>
    <t>TCL 10 BAY</t>
  </si>
  <si>
    <t>TCLAUS147EF55</t>
  </si>
  <si>
    <t>10,Config RFID,1XAC,1XCh/Sync,PanMt,BP</t>
  </si>
  <si>
    <t>TCLAUS150EF11</t>
  </si>
  <si>
    <t>10Bay,Config RFID,2XAC,1XAdaptBrkt,Plat</t>
  </si>
  <si>
    <t>TCLAUS150EF22</t>
  </si>
  <si>
    <t>TCLAUS150EF33</t>
  </si>
  <si>
    <t>10Bay,Config RFID,2XAC,1XAdaptBrkt,Red</t>
  </si>
  <si>
    <t>TCLAUS150EF35-KA</t>
  </si>
  <si>
    <t>10BConRFID,Scn,2XAC/1XAdptBrkt,KA;REDBP</t>
  </si>
  <si>
    <t>TCLAUS150EF44</t>
  </si>
  <si>
    <t>TCLAUS150EF55</t>
  </si>
  <si>
    <t>TCLAUS150EF66</t>
  </si>
  <si>
    <t>TCLAUS150EF77</t>
  </si>
  <si>
    <t>TCLAUS150EF77-KA</t>
  </si>
  <si>
    <t>10Bay,ConfigRFID,2XAC,1XAdaptBrkt,KA,CH</t>
  </si>
  <si>
    <t>TCLAUS150EF88</t>
  </si>
  <si>
    <t>10Bay,Config RFID,2XAC,1XAdaptBrkt,CM</t>
  </si>
  <si>
    <t>TCLAUS150EF99</t>
  </si>
  <si>
    <t>TCLAUS150EFAA</t>
  </si>
  <si>
    <t>TCLAUS150EFBB</t>
  </si>
  <si>
    <t>TCLAUS150EFCC</t>
  </si>
  <si>
    <t>TCLAUS150EFDD</t>
  </si>
  <si>
    <t>TCLAUS150EFEE</t>
  </si>
  <si>
    <t>TCLAUS150EFFF</t>
  </si>
  <si>
    <t>10Bay,Config RFID,2XAC,1XAdaptBrkt,TAG</t>
  </si>
  <si>
    <t>TCLAUS150EFGG</t>
  </si>
  <si>
    <t>TCLAUS150EFHH-KA</t>
  </si>
  <si>
    <t>10Bay,ConfigRFID,2XAC,1XAdaptBrkt,KA,CD</t>
  </si>
  <si>
    <t>TCLAUS150EFJJ</t>
  </si>
  <si>
    <t>TCLAUS157EFGG</t>
  </si>
  <si>
    <t>10Bay,ConfigRFID,Screen</t>
  </si>
  <si>
    <t>TCLAUS160EF33</t>
  </si>
  <si>
    <t>TCLAUS160EFFF</t>
  </si>
  <si>
    <t>10Bay,Config RFID/Scrn,1XAC,2XUSB, TAG</t>
  </si>
  <si>
    <t>TCLAUS167EF11</t>
  </si>
  <si>
    <t>TCLAUS167EF99</t>
  </si>
  <si>
    <t>TECHGUARD CONNECT, 10 BAY,</t>
  </si>
  <si>
    <t>TCLAUS167EFGG</t>
  </si>
  <si>
    <t>TechGuard Connect 10 bay</t>
  </si>
  <si>
    <t>TCLAUS170EF11</t>
  </si>
  <si>
    <t>10Bay,Config RFID,1XAC,PanMt,Platinum</t>
  </si>
  <si>
    <t>TCLAUS170EF44</t>
  </si>
  <si>
    <t>TCLAUS170EF55</t>
  </si>
  <si>
    <t>TCLAUS170EF77</t>
  </si>
  <si>
    <t>TCLAUS170EF99</t>
  </si>
  <si>
    <t>TCLAUS250EF11</t>
  </si>
  <si>
    <t>TCLAUS400EF11</t>
  </si>
  <si>
    <t>10Bay,Key/Scrn,1X Charge/Sync Port, Plat</t>
  </si>
  <si>
    <t>TCLAUS500EF11</t>
  </si>
  <si>
    <t>10Bay,Config RFID,1XAC,AdaptBrkt,Platinu</t>
  </si>
  <si>
    <t>TCLAUS500EF22</t>
  </si>
  <si>
    <t>10 Bay,Configurable RFID</t>
  </si>
  <si>
    <t>TCLAUS500EF22-KA</t>
  </si>
  <si>
    <t>TCLAUS500EF33-KA</t>
  </si>
  <si>
    <t>TCLAUS500EFCC</t>
  </si>
  <si>
    <t>10 Bay,ConfigRFID,1XAC,AdtBrkt,MUS</t>
  </si>
  <si>
    <t>TCLAUS500EFFF-KA</t>
  </si>
  <si>
    <t>TCLAUS500EFJJ</t>
  </si>
  <si>
    <t>TCLAUS550EF11</t>
  </si>
  <si>
    <t>10Bay,Config RFID,2XAC,2XAdaptBrkt,Plat</t>
  </si>
  <si>
    <t>TCLAUS550EF22-KA</t>
  </si>
  <si>
    <t>10Bay,ConfigRFID,2XAC, 2XAdpt</t>
  </si>
  <si>
    <t>TCLAUS550EFJJ-KA</t>
  </si>
  <si>
    <t>TCL, 10 Bay, Configurable</t>
  </si>
  <si>
    <t>TCLAUS560EF11</t>
  </si>
  <si>
    <t>10Bay,ConfigRFID,1XAC,AdaptBrkt,2XUSB,PM</t>
  </si>
  <si>
    <t>TCLAUS560EF13</t>
  </si>
  <si>
    <t>TCLAUS560EF22</t>
  </si>
  <si>
    <t>10Bay,ConfigRFID,1XAC,AdaptBrkt,2XUSB,CK</t>
  </si>
  <si>
    <t>TCLAUS560EF55</t>
  </si>
  <si>
    <t>TCLAUS560EFGG</t>
  </si>
  <si>
    <t>10Bay,ConfigRFID,1XAC,AdaptBrkt,2XUSB,TZ</t>
  </si>
  <si>
    <t>TCLAUS570EF11</t>
  </si>
  <si>
    <t>TCLAUS570EF22-HC</t>
  </si>
  <si>
    <t>10 Bay, Configurable RFID, Screen, 1X AC</t>
  </si>
  <si>
    <t>TCLAUS570EF44</t>
  </si>
  <si>
    <t>10Bay,Config RFID/Scrn,1XAC,AdaptBrkt,SK</t>
  </si>
  <si>
    <t>TCLAUS570EF55</t>
  </si>
  <si>
    <t>10Bay,ConfigRFID/Scrn,1XAC,AdaptBrkt,BP</t>
  </si>
  <si>
    <t>TCLAUS570EF6J</t>
  </si>
  <si>
    <t>10BAY,CONFRFID/SCRN,1XAC, BRKT,PM,3YSW</t>
  </si>
  <si>
    <t>TCLAUS570EFBB</t>
  </si>
  <si>
    <t>TCLAUS600EF11</t>
  </si>
  <si>
    <t>10Bay,Config RFID, 2XUSB, Platinum</t>
  </si>
  <si>
    <t>TCLAUS670EF11</t>
  </si>
  <si>
    <t>TCLAUS900EF11</t>
  </si>
  <si>
    <t>TCLCARDS-50</t>
  </si>
  <si>
    <t>RFID Cards, MIFARE, 50-pack</t>
  </si>
  <si>
    <t>TCLSTICKERS-50</t>
  </si>
  <si>
    <t>RFID Stickers - 50-pack</t>
  </si>
  <si>
    <t>TCOREX24</t>
  </si>
  <si>
    <t>Charge Cart AC for 24 Devices</t>
  </si>
  <si>
    <t>TCOREX24B</t>
  </si>
  <si>
    <t>COREX CART 24 AC RR DR</t>
  </si>
  <si>
    <t>TCOREX24-CT</t>
  </si>
  <si>
    <t>24X COREX Cart, Back Panel</t>
  </si>
  <si>
    <t>TCOREX24-PM</t>
  </si>
  <si>
    <t>24-Unit Core X Cart, BkPnl, PM</t>
  </si>
  <si>
    <t>TCOREX24-RB</t>
  </si>
  <si>
    <t>24X COREX CART</t>
  </si>
  <si>
    <t>TCOREX24-RED</t>
  </si>
  <si>
    <t>24 Unit Cart w/Pack Panel, RED Paint</t>
  </si>
  <si>
    <t>TCOREX24-SKY</t>
  </si>
  <si>
    <t>24X COREX Cart</t>
  </si>
  <si>
    <t>TCOREX24-TAG</t>
  </si>
  <si>
    <t>24X COREX Cart, BP, TAG</t>
  </si>
  <si>
    <t>TCOREX36</t>
  </si>
  <si>
    <t>Charge Cart AC for 36 Devices</t>
  </si>
  <si>
    <t>TCOREX36-AW</t>
  </si>
  <si>
    <t>36X COREX Cart</t>
  </si>
  <si>
    <t>TCOREX36B</t>
  </si>
  <si>
    <t>COREX CART 36 AC RR DR</t>
  </si>
  <si>
    <t>TCOREX36B-CK</t>
  </si>
  <si>
    <t>36-Unit Core X Cart</t>
  </si>
  <si>
    <t>TCOREX36B-CT</t>
  </si>
  <si>
    <t>36X COREX Cart with Rear Doors, Concrete</t>
  </si>
  <si>
    <t>TCOREX36B-RED</t>
  </si>
  <si>
    <t>36 Unit Charging Cart,Back Door</t>
  </si>
  <si>
    <t>TCOREX36B-SPLOCK</t>
  </si>
  <si>
    <t>TCOREX36B-TZ</t>
  </si>
  <si>
    <t>TCOREX36B-WL</t>
  </si>
  <si>
    <t>TCOREX36-GRA</t>
  </si>
  <si>
    <t>36X COREX Cart, Grass Paint</t>
  </si>
  <si>
    <t>TCOREX36-NL</t>
  </si>
  <si>
    <t>36X COREX CART, Back Panel, No Lock</t>
  </si>
  <si>
    <t>TCOREX36-NLPM</t>
  </si>
  <si>
    <t>36X COREX CART, BACK PANEL, NO LOCK</t>
  </si>
  <si>
    <t>TCOREX36-NLRED</t>
  </si>
  <si>
    <t>36X COREX CART, Back Panel, No Lock, RED</t>
  </si>
  <si>
    <t>TCOREX36-NLTAG</t>
  </si>
  <si>
    <t>TCOREX36-NLTZ</t>
  </si>
  <si>
    <t>36X COREX CART, Back Panel, No Lock, TZ</t>
  </si>
  <si>
    <t>TCOREX36-PA</t>
  </si>
  <si>
    <t>36X COREX Cart, Pacific Blue Paint</t>
  </si>
  <si>
    <t>TCOREX36-RED</t>
  </si>
  <si>
    <t>36X COREX CART RED</t>
  </si>
  <si>
    <t>TCOREX36-SKY</t>
  </si>
  <si>
    <t>TCOREX36-TAG</t>
  </si>
  <si>
    <t>TCOREX36-TZ</t>
  </si>
  <si>
    <t>36X COREX CART</t>
  </si>
  <si>
    <t>TCOREX36USBC</t>
  </si>
  <si>
    <t>TCOREX36-WL</t>
  </si>
  <si>
    <t>36X COREX Cart, Back Panel, Wheel Lock</t>
  </si>
  <si>
    <t>TCOREX45</t>
  </si>
  <si>
    <t>COREX CART 45 AC</t>
  </si>
  <si>
    <t>TCOREX45B</t>
  </si>
  <si>
    <t>COREX CART 45 AC RR DR</t>
  </si>
  <si>
    <t>TCOREX45B-CK</t>
  </si>
  <si>
    <t>45X COREX Cart</t>
  </si>
  <si>
    <t>TCOREX45-CK</t>
  </si>
  <si>
    <t>TCOREX45-MA</t>
  </si>
  <si>
    <t>TCOREX45-ORC</t>
  </si>
  <si>
    <t>45XCoreXCart,RearPnl,ORC</t>
  </si>
  <si>
    <t>TCP23FF-CT</t>
  </si>
  <si>
    <t>MULTIMEDIA CART PAL, INCL ELEC</t>
  </si>
  <si>
    <t>TCP23FF-PM</t>
  </si>
  <si>
    <t>MULTIMEDIA CART PAL,INCL E12 UNIT</t>
  </si>
  <si>
    <t>TCP23FF-TZ</t>
  </si>
  <si>
    <t>MULTIMEDIA CART PAL, INCL ELEC, RB CSTR</t>
  </si>
  <si>
    <t>TCPE10</t>
  </si>
  <si>
    <t>ELEC UNIT W/MOUNTING HARDWARE, PAL SERIE</t>
  </si>
  <si>
    <t>TC-USB-MIX</t>
  </si>
  <si>
    <t>Mix Module USB</t>
  </si>
  <si>
    <t>TGLBRKT</t>
  </si>
  <si>
    <t>TechGuard Locker Brkt</t>
  </si>
  <si>
    <t>TGLOCK</t>
  </si>
  <si>
    <t>TECH GUARD 40MM RESET COMBINATION</t>
  </si>
  <si>
    <t>TJ540BG1</t>
  </si>
  <si>
    <t>MOBILEPRO ADJUSTABLE WALL MOUNT</t>
  </si>
  <si>
    <t>TL10C-K-MUS</t>
  </si>
  <si>
    <t>TechGuard Locker,10Bay,MUS</t>
  </si>
  <si>
    <t>TL10C-K-MUSAN</t>
  </si>
  <si>
    <t>TechGuard Locker,10Bay,MUS,AN</t>
  </si>
  <si>
    <t>TL10C-K-RBAN</t>
  </si>
  <si>
    <t>TechGuard Locker,10Bay,RB, AN</t>
  </si>
  <si>
    <t>TL1SBRKT</t>
  </si>
  <si>
    <t>TECHGUARD LOCKER, 1 BAY STACKING BRACKET</t>
  </si>
  <si>
    <t>TLADMINCARDS</t>
  </si>
  <si>
    <t>Admin Cards for TechGuard Locker</t>
  </si>
  <si>
    <t>TLJUMP</t>
  </si>
  <si>
    <t>JumpStarter Accessory Kit</t>
  </si>
  <si>
    <t>TLP24C-US</t>
  </si>
  <si>
    <t>TechGuard Locker Pedestal Kit</t>
  </si>
  <si>
    <t>TLP24C-US-AN</t>
  </si>
  <si>
    <t>TechGuard Locker Pedestal Kit, Anthracit</t>
  </si>
  <si>
    <t>TLP24C-US-RN</t>
  </si>
  <si>
    <t>TechGuard Locker Pedestal Kit, Raven</t>
  </si>
  <si>
    <t>TMTHUMB4</t>
  </si>
  <si>
    <t>Bretford Thumb Screws</t>
  </si>
  <si>
    <t>TVC16PAC-270BP</t>
  </si>
  <si>
    <t>CUBE CART 16AC, 270DEG DOORS</t>
  </si>
  <si>
    <t>TVC16PAC-270CH</t>
  </si>
  <si>
    <t>TVC16PAC-270CK</t>
  </si>
  <si>
    <t>CUBE Cart 16 AC, 270 DEG Doors</t>
  </si>
  <si>
    <t>TVC16PAC-270CT</t>
  </si>
  <si>
    <t>TVC16PAC-270GRA</t>
  </si>
  <si>
    <t>TVC16PAC-270MA</t>
  </si>
  <si>
    <t>16X CUBE CART, 270 DOORS</t>
  </si>
  <si>
    <t>TVC16PAC-270MUS</t>
  </si>
  <si>
    <t>TVC16PAC-270ORC</t>
  </si>
  <si>
    <t>TVC16PAC-270PA</t>
  </si>
  <si>
    <t>TVC16PAC-270PM</t>
  </si>
  <si>
    <t>TVC16PAC-270RB</t>
  </si>
  <si>
    <t>TVC16PAC-270RED</t>
  </si>
  <si>
    <t>TVC16PAC-270SKY</t>
  </si>
  <si>
    <t>TVC16PAC-270TAG</t>
  </si>
  <si>
    <t>TVC16PAC-270TZ</t>
  </si>
  <si>
    <t>TVC16PAC-90DR</t>
  </si>
  <si>
    <t>CUBE Charge Cart 16 AC,RED FINISH,90Deg</t>
  </si>
  <si>
    <t>TVC16PAC-AW</t>
  </si>
  <si>
    <t>16X Cube Charge Cart, AW</t>
  </si>
  <si>
    <t>TVC16PAC-BP</t>
  </si>
  <si>
    <t>CUBE CHARGE CART 16 AC, BLACK PUMICE</t>
  </si>
  <si>
    <t>TVC16PAC-CH</t>
  </si>
  <si>
    <t>CUBE CHARGE CART 16 AC, CHAMPAGNE</t>
  </si>
  <si>
    <t>TVC16PAC-CK</t>
  </si>
  <si>
    <t>CUBE CHARGE CART 16 AC</t>
  </si>
  <si>
    <t>TVC16PAC-CT</t>
  </si>
  <si>
    <t>Cube Charge Cart 16, AC, Concrete</t>
  </si>
  <si>
    <t>TVC16PAC-GRA</t>
  </si>
  <si>
    <t>CUBE CHARGE CART 16 AC, GRASS</t>
  </si>
  <si>
    <t>TVC16PAC-MA</t>
  </si>
  <si>
    <t>16X CUBE CART</t>
  </si>
  <si>
    <t>TVC16PAC-MUS</t>
  </si>
  <si>
    <t>CUBE CHARGE CART 16 AC, MUSTARD</t>
  </si>
  <si>
    <t>TVC16PAC-ORC</t>
  </si>
  <si>
    <t>CUBE CHARGE CART 16 AC, ORCHID</t>
  </si>
  <si>
    <t>TVC16PAC-PA</t>
  </si>
  <si>
    <t>CUBE CHARGE CART 16 AC, PACIFIC BLUE</t>
  </si>
  <si>
    <t>TVC16PAC-PM</t>
  </si>
  <si>
    <t>CUBE CHARGE CART 16 AC, PLATINUM</t>
  </si>
  <si>
    <t>TVC16PAC-RB</t>
  </si>
  <si>
    <t>TVC16PAC-RED</t>
  </si>
  <si>
    <t>CUBE Charge Cart 16 AC, RED FINISH</t>
  </si>
  <si>
    <t>TVC16PAC-SKY</t>
  </si>
  <si>
    <t>CUBE Charge Cart 16 AC, SKY BLUE FINISH</t>
  </si>
  <si>
    <t>TVC16PAC-TAG</t>
  </si>
  <si>
    <t>CUBE CHARGE CART 16 AC, TANGERINE</t>
  </si>
  <si>
    <t>TVC16PAC-TZ</t>
  </si>
  <si>
    <t>CUBE CHARGE CART 16 AC, TOPAZ</t>
  </si>
  <si>
    <t>TVC16USBC-AW</t>
  </si>
  <si>
    <t>TVC16USBC-BP</t>
  </si>
  <si>
    <t>TVC16USBC-CH</t>
  </si>
  <si>
    <t>TVC16USBC-CK</t>
  </si>
  <si>
    <t>Cube Cart 16</t>
  </si>
  <si>
    <t>TVC16USBC-CT</t>
  </si>
  <si>
    <t>TVC16USBC-GRA</t>
  </si>
  <si>
    <t>TVC16USBC-MA</t>
  </si>
  <si>
    <t>TVC16USBC-MUS</t>
  </si>
  <si>
    <t>TVC16USBC-ORC</t>
  </si>
  <si>
    <t>TVC16USBC-PA</t>
  </si>
  <si>
    <t>TVC16USBC-PM</t>
  </si>
  <si>
    <t>TVC16USBC-RB</t>
  </si>
  <si>
    <t>TVC16USBC-RED</t>
  </si>
  <si>
    <t>TVC16USBC-SKY</t>
  </si>
  <si>
    <t>TVC16USBC-TAG</t>
  </si>
  <si>
    <t>TVC16USBC-TZ</t>
  </si>
  <si>
    <t>TVC32DIR-270CK</t>
  </si>
  <si>
    <t>32X CUBE Cart, Directional Casters</t>
  </si>
  <si>
    <t>TVC32PAC-270BP</t>
  </si>
  <si>
    <t>CUBE CART 32AC, 270DEG DOORS</t>
  </si>
  <si>
    <t>TVC32PAC-270CH</t>
  </si>
  <si>
    <t>TVC32PAC-270CK</t>
  </si>
  <si>
    <t>CUBE Cart 32 AC, 270DEG Doors</t>
  </si>
  <si>
    <t>TVC32PAC-270CT</t>
  </si>
  <si>
    <t>TVC32PAC-270GRA</t>
  </si>
  <si>
    <t>TVC32PAC-270MA</t>
  </si>
  <si>
    <t>32X CUBE CART, 270 DOORS</t>
  </si>
  <si>
    <t>TVC32PAC-270MUS</t>
  </si>
  <si>
    <t>TVC32PAC-270ORC</t>
  </si>
  <si>
    <t>TVC32PAC-270PA</t>
  </si>
  <si>
    <t>TVC32PAC-270PM</t>
  </si>
  <si>
    <t>TVC32PAC-270RB</t>
  </si>
  <si>
    <t>TVC32PAC-270RED</t>
  </si>
  <si>
    <t>TVC32PAC-270SKY</t>
  </si>
  <si>
    <t>TVC32PAC-270TAG</t>
  </si>
  <si>
    <t>TVC32PAC-270TZ</t>
  </si>
  <si>
    <t>TVC32PAC-90DC</t>
  </si>
  <si>
    <t>CUBE Cart 32 AC, Charcoal FINISH, 90DEG</t>
  </si>
  <si>
    <t>TVC32PAC-90DR</t>
  </si>
  <si>
    <t>CUBE Cart 32 AC, RED FINISH, 90DEG</t>
  </si>
  <si>
    <t>TVC32PAC-90DS</t>
  </si>
  <si>
    <t>CUBE Cart 32 AC, SKY FINISH, 90DEG</t>
  </si>
  <si>
    <t>TVC32PAC-AW</t>
  </si>
  <si>
    <t>32X CUBE Cart</t>
  </si>
  <si>
    <t>TVC32PAC-BP</t>
  </si>
  <si>
    <t>CUBE CHARGE CART 32 AC, BLACK PUMICE</t>
  </si>
  <si>
    <t>TVC32PACC-CK</t>
  </si>
  <si>
    <t>32X CUBE Cart, Courtesy Outlet</t>
  </si>
  <si>
    <t>TVC32PAC-CH</t>
  </si>
  <si>
    <t>CUBE CHARGE CART 32 AC, CHAMPAGNE</t>
  </si>
  <si>
    <t>TVC32PAC-CK</t>
  </si>
  <si>
    <t>CUBE Charge Cart 32 AC</t>
  </si>
  <si>
    <t>TVC32PAC-CKWL</t>
  </si>
  <si>
    <t>CUBE Charge Cart 32 AC, Wheel Lock</t>
  </si>
  <si>
    <t>TVC32PAC-CT</t>
  </si>
  <si>
    <t>CUBE CHARGE CART 32 AC, CONCRETE</t>
  </si>
  <si>
    <t>TVC32PAC-DDS</t>
  </si>
  <si>
    <t>32X CUBE Cart, Custom Paint &amp; Logo</t>
  </si>
  <si>
    <t>TVC32PAC-GAR</t>
  </si>
  <si>
    <t>32X CUBE Cart, Orchid,</t>
  </si>
  <si>
    <t>TVC32PAC-GRA</t>
  </si>
  <si>
    <t>CUBE CHARGE CART 32 AC, GRASS</t>
  </si>
  <si>
    <t>TVC32PAC-KEYC</t>
  </si>
  <si>
    <t>CUBE Cart 32 AC, KEYLOCK</t>
  </si>
  <si>
    <t>TVC32PAC-KEYSKY</t>
  </si>
  <si>
    <t>TVC32PAC-MA</t>
  </si>
  <si>
    <t>TVC32PAC-MUS</t>
  </si>
  <si>
    <t>CUBE CHARGE CART 32 AC, MUSTARD</t>
  </si>
  <si>
    <t>TVC32PAC-ORC</t>
  </si>
  <si>
    <t>CUBE CHARGE CART 32 AC, ORCHID</t>
  </si>
  <si>
    <t>TVC32PAC-PA</t>
  </si>
  <si>
    <t>CUBE CHARGE CART 32 AC, PACIFIC BLUE</t>
  </si>
  <si>
    <t>TVC32PAC-PM</t>
  </si>
  <si>
    <t>CUBE CHARGE CART 32 AC, PLATINUM</t>
  </si>
  <si>
    <t>TVC32PAC-RB</t>
  </si>
  <si>
    <t>32X CUBE CART</t>
  </si>
  <si>
    <t>TVC32PAC-RED</t>
  </si>
  <si>
    <t>CUBE Charge Cart 32 AC, RED FINISH</t>
  </si>
  <si>
    <t>TVC32PAC-SKY</t>
  </si>
  <si>
    <t>CUBE Charge Cart 32 AC, SKY BLUE FINISH</t>
  </si>
  <si>
    <t>TVC32PAC-SPLOCK</t>
  </si>
  <si>
    <t>CUBE Cart 32 AC, Padlock w/Override Key</t>
  </si>
  <si>
    <t>TVC32PAC-TAG</t>
  </si>
  <si>
    <t>CUBE CHARGE CART 32 AC, TANGERINE</t>
  </si>
  <si>
    <t>TVC32PAC-TZ</t>
  </si>
  <si>
    <t>CUBE CHARGE CART 32 AC, TOPAZ</t>
  </si>
  <si>
    <t>TVC32USBC-AW</t>
  </si>
  <si>
    <t>32X CUBE CART, PRE-WIRED, USB-C</t>
  </si>
  <si>
    <t>TVC32USBC-BP</t>
  </si>
  <si>
    <t>TVC32USBC-CH</t>
  </si>
  <si>
    <t>TVC32USBC-CK</t>
  </si>
  <si>
    <t>TVC32USBC-CT</t>
  </si>
  <si>
    <t>TVC32USBC-GRA</t>
  </si>
  <si>
    <t>TVC32USBC-KEYC</t>
  </si>
  <si>
    <t>TVC32USBC-MA</t>
  </si>
  <si>
    <t>32X CUBE CART/ PRE-WIRED USB-C</t>
  </si>
  <si>
    <t>TVC32USBC-MUS</t>
  </si>
  <si>
    <t>TVC32USBC-ORC</t>
  </si>
  <si>
    <t>TVC32USBC-PA</t>
  </si>
  <si>
    <t>TVC32USBC-PM</t>
  </si>
  <si>
    <t>TVC32USBC-RB</t>
  </si>
  <si>
    <t>TVC32USBC-RED</t>
  </si>
  <si>
    <t>TVC32USBC-SKY</t>
  </si>
  <si>
    <t>TVC32USBC-TAG</t>
  </si>
  <si>
    <t>TVC32USBC-TZ</t>
  </si>
  <si>
    <t>TVC36DIR-270CK</t>
  </si>
  <si>
    <t>36X CUBE Cart, Directional Casters</t>
  </si>
  <si>
    <t>TVC36PAC-270BP</t>
  </si>
  <si>
    <t>CUBE CART 36AC, 270DEG DOORS</t>
  </si>
  <si>
    <t>TVC36PAC-270CH</t>
  </si>
  <si>
    <t>TVC36PAC-270CK</t>
  </si>
  <si>
    <t>TVC36PAC-270CT</t>
  </si>
  <si>
    <t>TVC36PAC-270GRA</t>
  </si>
  <si>
    <t>TVC36PAC-270MA</t>
  </si>
  <si>
    <t>36X CUBE CART, 270 DOORS</t>
  </si>
  <si>
    <t>TVC36PAC-270MUS</t>
  </si>
  <si>
    <t>TVC36PAC-270ORC</t>
  </si>
  <si>
    <t>TVC36PAC-270PA</t>
  </si>
  <si>
    <t>TVC36PAC-270PM</t>
  </si>
  <si>
    <t>TVC36PAC-270RB</t>
  </si>
  <si>
    <t>TVC36PAC-270RED</t>
  </si>
  <si>
    <t>TVC36PAC-270SKY</t>
  </si>
  <si>
    <t>TVC36PAC-270TAG</t>
  </si>
  <si>
    <t>TVC36PAC-270TZ</t>
  </si>
  <si>
    <t>TVC36PAC-AW</t>
  </si>
  <si>
    <t>36X CUBE Cart</t>
  </si>
  <si>
    <t>TVC36PAC-BP</t>
  </si>
  <si>
    <t>CUBE CHARGE CART 36 AC,BLACK PUMICE</t>
  </si>
  <si>
    <t>TVC36PACC-CK</t>
  </si>
  <si>
    <t>36X CUBE Cart, Courtesy Outlet</t>
  </si>
  <si>
    <t>TVC36PAC-CH</t>
  </si>
  <si>
    <t>CUBE CHARGE CART 36 AC,CHAMPAGNE</t>
  </si>
  <si>
    <t>TVC36PAC-CK</t>
  </si>
  <si>
    <t>CUBE CHARGE CART 36 AC,CHARCOAL</t>
  </si>
  <si>
    <t>TVC36PAC-CT</t>
  </si>
  <si>
    <t>CUBE CHARGE CART 36 AC,CONCRETE</t>
  </si>
  <si>
    <t>TVC36PAC-GRA</t>
  </si>
  <si>
    <t>CUBE CHARGE CART 36 AC,GRASS</t>
  </si>
  <si>
    <t>TVC36PAC-KEYC</t>
  </si>
  <si>
    <t>36X CUBE Cart, Keyed Front Door CK F</t>
  </si>
  <si>
    <t>TVC36PAC-MA</t>
  </si>
  <si>
    <t>36X CUBE CART</t>
  </si>
  <si>
    <t>TVC36PAC-MUS</t>
  </si>
  <si>
    <t>CUBE CHARGE CART 36 AC,MUSTARD</t>
  </si>
  <si>
    <t>TVC36PAC-ORC</t>
  </si>
  <si>
    <t>CUBE CHARGE CART 36 AC,ORCHID</t>
  </si>
  <si>
    <t>TVC36PAC-PA</t>
  </si>
  <si>
    <t>CUBE CHARGE CART 36 AC,PACIFIC BLUE</t>
  </si>
  <si>
    <t>TVC36PAC-PM</t>
  </si>
  <si>
    <t>CUBE CHARGE CART 36 AC,PLATINUM</t>
  </si>
  <si>
    <t>TVC36PAC-RB</t>
  </si>
  <si>
    <t>TVC36PAC-RED</t>
  </si>
  <si>
    <t>CUBE CHARGE CART 36 AC,RED</t>
  </si>
  <si>
    <t>TVC36PAC-SKY</t>
  </si>
  <si>
    <t>CUBE CHARGE CART 36 AC, SKY</t>
  </si>
  <si>
    <t>TVC36PAC-TAG</t>
  </si>
  <si>
    <t>CUBE CHARGE CART 36 AC,TANGERINE</t>
  </si>
  <si>
    <t>TVC36PAC-TZ</t>
  </si>
  <si>
    <t>CUBE CHARGE CART 36 AC,TOPAZ</t>
  </si>
  <si>
    <t>TVC36USBC-AW</t>
  </si>
  <si>
    <t>36X CUBE CART, PRE-WIRED, USB-C</t>
  </si>
  <si>
    <t>TVC36USBC-BP</t>
  </si>
  <si>
    <t>TVC36USBC-CH</t>
  </si>
  <si>
    <t>TVC36USBC-CK</t>
  </si>
  <si>
    <t>TVC36USBC-CT</t>
  </si>
  <si>
    <t>TVC36USBC-GRA</t>
  </si>
  <si>
    <t>TVC36USBC-LIV</t>
  </si>
  <si>
    <t>36X CUBE Cart, Pre-Wired USB-C,TZ,Logo</t>
  </si>
  <si>
    <t>TVC36USBC-MA</t>
  </si>
  <si>
    <t>36X CUBE CART/ PRE-WIRED USB-C</t>
  </si>
  <si>
    <t>TVC36USBC-MUS</t>
  </si>
  <si>
    <t>TVC36USBC-ORC</t>
  </si>
  <si>
    <t>TVC36USBC-PA</t>
  </si>
  <si>
    <t>TVC36USBC-PM</t>
  </si>
  <si>
    <t>TVC36USBC-RB</t>
  </si>
  <si>
    <t>TVC36USBC-RED</t>
  </si>
  <si>
    <t>TVC36USBC-SKY</t>
  </si>
  <si>
    <t>TVC36USBC-TAG</t>
  </si>
  <si>
    <t>TVC36USBC-TZ</t>
  </si>
  <si>
    <t>TVCM20PAC-270AW</t>
  </si>
  <si>
    <t>20X CUBE Cart Mini, 270 Doors, Arctic</t>
  </si>
  <si>
    <t>TVCM20PAC-270BP</t>
  </si>
  <si>
    <t>20X CUBE MINI AC CHARGE CART,BLACK</t>
  </si>
  <si>
    <t>TVCM20PAC-270CH</t>
  </si>
  <si>
    <t>20X CUBE MINI AC CHARGE CART,CHAMPAGNE</t>
  </si>
  <si>
    <t>TVCM20PAC-270CK</t>
  </si>
  <si>
    <t>20X CUBE MINI AC CHARGE CART,CK</t>
  </si>
  <si>
    <t>TVCM20PAC-270CT</t>
  </si>
  <si>
    <t>20X CUBE MINI AC CHARGE CART,CONCRETE</t>
  </si>
  <si>
    <t>TVCM20PAC-270GRA</t>
  </si>
  <si>
    <t>20X CUBE MINI AC CHARGE CART,GRASS</t>
  </si>
  <si>
    <t>TVCM20PAC-270MA</t>
  </si>
  <si>
    <t>20X CUBE MINI</t>
  </si>
  <si>
    <t>TVCM20PAC-270MUS</t>
  </si>
  <si>
    <t>20X CUBE MINI AC CHARGE CART,MUSTARD</t>
  </si>
  <si>
    <t>TVCM20PAC-270ORC</t>
  </si>
  <si>
    <t>20X CUBE MINI AC CHARGE CART,ORCHID</t>
  </si>
  <si>
    <t>TVCM20PAC-270PA</t>
  </si>
  <si>
    <t>20X CUBE MINI AC CHARGE CART,PACIFIC</t>
  </si>
  <si>
    <t>TVCM20PAC-270PM</t>
  </si>
  <si>
    <t>20X CUBE MINI AC CHARGE CART,PLATINUM</t>
  </si>
  <si>
    <t>TVCM20PAC-270RB</t>
  </si>
  <si>
    <t>TVCM20PAC-270RED</t>
  </si>
  <si>
    <t>20X CUBE MINI AC CHARGE CART,RED</t>
  </si>
  <si>
    <t>TVCM20PAC-270SKY</t>
  </si>
  <si>
    <t>20X CUBE MINI AC CHARGE CART,SKY</t>
  </si>
  <si>
    <t>TVCM20PAC-270TAG</t>
  </si>
  <si>
    <t>20X CUBE MINI AC CHARGE CART,TANGERINE</t>
  </si>
  <si>
    <t>TVCM20PAC-270TZ</t>
  </si>
  <si>
    <t>20X CUBE MINI AC CHARGE CART,TOPAZ</t>
  </si>
  <si>
    <t>TVCM20PAC-90DC</t>
  </si>
  <si>
    <t>CUBE Mini 20 Unit Charging Cart</t>
  </si>
  <si>
    <t>TVCM20PAC-90DCM</t>
  </si>
  <si>
    <t>CUBE Mini 20 Unit Charging Cart, 90DEG</t>
  </si>
  <si>
    <t>TVCM20PAC-90DR</t>
  </si>
  <si>
    <t>TVCM20PAC-90DS</t>
  </si>
  <si>
    <t>TVCM20PAC-AW</t>
  </si>
  <si>
    <t>20X CUBE Cart Mini, Arctic White</t>
  </si>
  <si>
    <t>TVCM20PAC-BP</t>
  </si>
  <si>
    <t>CUBE MINI 20 UNIT CHARGING CART, BP</t>
  </si>
  <si>
    <t>TVCM20PACC-CK</t>
  </si>
  <si>
    <t>20X CUBE Cart Mini, Courtesy Outlet</t>
  </si>
  <si>
    <t>TVCM20PAC-CH</t>
  </si>
  <si>
    <t>CUBE MINI 20 UNIT CHARGING CART,CH</t>
  </si>
  <si>
    <t>TVCM20PAC-CK</t>
  </si>
  <si>
    <t>TVCM20PAC-CKWL</t>
  </si>
  <si>
    <t>CUBE Cart Mini</t>
  </si>
  <si>
    <t>TVCM20PAC-CT</t>
  </si>
  <si>
    <t>CUBE MINI 20 UNIT CHARGING CART,CT</t>
  </si>
  <si>
    <t>TVCM20PAC-GRA</t>
  </si>
  <si>
    <t>CUBE MINI 20 UNIT CHARGING CART, GRA</t>
  </si>
  <si>
    <t>TVCM20PAC-KEYC</t>
  </si>
  <si>
    <t>CUBE Mini 20 Charging Cart, Key</t>
  </si>
  <si>
    <t>TVCM20PAC-KEYSKY</t>
  </si>
  <si>
    <t>TVCM20PAC-MA</t>
  </si>
  <si>
    <t>20X CUBE CART MINI</t>
  </si>
  <si>
    <t>TVCM20PAC-MUS</t>
  </si>
  <si>
    <t>CUBE MINI 20 UNIT CHARGING CART, MUS</t>
  </si>
  <si>
    <t>TVCM20PAC-ORC</t>
  </si>
  <si>
    <t>CUBE MINI 20 UNIT CHARGING CART, ORC</t>
  </si>
  <si>
    <t>TVCM20PAC-PA</t>
  </si>
  <si>
    <t>CUBE MINI 20 UNIT CHARGING CART, PA</t>
  </si>
  <si>
    <t>TVCM20PAC-PM</t>
  </si>
  <si>
    <t>CUBE MINI 20 UNIT CHARGING CART, PM</t>
  </si>
  <si>
    <t>TVCM20PAC-RB</t>
  </si>
  <si>
    <t>TVCM20PAC-RED</t>
  </si>
  <si>
    <t>TVCM20PAC-RN</t>
  </si>
  <si>
    <t>CUBE Mini 20 Unit Charging Cart, RN</t>
  </si>
  <si>
    <t>TVCM20PAC-SKY</t>
  </si>
  <si>
    <t>TVCM20PAC-TAG</t>
  </si>
  <si>
    <t>CUBE MINI 20 UNIT CHARGING CART, TAG</t>
  </si>
  <si>
    <t>TVCM20PAC-TZ</t>
  </si>
  <si>
    <t>CUBE MINI 20 UNIT CHARGING CART, TZ</t>
  </si>
  <si>
    <t>TVCM24PAC-AW</t>
  </si>
  <si>
    <t>24-UNIT CUBE CART MINI</t>
  </si>
  <si>
    <t>TVCM24PAC-BP</t>
  </si>
  <si>
    <t>TVCM24PAC-CH</t>
  </si>
  <si>
    <t>TVCM24PAC-CK</t>
  </si>
  <si>
    <t>Mini Cube 24 Unit Charging Cart</t>
  </si>
  <si>
    <t>TVCM24PAC-CT</t>
  </si>
  <si>
    <t>TVCM24PAC-GRA</t>
  </si>
  <si>
    <t>TVCM24PAC-KEYC</t>
  </si>
  <si>
    <t>24-Unit CUBE Cart Mini</t>
  </si>
  <si>
    <t>TVCM24PAC-MA</t>
  </si>
  <si>
    <t>24X CUBE CART MINI</t>
  </si>
  <si>
    <t>TVCM24PAC-MUS</t>
  </si>
  <si>
    <t>TVCM24PAC-ORC</t>
  </si>
  <si>
    <t>TVCM24PAC-PA</t>
  </si>
  <si>
    <t>TVCM24PAC-PM</t>
  </si>
  <si>
    <t>TVCM24PAC-RB</t>
  </si>
  <si>
    <t>TVCM24PAC-RED</t>
  </si>
  <si>
    <t>TVCM24PAC-SKY</t>
  </si>
  <si>
    <t>TVCM24PAC-TAG</t>
  </si>
  <si>
    <t>TVCM24PAC-TZ</t>
  </si>
  <si>
    <t>TVCM24USBC-AW</t>
  </si>
  <si>
    <t>TVCM24USBC-BP</t>
  </si>
  <si>
    <t>TVCM24USBC-CH</t>
  </si>
  <si>
    <t>TVCM24USBC-CK</t>
  </si>
  <si>
    <t>TVCM24USBC-CT</t>
  </si>
  <si>
    <t>TVCM24USBC-GRA</t>
  </si>
  <si>
    <t>TVCM24USBC-MA</t>
  </si>
  <si>
    <t>TVCM24USBC-MUS</t>
  </si>
  <si>
    <t>TVCM24USBC-ORC</t>
  </si>
  <si>
    <t>TVCM24USBC-PA</t>
  </si>
  <si>
    <t>TVCM24USBC-PM</t>
  </si>
  <si>
    <t>TVCM24USBC-RB</t>
  </si>
  <si>
    <t>TVCM24USBC-RED</t>
  </si>
  <si>
    <t>TVCM24USBC-SKY</t>
  </si>
  <si>
    <t>TVCM24USBC-TAG</t>
  </si>
  <si>
    <t>TVCM24USBC-TZ</t>
  </si>
  <si>
    <t>TVCT30AC-AW</t>
  </si>
  <si>
    <t>CUBE TRANSPORT CART</t>
  </si>
  <si>
    <t>TVCT30AC-BP</t>
  </si>
  <si>
    <t>TVCT30AC-CH</t>
  </si>
  <si>
    <t>TVCT30AC-CK</t>
  </si>
  <si>
    <t>TVCT30AC-CT</t>
  </si>
  <si>
    <t>TVCT30AC-GRA</t>
  </si>
  <si>
    <t>TVCT30AC-MA</t>
  </si>
  <si>
    <t>30X CUBE TRANSPORT</t>
  </si>
  <si>
    <t>TVCT30AC-MUS</t>
  </si>
  <si>
    <t>TVCT30AC-ORC</t>
  </si>
  <si>
    <t>TVCT30AC-PA</t>
  </si>
  <si>
    <t>TVCT30AC-PM</t>
  </si>
  <si>
    <t>TVCT30AC-RB</t>
  </si>
  <si>
    <t>TVCT30AC-RED</t>
  </si>
  <si>
    <t>TVCT30AC-SKY</t>
  </si>
  <si>
    <t>TVCT30AC-TAG</t>
  </si>
  <si>
    <t>TVCT30AC-TZ</t>
  </si>
  <si>
    <t>TVS10PAC-AW</t>
  </si>
  <si>
    <t>CUBE MICRO STATION, AC POWER, PADLOCK</t>
  </si>
  <si>
    <t>TVS10PAC-BP</t>
  </si>
  <si>
    <t>TVS10PAC-CH</t>
  </si>
  <si>
    <t>TVS10PAC-CK</t>
  </si>
  <si>
    <t>TVS10PAC-CT</t>
  </si>
  <si>
    <t>TVS10PAC-GRA</t>
  </si>
  <si>
    <t>TVS10PAC-MA</t>
  </si>
  <si>
    <t>CUBE MICRO STATION</t>
  </si>
  <si>
    <t>TVS10PAC-MUS</t>
  </si>
  <si>
    <t>TVS10PAC-NB</t>
  </si>
  <si>
    <t>TVS10PAC-ORC</t>
  </si>
  <si>
    <t>TVS10PAC-PA</t>
  </si>
  <si>
    <t>TVS10PAC-PM</t>
  </si>
  <si>
    <t>TVS10PAC-RB</t>
  </si>
  <si>
    <t>TVS10PAC-RED</t>
  </si>
  <si>
    <t>TVS10PAC-SKY</t>
  </si>
  <si>
    <t>TVS10PAC-TAG</t>
  </si>
  <si>
    <t>TVS10PAC-TZ</t>
  </si>
  <si>
    <t>TVS10USBC-AW</t>
  </si>
  <si>
    <t>10X CUBE MICRO STATION,</t>
  </si>
  <si>
    <t>TVS10USBC-BP</t>
  </si>
  <si>
    <t>TVS10USBC-CH</t>
  </si>
  <si>
    <t>TVS10USBC-CK</t>
  </si>
  <si>
    <t>TVS10USBC-CT</t>
  </si>
  <si>
    <t>TVS10USBC-GRA</t>
  </si>
  <si>
    <t>TVS10USBC-MA</t>
  </si>
  <si>
    <t>TVS10USBC-MUS</t>
  </si>
  <si>
    <t>TVS10USBC-ORC</t>
  </si>
  <si>
    <t>TVS10USBC-PA</t>
  </si>
  <si>
    <t>TVS10USBC-PM</t>
  </si>
  <si>
    <t>TVS10USBC-RB</t>
  </si>
  <si>
    <t>TVS10USBC-RED</t>
  </si>
  <si>
    <t>TVS10USBC-SKY</t>
  </si>
  <si>
    <t>TVS10USBC-TAG</t>
  </si>
  <si>
    <t>TVS10USBC-TZ</t>
  </si>
  <si>
    <t>TVSW12AC</t>
  </si>
  <si>
    <t>CUBE Micro Wall Cabinet</t>
  </si>
  <si>
    <t>TVT10AC-AW</t>
  </si>
  <si>
    <t>Cube Micro Tray</t>
  </si>
  <si>
    <t>TVT10AC-BP</t>
  </si>
  <si>
    <t>CUBE MICRO TRAY 10-UNIT AC POWER</t>
  </si>
  <si>
    <t>TVT10AC-CH</t>
  </si>
  <si>
    <t>TVT10AC-CK</t>
  </si>
  <si>
    <t>TVT10AC-CT</t>
  </si>
  <si>
    <t>TVT10AC-GRA</t>
  </si>
  <si>
    <t>TVT10AC-MA</t>
  </si>
  <si>
    <t>CUBE MICRO TRAY</t>
  </si>
  <si>
    <t>TVT10AC-MUS</t>
  </si>
  <si>
    <t>TVT10AC-ORC</t>
  </si>
  <si>
    <t>TVT10AC-PA</t>
  </si>
  <si>
    <t>TVT10AC-PM</t>
  </si>
  <si>
    <t>TVT10AC-RB</t>
  </si>
  <si>
    <t>TVT10AC-RED</t>
  </si>
  <si>
    <t>TVT10AC-SKY</t>
  </si>
  <si>
    <t>TVT10AC-TAG</t>
  </si>
  <si>
    <t>TVT10AC-TZ</t>
  </si>
  <si>
    <t>TVTL40PAC-BP</t>
  </si>
  <si>
    <t>CUBE TOPLOADER 40, BP</t>
  </si>
  <si>
    <t>TVTL40PAC-CH</t>
  </si>
  <si>
    <t>CUBE TOPLOADER 40, CH</t>
  </si>
  <si>
    <t>TVTL40PAC-CK</t>
  </si>
  <si>
    <t>CUBE TOPLOADER 40, CK</t>
  </si>
  <si>
    <t>TVTL40PAC-CT</t>
  </si>
  <si>
    <t>CUBE TOPLOADER 40, CT</t>
  </si>
  <si>
    <t>TVTL40PAC-GRA</t>
  </si>
  <si>
    <t>CUBE TOPLOADER 40, GRA</t>
  </si>
  <si>
    <t>TVTL40PAC-MA</t>
  </si>
  <si>
    <t>40X CUBE TOPLOADER</t>
  </si>
  <si>
    <t>TVTL40PAC-MUS</t>
  </si>
  <si>
    <t>CUBE TOPLOADER 40, MUS</t>
  </si>
  <si>
    <t>TVTL40PAC-ORC</t>
  </si>
  <si>
    <t>CUBE TOPLOADER 40, ORC</t>
  </si>
  <si>
    <t>TVTL40PAC-PA</t>
  </si>
  <si>
    <t>CUBE TOPLOADER 40, PA</t>
  </si>
  <si>
    <t>TVTL40PAC-PM</t>
  </si>
  <si>
    <t>CUBE TOPLOADER 40, PM</t>
  </si>
  <si>
    <t>TVTL40PAC-RB</t>
  </si>
  <si>
    <t>TVTL40PAC-RED</t>
  </si>
  <si>
    <t>CUBE TOPLOADER 40, RED</t>
  </si>
  <si>
    <t>TVTL40PAC-SKY</t>
  </si>
  <si>
    <t>CUBE TOPLOADER 40, SKY</t>
  </si>
  <si>
    <t>TVTL40PAC-TAG</t>
  </si>
  <si>
    <t>CUBE TOPLOADER 40, TAG</t>
  </si>
  <si>
    <t>TVTL40PAC-TZ</t>
  </si>
  <si>
    <t>CUBE TOPLOADER 40, TZ</t>
  </si>
  <si>
    <t>TVTLM20PAC-BP</t>
  </si>
  <si>
    <t>CUBE TOPLOADER MINI 20, BP</t>
  </si>
  <si>
    <t>TVTLM20PAC-CH</t>
  </si>
  <si>
    <t>CUBE TOPLOADER MINI 20, CH</t>
  </si>
  <si>
    <t>TVTLM20PAC-CK</t>
  </si>
  <si>
    <t>CUBE TOPLOADER MINI 20, CK</t>
  </si>
  <si>
    <t>TVTLM20PAC-CT</t>
  </si>
  <si>
    <t>CUBE TOPLOADER MINI 20, CT</t>
  </si>
  <si>
    <t>TVTLM20PAC-GRA</t>
  </si>
  <si>
    <t>CUBE TOPLOADER MINI 20, GRA</t>
  </si>
  <si>
    <t>TVTLM20PAC-MA</t>
  </si>
  <si>
    <t>20X CUBE TOPLOADER MINI</t>
  </si>
  <si>
    <t>TVTLM20PAC-MUS</t>
  </si>
  <si>
    <t>CUBE TOPLOADER MINI 20, MUS</t>
  </si>
  <si>
    <t>TVTLM20PAC-ORC</t>
  </si>
  <si>
    <t>CUBE TOPLOADER MINI 20, ORC</t>
  </si>
  <si>
    <t>TVTLM20PAC-PA</t>
  </si>
  <si>
    <t>CUBE TOPLOADER MINI 20, PA</t>
  </si>
  <si>
    <t>TVTLM20PAC-PM</t>
  </si>
  <si>
    <t>CUBE TOPLOADER MINI 20, PM</t>
  </si>
  <si>
    <t>TVTLM20PAC-RB</t>
  </si>
  <si>
    <t>TVTLM20PAC-RED</t>
  </si>
  <si>
    <t>CUBE TOPLOADER MINI 20, RED</t>
  </si>
  <si>
    <t>TVTLM20PAC-SKY</t>
  </si>
  <si>
    <t>CUBE TOPLOADER MINI 20, SKY</t>
  </si>
  <si>
    <t>TVTLM20PAC-TAG</t>
  </si>
  <si>
    <t>CUBE TOPLOADER MINI 20, TAG</t>
  </si>
  <si>
    <t>TVTLM20PAC-TZ</t>
  </si>
  <si>
    <t>CUBE TOPLOADER MINI 20, TZ</t>
  </si>
  <si>
    <t>TVTLM24PAC-AW</t>
  </si>
  <si>
    <t>24X CUBE Toploader Mini</t>
  </si>
  <si>
    <t>TVTLM24PAC-BP</t>
  </si>
  <si>
    <t>CUBE TOPLOADER MINI 24, BP</t>
  </si>
  <si>
    <t>TVTLM24PAC-CH</t>
  </si>
  <si>
    <t>CUBE TOPLOADER MINI 24, CH</t>
  </si>
  <si>
    <t>TVTLM24PAC-CK</t>
  </si>
  <si>
    <t>CUBE TOPLOADER MINI 24, CK</t>
  </si>
  <si>
    <t>TVTLM24PAC-CT</t>
  </si>
  <si>
    <t>CUBE TOPLOADER MINI 24, CT</t>
  </si>
  <si>
    <t>TVTLM24PAC-GRA</t>
  </si>
  <si>
    <t>CUBE TOPLOADER MINI 24, GRA</t>
  </si>
  <si>
    <t>TVTLM24PAC-MA</t>
  </si>
  <si>
    <t>24X CUBE TOPLOADER MINI</t>
  </si>
  <si>
    <t>TVTLM24PAC-MUS</t>
  </si>
  <si>
    <t>CUBE TOPLOADER MINI 24, MUS</t>
  </si>
  <si>
    <t>TVTLM24PAC-ORC</t>
  </si>
  <si>
    <t>CUBE TOPLOADER MINI 24, ORC</t>
  </si>
  <si>
    <t>TVTLM24PAC-PA</t>
  </si>
  <si>
    <t>CUBE TOPLOADER MINI 24, PA</t>
  </si>
  <si>
    <t>TVTLM24PAC-PM</t>
  </si>
  <si>
    <t>CUBE TOPLOADER MINI 24, PM</t>
  </si>
  <si>
    <t>TVTLM24PAC-RB</t>
  </si>
  <si>
    <t>TVTLM24PAC-RED</t>
  </si>
  <si>
    <t>CUBE TOPLOADER MINI 24, RED</t>
  </si>
  <si>
    <t>TVTLM24PAC-SKY</t>
  </si>
  <si>
    <t>CUBE TOPLOADER MINI 24, SKY</t>
  </si>
  <si>
    <t>TVTLM24PAC-TAG</t>
  </si>
  <si>
    <t>CUBE TOPLOADER MINI 24, TAG</t>
  </si>
  <si>
    <t>TVTLM24PAC-TZ</t>
  </si>
  <si>
    <t>CUBE TOPLOADER MINI 24, TZ</t>
  </si>
  <si>
    <t>TVTLM26PAC-BP</t>
  </si>
  <si>
    <t>CUBE TOPLOADER MINI 26, BP</t>
  </si>
  <si>
    <t>TVTLM26PAC-CH</t>
  </si>
  <si>
    <t>CUBE TOPLOADER MINI 26, CH</t>
  </si>
  <si>
    <t>TVTLM26PAC-CK</t>
  </si>
  <si>
    <t>CUBE TOPLOADER MINI 26, CK</t>
  </si>
  <si>
    <t>TVTLM26PAC-CT</t>
  </si>
  <si>
    <t>CUBE TOPLOADER MINI 26, CT</t>
  </si>
  <si>
    <t>TVTLM26PAC-GRA</t>
  </si>
  <si>
    <t>CUBE TOPLOADER MINI 26, GRA</t>
  </si>
  <si>
    <t>TVTLM26PAC-MA</t>
  </si>
  <si>
    <t>26X CUBE TOPLOADER MINI</t>
  </si>
  <si>
    <t>TVTLM26PAC-MUS</t>
  </si>
  <si>
    <t>CUBE TOPLOADER MINI 26, MUS</t>
  </si>
  <si>
    <t>TVTLM26PAC-ORC</t>
  </si>
  <si>
    <t>CUBE TOPLOADER MINI 26, ORC</t>
  </si>
  <si>
    <t>TVTLM26PAC-PA</t>
  </si>
  <si>
    <t>CUBE TOPLOADER MINI 26, PA</t>
  </si>
  <si>
    <t>TVTLM26PAC-PM</t>
  </si>
  <si>
    <t>CUBE TOPLOADER MINI 26, PM</t>
  </si>
  <si>
    <t>TVTLM26PAC-RB</t>
  </si>
  <si>
    <t>TVTLM26PAC-RED</t>
  </si>
  <si>
    <t>CUBE TOPLOADER MINI 26, RED</t>
  </si>
  <si>
    <t>TVTLM26PAC-SKY</t>
  </si>
  <si>
    <t>CUBE TOPLOADER MINI 26, SKY</t>
  </si>
  <si>
    <t>TVTLM26PAC-TAG</t>
  </si>
  <si>
    <t>CUBE TOPLOADER MINI 26, TAG</t>
  </si>
  <si>
    <t>TVTLM26PAC-TZ</t>
  </si>
  <si>
    <t>CUBE TOPLOADER MINI 26, TZ</t>
  </si>
  <si>
    <t>TY173BG1</t>
  </si>
  <si>
    <t>MOBILEPRO DESK MOUNT</t>
  </si>
  <si>
    <t>TY174BG1</t>
  </si>
  <si>
    <t>MOBILEPRO DESK MOUNT COMBO</t>
  </si>
  <si>
    <t>V336</t>
  </si>
  <si>
    <t>BOOKTRUCK - SIX SLANT SHELVES</t>
  </si>
  <si>
    <t>V336-PB5</t>
  </si>
  <si>
    <t>Book/Util Truck 3-Slant Shlf Dbl Side</t>
  </si>
  <si>
    <t>V336-RN5</t>
  </si>
  <si>
    <t>Book/Util Truck 3-Shlf Double Side</t>
  </si>
  <si>
    <t>V336-TZ</t>
  </si>
  <si>
    <t>Double Sided Book/Utility Truck</t>
  </si>
  <si>
    <t>VF336</t>
  </si>
  <si>
    <t>BOOKTRUCK - FOUR SLANT SHELVES</t>
  </si>
  <si>
    <t>VF336-TZ</t>
  </si>
  <si>
    <t>Booktruck, Double-Sided,</t>
  </si>
  <si>
    <t>4K-PWR-WW</t>
  </si>
  <si>
    <t>SERIES2 XD/4K POWER REPLACEMENT</t>
  </si>
  <si>
    <t>AU335</t>
  </si>
  <si>
    <t>ARC/eARC, Analog, Audio player</t>
  </si>
  <si>
    <t>BP200HI</t>
  </si>
  <si>
    <t>4-BUTTON CAPACITIVE TOUCH PANEL</t>
  </si>
  <si>
    <t>BP200HI-R</t>
  </si>
  <si>
    <t>USB Connected 4-button capacitive touch</t>
  </si>
  <si>
    <t>BP900HI</t>
  </si>
  <si>
    <t>11-BUTTON CAPACITIVE TOUCH PANEL</t>
  </si>
  <si>
    <t>BSNPASS-01</t>
  </si>
  <si>
    <t>A ONE-MONTH PLAYER PASS (NO AUTO)</t>
  </si>
  <si>
    <t>BSNPASS-12</t>
  </si>
  <si>
    <t>A ONE-YEAR PLAYER PASS (NO AUTO)</t>
  </si>
  <si>
    <t>BSNPASS-36</t>
  </si>
  <si>
    <t>A three-year player pass</t>
  </si>
  <si>
    <t>BSNSUB-12-CL</t>
  </si>
  <si>
    <t>BSN.CLOUD - 1 YEAR</t>
  </si>
  <si>
    <t>BSNSUB-12-R</t>
  </si>
  <si>
    <t>ONE-YR PLAYER SUBSCRIPTION (RECURRING)</t>
  </si>
  <si>
    <t>CALL BACK</t>
  </si>
  <si>
    <t>Schedule a callback with tech support</t>
  </si>
  <si>
    <t>CBL-IR RCVR 3.5MM</t>
  </si>
  <si>
    <t>INFRARED TX/RX CABLE</t>
  </si>
  <si>
    <t>CBL-USBA-RS232</t>
  </si>
  <si>
    <t>USB-A TO RS232 SERIAL ADAPTER</t>
  </si>
  <si>
    <t>CBL-USBC-AUDIO</t>
  </si>
  <si>
    <t>USBC TO ANALOG AUDIO ADAPTER</t>
  </si>
  <si>
    <t>CBL-USBC-USBA-RS232</t>
  </si>
  <si>
    <t>USBC TO USBA AND 3.5MM SERIAL ADAPTER</t>
  </si>
  <si>
    <t>GP800-C</t>
  </si>
  <si>
    <t>USB-C TO GPIO ADAPTER</t>
  </si>
  <si>
    <t>GPIO-TB-6</t>
  </si>
  <si>
    <t>SIX-PIN PHOENIX CONNECTOR</t>
  </si>
  <si>
    <t>HD1024</t>
  </si>
  <si>
    <t>MAINSTREAM HTML5 PLAYER WITH EXPANDED</t>
  </si>
  <si>
    <t>HD224</t>
  </si>
  <si>
    <t>MAINSTREAM HTML5 PLAYER WITH STANDARD</t>
  </si>
  <si>
    <t>HDMI-6</t>
  </si>
  <si>
    <t>HDMI CABLE - 6FT</t>
  </si>
  <si>
    <t>HO523</t>
  </si>
  <si>
    <t>OPS COMPATIBLE PLAYER</t>
  </si>
  <si>
    <t>LS424</t>
  </si>
  <si>
    <t>ENTRY-LEVEL HTML5 PLAYER</t>
  </si>
  <si>
    <t>LS424-W BRIGHTMENU</t>
  </si>
  <si>
    <t>LS424 with Wifi Module and BrightMenu</t>
  </si>
  <si>
    <t>PA-LSAK-1</t>
  </si>
  <si>
    <t>SERIES2 LS POWER REPLACEMENT</t>
  </si>
  <si>
    <t>PA-W12V1.5A-3.5</t>
  </si>
  <si>
    <t>SERIES3 HD POWER REPLACEMENT</t>
  </si>
  <si>
    <t>PA-W12V3A-MLX2</t>
  </si>
  <si>
    <t>Replacement power supply</t>
  </si>
  <si>
    <t>PA-W5V2A-USB</t>
  </si>
  <si>
    <t>SERIES3 LS POWER REPLACEMENT</t>
  </si>
  <si>
    <t>PA-WWAK-1</t>
  </si>
  <si>
    <t>SERIES1 LS POWER REPLACEMENT</t>
  </si>
  <si>
    <t>PRIORITY-CASE</t>
  </si>
  <si>
    <t>PRIORITY SUPPORT CASE</t>
  </si>
  <si>
    <t>RC1002</t>
  </si>
  <si>
    <t>IR REMOTE CONTROL</t>
  </si>
  <si>
    <t>RC1002-KIT</t>
  </si>
  <si>
    <t>REMOTE KIT IR-02</t>
  </si>
  <si>
    <t>Kit includes RC1002 handheld IR remote</t>
  </si>
  <si>
    <t>SDCH-64C10-1(M)</t>
  </si>
  <si>
    <t>64GB Class 10 SD</t>
  </si>
  <si>
    <t>SDHC-08C10-1(M)</t>
  </si>
  <si>
    <t>8GB CLASS 10 MICRO SD MEMORY CARD</t>
  </si>
  <si>
    <t>SDHC-16C10-1(M)</t>
  </si>
  <si>
    <t>16GB CLASS 10 MICRO SD MEMORY CARD</t>
  </si>
  <si>
    <t>SDHC-32C10-1(M)</t>
  </si>
  <si>
    <t>32GB CLASS 10 MICRO SD MEMORY CARD</t>
  </si>
  <si>
    <t>SDHC-64C10-1(M)</t>
  </si>
  <si>
    <t>64GB CLASS 10 MICRO SD MEMORY CARD</t>
  </si>
  <si>
    <t>SSD-256GB-PCIE-NVME M.2</t>
  </si>
  <si>
    <t>256GB PCIe NVMe M.2 SSD for Series 4</t>
  </si>
  <si>
    <t>TRN-BACUST</t>
  </si>
  <si>
    <t>CUSTOM TRAINING</t>
  </si>
  <si>
    <t>WS103</t>
  </si>
  <si>
    <t>WIRELESS/ BLUETOOTH MODULE</t>
  </si>
  <si>
    <t>XD1034</t>
  </si>
  <si>
    <t>ADVANCED HTML5 PLAYER WITH EXPANDED</t>
  </si>
  <si>
    <t>XD234</t>
  </si>
  <si>
    <t>ADVANCED HTML5 PLAYER WITH STANDARD</t>
  </si>
  <si>
    <t>XT1144</t>
  </si>
  <si>
    <t>ENTERPRISE HTML5 PLAYER WITH EXPANDED</t>
  </si>
  <si>
    <t>XT1144-T</t>
  </si>
  <si>
    <t>TAA COMPLIANT VERSION OF THE XT1144</t>
  </si>
  <si>
    <t>XT244</t>
  </si>
  <si>
    <t>ENTERPRISE HTML5 PLAYER WITH STANDARD</t>
  </si>
  <si>
    <t>2FT CAT5E SNAGLESS UNSHIELDED (UTP) ETHERNET NETWORK PATCH CABLE - GRAY</t>
  </si>
  <si>
    <t>4FT CAT5E SNAGLESS UNSHIELDED (UTP) ETHERNET NETWORK PATCH CABLE - GRAY</t>
  </si>
  <si>
    <t>6FT CAT5E SNAGLESS UNSHIELDED (UTP) ETHERNET NETWORK PATCH CABLE - GRAY</t>
  </si>
  <si>
    <t>8FT CAT5E SNAGLESS UNSHIELDED (UTP) ETHERNET NETWORK PATCH CABLE - GRAY</t>
  </si>
  <si>
    <t>C2G 9FT CAT5E SNAGLESS UNSHIELDED (UTP) NETWORK PATCH ETHERNET CABLE - GRAY - 9</t>
  </si>
  <si>
    <t>C2G 12FT CAT5E SNAGLESS UNSHIELDED (UTP) NETWORK PATCH ETHERNET CABLE - GRAY - 1</t>
  </si>
  <si>
    <t>20FT CAT5E SNAGLESS UNSHIELDED (UTP) ETHERNET NETWORK PATCH CABLE - GRAY</t>
  </si>
  <si>
    <t>C2G 30FT CAT5E SNAGLESS UNSHIELDED (UTP) NETWORK PATCH CABLE - GRAY</t>
  </si>
  <si>
    <t>C2G 35FT CAT5E SNAGLESS UNSHIELDED (UTP) NETWORK PATCH CABLE - GRAY</t>
  </si>
  <si>
    <t>2FT CAT5E SNAGLESS UNSHIELDED (UTP) ETHERNET NETWORK PATCH CABLE - BLUE</t>
  </si>
  <si>
    <t>C2G 4FT CAT5E SNAGLESS UNSHIELDED (UTP) NETWORK PATCH ETHERNET CABLE - BLUE - 4</t>
  </si>
  <si>
    <t>C2G 6FT CAT5E SNAGLESS UNSHIELDED (UTP) NETWORK PATCH ETHERNET CABLE - BLUE - 6</t>
  </si>
  <si>
    <t>8FT CAT5E SNAGLESS UNSHIELDED (UTP) ETHERNET NETWORK PATCH CABLE - BLUE</t>
  </si>
  <si>
    <t>12FT CAT5E SNAGLESS UNSHIELDED (UTP) ETHERNET NETWORK PATCH CABLE - BLUE</t>
  </si>
  <si>
    <t>20FT CAT5E SNAGLESS UNSHIELDED (UTP) ETHERNET NETWORK PATCH CABLE - BLUE</t>
  </si>
  <si>
    <t>30FT CAT5E SNAGLESS UNSHIELDED (UTP) ETHERNET NETWORK PATCH CABLE - BLUE</t>
  </si>
  <si>
    <t>C2G 35FT CAT5E SNAGLESS UNSHIELDED (UTP) NETWORK PATCH CABLE - BLUE</t>
  </si>
  <si>
    <t>2FT CAT5E SNAGLESS UNSHIELDED (UTP) ETHERNET NETWORK PATCH CABLE - BLACK</t>
  </si>
  <si>
    <t>C2G 4FT CAT5E SNAGLESS UNSHIELDED (UTP) NETWORK PATCH ETHERNET CABLE - BLACK - 4</t>
  </si>
  <si>
    <t>6FT CAT5E SNAGLESS UNSHIELDED (UTP) ETHERNET NETWORK PATCH CABLE - BLACK</t>
  </si>
  <si>
    <t>9FT CAT5E SNAGLESS UNSHIELDED (UTP) ETHERNET NETWORK PATCH CABLE - BLACK</t>
  </si>
  <si>
    <t>12FT CAT5E SNAGLESS UNSHIELDED (UTP) ETHERNET NETWORK PATCH CABLE - BLACK</t>
  </si>
  <si>
    <t>C2G 20FT CAT5E SNAGLESS UNSHIELDED (UTP) NETWORK PATCH ETHERNET CABLE - BLACK -</t>
  </si>
  <si>
    <t>30FT CAT5E SNAGLESS UNSHIELDED (UTP) ETHERNET NETWORK PATCH CABLE - BLACK</t>
  </si>
  <si>
    <t>C2G 35FT CAT5E SNAGLESS UNSHIELDED (UTP) NETWORK PATCH CABLE - BLACK</t>
  </si>
  <si>
    <t>2FT CAT5E SNAGLESS UNSHIELDED (UTP) ETHERNET NETWORK PATCH CABLE - GREEN</t>
  </si>
  <si>
    <t>4FT CAT5E SNAGLESS UNSHIELDED (UTP) ETHERNET NETWORK PATCH CABLE - GREEN</t>
  </si>
  <si>
    <t>6FT CAT5E SNAGLESS UNSHIELDED (UTP) ETHERNET NETWORK PATCH CABLE - GREEN</t>
  </si>
  <si>
    <t>C2G 8FT CAT5E SNAGLESS UNSHIELDED (UTP) NETWORK PATCH CABLE - GREEN</t>
  </si>
  <si>
    <t>C2G 9FT CAT5E SNAGLESS UNSHIELDED (UTP) NETWORK PATCH CABLE - GREEN</t>
  </si>
  <si>
    <t>12FT CAT5E SNAGLESS UNSHIELDED (UTP) ETHERNET NETWORK PATCH CABLE - GREEN</t>
  </si>
  <si>
    <t>15FT CAT5E SNAGLESS UNSHIELDED (UTP) ETHERNET NETWORK PATCH CABLE - GREEN</t>
  </si>
  <si>
    <t>C2G 20FT CAT5E SNAGLESS UNSHIELDED (UTP) NETWORK PATCH CABLE - GREEN</t>
  </si>
  <si>
    <t>C2G 30FT CAT5E SNAGLESS UNSHIELDED (UTP) NETWORK PATCH CABLE - GREEN</t>
  </si>
  <si>
    <t>35FT CAT5E SNAGLESS UNSHIELDED (UTP) ETHERNET NETWORK PATCH CABLE - GREEN</t>
  </si>
  <si>
    <t>C2G 2FT CAT5E SNAGLESS UNSHIELDED (UTP) NETWORK PATCH CABLE - RED</t>
  </si>
  <si>
    <t>C2G 4FT CAT5E SNAGLESS UNSHIELDED (UTP) NETWORK PATCH CABLE - RED</t>
  </si>
  <si>
    <t>6FT CAT5E SNAGLESS UNSHIELDED (UTP) ETHERNET NETWORK PATCH CABLE - RED</t>
  </si>
  <si>
    <t>C2G 8FT CAT5E SNAGLESS UNSHIELDED (UTP) NETWORK PATCH CABLE - RED</t>
  </si>
  <si>
    <t>C2G 9FT CAT5E SNAGLESS UNSHIELDED (UTP) NETWORK PATCH CABLE - RED</t>
  </si>
  <si>
    <t>C2G 12FT CAT5E SNAGLESS UNSHIELDED (UTP) NETWORK PATCH CABLE - RED</t>
  </si>
  <si>
    <t>15FT CAT5E SNAGLESS UNSHIELDED (UTP) ETHERNET NETWORK PATCH CABLE - RED</t>
  </si>
  <si>
    <t>C2G 20FT CAT5E SNAGLESS UNSHIELDED (UTP) NETWORK PATCH CABLE - RED</t>
  </si>
  <si>
    <t>C2G 30FT CAT5E SNAGLESS UNSHIELDED (UTP) NETWORK PATCH CABLE - RED</t>
  </si>
  <si>
    <t>C2G 35FT CAT5E SNAGLESS UNSHIELDED (UTP) NETWORK PATCH CABLE - RED</t>
  </si>
  <si>
    <t>2FT CAT5E SNAGLESS UNSHIELDED (UTP) ETHERNET NETWORK PATCH CABLE - YELLOW</t>
  </si>
  <si>
    <t>C2G 4FT CAT5E SNAGLESS UNSHIELDED (UTP) NETWORK PATCH CABLE - YELLOW</t>
  </si>
  <si>
    <t>6FT CAT5E SNAGLESS UNSHIELDED (UTP) ETHERNET NETWORK PATCH CABLE - YELLOW</t>
  </si>
  <si>
    <t>8FT CAT5E SNAGLESS UNSHIELDED (UTP) ETHERNET NETWORK PATCH CABLE - YELLOW</t>
  </si>
  <si>
    <t>C2G 9FT CAT5E SNAGLESS UNSHIELDED (UTP) NETWORK PATCH CABLE - YELLOW</t>
  </si>
  <si>
    <t>C2G 12FT CAT5E SNAGLESS UNSHIELDED (UTP) NETWORK PATCH CABLE - YELLOW</t>
  </si>
  <si>
    <t>15FT CAT5E SNAGLESS UNSHIELDED (UTP) ETHERNET NETWORK PATCH CABLE - YELLOW</t>
  </si>
  <si>
    <t>C2G 20FT CAT5E SNAGLESS UNSHIELDED (UTP) NETWORK PATCH CABLE - YELLOW</t>
  </si>
  <si>
    <t>C2G 30FT CAT5E SNAGLESS UNSHIELDED (UTP) NETWORK PATCH CABLE - YELLOW</t>
  </si>
  <si>
    <t>C2G 35FT CAT5E SNAGLESS UNSHIELDED (UTP) NETWORK PATCH CABLE - YELLOW</t>
  </si>
  <si>
    <t>1FT CAT5E SNAGLESS UNSHIELDED (UTP) ETHERNET NETWORK PATCH CABLE - ORANGE</t>
  </si>
  <si>
    <t>2FT CAT5E SNAGLESS UNSHIELDED (UTP) ETHERNET NETWORK PATCH CABLE - ORANGE</t>
  </si>
  <si>
    <t>3FT CAT5E SNAGLESS UNSHIELDED (UTP) ETHERNET NETWORK PATCH CABLE - ORANGE</t>
  </si>
  <si>
    <t>4FT CAT5E SNAGLESS UNSHIELDED (UTP) ETHERNET NETWORK PATCH CABLE - ORANGE</t>
  </si>
  <si>
    <t>5FT CAT5E SNAGLESS UNSHIELDED (UTP) ETHERNET NETWORK PATCH CABLE - ORANGE</t>
  </si>
  <si>
    <t>C2G 6FT CAT5E SNAGLESS UNSHIELDED (UTP) NETWORK PATCH CABLE - ORANGE</t>
  </si>
  <si>
    <t>7FT CAT5E SNAGLESS UNSHIELDED (UTP) ETHERNET NETWORK PATCH CABLE - ORANGE</t>
  </si>
  <si>
    <t>8FT CAT5E SNAGLESS UNSHIELDED (UTP) ETHERNET NETWORK PATCH CABLE - ORANGE</t>
  </si>
  <si>
    <t>C2G 9FT CAT5E SNAGLESS UNSHIELDED (UTP) NETWORK PATCH CABLE - ORANGE</t>
  </si>
  <si>
    <t>10FT CAT5E SNAGLESS UNSHIELDED (UTP) ETHERNET NETWORK PATCH CABLE - ORANGE</t>
  </si>
  <si>
    <t>C2G 12FT CAT5E SNAGLESS UNSHIELDED (UTP) NETWORK PATCH CABLE - ORANGE</t>
  </si>
  <si>
    <t>C2G 14FT CAT5E SNAGLESS UNSHIELDED (UTP) NETWORK PATCH CABLE - ORANGE</t>
  </si>
  <si>
    <t>15FT CAT5E SNAGLESS UNSHIELDED (UTP) ETHERNET NETWORK PATCH CABLE - ORANGE</t>
  </si>
  <si>
    <t>C2G 20FT CAT5E SNAGLESS UNSHIELDED (UTP) NETWORK PATCH CABLE - ORANGE</t>
  </si>
  <si>
    <t>25FT CAT5E SNAGLESS UNSHIELDED (UTP) ETHERNET NETWORK PATCH CABLE - ORANGE</t>
  </si>
  <si>
    <t>C2G 30FT CAT5E SNAGLESS UNSHIELDED (UTP) NETWORK PATCH CABLE - ORANGE</t>
  </si>
  <si>
    <t>35FT CAT5E SNAGLESS UNSHIELDED (UTP) ETHERNET NETWORK PATCH CABLE - ORANGE</t>
  </si>
  <si>
    <t>50FT CAT5E SNAGLESS UNSHIELDED (UTP) ETHERNET NETWORK PATCH CABLE - ORANGE</t>
  </si>
  <si>
    <t>C2G 75FT CAT5E SNAGLESS UNSHIELDED (UTP) NETWORK PATCH CABLE - ORANGE</t>
  </si>
  <si>
    <t>C2G 100FT CAT5E SNAGLESS UNSHIELDED (UTP) NETWORK PATCH CABLE - ORANGE</t>
  </si>
  <si>
    <t>C2G 150FT CAT5E SNAGLESS UNSHIELDED (UTP) NETWORK PATCH CABLE - ORANGE</t>
  </si>
  <si>
    <t>C2G 1FT CAT5E SNAGLESS UNSHIELDED (UTP) NETWORK PATCH CABLE - PURPLE</t>
  </si>
  <si>
    <t>2FT CAT5E SNAGLESS UNSHIELDED (UTP) ETHERNET NETWORK PATCH CABLE - PURPLE</t>
  </si>
  <si>
    <t>3FT CAT5E SNAGLESS UNSHIELDED (UTP) ETHERNET NETWORK PATCH CABLE - PURPLE</t>
  </si>
  <si>
    <t>C2G 4FT CAT5E SNAGLESS UNSHIELDED (UTP) NETWORK PATCH CABLE - PURPLE</t>
  </si>
  <si>
    <t>5FT CAT5E SNAGLESS UNSHIELDED (UTP) ETHERNET NETWORK PATCH CABLE - PURPLE</t>
  </si>
  <si>
    <t>7FT CAT5E SNAGLESS UNSHIELDED (UTP) ETHERNET NETWORK PATCH CABLE - PURPLE</t>
  </si>
  <si>
    <t>C2G 8FT CAT5E SNAGLESS UNSHIELDED (UTP) NETWORK PATCH CABLE - PURPLE</t>
  </si>
  <si>
    <t>C2G 9FT CAT5E SNAGLESS UNSHIELDED (UTP) NETWORK PATCH CABLE - PURPLE</t>
  </si>
  <si>
    <t>C2G 10FT CAT5E SNAGLESS UNSHIELDED (UTP) NETWORK PATCH CABLE - PURPLE</t>
  </si>
  <si>
    <t>C2G 12FT CAT5E SNAGLESS UNSHIELDED (UTP) NETWORK PATCH CABLE - PURPLE</t>
  </si>
  <si>
    <t>C2G 14FT CAT5E SNAGLESS UNSHIELDED (UTP) NETWORK PATCH CABLE - PURPLE</t>
  </si>
  <si>
    <t>C2G 15FT CAT5E SNAGLESS UNSHIELDED (UTP) NETWORK PATCH CABLE - PURPLE</t>
  </si>
  <si>
    <t>C2G 20FT CAT5E SNAGLESS UNSHIELDED (UTP) NETWORK PATCH CABLE - PURPLE</t>
  </si>
  <si>
    <t>25FT CAT5E SNAGLESS UNSHIELDED (UTP) ETHERNET NETWORK PATCH CABLE - PURPLE</t>
  </si>
  <si>
    <t>C2G 30FT CAT5E SNAGLESS UNSHIELDED (UTP) NETWORK PATCH CABLE - PURPLE</t>
  </si>
  <si>
    <t>C2G 35FT CAT5E SNAGLESS UNSHIELDED (UTP) NETWORK PATCH CABLE - PURPLE</t>
  </si>
  <si>
    <t>C2G 50FT CAT5E SNAGLESS UNSHIELDED (UTP) NETWORK PATCH CABLE - PURPLE</t>
  </si>
  <si>
    <t>C2G 75FT CAT5E SNAGLESS UNSHIELDED (UTP) NETWORK PATCH CABLE - PURPLE</t>
  </si>
  <si>
    <t>C2G 100FT CAT5E SNAGLESS UNSHIELDED (UTP) NETWORK PATCH CABLE - PURPLE</t>
  </si>
  <si>
    <t>C2G 150FT CAT5E SNAGLESS UNSHIELDED (UTP) NETWORK PATCH CABLE - PURPLE</t>
  </si>
  <si>
    <t>2FT CAT5E SNAGLESS UNSHIELDED (UTP) ETHERNET NETWORK PATCH CABLE - WHITE</t>
  </si>
  <si>
    <t>C2G 4FT CAT5E SNAGLESS UNSHIELDED (UTP) NETWORK PATCH CABLE - WHITE</t>
  </si>
  <si>
    <t>6FT CAT5E SNAGLESS UNSHIELDED (UTP) ETHERNET NETWORK PATCH CABLE - WHITE</t>
  </si>
  <si>
    <t>C2G 8FT CAT5E SNAGLESS UNSHIELDED (UTP) NETWORK PATCH CABLE - WHITE</t>
  </si>
  <si>
    <t>C2G 9FT CAT5E SNAGLESS UNSHIELDED (UTP) NETWORK PATCH CABLE - WHITE</t>
  </si>
  <si>
    <t>15FT CAT5E SNAGLESS UNSHIELDED (UTP) ETHERNET NETWORK PATCH CABLE - WHITE</t>
  </si>
  <si>
    <t>C2G 20FT CAT5E SNAGLESS UNSHIELDED (UTP) NETWORK PATCH CABLE - WHITE</t>
  </si>
  <si>
    <t>C2G 30FT CAT5E SNAGLESS UNSHIELDED (UTP) NETWORK PATCH CABLE - WHITE</t>
  </si>
  <si>
    <t>C2G 35FT CAT5E SNAGLESS UNSHIELDED (UTP) NETWORK PATCH CABLE - WHITE</t>
  </si>
  <si>
    <t>C2G 1FT CAT5E SNAGLESS UNSHIELDED (UTP) NETWORK PATCH CABLE - PINK</t>
  </si>
  <si>
    <t>C2G 2FT CAT5E SNAGLESS UNSHIELDED (UTP) NETWORK PATCH CABLE - PINK</t>
  </si>
  <si>
    <t>C2G 4FT CAT5E SNAGLESS UNSHIELDED (UTP) NETWORK PATCH CABLE - PINK</t>
  </si>
  <si>
    <t>C2G 5FT CAT5E SNAGLESS UNSHIELDED (UTP) NETWORK PATCH CABLE - PINK</t>
  </si>
  <si>
    <t>C2G 6FT CAT5E SNAGLESS UNSHIELDED (UTP) NETWORK PATCH CABLE - PINK</t>
  </si>
  <si>
    <t>7FT CAT5E SNAGLESS UNSHIELDED (UTP) ETHERNET NETWORK PATCH CABLE - PINK</t>
  </si>
  <si>
    <t>C2G 8FT CAT5E SNAGLESS UNSHIELDED (UTP) NETWORK PATCH CABLE - PINK</t>
  </si>
  <si>
    <t>C2G 9FT CAT5E SNAGLESS UNSHIELDED (UTP) NETWORK PATCH CABLE - PINK</t>
  </si>
  <si>
    <t>C2G 10FT CAT5E SNAGLESS UNSHIELDED (UTP) NETWORK PATCH CABLE - PINK</t>
  </si>
  <si>
    <t>C2G 14FT CAT5E SNAGLESS UNSHIELDED (UTP) NETWORK PATCH CABLE - PINK</t>
  </si>
  <si>
    <t>C2G 15FT CAT5E SNAGLESS UNSHIELDED (UTP) NETWORK PATCH CABLE - PINK</t>
  </si>
  <si>
    <t>C2G 20FT CAT5E SNAGLESS UNSHIELDED (UTP) NETWORK PATCH CABLE - PINK</t>
  </si>
  <si>
    <t>C2G 25FT CAT5E SNAGLESS UNSHIELDED (UTP) NETWORK PATCH CABLE - PINK</t>
  </si>
  <si>
    <t>C2G 30FT CAT5E SNAGLESS UNSHIELDED (UTP) NETWORK PATCH CABLE - PINK</t>
  </si>
  <si>
    <t>C2G 35FT CAT5E SNAGLESS UNSHIELDED (UTP) NETWORK PATCH CABLE - PINK</t>
  </si>
  <si>
    <t>C2G 50FT CAT5E SNAGLESS UNSHIELDED (UTP) NETWORK PATCH CABLE - PINK</t>
  </si>
  <si>
    <t>C2G 75FT CAT5E SNAGLESS UNSHIELDED (UTP) NETWORK PATCH CABLE - PINK</t>
  </si>
  <si>
    <t>C2G 100FT CAT5E SNAGLESS UNSHIELDED (UTP) NETWORK PATCH CABLE - PINK</t>
  </si>
  <si>
    <t>C2G 150FT CAT5E SNAGLESS UNSHIELDED (UTP) NETWORK PATCH CABLE - PINK</t>
  </si>
  <si>
    <t>C2G 4FT CAT5E NON-BOOTED UNSHIELDED (UTP) NETWORK PATCH CABLE - GRAY</t>
  </si>
  <si>
    <t>C2G 8FT CAT5E NON-BOOTED UNSHIELDED (UTP) NETWORK PATCH CABLE - GRAY</t>
  </si>
  <si>
    <t>C2G 9FT CAT5E NON-BOOTED UNSHIELDED (UTP) NETWORK PATCH CABLE - GRAY</t>
  </si>
  <si>
    <t>C2G 12FT CAT5E NON-BOOTED UNSHIELDED (UTP) NETWORK PATCH CABLE - GRAY</t>
  </si>
  <si>
    <t>C2G 30FT CAT5E NON-BOOTED UNSHIELDED (UTP) NETWORK PATCH CABLE - GRAY</t>
  </si>
  <si>
    <t>C2G 8FT CAT5E NON-BOOTED UNSHIELDED (UTP) NETWORK PATCH CABLE - BLUE</t>
  </si>
  <si>
    <t>C2G 9FT CAT5E NON-BOOTED UNSHIELDED (UTP) NETWORK PATCH CABLE - BLUE</t>
  </si>
  <si>
    <t>12FT CAT5E NON-BOOTED UNSHIELDED (UTP) ETHERNET NETWORK PATCH CABLE - BLUE</t>
  </si>
  <si>
    <t>C2G 20FT CAT5E NON-BOOTED UNSHIELDED (UTP) NETWORK PATCH CABLE - BLUE</t>
  </si>
  <si>
    <t>C2G 30FT CAT5E NON-BOOTED UNSHIELDED (UTP) NETWORK PATCH CABLE - BLUE</t>
  </si>
  <si>
    <t>C2G 150FT CAT5E NON-BOOTED UNSHIELDED (UTP) NETWORK PATCH CABLE - BLUE</t>
  </si>
  <si>
    <t>C2G 2FT CAT5E NON-BOOTED UNSHIELDED (UTP) NETWORK PATCH CABLE - BLACK</t>
  </si>
  <si>
    <t>C2G 6FT CAT5E NON-BOOTED UNSHIELDED (UTP) NETWORK PATCH CABLE - BLACK</t>
  </si>
  <si>
    <t>C2G 8FT CAT5E NON-BOOTED UNSHIELDED (UTP) NETWORK PATCH CABLE - BLACK</t>
  </si>
  <si>
    <t>C2G 9FT CAT5E NON-BOOTED UNSHIELDED (UTP) NETWORK PATCH CABLE - BLACK</t>
  </si>
  <si>
    <t>C2G 12FT CAT5E NON-BOOTED UNSHIELDED (UTP) NETWORK PATCH CABLE - BLACK</t>
  </si>
  <si>
    <t>C2G 20FT CAT5E NON-BOOTED UNSHIELDED (UTP) NETWORK PATCH CABLE - BLACK</t>
  </si>
  <si>
    <t>C2G 150FT CAT5E NON-BOOTED UNSHIELDED (UTP) NETWORK PATCH CABLE - BLACK</t>
  </si>
  <si>
    <t>C2G 4FT CAT5E NON-BOOTED UNSHIELDED (UTP) NETWORK PATCH CABLE - GREEN</t>
  </si>
  <si>
    <t>C2G 6FT CAT5E NON-BOOTED UNSHIELDED (UTP) NETWORK PATCH CABLE - GREEN</t>
  </si>
  <si>
    <t>C2G 8FT CAT5E NON-BOOTED UNSHIELDED (UTP) NETWORK PATCH CABLE - GREEN</t>
  </si>
  <si>
    <t>C2G 9FT CAT5E NON-BOOTED UNSHIELDED (UTP) NETWORK PATCH CABLE - GREEN</t>
  </si>
  <si>
    <t>C2G 12FT CAT5E NON-BOOTED UNSHIELDED (UTP) NETWORK PATCH CABLE - GREEN</t>
  </si>
  <si>
    <t>C2G 20FT CAT5E NON-BOOTED UNSHIELDED (UTP) NETWORK PATCH CABLE - GREEN</t>
  </si>
  <si>
    <t>C2G 30FT CAT5E NON-BOOTED UNSHIELDED (UTP) NETWORK PATCH CABLE - GREEN</t>
  </si>
  <si>
    <t>C2G 2FT CAT5E NON-BOOTED UNSHIELDED (UTP) NETWORK PATCH CABLE - RED</t>
  </si>
  <si>
    <t>C2G 4FT CAT5E NON-BOOTED UNSHIELDED (UTP) NETWORK PATCH CABLE - RED</t>
  </si>
  <si>
    <t>C2G 6FT CAT5E NON-BOOTED UNSHIELDED (UTP) NETWORK PATCH CABLE - RED</t>
  </si>
  <si>
    <t>C2G 8FT CAT5E NON-BOOTED UNSHIELDED (UTP) NETWORK PATCH CABLE - RED</t>
  </si>
  <si>
    <t>C2G 9FT CAT5E NON-BOOTED UNSHIELDED (UTP) NETWORK PATCH CABLE - RED</t>
  </si>
  <si>
    <t>C2G 12FT CAT5E NON-BOOTED UNSHIELDED (UTP) NETWORK PATCH CABLE - RED</t>
  </si>
  <si>
    <t>C2G 15FT CAT5E NON-BOOTED UNSHIELDED (UTP) NETWORK PATCH CABLE - RED</t>
  </si>
  <si>
    <t>C2G 20FT CAT5E NON-BOOTED UNSHIELDED (UTP) NETWORK PATCH CABLE - RED</t>
  </si>
  <si>
    <t>C2G 30FT CAT5E NON-BOOTED UNSHIELDED (UTP) NETWORK PATCH CABLE - RED</t>
  </si>
  <si>
    <t>C2G 150FT CAT5E NON-BOOTED UNSHIELDED (UTP) NETWORK PATCH CABLE - RED</t>
  </si>
  <si>
    <t>C2G 4FT CAT5E NON-BOOTED UNSHIELDED (UTP) NETWORK PATCH CABLE - YELLOW</t>
  </si>
  <si>
    <t>C2G 6FT CAT5E NON-BOOTED UNSHIELDED (UTP) NETWORK PATCH CABLE - YELLOW</t>
  </si>
  <si>
    <t>C2G 8FT CAT5E NON-BOOTED UNSHIELDED (UTP) NETWORK PATCH CABLE - YELLOW</t>
  </si>
  <si>
    <t>C2G 9FT CAT5E NON-BOOTED UNSHIELDED (UTP) NETWORK PATCH CABLE - YELLOW</t>
  </si>
  <si>
    <t>C2G 12FT CAT5E NON-BOOTED UNSHIELDED (UTP) NETWORK PATCH CABLE - YELLOW</t>
  </si>
  <si>
    <t>C2G 15FT CAT5E NON-BOOTED UNSHIELDED (UTP) NETWORK PATCH CABLE - YELLOW</t>
  </si>
  <si>
    <t>C2G 20FT CAT5E NON-BOOTED UNSHIELDED (UTP) NETWORK PATCH CABLE - YELLOW</t>
  </si>
  <si>
    <t>C2G 30FT CAT5E NON-BOOTED UNSHIELDED (UTP) NETWORK PATCH CABLE - YELLOW</t>
  </si>
  <si>
    <t>C2G 150FT CAT5E NON-BOOTED UNSHIELDED (UTP) NETWORK PATCH CABLE - YELLOW</t>
  </si>
  <si>
    <t>C2G 1FT CAT5E NON-BOOTED UNSHIELDED (UTP) NETWORK PATCH CABLE - ORANGE</t>
  </si>
  <si>
    <t>2FT CAT5E NON-BOOTED UNSHIELDED (UTP) ETHERNET NETWORK PATCH CABLE - ORANGE</t>
  </si>
  <si>
    <t>C2G 3FT CAT5E NON-BOOTED UNSHIELDED (UTP) NETWORK PATCH CABLE - ORANGE</t>
  </si>
  <si>
    <t>C2G 4FT CAT5E NON-BOOTED UNSHIELDED (UTP) NETWORK PATCH CABLE - ORANGE</t>
  </si>
  <si>
    <t>C2G 5FT CAT5E NON-BOOTED UNSHIELDED (UTP) NETWORK PATCH CABLE - ORANGE</t>
  </si>
  <si>
    <t>C2G 6FT CAT5E NON-BOOTED UNSHIELDED (UTP) NETWORK PATCH CABLE - ORANGE</t>
  </si>
  <si>
    <t>C2G 7FT CAT5E NON-BOOTED UNSHIELDED (UTP) NETWORK PATCH CABLE - ORANGE</t>
  </si>
  <si>
    <t>C2G 8FT CAT5E NON-BOOTED UNSHIELDED (UTP) NETWORK PATCH CABLE - ORANGE</t>
  </si>
  <si>
    <t>C2G 9FT CAT5E NON-BOOTED UNSHIELDED (UTP) NETWORK PATCH CABLE - ORANGE</t>
  </si>
  <si>
    <t>C2G 10FT CAT5E NON-BOOTED UNSHIELDED (UTP) NETWORK PATCH CABLE - ORANGE</t>
  </si>
  <si>
    <t>C2G 12FT CAT5E NON-BOOTED UNSHIELDED (UTP) NETWORK PATCH CABLE - ORANGE</t>
  </si>
  <si>
    <t>C2G 14FT CAT5E NON-BOOTED UNSHIELDED (UTP) NETWORK PATCH CABLE - ORANGE</t>
  </si>
  <si>
    <t>C2G 15FT CAT5E NON-BOOTED UNSHIELDED (UTP) NETWORK PATCH CABLE - ORANGE</t>
  </si>
  <si>
    <t>C2G 20FT CAT5E NON-BOOTED UNSHIELDED (UTP) NETWORK PATCH CABLE - ORANGE</t>
  </si>
  <si>
    <t>C2G 25FT CAT5E NON-BOOTED UNSHIELDED (UTP) NETWORK PATCH CABLE - ORANGE</t>
  </si>
  <si>
    <t>C2G 30FT CAT5E NON-BOOTED UNSHIELDED (UTP) NETWORK PATCH CABLE - ORANGE</t>
  </si>
  <si>
    <t>C2G 35FT CAT5E NON-BOOTED UNSHIELDED (UTP) NETWORK PATCH CABLE - ORANGE</t>
  </si>
  <si>
    <t>C2G 50FT CAT5E NON-BOOTED UNSHIELDED (UTP) NETWORK PATCH CABLE - ORANGE</t>
  </si>
  <si>
    <t>C2G 75FT CAT5E NON-BOOTED UNSHIELDED (UTP) NETWORK PATCH CABLE - ORANGE</t>
  </si>
  <si>
    <t>C2G 100FT CAT5E NON-BOOTED UNSHIELDED (UTP) NETWORK PATCH CABLE - ORANGE</t>
  </si>
  <si>
    <t>C2G 150FT CAT5E NON-BOOTED UNSHIELDED (UTP) NETWORK PATCH CABLE - ORANGE</t>
  </si>
  <si>
    <t>C2G 1FT CAT5E NON-BOOTED UNSHIELDED (UTP) NETWORK PATCH CABLE - PURPLE</t>
  </si>
  <si>
    <t>C2G 2FT CAT5E NON-BOOTED UNSHIELDED (UTP) NETWORK PATCH CABLE - PURPLE</t>
  </si>
  <si>
    <t>C2G 3FT CAT5E NON-BOOTED UNSHIELDED (UTP) NETWORK PATCH CABLE - PURPLE</t>
  </si>
  <si>
    <t>C2G 4FT CAT5E NON-BOOTED UNSHIELDED (UTP) NETWORK PATCH CABLE - PURPLE</t>
  </si>
  <si>
    <t>C2G 5FT CAT5E NON-BOOTED UNSHIELDED (UTP) NETWORK PATCH CABLE - PURPLE</t>
  </si>
  <si>
    <t>C2G 6FT CAT5E NON-BOOTED UNSHIELDED (UTP) NETWORK PATCH CABLE - PURPLE</t>
  </si>
  <si>
    <t>C2G 7FT CAT5E NON-BOOTED UNSHIELDED (UTP) NETWORK PATCH CABLE - PURPLE</t>
  </si>
  <si>
    <t>C2G 8FT CAT5E NON-BOOTED UNSHIELDED (UTP) NETWORK PATCH CABLE - PURPLE</t>
  </si>
  <si>
    <t>C2G 9FT CAT5E NON-BOOTED UNSHIELDED (UTP) NETWORK PATCH CABLE - PURPLE</t>
  </si>
  <si>
    <t>C2G 10FT CAT5E NON-BOOTED UNSHIELDED (UTP) NETWORK PATCH CABLE - PURPLE</t>
  </si>
  <si>
    <t>C2G 12FT CAT5E NON-BOOTED UNSHIELDED (UTP) NETWORK PATCH CABLE - PURPLE</t>
  </si>
  <si>
    <t>C2G 14FT CAT5E NON-BOOTED UNSHIELDED (UTP) NETWORK PATCH CABLE - PURPLE</t>
  </si>
  <si>
    <t>C2G 20FT CAT5E NON-BOOTED UNSHIELDED (UTP) NETWORK PATCH CABLE - PURPLE</t>
  </si>
  <si>
    <t>C2G 25FT CAT5E NON-BOOTED UNSHIELDED (UTP) NETWORK PATCH CABLE - PURPLE</t>
  </si>
  <si>
    <t>C2G 30FT CAT5E NON-BOOTED UNSHIELDED (UTP) NETWORK PATCH CABLE - PURPLE</t>
  </si>
  <si>
    <t>C2G 35FT CAT5E NON-BOOTED UNSHIELDED (UTP) NETWORK PATCH CABLE - PURPLE</t>
  </si>
  <si>
    <t>50FT CAT5E NON-BOOTED UNSHIELDED (UTP) ETHERNET NETWORK PATCH CABLE - PURPLE</t>
  </si>
  <si>
    <t>C2G 75FT CAT5E NON-BOOTED UNSHIELDED (UTP) NETWORK PATCH CABLE - PURPLE</t>
  </si>
  <si>
    <t>C2G 100FT CAT5E NON-BOOTED UNSHIELDED (UTP) NETWORK PATCH CABLE - PURPLE</t>
  </si>
  <si>
    <t>2FT CAT5E NON-BOOTED UNSHIELDED (UTP) ETHERNET NETWORK PATCH CABLE - WHITE</t>
  </si>
  <si>
    <t>C2G 4FT CAT5E NON-BOOTED UNSHIELDED (UTP) NETWORK PATCH CABLE - WHITE</t>
  </si>
  <si>
    <t>C2G 6FT CAT5E NON-BOOTED UNSHIELDED (UTP) NETWORK PATCH CABLE - WHITE</t>
  </si>
  <si>
    <t>C2G 8FT CAT5E NON-BOOTED UNSHIELDED (UTP) NETWORK PATCH CABLE - WHITE</t>
  </si>
  <si>
    <t>C2G 9FT CAT5E NON-BOOTED UNSHIELDED (UTP) NETWORK PATCH CABLE - WHITE</t>
  </si>
  <si>
    <t>C2G 12FT CAT5E NON-BOOTED UNSHIELDED (UTP) NETWORK PATCH CABLE - WHITE</t>
  </si>
  <si>
    <t>C2G 15FT CAT5E NON-BOOTED UNSHIELDED (UTP) NETWORK PATCH CABLE - WHITE</t>
  </si>
  <si>
    <t>C2G 20FT CAT5E NON-BOOTED UNSHIELDED (UTP) NETWORK PATCH CABLE - WHITE</t>
  </si>
  <si>
    <t>C2G 30FT CAT5E NON-BOOTED UNSHIELDED (UTP) NETWORK PATCH CABLE - WHITE</t>
  </si>
  <si>
    <t>C2G 150FT CAT5E NON-BOOTED UNSHIELDED (UTP) NETWORK PATCH CABLE - WHITE</t>
  </si>
  <si>
    <t>C2G 1FT CAT5E NON-BOOTED UNSHIELDED (UTP) NETWORK PATCH CABLE - PINK</t>
  </si>
  <si>
    <t>C2G 2FT CAT5E NON-BOOTED UNSHIELDED (UTP) NETWORK PATCH CABLE - PINK</t>
  </si>
  <si>
    <t>C2G 3FT CAT5E NON-BOOTED UNSHIELDED (UTP) NETWORK PATCH CABLE - PINK</t>
  </si>
  <si>
    <t>C2G 4FT CAT5E NON-BOOTED UNSHIELDED (UTP) NETWORK PATCH CABLE - PINK</t>
  </si>
  <si>
    <t>C2G 5FT CAT5E NON-BOOTED UNSHIELDED (UTP) NETWORK PATCH CABLE - PINK</t>
  </si>
  <si>
    <t>C2G 6FT CAT5E NON-BOOTED UNSHIELDED (UTP) NETWORK PATCH CABLE - PINK</t>
  </si>
  <si>
    <t>C2G 7FT CAT5E NON-BOOTED UNSHIELDED (UTP) NETWORK PATCH CABLE - PINK</t>
  </si>
  <si>
    <t>C2G 8FT CAT5E NON-BOOTED UNSHIELDED (UTP) NETWORK PATCH CABLE - PINK</t>
  </si>
  <si>
    <t>C2G 9FT CAT5E NON-BOOTED UNSHIELDED (UTP) NETWORK PATCH CABLE - PINK</t>
  </si>
  <si>
    <t>C2G 10FT CAT5E NON-BOOTED UNSHIELDED (UTP) NETWORK PATCH CABLE - PINK</t>
  </si>
  <si>
    <t>C2G 12FT CAT5E NON-BOOTED UNSHIELDED (UTP) NETWORK PATCH CABLE - PINK</t>
  </si>
  <si>
    <t>C2G 14FT CAT5E NON-BOOTED UNSHIELDED (UTP) NETWORK PATCH CABLE - PINK</t>
  </si>
  <si>
    <t>C2G 15FT CAT5E NON-BOOTED UNSHIELDED (UTP) NETWORK PATCH CABLE - PINK</t>
  </si>
  <si>
    <t>C2G 20FT CAT5E NON-BOOTED UNSHIELDED (UTP) NETWORK PATCH CABLE - PINK</t>
  </si>
  <si>
    <t>C2G 25FT CAT5E NON-BOOTED UNSHIELDED (UTP) NETWORK PATCH CABLE - PINK</t>
  </si>
  <si>
    <t>C2G 30FT CAT5E NON-BOOTED UNSHIELDED (UTP) NETWORK PATCH CABLE - PINK</t>
  </si>
  <si>
    <t>C2G 35FT CAT5E NON-BOOTED UNSHIELDED (UTP) NETWORK PATCH CABLE - PINK</t>
  </si>
  <si>
    <t>C2G 50FT CAT5E NON-BOOTED UNSHIELDED (UTP) NETWORK PATCH CABLE - PINK</t>
  </si>
  <si>
    <t>C2G 75FT CAT5E NON-BOOTED UNSHIELDED (UTP) NETWORK PATCH CABLE - PINK</t>
  </si>
  <si>
    <t>C2G 100FT CAT5E NON-BOOTED UNSHIELDED (UTP) NETWORK PATCH CABLE - PINK</t>
  </si>
  <si>
    <t>C2G 150FT CAT5E NON-BOOTED UNSHIELDED (UTP) NETWORK PATCH CABLE - PINK</t>
  </si>
  <si>
    <t>C2G 1FT CAT6A SNAGLESS SHIELDED (STP) NETWORK PATCH CABLE - GRAY</t>
  </si>
  <si>
    <t>C2G 2FT CAT6A SNAGLESS SHIELDED (STP) NETWORK PATCH CABLE - GRAY</t>
  </si>
  <si>
    <t>C2G 3FT CAT6A SNAGLESS SHIELDED (STP) NETWORK PATCH CABLE - GRAY</t>
  </si>
  <si>
    <t>C2G 4FT CAT6A SNAGLESS SHIELDED (STP) NETWORK PATCH CABLE - GRAY</t>
  </si>
  <si>
    <t>5FT CAT6A SNAGLESS SHIELDED (STP) ETHERNET NETWORK PATCH CABLE - GRAY</t>
  </si>
  <si>
    <t>6FT CAT6A SNAGLESS SHIELDED (STP) ETHERNET NETWORK PATCH CABLE - GRAY</t>
  </si>
  <si>
    <t>C2G 7FT CAT6A SNAGLESS SHIELDED (STP) NETWORK PATCH CABLE - GRAY</t>
  </si>
  <si>
    <t>C2G 8FT CAT6A SNAGLESS SHIELDED (STP) NETWORK PATCH CABLE - GRAY</t>
  </si>
  <si>
    <t>C2G 9FT CAT6A SNAGLESS SHIELDED (STP) NETWORK PATCH CABLE - GRAY</t>
  </si>
  <si>
    <t>10FT CAT6A SNAGLESS SHIELDED (STP) ETHERNET NETWORK PATCH CABLE - GRAY</t>
  </si>
  <si>
    <t>C2G 12FT CAT6A SNAGLESS SHIELDED (STP) NETWORK PATCH CABLE - GRAY</t>
  </si>
  <si>
    <t>C2G 14FT CAT6A SNAGLESS SHIELDED (STP) NETWORK PATCH CABLE - GRAY</t>
  </si>
  <si>
    <t>15FT CAT6A SNAGLESS SHIELDED (STP) ETHERNET NETWORK PATCH CABLE - GRAY</t>
  </si>
  <si>
    <t>C2G 20FT CAT6A SNAGLESS SHIELDED (STP) NETWORK PATCH CABLE - GRAY</t>
  </si>
  <si>
    <t>C2G 25FT CAT6A SNAGLESS SHIELDED (STP) NETWORK PATCH CABLE - GRAY</t>
  </si>
  <si>
    <t>C2G 30FT CAT6A SNAGLESS SHIELDED (STP) NETWORK PATCH CABLE - GRAY</t>
  </si>
  <si>
    <t>C2G 35FT CAT6A SNAGLESS SHIELDED (STP) NETWORK PATCH CABLE - GRAY</t>
  </si>
  <si>
    <t>C2G 1FT CAT6A SNAGLESS UNSHIELDED (UTP) NETWORK PATCH ETHERNET CABLE - GRAY - 1</t>
  </si>
  <si>
    <t>C2G 2FT CAT6A SNAGLESS UNSHIELDED (UTP) NETWORK PATCH ETHERNET CABLE - GRAY - 2</t>
  </si>
  <si>
    <t>3FT CAT6A SNAGLESS UNSHIELDED (UTP) ETHERNET NETWORK PATCH CABLE - GRAY</t>
  </si>
  <si>
    <t>C2G 4FT CAT6A SNAGLESS UNSHIELDED (UTP) NETWORK PATCH ETHERNET CABLE - GRAY - 4</t>
  </si>
  <si>
    <t>5FT CAT6A SNAGLESS UNSHIELDED (UTP) ETHERNET NETWORK PATCH CABLE - GRAY</t>
  </si>
  <si>
    <t>C2G 6FT CAT6A SNAGLESS UNSHIELDED (UTP) NETWORK PATCH ETHERNET CABLE - GRAY - 6</t>
  </si>
  <si>
    <t>C2G 7FT CAT6A SNAGLESS UNSHIELDED (UTP) NETWORK PATCH ETHERNET CABLE - GRAY - 7</t>
  </si>
  <si>
    <t>C2G 8FT CAT6A SNAGLESS UNSHIELDED (UTP) NETWORK PATCH ETHERNET CABLE - GRAY - 8</t>
  </si>
  <si>
    <t>C2G 9FT CAT6A SNAGLESS UNSHIELDED (UTP) NETWORK PATCH ETHERNET CABLE - GRAY - 9</t>
  </si>
  <si>
    <t>C2G 10FT CAT6A SNAGLESS UNSHIELDED (UTP) NETWORK PATCH ETHERNET CABLE - GRAY - 1</t>
  </si>
  <si>
    <t>12FT CAT6A SNAGLESS UNSHIELDED (UTP) ETHERNET NETWORK PATCH CABLE - GRAY</t>
  </si>
  <si>
    <t>C2G 14FT CAT6A SNAGLESS UNSHIELDED (UTP) NETWORK PATCH ETHERNET CABLE - GRAY - 1</t>
  </si>
  <si>
    <t>15FT CAT6A SNAGLESS UNSHIELDED (UTP) ETHERNET NETWORK PATCH CABLE - GRAY</t>
  </si>
  <si>
    <t>C2G 20FT CAT6A SNAGLESS UNSHIELDED (UTP) NETWORK PATCH ETHERNET CABLE - GRAY - 2</t>
  </si>
  <si>
    <t>C2G 25FT CAT6A SNAGLESS UNSHIELDED (UTP) NETWORK PATCH ETHERNET CABLE - GRAY - 2</t>
  </si>
  <si>
    <t>C2G 30FT CAT6A SNAGLESS UNSHIELDED (UTP) NETWORK PATCH CABLE - GRAY</t>
  </si>
  <si>
    <t>C2G 35FT CAT6A SNAGLESS UNSHIELDED (UTP) NETWORK PATCH CABLE - GRAY</t>
  </si>
  <si>
    <t>C2G 1FT CAT6A SNAGLESS SHIELDED (STP) NETWORK PATCH CABLE - BLUE</t>
  </si>
  <si>
    <t>C2G 2FT CAT6A SNAGLESS SHIELDED (STP) NETWORK PATCH CABLE - BLUE</t>
  </si>
  <si>
    <t>3FT CAT6A SNAGLESS SHIELDED (STP) ETHERNET NETWORK PATCH CABLE - BLUE</t>
  </si>
  <si>
    <t>C2G 4FT CAT6A SNAGLESS SHIELDED (STP) NETWORK PATCH CABLE - BLUE</t>
  </si>
  <si>
    <t>5FT CAT6A SNAGLESS SHIELDED (STP) ETHERNET NETWORK PATCH CABLE - BLUE</t>
  </si>
  <si>
    <t>6FT CAT6A SNAGLESS SHIELDED (STP) ETHERNET NETWORK PATCH CABLE - BLUE</t>
  </si>
  <si>
    <t>7FT CAT6A SNAGLESS SHIELDED (STP) ETHERNET NETWORK PATCH CABLE - BLUE</t>
  </si>
  <si>
    <t>C2G 8FT CAT6A SNAGLESS SHIELDED (STP) NETWORK PATCH CABLE - BLUE</t>
  </si>
  <si>
    <t>C2G 9FT CAT6A SNAGLESS SHIELDED (STP) NETWORK PATCH CABLE - BLUE</t>
  </si>
  <si>
    <t>C2G 10FT CAT6A SNAGLESS SHIELDED (STP) NETWORK PATCH CABLE - BLUE</t>
  </si>
  <si>
    <t>C2G 12FT CAT6A SNAGLESS SHIELDED (STP) NETWORK PATCH CABLE - BLUE</t>
  </si>
  <si>
    <t>14FT CAT6A SNAGLESS SHIELDED (STP) ETHERNET NETWORK PATCH CABLE - BLUE</t>
  </si>
  <si>
    <t>C2G 15FT CAT6A SNAGLESS SHIELDED (STP) NETWORK PATCH CABLE - BLUE</t>
  </si>
  <si>
    <t>C2G 20FT CAT6A SNAGLESS SHIELDED (STP) NETWORK PATCH CABLE - BLUE</t>
  </si>
  <si>
    <t>25FT CAT6A SNAGLESS SHIELDED (STP) NETWORK PATCH CABLE - BLUE</t>
  </si>
  <si>
    <t>C2G 30FT CAT6A SNAGLESS SHIELDED (STP) NETWORK PATCH CABLE - BLUE</t>
  </si>
  <si>
    <t>35FT CAT6A SNAGLESS SHIELDED (STP) ETHERNET NETWORK PATCH CABLE - BLUE</t>
  </si>
  <si>
    <t>C2G 1FT CAT6A SNAGLESS UNSHIELDED (UTP) NETWORK PATCH ETHERNET CABLE - BLUE - 1</t>
  </si>
  <si>
    <t>C2G 2FT CAT6A SNAGLESS UNSHIELDED (UTP) NETWORK PATCH ETHERNET CABLE - BLUE - 2</t>
  </si>
  <si>
    <t>C2G 3FT CAT6A SNAGLESS UNSHIELDED (UTP) NETWORK PATCH ETHERNET CABLE - BLUE - 3</t>
  </si>
  <si>
    <t>4FT CAT6A SNAGLESS UNSHIELDED (UTP) ETHERNET NETWORK PATCH CABLE - BLUE</t>
  </si>
  <si>
    <t>5FT CAT6A SNAGLESS UNSHIELDED (UTP) ETHERNET NETWORK PATCH CABLE - BLUE</t>
  </si>
  <si>
    <t>6FT CAT6A SNAGLESS UNSHIELDED (UTP) ETHERNET NETWORK PATCH CABLE - BLUE</t>
  </si>
  <si>
    <t>C2G 7FT CAT6A SNAGLESS UNSHIELDED (UTP) NETWORK PATCH ETHERNET CABLE - BLUE - 7</t>
  </si>
  <si>
    <t>8FT CAT6A SNAGLESS UNSHIELDED (UTP) ETHERNET NETWORK PATCH CABLE - BLUE</t>
  </si>
  <si>
    <t>C2G 9FT CAT6A SNAGLESS UNSHIELDED (UTP) NETWORK PATCH ETHERNET CABLE - BLUE - 9</t>
  </si>
  <si>
    <t>10FT CAT6A SNAGLESS UNSHIELDED (UTP) ETHERNET NETWORK PATCH CABLE - BLUE</t>
  </si>
  <si>
    <t>C2G 12FT CAT6A SNAGLESS UNSHIELDED (UTP) NETWORK PATCH ETHERNET CABLE - BLUE - 1</t>
  </si>
  <si>
    <t>C2G 14FT CAT6A SNAGLESS UNSHIELDED (UTP) NETWORK PATCH ETHERNET CABLE - BLUE - 1</t>
  </si>
  <si>
    <t>15FT CAT6A SNAGLESS UNSHIELDED (UTP) ETHERNET NETWORK PATCH CABLE - BLUE</t>
  </si>
  <si>
    <t>C2G 20FT CAT6A SNAGLESS UNSHIELDED (UTP) NETWORK PATCH ETHERNET CABLE - BLUE - 2</t>
  </si>
  <si>
    <t>25FT CAT6A SNAGLESS UNSHIELDED (UTP) ETHERNET NETWORK PATCH CABLE - BLUE</t>
  </si>
  <si>
    <t>30FT CAT6A SNAGLESS UNSHIELDED (UTP) ETHERNET NETWORK PATCH CABLE - BLUE</t>
  </si>
  <si>
    <t>35FT CAT6A SNAGLESS UNSHIELDED (UTP) ETHERNET NETWORK PATCH CABLE - BLUE</t>
  </si>
  <si>
    <t>C2G 1FT CAT6A SNAGLESS SHIELDED (STP) NETWORK PATCH CABLE - BLACK</t>
  </si>
  <si>
    <t>C2G 2FT CAT6A SNAGLESS SHIELDED (STP) NETWORK PATCH CABLE - BLACK</t>
  </si>
  <si>
    <t>3FT CAT6A SNAGLESS SHIELDED (STP) ETHERNET NETWORK PATCH CABLE - BLACK</t>
  </si>
  <si>
    <t>C2G 4FT CAT6A SNAGLESS SHIELDED (STP) NETWORK PATCH CABLE - BLACK</t>
  </si>
  <si>
    <t>C2G 5FT CAT6A SNAGLESS SHIELDED (STP) NETWORK PATCH CABLE - BLACK</t>
  </si>
  <si>
    <t>6FT CAT6A SNAGLESS SHIELDED (STP) ETHERNET NETWORK PATCH CABLE - BLACK</t>
  </si>
  <si>
    <t>7FT CAT6A SNAGLESS SHIELDED (STP) ETHERNET NETWORK PATCH CABLE - BLACK</t>
  </si>
  <si>
    <t>C2G 8FT CAT6A SNAGLESS SHIELDED (STP) NETWORK PATCH CABLE - BLACK</t>
  </si>
  <si>
    <t>C2G 9FT CAT6A SNAGLESS SHIELDED (STP) NETWORK PATCH CABLE - BLACK</t>
  </si>
  <si>
    <t>10FT CAT6A SNAGLESS SHIELDED (STP) ETHERNET NETWORK PATCH CABLE - BLACK</t>
  </si>
  <si>
    <t>C2G 12FT CAT6A SNAGLESS SHIELDED (STP) NETWORK PATCH CABLE - BLACK</t>
  </si>
  <si>
    <t>C2G 14FT CAT6A SNAGLESS SHIELDED (STP) NETWORK PATCH CABLE - BLACK</t>
  </si>
  <si>
    <t>15FT CAT6A SNAGLESS SHIELDED (STP) NETWORK PATCH CABLE - BLACK</t>
  </si>
  <si>
    <t>C2G 20FT CAT6A SNAGLESS SHIELDED (STP) NETWORK PATCH CABLE - BLACK</t>
  </si>
  <si>
    <t>C2G 25FT CAT6A SNAGLESS SHIELDED (STP) NETWORK PATCH CABLE - BLACK</t>
  </si>
  <si>
    <t>C2G 30FT CAT6A SNAGLESS SHIELDED (STP) NETWORK PATCH CABLE - BLACK</t>
  </si>
  <si>
    <t>C2G 35FT CAT6A SNAGLESS SHIELDED (STP) NETWORK PATCH CABLE - BLACK</t>
  </si>
  <si>
    <t>C2G 1FT CAT6A SNAGLESS UNSHIELDED (UTP) NETWORK PATCH ETHERNET CABLE - BLACK - 1</t>
  </si>
  <si>
    <t>C2G 2FT CAT6A SNAGLESS UNSHIELDED (UTP) NETWORK PATCH ETHERNET CABLE - BLACK - 2</t>
  </si>
  <si>
    <t>C2G 3FT CAT6A SNAGLESS UNSHIELDED (UTP) NETWORK PATCH ETHERNET CABLE - BLACK - 3</t>
  </si>
  <si>
    <t>C2G 4FT CAT6A SNAGLESS UNSHIELDED (UTP) NETWORK PATCH ETHERNET CABLE - BLACK - 4</t>
  </si>
  <si>
    <t>5FT CAT6A SNAGLESS UNSHIELDED (UTP) ETHERNET NETWORK PATCH CABLE - BLACK</t>
  </si>
  <si>
    <t>C2G 6FT CAT6A SNAGLESS UNSHIELDED (UTP) NETWORK PATCH ETHERNET CABLE - BLACK - 6</t>
  </si>
  <si>
    <t>7FT CAT6A SNAGLESS UNSHIELDED (UTP) ETHERNET NETWORK PATCH CABLE - BLACK</t>
  </si>
  <si>
    <t>C2G 8FT CAT6A SNAGLESS UNSHIELDED (UTP) NETWORK PATCH ETHERNET CABLE - BLACK - 8</t>
  </si>
  <si>
    <t>C2G 9FT CAT6A SNAGLESS UNSHIELDED (UTP) NETWORK PATCH ETHERNET CABLE - BLACK - 9</t>
  </si>
  <si>
    <t>10FT CAT6A SNAGLESS UNSHIELDED (UTP) ETHERNET NETWORK PATCH CABLE - BLACK</t>
  </si>
  <si>
    <t>C2G 12FT CAT6A SNAGLESS UNSHIELDED (UTP) NETWORK PATCH ETHERNET CABLE - BLACK -</t>
  </si>
  <si>
    <t>C2G 14FT CAT6A SNAGLESS UNSHIELDED (UTP) NETWORK PATCH ETHERNET CABLE - BLACK -</t>
  </si>
  <si>
    <t>15FT CAT6A SNAGLESS UNSHIELDED (UTP) NETWORK PATCH ETHERNET CABLE - BLACK - 15 F</t>
  </si>
  <si>
    <t>20FT CAT6A SNAGLESS UNSHIELDED (UTP) ETHERNET NETWORK PATCH CABLE - BLACK</t>
  </si>
  <si>
    <t>25FT CAT6A SNAGLESS UNSHIELDED (UTP) ETHERNET NETWORK PATCH CABLE - BLACK</t>
  </si>
  <si>
    <t>C2G 30FT CAT6A SNAGLESS UNSHIELDED (UTP) NETWORK PATCH CABLE - BLACK</t>
  </si>
  <si>
    <t>C2G 35FT CAT6A SNAGLESS UNSHIELDED (UTP) NETWORK PATCH CABLE - BLACK</t>
  </si>
  <si>
    <t>C2G 1FT CAT6A SNAGLESS SHIELDED (STP) NETWORK PATCH CABLE - AQUA</t>
  </si>
  <si>
    <t>C2G 2FT CAT6A SNAGLESS SHIELDED (STP) NETWORK PATCH CABLE - AQUA</t>
  </si>
  <si>
    <t>3FT CAT6A SNAGLESS SHIELDED (STP) NETWORK PATCH CABLE - AQUA</t>
  </si>
  <si>
    <t>4FT CAT6A SNAGLESS SHIELDED (STP) ETHERNET NETWORK PATCH CABLE - AQUA</t>
  </si>
  <si>
    <t>5FT CAT6A SNAGLESS SHIELDED (STP) ETHERNET NETWORK PATCH CABLE - AQUA</t>
  </si>
  <si>
    <t>6FT CAT6A SNAGLESS SHIELDED (STP) ETHERNET NETWORK PATCH CABLE - AQUA</t>
  </si>
  <si>
    <t>C2G 7FT CAT6A SNAGLESS SHIELDED (STP) NETWORK PATCH CABLE - AQUA</t>
  </si>
  <si>
    <t>C2G 8FT CAT6A SNAGLESS SHIELDED (STP) NETWORK PATCH CABLE - AQUA</t>
  </si>
  <si>
    <t>C2G 9FT CAT6A SNAGLESS SHIELDED (STP) NETWORK PATCH CABLE - AQUA</t>
  </si>
  <si>
    <t>C2G 10FT CAT6A SNAGLESS SHIELDED (STP) NETWORK PATCH CABLE - AQUA</t>
  </si>
  <si>
    <t>C2G 12FT CAT6A SNAGLESS SHIELDED (STP) NETWORK PATCH CABLE - AQUA</t>
  </si>
  <si>
    <t>14FT CAT6A SNAGLESS SHIELDED (STP) ETHERNET NETWORK PATCH CABLE - AQUA</t>
  </si>
  <si>
    <t>C2G 15FT CAT6A SNAGLESS SHIELDED (STP) NETWORK PATCH CABLE - AQUA</t>
  </si>
  <si>
    <t>C2G 20FT CAT6A SNAGLESS SHIELDED (STP) NETWORK PATCH CABLE - AQUA</t>
  </si>
  <si>
    <t>C2G 25FT CAT6A SNAGLESS SHIELDED (STP) NETWORK PATCH CABLE - AQUA</t>
  </si>
  <si>
    <t>C2G 30FT CAT6A SNAGLESS SHIELDED (STP) NETWORK PATCH CABLE - AQUA</t>
  </si>
  <si>
    <t>35FT CAT6A SNAGLESS SHIELDED (STP) ETHERNET NETWORK PATCH CABLE - AQUA</t>
  </si>
  <si>
    <t>1FT CAT6A SNAGLESS UNSHIELDED (UTP) ETHERNET NETWORK PATCH CABLE - AQUA</t>
  </si>
  <si>
    <t>C2G 2FT CAT6A SNAGLESS UNSHIELDED (UTP) NETWORK PATCH ETHERNET CABLE - AQUA - 2</t>
  </si>
  <si>
    <t>3FT CAT6A SNAGLESS UNSHIELDED (UTP) ETHERNET NETWORK PATCH CABLE - AQUA</t>
  </si>
  <si>
    <t>4FT CAT6A SNAGLESS UNSHIELDED (UTP) ETHERNET NETWORK PATCH CABLE - AQUA</t>
  </si>
  <si>
    <t>5FT CAT6A SNAGLESS UNSHIELDED (UTP) ETHERNET NETWORK PATCH CABLE - AQUA</t>
  </si>
  <si>
    <t>6FT CAT6A SNAGLESS UNSHIELDED (UTP) ETHERNET NETWORK PATCH CABLE - AQUA</t>
  </si>
  <si>
    <t>7FT CAT6A SNAGLESS UNSHIELDED (UTP) ETHERNET NETWORK PATCH CABLE - AQUA</t>
  </si>
  <si>
    <t>C2G 8FT CAT6A SNAGLESS UNSHIELDED (UTP) NETWORK PATCH ETHERNET CABLE - AQUA - 8</t>
  </si>
  <si>
    <t>C2G 9FT CAT6A SNAGLESS UNSHIELDED (UTP) NETWORK PATCH ETHERNET CABLE - AQUA - 9</t>
  </si>
  <si>
    <t>10FT CAT6A SNAGLESS UNSHIELDED (UTP) ETHERNET NETWORK PATCH CABLE - AQUA</t>
  </si>
  <si>
    <t>C2G 12FT CAT6A SNAGLESS UNSHIELDED (UTP) NETWORK PATCH ETHERNET CABLE - AQUA - 1</t>
  </si>
  <si>
    <t>C2G 14FT CAT6A SNAGLESS UNSHIELDED (UTP) NETWORK PATCH ETHERNET CABLE - AQUA - 1</t>
  </si>
  <si>
    <t>15FT CAT6A SNAGLESS UNSHIELDED (UTP) ETHERNET NETWORK PATCH CABLE - AQUA</t>
  </si>
  <si>
    <t>20FT CAT6A SNAGLESS UNSHIELDED (UTP) ETHERNET NETWORK PATCH CABLE - AQUA</t>
  </si>
  <si>
    <t>25FT CAT6A SNAGLESS UNSHIELDED (UTP) ETHERNET NETWORK PATCH CABLE - AQUA</t>
  </si>
  <si>
    <t>C2G 30FT CAT6A SNAGLESS UNSHIELDED (UTP) NETWORK PATCH CABLE - AQUA</t>
  </si>
  <si>
    <t>C2G 35FT CAT6A SNAGLESS UNSHIELDED (UTP) NETWORK PATCH CABLE - AQUA</t>
  </si>
  <si>
    <t>1FT CAT6 SNAGLESS SHIELDED (STP) ETHERNET NETWORK PATCH CABLE - GRAY</t>
  </si>
  <si>
    <t>C2G 2FT CAT6 SNAGLESS SHIELDED (STP) NETWORK PATCH CABLE - GRAY</t>
  </si>
  <si>
    <t>3FT CAT6 SNAGLESS SHIELDED (STP) ETHERNET NETWORK PATCH CABLE - GRAY</t>
  </si>
  <si>
    <t>4FT CAT6 SNAGLESS SHIELDED (STP) ETHERNET NETWORK PATCH CABLE - GRAY</t>
  </si>
  <si>
    <t>5FT CAT6 SNAGLESS SHIELDED (STP) ETHERNET NETWORK PATCH CABLE - GRAY</t>
  </si>
  <si>
    <t>6FT CAT6 SNAGLESS SHIELDED (STP) ETHERNET NETWORK PATCH CABLE - GRAY</t>
  </si>
  <si>
    <t>7FT CAT6 SNAGLESS SHIELDED (STP) ETHERNET NETWORK PATCH CABLE - GRAY</t>
  </si>
  <si>
    <t>C2G 8FT CAT6 SNAGLESS SHIELDED (STP) NETWORK PATCH CABLE - GRAY</t>
  </si>
  <si>
    <t>9FT CAT6 SNAGLESS SHIELDED (STP) ETHERNET NETWORK PATCH CABLE - GRAY</t>
  </si>
  <si>
    <t>G 10FT CAT6 SNAGLESS SHIELDED (STP) NETWORK PATCH CABLE - GRAY</t>
  </si>
  <si>
    <t>C2G 12FT CAT6 SNAGLESS SHIELDED (STP) NETWORK PATCH CABLE - GRAY</t>
  </si>
  <si>
    <t>C2G 14FT CAT6 SNAGLESS SHIELDED (STP) NETWORK PATCH CABLE - GRAY</t>
  </si>
  <si>
    <t>C2G 15FT CAT6 SNAGLESS SHIELDED (STP) NETWORK PATCH CABLE - GRAY</t>
  </si>
  <si>
    <t>20FT CAT6 SNAGLESS SHIELDED (STP) ETHERNET NETWORK PATCH CABLE - GRAY</t>
  </si>
  <si>
    <t>25FT CAT6 SNAGLESS SHIELDED (STP) ETHERNET NETWORK PATCH CABLE - GRAY</t>
  </si>
  <si>
    <t>C2G 30FT CAT6 SNAGLESS SHIELDED (STP) NETWORK PATCH CABLE - GRAY</t>
  </si>
  <si>
    <t>C2G 35FT CAT6 SNAGLESS SHIELDED (STP) NETWORK PATCH CABLE - GRAY</t>
  </si>
  <si>
    <t>1FT CAT6 SNAGLESS SHIELDED (STP) ETHERNET NETWORK PATCH CABLE - BLUE</t>
  </si>
  <si>
    <t>C2G 2FT CAT6 SNAGLESS SHIELDED (STP) NETWORK PATCH CABLE - BLUE</t>
  </si>
  <si>
    <t>C2G 3FT CAT6 SNAGLESS SHIELDED (STP) NETWORK PATCH CABLE - BLUE</t>
  </si>
  <si>
    <t>C2G 4FT CAT6 SNAGLESS SHIELDED (STP) NETWORK PATCH CABLE - BLUE</t>
  </si>
  <si>
    <t>5FT CAT6 SNAGLESS SHIELDED (STP) ETHERNET NETWORK PATCH CABLE - BLUE</t>
  </si>
  <si>
    <t>C2G 6FT CAT6  SNAGLESS SHIELDED (STP) NETWORK PATCH CABLE - BLUE</t>
  </si>
  <si>
    <t>7FT CAT6 SNAGLESS SHIELDED (STP) ETHERNET NETWORK PATCH CABLE - BLUE</t>
  </si>
  <si>
    <t>8FT CAT6 SNAGLESS SHIELDED (STP) ETHERNET NETWORK PATCH CABLE - BLUE</t>
  </si>
  <si>
    <t>C2G 9FT CAT6 SNAGLESS SHIELDED (STP) NETWORK PATCH CABLE - BLUE</t>
  </si>
  <si>
    <t>C2G 10FT CAT6 SNAGLESS SHIELDED (STP) NETWORK PATCH CABLE - BLUE</t>
  </si>
  <si>
    <t>C2G 12FT CAT6 SNAGLESS SHIELDED (STP) NETWORK PATCH CABLE - BLUE</t>
  </si>
  <si>
    <t>14FT CAT6 SNAGLESS SHIELDED (STP) ETHERNET NETWORK PATCH CABLE - BLUE</t>
  </si>
  <si>
    <t>15FT CAT6 SNAGLESS SHIELDED (STP) ETHERNET NETWORK PATCH CABLE - BLUE</t>
  </si>
  <si>
    <t>C2G 20FT CAT6 SNAGLESS SHIELDED (STP) NETWORK PATCH CABLE - BLUE</t>
  </si>
  <si>
    <t>25FT CAT6 SNAGLESS SHIELDED (STP) ETHERNET NETWORK PATCH CABLE - BLUE</t>
  </si>
  <si>
    <t>C2G 30FT CAT6 SNAGLESS SHIELDED (STP) NETWORK PATCH CABLE - BLUE</t>
  </si>
  <si>
    <t>35FT CAT6 SNAGLESS SHIELDED (STP) ETHERNET NETWORK PATCH CABLE - BLUE</t>
  </si>
  <si>
    <t>1FT CAT6 SNAGLESS SHIELDED (STP) ETHERNET NETWORK PATCH CABLE - BLACK</t>
  </si>
  <si>
    <t>C2G 2FT CAT6 SNAGLESS SHIELDED (STP) NETWORK PATCH CABLE - BLACK</t>
  </si>
  <si>
    <t>3FT CAT6 SNAGLESS SHIELDED (STP) ETHERNET NETWORK PATCH CABLE - BLACK</t>
  </si>
  <si>
    <t>C2G 4FT CAT6 SNAGLESS SHIELDED (STP) NETWORK PATCH CABLE - BLACK</t>
  </si>
  <si>
    <t>C2G 5FT CAT6 SNAGLESS SHIELDED (STP) NETWORK PATCH CABLE - BLACK</t>
  </si>
  <si>
    <t>6FT CAT6 SNAGLESS SHIELDED (STP) NETWORK PATCH CABLE - BLACK</t>
  </si>
  <si>
    <t>C2G 7FT CAT6 SNAGLESS SHIELDED (STP) NETWORK PATCH CABLE - BLACK</t>
  </si>
  <si>
    <t>C2G 8FT CAT6 SNAGLESS SHIELDED (STP) NETWORK PATCH CABLE - BLACK</t>
  </si>
  <si>
    <t>C2G 9FT CAT6 SNAGLESS SHIELDED (STP) NETWORK PATCH CABLE - BLACK</t>
  </si>
  <si>
    <t>C2G 10FT CAT6 SNAGLESS SHIELDED (STP) NETWORK PATCH CABLE - BLACK</t>
  </si>
  <si>
    <t>C2G 12FT CAT6 SNAGLESS SHIELDED (STP) NETWORK PATCH CABLE - BLACK</t>
  </si>
  <si>
    <t>C2G 14FT CAT6 SNAGLESS SHIELDED (STP) NETWORK PATCH CABLE - BLACK</t>
  </si>
  <si>
    <t>C2G 15FT CAT6 SNAGLESS SHIELDED (STP) NETWORK PATCH CABLE - BLACK</t>
  </si>
  <si>
    <t>20FT CAT6 SNAGLESS SHIELDED (STP) ETHERNET NETWORK PATCH CABLE - BLACK</t>
  </si>
  <si>
    <t>C2G 25FT CAT6 SNAGLESS SHIELDED (STP) NETWORK PATCH CABLE - BLACK</t>
  </si>
  <si>
    <t>C2G 30FT CAT6 SNAGLESS SHIELDED (STP) NETWORK PATCH CABLE - BLACK</t>
  </si>
  <si>
    <t>35FT CAT6 SNAGLESS SHIELDED (STP) ETHERNET NETWORK PATCH CABLE - BLACK</t>
  </si>
  <si>
    <t>1FT CAT6 SNAGLESS SHIELDED (STP) ETHERNET NETWORK PATCH CABLE - GREEN</t>
  </si>
  <si>
    <t>2FTCAT6 SNAGLESS SHIELDED (STP) ETHERNET NETWORK PATCH CABLE - GREEN</t>
  </si>
  <si>
    <t>C2G 3FT CAT6 SNAGLESS SHIELDED (STP) NETWORK PATCH CABLE - GREEN</t>
  </si>
  <si>
    <t>4FT CAT6 SNAGLESS SHIELDED (STP) NETWORK PATCH CABLE - GREEN</t>
  </si>
  <si>
    <t>5FT CAT6 SNAGLESS SHIELDED (STP) ETHERNET NETWORK PATCH CABLE - GREEN</t>
  </si>
  <si>
    <t>6FT CAT6 SNAGLESS SHIELDED (STP) ETHERNET NETWORK PATCH CABLE - GREEN</t>
  </si>
  <si>
    <t>C2G 7FT CAT6 SNAGLESS SHIELDED (STP) NETWORK PATCH CABLE - GREEN</t>
  </si>
  <si>
    <t>C2G 8FT CAT6 SNAGLESS SHIELDED (STP) NETWORK PATCH CABLE - GREEN</t>
  </si>
  <si>
    <t>C2G 9FT CAT6 SNAGLESS SHIELDED (STP) NETWORK PATCH CABLE - GREEN</t>
  </si>
  <si>
    <t>10FT CAT6 SNAGLESS SHIELDED (STP) ETHERNET NETWORK PATCH CABLE - GREEN</t>
  </si>
  <si>
    <t>C2G 12FT CAT6 SNAGLESS SHIELDED (STP) NETWORK PATCH CABLE - GREEN</t>
  </si>
  <si>
    <t>C2G 14FT CAT6 SNAGLESS SHIELDED (STP) NETWORK PATCH CABLE - GREEN</t>
  </si>
  <si>
    <t>15FT CAT6 SNAGLESS SHIELDED (STP) ETHERNET NETWORK PATCH CABLE - GREEN</t>
  </si>
  <si>
    <t>20FT CAT6 SNAGLESS SHIELDED (STP) ETHERNET NETWORK PATCH CABLE - GREEN</t>
  </si>
  <si>
    <t>C2G 25FT CAT6 SNAGLESS SHIELDED (STP) NETWORK PATCH CABLE - GREEN</t>
  </si>
  <si>
    <t>30FT CAT6 SNAGLESS SHIELDED (STP) ETHERNET NETWORK PATCH CABLE - GREEN</t>
  </si>
  <si>
    <t>C2G 35FT CAT6 SNAGLESS SHIELDED (STP) NETWORK PATCH CABLE - GREEN</t>
  </si>
  <si>
    <t>1FT CAT6 SNAGLESS SHIELDED (STP) ETHERNET NETWORK PATCH CABLE - RED</t>
  </si>
  <si>
    <t>C2G 2FT CAT6 SNAGLESS SHIELDED (STP) NETWORK PATCH CABLE - RED</t>
  </si>
  <si>
    <t>C2G 3FT CAT6 SNAGLESS SHIELDED (STP) NETWORK PATCH CABLE - RED</t>
  </si>
  <si>
    <t>C2G 4FT CAT6 SNAGLESS SHIELDED (STP) NETWORK PATCH CABLE - RED</t>
  </si>
  <si>
    <t>5FT CAT6 SNAGLESS SHIELDED (STP) ETHERNET NETWORK PATCH CABLE - RED</t>
  </si>
  <si>
    <t>6FT CAT6 SNAGLESS SHIELDED (STP) ETHERNET NETWORK PATCH CABLE - RED</t>
  </si>
  <si>
    <t>7FT CAT6 SNAGLESS SHIELDED (STP) ETHERNET NETWORK PATCH CABLE - RED</t>
  </si>
  <si>
    <t>C2G 8FT CAT6 SNAGLESS SHIELDED (STP) NETWORK PATCH CABLE - RED</t>
  </si>
  <si>
    <t>C2G 9FT CAT6 SNAGLESS SHIELDED (STP) NETWORK PATCH CABLE - RED</t>
  </si>
  <si>
    <t>10FT CAT6 SNAGLESS SHIELDED (STP) NETWORK PATCH CABLE - RED</t>
  </si>
  <si>
    <t>12FT CAT6 SNAGLESS SHIELDED (STP) ETHERNET NETWORK PATCH CABLE - RED</t>
  </si>
  <si>
    <t>C2G 14FT CAT6 SNAGLESS SHIELDED (STP) NETWORK PATCH CABLE - RED</t>
  </si>
  <si>
    <t>C2G 15FT CAT6 SNAGLESS SHIELDED (STP) NETWORK PATCH CABLE - RED</t>
  </si>
  <si>
    <t>C2G 20FT CAT6 SNAGLESS SHIELDED (STP) NETWORK PATCH CABLE - RED</t>
  </si>
  <si>
    <t>25FT CAT6 SNAGLESS SHIELDED (STP) ETHERNET NETWORK PATCH CABLE - RED</t>
  </si>
  <si>
    <t>30FT CAT6 SNAGLESS SHIELDED (STP) NETWORK PATCH CABLE - RED</t>
  </si>
  <si>
    <t>C2G 35FT CAT6 SNAGLESS SHIELDED (STP) NETWORK PATCH CABLE - RED</t>
  </si>
  <si>
    <t>1FT CAT6 SNAGLESS SHIELDED (STP)ETHERNET NETWORK PATCH CABLE - YELLOW</t>
  </si>
  <si>
    <t>2FT CAT6 SNAGLESS SHIELDED (STP) NETWORK PATCH CABLE - YELLOW</t>
  </si>
  <si>
    <t>3FT CAT6 SNAGLESS SHIELDED (STP) ETHERNET NETWORK PATCH CABLE - YELLOW</t>
  </si>
  <si>
    <t>4FT CAT6 SNAGLESS SHIELDED (STP) ETHERNET NETWORK PATCH CABLE - YELLOW</t>
  </si>
  <si>
    <t>5FT CAT6 SNAGLESS SHIELDED (STP) ETHERNET NETWORK PATCH CABLE - YELLOW</t>
  </si>
  <si>
    <t>6FT CAT6 SNAGLESS SHIELDED (STP) NETWORK PATCH CABLE - YELLOW</t>
  </si>
  <si>
    <t>7FT CAT6 SNAGLESS SHIELDED (STP) ETHERNET NETWORK PATCH CABLE - YELLOW</t>
  </si>
  <si>
    <t>C2G 8FT CAT6 SNAGLESS SHIELDED (STP) NETWORK PATCH CABLE - YELLOW</t>
  </si>
  <si>
    <t>9FT CAT6 SNAGLESS SHIELDED (STP) NETWORK PATCH CABLE - YELLOW</t>
  </si>
  <si>
    <t>10FT CAT6 SNAGLESS SHIELDED (STP) ETHERNET NETWORK PATCH CABLE - YELLOW</t>
  </si>
  <si>
    <t>C2G 12FT CAT6 SNAGLESS SHIELDED (STP) NETWORK PATCH CABLE - YELLOW</t>
  </si>
  <si>
    <t>14FT CAT6 SNAGLESS SHIELDED (STP)ETHERNET NETWORK PATCH CABLE - YELLOW</t>
  </si>
  <si>
    <t>C2G 15FT CAT6 SNAGLESS SHIELDED (STP) NETWORK PATCH CABLE - YELLOW</t>
  </si>
  <si>
    <t>20FT CAT6 SNAGLESS SHIELDED (STP) NETWORK PATCH CABLE - YELLOW</t>
  </si>
  <si>
    <t>25FT CAT6 SNAGLESS SHIELDED (STP) NETWORK PATCH CABLE - YELLOW</t>
  </si>
  <si>
    <t>30FT CAT6 SNAGLESS SHIELDED (STP) NETWORK PATCH CABLE - YELLOW</t>
  </si>
  <si>
    <t>35FT CAT6 SNAGLESS SHIELDED (STP) ETHERNET NETWORK PATCH CABLE - YELLOW</t>
  </si>
  <si>
    <t>C2G 1FT CAT6 SNAGLESS SHIELDED (STP) NETWORK PATCH CABLE - ORANGE</t>
  </si>
  <si>
    <t>2FT CAT6 SNAGLESS SHIELDED (STP) ETHERNET NETWORK PATCH CABLE - ORANGE</t>
  </si>
  <si>
    <t>3FT CAT6 SNAGLESS SHIELDED (STP) NETWORK PATCH CABLE - ORANGE</t>
  </si>
  <si>
    <t>4FT CAT6 SNAGLESS SHIELDED (STP) NETWORK PATCH CABLE - ORANGE</t>
  </si>
  <si>
    <t>5FT CAT6 SNAGLESS SHIELDED (STP) NETWORK PATCH CABLE - ORANGE</t>
  </si>
  <si>
    <t>6FT CAT6 SNAGLESS SHIELDED (STP) NETWORK PATCH CABLE - ORANGE</t>
  </si>
  <si>
    <t>7FT CAT6 SNAGLESS SHIELDED (STP) NETWORK PATCH CABLE - ORANGE</t>
  </si>
  <si>
    <t>8FT CAT6 SNAGLESS SHIELDED (STP) NETWORK PATCH CABLE - ORANGE</t>
  </si>
  <si>
    <t>9FT CAT6 SNAGLESS SHIELDED (STP) NETWORK PATCH CABLE - ORANGE</t>
  </si>
  <si>
    <t>C2G 10FT CAT6 SNAGLESS SHIELDED (STP) NETWORK PATCH CABLE - ORANGE</t>
  </si>
  <si>
    <t>C2G 12FT CAT6 SNAGLESS SHIELDED (STP) NETWORK PATCH CABLE - ORANGE</t>
  </si>
  <si>
    <t>C2G RJ45 CAT6 MODULAR PLUG - 10PK</t>
  </si>
  <si>
    <t>RJ45 CAT6 MODULAR PLUG FOR ROUND SOLID/STRANDED CABLE MULTIPACK (25 PACK)</t>
  </si>
  <si>
    <t>RJ45 CAT6 MODULAR PLUG FOR ROUND SOLID/STRANDED CABLE MULTIPACK (50 PACK)</t>
  </si>
  <si>
    <t>RJ45 CAT6 MODULAR PLUG FOR ROUND SOLID/STRANDED CABLE MULTIPACK (100 PACK)</t>
  </si>
  <si>
    <t>14FT CAT6 SNAGLESS SHIELDED (STP)ETHERNET NETWORK PATCH CABLE - ORANGE</t>
  </si>
  <si>
    <t>C2G 15FT CAT6 SNAGLESS SHIELDED (STP) NETWORK PATCH CABLE - ORANGE</t>
  </si>
  <si>
    <t>C2G 20FT CAT6 SNAGLESS SHIELDED (STP) NETWORK PATCH CABLE - ORANGE</t>
  </si>
  <si>
    <t>C2G 25FT CAT6 SNAGLESS SHIELDED (STP) NETWORK PATCH CABLE - ORANGE</t>
  </si>
  <si>
    <t>C2G 30FT CAT6 SNAGLESS SHIELDED (STP) NETWORK PATCH CABLE - ORANGE</t>
  </si>
  <si>
    <t>C2G 35FT CAT6 SNAGLESS SHIELDED (STP) NETWORK PATCH CABLE - ORANGE</t>
  </si>
  <si>
    <t>1FT CAT6 SNAGLESS SHIELDED (STP)ETHERNET NETWORK PATCH CABLE - PURPLE</t>
  </si>
  <si>
    <t>C2G 2FT CAT6 SNAGLESS SHIELDED (STP) NETWORK PATCH CABLE - PURPLE</t>
  </si>
  <si>
    <t>C2G 3FT CAT6 SNAGLESS SHIELDED (STP) NETWORK PATCH CABLE - PURPLE</t>
  </si>
  <si>
    <t>C2G 4FT CAT6 SNAGLESS SHIELDED (STP) NETWORK PATCH CABLE - PURPLE</t>
  </si>
  <si>
    <t>5FT CAT6 SNAGLESS SHIELDED (STP) ETHERNET NETWORK PATCH CABLE - PURPLE</t>
  </si>
  <si>
    <t>6FT CAT6 SNAGLESS SHIELDED (STP) ETHERNET NETWORK PATCH CABLE - PURPLE</t>
  </si>
  <si>
    <t>7FT CAT6 SNAGLESS SHIELDED (STP) ETHERNET NETWORK PATCH CABLE - PURPLE</t>
  </si>
  <si>
    <t>8FT CAT6 SNAGLESS SHIELDED (STP) ETHERNET NETWORK PATCH CABLE - PURPLE</t>
  </si>
  <si>
    <t>C2G 9FT CAT6 SNAGLESS SHIELDED (STP) NETWORK PATCH CABLE - PURPLE</t>
  </si>
  <si>
    <t>C2G 10FT CAT6 SNAGLESS SHIELDED (STP) NETWORK PATCH CABLE - PURPLE</t>
  </si>
  <si>
    <t>C2G 12FT CAT6 SNAGLESS SHIELDED (STP) NETWORK PATCH CABLE - PURPLE</t>
  </si>
  <si>
    <t>14FT CAT6 SNAGLESS SHIELDED (STP)ETHERNET NETWORK PATCH CABLE - PURPLE</t>
  </si>
  <si>
    <t>C2G 15FT CAT6 SNAGLESS SHIELDED (STP) NETWORK PATCH CABLE - PURPLE</t>
  </si>
  <si>
    <t>C2G 20FT CAT6 SNAGLESS SHIELDED (STP) NETWORK PATCH CABLE - PURPLE</t>
  </si>
  <si>
    <t>C2G 25FT CAT6 SNAGLESS SHIELDED (STP) NETWORK PATCH CABLE - PURPLE</t>
  </si>
  <si>
    <t>C2G 30FT CAT6 SNAGLESS SHIELDED (STP) NETWORK PATCH CABLE - PURPLE</t>
  </si>
  <si>
    <t>C2G 35FT CAT6 SNAGLESS SHIELDED (STP) NETWORK PATCH CABLE - PURPLE</t>
  </si>
  <si>
    <t>1FT CAT6 SNAGLESS SHIELDED (STP) ETHERNET NETWORK PATCH CABLE - WHITE</t>
  </si>
  <si>
    <t>C2G 2FT CAT6 SNAGLESS SHIELDED (STP) NETWORK PATCH CABLE - WHITE</t>
  </si>
  <si>
    <t>C2G 3FT CAT6 SNAGLESS SHIELDED (STP) NETWORK PATCH CABLE - WHITE</t>
  </si>
  <si>
    <t>C2G 4FT CAT6 SNAGLESS SHIELDED (STP) NETWORK PATCH CABLE - WHITE</t>
  </si>
  <si>
    <t>C2G 5FT CAT6 SNAGLESS SHIELDED (STP) NETWORK PATCH CABLE - WHITE</t>
  </si>
  <si>
    <t>C2G 6FT CAT6 SNAGLESS SHIELDED (STP) NETWORK PATCH CABLE - WHITE</t>
  </si>
  <si>
    <t>7FT CAT6 SNAGLESS SHIELDED (STP)ETHERNET NETWORK PATCH CABLE - WHITE</t>
  </si>
  <si>
    <t>C2G 8FT CAT6 SNAGLESS SHIELDED (STP) NETWORK PATCH CABLE - WHITE</t>
  </si>
  <si>
    <t>C2G 9FT CAT6 SNAGLESS SHIELDED (STP) NETWORK PATCH CABLE - WHITE</t>
  </si>
  <si>
    <t>C2G 10FT CAT6 SNAGLESS SHIELDED (STP) NETWORK PATCH CABLE - WHITE</t>
  </si>
  <si>
    <t>C2G 12FT CAT6 SNAGLESS STP CBL-WHT</t>
  </si>
  <si>
    <t>C2G 14FT CAT6 SNAGLESS SHIELDED (STP) NETWORK PATCH CABLE - WHITE</t>
  </si>
  <si>
    <t>C2G 15FT CAT6 SNAGLESS SHIELDED (STP) NETWORK PATCH CABLE - WHITE</t>
  </si>
  <si>
    <t>C2G 20FT CAT6 SNAGLESS SHIELDED (STP) NETWORK PATCH CABLE - WHITE</t>
  </si>
  <si>
    <t>C2G 25FT CAT6 SNAGLESS SHIELDED (STP) NETWORK PATCH CABLE - WHITE</t>
  </si>
  <si>
    <t>C2G 30FT CAT6 SNAGLESS SHIELDED (STP) NETWORK PATCH CABLE - WHITE</t>
  </si>
  <si>
    <t>C2G 35FT CAT6 SNAGLESS SHIELDED (STP) NETWORK PATCH CABLE - WHITE</t>
  </si>
  <si>
    <t>C2G 6IN CAT5E SNAGLESS UNSHIELDED (UTP) NETWORK PATCH ETHERNET CABLE - GRAY - 6</t>
  </si>
  <si>
    <t>C2G 6IN CAT5E SNAGLESS UNSHIELDED (UTP) NETWORK PATCH ETHERNET CABLE - BLUE - 6</t>
  </si>
  <si>
    <t>C2G 6IN CAT5E SNAGLESS UNSHIELDED (UTP) NETWORK PATCH ETHERNET CABLE - BLACK - 6</t>
  </si>
  <si>
    <t>6IN CAT5E SNAGLESS UNSHIELDED (UTP) NETWORK PATCH CABLE - GREEN</t>
  </si>
  <si>
    <t>6IN CAT5E SNAGLESS UNSHIELDED (UTP) ETHERNET NETWORK PATCH CABLE - RED</t>
  </si>
  <si>
    <t>6IN CAT5E SNAGLESS UNSHIELDED (UTP) NETWORK PATCH CABLE - YELLOW</t>
  </si>
  <si>
    <t>6IN CAT5E SNAGLESS UNSHIELDED (UTP) NETWORK PATCH CABLE - ORANGE</t>
  </si>
  <si>
    <t>6IN CAT5E SNAGLESS UNSHIELDED (UTP) NETWORK PATCH CABLE - PURPLE</t>
  </si>
  <si>
    <t>6IN CAT5E SNAGLESS UNSHIELDED (UTP) NETWORK PATCH CABLE - WHITE</t>
  </si>
  <si>
    <t>6IN CAT5E SNAGLESS UNSHIELDED (UTP) NETWORK PATCH CABLE - PINK</t>
  </si>
  <si>
    <t>6IN CAT5E NON-BOOTED UNSHIELDED (UTP) NETWORK PATCH CABLE - GRAY</t>
  </si>
  <si>
    <t>6IN CAT5E NON-BOOTED UNSHIELDED (UTP) NETWORK PATCH CABLE - BLUE</t>
  </si>
  <si>
    <t>6IN CAT5E NON-BOOTED UNSHIELDED (UTP) NETWORK PATCH CABLE - BLACK</t>
  </si>
  <si>
    <t>6IN CAT5E NONBOOTED UTP CABLE-YLW</t>
  </si>
  <si>
    <t>6IN CAT5E NON-BOOTED UNSHIELDED (UTP) NETWORK PATCH CABLE - ORANGE6IN CAT5E NON-</t>
  </si>
  <si>
    <t>6IN CAT5E NONBOOTED UTP CABLE-PUR</t>
  </si>
  <si>
    <t>6IN CAT5E NON-BOOTED UNSHIELDED (UTP) NETWORK PATCH CABLE - WHITE</t>
  </si>
  <si>
    <t>6IN CAT5E NON-BOOTED UNSHIELDED (UTP) NETWORK PATCH CABLE - PINK</t>
  </si>
  <si>
    <t>C2G 6IN CAT6 SNAGLESS UNSHIELDED (UTP) NETWORK PATCH ETHERNET CABLE - GRAY - 6 I</t>
  </si>
  <si>
    <t>6IN CAT6 SNAGLESS ETHERNET CABLE-BLUE</t>
  </si>
  <si>
    <t>6IN CAT6 SNAGLESS UNSHIELDED (UTP) ETHERNET NETWORK PATCH CABLE - BLACK</t>
  </si>
  <si>
    <t>6IN CAT6 SNAGLESS UNSHIELDED (UTP) NETWORK PATCH CABLE - GREEN</t>
  </si>
  <si>
    <t>6IN CAT6 SNAGLESS UNSHIELDED (UTP) NETWO</t>
  </si>
  <si>
    <t>6IN CAT6 NON-BOOTED UNSHIELDED (UTP) NET</t>
  </si>
  <si>
    <t>6IN CAT6A SNAGLESS SHIELDED (STP) NETWOR</t>
  </si>
  <si>
    <t>6IN CAT6A SNAGLESS ETHERNET CABLE-GRAY</t>
  </si>
  <si>
    <t>6IN CAT6A SNAGLESS ETHERNET CABLE-BLUE</t>
  </si>
  <si>
    <t>6IN CAT6A SNAGLESS SHIELDED (STP) NETWORK PATCH CABLE - BLACK</t>
  </si>
  <si>
    <t>C2G 6IN CAT6A SNAGLESS UNSHIELDED (UTP) NETWORK PATCH ETHERNET CABLE - BLACK - 6</t>
  </si>
  <si>
    <t>6IN CAT6A SNAGLESS SHIELDED (STP) NETWORK PATCH CABLE - AQUA</t>
  </si>
  <si>
    <t>C2G 6IN CAT6A SNAGLESS UNSHIELDED (UTP) NETWORK PATCH ETHERNET CABLE - AQUA - 6</t>
  </si>
  <si>
    <t>6IN CAT6 SNAGLESS SHIELDED (STP) NETWORK PATCH CABLE - GRAY</t>
  </si>
  <si>
    <t>6IN CAT6 SNAGLESS SHIELDED (STP)NETWORK</t>
  </si>
  <si>
    <t>6IN CAT6 SNAGLESS SHIELDED (STP) NETWORK PATCH CABLE - BLACK</t>
  </si>
  <si>
    <t>6IN CAT6 SNAGLESS SHIELDED (STP) NETWORK PATCH CABLE - GREEN</t>
  </si>
  <si>
    <t>6IN CAT6 SNAGLESS SHIELDED (STP) NETWORK PATCH CABLE - RED</t>
  </si>
  <si>
    <t>6IN CAT6 SNAGLESS SHIELDED (STP)NETWORK PATCH CABLE - YELLOW</t>
  </si>
  <si>
    <t>6IN CAT6 SNAGLESS SHIELDED (STP) NETWORK PATCH CABLE- ORANGE</t>
  </si>
  <si>
    <t>6IN CAT6 SNAGLESS SHIELDED (STP)NETWORK PATCH CABLE - PURPLE</t>
  </si>
  <si>
    <t>6IN CAT6 SNAGLESS SHIELDED (STP)NETWORK PATCH CABLE - WHITE</t>
  </si>
  <si>
    <t>0.5FT CAT5E UTP 28AWG BLUE</t>
  </si>
  <si>
    <t>1FT CAT5E UTP 28AWG BLUE</t>
  </si>
  <si>
    <t>1.5FT CAT5E UTP 28AWG BLUE</t>
  </si>
  <si>
    <t>2FT CAT5E UTP 28AWG BLUE</t>
  </si>
  <si>
    <t>2.5FT CAT5E UTP 28AWG BLUE</t>
  </si>
  <si>
    <t>3FT CAT5E UTP 28AWG BLUE</t>
  </si>
  <si>
    <t>4FT CAT5E UTP 28AWG BLUE</t>
  </si>
  <si>
    <t>5FT CAT5E SNAGLESS UNSHIELDED (UTP) SLIM ETHERNET NETWORK PATCH CABLE - BLUE</t>
  </si>
  <si>
    <t>6FT CAT5E UTP 28AWG BLUE</t>
  </si>
  <si>
    <t>7FT CAT5E UTP 28AWG BLUE</t>
  </si>
  <si>
    <t>8FT CAT5E UTP 28AWG BLUE</t>
  </si>
  <si>
    <t>9FT CAT5E UTP 28AWG BLUE</t>
  </si>
  <si>
    <t>10FT CAT5E UTP 28AWG BLUE</t>
  </si>
  <si>
    <t>11FT CAT5E UTP 28AWG BLUE</t>
  </si>
  <si>
    <t>12FT CAT5E UTP 28AWG BLUE</t>
  </si>
  <si>
    <t>13FT CAT5E UTP 28AWG BLUE</t>
  </si>
  <si>
    <t>14FT CAT5E UTP 28AWG BLUE</t>
  </si>
  <si>
    <t>15FT CAT5E UTP 28AWG BLUE</t>
  </si>
  <si>
    <t>0.5FT CAT5E UTP 28AWG GRAY</t>
  </si>
  <si>
    <t>1FT CAT5E UTP 28AWG GRAY</t>
  </si>
  <si>
    <t>1.5FT CAT5E UTP 28AWG GRAY</t>
  </si>
  <si>
    <t>2FT CAT5E UTP 28AWG GRAY</t>
  </si>
  <si>
    <t>2.5FT CAT5E UTP 28AWG GRAY</t>
  </si>
  <si>
    <t>3FT CAT5E UTP 28AWG GRAY</t>
  </si>
  <si>
    <t>4FT CAT5E UTP 28AWG GRAY</t>
  </si>
  <si>
    <t>5FT CAT5E UTP 28AWG GRAY</t>
  </si>
  <si>
    <t>6FT CAT5E UTP 28AWG GRAY</t>
  </si>
  <si>
    <t>7FT CAT5E UTP 28AWG GRAY</t>
  </si>
  <si>
    <t>8FT CAT5E UTP 28AWG GRAY</t>
  </si>
  <si>
    <t>9FT CAT5E UTP 28AWG GRAY</t>
  </si>
  <si>
    <t>10FT CAT5E UTP 28AWG GRAY</t>
  </si>
  <si>
    <t>11FT CAT5E UTP 28AWG GRAY</t>
  </si>
  <si>
    <t>12FT CAT5E UTP 28AWG GRAY</t>
  </si>
  <si>
    <t>13FT CAT5E UTP 28AWG GRAY</t>
  </si>
  <si>
    <t>14FT CAT5E UTP 28AWG GRAY</t>
  </si>
  <si>
    <t>15FT CAT5E UTP 28AWG GRAY</t>
  </si>
  <si>
    <t>0.5FT CAT5E UTP 28AWG BLACK</t>
  </si>
  <si>
    <t>1FT CAT5E UTP 28AWG BLACK</t>
  </si>
  <si>
    <t>1.5FT CAT5E SNAGLESS UNSHIELDED (UTP) SLIM ETHERNET NETWORK PATCH CABLE - BLACK</t>
  </si>
  <si>
    <t>2FT CAT5E UTP 28AWG BLACK</t>
  </si>
  <si>
    <t>2.5FT CAT5E UTP 28AWG BLACK</t>
  </si>
  <si>
    <t>3FT CAT5E UTP 28AWG BLACK</t>
  </si>
  <si>
    <t>4FT CAT5E UTP 28AWG BLACK</t>
  </si>
  <si>
    <t>5FT CAT5E SNAGLESS UNSHIELDED (UTP) SLIM ETHERNET NETWORK PATCH CABLE - BLACK</t>
  </si>
  <si>
    <t>6FT CAT5E UTP 28AWG BLACK</t>
  </si>
  <si>
    <t>7FT CAT5E UTP 28AWG BLACK</t>
  </si>
  <si>
    <t>8FT CAT5E UTP 28AWG BLACK</t>
  </si>
  <si>
    <t>9FT CAT5E UTP 28AWG BLACK</t>
  </si>
  <si>
    <t>10FT CAT5E UTP 28AWG BLACK</t>
  </si>
  <si>
    <t>11FT CAT5E UTP 28AWG BLACK</t>
  </si>
  <si>
    <t>12FT CAT5E UTP 28AWG BLACK</t>
  </si>
  <si>
    <t>13FT CAT5E UTP 28AWG BLACK</t>
  </si>
  <si>
    <t>14FTCAT5E UTP 28AWG BLACK</t>
  </si>
  <si>
    <t>15FT CAT5E UTP 28AWG BLACK</t>
  </si>
  <si>
    <t>6IN CAT6 SNAGLESS UNSHIELDED (UTP) SLIM ETHERNET NETWORK PATCH CABLE - BLUE</t>
  </si>
  <si>
    <t>1FT CAT6 SNAGLESS UNSHIELDED (UTP) SLIM ETHERNET NETWORK PATCH CABLE - BLUE</t>
  </si>
  <si>
    <t>1.5FT CAT6 SNAGLESS UNSHIELDED (UTP) SLIM ETHERNET NETWORK PATCH CABLE - BLUE</t>
  </si>
  <si>
    <t>2FT CAT6 UTP 28AWG BLUE</t>
  </si>
  <si>
    <t>2.5FT CAT6 UTP 28AWG BLUE</t>
  </si>
  <si>
    <t>3FT CAT6 SNAGLESS UNSHIELDED (UTP) SLIM ETHERNET NETWORK PATCH CABLE - BLUE</t>
  </si>
  <si>
    <t>4FT CAT6 SNAGLESS UNSHIELDED (UTP) SLIM ETHERNET NETWORK PATCH CABLE - BLUE</t>
  </si>
  <si>
    <t>5FT CAT6 UTP 28AWG BLUE</t>
  </si>
  <si>
    <t>6FT CAT6 SNAGLESS UNSHIELDED (UTP) SLIM ETHERNET NETWORK PATCH CABLE - BLUE</t>
  </si>
  <si>
    <t>7FT CAT6 UTP 28AWG BLUE</t>
  </si>
  <si>
    <t>8FT CAT6 SNAGLESS UNSHIELDED (UTP) SLIM ETHERNET NETWORK PATCH CABLE - BLUE</t>
  </si>
  <si>
    <t>9FT CAT6 SNAGLESS UNSHIELDED (UTP) SLIM ETHERNET NETWORK PATCH CABLE - BLUE</t>
  </si>
  <si>
    <t>10FT CAT6 SNAGLESS UNSHIELDED (UTP) SLIM ETHERNET NETWORK PATCH CABLE - BLUE</t>
  </si>
  <si>
    <t>0.5FT CAT6 UTP 28AWG GRAY</t>
  </si>
  <si>
    <t>1FT CAT6 UTP 28AWG GRAY</t>
  </si>
  <si>
    <t>1.5FT CAT6 UTP 28AWG GRAY</t>
  </si>
  <si>
    <t>2FT CAT6 UTP 28AWG GRAY</t>
  </si>
  <si>
    <t>2.5FT CAT6 UTP 28AWG GRAY</t>
  </si>
  <si>
    <t>3FT CAT6 SNAGLESS UNSHIELDED (UTP) SLIM ETHERNET NETWORK PATCH CABLE - GRAY</t>
  </si>
  <si>
    <t>4FT CAT6 UTP 28AWG GRAY</t>
  </si>
  <si>
    <t>5FT CAT6 SNAGLESS UNSHIELDED (UTP) SLIM ETHERNET NETWORK PATCH CABLE - GRAY</t>
  </si>
  <si>
    <t>6FT CAT6 UTP 28AWG GRAY</t>
  </si>
  <si>
    <t>7FT CAT6 SNAGLESS UNSHIELDED (UTP) SLIM ETHERNET NETWORK PATCH CABLE - GRAY</t>
  </si>
  <si>
    <t>8FT CAT6 UTP 28AWG GRAY</t>
  </si>
  <si>
    <t>9FT CAT6 UTP 28AWG GRAY</t>
  </si>
  <si>
    <t>10FT CAT6 SNAGLESS UNSHIELDED (UTP) SLIM ETHERNET NETWORK PATCH CABLE - GRAY</t>
  </si>
  <si>
    <t>6IN CAT6 SNAGLESS UNSHIELDED (UTP) SLIM ETHERNET NETWORK PATCH CABLE - BLACK</t>
  </si>
  <si>
    <t>1FT CAT6 SNAGLESS UNSHIELDED (UTP) SLIM ETHERNET NETWORK PATCH CABLE - BLACK</t>
  </si>
  <si>
    <t>1.5FT CAT6 SNAGLESS UNSHIELDED (UTP) SLIM ETHERNET NETWORK PATCH CABLE - BLACK</t>
  </si>
  <si>
    <t>2FT CAT6 UTP 28AWG BLACK</t>
  </si>
  <si>
    <t>2.5FT CAT6 UTP 28AWG BLACK</t>
  </si>
  <si>
    <t>3FT CAT6 SNAGLESS UNSHIELDED (UTP) SLIM ETHERNET NETWORK PATCH CABLE - BLACK</t>
  </si>
  <si>
    <t>4FT CAT6 UTP 28AWG BLACK</t>
  </si>
  <si>
    <t>5FT CAT6 SNAGLESS UNSHIELDED (UTP) SLIM ETHERNET NETWORK PATCH CABLE - BLACK</t>
  </si>
  <si>
    <t>6FT CAT6 SNAGLESS UNSHIELDED (UTP) SLIM ETHERNET NETWORK PATCH CABLE - BLACK</t>
  </si>
  <si>
    <t>7FT CAT6 UTP 28AWG BLACK</t>
  </si>
  <si>
    <t>8FT CAT6 UTP 28AWG BLACK</t>
  </si>
  <si>
    <t>9FT CAT6 UTP 28AWG BLACK</t>
  </si>
  <si>
    <t>10FT CAT6 SNAGLESS UNSHIELDED (UTP) SLIM ETHERNET NETWORK PATCH CABLE - BLACK</t>
  </si>
  <si>
    <t>1FT CAT6 SNAGLESS UNSHIELDED (UTP) SLIM ETHERNET NETWORK PATCH CABLE - GREEN</t>
  </si>
  <si>
    <t>3FT SLIM CAT6 CABLE UTP GREEN</t>
  </si>
  <si>
    <t>5FT SLIM CAT6 CABLE UTP GREEN</t>
  </si>
  <si>
    <t>7FT SLIM CAT6 CABLE UTP GREEN</t>
  </si>
  <si>
    <t>10FT SLIM CAT6 CABLE UTP GREEN</t>
  </si>
  <si>
    <t>1FT SLIM CAT6 CABLE UTP RED</t>
  </si>
  <si>
    <t>3FT SLIM CAT6 CABLE UTP RED</t>
  </si>
  <si>
    <t>5FT SLIM CAT6 CABLE UTP RED</t>
  </si>
  <si>
    <t>7FT SLIM CAT6 CABLE UTP RED</t>
  </si>
  <si>
    <t>10FT SLIM CAT6 CABLE UTP RED</t>
  </si>
  <si>
    <t>1FT SLIM CAT6 CABLE UTP YELLOW</t>
  </si>
  <si>
    <t>3FT SLIM CAT6 CABLE UTP YELLOW</t>
  </si>
  <si>
    <t>5FT SLIM CAT6 CABLE UTP YELLOW</t>
  </si>
  <si>
    <t>7FT SLIM CAT6 CABLE UTP YELLOW</t>
  </si>
  <si>
    <t>10FT SLIM CAT6 CABLE UTP YELLOW</t>
  </si>
  <si>
    <t>1FT SLIM CAT6 CABLE UTP ORANGE</t>
  </si>
  <si>
    <t>3FT SLIM CAT6 CABLE UTP ORANGE</t>
  </si>
  <si>
    <t>5FT SLIM CAT6 CABLE UTP ORANGE</t>
  </si>
  <si>
    <t>7FT SLIM CAT6 CABLE UTP ORANGE</t>
  </si>
  <si>
    <t>10FT SLIM CAT6 CABLE UTP ORANGE</t>
  </si>
  <si>
    <t>1FT SLIM CAT6 CABLE UTP PURPLE</t>
  </si>
  <si>
    <t>3FT SLIM CAT6 CABLE UTP PURPLE</t>
  </si>
  <si>
    <t>5FT SLIM CAT6 CABLE UTP PURPLE</t>
  </si>
  <si>
    <t>7FT SLIM CAT6 CABLE UTP PURPLE</t>
  </si>
  <si>
    <t>10FT SLIM CAT6 CABLE UTP PURPLE</t>
  </si>
  <si>
    <t>1FT SLIM CAT6 CABLE UTP WHITE</t>
  </si>
  <si>
    <t>3FT SLIM CAT6 CABLE UTP WHITE</t>
  </si>
  <si>
    <t>5FT SLIM CAT6 CABLE UTP WHITE</t>
  </si>
  <si>
    <t>7FT SLIM CAT6 CABLE UTP WHITE</t>
  </si>
  <si>
    <t>10FT SLIM CAT6 CABLE UTP WHITE</t>
  </si>
  <si>
    <t>1FT SLIM CAT6 CABLE UTP PINK</t>
  </si>
  <si>
    <t>3FT SLIM CAT6 CABLE UTP PINK</t>
  </si>
  <si>
    <t>5FT SLIM CAT6 CABLE UTP PINK</t>
  </si>
  <si>
    <t>7FT SLIM CAT6 CABLE UTP PINK</t>
  </si>
  <si>
    <t>10FT SLIM CAT6 CABLE UTP PINK</t>
  </si>
  <si>
    <t>DB9 FEMALE D-SUB SOLDER CONNECTOR</t>
  </si>
  <si>
    <t>DB9 MALE D-SUB SOLDER CONNECTOR</t>
  </si>
  <si>
    <t>DB25 FEMALE D-SUB SOLDER CONNECTOR</t>
  </si>
  <si>
    <t>HD15 MALE CUP D-SUB CONNECTOR</t>
  </si>
  <si>
    <t>DB25 MALE D-SUB SOLDER CONNECTOR</t>
  </si>
  <si>
    <t>5 PIN DIN CONNECTOR MALE</t>
  </si>
  <si>
    <t>4 PIN MINI-DIN CONNECTOR MALE</t>
  </si>
  <si>
    <t>6-PIN MINI DIN MALE CONNECTOR</t>
  </si>
  <si>
    <t>8-PIN MINI DIN FEMALE CONNECTOR</t>
  </si>
  <si>
    <t>8-PIN MINI DIN MALE - BLACK BOOT</t>
  </si>
  <si>
    <t>F-81 F-TYPE F/F VIDEO COUPLER</t>
  </si>
  <si>
    <t>RJ11 4-PIN MODULAR INLINE CROSSED COUPLE</t>
  </si>
  <si>
    <t>RJ11 4X4 MODULAR PLUG FOR FLAT STRANDED CABLE</t>
  </si>
  <si>
    <t>RJ12 6-PIN MODULAR STRAIGHT-THROUGH INLINE COUPLER</t>
  </si>
  <si>
    <t>RJ45 CAT5 8X8 MODULAR PLUG FOR FLAT STRANDED CABLE - 10PK</t>
  </si>
  <si>
    <t>RJ45 8-PIN MODULAR STRAIGHT-THROUGH INLINE COUPLER</t>
  </si>
  <si>
    <t>RJ45 8-PIN MODULAR T-ADAPTER</t>
  </si>
  <si>
    <t>RJ45 CAT5 8X8 MODULAR PLUG FOR FLAT STRANDED CABLE - 25PK</t>
  </si>
  <si>
    <t>RJ45 CAT5 8 X 8 MODULAR PLUG FOR SOLID FLAT CABLE</t>
  </si>
  <si>
    <t>RJ45 CAT5 8X8 MODULAR PLUG FOR FLAT STRANDED CABLE - 100PK</t>
  </si>
  <si>
    <t>BNC T-ADPTR MALE TO (2) FEMALE</t>
  </si>
  <si>
    <t>10-PIN FEMALE IDC FLAT RIBBON CONNECTOR</t>
  </si>
  <si>
    <t>20-PIN FEMALE IDC FLAT RIBBON CONNECTOR</t>
  </si>
  <si>
    <t>40-PIN FEMALE IDC FLAT RIBBON CONNECTOR - KEYED</t>
  </si>
  <si>
    <t>50-PIN FEMALE IDC FLAT RIBBON CONNECTOR - KEYED</t>
  </si>
  <si>
    <t>PRINTER CABLE - DB-25 (M) - 36 PIN CENTRONICS (M) - 6 FT</t>
  </si>
  <si>
    <t>12FT IEEE-1284 DB25 MALE TO CENTRONICS 36 MALE PARALLEL PRINTER CABLE</t>
  </si>
  <si>
    <t>12FT VALUE SERIESANDTRADE; S-VIDEO + RCA STEREO AUDIO CABLE</t>
  </si>
  <si>
    <t>6FT 8-PIN MINI DIN M/F SERIAL EXTENSION CABLE</t>
  </si>
  <si>
    <t>6FT 8-PIN MINI DIN M/M SERIAL CABLE</t>
  </si>
  <si>
    <t>10FT 8-PIN MINI DIN M/M SERIAL CABLE</t>
  </si>
  <si>
    <t>50FT VALUE SERIESANDTRADE; S-VIDEO + RCA STEREO AUDIO CABLE</t>
  </si>
  <si>
    <t>1.5FT VELOCITY&amp;TRADE; DB9 MALE TO 3.5MM MALE SERIAL RS232 ADAPTER CABLE</t>
  </si>
  <si>
    <t>1.5FT VELOCITY&amp;TRADE; DB9 FEMALE TO 3.5MM MALE ADAPTER CABLE</t>
  </si>
  <si>
    <t>DB9 FEMALE TO DB25 MALE SERIAL ADAPTER</t>
  </si>
  <si>
    <t>1FT DB9 FEMALE TO DB25 MALE SERIAL ADAPTER CABLE</t>
  </si>
  <si>
    <t>DB9 FEMALE TO DB25 FEMALE SERIAL ADAPTER</t>
  </si>
  <si>
    <t>DB9 MALE TO DB25 FEMALE SERIAL RS232 SERIAL ADAPTER</t>
  </si>
  <si>
    <t>DB9 MALE TO DB25 MALE SERIAL ADAPTER</t>
  </si>
  <si>
    <t>RCA FEMALE TO BNC MALE VIDEO ADAPTER</t>
  </si>
  <si>
    <t>MULTISYNC VGA  DISPLAY ADAPTER - 15 PIN HD D-SUB (HD-15) - MALE - 9 PIN D-SUB (D</t>
  </si>
  <si>
    <t>DB25 MALE TO DB25 FEMALE NULL MODEM ADAPTER</t>
  </si>
  <si>
    <t>DB25 M/M NULL MODEM ADAPTER</t>
  </si>
  <si>
    <t>DB9 FEMALE TO DB25 FEMALE NULL MODEM ADAPTER</t>
  </si>
  <si>
    <t>PS/2 FEMALE TO AT MALE KEYBOARD ADAPTER</t>
  </si>
  <si>
    <t>SERIAL CABLE - DB-25 (M) - DB-9 (F) - 6 FT</t>
  </si>
  <si>
    <t>10FT DB9 FEMALE TO DB25 MALE SERIAL RS232 MODEM CABLE</t>
  </si>
  <si>
    <t>15FT DB9 FEMALE TO DB25 MALE MODEM CABLE</t>
  </si>
  <si>
    <t>6FT ECONOMY HD15 SVGA M/M MONITOR CABLE</t>
  </si>
  <si>
    <t>3FT DB25 F/F ALL LINES CBL</t>
  </si>
  <si>
    <t>6FT DB25 F/F ALL LINES CBL</t>
  </si>
  <si>
    <t>10FT DB25 F/F ALL LINES CBL</t>
  </si>
  <si>
    <t>15FT DB25 F/F ALL LINES CBL</t>
  </si>
  <si>
    <t>1FT DB25 M/F ALL LINES EXT CBL</t>
  </si>
  <si>
    <t>3FT DB25 M/F ALL LINES EXT CBL</t>
  </si>
  <si>
    <t>6FT DB25 M/F SERIAL RS232 EXTENSION CABLE</t>
  </si>
  <si>
    <t>10FT DB25 M/F STRAIGHT THRU EXT CBL</t>
  </si>
  <si>
    <t>100FT DB25 M/F STRAIGHT THRU EXT CBL</t>
  </si>
  <si>
    <t>15FT DB25 M/F STRAIGHT THRU EXT CBL</t>
  </si>
  <si>
    <t>25FT DB25 M/F STRAIGHT THRU EXT CBL</t>
  </si>
  <si>
    <t>35FT DB25 M/F STRAIGHT THRU EXT CBL</t>
  </si>
  <si>
    <t>50FT DB25 M/F STRAIGHT THRU EXT CBL</t>
  </si>
  <si>
    <t>75FT DB25 M/F EXTENSION CABLE</t>
  </si>
  <si>
    <t>3FT DB25 M/M STRIAGHT THRU CABLE</t>
  </si>
  <si>
    <t>6FT DB25 M/M STRAIGHT THRU CABLE</t>
  </si>
  <si>
    <t>10FT DB25 M/M STRAIGHT THRU CABLE</t>
  </si>
  <si>
    <t>100FT DB25 M/M ALL LINES CBL</t>
  </si>
  <si>
    <t>15FT DB25 M/M STRAIGHT THRU CABLE</t>
  </si>
  <si>
    <t>25FT DB25 M/M STRAIGHT THRU CABLE</t>
  </si>
  <si>
    <t>35FT DB25 M/M ALL LINES CBL</t>
  </si>
  <si>
    <t>50FT DB25 M/M ALL LINES CBL</t>
  </si>
  <si>
    <t>6FT CENTRONICS 36 M/F PARALLEL PRINTER EXTENSION CABLE</t>
  </si>
  <si>
    <t>10FT CENTRONICS 36 M/F PARALLEL PRINTER EXTENSION CABLE</t>
  </si>
  <si>
    <t>6FT CENTRONICS 36 M/M PARALLEL PRINTER CABLE</t>
  </si>
  <si>
    <t>3FT DB37 M/F ALL LINES EXT CBL</t>
  </si>
  <si>
    <t>6FT DB37 M/F STRAIGHT THRU EXTENSION CBL</t>
  </si>
  <si>
    <t>6FT PS/2 M/M KEYBOARD/MOUSE CABLE</t>
  </si>
  <si>
    <t>6FT DB9 F/F STRAIGHT THRU CABLE</t>
  </si>
  <si>
    <t>10FT DB9 F/F STRAIGHT THRU CABLE</t>
  </si>
  <si>
    <t>6FT DB9 M/F EXTENSION CABLE - BEIGE</t>
  </si>
  <si>
    <t>10FT DB9 M/F SERIAL RS232 EXTENSION CABLE - BEIGE</t>
  </si>
  <si>
    <t>15FT DB9 M/F SERIAL RS232 EXTENSION CABLE - BEIGE</t>
  </si>
  <si>
    <t>6FT PS/2 M/F KEYBOARD/MOUSE EXTENSION CABLE</t>
  </si>
  <si>
    <t>6FT ECONOMY HD15 SVGA M/F MONITOR EXTENSION CABLE</t>
  </si>
  <si>
    <t>VGA - MALE - VGA - FEMALE - 10 FEET - BEIGE</t>
  </si>
  <si>
    <t>VGA - FEMALE - VGA - MALE - 15 FEET - BEIGE</t>
  </si>
  <si>
    <t>CABLES TO GO HD15 F/F VGA GENDER CHANGER (COUPLER)</t>
  </si>
  <si>
    <t>HD15 M/M VGA GENDER CHANGER (COUPLER)</t>
  </si>
  <si>
    <t>DB25 M/M GENDER CHANGER</t>
  </si>
  <si>
    <t>CENTRONICS 50 F/F GENDER CHANGER (COUPLER)</t>
  </si>
  <si>
    <t>CENTRONICS 50 M/M GENDER CHANGER (COUPLER)</t>
  </si>
  <si>
    <t>DB9 MALE TO DB9 FEMALE PORT SAVER ADAPTER</t>
  </si>
  <si>
    <t>DB9 M/M GENDER CHANGER (COUPLER)</t>
  </si>
  <si>
    <t>DB25 F/F MINI GENDER CHANGER (COUPLER)</t>
  </si>
  <si>
    <t>DB25 M/M MINI GENDER CHANGER (COUPLER)</t>
  </si>
  <si>
    <t>DB37 F/F MINI GENDER CHANGER (COUPLER)</t>
  </si>
  <si>
    <t>DB37 M/M MINI GENDER CHANGER</t>
  </si>
  <si>
    <t>DB9 F/F SERIAL RS232 MINI GENDER CHANGER (COUPLER)</t>
  </si>
  <si>
    <t>DB9 M/M SERIAL RS232 MINI GENDER CHANGER (COUPLER)</t>
  </si>
  <si>
    <t>3FT DB25 MALE TO CENTRONICS 36 MALE PARALLEL PRINTER CABLE</t>
  </si>
  <si>
    <t>6FT DB25 MALE TO CENTRONICS 36 MALE PARALLEL PRINTER CABLE</t>
  </si>
  <si>
    <t>10FT DB25 MALE TO CENTRONICS 36 MALE PARALLEL PRINTER CABLE</t>
  </si>
  <si>
    <t>15FT DB25 MALE TO CENTRONICS 36 MALE PARALLEL PRINTER CABLE</t>
  </si>
  <si>
    <t>20FT DB25 MALE TO CENTRONICS 36 MALE PARALLEL PRINTER CABLE</t>
  </si>
  <si>
    <t>PARALLEL CABLE - DB-25 (M) - 36 PIN CENTRONICS (M) - 25 FT</t>
  </si>
  <si>
    <t>50FT DB25M TO C36M PARALLEL PRINTER CABLE</t>
  </si>
  <si>
    <t>6FT HP(R) PLOTTER/LASERJET DB9 FEMALE TO DB25 MALE SERIAL PRINTER CABLE</t>
  </si>
  <si>
    <t>11IN DB9 MALE SERIAL ADD-A-PORT ADAPTER CABLE</t>
  </si>
  <si>
    <t>6FT DB9 FEMALE TO DB25 FEMALE UNIVERSAL SERIAL LAPLINK(R) COMPATIBLE CABLE</t>
  </si>
  <si>
    <t>MAC DB15M TO SVGA HD15F 640X480 ADPTR</t>
  </si>
  <si>
    <t>RJ45 TO DB15 FEMALE MODULAR ADAPTER</t>
  </si>
  <si>
    <t>RJ45 / DB15M MOD ADPTR GREY</t>
  </si>
  <si>
    <t>RJ45 / DB25F MOD ADPTR BLK</t>
  </si>
  <si>
    <t>RJ45 TO DB25 MALE MODULAR ADAPTER - GRAY</t>
  </si>
  <si>
    <t>SERIAL ADAPTER - DB-25 (M) - RJ-45 (F) - BLACK</t>
  </si>
  <si>
    <t>RJ45 TO DB25 MALE MODULAR ADAPTER - RED</t>
  </si>
  <si>
    <t>RJ45 TO DB9 FEMALE SERIAL RS232 MODULAR ADAPTER - GRAY</t>
  </si>
  <si>
    <t>RJ45 TO DB9 FEMALE SERIAL RS232 MODULAR ADAPTER - BLACK</t>
  </si>
  <si>
    <t>RJ45 / DB9F MOD ADPTR RED</t>
  </si>
  <si>
    <t>RJ45 TO DB9 MALE MODULAR ADAPTER - GRAY</t>
  </si>
  <si>
    <t>RJ45 TO DB9 MALE SERIAL RS232 MODULAR ADAPTER - BLACK</t>
  </si>
  <si>
    <t>RJ45 / DB9M MOD ADPTR RED</t>
  </si>
  <si>
    <t>7FT RJ11 MODULAR TELEPHONE CABLE</t>
  </si>
  <si>
    <t>7FT RJ11 6P4C STRAIGHT MODULAR CABLE</t>
  </si>
  <si>
    <t>25FT RJ11 6P4C STRAIGHT MODULAR CABLE</t>
  </si>
  <si>
    <t>7FT RJ45 8P8C CROSSED/ROLLOVER MODULAR CABLE</t>
  </si>
  <si>
    <t>25FT RJ45 8P8C CROSSED/ROLLOVER MODULAR CABLE</t>
  </si>
  <si>
    <t>6FT DB25 F/F NULL MODEM CABLE</t>
  </si>
  <si>
    <t>10FT DB25 F/F NULL MODEM CABLE</t>
  </si>
  <si>
    <t>SERIAL CABLE - DB-25 (M) - DB-9 (F) - 6 FT - BEIGE</t>
  </si>
  <si>
    <t>10FT DB25 MALE TO DB9 FEMALE SERIAL RS232 NULL MODEM CABLE</t>
  </si>
  <si>
    <t>15FT DB25 MALE TO DB9 FEMALE NULL MODEM CABLE</t>
  </si>
  <si>
    <t>20FT DB25 MALE TO DB9 FEMALE NULL MODEM CABLE</t>
  </si>
  <si>
    <t>25FT DB25 MALE TO DB9 FEMALE NULL MODEM CABLE</t>
  </si>
  <si>
    <t>6FT DB25 MALE TO DB25 FEMALE NULL MODEM CABLE</t>
  </si>
  <si>
    <t>25FT DB25 MALE TO DB25 FEMALE NULL MODEM CABLE</t>
  </si>
  <si>
    <t>CABLES TO GO 6FT DB25 M/M NULL MODEM CABLE</t>
  </si>
  <si>
    <t>10FT DB25 M/M NULL MODEM CABLE</t>
  </si>
  <si>
    <t>25FT DB25 M/M NULL MODEM CABLE</t>
  </si>
  <si>
    <t>6FT DB9 F/F SERIAL RS232 NULL MODEM CABLE - BEIGE</t>
  </si>
  <si>
    <t>10FT DB9 F/F SERIAL RS232 NULL MODEM CABLE - BEIGE</t>
  </si>
  <si>
    <t>15FT DB9 F/F SERIAL RS232 NULL MODEM CABLE - BEIGE</t>
  </si>
  <si>
    <t>3FT 18 AWG OUTLET SAVER POWER EXTENSION CORD (NEMA 5-15P TO NEMA 5-15R) (TAA COM</t>
  </si>
  <si>
    <t>C2G 6FT 18 AWG OUTLET SAVER POWER EXTENSION CORD (NEMA 5-15P TO NEMA 5-15R)-6 FO</t>
  </si>
  <si>
    <t>10FT 18 AWG OUTLET SAVER POWER EXTENSION CORD (NEMA 5-15P TO NEMA 5-15R) (TAA CO</t>
  </si>
  <si>
    <t>C2G 15FT 18 AWG OUTLET SAVER POWER EXTENSION CORD (NEMA 5-15P TO NEMA 5-15R)-POW</t>
  </si>
  <si>
    <t>3FT COMPUTER 18 AWG POWER CORD EXTENSION (IEC320C14 TO IEC320C13) (TAA COMPLIANT</t>
  </si>
  <si>
    <t>C2G 3FT 18 AWG UNIVERSAL POWER CORD (NEMA 5-15P TO IEC320C13)-3 FOOT REPLACEMENT</t>
  </si>
  <si>
    <t>6FT 18 AWG UNIVERSAL POWER CORD</t>
  </si>
  <si>
    <t>6FT 14 AWG PREMIUM UNIVERSAL POWER CORD (NEMA 5-15P TO IEC320C13) (TAA COMPLIANT</t>
  </si>
  <si>
    <t>3FT 18 AWG MONITOR POWER ADAPTER CORD (IEC320C14 TO NEMA 5-15R) (TAA COMPLIANT)</t>
  </si>
  <si>
    <t>6FT 18 AWG SHIELDED UNIVERSAL POWER CORD(NEMA 5-15P TO IEC320C13) (TAA COMPLIANT</t>
  </si>
  <si>
    <t>C2G 10FT 18 AWG UNIVERSAL POWER CORD (NEMA 5-15P TO IEC320C13)-10 FOOT REPLACEME</t>
  </si>
  <si>
    <t>1FT 18 AWG OUTLET SAVER POWER EXTENSION CORD (NEMA 5-15R TO NEMA 5-15P)</t>
  </si>
  <si>
    <t>2.5M 14 AWG EUROPEAN POWER CORD (CEE7/7 TO IEC320C13) (TAA COMPLIANT)</t>
  </si>
  <si>
    <t>1FT 18 AWG COMPUTER POWER EXTENSION CORD (IEC320C14 TO IEC320C13) (TAA COMPLIANT</t>
  </si>
  <si>
    <t>6FT 18 AWG COMPUTER POWER EXTENSION CORD (IEC320C14 TO IEC320C13) (TAA COMPLIANT</t>
  </si>
  <si>
    <t>C2G : 2FT 18 AWG COMPUTER POWER EXTENSION CORD (IEC320C14 TO IEC320C13) (TAA COM</t>
  </si>
  <si>
    <t>10FT 18 AWG COMPUTER POWER EXTENSION CORD (IEC320C14 TO IEC320C13) (TAA COMPLIAN</t>
  </si>
  <si>
    <t>4FT 18 AWG COMPUTER POWER EXTENSION CORD (IEC320C14 TO IEC320C13) (TAA COMPLIANT</t>
  </si>
  <si>
    <t>1FT 18 AWG MONITOR POWER ADAPTER CORD (NEMA 5-15R TO IEC320C14)</t>
  </si>
  <si>
    <t>6FT 18 AWG MONITOR POWER ADAPTER CORD (IEC320C14 TO NEMA 5-15R) (TAA COMPLIANT)</t>
  </si>
  <si>
    <t>15FT 18 AWG MONITOR POWER ADAPTER CORD (IEC320C14 TO NEMA 5-15R)</t>
  </si>
  <si>
    <t>6FT 18 AWG UNIVERSAL RIGHT ANGLE POWER CORD (NEMA 5-15P TO IEC320C13R)</t>
  </si>
  <si>
    <t>6IN VALUE SERIESANDTRADE; ONE RCA MONO MALE TO TWO RCA STEREO MALE Y-CABLE</t>
  </si>
  <si>
    <t>30IN INTERNAL POWER QUAD SPLITTER CABLE</t>
  </si>
  <si>
    <t>10IN ONE 5.25IN TO ONE 3.5IN WITH ONE 5.25IN INTERNAL POWER Y-CABLE</t>
  </si>
  <si>
    <t>10IN ONE 5-1/4IN TO TWO 3-1/2IN INTERNAL POWER Y-CABLE</t>
  </si>
  <si>
    <t>6IN ONE 5.25IN TO TWO 5.25IN INTERNAL POWER Y-CABLE</t>
  </si>
  <si>
    <t>6FT VALUE SERIESANDTRADE; MONO RCA AUDIO CABLE</t>
  </si>
  <si>
    <t>12FT VALUE SERIESANDTRADE; MONO RCA AUDIO CABLE</t>
  </si>
  <si>
    <t>3.5MM F/F STEREO COUPLER (TAA COMPLIANT)</t>
  </si>
  <si>
    <t>6IN VALUE SERIES&amp;TRADE; ONE RCA MONO MALE TO TWO RCA STEREO FEMALE Y-CABLE</t>
  </si>
  <si>
    <t>6IN VALUE SERIES&amp;TRADE; ONE RCA FEMALE TO TWO RCA MALE Y-CABLE</t>
  </si>
  <si>
    <t>8FT RG58 BNC THINNET COAX CABLE</t>
  </si>
  <si>
    <t>15FT RG58 BNC THINNET COAX CABLE</t>
  </si>
  <si>
    <t>25FT RG58 BNC THINNET COAX CABLE</t>
  </si>
  <si>
    <t>50FT RG58 BNC THINNET COAX CABLE</t>
  </si>
  <si>
    <t>75FT RG58 BNC THINNET COAX CABLE</t>
  </si>
  <si>
    <t>4-PORT DB25 MANUAL SWITCH BOX</t>
  </si>
  <si>
    <t>SNAP-IN GREEN RCA F/F KEYSTONE INSERT MODULE - WHITE</t>
  </si>
  <si>
    <t>SNAP-IN HDMI&amp;REG; F/F KEYSTONE INSERT MODULE - WHITE (TAA COMPLIANT)</t>
  </si>
  <si>
    <t>2-PORT HD15 VGA MANUAL SWITCH BOX</t>
  </si>
  <si>
    <t>ONE KEYSTONE SINGLE GANG WALL PLATE - WHITE</t>
  </si>
  <si>
    <t>2-PORT SINGLE GANG MULTIMEDIA KEYSTONE WALL PLATE - WHITE</t>
  </si>
  <si>
    <t>THREE PORT KEYSTONE SINGLE GANG WALL PLATE - WHITE</t>
  </si>
  <si>
    <t>FOUR PORT KEYSTONE SINGLE GANG WALL PLATE - WHITE</t>
  </si>
  <si>
    <t>6-PORT SINGLE GANG MULTIMEDIA KEYSTONE WALL PLATE - WHITE</t>
  </si>
  <si>
    <t>8-PORT DOUBLE GANG MULTIMEDIA KEYSTONE WALL PLATE - WHITE</t>
  </si>
  <si>
    <t>5FT CAT3 25-PAIR TELCO TRUNK CABLE M/M</t>
  </si>
  <si>
    <t>RJ12 6P6C KEYSTONE MODULAR INSERT COUPLER</t>
  </si>
  <si>
    <t>RJ45 (8P8C) COUPLER KEYSTONE INSERT MODULE - IVORY</t>
  </si>
  <si>
    <t>RJ45 (8P8C) COUPLER KEYSTONE INSERT MODULE - WHITE</t>
  </si>
  <si>
    <t>1-PORT SINGLE GANG MULTIMEDIA KEYSTONE WALL PLATE - IVORY</t>
  </si>
  <si>
    <t>TWO PORT KEYSTONE SINGLE GANG WALL PLATE - IVORY</t>
  </si>
  <si>
    <t>FOUR PORT KEYSTONE SINGLE GANG WALL PLATE - IVORY</t>
  </si>
  <si>
    <t>6-PORT SINGLE GANG MULTIMEDIA KEYSTONE WALL PLATE - IVORY</t>
  </si>
  <si>
    <t>DECORATIVE 2-PORT MULTIMEDIA KEYSTONE INSERT - IVORY</t>
  </si>
  <si>
    <t>DECORATIVE 2-PORT MULTIMEDIA KEYSTONE INSERT - WHITE</t>
  </si>
  <si>
    <t>DUPLEX 2-PORT NEMA 106 MULTIMEDIA INSERT - IVORY</t>
  </si>
  <si>
    <t>DECORATIVE ONE CUTOUT SINGLE GANG WALL PLATE - IVORY</t>
  </si>
  <si>
    <t>DECORATIVE ONE CUTOUT SINGLE GANG WALL PLATE - WHITE</t>
  </si>
  <si>
    <t>DECORATIVE DOUBLE GANG WALL PLATE - IVORY</t>
  </si>
  <si>
    <t>DECORATIVE DOUBLE GANG WALL PLATE - WHITE</t>
  </si>
  <si>
    <t>SLOTTED METAL THUMBSCREWS</t>
  </si>
  <si>
    <t>SINGLE GANG WALL PLATE MOUNTING BRACKET</t>
  </si>
  <si>
    <t>CAT5E METAL SHIELDED KEYSTONE JACK - SILVER</t>
  </si>
  <si>
    <t>CAT5E RJ45 UTP KEYSTONE JACK - IVORY</t>
  </si>
  <si>
    <t>CAT5E RJ45 UTP KEYSTONE JACK - WHITE</t>
  </si>
  <si>
    <t>CAT5E RJ45 UTP KEYSTONE JACK - GRAY</t>
  </si>
  <si>
    <t>CAT5E RJ45 UTP KEYSTONE JACK - ORANGE</t>
  </si>
  <si>
    <t>CAT5E RJ45 UTP KEYSTONE JACK - BLUE</t>
  </si>
  <si>
    <t>CAT5E RJ45 UTP KEYSTONE JACK - YELLOW</t>
  </si>
  <si>
    <t>CAT3 RJ12 KEYSTONE JACK - WHITE</t>
  </si>
  <si>
    <t>SNAP-IN BLANK KEYSTONE INSERT MODULE - IVORY</t>
  </si>
  <si>
    <t>SNAP-IN BNC F/F KEYSTONE INSERT MODULE - IVORY</t>
  </si>
  <si>
    <t>SNAP-IN F-TYPE F/F KEYSTONE INSERT MODULE - IVORY</t>
  </si>
  <si>
    <t>SNAP-IN BLACK BANANA JACK F/F KEYSTONE INSERT MODULE - IVORY</t>
  </si>
  <si>
    <t>SNAP-IN 3.5MM STEREO F/F KEYSTONE INSERT MODULE - WHITE</t>
  </si>
  <si>
    <t>SNAP-IN BLANK KEYSTONE INSERT MODULE - WHITE</t>
  </si>
  <si>
    <t>SNAP-IN WHITE RCA KEYSTONE INSERT F/F MODULE - WHITE</t>
  </si>
  <si>
    <t>SNAP-IN S-VIDEO F/F KEYSTONE MODULE - WHITE</t>
  </si>
  <si>
    <t>SNAP-IN F-TYPE F/F KEYSTONE INSERT MODULE - WHITE</t>
  </si>
  <si>
    <t>KEYSTONE JACK SURFACE MNTBOX 1PORT IVORY</t>
  </si>
  <si>
    <t>1-PORT KEYSTONE JACK SURFACE MOUNT BOX - WHITE</t>
  </si>
  <si>
    <t>2-PORT KEYSTONE JACK SURFACE MOUNT BOX - IVORY</t>
  </si>
  <si>
    <t>KEYSTONE JACK SURFACE MNTBOX 2-PORT WHT</t>
  </si>
  <si>
    <t>1-PORT CAT5E SURFACE MOUNT BOX - IVORY</t>
  </si>
  <si>
    <t>1-PORT CAT5E SURFACE MOUNT BOX - WHITE</t>
  </si>
  <si>
    <t>2-PORT CAT5E SURFACE MOUNT BOX - IVORY</t>
  </si>
  <si>
    <t>2-PORT CAT5E SURFACE MOUNT BOX - WHITE</t>
  </si>
  <si>
    <t>SINGLE GANG WALL BOX - IVORY</t>
  </si>
  <si>
    <t>SINGLE GANG WALL BOX - WHITE</t>
  </si>
  <si>
    <t>12-PORT 110 TYPE CAT5E PATCH PANEL</t>
  </si>
  <si>
    <t>12-PORT BLANK KEYSTONE/MULTIMEDIA PATCH PANEL</t>
  </si>
  <si>
    <t>16-PORT BLANK KEYSTONE/MULTIMEDIA PATCH PANEL</t>
  </si>
  <si>
    <t>24-PORT BLANK KEYSTONE/MULTIMEDIA PATCH PANEL</t>
  </si>
  <si>
    <t>32-PORT BLANK KEYSTONE/MULTIMEDIA PATCH PANEL</t>
  </si>
  <si>
    <t>DECORATIVE GOLD TRIPLE RCA MULTIMEDIA INSERT - IVORY</t>
  </si>
  <si>
    <t>DECORATIVE GOLD 2-PAIR BANANA JACK INSERT</t>
  </si>
  <si>
    <t>2FT CAT6 SNAGLESS UNSHIELDED (UTP) ETHERNET NETWORK PATCH CABLE - GRAY</t>
  </si>
  <si>
    <t>4FT CAT6 SNAGLESS UNSHIELDED (UTP) ETHERNET NETWORK PATCH CABLE - GRAY</t>
  </si>
  <si>
    <t>6FT CAT6 SNAGLESS UNSHIELDED (UTP) ETHERNET NETWORK PATCH CABLE - GRAY</t>
  </si>
  <si>
    <t>8FT CAT6 SNAGLESS UNSHIELDED (UTP) ETHERNET NETWORK PATCH CABLE - GRAY</t>
  </si>
  <si>
    <t>C2G 9FT CAT6 SNAGLESS UNSHIELDED (UTP) NETWORK PATCH ETHERNET CABLE - GRAY - 9 F</t>
  </si>
  <si>
    <t>12FT CAT6 SNAGLESS UNSHIELDED (UTP) ETHERNET NETWORK PATCH CABLE - GRAY</t>
  </si>
  <si>
    <t>20FT CAT6 SNAGLESS UNSHIELDED (UTP) ETHERNET NETWORK PATCH CABLE - GRAY</t>
  </si>
  <si>
    <t>C2G 30FT CAT6 SNAGLESS UNSHIELDED (UTP) NETWORK PATCH CABLE - GRAY</t>
  </si>
  <si>
    <t>C2G 2FT CAT6 SNAGLESS UNSHIELDED (UTP) NETWORK PATCH ETHERNET CABLE BLUE - NETWO</t>
  </si>
  <si>
    <t>C2G 4FT CAT6 SNAGLESS UNSHIELDED (UTP) NETWORK PATCH ETHERNET CABLE BLUE - NETWO</t>
  </si>
  <si>
    <t>C2G 6FT CAT6 SNAGLESS UNSHIELDED (UTP) NETWORK PATCH ETHERNET CABLE BLUE - NETWO</t>
  </si>
  <si>
    <t>8FT CAT6 SNAGLESS UNSHIELDED (UTP) ETHERNET NETWORK PATCH CABLE - BLUE</t>
  </si>
  <si>
    <t>9FT CAT6 SNAGLESS UNSHIELDED (UTP) ETHERNET NETWORK PATCH CABLE - BLUE</t>
  </si>
  <si>
    <t>C2G 12FT CAT6 SNAGLESS UNSHIELDED (UTP) NETWORK PATCH ETHERNET CABLE - BLUE - 12</t>
  </si>
  <si>
    <t>20FT CAT6 SNAGLESS UNSHIELDED (UTP) ETHERNET NETWORK PATCH CABLE - BLUE</t>
  </si>
  <si>
    <t>C2G 30FT CAT6 SNAGLESS UNSHIELDED (UTP) NETWORK PATCH CABLE - BLUE</t>
  </si>
  <si>
    <t>2FT CAT6 SNAGLESS UNSHIELDED (UTP) ETHERNET NETWORK PATCH CABLE - BLACK</t>
  </si>
  <si>
    <t>4FT CAT6 SNAGLESS UNSHIELDED (UTP) ETHERNET NETWORK PATCH CABLE - BLACK</t>
  </si>
  <si>
    <t>6FT CAT6 SNAGLESS UNSHIELDED (UTP) ETHERNET NETWORK PATCH CABLE - BLACK</t>
  </si>
  <si>
    <t>C2G 8FT CAT6 SNAGLESS UNSHIELDED (UTP) NETWORK PATCH ETHERNET CABLE - BLACK - 8</t>
  </si>
  <si>
    <t>C2G 9FT CAT6 SNAGLESS UNSHIELDED (UTP) NETWORK PATCH ETHERNET CABLE - BLACK - 9</t>
  </si>
  <si>
    <t>12FT CAT6 SNAGLESS UNSHIELDED (UTP) ETHERNET NETWORK PATCH CABLE - BLACK</t>
  </si>
  <si>
    <t>C2G 20FT CAT6 SNAGLESS UNSHIELDED (UTP) NETWORK PATCH ETHERNET CABLE - BLACK - 2</t>
  </si>
  <si>
    <t>C2G 30FT CAT6 SNAGLESS UNSHIELDED (UTP) NETWORK PATCH CABLE - BLACK</t>
  </si>
  <si>
    <t>2FT CAT6 SNAGLESS UNSHIELDED (UTP) ETHERNET NETWORK PATCH CABLE - GREEN</t>
  </si>
  <si>
    <t>C2G 4FT CAT6 SNAGLESS UNSHIELDED (UTP) NETWORK PATCH CABLE - GREEN</t>
  </si>
  <si>
    <t>6FT CAT6 SNAGLESS UNSHIELDED (UTP) ETHERNET NETWORK PATCH CABLE - GREEN</t>
  </si>
  <si>
    <t>8FT CAT6 SNAGLESS UNSHIELDED (UTP) ETHERNET NETWORK PATCH CABLE - GREEN</t>
  </si>
  <si>
    <t>C2G 9FT CAT6 SNAGLESS UNSHIELDED (UTP) NETWORK PATCH CABLE - GREEN</t>
  </si>
  <si>
    <t>12FT CAT6 SNAGLESS UNSHIELDED (UTP) ETHERNET NETWORK PATCH CABLE - GREEN</t>
  </si>
  <si>
    <t>C2G 15FT CAT6 SNAGLESS UNSHIELDED (UTP) NETWORK PATCH CABLE - GREEN</t>
  </si>
  <si>
    <t>C2G 20FT CAT6 SNAGLESS UNSHIELDED (UTP) NETWORK PATCH CABLE - GREEN</t>
  </si>
  <si>
    <t>30FT CAT6 SNAGLESS UNSHIELDED (UTP) ETHERNET NETWORK PATCH CABLE - GREEN</t>
  </si>
  <si>
    <t>C2G 2FT CAT6 SNAGLESS UNSHIELDED (UTP) NETWORK PATCH CABLE - RED</t>
  </si>
  <si>
    <t>4FT CAT6 SNAGLESS UNSHIELDED (UTP) ETHERNET NETWORK PATCH CABLE - RED</t>
  </si>
  <si>
    <t>6FT CAT6 SNAGLESS UNSHIELDED (UTP) ETHERNET NETWORK PATCH CABLE - RED</t>
  </si>
  <si>
    <t>8FT CAT6 SNAGLESS UNSHIELDED (UTP) ETHERNET NETWORK PATCH CABLE - RED</t>
  </si>
  <si>
    <t>9FT CAT6 SNAGLESS UNSHIELDED (UTP) ETHERNET NETWORK PATCH CABLE - RED</t>
  </si>
  <si>
    <t>12FT CAT6 SNAGLESS UNSHIELDED (UTP) ETHERNET NETWORK PATCH CABLE - RED</t>
  </si>
  <si>
    <t>15FT CAT6 SNAGLESS UNSHIELDED (UTP) ETHERNET NETWORK PATCH CABLE - RED</t>
  </si>
  <si>
    <t>20FT CAT6 SNAGLESS UNSHIELDED (UTP) ETHERNET NETWORK PATCH CABLE - RED</t>
  </si>
  <si>
    <t>C2G 30FT CAT6 SNAGLESS UNSHIELDED (UTP) NETWORK PATCH CABLE - RED</t>
  </si>
  <si>
    <t>2FT CAT6 SNAGLESS UNSHIELDED (UTP) ETHERNET NETWORK PATCH CABLE - YELLOW</t>
  </si>
  <si>
    <t>C2G 4FT CAT6 SNAGLESS UNSHIELDED (UTP) NETWORK PATCH CABLE - YELLOW</t>
  </si>
  <si>
    <t>C2G 6FT CAT6 SNAGLESS UNSHIELDED (UTP) NETWORK PATCH CABLE - YELLOW</t>
  </si>
  <si>
    <t>C2G 8FT CAT6 SNAGLESS UNSHIELDED (UTP) NETWORK PATCH CABLE - YELLOW</t>
  </si>
  <si>
    <t>C2G 9FT CAT6 SNAGLESS UNSHIELDED (UTP) NETWORK PATCH CABLE - YELLOW</t>
  </si>
  <si>
    <t>C2G 12FT CAT6 SNAGLESS UNSHIELDED (UTP) NETWORK PATCH CABLE - YELLOW</t>
  </si>
  <si>
    <t>15FT CAT6 SNAGLESS UNSHIELDED (UTP) ETHERNET NETWORK PATCH CABLE - YELLOW</t>
  </si>
  <si>
    <t>20FT CAT6 SNAGLESS UNSHIELDED (UTP) ETHERNET NETWORK PATCH CABLE - YELLOW</t>
  </si>
  <si>
    <t>30FT CAT6 SNAGLESS UNSHIELDED (UTP) ETHERNET NETWORK PATCH CABLE - YELLOW</t>
  </si>
  <si>
    <t>2FT CAT6 SNAGLESS UNSHIELDED (UTP) ETHERNET NETWORK PATCH CABLE - ORANGE</t>
  </si>
  <si>
    <t>C2G 4FT CAT6 SNAGLESS UNSHIELDED (UTP) NETWORK PATCH CABLE - ORANGE</t>
  </si>
  <si>
    <t>6FT CAT6 SNAGLESS UNSHIELDED (UTP) ETHERNET NETWORK PATCH CABLE - ORANGE</t>
  </si>
  <si>
    <t>8FT CAT6 SNAGLESS UNSHIELDED (UTP) ETHERNET NETWORK PATCH CABLE - ORANGE</t>
  </si>
  <si>
    <t>C2G 9FT CAT6 SNAGLESS UNSHIELDED (UTP) NETWORK PATCH CABLE - ORANGE</t>
  </si>
  <si>
    <t>12FT CAT6 SNAGLESS UNSHIELDED (UTP) ETHERNET NETWORK PATCH CABLE - ORANGE</t>
  </si>
  <si>
    <t>15FT CAT6 SNAGLESS UNSHIELDED (UTP) ETHERNET NETWORK PATCH CABLE - ORANGE</t>
  </si>
  <si>
    <t>20FT CAT6 SNAGLESS UNSHIELDED (UTP) ETHERNET NETWORK PATCH CABLE - ORANGE</t>
  </si>
  <si>
    <t>C2G 30FT CAT6 SNAGLESS UNSHIELDED (UTP) NETWORK PATCH CABLE - ORANGE</t>
  </si>
  <si>
    <t>2FT CAT6 SNAGLESS UNSHIELDED (UTP) ETHERNET NETWORK PATCH CABLE - PURPLE</t>
  </si>
  <si>
    <t>4FT CAT6 SNAGLESS UNSHIELDED (UTP) ETHERNET NETWORK PATCH CABLE - PURPLE</t>
  </si>
  <si>
    <t>C2G 6FT CAT6 SNAGLESS UNSHIELDED (UTP) NETWORK PATCH CABLE - PURPLE</t>
  </si>
  <si>
    <t>8FT CAT6 SNAGLESS UNSHIELDED (UTP) ETHERNET NETWORK PATCH CABLE - PURPLE</t>
  </si>
  <si>
    <t>C2G 9FT CAT6 SNAGLESS UNSHIELDED (UTP) NETWORK PATCH CABLE - PURPLE</t>
  </si>
  <si>
    <t>12FT CAT6 SNAGLESS UNSHIELDED (UTP) ETHERNET NETWORK PATCH CABLE - PURPLE</t>
  </si>
  <si>
    <t>15FT CAT6 SNAGLESS UNSHIELDED (UTP) ETHERNET NETWORK PATCH CABLE - PURPLE</t>
  </si>
  <si>
    <t>20FT CAT6 SNAGLESS UNSHIELDED (UTP) ETHERNET NETWORK PATCH CABLE - PURPLE</t>
  </si>
  <si>
    <t>C2G 30FT CAT6 SNAGLESS UNSHIELDED (UTP) NETWORK PATCH CABLE - PURPLE</t>
  </si>
  <si>
    <t>2FT CAT6 SNAGLESS UNSHIELDED (UTP) ETHERNET NETWORK PATCH CABLE - WHITE</t>
  </si>
  <si>
    <t>4FT CAT6 SNAGLESS UNSHIELDED (UTP) ETHERNET NETWORK PATCH CABLE - WHITE</t>
  </si>
  <si>
    <t>C2G 6FT CAT6 SNAGLESS UNSHIELDED (UTP) NETWORK PATCH CABLE - WHITE</t>
  </si>
  <si>
    <t>C2G 8FT CAT6 SNAGLESS UNSHIELDED (UTP) NETWORK PATCH CABLE - WHITE</t>
  </si>
  <si>
    <t>C2G 9FT CAT6 SNAGLESS UNSHIELDED (UTP) NETWORK PATCH CABLE - WHITE</t>
  </si>
  <si>
    <t>C2G 12FT CAT6 SNAGLESS UNSHIELDED (UTP) NETWORK PATCH CABLE - WHITE</t>
  </si>
  <si>
    <t>C2G 15FT CAT6 SNAGLESS UNSHIELDED (UTP) NETWORK PATCH CABLE - WHITE</t>
  </si>
  <si>
    <t>20FT CAT6 SNAGLESS UNSHIELDED (UTP) ETHERNET NETWORK PATCH CABLE - WHITE</t>
  </si>
  <si>
    <t>C2G 30FT CAT6 SNAGLESS UNSHIELDED (UTP) NETWORK PATCH CABLE - WHITE</t>
  </si>
  <si>
    <t>1FT CAT6 SNAGLESS UNSHIELDED (UTP) ETHERNET NETWORK PATCH CABLE - PINK</t>
  </si>
  <si>
    <t>C2G 2FT CAT6 SNAGLESS UNSHIELDED (UTP) NETWORK PATCH CABLE - PINK</t>
  </si>
  <si>
    <t>3FT CAT6 SNAGLESS UNSHIELDED (UTP) ETHERNET NETWORK PATCH CABLE - PINK</t>
  </si>
  <si>
    <t>C2G 4FT CAT6 SNAGLESS UNSHIELDED (UTP) NETWORK PATCH CABLE - PINK</t>
  </si>
  <si>
    <t>C2G 5FT CAT6 SNAGLESS UNSHIELDED (UTP) NETWORK PATCH CABLE - PINK</t>
  </si>
  <si>
    <t>6FT CAT6 SNAGLESS UNSHIELDED (UTP) ETHERNET NETWORK PATCH CABLE - PINK</t>
  </si>
  <si>
    <t>7FT CAT6 SNAGLESS UNSHIELDED (UTP) ETHERNET NETWORK PATCH CABLE - PINK</t>
  </si>
  <si>
    <t>8FT CAT6 SNAGLESS UNSHIELDED (UTP) ETHERNET NETWORK PATCH CABLE - PINK</t>
  </si>
  <si>
    <t>C2G 9FT CAT6 SNAGLESS UNSHIELDED (UTP) NETWORK PATCH CABLE - PINK</t>
  </si>
  <si>
    <t>C2G 10FT CAT6 SNAGLESS UNSHIELDED (UTP) NETWORK PATCH CABLE - PINK</t>
  </si>
  <si>
    <t>C2G 12FT CAT6 SNAGLESS UNSHIELDED (UTP) NETWORK PATCH CABLE - PINK</t>
  </si>
  <si>
    <t>C2G 14FT CAT6 SNAGLESS UNSHIELDED (UTP) NETWORK PATCH CABLE - PINK</t>
  </si>
  <si>
    <t>15FT CAT6 SNAGLESS UNSHIELDED (UTP) ETHERNET NETWORK PATCH CABLE - PINK</t>
  </si>
  <si>
    <t>C2G 20FT CAT6 SNAGLESS UNSHIELDED (UTP) NETWORK PATCH CABLE - PINK</t>
  </si>
  <si>
    <t>25FT CAT6 SNAGLESS UNSHIELDED (UTP) ETHERNET NETWORK PATCH CABLE - PINK</t>
  </si>
  <si>
    <t>C2G 30FT CAT6 SNAGLESS UNSHIELDED (UTP) NETWORK PATCH CABLE - PINK</t>
  </si>
  <si>
    <t>C2G 35FT CAT6 SNAGLESS UNSHIELDED (UTP) NETWORK PATCH CABLE - PINK</t>
  </si>
  <si>
    <t>C2G 50FT CAT6 SNAGLESS UNSHIELDED (UTP) NETWORK PATCH CABLE - PINK</t>
  </si>
  <si>
    <t>C2G 75FT CAT6 SNAGLESS UNSHIELDED (UTP) NETWORK PATCH CABLE - PINK</t>
  </si>
  <si>
    <t>C2G 100FT CAT6 SNAGLESS UNSHIELDED (UTP) NETWORK PATCH CABLE - PINK</t>
  </si>
  <si>
    <t>C2G 150FT CAT6 SNAGLESS UNSHIELDED (UTP) NETWORK PATCH CABLE - PINK</t>
  </si>
  <si>
    <t>C2G 1FT CAT6 NON-BOOTED UNSHIELDED (UTP) NETWORK PATCH CABLE - GRAY</t>
  </si>
  <si>
    <t>C2G 2FT CAT6 NON-BOOTED UNSHIELDED (UTP) NETWORK PATCH CABLE - GRAY</t>
  </si>
  <si>
    <t>C2G 3FT CAT6 NON-BOOTED UNSHIELDED (UTP) NETWORK PATCH CABLE - GRAY</t>
  </si>
  <si>
    <t>C2G 4FT CAT6 NON-BOOTED UNSHIELDED (UTP) NETWORK PATCH CABLE - GRAY</t>
  </si>
  <si>
    <t>5FT CAT6 NON-BOOTED UNSHIELDED (UTP) ETHERNET NETWORK PATCH CABLE - GRAY</t>
  </si>
  <si>
    <t>C2G 6FT CAT6 NON-BOOTED UNSHIELDED (UTP) NETWORK PATCH CABLE - GRAY</t>
  </si>
  <si>
    <t>C2G 7FT CAT6 NON-BOOTED UNSHIELDED (UTP) NETWORK PATCH CABLE - GRAY</t>
  </si>
  <si>
    <t>C2G 8FT CAT6 NON-BOOTED UNSHIELDED (UTP) NETWORK PATCH CABLE - GRAY</t>
  </si>
  <si>
    <t>C2G 9FT CAT6 NON-BOOTED UNSHIELDED (UTP) NETWORK PATCH CABLE - GRAY</t>
  </si>
  <si>
    <t>10FT CAT6 NON-BOOTED UNSHIELDED (UTP) ETHERNET NETWORK PATCH CABLE - GRAY</t>
  </si>
  <si>
    <t>C2G 12FT CAT6 NON-BOOTED UNSHIELDED (UTP) NETWORK PATCH CABLE - GRAY</t>
  </si>
  <si>
    <t>14FT CAT6 NON-BOOTED UNSHIELDED (UTP) ETHERNET NETWORK PATCH CABLE - GRAY</t>
  </si>
  <si>
    <t>C2G 15FT CAT6 NON-BOOTED UNSHIELDED (UTP) NETWORK PATCH CABLE - GRAY</t>
  </si>
  <si>
    <t>C2G 20FT CAT6 NON-BOOTED UNSHIELDED (UTP) NETWORK PATCH CABLE - GRAY</t>
  </si>
  <si>
    <t>25FT CAT6 NON-BOOTED UNSHIELDED (UTP) ETHERNET NETWORK PATCH CABLE - GRAY</t>
  </si>
  <si>
    <t>C2G 30FT CAT6 NON-BOOTED UNSHIELDED (UTP) NETWORK PATCH CABLE - GRAY</t>
  </si>
  <si>
    <t>C2G 35FT CAT6 NON-BOOTED UNSHIELDED (UTP) NETWORK PATCH CABLE - GRAY</t>
  </si>
  <si>
    <t>50FT CAT6 NON-BOOTED UNSHIELDED (UTP) ETHERNET NETWORK PATCH CABLE - GRAY</t>
  </si>
  <si>
    <t>C2G 75FT CAT6 NON-BOOTED UNSHIELDED (UTP) NETWORK PATCH CABLE - GRAY</t>
  </si>
  <si>
    <t>C2G 100FT CAT6 NON-BOOTED UNSHIELDED (UTP) NETWORK PATCH CABLE - GRAY</t>
  </si>
  <si>
    <t>C2G 150FT CAT6 NON-BOOTED UNSHIELDED (UTP) NETWORK PATCH CABLE - GRAY</t>
  </si>
  <si>
    <t>1FT CAT6 NON-BOOTED UNSHIELDED (UTP) ETHERNET NETWORK PATCH CABLE - BLUE</t>
  </si>
  <si>
    <t>C2G 2FT CAT6 NON-BOOTED UNSHIELDED (UTP) NETWORK PATCH CABLE - BLUE</t>
  </si>
  <si>
    <t>C2G 3FT CAT6 NON-BOOTED UNSHIELDED (UTP) NETWORK PATCH CABLE - BLUE</t>
  </si>
  <si>
    <t>C2G 4FT CAT6 NON-BOOTED UNSHIELDED (UTP) NETWORK PATCH CABLE - BLUE</t>
  </si>
  <si>
    <t>5FT CAT6 NON-BOOTED UNSHIELDED (UTP) ETHERNET NETWORK PATCH CABLE - BLUE</t>
  </si>
  <si>
    <t>6FT CAT6 NON-BOOTED UNSHIELDED (UTP) ETHERNET NETWORK PATCH CABLE - BLUE</t>
  </si>
  <si>
    <t>7FT CAT6 NON-BOOTED UNSHIELDED (UTP) ETHERNET NETWORK PATCH CABLE - BLUE</t>
  </si>
  <si>
    <t>C2G 8FT CAT6 NON-BOOTED UNSHIELDED (UTP) NETWORK PATCH CABLE - BLUE</t>
  </si>
  <si>
    <t>C2G 9FT CAT6 NON-BOOTED UNSHIELDED (UTP) NETWORK PATCH CABLE - BLUE</t>
  </si>
  <si>
    <t>10FT CAT6 NON-BOOTED UNSHIELDED (UTP) ETHERNET NETWORK PATCH CABLE - BLUE</t>
  </si>
  <si>
    <t>C2G 12FT CAT6 NON-BOOTED UNSHIELDED (UTP) NETWORK PATCH CABLE - BLUE</t>
  </si>
  <si>
    <t>14FT CAT6 NON-BOOTED UNSHIELDED (UTP) ETHERNET NETWORK PATCH CABLE - BLUE</t>
  </si>
  <si>
    <t>C2G 15FT CAT6 NON-BOOTED UNSHIELDED (UTP) NETWORK PATCH CABLE - BLUE</t>
  </si>
  <si>
    <t>C2G 20FT CAT6 NON-BOOTED UNSHIELDED (UTP) NETWORK PATCH CABLE - BLUE</t>
  </si>
  <si>
    <t>25FT CAT6 NON-BOOTED UNSHIELDED (UTP) ETHERNET NETWORK PATCH CABLE - BLUE</t>
  </si>
  <si>
    <t>C2G 30FT CAT6 NON-BOOTED UNSHIELDED (UTP) NETWORK PATCH CABLE - BLUE</t>
  </si>
  <si>
    <t>C2G 35FT CAT6 NON-BOOTED UNSHIELDED (UTP) NETWORK PATCH CABLE - BLUE</t>
  </si>
  <si>
    <t>50FT CAT6 NON-BOOTED UNSHIELDED (UTP) ETHERNET NETWORK PATCH CABLE - BLUE</t>
  </si>
  <si>
    <t>C2G 75FT CAT6 NON-BOOTED UNSHIELDED (UTP) NETWORK PATCH CABLE - BLUE</t>
  </si>
  <si>
    <t>C2G 100FT CAT6 NON-BOOTED UNSHIELDED (UTP) NETWORK PATCH CABLE - BLUE</t>
  </si>
  <si>
    <t>C2G 150FT CAT6 NON-BOOTED UNSHIELDED (UTP) NETWORK PATCH CABLE - BLUE</t>
  </si>
  <si>
    <t>1FT CAT6 NON-BOOTED UNSHIELDED (UTP) ETHERNET NETWORK PATCH CABLE - BLACK</t>
  </si>
  <si>
    <t>C2G 2FT CAT6 NON-BOOTED UNSHIELDED (UTP) NETWORK PATCH CABLE - BLACK</t>
  </si>
  <si>
    <t>3FT CAT6 NON-BOOTED UNSHIELDED (UTP) ETHERNET NETWORK PATCH CABLE - BLACK</t>
  </si>
  <si>
    <t>C2G 4FT CAT6 NON-BOOTED UNSHIELDED (UTP) NETWORK PATCH CABLE - BLACK</t>
  </si>
  <si>
    <t>5FT CAT6 NON-BOOTED UNSHIELDED (UTP) ETHERNET NETWORK PATCH CABLE - BLACK</t>
  </si>
  <si>
    <t>6FT CAT6 NON-BOOTED UNSHIELDED (UTP) ETHERNET NETWORK PATCH CABLE - BLACK</t>
  </si>
  <si>
    <t>C2G 7FT CAT6 NON-BOOTED UNSHIELDED (UTP) NETWORK PATCH CABLE - BLACK</t>
  </si>
  <si>
    <t>C2G 8FT CAT6 NON-BOOTED UNSHIELDED (UTP) NETWORK PATCH CABLE - BLACK</t>
  </si>
  <si>
    <t>C2G 9FT CAT6 NON-BOOTED UNSHIELDED (UTP) NETWORK PATCH CABLE - BLACK</t>
  </si>
  <si>
    <t>C2G 10FT CAT6 NON-BOOTED UNSHIELDED (UTP) NETWORK PATCH CABLE - BLACK</t>
  </si>
  <si>
    <t>C2G 12FT CAT6 NON-BOOTED UNSHIELDED (UTP) NETWORK PATCH CABLE - BLACK</t>
  </si>
  <si>
    <t>C2G 14FT CAT6 NON-BOOTED UNSHIELDED (UTP) NETWORK PATCH CABLE - BLACK</t>
  </si>
  <si>
    <t>15FT CAT6 NON-BOOTED UNSHIELDED (UTP) ETHERNET NETWORK PATCH CABLE - BLACK</t>
  </si>
  <si>
    <t>C2G 20FT CAT6 NON-BOOTED UNSHIELDED (UTP) NETWORK PATCH CABLE - BLACK</t>
  </si>
  <si>
    <t>25FT CAT6 NON-BOOTED UNSHIELDED (UTP) ETHERNET NETWORK PATCH CABLE - BLACK</t>
  </si>
  <si>
    <t>C2G 30FT CAT6 NON-BOOTED UNSHIELDED (UTP) NETWORK PATCH CABLE - BLACK</t>
  </si>
  <si>
    <t>C2G 35FT CAT6 NON-BOOTED UNSHIELDED (UTP) NETWORK PATCH CABLE - BLACK</t>
  </si>
  <si>
    <t>C2G 50FT CAT6 NON-BOOTED UNSHIELDED (UTP) NETWORK PATCH CABLE - BLACK</t>
  </si>
  <si>
    <t>C2G 75FT CAT6 NON-BOOTED UNSHIELDED (UTP) NETWORK PATCH CABLE - BLACK</t>
  </si>
  <si>
    <t>C2G 100FT CAT6 NON-BOOTED UNSHIELDED (UTP) NETWORK PATCH CABLE - BLACK</t>
  </si>
  <si>
    <t>C2G 150FT CAT6 NON-BOOTED UNSHIELDED (UTP) NETWORK PATCH CABLE - BLACK</t>
  </si>
  <si>
    <t>1FT CAT6 NON-BOOTED UNSHIELDED (UTP) ETHERNET NETWORK PATCH CABLE - GREEN</t>
  </si>
  <si>
    <t>7FT CAT6 NON-BOOTED UNSHIELDED (UTP) ETHERNET NETWORK PATCH CABLE - GREEN:</t>
  </si>
  <si>
    <t>3FT CAT6 NON-BOOTED UNSHIELDED (UTP) ETHERNET NETWORK PATCH CABLE - GREEN</t>
  </si>
  <si>
    <t>C2G 4FT CAT6 NON-BOOTED UNSHIELDED (UTP) NETWORK PATCH CABLE - GREEN</t>
  </si>
  <si>
    <t>5FT CAT6 NON-BOOTED UNSHIELDED (UTP) ETHERNET NETWORK PATCH CABLE - GREEN</t>
  </si>
  <si>
    <t>C2G 6FT CAT6 NON-BOOTED UNSHIELDED (UTP) NETWORK PATCH CABLE - GREEN</t>
  </si>
  <si>
    <t>LEGRAND : C2G 7FT CAT6 NON-BOOTED UNSHIELDED (UTP) NETWORK PATCH CABLE - GREEN</t>
  </si>
  <si>
    <t>C2G 8FT CAT6 NON-BOOTED UNSHIELDED (UTP) NETWORK PATCH CABLE - GREEN</t>
  </si>
  <si>
    <t>C2G 9FT CAT6 NON-BOOTED UNSHIELDED (UTP) NETWORK PATCH CABLE - GREEN</t>
  </si>
  <si>
    <t>C2G 10FT CAT6 NON-BOOTED UNSHIELDED (UTP) NETWORK PATCH CABLE - GREEN</t>
  </si>
  <si>
    <t>C2G 12FT CAT6 NON-BOOTED UNSHIELDED (UTP) NETWORK PATCH CABLE - GREEN</t>
  </si>
  <si>
    <t>C2G 14FT CAT6 NON-BOOTED UNSHIELDED (UTP) NETWORK PATCH CABLE - GREEN</t>
  </si>
  <si>
    <t>C2G 15FT CAT6 NON-BOOTED UNSHIELDED (UTP) NETWORK PATCH CABLE - GREEN</t>
  </si>
  <si>
    <t>C2G 20FT CAT6 NON-BOOTED UNSHIELDED (UTP) NETWORK PATCH CABLE - GREEN</t>
  </si>
  <si>
    <t>C2G 25FT CAT6 NON-BOOTED UNSHIELDED (UTP) NETWORK PATCH CABLE - GREEN</t>
  </si>
  <si>
    <t>C2G 30FT CAT6 NON-BOOTED UNSHIELDED (UTP) NETWORK PATCH CABLE - GREEN</t>
  </si>
  <si>
    <t>C2G 35FT CAT6 NON-BOOTED UNSHIELDED (UTP) NETWORK PATCH CABLE - GREEN</t>
  </si>
  <si>
    <t>C2G 50FT CAT6 NON-BOOTED UNSHIELDED (UTP) NETWORK PATCH CABLE - GREEN</t>
  </si>
  <si>
    <t>C2G 75FT CAT6 NON-BOOTED UNSHIELDED (UTP) NETWORK PATCH CABLE - GREEN</t>
  </si>
  <si>
    <t>C2G 100FT CAT6 NON-BOOTED UNSHIELDED (UTP) NETWORK PATCH CABLE - GREEN</t>
  </si>
  <si>
    <t>C2G 150FT CAT6 NON-BOOTED UNSHIELDED (UTP) NETWORK PATCH CABLE - GREEN</t>
  </si>
  <si>
    <t>1FT CAT6 NON-BOOTED UNSHIELDED (UTP) ETHERNET NETWORK PATCH CABLE - RED</t>
  </si>
  <si>
    <t>C2G 2FT CAT6 NON-BOOTED UNSHIELDED (UTP) NETWORK PATCH CABLE - RED</t>
  </si>
  <si>
    <t>3FT CAT6 NON-BOOTED UNSHIELDED (UTP) ETHERNET NETWORK PATCH CABLE - RED</t>
  </si>
  <si>
    <t>C2G 4FT CAT6 NON-BOOTED UNSHIELDED (UTP) NETWORK PATCH CABLE - RED</t>
  </si>
  <si>
    <t>5FT CAT6 NON-BOOTED UNSHIELDED (UTP) ETHERNET NETWORK PATCH CABLE - RED</t>
  </si>
  <si>
    <t>C2G 6FT CAT6 NON-BOOTED UNSHIELDED (UTP) NETWORK PATCH CABLE - RED</t>
  </si>
  <si>
    <t>7FT CAT6 NON-BOOTED UNSHIELDED (UTP) ETHERNET NETWORK PATCH CABLE - RED</t>
  </si>
  <si>
    <t>8FT CAT6 NON-BOOTED UNSHIELDED (UTP) ETHERNET NETWORK PATCH CABLE - RED</t>
  </si>
  <si>
    <t>C2G 9FT CAT6 NON-BOOTED UNSHIELDED (UTP) NETWORK PATCH CABLE - RED</t>
  </si>
  <si>
    <t>C2G 10FT CAT6 NON-BOOTED UNSHIELDED (UTP) NETWORK PATCH CABLE - RED</t>
  </si>
  <si>
    <t>C2G 12FT CAT6 NON-BOOTED UNSHIELDED (UTP) NETWORK PATCH CABLE - RED</t>
  </si>
  <si>
    <t>C2G 14FT CAT6 NON-BOOTED UNSHIELDED (UTP) NETWORK PATCH CABLE - RED</t>
  </si>
  <si>
    <t>C2G 15FT CAT6 NON-BOOTED UNSHIELDED (UTP) NETWORK PATCH CABLE - RED</t>
  </si>
  <si>
    <t>C2G 20FT CAT6 NON-BOOTED UNSHIELDED (UTP) NETWORK PATCH CABLE - RED</t>
  </si>
  <si>
    <t>C2G 25FT CAT6 NON-BOOTED UNSHIELDED (UTP) NETWORK PATCH CABLE - RED</t>
  </si>
  <si>
    <t>C2G 30FT CAT6 NON-BOOTED UNSHIELDED (UTP) NETWORK PATCH CABLE - RED</t>
  </si>
  <si>
    <t>C2G 35FT CAT6 NON-BOOTED UNSHIELDED (UTP) NETWORK PATCH CABLE - RED</t>
  </si>
  <si>
    <t>C2G 50FT CAT6 NON-BOOTED UNSHIELDED (UTP) NETWORK PATCH CABLE - RED</t>
  </si>
  <si>
    <t>C2G 75FT CAT6 NON-BOOTED UNSHIELDED (UTP) NETWORK PATCH CABLE - RED</t>
  </si>
  <si>
    <t>C2G 100FT CAT6 NON-BOOTED UNSHIELDED (UTP) NETWORK PATCH CABLE - RED</t>
  </si>
  <si>
    <t>C2G 150FT CAT6 NON-BOOTED UNSHIELDED (UTP) NETWORK PATCH CABLE - RED</t>
  </si>
  <si>
    <t>1FT CAT6 NON-BOOTED UNSHIELDED (UTP) ETHERNET NETWORK PATCH CABLE - YELLOW</t>
  </si>
  <si>
    <t>C2G 2FT CAT6 NON-BOOTED UNSHIELDED (UTP) NETWORK PATCH CABLE - YELLOW</t>
  </si>
  <si>
    <t>3FT CAT6 NON-BOOTED UNSHIELDED (UTP) ETHERNET NETWORK PATCH CABLE - YELLOW</t>
  </si>
  <si>
    <t>C2G 4FT CAT6 NON-BOOTED UNSHIELDED (UTP) NETWORK PATCH CABLE - YELLOW</t>
  </si>
  <si>
    <t>5FT CAT6 NON-BOOTED UNSHIELDED (UTP) ETHERNET NETWORK PATCH CABLE - YELLOW</t>
  </si>
  <si>
    <t>C2G 6FT CAT6 NON-BOOTED UNSHIELDED (UTP) NETWORK PATCH CABLE - YELLOW</t>
  </si>
  <si>
    <t>7FT CAT6 NON-BOOTED UNSHIELDED (UTP) ETHERNET NETWORK PATCH CABLE - YELLOW</t>
  </si>
  <si>
    <t>C2G 8FT CAT6 NON-BOOTED UNSHIELDED (UTP) NETWORK PATCH CABLE - YELLOW</t>
  </si>
  <si>
    <t>C2G 9FT CAT6 NON-BOOTED UNSHIELDED (UTP) NETWORK PATCH CABLE - YELLOW</t>
  </si>
  <si>
    <t>C2G 10FT CAT6 NON-BOOTED UNSHIELDED (UTP) NETWORK PATCH CABLE - YELLOW</t>
  </si>
  <si>
    <t>C2G 12FT CAT6 NON-BOOTED UNSHIELDED (UTP) NETWORK PATCH CABLE - YELLOW</t>
  </si>
  <si>
    <t>C2G 14FT CAT6 NON-BOOTED UNSHIELDED (UTP) NETWORK PATCH CABLE - YELLOW</t>
  </si>
  <si>
    <t>15FT CAT6 NON-BOOTED UNSHIELDED (UTP) ETHERNET NETWORK PATCH CABLE - YELLOW</t>
  </si>
  <si>
    <t>C2G 20FT CAT6 NON-BOOTED UNSHIELDED (UTP) NETWORK PATCH CABLE - YELLOW</t>
  </si>
  <si>
    <t>C2G 25FT CAT6 NON-BOOTED UNSHIELDED (UTP) NETWORK PATCH CABLE - YELLOW</t>
  </si>
  <si>
    <t>C2G 30FT CAT6 NON-BOOTED UNSHIELDED (UTP) NETWORK PATCH CABLE - YELLOW</t>
  </si>
  <si>
    <t>C2G 35FT CAT6 NON-BOOTED UNSHIELDED (UTP) NETWORK PATCH CABLE - YELLOW</t>
  </si>
  <si>
    <t>C2G 50FT CAT6 NON-BOOTED UNSHIELDED (UTP) NETWORK PATCH CABLE - YELLOW</t>
  </si>
  <si>
    <t>C2G 75FT CAT6 NON-BOOTED UNSHIELDED (UTP) NETWORK PATCH CABLE - YELLOW</t>
  </si>
  <si>
    <t>C2G 100FT CAT6 NON-BOOTED UNSHIELDED (UTP) NETWORK PATCH CABLE - YELLOW</t>
  </si>
  <si>
    <t>1FT CAT6 NON-BOOTED UNSHIELDED (UTP) ETHERNET NETWORK PATCH CABLE - ORANGE</t>
  </si>
  <si>
    <t>C2G 2FT CAT6 NON-BOOTED UNSHIELDED (UTP) NETWORK PATCH CABLE - ORANGE</t>
  </si>
  <si>
    <t>C2G 3FT CAT6 NON-BOOTED UNSHIELDED (UTP) NETWORK PATCH CABLE - ORANGE</t>
  </si>
  <si>
    <t>C2G 4FT CAT6 NON-BOOTED UNSHIELDED (UTP) NETWORK PATCH CABLE - ORANGE</t>
  </si>
  <si>
    <t>5FT CAT6 NON-BOOTED UNSHIELDED (UTP) ETHERNET NETWORK PATCH CABLE - ORANGE</t>
  </si>
  <si>
    <t>C2G 6FT CAT6 NON-BOOTED UNSHIELDED (UTP) NETWORK PATCH CABLE - ORANGE</t>
  </si>
  <si>
    <t>C2G 7FT CAT6 NON-BOOTED UNSHIELDED (UTP) NETWORK PATCH CABLE - ORANGE</t>
  </si>
  <si>
    <t>C2G 8FT CAT6 NON-BOOTED UNSHIELDED (UTP) NETWORK PATCH CABLE - ORANGE</t>
  </si>
  <si>
    <t>C2G 9FT CAT6 NON-BOOTED UNSHIELDED (UTP) NETWORK PATCH CABLE - ORANGE</t>
  </si>
  <si>
    <t>C2G 10FT CAT6 NON-BOOTED UNSHIELDED (UTP) NETWORK PATCH CABLE - ORANGE</t>
  </si>
  <si>
    <t>C2G 12FT CAT6 NON-BOOTED UNSHIELDED (UTP) NETWORK PATCH CABLE - ORANGE</t>
  </si>
  <si>
    <t>C2G 14FT CAT6 NON-BOOTED UNSHIELDED (UTP) NETWORK PATCH CABLE - ORANGE</t>
  </si>
  <si>
    <t>C2G 15FT CAT6 NON-BOOTED UNSHIELDED (UTP) NETWORK PATCH CABLE - ORANGE</t>
  </si>
  <si>
    <t>C2G 20FT CAT6 NON-BOOTED UNSHIELDED (UTP) NETWORK PATCH CABLE - ORANGE</t>
  </si>
  <si>
    <t>C2G 25FT CAT6 NON-BOOTED UNSHIELDED (UTP) NETWORK PATCH CABLE - ORANGE</t>
  </si>
  <si>
    <t>C2G 30FT CAT6 NON-BOOTED UNSHIELDED (UTP) NETWORK PATCH CABLE - ORANGE</t>
  </si>
  <si>
    <t>C2G 35FT CAT6 NON-BOOTED UNSHIELDED (UTP) NETWORK PATCH CABLE - ORANGE</t>
  </si>
  <si>
    <t>C2G 50FT CAT6 NON-BOOTED UNSHIELDED (UTP) NETWORK PATCH CABLE - ORANGE</t>
  </si>
  <si>
    <t>C2G 75FT CAT6 NON-BOOTED UNSHIELDED (UTP) NETWORK PATCH CABLE - ORANGE</t>
  </si>
  <si>
    <t>C2G 100FT CAT6 NON-BOOTED UNSHIELDED (UTP) NETWORK PATCH CABLE - ORANGE</t>
  </si>
  <si>
    <t>C2G 150FT CAT6 NON-BOOTED UNSHIELDED (UTP) NETWORK PATCH CABLE - ORANGE</t>
  </si>
  <si>
    <t>C2G 1FT CAT6 NON-BOOTED UNSHIELDED (UTP) NETWORK PATCH CABLE - PURPLE</t>
  </si>
  <si>
    <t>C2G 2FT CAT6 NON-BOOTED UNSHIELDED (UTP) NETWORK PATCH CABLE - PURPLE</t>
  </si>
  <si>
    <t>3FT CAT6 NON-BOOTED UNSHIELDED (UTP) ETHERNET NETWORK PATCH CABLE - PURPLE</t>
  </si>
  <si>
    <t>4FT CAT6 NON-BOOTED UNSHIELDED (UTP) ETHERNET NETWORK PATCH CABLE - PURPLE</t>
  </si>
  <si>
    <t>C2G 5FT CAT6 NON-BOOTED UNSHIELDED (UTP) NETWORK PATCH CABLE - PURPLE</t>
  </si>
  <si>
    <t>C2G 6FT CAT6 NON-BOOTED UNSHIELDED (UTP) NETWORK PATCH CABLE - PURPLE</t>
  </si>
  <si>
    <t>C2G 7FT CAT6 NON-BOOTED UNSHIELDED (UTP) NETWORK PATCH CABLE - PURPLE</t>
  </si>
  <si>
    <t>C2G 8FT CAT6 NON-BOOTED UNSHIELDED (UTP) NETWORK PATCH CABLE - PURPLE</t>
  </si>
  <si>
    <t>C2G 9FT CAT6 NON-BOOTED UNSHIELDED (UTP) NETWORK PATCH CABLE - PURPLE</t>
  </si>
  <si>
    <t>C2G 10FT CAT6 NON-BOOTED UNSHIELDED (UTP) NETWORK PATCH CABLE - PURPLE</t>
  </si>
  <si>
    <t>C2G 12FT CAT6 NON-BOOTED UNSHIELDED (UTP) NETWORK PATCH CABLE - PURPLE</t>
  </si>
  <si>
    <t>C2G 14FT CAT6 NON-BOOTED UNSHIELDED (UTP) NETWORK PATCH CABLE - PURPLE</t>
  </si>
  <si>
    <t>C2G 15FT CAT6 NON-BOOTED UNSHIELDED (UTP) NETWORK PATCH CABLE - PURPLE</t>
  </si>
  <si>
    <t>C2G 20FT CAT6 NON-BOOTED UNSHIELDED (UTP) NETWORK PATCH CABLE - PURPLE</t>
  </si>
  <si>
    <t>C2G 25FT CAT6 NON-BOOTED UNSHIELDED (UTP) NETWORK PATCH CABLE - PURPLE</t>
  </si>
  <si>
    <t>C2G 30FT CAT6 NON-BOOTED UNSHIELDED (UTP) NETWORK PATCH CABLE - PURPLE</t>
  </si>
  <si>
    <t>C2G 35FT CAT6 NON-BOOTED UNSHIELDED (UTP) NETWORK PATCH CABLE - PURPLE</t>
  </si>
  <si>
    <t>C2G 50FT CAT6 NON-BOOTED UNSHIELDED (UTP) NETWORK PATCH CABLE - PURPLE</t>
  </si>
  <si>
    <t>C2G 75FT CAT6 NON-BOOTED UNSHIELDED (UTP) NETWORK PATCH CABLE - PURPLE</t>
  </si>
  <si>
    <t>C2G 100FT CAT6 NON-BOOTED UNSHIELDED (UTP) NETWORK PATCH CABLE - PURPLE</t>
  </si>
  <si>
    <t>C2G 150FT CAT6 NON-BOOTED UNSHIELDED (UTP) NETWORK PATCH CABLE - PURPLE</t>
  </si>
  <si>
    <t>1FT CAT6 NON-BOOTED UNSHIELDED (UTP) ETHERNET NETWORK PATCH CABLE - WHITE</t>
  </si>
  <si>
    <t>C2G 2FT CAT6 NON-BOOTED UNSHIELDED (UTP) NETWORK PATCH CABLE - WHITE</t>
  </si>
  <si>
    <t>C2G 3FT CAT6 NON-BOOTED UNSHIELDED (UTP) NETWORK PATCH CABLE - WHITE</t>
  </si>
  <si>
    <t>C2G 4FT CAT6 NON-BOOTED UNSHIELDED (UTP) NETWORK PATCH CABLE - WHITE</t>
  </si>
  <si>
    <t>5FT CAT6 NON-BOOTED UNSHIELDED (UTP) ETHERNET NETWORK PATCH CABLE - WHITE</t>
  </si>
  <si>
    <t>6FT CAT6 NON-BOOTED UNSHIELDED (UTP) ETHERNET NETWORK PATCH CABLE - WHITE</t>
  </si>
  <si>
    <t>7FT CAT6 NON-BOOTED UNSHIELDED (UTP) ETHERNET NETWORK PATCH CABLE - WHITE</t>
  </si>
  <si>
    <t>C2G 8FT CAT6 NON-BOOTED UNSHIELDED (UTP) NETWORK PATCH CABLE - WHITE</t>
  </si>
  <si>
    <t>9FT CAT6 NON-BOOTED UNSHIELDED (UTP) ETHERNET NETWORK PATCH CABLE - WHITE</t>
  </si>
  <si>
    <t>10FT CAT6 NON-BOOTED UNSHIELDED (UTP) ETHERNET NETWORK PATCH CABLE - WHITE</t>
  </si>
  <si>
    <t>C2G 12FT CAT6 NON-BOOTED UNSHIELDED (UTP) NETWORK PATCH CABLE - WHITE</t>
  </si>
  <si>
    <t>C2G 14FT CAT6 NON-BOOTED UNSHIELDED (UTP) NETWORK PATCH CABLE - WHITE</t>
  </si>
  <si>
    <t>15FT CAT6 NON-BOOTED UNSHIELDED (UTP) ETHERNET NETWORK PATCH CABLE - WHITE</t>
  </si>
  <si>
    <t>C2G 20FT CAT6 NON-BOOTED UNSHIELDED (UTP) NETWORK PATCH CABLE - WHITE</t>
  </si>
  <si>
    <t>C2G 25FT CAT6 NON-BOOTED UNSHIELDED (UTP) NETWORK PATCH CABLE - WHITE</t>
  </si>
  <si>
    <t>C2G 30FT CAT6 NON-BOOTED UNSHIELDED (UTP) NETWORK PATCH CABLE - WHITE</t>
  </si>
  <si>
    <t>C2G 35FT CAT6 NON-BOOTED UNSHIELDED (UTP) NETWORK PATCH CABLE - WHITE</t>
  </si>
  <si>
    <t>50FT CAT6 NON-BOOTED UNSHIELDED (UTP) ETHERNET NETWORK PATCH CABLE - WHITE</t>
  </si>
  <si>
    <t>C2G 75FT CAT6 NON-BOOTED UNSHIELDED (UTP) NETWORK PATCH CABLE - WHITE</t>
  </si>
  <si>
    <t>C2G 100FT CAT6 NON-BOOTED UNSHIELDED (UTP) NETWORK PATCH CABLE - WHITE</t>
  </si>
  <si>
    <t>C2G 150FT CAT6 NON-BOOTED UNSHIELDED (UTP) NETWORK PATCH CABLE - WHITE</t>
  </si>
  <si>
    <t>1FT CAT6 NON-BOOTED UNSHIELDED (UTP) ETHERNET NETWORK PATCH CABLE - PINK</t>
  </si>
  <si>
    <t>C2G 2FT CAT6 NON-BOOTED UNSHIELDED (UTP) NETWORK PATCH CABLE - PINK</t>
  </si>
  <si>
    <t>C2G 3FT CAT6 NON-BOOTED UNSHIELDED (UTP) NETWORK PATCH CABLE - PINK</t>
  </si>
  <si>
    <t>C2G 4FT CAT6 NON-BOOTED UNSHIELDED (UTP) NETWORK PATCH CABLE - PINK</t>
  </si>
  <si>
    <t>C2G 5FT CAT6 NON-BOOTED UNSHIELDED (UTP) NETWORK PATCH CABLE - PINK</t>
  </si>
  <si>
    <t>C2G 6FT CAT6 NON-BOOTED UNSHIELDED (UTP) NETWORK PATCH CABLE - PINK</t>
  </si>
  <si>
    <t>C2G 7FT CAT6 NON-BOOTED UNSHIELDED (UTP) NETWORK PATCH CABLE - PINK</t>
  </si>
  <si>
    <t>C2G 8FT CAT6 NON-BOOTED UNSHIELDED (UTP) NETWORK PATCH CABLE - PINK</t>
  </si>
  <si>
    <t>C2G 10FT CAT6 NON-BOOTED UNSHIELDED (UTP) NETWORK PATCH CABLE - PINK</t>
  </si>
  <si>
    <t>C2G 12FT CAT6 NON-BOOTED UNSHIELDED (UTP) NETWORK PATCH CABLE - PINK</t>
  </si>
  <si>
    <t>C2G 14FT CAT6 NON-BOOTED UNSHIELDED (UTP) NETWORK PATCH CABLE - PINK</t>
  </si>
  <si>
    <t>C2G 15FT CAT6 NON-BOOTED UNSHIELDED (UTP) NETWORK PATCH CABLE - PINK</t>
  </si>
  <si>
    <t>C2G 20FT CAT6 NON-BOOTED UNSHIELDED (UTP) NETWORK PATCH CABLE - PINK</t>
  </si>
  <si>
    <t>C2G 25FT CAT6 NON-BOOTED UNSHIELDED (UTP) NETWORK PATCH CABLE - PINK</t>
  </si>
  <si>
    <t>C2G 30FT CAT6 NON-BOOTED UNSHIELDED (UTP) NETWORK PATCH CABLE - PINK</t>
  </si>
  <si>
    <t>C2G 35FT CAT6 NON-BOOTED UNSHIELDED (UTP) NETWORK PATCH CABLE - PINK</t>
  </si>
  <si>
    <t>C2G 50FT CAT6 NON-BOOTED UNSHIELDED (UTP) NETWORK PATCH CABLE - PINK</t>
  </si>
  <si>
    <t>11-PIECE COMPUTER TOOL KIT</t>
  </si>
  <si>
    <t>20-PIECE COMPUTER TOOL KIT (TAA COMPLIANT)</t>
  </si>
  <si>
    <t>10-22 AWG 5-IN-1 PRECISION CUTTER/STRIPPER</t>
  </si>
  <si>
    <t>12IN F-TYPE CONNECTOR REMOVAL TOOL</t>
  </si>
  <si>
    <t>ROUND/FLAT MULTI-CONDUCTOR CUTTER AND STRIPPER</t>
  </si>
  <si>
    <t>RJ45 10X10 MODULAR PLUG FOR ROUND STRANDED CABLE</t>
  </si>
  <si>
    <t>RJ45 SNAGLESS BOOT COVER (6.0MM OD) - GRAY - 50PK</t>
  </si>
  <si>
    <t>RJ45 SNAGLESS BOOT COVER (6.0MM OD) - RED - 50PK</t>
  </si>
  <si>
    <t>RJ45 SNAGLESS BOOT COVER (6.0MM OD) - YELLOW - 50PK</t>
  </si>
  <si>
    <t>RJ45 SNAGLESS BOOT COVER (6.0MM OD) - BLUE - 50PK</t>
  </si>
  <si>
    <t>KEYBOARD CABLE - 6 PIN PS/2 (M) - 6 PIN PS/2 (F) - 10 FT</t>
  </si>
  <si>
    <t>3FT DB9 FEMALE TO DB25 MALE MODEM CABLE</t>
  </si>
  <si>
    <t>110 IMPACT PUNCH DOWN TOOL</t>
  </si>
  <si>
    <t>10FT 1284 DB25M C36M PARALLEL PRINTER</t>
  </si>
  <si>
    <t>20FT IEEE-1284 DB25 MALE TO CENTRONICS 36 MALE PARALLEL PRINTER CABLE</t>
  </si>
  <si>
    <t>30FT IEEE-1284 DB25 MALE TO CENTRONICS 36 MALE PARALLEL PRINTER CABLE</t>
  </si>
  <si>
    <t>50FT IEEE-1284 DB25 MALE TO CENTRONICS 36 MALE PARALLEL PRINTER CABLE</t>
  </si>
  <si>
    <t>10FT IEEE-1284 DB25 M/F PARALLEL PRINTER EXTENSION CABLE</t>
  </si>
  <si>
    <t>6FT IEEE-1284 DB25 M/M PARALLEL CABLE</t>
  </si>
  <si>
    <t>10FT IEEE-1284 DB25 M/M PARALLEL CABLE</t>
  </si>
  <si>
    <t>20FT IEEE-1284 DB25 M/M PARALLEL CABLE</t>
  </si>
  <si>
    <t>30FT IEEE-1284 DB25 M/M PARALLEL CABLE</t>
  </si>
  <si>
    <t>DATA CENTER CABLES C2G 4M EXT MINISAS 26-PIN 26AWG PAS 6GB_3GB</t>
  </si>
  <si>
    <t>5M 26AWG PASSIVE EXTERNAL MINI-SAS CABLE - EQUALIZED</t>
  </si>
  <si>
    <t>6M 24AWG PASSIVE EXTERNAL MINI-SAS CABLE</t>
  </si>
  <si>
    <t>8M 24AWG PASSIVE EXTERNAL MINI-SAS CABLE - EQUALIZED</t>
  </si>
  <si>
    <t>10M EXT MINISAS 26-PIN 28AWG ACT 6GB 3GB</t>
  </si>
  <si>
    <t>0.5M INTERNAL MINI-SAS CABLE</t>
  </si>
  <si>
    <t>24IN DIGITAL CD/DVD 2-PIN AUDIO CABLE</t>
  </si>
  <si>
    <t>500FT 28 AWG 4-CONDUCTOR SILVER SATIN MODULAR CABLE REEL</t>
  </si>
  <si>
    <t>10FT PREMIUM HD15 MALE TO RGBHV (5-BNC) MALE VIDEO CABLE</t>
  </si>
  <si>
    <t>RJ45 PATCH CORD BOOT - RED - 25PK</t>
  </si>
  <si>
    <t>DB9 MALE TO DB9 FEMALE SERIAL RS232 NULL MODEM ADAPTER</t>
  </si>
  <si>
    <t>25FT RJ12 6P6C MODULAR CABLE STRAIGHT</t>
  </si>
  <si>
    <t>50FT RJ12 6P6C STRAIGHT MODULAR CABLE</t>
  </si>
  <si>
    <t>25FT RJ12 MODULAR TELEPHONE CABLE</t>
  </si>
  <si>
    <t>50FT RJ12 MODULAR TELEPHONE CABLE</t>
  </si>
  <si>
    <t>25FT DB9 FEMALE TO DB25 MALE SERIAL RS232 MODEM CABLE</t>
  </si>
  <si>
    <t>15FT DB9 F/F STRAIGHT THRU CABLE</t>
  </si>
  <si>
    <t>10FT DB9 M/M STRAIGHT THRU CABLE</t>
  </si>
  <si>
    <t>15FT DB9 M/M ALL LINES CBL</t>
  </si>
  <si>
    <t>SERIAL CABLE - 9 PIN D-SUB (DB-9) - MALE - 9 PIN D-SUB (DB-9) - MALE - 25 FEET -</t>
  </si>
  <si>
    <t>25FT DB9 M/F STRAIGHT THRU EXT CABLE</t>
  </si>
  <si>
    <t>50FT DB9 M/F STRAIGHT THRU EXT CABLE</t>
  </si>
  <si>
    <t>10FT ECONOMY HD15 SVGA M/M MONITOR CABLE</t>
  </si>
  <si>
    <t>15FT PS/2 M/F KEYBOARD/MOUSE EXTENSION CABLE</t>
  </si>
  <si>
    <t>25FT PS/2 M/F KEYBOARD/MOUSE EXTENSION CABLE</t>
  </si>
  <si>
    <t>10FT PS/2 M/M KEYBOARD/MOUSE CABLE</t>
  </si>
  <si>
    <t>15FT PS/2 M/M KEYBOARD/MOUSE CABLE</t>
  </si>
  <si>
    <t>DB9 MALE SERIAL RS232 ADD-A-PORT ADAPTER WITH BRACKET</t>
  </si>
  <si>
    <t>15FT 18 AWG UNIVERSAL POWER CORD (NEMA 5-15P TO IEC320C13) (TAA COMPLIANT)</t>
  </si>
  <si>
    <t>HD15 VGA M/F PORT SAVER ADAPTER</t>
  </si>
  <si>
    <t>10FT 8-PIN MINI DIN M/F SERIAL EXTENSION CABLE</t>
  </si>
  <si>
    <t>14FT RJ11 MODULAR TELEPHONE CABLE</t>
  </si>
  <si>
    <t>14FT RJ11 6P4C STRAIGHT MODULAR CABLE</t>
  </si>
  <si>
    <t>50FT RJ11 6P4C MODULAR TELEPHONE CABLE</t>
  </si>
  <si>
    <t>75FT RJ11 MODULAR TELEPHONE CABLE</t>
  </si>
  <si>
    <t>7FT RJ12 6P6C STRAIGHT MODULAR CABLE</t>
  </si>
  <si>
    <t>14FT RJ12 MODULAR TELEPHONE CABLE</t>
  </si>
  <si>
    <t>14FT RJ12 6P6C STRAIGHT MODULAR CABLE</t>
  </si>
  <si>
    <t>15FT ECONOMY HD15 SVGA M/M MONITOR CABLE</t>
  </si>
  <si>
    <t>25FT PS/2 M/M KEYBOARD/MOUSE CABLE</t>
  </si>
  <si>
    <t>RJ45 PATCH CORD BOOT - WHITE - 25PK</t>
  </si>
  <si>
    <t>6IN 15-PIN SERIAL ATA MALE TO LP4 FEMALE POWER CABLE</t>
  </si>
  <si>
    <t>6IN 15-PIN SERIAL ATA FEMALE TO LP4 FEMALE POWER CABLE</t>
  </si>
  <si>
    <t>6IN SERIAL ATA POWER ADAPTER CABLE</t>
  </si>
  <si>
    <t>18IN 7-PIN 180ANDDEG; 1-DEVICE SERIAL ATA CABLE</t>
  </si>
  <si>
    <t>36IN 7-PIN 180ANDDEG; 1-DEVICE SERIAL ATA CABLE</t>
  </si>
  <si>
    <t>18IN 7-PIN 180&amp;DEG; TO 90&amp;DEG; 1-DEVICE SERIAL ATA CABLE</t>
  </si>
  <si>
    <t>36IN 7-PIN 180ANDDEG; TO 90ANDDEG; 1-DEVICE SERIAL ATA CABLE</t>
  </si>
  <si>
    <t>18IN 7-PIN 180ANDDEG; TO 90ANDDEG; 1-DEVICE SIDE SERIAL ATA CABLE</t>
  </si>
  <si>
    <t>18IN 7-PIN 90ANDDEG; SIDE TO 90ANDDEG; 1-DEVICE SIDE SERIAL ATA CABLE</t>
  </si>
  <si>
    <t>36IN 7-PIN 180ANDDEG; TO 90ANDDEG; 1-DEVICE SIDE SERIAL ATA CABLE</t>
  </si>
  <si>
    <t>6IN 7-PIN 180ANDDEG; TO 90ANDDEG; 1-DEVICE SERIAL ATA CABLE</t>
  </si>
  <si>
    <t>6IN 7-PIN 180ANDDEG; 1-DEVICE SERIAL ATA CABLE</t>
  </si>
  <si>
    <t>2M EXTERNAL SERIAL ATA CABLE</t>
  </si>
  <si>
    <t>1M 180ANDDEG; TO 90ANDDEG; EXTERNAL SERIAL ATA CABLE</t>
  </si>
  <si>
    <t>1M 90ANDDEG; TO 90ANDDEG; EXTERNAL SERIAL ATA CABLE</t>
  </si>
  <si>
    <t>2M 90ANDDEG; TO 90ANDDEG; EXTERNAL SERIAL ATA CABLE</t>
  </si>
  <si>
    <t>1M SERIAL ATA TO EXTERNAL SERIAL ATA CABLE</t>
  </si>
  <si>
    <t>2M SERIAL ATA TO EXTERNAL SERIAL ATA CABLE</t>
  </si>
  <si>
    <t>C2G 1FT CAT5E SNAGLESS UNSHIELDED (UTP) NETWORK PATCH CABLE (TAA COMPLIANT) - BL</t>
  </si>
  <si>
    <t>C2G 3FT CAT5E SNAGLESS UNSHIELDED (UTP) NETWORK PATCH CABLE (TAA COMPLIANT) - BL</t>
  </si>
  <si>
    <t>C2G 5FT CAT5E SNAGLESS UNSHIELDED (UTP) NETWORK PATCH CABLE (TAA COMPLIANT) - BL</t>
  </si>
  <si>
    <t>C2G 7FT CAT5E SNAGLESS UNSHIELDED (UTP) NETWORK PATCH CABLE (TAA COMPLIANT) - BL</t>
  </si>
  <si>
    <t>C2G 10FT CAT5E SNAGLESS UNSHIELDED (UTP) NETWORK PATCH CABLE (TAA COMPLIANT) - B</t>
  </si>
  <si>
    <t>14FT CAT5E SNAGLESS UNSHIELDED (UTP) ETHERNET NETWORK PATCH CABLE (TAA COMPLIANT</t>
  </si>
  <si>
    <t>C2G 20FT CAT5E SNAGLESS UNSHIELDED (UTP) NETWORK PATCH CABLE (TAA COMPLIANT) - B</t>
  </si>
  <si>
    <t>C2G 25FT CAT5E SNAGLESS UNSHIELDED (UTP) NETWORK PATCH CABLE (TAA COMPLIANT) - B</t>
  </si>
  <si>
    <t>C2G 50FT CAT5E SNAGLESS UNSHIELDED (UTP) NETWORK PATCH CABLE (TAA COMPLIANT) - B</t>
  </si>
  <si>
    <t>C2G 75FT CAT5E SNAGLESS UNSHIELDED (UTP) NETWORK PATCH CABLE (TAA COMPLIANT) - B</t>
  </si>
  <si>
    <t>C2G 100FT CAT5E SNAGLESS UNSHIELDED (UTP) NETWORK PATCH CABLE (TAA COMPLIANT) -</t>
  </si>
  <si>
    <t>C2G 5FT CAT5E SNAGLESS UNSHIELDED (UTP) NETWORK PATCH CABLE (TAA COMPLIANT) - GR</t>
  </si>
  <si>
    <t>C2G 7FT CAT5E SNAGLESS UNSHIELDED (UTP) NETWORK PATCH CABLE (TAA COMPLIANT) - GR</t>
  </si>
  <si>
    <t>C2G 14FT CAT5E SNAGLESS UNSHIELDED (UTP) NETWORK PATCH CABLE (TAA COMPLIANT) - G</t>
  </si>
  <si>
    <t>C2G 50FT CAT5E SNAGLESS UNSHIELDED (UTP) NETWORK PATCH CABLE (TAA COMPLIANT) - G</t>
  </si>
  <si>
    <t>C2G 75FT CAT5E SNAGLESS UNSHIELDED (UTP) NETWORK PATCH CABLE (TAA COMPLIANT) - G</t>
  </si>
  <si>
    <t>7FT CAT5E SNAGLESS UNSHIELDED (UTP) ETHERNET NETWORK PATCH CABLE (TAA COMPLIANT)</t>
  </si>
  <si>
    <t>25FT CAT5E SNAGLESS UNSHIELDED (UTP) ETHERNET NETWORK PATCH CABLE (TAA COMPLIANT</t>
  </si>
  <si>
    <t>1FT CAT6 SNAGLESS UTP UNSHIELDED ETHERNET NETWORK PATCH CABLE (TAA) - BLACK</t>
  </si>
  <si>
    <t>3FT BLACK SNAGLESS CAT6 CABLE TAA</t>
  </si>
  <si>
    <t>5FT BLACK SNAGLESS CAT6 CABLE TAA</t>
  </si>
  <si>
    <t>7FT CAT6 SNAGLESS UTP UNSHIELDED ETHERNET NETWORK PATCH CABLE (TAA) - BLACK</t>
  </si>
  <si>
    <t>10FT CAT6 SNAGLESS UTP UNSHIELDED ETHERNET NETWORK PATCH CABLE (TAA) - BLACK</t>
  </si>
  <si>
    <t>14FT CAT6 SNAGLESS UTP UNSHIELDED ETHERNET NETWORK PATCH CABLE (TAA) - BLACK</t>
  </si>
  <si>
    <t>20FT CAT6 SNAGLESS UTP UNSHIELDED ETHERNET NETWORK PATCH CABLE (TAA) - BLACK</t>
  </si>
  <si>
    <t>25FT CAT6 SNAGLESS UTP UNSHIELDED ETHERNET NETWORK PATCH CABLE (TAA) - BLACK</t>
  </si>
  <si>
    <t>50FT BLACK SNAGLESS CAT6 CABLE TAA</t>
  </si>
  <si>
    <t>75FT BLACK SNAGLESS CAT6 CABLE TAA</t>
  </si>
  <si>
    <t>100FT BLACK SNAGLESS CAT6 CABLE TAA</t>
  </si>
  <si>
    <t>1FT GREY SNAGLESS CAT6 CABLE TAA</t>
  </si>
  <si>
    <t>3FT CAT6 SNAGLESS UTP UNSHIELDED ETHERNET NETWORK PATCH CABLE (TAA) - GRAY</t>
  </si>
  <si>
    <t>5FT CAT6 SNAGLESS UTP UNSHIELDED ETHERNET NETWORK PATCH CABLE (TAA) - GRAY</t>
  </si>
  <si>
    <t>7FT GREY SNAGLESS CAT6 CABLE TAA</t>
  </si>
  <si>
    <t>10FT CAT6 SNAGLESS UTP UNSHIELDED ETHERNET NETWORK PATCH CABLE (TAA) - GRAY</t>
  </si>
  <si>
    <t>14FT GREY SNAGLESS CAT6 CABLE TAA</t>
  </si>
  <si>
    <t>20FT GREY SNAGLESS CAT6 CABLE TAA</t>
  </si>
  <si>
    <t>25FT CAT6 SNAGLESS UTP UNSHIELDED ETHERNET NETWORK PATCH CABLE (TAA) - GRAY</t>
  </si>
  <si>
    <t>50FT CAT6 SNAGLESS UTP UNSHIELDED ETHERNET NETWORK PATCH CABLE (TAA) - GRAY</t>
  </si>
  <si>
    <t>75FT GREY SNAGLESS CAT6 CABLE TAA</t>
  </si>
  <si>
    <t>100FT CAT6 SNAGLESS UTP UNSHIELDED ETHERNET NETWORK PATCH CABLE (TAA) - GRAY</t>
  </si>
  <si>
    <t>1FT CAT6 SNAGLESS UTP UNSHIELDED ETHERNET NETWORK PATCH CABLE (TAA) - BLUE</t>
  </si>
  <si>
    <t>3FT CAT6 SNAGLESS UTP UNSHIELDED ETHERNET NETWORK PATCH CABLE (TAA) - BLUE</t>
  </si>
  <si>
    <t>5FT BLUE SNAGLESS CAT6 CABLE TAA</t>
  </si>
  <si>
    <t>7FT CAT6 SNAGLESS UTP UNSHIELDED ETHERNET NETWORK PATCH CABLE (TAA) - BLUE</t>
  </si>
  <si>
    <t>10FT CAT6 SNAGLESS UTP UNSHIELDED ETHERNET NETWORK PATCH CABLE (TAA) - BLUE</t>
  </si>
  <si>
    <t>14FT BLUE SNAGLESS CAT6 CABLE TAA</t>
  </si>
  <si>
    <t>20FT CAT6 SNAGLESS UTP UNSHIELDED ETHERNET NETWORK PATCH CABLE (TAA) - BLUE</t>
  </si>
  <si>
    <t>25FT BLUE SNAGLESS CAT6 CABLE TAA</t>
  </si>
  <si>
    <t>50FT BLUE SNAGLESS CAT6 CABLE TAA</t>
  </si>
  <si>
    <t>75FT BLUE SNAGLESS CAT6 CABLE TAA</t>
  </si>
  <si>
    <t>100FT CAT6 SNAGLESS UTP UNSHIELDED ETHERNET NETWORK PATCH CABLE (TAA) - BLUE</t>
  </si>
  <si>
    <t>11IN DB25 FEMALE PARALLEL ADD-A-PORT ADAPTER CABLE WITH BRACKET</t>
  </si>
  <si>
    <t>1FT LOCKING C14 TO C13 10A 250V POWER CORD BLACK (TAA COMPLIANT)</t>
  </si>
  <si>
    <t>2FT LOCKING C14 TO C13 10A 250V POWER CORD BLACK</t>
  </si>
  <si>
    <t>3FT LOCKING C14 TO C13 10A 250V POWER CORD BLACK</t>
  </si>
  <si>
    <t>6FT LOCKING C14 TO C13 10A 250V POWER CORD BLACK</t>
  </si>
  <si>
    <t>POWER CORD - POWER IEC 320 EN 60320 C13 - FEMALE - POWER IEC 320 EN 60320 C14 -</t>
  </si>
  <si>
    <t>DB9 / HD15 PLASTIC HOOD GREY</t>
  </si>
  <si>
    <t>DB25 PLASTIC HOOD GREY</t>
  </si>
  <si>
    <t>1FT DB9 F/F SERIAL RS232 NULL MODEM CABLE - BEIGE</t>
  </si>
  <si>
    <t>RJ45 CAT5E MODULAR PLUG FOR ROUND STRANDED CABLE MULTIPACK (50 PACK) (TAA COMPLI</t>
  </si>
  <si>
    <t>RJ45 CAT5E MODULAR PLUG FOR ROUND STRANDED CABLE MULTIPACK (100 PACK) (TAA COMPL</t>
  </si>
  <si>
    <t>3FT VELOCITYANDTRADE; RCA STEREO AUDIO CABLE</t>
  </si>
  <si>
    <t>6FT VELOCITY&amp;TRADE; RCA STEREO AUDIO CABLE</t>
  </si>
  <si>
    <t>12FT VELOCITYANDTRADE; RCA STEREO AUDIO CABLE</t>
  </si>
  <si>
    <t>6FT VELOCITY&amp;TRADE; RCA STEREO AUDIO EXTENSION CABLE</t>
  </si>
  <si>
    <t>12FT VELOCITY&amp;TRADE; RCA STEREO AUDIO EXTENSION CABLE</t>
  </si>
  <si>
    <t>25FT VELOCITYANDTRADE; RCA STEREO AUDIO EXTENSION CABLE</t>
  </si>
  <si>
    <t>BI-DIRECTIONAL S-VIDEO FEMALE TO RCA FEMALE VIDEO ADAPTER</t>
  </si>
  <si>
    <t>LANTEST NETWORK MOD CBL TEST KIT</t>
  </si>
  <si>
    <t>1M USB A TO B CABLE WHITE 2.0 (3.3FT)</t>
  </si>
  <si>
    <t>C2G 2M USB CABLE-USB 2.0 A TO B CABLE WHITE (6.6FT)-CONNECT YOUR USB DEVICE TO T</t>
  </si>
  <si>
    <t>TYTON RACEWAY SINGLE GANG 2IN JUNCTION BOX - IVORY</t>
  </si>
  <si>
    <t>3M USB A TO B CABLE WHITE 2.0 (9.8FT)</t>
  </si>
  <si>
    <t>5M USB 2.0 A/B CABLE - WHITE (16.4FT)</t>
  </si>
  <si>
    <t>6FT 3.5MM M/F STEREO AUDIO EXTENSION CABLE</t>
  </si>
  <si>
    <t>6FT 2-IN-1 VGA M/M USB A/B KVM CABLE BLK</t>
  </si>
  <si>
    <t>6FT DVIANDTRADE; DUAL LINK + USB 2.0 KVM CABLE</t>
  </si>
  <si>
    <t>10FT DVI&amp;TRADE; DUAL LINK + USB 2.0 KVM CABLE</t>
  </si>
  <si>
    <t>6FT DVIANDTRADE; DUAL LINK + USB 2.0 KVM CABLE WITH SPEAKER AND MIC</t>
  </si>
  <si>
    <t>10FT DVIANDTRADE; DUAL LINK + USB 2.0 KVM CABLE WITH SPEAKER AND MIC</t>
  </si>
  <si>
    <t>25FT 18 AWG UNIVERSAL POWER CORD (NEMA 5-15P TO IEC320C13)</t>
  </si>
  <si>
    <t>C2G 20FT CAT5E MOLDED SOLID UNSHIELDED (UTP) NETWORK PATCH CABLE - BLUE</t>
  </si>
  <si>
    <t>25FT CAT5E MOLDED SOLID UNSHIELDED (UTP) ETHERNET NETWORK PATCH CABLE - BLUE</t>
  </si>
  <si>
    <t>PATCH CABLE - RJ-45 - MALE - RJ-45 - MALE - 50 FEET - BLUE</t>
  </si>
  <si>
    <t>65FT CAT5E MOLDED SOLID UNSHIELDED (UTP) NETWORK PATCH CABLE - BLUE</t>
  </si>
  <si>
    <t>C2G 75FT CAT5E MOLDED SOLID UNSHIELDED (UTP) NETWORK PATCH CABLE - BLUE</t>
  </si>
  <si>
    <t>3FT CAT5E SNAGLESS UNSHIELDED (UTP) ETHERNET NETWORK PATCH CABLE - GRAY</t>
  </si>
  <si>
    <t>3FT CAT5E SNAGLESS UNSHIELDED (UTP) ETHERNET NETWORK PATCH CABLE - BLUE</t>
  </si>
  <si>
    <t>3FT CAT5E SNAGLESS UNSHIELDED (UTP) ETHERNET NETWORK PATCH CABLE - GREEN</t>
  </si>
  <si>
    <t>C2G 3FT CAT5E SNAGLESS UNSHIELDED (UTP) NETWORK PATCH ETHERNET CABLE BLACK - NET</t>
  </si>
  <si>
    <t>5FT CAT5E SNAGLESS UNSHIELDED (UTP) ETHERNET NETWORK PATCH CABLE - GREEN</t>
  </si>
  <si>
    <t>C2G 5FT CAT5E SNAGLESS UNSHIELDED (UTP) NETWORK PATCH ETHERNET CABLE GRAY - NETW</t>
  </si>
  <si>
    <t>5FT CAT5E SNAGLESS UNSHIELDED (UTP) ETHERNET NETWORK PATCH CABLE - BLUE</t>
  </si>
  <si>
    <t>5FT CAT5E SNAGLESS UNSHIELDED (UTP) ETHERNET NETWORK PATCH CABLE - BLACK</t>
  </si>
  <si>
    <t>5FT CAT5E SNAGLESS UNSHIELDED (UTP) ETHERNET NETWORK PATCH CABLE - RED</t>
  </si>
  <si>
    <t>5FT CAT5E SNAGLESS UNSHIELDED (UTP) ETHERNET NETWORK PATCH CABLE - YELLOW</t>
  </si>
  <si>
    <t>7FT CAT5E SNAGLESS UNSHIELDED (UTP) ETHERNET NETWORK PATCH CABLE - GRAY</t>
  </si>
  <si>
    <t>7FT CAT5E SNAGLESS UNSHIELDED (UTP) ETHERNET NETWORK PATCH CABLE - BLUE</t>
  </si>
  <si>
    <t>7FT CAT5E SNAGLESS UNSHIELDED (UTP) ETHERNET NETWORK PATCH CABLE - GREEN</t>
  </si>
  <si>
    <t>7FT CAT5E SNAGLESS UNSHIELDED (UTP) ETHERNET NETWORK PATCH CABLE - BLACK</t>
  </si>
  <si>
    <t>7FT CAT5E SNAGLESS UNSHIELDED (UTP) ETHERNET NETWORK PATCH CABLE - RED</t>
  </si>
  <si>
    <t>7FT CAT5E SNAGLESS UNSHIELDED (UTP) ETHERNET NETWORK PATCH CABLE - YELLOW</t>
  </si>
  <si>
    <t>C2G 10FT CAT5E SNAGLESS UNSHIELDED (UTP) NETWORK PATCH ETHERNET CABLE GRAY - NET</t>
  </si>
  <si>
    <t>C2G 10FT CAT5E SNAGLESS UNSHIELDED (UTP) NETWORK PATCH ETHERNET CABLE BLUE - NET</t>
  </si>
  <si>
    <t>10FT CAT5E SNAGLESS UNSHIELDED (UTP) ETHERNET NETWORK PATCH CABLE - GREEN</t>
  </si>
  <si>
    <t>10FT CAT5E SNAGLESS UNSHIELDED (UTP) ETHERNET NETWORK PATCH CABLE - BLACK</t>
  </si>
  <si>
    <t>10FT CAT5E SNAGLESS UNSHIELDED (UTP) ETHERNET NETWORK PATCH CABLE - RED</t>
  </si>
  <si>
    <t>10FT CAT5E SNAGLESS UNSHIELDED (UTP) ETHERNET NETWORK PATCH CABLE - YELLOW</t>
  </si>
  <si>
    <t>14FT CAT5E SNAGLESS UNSHIELDED (UTP) ETHERNET NETWORK PATCH CABLE - GRAY</t>
  </si>
  <si>
    <t>14FT CAT5E SNAGLESS UNSHIELDED (UTP) ETHERNET NETWORK PATCH CABLE - BLUE</t>
  </si>
  <si>
    <t>14FT CAT5E SNAGLESS UNSHIELDED (UTP) ETHERNET NETWORK PATCH CABLE - GREEN</t>
  </si>
  <si>
    <t>14FT CAT5E SNAGLESS UNSHIELDED (UTP) ETHERNET NETWORK PATCH CABLE - BLACK</t>
  </si>
  <si>
    <t>14FT CAT5E SNAGLESS UNSHIELDED (UTP) ETHERNET NETWORK PATCH CABLE - YELLOW</t>
  </si>
  <si>
    <t>25FT CAT5E SNAGLESS UNSHIELDED (UTP) ETHERNET NETWORK PATCH CABLE - GRAY</t>
  </si>
  <si>
    <t>25FT CAT5E SNAGLESS UNSHIELDED (UTP) ETHERNET NETWORK PATCH CABLE - BLUE</t>
  </si>
  <si>
    <t>25FT CAT5E SNAGLESS UNSHIELDED (UTP) ETHERNET NETWORK PATCH CABLE - GREEN</t>
  </si>
  <si>
    <t>25FT CAT5E SNAGLESS UNSHIELDED (UTP) ETHERNET NETWORK PATCH CABLE - RED</t>
  </si>
  <si>
    <t>25FT CAT5E SNAGLESS UNSHIELDED (UTP) ETHERNET NETWORK PATCH CABLE - YELLOW</t>
  </si>
  <si>
    <t>C2G 3FT CAT5E SNAGLESS UNSHIELDED (UTP) NETWORK PATCH CABLE - YELLOW</t>
  </si>
  <si>
    <t>25FT CAT5E SNAGLESS UNSHIELDED (UTP) ETHERNET NETWORK PATCH CABLE - BLACK</t>
  </si>
  <si>
    <t>3FT CAT5E SNAGLESS UNSHIELDED (UTP) ETHERNET NETWORK PATCH CABLE - RED</t>
  </si>
  <si>
    <t>C2G 14FT CAT5E SNAGLESS UNSHIELDED (UTP) NETWORK PATCH CABLE - RED</t>
  </si>
  <si>
    <t>1FT CAT5E NON BOOTED CMP GRY</t>
  </si>
  <si>
    <t>3FT  CAT5E 350MHZ ASSEMBLED PLENUM PATCH CABLE - GRAY</t>
  </si>
  <si>
    <t>5FT CAT5E 350 MHZ ASSEMBLED PLENUM PATCH CABLE</t>
  </si>
  <si>
    <t>7FT CAT5E 350 MHZ ASSEMBLED PLENUM PATCH CABLE - GRAY</t>
  </si>
  <si>
    <t>C2G 10FT CAT5E NON-BOOTED NETWORK PATCH CABLE (PLENUM-RATED) - GRAY</t>
  </si>
  <si>
    <t>QS 14FT CAT5E NON BOOTED CMP GRY</t>
  </si>
  <si>
    <t>15FT CAT5E 350 MHZ ASSEMBLED PLENUM PATCH CABLE - GRAY</t>
  </si>
  <si>
    <t>20FT CAT5E NON-BOOTED NETWORK PATCH CABLE (PLENUM-RATED) - GRAY</t>
  </si>
  <si>
    <t>25FT CAT5E 350 MHZ ASSEMBLED PLENUM PATCH CABLE - GRAY</t>
  </si>
  <si>
    <t>QS 35FT CAT5E NON BOOTED CMP GRY</t>
  </si>
  <si>
    <t>50FT CAT5E NON-BOOTED UTP UNSHIELDED ETHERNET NETWORK PATCH CABLE - PLENUM CMP-R</t>
  </si>
  <si>
    <t>75FT CAT5E 350 MHZ ASSEMBLED PLENUM PATCH CABLE - GRAY</t>
  </si>
  <si>
    <t>100FT CAT5E NON-BOOTED UTP UNSHIELDED ETHERNET NETWORK PATCH CABLE - PLENUM CMP-</t>
  </si>
  <si>
    <t>QS 1FT CAT5E NON BOOTED CMP BLU</t>
  </si>
  <si>
    <t>3FT CAT5E 350 MHZ ASSEMBLED PLENUM PATCH CABLE - BLUE</t>
  </si>
  <si>
    <t>5FT CAT5E 350 MHZ ASSEMBLED PLENUM PATCH CABLE - BLUE</t>
  </si>
  <si>
    <t>QS 7FT CAT5E NON BOOTED CMP BLU</t>
  </si>
  <si>
    <t>10FT CAT5E 350 MHZ ASSEMBLED PLENUM PATCH CABLE - BLUE</t>
  </si>
  <si>
    <t>QS 14FT CAT5E NON BOOTED CMP BLU</t>
  </si>
  <si>
    <t>15FT CAT5E NON BOOTED PLENUM UTP UNSHIELDED NETWORK PATCH CABLE - BLUE</t>
  </si>
  <si>
    <t>QS 20FT CAT5E NON BOOTED CMP BLU</t>
  </si>
  <si>
    <t>25FT CAT5E NON-BOOTED UTP UNSHIELDED ETHERNET NETWORK PATCH CABLE - PLENUM CMP-R</t>
  </si>
  <si>
    <t>35FT CAT5E 350 MHZ ASSEMBLED PLENUM PATCH CABLE - BLUE</t>
  </si>
  <si>
    <t>75FT CAT5E 350 MHZ ASSEMBLED PLENUM PATCH CABLE - BLUE</t>
  </si>
  <si>
    <t>QS 1FT CAT5E NON BOOTED CMP BLK</t>
  </si>
  <si>
    <t>QS 3FT CAT5E NON BOOTED CMP BLK</t>
  </si>
  <si>
    <t>QS 5FT CAT5E NON BOOTED CMP BLK</t>
  </si>
  <si>
    <t>FOR NETWORK ADAPTERS, HUBS, SWITCHES, ROUTERS, DSL/CABLE MODEMS, PATCH PANELS AN</t>
  </si>
  <si>
    <t>QS 14FT CAT5E NON BOOTED CMP BLK</t>
  </si>
  <si>
    <t>QS 15FT CAT5E NON BOOTED CMP BLK</t>
  </si>
  <si>
    <t>20FT CAT5E NON BOOTED PLENUM UTP UNSHIELDED NETWORK PATCH CABLE - BLACK</t>
  </si>
  <si>
    <t>25FT CAT5E 350 MHZ ASSEMBLED PLENUM PATCH CABLE - BLACK</t>
  </si>
  <si>
    <t>35FT CAT5E 350 MHZ ASSEMBLED PLENUM PATCH CABLE - BLACK</t>
  </si>
  <si>
    <t>CABLES TO GO 50FT CAT5E NON BOOTED CMP BLK</t>
  </si>
  <si>
    <t>75FT CAT5E ASSEMBLED PLENUM PATCH CABLE - BLACK</t>
  </si>
  <si>
    <t>1FT CAT6 NON-BOOTED NETWORK PATCH CABLE (PLENUM-RATED) - GRAY</t>
  </si>
  <si>
    <t>C2G 3FT CAT6 NON-BOOTED NETWORK PATCH CABLE (PLENUM-RATED) - GRAY</t>
  </si>
  <si>
    <t>C2G 5FT CAT6 NON-BOOTED NETWORK PATCH CABLE (PLENUM-RATED) - GRAY</t>
  </si>
  <si>
    <t>C2G 7FT CAT6 NON-BOOTED NETWORK PATCH CABLE (PLENUM-RATED) - GRAY</t>
  </si>
  <si>
    <t>C2G 10FT CAT6 NON-BOOTED NETWORK PATCH CABLE (PLENUM-RATED) - GRAY</t>
  </si>
  <si>
    <t>QS 14FT CAT6 NON BOOTED CMP GRY</t>
  </si>
  <si>
    <t>C2G 15FT CAT6 NON-BOOTED NETWORK PATCH CABLE (PLENUM-RATED) - GRAY</t>
  </si>
  <si>
    <t>QS 20FT CAT6 NON BOOTED CMP GRY</t>
  </si>
  <si>
    <t>C2G 25FT CAT6 NON-BOOTED NETWORK PATCH CABLE (PLENUM-RATED) - GRAY</t>
  </si>
  <si>
    <t>C2G 35FT CAT6 NON-BOOTED NETWORK PATCH CABLE (PLENUM-RATED) - GRAY</t>
  </si>
  <si>
    <t>50FT CAT6 NON-BOOTED UTP UNSHIELDED ETHERNET NETWORK PATCH CABLE - PLENUM CMP-RA</t>
  </si>
  <si>
    <t>QS 75FT CAT6 NON BOOTED CMP GRY</t>
  </si>
  <si>
    <t>QS 100FT CAT6 NON BOOTED CMP GRY</t>
  </si>
  <si>
    <t>QS 1FT CAT6 NON BOOTED CMP BLU</t>
  </si>
  <si>
    <t>3FT CAT6 NON-BOOTED UTP UNSHIELDED ETHERNET NETWORK PATCH CABLE - PLENUM CMP-RAT</t>
  </si>
  <si>
    <t>C2G 5FT CAT6 NON-BOOTED NETWORK PATCH CABLE (PLENUM-RATED) - BLUE</t>
  </si>
  <si>
    <t>C2G 7FT CAT6 NON-BOOTED PLN CBL-BLU</t>
  </si>
  <si>
    <t>C2G 10FT CAT6 NON-BOOTED PLN CBL-BLU</t>
  </si>
  <si>
    <t>C2G 14FT CAT6 NON-BOOTED PLN CBL-BLU</t>
  </si>
  <si>
    <t>C2G 15FT CAT6 NON-BOOTED NETWORK PATCH CABLE (PLENUM-RATED) - BLUE</t>
  </si>
  <si>
    <t>20FT CAT6 550MHZ ASSEMBLED PLENUM PATCH CABLE - BLUE</t>
  </si>
  <si>
    <t>C2G 25FT CAT6 NON-BOOTED NETWORK PATCH CABLE (PLENUM-RATED) - BLUE</t>
  </si>
  <si>
    <t>C2G 35FT CAT6 NON-BOOTED NETWORK PATCH CABLE (PLENUM-RATED) - BLUE</t>
  </si>
  <si>
    <t>C2G 50FT CAT6 NON-BOOTED NETWORK PATCH CABLE (PLENUM-RATED) - BLUE</t>
  </si>
  <si>
    <t>C2G 75FT CAT6 NON-BOOTED NETWORK PATCH CABLE (PLENUM-RATED) - BLUE</t>
  </si>
  <si>
    <t>C2G 100FT CAT6 NON-BOOTED NETWORK PATCH CABLE (PLENUM-RATED) - BLUE</t>
  </si>
  <si>
    <t>QS 1FT CAT6 NON BOOTED CMP BLK</t>
  </si>
  <si>
    <t>C2G 3FT CAT6 NON-BOOTED NETWORK PATCH CABLE (PLENUM-RATED) - BLACK</t>
  </si>
  <si>
    <t>C2G 5FT CAT6 NON-BOOTED NETWORK PATCH CABLE (PLENUM-RATED) - BLACK</t>
  </si>
  <si>
    <t>C2G 7FT CAT6 NON-BOOTED NETWORK PATCH CABLE (PLENUM-RATED) - BLACK</t>
  </si>
  <si>
    <t>C2G 10FT CAT6 NON-BOOTED NETWORK PATCH CABLE (PLENUM-RATED) - BLACK</t>
  </si>
  <si>
    <t>C2G 14FT CAT6 NON-BOOTED NETWORK PATCH CABLE (PLENUM-RATED) - BLACK</t>
  </si>
  <si>
    <t>C2G 15FT CAT6 NON-BOOTED NETWORK PATCH CABLE (PLENUM-RATED) - BLACK</t>
  </si>
  <si>
    <t>C2G 20FT CAT6 NON-BOOTED NETWORK PATCH CABLE (PLENUM-RATED) - BLACK</t>
  </si>
  <si>
    <t>25FT CAT6 NON-BOOTED UTP UNSHIELDED ETHERNET NETWORK PATCH CABLE - PLENUM CMP-RA</t>
  </si>
  <si>
    <t>QS 35FT CAT6 NON BOOTED CMP BLK</t>
  </si>
  <si>
    <t>C2G 50FT CAT6 NON-BOOTED NETWORK PATCH CABLE (PLENUM-RATED) - BLACK</t>
  </si>
  <si>
    <t>C2G 75FT CAT6 NON-BOOTED NETWORK PATCH CABLE (PLENUM-RATED) - BLACK</t>
  </si>
  <si>
    <t>QS 100FT CAT6 NON BOOTED CMP BLK</t>
  </si>
  <si>
    <t>WIREMOLD UNIDUCT 2700 COVER CLIP-IV 2706, WIREMOLD PART NUMBER:  2706</t>
  </si>
  <si>
    <t>WIREMOLD UNIDUCT 2800 COVER CLIP-IV 2806, WIREMOLD PART NUMBER:  2806</t>
  </si>
  <si>
    <t>WIREMOLD UNIDUCT 2900 COVER CLIP-IV 2906, WIREMOLD PART NUMBER:  2906</t>
  </si>
  <si>
    <t>WIREMOLD UNIDUCT 2700 BLANK END FTNG-IV 2710B, WIREMOLD PART NUMBER:  2710B</t>
  </si>
  <si>
    <t>WIREMOLD UNIDUCT 2800 BLANK END FTNG-IV 2810B, WIREMOLD PART NUMBER:  2810B</t>
  </si>
  <si>
    <t>WIREMOLD UNIDUCT 2900 BLANK END FTNG-IV 2910B, WIREMOLD PART NUMBER:  2910B</t>
  </si>
  <si>
    <t>WIREMOLD UNIDUCT 2700 FLAT ELBOW-IV 2711, WIREMOLD PART NUMBER:  2711</t>
  </si>
  <si>
    <t>WIREMOLD UNIDUCT 2800 FLAT ELBOW-IV 2811, WIREMOLD PART NUMBER:  2811</t>
  </si>
  <si>
    <t>WIREMOLD&amp;REG; UNIDUCT 2900 90&amp;DEG; FLAT ELBOW - IVORY (TAA COMPLIANT)</t>
  </si>
  <si>
    <t>WIREMOLD UNIDUCT 2800 BNDRAD FLT ELBW-IV 2811FO, WIREMOLD PART NUMBER:  2811FO</t>
  </si>
  <si>
    <t>WIREMOLD UNIDUCT 2900 BNDRAD FLT ELBW-IV 2911FO, WIREMOLD PART NUMBER:  2911FO</t>
  </si>
  <si>
    <t>WIREMOLD UNIDUCT 2700 TEE COVER-IV 2715, WIREMOLD PART NUMBER:  2715</t>
  </si>
  <si>
    <t>WIREMOLD UNIDUCT 2800 TEE COVER-IV 2815, WIREMOLD PART NUMBER:  2815</t>
  </si>
  <si>
    <t>WIREMOLD UNIDUCT 2900 TEE COVER-IV 2915, WIREMOLD PART NUMBER:  2915</t>
  </si>
  <si>
    <t>WIREMOLD UNIDUCT 2800 BEND RAD TEE-IV 2815FO, WIREMOLD PART NUMBER:  2815FO</t>
  </si>
  <si>
    <t>WIREMOLD UNIDUCT 2900 BEND RAD TEE-IV 2915FO, WIREMOLD PART NUMBER:  2915FO</t>
  </si>
  <si>
    <t>WIREMOLD UNIDUCT 2700 INTERNAL ELBOW-IV 2717, WIREMOLD PART NUMBER:  2717</t>
  </si>
  <si>
    <t>WIREMOLD UNIDUCT 2900 INTERNAL ELBOW-IV 2917, WIREMOLD PART NUMBER:  2917</t>
  </si>
  <si>
    <t>WIREMOLD UNIDUCT 2800 BNDRAD INT ELBW-IV 2817FO, WIREMOLD PART NUMBER:  2817FO</t>
  </si>
  <si>
    <t>WIREMOLD UNIDUCT 2900 BNDRAD INT ELBW-IV 2917FO, WIREMOLD PART NUMBER:  2917FO</t>
  </si>
  <si>
    <t>WIREMOLD UNIDUCT 2700 EXTERNAL ELBOW-IV 2718, WIREMOLD PART NUMBER:  2718</t>
  </si>
  <si>
    <t>WIREMOLD UNIDUCT 2800 EXTERNAL ELBOW-IV 2818, WIREMOLD PART NUMBER:  2818</t>
  </si>
  <si>
    <t>WIREMOLD UNIDUCT 2900 EXTERNAL ELBOW-IV 2918, WIREMOLD PART NUMBER:  2918</t>
  </si>
  <si>
    <t>WIREMOLD UNIDUCT 2800 BNDRAD EXTRNEBW-IV 2818FO, WIREMOLD PART NUMBER:  2818FO</t>
  </si>
  <si>
    <t>WIREMOLD UNIDUCT 2900 BNDRAD EXTRNEBW-IV 2918FO, WIREMOLD PART NUMBER:  2918FO</t>
  </si>
  <si>
    <t>WIREMOLD UNIDUCT 2700 DRP CELNG CNCTR-IV 2786, WIREMOLD PART NUMBER:  2786</t>
  </si>
  <si>
    <t>WIREMOLD UNIDUCT 2800 DRP CELNG CNCTR-IV 2886, WIREMOLD PART NUMBER:  2886</t>
  </si>
  <si>
    <t>WIREMOLD&amp;REG; UNIDUCT 2900 DROP CEILING CONNECTOR - IVORY (TAA COMPLIANT)</t>
  </si>
  <si>
    <t>WIREMOLD UNIDUCT 2800 TO 2700 REDUCER-IV 2889, WIREMOLD PART NUMBER:  2889</t>
  </si>
  <si>
    <t>WIREMOLD UNIDUCT 2900 TO 2800 REDUCER-IV 2989, WIREMOLD PART NUMBER:  2989</t>
  </si>
  <si>
    <t>WIREMOLD UNIDUCT 2900 TO 2700 REDUCER-IV 2989A, WIREMOLD PART NUMBER:  2989A</t>
  </si>
  <si>
    <t>20 PACK 6FT WIREMOLD UNIDUCT 2700-IV 2700, WIREMOLD PART NUMBER:  2700</t>
  </si>
  <si>
    <t>20 PACK 6FT WIREMOLD UNIDUCT 2800-IV 2800, WIREMOLD PART NUMBER:  2800</t>
  </si>
  <si>
    <t>20 PACK 6FT WIREMOLD UNIDUCT 2900-IV 2900, WIREMOLD PART NUMBER:  2900</t>
  </si>
  <si>
    <t>20 PACK 8FT WIREMOLD UNIDUCT 2700-IV 2700L8, WIREMOLD PART NUMBER:  2700L8</t>
  </si>
  <si>
    <t>20 PACK 8FT WIREMOLD UNIDUCT 2800-IV 2800L8, WIREMOLD PART NUMBER:  2800L8</t>
  </si>
  <si>
    <t>20 PACK 8FT WIREMOLD UNIDUCT 2900-IV 2900L8, WIREMOLD PART NUMBER:  2900L8</t>
  </si>
  <si>
    <t>WIREMOLD&amp;REG; UNIDUCT SINGLE GANG EXTRA DEEP JUNCTION BOX - IVORY (TAA COMPLIANT</t>
  </si>
  <si>
    <t>WIREMOLD UNIDUCT 2GANG EXTRADEEP JBOX-IV NM2044-2, WIREMOLD PART NUMBER:  NM2044</t>
  </si>
  <si>
    <t>WIREMOLD UNIDUCT 1GANG DEEP JBOX-IV NM2048, WIREMOLD PART NUMBER:  NM2048</t>
  </si>
  <si>
    <t>WIREMOLD UNIDUCT 2GANG DEEP JBOX-IV NM2048-2, WIREMOLD PART NUMBER:  NM2048-2</t>
  </si>
  <si>
    <t>WIREMOLD UNIDUCT 2700 COVER CLIP-WH 2706-WH, WIREMOLD PART NUMBER:  2706-WH</t>
  </si>
  <si>
    <t>WIREMOLD UNIDUCT 2800 COVER CLIP-WH 2806-WH, WIREMOLD PART NUMBER:  2806-WH</t>
  </si>
  <si>
    <t>WIREMOLD UNIDUCT 2900 COVER CLIP-WH 2906-WH, WIREMOLD PART NUMBER:  2906-WH</t>
  </si>
  <si>
    <t>WIREMOLD UNIDUCT 2700 BLANK END FTNG-WH 2710B-WH, WIREMOLD PART NUMBER:  2710B-W</t>
  </si>
  <si>
    <t>WIREMOLD UNIDUCT 2800 BLANK END FTNG-WH 2810B-WH, WIREMOLD PART NUMBER:  2810B-W</t>
  </si>
  <si>
    <t>WIREMOLD UNIDUCT 2900 BLANK END FTNG-WH 2910B-WH, WIREMOLD PART NUMBER:  2910B-W</t>
  </si>
  <si>
    <t>WIREMOLD UNIDUCT 2700 90D FLAT ELBOW-WH 2711-WH, WIREMOLD PART NUMBER:  2711-WH</t>
  </si>
  <si>
    <t>WIREMOLD UNIDUCT 2800 90D FLAT ELBOW-WH 2811-WH, WIREMOLD PART NUMBER:  2811-WH</t>
  </si>
  <si>
    <t>WIREMOLD UNIDUCT 2900 90D FLAT ELBOW-WH 2911-WH, WIREMOLD PART NUMBER:  2911-WH</t>
  </si>
  <si>
    <t>WIREMOLD UNIDUCT 2800 BNDRAD FLT ELBW-WH 2811FO-WH, WIREMOLD PART NUMBER:  2811F</t>
  </si>
  <si>
    <t>WIREMOLD UNIDUCT 2900 BNDRAD FLT ELBW-WH 2911FO-WH, WIREMOLD PART NUMBER:  2911F</t>
  </si>
  <si>
    <t>WIREMOLD UNIDUCT 2700 TEE-WH 2715-WH, WIREMOLD PART NUMBER:  2715-WH</t>
  </si>
  <si>
    <t>WIREMOLD UNIDUCT 2800 TEE-WH 2815-WH, WIREMOLD PART NUMBER:  2815-WH</t>
  </si>
  <si>
    <t>WIREMOLD UNIDUCT 2900 TEE-WH 2915-WH, WIREMOLD PART NUMBER:  2915-WH</t>
  </si>
  <si>
    <t>WIREMOLD UNIDUCT 2800 BEND RAD TEE-WH 2815FO-WH, WIREMOLD PART NUMBER:  2815FO-W</t>
  </si>
  <si>
    <t>WIREMOLD UNIDUCT 2900 BEND RAD TEE-WH 2915FO-WH, WIREMOLD PART NUMBER:  2915FO-W</t>
  </si>
  <si>
    <t>WIREMOLD UNIDUCT 2700 INTERNAL ELBOW-WH 2717-WH, WIREMOLD PART NUMBER:  2717-WH</t>
  </si>
  <si>
    <t>WIREMOLD UNIDUCT 2800 INTERNAL ELBOW-WH 2817-WH, WIREMOLD PART NUMBER:  2817-WH</t>
  </si>
  <si>
    <t>WIREMOLD UNIDUCT 2900 INTERNAL ELBOW-WH 2917-WH, WIREMOLD PART NUMBER:  2917-WH</t>
  </si>
  <si>
    <t>WIREMOLD UNIDUCT 2800 BNDRAD INT ELBW-WH 2817FO-WH, WIREMOLD PART NUMBER:  2817F</t>
  </si>
  <si>
    <t>WIREMOLD UNIDUCT 2900 BNDRAD INT ELBW-WH 2917FO-WH, WIREMOLD PART NUMBER:  2917F</t>
  </si>
  <si>
    <t>WIREMOLD UNIDUCT 2700 EXTERNAL ELBOW-WH 2718-WH, WIREMOLD PART NUMBER:  2718-WH</t>
  </si>
  <si>
    <t>WIREMOLD UNIDUCT 2800 EXTERNAL ELBOW-WH 2818-WH, WIREMOLD PART NUMBER:  2818-WH</t>
  </si>
  <si>
    <t>WIREMOLD UNIDUCT 2900 EXTERNAL ELBOW-WH 2918-WH, WIREMOLD PART NUMBER:  2918-WH</t>
  </si>
  <si>
    <t>WIREMOLD UNIDUCT 2800 BNDRAD EXTRNEBW-WH 2818FO-WH, WIREMOLD PART NUMBER:  2818F</t>
  </si>
  <si>
    <t>WIREMOLD UNIDUCT 2900 BNDRAD EXTRNEBW-WH 2918FO-WH, WIREMOLD PART NUMBER:  2918F</t>
  </si>
  <si>
    <t>WIREMOLD UNIDUCT 2700 DRP CELNG CNTCR-WH 2786-WH, WIREMOLD PART NUMBER:  2786-WH</t>
  </si>
  <si>
    <t>WIREMOLD UNIDUCT 2800 DRP CELNG CNTCR-WH 2886-WH, WIREMOLD PART NUMBER:  2886-WH</t>
  </si>
  <si>
    <t>WIREMOLD UNIDUCT 2900 DROP CEILING CONNECTOR - WHITE (TAA COMPLIANT)</t>
  </si>
  <si>
    <t>WIREMOLD UNIDUCT 2800 TO 2700 REDUCER-WH 2889-WH, WIREMOLD PART NUMBER:  2889-WH</t>
  </si>
  <si>
    <t>WIREMOLD UNIDUCT 2900 TO 2800 REDUCER-WH 2989-WH, WIREMOLD PART NUMBER:  2989-WH</t>
  </si>
  <si>
    <t>WIREMOLD UNIDUCT 2900 TO 2700 REDUCER-WH 2989A-WH, WIREMOLD PART NUMBER:  2989A-</t>
  </si>
  <si>
    <t>20 PACK 6FT WIREMOLD UNIDUCT 2700-WH 2700-WH, WIREMOLD PART NUMBER:  2700-WH</t>
  </si>
  <si>
    <t>20 PACK 6FT WIREMOLD UNIDUCT 2800-WH 2800-WH, WIREMOLD PART NUMBER:  2800-WH</t>
  </si>
  <si>
    <t>20 PACK 6FT WIREMOLD UNIDUCT 2900-WH 2900-WH, WIREMOLD PART NUMBER:  2900-WH</t>
  </si>
  <si>
    <t>20 PACK 8FT WIREMOLD UNIDUCT 2700-WH 2700L8-WH, WIREMOLD PART NUMBER:  2700L8-WH</t>
  </si>
  <si>
    <t>8FT WIREMOLD UNIDUCT 2800 MULTIPACK (20 PACK) - WHITE (TAA COMPLIANT)</t>
  </si>
  <si>
    <t>20 PACK 8FT WIREMOLD UNIDUCT 2900-WH 2900L8-WH, WIREMOLD PART NUMBER:  2900L8-WH</t>
  </si>
  <si>
    <t>WIREMOLD&amp;REG; UNIDUCT SINGLE GANG EXTRA DEEP JUNCTION BOX  - WHITE (TAA COMPLIAN</t>
  </si>
  <si>
    <t>WIREMOLD UNIDUCT DOUBLE GANG EXTRA DEEP JUNCTION BOX  - WHITE (TAA COMPLIANT)</t>
  </si>
  <si>
    <t>WIREMOLD UNIDUCT 1GANG DEEP JBOX-WH NM2048-WH, WIREMOLD PART NUMBER:  NM2048-WH</t>
  </si>
  <si>
    <t>WIREMOLD UNIDUCT 2GANG DEEP JBOX-WH NM2048-2WH, WIREMOLD PART NUMBER:  NM2048-2W</t>
  </si>
  <si>
    <t>WIREMOLD UNIDUCT 2700 COVER CLIP-FOGWH 2706-FW, WIREMOLD PART NUMBER:  2706-FW</t>
  </si>
  <si>
    <t>WIREMOLD UNIDUCT 2800 COVER CLIP-FOGWH 2806-FW, WIREMOLD PART NUMBER:  2806-FW</t>
  </si>
  <si>
    <t>WIREMOLD UNIDUCT 2900 COVER CLIP-FOGWH 2906-FW, WIREMOLD PART NUMBER:  2906-FW</t>
  </si>
  <si>
    <t>WIREMOLD UNIDUCT 2700 BLNKEND FTNG-FOGWH 2710B-FW, WIREMOLD PART NUMBER:  2710B-</t>
  </si>
  <si>
    <t>WIREMOLD UNIDUCT 2800 BLNKEND FTNG-FOGWH 2810B-FW, WIREMOLD PART NUMBER:  2810B-</t>
  </si>
  <si>
    <t>WIREMOLD UNIDUCT 2900 BLNKEND FTNG-FOGWH 2910B-FW, WIREMOLD PART NUMBER:  2910B-</t>
  </si>
  <si>
    <t>WIREMOLD UNIDUCT 2700 90D FLT ELBW-FOGWH 2711-FW, WIREMOLD PART NUMBER:  2711-FW</t>
  </si>
  <si>
    <t>WIREMOLD UNIDUCT 2800 90D FLT ELBW-FOGWH 2811-FW, WIREMOLD PART NUMBER:  2811-FW</t>
  </si>
  <si>
    <t>WIREMOLD UNIDUCT 2900 90D FLT ELBW-FOGWH 2911-FW, WIREMOLD PART NUMBER:  2911-FW</t>
  </si>
  <si>
    <t>WIREMOLD UNIDUCT 2800 BNDRADFLTEBW-FOGWH 2811FO-FW, WIREMOLD PART NUMBER:  2811F</t>
  </si>
  <si>
    <t>WIREMOLD UNIDUCT 2900 BNDRADFLTEBW-FOGWH 2911FO-FW, WIREMOLD PART NUMBER:  2911F</t>
  </si>
  <si>
    <t>WIREMOLD UNIDUCT 2700 TEE-FOGWH 2715-FW, WIREMOLD PART NUMBER:  2715-FW</t>
  </si>
  <si>
    <t>WIREMOLD UNIDUCT 2800 TEE-FOGWH 2815-FW, WIREMOLD PART NUMBER:  2815-FW</t>
  </si>
  <si>
    <t>WIREMOLD UNIDUCT 2900 TEE-FOGWH 2915-FW, WIREMOLD PART NUMBER:  2915-FW</t>
  </si>
  <si>
    <t>WIREMOLD UNIDUCT 2800 BEND RAD TEE-FOGWH 2815FO-FW, WIREMOLD PART NUMBER:  2815F</t>
  </si>
  <si>
    <t>WIREMOLD UNIDUCT 2900 BEND RAD TEE-FOGWH 2915FO-FW, WIREMOLD PART NUMBER:  2915F</t>
  </si>
  <si>
    <t>WIREMOLD UNIDUCT 2700 INTRNL ELBOW-FOGWH 2717-FW, WIREMOLD PART NUMBER:  2717-FW</t>
  </si>
  <si>
    <t>WIREMOLD UNIDUCT 2800 INTRNL ELBOW-FOGWH 2817-FW, WIREMOLD PART NUMBER:  2817-FW</t>
  </si>
  <si>
    <t>WIREMOLD UNIDUCT 2900 INTRNL ELBOW-FOGWH 2917-FW, WIREMOLD PART NUMBER:  2917-FW</t>
  </si>
  <si>
    <t>WIREMOLD UNIDUCT 2800 BNDRAD INEBW-FOGWH 2817FO-FW, WIREMOLD PART NUMBER:  2817F</t>
  </si>
  <si>
    <t>WIREMOLD UNIDUCT 2900 BNDRAD INEBW-FOGWH 2917FO-FW, WIREMOLD PART NUMBER:  2917F</t>
  </si>
  <si>
    <t>WIREMOLD UNIDUCT 2700 EXTRNL ELBOW-FOGWH 2718-FW, WIREMOLD PART NUMBER:  2718-FW</t>
  </si>
  <si>
    <t>WIREMOLD UNIDUCT 2800 EXTRNL ELBOW-FOGWH 2818-FW, WIREMOLD PART NUMBER:  2818-FW</t>
  </si>
  <si>
    <t>WIREMOLD UNIDUCT 2900 EXTRNL ELBOW-FOGWH 2918-FW, WIREMOLD PART NUMBER:  2918-FW</t>
  </si>
  <si>
    <t>WIREMOLD UNIDUCT 2800 BNDRADEXTEBW-FOGWH 2818FO-FW, WIREMOLD PART NUMBER:  2818F</t>
  </si>
  <si>
    <t>WIREMOLD UNIDUCT 2900 BNDRADEXTEBW-FOGWH 2918FO-FW, WIREMOLD PART NUMBER:  2918F</t>
  </si>
  <si>
    <t>WIREMOLD UNIDUCT 2700 DRPCLNGCNCTR-FOGWH 2786-FW, WIREMOLD PART NUMBER:  2786-FW</t>
  </si>
  <si>
    <t>WIREMOLD UNIDUCT 2800 DRPCLNGCNCTR-FOGWH 2886-FW, WIREMOLD PART NUMBER:  2886-FW</t>
  </si>
  <si>
    <t>WIREMOLD UNIDUCT 2900 DRPCLNGCNCTR-FOGWH 2986-FW, WIREMOLD PART NUMBER:  2986-FW</t>
  </si>
  <si>
    <t>WIREMOLD UNIDUCT 2800 TO2700 RDUCR-FOGWH 2889-FW, WIREMOLD PART NUMBER:  2889-FW</t>
  </si>
  <si>
    <t>WIREMOLD UNIDUCT 2900 TO2800 RDUCR-FOGWH 2989-FW, WIREMOLD PART NUMBER:  2989-FW</t>
  </si>
  <si>
    <t>WIREMOLD UNIDUCT 2900 TO2700 RDUCR-FOGWH 2989A-FW, WIREMOLD PART NUMBER:  2989A-</t>
  </si>
  <si>
    <t>20 PACK 6FT WIREMOLD UNIDUCT 2700-FOGWH 2700-FW, WIREMOLD PART NUMBER:  2700-FW</t>
  </si>
  <si>
    <t>20 PACK 6FT WIREMOLD UNIDUCT 2800-FOGWH 2800-FW, WIREMOLD PART NUMBER:  2800-FW</t>
  </si>
  <si>
    <t>20 PACK 6FT WIREMOLD UNIDUCT 2900-FOGWH 2900-FW, WIREMOLD PART NUMBER:  2900-FW</t>
  </si>
  <si>
    <t>20 PACK 8FT WIREMOLD UNIDUCT 2700-FOGWH 2700L8-FW, WIREMOLD PART NUMBER:  2700L8</t>
  </si>
  <si>
    <t>8FT WIREMOLD UNIDUCT 2800 MULTIPACK (20 PACK) - FOG WHITE (TAA COMPLIANT)</t>
  </si>
  <si>
    <t>20 PACK 8FT WIREMOLD UNIDUCT 2900-FOGWH 2900L8-FW, WIREMOLD PART NUMBER:  2900L8</t>
  </si>
  <si>
    <t>WIREMOLD&amp;REG; UNIDUCT SINGLE GANG EXTRA DEEP JUNCTION BOX - FOG WHITE (TAA COMPL</t>
  </si>
  <si>
    <t>WIREMOLD UNIDUCT 2GANG XTDEEP JBOX-FOGWH NM2044-2FW, WIREMOLD PART NUMBER:  NM20</t>
  </si>
  <si>
    <t>WIREMOLD UNIDUCT 1GANG DEEP JBOX-FOGWH NM2048-FW, WIREMOLD PART NUMBER:  NM2048-</t>
  </si>
  <si>
    <t>WIREMOLD UNIDUCT 2GANG DEEP JBOX-FOGWH NM2048-2FW, WIREMOLD PART NUMBER:  NM2048</t>
  </si>
  <si>
    <t>4 PACK 8FT WIREMOLD OFR SERIES OVERFLOOR</t>
  </si>
  <si>
    <t>8FT WIREMOLD OFR SERIES OVERFLOOR RACEWAY BASE AND COVER, WIREMOLD PART NUMBER:</t>
  </si>
  <si>
    <t>8FT WIREMOLD OFR SERIES OVERFLOOR RACEWAY COVER MULTIPACK (4 PACK), WIREMOLD PAR</t>
  </si>
  <si>
    <t>12 PACK WIREMOLD OFR SERIES OVERFLOOR RA</t>
  </si>
  <si>
    <t>2 PACK WIREMOLD OFR SERIES OVERFLOOR RAC</t>
  </si>
  <si>
    <t>WIREMOLD OFR SERIES OVERFLOOR RACEWAY EN</t>
  </si>
  <si>
    <t>WIREMOLD OFR SERIES IN-WALL ENTRANCE END</t>
  </si>
  <si>
    <t>WIREMOLD OFR SERIES OVERFLOOR RACEWAY FL</t>
  </si>
  <si>
    <t>WIREMOLD OFR SERIES OVERFLOOR RACEWAY CO</t>
  </si>
  <si>
    <t>WIREMOLD OFR SERIES OVERFLOOR RACEWAY BL</t>
  </si>
  <si>
    <t>WIREMOLD OFR SERIES OVERFLOOR RACEWAY DU</t>
  </si>
  <si>
    <t>WIREMOLD OFR SERIES OVERFLOOR RACEWAY DE</t>
  </si>
  <si>
    <t>WIREMOLD OFR SERIES OVERFLOOR RACEWAY EX</t>
  </si>
  <si>
    <t>WIREMOLD OFR SERIES OVERFLOOR RACEWAY CR</t>
  </si>
  <si>
    <t>WIREMOLD OFR SERIES OVERFLOOR RACEWAY 24</t>
  </si>
  <si>
    <t>WIREMOLD OFR SERIES OVERFLOOR RACEWAY 40</t>
  </si>
  <si>
    <t>WIREMOLD OFR SERIES OVERFLOOR RACEWAY LA</t>
  </si>
  <si>
    <t>WIREMOLD OFR SERIES OVERFLOOR RACEWAY GR</t>
  </si>
  <si>
    <t>WIREMOLD OFR SERIES OVERFLOOR RACEWAY 2-</t>
  </si>
  <si>
    <t>WIREMOLD OFR SERIES OVERFLOOR RACEWAY 4-</t>
  </si>
  <si>
    <t>WIREMOLD OFR SERIES OVERFLOOR RACEWAY TR</t>
  </si>
  <si>
    <t>10 PACK 5FT WIREMOLD STEEL RACEWAY V700</t>
  </si>
  <si>
    <t>WIREMOLD 700 MOUNTING STRAP FITTING, WIREMOLD PART NUMBER:  V704</t>
  </si>
  <si>
    <t>WIREMOLD 700 CONNECTION COVER, WIREMOLD PART NUMBER:  V706</t>
  </si>
  <si>
    <t>WIREMOLD 700 FLAT ELBOW FITTING, WIREMOLD PART NUMBER:  V711</t>
  </si>
  <si>
    <t>WIREMOLD 700 INTERNAL ELBOW FITTING, WIREMOLD PART NUMBER:  V717</t>
  </si>
  <si>
    <t>WIREMOLD 700 OUTSIDE ELBOW FITTING, WIREMOLD PART NUMBER:  V718</t>
  </si>
  <si>
    <t>WIREMOLD 700 TWO-GANG SWITCH &amp; RECEPTACL</t>
  </si>
  <si>
    <t>WIREMOLD 700 THREE-GANG EXTRA DEEP SWITC</t>
  </si>
  <si>
    <t>20 PACK 5FT WIREMOLD 2400 RACEWAY COVER, WIREMOLD PART NUMBER:  V2400C</t>
  </si>
  <si>
    <t>10 PACK 10FT WIREMOLD 2400D DIVIDED RACE</t>
  </si>
  <si>
    <t>WIREMOLD 5500 DUPLEX RECPTACLE FACEPLATE</t>
  </si>
  <si>
    <t>WIREMOLD 5500 RECTANGLE RECEPTACLE FACEP</t>
  </si>
  <si>
    <t>WIREMOLD 5500 BLANK FACEPLATE FITTING</t>
  </si>
  <si>
    <t>WIREMOLD 5500 DUAL RJ11/RJ45 CONNECTOR F</t>
  </si>
  <si>
    <t>WIREMOLD 5500 ORTRONICS FACEPLATE FITTIN</t>
  </si>
  <si>
    <t>3FT WIREMOLD USB MULTIOUTLET BLACK 2PACK</t>
  </si>
  <si>
    <t>5FT WIREMOLD USB MULTIOUTLET BLACK 2PACK</t>
  </si>
  <si>
    <t>3FT WIREMOLD USB MULTIOUTLET IVORY 2PACK</t>
  </si>
  <si>
    <t>5FT WIREMOLD USB MULTIOUTLET IVORY 2PACK</t>
  </si>
  <si>
    <t>3FT WIREMOLD USB MULTIOUTLET WHITE 2PACK</t>
  </si>
  <si>
    <t>5FT WIREMOLD USB MULTIOUTLET WHITE 2PACK</t>
  </si>
  <si>
    <t>3FT WIREMOLD MULTIOUTLET BLACK 2 PACK</t>
  </si>
  <si>
    <t>5FT WIREMOLD MULTIOUTLET BLACK 2 PACK</t>
  </si>
  <si>
    <t>3FT WIREMOLD MULTIOUTLET IVORY 2 PACK</t>
  </si>
  <si>
    <t>5FT WIREMOLD MULTIOUTLET IVORY 2 PACK</t>
  </si>
  <si>
    <t>3FT WIREMOLD MULTIOUTLET WHITE 2 PACK</t>
  </si>
  <si>
    <t>5FT WIREMOLD MULTIOUTLET WHITE 2 PACK</t>
  </si>
  <si>
    <t>5FT WIREMOLD ALTERNATE OUTLET BLACK 2PAK</t>
  </si>
  <si>
    <t>2-5FT WIREMOLD ALTERNATE USB OUTLET IVRY</t>
  </si>
  <si>
    <t>2-5FT WIREMOLD ALTERNATE USB OUTLET WHT</t>
  </si>
  <si>
    <t>WIREMOLD A/V TABLE BOX BLACK TAA</t>
  </si>
  <si>
    <t>WIREMOLD A/V TABLE BOX ALUMINUM TAA</t>
  </si>
  <si>
    <t>WIREMOLD CABLE RETRACTOR WITH VGA CABLE</t>
  </si>
  <si>
    <t>WIREMOLD CABLE RETRACTOR WITH 3.5MM AUDI</t>
  </si>
  <si>
    <t>WIREMOLD CABLE RETRACTOR WITH HDMI CABLE</t>
  </si>
  <si>
    <t>WIREMOLD CABLE RETRACTOR WITH CATEGORY 6</t>
  </si>
  <si>
    <t>WIREMOLD CABLE RETRACTOR HORIZONTAL MOUNTING BRACKET, WIREMOLD PART NUMBER:  TBC</t>
  </si>
  <si>
    <t>WIREMOLD UTMC5 UNDER TABLE CABLE MANAGEMENT KIT</t>
  </si>
  <si>
    <t>WIREMOLD INTEGREAT TRANSITION CHANNEL, WIREMOLD PART NUMBER:  MRTC</t>
  </si>
  <si>
    <t>WIREMOLD AUDIO/VIDEO INTERFACE PLATES (A</t>
  </si>
  <si>
    <t>WIREMOLD AUDIO/VIDEO INTERFACE PLATES (AVIP) RCA FEMALE TO BNC FEMALE ADAPTER</t>
  </si>
  <si>
    <t>WIREMOLD ECB2S EVOLUTION SERIES CEILING</t>
  </si>
  <si>
    <t>WIREMOLD ECB2S-CR EVOLUTION SERIES CEILI</t>
  </si>
  <si>
    <t>WIREMOLD ECB2S-RLNK EVOLUTION SERIES CEI</t>
  </si>
  <si>
    <t>WIREMOLD ECB2SP EVOLUTION SERIES CEILING</t>
  </si>
  <si>
    <t>WIREMOLD ECB2SP-CR EVOLUTION SERIES CEIL</t>
  </si>
  <si>
    <t>WIREMOLD ECB-SHELF ADDITIONAL SHELVING, WIREMOLD PART NUMBER:  ECB-SHELF</t>
  </si>
  <si>
    <t>WIREMOLD ECB-FAN ADDITIONAL AC FAN, WIREMOLD PART NUMBER:  ECB-FAN</t>
  </si>
  <si>
    <t>WIREMOLD ECB-EMB EXTERNAL MOUNTING BRACK</t>
  </si>
  <si>
    <t>WIREMOLD ECB-FC REPLACEMENT FAN CORD, WIREMOLD PART NUMBER:  ECB-FC</t>
  </si>
  <si>
    <t>WIREMOLD ECB-1RUMB RACK MOUNT BRACKETS, WIREMOLD PART NUMBER:  ECB-1RUMB</t>
  </si>
  <si>
    <t>WIREMOLD ECB-CBKIT CABLE KITS, WIREMOLD PART NUMBER:  ECB-CBKIT</t>
  </si>
  <si>
    <t>6FT WIREMOLD RACK MOUNT 120V/15A LIGHTED</t>
  </si>
  <si>
    <t>15FT WIREMOLD RACK MOUNT 120V/15A LIGHTE</t>
  </si>
  <si>
    <t>6FT WIREMOLD PLUG-IN OUTLET CENTER UNIT</t>
  </si>
  <si>
    <t>15FT WM 6-OUTLET 120V/15A LIGHTED POWER</t>
  </si>
  <si>
    <t>15FT WIREMOLD PLUG-IN OUTLET CENTER UNIT</t>
  </si>
  <si>
    <t>WIREMOLD IV POLE MOUNTING KIT, WIREMOLD PART NUMBER:  IVPM-100</t>
  </si>
  <si>
    <t>WIREMOLD WALL GROMMET KIT</t>
  </si>
  <si>
    <t>WIREMOLD FLAT SCREEN TV CORD AND CABLE P</t>
  </si>
  <si>
    <t>4FT WIREMOLD FLAT SCREEN TV CORD COVER KIT, WIREMOLD PART NUMBER:  C30</t>
  </si>
  <si>
    <t>WIREMOLD&amp;REG; CORDMATE II KIT- 2700 SERIES RACEWAY (TAA COMPLIANT)</t>
  </si>
  <si>
    <t>WIREMOLD CORNERMATE / CORDMATE II KIT (TAA COMPLIANT)</t>
  </si>
  <si>
    <t>WIREMOLD DEQUORUM BLACK USB DUAL 2A</t>
  </si>
  <si>
    <t>WIREMOLD SLIM DESKTOP POWER CENTER - 3 POWER AND 2 SMART USB PORTS - BLACK - DES</t>
  </si>
  <si>
    <t>WIREMOLD SLIM DESKTOP POWER CENTER - 3 POWER AND 2 SMART USB PORTS - WHITE - DES</t>
  </si>
  <si>
    <t>WIREMOLD SLIM DESKTOP POWER CENTER - 2 POWER AND 2 SMART USB PORTS - BLACK - DES</t>
  </si>
  <si>
    <t>WIREMOLD SLIM DESKTOP POWER CENTER - 2 POWER AND 2 SMART USB PORTS - WHITE - DES</t>
  </si>
  <si>
    <t>WIREMOLD SLIM DESKTOP POWER CENTER MOUNTING KIT BLACK - WSPCBKTBK</t>
  </si>
  <si>
    <t>WIREMOLD SLIM DESKTOP POWER CENTER MOUNTING KIT GRAY - WSPCBKTGY</t>
  </si>
  <si>
    <t>WIREMOLD RFPC BEZEL, BLACK</t>
  </si>
  <si>
    <t>WIREMOLD RADIANT FURNITURE POWER CENTER BEZEL, BROWN</t>
  </si>
  <si>
    <t>WIREMOLD RADIANT FURNITURE POWER CENTER BEZEL, LIGHT ALMOND</t>
  </si>
  <si>
    <t>WIREMOLD RADIANT FURNITURE POWER CENTER BEZEL, NICKEL</t>
  </si>
  <si>
    <t>WIREMOLD RADIANT FURNITURE POWER CENTER BEZEL, WHITE</t>
  </si>
  <si>
    <t>WIREMOLD RADIANT FURNITURE POWER CENTER SWITCH BEZEL, BLACK</t>
  </si>
  <si>
    <t>WIREMOLD RADIANT FURNITURE POWER CENTER SWITCH BEZEL, BROWN</t>
  </si>
  <si>
    <t>WIREMOLD RADIANT FURNITURE POWER CENTER SWITCH BEZEL, LIGHT ALMOND</t>
  </si>
  <si>
    <t>WIREMOLD RADIANT FURNITURE POWER CENTER SWITCH BEZEL, NICKEL</t>
  </si>
  <si>
    <t>WIREMOLD RADIANT FURNITURE POWER CENTER SWITCH BEZEL, WHITE</t>
  </si>
  <si>
    <t>WIREMOLD RADIANT FURNITURE POWER SWITCHING POWER UNIT- BLACK</t>
  </si>
  <si>
    <t>WM RFPC SWITCHING UNIT 10  CORD BLK</t>
  </si>
  <si>
    <t>WIREMOLD RADIANT FURNITURE POWER SWITCHING POWER UNIT - BROWN</t>
  </si>
  <si>
    <t>WIREMOLD RADIANT FURNITURE POWER SWITCHING POWER UNIT - LIGHT ALMOND</t>
  </si>
  <si>
    <t>WIREMOLD RADIANT FURNITURE POWER CENTER SWITCH (2) OUTLET (2) USB, NICKEL</t>
  </si>
  <si>
    <t>WIREMOLD RADIANT FURNITURE POWER CENTER SWITCH (2) OUTLET (2) USB, WHITE</t>
  </si>
  <si>
    <t>WIREMOLD RADIANT FURNITURE POWER CENTER (2) OUTLET (2) USB, BLACK</t>
  </si>
  <si>
    <t>WIREMOLD RADIANT FURNITURE POWER CENTER 2 OUTLET 2 USB, BLACK, 10 FOOT CORD</t>
  </si>
  <si>
    <t>WIREMOLD RADIANT FURNITURE POWER CENTER (2) OUTLET (2) USB, BROWN</t>
  </si>
  <si>
    <t>WIREMOLD RADIANT FURNITURE POWER CENTER (2) OUTLET (2) USB, LIGHT ALMOND</t>
  </si>
  <si>
    <t>WIREMOLD RADIANT FURNITURE POWER CENTER (2) OUTLET (2) USB, NICKEL</t>
  </si>
  <si>
    <t>WIREMOLD RADIANT FURNITURE POWER CENTER (2) OUTLET (2) USB, WHITE</t>
  </si>
  <si>
    <t>LAVAANDTRADE; SERIAL-550 2-PORT ISA DUAL 16550 DB9 SERIAL CARD</t>
  </si>
  <si>
    <t>LAVAANDTRADE; SERIAL-PCI 2-PORT PCI DUAL 16550 DB9 SERIAL CARD</t>
  </si>
  <si>
    <t>LAVAANDTRADE; 1-PORT ISA BI-DIRECTIONAL PARALLEL CARD</t>
  </si>
  <si>
    <t>6FT USB TO C36 PARALLEL PRINTER ADAPTER CABLE</t>
  </si>
  <si>
    <t>6FT USB TO DB25 IEEE-1284 PARALLEL PRINTER ADAPTER CABLE</t>
  </si>
  <si>
    <t>1FT 18AWG POWER CORD (IEC320C14 TO IEC320C13) - BLUE</t>
  </si>
  <si>
    <t>1FT 18AWG POWER CORD (IEC320C14 TO IEC320C13) - RED</t>
  </si>
  <si>
    <t>1FT C14 TO C13 18/3 SJT ORANGE</t>
  </si>
  <si>
    <t>1FT C14 TO C13 18/3 SJT GREEN</t>
  </si>
  <si>
    <t>1FT C14 TO C13 18/3 SJT YELLOW</t>
  </si>
  <si>
    <t>1FT 18AWG POWER CORD (IEC320C14 TO IEC320C13) - WHITE</t>
  </si>
  <si>
    <t>2FT 18AWG POWER CORD (IEC320C14 TO IEC320C13) - BLUE</t>
  </si>
  <si>
    <t>2FT 18AWG POWER CORD (IEC320C14 TO IEC320C13) -RED</t>
  </si>
  <si>
    <t>2FT C14 TO C13 18/3 SJT ORANGE</t>
  </si>
  <si>
    <t>2FT C14 TO C13 18/3 SJT GREEN</t>
  </si>
  <si>
    <t>2FT 18AWG POWER CORD (IEC320C14 TO IEC320C13) - YELLOW</t>
  </si>
  <si>
    <t>2FT C14 TO C13 18/3 SJT WHITE</t>
  </si>
  <si>
    <t>3FT 18AWG POWER CORD (IEC320C14 TO IEC320C13) - BLUE</t>
  </si>
  <si>
    <t>3FT 18AWG POWER CORD (IEC320C14 TO IEC320C13) -RED</t>
  </si>
  <si>
    <t>3FT C14 TO C13 18/3 SJT ORANGE</t>
  </si>
  <si>
    <t>3FT C14 TO C13 18/3 SJT GREEN</t>
  </si>
  <si>
    <t>3FT 18AWG POWER CORD (IEC320C14 TO IEC320C13) - YELLOW</t>
  </si>
  <si>
    <t>3FT C14 TO C13 18/3 SJT WHITE</t>
  </si>
  <si>
    <t>4FT C14 TO C13 18/3 SJT BLUE</t>
  </si>
  <si>
    <t>4FT 18AWG POWER CORD (IEC320C14 TO IEC320C13) -RED</t>
  </si>
  <si>
    <t>4FT C14 TO C13 18/3 SJT ORANGE</t>
  </si>
  <si>
    <t>4FT C14 TO C13 18/3 SJT GREEN</t>
  </si>
  <si>
    <t>4FT C14 TO C13 18/3 SJT YELLOW</t>
  </si>
  <si>
    <t>4FT C14 TO C13 18/3 SJT WHITE</t>
  </si>
  <si>
    <t>5FT C14 TO C13 18/3 SJT BLUE</t>
  </si>
  <si>
    <t>5FT C14 TO C13 18/3 SJT RED</t>
  </si>
  <si>
    <t>5FT C14 TO C13 18/3 SJT ORANGE</t>
  </si>
  <si>
    <t>5FT C14 TO C13 18/3 SJT GREEN</t>
  </si>
  <si>
    <t>5FT C14 TO C13 18/3 SJT YELLOW</t>
  </si>
  <si>
    <t>5FT C14 TO C13 18/3 SJT WHITE</t>
  </si>
  <si>
    <t>6FT C14 TO C13 18/3 SJT BLUE</t>
  </si>
  <si>
    <t>6FT 18AWG POWER CORD (IEC320C14 TO IEC320C13) -RED</t>
  </si>
  <si>
    <t>6FT C14 TO C13 18/3 SJT ORANGE</t>
  </si>
  <si>
    <t>6FT C14 TO C13 18/3 SJT GREEN</t>
  </si>
  <si>
    <t>6FT C14 TO C13 18/3 SJT YELLOW</t>
  </si>
  <si>
    <t>6FT C14 TO C13 18/3 SJT WHITE</t>
  </si>
  <si>
    <t>8FT C14 TO C13 18/3 SJT BLUE</t>
  </si>
  <si>
    <t>8FT C14 TO C13 18/3 SJT RED</t>
  </si>
  <si>
    <t>8FT C14 TO C13 18/3 SJT ORANGE</t>
  </si>
  <si>
    <t>8FT C14 TO C13 18/3 SJT GREEN</t>
  </si>
  <si>
    <t>8FT C14 TO C13 18/3 SJT YELLOW</t>
  </si>
  <si>
    <t>8FT C14 TO C13 18/3 SJT WHITE</t>
  </si>
  <si>
    <t>10FT C14 TO C13 18/3 SJT BLUE</t>
  </si>
  <si>
    <t>10FT 18AWG POWER CORD (IEC320C14 TO IEC320C13) -RED</t>
  </si>
  <si>
    <t>10FT C14 TO C13 18/3 SJT ORANGE</t>
  </si>
  <si>
    <t>10FT 18AWG POWER CORD (IEC320C14 TO IEC320C13) - GREEN</t>
  </si>
  <si>
    <t>10FT C14 TO C13 18/3 SJT YELLOW</t>
  </si>
  <si>
    <t>10FT C14 TO C13 18/3 SJT WHITE</t>
  </si>
  <si>
    <t>1FT C14 TO C13 14/3 SJT BLUE</t>
  </si>
  <si>
    <t>1FT C14 TO C13 14/3 SJT RED</t>
  </si>
  <si>
    <t>1FT C14 TO C13 14/3 SJT ORANGE</t>
  </si>
  <si>
    <t>1FT C14 TO C13 14/3 SJT GREEN</t>
  </si>
  <si>
    <t>1FT C14 TO C13 14/3 SJT YELLOW</t>
  </si>
  <si>
    <t>1FT C14 TO C13 14/3 SJT WHITE</t>
  </si>
  <si>
    <t>2FT C14 TO C13 14/3 SJT BLUE</t>
  </si>
  <si>
    <t>2FT C14 TO C13 14/3 SJT RED</t>
  </si>
  <si>
    <t>2FT C14 TO C13 14/3 SJT ORANGE</t>
  </si>
  <si>
    <t>2FT C14 TO C13 14/3 SJT GREEN</t>
  </si>
  <si>
    <t>2FT C14 TO C13 14/3 SJT YELLOW</t>
  </si>
  <si>
    <t>2FT 14AWG POWER CORD (IEC320C14 TO IEC320C13) - WHITE</t>
  </si>
  <si>
    <t>3FT C14 TO C13 14/3 SJT BLUE</t>
  </si>
  <si>
    <t>3FT 14AWG POWER CORD (IEC320C14 TO IEC320C13) -RED</t>
  </si>
  <si>
    <t>3FT C14 TO C13 14/3 SJT ORANGE</t>
  </si>
  <si>
    <t>3FT C14 TO C13 14/3 SJT GREEN</t>
  </si>
  <si>
    <t>3FT C14 TO C13 14/3 SJT YELLOW</t>
  </si>
  <si>
    <t>3FT C14 TO C13 14/3 SJT WHITE</t>
  </si>
  <si>
    <t>4FT C14 TO C13 14/3 SJT BLUE</t>
  </si>
  <si>
    <t>4FT C14 TO C13 14/3 SJT RED</t>
  </si>
  <si>
    <t>4FT C14 TO C13 14/3 SJT ORANGE</t>
  </si>
  <si>
    <t>4FT C14 TO C13 14/3 SJT GREEN</t>
  </si>
  <si>
    <t>4FT C14 TO C13 14/3 SJT YELLOW</t>
  </si>
  <si>
    <t>4FT C14 TO C13 14/3 SJT WHITE</t>
  </si>
  <si>
    <t>5FT 14AWG POWER CORD (IEC320C14 TO IEC320C13) - BLUE</t>
  </si>
  <si>
    <t>5FT C14 TO C13 14/3 SJT RED</t>
  </si>
  <si>
    <t>5FT C14 TO C13 14/3 SJT ORANGE</t>
  </si>
  <si>
    <t>5FT C14 TO C13 14/3 SJT GREEN</t>
  </si>
  <si>
    <t>5FT C14 TO C13 14/3 SJT YELLOW</t>
  </si>
  <si>
    <t>5FT C14 TO C13 14/3 SJT WHITE</t>
  </si>
  <si>
    <t>6FT C14 TO C13 14/3 SJT BLUE</t>
  </si>
  <si>
    <t>6FT C14 TO C13 14/3 SJT RED</t>
  </si>
  <si>
    <t>6FT C14 TO C13 14/3 SJT ORANGE</t>
  </si>
  <si>
    <t>6FT C14 TO C13 14/3 SJT GREEN</t>
  </si>
  <si>
    <t>6FT C14 TO C13 14/3 SJT YELLOW</t>
  </si>
  <si>
    <t>6FT C14 TO C13 14/3 SJT WHITE</t>
  </si>
  <si>
    <t>8FT C14 TO C13 14/3 SJT BLUE</t>
  </si>
  <si>
    <t>8FT C14 TO C13 14/3 SJT RED</t>
  </si>
  <si>
    <t>8FT C14 TO C13 14/3 SJT ORANGE</t>
  </si>
  <si>
    <t>8FT C14 TO C13 14/3 SJT GREEN</t>
  </si>
  <si>
    <t>8FT C14 TO C13 14/3 SJT YELLOW</t>
  </si>
  <si>
    <t>8FT C14 TO C13 14/3 SJT WHITE</t>
  </si>
  <si>
    <t>10FT C14 TO C13 14/3 SJT BLUE</t>
  </si>
  <si>
    <t>10FT C14 TO C13 14/3 SJT RED</t>
  </si>
  <si>
    <t>10FT C14 TO C13 14/3 SJT ORANGE</t>
  </si>
  <si>
    <t>10FT C14 TO C13 14/3 SJT GREEN</t>
  </si>
  <si>
    <t>10FT C14 TO C13 14/3 SJT YELLOW</t>
  </si>
  <si>
    <t>10FT C14 TO C13 14/3 SJT WHITE</t>
  </si>
  <si>
    <t>100FT DB9 M/F EXTENSION CABLE - BEIGE</t>
  </si>
  <si>
    <t>RIGHT ANGLE HDMI FEMALE TO FEMALE COUPLER EASILY EXTEND OVERALL CABLE LENGTH BY</t>
  </si>
  <si>
    <t>DVI-D MALE TO HDMI MALE ADAPTER ADAPT A DVI-D EXTENSION CABLE FOR USE WITH AN HD</t>
  </si>
  <si>
    <t>HDMI&amp;REG; FEMALE TO DVI-D&amp;TRADE; FEMALE ADAPTER</t>
  </si>
  <si>
    <t>DVI-I FEMALE TO FEMALE COUPLER EASILY EXTEND OVERALL CABLE LENGTH BY CONNECTING</t>
  </si>
  <si>
    <t>DVI-I FEMALE TO DVI-D MALE ADAPTER</t>
  </si>
  <si>
    <t>DISPLAYPORT FEMALE TO FEMALE PANEL MOUNT</t>
  </si>
  <si>
    <t>MICRO HDMI FEMALE TO HDMI MALE ADAPTER</t>
  </si>
  <si>
    <t>HDMI FEMALE TO HDMI MICRO MALE ADAPTER CONNECT A MOBILE DEVICE TO A DISPLAY USIN</t>
  </si>
  <si>
    <t>HDMI A MALE TO HDMI C FEMALE ADAPTER</t>
  </si>
  <si>
    <t>MINI DISPLAYPORT&amp;TRADE; MALE TO DISPLAYPORT&amp;TRADE; FEMALE ADAPTER - WHITE</t>
  </si>
  <si>
    <t>DISPLAYPORT F/F COUPLER  EASILY EXTEND OVERALL CABLE LENGTH BY CONNECTING TWO DI</t>
  </si>
  <si>
    <t>DISPLAYPORT MALE TO MINI DISPLAYPORT FEMALE ADAPTER</t>
  </si>
  <si>
    <t>HD15 VGA F/F MINI GENDER CHANGER (COUPLER)</t>
  </si>
  <si>
    <t>1M USB 2.0 A MALE TO A FEMALE EXTENSION CABLE - WHITE (3.3FT)</t>
  </si>
  <si>
    <t>2M USB 2.0 A MALE TO A FEMALE EXTENSION CABLE - WHITE (6.6FT)</t>
  </si>
  <si>
    <t>C2G 200FT CAT5E SNAGLESS UNSHIELDED (UTP) NETWORK PATCH CABLE - GRAY</t>
  </si>
  <si>
    <t>50FT CAT5E SNAGLESS UNSHIELDED (UTP) ETHERNET NETWORK PATCH CABLE - GRAY</t>
  </si>
  <si>
    <t>100FT CAT5E SNAGLESS UNSHIELDED (UTP) ETHERNET NETWORK PATCH CABLE - GRAY</t>
  </si>
  <si>
    <t>C2G 150FT CAT5E SNAGLESS UNSHIELDED (UTP) NETWORK PATCH CABLE - YELLOW</t>
  </si>
  <si>
    <t>C2G 150FT CAT5E SNAGLESS UNSHIELDED (UTP) NETWORK PATCH CABLE - WHITE</t>
  </si>
  <si>
    <t>150FT CAT5E SNAGLESS UNSHIELDED (UTP) ETHERNET NETWORK PATCH CABLE - GRAY</t>
  </si>
  <si>
    <t>C2G 150FT CAT5E SNAGLESS UNSHIELDED (UTP) NETWORK PATCH CABLE - BLACK</t>
  </si>
  <si>
    <t>C2G 100FT CAT5E SNAGLESS UNSHIELDED (UTP) NETWORK PATCH CABLE - RED</t>
  </si>
  <si>
    <t>C2G 100FT CAT5E SNAGLESS UNSHIELDED (UTP) NETWORK PATCH CABLE - GREEN</t>
  </si>
  <si>
    <t>C2G 150FT CAT5E SNAGLESS UNSHIELDED (UTP) NETWORK PATCH CABLE - RED</t>
  </si>
  <si>
    <t>C2G 150FT CAT5E SNAGLESS UNSHIELDED (UTP) NETWORK PATCH CABLE - GREEN</t>
  </si>
  <si>
    <t>5FT CAT5E SNAGLESS UNSHIELDED (UTP) ETHERNET NETWORK PATCH CABLE - WHITE</t>
  </si>
  <si>
    <t>C2G 7FT CAT5E SNAGLESS UNSHIELDED (UTP) NETWORK PATCH CABLE - WHITE</t>
  </si>
  <si>
    <t>3FT CAT5E SNAGLESS UNSHIELDED (UTP) ETHERNET NETWORK PATCH CABLE - WHITE</t>
  </si>
  <si>
    <t>25FT CAT5E SNAGLESS UNSHIELDED (UTP) ETHERNET NETWORK PATCH CABLE - WHITE</t>
  </si>
  <si>
    <t>14FT CAT5E SNAGLESS UNSHIELDED (UTP) ETHERNET NETWORK PATCH CABLE - WHITE</t>
  </si>
  <si>
    <t>RJ11/RJ45 CRIMPING TOOL WITH CABLE STRIPPER</t>
  </si>
  <si>
    <t>HD15 VGA M/F MINI PORT SAVER ADAPTER</t>
  </si>
  <si>
    <t>C2G 50FT CAT5E SNAGLESS UNSHIELDED (UTP) NETWORK PATCH CABLE - GREEN</t>
  </si>
  <si>
    <t>50FT CAT5E SNAGLESS UNSHIELDED (UTP) ETHERNET NETWORK PATCH CABLE - BLUE</t>
  </si>
  <si>
    <t>50FT CAT5E SNAGLESS UNSHIELDED (UTP) ETHERNET NETWORK PATCH CABLE - BLACK</t>
  </si>
  <si>
    <t>50FT CAT5E SNAGLESS UNSHIELDED (UTP) ETHERNET NETWORK PATCH CABLE - RED</t>
  </si>
  <si>
    <t>C2G 1-PORT USB WALL CHARGER - AC TO USB ADAPTER WITH POWER BANK, 5V 1A OUTPUT -</t>
  </si>
  <si>
    <t>2-PORT USB WALL CHARGER - AC TO USB ADAPTER, 5V 4.8A OUTPUT</t>
  </si>
  <si>
    <t>C2G 4-PORT USB WALL CHARGER - AC TO USB ADAPTER, 5V 4.8A OUTPUT - USB PHONE CHAR</t>
  </si>
  <si>
    <t>C2G 5-PORT USB WALL CHARGER - AC TO USB ADAPTER, 5V 8A OUTPUT - PHONE CHARGER -</t>
  </si>
  <si>
    <t>1-PORT USB-C WALL CHARGER WITH POWER DELIVERY, 18W</t>
  </si>
  <si>
    <t>C2G 2-PORT USB-C + USB-A WALL CHARGER, 5.4A MAX OUTPUT - PHONE CHARGER - DEVICE</t>
  </si>
  <si>
    <t>C2G 1-PORT USB-C CAR CHARGER, 3A OUTPUT - PHONE CHARGER - DEVICE CHARGER</t>
  </si>
  <si>
    <t>14IN ONE 5-1/4IN TO TWO 5-1/4IN INTERNAL POWER Y-CABLE</t>
  </si>
  <si>
    <t>C2G 100FT CAT5E SNAGLESS UNSHIELDED (UTP) NETWORK PATCH CABLE - YELLOW</t>
  </si>
  <si>
    <t>HD15 VGA M/M MINI GENDER CHANGER (COUPLER)</t>
  </si>
  <si>
    <t>15FT 18 AWG COMPUTER POWER EXTENSION CORD (IEC320C14 TO IEC320C13) (TAA COMPLIAN</t>
  </si>
  <si>
    <t>4 PORT USB PASSENGER CAR CHARGER</t>
  </si>
  <si>
    <t>1 PORT USB CAR CHARGER 5V 2.4A</t>
  </si>
  <si>
    <t>C2G 1-PORT QUICK CHARGE 2.0 USB CAR CHARGER - PHONE CHARGER</t>
  </si>
  <si>
    <t>2 PORT USB CAR CHARGER 5V 2.4A SMART IC</t>
  </si>
  <si>
    <t>3 PORT USB CAR CHARGER 5V 2.4A SMART IC</t>
  </si>
  <si>
    <t>100FT CAT5E SNAGLESS UNSHIELDED (UTP) ETHERNET NETWORK PATCH CABLE - BLUE</t>
  </si>
  <si>
    <t>100FT CAT5E SNAGLESS UNSHIELDED (UTP) ETHERNET NETWORK PATCH CABLE - WHITE</t>
  </si>
  <si>
    <t>PS/2 6-PIN MINI DIN F/F GENDER CHANGER (COUPLER)</t>
  </si>
  <si>
    <t>C2G 200FT CAT5E SNAGLESS UNSHIELDED (UTP) NETWORK PATCH CABLE - BLUE</t>
  </si>
  <si>
    <t>10 PACK RJ45 DUST CAP</t>
  </si>
  <si>
    <t>C2G 15FT CAT5E NON-BOOTED UNSHIELDED (UTP) NETWORK PATCH CABLE - GRAY</t>
  </si>
  <si>
    <t>15FT CAT5E SNAGLESS UNSHIELDED (UTP) ETHERNET NETWORK PATCH CABLE - BLACK</t>
  </si>
  <si>
    <t>15FT CAT5E SNAGLESS UNSHIELDED (UTP) ETHERNET NETWORK PATCH CABLE - BLUE</t>
  </si>
  <si>
    <t>15FT CAT5E SNAGLESS UNSHIELDED (UTP) ETHERNET NETWORK PATCH CABLE - GRAY</t>
  </si>
  <si>
    <t>15FT CAT6 SNAGLESS UNSHIELDED (UTP) ETHERNET NETWORK PATCH CABLE - BLACK</t>
  </si>
  <si>
    <t>C2G 15FT CAT6 SNAGLESS UNSHIELDED (UTP) NETWORK PATCH ETHERNET CABLE BLUE - NETW</t>
  </si>
  <si>
    <t>C2G 15FT CAT6 SNAGLESS UNSHIELDED (UTP) NETWORK PATCH ETHERNET CABLE GRAY - NETW</t>
  </si>
  <si>
    <t>C2G 1FT CAT5E SNAGLESS UNSHIELDED (UTP) NETWORK PATCH CABLE - YELLOW</t>
  </si>
  <si>
    <t>C2G 75FT CAT5E SNAGLESS UNSHIELDED (UTP) NETWORK PATCH CABLE - RED</t>
  </si>
  <si>
    <t>50FT CAT5E SNAGLESS UNSHIELDED (UTP) ETHERNET NETWORK PATCH CABLE - YELLOW</t>
  </si>
  <si>
    <t>75FT CAT5E SNAGLESS UNSHIELDED (UTP) ETHERNET NETWORK PATCH CABLE - BLUE</t>
  </si>
  <si>
    <t>C2G 75FT CAT5E SNAGLESS UNSHIELDED (UTP) NETWORK PATCH CABLE - GREEN</t>
  </si>
  <si>
    <t>C2G 75FT CAT5E SNAGLESS UNSHIELDED (UTP) NETWORK PATCH CABLE - YELLOW</t>
  </si>
  <si>
    <t>C2G 75FT CAT5E NON-BOOTED UNSHIELDED (UTP) NETWORK PATCH CABLE - WHITE</t>
  </si>
  <si>
    <t>C2G 100FT CAT5E NON-BOOTED UNSHIELDED (UTP) NETWORK PATCH CABLE - BLUE</t>
  </si>
  <si>
    <t>C2G 100FT CAT5E NON-BOOTED UNSHIELDED (UTP) NETWORK PATCH CABLE - GREEN</t>
  </si>
  <si>
    <t>C2G 100FT CAT5E NON-BOOTED UNSHIELDED (UTP) NETWORK PATCH CABLE - YELLOW</t>
  </si>
  <si>
    <t>C2G 2-PORT USB WALL CHARGER - AC TO USB ADAPTER, 5V 2.1A OUTPUT</t>
  </si>
  <si>
    <t>C2G HDMI TO DISPLAYPORT CONVERTER - 4K HDMI TO DISPLAYPORT ADAPTER</t>
  </si>
  <si>
    <t>AC AND DC TO USB TRAVEL CHARGER BUNDLE</t>
  </si>
  <si>
    <t>DC TO DUAL USB POWER ADAPTER 2.1A</t>
  </si>
  <si>
    <t>AC TO USB MOBILE DEVICE CHARGER, 5V 2A OUTPUT</t>
  </si>
  <si>
    <t>C2G 6FT USB TO DB25 SERIAL RS232 ADAPTER CABLE-QUICKLY CONVERT YOUR DB25 SERIAL</t>
  </si>
  <si>
    <t>3FT SLIM AUX 3.5MM MALE TO MALE CABLE</t>
  </si>
  <si>
    <t>6FT SLIM AUX 3.5MM MALE TO MALE CABLE</t>
  </si>
  <si>
    <t>10FT SLIM AUX 3.5MM MALE TO MALE CABLE</t>
  </si>
  <si>
    <t>3FT CAT5E NON-BOOTED UNSHIELDED (UTP) ETHERNET NETWORK PATCH CABLE - GRAY</t>
  </si>
  <si>
    <t>C2G 3FT CAT5E NON-BOOTED UNSHIELDED NETWORK PATCH ETHERNET CABLE BLUE - NETWORK</t>
  </si>
  <si>
    <t>C2G 3FT CAT5E NON-BOOTED UNSHIELDED (UTP) NETWORK PATCH CABLE - GREEN</t>
  </si>
  <si>
    <t>C2G 3FT CAT5E NON-BOOTED UNSHIELDED (UTP) NETWORK PATCH CABLE - RED</t>
  </si>
  <si>
    <t>3FT CAT5E NON-BOOTED UNSHIELDED (UTP) ETHERNET NETWORK PATCH CABLE - YELLOW</t>
  </si>
  <si>
    <t>C2G 3FT CAT5E NON-BOOTED UNSHIELDED (UTP) NETWORK PATCH CABLE - BLACK</t>
  </si>
  <si>
    <t>5FT CAT5E NON-BOOTED UNSHIELDED (UTP) ETHERNET NETWORK PATCH CABLE - GRAY</t>
  </si>
  <si>
    <t>C2G 5FT CAT5E NON-BOOTED UNSHIELDED NETWORK PATCH ETHERNET CABLE BLUE - NETWORK</t>
  </si>
  <si>
    <t>C2G 5FT CAT5E NON-BOOTED UNSHIELDED (UTP) NETWORK PATCH CABLE - GREEN</t>
  </si>
  <si>
    <t>C2G 5FT CAT5E NON-BOOTED UNSHIELDED (UTP) NETWORK PATCH CABLE - RED</t>
  </si>
  <si>
    <t>C2G 5FT CAT5E NON-BOOTED UNSHIELDED (UTP) NETWORK PATCH CABLE - YELLOW</t>
  </si>
  <si>
    <t>5FT CAT5E NON-BOOTED UNSHIELDED (UTP) ETHERNET NETWORK PATCH CABLE - BLACK</t>
  </si>
  <si>
    <t>C2G 7FT CAT5E NON-BOOTED UNSHIELDED (UTP) NETWORK PATCH CABLE - GRAY</t>
  </si>
  <si>
    <t>7FT CAT5E NON-BOOTED UNSHIELDED (UTP) ETHERNET NETWORK PATCH CABLE - BLUE</t>
  </si>
  <si>
    <t>C2G 7FT CAT5E NON-BOOTED UNSHIELDED (UTP) NETWORK PATCH CABLE - GREEN</t>
  </si>
  <si>
    <t>C2G 7FT CAT5E NON-BOOTED UNSHIELDED (UTP) NETWORK PATCH CABLE - YELLOW</t>
  </si>
  <si>
    <t>7FT CAT5E NON-BOOTED UNSHIELDED (UTP) ETHERNET NETWORK PATCH CABLE - BLACK</t>
  </si>
  <si>
    <t>10FT CAT5E NON-BOOTED UNSHIELDED (UTP) ETHERNET NETWORK PATCH CABLE - GRAY</t>
  </si>
  <si>
    <t>10FT CAT5E NON-BOOTED UNSHIELDED (UTP) ETHERNET NETWORK PATCH CABLE - BLUE</t>
  </si>
  <si>
    <t>C2G 10FT CAT5E NON-BOOTED UNSHIELDED (UTP) NETWORK PATCH CABLE - RED</t>
  </si>
  <si>
    <t>10FT CAT5E NON-BOOTED UNSHIELDED (UTP) ETHERNET NETWORK PATCH CABLE - YELLOW</t>
  </si>
  <si>
    <t>C2G 10FT CAT5E NON-BOOTED UNSHIELDED (UTP) NETWORK PATCH CABLE - BLACK</t>
  </si>
  <si>
    <t>14FT CAT5E NON-BOOTED UNSHIELDED (UTP) ETHERNET NETWORK PATCH CABLE - GRAY</t>
  </si>
  <si>
    <t>C2G 14FT CAT5E NON-BOOTED UNSHIELDED (UTP) NETWORK PATCH CABLE - GREEN</t>
  </si>
  <si>
    <t>C2G 14FT CAT5E NON-BOOT UTP CBL-RED</t>
  </si>
  <si>
    <t>C2G 14FT CAT5E NON-BOOTED UNSHIELDED (UTP) NETWORK PATCH CABLE - YELLOW</t>
  </si>
  <si>
    <t>C2G 14FT CAT5E NON-BOOTED UNSHIELDED (UTP) NETWORK PATCH CABLE - BLACK</t>
  </si>
  <si>
    <t>25FT CAT5E NON-BOOTED UNSHIELDED (UTP) ETHERNET NETWORK PATCH CABLE - GRAY</t>
  </si>
  <si>
    <t>25FT CAT5E NON-BOOTED UNSHIELDED (UTP) ETHERNET NETWORK PATCH CABLE - BLUE</t>
  </si>
  <si>
    <t>C2G 25FT CAT5E NON-BOOTED UNSHIELDED (UTP) NETWORK PATCH CABLE - GREEN</t>
  </si>
  <si>
    <t>C2G 25FT CAT5E NON-BOOTED UNSHIELDED (UTP) NETWORK PATCH CABLE - YELLOW</t>
  </si>
  <si>
    <t>25FT CAT5E NON-BOOTED UNSHIELDED (UTP) ETHERNET NETWORK PATCH CABLE - BLACK</t>
  </si>
  <si>
    <t>C2G 15FT CAT5E NON-BOOTED UNSHIELDED (UTP) NETWORK PATCH CABLE - BLACK</t>
  </si>
  <si>
    <t>15FT CAT5E NON-BOOTED UNSHIELDED (UTP) ETHERNET NETWORK PATCH CABLE - BLUE</t>
  </si>
  <si>
    <t>1FT USA CAT 6 STRANDED PATCH CABLE BLUE</t>
  </si>
  <si>
    <t>14FT USA CAT 6 STRANDED PATCH CABLE BLUE</t>
  </si>
  <si>
    <t>20FT USA CAT 6 STRANDED PATCH CABLE BLUE</t>
  </si>
  <si>
    <t>25FT USA CAT 6 STRANDED PATCH CABLE BLUE</t>
  </si>
  <si>
    <t>35FT USA CAT 6 STRANDED PATCH CABLE BLUE</t>
  </si>
  <si>
    <t>1FT USA CAT 6 STRANDED PATCH CABLE GRAY</t>
  </si>
  <si>
    <t>3FT USA CAT 6 STRANDED PATCH CABLE GRAY</t>
  </si>
  <si>
    <t>5FT USA CAT 6 STRANDED PATCH CABLE GRAY</t>
  </si>
  <si>
    <t>7FT USA CAT 6 STRANDED PATCH CABLE GRAY</t>
  </si>
  <si>
    <t>10FT USA CAT 6 STRANDED PATCH CABLE GRAY</t>
  </si>
  <si>
    <t>14FT USA CAT 6 STRANDED PATCH CABLE GRAY</t>
  </si>
  <si>
    <t>20FT USA CAT 6 STRANDED PATCH CABLE GRAY</t>
  </si>
  <si>
    <t>35FT USA CAT 6 STRANDED PATCH CABLE GRAY</t>
  </si>
  <si>
    <t>1FT USA CAT 5E STRANDED PATCH CABLE BLUE</t>
  </si>
  <si>
    <t>5FT USA CAT 5E STRANDED PATCH CABLE BLUE</t>
  </si>
  <si>
    <t>7FT USA CAT 5E STRANDED PATCH CABLE BLUE</t>
  </si>
  <si>
    <t>14FT USA CAT5E STRANDED PATCH CABLE BLUE</t>
  </si>
  <si>
    <t>35FT USA CAT5E STRANDED PATCH CABLE BLUE</t>
  </si>
  <si>
    <t>1FT USA CAT 5E STRANDED PATCH CABLE GRAY</t>
  </si>
  <si>
    <t>3FT USA CAT 5E STRANDED PATCH CABLE GRAY</t>
  </si>
  <si>
    <t>7FT USA CAT 5E STRANDED PATCH CABLE GRAY</t>
  </si>
  <si>
    <t>14FT USA CAT5E STRANDED PATCH CABLE GRAY</t>
  </si>
  <si>
    <t>20FT USA CAT5E STRANDED PATCH CABLE GRAY</t>
  </si>
  <si>
    <t>35FT USA CAT5E STRANDED PATCH CABLE GRAY</t>
  </si>
  <si>
    <t>C2G 50FT CAT5E NON-BOOTED UNSHIELDED (UTP) NETWORK PATCH CABLE - WHITE</t>
  </si>
  <si>
    <t>C2G 100FT CAT5E NON-BOOTED UNSHIELDED (UTP) NETWORK PATCH CABLE - WHITE</t>
  </si>
  <si>
    <t>C2G 3FT CAT5E NON-BOOTED UNSHIELDED (UTP) NETWORK PATCH CABLE - WHITE</t>
  </si>
  <si>
    <t>C2G 7FT CAT5E NON-BOOTED UNSHIELDED (UTP) NETWORK PATCH CABLE - WHITE</t>
  </si>
  <si>
    <t>C2G 25FT CAT5E NON-BOOTED UNSHIELDED (UTP) NETWORK PATCH CABLE - WHITE</t>
  </si>
  <si>
    <t>1FT CAT5E SNAGLESS UNSHIELDED (UTP) ETHERNET NETWORK PATCH CABLE - BLUE</t>
  </si>
  <si>
    <t>C2G 150FT CAT5E SNAGLESS UNSHIELDED (UTP) NETWORK PATCH CABLE - BLUE</t>
  </si>
  <si>
    <t>C2G 50FT CAT5E SNAGLESS UNSHIELDED (UTP) NETWORK PATCH CABLE - WHITE</t>
  </si>
  <si>
    <t>C2G 1FT CAT5E SNAGLESS UNSHIELDED (UTP) NETWORK PATCH CABLE - GREEN</t>
  </si>
  <si>
    <t>1FT 18 AWG UNIVERSAL POWER CORD (NEMA 5-15P TO IEC320C13) (TAA COMPLIANT)</t>
  </si>
  <si>
    <t>C2G 3FT CAT5E NON-BOOTED UNSHIELDED (UTP) NETWORK PATCH CABLE (25PK) - GRAY</t>
  </si>
  <si>
    <t>C2G 3FT CAT5E NON-BOOTED UNSHIELDED (UTP) NETWORK PATCH CABLE (50PK) - GRAY</t>
  </si>
  <si>
    <t>C2G 3FT CAT5E NON-BOOTED UNSHIELDED (UTP) NETWORK PATCH CABLE (100PK) - GRAY</t>
  </si>
  <si>
    <t>C2G 3FT CAT5E NON-BOOTED UNSHIELDED (UTP) NETWORK PATCH CABLE (25PK) - BLUE</t>
  </si>
  <si>
    <t>C2G 3FT CAT5E NON-BOOTED UNSHIELDED (UTP) NETWORK PATCH CABLE (50PK) - BLUE</t>
  </si>
  <si>
    <t>C2G 3FT CAT5E NON-BOOTED UNSHIELDED (UTP) NETWORK PATCH CABLE (100PK) - BLUE</t>
  </si>
  <si>
    <t>C2G 7FT CAT5E NON-BOOTED UNSHIELDED (UTP) NETWORK PATCH CABLE (25PK) - GRAY</t>
  </si>
  <si>
    <t>C2G 7FT CAT5E NON-BOOTED UNSHIELDED (UTP) NETWORK PATCH CABLE (50PK) - GRAY</t>
  </si>
  <si>
    <t>7FT CAT5E NONBOOT UTP CABLE 100PK-GRY</t>
  </si>
  <si>
    <t>C2G 7FT CAT5E NON-BOOTED UNSHIELDED (UTP) NETWORK PATCH CABLE (50PK) - BLUE</t>
  </si>
  <si>
    <t>C2G 7FT CAT5E NON-BOOTED UNSHIELDED (UTP) NETWORK PATCH CABLE (100PK) - BLUE</t>
  </si>
  <si>
    <t>C2G 10FT CAT5E NON-BOOTED UNSHIELDED (UTP) NETWORK PATCH CABLE (25PK) - GRAY</t>
  </si>
  <si>
    <t>C2G 10FT CAT5E NON-BOOTED UNSHIELDED (UTP) NETWORK PATCH CABLE (50PK) - GRAY</t>
  </si>
  <si>
    <t>C2G 10FT CAT5E NON-BOOTED UNSHIELDED (UTP) NETWORK PATCH CABLE (25PK) - BLUE</t>
  </si>
  <si>
    <t>C2G 10FT CAT5E NON-BOOTED UNSHIELDED (UTP) NETWORK PATCH CABLE (100PK) - BLUE</t>
  </si>
  <si>
    <t>C2G 14FT CAT5E NON-BOOTED UNSHIELDED (UTP) NETWORK PATCH CABLE (25PK) - GRAY</t>
  </si>
  <si>
    <t>C2G 14FT CAT5E NON-BOOTED UNSHIELDED (UTP) NETWORK PATCH CABLE (50PK) - GRAY</t>
  </si>
  <si>
    <t>C2G 14FT CAT5E NON-BOOTED UNSHIELDED (UTP) NETWORK PATCH CABLE (100PK) - GRAY</t>
  </si>
  <si>
    <t>C2G 14FT CAT5E NON-BOOTED UNSHIELDED (UTP) NETWORK PATCH CABLE (25PK) - BLUE</t>
  </si>
  <si>
    <t>C2G 14FT CAT5E NON-BOOTED UNSHIELDED (UTP) NETWORK PATCH CABLE (50PK) - BLUE</t>
  </si>
  <si>
    <t>C2G 14FT CAT5E NON-BOOTED UNSHIELDED (UTP) NETWORK PATCH CABLE (100PK) - BLUE</t>
  </si>
  <si>
    <t>C2G 25FT CAT5E NON-BOOTED UNSHIELDED (UTP) NETWORK PATCH CABLE (25PK) - GRAY</t>
  </si>
  <si>
    <t>C2G 25FT CAT5E NON-BOOTED UNSHIELDED (UTP) NETWORK PATCH CABLE (50PK) - GRAY</t>
  </si>
  <si>
    <t>C2G 25FT CAT5E NON-BOOTED UNSHIELDED (UTP) NETWORK PATCH CABLE (100PK) - GRAY</t>
  </si>
  <si>
    <t>C2G 25FT CAT5E NON-BOOTED UNSHIELDED (UTP) NETWORK PATCH CABLE (25PK) - BLUE</t>
  </si>
  <si>
    <t>C2G 25FT CAT5E NON-BOOTED UNSHIELDED (UTP) NETWORK PATCH CABLE (50PK) - BLUE</t>
  </si>
  <si>
    <t>C2G 25FT CAT5E NON-BOOTED UNSHIELDED (UTP) NETWORK PATCH CABLE (100PK) - BLUE</t>
  </si>
  <si>
    <t>C2G 50FT CAT5E NON-BOOTED UNSHIELDED (UTP) NETWORK PATCH CABLE - GRAY</t>
  </si>
  <si>
    <t>50FT CAT5E NON-BOOTED UNSHIELDED (UTP) ETHERNET NETWORK PATCH CABLE - BLUE</t>
  </si>
  <si>
    <t>C2G 50FT CAT5E NON-BOOTED UNSHIELDED (UTP) NETWORK PATCH CABLE - GREEN</t>
  </si>
  <si>
    <t>50FT CAT5E NON-BOOTED UNSHIELDED (UTP) ETHERNET NETWORK PATCH CABLE - BLACK</t>
  </si>
  <si>
    <t>C2G 50FT CAT5E NON-BOOTED UNSHIELDED (UTP) NETWORK PATCH CABLE - RED</t>
  </si>
  <si>
    <t>C2G 50FT CAT5E NON-BOOTED UNSHIELDED (UTP) NETWORK PATCH CABLE - YELLOW</t>
  </si>
  <si>
    <t>C2G 75FT CAT5E NON-BOOTED UNSHIELDED (UTP) NETWORK PATCH CABLE - GRAY</t>
  </si>
  <si>
    <t>C2G 75FT CAT5E NON-BOOTED UNSHIELDED (UTP) NETWORK PATCH CABLE - BLUE</t>
  </si>
  <si>
    <t>C2G 75FT CAT5E NON-BOOTED UNSHIELDED (UTP) NETWORK PATCH CABLE - GREEN</t>
  </si>
  <si>
    <t>C2G 75FT CAT5E NON-BOOTED UNSHIELDED (UTP) NETWORK PATCH CABLE - BLACK</t>
  </si>
  <si>
    <t>C2G 75FT CAT5E NON-BOOTED UNSHIELDED (UTP) NETWORK PATCH CABLE - RED</t>
  </si>
  <si>
    <t>C2G 75FT CAT5E NON-BOOTED UNSHIELDED (UTP) NETWORK PATCH CABLE - YELLOW</t>
  </si>
  <si>
    <t>C2G 3FT CAT5E NON-BOOTED CROSSOVER UNSHIELDED (UTP) NETWORK PATCH CABLE - GRAY</t>
  </si>
  <si>
    <t>C2G 3FT CAT5E NON-BOOTED CROSSOVER UNSHIELDED (UTP) NETWORK PATCH CABLE - BLUE</t>
  </si>
  <si>
    <t>C2G 3FT CAT5E NON-BOOTED CROSSOVER UNSHIELDED (UTP) NETWORK PATCH CABLE - GREEN</t>
  </si>
  <si>
    <t>C2G 3FT CAT5E NON-BOOTED CROSSOVER UNSHIELDED (UTP) NETWORK PATCH CABLE - BLACK</t>
  </si>
  <si>
    <t>3FT CAT5E NON-BOOTED UNSHIELDED (UTP) NETWORK CROSSOVER PATCH CABLE - ORANGE</t>
  </si>
  <si>
    <t>C2G 3FT CAT5E NON-BOOTED CROSSOVER UNSHIELDED (UTP) NETWORK PATCH CABLE - RED</t>
  </si>
  <si>
    <t>C2G 3FT CAT5E NON-BOOTED CROSSOVER UNSHIELDED (UTP) NETWORK PATCH CABLE - YELLOW</t>
  </si>
  <si>
    <t>5FT CAT5E NON-BOOTED UNSHIELDED (UTP) NETWORK CROSSOVER PATCH CABLE - GRAY</t>
  </si>
  <si>
    <t>C2G 5FT CAT5E NON-BOOTED CROSSOVER UNSHIELDED (UTP) NETWORK PATCH CABLE - BLUE</t>
  </si>
  <si>
    <t>C2G 5FT CAT5E NON-BOOTED CROSSOVER UNSHIELDED (UTP) NETWORK PATCH CABLE - GREEN</t>
  </si>
  <si>
    <t>C2G 5FT CAT5E NON-BOOTED CROSSOVER UNSHIELDED (UTP) NETWORK PATCH CABLE - BLACK</t>
  </si>
  <si>
    <t>C2G 5FT CAT5E NON-BOOTED CROSSOVER UNSHIELDED (UTP) NETWORK PATCH CABLE - ORANGE</t>
  </si>
  <si>
    <t>C2G 5FT CAT5E NON-BOOTED CROSSOVER UNSHIELDED (UTP) NETWORK PATCH CABLE - RED</t>
  </si>
  <si>
    <t>C2G 5FT CAT5E NON-BOOTED CROSSOVER UNSHIELDED (UTP) NETWORK PATCH CABLE - YELLOW</t>
  </si>
  <si>
    <t>7FT CAT5E NON-BOOTED UNSHIELDED (UTP) NETWORK CROSSOVER PATCH CABLE - BLUE</t>
  </si>
  <si>
    <t>C2G 7FT CAT5E NON-BOOTED CROSSOVER UNSHIELDED (UTP) NETWORK PATCH CABLE - GREEN</t>
  </si>
  <si>
    <t>C2G 7FT CAT5E NON-BOOTED CROSSOVER UNSHIELDED (UTP) NETWORK PATCH CABLE - BLACK</t>
  </si>
  <si>
    <t>C2G 7FT CAT5E NON-BOOTED CROSSOVER UNSHIELDED (UTP) NETWORK PATCH CABLE - ORANGE</t>
  </si>
  <si>
    <t>7FT CAT5E NON-BOOTED UNSHIELDED (UTP) NETWORK CROSSOVER PATCH CABLE - RED</t>
  </si>
  <si>
    <t>C2G 7FT CAT5E NON-BOOTED CROSSOVER UNSHIELDED (UTP) NETWORK PATCH CABLE - YELLOW</t>
  </si>
  <si>
    <t>C2G 10FT CAT5E NON-BOOTED CROSSOVER UNSHIELDED (UTP) NETWORK PATCH CABLE - GRAY</t>
  </si>
  <si>
    <t>C2G 10FT CAT5E NON-BOOTED CROSSOVER UNSHIELDED (UTP) NETWORK PATCH CABLE - ORANG</t>
  </si>
  <si>
    <t>C2G 25FT CAT5E NON-BOOTED CROSSOVER UNSHIELDED (UTP) NETWORK PATCH CABLE - GRAY</t>
  </si>
  <si>
    <t>C2G 25FT CAT5E NON-BOOTED CROSSOVER UNSHIELDED (UTP) NETWORK PATCH CABLE - ORANG</t>
  </si>
  <si>
    <t>C2G 100FT CAT5E XOVER UTP CBL-RED</t>
  </si>
  <si>
    <t>C2G 150FT CAT5E NON-BOOTED UNSHIELDED (UTP) NETWORK PATCH CABLE - GRAY</t>
  </si>
  <si>
    <t>C2G 200FT CAT5E NON-BOOTED UNSHIELDED (UTP) NETWORK PATCH CABLE - GRAY</t>
  </si>
  <si>
    <t>C2G 14FT CAT5E NON-BOOTED CROSSOVER UNSHIELDED (UTP) NETWORK PATCH CABLE - GRAY</t>
  </si>
  <si>
    <t>C2G 2FT CAT5E NON-BOOTED UNSHIELDED (UTP) NETWORK PATCH CABLE - YELLOW</t>
  </si>
  <si>
    <t>C2G 100FT CAT5E NON-BOOTED UNSHIELDED (UTP) NETWORK PATCH CABLE - GRAY</t>
  </si>
  <si>
    <t>1FT CAT5E SNAGLESS UNSHIELDED (UTP) ETHERNET NETWORK PATCH CABLE - GRAY</t>
  </si>
  <si>
    <t>C2G 35FT CAT5E NON-BOOTED UNSHIELDED (UTP) NETWORK PATCH CABLE - BLUE</t>
  </si>
  <si>
    <t>6FT SAMSUNG GALAXY CHARGE AND SYNC CABLE</t>
  </si>
  <si>
    <t>3FT GOOGLE NEXUS CHARGE AND SYNC CABLE</t>
  </si>
  <si>
    <t>3FT KINDLE CHARGE AND SYNC CABLE</t>
  </si>
  <si>
    <t>6FT LCD FLAT PANEL MONITOR CABLE - M/M</t>
  </si>
  <si>
    <t>6FT DISPLAYPORT&amp;TRADE; CABLE- 4K 30HZ</t>
  </si>
  <si>
    <t>6FT COMPUTER POWER CABLE</t>
  </si>
  <si>
    <t>10FT PROJECTOR POWER CABLE</t>
  </si>
  <si>
    <t>1.5FT TV POWER CABLE</t>
  </si>
  <si>
    <t>6FT MICKEY MOUSE POWER CABLE</t>
  </si>
  <si>
    <t>THIS CABLE IS PERFECT FOR CONNECTING A COMPUTER TO A TV, MONITOR OR DISPLAY. THI</t>
  </si>
  <si>
    <t>C2G 1FT CAT5E NON-BOOTED UNSHIELDED (UTP) NETWORK PATCH CABLE - GRAY</t>
  </si>
  <si>
    <t>C2G 2FT CAT5E NON-BOOTED UNSHIELDED (UTP) NETWORK PATCH CABLE - GRAY</t>
  </si>
  <si>
    <t>C2G 5FT CAT5E NON-BOOTED UNSHIELDED (UTP) NETWORK PATCH CABLE - WHITE</t>
  </si>
  <si>
    <t>C2G 35FT CAT5E NON-BOOT UTP CBL-GRY</t>
  </si>
  <si>
    <t>C2G 35FT CAT5E NON-BOOTED UNSHIELDED (UTP) NETWORK PATCH CABLE - RED</t>
  </si>
  <si>
    <t>C2G 35FT CAT5E NON-BOOT UTP CBL-GRN</t>
  </si>
  <si>
    <t>C2G 35FT CAT5E NON-BOOTED UNSHIELDED (UTP) NETWORK PATCH CABLE - YELLOW</t>
  </si>
  <si>
    <t>C2G 35FT CAT5E NON-BOOTED UNSHIELDED (UTP) NETWORK PATCH CABLE - BLACK</t>
  </si>
  <si>
    <t>6FT DB9 FEMALE TO 8-PIN MINI DIN SERIAL RS232 MALE ADAPTER CABLE</t>
  </si>
  <si>
    <t>C2G 1FT CAT5E NON-BOOTED UNSHIELDED (UTP) NETWORK PATCH CABLE - GREEN</t>
  </si>
  <si>
    <t>C2G 2FT CAT5E NON-BOOTED UNSHIELDED (UTP) NETWORK PATCH CABLE - BLUE</t>
  </si>
  <si>
    <t>3FT DB9 M/F SERIAL RS232 EXTENSION CABLE - BEIGE</t>
  </si>
  <si>
    <t>1FT DB9 M/F SERIAL RS232 EXTENSION CABLE - BLACK</t>
  </si>
  <si>
    <t>1FT DB9 M/F ALL LINES EXT CBL-BIEGE</t>
  </si>
  <si>
    <t>3FT DB9 M/F SERIAL RS232 EXTENSION CABLE - BLACK</t>
  </si>
  <si>
    <t>1FT DB9 F/F ALL LINES EXT CBL-BLK</t>
  </si>
  <si>
    <t>1FT DB9 F/F ALL LINES EXT CBL-BIEGE</t>
  </si>
  <si>
    <t>3FT DB9 F/F ALL LINES EXT CBL-BLK</t>
  </si>
  <si>
    <t>3FT DB9 F/F ALL LINES EXT CBL-BEIGE</t>
  </si>
  <si>
    <t>1FT DB9 M/M ALL LINES EXT CBL-BLK</t>
  </si>
  <si>
    <t>1FT DB9 M/M ALL LINES EXT CBL-BIEGE</t>
  </si>
  <si>
    <t>3FT DB9 M/M SERIAL RS232 CABLE-BLACK</t>
  </si>
  <si>
    <t>3FT DB9 M/M ALL LINES EXT CBL-BIEGE</t>
  </si>
  <si>
    <t>C2G 14FT CAT5E NON-BOOTED UNSHIELDED (UTP) NETWORK PATCH CABLE - WHITE</t>
  </si>
  <si>
    <t>8IN ONE HD15 VGA MALE TO TWO HD15 VGA FEMALE Y-CABLE</t>
  </si>
  <si>
    <t>C2G 25FT CAT5E NON-BOOTED CROSSOVER UNSHIELDED (UTP) NETWORK PATCH CABLE - BLUE</t>
  </si>
  <si>
    <t>C2G 1FT CAT5E NON-BOOTED UNSHIELDED (UTP) NETWORK PATCH CABLE - RED</t>
  </si>
  <si>
    <t>C2G 10FT CAT5E NON-BOOTED UNSHIELDED (UTP) NETWORK PATCH CABLE - WHITE</t>
  </si>
  <si>
    <t>10FT CAT5E SNAGLESS UNSHIELDED (UTP) ETHERNET NETWORK PATCH CABLE - WHITE</t>
  </si>
  <si>
    <t>1FT CAT5E NON-BOOTED UNSHIELDED (UTP) ETHERNET NETWORK PATCH CABLE - BLUE</t>
  </si>
  <si>
    <t>25FT VALUE SERIESANDTRADE; MONO RCA AUDIO CABLE</t>
  </si>
  <si>
    <t>C2G 2FT CAT5E NON-BOOTED UNSHIELDED (UTP) NETWORK PATCH CABLE - GREEN</t>
  </si>
  <si>
    <t>6FT 16 AWG UNIVERSAL POWER CORD (NEMA 5-15P TO IEC320C13) (TAA COMPLIANT)</t>
  </si>
  <si>
    <t>1FT CAT5E NON-BOOTED UNSHIELDED (UTP) ETHERNET NETWORK PATCH CABLE - YELLOW</t>
  </si>
  <si>
    <t>5M DVI MALE TO HD15 VGA MALE VIDEO CABLE (16.4FT)</t>
  </si>
  <si>
    <t>1FT CAT5E NON-BOOTED UNSHIELDED (UTP) ETHERNET NETWORK PATCH CABLE - BLACK</t>
  </si>
  <si>
    <t>3M USB 2.0 A MALE TO A FEMALE EXTENSION CABLE - WHITE (9.8FT)</t>
  </si>
  <si>
    <t>C2G 10FT CAT5E NON-BOOTED CROSSOVER UNSHIELDED (UTP) NETWORK PATCH CABLE - BLUE</t>
  </si>
  <si>
    <t>C2G 10FT CAT5E NON-BOOTED CROSSOVER UNSHIELDED (UTP) NETWORK PATCH CABLE - GREEN</t>
  </si>
  <si>
    <t>C2G 10FT CAT5E NON-BOOTED CROSSOVER UNSHIELDED (UTP) NETWORK PATCH CABLE - BLACK</t>
  </si>
  <si>
    <t>10FT CAT5E NON-BOOTED UNSHIELDED (UTP) NETWORK CROSSOVER PATCH CABLE - RED</t>
  </si>
  <si>
    <t>C2G 10FT CAT5E NON-BOOTED CROSSOVER UNSHIELDED (UTP) NETWORK PATCH CABLE - YELLO</t>
  </si>
  <si>
    <t>C2G 25FT CAT5E NON-BOOTED CROSSOVER UNSHIELDED (UTP) NETWORK PATCH CABLE - YELLO</t>
  </si>
  <si>
    <t>C2G 25FT CAT5E NON-BOOTED CROSSOVER UNSHIELDED (UTP) NETWORK PATCH CABLE - GREEN</t>
  </si>
  <si>
    <t>C2G 14FT CAT5E NON-BOOTED CROSSOVER UNSHIELDED (UTP) NETWORK PATCH CABLE - BLUE</t>
  </si>
  <si>
    <t>C2G 14FT CAT5E NON-BOOTED CROSSOVER UNSHIELDED (UTP) NETWORK PATCH CABLE - BLACK</t>
  </si>
  <si>
    <t>C2G 14FT CAT5E NON-BOOTED CROSSOVER UNSHIELDED (UTP) NETWORK PATCH CABLE - ORANG</t>
  </si>
  <si>
    <t>C2G 14FT CAT5E NON-BOOTED CROSSOVER UNSHIELDED (UTP) NETWORK PATCH CABLE - RED</t>
  </si>
  <si>
    <t>14FT CAT5E NON-BOOTED UNSHIELDED (UTP) NETWORK CROSSOVER PATCH CABLE - YELLOW</t>
  </si>
  <si>
    <t>C2G 25FT CAT5E NON-BOOTED CROSSOVER UNSHIELDED (UTP) NETWORK PATCH CABLE - BLACK</t>
  </si>
  <si>
    <t>C2G 25FT CAT5E NON-BOOTED CROSSOVER UNSHIELDED (UTP) NETWORK PATCH CABLE - RED</t>
  </si>
  <si>
    <t>LAVA SSERIAL-PCI 1-PORT PCI 16550 DB9 SERIAL CARD</t>
  </si>
  <si>
    <t>LAVAANDTRADE; QUATTRO-PCI 4-PORT PCI 16550 DB9 SERIAL CARD</t>
  </si>
  <si>
    <t>LAVAANDTRADE; OCTOPUS 8-PORT PCI 16550 DB9 SERIAL CARD</t>
  </si>
  <si>
    <t>TONE GENERATOR AND PROBE</t>
  </si>
  <si>
    <t>LANTEST PRO REMOTE NETWORK CABLE TESTER WITH TONE AND PROBE</t>
  </si>
  <si>
    <t>C2G USB-C TO DISPLAYPORT TRAVEL ADAPTER - 4K 60HZ - USB TO DISPLAYPORT ADAPTER</t>
  </si>
  <si>
    <t>C2G USB-C TO VGA TRAVEL ADAPTER - USB TO VGA ADAPTER</t>
  </si>
  <si>
    <t>C2G USB-C TO HDMI TRAVEL ADAPTER - 4K 30HZ - USB TO HDMI ADAPTER</t>
  </si>
  <si>
    <t>3 USB C TO DISPLAYPORT CABLE WHITE</t>
  </si>
  <si>
    <t>6 USB C TO DISPLAYPORT CABLE WHITE</t>
  </si>
  <si>
    <t>9 USB C TO DISPLAYPORT CABLE WHITE</t>
  </si>
  <si>
    <t>12 USB C TO DISPLAYPORT CABLE WH</t>
  </si>
  <si>
    <t>C2G USB C TO HDMI AND VGA ADAPTER CONVERTER WITH POWER DELIVERY - BLACK - USB TO</t>
  </si>
  <si>
    <t>C2G USB C TO HDMI AND VGA ADAPTER CONVERTER WITH POWER DELIVERY - WHITE - USB TO</t>
  </si>
  <si>
    <t>C2G 1.5FT USB TO DB9 SERIAL RS232 ADAPTER CABLE-CONVERT A DB9 RS232 SERIAL DEVIC</t>
  </si>
  <si>
    <t>5FT TRULINK USB TO DB9 MALE SERIAL ADAPTER CABLE</t>
  </si>
  <si>
    <t>3FT USB-C TO HDMI A/V ADAPTER CABLE</t>
  </si>
  <si>
    <t>6FT USB-C TO HDMI AUDIO/VIDEO ADAPTER CABLE - 4K 60HZ</t>
  </si>
  <si>
    <t>15FT USB-C TO HDMI&amp;REG; AUDIO/VIDEO ADAPTER CABLE - 4K 30HZ</t>
  </si>
  <si>
    <t>C2G 9FT USB C TO VGA ADAPTER CABLE - VIDEO ADAPTER</t>
  </si>
  <si>
    <t>C2G 15FT USB C TO VGA ADAPTER CABLE - VIDEO ADAPTER</t>
  </si>
  <si>
    <t>C2G 3FT USB C TO VGA ADAPTER CABLE - VIDEO ADAPTER</t>
  </si>
  <si>
    <t>C2G 6FT USB C TO VGA ADAPTER CABLE - VIDEO ADAPTER</t>
  </si>
  <si>
    <t>10FT USB-C TO HDMI ADAPTER CABLE</t>
  </si>
  <si>
    <t>10FT USB-C TO VGA ADAPTER CABLE</t>
  </si>
  <si>
    <t>1FT USB-C TO VGA ADAPTER CABLE</t>
  </si>
  <si>
    <t>1FT USB-C TO DISPLAYPORT CABLE</t>
  </si>
  <si>
    <t>3FT USB C TO DISPLAYPORT ADAPTER CABLE 4K 30HZ - BLACK</t>
  </si>
  <si>
    <t>6 USB C TO DISPLAYPORT CABLE BLACK</t>
  </si>
  <si>
    <t>12 USB C TO DISPLAYPORT CABLE BLK</t>
  </si>
  <si>
    <t>10FT USB-C TO DISPLAYPORT CABLE</t>
  </si>
  <si>
    <t>1FT USB-C TO HDMI ADAPTER CABLE</t>
  </si>
  <si>
    <t>0.5M DVI-D&amp;TRADE; M/M DUAL LINK DIGITAL VIDEO CABLE (1.6FT)</t>
  </si>
  <si>
    <t>2M DVI-D&amp;TRADE; M/M DUAL LINK DIGITAL VIDEO CABLE (6.6FT)</t>
  </si>
  <si>
    <t>1M DVI-D&amp;TRADE; M/M DUAL LINK DIGITAL VIDEO CABLE (3.3FT)</t>
  </si>
  <si>
    <t>1M DVI-D&amp;TRADE; M/F DUAL LINK DIGITAL VIDEO EXTENSION CABLE (3.3FT)</t>
  </si>
  <si>
    <t>USB-C HUB WITH USB-A, USB-C AND POWER DELIVERY</t>
  </si>
  <si>
    <t>C2G USB C MINI DOCK WITH HDMI, USB &amp; POWER DELIVERY UP TO 100W</t>
  </si>
  <si>
    <t>C2G USB C DOCK WITH HDMI, VGA, ETHERNET USB, SD &amp; POWER DELIVERY UP TO 100W</t>
  </si>
  <si>
    <t>3M DVI-D&amp;TRADE; M/M DUAL LINK DIGITAL VIDEO CABLE (9.8FT)</t>
  </si>
  <si>
    <t>2M DVI-I M/M SINGLE LINK DIGITAL/ANALOG VIDEO CABLE (6.6FT)</t>
  </si>
  <si>
    <t>3M DVI-I M/M SINGLE LINK DIGITAL/ANALOG VIDEO CABLE (9.8FT)</t>
  </si>
  <si>
    <t>2M DVI-I M/M DUAL LINK DIGITAL/ANALOG VIDEO CABLE (6.5FT)</t>
  </si>
  <si>
    <t>3M DVI-I M/M DUAL LINK DIGITAL/ANALOG VIDEO CABLE (9.8FT)</t>
  </si>
  <si>
    <t>2M DVI-DANDTRADE; M/F DUAL LINK DIGITAL VIDEO EXTENSION CABLE (6.5FT)</t>
  </si>
  <si>
    <t>3M DVI-DANDTRADE; M/F DUAL LINK DIGITAL VIDEO EXTENSION CABLE (9.8FT)</t>
  </si>
  <si>
    <t>2M DVI MALE TO HD15 VGA MALE VIDEO CABLE (6.5FT)</t>
  </si>
  <si>
    <t>3M DVI MALE TO HD15 VGA MALE VIDEO CABLE (9.8FT)</t>
  </si>
  <si>
    <t>DVI MALE TO HD15 VGA FEMALE VIDEO ADAPTER</t>
  </si>
  <si>
    <t>CABLES TO GO VGA-M TO DVI-F VIDEO ADAPT</t>
  </si>
  <si>
    <t>1M DVI MALE TO HD15 VGA MALE VIDEO CABLE (3.3FT)</t>
  </si>
  <si>
    <t>1FT CAT5E SNAGLESS UNSHIELDED (UTP) ETHERNET NETWORK PATCH CABLE - RED</t>
  </si>
  <si>
    <t>1FT CAT5E SNAGLESS UNSHIELDED (UTP) ETHERNET NETWORK PATCH CABLE - BLACK</t>
  </si>
  <si>
    <t>C2G 75FT CAT5E SNAGLESS UNSHIELDED (UTP) NETWORK PATCH CABLE - GRAY</t>
  </si>
  <si>
    <t>C2G 75FT CAT5E SNAGLESS UNSHIELDED (UTP) NETWORK PATCH CABLE - BLACK</t>
  </si>
  <si>
    <t>C2G 100FT CAT5E NON-BOOTED UNSHIELDED (UTP) NETWORK PATCH CABLE - BLACK</t>
  </si>
  <si>
    <t>2M USB 2.0 A TO MINI-B CABLE</t>
  </si>
  <si>
    <t>3M VELOCITYANDTRADE; TOSLINK(R)-TO-OPTICAL MINI PLUG DIGITAL CABLE</t>
  </si>
  <si>
    <t>TOSLINK DIGITAL AUDIO SPLITTER BLACK</t>
  </si>
  <si>
    <t>3FT VALUE SERIESANDTRADE; F-TYPE RG59 COMPOSITE AUDIO/VIDEO CABLE</t>
  </si>
  <si>
    <t>6FT VALUE SERIESANDTRADE; F-TYPE RG59 COMPOSITE AUDIO/VIDEO CABLE</t>
  </si>
  <si>
    <t>12FT VALUE SERIESANDTRADE; F-TYPE RG59 COMPOSITE AUDIO/VIDEO CABLE</t>
  </si>
  <si>
    <t>25FT VALUE SERIESANDTRADE; F-TYPE RG59 COMPOSITE AUDIO/VIDEO CABLE</t>
  </si>
  <si>
    <t>18IN USB A/M TO MICRO B/M CBL POWER ONLY</t>
  </si>
  <si>
    <t>6IN 3-PIN FAN TO 4-PIN POWER ADAPTER CABLE</t>
  </si>
  <si>
    <t>6IN 3-PIN FAN TO 4-PIN PASS-THROUGH POWER ADAPTER CABLE</t>
  </si>
  <si>
    <t>12FT VELOCITYANDTRADE; RCA COMPONENT VIDEO CABLE</t>
  </si>
  <si>
    <t>C2G 75FT CAT5E SNAGLESS UNSHIELDED (UTP) NETWORK PATCH CABLE - WHITE</t>
  </si>
  <si>
    <t>100FT CAT5E SNAGLESS UNSHIELDED (UTP) ETHERNET NETWORK PATCH CABLE - BLACK</t>
  </si>
  <si>
    <t>C2G 35FT CAT5E NON-BOOTED UNSHIELDED (UTP) NETWORK PATCH CABLE - WHITE</t>
  </si>
  <si>
    <t>RETRACTABLE CAT5E NETWORK CABLE THAT SUPPORTS AN INTERNET CONNECTION FOR A LAPTO</t>
  </si>
  <si>
    <t>1FT CAT6 SNAGLESS UTP CABLE - GRAY</t>
  </si>
  <si>
    <t>C2G 3FT CAT6 SNAGLESS UNSHIELDED (UTP) NETWORK PATCH ETHERNET CABLE GRAY - NETWO</t>
  </si>
  <si>
    <t>7FT CAT6 SNAGLESS UNSHIELDED (UTP) ETHERNET NETWORK PATCH CABLE - GRAY</t>
  </si>
  <si>
    <t>C2G 10FT CAT6 SNAGLESS UNSHIELDED (UTP) NETWORK PATCH ETHERNET CABLE GRAY - NETW</t>
  </si>
  <si>
    <t>14FT CAT6 SNAGLESS UNSHIELDED (UTP) ETHERNET NETWORK PATCH CABLE - GRAY</t>
  </si>
  <si>
    <t>C2G 25FT CAT6 SNAGLESS UNSHIELDED (UTP) NETWORK PATCH ETHERNET CABLE GRAY - NETW</t>
  </si>
  <si>
    <t>C2G 50FT CAT6 SNAGLESS UNSHIELDED (UTP) NETWORK PATCH CABLE - GRAY</t>
  </si>
  <si>
    <t>C2G 100FT CAT6 SNAGLESS UNSHIELDED (UTP) NETWORK PATCH CABLE - GRAY</t>
  </si>
  <si>
    <t>C2G 125FT CAT6 SNAGLESS UNSHIELDED (UTP) NETWORK PATCH CABLE - GRAY</t>
  </si>
  <si>
    <t>C2G 150FT CAT6 SNAGLESS UNSHIELDED (UTP) NETWORK PATCH CABLE - GRAY</t>
  </si>
  <si>
    <t>C2G 1FT CAT6 SNAGLESS UNSHIELDED (UTP) NETWORK PATCH ETHERNET CABLE BLUE - NETWO</t>
  </si>
  <si>
    <t>3FT CAT6 SNAGLESS UNSHIELDED (UTP) ETHERNET NETWORK PATCH CABLE - BLUE</t>
  </si>
  <si>
    <t>7FT CAT6 SNAGLESS UNSHIELDED (UTP) ETHERNET NETWORK PATCH CABLE - BLUE</t>
  </si>
  <si>
    <t>10FT CAT6 SNAGLESS UNSHIELDED (UTP) ETHERNET NETWORK PATCH CABLE - BLUE</t>
  </si>
  <si>
    <t>C2G 14FT CAT6 SNAGLESS UNSHIELDED (UTP) NETWORK PATCH ETHERNET CABLE BLUE - NETW</t>
  </si>
  <si>
    <t>25FT CAT6 SNAGLESS UNSHIELDED (UTP) ETHERNET NETWORK PATCH CABLE - BLUE</t>
  </si>
  <si>
    <t>C2G 50FT CAT6 SNAGLESS UNSHIELDED (UTP) NETWORK PATCH CABLE - BLUE</t>
  </si>
  <si>
    <t>100FT CAT6 SNAGLESS UNSHIELDED (UTP) ETHERNET NETWORK PATCH CABLE - BLUE</t>
  </si>
  <si>
    <t>C2G 125FT CAT6 SNAGLESS UNSHIELDED (UTP) NETWORK PATCH CABLE - BLUE</t>
  </si>
  <si>
    <t>C2G 150FT CAT6 SNAGLESS UNSHIELDED (UTP) NETWORK PATCH CABLE - BLUE</t>
  </si>
  <si>
    <t>C2G 1FT CAT6 SNAGLESS UNSHIELDED (UTP) NETWORK PATCH ETHERNET CABLE BLACK - NETW</t>
  </si>
  <si>
    <t>3FT CAT6 SNAGLESS UNSHIELDED (UTP) ETHERNET NETWORK PATCH CABLE - BLACK</t>
  </si>
  <si>
    <t>C2G 7FT CAT6 SNAGLESS UNSHIELDED (UTP) NETWORK PATCH ETHERNET CABLE BLACK - NETW</t>
  </si>
  <si>
    <t>C2G 10FT CAT6 SNAGLESS UNSHIELDED (UTP) NETWORK PATCH ETHERNET CABLE BLACK - NET</t>
  </si>
  <si>
    <t>14FT CAT6 SNAGLESS UNSHIELDED (UTP) ETHERNET NETWORK PATCH CABLE - BLACK</t>
  </si>
  <si>
    <t>25FT CAT6 SNAGLESS UNSHIELDED (UTP) ETHERNET NETWORK PATCH CABLE - BLACK</t>
  </si>
  <si>
    <t>50FT CAT6 SNAGLESS UNSHIELDED (UTP) ETHERNET NETWORK PATCH CABLE - BLACK</t>
  </si>
  <si>
    <t>100FT CAT6 SNAGLESS UNSHIELDED (UTP) ETHERNET NETWORK PATCH CABLE - BLACK</t>
  </si>
  <si>
    <t>C2G 125FT CAT6 SNAGLESS UNSHIELDED (UTP) NETWORK PATCH CABLE - BLACK</t>
  </si>
  <si>
    <t>C2G 150FT CAT6 SNAGLESS UNSHIELDED (UTP) NETWORK PATCH CABLE - BLACK</t>
  </si>
  <si>
    <t>1FT CAT6 SNAGLESS UNSHIELDED (UTP) ETHERNET NETWORK PATCH CABLE - WHITE</t>
  </si>
  <si>
    <t>3FT CAT6 SNAGLESS UNSHIELDED (UTP) ETHERNET NETWORK PATCH CABLE - WHITE</t>
  </si>
  <si>
    <t>7FT CAT6 SNAGLESS UNSHIELDED (UTP) ETHERNET NETWORK PATCH CABLE - WHITE</t>
  </si>
  <si>
    <t>10FT CAT6 SNAGLESS UNSHIELDED (UTP) ETHERNET NETWORK PATCH CABLE - WHITE</t>
  </si>
  <si>
    <t>C2G 14FT CAT6 SNAGLESS UNSHIELDED (UTP) NETWORK PATCH CABLE - WHITE</t>
  </si>
  <si>
    <t>25FT CAT6 SNAGLESS UNSHIELDED (UTP) ETHERNET NETWORK PATCH CABLE - WHITE</t>
  </si>
  <si>
    <t>C2G 50FT CAT6 SNAGLESS UNSHIELDED (UTP) NETWORK PATCH CABLE - WHITE</t>
  </si>
  <si>
    <t>C2G 100FT CAT6 SNAGLESS UNSHIELDED (UTP) NETWORK PATCH CABLE - WHITE</t>
  </si>
  <si>
    <t>C2G 125FT CAT6 SNAGLESS UNSHIELDED (UTP) NETWORK PATCH CABLE - WHITE</t>
  </si>
  <si>
    <t>C2G 150FT CAT6 SNAGLESS UNSHIELDED (UTP) NETWORK PATCH CABLE - WHITE</t>
  </si>
  <si>
    <t>C2G 1FT CAT6 SNAGLESS UNSHIELDED (UTP) NETWORK PATCH CABLE - GREEN</t>
  </si>
  <si>
    <t>3FT CAT6 SNAGLESS UNSHIELDED (UTP) ETHERNET NETWORK PATCH CABLE - GREEN</t>
  </si>
  <si>
    <t>C2G 7FT CAT6 SNAGLESS UNSHIELDED (UTP) NETWORK PATCH CABLE - GREEN</t>
  </si>
  <si>
    <t>C2G 10FT CAT6 SNAGLESS UNSHIELDED (UTP) NETWORK PATCH CABLE - GREEN</t>
  </si>
  <si>
    <t>C2G 14FT CAT6 SNAGLESS UNSHIELDED (UTP) NETWORK PATCH CABLE - GREEN</t>
  </si>
  <si>
    <t>25FT CAT6 SNAGLESS UNSHIELDED (UTP) ETHERNET NETWORK PATCH CABLE - GREEN</t>
  </si>
  <si>
    <t>C2G 50FT CAT6 SNAGLESS UNSHIELDED (UTP) NETWORK PATCH CABLE - GREEN</t>
  </si>
  <si>
    <t>100FT CAT6 SNAGLESS UNSHIELDED (UTP) ETHERNET NETWORK PATCH CABLE - GREEN</t>
  </si>
  <si>
    <t>C2G 125FT CAT6 SNAGLESS UNSHIELDED (UTP) NETWORK PATCH CABLE - GREEN</t>
  </si>
  <si>
    <t>C2G 150FT CAT6 SNAGLESS UNSHIELDED (UTP) NETWORK PATCH CABLE - GREEN</t>
  </si>
  <si>
    <t>C2G 1FT CAT6 SNAGLESS UNSHIELDED (UTP) NETWORK PATCH CABLE - RED</t>
  </si>
  <si>
    <t>3FT CAT6 SNAGLESS UNSHIELDED (UTP) ETHERNET NETWORK PATCH CABLE - RED</t>
  </si>
  <si>
    <t>7FT CAT6 SNAGLESS UNSHIELDED (UTP) ETHERNET NETWORK PATCH CABLE - RED</t>
  </si>
  <si>
    <t>C2G 10FT CAT6 SNAGLESS UNSHIELDED (UTP) NETWORK PATCH CABLE - RED</t>
  </si>
  <si>
    <t>C2G 14FT CAT6 SNAGLESS UNSHIELDED (UTP) NETWORK PATCH CABLE - RED</t>
  </si>
  <si>
    <t>25FT CAT6 SNAGLESS UNSHIELDED (UTP) ETHERNET NETWORK PATCH CABLE - RED</t>
  </si>
  <si>
    <t>50FT CAT6 SNAGLESS UNSHIELDED (UTP) ETHERNET NETWORK PATCH CABLE - RED</t>
  </si>
  <si>
    <t>100FT CAT6 SNAGLESS UNSHIELDED (UTP) ETHERNET NETWORK PATCH CABLE - RED</t>
  </si>
  <si>
    <t>C2G 125FT CAT6 SNAGLESS UNSHIELDED (UTP) NETWORK PATCH CABLE - RED</t>
  </si>
  <si>
    <t>C2G 150FT CAT6 SNAGLESS UNSHIELDED (UTP) NETWORK PATCH CABLE - RED</t>
  </si>
  <si>
    <t>1FT CAT6 SNAGLESS UNSHIELDED (UTP) ETHERNET NETWORK PATCH CABLE - YELLOW</t>
  </si>
  <si>
    <t>3FT CAT6 SNAGLESS UNSHIELDED (UTP) ETHERNET NETWORK PATCH CABLE - YELLOW</t>
  </si>
  <si>
    <t>7FT CAT6 SNAGLESS UNSHIELDED (UTP) ETHERNET NETWORK PATCH CABLE - YELLOW</t>
  </si>
  <si>
    <t>10FT CAT6 SNAGLESS UNSHIELDED (UTP) ETHERNET NETWORK PATCH CABLE - YELLOW</t>
  </si>
  <si>
    <t>14FT CAT6 SNAGLESS UNSHIELDED (UTP) ETHERNET NETWORK PATCH CABLE - YELLOW</t>
  </si>
  <si>
    <t>C2G 25FT CAT6 SNAGLESS UNSHIELDED (UTP) NETWORK PATCH CABLE - YELLOW</t>
  </si>
  <si>
    <t>50FT CAT6 SNAGLESS UNSHIELDED (UTP) ETHERNET NETWORK PATCH CABLE - YELLOW</t>
  </si>
  <si>
    <t>C2G 100FT CAT6 SNAGLESS UNSHIELDED (UTP) NETWORK PATCH CABLE - YELLOW</t>
  </si>
  <si>
    <t>C2G 125FT CAT6 SNAGLESS UNSHIELDED (UTP) NETWORK PATCH CABLE - YELLOW</t>
  </si>
  <si>
    <t>C2G 150FT CAT6 SNAGLESS UNSHIELDED (UTP) NETWORK PATCH CABLE - YELLOW</t>
  </si>
  <si>
    <t>TOSLINK F/F EXTENSION ADAPTER BLACK</t>
  </si>
  <si>
    <t>1FT USB TO PS/2 KEYBOARD/MOUSE ADAPTER CABLE</t>
  </si>
  <si>
    <t>3FT VELOCITYANDTRADE; MINI-COAX F-TYPE CABLE</t>
  </si>
  <si>
    <t>6FT VELOCITYANDTRADE; MINI-COAX F-TYPE CABLE</t>
  </si>
  <si>
    <t>12FT VELOCITY&amp;TRADE; MINI-COAX F-TYPE CABLE</t>
  </si>
  <si>
    <t>25FT VELOCITYANDTRADE; MINI-COAX F-TYPE CABLE</t>
  </si>
  <si>
    <t>6FT VELOCITYANDTRADE; COMPOSITE VIDEO CABLE</t>
  </si>
  <si>
    <t>12FT VELOCITYANDTRADE; COMPOSITE VIDEO CABLE</t>
  </si>
  <si>
    <t>3FT CAT5E SNAGLESS SHIELDED (STP) ETHERNET NETWORK PATCH CABLE - GRAY</t>
  </si>
  <si>
    <t>3FT CAT5E SNAGLESS SHIELDED (STP) ETHERNET NETWORK PATCH CABLE - BLUE</t>
  </si>
  <si>
    <t>C2G 3FT CAT5E MOLDED STP CBL-RED</t>
  </si>
  <si>
    <t>3FT CAT5E SNAGLESS SHIELDED (STP) ETHERNET NETWORK PATCH CABLE - YELLOW</t>
  </si>
  <si>
    <t>3FT CAT5E SNAGLESS SHIELDED (STP) ETHERNET NETWORK PATCH CABLE - GREEN</t>
  </si>
  <si>
    <t>C2G 5FT CAT5E MOLDED SHIELDED (STP) NETWORK PATCH CABLE - GRAY</t>
  </si>
  <si>
    <t>5FT CAT5E SNAGLESS SHIELDED (STP) ETHERNET NETWORK PATCH CABLE - BLUE</t>
  </si>
  <si>
    <t>5FT CAT5E SNAGLESS SHIELDED (STP) ETHERNET NETWORK PATCH CABLE - RED</t>
  </si>
  <si>
    <t>C2G 5FT CAT5E MOLDED STP CBL-YLW</t>
  </si>
  <si>
    <t>C2G 5FT CAT5E MOLDED SHIELDED (STP) NETWORK PATCH CABLE - GREEN</t>
  </si>
  <si>
    <t>C2G 7FT CAT5E MOLDED SHIELDED (STP) NETWORK PATCH CABLE - GRAY</t>
  </si>
  <si>
    <t>7FT CAT5E SNAGLESS SHIELDED (STP) ETHERNET NETWORK PATCH CABLE - BLUE</t>
  </si>
  <si>
    <t>C2G 7FT CAT5E MOLDED SHIELDED (STP) NETWORK PATCH CABLE - RED</t>
  </si>
  <si>
    <t>C2G 7FT CAT5E MOLDED SHIELDED (STP) NETWORK PATCH CABLE - GREEN</t>
  </si>
  <si>
    <t>10FT CAT5E SNAGLESS SHIELDED (STP) ETHERNET NETWORK PATCH CABLE - GRAY</t>
  </si>
  <si>
    <t>10FT CAT5E SNAGLESS SHIELDED (STP) ETHERNET NETWORK PATCH CABLE - BLUE</t>
  </si>
  <si>
    <t>C2G 10FT CAT5E MOLDED SHIELDED (STP) NETWORK PATCH CABLE - RED</t>
  </si>
  <si>
    <t>C2G 10FT CAT5E MOLDED STP CBL-GRN</t>
  </si>
  <si>
    <t>C2G 14FT CAT5E MOLDED SHIELDED (STP) NETWORK PATCH CABLE - GRAY</t>
  </si>
  <si>
    <t>14FT CAT5E SNAGLESS SHIELDED (STP) ETHERNET NETWORK PATCH CABLE - BLUE</t>
  </si>
  <si>
    <t>C2G 14FT CAT5E MOLDED SHIELDED (STP) NETWORK PATCH CABLE - RED</t>
  </si>
  <si>
    <t>C2G 14FT CAT5E MOLDED SHIELDED (STP) NETWORK PATCH CABLE - YELLOW</t>
  </si>
  <si>
    <t>C2G 14FT CAT5E MOLDED STP CBL-GRN</t>
  </si>
  <si>
    <t>C2G 25FT CAT5E MOLDED SHIELDED (STP) NETWORK PATCH CABLE - GRAY</t>
  </si>
  <si>
    <t>25FT CAT5E SNAGLESS SHIELDED (STP) ETHERNET NETWORK PATCH CABLE - BLUE</t>
  </si>
  <si>
    <t>25FT CAT5E SNAGLESS SHIELDED (STP) ETHERNET NETWORK PATCH CABLE - RED</t>
  </si>
  <si>
    <t>C2G 25FT CAT5E MOLDED SHIELDED (STP) NETWORK PATCH CABLE - YELLOW</t>
  </si>
  <si>
    <t>C2G 25FT CAT5E MOLDED SHIELDED (STP) NETWORK PATCH CABLE - GREEN</t>
  </si>
  <si>
    <t>C2G 50FT CAT5E MOLDED SHIELDED (STP) NETWORK PATCH CABLE - GRAY</t>
  </si>
  <si>
    <t>C2G 50FT CAT5E MOLDED SHIELDED (STP) NETWORK PATCH CABLE - BLUE</t>
  </si>
  <si>
    <t>C2G 50FT CAT5E MOLDED SHIELDED (STP) NETWORK PATCH CABLE - RED</t>
  </si>
  <si>
    <t>C2G 50FT CAT5E MOLDED SHIELDED (STP) NETWORK PATCH CABLE - YELLOW</t>
  </si>
  <si>
    <t>C2G 50FT CAT5E MOLDED STP CBL-GRN</t>
  </si>
  <si>
    <t>PS2 FEMALE TO USB MALE ADAPTER</t>
  </si>
  <si>
    <t>BNC MALE TO F-TYPE FEMALE ADAPTER</t>
  </si>
  <si>
    <t>100FT 16AWG BULK SPEAKER CABLE</t>
  </si>
  <si>
    <t>F TYPE 2GHZ VIDEO COUPLER F/F</t>
  </si>
  <si>
    <t>RCA FEMALE TO F-TYPE MALE VIDEO ADAPTER</t>
  </si>
  <si>
    <t>12IN ATX POWER SUPPLY TO PENTIUM 4 POWER ADAPTER CABLE</t>
  </si>
  <si>
    <t>6IN MOBILE DEVICE USB MICRO-B TO USB DEVICE OTG ADAPTER CABLE</t>
  </si>
  <si>
    <t>CABLES TO GO 3FT USB A TO MINI B DEVICE</t>
  </si>
  <si>
    <t>3.3FT USB 2.0 A TO MICRO-B CABLE M/M - BLACK (1M)</t>
  </si>
  <si>
    <t>6.6FT USB 2.0 A TO MICRO-B CABLE M/M - BLACK (2M)</t>
  </si>
  <si>
    <t>9.8FT USB 2.0 A TO MICRO-B CABLE M/M - BLACK (3M)</t>
  </si>
  <si>
    <t>COMPUTER REPAIR TOOL KIT</t>
  </si>
  <si>
    <t>WORKSTATION REPAIR TOOL KIT</t>
  </si>
  <si>
    <t>NETWORK INSTALLATION TOOL KIT</t>
  </si>
  <si>
    <t>4IN 3-PIN FAN POWER Y-CABLE</t>
  </si>
  <si>
    <t>7IN 3-PIN FAN POWER EXTENSION CABLE</t>
  </si>
  <si>
    <t>6IN 4-PIN 3.5MM MALE TO DUAL 3.5MM FEMALE ADAPTER CONNECT A SEPARATE SET OF HEAD</t>
  </si>
  <si>
    <t>15FT USB 2.0 A TO MICRO-B CABLE M/M - BLACK (4.6M)</t>
  </si>
  <si>
    <t>14IN INTERNAL POWER EXTENSION CABLE FOR 5-1/4IN CONNECTOR</t>
  </si>
  <si>
    <t>6FT 18 AWG 2-SLOT NON-POLARIZED POWER CORD (NEMA 1-15P TO IEC320C7) (TAA COMPLIA</t>
  </si>
  <si>
    <t>6FT POLARIZED 2-SLOT POWER CORD BLACK</t>
  </si>
  <si>
    <t>6FT 18 AWG 3-SLOT LAPTOP POWER CORD</t>
  </si>
  <si>
    <t>11IN 4-PORT USB 2.0 HUB CABLE</t>
  </si>
  <si>
    <t>6FT 3.5MM M/F STEREO AUDIO EXTENSION CABLE (PC-99 COLOR-CODED)</t>
  </si>
  <si>
    <t>12FT 3.5MM M/F STEREO AUDIO EXTENSION CABLE (PC-99 COLOR-CODED)</t>
  </si>
  <si>
    <t>25FT 3.5MM M/F STEREO AUDIO EXTENSION CABLE (PC-99 COLOR-CODED)</t>
  </si>
  <si>
    <t>6FT 3.5MM M/M STEREO AUDIO CABLE (PC-99 COLOR-CODED)</t>
  </si>
  <si>
    <t>12FT 3.5MM M/M STEREO AUDIO CABLE (PC-99 COLOR-CODED)</t>
  </si>
  <si>
    <t>25FT 3.5MM M/M STEREO AUDIO CABLE (PC-99 COLOR-CODED)</t>
  </si>
  <si>
    <t>TWO PORT CAT5E RJ45 CONFIGURED SINGLE GANG WALL PLATE - WHITE</t>
  </si>
  <si>
    <t>CAT5E RJ45 WITH CAT3 RJ12 CONFIGURED WALL PLATE - WHITE</t>
  </si>
  <si>
    <t>1.0FT USB 2.0 A TO MICRO-B CABLE M/M - BLACK (.3M)</t>
  </si>
  <si>
    <t>3FT USB TO DUAL PS/2 KEYBOARD AND MOUSE ADAPTER CABLE .USE A PS/2 COMPATIBLE KEY</t>
  </si>
  <si>
    <t>C2G 1FT USB 2.0 A TO MICRO-USB B CABLE WHITE - 1 USB CABLE - 1 FOOT USB A TO USB</t>
  </si>
  <si>
    <t>C2G 3FT USB 2.0 A TO MICRO-USB B CABLE WHITE - 3USB CABLE - 3 FOOT USB A TO USB</t>
  </si>
  <si>
    <t>C2G 6FT USB 2.0 A TO MICRO-USB B CABLE WHITE - 6USB CABLE - 6 FOOT USB A TO USB</t>
  </si>
  <si>
    <t>16IN DB9M SERIAL ADD-A-PORT ADAPTER CABLE WITH BRACKET FOR INTEL(R) MOTHERBOARDS</t>
  </si>
  <si>
    <t>RJ11 6X4 MODULAR PLUG FOR FLAT STRANDED CABLE - 10PK</t>
  </si>
  <si>
    <t>RJ11 6X4 MODULAR PLUG FOR FLAT STRANDED CABLE - 25PK</t>
  </si>
  <si>
    <t>RJ11 6X4 MODULAR PLUG FOR FLAT STRANDED CABLE MULTIPACK (50 PACK)</t>
  </si>
  <si>
    <t>RJ11 6X4 MODULAR PLUG FOR FLAT STRANDED CABLE - 100PK</t>
  </si>
  <si>
    <t>RJ11 6X4 MODULAR PLUG FOR ROUND SOLID CABLE - 25PK</t>
  </si>
  <si>
    <t>RJ11 6X4 MODULAR PLUG FOR ROUND SOLID CABLE - 50PK</t>
  </si>
  <si>
    <t>RJ45 CAT5E MODULAR PLUG (WITH LOAD BAR) FOR ROUND SOLID/STRANDED CABLE - 10PK</t>
  </si>
  <si>
    <t>RJ45 CAT5E MODULAR PLUG (WITH LOAD BAR) FOR ROUND SOLID/STRANDED CABLE - 25PK</t>
  </si>
  <si>
    <t>RJ45 CAT5E MODULAR PLUG (WITH LOAD BAR) FOR ROUND SOLID/STRANDED CABLE - 50PK</t>
  </si>
  <si>
    <t>RJ45 CAT5E MODULAR (WITH LOAD BAR) PLUG FOR ROUND SOLID/STRANDED CABLE MULTIPACK</t>
  </si>
  <si>
    <t>NETWORK PLUG - RJ-45 (M) - SHIELDED - CAT 5E - CLEAR</t>
  </si>
  <si>
    <t>RJ45 SHLD CAT5 MOD PLUG RND SOLID 25PK</t>
  </si>
  <si>
    <t>RJ45 SHIELDED CAT5 MODULAR PLUG FOR ROUND SOLID CABLE - 50PK</t>
  </si>
  <si>
    <t>RJ45 SHIELDED CAT5 MODULAR PLUG FOR ROUND SOLID CABLE - 100PK</t>
  </si>
  <si>
    <t>2M DVI MALE TO HD15 VGA FEMALE VIDEO EXTENSION CABLE (6.5FT)</t>
  </si>
  <si>
    <t>DVI-DANDTRADE; M/F PORT SAVER ADAPTER</t>
  </si>
  <si>
    <t>C2G 1FT CAT6 SNAGLESS UNSHIELDED (UTP) NETWORK PATCH CABLE - PURPLE</t>
  </si>
  <si>
    <t>3FT CAT6 SNAGLESS UNSHIELDED (UTP) ETHERNET NETWORK PATCH CABLE - PURPLE</t>
  </si>
  <si>
    <t>7FT CAT6 SNAGLESS UNSHIELDED (UTP) ETHERNET NETWORK PATCH CABLE - PURPLE</t>
  </si>
  <si>
    <t>10FT CAT6 SNAGLESS UNSHIELDED (UTP) ETHERNET NETWORK PATCH CABLE - PURPLE</t>
  </si>
  <si>
    <t>14FT CAT6 SNAGLESS UNSHIELDED (UTP) ETHERNET NETWORK PATCH CABLE - PURPLE</t>
  </si>
  <si>
    <t>25FT CAT6 SNAGLESS UNSHIELDED (UTP) ETHERNET NETWORK PATCH CABLE - PURPLE</t>
  </si>
  <si>
    <t>50FT CAT6 SNAGLESS UNSHIELDED (UTP) ETHERNET NETWORK PATCH CABLE - PURPLE</t>
  </si>
  <si>
    <t>C2G 100FT CAT6 SNAGLESS UNSHIELDED (UTP) NETWORK PATCH CABLE - PURPLE</t>
  </si>
  <si>
    <t>C2G 125FT CAT6 SNAGLESS UNSHIELDED (UTP) NETWORK PATCH CABLE - PURPLE</t>
  </si>
  <si>
    <t>C2G 150FT CAT6 SNAGLESS UNSHIELDED (UTP) NETWORK PATCH CABLE - PURPLE</t>
  </si>
  <si>
    <t>1FT CAT6 SNAGLESS UNSHIELDED (UTP) ETHERNET NETWORK PATCH CABLE - ORANGE</t>
  </si>
  <si>
    <t>3FT CAT6 SNAGLESS UNSHIELDED (UTP) ETHERNET NETWORK PATCH CABLE - ORANGE</t>
  </si>
  <si>
    <t>C2G 7FT CAT6 SNAGLESS UNSHIELDED (UTP) NETWORK PATCH CABLE - ORANGE</t>
  </si>
  <si>
    <t>C2G 10FT CAT6 SNAGLESS UNSHIELDED (UTP) NETWORK PATCH CABLE - ORANGE</t>
  </si>
  <si>
    <t>14FT CAT6 SNAGLESS UNSHIELDED (UTP) ETHERNET NETWORK PATCH CABLE - ORANGE</t>
  </si>
  <si>
    <t>25FT CAT6 SNAGLESS UTP CABLE-ORG</t>
  </si>
  <si>
    <t>C2G 50FT CAT6 SNAGLESS UNSHIELDED (UTP) NETWORK PATCH CABLE - ORANGE</t>
  </si>
  <si>
    <t>C2G 100FT CAT6 SNAGLESS UNSHIELDED (UTP) NETWORK PATCH CABLE - ORANGE</t>
  </si>
  <si>
    <t>C2G 125FT CAT6 SNAGLESS UNSHIELDED (UTP) NETWORK PATCH CABLE - ORANGE</t>
  </si>
  <si>
    <t>C2G 150FT CAT6 SNAGLESS UNSHIELDED (UTP) NETWORK PATCH CABLE - ORANGE</t>
  </si>
  <si>
    <t>C2G 3FT CAT6 SNAGLESS CROSSOVER UNSHIELDED (UTP) NETWORK PATCH CABLE - GRAY</t>
  </si>
  <si>
    <t>C2G 7FT CAT6 SNAGLESS UNSHIELDED (UTP) NETWORK CROSSOVER CABLE - GRAY</t>
  </si>
  <si>
    <t>10FT CAT6 SNAGLESS UNSHIELDED (UTP) NETWORK CROSSOVER PATCH CABLE - GRAY</t>
  </si>
  <si>
    <t>C2G 14FT CAT6 SNAGLESS CROSSOVER UNSHIELDED (UTP) NETWORK PATCH CABLE - GRAY</t>
  </si>
  <si>
    <t>C2G 25FT CAT6 SNAGLESS CROSSOVER UNSHIELDED (UTP) NETWORK PATCH CABLE - GRAY</t>
  </si>
  <si>
    <t>3FT CAT6 SNAGLESS UNSHIELDED (UTP) NETWORK CROSSOVER PATCH CABLE - RED</t>
  </si>
  <si>
    <t>7FT CAT6 SNAGLESS UNSHIELDED (UTP) NETWORK CROSSOVER PATCH CABLE - RED</t>
  </si>
  <si>
    <t>10FT CAT6 SNAGLESS UNSHIELDED (UTP) NETWORK CROSSOVER PATCH CABLE - RED</t>
  </si>
  <si>
    <t>14FT CAT6 SNAGLESS UNSHIELDED (UTP) NETWORK CROSSOVER PATCH CABLE - RED</t>
  </si>
  <si>
    <t>C2G 25FT CAT6 SNAGLESS CROSSOVER UNSHIELDED (UTP) NETWORK PATCH CABLE - RED</t>
  </si>
  <si>
    <t>3FT CAT6 SNAGLESS UNSHIELDED (UTP) NETWORK CROSSOVER PATCH CABLE - YELLOW</t>
  </si>
  <si>
    <t>C2G 7FT CAT6 SNAGLESS CROSSOVER UNSHIELDED (UTP) NETWORK PATCH CABLE - YELLOW</t>
  </si>
  <si>
    <t>C2G 3FT CAT6 SNAGLESS CROSSOVER UNSHIELDED (UTP) NETWORK PATCH CABLE - ORANGE</t>
  </si>
  <si>
    <t>7FT CAT6 SNAGLESS UNSHIELDED (UTP) NETWORK CROSSOVER PATCH CABLE - ORANGE</t>
  </si>
  <si>
    <t>C2G 10FT CAT6 SNAGLESS CROSSOVER UNSHIELDED (UTP) NETWORK PATCH CABLE - ORANGE</t>
  </si>
  <si>
    <t>C2G 14FT CAT6 SNAGLESS CROSSOVER UNSHIELDED (UTP) NETWORK PATCH CABLE - ORANGE</t>
  </si>
  <si>
    <t>C2G 25FT CAT6 SNAGLESS CROSSOVER UNSHIELDED (UTP) NETWORK PATCH CABLE - ORANGE</t>
  </si>
  <si>
    <t>1.5FT 18 AWG UNIVERSAL FLAT PANEL POWER CORD (NEMA 5-15P TO IEC320C13) (TAA COMP</t>
  </si>
  <si>
    <t>3FT 18 AWG UNIVERSAL FLAT PANEL POWER CORD (NEMA 5-15P TO IEC320C13) (TAA COMPLI</t>
  </si>
  <si>
    <t>10FT 18 AWG UNIVERSAL RIGHT ANGLE POWER CORD (NEMA 5-15P TO IEC320C13R) (TAA COM</t>
  </si>
  <si>
    <t>6FT VALUE SERIESANDTRADE; BI-DIRECTIONAL S-VIDEO TO COMPOSITE VIDEO CABLE</t>
  </si>
  <si>
    <t>12FT VALUE SERIESANDTRADE; BI-DIRECTIONAL S-VIDEO TO COMPOSITE VIDEO CABLE</t>
  </si>
  <si>
    <t>C2G 1FT CAT5E NON-BOOTED UNSHIELDED (UTP) NETWORK PATCH CABLE - WHITE</t>
  </si>
  <si>
    <t>250FT 16AWG BULK SPEAKER CABLE</t>
  </si>
  <si>
    <t>25FT VALUE SERIESANDTRADE; BI-DIRECTIONAL S-VIDEO + 3.5MM AUDIO TO RCA AUDIO/VID</t>
  </si>
  <si>
    <t>6IN. USB 2.0 AM TO AF PANEL MOUNT CABLE</t>
  </si>
  <si>
    <t>1FT. USB 2.0 AM TO AF PANEL MOUNT CABLE</t>
  </si>
  <si>
    <t>1.5FT USB 2.0 AM TO AF PANEL MOUNT CABLE</t>
  </si>
  <si>
    <t>2FT. USB 2.0 AM TO AF PANEL MOUNT CABLE</t>
  </si>
  <si>
    <t>3FT. USB 2.0 AM TO AF PANEL MOUNT CABLE</t>
  </si>
  <si>
    <t>6IN PANEL-MOUNT USB 2.0 A FEMALE TO B MALE CABLE</t>
  </si>
  <si>
    <t>1FT PANEL-MOUNT USB 2.0 A FEMALE TO B MALE CABLE</t>
  </si>
  <si>
    <t>1.5FT PANEL-MOUNT USB 2.0 A FEMALE TO B MALE CABLE</t>
  </si>
  <si>
    <t>2FT PANEL-MOUNT USB 2.0 A FEMALE TO B MALE CABLE</t>
  </si>
  <si>
    <t>3FT PANEL-MOUNT USB 2.0 A FEMALE TO B MALE CABLE</t>
  </si>
  <si>
    <t>6IN. USB 2.0 BF TO BM PANEL MOUNT CABLE</t>
  </si>
  <si>
    <t>1FT. USB 2.0 BF TO BM PANEL MOUNT CABLE</t>
  </si>
  <si>
    <t>1.5FT USB 2.0 BF TO BM PANEL MOUNT CABLE</t>
  </si>
  <si>
    <t>2FT. USB 2.0 BF TO BM PANEL MOUNT CABLE</t>
  </si>
  <si>
    <t>3FT PANEL-MOUNT USB 2.0 B FEMALE TO B MALE CABLE</t>
  </si>
  <si>
    <t>C2G 1M USB CABLE-USB 2.0 A TO B CABLE BLACK (3.3FT)-CONNECT YOUR USB DEVICE TO T</t>
  </si>
  <si>
    <t>2M USB A TO B CABLE BLACK 2.0 (6.6FT)</t>
  </si>
  <si>
    <t>C2G 3M USB CABLE-USB 2.0 A TO B CABLE BLACK (9.8FT)-CONNECT YOUR USB DEVICE TO T</t>
  </si>
  <si>
    <t>5M USB A TO B CABLE BLACK 2.0 (16.4FT)</t>
  </si>
  <si>
    <t>1M USB 2.0 A MALE TO A MALE CABLE - BLACK (3.2FT)</t>
  </si>
  <si>
    <t>2M USB 2.0 A MALE TO A MALE CABLE - BLACK (6.6FT)</t>
  </si>
  <si>
    <t>6FT MINI-B MALE TO (2)USB</t>
  </si>
  <si>
    <t>6FT USB 2.0 ONE B MALE TO TWO A MALE Y-CABLE</t>
  </si>
  <si>
    <t>1M USB 2.0 RIGHT ANGLE A/B CABLE - BLACK (3.3FT)</t>
  </si>
  <si>
    <t>2M USB 2.0 RIGHT ANGLE A/B CABLE - BLACK (6.6FT)</t>
  </si>
  <si>
    <t>CABLES TO GO 3M USB 2.0 RIGHT ANGLED A TO B M/M</t>
  </si>
  <si>
    <t>CABLES TO GO 5M USB 2.0 RIGHT ANGLED A TO B M/M</t>
  </si>
  <si>
    <t>CABLES TO GO 1M USB 2.0 RIGHT ANGLED A TO MICRO B M/M</t>
  </si>
  <si>
    <t>CABLES TO GO 2M USB 2.0 RIGHT ANGLED A TO MICRO B M/M</t>
  </si>
  <si>
    <t>CABLES TO GO 3M USB 2.0 RIGHT ANGLED A TO ,ICRO B M/M</t>
  </si>
  <si>
    <t>CABLES TO GO 5M USB 2.0 RIGHT ANGLED A TO MICRO B M/M</t>
  </si>
  <si>
    <t>6FT FLEXIMAANDTRADE; HD15 UXGA M/M MONITOR CABLE</t>
  </si>
  <si>
    <t>FLEXIMA MONITOR VGA CABLE - 15 PIN HD D-SUB (HD-15) - MALE - 15 PIN HD D-SUB (HD</t>
  </si>
  <si>
    <t>25FT FLEXIMA&amp;TRADE; VGA MONITOR CABLE M/M - IN-WALL CL3-RATED</t>
  </si>
  <si>
    <t>35FT FLEXIMAANDTRADE; HD15 UXGA M/M MONITOR CABLE</t>
  </si>
  <si>
    <t>50FT FLEXIMAANDTRADE; HD15 UXGA M/M MONITOR CABLE</t>
  </si>
  <si>
    <t>75FT FLEXIMA HD15 M/M SVGA CBL</t>
  </si>
  <si>
    <t>100FT FLEXIMAANDTRADE; HD15 UXGA M/M MONITOR CABLE</t>
  </si>
  <si>
    <t>CABLES TO GO 6FT FLEXIMA HD15 3.5MM M/M SVGA</t>
  </si>
  <si>
    <t>CABLES TO GO 12FT FLEXIMA HD15 3.5MM M/M SVGA</t>
  </si>
  <si>
    <t>25FT FLEXIMAANDTRADE; HD15 UXGA + 3.5MM STEREO AUDIO M/M MONITOR CABLE</t>
  </si>
  <si>
    <t>35FT FLEXIMAANDTRADE; HD15 UXGA + 3.5MM STEREO AUDIO M/M MONITOR CABLE</t>
  </si>
  <si>
    <t>50FT FLEXIMAANDTRADE; HD15 UXGA + 3.5MM STEREO AUDIO M/M MONITOR CABLE</t>
  </si>
  <si>
    <t>8IN MINI DISPLAYPORT&amp;TRADE; MALE TO 4K HDMI&amp;REG; OR VGA FEMALE ADAPTER CONVERTER</t>
  </si>
  <si>
    <t>8IN DISPLAYPORT TO 4K HDMI OR VGA ADAPTER  - BLACK</t>
  </si>
  <si>
    <t>8IN DISPLAYPORT TO 4K HDMI OR VGA ADAPTER  - WHITE</t>
  </si>
  <si>
    <t>C2G 10FT CAT5E NON-BOOTED UNSHIELDED (UTP) NETWORK PATCH CABLE (50PK) - BLUE</t>
  </si>
  <si>
    <t>14FT 18 AWG UNIVERSAL RIGHT ANGLE POWER CORD (NEMA 5-15P TO IEC320C13R)</t>
  </si>
  <si>
    <t>C2G 1FT USB C EXTENSION CABLE - 5G 3A - MALE TO FEMALE - USB TYPE C EXTENSION CA</t>
  </si>
  <si>
    <t>3FT USB-C TO C 3.1 (GEN 1) MALE TO FEMALE EXTENSION CABLE (5GBPS)</t>
  </si>
  <si>
    <t>1FT USB-C TO C 3.1 (GEN 2) MALE TO FEMALE EXTENSION CABLE (10GBPS)</t>
  </si>
  <si>
    <t>3FT USB-C TO C 3.1 (GEN 2) MALE TO FEMALE EXTENSION CABLE (10GBPS)</t>
  </si>
  <si>
    <t>3FT CAT5E SNAGLESS SHIELDED (STP) ETHERNET NETWORK PATCH CABLE - BLACK</t>
  </si>
  <si>
    <t>C2G 5FT CAT5E MOLDED SHIELDED (STP) NETWORK PATCH CABLE - BLACK</t>
  </si>
  <si>
    <t>7FT CAT5E SNAGLESS SHIELDED (STP) ETHERNET NETWORK PATCH CABLE - BLACK</t>
  </si>
  <si>
    <t>10FT CAT5E SNAGLESS SHIELDED (STP) ETHERNET NETWORK PATCH CABLE - BLACK</t>
  </si>
  <si>
    <t>C2G 14FT CAT5E MOLDED STP CBL-BLK</t>
  </si>
  <si>
    <t>25FT CAT5E SNAGLESS SHIELDED (STP) ETHERNET NETWORK PATCH CABLE - BLACK</t>
  </si>
  <si>
    <t>C2G 50FT CAT5E MOLDED SHIELDED (STP) NETWORK PATCH CABLE - BLACK</t>
  </si>
  <si>
    <t>C2G 75FT CAT5E MOLDED SHIELDED (STP) NETWORK PATCH CABLE - GRAY</t>
  </si>
  <si>
    <t>C2G 75FT CAT5E MOLDED STP CBL-BLU</t>
  </si>
  <si>
    <t>C2G 75FT CAT5E MOLDED STP CBL-RED</t>
  </si>
  <si>
    <t>C2G 75FT CAT5E MOLDED SHIELDED (STP) NETWORK PATCH CABLE - YELLOW</t>
  </si>
  <si>
    <t>C2G 75FT CAT5E MOLDED STP CBL-GRN</t>
  </si>
  <si>
    <t>C2G 75FT CAT5E MOLDED STP CBL-BLK</t>
  </si>
  <si>
    <t>C2G 100FT CAT5E MOLDED SHIELDED (STP) NETWORK PATCH CABLE - GRAY</t>
  </si>
  <si>
    <t>C2G 100FT CAT5E MOLDED SHIELDED (STP) NETWORK PATCH CABLE - BLUE</t>
  </si>
  <si>
    <t>C2G 100FT CAT5E MOLDED SHIELDED (STP) NETWORK PATCH CABLE - RED</t>
  </si>
  <si>
    <t>C2G 100FT CAT5E MOLDED STP CBL-GRN</t>
  </si>
  <si>
    <t>100FT CAT5E SNAGLESS SHIELDED (STP) ETHERNET NETWORK PATCH CABLE - BLACK</t>
  </si>
  <si>
    <t>C2G 150FT CAT5E MOLDED SHIELDED (STP) NETWORK PATCH CABLE - GRAY</t>
  </si>
  <si>
    <t>C2G 150FT CAT5E MOLDED SHIELDED (STP) NETWORK PATCH CABLE - BLUE</t>
  </si>
  <si>
    <t>C2G 150FT CAT5E MOLDED STP CBL-RED</t>
  </si>
  <si>
    <t>C2G 150FT CAT5E MOLDED STP CBL-YLW</t>
  </si>
  <si>
    <t>C2G 150FT CAT5E MOLDED STP CBL-GRN</t>
  </si>
  <si>
    <t>C2G 150FT CAT5E MOLDED STP CBL-BLK</t>
  </si>
  <si>
    <t>6FT RJ11 HIGH-SPEED INTERNET MODEM CABLE</t>
  </si>
  <si>
    <t>15FT RJ11 HIGH SPEED INTERNET MODEM CABLE</t>
  </si>
  <si>
    <t>25FT HI-SPEED INTERNET MODEM CABLE</t>
  </si>
  <si>
    <t>50FT RJ11 HIGH-SPEED INTERNET MODEM CABLE</t>
  </si>
  <si>
    <t>100FT RJ11 HIGH-SPEED INTERNET MODEM CABLE</t>
  </si>
  <si>
    <t>TOSLINK TO DUAL RCA - AUDIO CONVERTER</t>
  </si>
  <si>
    <t>SNAP-IN RED BANANA JACK F/F KEYSTONE INSERT MODULE - IVORY</t>
  </si>
  <si>
    <t>SNAP-IN RED BANANA JACK F/F KEYSTONE INSERT MODULE - WHITE</t>
  </si>
  <si>
    <t>SNAP-IN RED RCA F/F KEYSTONE INSERT MODULE - IVORY</t>
  </si>
  <si>
    <t>SNAP-IN RED RCA F/F KEYSTONE INSERT MODULE - WHITE</t>
  </si>
  <si>
    <t>SNAP-IN YELLOW RCA F/F KEYSTONE INSERT MODULE - IVORY</t>
  </si>
  <si>
    <t>SNAP-IN YELLOW RCA F/F KEYSTONE INSERT MODULE - WHITE</t>
  </si>
  <si>
    <t>SNAP-IN USB A/A FEMALE KEYSTONE INSERT MODULE - WHITE (TAA COMPLIANT)</t>
  </si>
  <si>
    <t>SNAP-IN USB B/B FEMALE KEYSTONE INSERT MODULE - WHITE</t>
  </si>
  <si>
    <t>SNAP-IN USB A/B FEMALE KEYSTONE INSERT MODULE - WHITE (TAA COMPLIANT)</t>
  </si>
  <si>
    <t>C2G 3FT USB C CABLE - USB 2.0 (3A)</t>
  </si>
  <si>
    <t>C2G 6FT USB C CABLE - USB 2.0 (3A)</t>
  </si>
  <si>
    <t>C2G 3FT USB C CABLE - USB 2.0 (5A)</t>
  </si>
  <si>
    <t>C2G 6FT USB C CABLE - USB 2.0 (5A)</t>
  </si>
  <si>
    <t>C2G 10FT USB C CABLE - USB 2.0 (5A)</t>
  </si>
  <si>
    <t>C2G 3FT USB C CABLE - USB 3.0 (3A) - M/M - 3 FOOT USB TYPE C CABLE</t>
  </si>
  <si>
    <t>3FT USB 3.0 USB-C TO USB-A CABLE M/M - BLACK (USB IF CERTIFIED)</t>
  </si>
  <si>
    <t>6FT USB 3.0 USB-C TO USB-A CABLE M/M - BLACK</t>
  </si>
  <si>
    <t>10FT USB 3.0 USB-C TO USB-A CABLE M/M - BLACK</t>
  </si>
  <si>
    <t>C2G 3FT USB 3.0 USB TYPE C TO USB A USB CABLE WHITE M/M</t>
  </si>
  <si>
    <t>C2G 6FT USB 3.0 USB TYPE C TO USB A USB CABLE WHITE M/M</t>
  </si>
  <si>
    <t>C2G 12FT USB 3.0 USB TYPE C TO USB A USB CABLE WHITE M/M</t>
  </si>
  <si>
    <t>1.5FT THUNDERBOLT&amp;TRADE; 3 CABLE (40GBPS)</t>
  </si>
  <si>
    <t>3FT THUNDERBOLT&amp;TRADE; 3 CABLE (20GBPS)</t>
  </si>
  <si>
    <t>C2G 6FT THUNDERBOLT 3 USB C CABLE (20GBPS)</t>
  </si>
  <si>
    <t>C2G USB C DOCK WITH HDMI, DISPLAYPORT, VGA &amp; POWER DELIVERY UP TO 60W</t>
  </si>
  <si>
    <t>C2G USB C DOCK WITH 4K HDMI, ETHERNET, USB &amp; POWER DELIVERY UP TO 60W</t>
  </si>
  <si>
    <t>1M USB CABLE-USB C MALE TO USB C MALE-15W 45W 60W (20V 3A-3FT USB TYPE-C CABLE</t>
  </si>
  <si>
    <t>3FT USB 2.0 USB-C TO USB MICRO-B CABLE M/M - BLACK</t>
  </si>
  <si>
    <t>6FT USB 2.0 USB-C TO USB MICRO-B CABLE M/M - BLACK</t>
  </si>
  <si>
    <t>10FT USB 2.0 USB-C TO USB MICRO-B CABLE M/M - BLACK</t>
  </si>
  <si>
    <t>12FT USB 2.0 USB-C TO USB MICRO-B CABLE M/M - BLACK</t>
  </si>
  <si>
    <t>3FT USB 2.0 USB-C TO USB MINI-B CABLE M/M - BLACK</t>
  </si>
  <si>
    <t>6FT USB 2.0 USB-C TO USB MINI-B CABLE M/M - BLACK</t>
  </si>
  <si>
    <t>10FT USB 2.0 USB-C TO USB MINI-B CABLE M/M - BLACK</t>
  </si>
  <si>
    <t>12FT USB 2.0 USB-C TO USB MINI-B CABLE M/M - BLACK</t>
  </si>
  <si>
    <t>3FT USB 2.0 USB-C TO USB-B CABLE M/M - BLACK</t>
  </si>
  <si>
    <t>6FT USB 2.0 USB-C TO USB-B CABLE M/M - BLACK</t>
  </si>
  <si>
    <t>10FT USB 2.0 USB-C TO USB-B CABLE M/M - BLACK</t>
  </si>
  <si>
    <t>12FT USB 2.0 USB-C TO USB-B CABLE M/M - BLACK</t>
  </si>
  <si>
    <t>3FT USB 3.0 (USB 3.1 GEN 1) USB-C TO USB MICRO-B CABLE M/M - BLACK</t>
  </si>
  <si>
    <t>6FT USB 3.0 (USB 3.1 GEN 1) USB-C TO USB MICRO-B CABLE M/M - BLACK</t>
  </si>
  <si>
    <t>10FT USB 3.0 (USB 3.1 GEN 1) USB-C TO USB MICRO-B CABLE M/M - BLACK</t>
  </si>
  <si>
    <t>3FT USB 3.0 (USB 3.1 GEN 1) USB-C TO USB-B CABLE M/M - BLACK</t>
  </si>
  <si>
    <t>6FT USB 3.0 (USB 3.1 GEN 1) USB-C TO USB-B CABLE M/M - BLACK</t>
  </si>
  <si>
    <t>10FT USB 3.0 (USB 3.1 GEN 1) USB-C TO USB-B CABLE M/M - BLACK</t>
  </si>
  <si>
    <t>USB 3.0 (USB 3.1 GEN 1) USB-C TO USB-A ADAPTER M/F - BLACK</t>
  </si>
  <si>
    <t>USB 2.0 USB-C TO USB MICRO-B ADAPTER M/F - BLACK</t>
  </si>
  <si>
    <t>3FT USB 2.0 USB-C TO USB-A CABLE M/M - BLACK</t>
  </si>
  <si>
    <t>6FT USB 2.0 USB-C TO USB-A CABLE M/M - BLACK</t>
  </si>
  <si>
    <t>10FT USB 2.0 USB-C TO USB-A CABLE M/M - BLACK</t>
  </si>
  <si>
    <t>12FT USB 2.0 USB-C TO USB-A CABLE M/M - BLACK</t>
  </si>
  <si>
    <t>3FT CAT6 SNAGLESS UNSHIELDED (UTP) ETHERNET NETWORK PATCH CABLE MULTIPACK (25 PA</t>
  </si>
  <si>
    <t>C2G 3FT CAT6 SNAGLESS UNSHIELDED (UTP) NETWORK PATCH CABLE (50PK) - BLUE</t>
  </si>
  <si>
    <t>C2G 7FT CAT6 SNAGLESS UNSHIELDED (UTP) NETWORK PATCH CABLE (25PK) - BLUE</t>
  </si>
  <si>
    <t>7FT CAT6 SNAGLESS UNSHIELDED (UTP) ETHERNET NETWORK PATCH CABLE MULTIPACK (50 PA</t>
  </si>
  <si>
    <t>C2G 10FT CAT6 SNAGLESS UNSHIELDED (UTP) NETWORK PATCH CABLE (25PK) - BLUE</t>
  </si>
  <si>
    <t>10FT CAT6 SNAGLESS UNSHIELDED (UTP) ETHERNET NETWORK PATCH CABLE MULTIPACK (50 P</t>
  </si>
  <si>
    <t>C2G 14FT CAT6 SNAGLESS UNSHIELDED (UTP) NETWORK PATCH CABLE (25PK) - BLUE</t>
  </si>
  <si>
    <t>C2G 14FT CAT6 SNAGLESS UNSHIELDED (UTP) NETWORK PATCH CABLE (50PK) - BLUE</t>
  </si>
  <si>
    <t>C2G 25FT CAT6 SNAGLESS UNSHIELDED (UTP) NETWORK PATCH CABLE (25PK) - BLUE</t>
  </si>
  <si>
    <t>C2G 25FT CAT6 SNAGLESS UNSHIELDED (UTP) NETWORK PATCH CABLE (50PK) - BLUE</t>
  </si>
  <si>
    <t>C2G 3FT CAT6 SNAGLESS UNSHIELDED (UTP) NETWORK PATCH CABLE (25PK) - GRAY</t>
  </si>
  <si>
    <t>C2G 3FT CAT6 SNAGLESS UNSHIELDED (UTP) NETWORK PATCH CABLE (50PK) - GRAY</t>
  </si>
  <si>
    <t>C2G 7FT CAT6 SNAGLESS UNSHIELDED (UTP) NETWORK PATCH CABLE (25PK) - GRAY</t>
  </si>
  <si>
    <t>C2G 7FT CAT6 SNAGLESS UNSHIELDED (UTP) NETWORK PATCH CABLE (50PK) - GRAY</t>
  </si>
  <si>
    <t>C2G 10FT CAT6 SNAGLESS UNSHIELDED (UTP) NETWORK PATCH CABLE (25PK) - GRAY</t>
  </si>
  <si>
    <t>C2G 10FT CAT6 SNAGLESS UNSHIELDED (UTP) NETWORK PATCH CABLE (50PK) - GRAY</t>
  </si>
  <si>
    <t>C2G 14FT CAT6 SNAGLESS UNSHIELDED (UTP) NETWORK PATCH CABLE (25PK) - GRAY</t>
  </si>
  <si>
    <t>C2G 14FT CAT6 SNAGLESS UNSHIELDED (UTP) NETWORK PATCH CABLE (50PK) - GRAY</t>
  </si>
  <si>
    <t>C2G 25FT CAT6 SNAGLESS UNSHIELDED (UTP) NETWORK PATCH CABLE (25PK) - GRAY</t>
  </si>
  <si>
    <t>C2G 25FT CAT6 SNAGLESS UNSHIELDED (UTP) NETWORK PATCH CABLE (50PK) - GRAY</t>
  </si>
  <si>
    <t>25FT VELOCITY&amp;TRADE; RCA STEREO AUDIO CABLE</t>
  </si>
  <si>
    <t>50FT VELOCITYANDTRADE; RCA STEREO AUDIO CABLE</t>
  </si>
  <si>
    <t>75FT VELOCITYANDTRADE; RCA STEREO AUDIO CABLE</t>
  </si>
  <si>
    <t>100FT VELOCITYANDTRADE; RCA STEREO AUDIO CABLE</t>
  </si>
  <si>
    <t>25FT VELOCITYANDTRADE; COMPOSITE VIDEO CABLE</t>
  </si>
  <si>
    <t>50FT VELOCITYANDTRADE; COMPOSITE VIDEO CABLE</t>
  </si>
  <si>
    <t>3FT VELOCITYANDTRADE; RCA COMPONENT VIDEO CABLE</t>
  </si>
  <si>
    <t>3FT VELOCITYANDTRADE; S/PDIF DIGITAL AUDIO COAX CABLE</t>
  </si>
  <si>
    <t>6FT VELOCITYANDTRADE; S/PDIF DIGITAL AUDIO COAX CABLE</t>
  </si>
  <si>
    <t>12FT VELOCITYANDTRADE; S/PDIF DIGITAL AUDIO COAX CABLE</t>
  </si>
  <si>
    <t>25FT VELOCITYANDTRADE; S/PDIF DIGITAL AUDIO COAX CABLE</t>
  </si>
  <si>
    <t>12FT VELOCITYANDTRADE; BASS MANAGEMENT SUBWOOFER CABLE</t>
  </si>
  <si>
    <t>18FT VELOCITYANDTRADE; BASS MANAGEMENT SUBWOOFER CABLE</t>
  </si>
  <si>
    <t>25FT VELOCITYANDTRADE; BASS MANAGEMENT SUBWOOFER CABLE</t>
  </si>
  <si>
    <t>6IN VELOCITYANDTRADE; ONE RCA MONO MALE TO TWO RCA STEREO FEMALE Y-CABLE</t>
  </si>
  <si>
    <t>6IN VELOCITYANDTRADE; TWO RCA STEREO MALE TO ONE RCA MONO FEMALE Y-CABLE</t>
  </si>
  <si>
    <t>50FT VELOCITYANDTRADE; MINI-COAX F-TYPE CABLE</t>
  </si>
  <si>
    <t>3FT VALUE SERIESANDTRADE; F-TYPE RG6 COAXIAL VIDEO CABLE</t>
  </si>
  <si>
    <t>6FT VALUE SERIES&amp;TRADE; F-TYPE RG6 COAXIAL VIDEO CABLE</t>
  </si>
  <si>
    <t>12FT VALUE SERIES&amp;TRADE; F-TYPE RG6 COAXIAL VIDEO CABLE</t>
  </si>
  <si>
    <t>25FT VALUE SERIESANDTRADE; F-TYPE RG6 COAXIAL VIDEO CABLE</t>
  </si>
  <si>
    <t>50FT VALUE SERIESANDTRADE; F-TYPE RG6 COAXIAL VIDEO CABLE</t>
  </si>
  <si>
    <t>100FT VALUE SERIESANDTRADE; F-TYPE RG6 COAXIAL VIDEO CABLE</t>
  </si>
  <si>
    <t>2M ULTIMA&amp;TRADE; USB 2.0 A/B CABLE (6.6FT)</t>
  </si>
  <si>
    <t>5M ULTIMA&amp;TRADE; USB 2.0 A/B CABLE (16.4FT)</t>
  </si>
  <si>
    <t>50FT VALUE SERIESANDTRADE; F-TYPE RG59 COMPOSITE AUDIO/VIDEO CABLE</t>
  </si>
  <si>
    <t>75FT VALUE SERIESANDTRADE; F-TYPE RG59 COMPOSITE AUDIO/VIDEO CABLE</t>
  </si>
  <si>
    <t>12FT VALUE SERIESANDTRADE; 4-IN-1 RCA + S-VIDEO CABLE</t>
  </si>
  <si>
    <t>25FT VALUE SERIESANDTRADE; 4-IN-1 RCA + S-VIDEO CABLE</t>
  </si>
  <si>
    <t>50FT VALUE SERIESANDTRADE; 4-IN-1 RCA + S-VIDEO CABLE</t>
  </si>
  <si>
    <t>CABLES TO GO 3FT VELOCITY S-VIDEO CABLE</t>
  </si>
  <si>
    <t>CABLES TO GO 6FT VELOCITY S-VIDEO CABLE</t>
  </si>
  <si>
    <t>CABLES TO GO 12FT VELOCITY S-VIDEO CABLE</t>
  </si>
  <si>
    <t>CABLES TO GO 25FT VELOCITY S-VIDEO CABLE</t>
  </si>
  <si>
    <t>75FT VELOCITY S-VIDEO INTERCONNECT BLUE</t>
  </si>
  <si>
    <t>100FT VELOCITY S-VIDEO INTERCONNECT BLUE</t>
  </si>
  <si>
    <t>25FT 12AWG VELOCITY BULK SPKR CBL</t>
  </si>
  <si>
    <t>50FT 12 AWG VELOCITY&amp;TRADE; BULK SPEAKER WIRE</t>
  </si>
  <si>
    <t>100FT 12 AWG VELOCITYANDTRADE; BULK SPEAKER WIRE</t>
  </si>
  <si>
    <t>250FT 12AWG VELOCITY BULK SPKR CBL</t>
  </si>
  <si>
    <t>500FT 12 AWG VELOCITYANDTRADE; BULK SPEAKER WIRE</t>
  </si>
  <si>
    <t>12FT VELOCITY  RIGHT ANGLED SUBWOOFER CABLE</t>
  </si>
  <si>
    <t>25FT VELOCITY  RIGHT ANGLED SUBWOOFER CABLE</t>
  </si>
  <si>
    <t>25FT BULK 18 AWG SHIELDED SPEAKER WIRE - PLENUM CMP-RATED</t>
  </si>
  <si>
    <t>50FT SHIELDED PLENUM SPEAKER WIRE 18AWG</t>
  </si>
  <si>
    <t>100FT BULK 18 AWG SHIELDED SPEAKER WIRE - PLENUM CMP-RATED</t>
  </si>
  <si>
    <t>250FT SHIELDED PLENUM SPEAKER WIRE 18AWG</t>
  </si>
  <si>
    <t>500FT SHIELDED PLENUM SPEAKER WIRE 18AWG</t>
  </si>
  <si>
    <t>TRULINK HDMI + SERIAL RS232 OVER CAT5 EXTENDER BOX TRANSMITTER TO BOX RECEIVER K</t>
  </si>
  <si>
    <t>HDMI AND VGA + STEREO AUDIO TO HDMI HDBASET OVER CAT5 EXTENDER KIT</t>
  </si>
  <si>
    <t>C2G SHORT RANGE VGA + 3.5MM AUDIO OVER</t>
  </si>
  <si>
    <t>4K HDMI HDBASET OVER CAT6 EXTENDER BOX TRANSMITTER (TAA COMPLIANT)</t>
  </si>
  <si>
    <t>4K HDMI HDBASET + SERIAL RS232 OVER CAT6 EXTENDER BOX TRANSMITTER TAA</t>
  </si>
  <si>
    <t>4K HDMI HDBASET + SERIAL RS232 OVER CAT6 EXTENDER BOX RECEIVER TAA</t>
  </si>
  <si>
    <t>TRULINK 4-PORT HDMI OVER CAT5 BOX TRANSMITTER</t>
  </si>
  <si>
    <t>SHORT RANGE HDMI OVER CAT5 EXTENDER KIT WITH AUTO EQUALIZATION (TAA COMPLIANT)</t>
  </si>
  <si>
    <t>DISPLAYPORT OVER HDBASET BOX- RX</t>
  </si>
  <si>
    <t>6-OUTLET SURGE SUPPRESSOR V2</t>
  </si>
  <si>
    <t>DISPLAYPORT OVER HDBASET BOX- TX</t>
  </si>
  <si>
    <t>HDMI BOX TX/HDMI SCALER BOX, EXTENDS HDMI UP TO 230 FEET OVER A SINGLE CAT5 CABL</t>
  </si>
  <si>
    <t>4K HDMI AND VGA + STEREO AUDIO HDBASET OVER CAT6 EXTENDER TRANSMITTER - BLACK TA</t>
  </si>
  <si>
    <t>HDMI AND VGA + STEREO AUDIO HDBASET OVER CAT5 EXTENDER TRANSMITTER TO RECEIVER K</t>
  </si>
  <si>
    <t>CAT6 RJ45 UTP KEYSTONE JACK - IVORY</t>
  </si>
  <si>
    <t>CAT6 RJ45 UTP KEYSTONE JACK - WHITE</t>
  </si>
  <si>
    <t>CAT6 RJ45 UTP KEYSTONE JACK - BLACK</t>
  </si>
  <si>
    <t>CAT6 RJ45 UTP KEYSTONE JACK - BLUE</t>
  </si>
  <si>
    <t>HDMI AND VGA + STEREO AUDIO HDBASET OVER CAT5 EXTENDER TRANSMITTER TO SCALER/DE-</t>
  </si>
  <si>
    <t>2M DVI-I M/F DUAL LINK DIGITAL/ANALOG VIDEO EXTENSION CABLE (6.5FT)</t>
  </si>
  <si>
    <t>3M DVI-I M/F DUAL LINK DIGITAL/ANALOG VIDEO EXTENSION CABLE (9.8FT)</t>
  </si>
  <si>
    <t>WIRELESS A/V FOR HDMI&amp;REG; DEVICES (TAA COMPLIANT)</t>
  </si>
  <si>
    <t>USB 1.1 OVER CAT5 SUPERBOOSTER EXTENDER DONGLE KIT FOR INTERACTIVE WHITEBOARDS</t>
  </si>
  <si>
    <t>USB 1.1 OVER CAT5 SUPERBOOSTER EXTENDER DONGLE KIT (TAA COMPLIANT)</t>
  </si>
  <si>
    <t>USB SUPERBOOSTER EXTENDER WALL PLATE</t>
  </si>
  <si>
    <t>USB SUPERBOOSTER WALLPLATE-TRANSMITTER</t>
  </si>
  <si>
    <t>2-PORT USB SUPERBOOSTER WALLPLATE-RECEIV</t>
  </si>
  <si>
    <t>2-PORT USB SUPERBOOSTER DONGLE-RECEIVER</t>
  </si>
  <si>
    <t>USB SUPERBOOSTER DONGLE-TRANSMITTER</t>
  </si>
  <si>
    <t>USB 1.1 OVER CAT5 SUPERBOOSTER EXTENDER KEYSTONE INSERT TRANSMITTER</t>
  </si>
  <si>
    <t>1-PORT USB SUPERBOOSTER DONGLE - RECEIVER</t>
  </si>
  <si>
    <t>CABLES TO GO USB V1.1 EXTENDER KIT</t>
  </si>
  <si>
    <t>1-PORT USB 1.1 OVER CAT5 SUPERBOOSTER EXTENDER DONGLE RJ45 FEMALE TO USB B MALE</t>
  </si>
  <si>
    <t>MIRACAST WIRELESS ADAPTER</t>
  </si>
  <si>
    <t>300FT VGA OVER UTP BOX TX</t>
  </si>
  <si>
    <t>300FT  VGA OVER UTP BOX RECEIVER</t>
  </si>
  <si>
    <t>CABLES TO GO 300FT VGA+3.5 OVER UTP BOX TX</t>
  </si>
  <si>
    <t>TRULINK VGA+3.5MM AUDIO OVER UTP BOX RECEIVER</t>
  </si>
  <si>
    <t>HDBASET OVER CAT6 EXTENDER RECEIVER - SCALER/DE-EMBEDDER TAA</t>
  </si>
  <si>
    <t>300FT VGA OVER UTP BOX TX/ BOX RX KIT</t>
  </si>
  <si>
    <t>PSIBER CABLE TRACKER NETWORK ID COMPLETE KIT</t>
  </si>
  <si>
    <t>PSIBER PINGER PLUS NETWORK IP TESTER</t>
  </si>
  <si>
    <t>DISPLAYPORT TO HDMI ACTIVE ADAPTER WALL PLATE - BLACK</t>
  </si>
  <si>
    <t>4K HDMI HDBASET LITE OVER CAT6 EXTENDER KIT TAA</t>
  </si>
  <si>
    <t>C2G MIRACAST WIRELESS ADAPTER KIT</t>
  </si>
  <si>
    <t>C2G 3FT USB 2.0 USB C TO DB9 SERIAL RS232 ADAPTER CABLE - TAA - USB C TO SERIAL</t>
  </si>
  <si>
    <t>C2G USB 3.1 USB C TO VGA VIDEO ADAPTER - BLACK - TAA - USB TO VGA ADAPTER - USB</t>
  </si>
  <si>
    <t>USB 3.1 USB-C TO VGA VIDEO ADAPTER - WHITE (TAA COMPLIANT)</t>
  </si>
  <si>
    <t>USB 3.1 USB C TO HDMI AUDIO/VIDEO ADAPTER 4K 30HZ - BLACK TAA</t>
  </si>
  <si>
    <t>USB 3.1 USB-C TO HDMI AUDIO/VIDEO ADAPTER 4K 30HZ - WHITE (TAA COMPLIANT)</t>
  </si>
  <si>
    <t>USB 3.0 USB-C TO SERIAL ATA (SATA) HARD DRIVE ADAPTER CABLE</t>
  </si>
  <si>
    <t>C2G 6FT USB C TO DB25 PARALLEL ADAPTER CABLE - USB C TO PARRALLEL ADAPTER - USB</t>
  </si>
  <si>
    <t>USB C TO DISPLAYPORT ADAPTER CONVERTER 4K 30HZ - WHITE TAA</t>
  </si>
  <si>
    <t>USB C TO DISPLAYPORT ADAPTER CONVERTER 4K 30HZ - BLACK TAA</t>
  </si>
  <si>
    <t>USB-C TO DVI ADAPTER BLACK</t>
  </si>
  <si>
    <t>USB-C TO DVI-D VIDEO ADAPTER CONVERTER - WHITE</t>
  </si>
  <si>
    <t>TRULINK(R) 2-PORT UXGA MONITOR SPLITTER/EXTENDER (FEMALE INPUT)</t>
  </si>
  <si>
    <t>TRULINK(R) 4-PORT UXGA MONITOR SPLITTER/EXTENDER (FEMALE INPUT)</t>
  </si>
  <si>
    <t>C2G 4-PORT USB HUB FOR CHROMEBOOKS, LAPTOPS, AND DESKTOPS-USB 2.0 ALUMINUM HUB-A</t>
  </si>
  <si>
    <t>USB 2.0 ALUMINUM HUB 7-PORT W BASE</t>
  </si>
  <si>
    <t>4K HDMI HDBASET + USB OVER CAT6 EXTENDER (TAA COMPLIANT)</t>
  </si>
  <si>
    <t>C2G WIRELESS A/V FOR HDMI</t>
  </si>
  <si>
    <t>C2G 100M USB 3.0 4-PORT EXTENDER OVER CAT6A - BOX TO BOX USB EXTENSION</t>
  </si>
  <si>
    <t>2-PORT USB HUB FOR CHROMEBOOKS, LAPTOPS, AND DESKTOPS</t>
  </si>
  <si>
    <t>5M DVI-I M/M SINGLE LINK DIGITAL/ANALOG VIDEO CABLE (16.4FT)</t>
  </si>
  <si>
    <t>5M DVI-D&amp;TRADE; M/M DUAL LINK DIGITAL VIDEO CABLE (16.4FT)</t>
  </si>
  <si>
    <t>5M DVI-I M/M DUAL LINK DIGITAL/ANALOG VIDEO CABLE (16.4FT)</t>
  </si>
  <si>
    <t>5M DVI-DANDTRADE; M/F DUAL LINK DIGITAL VIDEO EXTENSION CABLE (16.4FT)</t>
  </si>
  <si>
    <t>USB-C TO HDMI&amp;REG; AUDIO/VIDEO ADAPTER CONVERTER WITH POWER DELIVERY 4K 30HZ - B</t>
  </si>
  <si>
    <t>C2G USB C TO HDMI A/V ADAPTER CONVERTER WITH POWER DELIVERY 4K 30HZ - BLACK - WH</t>
  </si>
  <si>
    <t>C2G USB-C TO VGA VIDEO ADAPTER CONVERTER WITH POWER DELIVERY - BLACK - USB TO VG</t>
  </si>
  <si>
    <t>C2G USB-C TO VGA VIDEO ADAPTER CONVERTER WITH POWER DELIVERY - WHITE - USB TO VG</t>
  </si>
  <si>
    <t>25FT DISPLAYPORT ACTIVE OPTICAL CABLE (AOC) 4K 60HZ - PLENUM CMP (TAA)</t>
  </si>
  <si>
    <t>50FT DISPLAYPORT ACTIVE OPTICAL CABLE (AOC) 4K 60HZ - PLENUM CMP (TAA)</t>
  </si>
  <si>
    <t>75FT DISPLAYPORT ACTIVE OPTICAL CABLE (AOC) 4K 60HZ - PLENUM CMP (TAA)</t>
  </si>
  <si>
    <t>100FT DISPLAYPORT ACTIVE OPTICAL CABLE (AOC) 4K 60HZ - PLENUM CMP (TAA)</t>
  </si>
  <si>
    <t>TRULINK(R) VGA TO COMPOSITE PC-TV VIDEO ADAPTER</t>
  </si>
  <si>
    <t>2-PORT UXGA MONITOR SPLITTER/EXTENDER (MALE INPUT) (TAA COMPLIANT)</t>
  </si>
  <si>
    <t>4-PORT UXGA MONITOR SPLITTER/EXTENDER (MALE INPUT) (TAA COMPLIANT)</t>
  </si>
  <si>
    <t>11IN 2-PORT VGA MONITOR SPLITTER CABLE</t>
  </si>
  <si>
    <t>ULTIMAANDTRADE; ONE HD15 MALE TO TWO HD15 FEMALE SXGA MONITOR Y-CABLE</t>
  </si>
  <si>
    <t>6FT ULTIMAANDTRADE; PS/2 KEYBOARD EXTENSION CABLE</t>
  </si>
  <si>
    <t>HDMI+USB OVER 2CAT5 EXTENDER, CONNECT A MEDIA PLAYER OR COMPUTER TO AN INTERACTI</t>
  </si>
  <si>
    <t>2M ULTIMAANDTRADE; USB 2.0 A TO MINI-B CABLE</t>
  </si>
  <si>
    <t>3M ULTIMA&amp;TRADE; USB 2.0 A TO MINI-B CABLE (9.8FT)</t>
  </si>
  <si>
    <t>5M ULTIMA&amp;TRADE; USB 2.0 A TO MINI-B CABLE (16.4FT)</t>
  </si>
  <si>
    <t>1.5FT HIGH SPEED HDMI CABLE WITH GRIPPING CONNECTORS - 4K 60HZ  - 1.5 FOOT 4K HD</t>
  </si>
  <si>
    <t>3FT HIGH SPEED HDMI&amp;REG; CABLE WITH GRIPPING CONNECTORS - 4K 60HZ</t>
  </si>
  <si>
    <t>5FT HIGH SPEED HDMI CABLE WITH GRIPPING CONNECTORS - 4K 60HZ - 5 FOOT 4K HDMI CA</t>
  </si>
  <si>
    <t>6FT HIGH SPEED HDMI CABLE WITH GRIPPING CONNECTORS - 4K 60HZ - 6 FOOT 4K HDMI CA</t>
  </si>
  <si>
    <t>10FT HIGH SPEED HDMI CABLE WITH GRIPPING CONNECTORS - 4K 60HZ - 10 FOOT 4K HDMI</t>
  </si>
  <si>
    <t>12FT HIGH SPEED HDMI CABLE WITH GRIPPING CONNECTORS - 4K 60HZ - 12 FOOT 4K HDMI</t>
  </si>
  <si>
    <t>15FT HIGH SPEED HDMI&amp;REG; CABLE WITH GRIPPING CONNECTORS - 4K 60HZ</t>
  </si>
  <si>
    <t>16.5FT HIGH SPEED HDMI&amp;REG; CABLE WITH GRIPPING CONNECTORS - 4K 30HZ</t>
  </si>
  <si>
    <t>20FT HIGH SPEED HDMI CABLE WITH GRIPPING CONNECTORS - 4K 30HZ - 20 FOOT 4K HDMI</t>
  </si>
  <si>
    <t>25FT HIGH SPEED HDMI&amp;REG; CABLE WITH GRIPPING CONNECTORS - 4K 30HZ</t>
  </si>
  <si>
    <t>35FT HIGH SPEED HDMI&amp;REG; CABLE WITH GRIPPING CONNECTORS - 4K 30HZ</t>
  </si>
  <si>
    <t>40FT STANDARD SPEED HDMI CABLE WITH GRIPPING CONNECTORS.</t>
  </si>
  <si>
    <t>50FT STANDARD SPEED HDMI&amp;REG; CABLE WITH GRIPPING CONNECTORS</t>
  </si>
  <si>
    <t>C2G USB C ETHERNET AND 3 PORT USB A HUB WHITE - USB C HUB - USB HUB - USB 3.0 HU</t>
  </si>
  <si>
    <t>C2G USB C ETHERNET AND 3 PORT USB A HUB BLACK - USB C HUB - USB HUB - USB 3.0 HU</t>
  </si>
  <si>
    <t>C2G USB C ETHERNET ADAPTER WITH POWER - WHITE</t>
  </si>
  <si>
    <t>USB-C TO ETHERNET ADAPTER WITH POWER DELIVERY - BLACK</t>
  </si>
  <si>
    <t>18IN 16 AWG 1-TO-2 POWER CORD SPLITTER (1 NEMA 5-15P TO 2 NEMA 5-15R) (TAA COMPL</t>
  </si>
  <si>
    <t>18IN 16 AWG 1-TO-4 POWER CORD SPLITTER (1 NEMA 5-15P TO 4 NEMA 5-15R) (TAA COMPL</t>
  </si>
  <si>
    <t>1.5FT 18 AWG FLAT PLUG POWER STRIP PLUS (NEMA 5-15P TO NEMA 5-15R)</t>
  </si>
  <si>
    <t>3FT 16 AWG 1-TO-2 POWER CORD SPLITTER (1 NEMA 5-15P TO 2 NEMA 5-15R)</t>
  </si>
  <si>
    <t>3FT 16 AWG 1-TO-4 POWER CORD SPLITTER (1 NEMA 5-15P TO 4 NEMA 5-15R) (TAA COMPLI</t>
  </si>
  <si>
    <t>6FT 16 AWG 1-TO-2 POWER CORD SPLITTER (1 NEMA 5-15P TO 2 NEMA 5-15R) (TAA COMPLI</t>
  </si>
  <si>
    <t>6FT 16 AWG 1-TO-4 POWER CORD SPLITTER (1 NEMA 5-15P TO 4 NEMA 5-15R) (TAA COMPLI</t>
  </si>
  <si>
    <t>1.5FT 16 AWG 1-TO-2 POWER CORD SPLITTER (NEMA 5-15P TO 1 NEMA 5-15 +1 IEC320C13)</t>
  </si>
  <si>
    <t>3FT 16 AWG 1-TO-2 POWER CORD SPLITTER (NEMA 5-15P TO 1 NEMA 5-15R + 1 IEC320C13)</t>
  </si>
  <si>
    <t>6FT 16 AWG 1-TO-2 POWER CORD SPLITTER (NEMA 5-15P TO 1 NEMA 5-15R + 1 IEC320C13)</t>
  </si>
  <si>
    <t>3FT 18 AWG FLAT PLUG POWER STRIP PLUS (NEMA 5-15P TO NEMA 5-15R) (TAA COMPLIANT)</t>
  </si>
  <si>
    <t>6FT 18 AWG FLAT PLUG POWER STRIP PLUS (NEMA 5-15P TO NEMA 5-15R)</t>
  </si>
  <si>
    <t>6FT 16 AWG 1-TO-2 POWER CORD SPLITTER (1 IEC320C14 TO 2 IEC320C13)</t>
  </si>
  <si>
    <t>C2G USB-C TO ETHERNET NETWORK ADAPTER</t>
  </si>
  <si>
    <t>C2G USB C HUB - USB 3.0 TYPE-C TO 4-PORT USB A HUB - USB HUB</t>
  </si>
  <si>
    <t>8IN SCREW-MOUNTABLE HOOK-AND-LOOP CABLE TIE MULTIPACK (10 PACK) (TAA COMPLIANT)</t>
  </si>
  <si>
    <t>12IN SCREW-MOUNTABLE HOOK-AND-LOOP CABLE TIES - 10PK</t>
  </si>
  <si>
    <t>10FT HOOK-AND-LOOP CABLE WRAP (TAA COMPLIANT)</t>
  </si>
  <si>
    <t>25FT HOOK AND LOOP CABLE WRAP NYLON</t>
  </si>
  <si>
    <t>11IN HOOK-AND-LOOP CABLE MANAGEMENT WRAP MULTIPACK (12 PACK) - BLACK (TAA COMPLI</t>
  </si>
  <si>
    <t>11IN HOOK-AND-LOOP CABLE MANAGEMENT STRAPS - BRIGHT MULTI-COLOR - 12PK</t>
  </si>
  <si>
    <t>C2G 6IN HOOK AND LOOP CABLE MANAGEMENT WRAPS MULTIPACK (12 PACK) - BLACK CABLE W</t>
  </si>
  <si>
    <t>6IN HOOK-AND-LOOP CABLE MANAGEMENT STRAPS - RED - 12PK</t>
  </si>
  <si>
    <t>VGA TO HDMI FOR HDMI ADAPTER RING</t>
  </si>
  <si>
    <t>USB-C TO HDMI ADAPTER CONVERTER 4K</t>
  </si>
  <si>
    <t>DISPLAYPORT TO HDMI ADAPTER 4K</t>
  </si>
  <si>
    <t>C2G VGA TO HDMI ADAPTER</t>
  </si>
  <si>
    <t>MINI DISPLAYPORT TO HDMI ADAPTER 4K</t>
  </si>
  <si>
    <t>UNIVERSAL 4K HDMI ADAPTER RING</t>
  </si>
  <si>
    <t>RETRACTABLE 4K HDMI ADAPTER RING</t>
  </si>
  <si>
    <t>TABLE BOX 4K HDMI ADAPTER RING</t>
  </si>
  <si>
    <t>4FT 16 AWG 250 VOLT COMPUTER POWER EXTENSION CORD (IEC320C14 TO IEC320C13)</t>
  </si>
  <si>
    <t>2FT 16 AWG UNIVERSAL POWER CORD (NEMA 5-15P TO IEC320C13)</t>
  </si>
  <si>
    <t>4FT 16 AWG UNIVERSAL POWER CORD (NEMA 5-15P TO IEC320C13)</t>
  </si>
  <si>
    <t>5FT 16 AWG UNIVERSAL POWER CORD (NEMA 5-15P TO IEC320C13) (TAA COMPLIANT)</t>
  </si>
  <si>
    <t>8FT 16 AWG UNIVERSAL POWER CORD (NEMA 5-15P TO IEC320C13) (TAA COMPLIANT)</t>
  </si>
  <si>
    <t>2FT 16 AWG OUTLET SAVER POWER EXTENSION CORD (NEMA 5-15P TO NEMA 5-15R) (TAA COM</t>
  </si>
  <si>
    <t>4FT 16 AWG OUTLET SAVER POWER EXTENSION CORD (NEMA 5-15P TO NEMA 5-15R) (TAA COM</t>
  </si>
  <si>
    <t>8FT 16 AWG OUTLET SAVER POWER EXTENSION CORD (NEMA 5-15P TO NEMA 5-15R) (TAA COM</t>
  </si>
  <si>
    <t>5FT 16 AWG 250 VOLT COMPUTER POWER EXTENSION CORD (IEC320C14 TO IEC320C13) (TAA</t>
  </si>
  <si>
    <t>8FT 16 AWG 250 VOLT COMPUTER POWER EXTENSION CORD (IEC320C14 TO IEC320C13) (TAA</t>
  </si>
  <si>
    <t>2FT 16 AWG MONITOR POWER ADAPTER CORD (IEC320C14 TO NEMA 5-15R)</t>
  </si>
  <si>
    <t>1FT CAT5E SNAGLESS UNSHIELDED (UTP) ETHERNET NETWORK PATCH CABLE - WHITE</t>
  </si>
  <si>
    <t>CABLES TO GO 1FT POWER EXTENSION CORD C13-C14 16AWG</t>
  </si>
  <si>
    <t>2FT 16 AWG 250 VOLT COMPUTER POWER EXTENSION CORD (IEC320C14 TO IEC320C13) (TAA</t>
  </si>
  <si>
    <t>3FT 16 AWG 250 VOLT COMPUTER POWER EXTENSION CORD (IEC320C14 TO IEC320C13) (TAA</t>
  </si>
  <si>
    <t>6FT 16 AWG 250 VOLT COMPUTER POWER EXTENSION CORD (IEC320C14 TO IEC320C13) (TAA</t>
  </si>
  <si>
    <t>C2G WIRED CONFERENCE ROOM VIDEO HUB - HDMI AND USB-C</t>
  </si>
  <si>
    <t>C2G HDMI OVER IP ENCODER - 4K 60HZ</t>
  </si>
  <si>
    <t>C2G HDMI OVER IP DECODER - 4K 60HZ</t>
  </si>
  <si>
    <t>NETWORK CONTROLLER FOR HDMI OVER IP</t>
  </si>
  <si>
    <t>16-PORT RACK MOUNT FOR HDMI OVER IP</t>
  </si>
  <si>
    <t>WALL MOUNT BRACKET KIT-HDMI OVER IP</t>
  </si>
  <si>
    <t>BLANK PLATE FOR 16-PORT RACK MOUNT</t>
  </si>
  <si>
    <t>MOUNT BRACKET FOR 16PORT RACK MOUNT</t>
  </si>
  <si>
    <t>HDMI&amp;REG;, VGA, AND ETHERNET ADAPTER KIT FOR MICROSOFT&amp;REG; SURFACE&amp;TRADE;</t>
  </si>
  <si>
    <t>C2G USB-C TO HDMI, VGA, ETHERNET, OR USB-A ADAPTER KIT FOR CHROMEBOOK PIXEL - US</t>
  </si>
  <si>
    <t>USB-C TO HDMI OR VGA AUDIO/VIDEO ADAPTER KIT FOR APPLE MACBOOK</t>
  </si>
  <si>
    <t>4-PORT USB 2.0 MANUAL SWITCH BLUE</t>
  </si>
  <si>
    <t>6FT 16 AWG UNIVERSAL POWER CORD WITH EXTRA OUTLET</t>
  </si>
  <si>
    <t>1.5FT 16 AWG UNIVERSAL POWER CORD WITH EXTRA OUTLET</t>
  </si>
  <si>
    <t>3FT 16 AWG UNIVERSAL POWER CORD WITH EXTRA OUTLET</t>
  </si>
  <si>
    <t>USB TO HDMI ADAPTER WITH AUDIO</t>
  </si>
  <si>
    <t>HDMI MALE TO FEMALE 360 DEGREE ADAPTER</t>
  </si>
  <si>
    <t>USB 3.0 TO VGA ADAPTER - EXTERNAL VIDEO CARD</t>
  </si>
  <si>
    <t>6FT 14 AWG 250 VOLT POWER EXTENSION CORD (IEC320C14 TO IEC320C13) (TAA COMPLIANT</t>
  </si>
  <si>
    <t>10FT 14 AWG 250 VOLT POWER EXTENSION CORD (IEC320C14 TO IEC320C13)</t>
  </si>
  <si>
    <t>C2G 5FT CAT6 SNAGLESS UNSHIELDED (UTP) NETWORK PATCH ETHERNET CABLE GRAY - NETWO</t>
  </si>
  <si>
    <t>5FT CAT6 SNAGLESS UNSHIELDED (UTP) ETHERNET NETWORK PATCH CABLE - BLUE</t>
  </si>
  <si>
    <t>C2G 5FT CAT6 SNAGLESS UNSHIELDED (UTP) NETWORK PATCH ETHERNET CABLE BLACK - NETW</t>
  </si>
  <si>
    <t>C2G 5FT CAT6 SNAGLESS UNSHIELDED (UTP) NETWORK PATCH CABLE - WHITE</t>
  </si>
  <si>
    <t>C2G 5FT CAT6 SNAGLESS UNSHIELDED (UTP) NETWORK PATCH CABLE - GREEN</t>
  </si>
  <si>
    <t>C2G 5FT CAT6 SNAGLESS UNSHIELDED (UTP) NETWORK PATCH CABLE - RED</t>
  </si>
  <si>
    <t>5FT CAT6 SNAGLESS UNSHIELDED (UTP) ETHERNET NETWORK PATCH CABLE - YELLOW</t>
  </si>
  <si>
    <t>C2G 5FT CAT6 SNAGLESS UNSHIELDED (UTP) NETWORK PATCH CABLE - PURPLE</t>
  </si>
  <si>
    <t>5FT CAT6 SNAGLESS UNSHIELDED (UTP) ETHERNET NETWORK PATCH CABLE - ORANGE</t>
  </si>
  <si>
    <t>35FT CAT6 SNAGLESS UNSHIELDED (UTP) ETHERNET NETWORK PATCH CABLE - GRAY</t>
  </si>
  <si>
    <t>C2G 35FT CAT6 SNAGLESS UNSHIELDED (UTP) NETWORK PATCH CABLE - BLUE</t>
  </si>
  <si>
    <t>C2G 35FT CAT6 SNAGLESS UNSHIELDED (UTP) NETWORK PATCH CABLE - BLACK</t>
  </si>
  <si>
    <t>35FT CAT6 SNAGLESS UNSHIELDED (UTP) ETHERNET NETWORK PATCH CABLE - WHITE</t>
  </si>
  <si>
    <t>35FT CAT6 SNAGLESS UNSHIELDED (UTP) ETHERNET NETWORK PATCH CABLE - GREEN</t>
  </si>
  <si>
    <t>C2G 35FT CAT6 SNAGLESS UNSHIELDED (UTP) NETWORK PATCH CABLE - RED</t>
  </si>
  <si>
    <t>C2G 35FT CAT6 SNAGLESS UNSHIELDED (UTP) NETWORK PATCH CABLE - YELLOW</t>
  </si>
  <si>
    <t>C2G 35FT CAT6 SNAGLESS UNSHIELDED (UTP) NETWORK PATCH CABLE - PURPLE</t>
  </si>
  <si>
    <t>C2G 35FT CAT6 SNAGLESS UNSHIELDED (UTP) NETWORK PATCH CABLE - ORANGE</t>
  </si>
  <si>
    <t>C2G 75FT CAT6 SNAGLESS UNSHIELDED (UTP) NETWORK PATCH CABLE - GRAY</t>
  </si>
  <si>
    <t>75FT CAT6 SNAGLESS UNSHIELDED (UTP) ETHERNET NETWORK PATCH CABLE - BLUE</t>
  </si>
  <si>
    <t>75FT CAT6 SNAGLESS UNSHIELDED (UTP) ETHERNET NETWORK PATCH CABLE - BLACK</t>
  </si>
  <si>
    <t>75FT CAT6 SNAGLESS UNSHIELDED (UTP) ETHERNET NETWORK PATCH CABLE - WHITE</t>
  </si>
  <si>
    <t>75FT CAT6 SNAGLESS UNSHIELDED (UTP) ETHERNET NETWORK PATCH CABLE - GREEN</t>
  </si>
  <si>
    <t>C2G 75FT CAT6 SNAGLESS UNSHIELDED (UTP) NETWORK PATCH CABLE - RED</t>
  </si>
  <si>
    <t>C2G 75FT CAT6 SNAGLESS UNSHIELDED (UTP) NETWORK PATCH CABLE - YELLOW</t>
  </si>
  <si>
    <t>C2G 75FT CAT6 SNAGLESS UNSHIELDED (UTP) NETWORK PATCH CABLE - PURPLE</t>
  </si>
  <si>
    <t>C2G 75FT CAT6 SNAGLESS UNSHIELDED (UTP) NETWORK PATCH CABLE - ORANGE</t>
  </si>
  <si>
    <t>5FT CAT6 SNAGLESS UNSHIELDED (UTP) ETHERNET NETWORK PATCH CABLE MULTIPACK (25 PA</t>
  </si>
  <si>
    <t>C2G 5FT CAT6 SNAGLESS UNSHIELDED (UTP) NETWORK PATCH CABLE - BLUE</t>
  </si>
  <si>
    <t>C2G 5FT CAT6 SNAGLESS UNSHIELDED (UTP) NETWORK PATCH CABLE - GRAY</t>
  </si>
  <si>
    <t>C2G 5FT CAT6 SNAGLESS CROSSOVER UNSHIELDED (UTP) NETWORK PATCH CABLE - GRAY</t>
  </si>
  <si>
    <t>5FT CAT6 SNAGLESS UNSHIELDED (UTP) NETWORK CROSSOVER PATCH CABLE - RED</t>
  </si>
  <si>
    <t>5FT CAT6 SNAGLESS UNSHIELDED (UTP) NETWORK CROSSOVER PATCH CABLE - ORANGE</t>
  </si>
  <si>
    <t>100FT 28 AWG 25-CONDUCTOR FLAT RIBBON BULK CABLE</t>
  </si>
  <si>
    <t>100FT 28 AWG 50-CONDUCTOR FLAT RIBBON BULK CABLE</t>
  </si>
  <si>
    <t>1000FT 24 AWG 10-CONDUCTOR FOIL SHIELD PVC STRANDED BULK CABLE</t>
  </si>
  <si>
    <t>1000FT 24 AWG 12-CONDUCTOR FOIL SHIELD PVC BULK CABLE</t>
  </si>
  <si>
    <t>1000FT 24 AWG 15-CONDUCTOR FOIL SHIELD PVC STRANDED BULK CABLE</t>
  </si>
  <si>
    <t>1000FT 24 AWG 4-CONDUCTOR FOIL SHIELD PVC BULK CABLE</t>
  </si>
  <si>
    <t>1000FT 24 AWG 7-CONDUCTOR FOIL SHIELD PVC BULK CABLE</t>
  </si>
  <si>
    <t>1000FT CAT5E BULK SHIELDED (STP) ETHERNET NETWORK CABLE WITH SOLID CONDUCTORS -</t>
  </si>
  <si>
    <t>DINFB4X4X INFINIBAND 4X-4X 1M</t>
  </si>
  <si>
    <t>KEYSTONE PUNCHDOWN PUCK</t>
  </si>
  <si>
    <t>C2G 2M LC-SC 9/125 OS1 SM FIBER-RED</t>
  </si>
  <si>
    <t>4 PORT USB 2.0 OVER CAT5 SUPERBOOSTER</t>
  </si>
  <si>
    <t>50FT EXTENDER FOR LOGITECH VIDEO CONFERENCING SYSTEMS</t>
  </si>
  <si>
    <t>65FT EXTENDER FOR LOGITECH VIDEO CONFERENCING SYSTEMS</t>
  </si>
  <si>
    <t>100FT EXTENDER FOR LOGITECH VIDEO CONFERENCING SYSTEMS</t>
  </si>
  <si>
    <t>125FT EXTENDER FOR LOGITECH VIDEO CONFERENCING SYSTEMS</t>
  </si>
  <si>
    <t>150FT EXTENDER FOR LOGITECH VIDEO CONFERENCING SYSTEMS</t>
  </si>
  <si>
    <t>USB-C TRAVEL DOCK WITH CHARGING AND HUB</t>
  </si>
  <si>
    <t>USB-C TRAVEL DOCK WITH HUB</t>
  </si>
  <si>
    <t>1FT PREMIUM SHIELDED HD15 SXGA M/M MONITOR CABLE WITH 45ANDDEG; ANGLED MALE CONN</t>
  </si>
  <si>
    <t>3FT PREMIUM SHIELDED HD15 SXGA M/M MONITOR CABLE WITH 45ANDDEG; ANGLED MALE CONN</t>
  </si>
  <si>
    <t>90ANDDEG; CAT5E RJ45 UTP KEYSTONE JACK - IVORY</t>
  </si>
  <si>
    <t>90ANDDEG; CAT5E RJ45 UTP KEYSTONE JACK - WHITE</t>
  </si>
  <si>
    <t>90ANDDEG; CAT5E RJ45 UTP KEYSTONE JACK - GRAY</t>
  </si>
  <si>
    <t>90ANDDEG; CAT5E RJ45 UTP KEYSTONE JACK - BLACK</t>
  </si>
  <si>
    <t>90ANDDEG; CAT5E RJ45 UTP KEYSTONE JACK - RED</t>
  </si>
  <si>
    <t>90ANDDEG; CAT5E RJ45 UTP KEYSTONE JACK - ORANGE</t>
  </si>
  <si>
    <t>90ANDDEG; CAT5E RJ45 UTP KEYSTONE JACK - GREEN</t>
  </si>
  <si>
    <t>90ANDDEG; CAT5E RJ45 UTP KEYSTONE JACK - YELLOW</t>
  </si>
  <si>
    <t>180ANDDEG; CAT6 RJ45 UTP KEYSTONE JACK - IVORY</t>
  </si>
  <si>
    <t>180ANDDEG; CAT6 RJ45 UTP KEYSTONE JACK - WHITE</t>
  </si>
  <si>
    <t>180  CAT6 RJ45 UTP KEYSTONE JACK - BLUE</t>
  </si>
  <si>
    <t>180ANDDEG; CAT6 RJ45 UTP SHIELDED KEYSTONE JACK - SILVER</t>
  </si>
  <si>
    <t>SHIELDED 90 KEYSTONE JACKS - 1 - SILVER</t>
  </si>
  <si>
    <t>CAT5E TOOLESS KEYSTONE WO PCB IVORY</t>
  </si>
  <si>
    <t>1M USB A MALE TO LIGHTNING MALE SYNC AND CHARGING CABLE - WHITE (3.3FT)</t>
  </si>
  <si>
    <t>C2G 1M LIGHTNING CABLE-USB A MALE TO LIGHTNING MALE SYNC AND CHARGING CABLE BLAC</t>
  </si>
  <si>
    <t>10IN ONE 6-PIN PCI EXPRESS TO TWO 4-PIN MOLEX POWER ADAPTER CABLE</t>
  </si>
  <si>
    <t>6-OUTLET POWER STRIP WITH SURGE SUPPRESSOR (6) 1FT OUTLET SAVER POWER EXTENSION</t>
  </si>
  <si>
    <t>2M USB 2.0 A/B CABLE GREEN</t>
  </si>
  <si>
    <t>2M USB 2.0 A/B CABLE ORANGE</t>
  </si>
  <si>
    <t>3M USB 2.0 A/B CABLE GREEN</t>
  </si>
  <si>
    <t>3M USB 2.0 A/B CABLE ORANGE</t>
  </si>
  <si>
    <t>2M USB 2.0 A/B CABLE - PURPLE</t>
  </si>
  <si>
    <t>2M USB 2.0 A/B CABLE - RED (6.6FT)</t>
  </si>
  <si>
    <t>3M USB 2.0 A/B CABLE - PURPLE</t>
  </si>
  <si>
    <t>3M USB 2.0 A/B CABLE - RED</t>
  </si>
  <si>
    <t>3M USB 2.0 A/B CABLE - BLUE</t>
  </si>
  <si>
    <t>5 PACK 2M USB 2.0 A/B CABLE MULTI-COLOR</t>
  </si>
  <si>
    <t>KEYBOARD/MOUSE ADAPTER USB TO PS/2</t>
  </si>
  <si>
    <t>3.5MM KEYSTONE ADAPTER 2 CONDUCTOR</t>
  </si>
  <si>
    <t>3.5MM KEYSTONE ADAPTER 3-CONDUCTOR WHITE</t>
  </si>
  <si>
    <t>RJ45 NETWORK JACK SPLITTER  KIT</t>
  </si>
  <si>
    <t>VGA AND 3.5MM AUDIO PASS THROUGH WALL PLATE - WHITE</t>
  </si>
  <si>
    <t>DECORATIVE HD15 VGA + 3.5MM WALL PLATE INSERT - IVORY</t>
  </si>
  <si>
    <t>1-PORT SINGLE GANG MULTIMEDIA KEYSTONE WALL PLATE - STAINLESS STEEL</t>
  </si>
  <si>
    <t>2-PORT SINGLE GANG MULTIMEDIA KEYSTONE WALL PLATE - STAINLESS STEEL</t>
  </si>
  <si>
    <t>8-PORT DOUBLE GANG MULTIMEDIA KEYSTONE WALL PLATE - STAINLESS STEEL</t>
  </si>
  <si>
    <t>24-PORT CAT5E 110-TYPE PATCH PANEL</t>
  </si>
  <si>
    <t>48-PORT CAT5E 110-TYPE PATCH PANEL</t>
  </si>
  <si>
    <t>24-PORT CAT6 110-TYPE PATCH PANEL</t>
  </si>
  <si>
    <t>48-PORT CAT6 110-TYPE PATCH PANEL</t>
  </si>
  <si>
    <t>4.5IN FLUSH WIRE CUTTER RED</t>
  </si>
  <si>
    <t>4.5IN LONG NOSE PLIERS</t>
  </si>
  <si>
    <t>RG59, RG62, RG6 COAXIAL CABLE CRIMPING TOOL</t>
  </si>
  <si>
    <t>16PC JEWELER SCREWDRIVER SET (TAA COMPLIANT)</t>
  </si>
  <si>
    <t>RG6Q HEX CRIMP TOOL FOR SHIELDED CONNS</t>
  </si>
  <si>
    <t>1MM LEAD-FREE SOLDER ROSIN CORE - 1LB (TAA COMPLIANT)</t>
  </si>
  <si>
    <t>9IN ONE LFH-59 (DMS-59) MALE TO TWO DVI-I&amp;TRADE; FEMALE CABLE</t>
  </si>
  <si>
    <t>9IN ONE LFH-59 (DMS-59) MALE TO TWO HD15 VGA FEMALE CABLE</t>
  </si>
  <si>
    <t>9IN ONE LFH-59 (DMS-59) MALE TO ONE DVI-I FEMALE AND ONE HD15 VGA FEMALE CABLE</t>
  </si>
  <si>
    <t>RS-232 PROJECTOR CABLE - SHARP COMPATIBLE</t>
  </si>
  <si>
    <t>6FT DB9F-8PMD MITSUBISHI RS232 PROJ CBL</t>
  </si>
  <si>
    <t>RS-232 PROJECTOR CABLE - VIEWSONIC COMPATIBLE</t>
  </si>
  <si>
    <t>C2G 25FT USB ACTIVE EXTENSION CABLE-USB 2.0 A MALE TO FEMALE (CENTER BOOSTER FOR</t>
  </si>
  <si>
    <t>25FT USB A TO B M/M ACTIVE CABLE</t>
  </si>
  <si>
    <t>12M USB A/B ACTIVE CABLE (CENTER BOOSTER FORMAT) (39.4FT)</t>
  </si>
  <si>
    <t>12M USB A MALE TO FEMALE ACTIVE EXTENSION CABLE (CENTER BOOSTER FORMAT) (39.4FT)</t>
  </si>
  <si>
    <t>12M USB 2.0 A MALE TO A FEMALE ACTIVE EXTENSION CABLE</t>
  </si>
  <si>
    <t>LANSMART TDR CABLE TESTER</t>
  </si>
  <si>
    <t>SOHOTEST-EANDTRADE; RESIDENTIAL CABLE TESTER</t>
  </si>
  <si>
    <t>16FT USB A MALE TO FEMALE ACTIVE EXTENSION CABLE - PLENUM, CMP-RATED</t>
  </si>
  <si>
    <t>32FT USB A MALE TO A FEMALE ACTIVE EXTENSION CABLE-PLENUM, CMP-RATED</t>
  </si>
  <si>
    <t>C2G USB 3.0 TO GIGABIT ETHERNET NETWORK ADAPTER-USB TO NETWORK ADAPTER, USB TO E</t>
  </si>
  <si>
    <t>HDMI AND USB PASS THROUGH WALL PLATE - WHITE</t>
  </si>
  <si>
    <t>HDMI, VGA, 3.5MM AND USB PASS-THROUGH WALL PLATE - ALUMINUM</t>
  </si>
  <si>
    <t>HDMI, VGA, 3.5MM, COMPOSITE VIDEO AND STEREO AUDIO PASS-THROUGH WALL PLATE - ALU</t>
  </si>
  <si>
    <t>HDMI, VGA, 3.5MM AUDIO PASS THROUGH SINGLE GANG WALL PLATE WITH ONE KEYSTONE - A</t>
  </si>
  <si>
    <t>HDMI, VGA, 3.5MM AUDIO AND USB PASS THROUGH SINGLE GANG WALL PLATE - WHITE</t>
  </si>
  <si>
    <t>HDMI, VGA, 3.5MM AUDIO AND USB PASS THROUGH SINGLE GANG WALL PLATE - ALUMINUM</t>
  </si>
  <si>
    <t>DUAL HDMI 2GANG WALL PLATE-1 CUTOUT WHT</t>
  </si>
  <si>
    <t>HDMI PASS THROUGH DECORATIVE WALL PLATE - WHITE</t>
  </si>
  <si>
    <t>HDMI PASS THROUGH DECORATIVE WALL PLATE WITH ONE KEYSTONE - WHITE</t>
  </si>
  <si>
    <t>HDMI PASS THROUGH SINGLE GANG WALL PLATE - BRUSHED ALUMINUM</t>
  </si>
  <si>
    <t>HDMI&amp;REG; AND 3.5MM AUDIO PASS THROUGH SINGLE GANG WALL PLATE - BRUSHED ALUMINUM</t>
  </si>
  <si>
    <t>HDMI AND 3.5MM AUDIO PASS THROUGH DECORATIVE WALL PLATE - WHITE</t>
  </si>
  <si>
    <t>HDMI&amp;REG;, USB AND 3.5MM AUDIO PASS THROUGH DECORATIVE WALL PLATE - WHITE</t>
  </si>
  <si>
    <t>HDMI&amp;REG; AND USB PASS THROUGH SINGLE GANG WALL PLATE - BRUSHED ALUMINUM</t>
  </si>
  <si>
    <t>DUAL HDMI&amp;REG; PASS THROUGH DECORATIVE WALL PLATE - ALUMINUM</t>
  </si>
  <si>
    <t>C2G SINGLE GANG USB, COMPOSITE AND HDMI WALL PLATE ALUMINUM</t>
  </si>
  <si>
    <t>C2G DECORATIVE DUAL GANG VGA, 3.5MM AUDIO AND HDMI WALL PLATE WHITE</t>
  </si>
  <si>
    <t>HDMI&amp;REG; PASS THROUGH SINGLE GANG WALL PLATE - BLACK</t>
  </si>
  <si>
    <t>C2G SINGLE GANG WALL PLATE WITH DUAL HDMI PIGTAILS BLACK</t>
  </si>
  <si>
    <t>2-PORT VGA AUTO SWITCH (TAA COMPLIANT)</t>
  </si>
  <si>
    <t>6IN CEILING SPEAKER 8OHM WHITE</t>
  </si>
  <si>
    <t>CABLES TO GO 5IN WALL MOUNT SPEAKER-BL</t>
  </si>
  <si>
    <t>CABLES TO GO 4IN WALL MOUNT SPEAKER-BL</t>
  </si>
  <si>
    <t>5IN CEILING SPEAKER 70V - WHITE</t>
  </si>
  <si>
    <t>5IN WALL SPEAKER 70V/8 OHM BLACK</t>
  </si>
  <si>
    <t>UL LISTED PLENUM ENCLOSURE FOR 6 INCH CEILING MOUNT SPEAKERS</t>
  </si>
  <si>
    <t>5 INCH SPEAKER MOUNT PAIR</t>
  </si>
  <si>
    <t>50FT USB-A MALE TO FEMALE ACTIVE EXTENSION CABLE- PLENUM, CMP-RATED</t>
  </si>
  <si>
    <t>C2G 75FT USB 2.0 A ACTIVE EXTENSION CABLE - M/F PLENUM - USB EXTENSION</t>
  </si>
  <si>
    <t>5M USB 3.0 USB-A MALE TO USB-A FEMALE ACTIVE EXTENSION CABLE</t>
  </si>
  <si>
    <t>3FT VALUE SERIES&amp;TRADE; ONE 3.5MM STEREO MALE TO TWO RCA STEREO MALE Y-CABLE</t>
  </si>
  <si>
    <t>12FT VALUE SERIES&amp;TRADE; ONE 3.5MM STEREO MALE TO TWO RCA STEREO MALE Y-CABLE</t>
  </si>
  <si>
    <t>2-PORT UXGA MONITOR SPLITTER/EXTENDER WITH 3.5MM AUDIO (FEMALE INPUT)</t>
  </si>
  <si>
    <t>5M USB 2.0 A MALE TO A FEMALE ACTIVE EXTENSION CABLE</t>
  </si>
  <si>
    <t>USB SUPERBOOSTER EXTENDER WITH 150FT CAT5E CABLE</t>
  </si>
  <si>
    <t>USB 2.0 TO IDE AND LAPTOP DRIVE ADAPTER</t>
  </si>
  <si>
    <t>6-OUTLET POWER STRIP WITH SURGE SUPPRESSOR (3) 1FT OUTLET SAVER POWER EXTENSION</t>
  </si>
  <si>
    <t>5M USB 2.0 A MALE TO A MALE ACTIVE EXTENSION CABLE</t>
  </si>
  <si>
    <t>7.5IN USB 2.0 FAST ETHERNET NETWORK ADAPTER</t>
  </si>
  <si>
    <t>3.5MM STEREO M/F ISOLATION TRANSFORMER</t>
  </si>
  <si>
    <t>1.5FT VELOCITY S-VIDEO INTERCONNECT BLUE</t>
  </si>
  <si>
    <t>1.5FT VELOCITYANDTRADE; MINI-COAX F-TYPE CABLE</t>
  </si>
  <si>
    <t>1.5FT VELOCITYANDTRADE; RCA STEREO AUDIO CABLE</t>
  </si>
  <si>
    <t>1.5FT VELOCITYANDTRADE; S/PDIF DIGITAL AUDIO COAX CABLE</t>
  </si>
  <si>
    <t>VELOCITYANDTRADE; RIGHT ANGLE TOSLINK(R) PORT SAVER ADAPTER</t>
  </si>
  <si>
    <t>COAXIAL TO TOSLINK OPTICAL DIGITAL AUDIO CONVERTER</t>
  </si>
  <si>
    <t>OPTICAL TO COAXIAL DIGITAL AUDIO CONVERTER</t>
  </si>
  <si>
    <t>1FT 75 OHM BNC CABLE</t>
  </si>
  <si>
    <t>3FT 75 OHM RG-59/U BNC CABLE BLACK</t>
  </si>
  <si>
    <t>6FT 75 OHM RG-59/U BNC CABLE BLACK</t>
  </si>
  <si>
    <t>12FT 75 OHM RG-59/U BNC CABLE BLACK</t>
  </si>
  <si>
    <t>25FT 75 OHM RG-59/U BNC CABLE BLACK</t>
  </si>
  <si>
    <t>50FT 75 OHM RG-59/U BNC CABLE BLACK</t>
  </si>
  <si>
    <t>75FT 75 OHM BNC CABLE</t>
  </si>
  <si>
    <t>100FT 75 OHM RG-59/U BNC CABLE BLACK</t>
  </si>
  <si>
    <t>1.5FT PRO-AUDIO XLR MALE TO 1/4IN MALE CABLE</t>
  </si>
  <si>
    <t>3FT PRO-AUDIO XLR MALE TO 1/4IN MALE CABLE</t>
  </si>
  <si>
    <t>6FT PRO-AUDIO XLR MALE TO 1/4 MALE CBL</t>
  </si>
  <si>
    <t>12FT PRO-AUDIO XLR MALE TO 1/4IN MALE CABLE</t>
  </si>
  <si>
    <t>25FT PRO-AUDIO XLR MALE TO 1/4IN MALE CABLE</t>
  </si>
  <si>
    <t>50FT PRO-AUDIO XLR MALE TO 1/4IN MALE CABLE</t>
  </si>
  <si>
    <t>1.5FT PRO-AUDIO XLR FEMALE TO 1/4IN MALE CABLE</t>
  </si>
  <si>
    <t>3FT PRO-AUDIO XLR FEMALE TO 1/4IN MALE CABLE</t>
  </si>
  <si>
    <t>6FT PRO-AUDIO XLR FEMALE TO 1/4IN MALE CABLE</t>
  </si>
  <si>
    <t>12FT PRO-AUDIO XLR F TO 1/4INCH M CBL</t>
  </si>
  <si>
    <t>25FT PRO-AUDIO XLR FEMALE TO 1/4IN MALE CABLE</t>
  </si>
  <si>
    <t>50FT PRO-AUDIO XLR F TO 1/4INCH M CBL</t>
  </si>
  <si>
    <t>1.5FT PRO-AUDIO XLR MALE TO XLR FEMALE CABLE</t>
  </si>
  <si>
    <t>3FT PRO-AUDIO XLR MALE TO XLR FEMALE CABLE</t>
  </si>
  <si>
    <t>6FT PRO-AUDIO XLR MALE TO XLR FEMALE CABLE</t>
  </si>
  <si>
    <t>12FT PRO-AUDIO XLR MALE TO XLR FEMALE CABLE</t>
  </si>
  <si>
    <t>25FT PRO-AUDIO XLR MALE TO XLR FEMALE CABLE</t>
  </si>
  <si>
    <t>50FT PRO-AUDIO XLR MALE TO XLR FEMALE CABLE</t>
  </si>
  <si>
    <t>1.5FT PRO-AUDIO 1/4IN MALE TO 1/4IN MALE CABLE</t>
  </si>
  <si>
    <t>3FT PRO-AUDIO 1/4IN MALE TO 1/4IN MALE CABLE</t>
  </si>
  <si>
    <t>6FT PRO-AUDIO 1/4IN MALE TO 1/4IN MALE CABLE</t>
  </si>
  <si>
    <t>12FT PRO-AUDIO 1/4IN MALE TO 1/4IN MALE CABLE</t>
  </si>
  <si>
    <t>25FT PRO-AUDIO 1/4 MALE TO MALE CBL</t>
  </si>
  <si>
    <t>50FT PRO-AUDIO 1/4 M TO 1/4 M CABLE</t>
  </si>
  <si>
    <t>15FT PLENUM-RATED HD15 SXGA M/M MONITOR/PROJECTOR CABLE WITH ROUNDED LOW PROFILE</t>
  </si>
  <si>
    <t>25FT PLENUM-RATED HD15 SXGA M/M MONITOR/PROJECTOR CABLE WITH ROUNDED LOW PROFILE</t>
  </si>
  <si>
    <t>35FT PLENUM-RATED HD15 SXGA M/M MONITOR/PROJECTOR CABLE WITH ROUNDED LOW PROFILE</t>
  </si>
  <si>
    <t>50FT PLENUM-RATED HD15 SXGA M/M MONITOR/PROJECTOR CABLE WITH ROUNDED LOW PROFILE</t>
  </si>
  <si>
    <t>40W CLASS ROOM STEREO AUDIO AMPLIFIER</t>
  </si>
  <si>
    <t>15FT 3.5MM STEREO AUDIO CABLE WITH LOW PROFILE CONNECTORS M/M - IN-WALL CMG-RATE</t>
  </si>
  <si>
    <t>CABLES TO GO 25FT CMG 3.5MM STEREO M/M CABLE</t>
  </si>
  <si>
    <t>35FT 3.5MM STEREO AUDIO CABLE WITH LOW PROFILE CONNECTORS M/M - IN-WALL CMG-RATE</t>
  </si>
  <si>
    <t>50FT CMG 3.5MM STEREO M/M CABLE</t>
  </si>
  <si>
    <t>75FT 3.5MM STEREO AUDIO CABLE WITH LOW PROFILE CONNECTORS M/M - IN-WALL CMG-RATE</t>
  </si>
  <si>
    <t>25FT CMG COMPONENT M/M CABLE</t>
  </si>
  <si>
    <t>1M VELOCITY&amp;TRADE; HIGH SPEED HDMI&amp;REG; TO MINI HDMI CABLE WITH ETHERNET - 4K 60</t>
  </si>
  <si>
    <t>2M VELOCITY HIGH SPEED HDMI TO MINI HDMI CABLE - ETHERNET - 4K 60HZ (6FT) - 6 FO</t>
  </si>
  <si>
    <t>3M VELOCITY HIGH SPEED HDMI TO MINI HDMI CABLE - ETHERNET - 4K 60HZ (10FT) - 10</t>
  </si>
  <si>
    <t>15FT PLENUM-RATED HD15 SXGA + 3.5MM M/M MONITOR CABLE WITH ROUNDED LOW PROFILE C</t>
  </si>
  <si>
    <t>25FT PLENUM-RATED HD15 SXGA + 3.5MM M/M MONITOR CABLE WITH ROUNDED LOW PROFILE C</t>
  </si>
  <si>
    <t>35FT PLENUM VGA+3.5MM CABLE</t>
  </si>
  <si>
    <t>50FT PLENUM-RATED HD15 SXGA + 3.5MM M/M MONITOR CABLE WITH ROUNDED LOW PROFILE C</t>
  </si>
  <si>
    <t>75FT PLENUM-RATED HD15 SXGA + 3.5MM M/M MONITOR CABLE WITH ROUNDED LOW PROFILE C</t>
  </si>
  <si>
    <t>1M HIGH SPEED HDMI CABLE - ETHERNET AND ROTATING CONNECTORS - 4K 30HZ (3FT) - 4K</t>
  </si>
  <si>
    <t>3M HIGH SPEED HDMI CABLE WITH ETHERNET AND ROTATING CONNECTORS (10FT) - 4K 30HZ</t>
  </si>
  <si>
    <t>0.5M SONICWAVE(R) HDMI(R) TO DVI-DANDTRADE; DIGITAL VIDEO CABLE (1.6FT)</t>
  </si>
  <si>
    <t>1M SONICWAVE HDMI TO DVI-D&amp;TRADE; DIGITAL VIDEO CABLE M/M - IN-WALL CL2-RATED (3</t>
  </si>
  <si>
    <t>2M SONICWAVE(R) HDMI(R) TO DVI-DANDTRADE; DIGITAL VIDEO CABLE (6.5FT)</t>
  </si>
  <si>
    <t>3M SONICWAVE(R) HDMI(R) TO DVI-DANDTRADE; DIGITAL VIDEO CABLE (9.8FT)</t>
  </si>
  <si>
    <t>7M SONICWAVE(R) HDMI(R) TO DVI-DANDTRADE; DIGITAL VIDEO CABLE (22.9FT)</t>
  </si>
  <si>
    <t>10M SONICWAVE(R) HDMI(R) TO DVI-DANDTRADE; DIGITAL VIDEO CABLE (32.8FT)</t>
  </si>
  <si>
    <t>20M SONICWAVE(R) HDMI(R) TO DVI-DANDTRADE; DIGITAL VIDEO CABLE (65.6FT)</t>
  </si>
  <si>
    <t>2M SONICWAVE(R) DVIANDTRADE; DIGITAL VIDEO CABLE (6.5FT)</t>
  </si>
  <si>
    <t>3M SONICWAVE(R) DVIANDTRADE; DIGITAL VIDEO CABLE (9.8FT)</t>
  </si>
  <si>
    <t>7M SONICWAVE(R) DVIANDTRADE; DIGITAL VIDEO CABLE (22.9FT)</t>
  </si>
  <si>
    <t>10M SONICWAVE(R) DVIANDTRADE; DIGITAL VIDEO CABLE (32.8FT)</t>
  </si>
  <si>
    <t>1M HIGH SPEED HDMI&amp;REG; CABLE WITH ETHERNET - 4K 60HZ (3.3FT)</t>
  </si>
  <si>
    <t>2M HIGH SPEED HDMI CABLE WITH ETHERNET - 4K 60HZ (6.6FT) - 6 FOOT 4K HDMI CABLE</t>
  </si>
  <si>
    <t>3M HIGH SPEED HDMI&amp;REG; CABLE WITH ETHERNET - 4K 60HZ (9.8FT)</t>
  </si>
  <si>
    <t>1M HIGH SPEED HDMI TO MINI HDMI CABLE WITH ETHERNET - 4K 60HZ (3FT) - 3 FOOT 4K</t>
  </si>
  <si>
    <t>2M HIGH SPEED HDMI TO MINI HDMI CABLE WITH ETHERNET - 4K 60HZ (6FT) - 6 FOOT 4K</t>
  </si>
  <si>
    <t>3M HIGH SPEED HDMI TO MINI HDMI CABLE WITH ETHERNET - 4K 60HZ (10FT) - 10 FOOT 4</t>
  </si>
  <si>
    <t>15M SONICWAVE(R) HDMI(R) TO DVI-DANDTRADE; DIGITAL VIDEO CABLE (49.2FT)</t>
  </si>
  <si>
    <t>2-PORT DVI-D&amp;TRADE; SPLITTER WITH HDCP&amp;TRADE; (TAA COMPLIANT)</t>
  </si>
  <si>
    <t>2M HIGH SPEED HDMI&amp;REG; TO MICRO HDMI CABLE WITH ETHERNET -4K 60HZ (6.6FT)</t>
  </si>
  <si>
    <t>3M HIGH SPEED HDMI TO MICRO HDMI CABLE WITH ETHERNET - 4K 60HZ (10FT)  - 10 FOOT</t>
  </si>
  <si>
    <t>VGA/USB KVM OVER CAT5E EXTENDER</t>
  </si>
  <si>
    <t>1M USB A FEMALE TO USB MINI A MALE</t>
  </si>
  <si>
    <t>TRULINK 2-PORT AV CONTROLLER</t>
  </si>
  <si>
    <t>2 PORT COMPACT HDMI SWITCH</t>
  </si>
  <si>
    <t>3FT ONE 3.5MM STEREO MALE TO TWO RCA STEREO MALE AUDIO Y-CABLE - IPOD(R) WHITE</t>
  </si>
  <si>
    <t>6FT ONE 3.5MM STEREO MALE TO TWO RCA STEREO MALE AUDIO Y-CABLE - IPOD(R) WHITE</t>
  </si>
  <si>
    <t>12FT ONE 3.5MM STEREO MALE TO TWO RCA STEREO MALE AUDIO Y-CABLE - IPOD(R) WHITE</t>
  </si>
  <si>
    <t>25FT ONE 3.5MM STEREO MALE TO TWO RCA STEREO MALE AUDIO Y-CABLE - WHITE</t>
  </si>
  <si>
    <t>50FT ONE 3.5MM STEREO MALE TO TWO RCA STEREO MALE AUDIO Y-CABLE - IPOD WHITE</t>
  </si>
  <si>
    <t>100FT ONE 3.5MM STEREO MALE TO TWO RCA STEREO MALE AUDIO Y-CABLE - IPOD WHITE</t>
  </si>
  <si>
    <t>0.5M VELOCITYANDTRADE; TOSLINK(R) OPTICAL DIGITAL CABLE</t>
  </si>
  <si>
    <t>1M VELOCITYANDTRADE; TOSLINK(R) OPTICAL DIGITAL CABLE</t>
  </si>
  <si>
    <t>2M VELOCITYANDTRADE; TOSLINK(R) OPTICAL DIGITAL CABLE</t>
  </si>
  <si>
    <t>3M VELOCITYANDTRADE; TOSLINK(R) OPTICAL DIGITAL CABLE</t>
  </si>
  <si>
    <t>5M VELOCITY&amp;TRADE; TOSLINK&amp;REG; OPTICAL DIGITAL CABLE (16.4FT)</t>
  </si>
  <si>
    <t>1.5FT 3.5MM M/F STEREO AUDIO EXTENSION CABLE</t>
  </si>
  <si>
    <t>3FT 3.5MM M/F STEREO AUDIO EXTENSION CABLE</t>
  </si>
  <si>
    <t>12FT 3.5MM M/F STEREO AUDIO EXTENSION CABLE</t>
  </si>
  <si>
    <t>25FT 3.5MM M/F STEREO AUDIO EXTENSION CABLE</t>
  </si>
  <si>
    <t>50FT 3.5MM M/F STEREO AUDIO EXTENSION CABLE</t>
  </si>
  <si>
    <t>1.5FT 3.5MM M/M STEREO AUDIO CABLE</t>
  </si>
  <si>
    <t>3FT 3.5MM AUDIO CABLE - AUX CABLE</t>
  </si>
  <si>
    <t>C2G 6FT 3.5MM AUDIO CABLE - MALE TO MALE AUX CABLE - CONNECT TO 3.5MM OR AUXILIA</t>
  </si>
  <si>
    <t>12FT 3.5MM STEREO AUDIO CABLE M/M</t>
  </si>
  <si>
    <t>25FT 3.5MM M/M STEREO AUDIO CABLE</t>
  </si>
  <si>
    <t>50FT 3.5MM M/M STEREO AUDIO CABLE</t>
  </si>
  <si>
    <t>VELOCITYANDTRADE; 90ANDDEG; ROTATING HDMI(R) FEMALE TO HDMI(R) MALE PORT SAVER A</t>
  </si>
  <si>
    <t>6IN VALUE SERIESANDTRADE; ONE 3.5MM STEREO MALE TO TWO RCA STEREO MALE Y-CABLE</t>
  </si>
  <si>
    <t>6IN VALUE SERIES&amp;TRADE; ONE 3.5MM STEREO MALE TO TWO RCA STEREO FEMALE Y-CABLE</t>
  </si>
  <si>
    <t>6FT VALUE SERIES&amp;TRADE; ONE 3.5MM STEREO MALE TO TWO RCA STEREO MALE Y-CABLE</t>
  </si>
  <si>
    <t>6IN VALUE SERIES&amp;TRADE; ONE 3.5MM STEREO FEMALE TO TWO RCA STEREO MALE Y-CABLE</t>
  </si>
  <si>
    <t>6FT ONE 3.5MM STEREO MALE TO TWO RCA STEREO FEMALE Y-CABLE</t>
  </si>
  <si>
    <t>6IN VALUE SERIESANDTRADE; ONE 3.5MM STEREO MALE TO TWO 3.5MM STEREO FEMALE Y-CAB</t>
  </si>
  <si>
    <t>6FT ONE 3.5MM STEREO MALE TO TWO 3.5MM STEREO FEMALE Y-CABLE</t>
  </si>
  <si>
    <t>INFRARED (IR) REMOTE CONTROL REPEATER KIT</t>
  </si>
  <si>
    <t>10FT SINGLE INFRARED (IR) EMITTER CABLE (TAA COMPLIANT)</t>
  </si>
  <si>
    <t>10FT DUAL INFRARED (IR) EMITTER CABLE</t>
  </si>
  <si>
    <t>HDMI C SWIVEL PORT SAVER</t>
  </si>
  <si>
    <t>VELOCITY&amp;TRADE; HDMI&amp;REG; FEMALE TO MINI HDMI&amp;REG; MALE ADAPTER</t>
  </si>
  <si>
    <t>3FT VALUE SERIES&amp;TRADE; COMPOSITE VIDEO + STEREO AUDIO CABLE</t>
  </si>
  <si>
    <t>6FT VALUE SERIESANDTRADE; COMPOSITE VIDEO + STEREO AUDIO CABLE</t>
  </si>
  <si>
    <t>12FT VALUE SERIES&amp;TRADE; COMPOSITE VIDEO + STEREO AUDIO CABLE</t>
  </si>
  <si>
    <t>25FT VALUE SERIESANDTRADE; COMPOSITE VIDEO + STEREO AUDIO CABLE</t>
  </si>
  <si>
    <t>50FT VALUE SERIES&amp;TRADE; COMPOSITE VIDEO + STEREO AUDIO CABLE</t>
  </si>
  <si>
    <t>3FT VALUE SERIES RCA COMPOSITE VIDEO CBL</t>
  </si>
  <si>
    <t>25FT VALUE SERIESANDTRADE; COMPOSITE VIDEO CABLE</t>
  </si>
  <si>
    <t>50FT VALUE SERIESANDTRADE; COMPOSITE VIDEO CABLE</t>
  </si>
  <si>
    <t>3FT VALUE SERIES&amp;TRADE; RCA STEREO AUDIO CABLE</t>
  </si>
  <si>
    <t>6FT VALUE SERIESANDTRADE; RCA STEREO AUDIO CABLE</t>
  </si>
  <si>
    <t>12FT VALUE SERIESANDTRADE; RCA STEREO AUDIO CABLE</t>
  </si>
  <si>
    <t>25FT VALUE SERIESANDTRADE; RCA STEREO AUDIO CABLE</t>
  </si>
  <si>
    <t>50FT VALUE SERIESANDTRADE; RCA STEREO AUDIO CABLE</t>
  </si>
  <si>
    <t>AUDIO EXTENSION CABLE - RCA - FEMALE - RCA - MALE - 6 FEET - BLACK</t>
  </si>
  <si>
    <t>35FT VELOCITYANDTRADE; RCA STEREO AUDIO CABLE</t>
  </si>
  <si>
    <t>TRULINK INFRARED (IR) REMOTE CONTROL DUAL BAND WALL PLATE RECEIVER</t>
  </si>
  <si>
    <t>SINGLE GANG HD15 VGA + 3.5MM + COMPOSITE VIDEO + STEREO AUDIO WALL PLATE - BLACK</t>
  </si>
  <si>
    <t>SINGLE GANG HD15 VGA + 3.5MM + COMPOSITE VIDEO + STEREO AUDIO WALL PLATE - STAIN</t>
  </si>
  <si>
    <t>SINGLE GANG 1IN GROMMET WALL PLATE - BRUSHED ALUMINUM</t>
  </si>
  <si>
    <t>1.5IN GROMMET CABLE PASS THROUGH SINGLE GANG WALL PLATE - BRUSHED ALUMINUM</t>
  </si>
  <si>
    <t>WP SGL ALUM HD-15,3.5MM,A/V</t>
  </si>
  <si>
    <t>CABLES TO GO WP SGL ALUM A/V,3.5MM,HD-15</t>
  </si>
  <si>
    <t>SG HD15 3.5MM A/V WALL PLATE  ALUMINUM</t>
  </si>
  <si>
    <t>SINGLE GANG HD15 VGA + 3.5MM + COMPOSITE VIDEO + STEREO AUDIO + KEYSTONE WALL PL</t>
  </si>
  <si>
    <t>SINGLE GANG HD15 VGA + 3.5MM WALL PLATE - BRUSHED ALUMINUM</t>
  </si>
  <si>
    <t>DOUBLE GANG HD15 VGA + 3.5MM + COMPOSITE VIDEO + STEREO AUDIO WALL PLATE - BRUSH</t>
  </si>
  <si>
    <t>DOUBLE GANG HD15 VGA + 3.5MM + COMPOSITE VIDEO + STEREO AUDIO + S-VIDEO WALL PLA</t>
  </si>
  <si>
    <t>DOUBLE GANG (2) HD15 VGA + (2) 3.5MM + COMPOSITE VIDEO + STEREO AUDIO WALL PLATE</t>
  </si>
  <si>
    <t>15FT PLENUM-RATED 3.5MM STEREO AUDIO CABLE WITH LOW PROFILE CONNECTORS</t>
  </si>
  <si>
    <t>25FT 3.5MM STEREO AUDIO CABLE WITH LOW PROFILE CONNECTORS M/M - PLENUM CMP-RATED</t>
  </si>
  <si>
    <t>35FT 3.5MM STEREO AUDIO CABLE WITH LOW PROFILE CONNECTORS M/M - PLENUM CMP-RATED</t>
  </si>
  <si>
    <t>50FT PLENUM-RATED 3.5MM STEREO AUDIO CABLE WITH LOW PROFILE CONNECTORS</t>
  </si>
  <si>
    <t>75FT PLENUM-RATED 3.5MM STEREO AUDIO CABLE WITH LOW PROFILE CONNECTORS</t>
  </si>
  <si>
    <t>35FT PLENUM-RATED COMPOSITE VIDEO WITH STEREO AUDIO CABLE WITH LOW PROFILE CONNE</t>
  </si>
  <si>
    <t>50FT PLENUM-RATED COMPOSITE VIDEO WITH STEREO AUDIO CABLE WITH LOW PROFILE CONNE</t>
  </si>
  <si>
    <t>25FT 18 AWG BULK SPEAKER WIRE</t>
  </si>
  <si>
    <t>50FT 18AWG BULK SPEAKER WIRE</t>
  </si>
  <si>
    <t>100FT 18 AWG BULK SPEAKER WIRE</t>
  </si>
  <si>
    <t>250FT 18 AWG BULK SPEAKER WIRE</t>
  </si>
  <si>
    <t>500FT 18 AWG BULK SPEAKER WIRE</t>
  </si>
  <si>
    <t>40 WATT PLENUM-RATED STEREO AUDIO AMPLIFIER</t>
  </si>
  <si>
    <t>25FT 18AWG PLENUM BULK SPEAKER CABLE</t>
  </si>
  <si>
    <t>50FT 18 AWG PLENUM-RATED BULK SPEAKER WIRE</t>
  </si>
  <si>
    <t>100FT BULK 18 AWG SPEAKER WIRE - PLENUM CMP-RATED</t>
  </si>
  <si>
    <t>250FT 18 AWG PLENUM-RATED BULK SPEAKER WIRE</t>
  </si>
  <si>
    <t>500FT 18 AWG PLENUM-RATED BULK SPEAKER WIRE</t>
  </si>
  <si>
    <t>WALL PLATE - COLOR: BRUSHED ALUMINUM,C2G WP SGL ALUM HD-15,3.5,A/V,KEYSTONE</t>
  </si>
  <si>
    <t>SINGLE GANG HD15 + 3.5MM + RCA A/V + USB WALL PLATE - BRUSHED ALUMINUM</t>
  </si>
  <si>
    <t>SINGLE GANG HD15 + 3.5MM + (2) KEYSTONE WALL PLATE - BRUSHED ALUMINUM</t>
  </si>
  <si>
    <t>VGA, 3.5MM AUDIO, COMPOSITE VIDEO, RCA STEREO AUDIO AND USB PASS THROUGH DOUBLE</t>
  </si>
  <si>
    <t>1.5IN GROMMET CABLE PASS THROUGH DOUBLE GANG WALL PLATE - BRUSHED ALUMINUM</t>
  </si>
  <si>
    <t>SINGLE GANG HD15 + 3.5MM + (1) KEYSTONE WALL PLATE - BRUSHED ALUMINUM</t>
  </si>
  <si>
    <t>45 WATT STEREO MIXER/AMPLIFIER PLENUM RATED</t>
  </si>
  <si>
    <t>1.5FT 3.5MM RIGHT ANGLED M/M STEREO AUDIO CABLE</t>
  </si>
  <si>
    <t>3FT 3.5MM RIGHT ANGLED M/M STEREO AUDIO CABLE</t>
  </si>
  <si>
    <t>6FT 3.5MM RIGHT ANGLED M/M STEREO AUDIO CABLE</t>
  </si>
  <si>
    <t>12FT 3.5MM RIGHT ANGLED M/M STEREO AUDIO CABLE</t>
  </si>
  <si>
    <t>25FT 3.5MM RIGHT ANGLED M/M STEREO AUDIO CABLE</t>
  </si>
  <si>
    <t>50FT 3.5MM RIGHT ANGLED M/M STEREO AUDIO CABLE</t>
  </si>
  <si>
    <t>1.5FT VELOCITYANDTRADE; 3.5MM M/M STEREO AUDIO CABLE</t>
  </si>
  <si>
    <t>3FT VELOCITY&amp;TRADE; 3.5MM M/M STEREO AUDIO CABLE</t>
  </si>
  <si>
    <t>6FT VELOCITY&amp;TRADE; 3.5MM M/M STEREO AUDIO CABLE</t>
  </si>
  <si>
    <t>12FT VELOCITY 3.5MM STEREO M/M CABLE</t>
  </si>
  <si>
    <t>25FT VELOCITY&amp;TRADE; 3.5MM M/M STEREO AUDIO CABLE</t>
  </si>
  <si>
    <t>50FT VELOCITY&amp;TRADE; 3.5MM M/M STEREO AUDIO CABLE</t>
  </si>
  <si>
    <t>1.5FT VELOCITYANDTRADE; 3.5MM M/F STEREO AUDIO EXTENSION CABLE</t>
  </si>
  <si>
    <t>3FT VELOCITYANDTRADE; 3.5MM M/F STEREO AUDIO EXTENSION CABLE</t>
  </si>
  <si>
    <t>6FT VELOCITY&amp;TRADE; 3.5MM M/F STEREO AUDIO EXTENSION CABLE</t>
  </si>
  <si>
    <t>12FT VELOCITY 3.5MM STEREO M/F CABLE</t>
  </si>
  <si>
    <t>25FT VELOCITY&amp;TRADE; 3.5MM M/F STEREO AUDIO EXTENSION CABLE</t>
  </si>
  <si>
    <t>50FT VELOCITY&amp;TRADE; 3.5MM M/F STEREO AUDIO EXTENSION CABLE</t>
  </si>
  <si>
    <t>1.5FT VELOCITYANDTRADE; ONE 3.5MM STEREO MALE TO TWO RCA STEREO MALE Y-CABLE</t>
  </si>
  <si>
    <t>3FT VELOCITYANDTRADE; ONE 3.5MM STEREO MALE TO TWO RCA STEREO MALE Y-CABLE</t>
  </si>
  <si>
    <t>6FT VELOCITY&amp;TRADE; ONE 3.5MM STEREO MALE TO TWO RCA STEREO MALE Y-CABLE</t>
  </si>
  <si>
    <t>12FT VELOCITYANDTRADE; ONE 3.5MM STEREO MALE TO TWO RCA STEREO MALE Y-CABLE</t>
  </si>
  <si>
    <t>25FT VELOCITYANDTRADE; ONE 3.5MM STEREO MALE TO TWO RCA STEREO MALE Y-CABLE</t>
  </si>
  <si>
    <t>50FT VELOCITY&amp;TRADE; ONE 3.5MM STEREO MALE TO TWO RCA STEREO MALE Y-CABLE</t>
  </si>
  <si>
    <t>1.5FT VELOCITYANDTRADE; 3.5MM M/M MONO AUDIO CABLE</t>
  </si>
  <si>
    <t>3FT VELOCITYANDTRADE; 3.5MM M/M MONO AUDIO CABLE</t>
  </si>
  <si>
    <t>6FT VELOCITY&amp;TRADE; 3.5MM M/M MONO AUDIO CABLE</t>
  </si>
  <si>
    <t>12FT VELOCITYANDTRADE; 3.5MM M/M MONO AUDIO CABLE</t>
  </si>
  <si>
    <t>25FT VELOCITYANDTRADE; 3.5MM M/M MONO AUDIO CABLE</t>
  </si>
  <si>
    <t>50FT VELOCITYANDTRADE; 3.5MM M/M MONO AUDIO CABLE</t>
  </si>
  <si>
    <t>1.5FT VELOCITYANDTRADE; 3.5MM M/F MONO AUDIO EXTENSION CABLE</t>
  </si>
  <si>
    <t>3FT VELOCITYANDTRADE; 3.5MM M/F MONO AUDIO EXTENSION CABLE</t>
  </si>
  <si>
    <t>6FT VELOCITYANDTRADE; 3.5MM M/F MONO AUDIO EXTENSION CABLE</t>
  </si>
  <si>
    <t>12FT VELOCITYANDTRADE; 3.5MM M/F MONO AUDIO EXTENSION CABLE</t>
  </si>
  <si>
    <t>3.5MM MONO MALE TO RCA FEMALE AUDIO ADAPTER</t>
  </si>
  <si>
    <t>3.5MM STEREO MALE TO 3.5MM MONO MALE</t>
  </si>
  <si>
    <t>3.5MM STEREO MALE TO 6.3MM (1/4IN) STEREO FEMALE ADAPTER (TAA COMPLIANT)</t>
  </si>
  <si>
    <t>3.5MM STEREO MALE TO RCA FEMALE ADPTR</t>
  </si>
  <si>
    <t>6.3MM (1/4IN) STEREO MALE TO 3.5MM MONO FEMALE ADAPTER (TAA COMPLIANT)</t>
  </si>
  <si>
    <t>6.3MM (1/4IN) STEREO MALE TO 3.5MM STEREO FEMALE ADAPTER (TAA COMPLIANT)</t>
  </si>
  <si>
    <t>6.3MM (1/4IN) STEREO MALE TO RCA FEMALE AUDIO ADAPTER (TAA COMPLIANT)</t>
  </si>
  <si>
    <t>3.5MM STEREO MALE TO DUAL RCA FEMALE AUDIO ADAPTER (TAA COMPLIANT)</t>
  </si>
  <si>
    <t>XLR MALE INLINE CONNECTOR (TAA COMPLIANT)</t>
  </si>
  <si>
    <t>XLR FEMALE INLINE CONNECTOR (TAA COMPLIANT)</t>
  </si>
  <si>
    <t>RIGHT ANGLE XLR MALE INLINE CONNECTOR</t>
  </si>
  <si>
    <t>RIGHT ANGLE XLR FEMALE INLINE CONNECTOR</t>
  </si>
  <si>
    <t>F RIGHT ANGLE MALE TO FEMALE ADPTR 10 PK</t>
  </si>
  <si>
    <t>75 OHM BNC MALE TERMINATORS - 10PK</t>
  </si>
  <si>
    <t>75 OHM F-TYPE MALE TERMINATORS - 10PK</t>
  </si>
  <si>
    <t>SINGLE CRIMP RG6U BNC CONNECTOR 10 PK</t>
  </si>
  <si>
    <t>INFRARED REMOTE (IR) CONTROL REPEATER KIT- 4 EMITTERS</t>
  </si>
  <si>
    <t>PRO HDMI TO VGA AND AUDIO ADAPTER CONVERTER</t>
  </si>
  <si>
    <t>PRO DVI-D TO VGA ADAPTER CONVERTER</t>
  </si>
  <si>
    <t>3 PORT COMPACT HDMI SWITCH</t>
  </si>
  <si>
    <t>UNIVERSAL HDMI CABLE LOCK</t>
  </si>
  <si>
    <t>VELOCITY&amp;TRADE; DVI-D&amp;TRADE; FEMALE TO HDMI&amp;REG; MALE INLINE ADAPTER</t>
  </si>
  <si>
    <t>C2G DVI-D MALE TO HDMI FEMALE INLINE ADAPTER</t>
  </si>
  <si>
    <t>HDMI, VGA, AND AUDIO TO HDMI CONVERTER SWITCH</t>
  </si>
  <si>
    <t>DISPLAYPORT, HDMI, AND VGA TO HDMI ADAPTER CONVERTER SWITCH</t>
  </si>
  <si>
    <t>C2G MINI DISPLAYPORT, USB-C, HDMI, VGA+3.5MM 4K ADAPTER SWITCH TAA - 4K 60HZ</t>
  </si>
  <si>
    <t>8 OHM 50W AUDIO AMPLIFIER - PLENUM RATED</t>
  </si>
  <si>
    <t>25/70V 50W AUDIO AMPLIFIER - PLENUM RATED (TAA COMPLIANT)</t>
  </si>
  <si>
    <t>WALL PLATE DECORA VOLUME CONTROL, REMOTELY CONTROL THE VOLUME LEVEL OF A 3 WIRE</t>
  </si>
  <si>
    <t>COMPACT AMPLIFIER WITH EXTERNAL VOLUME CONTROL (TAA COMPLIANT)</t>
  </si>
  <si>
    <t>6FT VALUE SERIES&amp;TRADE; S-VIDEO CABLE</t>
  </si>
  <si>
    <t>12FT VALUE SERIESANDTRADE; S-VIDEO CABLE</t>
  </si>
  <si>
    <t>25FT VALUE SERIESANDTRADE; S-VIDEO CABLE</t>
  </si>
  <si>
    <t>50FT VALUE SERIESANDTRADE; S-VIDEO CABLE</t>
  </si>
  <si>
    <t>75FT VALUE SERIESANDTRADE; S-VIDEO CABLE</t>
  </si>
  <si>
    <t>100FT VALUE SERIESANDTRADE; S-VIDEO CABLE</t>
  </si>
  <si>
    <t>360ANDDEG; ROTATING HDMI(R) MALE TO HDMI(R) FEMALE ADAPTER</t>
  </si>
  <si>
    <t>360ANDDEG; ROTATING HDMI(R) FEMALE TO HDMI(R) FEMALE COUPLER</t>
  </si>
  <si>
    <t>360&amp;DEG; ROTATING HDMI&amp;REG; MALE TO DVI-D&amp;TRADE; FEMALE ADAPTER</t>
  </si>
  <si>
    <t>360ANDDEG; ROTATING DVIANDTRADE; FEMALE TO DVIANDTRADE; FEMALE ADAPTER</t>
  </si>
  <si>
    <t>75FT VELOCITYANDTRADE; 3.5MM M/M STEREO AUDIO CABLE</t>
  </si>
  <si>
    <t>100FT VELOCITYANDTRADE; 3.5MM M/M STEREO AUDIO CABLE</t>
  </si>
  <si>
    <t>125FT VELOCITYANDTRADE; 3.5MM M/M STEREO AUDIO CABLE</t>
  </si>
  <si>
    <t>150FT VELOCITYANDTRADE; 3.5MM M/M STEREO AUDIO CABLE</t>
  </si>
  <si>
    <t>75FT VELOCITYANDTRADE; 3.5MM M/F STEREO AUDIO EXTENSION CABLE</t>
  </si>
  <si>
    <t>100FT VELOCITYANDTRADE; 3.5MM M/F STEREO AUDIO EXTENSION CABLE</t>
  </si>
  <si>
    <t>150FT VELOCITYANDTRADE; 3.5MM M/F STEREO AUDIO EXTENSION CABLE</t>
  </si>
  <si>
    <t>3FT VALUE SERIESANDTRADE; RCA COMPONENT VIDEO CABLE</t>
  </si>
  <si>
    <t>6FT VALUE SERIESANDTRADE; RCA COMPONENT VIDEO CABLE</t>
  </si>
  <si>
    <t>12FT VALUE SERIESANDTRADE; RCA COMPONENT VIDEO CABLE</t>
  </si>
  <si>
    <t>25FT VALUE SERIESANDTRADE; RCA COMPONENT VIDEO CABLE</t>
  </si>
  <si>
    <t>50FT VALUE SERIESANDTRADE; RCA COMPONENT VIDEO CABLE</t>
  </si>
  <si>
    <t>DOUBLE GANG HD15 VGA + 3.5MM + S-VIDEO + RCA AUDIO/VIDEO + KEYSTONE WALL PLATE -</t>
  </si>
  <si>
    <t>SINGLE GANG HD15 VGA + F-TYPE + 3.5MM + S-VIDEO + RCA AUDIO/VIDEO WALL PLATE - B</t>
  </si>
  <si>
    <t>VELOCITY&amp;TRADE; HDMI&amp;REG; F/F COUPLER</t>
  </si>
  <si>
    <t>HDMI&amp;REG; MALE TO HDMI&amp;REG; FEMALE 90&amp;DEG; DOWN ADAPTER</t>
  </si>
  <si>
    <t>DECORA 3RCA PASSTHRU WHITE WALL PLATE</t>
  </si>
  <si>
    <t>DECORA STYLE  TRIPLE RCA PASS THROUGH WALL PLATE INSERT - IVORY</t>
  </si>
  <si>
    <t>SINGLE GANG COMPOSITE VIDEO + STEREO AUDIO WALL PLATE - BRUSHED ALUMINUM</t>
  </si>
  <si>
    <t>SINGLE GANG COMPOSITE VIDEO + STEREO AUDIO WALL PLATE - WHITE BRUSHED ALUMINUM</t>
  </si>
  <si>
    <t>HIGH ISOLATION A/B SWITCH CHARCOAL</t>
  </si>
  <si>
    <t>HIGH-FREQUENCY 2-WAY SPLITTER</t>
  </si>
  <si>
    <t>HIGH-FREQUENCY 3-WAY SPLITTER</t>
  </si>
  <si>
    <t>HIGH-FREQUENCY 4-WAY SPLITTER</t>
  </si>
  <si>
    <t>DECORA STYLE HD15 VGA + 3.5MM + COMPOSITE VIDEO + STEREO AUDIO WALL PLATE INSERT</t>
  </si>
  <si>
    <t>DOUBLE GANG HD15 + 3.5MM + RCA AUDIO/VIDEO + DECORA-STYLE CUT-OUT WALL PLATE - B</t>
  </si>
  <si>
    <t>DOUBLE GANG HD15 + 3.5MM + RCA AUDIO/VIDEO + KEYSTONE + DECORA ,STYLE CUT-OUT WA</t>
  </si>
  <si>
    <t>HDMI, HD15 VGA, 3.5MM WALL PLATE INSERT - WHITE</t>
  </si>
  <si>
    <t>HDMI, VGA AND 3.5MM AUDIO PASS THROUGH SINGLE GANG WALL PLATE - BRUSHED ALUMINUM</t>
  </si>
  <si>
    <t>HDMI PASS THROUGH WALL PLATE - ALUMINUM</t>
  </si>
  <si>
    <t>HDMI PASS THROUGH WALL PLATE - WHITE</t>
  </si>
  <si>
    <t>HDMI PASS THROUGH WALL PLATE - BLACK</t>
  </si>
  <si>
    <t>2-PORT HDMI&amp;REG; SPLITTER - 4K 30HZ (TAA)</t>
  </si>
  <si>
    <t>C2G 4 PORT 4K HDMI SPLITTER - 1 IN 4 OUT</t>
  </si>
  <si>
    <t>2 LINE TELEPHONE SPLITTER L1 + L2</t>
  </si>
  <si>
    <t>RG6 COMPRESSION F-TYPE CONNECTOR WITH O-RING - 10PK</t>
  </si>
  <si>
    <t>RG6 QUAD COMPRESSION F-TYPE CONNECTOR WITH O-RING - 10PK</t>
  </si>
  <si>
    <t>RG6 COMPRESSION F-TYPE CONNECTOR WITH O-RING - 20PK</t>
  </si>
  <si>
    <t>RG6 QUAD COMPRESSION F-TYPE CONNECTOR WITH O-RING - 50PK</t>
  </si>
  <si>
    <t>HEX CRIMP F-TYPE CONNECTOR FOR RG6 20PK</t>
  </si>
  <si>
    <t>RG6 HEX CRIMP F-TYPE CONNECTOR - 50PK</t>
  </si>
  <si>
    <t>RG59 COMPRESSION RCA CONNECTOR - 50PK</t>
  </si>
  <si>
    <t>COMPRESSION RCA CONNECTORS RG6 - 10PK</t>
  </si>
  <si>
    <t>VIDEO/AUDIO CONNECTOR RCAM RG-6 50PK</t>
  </si>
  <si>
    <t>RG59 COMPRESSION BNC CONNECTOR - 10PK</t>
  </si>
  <si>
    <t>RG6 COMPRESSION BNC CONNECTOR - 10PK</t>
  </si>
  <si>
    <t>RG6 COMPRESSION BNC CONNECTOR - 20PK</t>
  </si>
  <si>
    <t>RG6 COMPRESSION BNC CONNECTOR - 50PK</t>
  </si>
  <si>
    <t>RG59 COMPRESSION F-TYPE CONNECTOR WITH O-RING - 10PK</t>
  </si>
  <si>
    <t>RG59 COMPRESSION F-TYPE CONNECTOR WITH O-RING - 50PK</t>
  </si>
  <si>
    <t>15FT PRO SERIES HDMI CABLE - PLENUM CMP-RATED</t>
  </si>
  <si>
    <t>25FT PRO SERIES HDMI&amp;REG; CABLE - PLENUM CMP-RATED</t>
  </si>
  <si>
    <t>35FT PRO SERIES HDMI&amp;REG; CABLE - PLENUM CMP-RATED</t>
  </si>
  <si>
    <t>50FT PRO SERIES HDMI&amp;REG; CABLE - PLENUM CMP-RATED</t>
  </si>
  <si>
    <t>15FT PRO SERIES DVI-D PLENUM M/M DUAL LINK DIGITAL VIDEO CABLE</t>
  </si>
  <si>
    <t>25FT DVI-D PLENUM M/M CABLE</t>
  </si>
  <si>
    <t>35FT PRO SERIES DVI-D PLENUM M/M DUAL LINK DIGITAL VIDEO CABLE</t>
  </si>
  <si>
    <t>50FT PRO SERIES DVI-D PLENUM M/M DUAL LINK DIGITAL VIDEO CABLE</t>
  </si>
  <si>
    <t>6FT PRO SERIES SINGLE LINK DVI-D&amp;TRADE; DIGITAL VIDEO CABLE M/M - IN-WALL CL2-RA</t>
  </si>
  <si>
    <t>10FT PRO SERIES DVI-D CL2 M/M SINGLE LINK DIGITAL VIDEO CABLE</t>
  </si>
  <si>
    <t>15FT PRO SERIES DVI-D CL2 M/M DUAL LINK DIGITAL VIDEO CABLE</t>
  </si>
  <si>
    <t>25FT PRO SERIES DVI-DANDTRADE; CL2 M/M SINGLE LINK DIGITAL VIDEO CABLE</t>
  </si>
  <si>
    <t>35FT PRO SERIES DVI-D CL2 M/M DUAL LINK DIGITAL VIDEO CABLE</t>
  </si>
  <si>
    <t>65FT PRO SERIES DVI-D CL2 M/M DUAL LINK DIGITAL VIDEO CABLE</t>
  </si>
  <si>
    <t>75FT PRO SERIES DVI-D CL2 M/M CABLE</t>
  </si>
  <si>
    <t>100FT PRO SERIES DVI-D CL2 M/M DUAL LINK DIGITAL VIDEO CABLE</t>
  </si>
  <si>
    <t>6FT PRO SERIES DVI-DANDTRADE; + 3.5MM CL2 M/M SINGLE LINK DIGITAL VIDEO CABLE</t>
  </si>
  <si>
    <t>10FT PRO SERIES DVI-D + 3.5MM CL2 M/M DUAL LINK DIGITAL VIDEO CABLE</t>
  </si>
  <si>
    <t>15FT PRO SERIES DVI-D + 3.5MM CL2 M/M DUAL LINK DIGITAL VIDEO CABLE</t>
  </si>
  <si>
    <t>25FT PRO SERIES DVI-DANDTRADE; + 3.5MM CL2 M/M SINGLE LINK DIGITAL VIDEO CABLE</t>
  </si>
  <si>
    <t>35FT PRO SERIES DVI-D + 3.5MM CL2 M/M DUAL LINK DIGITAL VIDEO CABLE</t>
  </si>
  <si>
    <t>50FT PRO SERIES DVI-D + 3.5MM CL2 M/M DUAL LINK DIGITAL VIDEO CABLE</t>
  </si>
  <si>
    <t>HD BLUETOOTH AUDIO RECEIVER WITH NFC</t>
  </si>
  <si>
    <t>USB BLUETOOTH RECEIVER</t>
  </si>
  <si>
    <t>DECORATIVE CUTOUT SINGLE GANG WALL PLATE - ALUMINUM</t>
  </si>
  <si>
    <t>DOUBLE GANG DECORA WHITE</t>
  </si>
  <si>
    <t>TWO DECORA COMPATIBLE CUTOUT DOUBLE GANG WALL PLATE - IVORY</t>
  </si>
  <si>
    <t>DECORA COMPATIBLE CUTOUT WITH FOUR KEYSTONE DOUBLE GANG WALL PLATE - WHITE</t>
  </si>
  <si>
    <t>C2G HDMI TO VGA ADAPTER CONVERTER DONGLE MALE TO FEMALE BLACK-EASILY CONNECT THE</t>
  </si>
  <si>
    <t>HDMI&amp;REG; MALE TO VGA AND STEREO AUDIO FEMALE ADAPTER CONVERTER DONGLE</t>
  </si>
  <si>
    <t>C2G HDMI TO DVI ADAPTER CONVERTER DONGLE-MALE TO FEMALE BLACK-EASILY CONNECT THE</t>
  </si>
  <si>
    <t>MINI HDMI M TO VGA F DONGLE W/PWR</t>
  </si>
  <si>
    <t>C2G MINI HDMI TO VGA ADAPTER CONVERTER DONGLE WITH AUDIO MALE TO FEMALE BLACK-EA</t>
  </si>
  <si>
    <t>MINI HDMI&amp;REG; MALE TO SINGLE LINK DVI-D FEMALE ADAPTER CONVERTER DONGLE</t>
  </si>
  <si>
    <t>MINI HDMI&amp;REG; MALE TO HDMI&amp;REG; FEMALE ADAPTER CONVERTER DONGLE</t>
  </si>
  <si>
    <t>MICRO HDMI&amp;REG; MALE TO HDMI&amp;REG; FEMALE ADAPTER CONVERTER DONGLE</t>
  </si>
  <si>
    <t>MICRO HDMI&amp;REG; MALE TO VGA AND STEREO AUDIO FEMALE ADAPTER CONVERTER DONGLE</t>
  </si>
  <si>
    <t>1FT ULTRA FLEXIBLE HIGH SPEED HDMI&amp;REG; CABLE WITH LOW PROFILE CONNECTORS - 4K 6</t>
  </si>
  <si>
    <t>2FT ULTRA FLEXIBLE HIGH SPEED HDMI&amp;REG; CABLE WITH LOW PROFILE CONNECTORS - 4K 6</t>
  </si>
  <si>
    <t>3FT ULTRA FLEXIBLE HIGH SPEED HDMI&amp;REG; CABLE WITH LOW PROFILE CONNECTORS - 4K 6</t>
  </si>
  <si>
    <t>6FT FLEXIBLE HIGH SPEED HDMI CABLE WITH LOW PROFILE CONNECTORS - 4K 60HZ  - 6 FO</t>
  </si>
  <si>
    <t>35FT ACTIVE HIGH SPEED HDMI CABLE 4K 30HZ - IN-WALL, CL3</t>
  </si>
  <si>
    <t>75FT ACTIVE HIGH SPEED HDMI&amp;REG; CABLE 4K 30HZ - IN-WALL, CL3-RATED</t>
  </si>
  <si>
    <t>100FT ACTIVE HIGH SPEED HDMI CABLE 4K 30HZ - IN-WALL, CL3</t>
  </si>
  <si>
    <t>164FT HIGH SPEED HDMI ACTIVE OPTICAL CABLE (AOC) PLENUM, CMP RATED</t>
  </si>
  <si>
    <t>23FT HIGH SPEED HDMI ACTIVE OPTICAL CABLE (AOC) PLENUM, CMP RATED</t>
  </si>
  <si>
    <t>DVI MALE TO DP FEMALE ADAPTER CONVERTER</t>
  </si>
  <si>
    <t>DVI MALE TO VGA FEMALE ADAPTER CONVERTER</t>
  </si>
  <si>
    <t>4X2 HDMI MATRIX SWITCH - 4K 30HZ</t>
  </si>
  <si>
    <t>C2G HDMI SELECTOR SWITCH 5X1-4K</t>
  </si>
  <si>
    <t>VGA + 3.5MM TO HDMI&amp;REG; ADAPTER CONVERTER</t>
  </si>
  <si>
    <t>15FT ACTIVE HS HDMI CABLE 4K IN-WALL CL3</t>
  </si>
  <si>
    <t>25FT ACTIVE HS HDMI CABLE 4K IN-WALL CL3</t>
  </si>
  <si>
    <t>35FT ACTIVE HIGH SPEED HDMI&amp;REG; CABLE 4K 60HZ - IN-WALL CL3-RATED</t>
  </si>
  <si>
    <t>50FT ACTIVE HS HDMI CABLE 4K IN-WALL CL3</t>
  </si>
  <si>
    <t>4-PORT HDMI SELECTOR SWITCH 3D</t>
  </si>
  <si>
    <t>6-PORT HDMI SELECTOR SWITCH 3D</t>
  </si>
  <si>
    <t>2X2 DROP IN CEILING SPEAKER - 8&amp;OMEGA; - PLENUM RATED</t>
  </si>
  <si>
    <t>2X2 DROP IN CEILING SPEAKER 25/70V TAA</t>
  </si>
  <si>
    <t>RAPIDRUN(R) PC 15-PIN DIN (YELLOW) M/M COUPLER</t>
  </si>
  <si>
    <t>RAPIDRUN(R) PC 15-PIN DIN (YELLOW) F/F COUPLER</t>
  </si>
  <si>
    <t>N-MALE TO N-MALE WI-FI ADAPTER COUPLER</t>
  </si>
  <si>
    <t>N-MALE TO SMA FEMALE ADAPTER - SILVER - N-MALE TO SMA FEMALE; NO SOLDERING OR CR</t>
  </si>
  <si>
    <t>N-FEMALE TO N-FEMALE WI-FI ADAPTER COUPLER</t>
  </si>
  <si>
    <t>N-FEMALE TO RP-SMA FEMALE WI-FI ADAPTER</t>
  </si>
  <si>
    <t>TNC MALE TO N-FEMALE WI-FI ADAPTER</t>
  </si>
  <si>
    <t>BNC FEMALE TO N-FEMALE WI-FI ADAPTER</t>
  </si>
  <si>
    <t>RP-SMA MALE TO N-MALE WI-FI ADAPTER</t>
  </si>
  <si>
    <t>RP-SMA MALE TO RP-TNC FEMALE WI-FI ADAPTER</t>
  </si>
  <si>
    <t>RAPIDRUN DIGITAL VOLTAGE INSERTER</t>
  </si>
  <si>
    <t>USB POWERED HDMI POWER INSERTER</t>
  </si>
  <si>
    <t>RAPIDRUN DOUBLE GANG INTEGRATED HD15 + 3.5MM + DECORA-STYLE CUT-OUT WALL PLATE -</t>
  </si>
  <si>
    <t>C2G HDMI INLINE EXTENDER 4K 60HZ</t>
  </si>
  <si>
    <t>1.6FT  HIGH SPEED HDMI&amp;REG; CABLE WITH ETHERNET - 4K 60HZ (0.5M)</t>
  </si>
  <si>
    <t>1.5M HIGH SPEED HDMI&amp;REG; CABLE WITH ETHERNET - 4K 60HZ (4.9FT)</t>
  </si>
  <si>
    <t>0.5M HIGH SPEED HDMI TO MICRO HDMI CABLE WITH ETHERNET - 4K 30HZ (1.5FT) - 1.5 F</t>
  </si>
  <si>
    <t>0.5M HDMI TO DVI-D DIGITAL VIDEO CABLE (1.6FT)</t>
  </si>
  <si>
    <t>1M HDMI TO DVI-D DIGITAL VIDEO CABLE (3.3FT)</t>
  </si>
  <si>
    <t>1.5M HDMI TO DVI-D DIGITAL VIDEO CABLE (4.9FT)</t>
  </si>
  <si>
    <t>C2G 2M HDMI TO DVI ADAPTER CABLE-DIGITAL DVI-D (6.6FT)-2M HDMI TO DVI CABLE-2 ME</t>
  </si>
  <si>
    <t>3M C2G HDMI TO DVI CBL</t>
  </si>
  <si>
    <t>5M HDMI TO DVI-D DIGITAL VIDEO CABLE (16.4FT)</t>
  </si>
  <si>
    <t>SELECT 0.5M HIGH SPEED HDMI CABLE WITH ETHERNET 4K 60HZ - IN-WALL CL2 (1.5FT) -</t>
  </si>
  <si>
    <t>SELECT 1M HIGH SPEED HDMI CABLE WITH ETHERNET 4K 60HZ - IN-WALL CL2 (3FT)  - 1 M</t>
  </si>
  <si>
    <t>SELECT 1.5M HIGH SPEED HDMI CABLE WITH ETHERNET 4K 60HZ - IN-WALL CL2 (5FT) - 5</t>
  </si>
  <si>
    <t>2M SELECT HIGH SPEED HDMI&amp;REG; CABLE WITH ETHERNET 4K 60HZ - IN-WALL CL2-RATED (</t>
  </si>
  <si>
    <t>3M SELECT HIGH SPEED HDMI CABLE WITH ETHERNET 4K 60HZ - IN-WALL CL2(10FT) - 3 ME</t>
  </si>
  <si>
    <t>5M SELECT HIGH SPEED HDMI&amp;REG; CABLE WITH ETHERNET 4K 60HZ - IN-WALL CL2-RATED (</t>
  </si>
  <si>
    <t>7M SELECT HDMI&amp;REG; CABLE WITH ETHERNET 4K 30HZ - IN-WALL CL2-RATED (23FT)</t>
  </si>
  <si>
    <t>DELIVER HIGH DEFINITION VIDEO, AUDIO AND ETHERNET USING A SINGLE, IN-WALL RATED</t>
  </si>
  <si>
    <t>15M SELECT STANDARD SPEED HDMI WITH ETHERNET CABLE</t>
  </si>
  <si>
    <t>15FT HIGH SPEED HDMI CABLE WITH GRIPPING CONNECTORS - CL2P - PLENUM RATED - 15 F</t>
  </si>
  <si>
    <t>25FT HIGH SPEED HDMI&amp;REG; CABLE WITH GRIPPING CONNECTORS - CL2P - PLENUM RATED</t>
  </si>
  <si>
    <t>35FT STANDARD SPEED HDMI&amp;REG; CABLE WITH GRIPPING CONNECTORS - CL2P - PLENUM RAT</t>
  </si>
  <si>
    <t>40FT HDMI CABLE WITH GRIPPING CONNECTORS - PLENUM CL2P-RATED</t>
  </si>
  <si>
    <t>50FT HDMI CABLE WITH GRIPPING CONNECTORS - PLENUM CL2P-RATED</t>
  </si>
  <si>
    <t>4IN CABLE TIE MULTIPACK (100 PACK) - WHITE (TAA COMPLIANT)</t>
  </si>
  <si>
    <t>6IN CBL TIES 100PK</t>
  </si>
  <si>
    <t>7.5IN CBL TIES 100PK</t>
  </si>
  <si>
    <t>11.5IN CABLE TIE MULTIPACK (100 PACK) - WHITE (TAA COMPLIANT)</t>
  </si>
  <si>
    <t>4IN CABLE TIE MULTIPACK (100 PACK) - BLACK (TAA COMPLIANT)</t>
  </si>
  <si>
    <t>6IN CABLE TIES - BLACK - 100PK</t>
  </si>
  <si>
    <t>7.5IN CABLE TIE MULTIPACK (100 PACK) - BLACK (TAA COMPLIANT)</t>
  </si>
  <si>
    <t>11.5IN CABLE TIES MULTIPACK (100 PACK) - BLACK (TAA COMPLIANT)</t>
  </si>
  <si>
    <t>6IN SCREW-MOUNTABLE CABLE TIES - 50PK</t>
  </si>
  <si>
    <t>8IN SCREW-MOUNTABLE CABLE TIES - 50PK</t>
  </si>
  <si>
    <t>6IN RELEASABLE/REUSABLE CABLE TIE MULTIPACK (50 PACK) - WHITE (TAA COMPLIANT)</t>
  </si>
  <si>
    <t>7.75IN RELEASABLE/REUSABLE CABLE TIES MULTIPACK (50 PACK) - WHITE (TAA COMPLIANT</t>
  </si>
  <si>
    <t>CABLE TIE SADDLE - 25PK</t>
  </si>
  <si>
    <t>CABLE TIE MOUNT MULTIPACK (25 PACK) (TAA COMPLIANT)</t>
  </si>
  <si>
    <t>1/4IN NYLON CABLE CLAMP - 50PK</t>
  </si>
  <si>
    <t>.5IN NYLON CABLE CLAMP - 50PK</t>
  </si>
  <si>
    <t>50PK .5IN SELF ADHESIVE CABLE CLAMPS</t>
  </si>
  <si>
    <t>.68IN SELF-ADHESIVE CABLE CLAMP MULTIPACK (50 PACK) (TAA COMPLIANT)</t>
  </si>
  <si>
    <t>1000FT RG6/U DUAL SHIELD IN-WALL COAXIAL CABLE - BLACK</t>
  </si>
  <si>
    <t>CABLES TO GO 250FT 16/2 CL2 IN WALL SPEAKER CABLE</t>
  </si>
  <si>
    <t>500FT 16/2 CL2 IN WALL SPKR CBL</t>
  </si>
  <si>
    <t>250FT CL2 IN-WALL SPEAKER CABLE 14/2</t>
  </si>
  <si>
    <t>500FT 14/2 SPEAKER WIRE - IN-WALL CL2-RATED</t>
  </si>
  <si>
    <t>1000FT CL2 IN-WALL SPEAKER CABLE 14/2</t>
  </si>
  <si>
    <t>200FT CAT6 SNAGLESS SOLID SHIELDED ETHERNET NETWORK PATCH CABLE - BLUE</t>
  </si>
  <si>
    <t>250FT CAT6 SNAGLESS SOLID SHIELDED ETHERNET NETWORK PATCH CABLE - BLUE</t>
  </si>
  <si>
    <t>300FT CAT6 BLUE SOLID SHIELDED PATCH CBL</t>
  </si>
  <si>
    <t>35FT CAT6 SNAGLESS SOLID SHIELDED NETWORK PATCH CABLE - BLUE</t>
  </si>
  <si>
    <t>50FT CAT6 SNAGLESS SOLID SHIELDED ETHERNET NETWORK PATCH CABLE - BLUE</t>
  </si>
  <si>
    <t>75FT CAT6 SNAGLESS SOLID SHIELDED NETWORK PATCH CABLE - BLUE</t>
  </si>
  <si>
    <t>100FT CAT6 SNAGLESS SOLID SHIELDED ETHERNET NETWORK PATCH CABLE - BLUE</t>
  </si>
  <si>
    <t>150FT CAT6 SNAGLESS SOLID SHIELDED ETHERNET NETWORK PATCH CABLE - BLUE</t>
  </si>
  <si>
    <t>C2G 35FT HDBASET CERTIFIED CAT6A CABLE WITH DISCONTINUOUS SHIELDING - PLENUM CMP</t>
  </si>
  <si>
    <t>C2G 50FT HDBASET CERTIFIED CAT6A CABLE WITH DISCONTINUOUS SHIELDING - PLENUM CMP</t>
  </si>
  <si>
    <t>C2G 75FT HDBASET CERTIFIED CAT6A CABLE WITH DISCONTINUOUS SHIELDING - PLENUM CMP</t>
  </si>
  <si>
    <t>100FT HDBASET CERTIFIED CAT6A CABLE WITH DISCONTINUOUS SHIELDING -  PLENUM CMP-R</t>
  </si>
  <si>
    <t>C2G 150FT HDBASET CERTIFIED CAT6A CABLE WITH DISCONTINUOUS SHIELDING - PLENUM CM</t>
  </si>
  <si>
    <t>C2G 200FT HDBASET CERTIFIED CAT6A CABLE WITH DISCONTINUOUS SHIELDING - PLENUM CM</t>
  </si>
  <si>
    <t>C2G 250FT HDBASET CERTIFIED CAT6A CABLE WITH DISCONTINUOUS SHIELDING - PLENUM CM</t>
  </si>
  <si>
    <t>C2G 300FT HDBASET CERTIFIED CAT6A CABLE WITH DISCONTINUOUS SHIELDING - PLENUM CM</t>
  </si>
  <si>
    <t>4IN RELEASABLE CABLE TIES BLACK 50-PACK</t>
  </si>
  <si>
    <t>6IN RELEASABLE CABLE TIES BLACK 50-PACK</t>
  </si>
  <si>
    <t>7.5IN RELEASABLE/REUSABLE CABLE TIES MULTIPACK (50 PACK) - BLACK (TAA COMPLIANT)</t>
  </si>
  <si>
    <t>11.5IN RELEASABLE CABLE TIES BLACK 50-PK</t>
  </si>
  <si>
    <t>CABLE WRAP BLACK - 50 PACK</t>
  </si>
  <si>
    <t>RIGHT ANGLE HDMI&amp;REG; ADAPTER - RIGHT EXIT</t>
  </si>
  <si>
    <t>HDMI SIDE ANGLE ADAPTER LEFT</t>
  </si>
  <si>
    <t>1000FT CAT5E BULK UNSHIELDED (UTP) NETWORK CABLE WITH STRANDED CONDUCTORS - IN-W</t>
  </si>
  <si>
    <t>1000FT CAT5E 350MHZ STRANDED CM BLUE</t>
  </si>
  <si>
    <t>1000FT CAT5E 350MHZ STRANDED CM GRN</t>
  </si>
  <si>
    <t>1000FT CAT5E BULK UNSHIELDED (UTP) ETHERNET NETWORK CABLE WITH STRANDED CONDUCTO</t>
  </si>
  <si>
    <t>1000FT CAT6 BULK UNSHIELDED (UTP) NETWORK CABLE WITH STRANDED CONDUCTORS IN-WALL</t>
  </si>
  <si>
    <t>1000FT CAT6 BULK UNSHIELDED (UTP) ETHERNET NETWORK CABLE WITH STRANDED CONDUCTOR</t>
  </si>
  <si>
    <t>3M ULTIMA&amp;TRADE; USB 2.0 A/B CABLE (9.8FT)</t>
  </si>
  <si>
    <t>POWER CORD - POWER NEMA 5-15-P - MALE - POWER IEC 320 EN 60320 C13 - FEMALE - 25</t>
  </si>
  <si>
    <t>POWER CORD - POWER NEMA 5-15-P - MALE - POWER IEC 320 EN 60320 C13 - FEMALE - 2</t>
  </si>
  <si>
    <t>POWER CORD - POWER NEMA 5-15-P - FEMALE - POWER IEC 320 EN 60320 C13 - MALE - 2</t>
  </si>
  <si>
    <t>6FT 16AWG HSPTL PWR CBL, 5-15P-C13 BK</t>
  </si>
  <si>
    <t>POWER CORD - POWER IEC 320 EN 60320 C13 - FEMALE - POWER NEMA 5-15-P - MALE - 6</t>
  </si>
  <si>
    <t>POWER CORD - POWER NEMA 5-15-P - MALE - POWER IEC 320 EN 60320 C13 - FEMALE - 8</t>
  </si>
  <si>
    <t>POWER CORD - POWER NEMA 5-15-P - MALE - POWER IEC 320 EN 60320 C13 - FEMALE - 10</t>
  </si>
  <si>
    <t>POWER CORD - POWER NEMA 5-15-P - MALE - POWER IEC 320 EN 60320 C13 - FEMALE - 12</t>
  </si>
  <si>
    <t>POWER CORD - POWER IEC 320 EN 60320 C13 - FEMALE - POWER NEMA 5-15-P - MALE - 12</t>
  </si>
  <si>
    <t>15FT 16 AWG HOSPITAL GRADE POWER CORD (NEMA 5-15P TO IEC320C13) - BLACK (TAA)</t>
  </si>
  <si>
    <t>POWER CORD - POWER NEMA 5-15-P - MALE - POWER IEC 320 EN 60320 C13 - FEMALE - 15</t>
  </si>
  <si>
    <t>POWER CORD - POWER IEC 320 EN 60320 C13 - FEMALE - POWER NEMA 5-15-P - MALE - 2</t>
  </si>
  <si>
    <t>POWER CORD - POWER NEMA 5-15-P - MALE - POWER IEC 320 EN 60320 C13 - FEMALE - 6</t>
  </si>
  <si>
    <t>POWER CORD - POWER IEC 320 EN 60320 C13 - FEMALE - POWER NEMA 5-15-P - MALE - 8</t>
  </si>
  <si>
    <t>6FT 16 AWG HOSPITAL GRADE POWER CORD (NEMA 5-15P TO IEC320C13R) - GRAY</t>
  </si>
  <si>
    <t>8FT 16AWG HSPTL PWR CBL, 5-15P-C13R CLR</t>
  </si>
  <si>
    <t>12FT 16AWG HSPTL PWR CBL, 5-15P-C13R CLR</t>
  </si>
  <si>
    <t>POWER CORD - POWER NEMA 5-15-P - MALE - POWER IEC 320 EN 60320 C13 - 2 FEET - GR</t>
  </si>
  <si>
    <t>POWER CORD - POWER NEMA 5-15-P - MALE - POWER IEC 320 EN 60320 C13 - 6 FEET - GR</t>
  </si>
  <si>
    <t>8FT 18 AWG HOSPITAL GRADE POWER CORD (NEMA 5-15P TO IEC320C13R) - GRAY WITH CLEA</t>
  </si>
  <si>
    <t>50FT 16AWG HSPTL PWR CBL, 5-15P-5-15R OR</t>
  </si>
  <si>
    <t>75FT 16AWG HSPTL PWR CBL, 5-15P-5-15R OR</t>
  </si>
  <si>
    <t>POWER CORD - POWER NEMA 5-15-P - MALE - POWER IEC 320 EN 60320 C13 - FEMALE - 4</t>
  </si>
  <si>
    <t>6FT 18AWG HSPTL PC COILED, 5-15P-C13 BK</t>
  </si>
  <si>
    <t>8FT 18 AWG COILED HOSPITAL GRADE POWER CORD (NEMA 5-15P TO IEC320C13) - BLACK</t>
  </si>
  <si>
    <t>POWER CORDS - POWER IEC 320 EN 60320 C13 - FEMALE - POWER NEMA 5-15-P - MALE - 4</t>
  </si>
  <si>
    <t>6FT 16AWG HSPTL PC COILED, 5-15P-C13 BK</t>
  </si>
  <si>
    <t>POWER CORDS - POWER NEMA 5-15-P - MALE - POWER IEC 320 EN 60320 C13 - FEMALE - 8</t>
  </si>
  <si>
    <t>8FT 16AWG HSPTL PWR CBL, 5-15P-5-15R OR</t>
  </si>
  <si>
    <t>25FT 16AWG HOSPITAL GRADE POWER EXTENSION CABLE (NEMA 5-15P TO NEMA 5-15R) - ORA</t>
  </si>
  <si>
    <t>3FT PREMIUM CERTIFIED HS HDMI CABLE 4K</t>
  </si>
  <si>
    <t>6FT PREMIUM CERTIFIED HS HDMI CABLE 4K</t>
  </si>
  <si>
    <t>10FT PREMIUM HIGH SPEED HDMI&amp;REG; CABLE WITH ETHERNET - 4K 60HZ</t>
  </si>
  <si>
    <t>12FT PREMIUM CERTIFIED HS HDMI CABLE 4K</t>
  </si>
  <si>
    <t>15FT PREMIUM CERTIFIED HS HDMI CABLE 4K</t>
  </si>
  <si>
    <t>18FT PREMIUM CERTIFIED HS HDMI CABLE 4K</t>
  </si>
  <si>
    <t>20FT PREMIUM CERTIFIED HS HDMI CABLE 4K</t>
  </si>
  <si>
    <t>AV DEVICES WIRELESS TABLE BOX FOR HDMI</t>
  </si>
  <si>
    <t>WIRELESS CONFERENCE TABLE BOX FOR HDMI,VGA+AUDIO</t>
  </si>
  <si>
    <t>C2G 3FT DISPLAYPORT TO HDMI ADPATER CABLE - 4K CABLE BLACK</t>
  </si>
  <si>
    <t>C2G 6FT DISPLAYPORT TO HDMI ADAPTER CABLE - 4K CABLE BLACK</t>
  </si>
  <si>
    <t>C2G 10FT DISPLAYPORT TO HDMI ADAPTER CABLE - 4K CABLE BLACK</t>
  </si>
  <si>
    <t>1FT C2G SEL VGA VIDEO CABLE M/M</t>
  </si>
  <si>
    <t>3FT SELECT VGA VIDEO CABLE M/M - IN-WALL CMG-RATED</t>
  </si>
  <si>
    <t>C2G 6FT VGA CABLE-SELECT VGA VIDEO CABLE M/M-IN-WALL CMG-RATED-6 FOOT VGA CABLE-</t>
  </si>
  <si>
    <t>10FT VGA CABLE - IN-WALL CMG-RATED</t>
  </si>
  <si>
    <t>12FT SELECT VGA VIDEO CABLE M/M - IN-WALL CMG-RATED</t>
  </si>
  <si>
    <t>C2G 15FT VGA CABLE-SELECT VGA VIDEO CABLE M/M-IN-WALL CMG-RATED-15 FOOT VGA CABL</t>
  </si>
  <si>
    <t>25FT C2G SEL VGA VIDEO CABLE M/M</t>
  </si>
  <si>
    <t>35FT SELECT VGA VIDEO CABLE M/M - IN-WALL CMG-RATED</t>
  </si>
  <si>
    <t>50FT SELECT VGA VIDEO CABLE M/M - IN-WALL CMG-RATED</t>
  </si>
  <si>
    <t>75FT C2G SEL VGA VIDEO CABLE M/M</t>
  </si>
  <si>
    <t>100FT SELECT VGA VIDEO CABLE M/M - IN-WALL CMG-RATED</t>
  </si>
  <si>
    <t>125FT C2G SEL VGA VIDEO CABLE M/M</t>
  </si>
  <si>
    <t>150FT SELECT VGA VIDEO CABLE M/M - IN-WALL CMG-RATED</t>
  </si>
  <si>
    <t>1FT C2G SEL VGA + 3.5MM A/V CABLE M/M</t>
  </si>
  <si>
    <t>3FT SELECT VGA + 3.5MM  STEREO AUDIO A/V CABLE M/M - IN-WALL CMG-RATED</t>
  </si>
  <si>
    <t>6FT SELECT VGA + 3.5MM STEREO AUDIO A/V CABLE M/M - IN-WALL CMG-RATED</t>
  </si>
  <si>
    <t>10FT SELECT VGA + 3.5MM STEREO AUDIO A/V CABLE M/M - IN-WALL CMG-RATED</t>
  </si>
  <si>
    <t>15FT SELECT VGA + 3.5MM STEREO AUDIO A/V CABLE M/M - IN-WALL CMG-RATED</t>
  </si>
  <si>
    <t>25FT C2G SEL VGA + 3.5MM A/V CABLE M/M</t>
  </si>
  <si>
    <t>35FT SELECT VGA + 3.5MM STEREO AUDIO A/V CABLE M/M - IN-WALL CMG-RATED</t>
  </si>
  <si>
    <t>50FT C2G SEL VGA + 3.5MM A/V CABLE M/M</t>
  </si>
  <si>
    <t>100FT C2G SEL VGA+3.5MM CABLE M/M</t>
  </si>
  <si>
    <t>1FT SELECT VGA VIDEO EXTENSION CABLE M/F - IN-WALL CMG-RATED</t>
  </si>
  <si>
    <t>3FT SELECT VGA VIDEO EXTENSION CABLE M/F - IN-WALL CMG-RATED</t>
  </si>
  <si>
    <t>6FT C2G SEL VGA VIDEO EXT CABLE M/F</t>
  </si>
  <si>
    <t>10FT SELECT VGA VIDEO EXTENSION CABLE M/F - IN-WALL CMG-RATED</t>
  </si>
  <si>
    <t>15FT C2G SEL VGA VIDEO EXT CABLE M/F</t>
  </si>
  <si>
    <t>25FT SELECT VGA VIDEO EXTENSION CABLE M/F</t>
  </si>
  <si>
    <t>35FT C2G SEL VGA VIDEO EXT CABLE M/F</t>
  </si>
  <si>
    <t>50FT C2G SEL VGA VIDEO EXTENSION CABLE M</t>
  </si>
  <si>
    <t>75FT C2G SEL VGA VIDEO EXTENSION CABLE M</t>
  </si>
  <si>
    <t>100FT C2G SEL VGA VIDEO EXTENSION CABLE</t>
  </si>
  <si>
    <t>50FT C2G FLX VGA VIDEO CABLE M/M</t>
  </si>
  <si>
    <t>1.5FT HDMI CABLE WITH ETHERNET 4K</t>
  </si>
  <si>
    <t>2FT HDMI CABLE WITH ETHERNET 4K</t>
  </si>
  <si>
    <t>4FT HDMI CABLE WITH ETHERNET 4K</t>
  </si>
  <si>
    <t>5FT HDMI CABLE WITH ETHERNET 4K</t>
  </si>
  <si>
    <t>8FT HDMI CABLE WITH ETHERNET 4K</t>
  </si>
  <si>
    <t>12FT HDMI CABLE WITH ETHERNET 4K</t>
  </si>
  <si>
    <t>15FT HIGH SPEED HDMI CABLE FOR4K DEVICES</t>
  </si>
  <si>
    <t>1.5FT HIGH SPEED HDMI R TO HDMI MICRO C</t>
  </si>
  <si>
    <t>3FT HIGH SPEED HDMI R TO HDMI MICRO CAB</t>
  </si>
  <si>
    <t>6FT HIGH SPEED HDMI R TO HDMI MICRO CAB</t>
  </si>
  <si>
    <t>10FT HIGH SPEED HDMI R TO HDMI MICRO CA</t>
  </si>
  <si>
    <t>1.5FT HIGH SPEED HDMI R TO HDMI MINI CA</t>
  </si>
  <si>
    <t>3FT HIGH SPEED HDMI R TO HDMI MINI CABL</t>
  </si>
  <si>
    <t>6FT HIGH SPEED HDMI R TO HDMI MINI CABL</t>
  </si>
  <si>
    <t>10FT HIGH SPEED HDMI R TO HDMI MINI CAB</t>
  </si>
  <si>
    <t>3FT HIGH SPEED HDMI&amp;REG; CABLE WITH ETHERNET AND ROTATING CONNECTORS - 4K 30HZ</t>
  </si>
  <si>
    <t>1.5FT SELECT HIGH SPEED HDMI CABLE W/ ETHERNET 4K 60HZ - IN-WALL CL2-RATED  - 1.</t>
  </si>
  <si>
    <t>3FT SELECT HIGH SPEED HDMI CABLE WITH ETHERNET 4K 60HZ - IN-WALL CL2-RATED  - 3</t>
  </si>
  <si>
    <t>5FT SELECT HIGH SPEED HDMI&amp;REG; CABLE WITH ETHERNET 4K 60HZ - IN-WALL CL2-RATED</t>
  </si>
  <si>
    <t>6FT SELECT HIGH SPEED HDMI&amp;REG; CABLE WITH ETHERNET 4K 60HZ - IN-WALL CL2-RATED</t>
  </si>
  <si>
    <t>10FT SELECT HIGH SPEED HDMI CABLE WITH ETHERNET 4K 60HZ - IN-WALL CL2 - 10 FOOT</t>
  </si>
  <si>
    <t>12FT SELECT HIGH SPEED HDMI&amp;REG; CABLE WITH ETHERNET 4K 60HZ - IN-WALL CL2-RATED</t>
  </si>
  <si>
    <t>15FT SELECT HIGH SPEED HDMI CABLE WITH ETHERNET 4K 60HZ - IN-WALL CL2 - 15 FOOT</t>
  </si>
  <si>
    <t>16.5FT SELECT HIGH SPEED HDMI&amp;REG; CABLE WITH ETHERNET 4K 60HZ - IN-WALL CL2-RAT</t>
  </si>
  <si>
    <t>20FT SELECT HIGH SPEED HDMI&amp;REG; CABLE WITH ETHERNET 4K 60HZ - IN-WALL CL2-RATED</t>
  </si>
  <si>
    <t>25FT SELECT HIGH SPEED HDMI&amp;REG; CABLE WITH ETHERNET 4K 30HZ - IN-WALL CL2-RATED</t>
  </si>
  <si>
    <t>35FT SELECT HIGH SPEED HDMI CABLE WITH ETHERNET 4K 30HZ - IN-WALL CL2-RATED</t>
  </si>
  <si>
    <t>40FT SELECT STANDARD SPEED HDMI&amp;REG; CABLE WITH ETHERNET M/M - IN-WALL CL2-RATED</t>
  </si>
  <si>
    <t>50FT SELECT STANDARD SPEED HDMI&amp;REG; CABLE WITH ETHERNET M/M - IN-WALL CL2-RATED</t>
  </si>
  <si>
    <t>C2G 6IN CAT6A SNAGLESS UNSHIELDED (UTP) NETWORK PATCH ETHERNET CABLE-YELLOW - 6</t>
  </si>
  <si>
    <t>C2G 1FT CAT6A SNAGLESS UNSHIELDED (UTP) NETWORK PATCH ETHERNET CABLE-YELLOW - 1</t>
  </si>
  <si>
    <t>C2G 2FT CAT6A SNAGLESS UNSHIELDED (UTP) NETWORK PATCH ETHERNET CABLE-YELLOW - 2</t>
  </si>
  <si>
    <t>C2G 3FT CAT6A SNAGLESS UNSHIELDED (UTP) NETWORK PATCH ETHERNET CABLE-YELLOW - 3</t>
  </si>
  <si>
    <t>C2G 4FT CAT6A SNAGLESS UNSHIELDED (UTP) NETWORK PATCH ETHERNET CABLE-YELLOW - 4</t>
  </si>
  <si>
    <t>C2G 5FT CAT6A SNAGLESS UNSHIELDED (UTP) NETWORK PATCH ETHERNET CABLE-YELLOW - 5</t>
  </si>
  <si>
    <t>C2G 6FT CAT6A SNAGLESS UNSHIELDED (UTP) NETWORK PATCH ETHERNET CABLE-YELLOW - 6</t>
  </si>
  <si>
    <t>C2G 7FT CAT6A SNAGLESS UNSHIELDED (UTP) NETWORK PATCH ETHERNET CABLE-YELLOW - 7</t>
  </si>
  <si>
    <t>C2G 8FT CAT6A SNAGLESS UNSHIELDED (UTP) NETWORK PATCH ETHERNET CABLE-YELLOW - 8</t>
  </si>
  <si>
    <t>C2G 9FT CAT6A SNAGLESS UNSHIELDED (UTP) NETWORK PATCH ETHERNET CABLE-YELLOW - 9</t>
  </si>
  <si>
    <t>10FT CAT6A SNGLESS UTP CABLE-YELLOW</t>
  </si>
  <si>
    <t>12FT CAT6A SNGLESS UTP CABLE-YELLOW</t>
  </si>
  <si>
    <t>14FT CAT6A SNGLESS UTP CABLE-YELLOW</t>
  </si>
  <si>
    <t>15FT CAT6A SNGLESS UTP CABLE-YELLOW</t>
  </si>
  <si>
    <t>20FT CAT6A SNGLESS UTP CABLE-YELLOW</t>
  </si>
  <si>
    <t>25FT CAT6A SNGLESS UTP CABLE-YELLOW</t>
  </si>
  <si>
    <t>30FT CAT6A SNGLESS UTP CABLE-YELLOW</t>
  </si>
  <si>
    <t>35FT CAT6A SNGLESS UTP CABLE-YELLOW</t>
  </si>
  <si>
    <t>50FT CAT6A SNGLESS UTP CABLE-YELLOW</t>
  </si>
  <si>
    <t>C2G 6IN CAT6A SNAGLESS UNSHIELDED (UTP) NETWORK PATCH ETHERNET CABLE-WHITE - 6 I</t>
  </si>
  <si>
    <t>C2G 1FT CAT6A SNAGLESS UNSHIELDED (UTP) NETWORK PATCH ETHERNET CABLE-WHITE - 1 F</t>
  </si>
  <si>
    <t>C2G 2FT CAT6A SNAGLESS UNSHIELDED (UTP) NETWORK PATCH ETHERNET CABLE-WHITE - 2 F</t>
  </si>
  <si>
    <t>C2G 3FT CAT6A SNAGLESS UNSHIELDED (UTP) NETWORK PATCH ETHERNET CABLE-WHITE - 3 F</t>
  </si>
  <si>
    <t>C2G 4FT CAT6A SNAGLESS UNSHIELDED (UTP) NETWORK PATCH ETHERNET CABLE-WHITE - 4 F</t>
  </si>
  <si>
    <t>C2G 5FT CAT6A SNAGLESS UNSHIELDED (UTP) NETWORK PATCH ETHERNET CABLE-WHITE - 5 F</t>
  </si>
  <si>
    <t>C2G 6FT CAT6A SNAGLESS UNSHIELDED (UTP) NETWORK PATCH ETHERNET CABLE-WHITE - 6 F</t>
  </si>
  <si>
    <t>C2G 7FT CAT6A SNAGLESS UNSHIELDED (UTP) NETWORK PATCH ETHERNET CABLE-WHITE - 7 F</t>
  </si>
  <si>
    <t>C2G 8FT CAT6A SNAGLESS UNSHIELDED (UTP) NETWORK PATCH ETHERNET CABLE-WHITE - 8 F</t>
  </si>
  <si>
    <t>C2G 9FT CAT6A SNAGLESS UNSHIELDED (UTP) NETWORK PATCH ETHERNET CABLE-WHITE - 9 F</t>
  </si>
  <si>
    <t>C2G 10FT CAT6A SNAGLESS UNSHIELDED (UTP) NETWORK PATCH ETHERNET CABLE-WHITE - 10</t>
  </si>
  <si>
    <t>C2G 12FT CAT6A SNAGLESS UNSHIELDED (UTP) NETWORK PATCH ETHERNET CABLE-WHITE - 12</t>
  </si>
  <si>
    <t>C2G 14FT CAT6A SNAGLESS UNSHIELDED (UTP) NETWORK PATCH ETHERNET CABLE-WHITE - 14</t>
  </si>
  <si>
    <t>C2G 15FT CAT6A SNAGLESS UNSHIELDED (UTP) NETWORK PATCH ETHERNET CABLE-WHITE - 15</t>
  </si>
  <si>
    <t>C2G 20FT CAT6A SNAGLESS UNSHIELDED (UTP) NETWORK PATCH ETHERNET CABLE-WHITE - 20</t>
  </si>
  <si>
    <t>C2G 25FT CAT6A SNAGLESS UNSHIELDED (UTP) NETWORK PATCH ETHERNET CABLE-WHITE - 25</t>
  </si>
  <si>
    <t>C2G 30FT CAT6A SNAGLESS UNSHIELDED (UTP) NETWORK PATCH ETHERNET CABLE-WHITE - 30</t>
  </si>
  <si>
    <t>C2G 35FT CAT6A SNAGLESS UNSHIELDED (UTP) NETWORK PATCH ETHERNET CABLE-WHITE - 35</t>
  </si>
  <si>
    <t>C2G 50FT CAT6A SNAGLESS UNSHIELDED (UTP) NETWORK PATCH ETHERNET CABLE-WHITE - 50</t>
  </si>
  <si>
    <t>C2G 6IN CAT6A SNAGLESS UNSHIELDED (UTP) NETWORK PATCH ETHERNET CABLE-GREEN - 6 I</t>
  </si>
  <si>
    <t>C2G 1FT CAT6A SNAGLESS UNSHIELDED (UTP) NETWORK PATCH ETHERNET CABLE-GREEN - 1 F</t>
  </si>
  <si>
    <t>C2G 2FT CAT6A SNAGLESS UNSHIELDED (UTP) NETWORK PATCH ETHERNET CABLE-GREEN - 2 F</t>
  </si>
  <si>
    <t>C2G 3FT CAT6A SNAGLESS UNSHIELDED (UTP) NETWORK PATCH ETHERNET CABLE-GREEN - 3 F</t>
  </si>
  <si>
    <t>C2G 4FT CAT6A SNAGLESS UNSHIELDED (UTP) NETWORK PATCH ETHERNET CABLE-GREEN - 4 F</t>
  </si>
  <si>
    <t>C2G 5FT CAT6A SNAGLESS UNSHIELDED (UTP) NETWORK PATCH ETHERNET CABLE-GREEN - 5 F</t>
  </si>
  <si>
    <t>C2G 6FT CAT6A SNAGLESS UNSHIELDED (UTP) NETWORK PATCH ETHERNET CABLE-GREEN - 6 F</t>
  </si>
  <si>
    <t>C2G 7FT CAT6A SNAGLESS UNSHIELDED (UTP) NETWORK PATCH ETHERNET CABLE-GREEN - 7 F</t>
  </si>
  <si>
    <t>C2G 8FT CAT6A SNAGLESS UNSHIELDED (UTP) NETWORK PATCH ETHERNET CABLE-GREEN - 8 F</t>
  </si>
  <si>
    <t>C2G 9FT CAT6A SNAGLESS UNSHIELDED (UTP) NETWORK PATCH ETHERNET CABLE-GREEN - 9 F</t>
  </si>
  <si>
    <t>C2G 10FT CAT6A SNAGLESS UNSHIELDED (UTP) NETWORK PATCH ETHERNET CABLE-GREEN - 10</t>
  </si>
  <si>
    <t>C2G 12FT CAT6A SNAGLESS UNSHIELDED (UTP) NETWORK PATCH ETHERNET CABLE-GREEN - 12</t>
  </si>
  <si>
    <t>C2G 14FT CAT6A SNAGLESS UNSHIELDED (UTP) NETWORK PATCH ETHERNET CABLE-GREEN - 14</t>
  </si>
  <si>
    <t>C2G 15FT CAT6A SNAGLESS UNSHIELDED (UTP) NETWORK PATCH ETHERNET CABLE-GREEN - 15</t>
  </si>
  <si>
    <t>C2G 20FT CAT6A SNAGLESS UNSHIELDED (UTP) NETWORK PATCH ETHERNET CABLE-GREEN - 20</t>
  </si>
  <si>
    <t>C2G 25FT CAT6A SNAGLESS UNSHIELDED (UTP) NETWORK PATCH ETHERNET CABLE-GREEN - 25</t>
  </si>
  <si>
    <t>C2G 30FT CAT6A SNAGLESS UNSHIELDED (UTP) NETWORK PATCH ETHERNET CABLE-GREEN - 30</t>
  </si>
  <si>
    <t>C2G 35FT CAT6A SNAGLESS UNSHIELDED (UTP) NETWORK PATCH ETHERNET CABLE-GREEN - 35</t>
  </si>
  <si>
    <t>C2G 50FT CAT6A SNAGLESS UNSHIELDED (UTP) NETWORK PATCH ETHERNET CABLE-GREEN - 50</t>
  </si>
  <si>
    <t>C2G 6IN CAT6A SNAGLESS UNSHIELDED (UTP) NETWORK PATCH ETHERNET CABLE-RED - 6 INC</t>
  </si>
  <si>
    <t>C2G 1FT CAT6A SNAGLESS UNSHIELDED (UTP) NETWORK PATCH ETHERNET CABLE-RED - 1 FOO</t>
  </si>
  <si>
    <t>C2G 2FT CAT6A SNAGLESS UNSHIELDED (UTP) NETWORK PATCH ETHERNET CABLE-RED - 2 FOO</t>
  </si>
  <si>
    <t>C2G 3FT CAT6A SNAGLESS UNSHIELDED (UTP) NETWORK PATCH ETHERNET CABLE-RED - 3 FOO</t>
  </si>
  <si>
    <t>C2G 4FT CAT6A SNAGLESS UNSHIELDED (UTP) NETWORK PATCH ETHERNET CABLE-RED - 4 FOO</t>
  </si>
  <si>
    <t>C2G 5FT CAT6A SNAGLESS UNSHIELDED (UTP) NETWORK PATCH ETHERNET CABLE-RED - 5 FOO</t>
  </si>
  <si>
    <t>C2G 6FT CAT6A SNAGLESS UNSHIELDED (UTP) NETWORK PATCH ETHERNET CABLE-RED - 6 FOO</t>
  </si>
  <si>
    <t>C2G 7FT CAT6A SNAGLESS UNSHIELDED (UTP) NETWORK PATCH ETHERNET CABLE-RED - 7 FOO</t>
  </si>
  <si>
    <t>C2G 8FT CAT6A SNAGLESS UNSHIELDED (UTP) NETWORK PATCH ETHERNET CABLE-RED - 8 FOO</t>
  </si>
  <si>
    <t>C2G 9FT CAT6A SNAGLESS UNSHIELDED (UTP) NETWORK PATCH ETHERNET CABLE-RED - 9 FOO</t>
  </si>
  <si>
    <t>C2G 10FT CAT6A SNAGLESS UNSHIELDED (UTP) NETWORK PATCH ETHERNET CABLE-RED - 10 F</t>
  </si>
  <si>
    <t>C2G 12FT CAT6A SNAGLESS UNSHIELDED (UTP) NETWORK PATCH ETHERNET CABLE-RED - 12 F</t>
  </si>
  <si>
    <t>C2G 14FT CAT6A SNAGLESS UNSHIELDED (UTP) NETWORK PATCH ETHERNET CABLE-RED - 14 F</t>
  </si>
  <si>
    <t>C2G 15FT CAT6A SNAGLESS UNSHIELDED (UTP) NETWORK PATCH ETHERNET CABLE-RED - 15 F</t>
  </si>
  <si>
    <t>C2G 20FT CAT6A SNAGLESS UNSHIELDED (UTP) NETWORK PATCH ETHERNET CABLE-RED - 20 F</t>
  </si>
  <si>
    <t>C2G 25FT CAT6A SNAGLESS UNSHIELDED (UTP) NETWORK PATCH ETHERNET CABLE-RED - 25 F</t>
  </si>
  <si>
    <t>C2G 30FT CAT6A SNAGLESS UNSHIELDED (UTP) NETWORK PATCH ETHERNET CABLE-RED - 30 F</t>
  </si>
  <si>
    <t>C2G 35FT CAT6A SNAGLESS UNSHIELDED (UTP) NETWORK PATCH ETHERNET CABLE-RED - 35 F</t>
  </si>
  <si>
    <t>C2G 50FT CAT6A SNAGLESS UNSHIELDED (UTP) NETWORK PATCH ETHERNET CABLE-RED - 50 F</t>
  </si>
  <si>
    <t>C2G 6IN CAT6A SNAGLESS UNSHIELDED (UTP) NETWORK PATCH ETHERNET CABLE-PURPLE - 6</t>
  </si>
  <si>
    <t>C2G 1FT CAT6A SNAGLESS UNSHIELDED (UTP) NETWORK PATCH ETHERNET CABLE-PURPLE - 1</t>
  </si>
  <si>
    <t>C2G 2FT CAT6A SNAGLESS UNSHIELDED (UTP) NETWORK PATCH ETHERNET CABLE-PURPLE - 2</t>
  </si>
  <si>
    <t>C2G 3FT CAT6A SNAGLESS UNSHIELDED (UTP) NETWORK PATCH ETHERNET CABLE-PURPLE - 3</t>
  </si>
  <si>
    <t>C2G 4FT CAT6A SNAGLESS UNSHIELDED (UTP) NETWORK PATCH ETHERNET CABLE-PURPLE - 4</t>
  </si>
  <si>
    <t>C2G 5FT CAT6A SNAGLESS UNSHIELDED (UTP) NETWORK PATCH ETHERNET CABLE-PURPLE - 5</t>
  </si>
  <si>
    <t>C2G 6FT CAT6A SNAGLESS UNSHIELDED (UTP) NETWORK PATCH ETHERNET CABLE-PURPLE - 6</t>
  </si>
  <si>
    <t>C2G 7FT CAT6A SNAGLESS UNSHIELDED (UTP) NETWORK PATCH ETHERNET CABLE-PURPLE - 7</t>
  </si>
  <si>
    <t>C2G 8FT CAT6A SNAGLESS UNSHIELDED (UTP) NETWORK PATCH ETHERNET CABLE-PURPLE - 8</t>
  </si>
  <si>
    <t>C2G 9FT CAT6A SNAGLESS UNSHIELDED (UTP) NETWORK PATCH ETHERNET CABLE-PURPLE - 9</t>
  </si>
  <si>
    <t>10FT CAT6A SNAGLESS UTP CABLE-PRPLE</t>
  </si>
  <si>
    <t>12FT CAT6A SNAGLESS UTP CABLE-PRPLE</t>
  </si>
  <si>
    <t>14FT CAT6A SNAGLESS UTP CABLE-PRPLE</t>
  </si>
  <si>
    <t>15FT CAT6A SNAGLESS UTP CABLE-PRPLE</t>
  </si>
  <si>
    <t>20FT CAT6A SNAGLESS UTP CABLE-PRPLE</t>
  </si>
  <si>
    <t>25FT CAT6A SNAGLESS UTP CABLE-PRPLE</t>
  </si>
  <si>
    <t>30FT CAT6A SNAGLESS UTP CABLE-PRPLE</t>
  </si>
  <si>
    <t>35FT CAT6A SNAGLESS UTP CABLE-PRPLE</t>
  </si>
  <si>
    <t>50FT CAT6A SNAGLESS UTP CABLE-PRPLE</t>
  </si>
  <si>
    <t>C2G 6IN CAT6A SNAGLESS UNSHIELDED (UTP) NETWORK PATCH ETHERNET CABLE-ORANGE - 6</t>
  </si>
  <si>
    <t>C2G 1FT CAT6A SNAGLESS UNSHIELDED (UTP) NETWORK PATCH ETHERNET CABLE-ORANGE - 1</t>
  </si>
  <si>
    <t>C2G 2FT CAT6A SNAGLESS UNSHIELDED (UTP) NETWORK PATCH ETHERNET CABLE-ORANGE - 2</t>
  </si>
  <si>
    <t>C2G 3FT CAT6A SNAGLESS UNSHIELDED (UTP) NETWORK PATCH ETHERNET CABLE-ORANGE - 3</t>
  </si>
  <si>
    <t>C2G 4FT CAT6A SNAGLESS UNSHIELDED (UTP) NETWORK PATCH ETHERNET CABLE-ORANGE - 4</t>
  </si>
  <si>
    <t>C2G 5FT CAT6A SNAGLESS UNSHIELDED (UTP) NETWORK PATCH ETHERNET CABLE-ORANGE - 5</t>
  </si>
  <si>
    <t>C2G 6FT CAT6A SNAGLESS UNSHIELDED (UTP) NETWORK PATCH ETHERNET CABLE-ORANGE - 6</t>
  </si>
  <si>
    <t>C2G 7FT CAT6A SNAGLESS UNSHIELDED (UTP) NETWORK PATCH ETHERNET CABLE-ORANGE - 7</t>
  </si>
  <si>
    <t>C2G 8FT CAT6A SNAGLESS UNSHIELDED (UTP) NETWORK PATCH ETHERNET CABLE-ORANGE - 8</t>
  </si>
  <si>
    <t>C2G 9FT CAT6A SNAGLESS UNSHIELDED (UTP) NETWORK PATCH ETHERNET CABLE-ORANGE - 9</t>
  </si>
  <si>
    <t>10FT CAT6A SNAGLESS UTP CABLE-ORNGE</t>
  </si>
  <si>
    <t>12FT CAT6A SNAGLESS UTP CABLE-ORNGE</t>
  </si>
  <si>
    <t>14FT CAT6A SNAGLESS UTP CABLE-ORNGE</t>
  </si>
  <si>
    <t>15FT CAT6A SNAGLESS UTP CABLE-ORNGE</t>
  </si>
  <si>
    <t>20FT CAT6A SNAGLESS UTP CABLE-ORNGE</t>
  </si>
  <si>
    <t>25FT CAT6A SNAGLESS UTP CABLE-ORNGE</t>
  </si>
  <si>
    <t>30FT CAT6A SNAGLESS UTP CABLE-ORNGE</t>
  </si>
  <si>
    <t>35FT CAT6A SNAGLESS UTP CABLE-ORNGE</t>
  </si>
  <si>
    <t>50FT CAT6A SNAGLESS UTP CABLE-ORNGE</t>
  </si>
  <si>
    <t>C2G 6IN CAT6A SNAGLESS UNSHIELDED (UTP) NETWORK PATCH ETHERNET CABLE-PINK - 6 IN</t>
  </si>
  <si>
    <t>C2G 1FT CAT6A SNAGLESS UNSHIELDED (UTP) NETWORK PATCH ETHERNET CABLE-PINK - 1 FO</t>
  </si>
  <si>
    <t>C2G 2FT CAT6A SNAGLESS UNSHIELDED (UTP) NETWORK PATCH ETHERNET CABLE-PINK - 2 FO</t>
  </si>
  <si>
    <t>C2G 3FT CAT6A SNAGLESS UNSHIELDED (UTP) NETWORK PATCH ETHERNET CABLE-PINK - 3 FO</t>
  </si>
  <si>
    <t>C2G 4FT CAT6A SNAGLESS UNSHIELDED (UTP) NETWORK PATCH ETHERNET CABLE-PINK - 4 FO</t>
  </si>
  <si>
    <t>C2G 5FT CAT6A SNAGLESS UNSHIELDED (UTP) NETWORK PATCH ETHERNET CABLE-PINK - 5 FO</t>
  </si>
  <si>
    <t>C2G 6FT CAT6A SNAGLESS UNSHIELDED (UTP) NETWORK PATCH ETHERNET CABLE-PINK - 6 FO</t>
  </si>
  <si>
    <t>C2G 7FT CAT6A SNAGLESS UNSHIELDED (UTP) NETWORK PATCH ETHERNET CABLE-PINK - 7 FO</t>
  </si>
  <si>
    <t>C2G 8FT CAT6A SNAGLESS UNSHIELDED (UTP) NETWORK PATCH ETHERNET CABLE-PINK - 8 FO</t>
  </si>
  <si>
    <t>C2G 9FT CAT6A SNAGLESS UNSHIELDED (UTP) NETWORK PATCH ETHERNET CABLE-PINK - 9 FO</t>
  </si>
  <si>
    <t>C2G 10FT CAT6A SNAGLESS UNSHIELDED (UTP) NETWORK PATCH ETHERNET CABLE-PINK - 10</t>
  </si>
  <si>
    <t>C2G 12FT CAT6A SNAGLESS UNSHIELDED (UTP) NETWORK PATCH ETHERNET CABLE-PINK - 12</t>
  </si>
  <si>
    <t>C2G 14FT CAT6A SNAGLESS UNSHIELDED (UTP) NETWORK PATCH ETHERNET CABLE-PINK - 14</t>
  </si>
  <si>
    <t>C2G 15FT CAT6A SNAGLESS UNSHIELDED (UTP) NETWORK PATCH ETHERNET CABLE-PINK - 15</t>
  </si>
  <si>
    <t>C2G 20FT CAT6A SNAGLESS UNSHIELDED (UTP) NETWORK PATCH ETHERNET CABLE-PINK - 20</t>
  </si>
  <si>
    <t>C2G 25FT CAT6A SNAGLESS UNSHIELDED (UTP) NETWORK PATCH ETHERNET CABLE-PINK - 25</t>
  </si>
  <si>
    <t>C2G 30FT CAT6A SNAGLESS UNSHIELDED (UTP) NETWORK PATCH ETHERNET CABLE-PINK - 30</t>
  </si>
  <si>
    <t>C2G 35FT CAT6A SNAGLESS UNSHIELDED (UTP) NETWORK PATCH ETHERNET CABLE-PINK - 35</t>
  </si>
  <si>
    <t>C2G 50FT CAT6A SNAGLESS UNSHIELDED (UTP) NETWORK PATCH ETHERNET CABLE-PINK - 50</t>
  </si>
  <si>
    <t>C2G 50FT CAT6A SNAGLESS UNSHIELDED (UTP) NETWORK PATCH ETHERNET CABLE-AQUA - 50</t>
  </si>
  <si>
    <t>C2G 75FT CAT6A SNAGLESS UNSHIELDED (UTP) NETWORK PATCH ETHERNET CABLE-AQUA - 75</t>
  </si>
  <si>
    <t>C2G 100FT CAT6A SNAGLESS UNSHIELDED (UTP) NETWORK PATCH ETHERNET CABLE-AQUA - 10</t>
  </si>
  <si>
    <t>C2G 150FT CAT6A SNAGLESS UNSHIELDED (UTP) NETWORK PATCH ETHERNET CABLE-AQUA - 15</t>
  </si>
  <si>
    <t>C2G 50FT CAT6A SNAGLESS UNSHIELDED (UTP) NETWORK PATCH ETHERNET CABLE-BLUE - 50</t>
  </si>
  <si>
    <t>C2G 75FT CAT6A SNAGLESS UNSHIELDED (UTP) NETWORK PATCH ETHERNET CABLE-BLUE - 75</t>
  </si>
  <si>
    <t>C2G 100FT CAT6A SNAGLESS UNSHIELDED (UTP) NETWORK PATCH ETHERNET CABLE-BLUE - 10</t>
  </si>
  <si>
    <t>C2G 150FT CAT6A SNAGLESS UNSHIELDED (UTP) NETWORK PATCH ETHERNET CABLE-BLUE - 15</t>
  </si>
  <si>
    <t>C2G 50FT CAT6A SNAGLESS UNSHIELDED (UTP) NETWORK PATCH ETHERNET CABLE-BLACK - 50</t>
  </si>
  <si>
    <t>C2G 75FT CAT6A SNAGLESS UNSHIELDED (UTP) NETWORK PATCH ETHERNET CABLE-BLACK - 75</t>
  </si>
  <si>
    <t>100FT CAT6A SNAGLESS UTP CABLE-BLCK</t>
  </si>
  <si>
    <t>150FT CAT6A SNAGLESS UTP CABLE-BLCK</t>
  </si>
  <si>
    <t>C2G 50FT CAT6A SNAGLESS UNSHIELDED (UTP) NETWORK PATCH ETHERNET CABLE - GRAY - 5</t>
  </si>
  <si>
    <t>C2G 75FT CAT6A SNAGLESS UNSHIELDED (UTP) NETWORK PATCH ETHERNET CABLE - GRAY - 7</t>
  </si>
  <si>
    <t>C2G 100FT CAT6A SNAGLESS UNSHIELDED (UTP) NETWORK PATCH ETHERNET CABLE - GRAY -</t>
  </si>
  <si>
    <t>C2G 150FT CAT6A SNAGLESS UNSHIELDED (UTP) NETWORK PATCH ETHERNET CABLE - GRAY -</t>
  </si>
  <si>
    <t>1FT PREMIUM SHIELDED HD15 SXGA M/M MONITOR CABLE WITH 90ANDDEG; UPWARD-ANGLED MA</t>
  </si>
  <si>
    <t>3FT PREMIUM SHIELDED HD15 M/M SXGA MONITOR CABLE WITH 90 DEGREE UPWARD ANGLED MA</t>
  </si>
  <si>
    <t>6FT PREMIUM SHIELDED HD15 SXGA M/M MONITOR CABLE WITH 90ANDDEG; UPWARD-ANGLED MA</t>
  </si>
  <si>
    <t>50FT PREMIUM SHIELDED HD15 SXGA M/M MONITOR CABLE WITH 90ANDDEG; UPWARD-ANGLED M</t>
  </si>
  <si>
    <t>1FT PREMIUM SHIELDED HD15 SXGA M/F MONITOR EXTENSION CABLE WITH 90ANDDEG; UPWARD</t>
  </si>
  <si>
    <t>1FT PREMIUM SHIELDED HD15 SXGA M/M MONITOR CABLE WITH 90ANDDEG; DOWNWARD-ANGLED</t>
  </si>
  <si>
    <t>3FT PREMIUM SHIELDED HD15 SXGA M/M MONITOR CABLE WITH 90ANDDEG; DOWNWARD-ANGLED</t>
  </si>
  <si>
    <t>MONITOR CABLES - 15 PIN HD D-SUB (HD-15) - MALE - 15 PIN HD D-SUB (HD-15) - MALE</t>
  </si>
  <si>
    <t>15FT PREMIUM SHIELDED HD15 SXGA M/M MONITOR CABLE WITH 90ANDDEG; DOWNWARD-ANGLED</t>
  </si>
  <si>
    <t>50FT PREMIUM SHIELDED HD15 SXGA M/M MONITOR CABLE WITH 90ANDDEG; DOWNWARD-ANGLED</t>
  </si>
  <si>
    <t>1FT PREMIUM SHIELDED HD15 SXGA M/F MONITOR EXTENSION CABLE WITH 90ANDDEG; DOWNWA</t>
  </si>
  <si>
    <t>3FT PREMIUM SHIELDED HD15 SXGA M/F MONITOR EXTENSION CABLE WITH 90ANDDEG; DOWNWA</t>
  </si>
  <si>
    <t>6FT PREMIUM SHIELDED HD15 SXGA M/F MONITOR EXTENSION CABLE WITH 90ANDDEG; DOWNWA</t>
  </si>
  <si>
    <t>6FT DB9 M/F SERIAL RS232 EXTENSION CABLE - BLACK</t>
  </si>
  <si>
    <t>10FT DB9 M/F SERIAL RS232 EXTENSION CABLE - BLACK</t>
  </si>
  <si>
    <t>15FT DB9 M/F SERIAL RS232 EXTENSION CABLE - BLACK</t>
  </si>
  <si>
    <t>25FT DB9 M/F STRAIGHT THRU EXT CBL BLACK</t>
  </si>
  <si>
    <t>50FT DB9 M/F STRAIGHT THRU EXT CBL BLACK</t>
  </si>
  <si>
    <t>6FT DB9 F/F SERIAL RS232 CABLE - BLACK</t>
  </si>
  <si>
    <t>10FT DB9 F/F SERIAL RS232 CABLE - BLACK</t>
  </si>
  <si>
    <t>15FT DB9 F/F SERIAL RS232 CABLE - BLACK</t>
  </si>
  <si>
    <t>6FT DB9 F/F NULL MODEM CBL BLK</t>
  </si>
  <si>
    <t>10FT DB9 F/F NULL MODEM CABLE - BLACK</t>
  </si>
  <si>
    <t>2-PORT VGA AND USB MICRO KVM WITH AUDIO</t>
  </si>
  <si>
    <t>6FT DB9 M/M ALL LINES CBL BLK</t>
  </si>
  <si>
    <t>6IN PANEL-MOUNT HD15 SXGA M/F MONITOR EXTENSION CABLE</t>
  </si>
  <si>
    <t>MONITOR EXTENSION CABLE - 15 PIN HD D-SUB (HD-15) - FEMALE - 15 PIN HD D-SUB (HD</t>
  </si>
  <si>
    <t>100FT PANEL-MOUNT HD15 SXGA M/F MONITOR EXTENSION CABLE</t>
  </si>
  <si>
    <t>1M USB 2.0 A MALE TO A FEMALE EXTENSION CABLE - BLACK (3.3FT)</t>
  </si>
  <si>
    <t>2M USB 2.0 A MALE TO A FEMALE EXTENSION CABLE - BLACK (6.6FT)</t>
  </si>
  <si>
    <t>3M USB 2.0 A MALE TO A FEMALE EXTENSION CABLE - BLACK (9.8FT)</t>
  </si>
  <si>
    <t>6 INCH USB 2.0 A MALE TO A FEMALE EXTENSION CABLE</t>
  </si>
  <si>
    <t>CABLES TO GO 3FT CMG DB9 CABLE F-F</t>
  </si>
  <si>
    <t>6FT CMG-RATED DB9 LOW PROFILE CABLE F-F</t>
  </si>
  <si>
    <t>10FT CMG DB9 CABLE F-F</t>
  </si>
  <si>
    <t>12FT SERIAL RS232 DB9 CABLE WITH LOW PROFILE CONNECTORS F/F - IN-WALL CMG-RATED</t>
  </si>
  <si>
    <t>15FT CMG-RATED DB9 LOW PROFILE CABLE F-F</t>
  </si>
  <si>
    <t>25FT SERIAL RS232 DB9 CABLE WITH LOW PROFILE CONNECTORS F/F - IN-WALL CMG-RATED</t>
  </si>
  <si>
    <t>35FT SERIAL RS232 DB9 CABLE WITH LOW PROFILE CONNECTORS F/F - IN-WALL CMG-RATED</t>
  </si>
  <si>
    <t>50FT CMG DB9 CABLE F-F</t>
  </si>
  <si>
    <t>75FT CMG-RATED DB9 LOW PROFILE CABLE F-F</t>
  </si>
  <si>
    <t>3FT CMG-RATED DB9 LOW PROFILE CABLE M-F</t>
  </si>
  <si>
    <t>6FT SERIAL RS232 DB9 CABLE WITH LOW PROFILE CONNECTORS M/F - IN-WALL CMG-RATED</t>
  </si>
  <si>
    <t>10FT SERIAL RS232 DB9 CABLE WITH LOW PROFILE CONNECTORS M/F - IN-WALL CMG-RATED</t>
  </si>
  <si>
    <t>12FT SERIAL RS232 DB9 CABLE WITH LOW PROFILE CONNECTORS M/F - IN-WALL CMG-RATED</t>
  </si>
  <si>
    <t>15FT SERIAL RS232 DB9 CABLE WITH LOW PROFILE CONNECTORS M/F - IN-WALL CMG-RATED</t>
  </si>
  <si>
    <t>25FT CMG DB9 CABLE M-F</t>
  </si>
  <si>
    <t>35FT CMG-RATED DB9 LOW PROFILE CABLE M-F</t>
  </si>
  <si>
    <t>50FT CMG-RATED DB9 LOW PROFILE CABLE M-F</t>
  </si>
  <si>
    <t>PROVIDES SERIAL CONNECTIONS WHERE CMG RATING IS REQUIRED FOR IN-WALL INSTALLATIO</t>
  </si>
  <si>
    <t>3FT CMG-RATED DB9 LOW PROFILE NULL MODEM M-M</t>
  </si>
  <si>
    <t>CABLES TO GO 6FT CMG DB9 NULL MODEM M-M</t>
  </si>
  <si>
    <t>10FT SERIAL RS232 DB9 NULL MODEM CABLE WITH LOW PROFILE CONNECTORS M/M - IN-WALL</t>
  </si>
  <si>
    <t>15FT SERIAL RS232 DB9 CABLE WITH LOW PROFILE CONNECTORS M/M - IN-WALL CMG-RATED</t>
  </si>
  <si>
    <t>25FT CMG DB9 NULL MODEM M-M</t>
  </si>
  <si>
    <t>35FT SERIAL RS232 DB9 NULL MODEM CABLE WITH LOW PROFILE CONNECTORS M/M - IN-WALL</t>
  </si>
  <si>
    <t>50FT SERIAL RS232 DB9 NULL MODEM CABLE WITH LOW PROFILE CONNECTORS M/M - IN-WALL</t>
  </si>
  <si>
    <t>75FT SERIAL RS232 DB9 NULL MODEM CABLE WITH LOW PROFILE CONNECTORS M/M - IN-WALL</t>
  </si>
  <si>
    <t>3FT CMG-RATED DB9 LOW PROFILE NULL MODEM F-F</t>
  </si>
  <si>
    <t>6FT CMG DB9 NULL MODEM F-F</t>
  </si>
  <si>
    <t>10FT CMG-RATED DB9 LOW PROFILE NULL MODEM F-F</t>
  </si>
  <si>
    <t>12FT CMG DB9 NULL MODEM F-F</t>
  </si>
  <si>
    <t>15FT SERIAL RS232 DB9 NULL MODEM CABLE WITH LOW PROFILE CONNECTORS F/F - IN-WALL</t>
  </si>
  <si>
    <t>25FT SERIAL RS232 DB9 NULL MODEM CABLE WITH LOW PROFILE CONNECTORS F/F - IN-WALL</t>
  </si>
  <si>
    <t>35FT SERIAL RS232 DB9 NULL MODEM CABLE WITH LOW PROFILE CONNECTORS F/F - IN-WALL</t>
  </si>
  <si>
    <t>50FT CMG-RATED DB9 LOW PROFILE NULL MODEM F-F</t>
  </si>
  <si>
    <t>75FT SERIAL RS232 DB9 NULL MODEM CABLE WITH LOW PROFILE CONNECTORS F/F - IN-WALL</t>
  </si>
  <si>
    <t>3FT CMG-RATED DB9 LOW PROFILE NULL MODEM M-F</t>
  </si>
  <si>
    <t>6FT SERIAL RS232 DB9 NULL MODEM CABLE WITH LOW PROFILE CONNECTORS M/F - IN-WALL</t>
  </si>
  <si>
    <t>10FT SERIAL RS232 DB9 NULL MODEM CABLE WITH LOW PROFILE CONNECTORS M/F - IN-WALL</t>
  </si>
  <si>
    <t>12FT SERIAL RS232 DB9 NULL MODEM CABLE WITH LOW PROFILE CONNECTORS M/F - IN-WALL</t>
  </si>
  <si>
    <t>15FT CMG-RATED DB9 LOW PROFILE NULL MODEM M-F</t>
  </si>
  <si>
    <t>25FT CMG-RATED DB9 LOW PROFILE NULL MODEM M-F</t>
  </si>
  <si>
    <t>35FT CMG DB9 NULL MODEM M-F</t>
  </si>
  <si>
    <t>NETWORK CABLE - 9 PIN D-SUB (DB-9) - MALE - 9 PIN D-SUB (DB-9) - FEMALE - 50 FEE</t>
  </si>
  <si>
    <t>75FT CMG DB9 NULL MODEM M-F</t>
  </si>
  <si>
    <t>12FT 18 AWG UNIVERSAL POWER CORD</t>
  </si>
  <si>
    <t>12FT 18 AWG COMPUTER POWER EXTENSION CORD (IEC320C14 TO IEC320C13)</t>
  </si>
  <si>
    <t>12FT 18 AWG OUTLET SAVER POWER EXTENSION CORD (NEMA 5-15P TO NEMA 5-15R)</t>
  </si>
  <si>
    <t>12FT 18 AWG UNIVERSAL RIGHT ANGLE POWER CORD (NEMA 5-15P TO IEC320C13R)</t>
  </si>
  <si>
    <t>25FT 18 AWG OUTLET SAVER POWER EXTENSION CORD (NEMA 5-15P TO NEMA 5-15R)</t>
  </si>
  <si>
    <t>SERIAL RS232 PROJECTOR CABLE - DELL COMPATIBLE (TAA COMPLIANT)</t>
  </si>
  <si>
    <t>CABLES TO GO TRULINK USB 2.0 WP LEX + DONGLE REX KIT</t>
  </si>
  <si>
    <t>USB 2.0 OVER CAT5 SUPERBOOSTER DONGLE KIT</t>
  </si>
  <si>
    <t>1M MINI DISPLAYPORT M TO F EXT CABLE</t>
  </si>
  <si>
    <t>1M USB 3.0 A MALE TO A MALE CABLE (3.3FT)</t>
  </si>
  <si>
    <t>2M USB 3.0 A MALE TO A MALE CABLE (6.5FT)</t>
  </si>
  <si>
    <t>3M USB 3.0 A MALE TO A MALE CABLE (9.8FT)</t>
  </si>
  <si>
    <t>1M USB 3.0 A MALE TO B MALE CABLE (3.3FT)</t>
  </si>
  <si>
    <t>2M USB 3.0 A MALE TO B MALE CABLE (6.5FT)</t>
  </si>
  <si>
    <t>3M USB 3.0 A MALE TO B MALE CABLE (9.8FT)</t>
  </si>
  <si>
    <t>1M USB 3.0 A MALE TO MICRO B MALE CABLE (3.3FT)</t>
  </si>
  <si>
    <t>2M USB 3.0 A MALE TO MICRO B MALE CABLE (6.5FT)</t>
  </si>
  <si>
    <t>3M USB 3.0 A MALE TO MICRO B MALE CABLE (9.8FT)</t>
  </si>
  <si>
    <t>HDMI TO DISPLAYPORT ADAPTER CONVERTER</t>
  </si>
  <si>
    <t>ULTRA COMPACT, 2 OUTLET SURGE PROTECTION</t>
  </si>
  <si>
    <t>RACK POWER, 8 OUTLET, 15A W/SEQUENCING</t>
  </si>
  <si>
    <t>COMPACT UPS W/IP CONTROL</t>
  </si>
  <si>
    <t>ROUND LACING BARS 90DEGREE 4 OFF 10PACK</t>
  </si>
  <si>
    <t>FLEXVIEW CAMERA MOUNT MAX12 BLACK</t>
  </si>
  <si>
    <t>FLEXVIEW CAMERA MOUNT MAX12 WHITE</t>
  </si>
  <si>
    <t>FLEXVIEW SOUNDBAR ATTACHMENT BRACKET UNIV</t>
  </si>
  <si>
    <t>1-PORT USB 2.0 OVER CAT5/CAT6 EXTENDER - UP TO 150FT</t>
  </si>
  <si>
    <t>4-PORT USB 2.0 OVER CAT5/CAT6 EXTENDER - UP TO 150FT</t>
  </si>
  <si>
    <t>C2G QI WIRELESS CHARGER - 10W QI CERTIFIED</t>
  </si>
  <si>
    <t>C2G USB 2.0 CAT6 EXTENDER 150FT, DECORATOR WALL PLATE TRANSCEIVER TO BOX RECEIVE</t>
  </si>
  <si>
    <t>C2G MINI DISPLAYPORT TO DISPLAYPORT X2 MONITOR SPLITTER - 4K MST HUB</t>
  </si>
  <si>
    <t>C2G DISPLAYPORT TO DISPLAYPORT X2 MONITOR SPLITTER - 4K DISPLAYPORT MST HUB</t>
  </si>
  <si>
    <t>C2G MINI DISPLAYPORT TO HDMI MONITOR SPLITTER - 2 PORT K HDMI MST HUB</t>
  </si>
  <si>
    <t>C2G DISPLAYPORT TO HDMI MONITOR SPLITTER - 2 PORT 4K HDMI MST HUB</t>
  </si>
  <si>
    <t>3FT MINI DISPLAYPORT TO DISPLAYPORT ADAPTER CABLE 4K 30HZ - WHITE</t>
  </si>
  <si>
    <t>6FT C2G MINI DISPLAYPORT TO DP CABLE WH</t>
  </si>
  <si>
    <t>10FT MINI DISPLAYPORT&amp;TRADE; TO DISPLAYPORT&amp;TRADE; ADAPTER CABLE 4K 30HZ - WHITE</t>
  </si>
  <si>
    <t>3FT MINI DISPLAYPORT TO DISPLAYPORT ADAPTER CABLE 4K 30HZ - BLACK</t>
  </si>
  <si>
    <t>6FT MINI DISPLAYPORT TO DISPLAYPORT  ADAPTER CABLE 4K 30HZ - BLACK</t>
  </si>
  <si>
    <t>10FT MINI DISPLAYPORT TO DISPLAYPORT  ADAPTER CABLE 4K 30HZ - BLACK</t>
  </si>
  <si>
    <t>6IN MINI DISPLAYPORT&amp;TRADE; MALE TO DISPLAYPORT&amp;TRADE; FEMALE ADAPTER CONVERTER</t>
  </si>
  <si>
    <t>DISPLAYPORT TO HDMI ACTIVE ADAPTER CONVERTER 4K 30HZ - BLACK</t>
  </si>
  <si>
    <t>MINI DISPLAYPORT&amp;TRADE; TO HDMI&amp;REG; ACTIVE ADAPTER CONVERTER 4K 30HZ - BLACK</t>
  </si>
  <si>
    <t>MINI DISPLAYPORT&amp;TRADE; TO HDMI&amp;REG; ACTIVE ADAPTER CONVERTER 4K 30HZ - WHITE</t>
  </si>
  <si>
    <t>8IN MINI DISPLAYPORT&amp;TRADE; MALE TO SINGLE LINK DVI-D FEMALE ADAPTER CONVERTER -</t>
  </si>
  <si>
    <t>C2G 8IN MINI DISPLAYPORT TO DVI ADAPTER MALE TO FEMALE SINGLE LINK DVI-D WHITE -</t>
  </si>
  <si>
    <t>C2G MINI DISPLAYPORT TO HDMI ADAPTER CONVERTER BLACK - ADAPT THE MINI DISPLAYPOR</t>
  </si>
  <si>
    <t>8IN MINI DISPLAYPORT MALE TO HDMI FEMALE ADAPTER CONVERTER - WHITE (TAA COMPLIAN</t>
  </si>
  <si>
    <t>8IN MINI DISPLAYPORT&amp;TRADE; MALE TO VGA FEMALE ACTIVE ADAPTER CONVERTER - BLACK</t>
  </si>
  <si>
    <t>C2G 8IN MINI DISPLAYPORT TO VGA ADAPTER CONVERTER MALE TO FEMALE ACTIVE WHITE -</t>
  </si>
  <si>
    <t>DISPLAYPORT TO DVI-D ACTIVE ADAPTER CONVERTER - BLACK</t>
  </si>
  <si>
    <t>MINI DISPLAYPORT TO DVI-D ACTIVE ADAPTER CONVERTER - BLACK</t>
  </si>
  <si>
    <t>MINI DISPLAYPORT TO DVI-D ACTIVE ADAPTER CONVERTER - WHITE</t>
  </si>
  <si>
    <t>8IN DISPLAYPORT MALE TO SINGLE LINK DVI-D FEMALE ADAPTER CONVERTER - BLACK (TAA</t>
  </si>
  <si>
    <t>8IN DISPLAYPORT MALE TO HDMI FEMALE ADAPTER CONVERTER - BLACK (TAA COMPLIANT)</t>
  </si>
  <si>
    <t>8IN DISPLAYPORT&amp;TRADE; MALE TO VGA FEMALE ACTIVE ADAPTER CONVERTER - BLACK (TAA</t>
  </si>
  <si>
    <t>15FT DISPLAYPORT TO HDMI</t>
  </si>
  <si>
    <t>C2G 3FT DISPLAYPORT TO HDMI ADAPTER CABLE BLACK - CONNECT THE DISPLAYPORT OUTPUT</t>
  </si>
  <si>
    <t>6FT DISPLAYPORT&amp;TRADE; MALE TO HD MALE ADAPTER CABLE - BLACK (TAA COMPLIANT)</t>
  </si>
  <si>
    <t>10FT DISPLAYPORT&amp;TRADE; MALE TO HD MALE ADAPTER CABLE - BLACK (TAA COMPLIANT)</t>
  </si>
  <si>
    <t>3FT DISPLAYPORT MALE TO SINGLE LINK DVI-D MALE ADAPTER CABLE - BLACK (TAA COMPLI</t>
  </si>
  <si>
    <t>6FT DISPLAYPORT MALE TO SINGLE LINK DVI-D MALE ADAPTER CABLE - BLACK (TAA COMPLI</t>
  </si>
  <si>
    <t>C2G 10FT DISPLAYPORT TO DVI ADAPTER CABLE - DVI-D SINGLE LINK BLACK - CONNECT TH</t>
  </si>
  <si>
    <t>3FT C2G DISPLAYPORT M TO VGA M BLK</t>
  </si>
  <si>
    <t>6FT DISPLAYPORT&amp;TRADE; MALE TO VGA MALE ACTIVE ADAPTER CABLE - BLACK (TAA COMPLI</t>
  </si>
  <si>
    <t>10FT C2G DISPLAYPORT M TO VGA M BLK</t>
  </si>
  <si>
    <t>3FT MINI DISPLAYPORT MALE TO SINGLE LINK DVI-D MALE ADAPTER CABLE - BLACK</t>
  </si>
  <si>
    <t>6FT C2G MINI DISPLAYPORT M TO DVI M BLK</t>
  </si>
  <si>
    <t>10FT C2G MINI DISPLAYPORT M TO DVI M BLK</t>
  </si>
  <si>
    <t>3FT C2G MINI DISPLAYPORT M TO DVI M WHT</t>
  </si>
  <si>
    <t>6FT C2G MINI DISPLAYPORT M TO DVI M WHT</t>
  </si>
  <si>
    <t>10FT MINI DISPLAYPORT MALE TO SINGLE LINK DVI-D MALE ADAPTER CABLE - WHITE</t>
  </si>
  <si>
    <t>DISPLAYPORT TO HDMI/DVI/VGA ADAPTER, CONNECT A DEVICE WITH A DISPLAYPORT OUTPUT</t>
  </si>
  <si>
    <t>MINI DISPLAYPORT TO HDMI, VGA, OR DVI ADAPTER CONVERTER</t>
  </si>
  <si>
    <t>15FT DISPLAYPORT TO DVI-D</t>
  </si>
  <si>
    <t>15FT DISPLAYPORT TO VGA</t>
  </si>
  <si>
    <t>3FT DISPLAYPORT CABLE WITH LATCHES 8K UHD M/M - BLACK</t>
  </si>
  <si>
    <t>6FT DISPLAYPORT CABLE WITH LATCHES 8K UHD M/M - BLACK</t>
  </si>
  <si>
    <t>10FT DISPLAYPORT&amp;TRADE; CABLE WITH LATCHES 8K UHD M/M - BLACK</t>
  </si>
  <si>
    <t>15FT DISPLAYPORT&amp;TRADE; CABLE WITH LATCHES 8K UHD M/M - BLACK</t>
  </si>
  <si>
    <t>25FT DISPLAYPORT&amp;TRADE; CABLE WITH LATCHES 8K UHD M/M - BLACK</t>
  </si>
  <si>
    <t>35FT DISPLAYPORT CABLE WITH LATCHES 8K UHD M/M - BLACK</t>
  </si>
  <si>
    <t>3FT MINI DISPLAYPORT CABLE 4K 30HZ - WHITE</t>
  </si>
  <si>
    <t>6FT MINI DISPLAYPORT CABLE M/M - WHITE</t>
  </si>
  <si>
    <t>10FT C2G MINI DISPLAYPORT CABLE M/M WH</t>
  </si>
  <si>
    <t>3FT C2G MINI DISPLAYPORT CABLE M/F WH</t>
  </si>
  <si>
    <t>6FT C2G MINI DISPLAYPORT CABLE M/F WH</t>
  </si>
  <si>
    <t>10FT C2G MINI DISPLAYPORT CABLE M/F WH</t>
  </si>
  <si>
    <t>C2G 3FT MINI DISPLAYPORT CABLE 4K BLACK</t>
  </si>
  <si>
    <t>6FT MINI DISPLAYPORT&amp;TRADE; CABLE 4K 30HZ - BLACK</t>
  </si>
  <si>
    <t>10FT MINI DISPLAYPORT CABLE 4K 30HZ - BLACK</t>
  </si>
  <si>
    <t>3FT MINI DISPLAYPORT&amp;TRADE; MALE TO HD MALE ADAPTER CABLE - BLACK (TAA COMPLIANT</t>
  </si>
  <si>
    <t>C2G 6FT MINI DISPLAYPORT TO HDMI ADAPTER CABLE - BLACK - TAA - 4K - 6 FOOT MINI</t>
  </si>
  <si>
    <t>C2G 10FT MINI DISPLAYPORT TO HDMI ADAPTER CABLE - BLACK - TAA - 4K - 10 FOOT MIN</t>
  </si>
  <si>
    <t>1FT DISPLAYPORT CABLE WITH LATCHES 8K UHD M/M - BLACK</t>
  </si>
  <si>
    <t>20FT DISPLAYPORT CABLE WITH LATCHES 8K UHD M/M - BLACK</t>
  </si>
  <si>
    <t>30FT DISPLAYPORT CABLE WITH LATCHES 8K UHD M/M - BLACK</t>
  </si>
  <si>
    <t>C2G USB C TO AUX ADAPTER (3.5MM) USB C PHONE ADAPTER FOR AUDIO</t>
  </si>
  <si>
    <t>C2G USB C TO USB A SUPERSPEED USB 5GBPS ADAPTER CONVERTER - FEMALE TO MALE</t>
  </si>
  <si>
    <t>C2G 6IN USB C USB A SUPERSPEED USB 5GBPS ADAPTER CONVERTER - FEMALE TO MALE</t>
  </si>
  <si>
    <t>C2G USB C DUAL DISPLAY DOCK WITH MULTIPORT &amp; POWER DELIVERY UP TO 135W</t>
  </si>
  <si>
    <t>8IN MDP TO HDMI 4K PASSIVE BLACK</t>
  </si>
  <si>
    <t>8IN DP TO HDMI 4K PASSIVE BLACK</t>
  </si>
  <si>
    <t>3FT DP TO HDMI 4K PASSIVE BLACK</t>
  </si>
  <si>
    <t>6FT DP TO HDMI CABLE 4K PASSIVE BLACK</t>
  </si>
  <si>
    <t>10FT DP TO HDMI 4K PASSIVE BLACK</t>
  </si>
  <si>
    <t>3FT MDP TO HDMI 4K PASSIVE BLACK</t>
  </si>
  <si>
    <t>6FT MDP TO HDMI 4K PASSIVE BLACK</t>
  </si>
  <si>
    <t>10FT MDP TO HDMI 4K PASSIVE BLACK</t>
  </si>
  <si>
    <t>C2G USB C TO  AUX (3.5MM) AND USB C ADAPTER FOR AUDIO AND POWER</t>
  </si>
  <si>
    <t>C2G USB C DUAL DISPLAY DOCK WITH HDMI, DISPLAYPORT, VGA &amp; POWER DELIVERY</t>
  </si>
  <si>
    <t>C2G 3FT DISPLAYPORT EXTENSION CABLE - MALE TO FEMALE DISPLAYPORT CABLE</t>
  </si>
  <si>
    <t>C2G 6FT DISPLAYPORT EXTENSION CABLE - MALE TO FEMALE DISPLAYPORT CABLE</t>
  </si>
  <si>
    <t>3FT MINI DISPLAYPORT TO VGA CABLE</t>
  </si>
  <si>
    <t>6FT MINI DISPLAYPORT TO VGA CABLE</t>
  </si>
  <si>
    <t>10FT MINI DISPLAYPORT TO VGA CABLE</t>
  </si>
  <si>
    <t>DISPLAYPORT TO VGA ADAPTER W/ 3.5MM</t>
  </si>
  <si>
    <t>MINI DISPLAYPORT TO VGA ADAPTER</t>
  </si>
  <si>
    <t>WIREMOLD TABLESOURCE TABLE BOX, 6 CORD WITH 15A RECEPTACLE,USB ALUMINUM HOUSING</t>
  </si>
  <si>
    <t>WIREMOLD TABLESOURCE TABLE BOX, 6 CORD WITH 15A RECEPTACLE,USB, 1 COMM. DEVICE,</t>
  </si>
  <si>
    <t>WIREMOLD TABLESOURCE TABLE BOX, 6 CORD WITH 15A RECEPTACLE,USB, 2 COMM. DEVICES,</t>
  </si>
  <si>
    <t>CHARGING STATION WITH ACCENT LIGHT 2-GANG, 1 DUPLEX GFCI RECEPTACLE AND 1 4-PORT</t>
  </si>
  <si>
    <t>CHARGING STATION WITH ACCENT LIGHT 3-GANG, 1 DUPLEX GFCI RECEPTACLE AND 2 4-PORT</t>
  </si>
  <si>
    <t>CHARGING STATION WITH AREA LIGHT, 2-GANG, 1 DUPLEX GFCI RECEPTACLE AND 1 4-PORT</t>
  </si>
  <si>
    <t>CHARGING STATION WITH AREA LIGHT, 3-GANG, 2 DUPLEX GFCI RECEPTACLES AND 1 4-PORT</t>
  </si>
  <si>
    <t>WIREMOLD OUTDOOR CHARGING POWER PEDESTAL BLACK, 2-GANG, 1 DUPLEX GFCI RECEPTACLE</t>
  </si>
  <si>
    <t>POWER PEDESTAL 2-GANG, 1 DUPLEX GFCI RECEPTACLE AND 1 4-PORT USB OUTLET</t>
  </si>
  <si>
    <t>WIREMOLD OUTDOOR CHARGING POWER PEDESTAL BLACK 3-GANG, 2 DUPLEX GFCI RECEPTACLES</t>
  </si>
  <si>
    <t>WIREMOLD OUTDOOR CHARGING POWER PEDESTAL BRONZE, 3-GANG, 2 DUPLEX GFCI RECEPTACL</t>
  </si>
  <si>
    <t>WIREMOLD OUTDOOR CHARGING POWER PEDESTAL SILVER, 3-GANG, 2 DUPLEX GFCI RECEPTACL</t>
  </si>
  <si>
    <t>WIREMOLD OUTDOOR CHARGING POWER PEDESTAL BLACK, 3-GANG, 1 DUPLEX GFCI RECEPTACLE</t>
  </si>
  <si>
    <t>WIREMOLD OUTDOOR CHARGING POWER PEDESTAL BRONZE, 3-GANG, 1 DUPLEX GFCI RECEPTACL</t>
  </si>
  <si>
    <t>WIREMOLD OUTDOOR CHARGING POWER PEDESTAL SILVER, 3-GANG, 1 DUPLEX GFCI RECEPTACL</t>
  </si>
  <si>
    <t>500FT CAT5E BULK UNSHIELDED (UTP) NETWORK CABLE WITH SOLID CONDUCTORS - PLENUM C</t>
  </si>
  <si>
    <t>1000FT CAT5E SOLID PLENUM CMP CBL BLUE</t>
  </si>
  <si>
    <t>1000FT CAT5E BULK UNSHIELDED (UTP) NETWORK CABLE WITH SOLID CONDUCTORS - PLENUM</t>
  </si>
  <si>
    <t>500FT CAT5E SOLID PVC CMR CBL BLUE</t>
  </si>
  <si>
    <t>500FT CAT5E SOLID PVC CMR CBL GREY</t>
  </si>
  <si>
    <t>500FT CAT5E BULK UNSHIELDED (UTP) NETWORK CABLE WITH SOLID CONDUCTORS - RISER CM</t>
  </si>
  <si>
    <t>500FT CAT5E SOLID PVC CMR CBL WHT</t>
  </si>
  <si>
    <t>1000FT CAT5E BULK UNSHIELDED (UTP) ETHERNET NETWORK CABLE WITH SOLID CONDUCTORS</t>
  </si>
  <si>
    <t>1000FT CAT5E BULK UNSHIELDED (UTP) NETWORK CABLE WITH SOLID CONDUCTORS - RISER C</t>
  </si>
  <si>
    <t>500FT CAT6 BULK UNSHIELDED (UTP) ETHERNET NETWORK CABLE WITH SOLID CONDUCTORS -</t>
  </si>
  <si>
    <t>500FT CAT6 BULK UNSHIELDED (UTP) NETWORK CABLE WITH SOLID CONDUCTORS - RISER CMR</t>
  </si>
  <si>
    <t>1000FT CAT6 BULK UNSHIELDED (UTP) ETHERNET NETWORK CABLE WITH SOLID CONDUCTORS -</t>
  </si>
  <si>
    <t>500FT CAT5E SOLID PLENUM CMP CBL BLACK</t>
  </si>
  <si>
    <t>500FT CAT5E BULK UNSHIELDED (UTP) ETHERNET NETWORK CABLE WITH SOLID CONDUCTORS -</t>
  </si>
  <si>
    <t>1FT HIGH SPEED HDMI&amp;REG; CABLE WITH ETHERNET - 4K 60HZ</t>
  </si>
  <si>
    <t>3FT HIGH SPEED HDMI&amp;REG; CABLE WITH ETHERNET - 4K 60HZ</t>
  </si>
  <si>
    <t>6FT HIGH SPEED HDMI CABLE WITH ETHERNET - 4K 60HZ - 6 FOOT 4K HDMI CABLE - 6FT H</t>
  </si>
  <si>
    <t>10FT HIGH SPEED HDMI&amp;REG; CABLE WITH ETHERNET - 4K 60HZ</t>
  </si>
  <si>
    <t>6FT HIGH SPEED HDMI CABLE WITH BUILT-IN POWER INSERTER - 4K 60HZ - 6 FOOT 4K HDM</t>
  </si>
  <si>
    <t>10FT HIGH SPEED HDMI CABLE WITH BUILT-IN POWER INSERTER - 4K 60HZ - 10 FOOT 4K H</t>
  </si>
  <si>
    <t>15FT HIGH SPEED HDMI CABLE WITH BUILT-IN POWER INSERTER - 4K 60HZ - 15 FOOT 4K H</t>
  </si>
  <si>
    <t>6FT RAPIDRUN MULTI-FORMAT RUNNER CABLE - CMG-RATED</t>
  </si>
  <si>
    <t>10FT RAPIDRUN MULTI-FORMAT RUNNER CABLE - CMG-RATED</t>
  </si>
  <si>
    <t>15FT RAPIDRUN MULTI-FORMAT RUNNER CABLE - CMG-RATED</t>
  </si>
  <si>
    <t>25FT RAPIDRUN RUNNER UXGA CMG</t>
  </si>
  <si>
    <t>35FT RAPIDRUN&amp;REG; MULTI-FORMAT RUNNER CABLE - IN-WALL CMG-RATED</t>
  </si>
  <si>
    <t>50FT RAPIDRUN&amp;REG; MULTI-FORMAT RUNNER CABLE - IN-WALL CMG-RATED</t>
  </si>
  <si>
    <t>75FT RAPIDRUN CL2-RATED PC RUNNER CABLE</t>
  </si>
  <si>
    <t>100FT RAPIDRUN MULTI-FORMAT RUNNER CABLE - CMG-RATED</t>
  </si>
  <si>
    <t>125FT RAPIDRUN MULTI-FORMAT RUNNER CABLE - CMG-RATED</t>
  </si>
  <si>
    <t>150FT RAPIDRUN MULTI-FORMAT RUNNER CABLE - CMG-RATED</t>
  </si>
  <si>
    <t>15FT RAPIDRUN PLENUM-RATED PC RUNNER CABLE</t>
  </si>
  <si>
    <t>25FT RAPIDRUN PLENUM-RATED MULTI-FORMAT RUNNER CABLE</t>
  </si>
  <si>
    <t>35FT RAPIDRUN PLENUM-RATED MULTI-FORMAT RUNNER CABLE</t>
  </si>
  <si>
    <t>50FT RAPIDRUN PLENUM-RATED MULTI-FORMAT RUNNER CABLE</t>
  </si>
  <si>
    <t>75FT RAPIDRUN PLENUM-RATED MULTI-FORMAT RUNNER CABLE</t>
  </si>
  <si>
    <t>100FT RAPIDRUN PLENUM-RATED PC RUNNER CABLE</t>
  </si>
  <si>
    <t>125FT RAPIDRUN PLENUM-RATED MULTI-FORMAT RUNNER CABLE</t>
  </si>
  <si>
    <t>150FT RAPIDRUN PLENUM-RATED MULTI-FORMAT RUNNER CABLE</t>
  </si>
  <si>
    <t>1.5FT RAPIDRUN&amp;REG; VGA (HD15) + 3.5MM + COMPOSITE VIDEO + STEREO AUDIO FLYING L</t>
  </si>
  <si>
    <t>3FT RAPIDRUN VGA (HD15) + 3.5MM + COMPOSITE VIDEO + STEREO AUDIO FLYING LEAD</t>
  </si>
  <si>
    <t>6FT RAPIDRUN VGA (HD15) + 3.5MM + COMPOSITE VIDEO + STEREO AUDIO FLYING LEAD</t>
  </si>
  <si>
    <t>10FT RAPIDRUN VGA (HD15) + 3.5MM + COMPOSITE VIDEO + STEREO AUDIO FLYING LEAD</t>
  </si>
  <si>
    <t>RAPIDRUN DECORA INTEGRATED HD15 + 3.5MM + RCA AUDIO/VIDEO WALL PLATE - WHITE</t>
  </si>
  <si>
    <t>RAPIDRUN DECORA INTEGRATED HD15 + 3.5MM + RCA AUDIO/VIDEO WALL PLATE - IVORY</t>
  </si>
  <si>
    <t>RAPIDRUN DOUBLE GANG INTEGRATED HD15 + 3.5MM + RCA AUDIO/VIDEO + (4) KEYSTONE WA</t>
  </si>
  <si>
    <t>RAPIDRUN SINGLE GANG INTEGRATED HD15 + 3.5MM + RCA AUDIO/VIDEO WALL PLATE - WHIT</t>
  </si>
  <si>
    <t>RAPIDRUN SINGLE GANG INTEGRATED HD15 + 3.5MM + RCA AUDIO/VIDEO WALL PLATE - BLAC</t>
  </si>
  <si>
    <t>RAPIDRUN SINGLE GANG INTEGRATED HD15 + 3.5MM + RCA AUDIO/VIDEO WALL PLATE - BRUS</t>
  </si>
  <si>
    <t>RAPIDRUN SINGLE GANG INTEGRATED DUAL VGA (HD15) + DUAL 3.5MM + RCA AUDIO/VIDEO +</t>
  </si>
  <si>
    <t>RAPIDRUN SINGLE GANG INTEGRATED VGA (HD15) + 3.5MM + RCA AUDIO/VIDEO + TYPE F WA</t>
  </si>
  <si>
    <t>RAPIDRUN SINGLE GANG VGA (HD15) + 3.5MM + KEYSTONE WALL PLATE</t>
  </si>
  <si>
    <t>RAPIDRUN DOUBLE GANG INTEGRATED VGA (HD15) + 3.5MM + RCA AUDIO/VIDEO + 2 KEYSTON</t>
  </si>
  <si>
    <t>RAPIDRUN SINGLE GANG VGA (HD15) + 3.5MM + RCA AUDIO/VIDEO + KEYSTONE WALL PLATE</t>
  </si>
  <si>
    <t>RAPIDRUN SINGLE GANG INTEGRATED VGA (HD15) + 3.5MM + RCA AUDIO/VIDEO + USB WALL</t>
  </si>
  <si>
    <t>RAPIDRUN DOUBLE GANG INTEGRATED VGA (HD15) + 3.5MM + RCA AUDIO/VIDEO + DECORA ST</t>
  </si>
  <si>
    <t>RAPIDRUN DOUBLE GANG INTEGRATED HD15 + 3.5MM + RCA AUDIO/VIDEO + KEYSTONE + DECO</t>
  </si>
  <si>
    <t>1.5FT RAPIDRUN&amp;REG; VGA (HD15) + 3.5MM FLYING LEAD</t>
  </si>
  <si>
    <t>RR HD15+3.5 AUDIO FLYING LEAD 6FT</t>
  </si>
  <si>
    <t>10FT RAPIDRUN VGA (HD15) + 3.5MM FLYING LEAD</t>
  </si>
  <si>
    <t>RAPIDRUN HD15 + 3.5MM STEREO AUDIO WALL PLATE - WHITE</t>
  </si>
  <si>
    <t>6IN RAPIDRUN VGA (HD15) + 3.5MM + COMPOSITE VIDEO FLYING LEAD</t>
  </si>
  <si>
    <t>RAPIDRUN DOUBLE GANG INTEGRATED VGA (HD15) + 3.5MM + KEYSTONE + DECORA STYLE WAL</t>
  </si>
  <si>
    <t>RAPIDRUN DOUBLE GANG INTEGRATED VGA (HD15) + 3.5MM + KEYSTONE + DECORA WALL PLAT</t>
  </si>
  <si>
    <t>RAPIDRUN HD15M FLYING LEAD RA 1.5FT</t>
  </si>
  <si>
    <t>1.5FT RAPIDRUN VGA (HD15) RIGHT ANGLE+ 3.5MMFLYING LEAD</t>
  </si>
  <si>
    <t>1.5FT RAPIDRUN VGA RIGHT ANGLE+ 3.5MM + COMPOSITE VIDEO + STEREO AUDIO FLYING LE</t>
  </si>
  <si>
    <t>ORANGE RUNNER TO YELLOW ADT</t>
  </si>
  <si>
    <t>RAPIDRUN PC (YELLOW) RUNNER TO MULTI-FORMAT (ORANGE) 15-PIN DIN ADAPTER</t>
  </si>
  <si>
    <t>35FT RAPIDRUN MULTI-FORMAT ALL-IN-ONE RUNNER CABLE - CMG-RATED</t>
  </si>
  <si>
    <t>50FT RAPIDRUN MULTI-FORMAT ALL-IN-ONE RUNNER CABLE - CMG-RATED</t>
  </si>
  <si>
    <t>35FT RAPIDRUN PLENUM-RATED MULTI-FORMAT ALL-IN-ONE RUNNER CABLE</t>
  </si>
  <si>
    <t>50FT RAPIDRUN PLENUM-RATED MULTI-FORMAT ALL-IN-ONE RUNNER CABLE</t>
  </si>
  <si>
    <t>3FT RAPIDRUN MULTI-FORMAT EXTENSION CABLE - CMG-RATED</t>
  </si>
  <si>
    <t>10FT RAPIDRUN MULTI-FORMAT EXTENSION CABLE - CMG-RATED</t>
  </si>
  <si>
    <t>RAPIDRUN DOUBLE GANG INTEGRATED VGA (HD15) + 3.5MM + RCA AUDIO/VIDEO + KEYSTONE</t>
  </si>
  <si>
    <t>1.5FT RAPIDRUN&amp;REG; VGA (HD15) FLYING LEAD</t>
  </si>
  <si>
    <t>3FT RAPIDRUN VGA (HD15) FLYING LEAD</t>
  </si>
  <si>
    <t>RR HD15M FLYING LEAD 6FT</t>
  </si>
  <si>
    <t>RR HD15M FLYING LEAD 10FT</t>
  </si>
  <si>
    <t>1.5FT RAPIDRUN VGA (HD15) MICRO FLYING LEAD</t>
  </si>
  <si>
    <t>RAPIDRUN COMPOSITE VIDEO PLUS RCA STEREO AUDIO DECORA STYLE WALL PLATE - WHITE</t>
  </si>
  <si>
    <t>1.5FT RAPIDRUN RCA COMPONENT VIDEO FLYING LEAD</t>
  </si>
  <si>
    <t>RAPIDRUN 3-RCA (YRW) FLYING LEAD 1.5FT M</t>
  </si>
  <si>
    <t>RAPIDRUN 5 RCA WALLPLATE-WHT MF</t>
  </si>
  <si>
    <t>USE WITH A MULTI-FORMAT RUNNER FOR A PROJECTOR, MONITOR OR ANY DISPLAY REQUIRING</t>
  </si>
  <si>
    <t>6IN RAPIDRUN DUAL 3.5MM AUDIO BREAKOUT ADAPTER CABLE - DISPLAY</t>
  </si>
  <si>
    <t>RAPIDRUN VGA (HD15) + COMPOSITE VIDEO SINGLE GANG WALL PLATE - ALUMINUM, CONNECT</t>
  </si>
  <si>
    <t>RAPIDRUN VGA (HD15) + 3.5MM SINGLE GANG WALL PLATE - ALUMINUM</t>
  </si>
  <si>
    <t>RAPIDRUN VGA (HD15) + 3.5MM SINGLE GANG WALL PLATE - WHITE</t>
  </si>
  <si>
    <t>RAPIDRUN DB9 FLYING LEAD-1.5FT MF</t>
  </si>
  <si>
    <t>RAPIDRUN HD15+2 RCA FLYING LEAD 1.5FT MF</t>
  </si>
  <si>
    <t>1.5FT RAPIDRUN VGA(HD15) AND COMPOSITE VIDEO FLYING LEAD</t>
  </si>
  <si>
    <t>RAPIDRUN UXGA RUNNER TEST CABLE MF</t>
  </si>
  <si>
    <t>RAPIDRUN VGA(HD15) + 3.5MM STEREO + 2 KEYSTONES AUDIO DOUBLE GANG WALL PLATE - B</t>
  </si>
  <si>
    <t>RAPIDRUN VGA(HD15) + 3.5MM STEREO + 4 KEYSTONES AUDIO DOUBLE GANG WALL PLATE - B</t>
  </si>
  <si>
    <t>RAPIDRUN&amp;REG; DOUBLE GANG HD15 + 3.5MM + COMPOSITE VIDEO + STEREO AUDIO + KEYSTO</t>
  </si>
  <si>
    <t>RAPIDRUN VGA + 3.5MM AUDIO DOUBLE GANG WALL PLATE WITH HDMI PASS THROUGH + ONE K</t>
  </si>
  <si>
    <t>RAPIDRUN VGA, STEREO AUDIO, COMPOSITE VIDEO AND RCA STEREO AUDIO DOUBLE GANG WAL</t>
  </si>
  <si>
    <t>HDMI, VGA + 3.5MM PASS THROUGH SINGLE GANG WALL PLATE - ALUMINUM</t>
  </si>
  <si>
    <t>SG HDMI RR HD15 3.5MM AL</t>
  </si>
  <si>
    <t>RAPIDRUN VGA + 3.5MM DOUBLE GANG WALL PLATE + HDMI AND USB PASS THROUGH - WHITE</t>
  </si>
  <si>
    <t>RAPIDRUN HDMI, VGA + STEREO AUDIO SINGLE GANG WALL PLATE TRANSMITTER - WHITE</t>
  </si>
  <si>
    <t>SG HDMI RR HD15 3.5MM WH WP</t>
  </si>
  <si>
    <t>HDMI&amp;REG; PASS THROUGH SINGLE GANG WALL PLATE WITH TWO KEYSTONES - ALUMINUM</t>
  </si>
  <si>
    <t>HDMI SG WALL PLATE+2 KEYSTONES WHITE</t>
  </si>
  <si>
    <t>RAPIDRUN VGA + 3.5MM WITH HDMI PASS THROUGH AND ONE KEYSTONE --CONNECTOR 1 --(1)</t>
  </si>
  <si>
    <t>RAPIDRUN VGA + 3.5MM + HDMI AND USB PASS THROUGH SINGLE GANG WALL PLATE</t>
  </si>
  <si>
    <t>HDMI OVER CAT5 EXTENDER - EXTEND HDMI SIGNAL UP TO 50M - BOX TO BOX</t>
  </si>
  <si>
    <t>C2G HDMI EXTENDER OVER CAT5/CAT6 WALL PLATE TO BOX KIT UP TO 164FT (50M)</t>
  </si>
  <si>
    <t>AC/DC ADAPTER 40695/40471/41500/40719</t>
  </si>
  <si>
    <t>RAPIDRUN RUNNER COUPLING RING-2PK</t>
  </si>
  <si>
    <t>DUAL BAND IR RECEIVER - 34-60KHZ</t>
  </si>
  <si>
    <t>6FT TRULINK A / V CONTROLLER DC POWER CORD - PLENUM CMP-RATED</t>
  </si>
  <si>
    <t>POWER SUPPLY FOR 40714 &amp; 40724</t>
  </si>
  <si>
    <t>1000FT LANMARK CAT6 CMP UTP BLUE TAA</t>
  </si>
  <si>
    <t>L6-20P TO L6-30R BLOCK ADAPTER</t>
  </si>
  <si>
    <t>USB C TO A 3.0 F ADAPTER HP L06443-001</t>
  </si>
  <si>
    <t>3FT DISPLAYPORT M-M BLK TAA</t>
  </si>
  <si>
    <t>6FT DISPLAYPORT M-M BLK TAA</t>
  </si>
  <si>
    <t>USB TO 2X 3.5MM AUDIO ADAPTER TAA</t>
  </si>
  <si>
    <t>20185115 6FT MINI DISPLAYPORT MM TAA</t>
  </si>
  <si>
    <t>RADIANT FPC 2OL 2USB BROWN /CUSTOM NCNR</t>
  </si>
  <si>
    <t>6FT CAT6 PVC BOOTED PATCH CABLE BLUE - TAA</t>
  </si>
  <si>
    <t>15FT CAT6 PVC BOOTED PATCH CABLE BLUE - TAA</t>
  </si>
  <si>
    <t>30FT CAT6 PVC BOOTED PATCH CABLE BLUE - TAA</t>
  </si>
  <si>
    <t>C2G SHORT THROW KIT</t>
  </si>
  <si>
    <t>QS 4FT RED BOOTED C6 28AWG CM</t>
  </si>
  <si>
    <t>QS 20FT RED BOOTED C6 28AWG CM</t>
  </si>
  <si>
    <t>13400USCIS</t>
  </si>
  <si>
    <t>28103USCIS</t>
  </si>
  <si>
    <t>28833USCIS</t>
  </si>
  <si>
    <t>C2G10373</t>
  </si>
  <si>
    <t>ULTRA FLEXIBLE 1FT HDMI CABLE 4K</t>
  </si>
  <si>
    <t>C2G10374</t>
  </si>
  <si>
    <t>ULTRA FLEXIBLE 18IN HDMI CABLE 4K</t>
  </si>
  <si>
    <t>C2G10375</t>
  </si>
  <si>
    <t>ULTRA FLEXIBLE 2FT HDMI CABLE 4K</t>
  </si>
  <si>
    <t>C2G10376</t>
  </si>
  <si>
    <t>ULTRA FLEXIBLE 3FT HDMI CABLE 4K</t>
  </si>
  <si>
    <t>C2G10377</t>
  </si>
  <si>
    <t>ULTRA FLEXIBLE 6FT HDMI CABLE 4K</t>
  </si>
  <si>
    <t>C2G10378</t>
  </si>
  <si>
    <t>ULTRA FLEXIBLE 10FT HDMI CABLE 4K</t>
  </si>
  <si>
    <t>C2G10379</t>
  </si>
  <si>
    <t>12FT ULTRA FLEXIBLE 4K HDMI CABLE</t>
  </si>
  <si>
    <t>C2G10380</t>
  </si>
  <si>
    <t>15FT ULTRA FLEXIBLE 4K HDMI CABLE</t>
  </si>
  <si>
    <t>C2G10381</t>
  </si>
  <si>
    <t>20FT ULTRA FLEXIBLE 4K HDMI CABLE</t>
  </si>
  <si>
    <t>C2G10382</t>
  </si>
  <si>
    <t>25FT ULTRA FLEXIBLE 4K HDMI CABLE</t>
  </si>
  <si>
    <t>C2G10383</t>
  </si>
  <si>
    <t>35FT ULTRA FLEXIBLE 4K HDMI CABLE</t>
  </si>
  <si>
    <t>C2G10384</t>
  </si>
  <si>
    <t>50FT ULTRA FLEXIBLE 4K HDMI CABLE</t>
  </si>
  <si>
    <t>C2G29514</t>
  </si>
  <si>
    <t>C2G THUNDERBOLT 3 USB-C MALE TO THUNDERBOLT MINI DISPLAYPORT FEMALE ADAPTER CONV</t>
  </si>
  <si>
    <t>C2G29828</t>
  </si>
  <si>
    <t>C2G USB C MULTIPORT ADAPTER 4K BLK</t>
  </si>
  <si>
    <t>C2G29829</t>
  </si>
  <si>
    <t>C2G USB C MULTIPORT ADAPTER 4K WHT</t>
  </si>
  <si>
    <t>C2G29830</t>
  </si>
  <si>
    <t>C2G USB C MST ADAPTER - 4K BLK</t>
  </si>
  <si>
    <t>C2G29831</t>
  </si>
  <si>
    <t>C2G USB C MST ADAPTER - 4K WHT</t>
  </si>
  <si>
    <t>C2G30010</t>
  </si>
  <si>
    <t>C2G HMDI HDBASET EXTENSION OVER CAT - BOX TRANSMITTER TO BOX RECEIVER - 4K</t>
  </si>
  <si>
    <t>C2G30011</t>
  </si>
  <si>
    <t>HDBASET + USB C OVER CAT EXTENDER</t>
  </si>
  <si>
    <t>C2G30012</t>
  </si>
  <si>
    <t>HDBASET + VGA OVER CAT EXTENDER</t>
  </si>
  <si>
    <t>C2G30013</t>
  </si>
  <si>
    <t>HDBASET + 3.5MM, USB EXTENDER</t>
  </si>
  <si>
    <t>C2G30014</t>
  </si>
  <si>
    <t>HDBASET + RS232 AND IR TRANSMITTER</t>
  </si>
  <si>
    <t>C2G30015</t>
  </si>
  <si>
    <t>C2G ULTRA-SLIM HDBASET HDMI EXTENDER + RS232 AND IR OVER CAT  BOX RECEIVER - 4K</t>
  </si>
  <si>
    <t>C2G30016</t>
  </si>
  <si>
    <t>HDBASET + RS232 SCALING RECEIVER</t>
  </si>
  <si>
    <t>C2G30017</t>
  </si>
  <si>
    <t>HDBASET + VGA, 3.5MM TRANSMITTER</t>
  </si>
  <si>
    <t>C2G30018</t>
  </si>
  <si>
    <t>HDBASET + VGA SWITCHING TRANSMITTER</t>
  </si>
  <si>
    <t>C2G30019</t>
  </si>
  <si>
    <t>HDBASET + USB C OVER CAT TRANSMITTER</t>
  </si>
  <si>
    <t>C2G30020</t>
  </si>
  <si>
    <t>HDBASET + 3.5MM AUDIO EXTENDER</t>
  </si>
  <si>
    <t>C2G30040</t>
  </si>
  <si>
    <t>HDMI ADAPTER RING CRESTRON INSERT</t>
  </si>
  <si>
    <t>C2G41003</t>
  </si>
  <si>
    <t>C2G HDMI AUDIO EXTRACTOR WITH TOSLINK, SPDIF AND 3.5MM - 4K 60HZ</t>
  </si>
  <si>
    <t>C2G41398</t>
  </si>
  <si>
    <t>C2G 10FT  HDMI CABLE WITH LOW PROFILE CONNECTORS - FLEXIBLE - STD SPEED</t>
  </si>
  <si>
    <t>C2G41465</t>
  </si>
  <si>
    <t>TRRS 3.5MM MALE TO MALE CABLE 18IN</t>
  </si>
  <si>
    <t>C2G41466</t>
  </si>
  <si>
    <t>TRRS 3.5MM MALE TO MALE CABLE 3FT</t>
  </si>
  <si>
    <t>C2G41467</t>
  </si>
  <si>
    <t>TRRS 3.5MM MALE TO MALE CABLE 6FT</t>
  </si>
  <si>
    <t>C2G41468</t>
  </si>
  <si>
    <t>M TRS 3.5MM TO F XLR CABLE 18IN</t>
  </si>
  <si>
    <t>C2G41469</t>
  </si>
  <si>
    <t>M TRS 3.5MM TO F XLR CABLE 3FT</t>
  </si>
  <si>
    <t>C2G41470</t>
  </si>
  <si>
    <t>M TRS 3.5MM TO F XLR CABLE 6FT</t>
  </si>
  <si>
    <t>C2G41471</t>
  </si>
  <si>
    <t>C2G 3FT ACTIVE HDMI MALE TO VGA CONVERTER CABLE/ADAPTER 1920X1200 60HZ(1080P 60H</t>
  </si>
  <si>
    <t>C2G41472</t>
  </si>
  <si>
    <t>C2G 6FT ACTIVE HDMI  MALE TO VGA CONVERTER CABLE/ADAPTER 1920X1200 60HZ(1080P 60</t>
  </si>
  <si>
    <t>C2G41473</t>
  </si>
  <si>
    <t>C2G 10FT ACTIVE HDMI MALE TO VGA MALE CONVERTER CABLE/ADAPTER 1920X1200 60HZ(108</t>
  </si>
  <si>
    <t>C2G54441</t>
  </si>
  <si>
    <t>C2G USB C POWER ADAPTER - 60W</t>
  </si>
  <si>
    <t>C2G54442</t>
  </si>
  <si>
    <t>C2G USB C POWER ADAPTER - 45W</t>
  </si>
  <si>
    <t>C2G54443</t>
  </si>
  <si>
    <t>C2G USB C POWER ADAPTER - 30W</t>
  </si>
  <si>
    <t>C2G54444</t>
  </si>
  <si>
    <t>C2G USB C POWER ADAPTER - 18W</t>
  </si>
  <si>
    <t>C2G54453</t>
  </si>
  <si>
    <t>USB C TO HDMI, USB A, POWER DOCK</t>
  </si>
  <si>
    <t>C2G54454</t>
  </si>
  <si>
    <t>USBC TO HDMI, DP, DVI &amp; VGA ADAPTER</t>
  </si>
  <si>
    <t>C2G54455</t>
  </si>
  <si>
    <t>USB C TO HDMI,USB A,ENET,&amp;POWER</t>
  </si>
  <si>
    <t>C2G54456</t>
  </si>
  <si>
    <t>USB C TO HDMI USB A ETHERNET POWER</t>
  </si>
  <si>
    <t>C2G54457</t>
  </si>
  <si>
    <t>USB C TO HDMI, 2XUSB A, ENET, POWER</t>
  </si>
  <si>
    <t>C2G54458</t>
  </si>
  <si>
    <t>USB C TO HDMI, 2X USB A, ENET, SD</t>
  </si>
  <si>
    <t>C2G54459</t>
  </si>
  <si>
    <t>USB C TO HDMI ADAPTER-4K 60HZ</t>
  </si>
  <si>
    <t>C2G54460</t>
  </si>
  <si>
    <t>C2G54461</t>
  </si>
  <si>
    <t>4-PORT USB-A 3.0 HUB - SUPERSPEED USB 5G</t>
  </si>
  <si>
    <t>C2G54462</t>
  </si>
  <si>
    <t>4-PORT USB-A HUB</t>
  </si>
  <si>
    <t>C2G54463</t>
  </si>
  <si>
    <t>4-PORT USB-A HUB WITH 5V 2A POWER SUPPLY</t>
  </si>
  <si>
    <t>C2G54464</t>
  </si>
  <si>
    <t>7-PORT USB-A HUB WITH 5V 3A POWER SUPPLY</t>
  </si>
  <si>
    <t>C2G54476</t>
  </si>
  <si>
    <t>C2G USB C MINI DOCK KIT WITH 4K HDMI CABLE INCLUDED - IDEAL FOR CHROMEBOOKS</t>
  </si>
  <si>
    <t>C2G54477</t>
  </si>
  <si>
    <t>C2G USB C DUAL DISPLAY DOCK KIT WITH CABLES INCLUDED - IDEAL FOR LAPTOPS</t>
  </si>
  <si>
    <t>C2G54478</t>
  </si>
  <si>
    <t>C2G USB C DUAL DISPLAY DOCK KIT WITH CABLES INCLUDED - IDEAL FOR MACBOOKS</t>
  </si>
  <si>
    <t>C2G54479</t>
  </si>
  <si>
    <t>C2G USB C MINI DOCK KIT WITH 4K HDMI CABLE INCLUDED - IDEAL FOR LAPTOPS</t>
  </si>
  <si>
    <t>C2G54535</t>
  </si>
  <si>
    <t>C2G 4K USB C TRIPLE MONITOR DOCK - HDMI, DP, ETHERNET, 3.5MM &amp; 85W</t>
  </si>
  <si>
    <t>C2G54536</t>
  </si>
  <si>
    <t>C2G THUNDERBOLT 3 8K DOCKING STATION - DP, ETHERNET, USB, SD, 3.5MM, POWER</t>
  </si>
  <si>
    <t>CJ21-50-BOX</t>
  </si>
  <si>
    <t>1 5/16 J-HOOK</t>
  </si>
  <si>
    <t>CJ64-25-BOX</t>
  </si>
  <si>
    <t>4 IN J-HOOK</t>
  </si>
  <si>
    <t>KSFCNR-99</t>
  </si>
  <si>
    <t>ORTRONICS WIREMOLD IVORY KEYSTONE F-CONN 75 OHM</t>
  </si>
  <si>
    <t>KSSV</t>
  </si>
  <si>
    <t>FOG WHITE S-VIDEO KEYSTONE MODULE</t>
  </si>
  <si>
    <t>KSSVIDC</t>
  </si>
  <si>
    <t>FOG WHITE S-VIDEO FEED-THRU KEYSTONE</t>
  </si>
  <si>
    <t>Canon Model Number</t>
  </si>
  <si>
    <t>Canon Sku</t>
  </si>
  <si>
    <t>Canon Projectors</t>
  </si>
  <si>
    <t>LX-MU500Z</t>
  </si>
  <si>
    <t>2632C002</t>
  </si>
  <si>
    <t>REALiS WUX5800Z</t>
  </si>
  <si>
    <t xml:space="preserve">2500C016 </t>
  </si>
  <si>
    <t>LCOS</t>
  </si>
  <si>
    <t>with RS-IL01ST Standard Lens Kit</t>
  </si>
  <si>
    <t>2500C006</t>
  </si>
  <si>
    <t>2500C010</t>
  </si>
  <si>
    <t>2500C002</t>
  </si>
  <si>
    <t>REALiS WUX6600Z</t>
  </si>
  <si>
    <t>2501C015</t>
  </si>
  <si>
    <t xml:space="preserve">2501C002 </t>
  </si>
  <si>
    <t>2501C016</t>
  </si>
  <si>
    <t>2501C006</t>
  </si>
  <si>
    <t>REALiS WUX7000Z</t>
  </si>
  <si>
    <t>2502C010</t>
  </si>
  <si>
    <t>2502C002</t>
  </si>
  <si>
    <t>2502C016</t>
  </si>
  <si>
    <t>2502C006</t>
  </si>
  <si>
    <t>REALIS WUX450ST</t>
  </si>
  <si>
    <t>1204C002</t>
  </si>
  <si>
    <t>REALIS WUX450ST D</t>
  </si>
  <si>
    <t>1204C008</t>
  </si>
  <si>
    <t xml:space="preserve">DICOM Simulation Medical Imaging Projector                                                                     </t>
  </si>
  <si>
    <t>Realis WUX500ST</t>
  </si>
  <si>
    <t>2136C002</t>
  </si>
  <si>
    <t>Realis WUX500ST D</t>
  </si>
  <si>
    <t>2136C005</t>
  </si>
  <si>
    <t>4K  Projectors</t>
  </si>
  <si>
    <t>LX-MH502Z</t>
  </si>
  <si>
    <t>3576C002</t>
  </si>
  <si>
    <t>4K5020Z</t>
  </si>
  <si>
    <t>2503C002</t>
  </si>
  <si>
    <t>4K6021Z</t>
  </si>
  <si>
    <t>3693C002</t>
  </si>
  <si>
    <t xml:space="preserve">DICOM Simulation Imaging Projector                                                                     </t>
  </si>
  <si>
    <t>4K501ST</t>
  </si>
  <si>
    <t>1639C002</t>
  </si>
  <si>
    <t>4K600STZ</t>
  </si>
  <si>
    <t>1955C002</t>
  </si>
  <si>
    <t xml:space="preserve">4K600Z </t>
  </si>
  <si>
    <t xml:space="preserve">2423C002 </t>
  </si>
  <si>
    <t>LX-IL01UW</t>
  </si>
  <si>
    <t>0951C001</t>
  </si>
  <si>
    <t>Ultra Wide Angle Lens</t>
  </si>
  <si>
    <t>LX-IL02WZ</t>
  </si>
  <si>
    <t>0947C001</t>
  </si>
  <si>
    <t>Wide Zoom Lens</t>
  </si>
  <si>
    <t>LX-IL03ST</t>
  </si>
  <si>
    <t>0948C001</t>
  </si>
  <si>
    <t xml:space="preserve">Standard Zoom Lens  </t>
  </si>
  <si>
    <t>LX-IL04MZ</t>
  </si>
  <si>
    <t>0949C001</t>
  </si>
  <si>
    <t xml:space="preserve">Middle Zoom Lens  </t>
  </si>
  <si>
    <t>LX-IL05LZ</t>
  </si>
  <si>
    <t>0944C001</t>
  </si>
  <si>
    <t>Long Zoom Lens</t>
  </si>
  <si>
    <t>LX-IL06UL</t>
  </si>
  <si>
    <t>0945C001</t>
  </si>
  <si>
    <t>Ultra Long Zoom Lens</t>
  </si>
  <si>
    <t>LX-IL07WF</t>
  </si>
  <si>
    <t>0946C001</t>
  </si>
  <si>
    <t>LV-IL01</t>
  </si>
  <si>
    <t>7667A001</t>
  </si>
  <si>
    <t xml:space="preserve">LV-7545, LV-7555, LV-7565, LV-7575, LV-7585, LV-7590                                                                                                                                            </t>
  </si>
  <si>
    <t>LV-IL03</t>
  </si>
  <si>
    <t>7669A001</t>
  </si>
  <si>
    <t xml:space="preserve">Long Focus Zoom Lens   </t>
  </si>
  <si>
    <t>LV-IL02</t>
  </si>
  <si>
    <t>7668A001</t>
  </si>
  <si>
    <t xml:space="preserve">Wide Angle Zoom Lens   </t>
  </si>
  <si>
    <t>LV-IL05</t>
  </si>
  <si>
    <t>4826B001</t>
  </si>
  <si>
    <t>RS-IL01ST</t>
  </si>
  <si>
    <t>2505C001</t>
  </si>
  <si>
    <t>Standard Zoom Lens</t>
  </si>
  <si>
    <t>RS-IL03WF</t>
  </si>
  <si>
    <t>4968B001</t>
  </si>
  <si>
    <t>REALiS SX6000 D, REALiS SX6000, REALiS WUX4000 D, REALiS WUX4000, REALiS WUX5000 D REALiS WUX5000, REALiS WX6000 D, REALiS WX6000</t>
  </si>
  <si>
    <t>RS-SL02LZ</t>
  </si>
  <si>
    <t>2506C001</t>
  </si>
  <si>
    <t>RS-SL03WF</t>
  </si>
  <si>
    <t>2507C001</t>
  </si>
  <si>
    <t xml:space="preserve">Short Fixed Lens      </t>
  </si>
  <si>
    <t>RS-SL04UL</t>
  </si>
  <si>
    <t>2508C001</t>
  </si>
  <si>
    <t>RS-SL05WZ</t>
  </si>
  <si>
    <t>2509C001</t>
  </si>
  <si>
    <t xml:space="preserve">Short Focus Zoom Lens      </t>
  </si>
  <si>
    <t>RS-SL06UW</t>
  </si>
  <si>
    <t>2701C001</t>
  </si>
  <si>
    <t>Ultra Short Fixed Lens</t>
  </si>
  <si>
    <t>RS-SL07RST</t>
  </si>
  <si>
    <t>3379C001</t>
  </si>
  <si>
    <t xml:space="preserve">4K Standard Zoom Lens </t>
  </si>
  <si>
    <t>LV-LP02</t>
  </si>
  <si>
    <t>2012A001</t>
  </si>
  <si>
    <t xml:space="preserve">LV-7500  </t>
  </si>
  <si>
    <t>LV-LP06</t>
  </si>
  <si>
    <t>4642A001</t>
  </si>
  <si>
    <t xml:space="preserve">LV-7525  </t>
  </si>
  <si>
    <t>LV-LP10</t>
  </si>
  <si>
    <t>6986A001</t>
  </si>
  <si>
    <t xml:space="preserve">LV-5100, LV-5110, LV-7105   
</t>
  </si>
  <si>
    <t>LV-LP11</t>
  </si>
  <si>
    <t>7436A001</t>
  </si>
  <si>
    <t xml:space="preserve">LV-7345, LV-7350, LV-7355 </t>
  </si>
  <si>
    <t>LV-LP15</t>
  </si>
  <si>
    <t>8441A001</t>
  </si>
  <si>
    <t xml:space="preserve">LV-X2  </t>
  </si>
  <si>
    <t>LV-LP18</t>
  </si>
  <si>
    <t>9268A001</t>
  </si>
  <si>
    <t xml:space="preserve">LV-7210,  LV-7215 
</t>
  </si>
  <si>
    <t>LV-LP21</t>
  </si>
  <si>
    <t>9923A001</t>
  </si>
  <si>
    <t xml:space="preserve">  LV-7345, LV-7350, LV-7355   
</t>
  </si>
  <si>
    <t>LV-LP22</t>
  </si>
  <si>
    <t>9924A001</t>
  </si>
  <si>
    <t xml:space="preserve">LV-7565  </t>
  </si>
  <si>
    <t>LV-LP24</t>
  </si>
  <si>
    <t>0942B001</t>
  </si>
  <si>
    <t xml:space="preserve">  LV-7240, LV-7245</t>
  </si>
  <si>
    <t>LV-LP25</t>
  </si>
  <si>
    <t>0943B001</t>
  </si>
  <si>
    <t xml:space="preserve">LV-X5  </t>
  </si>
  <si>
    <t>LV-LP26</t>
  </si>
  <si>
    <t>1297B001</t>
  </si>
  <si>
    <t>LV-7250, LV7255, LV7260</t>
  </si>
  <si>
    <t>LV-LP27</t>
  </si>
  <si>
    <t>1298B001</t>
  </si>
  <si>
    <t>LV-X6</t>
  </si>
  <si>
    <t>LV-LP28</t>
  </si>
  <si>
    <t>1706B001</t>
  </si>
  <si>
    <t xml:space="preserve">LV-7575  </t>
  </si>
  <si>
    <t>LV-LP30</t>
  </si>
  <si>
    <t>2481B001</t>
  </si>
  <si>
    <t xml:space="preserve">LV-7365  </t>
  </si>
  <si>
    <t>LV-LP32</t>
  </si>
  <si>
    <t>4330B001</t>
  </si>
  <si>
    <t>LV-7280, LV-7285, LV7380</t>
  </si>
  <si>
    <t>LV-LP33</t>
  </si>
  <si>
    <t>4824B001</t>
  </si>
  <si>
    <t>LV-7590</t>
  </si>
  <si>
    <t>LV-LP34</t>
  </si>
  <si>
    <t>5322B001</t>
  </si>
  <si>
    <t xml:space="preserve">LV-7490, LV-8320 
</t>
  </si>
  <si>
    <t>LV-LP35</t>
  </si>
  <si>
    <t>5323B001</t>
  </si>
  <si>
    <t>LV-7290, LV-7292M, LV-7295, LV-7297M, LV-7390, LV-7392A, LV-8225, LV-8227A</t>
  </si>
  <si>
    <t>LV-LP37</t>
  </si>
  <si>
    <t>0030C001</t>
  </si>
  <si>
    <t>LV-X300, LV-S300</t>
  </si>
  <si>
    <t>LV-LP38</t>
  </si>
  <si>
    <t>0031C001</t>
  </si>
  <si>
    <t>LV-X300ST</t>
  </si>
  <si>
    <t>LV-LP39</t>
  </si>
  <si>
    <t>0119C001</t>
  </si>
  <si>
    <t>LV-WX300</t>
  </si>
  <si>
    <t>LV-LP40</t>
  </si>
  <si>
    <t>0120C001</t>
  </si>
  <si>
    <t xml:space="preserve"> LV-WX300ST</t>
  </si>
  <si>
    <t>1035C001</t>
  </si>
  <si>
    <t xml:space="preserve">LV-5500, LV-7500 </t>
  </si>
  <si>
    <t>RS-LP03</t>
  </si>
  <si>
    <t>1312B001</t>
  </si>
  <si>
    <t>REALiS SX60</t>
  </si>
  <si>
    <t>RS-LP04</t>
  </si>
  <si>
    <t>2396B001</t>
  </si>
  <si>
    <t>SX7, X700</t>
  </si>
  <si>
    <t>RS-LP05</t>
  </si>
  <si>
    <t>2678B001</t>
  </si>
  <si>
    <t xml:space="preserve">  REALiS SX80, REALiS SX80 Mark II, REALiS SX80 Mark II D, REALiS SX800</t>
  </si>
  <si>
    <t>RS-LP07</t>
  </si>
  <si>
    <t>5017B001</t>
  </si>
  <si>
    <t xml:space="preserve"> REALiS SX6000 D, REALiS SX6000, REALiS WUX4000 D, REALiS WUX4000, REALiS WUX5000 D, REALiS WUX5000, REALiS WX6000 D, REALiS WX6000</t>
  </si>
  <si>
    <t>RS-LP08</t>
  </si>
  <si>
    <t>8377B001</t>
  </si>
  <si>
    <t>REALiS WUX400ST D, REALiS WUX400ST, REALiS WUX450 D, REALiS WUX450, REALiS WX450ST D, REALiS WX450ST, REALiS WX520 D, REALiS WX520</t>
  </si>
  <si>
    <t>RS-LP09</t>
  </si>
  <si>
    <t>9963B001</t>
  </si>
  <si>
    <t>REALiS WUX6000 D, REALiS WUX6000</t>
  </si>
  <si>
    <t>RS-LP10F</t>
  </si>
  <si>
    <t>4K501ST, 4K500ST</t>
  </si>
  <si>
    <t>RS-LP11</t>
  </si>
  <si>
    <t>2141C001</t>
  </si>
  <si>
    <t>2482V754</t>
  </si>
  <si>
    <t>Compact Install Shipping Case For WUX500/D, WUX450/D, WUX400ST/D, WX520/D, WX450ST/D</t>
  </si>
  <si>
    <t>2482V755</t>
  </si>
  <si>
    <t>Compact Install Soft Carrying Case For WUX500/D, WUX450/D, WUX400ST/D, WX520/D, WX450ST/D</t>
  </si>
  <si>
    <t>LE-RC01</t>
  </si>
  <si>
    <t>8484B001</t>
  </si>
  <si>
    <t>Replacement Remote</t>
  </si>
  <si>
    <t>LE-RC08</t>
  </si>
  <si>
    <t>0029C001</t>
  </si>
  <si>
    <t>LV-FM01</t>
  </si>
  <si>
    <t>0884C001</t>
  </si>
  <si>
    <t>Finger Touch Module</t>
  </si>
  <si>
    <t>LV-WL01</t>
  </si>
  <si>
    <t>5810B001</t>
  </si>
  <si>
    <t>Wall Mount Kit</t>
  </si>
  <si>
    <t>1332V132</t>
  </si>
  <si>
    <t>REALiS Projector Rolling Case</t>
  </si>
  <si>
    <t>RS-CL11</t>
  </si>
  <si>
    <t>4969B001</t>
  </si>
  <si>
    <t>Celiing Mount</t>
  </si>
  <si>
    <t>RS-CL12</t>
  </si>
  <si>
    <t>8378B001</t>
  </si>
  <si>
    <t>Celiing Mount Adaptor</t>
  </si>
  <si>
    <t>RS-CL13</t>
  </si>
  <si>
    <t>8680B001</t>
  </si>
  <si>
    <t>Celiing Mount Attachment</t>
  </si>
  <si>
    <t>RS-CL16</t>
  </si>
  <si>
    <t>1214C001</t>
  </si>
  <si>
    <t xml:space="preserve">Ceiling Attachment </t>
  </si>
  <si>
    <t>RS-FL01</t>
  </si>
  <si>
    <t>4971B001</t>
  </si>
  <si>
    <t>Replacement Air Filter</t>
  </si>
  <si>
    <t>RS-FL02</t>
  </si>
  <si>
    <t>8379B001</t>
  </si>
  <si>
    <t>RS-FL05</t>
  </si>
  <si>
    <t>2407C001</t>
  </si>
  <si>
    <t>Replacement Air Filter for WUX7000Z, WUX6600Z, WUX5800Z, WUX7500, WUX6700, WUX5800</t>
  </si>
  <si>
    <t>RS-RC07</t>
  </si>
  <si>
    <t>2408C001</t>
  </si>
  <si>
    <t>Remote Control for WUX7000Z, WUX6600Z, WUX5800Z, WUX7500, WUX6700, WUX5800</t>
  </si>
  <si>
    <t>RS-TC01</t>
  </si>
  <si>
    <t>5471B001</t>
  </si>
  <si>
    <t>Top Cover</t>
  </si>
  <si>
    <t>39110VC</t>
  </si>
  <si>
    <t>DA-SNAP HD1.1 65X116NPA 133D</t>
  </si>
  <si>
    <t>76850</t>
  </si>
  <si>
    <t>LEGS FOR DS &amp; CC ACCESSORY BLK</t>
  </si>
  <si>
    <t>92222</t>
  </si>
  <si>
    <t>AN1BW1</t>
  </si>
  <si>
    <t>EPSON PRO Mounting Sys/SCREEN WOOD TEAK</t>
  </si>
  <si>
    <t>AN2CA1</t>
  </si>
  <si>
    <t>EPSON AN2 VC SHELF ACCESSORY, WHITE</t>
  </si>
  <si>
    <t>AVA1101</t>
  </si>
  <si>
    <t>2X1 FP FSS ACCESSORY</t>
  </si>
  <si>
    <t>AVSFSS</t>
  </si>
  <si>
    <t>FP FLOOR SUPPORT SYSTEM</t>
  </si>
  <si>
    <t>BRG-12D</t>
  </si>
  <si>
    <t>BOARDROOM GROUP-DOUBLE CREDENZA-12U</t>
  </si>
  <si>
    <t>CM2C40</t>
  </si>
  <si>
    <t>CINEMATIC CEILING LIFT</t>
  </si>
  <si>
    <t>CM2C40U</t>
  </si>
  <si>
    <t>CINEMATIC CEILING LIFT W/PSBU</t>
  </si>
  <si>
    <t>CM2L40</t>
  </si>
  <si>
    <t>CINEMATIC LIFT, W/O PSB</t>
  </si>
  <si>
    <t>CM2L40U</t>
  </si>
  <si>
    <t>Automated Pop-Up Lift</t>
  </si>
  <si>
    <t>CM7AC1</t>
  </si>
  <si>
    <t>Cm7-200X200 ADAPTER</t>
  </si>
  <si>
    <t>CM7W12U</t>
  </si>
  <si>
    <t>AUTOMATED SWING ARM</t>
  </si>
  <si>
    <t>CMA100</t>
  </si>
  <si>
    <t>CMA-100 COLUMN/FLAT CEILING MT</t>
  </si>
  <si>
    <t>CMA100W</t>
  </si>
  <si>
    <t>CMA101</t>
  </si>
  <si>
    <t>5DESIGNER CEILING PLATE</t>
  </si>
  <si>
    <t>CMA101S</t>
  </si>
  <si>
    <t>5IN DESIGNER CEILING PLATE SIL</t>
  </si>
  <si>
    <t>CMA101W</t>
  </si>
  <si>
    <t>1.5IN DESIGNER CEILING PLATE</t>
  </si>
  <si>
    <t>CMA105</t>
  </si>
  <si>
    <t>4CEILING PLATE W 1 1/2NPT</t>
  </si>
  <si>
    <t>CMA106</t>
  </si>
  <si>
    <t>CEILING JUNCTION PLATE</t>
  </si>
  <si>
    <t>CMA110</t>
  </si>
  <si>
    <t>CMA-110 FLAT CEILING PLATE</t>
  </si>
  <si>
    <t>CMA110-G</t>
  </si>
  <si>
    <t>8IN FLAT CEILING PLATE, TAA</t>
  </si>
  <si>
    <t>CMA110S</t>
  </si>
  <si>
    <t>8inch x 8inch Ceiling Plate</t>
  </si>
  <si>
    <t>CMA110W</t>
  </si>
  <si>
    <t>CMA-110 FLAT CEILING PLATE, WHITE</t>
  </si>
  <si>
    <t>CMA115</t>
  </si>
  <si>
    <t>CMA-115 FLAT CEILING PLATE</t>
  </si>
  <si>
    <t>CMA115S</t>
  </si>
  <si>
    <t>CMA115W</t>
  </si>
  <si>
    <t>CMA151</t>
  </si>
  <si>
    <t>1IN REDUCER</t>
  </si>
  <si>
    <t>CMA152</t>
  </si>
  <si>
    <t>1.5CABLE MANAGEMENT COUPLER</t>
  </si>
  <si>
    <t>CMA160</t>
  </si>
  <si>
    <t>INSTALLATION JOB BOX</t>
  </si>
  <si>
    <t>CMA165</t>
  </si>
  <si>
    <t>JUNCTION MOUNT CEILING BOX</t>
  </si>
  <si>
    <t>CMA170</t>
  </si>
  <si>
    <t>CMA170 CPU ENCLOSURE POLE</t>
  </si>
  <si>
    <t>CMA170W</t>
  </si>
  <si>
    <t>CMA251</t>
  </si>
  <si>
    <t>REDUCER 2 TO 1.5</t>
  </si>
  <si>
    <t>CMA260</t>
  </si>
  <si>
    <t>CLNG PLATE W/ADJ. EXT. COL. 2</t>
  </si>
  <si>
    <t>CMA270</t>
  </si>
  <si>
    <t>1-1/2NPT COUPLER</t>
  </si>
  <si>
    <t>CMA270S</t>
  </si>
  <si>
    <t>1-1/2IN NPT COUPLER</t>
  </si>
  <si>
    <t>CMA270W</t>
  </si>
  <si>
    <t>CMA273</t>
  </si>
  <si>
    <t>1.5IN NPT CAP</t>
  </si>
  <si>
    <t>CMA274</t>
  </si>
  <si>
    <t>KIT,CUT EXTRUSION</t>
  </si>
  <si>
    <t>CMA274W</t>
  </si>
  <si>
    <t>Quick-Snap Cable Covers</t>
  </si>
  <si>
    <t>CMA275</t>
  </si>
  <si>
    <t>KIT (3) 4FT LONG CUT EXTRUSION</t>
  </si>
  <si>
    <t>CMA278</t>
  </si>
  <si>
    <t>10 PACK 1-1/2 NPT CAP BLACK VINYL</t>
  </si>
  <si>
    <t>CMA290</t>
  </si>
  <si>
    <t>CMA290 CABLE LOCKS</t>
  </si>
  <si>
    <t>CMA330</t>
  </si>
  <si>
    <t>OFFSET FIXED CEILING PL. 1-1/2</t>
  </si>
  <si>
    <t>CMA330-G</t>
  </si>
  <si>
    <t>OFFSET FIXED CEILING PL. 1-1/2 NPT, TAA</t>
  </si>
  <si>
    <t>CMA332</t>
  </si>
  <si>
    <t>OFFSET FIXED CEILING</t>
  </si>
  <si>
    <t>CMA340</t>
  </si>
  <si>
    <t>SUPPORT BRACKET AND CABLE ASSY</t>
  </si>
  <si>
    <t>CMA345</t>
  </si>
  <si>
    <t>FLEX JOINT, 1-1/2IN NPT</t>
  </si>
  <si>
    <t>CMA347</t>
  </si>
  <si>
    <t>VIBRATION DAMPER MOUNT</t>
  </si>
  <si>
    <t>CMA348</t>
  </si>
  <si>
    <t>VIBRATION ISOLATOR COUPLER</t>
  </si>
  <si>
    <t>CMA348W</t>
  </si>
  <si>
    <t>XL VIBRATION ISOLATOR COUPLER</t>
  </si>
  <si>
    <t>CMA351</t>
  </si>
  <si>
    <t>SWIVEL ADPTR W/ STOPS</t>
  </si>
  <si>
    <t>CMA360</t>
  </si>
  <si>
    <t>I-BEAM CLAMP</t>
  </si>
  <si>
    <t>CMA362</t>
  </si>
  <si>
    <t>C-CLAMP</t>
  </si>
  <si>
    <t>CMA365</t>
  </si>
  <si>
    <t>TRUSS CEILING ADAPTER</t>
  </si>
  <si>
    <t>CMA366</t>
  </si>
  <si>
    <t>TRUSS SPANNING ADAPTER</t>
  </si>
  <si>
    <t>CMA370</t>
  </si>
  <si>
    <t>UNISTRUT ADAPTER KIT</t>
  </si>
  <si>
    <t>CMA372</t>
  </si>
  <si>
    <t>UNISTRUT ADAPTER</t>
  </si>
  <si>
    <t>CMA380</t>
  </si>
  <si>
    <t>CONCRETE FASTENER KIT</t>
  </si>
  <si>
    <t>CMA385</t>
  </si>
  <si>
    <t>INTERNAL JOIST MOUNT</t>
  </si>
  <si>
    <t>CMA395</t>
  </si>
  <si>
    <t>ANGLED CEILING ADAPTER</t>
  </si>
  <si>
    <t>CMA395-G</t>
  </si>
  <si>
    <t>CMA395W</t>
  </si>
  <si>
    <t>CMA440</t>
  </si>
  <si>
    <t>CEILING PLATE, 8X 24</t>
  </si>
  <si>
    <t>CMA440-G</t>
  </si>
  <si>
    <t>CEILING PLATE, 8" X 24", TAA</t>
  </si>
  <si>
    <t>CMA443</t>
  </si>
  <si>
    <t>cma440 + cms003</t>
  </si>
  <si>
    <t>CMA450</t>
  </si>
  <si>
    <t>SUSPENDED CEILING PLATE</t>
  </si>
  <si>
    <t>CMA455</t>
  </si>
  <si>
    <t>SUSPENDED CEILING PANEL</t>
  </si>
  <si>
    <t>CMA470</t>
  </si>
  <si>
    <t>PLENUM CEILING BOX</t>
  </si>
  <si>
    <t>CMA470+AA61:A80</t>
  </si>
  <si>
    <t>PLENUM CEIL BOX</t>
  </si>
  <si>
    <t>CMA471</t>
  </si>
  <si>
    <t>CMA472</t>
  </si>
  <si>
    <t>Above ceiling enclosure</t>
  </si>
  <si>
    <t>CMA473</t>
  </si>
  <si>
    <t>XL PLENUM CEILING BOX</t>
  </si>
  <si>
    <t>CMA474</t>
  </si>
  <si>
    <t>SYSAU PLENUM RATED STORAGE BOX</t>
  </si>
  <si>
    <t>CMA480</t>
  </si>
  <si>
    <t>BELOW CEILING ENCLOSURE</t>
  </si>
  <si>
    <t>CMA480W</t>
  </si>
  <si>
    <t>CMA502</t>
  </si>
  <si>
    <t>SINGLE ELECTRIC OUTLET COUPLER</t>
  </si>
  <si>
    <t>CMA504</t>
  </si>
  <si>
    <t>DUAL ELECTRIC OUTLET COUPLER</t>
  </si>
  <si>
    <t>CMA640</t>
  </si>
  <si>
    <t>SHIELD RING</t>
  </si>
  <si>
    <t>CMA640B</t>
  </si>
  <si>
    <t>CMA640W</t>
  </si>
  <si>
    <t>SHIELD RING, WHITE</t>
  </si>
  <si>
    <t>CMA643</t>
  </si>
  <si>
    <t>CMA643 2CHROME PL CE RING</t>
  </si>
  <si>
    <t>CMA700</t>
  </si>
  <si>
    <t>CEILING MOUNT ACCESSORY KIT</t>
  </si>
  <si>
    <t>CMA700S</t>
  </si>
  <si>
    <t>CMA700W</t>
  </si>
  <si>
    <t>CML240</t>
  </si>
  <si>
    <t>Floor Lift</t>
  </si>
  <si>
    <t>CMS003</t>
  </si>
  <si>
    <t>FIXED PIPE 3</t>
  </si>
  <si>
    <t>CMS003W</t>
  </si>
  <si>
    <t>CMS006</t>
  </si>
  <si>
    <t>FIXED PIPE 6</t>
  </si>
  <si>
    <t>CMS006009</t>
  </si>
  <si>
    <t>ADJ. PIPE 6TO 9</t>
  </si>
  <si>
    <t>CMS006009W</t>
  </si>
  <si>
    <t>CMS006S</t>
  </si>
  <si>
    <t>FIXED PIPE 6IN</t>
  </si>
  <si>
    <t>CMS006W</t>
  </si>
  <si>
    <t>CMS009</t>
  </si>
  <si>
    <t>FIXED PIPE 9</t>
  </si>
  <si>
    <t>CMS009012</t>
  </si>
  <si>
    <t>ADJ. PIPE 9 TO 12IN</t>
  </si>
  <si>
    <t>CMS009012W</t>
  </si>
  <si>
    <t>CMS009S</t>
  </si>
  <si>
    <t>FIXED PIPE 9IN SILVER</t>
  </si>
  <si>
    <t>CMS009W</t>
  </si>
  <si>
    <t>FIXED PIPE 9IN</t>
  </si>
  <si>
    <t>CMS012</t>
  </si>
  <si>
    <t>FIXED PIPE 12</t>
  </si>
  <si>
    <t>CMS012018</t>
  </si>
  <si>
    <t>ADJ. PIPE 12TO 18</t>
  </si>
  <si>
    <t>CMS012018S</t>
  </si>
  <si>
    <t>ADJ. PIPE 12 TO 18IN</t>
  </si>
  <si>
    <t>CMS012018W</t>
  </si>
  <si>
    <t>CMS012S</t>
  </si>
  <si>
    <t>CMS012W</t>
  </si>
  <si>
    <t>CMS018</t>
  </si>
  <si>
    <t>FIXED PIPE 18</t>
  </si>
  <si>
    <t>CMS018024</t>
  </si>
  <si>
    <t>ADJ. PIPE 18TO 24</t>
  </si>
  <si>
    <t>CMS018024S</t>
  </si>
  <si>
    <t>18-24 ADJUSTABLE EXTENSION</t>
  </si>
  <si>
    <t>CMS018024W</t>
  </si>
  <si>
    <t>ADJ. PIPE 18 TO 24IN</t>
  </si>
  <si>
    <t>CMS018W</t>
  </si>
  <si>
    <t>FIXED PIPE 18IN WHITE</t>
  </si>
  <si>
    <t>CMS0203</t>
  </si>
  <si>
    <t>ADJ. PIPE 24TO 36</t>
  </si>
  <si>
    <t>CMS0203S</t>
  </si>
  <si>
    <t>AJD. PIPE 24 TO 36IN</t>
  </si>
  <si>
    <t>CMS0203W</t>
  </si>
  <si>
    <t>ADJ. PIPE 24 TO 36IN</t>
  </si>
  <si>
    <t>CMS024</t>
  </si>
  <si>
    <t>FIXED PIPE 24</t>
  </si>
  <si>
    <t>CMS024S</t>
  </si>
  <si>
    <t>CMS024W</t>
  </si>
  <si>
    <t>CMS0305</t>
  </si>
  <si>
    <t>ADJ. PIPE 36TO 60</t>
  </si>
  <si>
    <t>CMS0305W</t>
  </si>
  <si>
    <t>CMS036</t>
  </si>
  <si>
    <t>FIXED PIPE 36</t>
  </si>
  <si>
    <t>CMS036W</t>
  </si>
  <si>
    <t>CMS0406</t>
  </si>
  <si>
    <t>ADJ. PIPE 48TO 72</t>
  </si>
  <si>
    <t>CMS0406W</t>
  </si>
  <si>
    <t>ADJ. PIPE 48 TO 72</t>
  </si>
  <si>
    <t>CMS048</t>
  </si>
  <si>
    <t>FIXED PIPE 48</t>
  </si>
  <si>
    <t>CMS048W</t>
  </si>
  <si>
    <t>Fixed Pipe 48inch</t>
  </si>
  <si>
    <t>CMS0507</t>
  </si>
  <si>
    <t>ADJ. PIPE 60TO 84</t>
  </si>
  <si>
    <t>CMS0507S</t>
  </si>
  <si>
    <t>ADJ. PIPE 60 TO 84 SILVER</t>
  </si>
  <si>
    <t>CMS0507W</t>
  </si>
  <si>
    <t>ADJ. PIPE 60-84IN  WHITE</t>
  </si>
  <si>
    <t>CMS060</t>
  </si>
  <si>
    <t>FIXED PIPE 60</t>
  </si>
  <si>
    <t>CMS0608</t>
  </si>
  <si>
    <t>ADJ. PIPE 72TO 96</t>
  </si>
  <si>
    <t>CMS0608S</t>
  </si>
  <si>
    <t>ADJ PIPE 72IN TO 96IN SILVER</t>
  </si>
  <si>
    <t>CMS0608W</t>
  </si>
  <si>
    <t>ADJ. PIPE 72in TO 96in</t>
  </si>
  <si>
    <t>CMS060W</t>
  </si>
  <si>
    <t>FIXED PIPE 60 WHITE</t>
  </si>
  <si>
    <t>CMS0709</t>
  </si>
  <si>
    <t>ADJ. PIPE 84TO 108</t>
  </si>
  <si>
    <t>CMS0709S</t>
  </si>
  <si>
    <t>ADJ. PIPE 84 TO 108 SILVER</t>
  </si>
  <si>
    <t>CMS0709W</t>
  </si>
  <si>
    <t>ADJ. PIPE 84 TO 108</t>
  </si>
  <si>
    <t>CMS072</t>
  </si>
  <si>
    <t>FIXED PIPE 72</t>
  </si>
  <si>
    <t>CMS072W</t>
  </si>
  <si>
    <t>FIXED PIPE 70 in</t>
  </si>
  <si>
    <t>CMS0810</t>
  </si>
  <si>
    <t>ADJ. PIPE 96TO 120</t>
  </si>
  <si>
    <t>CMS0810W</t>
  </si>
  <si>
    <t>ADJ. PIPE 96 TO 120 WHITE</t>
  </si>
  <si>
    <t>CMS0911</t>
  </si>
  <si>
    <t>ADJ. PIPE 108 TO 132</t>
  </si>
  <si>
    <t>CMS0911W</t>
  </si>
  <si>
    <t>ADJ. PIPE 108inch TO 132inch WHITE</t>
  </si>
  <si>
    <t>CMS1012</t>
  </si>
  <si>
    <t>ADJ. PIPE 120 TO 144</t>
  </si>
  <si>
    <t>CMS1012S</t>
  </si>
  <si>
    <t>ADJ. PIPE 120IN TO 144IN SILVER</t>
  </si>
  <si>
    <t>CMS1012W</t>
  </si>
  <si>
    <t>ADJ. PIPE 120IN TO 144IN  WHITE</t>
  </si>
  <si>
    <t>CMS115</t>
  </si>
  <si>
    <t>SPEED CONNECT CEILING PLATE</t>
  </si>
  <si>
    <t>CMS115S</t>
  </si>
  <si>
    <t>CMS115W</t>
  </si>
  <si>
    <t>CMS1RU</t>
  </si>
  <si>
    <t>1RU Rack Mount Brackets</t>
  </si>
  <si>
    <t>CMS260</t>
  </si>
  <si>
    <t>1 1/2 NPT CUT OFF THREAD ADAPTER</t>
  </si>
  <si>
    <t>CMS260S</t>
  </si>
  <si>
    <t>CMS260W</t>
  </si>
  <si>
    <t>CMS261</t>
  </si>
  <si>
    <t>1-1/2 NPT CUTOFF THREAD ADAPTER</t>
  </si>
  <si>
    <t>CMS380</t>
  </si>
  <si>
    <t>Truss Ceiling Adapter 1.5INCH NPT</t>
  </si>
  <si>
    <t>CMS390</t>
  </si>
  <si>
    <t>CENTER CEILING PLATE</t>
  </si>
  <si>
    <t>CMS391</t>
  </si>
  <si>
    <t>ADJ. ON CENTER CEILING PLATE</t>
  </si>
  <si>
    <t>CMS440</t>
  </si>
  <si>
    <t>8CEILING PLATE WITH ONE SLOT</t>
  </si>
  <si>
    <t>CMS440N</t>
  </si>
  <si>
    <t>ABOVE-TILE KIT + ELEC HOUSING</t>
  </si>
  <si>
    <t>CMS440P2</t>
  </si>
  <si>
    <t>SUSPENDED CEILING BRIDGE W/ POWER</t>
  </si>
  <si>
    <t>CMS443</t>
  </si>
  <si>
    <t>CMS KIT, CMS440, CMS003</t>
  </si>
  <si>
    <t>CMS445</t>
  </si>
  <si>
    <t>REPLACMENT CEILING TILE KIT</t>
  </si>
  <si>
    <t>CMS445N</t>
  </si>
  <si>
    <t>REPLAC CEILING TILE KIT + ELEC HOUSING</t>
  </si>
  <si>
    <t>CMS445P2</t>
  </si>
  <si>
    <t>SUPENDED CEILING 2X2 KIT W/ POWER</t>
  </si>
  <si>
    <t>CMS491</t>
  </si>
  <si>
    <t>1 X 2 AV CEIING ENCLOSURE</t>
  </si>
  <si>
    <t>CMS491C</t>
  </si>
  <si>
    <t>1 X 2 AV CEIING ENCLOSURE W/COLUMN</t>
  </si>
  <si>
    <t>CMS491P2</t>
  </si>
  <si>
    <t>CEILING STORAGE BOX 1X2 W/POWER</t>
  </si>
  <si>
    <t>CMS492</t>
  </si>
  <si>
    <t>2 x 2 Plenum Rated Storage Box</t>
  </si>
  <si>
    <t>CMS492C</t>
  </si>
  <si>
    <t>2 X 2 AV CEIING ENCLOSURE W/COLUMN</t>
  </si>
  <si>
    <t>CMS492CP2</t>
  </si>
  <si>
    <t>CEILING STORAGE BOX 2X2 W/COLUMN W/POWE</t>
  </si>
  <si>
    <t>CMS495</t>
  </si>
  <si>
    <t>Angled Suspended Ceiling Kit Adapter</t>
  </si>
  <si>
    <t>CMSFAN</t>
  </si>
  <si>
    <t>CMS 491/492 12V FAN KIT</t>
  </si>
  <si>
    <t>CMSHDW</t>
  </si>
  <si>
    <t>25 CABLE &amp; CABLE LOCK KIT (QTY 4)</t>
  </si>
  <si>
    <t>CMSUNV1</t>
  </si>
  <si>
    <t>CMS491 1X2 TILE SHELF</t>
  </si>
  <si>
    <t>CMSUNV2</t>
  </si>
  <si>
    <t>2 x 2 AV Component Shelf</t>
  </si>
  <si>
    <t>CMSUNVU</t>
  </si>
  <si>
    <t>CEILING ENCLOSURE SYSTEM AV BRACKET</t>
  </si>
  <si>
    <t>CMSZ006</t>
  </si>
  <si>
    <t>fixed pipe fully threaded 6inch Black</t>
  </si>
  <si>
    <t>CMSZ006S</t>
  </si>
  <si>
    <t>CMSZ006 FIXED PIPE FULLY THREADED6in SIL</t>
  </si>
  <si>
    <t>CPA018</t>
  </si>
  <si>
    <t>CPA COLUMN, BLACK, 18IN</t>
  </si>
  <si>
    <t>CPA024</t>
  </si>
  <si>
    <t>CPA COLUMN BLACK 24</t>
  </si>
  <si>
    <t>CPA036</t>
  </si>
  <si>
    <t>CPA COLUMN, BLACK, 36IN</t>
  </si>
  <si>
    <t>CPA048P</t>
  </si>
  <si>
    <t>48 PERFORATED COLUMN</t>
  </si>
  <si>
    <t>CPA060</t>
  </si>
  <si>
    <t>CPA COLUMN, BLACK, 60 IN</t>
  </si>
  <si>
    <t>CPA072</t>
  </si>
  <si>
    <t>CPA COLUMN, BLACK, 72IN</t>
  </si>
  <si>
    <t>CPA072P</t>
  </si>
  <si>
    <t>72 PERFORATED COLUMN PRE DRILLED</t>
  </si>
  <si>
    <t>CPA096</t>
  </si>
  <si>
    <t>96IN CPA COLUMN, BLACK</t>
  </si>
  <si>
    <t>CPA120</t>
  </si>
  <si>
    <t>CPA120 COLUMN</t>
  </si>
  <si>
    <t>CPA261</t>
  </si>
  <si>
    <t>ADAPTER, CPA TO FEMALE NPT</t>
  </si>
  <si>
    <t>CPA262</t>
  </si>
  <si>
    <t>ADAPTER, CPA TO MALE NPT</t>
  </si>
  <si>
    <t>CPA263</t>
  </si>
  <si>
    <t>CPA CONNECTOR COUPLING</t>
  </si>
  <si>
    <t>CPA264</t>
  </si>
  <si>
    <t>NPT FEMALE TO CPA FEMALE COUPLING</t>
  </si>
  <si>
    <t>CPA265</t>
  </si>
  <si>
    <t>CPA ADAPTOR FOR 1.5 NPT PIPE</t>
  </si>
  <si>
    <t>CPA330</t>
  </si>
  <si>
    <t>OFFSET CEILING PLATE, CPA STYLE</t>
  </si>
  <si>
    <t>CPA351</t>
  </si>
  <si>
    <t>FLOOR/CEILING PLATE SET SCREW STYLE</t>
  </si>
  <si>
    <t>CPA353</t>
  </si>
  <si>
    <t>COLUMN BASE CLAMP STYLE</t>
  </si>
  <si>
    <t>CPA365</t>
  </si>
  <si>
    <t>TRUSS CEILING PLATE, CPA STYLE</t>
  </si>
  <si>
    <t>CPA380</t>
  </si>
  <si>
    <t>TRUSS CEILING ADAPTER CPA</t>
  </si>
  <si>
    <t>CPA395</t>
  </si>
  <si>
    <t>ANGLED CEILING PLATE ASSEMBLY, CPA STYLE</t>
  </si>
  <si>
    <t>CPA640</t>
  </si>
  <si>
    <t>DECORATIVE TILE RING, BLACK</t>
  </si>
  <si>
    <t>CPA640W</t>
  </si>
  <si>
    <t>DECORATIVE TILE RING, WHITE</t>
  </si>
  <si>
    <t>CSA100</t>
  </si>
  <si>
    <t>CONNEXSYS DEVICE HOLDER</t>
  </si>
  <si>
    <t>CSACK06B</t>
  </si>
  <si>
    <t>Cover Kit with ConnexSys Brackets, 6</t>
  </si>
  <si>
    <t>CSACLIPS</t>
  </si>
  <si>
    <t>CSAS060</t>
  </si>
  <si>
    <t>PAINTED STRUT CHANNEL 60inch LENGTH</t>
  </si>
  <si>
    <t>CSAS072</t>
  </si>
  <si>
    <t>Painted Strut Channel 72in Length</t>
  </si>
  <si>
    <t>CSAS090</t>
  </si>
  <si>
    <t>PAINTED STRUT CHANNEL 90inch LENGTH</t>
  </si>
  <si>
    <t>CSMP9X12</t>
  </si>
  <si>
    <t>PROX,MOUNT PLATE,9X12</t>
  </si>
  <si>
    <t>CSPBPTA</t>
  </si>
  <si>
    <t>BACK PLANE ACCY FOR TA500 TA501</t>
  </si>
  <si>
    <t>CSPH</t>
  </si>
  <si>
    <t>COMPONENT STORAGE PANEL</t>
  </si>
  <si>
    <t>CSPR</t>
  </si>
  <si>
    <t>Component storage panel Removable</t>
  </si>
  <si>
    <t>CSSMP15X10</t>
  </si>
  <si>
    <t>PROX,SLIDE PLT,15X10</t>
  </si>
  <si>
    <t>CT-100-15</t>
  </si>
  <si>
    <t>15 CABLE TIES/100PER</t>
  </si>
  <si>
    <t>DCR-3X3</t>
  </si>
  <si>
    <t>DECORA 3 DEVICES-3U PANEL</t>
  </si>
  <si>
    <t>DFK32B</t>
  </si>
  <si>
    <t>32DECORATIVE FRAME KIT BLACK</t>
  </si>
  <si>
    <t>DFK32P</t>
  </si>
  <si>
    <t>32DECORATIVE FRAME KIT DARK PECAN</t>
  </si>
  <si>
    <t>DFK32S</t>
  </si>
  <si>
    <t>32DECORATIVE FRAME KIT SILVER</t>
  </si>
  <si>
    <t>DFK42B</t>
  </si>
  <si>
    <t>42DECORATIVE FRAME KIT BLACK</t>
  </si>
  <si>
    <t>DFK42G</t>
  </si>
  <si>
    <t>42DECORATIVE FRAME KIT GOLD</t>
  </si>
  <si>
    <t>DFK42P</t>
  </si>
  <si>
    <t>42DECORATIVE FRAME KIT DARK PECAN</t>
  </si>
  <si>
    <t>DFK42S</t>
  </si>
  <si>
    <t>42DECORATIVE FRAME KIT SILVER</t>
  </si>
  <si>
    <t>DFK50B</t>
  </si>
  <si>
    <t>50DECORATIVE FRAME KIT BLACK</t>
  </si>
  <si>
    <t>DFK50G</t>
  </si>
  <si>
    <t>50DECORATIVE FRAME KIT GOLD</t>
  </si>
  <si>
    <t>DFK50P</t>
  </si>
  <si>
    <t>50DECORATIVE FRAME KIT PECAN</t>
  </si>
  <si>
    <t>DFK50S</t>
  </si>
  <si>
    <t>50DECORATIVE FRAME KIT SILVER</t>
  </si>
  <si>
    <t>DFM32</t>
  </si>
  <si>
    <t>32ONE-WAY MIRROR ACCESSORY</t>
  </si>
  <si>
    <t>DFM42</t>
  </si>
  <si>
    <t>42ONE-WAY MIRROR ACCESSORY</t>
  </si>
  <si>
    <t>DGA116S</t>
  </si>
  <si>
    <t>STAINLESS STEEL WALL MT KIT</t>
  </si>
  <si>
    <t>DGP42B</t>
  </si>
  <si>
    <t>42PROTECTIVE COVER, BLACK</t>
  </si>
  <si>
    <t>DMA1B</t>
  </si>
  <si>
    <t>SINGLE DYNAMIC MONITOR ARM BLACK</t>
  </si>
  <si>
    <t>DMA1S</t>
  </si>
  <si>
    <t>SINGLE DYNAMIC MONITOR ARM SILVER</t>
  </si>
  <si>
    <t>DMA2B</t>
  </si>
  <si>
    <t>DUAL DYNAMIC MONITOR ARM, BLACK</t>
  </si>
  <si>
    <t>DMA2S</t>
  </si>
  <si>
    <t>DUAL DYNAMIC MONITOR ARM SILVER</t>
  </si>
  <si>
    <t>ECR-10\16WT</t>
  </si>
  <si>
    <t>ELITE CR-10\16-WALNUT</t>
  </si>
  <si>
    <t>ECR-12\16ST</t>
  </si>
  <si>
    <t>STEEL ECR 12 SPACES OVER 16-SILVER/BLACK</t>
  </si>
  <si>
    <t>ERK-082B</t>
  </si>
  <si>
    <t>ERK-8-20 RIGHT SIDE</t>
  </si>
  <si>
    <t>ERKD16MR</t>
  </si>
  <si>
    <t>SOLID REAR DOOR 16 SPACE MAPLE FINISH</t>
  </si>
  <si>
    <t>ERKD20MR</t>
  </si>
  <si>
    <t>20 SPACE REAR ELITE DOOR</t>
  </si>
  <si>
    <t>ERT-CH</t>
  </si>
  <si>
    <t>ELITE ROLL TOP RACK/CHERRY</t>
  </si>
  <si>
    <t>ERT-CHSD</t>
  </si>
  <si>
    <t>ERT-CHERRY WITH SEATING</t>
  </si>
  <si>
    <t>ERT-SHLFCH</t>
  </si>
  <si>
    <t>ERT pullout shelf cherry- no ERT</t>
  </si>
  <si>
    <t>ERT-ST</t>
  </si>
  <si>
    <t>ELITE ROLL TOP RACK-STEEL</t>
  </si>
  <si>
    <t>ERT-WT</t>
  </si>
  <si>
    <t>ELITE ROLL TOP-WALNUT</t>
  </si>
  <si>
    <t>ERT-WTSD</t>
  </si>
  <si>
    <t>ERT-WT/WITH SEATING</t>
  </si>
  <si>
    <t>FCA104</t>
  </si>
  <si>
    <t>SHELF EXTENDER</t>
  </si>
  <si>
    <t>FCA106</t>
  </si>
  <si>
    <t>FUSION SIDE COVER ACCESSORY</t>
  </si>
  <si>
    <t>FCA110</t>
  </si>
  <si>
    <t>FUSION CAT5/SURGE/CPU ADAPTOR</t>
  </si>
  <si>
    <t>FCA112</t>
  </si>
  <si>
    <t>FUSION SECURE CPU/MEDIA PLAYER ADAPTOR</t>
  </si>
  <si>
    <t>FCA113</t>
  </si>
  <si>
    <t>FUSION CPU EXTENDER ACCESSORY</t>
  </si>
  <si>
    <t>FCA115</t>
  </si>
  <si>
    <t>XTM1/XSM1 FUSION WALL PLATE</t>
  </si>
  <si>
    <t>FCA1S</t>
  </si>
  <si>
    <t>Fusion Single Stud Accessory</t>
  </si>
  <si>
    <t>FCA2X1U</t>
  </si>
  <si>
    <t>FUSION CART ACCESSORY - 2 SCREENS WIDE</t>
  </si>
  <si>
    <t>FCA500</t>
  </si>
  <si>
    <t>LOWER SHELF ASSEMBLY</t>
  </si>
  <si>
    <t>FCA501</t>
  </si>
  <si>
    <t>VC ACCESSORY SHELF, 14IN</t>
  </si>
  <si>
    <t>FCA502</t>
  </si>
  <si>
    <t>FUSION 8in UPPER VC SHELF</t>
  </si>
  <si>
    <t>FCA503</t>
  </si>
  <si>
    <t>FCA503 ASSEMBLY</t>
  </si>
  <si>
    <t>FCA510</t>
  </si>
  <si>
    <t>SMALL MEDIA PLAYER ENCLOSURE</t>
  </si>
  <si>
    <t>FCA515</t>
  </si>
  <si>
    <t>MEDIUM PLAYER ENCLOSURE</t>
  </si>
  <si>
    <t>FCA520</t>
  </si>
  <si>
    <t>UNIVERSAL CLAMP ACCESSORY</t>
  </si>
  <si>
    <t>FCA530</t>
  </si>
  <si>
    <t>ALUM FLANGED PANEL - 1 U (Q.D.E.)</t>
  </si>
  <si>
    <t>FCA535</t>
  </si>
  <si>
    <t>SIDE SPEAKER ASSEMBLY</t>
  </si>
  <si>
    <t>FCA540</t>
  </si>
  <si>
    <t>unlockOUTLET BOX ASSEMBLY</t>
  </si>
  <si>
    <t>FCA611B</t>
  </si>
  <si>
    <t>SMALL SHELF FOR FUSION CART,  BLK</t>
  </si>
  <si>
    <t>FCA611S</t>
  </si>
  <si>
    <t>SMALL SHELF FOR FUSION CART, SLV</t>
  </si>
  <si>
    <t>FCA613B</t>
  </si>
  <si>
    <t>LARGE SHELF W/ STORAGE</t>
  </si>
  <si>
    <t>FCA613S</t>
  </si>
  <si>
    <t>FCA623B</t>
  </si>
  <si>
    <t>FUSION DUAL DISPLAY ACC XPA-XVA BLACK</t>
  </si>
  <si>
    <t>FCA623S</t>
  </si>
  <si>
    <t>FUSION DUAL DISPLAY ACC XPA-XVA SILVER</t>
  </si>
  <si>
    <t>FCA624B</t>
  </si>
  <si>
    <t>FUSION DUAL DISPLAY ACC XPA1U BLACK</t>
  </si>
  <si>
    <t>FCA650B</t>
  </si>
  <si>
    <t>LARGE CPU HOLDER, BLK</t>
  </si>
  <si>
    <t>FCA650S</t>
  </si>
  <si>
    <t>LARGE CPU HOLDER SLV</t>
  </si>
  <si>
    <t>FCA651B</t>
  </si>
  <si>
    <t>MEDIUM CPU HOLDER, BLK</t>
  </si>
  <si>
    <t>FCA651S</t>
  </si>
  <si>
    <t>MEDIUM CPU HOLDER SILVER</t>
  </si>
  <si>
    <t>FCA776</t>
  </si>
  <si>
    <t>LEVELING FEET FOR LVM VIDEO WALL MNTS</t>
  </si>
  <si>
    <t>FCA800</t>
  </si>
  <si>
    <t>FUSION 8" ABOVE/BELOW SHELF. L DISPLAYS</t>
  </si>
  <si>
    <t>FCA800HS</t>
  </si>
  <si>
    <t>HUDDLESHOT MOUNT, FUSION, L DISPLAY</t>
  </si>
  <si>
    <t>FCA801</t>
  </si>
  <si>
    <t>FUSION 14" ABOVE/BELOW SHELF. L DISPLAYS</t>
  </si>
  <si>
    <t>FCA802</t>
  </si>
  <si>
    <t>Fusion Lower Component Shelf, Displays</t>
  </si>
  <si>
    <t>FCA803</t>
  </si>
  <si>
    <t>FUSION L DISPLAY ABOVE/BELOW SHELF</t>
  </si>
  <si>
    <t>FCA810</t>
  </si>
  <si>
    <t>FUSION 8" ABOVE/BELOW SHELF, XL DISPLAYS</t>
  </si>
  <si>
    <t>FCA810HS</t>
  </si>
  <si>
    <t>HUDDLESHOT MOUNT, FUSION, XL DISPLAY</t>
  </si>
  <si>
    <t>FCA810V</t>
  </si>
  <si>
    <t>FUSION VIEWSHARE KIT- XLDISPLAYS</t>
  </si>
  <si>
    <t>FCA811</t>
  </si>
  <si>
    <t>FUSION 14" ABOVE/BELOW SHELF. XL DISPLAY</t>
  </si>
  <si>
    <t>FCA812</t>
  </si>
  <si>
    <t>FUSION XLARGE COMPONENT SHELF</t>
  </si>
  <si>
    <t>FCA813</t>
  </si>
  <si>
    <t>FUSION XL DISPLAY ABOVE/BELOW SHELF</t>
  </si>
  <si>
    <t>FCA820</t>
  </si>
  <si>
    <t>FUSION CENTER CAMERA SHELF - 8</t>
  </si>
  <si>
    <t>FCA821</t>
  </si>
  <si>
    <t>FUSION CENTER CAMERA SHELF - 14</t>
  </si>
  <si>
    <t>FCA830</t>
  </si>
  <si>
    <t>FUSION CENTER CHANNEL SPEAKER ADAPTOR. L</t>
  </si>
  <si>
    <t>FCA831</t>
  </si>
  <si>
    <t>FUSION SIDE CHANNEL SPEAKER ADAPTOR. L</t>
  </si>
  <si>
    <t>FCA832</t>
  </si>
  <si>
    <t>FUSION CENTER SPEAKER BRACKET L</t>
  </si>
  <si>
    <t>FCA840</t>
  </si>
  <si>
    <t>FUSION CENTER CHANNEL SPEAKER ADAPT. XL</t>
  </si>
  <si>
    <t>FCA841</t>
  </si>
  <si>
    <t>FUSION SIDE CHANNEL SPEAKER ADAPTOR. XL</t>
  </si>
  <si>
    <t>FCA842</t>
  </si>
  <si>
    <t>FUSION CENTER SPEAKER BRACKET XL</t>
  </si>
  <si>
    <t>FCA850</t>
  </si>
  <si>
    <t>SIDE FUSION CAMERA MOUNT</t>
  </si>
  <si>
    <t>FCA870</t>
  </si>
  <si>
    <t>STACKABLE SHELF</t>
  </si>
  <si>
    <t>FCAB3X1U</t>
  </si>
  <si>
    <t>MENU BOARD, BACK ROW ADD-ON KIT</t>
  </si>
  <si>
    <t>FCABX18</t>
  </si>
  <si>
    <t>LBM 18 COLUMN EXTENSION</t>
  </si>
  <si>
    <t>FCABX36</t>
  </si>
  <si>
    <t>LBM 36inch COLUMN EXTENSION</t>
  </si>
  <si>
    <t>FCAC</t>
  </si>
  <si>
    <t>CEILING MOUNT, EXTRUSION CONNECTOR</t>
  </si>
  <si>
    <t>FCAC06B</t>
  </si>
  <si>
    <t>Wall Display Cover Accessory, 6</t>
  </si>
  <si>
    <t>FCAC1LB</t>
  </si>
  <si>
    <t>FUSION BACK COVER, SINGLE LCM,BLK</t>
  </si>
  <si>
    <t>FCAC1XB</t>
  </si>
  <si>
    <t>FUSION BACK COVER, SINGLE XCM, BLK</t>
  </si>
  <si>
    <t>FCACLIPS</t>
  </si>
  <si>
    <t>WIRE TIES AND CLIPS KIT</t>
  </si>
  <si>
    <t>FCADA</t>
  </si>
  <si>
    <t>FUSION DEPTH ADJUST ACCESSORY</t>
  </si>
  <si>
    <t>FCASCA</t>
  </si>
  <si>
    <t>STRUCTURAL COLUMN ADAPTOR</t>
  </si>
  <si>
    <t>FCASFP</t>
  </si>
  <si>
    <t>MB, INTERFACE, 300 mm</t>
  </si>
  <si>
    <t>FCAT1</t>
  </si>
  <si>
    <t>1/4-20 Grade 5 TOGGLER KIT</t>
  </si>
  <si>
    <t>FCAV1U</t>
  </si>
  <si>
    <t>Fusion Pull Out Accessory</t>
  </si>
  <si>
    <t>FCAVCA</t>
  </si>
  <si>
    <t>VARIABLE COLUMN DISPLAY MOUNT ADAPTOR</t>
  </si>
  <si>
    <t>FCAVCSU80</t>
  </si>
  <si>
    <t>8 Square U-Bolts</t>
  </si>
  <si>
    <t>FCAX08</t>
  </si>
  <si>
    <t>FUSION VW EXTRUSION 8 INCH EXTENDER KIT</t>
  </si>
  <si>
    <t>FCAX14</t>
  </si>
  <si>
    <t>FUSION VW EXTRUSION 14 INCH EXTENDER KIT</t>
  </si>
  <si>
    <t>FCAX20</t>
  </si>
  <si>
    <t>FUSION VW EXTRUSION 20 INCH EXTENDER KIT</t>
  </si>
  <si>
    <t>FCAXV1U</t>
  </si>
  <si>
    <t>XL FUSION PULLOUT ACCS</t>
  </si>
  <si>
    <t>FCK000</t>
  </si>
  <si>
    <t>MOUNT CONNECTOR 0 EXTENSION</t>
  </si>
  <si>
    <t>FCK008</t>
  </si>
  <si>
    <t>8in  MOUNT CONNECTOR</t>
  </si>
  <si>
    <t>FCK016</t>
  </si>
  <si>
    <t>16in  MOUNT CONNECTOR</t>
  </si>
  <si>
    <t>FCS1U</t>
  </si>
  <si>
    <t>CABLE FLOOR TO CEILING MOUNT</t>
  </si>
  <si>
    <t>FDP4100S</t>
  </si>
  <si>
    <t>FP DUAL POLE/CEIL VESA</t>
  </si>
  <si>
    <t>FHB3034</t>
  </si>
  <si>
    <t>6MM, EXTRA DEPTH: LG WITH MEDIA PLAYER</t>
  </si>
  <si>
    <t>FHB3036</t>
  </si>
  <si>
    <t>a Hardware kit</t>
  </si>
  <si>
    <t>FHB3037</t>
  </si>
  <si>
    <t>FUSION and Thinstall Hardware Kits</t>
  </si>
  <si>
    <t>FHB3038</t>
  </si>
  <si>
    <t>FUSION, 1000 mm ADAPTER</t>
  </si>
  <si>
    <t>FHB3537</t>
  </si>
  <si>
    <t>CUSTOM MOUNTING KIT</t>
  </si>
  <si>
    <t>FHB5032</t>
  </si>
  <si>
    <t>HARDWARE KIT WITH INTERFACE FUSION EXT.</t>
  </si>
  <si>
    <t>FHB5033</t>
  </si>
  <si>
    <t>400x400 M6, CLEARANCE FOR SUBWOOFER</t>
  </si>
  <si>
    <t>FHB5034</t>
  </si>
  <si>
    <t>HARDWARE KIT WITH INTERFACE, FUSION EXT</t>
  </si>
  <si>
    <t>FHB5036</t>
  </si>
  <si>
    <t>600MM VERTICAL M6 NO OFFSET</t>
  </si>
  <si>
    <t>FHB5037</t>
  </si>
  <si>
    <t>600MM VERTICAL M8 NO OFFSET</t>
  </si>
  <si>
    <t>FHB5038</t>
  </si>
  <si>
    <t>FHB5077</t>
  </si>
  <si>
    <t>500 MM ADAPTER</t>
  </si>
  <si>
    <t>FHB5078</t>
  </si>
  <si>
    <t>Menu Board, Portrait Adapter Kit</t>
  </si>
  <si>
    <t>FHB5088</t>
  </si>
  <si>
    <t>600x400 ADAPTOR 55 INCH CISCO SPARK BOAR</t>
  </si>
  <si>
    <t>FHB5133</t>
  </si>
  <si>
    <t>plate</t>
  </si>
  <si>
    <t>FHB5147</t>
  </si>
  <si>
    <t>HARDWARE KIT</t>
  </si>
  <si>
    <t>FHB5149</t>
  </si>
  <si>
    <t>4.3 INCH HIGH/LOW VESA OFFSET BRACKET</t>
  </si>
  <si>
    <t>FHB5164</t>
  </si>
  <si>
    <t>SAMSUNG FLIP2 VESA SHIFT BRACKET</t>
  </si>
  <si>
    <t>FHB5536</t>
  </si>
  <si>
    <t>Large Static No Ht Adj Custom FHB5536</t>
  </si>
  <si>
    <t>FHB5747</t>
  </si>
  <si>
    <t>FHB5747 SAMSUNG INTERFACE 9000 SERIES V3</t>
  </si>
  <si>
    <t>FHB7038</t>
  </si>
  <si>
    <t>FHBO5085</t>
  </si>
  <si>
    <t>UNIVERSAL ADAPTER SAMSUNG 55</t>
  </si>
  <si>
    <t>FHBO5086</t>
  </si>
  <si>
    <t>UNIVERSAL ADAPTER SAMSUNG 46</t>
  </si>
  <si>
    <t>FHBU</t>
  </si>
  <si>
    <t>UNIVERSAL HARDWARE KIT</t>
  </si>
  <si>
    <t>FHBUL</t>
  </si>
  <si>
    <t>VESA ADAPTER 200x200 - 600x600</t>
  </si>
  <si>
    <t>FHBX038</t>
  </si>
  <si>
    <t>It is screws and spacers in an envelope</t>
  </si>
  <si>
    <t>FHP110B</t>
  </si>
  <si>
    <t>CEILING MOUNT, SFP, BLACK</t>
  </si>
  <si>
    <t>FHP110S</t>
  </si>
  <si>
    <t>CEILING MOUNT, SFP, SILVER</t>
  </si>
  <si>
    <t>FHP18110B</t>
  </si>
  <si>
    <t>SFP CEILING COLUMN SHORT</t>
  </si>
  <si>
    <t>FHPVB</t>
  </si>
  <si>
    <t>SFP CEILING MT UNIVERSAL</t>
  </si>
  <si>
    <t>FHPVS</t>
  </si>
  <si>
    <t>SFP UNIVERSAL CEILING MT</t>
  </si>
  <si>
    <t>FHS110B</t>
  </si>
  <si>
    <t>F SERIES CEILING MOUNT</t>
  </si>
  <si>
    <t>FHSVB</t>
  </si>
  <si>
    <t>FHSVS</t>
  </si>
  <si>
    <t>FMSCA</t>
  </si>
  <si>
    <t>MENU-BOARD CEILING HEAD FLOATING</t>
  </si>
  <si>
    <t>FMSCM</t>
  </si>
  <si>
    <t>Fusion Ceiling Box, Height-Adjust</t>
  </si>
  <si>
    <t>FMSECAP</t>
  </si>
  <si>
    <t>MENU-BOARD ENDCAP KIT</t>
  </si>
  <si>
    <t>FMSH108</t>
  </si>
  <si>
    <t>MENU-BOARD EXTRUSION, 108</t>
  </si>
  <si>
    <t>FMSH48</t>
  </si>
  <si>
    <t>MENU-BOARD EXTRUSION 48</t>
  </si>
  <si>
    <t>FMSH60</t>
  </si>
  <si>
    <t>MENU-BOARD EXTRUSION 60</t>
  </si>
  <si>
    <t>FMSH72</t>
  </si>
  <si>
    <t>MENU-BOARD EXTRUSION, 72</t>
  </si>
  <si>
    <t>FMSH84</t>
  </si>
  <si>
    <t>MENU-BOARD EXTRUSION, 84</t>
  </si>
  <si>
    <t>FMSH96</t>
  </si>
  <si>
    <t>MENU-BOARD EXTRUSION,96inch</t>
  </si>
  <si>
    <t>FMSHC1</t>
  </si>
  <si>
    <t>MENU-BOARD CONNECTOR KIT</t>
  </si>
  <si>
    <t>FMSIML</t>
  </si>
  <si>
    <t>MENU-BOARD MICRO ADJUST INTERFACE</t>
  </si>
  <si>
    <t>FMSITL</t>
  </si>
  <si>
    <t>MENU-BOARD, 400 mm TILT INTERACE</t>
  </si>
  <si>
    <t>FMSWA</t>
  </si>
  <si>
    <t>MENU-BOARD, WALL HEAD, FLOATING</t>
  </si>
  <si>
    <t>FMSWM</t>
  </si>
  <si>
    <t>MENU-BOARD, WALL HEAD, HEIGHT ADJUST</t>
  </si>
  <si>
    <t>FPM4101</t>
  </si>
  <si>
    <t>FLAT PNL PITCH-ADJ VESA 200</t>
  </si>
  <si>
    <t>FRA</t>
  </si>
  <si>
    <t>ROTATION ADAPTER ACCESSORY</t>
  </si>
  <si>
    <t>FSA1015B</t>
  </si>
  <si>
    <t>19in  EQUIPMENT RACK SFP MOUNT</t>
  </si>
  <si>
    <t>FSB018BLK</t>
  </si>
  <si>
    <t>FLAT SCREEN TABLE STAND -BLACK</t>
  </si>
  <si>
    <t>FSB1U</t>
  </si>
  <si>
    <t>UNIV. VESA INTERFACE, BLK</t>
  </si>
  <si>
    <t>FSB4041</t>
  </si>
  <si>
    <t>Small Monitor Interface Bracket</t>
  </si>
  <si>
    <t>FSB4073</t>
  </si>
  <si>
    <t>SFP INTERFACE 50 X 50MM - SAMSUNG DB10B</t>
  </si>
  <si>
    <t>FSB4090B</t>
  </si>
  <si>
    <t>CUSTOM 100X100 INTERFACE-CISCO EX90</t>
  </si>
  <si>
    <t>FSB4101S</t>
  </si>
  <si>
    <t>FLAT SCREEN BRKT VESA SILVER</t>
  </si>
  <si>
    <t>FSB4109</t>
  </si>
  <si>
    <t>200X200 VESA PLATE FOR 43  MONITOR</t>
  </si>
  <si>
    <t>FSB4226B</t>
  </si>
  <si>
    <t>INTER BRKT 200X200</t>
  </si>
  <si>
    <t>FSB4226S</t>
  </si>
  <si>
    <t>FSB4245</t>
  </si>
  <si>
    <t>Flat Panel Custom Interface Brackets</t>
  </si>
  <si>
    <t>FSB4442B</t>
  </si>
  <si>
    <t>400x200 M8 CENTERED</t>
  </si>
  <si>
    <t>FSBI2B</t>
  </si>
  <si>
    <t>IPAD 2 VESA 100 X 100 INTERFACE</t>
  </si>
  <si>
    <t>FSP4100B</t>
  </si>
  <si>
    <t>FP POLE/CEIL MNT VESA</t>
  </si>
  <si>
    <t>FSR100</t>
  </si>
  <si>
    <t>SMALL STATIC MOUNT, 100X100</t>
  </si>
  <si>
    <t>FSR1U</t>
  </si>
  <si>
    <t>SMALL UNIVERSAL STATIC MOUNT</t>
  </si>
  <si>
    <t>FTR100</t>
  </si>
  <si>
    <t>SMALL TILT MOUNT, 100X100</t>
  </si>
  <si>
    <t>FTR1U</t>
  </si>
  <si>
    <t>SMALL UNIVERSAL TILT MOUNT</t>
  </si>
  <si>
    <t>FWD110S</t>
  </si>
  <si>
    <t>SFP, DUAL ARM, SILVER</t>
  </si>
  <si>
    <t>FWD-110S</t>
  </si>
  <si>
    <t>FWDIWVB</t>
  </si>
  <si>
    <t>F SERIES IN WALL ARM, DUAL</t>
  </si>
  <si>
    <t>FWDSK110B</t>
  </si>
  <si>
    <t>DUAL ARM STEEL STUD, BLACK</t>
  </si>
  <si>
    <t>FWDVS</t>
  </si>
  <si>
    <t>SFP UNIVERSAL DUAL ARM</t>
  </si>
  <si>
    <t>FWSVS</t>
  </si>
  <si>
    <t>SFP UNIVERSAL SINGLE ARM</t>
  </si>
  <si>
    <t>GAR-35-26</t>
  </si>
  <si>
    <t>GANGABLE RACK/35SPACES-26in DEPTH</t>
  </si>
  <si>
    <t>GARD-35R</t>
  </si>
  <si>
    <t>GARD 35 SPACE REAR DOOR</t>
  </si>
  <si>
    <t>GARSP-35-26</t>
  </si>
  <si>
    <t>GAR-35-26 SIDE PANEL</t>
  </si>
  <si>
    <t>HB011E</t>
  </si>
  <si>
    <t>HB011E INTERFACE KIT</t>
  </si>
  <si>
    <t>HB016E</t>
  </si>
  <si>
    <t>HB016E INTERFACE BRACKET</t>
  </si>
  <si>
    <t>HB100B</t>
  </si>
  <si>
    <t>Custom VCM Interface Bracket</t>
  </si>
  <si>
    <t>HB29S</t>
  </si>
  <si>
    <t>HB29S INTERFACE BRACKET</t>
  </si>
  <si>
    <t>HB35B</t>
  </si>
  <si>
    <t>HB35B, CUSTOM, INTERFACE BRACKET, BLK</t>
  </si>
  <si>
    <t>HB43E</t>
  </si>
  <si>
    <t>HB71P</t>
  </si>
  <si>
    <t>HB71P Kit</t>
  </si>
  <si>
    <t>HB76P</t>
  </si>
  <si>
    <t>HB76P CUSTOM BLK</t>
  </si>
  <si>
    <t>HB91C</t>
  </si>
  <si>
    <t>HB-20S CHRISTIE DIGITAL</t>
  </si>
  <si>
    <t>HB93C</t>
  </si>
  <si>
    <t>HB93C INTERFACE BRACKET</t>
  </si>
  <si>
    <t>HBU</t>
  </si>
  <si>
    <t>UNIVERSAL HB INTERFACE BRACKET</t>
  </si>
  <si>
    <t>HC1</t>
  </si>
  <si>
    <t>HC-1 HEAVY DUTY CABLE SYSTEM</t>
  </si>
  <si>
    <t>HFSTS</t>
  </si>
  <si>
    <t>Tablet Floor Stand, Column Mounted</t>
  </si>
  <si>
    <t>HFSVS</t>
  </si>
  <si>
    <t>Tablet Floor Stand, VESA</t>
  </si>
  <si>
    <t>HSMS</t>
  </si>
  <si>
    <t>Tablet Floor Stand, Tablet Accessory</t>
  </si>
  <si>
    <t>HSPS</t>
  </si>
  <si>
    <t>Brother TD2020 Printer Accessory</t>
  </si>
  <si>
    <t>HTSTS</t>
  </si>
  <si>
    <t>Tablet Tabletop Stand, Column-Mounted</t>
  </si>
  <si>
    <t>HTSVS</t>
  </si>
  <si>
    <t>Tablet Tabletop Stand, VESA</t>
  </si>
  <si>
    <t>ICLPFM2T03</t>
  </si>
  <si>
    <t>LOW-PROFILE FLAT PANEL WALL MOUNT</t>
  </si>
  <si>
    <t>ICMPFM1T03</t>
  </si>
  <si>
    <t>MEDIUM STATIC RAIL MOUNT</t>
  </si>
  <si>
    <t>IR10</t>
  </si>
  <si>
    <t>INFRA-RED SENSOR CONTROL</t>
  </si>
  <si>
    <t>IRDS-2</t>
  </si>
  <si>
    <t>2 PORT IRDS-STEEL</t>
  </si>
  <si>
    <t>JHS210B</t>
  </si>
  <si>
    <t>J SERIES CEILING MOUNT</t>
  </si>
  <si>
    <t>JHSUB</t>
  </si>
  <si>
    <t>CEILING MNT, UNIV</t>
  </si>
  <si>
    <t>JHSVB</t>
  </si>
  <si>
    <t>JPP210B</t>
  </si>
  <si>
    <t>PIVOT-PITCH POLE MT 200X200 - BLACK</t>
  </si>
  <si>
    <t>JPP210S</t>
  </si>
  <si>
    <t>PIVOT-PITCH POLE MT 200X200 - SILVERSLV</t>
  </si>
  <si>
    <t>JPPUB</t>
  </si>
  <si>
    <t>Pivot   Pitch Pole Mount Univ</t>
  </si>
  <si>
    <t>JPPVB</t>
  </si>
  <si>
    <t>Pivot-Pole Mount</t>
  </si>
  <si>
    <t>JSB2090B</t>
  </si>
  <si>
    <t>CUSTOM 200X200 INTERFACE - CISCO EX90</t>
  </si>
  <si>
    <t>JSB210B</t>
  </si>
  <si>
    <t>J-SERIES 200X200 VESA INTERFACE</t>
  </si>
  <si>
    <t>JSBUB</t>
  </si>
  <si>
    <t>UNIVERSAL INTERFACE, J-SERIES BLACK</t>
  </si>
  <si>
    <t>JSBUS</t>
  </si>
  <si>
    <t>UNIVERSAL INTERFACE/J-SERIES SLV</t>
  </si>
  <si>
    <t>JSBVB</t>
  </si>
  <si>
    <t>J-Series 400x200 Vesa Interface</t>
  </si>
  <si>
    <t>JWD210B</t>
  </si>
  <si>
    <t>DUAL ARM WALL MOUNT</t>
  </si>
  <si>
    <t>JWD210S</t>
  </si>
  <si>
    <t>JWDIW210B</t>
  </si>
  <si>
    <t>J SERIES IN WALL ARM, DUAL</t>
  </si>
  <si>
    <t>JWDIWUB</t>
  </si>
  <si>
    <t>DUAL ARM IN-WALL MNT, UNIV</t>
  </si>
  <si>
    <t>JWDIWVB</t>
  </si>
  <si>
    <t>JWDSK210</t>
  </si>
  <si>
    <t>DUAL ARM STEEL STUD BLACK OR SILVER</t>
  </si>
  <si>
    <t>JWDSK210B</t>
  </si>
  <si>
    <t>JWDSK210S</t>
  </si>
  <si>
    <t>DUAL ARM STEEL STUD, SILVER</t>
  </si>
  <si>
    <t>JWDSKU</t>
  </si>
  <si>
    <t>DUAL ARM STEEL STUD WALL MNT</t>
  </si>
  <si>
    <t>JWDSKUB</t>
  </si>
  <si>
    <t>JWDSKV</t>
  </si>
  <si>
    <t>JWDSKVB</t>
  </si>
  <si>
    <t>JWDSKVS</t>
  </si>
  <si>
    <t>JWDUB</t>
  </si>
  <si>
    <t>DUAL ARM WALL MNT, UNIV</t>
  </si>
  <si>
    <t>JWDUS</t>
  </si>
  <si>
    <t>Dual Arm Wall Mnt, Univ</t>
  </si>
  <si>
    <t>JWDVB</t>
  </si>
  <si>
    <t>MID SIZE DUAL ARM MOUNT</t>
  </si>
  <si>
    <t>JWDVS</t>
  </si>
  <si>
    <t>JWP210B</t>
  </si>
  <si>
    <t>PIVOT, PITCH WALL MOUNT</t>
  </si>
  <si>
    <t>JWP210S</t>
  </si>
  <si>
    <t>JWPUB</t>
  </si>
  <si>
    <t>PIVOT-PITCH WALL MNT, UNIV</t>
  </si>
  <si>
    <t>JWPVB</t>
  </si>
  <si>
    <t>JWPVS</t>
  </si>
  <si>
    <t>JWS210B</t>
  </si>
  <si>
    <t>SINGLE ARM WALL MOUNT</t>
  </si>
  <si>
    <t>JWS210S</t>
  </si>
  <si>
    <t>JWSUB</t>
  </si>
  <si>
    <t>SINGLE ARM WALL MNT, UNIV</t>
  </si>
  <si>
    <t>JWSVB</t>
  </si>
  <si>
    <t>JWSVS</t>
  </si>
  <si>
    <t>K0P100B</t>
  </si>
  <si>
    <t>K0 PITCH/PIVOT POLE MNT SINGLE DISP, BLK</t>
  </si>
  <si>
    <t>K0W100B</t>
  </si>
  <si>
    <t>K0 PITCH/PIVOT WALL MNT SINGLE DISP, BLK</t>
  </si>
  <si>
    <t>K0W100BXI2B</t>
  </si>
  <si>
    <t>K0 PT/PV MT SINGLE PORT IPAD2/3/ BLK</t>
  </si>
  <si>
    <t>K1C110B</t>
  </si>
  <si>
    <t>K1 CLMN MNT SINGLE DISPLAY 1L ARM, BLK</t>
  </si>
  <si>
    <t>K1C110S</t>
  </si>
  <si>
    <t>K1 CLMN MNT SINGLE DISPLAY 1L ARM, SLV</t>
  </si>
  <si>
    <t>K1C120B</t>
  </si>
  <si>
    <t>K1 CLMN  MNT SINGLE DISPLAY 2L ARM/ BLK</t>
  </si>
  <si>
    <t>K1C120BXI2B</t>
  </si>
  <si>
    <t>K1 CLMN MNT SINGLE PORT IPAD2&amp;3, BLK</t>
  </si>
  <si>
    <t>K1C120BXRH</t>
  </si>
  <si>
    <t>K1C120 REDUCED HEIGHT, BLK</t>
  </si>
  <si>
    <t>K1C120S</t>
  </si>
  <si>
    <t>K1 CLMN  MNT SINGLE DISPLAY 2L ARM/ SLV</t>
  </si>
  <si>
    <t>K1C120SXF1</t>
  </si>
  <si>
    <t>K1C120S WITH FRAMEONE INTERFACE</t>
  </si>
  <si>
    <t>K1C120SXRH</t>
  </si>
  <si>
    <t>K1C120 REDUCED HEIGHT SLV</t>
  </si>
  <si>
    <t>K1C210B</t>
  </si>
  <si>
    <t>K1 CLMN MNT DUAL DISPLAY 1L ARM/ BLK</t>
  </si>
  <si>
    <t>K1C210S</t>
  </si>
  <si>
    <t>K1 CLMN MNT DUAL DISPLAY 1L ARM SLV</t>
  </si>
  <si>
    <t>K1C220B</t>
  </si>
  <si>
    <t>K1 CLMN MNT DUAL DISP DUAL 2L ARMS/BLK</t>
  </si>
  <si>
    <t>K1C220B-G</t>
  </si>
  <si>
    <t>K1 CLMN MNT 2-MON DUAL 2L ARMS BLK TAA</t>
  </si>
  <si>
    <t>K1C220BXRH</t>
  </si>
  <si>
    <t>K1C220 REDUCED HEIGHT, BLK</t>
  </si>
  <si>
    <t>K1C220S</t>
  </si>
  <si>
    <t>K1 CLMN MNT DUAL DISP DUAL 2L ARMS/ SLV</t>
  </si>
  <si>
    <t>K1C220S-G</t>
  </si>
  <si>
    <t>K1 CLMN MNT 2-MON DUAL 2L ARMS SLV TAA</t>
  </si>
  <si>
    <t>K1C220SXF1</t>
  </si>
  <si>
    <t>K1C220S WITH FRAMEONE INTERFACE</t>
  </si>
  <si>
    <t>K1C220SXRH</t>
  </si>
  <si>
    <t>CS-HSMA BLUE CROSS BLUE SHEILD HAWAII -T</t>
  </si>
  <si>
    <t>K1C220WXRH</t>
  </si>
  <si>
    <t>K1C220 REDUCED HEIGHT WHT</t>
  </si>
  <si>
    <t>K1C22HB</t>
  </si>
  <si>
    <t>K1 CLMN MNT DUAL DISP 2L ARM H-ARRAY,BLK</t>
  </si>
  <si>
    <t>K1C22HS</t>
  </si>
  <si>
    <t>KONTOUR K1C DYNAMIC COLUMN MOUNT DUAL MN</t>
  </si>
  <si>
    <t>K1C330B</t>
  </si>
  <si>
    <t>K1 CLMN MNT 3 DISP DUAL 3L ARMS, BLK</t>
  </si>
  <si>
    <t>K1C330S</t>
  </si>
  <si>
    <t>K1 CLMN MNT 3 DISP DUAL 3L ARMS SLV</t>
  </si>
  <si>
    <t>K1C420B</t>
  </si>
  <si>
    <t>K1 CLMN MNT 4 DISP DUAL 2L ARMS, BLK</t>
  </si>
  <si>
    <t>K1C420S</t>
  </si>
  <si>
    <t>K1 CLMN MNT 4 DISP DUAL 2L ARMS SLV</t>
  </si>
  <si>
    <t>K1D120B</t>
  </si>
  <si>
    <t>K1 DESK MNT SINGLE DISPLAY 2L ARM/BLK</t>
  </si>
  <si>
    <t>K1D120B-G</t>
  </si>
  <si>
    <t>K1 DESK  MNT 1-MON 2L ARM BLK TAA</t>
  </si>
  <si>
    <t>K1D120BXDL</t>
  </si>
  <si>
    <t>K1D120B WITH DELL ULTRASHARP QC BKT</t>
  </si>
  <si>
    <t>K1D120BXRH</t>
  </si>
  <si>
    <t>TAA K1D120 REDUCED HEIGHT BLK</t>
  </si>
  <si>
    <t>K1D120S</t>
  </si>
  <si>
    <t>K1 DESK MNT SINGLE DISPLAY 2L ARM/SLV</t>
  </si>
  <si>
    <t>K1D120S-G</t>
  </si>
  <si>
    <t>K1 DESK  MNT 1-MON 2L ARM SLV TAA</t>
  </si>
  <si>
    <t>K1D120SXDL</t>
  </si>
  <si>
    <t>K1D120S WITH DELL ULTRASHARP QC BKT</t>
  </si>
  <si>
    <t>K1D120SXRH</t>
  </si>
  <si>
    <t>K1D120 REDUCED HEIGHT, SLV</t>
  </si>
  <si>
    <t>K1D120W</t>
  </si>
  <si>
    <t>K1 DESK MNT SINGLE DISPLAY 2L ARM WHT</t>
  </si>
  <si>
    <t>K1D130B</t>
  </si>
  <si>
    <t>K1 DESK  MNT SINGLE DISPLAY 3L ARM BLK</t>
  </si>
  <si>
    <t>K1D220B</t>
  </si>
  <si>
    <t>K1 DESK MNT DUAL DISP DUAL 2L ARMS/BLK</t>
  </si>
  <si>
    <t>K1D220B-G</t>
  </si>
  <si>
    <t>K1 DESK MNT 2-MON DUAL 2L ARMS BLK TAA</t>
  </si>
  <si>
    <t>K1D220BXDL</t>
  </si>
  <si>
    <t>K1D220B WITH DELL ULTRASHARP QC BKT</t>
  </si>
  <si>
    <t>K1D220BXRH</t>
  </si>
  <si>
    <t>K1D220 REDUCED HEIGHT BLK</t>
  </si>
  <si>
    <t>K1D220S</t>
  </si>
  <si>
    <t>K1 DESK MNT DUAL DISP DUAL 2L ARMS, SLV</t>
  </si>
  <si>
    <t>K1D220S-G</t>
  </si>
  <si>
    <t>K1 DESK MNT 2-MON DUAL 2L ARMS SLV TAA</t>
  </si>
  <si>
    <t>K1D220SXDL</t>
  </si>
  <si>
    <t>K1D220S WITH DELL ULTRASHARP QC BKT</t>
  </si>
  <si>
    <t>K1D220SXRH</t>
  </si>
  <si>
    <t>K1D220 REDUCED HEIGHT SLV</t>
  </si>
  <si>
    <t>K1D220W</t>
  </si>
  <si>
    <t>K1 DESK MNT DUAL DISP DUAL 2L ARMS WHT</t>
  </si>
  <si>
    <t>K1D22HB</t>
  </si>
  <si>
    <t>K1 DESK MNT DUAL DISP 2L ARM H-ARRAY,BLK</t>
  </si>
  <si>
    <t>K1D230B</t>
  </si>
  <si>
    <t>K1 DESK  MNT DUAL DISPLAY 3L ARM BLK</t>
  </si>
  <si>
    <t>K1P110B</t>
  </si>
  <si>
    <t>TAA K1 POLE MNT SINGLE DISPLAY 1L ARM BL</t>
  </si>
  <si>
    <t>K1P120B</t>
  </si>
  <si>
    <t>K1 POLE MNT SINGLE DISPLAY 2L ARM/BLK</t>
  </si>
  <si>
    <t>K1P120S</t>
  </si>
  <si>
    <t>K1 POLE MNT SINGLE DISPLAY 2L ARM/SLV</t>
  </si>
  <si>
    <t>K1P220B</t>
  </si>
  <si>
    <t>K1 POLE MNT DUAL DISP DUAL 2L ARMS/BLK</t>
  </si>
  <si>
    <t>K1P220S</t>
  </si>
  <si>
    <t>K1 POLE MNT DUAL DISP DUAL 2L ARMS/SLV</t>
  </si>
  <si>
    <t>K1S120B</t>
  </si>
  <si>
    <t>K1 SLAT MNT SINGLE DISPLAY 2L ARM/BLK</t>
  </si>
  <si>
    <t>K1S120S</t>
  </si>
  <si>
    <t>K1 SLAT MNT SINGLE DISPLAY 2L ARM/SLV</t>
  </si>
  <si>
    <t>K1S220B</t>
  </si>
  <si>
    <t>K1 SLAT MNT DUAL DISP DUAL 2L ARMS/ BLK</t>
  </si>
  <si>
    <t>K1S220S</t>
  </si>
  <si>
    <t>K1 SLAT MNT DUAL DISP DUAL 2L ARMS/SLV</t>
  </si>
  <si>
    <t>K1W110B</t>
  </si>
  <si>
    <t>K1 WALL MNT SINGLE DISPLAY 1L ARM, BLK</t>
  </si>
  <si>
    <t>K1W110S</t>
  </si>
  <si>
    <t>K1 WALL MNT SINGLE DISPLAY 1L ARM, SLV</t>
  </si>
  <si>
    <t>K1W120B</t>
  </si>
  <si>
    <t>K1 WALL MNT SINGLE DISPLAY 2L ARM/BLK</t>
  </si>
  <si>
    <t>K1W120S</t>
  </si>
  <si>
    <t>K1 WALL MNT SINGLE DISPLAY 2L ARM/ SLV</t>
  </si>
  <si>
    <t>K1W120W</t>
  </si>
  <si>
    <t>K1K1 WALL MNT SINGLE DISPLAY 2L ARM WHT</t>
  </si>
  <si>
    <t>K1W220B</t>
  </si>
  <si>
    <t>K1 WALL MNT DUAL DISP DUAL 2L ARMS, BLK</t>
  </si>
  <si>
    <t>K1W220S</t>
  </si>
  <si>
    <t>K1 WALL MNT DUAL DISP DUAL 2L ARMS/ SLV</t>
  </si>
  <si>
    <t>K1W22HB</t>
  </si>
  <si>
    <t>K1 WALL MNT DUAL DISP 2L ARM H-ARRAY,BLK</t>
  </si>
  <si>
    <t>K2C110B</t>
  </si>
  <si>
    <t>K2 CLMN MNT SINGLE DISPLAY 1L ARM, BLK</t>
  </si>
  <si>
    <t>K2C120B</t>
  </si>
  <si>
    <t>K2 CLMN MNT SINGLE DISPLAY 2L ARM/BLK</t>
  </si>
  <si>
    <t>K2C120S</t>
  </si>
  <si>
    <t>K2 CLMN MNT SINGLE DISPLAY 2L ARM/SLV</t>
  </si>
  <si>
    <t>K2C120SXF1</t>
  </si>
  <si>
    <t>K2C120S WITH FRAMEONE INTERFACE</t>
  </si>
  <si>
    <t>K2C220B</t>
  </si>
  <si>
    <t>K2 CLMN MNT DUAL DISP DUAL 2L ARMS/ SLV</t>
  </si>
  <si>
    <t>K2C220S</t>
  </si>
  <si>
    <t>K2C22HB</t>
  </si>
  <si>
    <t>DIMS-30X14.5X8</t>
  </si>
  <si>
    <t>K2P110B</t>
  </si>
  <si>
    <t>K2 POLE MNT SINGLE DISPLAY 1L ARM BLK</t>
  </si>
  <si>
    <t>K2P120B</t>
  </si>
  <si>
    <t>K2 POLE MNT SINGLE DISPLAY 2L ARM/BLK</t>
  </si>
  <si>
    <t>K2P120S</t>
  </si>
  <si>
    <t>K2 POLE MNT SINGLE DISPLAY 2L ARM/SLV</t>
  </si>
  <si>
    <t>K2P220B</t>
  </si>
  <si>
    <t>K2 POLE MNT DUAL DISP DUAL 2L ARMS/ BLK</t>
  </si>
  <si>
    <t>K2P220S</t>
  </si>
  <si>
    <t>K2 POLE MNT DUAL DISP DUAL 2L ARMS/ SLV</t>
  </si>
  <si>
    <t>K2P22HB</t>
  </si>
  <si>
    <t>K2 POLE MNT DUAL DISP 2L ARM H-ARRAY,BLK</t>
  </si>
  <si>
    <t>K2W110B</t>
  </si>
  <si>
    <t>K2 WALL MNT SINGLE DISPLAY 1L ARM, BLK</t>
  </si>
  <si>
    <t>K2W110S</t>
  </si>
  <si>
    <t>K2 WALL MNT SINGLE DISPLAY</t>
  </si>
  <si>
    <t>K2W120B</t>
  </si>
  <si>
    <t>K2 WALL MNT SINGLE DISPLAY 2L ARM, BLK</t>
  </si>
  <si>
    <t>K2W120S</t>
  </si>
  <si>
    <t>K2 WALL MNT SINGLE DISPLAY 2L ARM/SLV</t>
  </si>
  <si>
    <t>K2W220B</t>
  </si>
  <si>
    <t>K2 WALL MNT DUAL DISP DUAL 2L ARMS/BLK</t>
  </si>
  <si>
    <t>K2W220S</t>
  </si>
  <si>
    <t>K2 WALL MNT DUAL DISP DUAL 2L ARMS/SLV</t>
  </si>
  <si>
    <t>K2W22HB</t>
  </si>
  <si>
    <t>K2 WALL MNT DUAL DISP 2L ARM H-ARRAY,BLK</t>
  </si>
  <si>
    <t>K2W22HS</t>
  </si>
  <si>
    <t>K2 WALL MNT DUAL DISP 2L ARM H-ARRAY</t>
  </si>
  <si>
    <t>K3F120B</t>
  </si>
  <si>
    <t>ADJ ARRAY DUAL (1X2) TABLE STAND, BLK</t>
  </si>
  <si>
    <t>K3F220B</t>
  </si>
  <si>
    <t>ADJ ARRAY QUAD 2X2 TABLE STAND BLK</t>
  </si>
  <si>
    <t>K3F220S</t>
  </si>
  <si>
    <t>ADJ ARRAY QUAD 2X2 TABLE STAND SLV</t>
  </si>
  <si>
    <t>K3F310B</t>
  </si>
  <si>
    <t>TRIPLE ARRAY (3X1) TABLE STAND</t>
  </si>
  <si>
    <t>K3F310S</t>
  </si>
  <si>
    <t>K3G120B</t>
  </si>
  <si>
    <t>KONTOUR K3 GROMMET MOUNTED 1X2 ARRAY BLA</t>
  </si>
  <si>
    <t>K3G220B</t>
  </si>
  <si>
    <t>ADJ ARRAY QUAD (2X2) GROMMET, BLK</t>
  </si>
  <si>
    <t>K3G220S</t>
  </si>
  <si>
    <t>ADJ ARRAY QUAD (2X2) GROMMET, SLV</t>
  </si>
  <si>
    <t>K3G310B</t>
  </si>
  <si>
    <t>KONTOUR Grommet Mounted 3x1/2x1 Array</t>
  </si>
  <si>
    <t>K3G310S</t>
  </si>
  <si>
    <t>ADJ ARRAY TRIPLE 3X1 GROMMET SLV</t>
  </si>
  <si>
    <t>K3G320B</t>
  </si>
  <si>
    <t>ADJ ARRAY SIX (3X2) GROMMET, BLK</t>
  </si>
  <si>
    <t>K4G120B</t>
  </si>
  <si>
    <t>KONTOUR ARRAY FOCAL ADJ GRMT 1X2 BLK</t>
  </si>
  <si>
    <t>K4G210B</t>
  </si>
  <si>
    <t>KONTOUR ARRAY FOCAL ADJ GRMT 2X1 BLK</t>
  </si>
  <si>
    <t>K4G220B</t>
  </si>
  <si>
    <t>KONTOUR K4 FOCAL ADJ ARRAY 2X2 BLK</t>
  </si>
  <si>
    <t>K4G230B</t>
  </si>
  <si>
    <t>KONTOUR K4 FOCAL ADJ ARRAY 3X2 BLK</t>
  </si>
  <si>
    <t>K4G310B</t>
  </si>
  <si>
    <t>KONTOUR ARRAY FOCAL ADJ GRMT 3X1 BLK</t>
  </si>
  <si>
    <t>K4G320B</t>
  </si>
  <si>
    <t>K4G410B</t>
  </si>
  <si>
    <t>mount</t>
  </si>
  <si>
    <t>K4G420B</t>
  </si>
  <si>
    <t>TAA KONTOUR K4 FOCAL ADJ ARRAY 4X2 BLK</t>
  </si>
  <si>
    <t>K4G510B</t>
  </si>
  <si>
    <t>TAA KONTOUR K4 5X1 GROMMET MOUNTED ARRAY</t>
  </si>
  <si>
    <t>K4G520B</t>
  </si>
  <si>
    <t>TAA KONTOUR K4 FOCAL ADJ ARRAY 5X2 BLK</t>
  </si>
  <si>
    <t>K4G610B</t>
  </si>
  <si>
    <t>KONTOUR ARRAY FOCAL ADJ GRMT 6X1 BLK</t>
  </si>
  <si>
    <t>K4G620B</t>
  </si>
  <si>
    <t>TAA KONTOUR K4 FOCAL ADJ ARRAY 6X2 BLK</t>
  </si>
  <si>
    <t>K4S210B</t>
  </si>
  <si>
    <t>KONTOUR ARRAY FOCAL ADJ SLTWL 2X1 BLK</t>
  </si>
  <si>
    <t>K4W120B</t>
  </si>
  <si>
    <t>KONTOUR ARRAY FOCAL ADJ WALL 1X2 BLK</t>
  </si>
  <si>
    <t>K4W210B</t>
  </si>
  <si>
    <t>TAA KONTOUR ARRAY FOCAL ADJ WALL 2X1 BLK</t>
  </si>
  <si>
    <t>K4W310B</t>
  </si>
  <si>
    <t>KONTOUR ARRAY ADJ WALL 3X1 BLK</t>
  </si>
  <si>
    <t>KARD-40LP</t>
  </si>
  <si>
    <t>large perf door</t>
  </si>
  <si>
    <t>KARD-40R</t>
  </si>
  <si>
    <t>REAR DOOR KAR-40/REVISED</t>
  </si>
  <si>
    <t>KCD220B</t>
  </si>
  <si>
    <t>DESK MT, ARRAY 2 HEAD, 2 ARM</t>
  </si>
  <si>
    <t>KCD320B</t>
  </si>
  <si>
    <t>DESK MT, ARRAY 3 HEAD, 1 ARM</t>
  </si>
  <si>
    <t>KCD320S</t>
  </si>
  <si>
    <t>KCS220B</t>
  </si>
  <si>
    <t>Desk Mount, Array 2 head, 1 arm.</t>
  </si>
  <si>
    <t>KFA325B</t>
  </si>
  <si>
    <t>EXTENDED TRIPLE ARRAY CART MT ACC</t>
  </si>
  <si>
    <t>KITAB003</t>
  </si>
  <si>
    <t>Projector Ceiling Mount Kits</t>
  </si>
  <si>
    <t>KITAS003</t>
  </si>
  <si>
    <t>KIT, RSAU, CMS440, CMS003</t>
  </si>
  <si>
    <t>KITAS003W</t>
  </si>
  <si>
    <t>KIT, RSAUW, CMS440, CMS003W</t>
  </si>
  <si>
    <t>KITES003</t>
  </si>
  <si>
    <t>KITES003, RPMAU, CMS03, CMS440</t>
  </si>
  <si>
    <t>KITES003P</t>
  </si>
  <si>
    <t>KIT, RPMAU, CMS003, CMS440,</t>
  </si>
  <si>
    <t>KITES003PW</t>
  </si>
  <si>
    <t>KIT, RPMAUW, CMS003W, CMS440, CMA470</t>
  </si>
  <si>
    <t>KITES003W</t>
  </si>
  <si>
    <t>CHIEF KITPROJ SERIES KITES003W - MOUNTIN</t>
  </si>
  <si>
    <t>KITES006</t>
  </si>
  <si>
    <t>KIT, RPMAU, CMS440, CMS006</t>
  </si>
  <si>
    <t>KITES006W</t>
  </si>
  <si>
    <t>KIT, RPMAUW, CMS440, CMS006W</t>
  </si>
  <si>
    <t>KITEZ006</t>
  </si>
  <si>
    <t>Chief Kit, RPMAU, CMSZ006, CMS440</t>
  </si>
  <si>
    <t>KITEZ006S</t>
  </si>
  <si>
    <t>KIT, RPMAUS, CMSZ006S, CMS440</t>
  </si>
  <si>
    <t>KITEZ006W</t>
  </si>
  <si>
    <t>KIT RPMAUW CMSZ006S CMS440</t>
  </si>
  <si>
    <t>KITLS003</t>
  </si>
  <si>
    <t>KITLS012018</t>
  </si>
  <si>
    <t>RPMA1, CMS012018, CMS440,</t>
  </si>
  <si>
    <t>KITMD003W</t>
  </si>
  <si>
    <t>KIT RSMAUW CMS003W CMS115W</t>
  </si>
  <si>
    <t>KITMD0305W</t>
  </si>
  <si>
    <t>KIT RSMAUW CMS0305W CMS115W</t>
  </si>
  <si>
    <t>KITMS003W</t>
  </si>
  <si>
    <t>KIT RSMAUW CMS003W CMS440</t>
  </si>
  <si>
    <t>KITMS006</t>
  </si>
  <si>
    <t>KIT, RSMAU, CMS440, CMS006</t>
  </si>
  <si>
    <t>KITMTAPC1</t>
  </si>
  <si>
    <t>KIT, MTAU - PACPC1 - FCA100</t>
  </si>
  <si>
    <t>KITMZ006S</t>
  </si>
  <si>
    <t>KIT RSMAUS CMSZ006S CMS440</t>
  </si>
  <si>
    <t>KITMZ006W</t>
  </si>
  <si>
    <t>mounting kit</t>
  </si>
  <si>
    <t>KITP700</t>
  </si>
  <si>
    <t>KIT, RPAU, CMA700</t>
  </si>
  <si>
    <t>KITPA018024-BD</t>
  </si>
  <si>
    <t>KIT, RPAU, CMS018024, CMA395</t>
  </si>
  <si>
    <t>KITPB003W</t>
  </si>
  <si>
    <t>KIT, RPAUW, CMA455, CMS003W</t>
  </si>
  <si>
    <t>KITPD003-BD</t>
  </si>
  <si>
    <t>KIT, RPMAU, CMS003, CMS445</t>
  </si>
  <si>
    <t>KITPD003W</t>
  </si>
  <si>
    <t>Projector Mt kt RPAUW/CMS003W/115W</t>
  </si>
  <si>
    <t>KITPD012018W</t>
  </si>
  <si>
    <t>Proj Mt kt RPAUW, CMS012018W, CMS115W</t>
  </si>
  <si>
    <t>KITPD0203-BD</t>
  </si>
  <si>
    <t>KIT, RPAU, CMS0203, CMS115</t>
  </si>
  <si>
    <t>KITPD0305</t>
  </si>
  <si>
    <t>KIT RPAU CMS0305 CMS115</t>
  </si>
  <si>
    <t>KITPD0305W</t>
  </si>
  <si>
    <t>Proj Mt kt RPAUW, CMS0305W, CMS115W</t>
  </si>
  <si>
    <t>KITPF006009</t>
  </si>
  <si>
    <t>KIT, RPAU, CMS006009, CMA101</t>
  </si>
  <si>
    <t>KITPF006009-BD</t>
  </si>
  <si>
    <t>KITPF012018</t>
  </si>
  <si>
    <t>KIT RPAU CMS012018 CMA101</t>
  </si>
  <si>
    <t>KITPF018024</t>
  </si>
  <si>
    <t>KIT RPAU, CMS018024, CMA101</t>
  </si>
  <si>
    <t>KITPR003</t>
  </si>
  <si>
    <t>KITPS003</t>
  </si>
  <si>
    <t>KIT, RPAU, CMS003, CMS440</t>
  </si>
  <si>
    <t>KITPS003W</t>
  </si>
  <si>
    <t>Proj Mt kt RPAUW/CMS003W/CMS440</t>
  </si>
  <si>
    <t>KITPS006W</t>
  </si>
  <si>
    <t>KIT, RPAUW, CMS440, CMS006W</t>
  </si>
  <si>
    <t>KITPS012018</t>
  </si>
  <si>
    <t>KIT RPAU CMS012018 CMS440</t>
  </si>
  <si>
    <t>KITPS012018W</t>
  </si>
  <si>
    <t>RPAUW CMS440 &amp; CMS012018W</t>
  </si>
  <si>
    <t>KITPS012C</t>
  </si>
  <si>
    <t>Kit includes a universal projector mount</t>
  </si>
  <si>
    <t>KITTP003</t>
  </si>
  <si>
    <t>RPMAU, CMS003, CMS445</t>
  </si>
  <si>
    <t>KMA220B</t>
  </si>
  <si>
    <t>DUAL HORIZ. ARRAY BLACK</t>
  </si>
  <si>
    <t>KMA320B</t>
  </si>
  <si>
    <t>TRIPLE HORIZ. ARRAY BLACK</t>
  </si>
  <si>
    <t>KPG110B</t>
  </si>
  <si>
    <t>DUAL ARM H/A POLE MOUNT</t>
  </si>
  <si>
    <t>KPP110B</t>
  </si>
  <si>
    <t>PIV, PIT, ROLL POLE MT BLK</t>
  </si>
  <si>
    <t>KPP110S</t>
  </si>
  <si>
    <t>PIV, PIT, ROLL POLE MT SIL</t>
  </si>
  <si>
    <t>KPV110B</t>
  </si>
  <si>
    <t>SINGLE ARM H/A POLE MOUNT</t>
  </si>
  <si>
    <t>KPWRB</t>
  </si>
  <si>
    <t>KONTOUR POWER+USB BASE BLK</t>
  </si>
  <si>
    <t>KPWRW</t>
  </si>
  <si>
    <t>KONTOUR POWER+USB BASE WHT</t>
  </si>
  <si>
    <t>KRA212S</t>
  </si>
  <si>
    <t>ACCESSORY KIT-K2C SINGLE TO DUAL SLV</t>
  </si>
  <si>
    <t>KRA219B</t>
  </si>
  <si>
    <t>Monitor Acc</t>
  </si>
  <si>
    <t>KRA220B</t>
  </si>
  <si>
    <t>K1 /K2 EXTENSION ARM ACCESSORY/BLK</t>
  </si>
  <si>
    <t>KRA220S</t>
  </si>
  <si>
    <t>K1/ K2 EXTENSION ARM ACCESSORY/SLV</t>
  </si>
  <si>
    <t>KRA221B</t>
  </si>
  <si>
    <t>K1C120 ADD-ON MONITOR KIT/BLK</t>
  </si>
  <si>
    <t>KRA221S</t>
  </si>
  <si>
    <t>K1C120 ADD-ON MONITOR KIT/SLV</t>
  </si>
  <si>
    <t>KRA221SXRH</t>
  </si>
  <si>
    <t>K1C XRH EXPANSION ARM KIT SLVR</t>
  </si>
  <si>
    <t>KRA222S</t>
  </si>
  <si>
    <t>K2C120 ADD-ON MONITOR KIT SLV</t>
  </si>
  <si>
    <t>KRA226B</t>
  </si>
  <si>
    <t>COLUMN MOUNT GROMMET ACCESSORY, BLK</t>
  </si>
  <si>
    <t>KRA231B</t>
  </si>
  <si>
    <t>EXTREME TILT COLUMN MNT BLK</t>
  </si>
  <si>
    <t>KRA231S</t>
  </si>
  <si>
    <t>EXTREME TILT COLUMN MNT SLV</t>
  </si>
  <si>
    <t>KRA231W</t>
  </si>
  <si>
    <t>EXTREME TILT COLUMN MNT WHT</t>
  </si>
  <si>
    <t>KRA232B</t>
  </si>
  <si>
    <t>THIN-CLIENT PC MNT, CLMN, BLK</t>
  </si>
  <si>
    <t>KRA232PB</t>
  </si>
  <si>
    <t>THIN-CLIENT PC MNT POLE BLK</t>
  </si>
  <si>
    <t>KRA233B</t>
  </si>
  <si>
    <t>SECURE THIN-CLIENT PC MNT, CLMN, BLK</t>
  </si>
  <si>
    <t>KRA233PB</t>
  </si>
  <si>
    <t>SECURE THIN-CLIENT PC MNT POLE BLK</t>
  </si>
  <si>
    <t>KRA300B</t>
  </si>
  <si>
    <t>LAPTOP TRAY ACCESSORY, BLACK</t>
  </si>
  <si>
    <t>KRA300S</t>
  </si>
  <si>
    <t>KONTOUR LAPTOP TRAY ACCESSORY/SLV</t>
  </si>
  <si>
    <t>KRA400B</t>
  </si>
  <si>
    <t>K1 ARM ADAPTER PLATE FOR FSBIB/FSBI2B</t>
  </si>
  <si>
    <t>KRA401B</t>
  </si>
  <si>
    <t>K1 ARM ADPTR PLATE FOR FSBI2TB/FSRI2T</t>
  </si>
  <si>
    <t>KRA500B</t>
  </si>
  <si>
    <t>KONTOUR ARRAY NON-FOCAL ADJ CLAMP BLK</t>
  </si>
  <si>
    <t>KRA500S</t>
  </si>
  <si>
    <t>KONTOUR ARRAY NON-FOCAL ADJ CLAMP SLV</t>
  </si>
  <si>
    <t>KRADPC22B</t>
  </si>
  <si>
    <t>DESKTOP PWR CENTER, 2AC 2USB, BLK</t>
  </si>
  <si>
    <t>KRADPC22W</t>
  </si>
  <si>
    <t>DESKTOP PWR CENTER, 2AC 2USB, WHT</t>
  </si>
  <si>
    <t>KRADPC32B</t>
  </si>
  <si>
    <t>DESKTOP PWR CENTER 3AC 2USB BLK</t>
  </si>
  <si>
    <t>KRAMSB</t>
  </si>
  <si>
    <t>KONTOUR METAL STUD ACCESSORY, BLK</t>
  </si>
  <si>
    <t>KSA1001B</t>
  </si>
  <si>
    <t>WALLPLATE ACC. BLACK</t>
  </si>
  <si>
    <t>KSA1001S</t>
  </si>
  <si>
    <t>WALL PLATE ACCES. SILVER</t>
  </si>
  <si>
    <t>KSA1002S</t>
  </si>
  <si>
    <t>DESK CLAMP ACCES. SILVER</t>
  </si>
  <si>
    <t>KSA1003B</t>
  </si>
  <si>
    <t>ARM RETROFIT KIT</t>
  </si>
  <si>
    <t>KSA1004B</t>
  </si>
  <si>
    <t>LIFTING ARM BLACK</t>
  </si>
  <si>
    <t>KSA1004S</t>
  </si>
  <si>
    <t>LIFTING ARM SILVER</t>
  </si>
  <si>
    <t>KSA1005B</t>
  </si>
  <si>
    <t>Kit sec hdwr for sfp black</t>
  </si>
  <si>
    <t>KSA1005S</t>
  </si>
  <si>
    <t>KIT SEC. HDWR FOR SFP SILVER</t>
  </si>
  <si>
    <t>KSA1006S</t>
  </si>
  <si>
    <t>EXTREME PITCH MOUNT SILVER</t>
  </si>
  <si>
    <t>KSA1007B</t>
  </si>
  <si>
    <t>QUICK RELEASE</t>
  </si>
  <si>
    <t>KSA1008S</t>
  </si>
  <si>
    <t>EXT. DESK CLAMP SILVER</t>
  </si>
  <si>
    <t>KSA1009S</t>
  </si>
  <si>
    <t>HEIGHT ADJ. SECURITY KIT</t>
  </si>
  <si>
    <t>KSA1012S</t>
  </si>
  <si>
    <t>EXTENDED REACH CLAMP</t>
  </si>
  <si>
    <t>KSA1013S</t>
  </si>
  <si>
    <t>LAPTOP TRAY SLIVER</t>
  </si>
  <si>
    <t>KSA1014B</t>
  </si>
  <si>
    <t>CENTRIS HEAD ACCESSORY</t>
  </si>
  <si>
    <t>KSA1014S</t>
  </si>
  <si>
    <t>KSA1017B</t>
  </si>
  <si>
    <t>POLE CLAMP ACCESSORY</t>
  </si>
  <si>
    <t>KSA1019B</t>
  </si>
  <si>
    <t>TURNTITE HEAD ACC , BLACK</t>
  </si>
  <si>
    <t>KSA1020B</t>
  </si>
  <si>
    <t>CPU WALL AND DESK MOUNT</t>
  </si>
  <si>
    <t>KSA1021B</t>
  </si>
  <si>
    <t>KEYBOARD TRAY ACCESS, BLK</t>
  </si>
  <si>
    <t>KSA1021S</t>
  </si>
  <si>
    <t>KEYBOARD TRAY ACCESS, SLV</t>
  </si>
  <si>
    <t>KSA1022B</t>
  </si>
  <si>
    <t>45x10x1.25</t>
  </si>
  <si>
    <t>KSA1023B</t>
  </si>
  <si>
    <t>CPU WALL MOUNT, U-STYLE</t>
  </si>
  <si>
    <t>KSA1024B</t>
  </si>
  <si>
    <t>Centris Quick Connect, BLK</t>
  </si>
  <si>
    <t>KSA1026B</t>
  </si>
  <si>
    <t>Dell AC511 Soundbar Accessory</t>
  </si>
  <si>
    <t>KSA1250B-2</t>
  </si>
  <si>
    <t>KTA1000B</t>
  </si>
  <si>
    <t>GROMMET MOUNT ACCESSORY</t>
  </si>
  <si>
    <t>KTA1000S</t>
  </si>
  <si>
    <t>KTA1001B</t>
  </si>
  <si>
    <t>ARRAY CONNECT BRKT</t>
  </si>
  <si>
    <t>KTA1001S</t>
  </si>
  <si>
    <t>KTA1002B</t>
  </si>
  <si>
    <t>FREE STAND BASE ACCESSORY</t>
  </si>
  <si>
    <t>KTA1002S</t>
  </si>
  <si>
    <t>KTA1003B</t>
  </si>
  <si>
    <t>ARRAY DUAL POLE ACCESSORY,  BLACK</t>
  </si>
  <si>
    <t>KTA1004B</t>
  </si>
  <si>
    <t>DESK CLAMP FOR POLE ARRAYS</t>
  </si>
  <si>
    <t>KTA1005B</t>
  </si>
  <si>
    <t>table top base for monitor mounts</t>
  </si>
  <si>
    <t>KTA1007B</t>
  </si>
  <si>
    <t>KTA1014B</t>
  </si>
  <si>
    <t>14POLE ACCESSORY</t>
  </si>
  <si>
    <t>KTA1014S</t>
  </si>
  <si>
    <t>KTA1028B</t>
  </si>
  <si>
    <t>28POLE ACCESSORY</t>
  </si>
  <si>
    <t>KTA1028S</t>
  </si>
  <si>
    <t>KTA1036B</t>
  </si>
  <si>
    <t>36POLE ACCESSORY</t>
  </si>
  <si>
    <t>KTA1036S</t>
  </si>
  <si>
    <t>KTA1042B</t>
  </si>
  <si>
    <t>42POLE ACCESSORY</t>
  </si>
  <si>
    <t>KTA1042S</t>
  </si>
  <si>
    <t>KTA220B</t>
  </si>
  <si>
    <t>DUAL ARRAY POLE MT ACC.</t>
  </si>
  <si>
    <t>KTA220S</t>
  </si>
  <si>
    <t>KTA225B</t>
  </si>
  <si>
    <t>34DUAL ARRAY ACCESSORY</t>
  </si>
  <si>
    <t>KTA225S</t>
  </si>
  <si>
    <t>KTA320B</t>
  </si>
  <si>
    <t>TRIPLE ARRAY POLE MT ACC.</t>
  </si>
  <si>
    <t>KTA320S</t>
  </si>
  <si>
    <t>KTA325B</t>
  </si>
  <si>
    <t>EXTENDED TRIPLE ARRAY POLE MT ACC</t>
  </si>
  <si>
    <t>KTA325S</t>
  </si>
  <si>
    <t>KTC220B</t>
  </si>
  <si>
    <t>DESK CLAMP ARRAY 2W X 1H</t>
  </si>
  <si>
    <t>KTC225B</t>
  </si>
  <si>
    <t>WIDESCREEN DUAL MON DESK-CLAMP MOUNT 2W</t>
  </si>
  <si>
    <t>KTC230B</t>
  </si>
  <si>
    <t>DESK CLAMP ARRAY 1W X 2H</t>
  </si>
  <si>
    <t>KTC325B</t>
  </si>
  <si>
    <t>KTC330B</t>
  </si>
  <si>
    <t>DESK CLAMP ARRAY 3W X 2H</t>
  </si>
  <si>
    <t>KTC330S</t>
  </si>
  <si>
    <t>KTC445B</t>
  </si>
  <si>
    <t>DESK CLAMP ARRAY 2W X 2H WIDE</t>
  </si>
  <si>
    <t>KTG220B</t>
  </si>
  <si>
    <t>Dual Horizontal Grommet Mount</t>
  </si>
  <si>
    <t>KTG225B</t>
  </si>
  <si>
    <t>2 X 1 ARRAY GROMMET STAND</t>
  </si>
  <si>
    <t>KTG225S</t>
  </si>
  <si>
    <t>KTG230B</t>
  </si>
  <si>
    <t>Flat Panel Dual Vertical Grommet Mount</t>
  </si>
  <si>
    <t>KTG230S</t>
  </si>
  <si>
    <t>VERTICAL DUAL ARRAY SLVR GROMMET MOUNT</t>
  </si>
  <si>
    <t>KTG320B</t>
  </si>
  <si>
    <t>Horizontal triple array slvr grommet mnt</t>
  </si>
  <si>
    <t>KTG320S</t>
  </si>
  <si>
    <t>KTG325B</t>
  </si>
  <si>
    <t>KTG330B</t>
  </si>
  <si>
    <t>DBL HORIZ TRIPLE ARRAY BLK GROMMET MNT</t>
  </si>
  <si>
    <t>KTG330S</t>
  </si>
  <si>
    <t>DBLE HORIZ TRIPLE ARRAY SLVR GROMMET MNT</t>
  </si>
  <si>
    <t>KTG440B</t>
  </si>
  <si>
    <t>QUAD ARRAY BLK GROMMET MOUNT</t>
  </si>
  <si>
    <t>KTG445B</t>
  </si>
  <si>
    <t>2 X 2 ARRAY GROMMET STAND</t>
  </si>
  <si>
    <t>KTG445S</t>
  </si>
  <si>
    <t>KTP220B</t>
  </si>
  <si>
    <t>FREE STAND POLE MT ARRAY</t>
  </si>
  <si>
    <t>KTP220S</t>
  </si>
  <si>
    <t>KTP225B</t>
  </si>
  <si>
    <t>2 X 1 ARRAY TABLE STAND</t>
  </si>
  <si>
    <t>KTP225S</t>
  </si>
  <si>
    <t>KTP230B</t>
  </si>
  <si>
    <t>FREE STAND POLE MT ARRAY VERT.</t>
  </si>
  <si>
    <t>KTP230S</t>
  </si>
  <si>
    <t>KTP320B</t>
  </si>
  <si>
    <t>KTP320S</t>
  </si>
  <si>
    <t>KTP325B</t>
  </si>
  <si>
    <t>triple monitor table stand</t>
  </si>
  <si>
    <t>KTP440B</t>
  </si>
  <si>
    <t>KTP440S</t>
  </si>
  <si>
    <t>KTP445B</t>
  </si>
  <si>
    <t>2 X 2 ARRAY TABLE STAND</t>
  </si>
  <si>
    <t>KTP445S</t>
  </si>
  <si>
    <t>KWD130B</t>
  </si>
  <si>
    <t>7in VERT ARRAY SWING</t>
  </si>
  <si>
    <t>KWD130S</t>
  </si>
  <si>
    <t>7in  VERT ARRAY SWING</t>
  </si>
  <si>
    <t>KWD220B</t>
  </si>
  <si>
    <t>Wall mt, array, dual arm, black</t>
  </si>
  <si>
    <t>KWD220S</t>
  </si>
  <si>
    <t>Wall mt, array, dual arm, Silver</t>
  </si>
  <si>
    <t>KWD230B</t>
  </si>
  <si>
    <t>17 In VERT ARRAY SWING</t>
  </si>
  <si>
    <t>KWD230S</t>
  </si>
  <si>
    <t>2inch VERT ARRAY SWING</t>
  </si>
  <si>
    <t>KWD320B</t>
  </si>
  <si>
    <t>Wall mt, array,dual arm, Black</t>
  </si>
  <si>
    <t>KWD320S</t>
  </si>
  <si>
    <t>Wall mt, array,dual arm, silver</t>
  </si>
  <si>
    <t>KWDSK110B</t>
  </si>
  <si>
    <t>Dual Arm Metal Stud Wall Mount</t>
  </si>
  <si>
    <t>KWG110B</t>
  </si>
  <si>
    <t>WALL HEIGHT ADUJUST. DUAL ARM</t>
  </si>
  <si>
    <t>KWGSK110B</t>
  </si>
  <si>
    <t>STATIC/H/A ARM STEEL STUD</t>
  </si>
  <si>
    <t>KWGSK110S</t>
  </si>
  <si>
    <t>KWK110B</t>
  </si>
  <si>
    <t>FOLD UP KEYBOARD TRAY</t>
  </si>
  <si>
    <t>KWP110S</t>
  </si>
  <si>
    <t>SFP WALL MT, PIVOT/PITCH</t>
  </si>
  <si>
    <t>KWP130B</t>
  </si>
  <si>
    <t>7in ARRAY VERTICAL WALL MOUNT</t>
  </si>
  <si>
    <t>KWS220B</t>
  </si>
  <si>
    <t>WALL MT, ARRAY, SINGLE ARM</t>
  </si>
  <si>
    <t>KWS220S</t>
  </si>
  <si>
    <t>KWS320B</t>
  </si>
  <si>
    <t>Wall Mt, Arrat, Single Arm</t>
  </si>
  <si>
    <t>KWS320S</t>
  </si>
  <si>
    <t>KWT110</t>
  </si>
  <si>
    <t>All in one workstation</t>
  </si>
  <si>
    <t>KWT110B</t>
  </si>
  <si>
    <t>ALL IN ONE WORK STATION</t>
  </si>
  <si>
    <t>KXC220B</t>
  </si>
  <si>
    <t>KX CLMN DESK MNT DUAL 2L ARMS BLK</t>
  </si>
  <si>
    <t>KXC220S</t>
  </si>
  <si>
    <t>KX CLMN DESK MNT DUAL 2L ARMS SLV</t>
  </si>
  <si>
    <t>KXC220W</t>
  </si>
  <si>
    <t>KX CLMN DESK MNT DUAL 2L ARMS WHT</t>
  </si>
  <si>
    <t>KXC330B</t>
  </si>
  <si>
    <t>KX CLMN DESK MNT TRI 3L ARMS BLK</t>
  </si>
  <si>
    <t>KXC330S</t>
  </si>
  <si>
    <t>KX CLMN DESK MNT TRI 3L ARMS SLV</t>
  </si>
  <si>
    <t>KXC330W</t>
  </si>
  <si>
    <t>KX CLMN DESK MNT TRI 3L ARMS WHT</t>
  </si>
  <si>
    <t>KXC420B</t>
  </si>
  <si>
    <t>KX CLMN DESK MNT QUAD 2L ARMS BLK</t>
  </si>
  <si>
    <t>KXD220B</t>
  </si>
  <si>
    <t>KX DESK MNT DUAL 2L ARMS BLK</t>
  </si>
  <si>
    <t>KXD220S</t>
  </si>
  <si>
    <t>KX DESK MNT DUAL 2L ARMS SLV</t>
  </si>
  <si>
    <t>LBM1X2U</t>
  </si>
  <si>
    <t>FUSION 1X2 BOLT-DOWN VIDEO WALL</t>
  </si>
  <si>
    <t>LBM1X3U</t>
  </si>
  <si>
    <t>FUSION 1X3 BOLT-DOWN VIDEO WALL</t>
  </si>
  <si>
    <t>LBM2X2U</t>
  </si>
  <si>
    <t>FUSION 2X2 BOLT-DOWN VIDEO WALL</t>
  </si>
  <si>
    <t>LBM2X2UP</t>
  </si>
  <si>
    <t>FUSION 2X2 PORTRAIT BOLT DOWN VIDEO WALL</t>
  </si>
  <si>
    <t>LBM3X2U</t>
  </si>
  <si>
    <t>FUSION 3X2 BOLT-DOWN VIDEO WALL</t>
  </si>
  <si>
    <t>LBM3X3U</t>
  </si>
  <si>
    <t>FUSION 3X3 BOLT-DOWN VIDEO WALL</t>
  </si>
  <si>
    <t>LC1</t>
  </si>
  <si>
    <t>CABLE LOCK</t>
  </si>
  <si>
    <t>LCB1U</t>
  </si>
  <si>
    <t>CEILING MOUNT, B2B, LARGE</t>
  </si>
  <si>
    <t>LCB1UP</t>
  </si>
  <si>
    <t>CEILING MOUNT, B2B, LG., PORTRAIT</t>
  </si>
  <si>
    <t>LCB1X2U</t>
  </si>
  <si>
    <t>CEILING MOUNT, LG., B2B, STACKING KIT</t>
  </si>
  <si>
    <t>LCB2X1U</t>
  </si>
  <si>
    <t>SIDE X SIDE, BACK TO BACK, CEILING MOUNT</t>
  </si>
  <si>
    <t>LCB3X1U</t>
  </si>
  <si>
    <t>CEILING MOUNT, 3 WIDE, B2B, KIT</t>
  </si>
  <si>
    <t>LCB3X1UP</t>
  </si>
  <si>
    <t>CEILING MOUNT, 3 WIDE, B2B, PORT., KIT</t>
  </si>
  <si>
    <t>LCD2C</t>
  </si>
  <si>
    <t>LCD2C CEILING MOUNT</t>
  </si>
  <si>
    <t>LCD2TS</t>
  </si>
  <si>
    <t>LCD TABLE STAND</t>
  </si>
  <si>
    <t>LCDA215C</t>
  </si>
  <si>
    <t>UNIVERSAL ADJUSTABLE MOUNT</t>
  </si>
  <si>
    <t>LCDA220C</t>
  </si>
  <si>
    <t>LCDA-220C CEILING MOUNT</t>
  </si>
  <si>
    <t>LCDA225C</t>
  </si>
  <si>
    <t>CEILING MOUNT</t>
  </si>
  <si>
    <t>LCDA230C</t>
  </si>
  <si>
    <t>LCDA-230C CEILING MOUNT</t>
  </si>
  <si>
    <t>LCDA240C</t>
  </si>
  <si>
    <t>LCDB</t>
  </si>
  <si>
    <t>LCDTS BASE ONLY</t>
  </si>
  <si>
    <t>LCDCP</t>
  </si>
  <si>
    <t>LCD2C CEILING PLATE ONLY</t>
  </si>
  <si>
    <t>LCDPA</t>
  </si>
  <si>
    <t>LCD2C PROJECTOR ARM</t>
  </si>
  <si>
    <t>LCM1U</t>
  </si>
  <si>
    <t>SINGLE CEILING MOUNT, LARGE, BLACK</t>
  </si>
  <si>
    <t>LCM1U-G</t>
  </si>
  <si>
    <t>SINGLE CEILING MOUNT, LARGE, BLK, TAA</t>
  </si>
  <si>
    <t>LCM1UP</t>
  </si>
  <si>
    <t>CEILING MOUNT, SINGLE, PORTRAIT</t>
  </si>
  <si>
    <t>LCM1X2U</t>
  </si>
  <si>
    <t>FUSION Large Ceiling Mou 2 x 1Menu Board</t>
  </si>
  <si>
    <t>LCM2X1U</t>
  </si>
  <si>
    <t>Large Ceiling Mounted 2 x 1 Menu Board</t>
  </si>
  <si>
    <t>LCM2X1UP</t>
  </si>
  <si>
    <t>CEILING MOUNT, SIDE BY SIDE, PORTRAIT</t>
  </si>
  <si>
    <t>LCM2X2U</t>
  </si>
  <si>
    <t>2 x 2 CEILING MOUNTED ARRAY ASSEMBLY</t>
  </si>
  <si>
    <t>LCM2X2UP</t>
  </si>
  <si>
    <t>CEILING MOUNTED ARRAY, PORTRAIT, 2 X 2</t>
  </si>
  <si>
    <t>LCM3U</t>
  </si>
  <si>
    <t>CEILING MOUNT, TRIPLE, LARGE</t>
  </si>
  <si>
    <t>LCM3X1U</t>
  </si>
  <si>
    <t>PURP BOARD, 3 WIDE, 1 HIGH</t>
  </si>
  <si>
    <t>LCM3X1UP</t>
  </si>
  <si>
    <t>CEILING MOUNT, 3 WIDE, PORTRAIT</t>
  </si>
  <si>
    <t>LCM3X2U</t>
  </si>
  <si>
    <t>3 X 2 CEILING MOUNTED ARRAY ASSEMBLY</t>
  </si>
  <si>
    <t>LCM3X3U</t>
  </si>
  <si>
    <t>3 X 3 CEILING MOUNTED ARRAY ASSEMBLY</t>
  </si>
  <si>
    <t>LCM4U</t>
  </si>
  <si>
    <t>QUAD CEILING MOUNT KIT</t>
  </si>
  <si>
    <t>LDB1U</t>
  </si>
  <si>
    <t>LARGE FUSION BOLT-DOWN TABLE STAND</t>
  </si>
  <si>
    <t>LDS1U</t>
  </si>
  <si>
    <t>LARGE FUSION TABLE STAND</t>
  </si>
  <si>
    <t>LF43UBP</t>
  </si>
  <si>
    <t>43 inch PORTRAIT FLOOR KIOSK BLACK</t>
  </si>
  <si>
    <t>LF43UBP-B2B</t>
  </si>
  <si>
    <t>43 inch B2B PORTRAIT FLOOR KIOSK BLACK</t>
  </si>
  <si>
    <t>LF43UWP</t>
  </si>
  <si>
    <t>43 inch PORTRAIT FLOOR KIOSK WHITE</t>
  </si>
  <si>
    <t>LF43UWP-B2B</t>
  </si>
  <si>
    <t>43 inch B2B PORTRAIT FLOOR KIOSK WHITE</t>
  </si>
  <si>
    <t>LF49UBP</t>
  </si>
  <si>
    <t>49  PORTRAIT FLOOR KIOSK BLACK</t>
  </si>
  <si>
    <t>LF50UWP</t>
  </si>
  <si>
    <t>50 PORTRAIT FLOOR KIOSK WHITE</t>
  </si>
  <si>
    <t>LF50UWP-B2B</t>
  </si>
  <si>
    <t>50 B2B PORTRAIT FLOOR KIOSK WHITE</t>
  </si>
  <si>
    <t>LF55UBP</t>
  </si>
  <si>
    <t>55 PORTRAIT FLOOR KIOSK BLACK</t>
  </si>
  <si>
    <t>LF55UBP-B2B</t>
  </si>
  <si>
    <t>55INCHB2B PORTRAIT FLOOR KIOSK BLACK</t>
  </si>
  <si>
    <t>LF55UWP</t>
  </si>
  <si>
    <t>55inch PORTRAIT FLOOR KIOSK WHITE</t>
  </si>
  <si>
    <t>LF55UWP-B2B</t>
  </si>
  <si>
    <t>55INCH B2B PORTRAIT FLOOR KIOSK WHITE</t>
  </si>
  <si>
    <t>LFAUB</t>
  </si>
  <si>
    <t>LARGE FUSION STAND MAN ADJ, BLK</t>
  </si>
  <si>
    <t>LFAUS</t>
  </si>
  <si>
    <t>LARGE FUSION STAND MAN ADJ, SLV</t>
  </si>
  <si>
    <t>LFD1U</t>
  </si>
  <si>
    <t>LARGE DYNAMIC HEIGHT ADJUST FLR TO WAL</t>
  </si>
  <si>
    <t>LFE1U</t>
  </si>
  <si>
    <t>Electric Height Adj Floor Support L -US</t>
  </si>
  <si>
    <t>LPAUB</t>
  </si>
  <si>
    <t>Large FUSION Cart Manual Adjustable, BLK</t>
  </si>
  <si>
    <t>LPAUS</t>
  </si>
  <si>
    <t>Large FUSION Cart Manual Adjustable, SLV</t>
  </si>
  <si>
    <t>LPD1U</t>
  </si>
  <si>
    <t>LARGE DYNAMIC HEIGHT ADJUST CART</t>
  </si>
  <si>
    <t>LPE1U</t>
  </si>
  <si>
    <t>Electric Height Adjust Cart L -US</t>
  </si>
  <si>
    <t>LPK1</t>
  </si>
  <si>
    <t>LPK-1 LOW PROFILE MOUNTING KIT</t>
  </si>
  <si>
    <t>LSA1U</t>
  </si>
  <si>
    <t>FIXED WALL MOUNT. LARGE</t>
  </si>
  <si>
    <t>LSB100</t>
  </si>
  <si>
    <t>LATERAL SHIFT BRACKET</t>
  </si>
  <si>
    <t>LSB101</t>
  </si>
  <si>
    <t>Lateral Shift bracket Chief RPM mounts</t>
  </si>
  <si>
    <t>LSD1U</t>
  </si>
  <si>
    <t>LARGE DYNAMIC HEIGHT ADJUST WALL MOUNT</t>
  </si>
  <si>
    <t>LSM1U</t>
  </si>
  <si>
    <t>MICRO-ADJUST FIXED WALL MOUNT. LARGE</t>
  </si>
  <si>
    <t>LSM1U-G</t>
  </si>
  <si>
    <t>FIXED, HEIGHT ADJ., STATIC MOUNT, TAA</t>
  </si>
  <si>
    <t>LSTU</t>
  </si>
  <si>
    <t>LARGE STATIC THINSTALL</t>
  </si>
  <si>
    <t>LTA1U</t>
  </si>
  <si>
    <t>TILT WALL MOUNT. LARGE</t>
  </si>
  <si>
    <t>LTA5536</t>
  </si>
  <si>
    <t>FUSION Flat Panel Tilt Wall Mount</t>
  </si>
  <si>
    <t>LTM1U</t>
  </si>
  <si>
    <t>MICRO-ADJUST TILT WALL MOUNT. LARGE</t>
  </si>
  <si>
    <t>LTM1U-G</t>
  </si>
  <si>
    <t>LARGE, HEIGHT ADJ. TILT MOUNT, TAA</t>
  </si>
  <si>
    <t>LTTU</t>
  </si>
  <si>
    <t>LARGE TILT THINSTALL</t>
  </si>
  <si>
    <t>LVM2X2U</t>
  </si>
  <si>
    <t>Adjustable Large Freestanding Video Wall</t>
  </si>
  <si>
    <t>LVM2X2UP</t>
  </si>
  <si>
    <t>FUSION 2X2 PORTRAIT VIDEO WALL CART</t>
  </si>
  <si>
    <t>LVM3X1UP</t>
  </si>
  <si>
    <t>FUSION 3X1 PORTRAIT VIDEO WALL CART</t>
  </si>
  <si>
    <t>LVM3X2U</t>
  </si>
  <si>
    <t>FUSION 3X2 VIDEO WALL CART</t>
  </si>
  <si>
    <t>LVM3X2UP</t>
  </si>
  <si>
    <t>FUSION 3X2 PORTRAIT VIDEO WALL CART</t>
  </si>
  <si>
    <t>LVM3X3U</t>
  </si>
  <si>
    <t>FUSION 3X3 VIDEO WALL CART</t>
  </si>
  <si>
    <t>LVS1U</t>
  </si>
  <si>
    <t>CONNEXSYS VIDEO WALL SYSTEM WITH RAILS</t>
  </si>
  <si>
    <t>LVS1U-G</t>
  </si>
  <si>
    <t>CONNEXSYS VIDEO WALL SYS WITH RAILS, TAA</t>
  </si>
  <si>
    <t>LVS1UP</t>
  </si>
  <si>
    <t>CONNEXSYS VIDEO WALL SYSTEM PORT W/RAILS</t>
  </si>
  <si>
    <t>LVSXU</t>
  </si>
  <si>
    <t>CONNEXSYS VIDEO WALL SYSTEM W/O RAILS</t>
  </si>
  <si>
    <t>LVSXUP</t>
  </si>
  <si>
    <t>CONNEXSYS VIDEO WALL SYS PORT W/O RAILS</t>
  </si>
  <si>
    <t>LW40UBP</t>
  </si>
  <si>
    <t>WALL DISPLAY ENCLOSURE PORTRAIT 40 inch</t>
  </si>
  <si>
    <t>LW43UBP</t>
  </si>
  <si>
    <t>WALL DISPLAY ENCLOSURE PORTRAIT 43inch B</t>
  </si>
  <si>
    <t>LW48UBP</t>
  </si>
  <si>
    <t>WALL DISPLAY ENCLOSURE PORTRAIT 48, B</t>
  </si>
  <si>
    <t>LW49UB</t>
  </si>
  <si>
    <t>49LANDSCAPE WALL KIOSK BLACK</t>
  </si>
  <si>
    <t>LW49UBP</t>
  </si>
  <si>
    <t>WALL DISPLAY ENCLOSURE PORTRAIT 49 B</t>
  </si>
  <si>
    <t>LW49UBPG</t>
  </si>
  <si>
    <t>49inch PORTRAIT ON-WALL KIOSK W/GLASS BL</t>
  </si>
  <si>
    <t>LW50UBP</t>
  </si>
  <si>
    <t>WALL DISPLAY ENCLOSURE PORTRAIT 50 B</t>
  </si>
  <si>
    <t>LW50UWPG</t>
  </si>
  <si>
    <t>50 INCH PORTRAIT ON-WALL KIOSK W/GLASS W</t>
  </si>
  <si>
    <t>LW55UB</t>
  </si>
  <si>
    <t>55 INCH LANDSCAPE WALL KIOSK BLACK</t>
  </si>
  <si>
    <t>LW55UBP</t>
  </si>
  <si>
    <t>WALL DISPLAY ENCLOSURE PORTRAIT 55 B</t>
  </si>
  <si>
    <t>LW55UWP</t>
  </si>
  <si>
    <t>Impact On-Wall Kiosk</t>
  </si>
  <si>
    <t>LW65UBP</t>
  </si>
  <si>
    <t>WALL DISPLAY ENCLOSURE PORTRAIT 65 B</t>
  </si>
  <si>
    <t>LW65UWP</t>
  </si>
  <si>
    <t>WALL DISPLAY ENCLOSURE PORTRAIT 65inch W</t>
  </si>
  <si>
    <t>LW75UBP</t>
  </si>
  <si>
    <t>WALL DISPLAY ENCLOSURE PORTRAIT 75 B</t>
  </si>
  <si>
    <t>LW75UWP</t>
  </si>
  <si>
    <t>WALL DISPLAY ENCLOSURE PORTRAIT</t>
  </si>
  <si>
    <t>LWM2X1U</t>
  </si>
  <si>
    <t>MENU-BOARD, WALL MOUNTED, SIDE BY SIDE</t>
  </si>
  <si>
    <t>LWM2X1UP</t>
  </si>
  <si>
    <t>MENU-BOARD, WALL MOUNTED, 2 WIDE, PORT</t>
  </si>
  <si>
    <t>LWM3X1U</t>
  </si>
  <si>
    <t>MENU-BOARD, WALL MOUNTED, 3 WIDE, LANDS</t>
  </si>
  <si>
    <t>LWM3X1UP</t>
  </si>
  <si>
    <t>MENU-BOARD, WALL MOUNTED, 3 WIDE, PORT</t>
  </si>
  <si>
    <t>LWM4X1U</t>
  </si>
  <si>
    <t>MENU-BOARD, WALL MOUNTED, 4 WIDE, LANDS</t>
  </si>
  <si>
    <t>LWM5X1U</t>
  </si>
  <si>
    <t>MENU-BOARD, WALL MOUNTED, 5 WIDE, LANDS</t>
  </si>
  <si>
    <t>MAC119B</t>
  </si>
  <si>
    <t>Hardware steel stud accessory/black</t>
  </si>
  <si>
    <t>MAC230B</t>
  </si>
  <si>
    <t>BACK COVER FOR MSBUB</t>
  </si>
  <si>
    <t>MAC251</t>
  </si>
  <si>
    <t>MID-SIZE CPU ADAPTER</t>
  </si>
  <si>
    <t>MAC252</t>
  </si>
  <si>
    <t>SMALL CPU ADAPTER</t>
  </si>
  <si>
    <t>MAC400</t>
  </si>
  <si>
    <t>MID SIZE ROTATION ADAPTER</t>
  </si>
  <si>
    <t>MAC501B</t>
  </si>
  <si>
    <t>J SERIES IN-WALL</t>
  </si>
  <si>
    <t>MAC720</t>
  </si>
  <si>
    <t>MFP CART &amp; STAND CLAMP HEAD ACC</t>
  </si>
  <si>
    <t>MAC722</t>
  </si>
  <si>
    <t>MAC722 DUAL SIDE BY SIDE ACCESSORY</t>
  </si>
  <si>
    <t>MAC790</t>
  </si>
  <si>
    <t>MAC790 SWIVEL ACCESSORY</t>
  </si>
  <si>
    <t>MCB1U</t>
  </si>
  <si>
    <t>CEILING MOUNT, B2B, MEDIUM</t>
  </si>
  <si>
    <t>MCD6000</t>
  </si>
  <si>
    <t>TWIN MID SIZE CEILING MT</t>
  </si>
  <si>
    <t>MCD6301</t>
  </si>
  <si>
    <t>TWIN MID SIZE CEILING 100 X 10</t>
  </si>
  <si>
    <t>MCD6364</t>
  </si>
  <si>
    <t>DUAL CEILING MOUNT</t>
  </si>
  <si>
    <t>MCM1U</t>
  </si>
  <si>
    <t>SINGLE CEILING MOUNT, MEDIUM, BLACK</t>
  </si>
  <si>
    <t>MCM1X2U</t>
  </si>
  <si>
    <t>MCM1U AND CPA048P KIT</t>
  </si>
  <si>
    <t>MCS6000</t>
  </si>
  <si>
    <t>MID SIZE CEILING MOUNT</t>
  </si>
  <si>
    <t>MCS6394</t>
  </si>
  <si>
    <t>MID SIZE CEILING MOUNT M4</t>
  </si>
  <si>
    <t>MCS6602</t>
  </si>
  <si>
    <t>STRAIGHT CEILING MOUNT</t>
  </si>
  <si>
    <t>MCS6613</t>
  </si>
  <si>
    <t>MID SIZE CEILING MOUNT 400 X 2</t>
  </si>
  <si>
    <t>MF16000B</t>
  </si>
  <si>
    <t>4inch-7in MFP Floor Stand</t>
  </si>
  <si>
    <t>MF16000S</t>
  </si>
  <si>
    <t>4 - 7 MFP FLOOR STAND</t>
  </si>
  <si>
    <t>MF1UB</t>
  </si>
  <si>
    <t>4 - 7 MFP FLOOR STAND - REV. 00</t>
  </si>
  <si>
    <t>MF1US</t>
  </si>
  <si>
    <t>MF26000</t>
  </si>
  <si>
    <t>dual back to back midsize floor stand</t>
  </si>
  <si>
    <t>MF26000B</t>
  </si>
  <si>
    <t>MFP DUAL HEAD FLOOR STAND</t>
  </si>
  <si>
    <t>MF2UB</t>
  </si>
  <si>
    <t>MFAUB</t>
  </si>
  <si>
    <t>MEDIUM FUSION STAND MAN ADJ, BLK</t>
  </si>
  <si>
    <t>MFAUBSP</t>
  </si>
  <si>
    <t>FUSION STRETCH DISPLAY STAND PORTRAIT</t>
  </si>
  <si>
    <t>MFAUS</t>
  </si>
  <si>
    <t>MEDIUM FUSION STAND MAN ADJ SLV</t>
  </si>
  <si>
    <t>MFC6000B</t>
  </si>
  <si>
    <t>MFP MOBIL CART</t>
  </si>
  <si>
    <t>MFCUB</t>
  </si>
  <si>
    <t>.4 - 6 MFP MOBIL CART - REV. 00</t>
  </si>
  <si>
    <t>MFCUS</t>
  </si>
  <si>
    <t>4 - 6 MFP MOBIL CART - REV. 00</t>
  </si>
  <si>
    <t>MFCUS700</t>
  </si>
  <si>
    <t>MFCUS + PAC700</t>
  </si>
  <si>
    <t>MFD1U</t>
  </si>
  <si>
    <t>MED DYNAMIC HEIGHT ADJUST FLOR TO WALL</t>
  </si>
  <si>
    <t>MFM6000B</t>
  </si>
  <si>
    <t>3-4in MOBILE CART/15 - 45 DEGREE TILT</t>
  </si>
  <si>
    <t>MFM6000S</t>
  </si>
  <si>
    <t>Flat Panel Confidence Monitor Cart</t>
  </si>
  <si>
    <t>MFMUB</t>
  </si>
  <si>
    <t>MOBILE CART, 15 - 45 DEGREE TILT</t>
  </si>
  <si>
    <t>MFMUS</t>
  </si>
  <si>
    <t>MFQ6000B</t>
  </si>
  <si>
    <t>2inch  MFP MOBILE CART</t>
  </si>
  <si>
    <t>MFQ6000S</t>
  </si>
  <si>
    <t>2 MFP MOBILE CART</t>
  </si>
  <si>
    <t>MFQUB</t>
  </si>
  <si>
    <t>MIWRFUB</t>
  </si>
  <si>
    <t>MEDIUM IN-WALL MOUNT W/UNIVERSAL</t>
  </si>
  <si>
    <t>MIWRFVB</t>
  </si>
  <si>
    <t>MEDIUM IN-WALL MOUNT W/VESA BRKT</t>
  </si>
  <si>
    <t>MPAUB</t>
  </si>
  <si>
    <t>MEDIU FUSION CART MANUAL ADJUST, BLK</t>
  </si>
  <si>
    <t>MPAUS</t>
  </si>
  <si>
    <t>MEDIUM FUSION CART MANUAL ADJUST, SLV</t>
  </si>
  <si>
    <t>MPD1U</t>
  </si>
  <si>
    <t>FUSION DYNAMIC HEIGHT ADJUST CART MED</t>
  </si>
  <si>
    <t>MPT6000B</t>
  </si>
  <si>
    <t>HOSPITALITY SWING ARM TILT MOUNT</t>
  </si>
  <si>
    <t>MPTUB</t>
  </si>
  <si>
    <t>MPW6000B</t>
  </si>
  <si>
    <t>MEDIUM FLAT PANEL SWING ARM</t>
  </si>
  <si>
    <t>MPWUB</t>
  </si>
  <si>
    <t>UNIVERSAL SWING ARM</t>
  </si>
  <si>
    <t>MPWVB</t>
  </si>
  <si>
    <t>MSA1U</t>
  </si>
  <si>
    <t>FIXED WALL MOUNT. MEDIUM</t>
  </si>
  <si>
    <t>MSB6040</t>
  </si>
  <si>
    <t>INTERFACE BRKT 200 x 100 M6</t>
  </si>
  <si>
    <t>MSB6044</t>
  </si>
  <si>
    <t>Mid Size Bracket 200x100</t>
  </si>
  <si>
    <t>MSB6045</t>
  </si>
  <si>
    <t>MID SIZE BRACKET 400 X 200</t>
  </si>
  <si>
    <t>MSB6095</t>
  </si>
  <si>
    <t>MID SIZE BRACKET SONY</t>
  </si>
  <si>
    <t>MSB6241</t>
  </si>
  <si>
    <t>200 X 200 M6 INTERFACE</t>
  </si>
  <si>
    <t>MSB6243</t>
  </si>
  <si>
    <t>200 x 200 M8 INTERFACE</t>
  </si>
  <si>
    <t>MSB6301</t>
  </si>
  <si>
    <t>MID SIZE BRACKET 100 X 100</t>
  </si>
  <si>
    <t>MSB6364</t>
  </si>
  <si>
    <t>INTERFACE, SHARP 64 SERIES</t>
  </si>
  <si>
    <t>MSB-6364</t>
  </si>
  <si>
    <t>Interface, Sharp 64 series</t>
  </si>
  <si>
    <t>MSB6394</t>
  </si>
  <si>
    <t>200 X 200 M4 INTERFACE</t>
  </si>
  <si>
    <t>MSB6399</t>
  </si>
  <si>
    <t>MID SIZE BRACKET SONY 26in</t>
  </si>
  <si>
    <t>MSB6550</t>
  </si>
  <si>
    <t>ADAPTER, 200 X 100, PANASONIC</t>
  </si>
  <si>
    <t>MSBUB</t>
  </si>
  <si>
    <t>UNIVERSAL MSB - BLACK</t>
  </si>
  <si>
    <t>MSBVB</t>
  </si>
  <si>
    <t>UNIVERSAL VESA BRACKET</t>
  </si>
  <si>
    <t>MSBVS</t>
  </si>
  <si>
    <t>MSD1U</t>
  </si>
  <si>
    <t>MEDIUM DYNAMIC HEAIGHT ADJUST WALL MOUNT</t>
  </si>
  <si>
    <t>MSM1U</t>
  </si>
  <si>
    <t>MICRO-ADJUST FIXED WALL MOUNT. MEDIUM</t>
  </si>
  <si>
    <t>MSM3124</t>
  </si>
  <si>
    <t>Medium Static HT ADJ Custom FHB3124</t>
  </si>
  <si>
    <t>MSP-DAR-189</t>
  </si>
  <si>
    <t>CABLE WRAP 5</t>
  </si>
  <si>
    <t>MSP-DCCKTP225G</t>
  </si>
  <si>
    <t>CHIEF KTP225B WIDESCREEN DUAL ARRAY TABL</t>
  </si>
  <si>
    <t>MSR6000</t>
  </si>
  <si>
    <t>MID SIZE FIXED WALL MOUNT</t>
  </si>
  <si>
    <t>MSR6241</t>
  </si>
  <si>
    <t>MID SIZE FIXED WALL MT M6</t>
  </si>
  <si>
    <t>MSS6000B</t>
  </si>
  <si>
    <t>MSS SERIES MOUNT</t>
  </si>
  <si>
    <t>MSSUB</t>
  </si>
  <si>
    <t>MSS SERIES UNIVERSAL</t>
  </si>
  <si>
    <t>MSSVB</t>
  </si>
  <si>
    <t>TABLE STAND UNIVERSAL</t>
  </si>
  <si>
    <t>MSTU</t>
  </si>
  <si>
    <t>MEDIUM STATIC THINSTALL</t>
  </si>
  <si>
    <t>MTA1U</t>
  </si>
  <si>
    <t>TILT WALL MOUNT. MEDIUM</t>
  </si>
  <si>
    <t>MTA3029</t>
  </si>
  <si>
    <t>MEDIUM, TILT, NO-HT ADJ, CUSTOM FHB3029</t>
  </si>
  <si>
    <t>MTA3364</t>
  </si>
  <si>
    <t>MEDIUM TILT NO-HT ADJ CUSTOM FHB3364</t>
  </si>
  <si>
    <t>MTM1U</t>
  </si>
  <si>
    <t>MICRO-ADJUST TILT WALL MOUNT. MEDIUM</t>
  </si>
  <si>
    <t>MTM3044</t>
  </si>
  <si>
    <t>Medium ,tilt ,ht adj,custom FHB3044</t>
  </si>
  <si>
    <t>MTM3045</t>
  </si>
  <si>
    <t>Medium , tilt, ht adj, custom FHB3045</t>
  </si>
  <si>
    <t>MTM3124</t>
  </si>
  <si>
    <t>custom tilt mount</t>
  </si>
  <si>
    <t>MTM3241</t>
  </si>
  <si>
    <t>MEDIUM, TILT, HT ADJ, CUSTOM FHB3241</t>
  </si>
  <si>
    <t>MTM3536</t>
  </si>
  <si>
    <t>MTMP1U</t>
  </si>
  <si>
    <t>MICRO-ADJUST TILT PORT WALL MOUNT. MED</t>
  </si>
  <si>
    <t>MTMS1U</t>
  </si>
  <si>
    <t>FUSION, 400 mm, TILT, SINGLE STUD MOUNT</t>
  </si>
  <si>
    <t>MTR6044</t>
  </si>
  <si>
    <t>MID SIZE TILT MOUNT 200 X 100</t>
  </si>
  <si>
    <t>MTR6045</t>
  </si>
  <si>
    <t>MID SIZE TILT MOUNT 400 X 200</t>
  </si>
  <si>
    <t>MTR6241</t>
  </si>
  <si>
    <t>MID SIZE TILT MOUNT M6</t>
  </si>
  <si>
    <t>MTR6550</t>
  </si>
  <si>
    <t>MID SIZE TILT MOUNT PANASONIC</t>
  </si>
  <si>
    <t>MTSAVB</t>
  </si>
  <si>
    <t>TABLE STAND SWIVEL, BLACK</t>
  </si>
  <si>
    <t>MTTU</t>
  </si>
  <si>
    <t>MEDIUM TILT THINSTALL</t>
  </si>
  <si>
    <t>MWC6000</t>
  </si>
  <si>
    <t>Medium Tilt Mount with CPU Storage</t>
  </si>
  <si>
    <t>MWCU</t>
  </si>
  <si>
    <t>PITCH CPU WALL MOUNT</t>
  </si>
  <si>
    <t>MWCV</t>
  </si>
  <si>
    <t>MWH6045B</t>
  </si>
  <si>
    <t>MID SIZE SWING ARM 400 X 200</t>
  </si>
  <si>
    <t>MWH6241B</t>
  </si>
  <si>
    <t>MID SIZE SWING ARM M6</t>
  </si>
  <si>
    <t>MWH6241S</t>
  </si>
  <si>
    <t>MWH6534B</t>
  </si>
  <si>
    <t>SINGLE ARM 26 in EXT ONE STUD</t>
  </si>
  <si>
    <t>MWR6000B</t>
  </si>
  <si>
    <t>MID SIZED SWING ARM NO INTERFACE</t>
  </si>
  <si>
    <t>MWR6000S</t>
  </si>
  <si>
    <t>MID SIZED SWING ARM NO INTERFACE Silver</t>
  </si>
  <si>
    <t>MWR6051B</t>
  </si>
  <si>
    <t>LFP TWO SHORT ARM PANASONIC</t>
  </si>
  <si>
    <t>MWR6241B</t>
  </si>
  <si>
    <t>LFP TWO SHORT ARM M6</t>
  </si>
  <si>
    <t>MWR6270B</t>
  </si>
  <si>
    <t>LFP TWO SHORT ARM CLARITY</t>
  </si>
  <si>
    <t>MWR6301B</t>
  </si>
  <si>
    <t>LFP TWO SHORT ARM 100 X 100</t>
  </si>
  <si>
    <t>MWRIW6000B</t>
  </si>
  <si>
    <t>MWR IN-WALL</t>
  </si>
  <si>
    <t>MWRIWUB</t>
  </si>
  <si>
    <t>MWRIWB WITH MSBUB</t>
  </si>
  <si>
    <t>MWRSKUB</t>
  </si>
  <si>
    <t>MWR W/STEEL STUD BRKT, BLACK</t>
  </si>
  <si>
    <t>MWRUB</t>
  </si>
  <si>
    <t>MID SIZE SWING ARM</t>
  </si>
  <si>
    <t>MWRUB-G</t>
  </si>
  <si>
    <t>MID SIZE SWING ARM-TAA Compliant Version</t>
  </si>
  <si>
    <t>MWRUS</t>
  </si>
  <si>
    <t>MWRVB</t>
  </si>
  <si>
    <t>MID SIZED SWING ARM W/ VESA</t>
  </si>
  <si>
    <t>NACS614</t>
  </si>
  <si>
    <t>CUSTOM MOUNTING SHELF 6U 14" DEEP</t>
  </si>
  <si>
    <t>NAV1</t>
  </si>
  <si>
    <t>Navitar Lens Support</t>
  </si>
  <si>
    <t>NAV2</t>
  </si>
  <si>
    <t>Lens Support Adapters-NAV2</t>
  </si>
  <si>
    <t>NS1F1223</t>
  </si>
  <si>
    <t>S1 KNOCK DOWN RACK, 12U, 23IN DEEP</t>
  </si>
  <si>
    <t>NS2F1520</t>
  </si>
  <si>
    <t>15RU STACKABLE SKELETON RACK</t>
  </si>
  <si>
    <t>OB1U</t>
  </si>
  <si>
    <t>TOUCH PANEL INTERACTIVE WB MOUNT</t>
  </si>
  <si>
    <t>ODA330B</t>
  </si>
  <si>
    <t>ODA CONCRETE CEILING PLATE</t>
  </si>
  <si>
    <t>ODAC0203B</t>
  </si>
  <si>
    <t>ODA COLUMN 2-3FT</t>
  </si>
  <si>
    <t>ODAC0304B</t>
  </si>
  <si>
    <t>ODA COLUMN 3-4FT</t>
  </si>
  <si>
    <t>ODAC0405B</t>
  </si>
  <si>
    <t>ODA COLUMN 4-5FT</t>
  </si>
  <si>
    <t>ODAC0506B</t>
  </si>
  <si>
    <t>ODA COLUMN 5-6FT</t>
  </si>
  <si>
    <t>ODAC0708B</t>
  </si>
  <si>
    <t>ODA PEDESTAL COLUMN 7-8FT</t>
  </si>
  <si>
    <t>ODAPCVRB</t>
  </si>
  <si>
    <t>ODA PEDESTAL FLOOR COVER</t>
  </si>
  <si>
    <t>ODMLA25</t>
  </si>
  <si>
    <t>ODM LFP UNIV SWING ARM MOUNT</t>
  </si>
  <si>
    <t>ODMLT</t>
  </si>
  <si>
    <t>OUTDOOR LFP TILTING WALL MOUNT</t>
  </si>
  <si>
    <t>OFB207</t>
  </si>
  <si>
    <t>WALL TRACK</t>
  </si>
  <si>
    <t>OFBUB</t>
  </si>
  <si>
    <t>UNIVERSAL SLAT WALL ADAPTER</t>
  </si>
  <si>
    <t>OLCB1U</t>
  </si>
  <si>
    <t>ODM LFP CEILING B2B MOUNT</t>
  </si>
  <si>
    <t>OLCM1U</t>
  </si>
  <si>
    <t>ODM LFP CEILING SINGLE MOUNT</t>
  </si>
  <si>
    <t>OMNDBF55</t>
  </si>
  <si>
    <t>Samsung 55OMD Bolt-Down Stand</t>
  </si>
  <si>
    <t>OMNDC46</t>
  </si>
  <si>
    <t>Samsung 46OMND Ceiling</t>
  </si>
  <si>
    <t>OMNDC55</t>
  </si>
  <si>
    <t>Samsung 55OMD Ceiling</t>
  </si>
  <si>
    <t>OXCB1U</t>
  </si>
  <si>
    <t>ODM XFP CEILING B2B MOUNT</t>
  </si>
  <si>
    <t>OXCM1U</t>
  </si>
  <si>
    <t>ODM XLFP CEILING SINGLE MOUNT</t>
  </si>
  <si>
    <t>PAC101B</t>
  </si>
  <si>
    <t>WALL MOUNT SHELF ACSSY</t>
  </si>
  <si>
    <t>PAC101S</t>
  </si>
  <si>
    <t>WALL MOUNT SHELF SILVER</t>
  </si>
  <si>
    <t>PAC102B</t>
  </si>
  <si>
    <t>POLE MOUNT SHELF ACSSY</t>
  </si>
  <si>
    <t>PAC103</t>
  </si>
  <si>
    <t>SHELF ACSSY SAFETY STRAP</t>
  </si>
  <si>
    <t>PAC103B</t>
  </si>
  <si>
    <t>SAFETY STRAP</t>
  </si>
  <si>
    <t>PAC115</t>
  </si>
  <si>
    <t>TOGGLER ACCESSORY 1/4-20</t>
  </si>
  <si>
    <t>PAC116</t>
  </si>
  <si>
    <t>STEEL STUD/DRYWALL ANCHOR KIT - 6PC</t>
  </si>
  <si>
    <t>PAC117</t>
  </si>
  <si>
    <t>STEEL STUD DRYWALL ANCHOR KIT 28 PC</t>
  </si>
  <si>
    <t>PAC124B</t>
  </si>
  <si>
    <t>LFP 24in STUD KIT</t>
  </si>
  <si>
    <t>PAC124S</t>
  </si>
  <si>
    <t>LFP 24in  STUD KIT</t>
  </si>
  <si>
    <t>PAC125</t>
  </si>
  <si>
    <t>LATERAL SHIFT ACCESSORY</t>
  </si>
  <si>
    <t>PAC126</t>
  </si>
  <si>
    <t>36LATERAL SHIFT ACCESSORY</t>
  </si>
  <si>
    <t>PAC136B</t>
  </si>
  <si>
    <t>Click Lock Flag Accessory</t>
  </si>
  <si>
    <t>PAC138</t>
  </si>
  <si>
    <t>SECURITY PADLOCK</t>
  </si>
  <si>
    <t>PAC150</t>
  </si>
  <si>
    <t>VIDEO CONFERENCING SHELF</t>
  </si>
  <si>
    <t>PAC200</t>
  </si>
  <si>
    <t>PPC TO PPD ADAPTER</t>
  </si>
  <si>
    <t>PAC230B</t>
  </si>
  <si>
    <t>PAC251</t>
  </si>
  <si>
    <t>UNIVERSAL CPU ADAPTER</t>
  </si>
  <si>
    <t>PAC252</t>
  </si>
  <si>
    <t>LARGE CPU ACCESSORY</t>
  </si>
  <si>
    <t>PAC253</t>
  </si>
  <si>
    <t>CPU ACCESSORY</t>
  </si>
  <si>
    <t>PAC260D</t>
  </si>
  <si>
    <t>DMP DISPLAY MOUNT</t>
  </si>
  <si>
    <t>PAC260P</t>
  </si>
  <si>
    <t>DMP POLE  MOUNT</t>
  </si>
  <si>
    <t>PAC260W</t>
  </si>
  <si>
    <t>DMP WALL MOUNT</t>
  </si>
  <si>
    <t>PAC261D</t>
  </si>
  <si>
    <t>DMP DISPLAY MOUNT WITH POWERBRICK ADPTR</t>
  </si>
  <si>
    <t>PAC261P</t>
  </si>
  <si>
    <t>DMP POLE  MOUNT WITH POWERBRICK ADPTR</t>
  </si>
  <si>
    <t>PAC261W</t>
  </si>
  <si>
    <t>DMP WALL MOUNT WITH POWERBRICK ADPTR</t>
  </si>
  <si>
    <t>PAC300</t>
  </si>
  <si>
    <t>SIDE SPEAKER ADAPTER</t>
  </si>
  <si>
    <t>PAC390</t>
  </si>
  <si>
    <t>CUBE WALL ADAPTER</t>
  </si>
  <si>
    <t>PAC392B</t>
  </si>
  <si>
    <t>SLAT WALL ADAPTER FOR STATIC/TILT MOUNT</t>
  </si>
  <si>
    <t>PAC400</t>
  </si>
  <si>
    <t>ROTATION ACCESSORY</t>
  </si>
  <si>
    <t>PAC501B</t>
  </si>
  <si>
    <t>LFP IN WALL</t>
  </si>
  <si>
    <t>PAC502B</t>
  </si>
  <si>
    <t>SWING ARM IN-WALL ENCLOSURE</t>
  </si>
  <si>
    <t>PAC525</t>
  </si>
  <si>
    <t>WALL ENC,16X9,MTI-D,PRE INST,CVR</t>
  </si>
  <si>
    <t>PAC525CVR-KIT</t>
  </si>
  <si>
    <t>PAC525  COVER KIT</t>
  </si>
  <si>
    <t>PAC525CVRW-KIT</t>
  </si>
  <si>
    <t>PAC525  COVER KIT - WHITE</t>
  </si>
  <si>
    <t>PAC525F</t>
  </si>
  <si>
    <t>WALL ENC,16X9,MTI-D,PRE/PST INST</t>
  </si>
  <si>
    <t>PAC525FBP2</t>
  </si>
  <si>
    <t>IN-WALL SMALL BLK - W/ SURGEX 1 OUTLET</t>
  </si>
  <si>
    <t>PAC525FC</t>
  </si>
  <si>
    <t>WALL ENC,16X9,MTI-D,PRE/PST INST,CVR</t>
  </si>
  <si>
    <t>PAC525FCW</t>
  </si>
  <si>
    <t>WALL ENC,16X9,MTI-D,PRE/PST INST,CVR-WHT</t>
  </si>
  <si>
    <t>PAC525F-G</t>
  </si>
  <si>
    <t>WALLENC,16X9,MTI-D,PRE/PST INST,TAA</t>
  </si>
  <si>
    <t>PAC525F-KIT</t>
  </si>
  <si>
    <t>PAC525  FLANGE KIT</t>
  </si>
  <si>
    <t>PAC525FW</t>
  </si>
  <si>
    <t>WALL ENC,16X9,MTI-D,PRE/PST INST-WHITE</t>
  </si>
  <si>
    <t>PAC525FW-KIT</t>
  </si>
  <si>
    <t>PAC525  FLANGE KIT - WHITE</t>
  </si>
  <si>
    <t>PAC525FWP2</t>
  </si>
  <si>
    <t>IN-WALL SMALL WHT - W/ SURGEX 1 OUTLET</t>
  </si>
  <si>
    <t>PAC525P2-KIT</t>
  </si>
  <si>
    <t>PAC525 - 2 PLUG IN-WALL RETRO POWER KIT</t>
  </si>
  <si>
    <t>PAC526</t>
  </si>
  <si>
    <t>WALL ENC,16X16,MTI-D,PRE INST</t>
  </si>
  <si>
    <t>PAC526CVR-KIT</t>
  </si>
  <si>
    <t>PAC526  COVER KIT</t>
  </si>
  <si>
    <t>PAC526CVRW-KIT</t>
  </si>
  <si>
    <t>PAC526  COVER KIT - WHITE</t>
  </si>
  <si>
    <t>PAC526F</t>
  </si>
  <si>
    <t>WALL ENC,16X16,MTI-D,PRE/PST INST</t>
  </si>
  <si>
    <t>PAC526FBP2</t>
  </si>
  <si>
    <t>IN-WALL LARGE BLK - W/ SURGEX 1 OUTLET</t>
  </si>
  <si>
    <t>PAC526FBP4</t>
  </si>
  <si>
    <t>IN-WALL LARGE BLK - W</t>
  </si>
  <si>
    <t>PAC526FBP6</t>
  </si>
  <si>
    <t>IN-WALL LARGE BLK - W/ SURGEX 3 OUTLETS</t>
  </si>
  <si>
    <t>PAC526FC</t>
  </si>
  <si>
    <t>In-Wall Storage Box with Flange &amp; Cover</t>
  </si>
  <si>
    <t>PAC526FCW</t>
  </si>
  <si>
    <t>WALL ENC,16X16,MTI-D,PRE/PST INST,CVR-W</t>
  </si>
  <si>
    <t>PAC526F-G</t>
  </si>
  <si>
    <t>WALLENC,16X16,MTI-D,PRE/PST INST,TAA</t>
  </si>
  <si>
    <t>PAC526F-KIT</t>
  </si>
  <si>
    <t>PAC526  FLANGE KIT</t>
  </si>
  <si>
    <t>PAC526FW</t>
  </si>
  <si>
    <t>WALL ENC16X16MTI-DPRE/PST INST-WHITE</t>
  </si>
  <si>
    <t>PAC526FW-KIT</t>
  </si>
  <si>
    <t>PAC526  FLANGE KIT - WHITE</t>
  </si>
  <si>
    <t>PAC526FWP2</t>
  </si>
  <si>
    <t>IN-WALL LARGE WHT - W/ SURGEX 1 OUTLET</t>
  </si>
  <si>
    <t>PAC526FWP4</t>
  </si>
  <si>
    <t>: IN-WALL LARGE WHT - W/ SURGEX 2</t>
  </si>
  <si>
    <t>PAC526FWP6</t>
  </si>
  <si>
    <t>IN-WALL LARGE WHT - W/ SURGEX 3 OUTLETS</t>
  </si>
  <si>
    <t>PAC526P4-KIT</t>
  </si>
  <si>
    <t>PAC526 - 4 PLUG IN-WALL RETRO POWER KIT</t>
  </si>
  <si>
    <t>PAC527FW</t>
  </si>
  <si>
    <t>LG INWALL BOX 14.25X22 W/ FLANGE WHITE</t>
  </si>
  <si>
    <t>PAC527L</t>
  </si>
  <si>
    <t>LG INWALL BOX 14.25X22 LL</t>
  </si>
  <si>
    <t>PAC527LFCW</t>
  </si>
  <si>
    <t>LG INWALL BOX 14.25X22 LLFLGCVRWT</t>
  </si>
  <si>
    <t>PAC527LFW</t>
  </si>
  <si>
    <t>LG INWALL BOX 14.25X22 LLFLGWT</t>
  </si>
  <si>
    <t>PAC527P4-KIT</t>
  </si>
  <si>
    <t>PAC527 - 4 PLUG IN-WALL RETRO POWER KIT</t>
  </si>
  <si>
    <t>PAC700</t>
  </si>
  <si>
    <t>CART TRAVEL CASE ACCESSORY</t>
  </si>
  <si>
    <t>PAC710</t>
  </si>
  <si>
    <t>CART &amp; STAND SHELF</t>
  </si>
  <si>
    <t>PAC710-G</t>
  </si>
  <si>
    <t>CART &amp; STAND SHELF, TAA</t>
  </si>
  <si>
    <t>PAC715</t>
  </si>
  <si>
    <t>Video Conferencing Camera Shelf</t>
  </si>
  <si>
    <t>PAC715-G</t>
  </si>
  <si>
    <t>VIDEO CONFERENCING CAMERA SHELF, TAA</t>
  </si>
  <si>
    <t>PAC716</t>
  </si>
  <si>
    <t>VC Camera Shelf</t>
  </si>
  <si>
    <t>PAC717</t>
  </si>
  <si>
    <t>PAC717 LITERATURE SHELF</t>
  </si>
  <si>
    <t>PAC720</t>
  </si>
  <si>
    <t>LFP CART &amp; STAND CLAMP HEAD ACC</t>
  </si>
  <si>
    <t>PAC722</t>
  </si>
  <si>
    <t>PAC722Dual Side By Side Accessory</t>
  </si>
  <si>
    <t>PAC730A</t>
  </si>
  <si>
    <t>PAC730A SMALL SECURE STORAGE SHELF</t>
  </si>
  <si>
    <t>PAC730B</t>
  </si>
  <si>
    <t>SMALL SECURE STORAGE SHELF</t>
  </si>
  <si>
    <t>PAC730C</t>
  </si>
  <si>
    <t>PAC735A</t>
  </si>
  <si>
    <t>PAC735A SECURE STORAGE SHELF ACCESSORY</t>
  </si>
  <si>
    <t>PAC735C</t>
  </si>
  <si>
    <t>SECURE STORAGE SHELF ACCESSORY</t>
  </si>
  <si>
    <t>PAC770</t>
  </si>
  <si>
    <t>HEAVY DUTY CASTERS (4)</t>
  </si>
  <si>
    <t>PAC775</t>
  </si>
  <si>
    <t>PAC775 OUTDOOR CASTERS</t>
  </si>
  <si>
    <t>PAC780</t>
  </si>
  <si>
    <t>PAC780 HEIGHT ASSIST ACCY 50-75LBS</t>
  </si>
  <si>
    <t>PAC782</t>
  </si>
  <si>
    <t>PAC782 HEIGHT ASSIST ACCY 75-100LBS</t>
  </si>
  <si>
    <t>PAC790</t>
  </si>
  <si>
    <t>Swivel Adapter</t>
  </si>
  <si>
    <t>PAC800HS</t>
  </si>
  <si>
    <t>HUDDLESHOT MOUNT Q-LATCH L DISPLAY</t>
  </si>
  <si>
    <t>PAC810</t>
  </si>
  <si>
    <t>VC CAMERA SHELF 9 inch XL DISPLAY</t>
  </si>
  <si>
    <t>PAC811</t>
  </si>
  <si>
    <t>VC CAMERA SHELF 14  XL DISPLAY</t>
  </si>
  <si>
    <t>PAC870</t>
  </si>
  <si>
    <t>SHELF LARGE ELEC HEIGHT-ADJ</t>
  </si>
  <si>
    <t>PAC910</t>
  </si>
  <si>
    <t>PRSU ACCESSORY SHELF</t>
  </si>
  <si>
    <t>PACCC1</t>
  </si>
  <si>
    <t>CENTER CHANNEL ACCESORY</t>
  </si>
  <si>
    <t>PACCC2</t>
  </si>
  <si>
    <t>CHANNELSPEAKER ADAPTER/46-65IN DISPLAYS</t>
  </si>
  <si>
    <t>PACCS1</t>
  </si>
  <si>
    <t>Shelf Q-latch large and medium</t>
  </si>
  <si>
    <t>PACFAN1</t>
  </si>
  <si>
    <t>ON-WALL UNIVERSAL KIOSK FAN KIT 30CFM</t>
  </si>
  <si>
    <t>PACFCL</t>
  </si>
  <si>
    <t>CABLE FLOOR TO CEILING LATERAL SHIFT ACY</t>
  </si>
  <si>
    <t>PACGB1</t>
  </si>
  <si>
    <t>Universal RPA Mini Projector Mount</t>
  </si>
  <si>
    <t>PACHFK1</t>
  </si>
  <si>
    <t>PAC-501 HEADER FOOTER KIT</t>
  </si>
  <si>
    <t>PACLFB</t>
  </si>
  <si>
    <t>FREESTANDING BASE 40INCH-55INCH BLACK</t>
  </si>
  <si>
    <t>PACLFB-B2B</t>
  </si>
  <si>
    <t>FREESTANDING BASE 40-55INCH BLACK B2B</t>
  </si>
  <si>
    <t>PACLFW</t>
  </si>
  <si>
    <t>FREESTANDING BASE 40INCH-55INCH WHITE</t>
  </si>
  <si>
    <t>PACLFW-B2B</t>
  </si>
  <si>
    <t>FREESTANDING BASE 40-55INCH WHITE B2B</t>
  </si>
  <si>
    <t>PACLK1</t>
  </si>
  <si>
    <t>CABLE PADLOCK KIT</t>
  </si>
  <si>
    <t>PACLR1</t>
  </si>
  <si>
    <t>SPEAKER ACCESORY LEFT / RIGHT</t>
  </si>
  <si>
    <t>PACLR2</t>
  </si>
  <si>
    <t>LEFT RIGHT SPEAKER ACCESSORY LARGE</t>
  </si>
  <si>
    <t>PACPC1</t>
  </si>
  <si>
    <t>Power conditioner accessory</t>
  </si>
  <si>
    <t>PACPL1</t>
  </si>
  <si>
    <t>Lg Backplane for PAC Series</t>
  </si>
  <si>
    <t>PACREM</t>
  </si>
  <si>
    <t>ELECTRIC HEIGHT ADJUST REMOTE KIT</t>
  </si>
  <si>
    <t>PACTP1</t>
  </si>
  <si>
    <t>PFC/PF1 STABILIZER ACCESSORY</t>
  </si>
  <si>
    <t>PACUNV1</t>
  </si>
  <si>
    <t>PAC525 / PAC526 AV ADAPTER BRACKET</t>
  </si>
  <si>
    <t>PAS100</t>
  </si>
  <si>
    <t>PRESENTERS CART ACRYLIC SHELF</t>
  </si>
  <si>
    <t>PCM2000B</t>
  </si>
  <si>
    <t>HANGING HORIZONTAL ASSY PCM</t>
  </si>
  <si>
    <t>PCM2029</t>
  </si>
  <si>
    <t>ANGLED CEILING MOUNT</t>
  </si>
  <si>
    <t>PCM2042</t>
  </si>
  <si>
    <t>HANGING HORIZONTAL  NEC</t>
  </si>
  <si>
    <t>PCM2045</t>
  </si>
  <si>
    <t>HANGING HORIZONTAL  NEC 40</t>
  </si>
  <si>
    <t>PCM2051</t>
  </si>
  <si>
    <t>HANGING HORIZONTAL  FUJITSU</t>
  </si>
  <si>
    <t>PCM2053</t>
  </si>
  <si>
    <t>HANGING HORIZONTAL PANASONIC</t>
  </si>
  <si>
    <t>PCM2081</t>
  </si>
  <si>
    <t>HANGING VERTICAL PIONEER 50</t>
  </si>
  <si>
    <t>PCM2095</t>
  </si>
  <si>
    <t>HANGING HORIZONTAL  SONY</t>
  </si>
  <si>
    <t>PCM2124</t>
  </si>
  <si>
    <t>Hanging Horz 600 x 400</t>
  </si>
  <si>
    <t>PCM2144</t>
  </si>
  <si>
    <t>Hanging Horiz 600x400 M8</t>
  </si>
  <si>
    <t>PCM2152</t>
  </si>
  <si>
    <t>HANGING HORIZONTAL  LG 42</t>
  </si>
  <si>
    <t>PCM2241</t>
  </si>
  <si>
    <t>HANGING HORIZONTAL SHARP 37</t>
  </si>
  <si>
    <t>PCM2244</t>
  </si>
  <si>
    <t>HANGING HORZ   SHARP</t>
  </si>
  <si>
    <t>PCM2306</t>
  </si>
  <si>
    <t>HANGING HORZ  SIM2 40in</t>
  </si>
  <si>
    <t>PCM2394</t>
  </si>
  <si>
    <t>Hanging Horizontal Sony 32</t>
  </si>
  <si>
    <t>PCM2458</t>
  </si>
  <si>
    <t>Flat Panel Ceiling mount</t>
  </si>
  <si>
    <t>PCM2533</t>
  </si>
  <si>
    <t>HANGING HORZ SAMSUNG</t>
  </si>
  <si>
    <t>PCM2534</t>
  </si>
  <si>
    <t>HANGING HORZ  SAMSUNG</t>
  </si>
  <si>
    <t>PCM2535</t>
  </si>
  <si>
    <t>HANGING HORZ   SAMSUNG</t>
  </si>
  <si>
    <t>PCM2536</t>
  </si>
  <si>
    <t>PCMUS</t>
  </si>
  <si>
    <t>HANGING HORIZONTAL SILVER</t>
  </si>
  <si>
    <t>PCS2000B</t>
  </si>
  <si>
    <t>PLASMA CEILING MOUNT</t>
  </si>
  <si>
    <t>PCS2029</t>
  </si>
  <si>
    <t>PCS2045</t>
  </si>
  <si>
    <t>LFP ceiling MT</t>
  </si>
  <si>
    <t>PCS2051</t>
  </si>
  <si>
    <t>LFP CEILING MT  PANASONIC</t>
  </si>
  <si>
    <t>PCS2054</t>
  </si>
  <si>
    <t>LFP Ceiling MT Panasonic</t>
  </si>
  <si>
    <t>PCS2124</t>
  </si>
  <si>
    <t>LFP Ceiling Mt 600x400</t>
  </si>
  <si>
    <t>PCS2126</t>
  </si>
  <si>
    <t>LFP CEILING MT  800 X400</t>
  </si>
  <si>
    <t>PCS2133</t>
  </si>
  <si>
    <t>LFP CEILING MT  SAMSUNG</t>
  </si>
  <si>
    <t>PCS2241</t>
  </si>
  <si>
    <t>SINGLE CEILING MOUNT</t>
  </si>
  <si>
    <t>PCS2243</t>
  </si>
  <si>
    <t>LFP CEILING MT</t>
  </si>
  <si>
    <t>PCS2244</t>
  </si>
  <si>
    <t>LFP CEILING MT  SHARP</t>
  </si>
  <si>
    <t>PCS2264</t>
  </si>
  <si>
    <t>LFP ceiling mount Sharp 65</t>
  </si>
  <si>
    <t>PCS2282</t>
  </si>
  <si>
    <t>LFP Ceiling Mt SVA</t>
  </si>
  <si>
    <t>PCS2306</t>
  </si>
  <si>
    <t>LFP CEILING MT  SIM2</t>
  </si>
  <si>
    <t>PCS2364</t>
  </si>
  <si>
    <t>Flat screen ceiling mount</t>
  </si>
  <si>
    <t>PCS2420</t>
  </si>
  <si>
    <t>PCS2458</t>
  </si>
  <si>
    <t>Straight Ceiling Mount</t>
  </si>
  <si>
    <t>PCS2534</t>
  </si>
  <si>
    <t>PCS2535</t>
  </si>
  <si>
    <t>LFP CEILING MT SAMSUNG</t>
  </si>
  <si>
    <t>PCS2536</t>
  </si>
  <si>
    <t>PCS2541</t>
  </si>
  <si>
    <t>LFP CEILING MTDELL</t>
  </si>
  <si>
    <t>PCS2613</t>
  </si>
  <si>
    <t>LFP CEILING MT  VIEWSONIC</t>
  </si>
  <si>
    <t>PDC2000B</t>
  </si>
  <si>
    <t>PDC SERIES M0UNT BLACK</t>
  </si>
  <si>
    <t>PDC2029</t>
  </si>
  <si>
    <t>PDC2241</t>
  </si>
  <si>
    <t>PDC2306</t>
  </si>
  <si>
    <t>DUAL CEILING MT  SIM2 40IN</t>
  </si>
  <si>
    <t>PDR2000B</t>
  </si>
  <si>
    <t>LARGE DUAL ARM W/O INTERFACE</t>
  </si>
  <si>
    <t>PDR2000S</t>
  </si>
  <si>
    <t>LARGE DUAL ARM MOUNT W/O INTERFACE</t>
  </si>
  <si>
    <t>PDR2042B</t>
  </si>
  <si>
    <t>DUAL SWING ARM NEC 4200/4205</t>
  </si>
  <si>
    <t>PDR2045B</t>
  </si>
  <si>
    <t>DUAL SWING ARM NEC 40</t>
  </si>
  <si>
    <t>PDR2051B</t>
  </si>
  <si>
    <t>DUAL SWING PANASONIC</t>
  </si>
  <si>
    <t>PDR2081B</t>
  </si>
  <si>
    <t>DUAL SWING ARM PIONEER</t>
  </si>
  <si>
    <t>PDR2081S</t>
  </si>
  <si>
    <t>PDR2095B</t>
  </si>
  <si>
    <t>PLASMA DUAL SWING SONY</t>
  </si>
  <si>
    <t>PDR2126B</t>
  </si>
  <si>
    <t>Dual Swing Arm 800x400</t>
  </si>
  <si>
    <t>PDR2241B</t>
  </si>
  <si>
    <t>DUAL SWING ARM SHARP 37</t>
  </si>
  <si>
    <t>PDR2244B</t>
  </si>
  <si>
    <t>DUAL SWING ARM SHARP</t>
  </si>
  <si>
    <t>PDR2311B</t>
  </si>
  <si>
    <t>Dual Swing Arm Samsung 63 in</t>
  </si>
  <si>
    <t>PDR2430B</t>
  </si>
  <si>
    <t>DUAL ARM 37  EXT BLACK</t>
  </si>
  <si>
    <t>PDR2534S</t>
  </si>
  <si>
    <t>large custom wall mount</t>
  </si>
  <si>
    <t>PDRUB</t>
  </si>
  <si>
    <t>LARGE DUAL ARM W/ UNIVERSAL</t>
  </si>
  <si>
    <t>PDRUS</t>
  </si>
  <si>
    <t>PF12000B</t>
  </si>
  <si>
    <t>4 - 7 LFP FLOOR STAND</t>
  </si>
  <si>
    <t>PF12000S</t>
  </si>
  <si>
    <t>Flat Panel Floor Stand/42-71in Displays</t>
  </si>
  <si>
    <t>PF1UB</t>
  </si>
  <si>
    <t>4 - 7 LFP FLOOR STAND - REV. 00</t>
  </si>
  <si>
    <t>PF1US</t>
  </si>
  <si>
    <t>PF22000B</t>
  </si>
  <si>
    <t>LFP DUAL HEAD FLOOR STAND</t>
  </si>
  <si>
    <t>PF2UB</t>
  </si>
  <si>
    <t>LFP DUAL HEAD FLOOR STAND/black</t>
  </si>
  <si>
    <t>PF2US</t>
  </si>
  <si>
    <t>PFB1UB</t>
  </si>
  <si>
    <t>4-7 LFP BOLT-DOWN FLOOR STAND</t>
  </si>
  <si>
    <t>PFB2UB</t>
  </si>
  <si>
    <t>4-7LFP DUAL BOLT-DOWN FLOOR STAND</t>
  </si>
  <si>
    <t>PFC2000B</t>
  </si>
  <si>
    <t>4 - 6 LFP MOBIL CART</t>
  </si>
  <si>
    <t>PFC2000S</t>
  </si>
  <si>
    <t>4inch/6inchLFP MOBIL CART</t>
  </si>
  <si>
    <t>PFCUB</t>
  </si>
  <si>
    <t>4 - 6 LFP MOBIL CART - REV. 00</t>
  </si>
  <si>
    <t>PFCUB700</t>
  </si>
  <si>
    <t>PFCUB/PAC700</t>
  </si>
  <si>
    <t>PFCUB-G</t>
  </si>
  <si>
    <t>LARGE MOBILE CART, BLK, TAA</t>
  </si>
  <si>
    <t>PFCUS</t>
  </si>
  <si>
    <t>4- 6 LFP MOBIL CART</t>
  </si>
  <si>
    <t>PFCUS700</t>
  </si>
  <si>
    <t>PFCUS + PAC700</t>
  </si>
  <si>
    <t>PFM2000B</t>
  </si>
  <si>
    <t>3 - 4 MOBILE CART, 15 - 45 DEGREE TILT</t>
  </si>
  <si>
    <t>PFM2000S</t>
  </si>
  <si>
    <t>Large Confidence Monitor Cart 3into 4in</t>
  </si>
  <si>
    <t>PFMUB</t>
  </si>
  <si>
    <t>3 - 4 MOBILE CART, 15 -45 DEGREE TILT</t>
  </si>
  <si>
    <t>PFMUS</t>
  </si>
  <si>
    <t>PFQ2000B</t>
  </si>
  <si>
    <t>2IN LFP MOBILE CART</t>
  </si>
  <si>
    <t>PFQ2000S</t>
  </si>
  <si>
    <t>PFQUB</t>
  </si>
  <si>
    <t>2inch LPF Mobile Cart</t>
  </si>
  <si>
    <t>PFQUS</t>
  </si>
  <si>
    <t>PG1A</t>
  </si>
  <si>
    <t>PROJECTOR GUARD REV. 01</t>
  </si>
  <si>
    <t>PG1AW</t>
  </si>
  <si>
    <t>PROJECT GUARD WHITE</t>
  </si>
  <si>
    <t>PG2A</t>
  </si>
  <si>
    <t>PROJECTOR GUARD</t>
  </si>
  <si>
    <t>PG2AW</t>
  </si>
  <si>
    <t>PROJECTOR GUARD WHITE</t>
  </si>
  <si>
    <t>PG3A</t>
  </si>
  <si>
    <t>X-Large Projector Guard RPA/RPMA</t>
  </si>
  <si>
    <t>PG3AW</t>
  </si>
  <si>
    <t>PG3AW X-LARGE PROJTOR GUARD RPA/RPM WHT</t>
  </si>
  <si>
    <t>PG4A</t>
  </si>
  <si>
    <t>XXL PROJECTOR CAGE</t>
  </si>
  <si>
    <t>PG4AW</t>
  </si>
  <si>
    <t>PIWRF2000B</t>
  </si>
  <si>
    <t>LARGE IN-WALL MOUNT</t>
  </si>
  <si>
    <t>PIWRFUB</t>
  </si>
  <si>
    <t>LARGE IN-WALL MOUNT W/ UNIVERSAL</t>
  </si>
  <si>
    <t>PL1A</t>
  </si>
  <si>
    <t>PROJ LOCK BOX W/ KEY C346A</t>
  </si>
  <si>
    <t>PL1C</t>
  </si>
  <si>
    <t>PROJ LOCK BOX W/ KEY C413A</t>
  </si>
  <si>
    <t>PL4</t>
  </si>
  <si>
    <t>PROJECTOR LOCK</t>
  </si>
  <si>
    <t>PMSC</t>
  </si>
  <si>
    <t>SEC CABLE RPAX1 SERIES RPMX1 SERIES</t>
  </si>
  <si>
    <t>PNR2000B</t>
  </si>
  <si>
    <t>LFP FOUR ARM DUAL STUD MOUNT</t>
  </si>
  <si>
    <t>PNR2000S</t>
  </si>
  <si>
    <t>PNR2043B</t>
  </si>
  <si>
    <t>LFP FOUR ARM DUAL  NEC</t>
  </si>
  <si>
    <t>PNR2051B</t>
  </si>
  <si>
    <t>LFP FOUR ARM DUAL PANASONIC</t>
  </si>
  <si>
    <t>PNR2053B</t>
  </si>
  <si>
    <t>PNR2074B</t>
  </si>
  <si>
    <t>DUAL ARM 26EXT, BLACK</t>
  </si>
  <si>
    <t>PNR2095B</t>
  </si>
  <si>
    <t>LFP FOUR ARM DUAL  SONY</t>
  </si>
  <si>
    <t>PNR2128B</t>
  </si>
  <si>
    <t>LFP FOUR ARM DUAL  800 X400</t>
  </si>
  <si>
    <t>PNR2144S</t>
  </si>
  <si>
    <t>DUAL ARM 26 EXT, SILVER</t>
  </si>
  <si>
    <t>PNR2241B</t>
  </si>
  <si>
    <t>LFP FOUR ARM DUAL  SHARP</t>
  </si>
  <si>
    <t>PNR2242B</t>
  </si>
  <si>
    <t>LFP FOUR ARM DUALMIS, F, 200</t>
  </si>
  <si>
    <t>PNR2244B</t>
  </si>
  <si>
    <t>PNR2246B</t>
  </si>
  <si>
    <t>LFP FOUR ARM DUAL</t>
  </si>
  <si>
    <t>PNR2364B</t>
  </si>
  <si>
    <t>Dual Arm 26in Ext, Black</t>
  </si>
  <si>
    <t>PNR2458B</t>
  </si>
  <si>
    <t>PNR2000B PLUS PSB2458</t>
  </si>
  <si>
    <t>PNRIW2000B</t>
  </si>
  <si>
    <t>PNR IN-WALL</t>
  </si>
  <si>
    <t>PNRIWUB</t>
  </si>
  <si>
    <t>PNRIW WITH PSBUB</t>
  </si>
  <si>
    <t>PNRUB</t>
  </si>
  <si>
    <t>LFP Four Arm Dual Universal</t>
  </si>
  <si>
    <t>PNRUB-G</t>
  </si>
  <si>
    <t>LFP FOUR ARM DUAL UNIVERSAL, TAA</t>
  </si>
  <si>
    <t>PNRUS</t>
  </si>
  <si>
    <t>LFP FOUR ARM DUAL UNIVERSAL</t>
  </si>
  <si>
    <t>PPCKU</t>
  </si>
  <si>
    <t>PPC + PSBUB &amp; 2 PAS100 ACCY SHELVES</t>
  </si>
  <si>
    <t>PPCU</t>
  </si>
  <si>
    <t>PPC + PSBUB</t>
  </si>
  <si>
    <t>PPD2000</t>
  </si>
  <si>
    <t>DUAL PPC W/2 X 14PATTERN</t>
  </si>
  <si>
    <t>PRSU</t>
  </si>
  <si>
    <t>PORTABLE FLAT PANEL STAND</t>
  </si>
  <si>
    <t>PSB2020</t>
  </si>
  <si>
    <t>custom interface bracket</t>
  </si>
  <si>
    <t>PSB2029</t>
  </si>
  <si>
    <t>LFP BRKT 400 X 400 M6</t>
  </si>
  <si>
    <t>PSB2042</t>
  </si>
  <si>
    <t>PLASMA SUPPORT BRACKET NEC</t>
  </si>
  <si>
    <t>PSB2043</t>
  </si>
  <si>
    <t>PLASMA SUPPORT NEC 61MP1</t>
  </si>
  <si>
    <t>PSB2045</t>
  </si>
  <si>
    <t>PLASMA SUPPORT BRACKET NEC 40</t>
  </si>
  <si>
    <t>PSB2051</t>
  </si>
  <si>
    <t>PLASMA SUPPORT PANASONIC</t>
  </si>
  <si>
    <t>PSB2059</t>
  </si>
  <si>
    <t>PLASMA BRKT PANASONIC</t>
  </si>
  <si>
    <t>PSB2074</t>
  </si>
  <si>
    <t>INTERFACE BRKT, 700 X 400</t>
  </si>
  <si>
    <t>PSB2081</t>
  </si>
  <si>
    <t>PLASMA SUPPORT BRT PIONEER 50</t>
  </si>
  <si>
    <t>PSB2087</t>
  </si>
  <si>
    <t>14 Sq Adaptor 70 Cisco Spark Board</t>
  </si>
  <si>
    <t>PSB2088</t>
  </si>
  <si>
    <t>14 SQ ADAPTOR 55 CISCO SPARK BOARD</t>
  </si>
  <si>
    <t>PSB2095</t>
  </si>
  <si>
    <t>Plasma Support Bracket Sony</t>
  </si>
  <si>
    <t>PSB2099</t>
  </si>
  <si>
    <t>PLASMA BRKT SONY 42IN</t>
  </si>
  <si>
    <t>PSB2112</t>
  </si>
  <si>
    <t>PLASMA BRACKET HITACHI 32</t>
  </si>
  <si>
    <t>PSB2119</t>
  </si>
  <si>
    <t>PLASMA BRKT HITACHI</t>
  </si>
  <si>
    <t>PSB2124</t>
  </si>
  <si>
    <t>Plasma Brkt 600x400</t>
  </si>
  <si>
    <t>PSB2126</t>
  </si>
  <si>
    <t>PLASMA BRKT 800 X400</t>
  </si>
  <si>
    <t>PSB2128</t>
  </si>
  <si>
    <t>PSB2133</t>
  </si>
  <si>
    <t>interface for SAMSUNG 63inch</t>
  </si>
  <si>
    <t>PSB2136</t>
  </si>
  <si>
    <t>P-Series Interface Brackets</t>
  </si>
  <si>
    <t>PSB2144</t>
  </si>
  <si>
    <t>PLASMA BRACKET - REV. 00</t>
  </si>
  <si>
    <t>PSB2151</t>
  </si>
  <si>
    <t>PLASMA SUPPORT LG 60</t>
  </si>
  <si>
    <t>PSB2155</t>
  </si>
  <si>
    <t>PLASMA BRKT LG 42LCD</t>
  </si>
  <si>
    <t>PSB2241</t>
  </si>
  <si>
    <t>PLASMA SUPPORT BRKT SHARP 37</t>
  </si>
  <si>
    <t>PSB2243</t>
  </si>
  <si>
    <t>PLASMA BRKT MIS, F, 200, 200</t>
  </si>
  <si>
    <t>PSB2244</t>
  </si>
  <si>
    <t>PLASMA BRKTSHARP</t>
  </si>
  <si>
    <t>PSB2264</t>
  </si>
  <si>
    <t>INTERFACE BRACKET, SHARP 65inch</t>
  </si>
  <si>
    <t>PSB2306</t>
  </si>
  <si>
    <t>PLASMA BRKT  SIM2 40</t>
  </si>
  <si>
    <t>PSB2364</t>
  </si>
  <si>
    <t>PSB2394</t>
  </si>
  <si>
    <t>PLASMA BRKT SONY 32in KLV-32M1</t>
  </si>
  <si>
    <t>PSB2458</t>
  </si>
  <si>
    <t>LRG INTERFACE PANASONIC - BLACK</t>
  </si>
  <si>
    <t>PSB2533</t>
  </si>
  <si>
    <t>PLASMA BRKT SAMSUNG</t>
  </si>
  <si>
    <t>PSB2534</t>
  </si>
  <si>
    <t>STATIC Q-LATCH     SAMSUNG</t>
  </si>
  <si>
    <t>PSB2535</t>
  </si>
  <si>
    <t>PLASMA BRKT  SAMSUNG</t>
  </si>
  <si>
    <t>PSB2536</t>
  </si>
  <si>
    <t>PLASMA BRKT   SAMSUNG</t>
  </si>
  <si>
    <t>PSB2540</t>
  </si>
  <si>
    <t>PLASMA BRKT DELL W4200</t>
  </si>
  <si>
    <t>PSB2643</t>
  </si>
  <si>
    <t>interface bracket /P series mounts</t>
  </si>
  <si>
    <t>PSB2644</t>
  </si>
  <si>
    <t>PSB BRKT,LOW,400X300,300X300,M6</t>
  </si>
  <si>
    <t>PSBUB</t>
  </si>
  <si>
    <t>UNIVERSAL PSB BLACK</t>
  </si>
  <si>
    <t>PSBUS</t>
  </si>
  <si>
    <t>UNIVERSAL PSB SILVER</t>
  </si>
  <si>
    <t>PSH2000</t>
  </si>
  <si>
    <t>Flat Panel Heavy-Duty Fixed Wall Mount</t>
  </si>
  <si>
    <t>PSHMH2682</t>
  </si>
  <si>
    <t>heavy duty custom mount</t>
  </si>
  <si>
    <t>PSM2029</t>
  </si>
  <si>
    <t>LFP STATIC 400 X 400 M6</t>
  </si>
  <si>
    <t>PSM2043</t>
  </si>
  <si>
    <t>STATIC Q-LATCH - NEC 61MP1</t>
  </si>
  <si>
    <t>PSM2044</t>
  </si>
  <si>
    <t>Static Q-Latch NEC 30inch</t>
  </si>
  <si>
    <t>PSM2045</t>
  </si>
  <si>
    <t>STATIC Q-LATCH  -  NEC 40</t>
  </si>
  <si>
    <t>PSM2099</t>
  </si>
  <si>
    <t>STATIC MT SONY 42XS910</t>
  </si>
  <si>
    <t>PSM2124</t>
  </si>
  <si>
    <t>MOUNT, VESA 600 X400 M6</t>
  </si>
  <si>
    <t>PSM2128</t>
  </si>
  <si>
    <t>STATIC MOUNT 800 X 400</t>
  </si>
  <si>
    <t>PSM2133</t>
  </si>
  <si>
    <t>STATIC Q-LATCH SAMSUNG 63</t>
  </si>
  <si>
    <t>PSM2152</t>
  </si>
  <si>
    <t>Static Q-Latch-LG Zenith 42inch</t>
  </si>
  <si>
    <t>PSM2241</t>
  </si>
  <si>
    <t>STATIC Q-LATCH  -  SHARP 37</t>
  </si>
  <si>
    <t>PSM2306</t>
  </si>
  <si>
    <t>STATIC Q-LATCH  -  SIM 40</t>
  </si>
  <si>
    <t>PSM2534</t>
  </si>
  <si>
    <t>STATIC Q-LATCH   SAMSUNG</t>
  </si>
  <si>
    <t>PSM2536</t>
  </si>
  <si>
    <t>PSM2540</t>
  </si>
  <si>
    <t>STATIC Q-LATCH  -  DELL W4200</t>
  </si>
  <si>
    <t>PSMA800</t>
  </si>
  <si>
    <t>PSMH ABOVE/BELOW CAMERA SHELF</t>
  </si>
  <si>
    <t>PSMH2079</t>
  </si>
  <si>
    <t>EXTRA LARGE, STATIC WALL MOUNT</t>
  </si>
  <si>
    <t>PSMH2458</t>
  </si>
  <si>
    <t>STATIC Q-LATCH PANASONIC 65</t>
  </si>
  <si>
    <t>PSMH2482</t>
  </si>
  <si>
    <t>HEAVY DUTY STATIC MOUNT/1400 X 800 M8</t>
  </si>
  <si>
    <t>PSMH2485</t>
  </si>
  <si>
    <t>STATIC MOUNT, 103in  PLASMA</t>
  </si>
  <si>
    <t>PSMH2682</t>
  </si>
  <si>
    <t>HEAVY DUTY STATIC MOUNT, 1200 X 800 M8</t>
  </si>
  <si>
    <t>PSMH2685</t>
  </si>
  <si>
    <t>888x1230 m16</t>
  </si>
  <si>
    <t>PSMH2744</t>
  </si>
  <si>
    <t>HEAVY DUTY MOUNT, 800 X 400, 1/4-20</t>
  </si>
  <si>
    <t>PSMH2840</t>
  </si>
  <si>
    <t>heavy duty mount for a 70 NEC</t>
  </si>
  <si>
    <t>PSMH2841</t>
  </si>
  <si>
    <t>STATIC MOUNT/NEC 70 INCH/400X400</t>
  </si>
  <si>
    <t>PSMH2860</t>
  </si>
  <si>
    <t>Static Stretch Display Wall Mount</t>
  </si>
  <si>
    <t>PSMO2086</t>
  </si>
  <si>
    <t>OD MOUNT FOR SAMSUNG OH46F</t>
  </si>
  <si>
    <t>PSS2000B</t>
  </si>
  <si>
    <t>PLASMA TABLE STAND BLACK</t>
  </si>
  <si>
    <t>PSSUB</t>
  </si>
  <si>
    <t>PLASMA STAND BLK UNIVERSAL</t>
  </si>
  <si>
    <t>PST16</t>
  </si>
  <si>
    <t>16 CENTER STUD MOUNT</t>
  </si>
  <si>
    <t>PST2000B</t>
  </si>
  <si>
    <t>LARGE FIXED WALL MOUNT</t>
  </si>
  <si>
    <t>PTS2000B</t>
  </si>
  <si>
    <t>PLASMA TABLE STAND ASSY</t>
  </si>
  <si>
    <t>PTSU</t>
  </si>
  <si>
    <t>UNIVERSAL TABLE STAND</t>
  </si>
  <si>
    <t>PWC2000</t>
  </si>
  <si>
    <t>PWC2000 GENERAL MOUNT</t>
  </si>
  <si>
    <t>PWC2536</t>
  </si>
  <si>
    <t>CPU MOUNT</t>
  </si>
  <si>
    <t>PWCU</t>
  </si>
  <si>
    <t>PWC UNIVERSAL</t>
  </si>
  <si>
    <t>PWR2000B</t>
  </si>
  <si>
    <t>SINGLE ARM DUAL ST.  MT.</t>
  </si>
  <si>
    <t>PWR2022S</t>
  </si>
  <si>
    <t>Flat Panel Swing Arm Wall Mount</t>
  </si>
  <si>
    <t>PWR2025B</t>
  </si>
  <si>
    <t>SINGLE ARM DUAL ST.  FUJITSU</t>
  </si>
  <si>
    <t>PWR2029B</t>
  </si>
  <si>
    <t>PWR2045B</t>
  </si>
  <si>
    <t>SINGLE ARM DUAL ST.  NEC 40</t>
  </si>
  <si>
    <t>PWR2051S</t>
  </si>
  <si>
    <t>SINGLE ARM DUAL</t>
  </si>
  <si>
    <t>PWR2053B</t>
  </si>
  <si>
    <t>SINGLE ARM DUAL ST.  PANASONI</t>
  </si>
  <si>
    <t>PWR2095</t>
  </si>
  <si>
    <t>Single Arm Dual St Sony</t>
  </si>
  <si>
    <t>PWR2128B</t>
  </si>
  <si>
    <t>Flat Panel Swing Arm Wall Mount 37- 55</t>
  </si>
  <si>
    <t>PWR2241B</t>
  </si>
  <si>
    <t>SINGLE ARM DUAL ST.  SHARP</t>
  </si>
  <si>
    <t>PWR2243B</t>
  </si>
  <si>
    <t>LFP TWO ARM DUAL   MIS, F, 200</t>
  </si>
  <si>
    <t>PWR2364B</t>
  </si>
  <si>
    <t>CUSTOM SWING ARM MOUNT 25 EXTENSION</t>
  </si>
  <si>
    <t>PWR2535B</t>
  </si>
  <si>
    <t>SINGLE ARM DUAL ST. SAMSUNG</t>
  </si>
  <si>
    <t>PWR2536B</t>
  </si>
  <si>
    <t>SINGLE ARM DUAL ST.  SAMSUNG</t>
  </si>
  <si>
    <t>PWRIW2000B</t>
  </si>
  <si>
    <t>PWR IN-WALL</t>
  </si>
  <si>
    <t>PWRIWUB</t>
  </si>
  <si>
    <t>PWRIWB WITH PSBUB</t>
  </si>
  <si>
    <t>PWRSKUB</t>
  </si>
  <si>
    <t>PWR w/steel stud brkt, black</t>
  </si>
  <si>
    <t>PWRSKUS</t>
  </si>
  <si>
    <t>PWR w/steel stud brkt, silver</t>
  </si>
  <si>
    <t>PWRUB</t>
  </si>
  <si>
    <t>SINGLE ARM DUAL ST.UNIVERSAL</t>
  </si>
  <si>
    <t>PWRUS</t>
  </si>
  <si>
    <t>SINGLE ARM DUAL ST</t>
  </si>
  <si>
    <t>QMP1C</t>
  </si>
  <si>
    <t>UNIVERSAL CPU HOLDER CARTS AND STANDS</t>
  </si>
  <si>
    <t>QMP1L</t>
  </si>
  <si>
    <t>Laptop Shelf for Music Production Stand</t>
  </si>
  <si>
    <t>QMP1MB</t>
  </si>
  <si>
    <t>MOBILE BASE MUSIC PROD STAND</t>
  </si>
  <si>
    <t>QMP1MM1</t>
  </si>
  <si>
    <t>HEGHT ADJ SINGLE MONITOR MUSIC STAND</t>
  </si>
  <si>
    <t>RC10</t>
  </si>
  <si>
    <t>RF remote control</t>
  </si>
  <si>
    <t>RLC1</t>
  </si>
  <si>
    <t>CEILING MOUNT LARGE FIT MOUNT BLACK</t>
  </si>
  <si>
    <t>RLF2</t>
  </si>
  <si>
    <t>LARGE FIT mount</t>
  </si>
  <si>
    <t>RLF2-G</t>
  </si>
  <si>
    <t>32-52IN UNIVERSAL FIXED MOUNT, TAA</t>
  </si>
  <si>
    <t>RLT2</t>
  </si>
  <si>
    <t>LARGE UNIVERSAL TILT MOUNT</t>
  </si>
  <si>
    <t>RLT2-G</t>
  </si>
  <si>
    <t>LARGE UNIVERSAL TILT MOUNT, TAA</t>
  </si>
  <si>
    <t>RMB400</t>
  </si>
  <si>
    <t>FIT MENU-BOARD INTERFACE, 400 mm</t>
  </si>
  <si>
    <t>RMC1</t>
  </si>
  <si>
    <t>CEILING MOUNT, MEDIUM, FIT MOUNT</t>
  </si>
  <si>
    <t>RMF2</t>
  </si>
  <si>
    <t>MEDIUM FIT mount</t>
  </si>
  <si>
    <t>RMT2</t>
  </si>
  <si>
    <t>Medium universal tilt mount</t>
  </si>
  <si>
    <t>ROTR-XL-14</t>
  </si>
  <si>
    <t>ROTR-XL 14 SPACE</t>
  </si>
  <si>
    <t>RPA000W</t>
  </si>
  <si>
    <t>RPA TOP ONLY WHITE</t>
  </si>
  <si>
    <t>RPA005</t>
  </si>
  <si>
    <t>SONY VPL-FX50</t>
  </si>
  <si>
    <t>RPA007</t>
  </si>
  <si>
    <t>RPA, CUSTOM, INCL SLB007, BLK</t>
  </si>
  <si>
    <t>RPA017</t>
  </si>
  <si>
    <t>NEC GT-5000, GT-6000</t>
  </si>
  <si>
    <t>RPA020</t>
  </si>
  <si>
    <t>SONY VPL-PX20, PX30, X600U</t>
  </si>
  <si>
    <t>RPA023</t>
  </si>
  <si>
    <t>MITSUBISHI LVP-XL5950</t>
  </si>
  <si>
    <t>RPA024</t>
  </si>
  <si>
    <t>EPSON EMP-7800</t>
  </si>
  <si>
    <t>RPA026</t>
  </si>
  <si>
    <t>EPSON EMP-8300I</t>
  </si>
  <si>
    <t>RPA027</t>
  </si>
  <si>
    <t>EPSON EMP-S1</t>
  </si>
  <si>
    <t>RPA032</t>
  </si>
  <si>
    <t>BRKT, NEC WT600</t>
  </si>
  <si>
    <t>RPA034</t>
  </si>
  <si>
    <t>CHRISTIE DS30, MATRIX 1500</t>
  </si>
  <si>
    <t>RPA038</t>
  </si>
  <si>
    <t>MITSUBISHI, VPL-HC3U, LVP-SL4U</t>
  </si>
  <si>
    <t>RPA040</t>
  </si>
  <si>
    <t>LCD SHARP XG-NV4</t>
  </si>
  <si>
    <t>RPA041</t>
  </si>
  <si>
    <t>LUXEON D412V</t>
  </si>
  <si>
    <t>RPA056</t>
  </si>
  <si>
    <t>PANASONIC PT-LC56U</t>
  </si>
  <si>
    <t>RPA059</t>
  </si>
  <si>
    <t>NEC VT770</t>
  </si>
  <si>
    <t>RPA064</t>
  </si>
  <si>
    <t>INFOCUS ASK PROXIMA</t>
  </si>
  <si>
    <t>RPA081</t>
  </si>
  <si>
    <t>NEC VT470, VT570, VT670</t>
  </si>
  <si>
    <t>RPA084</t>
  </si>
  <si>
    <t>SONY VPL-ES1 SPL-EX1 VPL-DS100</t>
  </si>
  <si>
    <t>RPA086</t>
  </si>
  <si>
    <t>RPA,CUSTOM,INCL SLB086,BLK</t>
  </si>
  <si>
    <t>RPA093</t>
  </si>
  <si>
    <t>EPSON ELP740 ELP745</t>
  </si>
  <si>
    <t>RPA094</t>
  </si>
  <si>
    <t>HITACHI CP-S335, X340, X345</t>
  </si>
  <si>
    <t>RPA096</t>
  </si>
  <si>
    <t>MITSUBISHI LVP-XD400 LVP-XD450</t>
  </si>
  <si>
    <t>RPA098</t>
  </si>
  <si>
    <t>HITACHI CP-X445</t>
  </si>
  <si>
    <t>RPA1065</t>
  </si>
  <si>
    <t>NEC MT 1060, MT 1065</t>
  </si>
  <si>
    <t>RPA107</t>
  </si>
  <si>
    <t>SHARP XG-PH50X</t>
  </si>
  <si>
    <t>RPA1150</t>
  </si>
  <si>
    <t>NEC GT1150, GT2150</t>
  </si>
  <si>
    <t>RPA117</t>
  </si>
  <si>
    <t>LCD SHARP XG-NV2</t>
  </si>
  <si>
    <t>RPA122</t>
  </si>
  <si>
    <t>PANASONIC PT-LB30U, PT-LB30NTU</t>
  </si>
  <si>
    <t>RPA126</t>
  </si>
  <si>
    <t>TOSHIBA TDP-T250, TDPTW300</t>
  </si>
  <si>
    <t>RPA136</t>
  </si>
  <si>
    <t>MITSUBUSHI LVPSD110U, SD205U</t>
  </si>
  <si>
    <t>RPA140</t>
  </si>
  <si>
    <t>Sanyo PLC-XT10 PLC XT15 EiKi</t>
  </si>
  <si>
    <t>RPA141</t>
  </si>
  <si>
    <t>NEC VT48, VT480, VT580</t>
  </si>
  <si>
    <t>RPA142</t>
  </si>
  <si>
    <t>BENQ MP610</t>
  </si>
  <si>
    <t>RPA143</t>
  </si>
  <si>
    <t>NEC LT25, LT30, LT35</t>
  </si>
  <si>
    <t>RPA145</t>
  </si>
  <si>
    <t>MITSUBISHI XD100U, XD2000U</t>
  </si>
  <si>
    <t>RPA147</t>
  </si>
  <si>
    <t>PANASONIC PT-LB50NTU</t>
  </si>
  <si>
    <t>RPA154</t>
  </si>
  <si>
    <t>VEIWSONIC PJ458D</t>
  </si>
  <si>
    <t>RPA156</t>
  </si>
  <si>
    <t>OPTOMA EP910</t>
  </si>
  <si>
    <t>RPA159</t>
  </si>
  <si>
    <t>CANON SX6, SX60, SX600</t>
  </si>
  <si>
    <t>RPA163</t>
  </si>
  <si>
    <t>HITACHI CP-X605W</t>
  </si>
  <si>
    <t>RPA166</t>
  </si>
  <si>
    <t>EPSON EMP-6100I</t>
  </si>
  <si>
    <t>RPA169</t>
  </si>
  <si>
    <t>RPA 169 KIT</t>
  </si>
  <si>
    <t>RPA171</t>
  </si>
  <si>
    <t>RPA 171 KIT</t>
  </si>
  <si>
    <t>RPA172</t>
  </si>
  <si>
    <t>RPA 172 kit</t>
  </si>
  <si>
    <t>RPA173</t>
  </si>
  <si>
    <t>RPA 173 KIT</t>
  </si>
  <si>
    <t>RPA176</t>
  </si>
  <si>
    <t>RPA 176 KIT</t>
  </si>
  <si>
    <t>RPA177</t>
  </si>
  <si>
    <t>RPA 177 KIT</t>
  </si>
  <si>
    <t>RPA178</t>
  </si>
  <si>
    <t>RPA 178 KIT</t>
  </si>
  <si>
    <t>RPA181</t>
  </si>
  <si>
    <t>RPA 181 KIT</t>
  </si>
  <si>
    <t>RPA183</t>
  </si>
  <si>
    <t>RPA 183 KIT</t>
  </si>
  <si>
    <t>RPA185</t>
  </si>
  <si>
    <t>RPA 185 KIT</t>
  </si>
  <si>
    <t>RPA188</t>
  </si>
  <si>
    <t>RPA 188 KIT</t>
  </si>
  <si>
    <t>RPA191</t>
  </si>
  <si>
    <t>RPA 191 KIT</t>
  </si>
  <si>
    <t>RPA193</t>
  </si>
  <si>
    <t>RPA 193 KIT</t>
  </si>
  <si>
    <t>RPA195</t>
  </si>
  <si>
    <t>RPA195 Kit</t>
  </si>
  <si>
    <t>RPA196</t>
  </si>
  <si>
    <t>RPA196 Kit</t>
  </si>
  <si>
    <t>RPA198</t>
  </si>
  <si>
    <t>custom projector mount</t>
  </si>
  <si>
    <t>RPA201</t>
  </si>
  <si>
    <t>RPA201 KIT</t>
  </si>
  <si>
    <t>RPA203</t>
  </si>
  <si>
    <t>RPA203 Kit</t>
  </si>
  <si>
    <t>RPA208</t>
  </si>
  <si>
    <t>RPA208 KIT</t>
  </si>
  <si>
    <t>RPA211</t>
  </si>
  <si>
    <t>RPA211 KIT</t>
  </si>
  <si>
    <t>RPA216</t>
  </si>
  <si>
    <t>RPA216 KIT</t>
  </si>
  <si>
    <t>RPA220</t>
  </si>
  <si>
    <t>EIKI LCNB2U SANYO PLC-XU20N</t>
  </si>
  <si>
    <t>RPA227</t>
  </si>
  <si>
    <t>RPA227 KIT</t>
  </si>
  <si>
    <t>RPA228</t>
  </si>
  <si>
    <t>Custom RPA</t>
  </si>
  <si>
    <t>RPA240</t>
  </si>
  <si>
    <t>NEC LT 220, LT 240, LT 260</t>
  </si>
  <si>
    <t>RPA245</t>
  </si>
  <si>
    <t>Custom RPA Projector Mount /Black</t>
  </si>
  <si>
    <t>RPA246</t>
  </si>
  <si>
    <t>RPA246 KIT</t>
  </si>
  <si>
    <t>RPA249</t>
  </si>
  <si>
    <t>RPA249 KIT</t>
  </si>
  <si>
    <t>RPA2500</t>
  </si>
  <si>
    <t>TOSHIBA TLP-250, TLP-251</t>
  </si>
  <si>
    <t>RPA255</t>
  </si>
  <si>
    <t>RPA255 KIT</t>
  </si>
  <si>
    <t>RPA256</t>
  </si>
  <si>
    <t>Custom RPA Projector Mount/Black</t>
  </si>
  <si>
    <t>RPA257</t>
  </si>
  <si>
    <t>RPA257 Kit</t>
  </si>
  <si>
    <t>RPA261</t>
  </si>
  <si>
    <t>Custom RPA Projector Mount (Black)</t>
  </si>
  <si>
    <t>RPA266</t>
  </si>
  <si>
    <t>RPA, CUSTOM, INCL SLB266, BLK</t>
  </si>
  <si>
    <t>RPA268</t>
  </si>
  <si>
    <t>RPA273</t>
  </si>
  <si>
    <t>RPA276</t>
  </si>
  <si>
    <t>RPA276 Custom Projector Mount</t>
  </si>
  <si>
    <t>RPA278</t>
  </si>
  <si>
    <t>RPA, CUSTOM, INCL SLB278, BLK</t>
  </si>
  <si>
    <t>RPA280</t>
  </si>
  <si>
    <t>INCL SLB280, BLK</t>
  </si>
  <si>
    <t>RPA284</t>
  </si>
  <si>
    <t>PROJECTOR MOUNT NEC NP-M300W projector</t>
  </si>
  <si>
    <t>RPA285</t>
  </si>
  <si>
    <t>RPA, INCL SLB285, BLK</t>
  </si>
  <si>
    <t>RPA286</t>
  </si>
  <si>
    <t>RPA286, INCL SLB286, BLK</t>
  </si>
  <si>
    <t>RPA287</t>
  </si>
  <si>
    <t>RPA, INCL SLB287, BLK</t>
  </si>
  <si>
    <t>RPA292</t>
  </si>
  <si>
    <t>RPA297</t>
  </si>
  <si>
    <t>RPA, INCL SLB297, BLK</t>
  </si>
  <si>
    <t>RPA298</t>
  </si>
  <si>
    <t>RPA, INCL SLB298, BLK</t>
  </si>
  <si>
    <t>RPA301</t>
  </si>
  <si>
    <t>RPA301, INCL SLB301, BLK</t>
  </si>
  <si>
    <t>RPA302</t>
  </si>
  <si>
    <t>RPA302 - Soundwork</t>
  </si>
  <si>
    <t>RPA304</t>
  </si>
  <si>
    <t>RPA304 INCL SLB304 BLK</t>
  </si>
  <si>
    <t>RPA305</t>
  </si>
  <si>
    <t>BARCO IQ-G300, IQ-R300 REV YY</t>
  </si>
  <si>
    <t>RPA308</t>
  </si>
  <si>
    <t>RPA308, INCL SLB, BLK</t>
  </si>
  <si>
    <t>RPA313</t>
  </si>
  <si>
    <t>RPA projectorMou/custom SLB313 interface</t>
  </si>
  <si>
    <t>RPA3131</t>
  </si>
  <si>
    <t>PHILLIPS B-SURE LC3131, LC3141</t>
  </si>
  <si>
    <t>RPA315</t>
  </si>
  <si>
    <t>DELL 3200MP</t>
  </si>
  <si>
    <t>RPA317</t>
  </si>
  <si>
    <t>RPA317, INCL SLB, BLK</t>
  </si>
  <si>
    <t>RPA324</t>
  </si>
  <si>
    <t>RPA324, INCL SLB, BLK</t>
  </si>
  <si>
    <t>RPA333</t>
  </si>
  <si>
    <t>RPA333, INCL SLB, BLK</t>
  </si>
  <si>
    <t>RPA334</t>
  </si>
  <si>
    <t>RPA, INCL SLB334, BLK</t>
  </si>
  <si>
    <t>RPA343</t>
  </si>
  <si>
    <t>RPA343, INCL SLB343, BLK</t>
  </si>
  <si>
    <t>RPA345</t>
  </si>
  <si>
    <t>RPA345 INCL SLB345 BLK</t>
  </si>
  <si>
    <t>RPA349</t>
  </si>
  <si>
    <t>RPA349, INCL SLB349, BLK</t>
  </si>
  <si>
    <t>RPA364</t>
  </si>
  <si>
    <t>RPA INCL SLB364 BLK</t>
  </si>
  <si>
    <t>RPA366</t>
  </si>
  <si>
    <t>RPA366 INCL SLB366 BL</t>
  </si>
  <si>
    <t>RPA4345</t>
  </si>
  <si>
    <t>PHILLIPS CBRIGHT SV1</t>
  </si>
  <si>
    <t>RPA520</t>
  </si>
  <si>
    <t>SHARP PG-M20X, PG-M25X</t>
  </si>
  <si>
    <t>RPA540</t>
  </si>
  <si>
    <t>CEILING MT NEC VT440, VT540</t>
  </si>
  <si>
    <t>RPA553</t>
  </si>
  <si>
    <t>EPSON 53C, 73C</t>
  </si>
  <si>
    <t>RPA570</t>
  </si>
  <si>
    <t>PANASONIC PT-L750U, PT-L780NTU</t>
  </si>
  <si>
    <t>RPA6000</t>
  </si>
  <si>
    <t>EPSON ELP 600P, ELP800P, 810P</t>
  </si>
  <si>
    <t>RPA620</t>
  </si>
  <si>
    <t>EIKI, SANYO</t>
  </si>
  <si>
    <t>RPA640</t>
  </si>
  <si>
    <t>NEC VT-460, VT-560, VT-660</t>
  </si>
  <si>
    <t>RPA6500</t>
  </si>
  <si>
    <t>PANASONIC PT-L6500U, PT-L6600U</t>
  </si>
  <si>
    <t>RPA660</t>
  </si>
  <si>
    <t>BENQ DS650, DS660, DX650</t>
  </si>
  <si>
    <t>RPA7345</t>
  </si>
  <si>
    <t>EIKI LC-NB3W, LC-XNB3, LC-XNB3</t>
  </si>
  <si>
    <t>RPA875</t>
  </si>
  <si>
    <t>INFOCUS LP650, SCREEN</t>
  </si>
  <si>
    <t>RPA985</t>
  </si>
  <si>
    <t>EIKI LC-X985, LC-X1000, SANYO</t>
  </si>
  <si>
    <t>RPAA1</t>
  </si>
  <si>
    <t>SEC PROJ MNT, KEY OPTION A</t>
  </si>
  <si>
    <t>RPAA1W</t>
  </si>
  <si>
    <t>SEC PFOJ MNT, KEY OPTION A, WHITE</t>
  </si>
  <si>
    <t>RPAO</t>
  </si>
  <si>
    <t>PROJECTOR MOUNT, UNIV (1ST GEN) RPA</t>
  </si>
  <si>
    <t>RPAO-G</t>
  </si>
  <si>
    <t>UNIVERSAL RPA, TAA</t>
  </si>
  <si>
    <t>RPAOW</t>
  </si>
  <si>
    <t>PROJECTOR MOUNT UNIV (1ST GEN) RPA WHT</t>
  </si>
  <si>
    <t>RPAU</t>
  </si>
  <si>
    <t>UNIVERSAL RPA</t>
  </si>
  <si>
    <t>RPAUS</t>
  </si>
  <si>
    <t>UNIVERSAL RPA SILVER</t>
  </si>
  <si>
    <t>RPAUW</t>
  </si>
  <si>
    <t>UNIVERSAL RPA WHITE</t>
  </si>
  <si>
    <t>RPM001</t>
  </si>
  <si>
    <t>LCD SHARP XG-NVIU</t>
  </si>
  <si>
    <t>RPM023</t>
  </si>
  <si>
    <t>Projector mount</t>
  </si>
  <si>
    <t>RPM026</t>
  </si>
  <si>
    <t>Elite projector mount</t>
  </si>
  <si>
    <t>RPM027</t>
  </si>
  <si>
    <t>Elite projector mount or Epson EMP-S1</t>
  </si>
  <si>
    <t>RPM042</t>
  </si>
  <si>
    <t>ASK, INFOCUS, PROXIMA</t>
  </si>
  <si>
    <t>RPM081</t>
  </si>
  <si>
    <t>RPM094</t>
  </si>
  <si>
    <t>RPM141</t>
  </si>
  <si>
    <t>RPM145</t>
  </si>
  <si>
    <t>RPM185</t>
  </si>
  <si>
    <t>RPA Elite Series Custom Projector Mount</t>
  </si>
  <si>
    <t>RPM195</t>
  </si>
  <si>
    <t>RPM 195 KIT</t>
  </si>
  <si>
    <t>RPM201</t>
  </si>
  <si>
    <t>RPM201 KIT</t>
  </si>
  <si>
    <t>RPM207</t>
  </si>
  <si>
    <t>RPM207 KIT</t>
  </si>
  <si>
    <t>RPM2131</t>
  </si>
  <si>
    <t>SONY VPL0CX10, VPL-CS10</t>
  </si>
  <si>
    <t>RPM223</t>
  </si>
  <si>
    <t>RPM223 KIT</t>
  </si>
  <si>
    <t>RPM6500</t>
  </si>
  <si>
    <t>RPMA000</t>
  </si>
  <si>
    <t>RPM Elote (Mount Only)</t>
  </si>
  <si>
    <t>RPMA023</t>
  </si>
  <si>
    <t>Elite Projector Mount</t>
  </si>
  <si>
    <t>RPMA024</t>
  </si>
  <si>
    <t>RPA Elite Custom Projector Mount</t>
  </si>
  <si>
    <t>RPMA027</t>
  </si>
  <si>
    <t>Epson EMP-S1</t>
  </si>
  <si>
    <t>RPMA075</t>
  </si>
  <si>
    <t>RPMA085</t>
  </si>
  <si>
    <t>SONY VPL-CX85</t>
  </si>
  <si>
    <t>RPMA092</t>
  </si>
  <si>
    <t>OPTOMA EP751, EP758, EP759</t>
  </si>
  <si>
    <t>RPMA1</t>
  </si>
  <si>
    <t>SEC RPA ELITE, KEY OPTION A</t>
  </si>
  <si>
    <t>RPMA117</t>
  </si>
  <si>
    <t>LCD Sharp XG-NV2</t>
  </si>
  <si>
    <t>RPMA122</t>
  </si>
  <si>
    <t>RPMA145</t>
  </si>
  <si>
    <t>Elite Custom Projector Mount</t>
  </si>
  <si>
    <t>RPMA148</t>
  </si>
  <si>
    <t>NEC NP1000, NP2000</t>
  </si>
  <si>
    <t>RPMA163</t>
  </si>
  <si>
    <t>HITACHI CP-X605X</t>
  </si>
  <si>
    <t>RPMA168</t>
  </si>
  <si>
    <t>RPMA173</t>
  </si>
  <si>
    <t>RPMA173 KIT</t>
  </si>
  <si>
    <t>RPMA178</t>
  </si>
  <si>
    <t>RPMA 178 KIT</t>
  </si>
  <si>
    <t>RPMA181</t>
  </si>
  <si>
    <t>RPMA185</t>
  </si>
  <si>
    <t>RPMA 185 KIT</t>
  </si>
  <si>
    <t>RPMA187</t>
  </si>
  <si>
    <t>RPMA187 KIT</t>
  </si>
  <si>
    <t>RPMA191</t>
  </si>
  <si>
    <t>RPMA 191 Kit</t>
  </si>
  <si>
    <t>RPMA193</t>
  </si>
  <si>
    <t>RPMA-193 - Mounting kit for Projector</t>
  </si>
  <si>
    <t>RPMA195</t>
  </si>
  <si>
    <t>RPMA195 Kit</t>
  </si>
  <si>
    <t>RPMA196</t>
  </si>
  <si>
    <t>RPMA 196 KIT</t>
  </si>
  <si>
    <t>RPMA198</t>
  </si>
  <si>
    <t>Elite Projector Mount with Keyed Locking</t>
  </si>
  <si>
    <t>RPMA1W</t>
  </si>
  <si>
    <t>SEC RPA ELITE, KEY OPTION A, WHITE</t>
  </si>
  <si>
    <t>RPMA201</t>
  </si>
  <si>
    <t>RPMA201 KIT</t>
  </si>
  <si>
    <t>RPMA203</t>
  </si>
  <si>
    <t>RPMA203 KIT</t>
  </si>
  <si>
    <t>RPMA204</t>
  </si>
  <si>
    <t>RPMA204 KIT</t>
  </si>
  <si>
    <t>RPMA228</t>
  </si>
  <si>
    <t>RPMA232</t>
  </si>
  <si>
    <t>RPMA232 Kit</t>
  </si>
  <si>
    <t>RPMA237</t>
  </si>
  <si>
    <t>RPMA237 CEILING MOUNT KIT W/LOCK</t>
  </si>
  <si>
    <t>RPMA245</t>
  </si>
  <si>
    <t>RPMA245 CEILING MOUNT KIT W/LOCK</t>
  </si>
  <si>
    <t>RPMA246</t>
  </si>
  <si>
    <t>RPMA246 KIT</t>
  </si>
  <si>
    <t>RPMA251</t>
  </si>
  <si>
    <t>RPMA266</t>
  </si>
  <si>
    <t>RPA ELITE KEY A INCL SLM266 BLK</t>
  </si>
  <si>
    <t>RPMA268</t>
  </si>
  <si>
    <t>RPMA273</t>
  </si>
  <si>
    <t>keyed locking custom mount</t>
  </si>
  <si>
    <t>RPMA276</t>
  </si>
  <si>
    <t>Chief mount for projector</t>
  </si>
  <si>
    <t>RPMA278</t>
  </si>
  <si>
    <t>RPA ELITE/KEY A/ INCL SLM278/BLK</t>
  </si>
  <si>
    <t>RPMA280</t>
  </si>
  <si>
    <t>RPA ELITE, KEY A, INCL SLM280, BLK</t>
  </si>
  <si>
    <t>RPMA283</t>
  </si>
  <si>
    <t>RPA ELITE/KEY A/INCL SLM283/BLK</t>
  </si>
  <si>
    <t>RPMA284</t>
  </si>
  <si>
    <t>RPMA285</t>
  </si>
  <si>
    <t>RPA Elite Projector Mount &amp; Locking</t>
  </si>
  <si>
    <t>RPMA293</t>
  </si>
  <si>
    <t>RPMA297</t>
  </si>
  <si>
    <t>RPA ELITE, KEY A, INCL SLM297, BLK</t>
  </si>
  <si>
    <t>RPMA298</t>
  </si>
  <si>
    <t>RPA ELITE, KEY A, INCL SLM298, BLK</t>
  </si>
  <si>
    <t>RPMA301</t>
  </si>
  <si>
    <t>RPA ELITE, KEY A, INCL SLM301, BLK</t>
  </si>
  <si>
    <t>RPMA302</t>
  </si>
  <si>
    <t>ELITE, KEY A, INCL SLM302, BLK</t>
  </si>
  <si>
    <t>RPMA305</t>
  </si>
  <si>
    <t>custom elite RPMA305 mount</t>
  </si>
  <si>
    <t>RPMA313</t>
  </si>
  <si>
    <t>RPA ELITE, KEY A, INCL SLM313, BLK</t>
  </si>
  <si>
    <t>RPMA315</t>
  </si>
  <si>
    <t>Dell Projector Mount Custom</t>
  </si>
  <si>
    <t>RPMA317</t>
  </si>
  <si>
    <t>RPA ELITE, KEY A, INCL SLM317, BLK</t>
  </si>
  <si>
    <t>RPMA324</t>
  </si>
  <si>
    <t>RPA ELITE, KEY A, INCL SLM324, BLK</t>
  </si>
  <si>
    <t>RPMA336</t>
  </si>
  <si>
    <t>RPA ELITE, KEY A, INCL SLM336, BLK</t>
  </si>
  <si>
    <t>RPMA343</t>
  </si>
  <si>
    <t>RPA ELITE, KEY A, INCL SLM343, BLK</t>
  </si>
  <si>
    <t>RPMA345</t>
  </si>
  <si>
    <t>RPA ELITE, KEY A, INCL SLM345, BLK</t>
  </si>
  <si>
    <t>RPMA351</t>
  </si>
  <si>
    <t>PA Elite, Key A, INCL SLM351, BLK</t>
  </si>
  <si>
    <t>RPMA352</t>
  </si>
  <si>
    <t>RPA ELITE, KEY A, INCL SLM352, BLK</t>
  </si>
  <si>
    <t>RPMA364</t>
  </si>
  <si>
    <t>RPA ELITE KEY A INCL SLM364 BLK</t>
  </si>
  <si>
    <t>RPMA366</t>
  </si>
  <si>
    <t>RPA ELITE KEY A INCL SLM367</t>
  </si>
  <si>
    <t>RPMA6500</t>
  </si>
  <si>
    <t>RPMAU</t>
  </si>
  <si>
    <t>UNIVERSAL RPMA</t>
  </si>
  <si>
    <t>RPMAUS</t>
  </si>
  <si>
    <t>elite locking mount - silver</t>
  </si>
  <si>
    <t>RPMAUW</t>
  </si>
  <si>
    <t>RPMB000W</t>
  </si>
  <si>
    <t>RPA ELITE, KEY B, NO INTERFACE, WHT</t>
  </si>
  <si>
    <t>RPMB091</t>
  </si>
  <si>
    <t>CHRISTIE DS+60</t>
  </si>
  <si>
    <t>RPMB141</t>
  </si>
  <si>
    <t>RPMB145</t>
  </si>
  <si>
    <t>Mitsubishi XD100U, XD2000U</t>
  </si>
  <si>
    <t>RPMB166</t>
  </si>
  <si>
    <t>RPMB191</t>
  </si>
  <si>
    <t>RPMB204</t>
  </si>
  <si>
    <t>RPMB204 KIT</t>
  </si>
  <si>
    <t>RPMB221</t>
  </si>
  <si>
    <t>RPMB221 KIT</t>
  </si>
  <si>
    <t>RPMB257</t>
  </si>
  <si>
    <t>RPMB257 KIT</t>
  </si>
  <si>
    <t>RPMB278</t>
  </si>
  <si>
    <t>RPA ELITE, KEY B, INCL SLM278, BLK</t>
  </si>
  <si>
    <t>RPMB297</t>
  </si>
  <si>
    <t>RPA ELITE, KEY B, INCL SLM297, BLK</t>
  </si>
  <si>
    <t>RPMB298</t>
  </si>
  <si>
    <t>RPA Elite Universal &amp; Custom Ceiling Prj</t>
  </si>
  <si>
    <t>RPMB302</t>
  </si>
  <si>
    <t>RPA ELITE, KEY B, INCL SLM302, BLK</t>
  </si>
  <si>
    <t>RPMB308</t>
  </si>
  <si>
    <t>Projector Mounts with Keyed Locking</t>
  </si>
  <si>
    <t>RPMB313</t>
  </si>
  <si>
    <t>RPA ELITE, KEY B, INCL SLM313, BLK</t>
  </si>
  <si>
    <t>RPMB317</t>
  </si>
  <si>
    <t>RPA ELITE, KEY B, INCL SLM317, BLK</t>
  </si>
  <si>
    <t>RPMB324</t>
  </si>
  <si>
    <t>RPA ELITE, KEY B, INCL SLM324, BLK</t>
  </si>
  <si>
    <t>RPMB6500</t>
  </si>
  <si>
    <t>Panasonic PT-L6500U PT-L6600U</t>
  </si>
  <si>
    <t>RPMB985</t>
  </si>
  <si>
    <t>RPMBU</t>
  </si>
  <si>
    <t>UNIVERSAL RPMB</t>
  </si>
  <si>
    <t>RPMBUS</t>
  </si>
  <si>
    <t>RPMBUW</t>
  </si>
  <si>
    <t>RPMC148</t>
  </si>
  <si>
    <t>Locking projector mount</t>
  </si>
  <si>
    <t>RPMC191</t>
  </si>
  <si>
    <t>Chief RPMC-191 projector mount</t>
  </si>
  <si>
    <t>RPMC193</t>
  </si>
  <si>
    <t>RPMC 193 Kit</t>
  </si>
  <si>
    <t>RPMC278</t>
  </si>
  <si>
    <t>RPA ELITE, KEY C, INCL SLM278, BLK</t>
  </si>
  <si>
    <t>RPMC324</t>
  </si>
  <si>
    <t>RPA ELITE, KEY C, INCL SLM324, BLK</t>
  </si>
  <si>
    <t>RPMC725</t>
  </si>
  <si>
    <t>OPTOMA EP 725</t>
  </si>
  <si>
    <t>RPMC985</t>
  </si>
  <si>
    <t>RPMCOW</t>
  </si>
  <si>
    <t>PROJECTOR MOUNT, UNIV (1ST GEN) RPMC WHT</t>
  </si>
  <si>
    <t>RPMCU</t>
  </si>
  <si>
    <t>UNIVERSAL RPMC</t>
  </si>
  <si>
    <t>RPMCUS</t>
  </si>
  <si>
    <t>RPMCUW</t>
  </si>
  <si>
    <t>RSA196</t>
  </si>
  <si>
    <t>Mini RPA custom incl ssb196 blk</t>
  </si>
  <si>
    <t>RSA258</t>
  </si>
  <si>
    <t>MINI RPA/CUSTOM/INCL SSB258/BLK</t>
  </si>
  <si>
    <t>RSA266</t>
  </si>
  <si>
    <t>RSA, CUSTOM, INCL SSB266, BLK</t>
  </si>
  <si>
    <t>RSA273</t>
  </si>
  <si>
    <t>RSA, CUSTOM, INCL SSB273, BLK</t>
  </si>
  <si>
    <t>RSA284</t>
  </si>
  <si>
    <t>RSA, INCL SSB284, BLK</t>
  </si>
  <si>
    <t>RSA287</t>
  </si>
  <si>
    <t>RSA, INCL SSB287, BLK</t>
  </si>
  <si>
    <t>RSA308</t>
  </si>
  <si>
    <t>RSA308, INCL SLB, BLK</t>
  </si>
  <si>
    <t>RSA313</t>
  </si>
  <si>
    <t>RSA313, INCL SLB, BLK</t>
  </si>
  <si>
    <t>RSA315</t>
  </si>
  <si>
    <t>MINI RPA, CUSTOM, INCL SSB315, BLK</t>
  </si>
  <si>
    <t>RSAU</t>
  </si>
  <si>
    <t>Mini RPA universal BLK</t>
  </si>
  <si>
    <t>RSAUS</t>
  </si>
  <si>
    <t>MINI RPA, UNIVERSAL, SLV</t>
  </si>
  <si>
    <t>RSAUW</t>
  </si>
  <si>
    <t>Mini RPA, Universal WHT</t>
  </si>
  <si>
    <t>RSMA000W</t>
  </si>
  <si>
    <t>MINI RPA ELITE KEY A NO INTERFACE WHT</t>
  </si>
  <si>
    <t>RSMA020</t>
  </si>
  <si>
    <t>MINI RPA ELITE KEY A INCL SSM020 BLK</t>
  </si>
  <si>
    <t>RSMA027</t>
  </si>
  <si>
    <t>Mini Elite Custom Projector Mount</t>
  </si>
  <si>
    <t>RSMA089</t>
  </si>
  <si>
    <t>MINI RPA ELITE, KEY A, INCL SSM089, BLK</t>
  </si>
  <si>
    <t>RSMA148</t>
  </si>
  <si>
    <t>Mini RPA Elite Key A lNCL SSM148 Blk</t>
  </si>
  <si>
    <t>RSMA163</t>
  </si>
  <si>
    <t>MINI RPA ELITE, KEY A, INCL SSM163, BLK</t>
  </si>
  <si>
    <t>RSMA181</t>
  </si>
  <si>
    <t>Mini Elite Custom Projector Mou/Lock A</t>
  </si>
  <si>
    <t>RSMA191</t>
  </si>
  <si>
    <t>MINI RPA ELITE, KEY A, INCL SSM191, BLK</t>
  </si>
  <si>
    <t>RSMA193</t>
  </si>
  <si>
    <t>mini RPA elite&amp;Key A projector mount</t>
  </si>
  <si>
    <t>RSMA196</t>
  </si>
  <si>
    <t>Mini Elite Projector Mount</t>
  </si>
  <si>
    <t>RSMA203</t>
  </si>
  <si>
    <t>MINI RPA ELITE, KEY A, INCL SSM203, BLK</t>
  </si>
  <si>
    <t>RSMA218</t>
  </si>
  <si>
    <t>MINI ELITE, KEY A, INCL SSM218, BLK</t>
  </si>
  <si>
    <t>RSMA221</t>
  </si>
  <si>
    <t>Mini Rpa elite, Key A, Incl SSM221 BLK</t>
  </si>
  <si>
    <t>RSMA228</t>
  </si>
  <si>
    <t>Mini Elite Custom Projector Mount Lock A</t>
  </si>
  <si>
    <t>RSMA237</t>
  </si>
  <si>
    <t>RSMA257</t>
  </si>
  <si>
    <t>Mini Elite Custom Projector Mount/Lock A</t>
  </si>
  <si>
    <t>RSMA259</t>
  </si>
  <si>
    <t>MINI RPA ELITE, KEY A, INCL SSM259, BLK</t>
  </si>
  <si>
    <t>RSMA266</t>
  </si>
  <si>
    <t>MINI RPA ELITE, KEY A, INCL SSM266</t>
  </si>
  <si>
    <t>RSMA273</t>
  </si>
  <si>
    <t>MINI RPA ELITE, KEY A, INCL SSM273, BLK</t>
  </si>
  <si>
    <t>RSMA278</t>
  </si>
  <si>
    <t>MINI RPA ELITE, KEY A, INCL SSM278, BLK</t>
  </si>
  <si>
    <t>RSMA280</t>
  </si>
  <si>
    <t>RSMA283</t>
  </si>
  <si>
    <t>MINI RPA ELITE, KEY A, INCL SSM283, BLK</t>
  </si>
  <si>
    <t>RSMA284</t>
  </si>
  <si>
    <t>MINI RPA ELITE, KEY A, INCL SSM284, BLK</t>
  </si>
  <si>
    <t>RSMA285</t>
  </si>
  <si>
    <t>MINI RPA ELITE, KEY A, INCL SSM285, BLK</t>
  </si>
  <si>
    <t>RSMA292</t>
  </si>
  <si>
    <t>MINI RPA ELITE, KEY A, INCL SSM292, BLK</t>
  </si>
  <si>
    <t>RSMA302</t>
  </si>
  <si>
    <t>MINI RPA ELITE, KEY A, INCL SSM302, BLK</t>
  </si>
  <si>
    <t>RSMA313</t>
  </si>
  <si>
    <t>MINI RPA ELITE,KEY A, INCL SSM313, BLK</t>
  </si>
  <si>
    <t>RSMA315</t>
  </si>
  <si>
    <t>MINI RPA ELITE, KEY A, INCL SSM315, BLK</t>
  </si>
  <si>
    <t>RSMA345</t>
  </si>
  <si>
    <t>MINI RPA ELITE,KEY A, INCL SSM345, BLK</t>
  </si>
  <si>
    <t>RSMA349</t>
  </si>
  <si>
    <t>MINI RPA ELITEKEY A INCL SSM349 BLK</t>
  </si>
  <si>
    <t>RSMAU</t>
  </si>
  <si>
    <t>Mini RPA Elite, universal, key A, blk</t>
  </si>
  <si>
    <t>RSMAUS</t>
  </si>
  <si>
    <t>Minie elite locking mount silver</t>
  </si>
  <si>
    <t>RSMAUW</t>
  </si>
  <si>
    <t>Mini Elite universal, Key A, White</t>
  </si>
  <si>
    <t>RSMB284</t>
  </si>
  <si>
    <t>MINI RPA ELITE KEY B INCL SSM284 BLK</t>
  </si>
  <si>
    <t>RSMB302</t>
  </si>
  <si>
    <t>MINI RPA ELITE, KEY B, INCL SSM302, BLK</t>
  </si>
  <si>
    <t>RSMB308</t>
  </si>
  <si>
    <t>MINI RPA ELITE,KEY B, INCL SSM308, BLK</t>
  </si>
  <si>
    <t>RSMB316</t>
  </si>
  <si>
    <t>MINI RPA ELITE,KEY B, INCL SSM316, BLK</t>
  </si>
  <si>
    <t>RSMBU</t>
  </si>
  <si>
    <t>MINI RPA ELITE, UNIVRSL, KEY  B, BLK</t>
  </si>
  <si>
    <t>RSMBUW</t>
  </si>
  <si>
    <t>MINI RPA ELITE, UNIVRSL, KEY  B, WHT</t>
  </si>
  <si>
    <t>RSMC284</t>
  </si>
  <si>
    <t>MINI RPA ELITE, KEY C, INCL SSM284,</t>
  </si>
  <si>
    <t>RSMCUW</t>
  </si>
  <si>
    <t>MINI RPA ELITE UNIVRSL KEY  C WHT</t>
  </si>
  <si>
    <t>RSMDU</t>
  </si>
  <si>
    <t>MINI RPA ELITE, UNIVRSL, KEY  D, BLK</t>
  </si>
  <si>
    <t>RSMDUW</t>
  </si>
  <si>
    <t>MINI RPA ELITE, UNIVRSL, KEY  D, WHT</t>
  </si>
  <si>
    <t>RXF2</t>
  </si>
  <si>
    <t>40-80 INXTRA LARGE FIT mount</t>
  </si>
  <si>
    <t>RXF2-G</t>
  </si>
  <si>
    <t>40"-63" UNIVERSAL FIXED MOUNT, TAA</t>
  </si>
  <si>
    <t>RXT2</t>
  </si>
  <si>
    <t>XL universal Tilt mount</t>
  </si>
  <si>
    <t>RXT2-G</t>
  </si>
  <si>
    <t>XL UNIVERSAL TILT MOUNT, TAA</t>
  </si>
  <si>
    <t>SFD</t>
  </si>
  <si>
    <t>Studio Furniture Plexi Door</t>
  </si>
  <si>
    <t>SKR-42-26</t>
  </si>
  <si>
    <t>SKELETON RACK 42U 26DEEP</t>
  </si>
  <si>
    <t>SKR-42-30</t>
  </si>
  <si>
    <t>SKELETON RACK 42U-30in DEEPJ</t>
  </si>
  <si>
    <t>SL151</t>
  </si>
  <si>
    <t>SMART LIFT</t>
  </si>
  <si>
    <t>SL220</t>
  </si>
  <si>
    <t>SUSPENDED CEILING LIFT</t>
  </si>
  <si>
    <t>SL236FD</t>
  </si>
  <si>
    <t>SMART-LIFT 36 ELECTRIC LIFT</t>
  </si>
  <si>
    <t>SL236SP</t>
  </si>
  <si>
    <t>Smart Lift 36 Electric Lift</t>
  </si>
  <si>
    <t>SLB005</t>
  </si>
  <si>
    <t>Hanging Bracket Sonly VPL-FX50</t>
  </si>
  <si>
    <t>SLB020</t>
  </si>
  <si>
    <t>SLB024</t>
  </si>
  <si>
    <t>SLB024 EPSON EMP-7800</t>
  </si>
  <si>
    <t>SLB027</t>
  </si>
  <si>
    <t>SLB081</t>
  </si>
  <si>
    <t>BRKT, SUSP. NEC VT470, VT570</t>
  </si>
  <si>
    <t>SLB085</t>
  </si>
  <si>
    <t>BRACKET SONY VPL-CX85</t>
  </si>
  <si>
    <t>SLB089</t>
  </si>
  <si>
    <t>INTERFACE BRACKET</t>
  </si>
  <si>
    <t>SLB093</t>
  </si>
  <si>
    <t>HANGING INTERFACE BRACKET EPSON</t>
  </si>
  <si>
    <t>SLB141</t>
  </si>
  <si>
    <t>SUSP. BRKT NEC</t>
  </si>
  <si>
    <t>SLB146</t>
  </si>
  <si>
    <t>SUSP. BRKT SANYO</t>
  </si>
  <si>
    <t>SLB148</t>
  </si>
  <si>
    <t>SUSP. BRKT NEC NP1000</t>
  </si>
  <si>
    <t>SLB163</t>
  </si>
  <si>
    <t>SUSP. BRACKET HITACHI</t>
  </si>
  <si>
    <t>SLB166</t>
  </si>
  <si>
    <t>SUSP. BRKT EPSON EMP-6100I</t>
  </si>
  <si>
    <t>SLB171</t>
  </si>
  <si>
    <t>specific interface bracket / RPA</t>
  </si>
  <si>
    <t>SLB173</t>
  </si>
  <si>
    <t>PROJECTOR INTERFACE BRACKET</t>
  </si>
  <si>
    <t>SLB177</t>
  </si>
  <si>
    <t>SLB 177 KIT</t>
  </si>
  <si>
    <t>SLB181</t>
  </si>
  <si>
    <t>SLB181 Kit</t>
  </si>
  <si>
    <t>SLB184</t>
  </si>
  <si>
    <t>SLB 184 KIT</t>
  </si>
  <si>
    <t>SLB191</t>
  </si>
  <si>
    <t>SLB193</t>
  </si>
  <si>
    <t>SLB 193 KIT</t>
  </si>
  <si>
    <t>SLB196</t>
  </si>
  <si>
    <t>SLB KIT</t>
  </si>
  <si>
    <t>SLB198</t>
  </si>
  <si>
    <t>SLB204</t>
  </si>
  <si>
    <t>SLB208</t>
  </si>
  <si>
    <t>SLB208 Kit</t>
  </si>
  <si>
    <t>SLB216</t>
  </si>
  <si>
    <t>SLB216 KIT</t>
  </si>
  <si>
    <t>SLB218</t>
  </si>
  <si>
    <t>Custom interface/RPA projector mount</t>
  </si>
  <si>
    <t>SLB221</t>
  </si>
  <si>
    <t>SLB223</t>
  </si>
  <si>
    <t>Projector interface bracket</t>
  </si>
  <si>
    <t>SLB243</t>
  </si>
  <si>
    <t>Custom Projector Interface Bracket</t>
  </si>
  <si>
    <t>SLB249</t>
  </si>
  <si>
    <t>SLB249 KIT</t>
  </si>
  <si>
    <t>SLB256</t>
  </si>
  <si>
    <t>SLB256 KIT</t>
  </si>
  <si>
    <t>SLB257</t>
  </si>
  <si>
    <t>SLB257 Kit</t>
  </si>
  <si>
    <t>SLB259</t>
  </si>
  <si>
    <t>SLB259 KIT</t>
  </si>
  <si>
    <t>SLB266</t>
  </si>
  <si>
    <t>SLB266, CUSTOM, BLK</t>
  </si>
  <si>
    <t>SLB273</t>
  </si>
  <si>
    <t>CUSTOM, BLK</t>
  </si>
  <si>
    <t>SLB276</t>
  </si>
  <si>
    <t>custom interface for RPA projector mount</t>
  </si>
  <si>
    <t>SLB278</t>
  </si>
  <si>
    <t>FULL SWING FLAT PANEL WALL MOUNT</t>
  </si>
  <si>
    <t>SLB279</t>
  </si>
  <si>
    <t>SLB279, CUSTOM, BLK</t>
  </si>
  <si>
    <t>SLB281</t>
  </si>
  <si>
    <t>SLB281, CUSTOM, BLK</t>
  </si>
  <si>
    <t>SLB284</t>
  </si>
  <si>
    <t>SLB284 CUSTOM BLK</t>
  </si>
  <si>
    <t>SLB285</t>
  </si>
  <si>
    <t>SLB285/CUSTOM/BLK</t>
  </si>
  <si>
    <t>SLB287</t>
  </si>
  <si>
    <t>SLB287, CUSTOM, BLK</t>
  </si>
  <si>
    <t>SLB292</t>
  </si>
  <si>
    <t>Custom RPA Interface Bracket</t>
  </si>
  <si>
    <t>SLB298</t>
  </si>
  <si>
    <t>SLB298, CUSTOM, BLK</t>
  </si>
  <si>
    <t>SLB301</t>
  </si>
  <si>
    <t>SLB302</t>
  </si>
  <si>
    <t>SLB302, CUSTOM, BLK</t>
  </si>
  <si>
    <t>SLB308</t>
  </si>
  <si>
    <t>SLB308, CUSTOM, BLK</t>
  </si>
  <si>
    <t>SLB313</t>
  </si>
  <si>
    <t>SLB313, CUSTOM, BLK</t>
  </si>
  <si>
    <t>SLB324</t>
  </si>
  <si>
    <t>SLB333</t>
  </si>
  <si>
    <t>SLB333, CUSTOM, BLK</t>
  </si>
  <si>
    <t>SLB343</t>
  </si>
  <si>
    <t>SLB343, CUSTOM, BLK</t>
  </si>
  <si>
    <t>SLB349</t>
  </si>
  <si>
    <t>SLB349 CUSTOM BLK</t>
  </si>
  <si>
    <t>SLB6000</t>
  </si>
  <si>
    <t>SLB6500</t>
  </si>
  <si>
    <t>SLB6500 Kit</t>
  </si>
  <si>
    <t>SLBLEGB</t>
  </si>
  <si>
    <t>SLB/SLM UNIVERSAL LEG BLACK</t>
  </si>
  <si>
    <t>SLBLEGW</t>
  </si>
  <si>
    <t>SLB/SLM UNIVERSAL LEG, WHITE</t>
  </si>
  <si>
    <t>SLBO</t>
  </si>
  <si>
    <t>UNIVERSAL INTERFACE1ST GEN SLB</t>
  </si>
  <si>
    <t>SLBU</t>
  </si>
  <si>
    <t>UNIVERSAL SUSP. BRACKET</t>
  </si>
  <si>
    <t>SLBUS</t>
  </si>
  <si>
    <t>SLBUW</t>
  </si>
  <si>
    <t>SLM020</t>
  </si>
  <si>
    <t>SLM027</t>
  </si>
  <si>
    <t>SLM221</t>
  </si>
  <si>
    <t>SLM221 KIT</t>
  </si>
  <si>
    <t>SLM278</t>
  </si>
  <si>
    <t>SLM278, CUSTOM, BLK</t>
  </si>
  <si>
    <t>SLM285</t>
  </si>
  <si>
    <t>SLM285, CUSTOM, BLK</t>
  </si>
  <si>
    <t>SLM298</t>
  </si>
  <si>
    <t>SLM298 CUSTOM BLK</t>
  </si>
  <si>
    <t>SLM302</t>
  </si>
  <si>
    <t>SLM302, CUSTOM, BLK</t>
  </si>
  <si>
    <t>SLM343</t>
  </si>
  <si>
    <t>SLM343 CUSTOM BLK</t>
  </si>
  <si>
    <t>SLMU</t>
  </si>
  <si>
    <t>RPM, UNIV SUSP BRKT</t>
  </si>
  <si>
    <t>SLMUW</t>
  </si>
  <si>
    <t>SMA601</t>
  </si>
  <si>
    <t>SL236 ACCESSORY</t>
  </si>
  <si>
    <t>SMA620</t>
  </si>
  <si>
    <t>Suspended Ceiling Track Clips for SL-236</t>
  </si>
  <si>
    <t>SSB085</t>
  </si>
  <si>
    <t>SSB085 KIT</t>
  </si>
  <si>
    <t>SSB345</t>
  </si>
  <si>
    <t>SSB345 CUSTOM BLK</t>
  </si>
  <si>
    <t>SSBU</t>
  </si>
  <si>
    <t>UNIV PROJ I/F BRKT FOR-MINI RPA BLK</t>
  </si>
  <si>
    <t>SSBUW</t>
  </si>
  <si>
    <t>INTERFACE, UNIVERSAL, MINI RPA, WHT</t>
  </si>
  <si>
    <t>SSM007</t>
  </si>
  <si>
    <t>SSM007 KIT</t>
  </si>
  <si>
    <t>SSM259</t>
  </si>
  <si>
    <t>Custom RSM Interface Bracket</t>
  </si>
  <si>
    <t>SSMU</t>
  </si>
  <si>
    <t>INTERFACE, UNIVRL, MINI RPA ELITE, BLK</t>
  </si>
  <si>
    <t>STLU</t>
  </si>
  <si>
    <t>Medium Security Bolt-Down Table Stand</t>
  </si>
  <si>
    <t>STMS1U</t>
  </si>
  <si>
    <t>FUSION, 300 mm MOUNT, TILT</t>
  </si>
  <si>
    <t>STS1</t>
  </si>
  <si>
    <t>small swivel table stand</t>
  </si>
  <si>
    <t>SWR-10-12</t>
  </si>
  <si>
    <t>SECTIONAL WALL RACK-10SPACES/12INCTR</t>
  </si>
  <si>
    <t>SWR-10-17</t>
  </si>
  <si>
    <t>SECTIONAL WALL RACK/10SPACES-17CTR</t>
  </si>
  <si>
    <t>SWRD-10P</t>
  </si>
  <si>
    <t>Perforated Steel Door for 10U SWR Rack</t>
  </si>
  <si>
    <t>SYS474UB</t>
  </si>
  <si>
    <t>STORAGE SYSTEM PROJ 0-12, BLK</t>
  </si>
  <si>
    <t>SYS474UW</t>
  </si>
  <si>
    <t>Projector 0-12in Storage System, White</t>
  </si>
  <si>
    <t>SYSAUB</t>
  </si>
  <si>
    <t>SYSTEM, SUSP CEILING PROJ 0-12, BLACK</t>
  </si>
  <si>
    <t>SYSAUBP2</t>
  </si>
  <si>
    <t>SYSAU PROJECTOR KIT W/ POWER - BLACK</t>
  </si>
  <si>
    <t>SYSAUW</t>
  </si>
  <si>
    <t>Suspended Ceiling Projector System</t>
  </si>
  <si>
    <t>SYSAUWP2</t>
  </si>
  <si>
    <t>SYSAU PROJECTOR KIT W/ POWER - WHITE</t>
  </si>
  <si>
    <t>TA100</t>
  </si>
  <si>
    <t>TA100 SWING ARM ACC/COMPONENT SHELF</t>
  </si>
  <si>
    <t>TA200</t>
  </si>
  <si>
    <t>SWING ARM ACC VC SHELF ASSEMBLY</t>
  </si>
  <si>
    <t>TA250</t>
  </si>
  <si>
    <t>SWING ARM ACC/ VC SHELF ASSEMBLY</t>
  </si>
  <si>
    <t>TA300</t>
  </si>
  <si>
    <t>SWING ARM ACC. SIDE SPEAKER ASSEMBLY</t>
  </si>
  <si>
    <t>TA350</t>
  </si>
  <si>
    <t>SWING ARM ACC., CENTER  SPEAKER ASSEMBLY</t>
  </si>
  <si>
    <t>TA410</t>
  </si>
  <si>
    <t>SWING ARM ACC/ PORTRAIT ADAPTER</t>
  </si>
  <si>
    <t>TA500</t>
  </si>
  <si>
    <t>THINSTALL IN-WALL BOX- LARGE, TS525/TS32</t>
  </si>
  <si>
    <t>TA501</t>
  </si>
  <si>
    <t>THINSTALL IN-WALL BOX- MEDIUM, TS318TU</t>
  </si>
  <si>
    <t>TA502</t>
  </si>
  <si>
    <t>THINSTALL IN-WALL BOX- SMALL TS218/TS118</t>
  </si>
  <si>
    <t>TASMSB</t>
  </si>
  <si>
    <t>TS110 TS118 TS218 STL STUD ACCESSORY BLK</t>
  </si>
  <si>
    <t>TIL1X2PT</t>
  </si>
  <si>
    <t>LED MOUNT 1X2 LG LAS &amp; LEYARD TVF</t>
  </si>
  <si>
    <t>TIL1X3IF</t>
  </si>
  <si>
    <t>SAMSUNG IFH LED 3 X 1 MOUNT</t>
  </si>
  <si>
    <t>TIL1X3PT</t>
  </si>
  <si>
    <t>LED MOUNT 1X3 LG LAS &amp; LEYARD TVF</t>
  </si>
  <si>
    <t>TIL1X4PT</t>
  </si>
  <si>
    <t>LED MOUNT 1X4 LG LAS &amp; LEYARD TVF</t>
  </si>
  <si>
    <t>TILSC2HPT</t>
  </si>
  <si>
    <t>LED, SIDE COVERS, LEYARD TVF, 2 HIGH</t>
  </si>
  <si>
    <t>TILSC3HPT</t>
  </si>
  <si>
    <t>LED, SIDE COVERS, LEYARD TVF, 3 HIGH</t>
  </si>
  <si>
    <t>TILVABPT</t>
  </si>
  <si>
    <t>VERT CONNECTOR KIT LG LAS &amp; LEYARD TVF</t>
  </si>
  <si>
    <t>TPA105</t>
  </si>
  <si>
    <t>POLE PITCH -MOUNT COVER</t>
  </si>
  <si>
    <t>TPA110</t>
  </si>
  <si>
    <t>POLE TILT VESA PATTERN</t>
  </si>
  <si>
    <t>TPK1</t>
  </si>
  <si>
    <t>POLE CLAMP KIT, 1-2</t>
  </si>
  <si>
    <t>TPK2</t>
  </si>
  <si>
    <t>POLE CLAMP KIT, 2-3</t>
  </si>
  <si>
    <t>TPK3</t>
  </si>
  <si>
    <t>TRUSS CLAMP KIT, 0-1IN</t>
  </si>
  <si>
    <t>TPK4</t>
  </si>
  <si>
    <t>TRUSS CLAMP KIT, 1-2</t>
  </si>
  <si>
    <t>TPK5</t>
  </si>
  <si>
    <t>Truss Clamp Kit 2-3inch</t>
  </si>
  <si>
    <t>TPM2000B</t>
  </si>
  <si>
    <t>PITCH-ADJ POLE MOUNT PSB BRACKET REQUIED</t>
  </si>
  <si>
    <t>TPMUB</t>
  </si>
  <si>
    <t>PITCH-ADJ POLE MNT</t>
  </si>
  <si>
    <t>TPPU</t>
  </si>
  <si>
    <t>TRUSS, PITCH-ADJ</t>
  </si>
  <si>
    <t>TPSU</t>
  </si>
  <si>
    <t>TRUSS/POLE STATIC MT</t>
  </si>
  <si>
    <t>TS110SU</t>
  </si>
  <si>
    <t>THIN SINGLE ARM SWINGARM</t>
  </si>
  <si>
    <t>TS118SU</t>
  </si>
  <si>
    <t>THINSTALL SMALL DUAL ARM SWINGARM</t>
  </si>
  <si>
    <t>TS218SU</t>
  </si>
  <si>
    <t>MEDIUM DUAL ARM THIN SWINGARM</t>
  </si>
  <si>
    <t>TS318SU</t>
  </si>
  <si>
    <t>MEDIUM SWING ARM, SINGLE STUD</t>
  </si>
  <si>
    <t>TS318TU</t>
  </si>
  <si>
    <t>MEDIUM SWING ARMS/DUAL STUD</t>
  </si>
  <si>
    <t>TS325TU</t>
  </si>
  <si>
    <t>MEDIUM/25in EXTENSION/SWING ARMS</t>
  </si>
  <si>
    <t>TS525TU</t>
  </si>
  <si>
    <t>Thin Swing Arm Wall Mount</t>
  </si>
  <si>
    <t>UPB1</t>
  </si>
  <si>
    <t>UPRIGHT PROJECTOR BRACKET SL</t>
  </si>
  <si>
    <t>VCM011E</t>
  </si>
  <si>
    <t>VCM011E Kit</t>
  </si>
  <si>
    <t>VCM100B</t>
  </si>
  <si>
    <t>VCM100B, INCL CUSTOM HB100B, BLK</t>
  </si>
  <si>
    <t>VCM106E</t>
  </si>
  <si>
    <t>VCM106E INCL CUSTOM HB106E BLK</t>
  </si>
  <si>
    <t>VCM29S</t>
  </si>
  <si>
    <t>Heavy Duty Projector Ceiling Mount</t>
  </si>
  <si>
    <t>VCM35B</t>
  </si>
  <si>
    <t>VCM35B, INCL CUSTOM HB35B, BLK</t>
  </si>
  <si>
    <t>VCM42E</t>
  </si>
  <si>
    <t>VCM42E CEILING MOUNT</t>
  </si>
  <si>
    <t>VCM43E</t>
  </si>
  <si>
    <t>VCM43E CEILING MOUNT KIT</t>
  </si>
  <si>
    <t>VCM44E</t>
  </si>
  <si>
    <t>VCM44E, CUSTOM, INCL HB44E, BLK</t>
  </si>
  <si>
    <t>VCM46E</t>
  </si>
  <si>
    <t>VCM46E INCL CUSTOM HB46E BLK</t>
  </si>
  <si>
    <t>VCM47E</t>
  </si>
  <si>
    <t>EIKI LC-XT1, SANYO PLC-XF20</t>
  </si>
  <si>
    <t>VCM71P</t>
  </si>
  <si>
    <t>Heavy Duty Projector Mount</t>
  </si>
  <si>
    <t>VCM72P</t>
  </si>
  <si>
    <t>heavy duty custom projector mount</t>
  </si>
  <si>
    <t>VCM75P</t>
  </si>
  <si>
    <t>VCM76P</t>
  </si>
  <si>
    <t>VCM76P, INCL CUSTOM HB76P, BLK</t>
  </si>
  <si>
    <t>VCM77P</t>
  </si>
  <si>
    <t>VCM77P, INCL CUSTOM HB77P, BLK</t>
  </si>
  <si>
    <t>VCM82X</t>
  </si>
  <si>
    <t>VCM82X INCL CUSTOM HB82X BLK</t>
  </si>
  <si>
    <t>VCM91C</t>
  </si>
  <si>
    <t>Christie Digital DS + 4K, DW6K</t>
  </si>
  <si>
    <t>VCM93C</t>
  </si>
  <si>
    <t>VCM93C CEILING MOUNT</t>
  </si>
  <si>
    <t>VCM94C</t>
  </si>
  <si>
    <t>CHIEF HEAVY DUTY CUSTOM PROJECTOR MOUNT</t>
  </si>
  <si>
    <t>VCM95C</t>
  </si>
  <si>
    <t>NCL CUSTOM HB95C, BLK</t>
  </si>
  <si>
    <t>VCMU</t>
  </si>
  <si>
    <t>HD PROJECTOR MOUNT, UNIVERSAL</t>
  </si>
  <si>
    <t>VCMUW</t>
  </si>
  <si>
    <t>HEAVY DUTY PROJECTOR MOUNT</t>
  </si>
  <si>
    <t>VCTUB</t>
  </si>
  <si>
    <t>XL Universal Tooless Proj Mount Black</t>
  </si>
  <si>
    <t>VCTUW</t>
  </si>
  <si>
    <t>XL Universal Tooless Proj Mount White</t>
  </si>
  <si>
    <t>VLF628-B1</t>
  </si>
  <si>
    <t>VLF628 LARGE FULL MOTION MOUNT</t>
  </si>
  <si>
    <t>VMF620-B1</t>
  </si>
  <si>
    <t>VMF620 MEDIUM FULL MOTION MOUNT</t>
  </si>
  <si>
    <t>VPAUB</t>
  </si>
  <si>
    <t>VERT/PORTRAIT UNV PROJ MOUNT, BLACK</t>
  </si>
  <si>
    <t>VPAUW</t>
  </si>
  <si>
    <t>VERT/PORTRAIT UNV PROJ MOUNT, WHITE</t>
  </si>
  <si>
    <t>VSF415-B1</t>
  </si>
  <si>
    <t>Sm. Full Motion LCD MT w/ 15 inch</t>
  </si>
  <si>
    <t>VST4-B1</t>
  </si>
  <si>
    <t>Small Tilt LCD Mount-Black</t>
  </si>
  <si>
    <t>WBAE</t>
  </si>
  <si>
    <t>EXTENSION KIT, INTERACTIVE BOARD ACCY</t>
  </si>
  <si>
    <t>WBAP</t>
  </si>
  <si>
    <t>WHITE BOARD ACCY PLATFORM</t>
  </si>
  <si>
    <t>WBAP2</t>
  </si>
  <si>
    <t>WHIEBOARD ACCY PLATFORM</t>
  </si>
  <si>
    <t>WBAU</t>
  </si>
  <si>
    <t>UNIVERSAL INTERACTIVE BOARD ACCY</t>
  </si>
  <si>
    <t>WBAUF1</t>
  </si>
  <si>
    <t>SMART  Retrofit Adapter Plate</t>
  </si>
  <si>
    <t>WBM3E</t>
  </si>
  <si>
    <t>INTERACTIVE WHITEBOARD MOUNT,SLIDING LEG</t>
  </si>
  <si>
    <t>WM110AUS</t>
  </si>
  <si>
    <t>WM110S with RSMAUS Kit</t>
  </si>
  <si>
    <t>WM110S</t>
  </si>
  <si>
    <t>Projector Wall Mount 0-18in  Ext</t>
  </si>
  <si>
    <t>WM120AUS</t>
  </si>
  <si>
    <t>Throw Projector Single &amp;Wall Mount Kit</t>
  </si>
  <si>
    <t>WM120S</t>
  </si>
  <si>
    <t>Projector wall mount 18-30in  ext</t>
  </si>
  <si>
    <t>WM130AUS</t>
  </si>
  <si>
    <t>WM130S with RSMAUS kit</t>
  </si>
  <si>
    <t>WM130S</t>
  </si>
  <si>
    <t>Projector wall mount 30-54in ext</t>
  </si>
  <si>
    <t>WM210AUS</t>
  </si>
  <si>
    <t>WM210S WITH RSMAUS KIT</t>
  </si>
  <si>
    <t>WM210MAUS</t>
  </si>
  <si>
    <t>WM210S WITH RPMAUS KIT</t>
  </si>
  <si>
    <t>WM210S</t>
  </si>
  <si>
    <t>Projector Wall mount 0-18in ext</t>
  </si>
  <si>
    <t>WM220AUS</t>
  </si>
  <si>
    <t>WM220S with RSMAUS KIT</t>
  </si>
  <si>
    <t>WM220MAUS</t>
  </si>
  <si>
    <t>WM220S WITH RPMAUS KIT</t>
  </si>
  <si>
    <t>WM220S</t>
  </si>
  <si>
    <t>Projector wall mount 18-30in ext</t>
  </si>
  <si>
    <t>WM230AUS</t>
  </si>
  <si>
    <t>Throw Projector Dual Stud Wall Mount</t>
  </si>
  <si>
    <t>WM230S</t>
  </si>
  <si>
    <t>Projector Wall Mount 30-54in  ext</t>
  </si>
  <si>
    <t>WM240AUS</t>
  </si>
  <si>
    <t>WM240S WITH RSMAUS KIT</t>
  </si>
  <si>
    <t>WM240S</t>
  </si>
  <si>
    <t>Projector wall mount 55-66inch</t>
  </si>
  <si>
    <t>WMA1S</t>
  </si>
  <si>
    <t>WMA1S WALL MOUNT ACCY 1 1/2 NPT SINGLE</t>
  </si>
  <si>
    <t>WMA2S</t>
  </si>
  <si>
    <t>WMA2S WALL MOUNT ACCY1 1/2 NPT LAT SHI</t>
  </si>
  <si>
    <t>WMAC16</t>
  </si>
  <si>
    <t>ACCY, OUTLET COVER, WM2</t>
  </si>
  <si>
    <t>WMAL24</t>
  </si>
  <si>
    <t>24IN ACCY DUAL STUD FOR PROJ LATERAL SHI</t>
  </si>
  <si>
    <t>WMS</t>
  </si>
  <si>
    <t>WALL MOUNT SHELF (Q.D.E.)</t>
  </si>
  <si>
    <t>WP21S</t>
  </si>
  <si>
    <t>ST PROJ. WALL MOUNT, 24In EXT</t>
  </si>
  <si>
    <t>WP21US</t>
  </si>
  <si>
    <t>ST PROJ. WALL MOUNT, 2in EXT + RSAUS</t>
  </si>
  <si>
    <t>WP22S</t>
  </si>
  <si>
    <t>ST PROJ. WALL MOUNT, 40in EXT</t>
  </si>
  <si>
    <t>WP22US</t>
  </si>
  <si>
    <t>ST PROJ.WALL MOUNT,40IN EXT+RSAUS</t>
  </si>
  <si>
    <t>WP23S</t>
  </si>
  <si>
    <t>ST PROJ WALL MOUNT/5INCH EXT</t>
  </si>
  <si>
    <t>WP23US</t>
  </si>
  <si>
    <t>ST PROJ. WALL MOUNT, 56in EXT  + RSAUS</t>
  </si>
  <si>
    <t>WPA211</t>
  </si>
  <si>
    <t>WALL MOUNT ADJ., PROJECTOR</t>
  </si>
  <si>
    <t>XBM1U</t>
  </si>
  <si>
    <t>FUSION XL SINGLE BOLT-DOWN, LANDSCAPE</t>
  </si>
  <si>
    <t>XCB1U</t>
  </si>
  <si>
    <t>EXTRA LARGE, B2B, CEILING MOUNT</t>
  </si>
  <si>
    <t>XCB7000</t>
  </si>
  <si>
    <t>CEILING MOUNT, DUAL COLUMN, XL, B2B</t>
  </si>
  <si>
    <t>XCM1U</t>
  </si>
  <si>
    <t>FUSION X-Large Single Pole Flat Panel</t>
  </si>
  <si>
    <t>XCM7000</t>
  </si>
  <si>
    <t>EXTRA LARGE, DUAL COLUMN, CEILING MOUNT</t>
  </si>
  <si>
    <t>XFA1UB</t>
  </si>
  <si>
    <t>X-LARGE FUSION MANUAL HT ADJ  FLOOR BLK</t>
  </si>
  <si>
    <t>XFD1U</t>
  </si>
  <si>
    <t>Electric Height Adj Floor Support XL -US</t>
  </si>
  <si>
    <t>XPA1UB</t>
  </si>
  <si>
    <t>X-LARGE FUSION MANUAL HEGHT ADJ CART BLK</t>
  </si>
  <si>
    <t>XPA1US</t>
  </si>
  <si>
    <t>X-LARGE FUSION MANUAL HGT ADJ CART SLVR</t>
  </si>
  <si>
    <t>XPD1U</t>
  </si>
  <si>
    <t>Electric Height Adjust Cart XL - US</t>
  </si>
  <si>
    <t>XSD1U</t>
  </si>
  <si>
    <t>ELECTRIC HEIGHT ADJUST WALL - XL</t>
  </si>
  <si>
    <t>XSM1U</t>
  </si>
  <si>
    <t>MICRO-ADJUST FIXED WALL MOUNT. X-LARGE</t>
  </si>
  <si>
    <t>XTM1U</t>
  </si>
  <si>
    <t>MICRO-ADJUST TILT WALL MOUNT. X-LARGE</t>
  </si>
  <si>
    <t>XTM1U-G</t>
  </si>
  <si>
    <t>EXTRA LARGE TILT MOUNT ASSEMBLY, TAA</t>
  </si>
  <si>
    <t>XVAUB</t>
  </si>
  <si>
    <t>VIDEO CONFERENCE CART</t>
  </si>
  <si>
    <t>XVM1U</t>
  </si>
  <si>
    <t>FUSION EXTRA LARGE CART</t>
  </si>
  <si>
    <t>XVM1X1U</t>
  </si>
  <si>
    <t>FUSION FREESTANDING VIDEO WALL</t>
  </si>
  <si>
    <t>ClearOne Audio Conferencing</t>
  </si>
  <si>
    <t>204-3001-300</t>
  </si>
  <si>
    <t>Complete Care Support for 1 year -</t>
  </si>
  <si>
    <t>204-3001-600</t>
  </si>
  <si>
    <t>204-3001-900</t>
  </si>
  <si>
    <t>204-3001-C300</t>
  </si>
  <si>
    <t>204-3001-C600</t>
  </si>
  <si>
    <t>Beamforming Mic Array 2 (White)</t>
  </si>
  <si>
    <t>204-401-254</t>
  </si>
  <si>
    <t>COMPLETE CARE - DESKTOP BASIC (3 YEARS)</t>
  </si>
  <si>
    <t>204-401-450</t>
  </si>
  <si>
    <t>COMPLETE CARE - ROOM HD (1 YEAR)</t>
  </si>
  <si>
    <t>204-401-550</t>
  </si>
  <si>
    <t>COMPLETE CARE - ROOM FHD (1 YEAR)</t>
  </si>
  <si>
    <t>204-401-830</t>
  </si>
  <si>
    <t>Complete Care - VCB - 1 year</t>
  </si>
  <si>
    <t>204-401-832</t>
  </si>
  <si>
    <t>COMPLETE CARE VCB 2 YEARS</t>
  </si>
  <si>
    <t>204-401-834</t>
  </si>
  <si>
    <t>COMPLETE CARE VCB 3 YEARS</t>
  </si>
  <si>
    <t>204-401-836</t>
  </si>
  <si>
    <t>COMPLETE CARE - CONTROL - 1 YEAR</t>
  </si>
  <si>
    <t>204-401-837</t>
  </si>
  <si>
    <t>COMPLETE CARE - CONTROL - 2 YEARS</t>
  </si>
  <si>
    <t>204-401-838</t>
  </si>
  <si>
    <t>COMPLETE CARE - CONTROL - 3 YEARS</t>
  </si>
  <si>
    <t>204-401-850</t>
  </si>
  <si>
    <t>COMPLETE CARE - MCU HD12 (1 YEAR)</t>
  </si>
  <si>
    <t>204-401-984</t>
  </si>
  <si>
    <t>COMPLETE CARE - CENTRAL 500 (3 YEARS)</t>
  </si>
  <si>
    <t>850-300-110</t>
  </si>
  <si>
    <t>DUAL PLASMA KIT (INCLUDES HORIZONTAL SUP</t>
  </si>
  <si>
    <t>860-153-020L</t>
  </si>
  <si>
    <t>UNIT ASSY CONTROL CONSOLE</t>
  </si>
  <si>
    <t>910-0000-001</t>
  </si>
  <si>
    <t>VIEW Pro encoder E120</t>
  </si>
  <si>
    <t>910-0000-006</t>
  </si>
  <si>
    <t>VIEW Pro Encoder E110</t>
  </si>
  <si>
    <t>910-0001-001</t>
  </si>
  <si>
    <t>VIEW Pro Decoder D110</t>
  </si>
  <si>
    <t>910-001-003</t>
  </si>
  <si>
    <t>Beamforming Microphone Array for</t>
  </si>
  <si>
    <t>910-001-003-B</t>
  </si>
  <si>
    <t>Beamforming Microphone Array</t>
  </si>
  <si>
    <t>910-001-013-B</t>
  </si>
  <si>
    <t>Black Ceiling Microphone Array kit</t>
  </si>
  <si>
    <t>910-001-013-W</t>
  </si>
  <si>
    <t>White Ceiling Microphone Array kit</t>
  </si>
  <si>
    <t>910-001-014-B</t>
  </si>
  <si>
    <t>910-001-014-W</t>
  </si>
  <si>
    <t>910-0100-001</t>
  </si>
  <si>
    <t>VIEW Lite Encoder EJ100</t>
  </si>
  <si>
    <t>910-0100-002</t>
  </si>
  <si>
    <t>VIEW Lite Decoder DJ100</t>
  </si>
  <si>
    <t>910-0100-003</t>
  </si>
  <si>
    <t>VIEW Lite Controller CJ100</t>
  </si>
  <si>
    <t>910-103-162</t>
  </si>
  <si>
    <t>Button Microphone Omni-Directional</t>
  </si>
  <si>
    <t>910-103-164</t>
  </si>
  <si>
    <t>Button Microphone Uni-Directional</t>
  </si>
  <si>
    <t>910-151-001-01</t>
  </si>
  <si>
    <t>CLEARONE LS6CT SPEAKER PACKAGE</t>
  </si>
  <si>
    <t>910-151-805</t>
  </si>
  <si>
    <t>CONNECT COBRANET</t>
  </si>
  <si>
    <t>910-151-806</t>
  </si>
  <si>
    <t>Converge USB</t>
  </si>
  <si>
    <t>910-151-807</t>
  </si>
  <si>
    <t>CONNECT DANTE</t>
  </si>
  <si>
    <t>910-151-810</t>
  </si>
  <si>
    <t>CONVERGE PRO 8I</t>
  </si>
  <si>
    <t>910-151-820</t>
  </si>
  <si>
    <t>CONVERGE PRO TH20</t>
  </si>
  <si>
    <t>910-151-825</t>
  </si>
  <si>
    <t>CONVERGE PRO VH20</t>
  </si>
  <si>
    <t>910-151-840</t>
  </si>
  <si>
    <t>CONVERGE PRO 840T</t>
  </si>
  <si>
    <t>910-151-880</t>
  </si>
  <si>
    <t>CONVERGE PRO 880</t>
  </si>
  <si>
    <t>910-151-881</t>
  </si>
  <si>
    <t>CONVERGE PRO 880T</t>
  </si>
  <si>
    <t>910-151-882</t>
  </si>
  <si>
    <t>CONVERGE PRO 880TA</t>
  </si>
  <si>
    <t>910-151-900</t>
  </si>
  <si>
    <t>CONVERGE SR 1212</t>
  </si>
  <si>
    <t>910-151-901</t>
  </si>
  <si>
    <t>CONVERGE SR1212A</t>
  </si>
  <si>
    <t>910-153-101</t>
  </si>
  <si>
    <t>RAV 600 PREMIUM CONFERENCING SYSTEM WITH</t>
  </si>
  <si>
    <t>910-153-102</t>
  </si>
  <si>
    <t>910-153-113</t>
  </si>
  <si>
    <t>910-154-002</t>
  </si>
  <si>
    <t>Interact AT-OC</t>
  </si>
  <si>
    <t>910-154-010</t>
  </si>
  <si>
    <t>INTERACT AT MIXER</t>
  </si>
  <si>
    <t>910-154-015</t>
  </si>
  <si>
    <t>INTERACT MIC</t>
  </si>
  <si>
    <t>910-154-016</t>
  </si>
  <si>
    <t>INTERACT CEILING SPEAKER KIT</t>
  </si>
  <si>
    <t>910-154-020</t>
  </si>
  <si>
    <t>INTERACT MIC EX</t>
  </si>
  <si>
    <t>910-154-025</t>
  </si>
  <si>
    <t>INTERACT COM-W</t>
  </si>
  <si>
    <t>910-154-030</t>
  </si>
  <si>
    <t>INTERACT COM</t>
  </si>
  <si>
    <t>910-154-040</t>
  </si>
  <si>
    <t>INTERACT WIRELESS DIALER</t>
  </si>
  <si>
    <t>910-154-055</t>
  </si>
  <si>
    <t>INTERACT  PRO MIXER</t>
  </si>
  <si>
    <t>910-154-065</t>
  </si>
  <si>
    <t>INTERACT 8I</t>
  </si>
  <si>
    <t>910-156-117</t>
  </si>
  <si>
    <t>ACCUMIC VC EXTENSION MIC  SECOND MICROPH</t>
  </si>
  <si>
    <t>910-156-200</t>
  </si>
  <si>
    <t>CHAT 150 USB</t>
  </si>
  <si>
    <t>910-156-200-00</t>
  </si>
  <si>
    <t>CHATATTACH 150</t>
  </si>
  <si>
    <t>910-156-220</t>
  </si>
  <si>
    <t>CHAT 150 CISCO</t>
  </si>
  <si>
    <t>910-156-222</t>
  </si>
  <si>
    <t>CHAT 150 AVAYA</t>
  </si>
  <si>
    <t>910-156-230</t>
  </si>
  <si>
    <t>CHAT 150 VC</t>
  </si>
  <si>
    <t>910-156-250</t>
  </si>
  <si>
    <t>CHAT 170</t>
  </si>
  <si>
    <t>910-156-250-00</t>
  </si>
  <si>
    <t>CHATATTACH 170</t>
  </si>
  <si>
    <t>910-157-001</t>
  </si>
  <si>
    <t>ACCUMIC PC  TRIPLE-ELEMENT, ECHO-CANCELL</t>
  </si>
  <si>
    <t>910-157-010</t>
  </si>
  <si>
    <t>ACCUMIC PC EXTENSION MIC  SECOND MICROPH</t>
  </si>
  <si>
    <t>910-158-361</t>
  </si>
  <si>
    <t>MAX IP EXPANSION KIT</t>
  </si>
  <si>
    <t>910-158-370</t>
  </si>
  <si>
    <t>MAX IP</t>
  </si>
  <si>
    <t>910-158-370-00</t>
  </si>
  <si>
    <t>MAXATTACH IP</t>
  </si>
  <si>
    <t>910-158-370-01</t>
  </si>
  <si>
    <t>MAXATTACH IP PLUS ONE</t>
  </si>
  <si>
    <t>910-158-370-02</t>
  </si>
  <si>
    <t>MAXATTACH IP PLUS TWO</t>
  </si>
  <si>
    <t>910-158-391</t>
  </si>
  <si>
    <t>MAX IP RESPONSE POINT EXPANSION KIT</t>
  </si>
  <si>
    <t>910-158-500-00</t>
  </si>
  <si>
    <t>MAXATTACH</t>
  </si>
  <si>
    <t>910-158-500-01</t>
  </si>
  <si>
    <t>MAXATTACH PLUS ONE</t>
  </si>
  <si>
    <t>910-158-500-02</t>
  </si>
  <si>
    <t>MAXATTACH PLUS TWO</t>
  </si>
  <si>
    <t>910-158-555</t>
  </si>
  <si>
    <t>MAX EX EXPANSION KIT</t>
  </si>
  <si>
    <t>910-158-600</t>
  </si>
  <si>
    <t>MAX WIRELESS DECT (US/CANADA)</t>
  </si>
  <si>
    <t>910-158-600-00</t>
  </si>
  <si>
    <t>two wireless conference phones</t>
  </si>
  <si>
    <t>910-159-001</t>
  </si>
  <si>
    <t>CHAT 50 USB</t>
  </si>
  <si>
    <t>910-159-003</t>
  </si>
  <si>
    <t>CHAT 50 GLOBAL TRAVELER</t>
  </si>
  <si>
    <t>910-159-256</t>
  </si>
  <si>
    <t>CHAT 60-U OPTIMIZED FOR SKYPE INCLUDES C</t>
  </si>
  <si>
    <t>910-159-257</t>
  </si>
  <si>
    <t>CHAT 70-U</t>
  </si>
  <si>
    <t>910-2006-10</t>
  </si>
  <si>
    <t>COLLABORATE SPACE Pro 10 (Annual)</t>
  </si>
  <si>
    <t>910-2007-003</t>
  </si>
  <si>
    <t>Wireless presentation license (4-users)</t>
  </si>
  <si>
    <t>910-2100-001</t>
  </si>
  <si>
    <t>UNITE 100 CAMERA</t>
  </si>
  <si>
    <t>910-2100-003</t>
  </si>
  <si>
    <t>Unite 200 Camera</t>
  </si>
  <si>
    <t>910-2100-004</t>
  </si>
  <si>
    <t>UNITE 150</t>
  </si>
  <si>
    <t>910-2100-006</t>
  </si>
  <si>
    <t>4K 30 fps, USB, and UVC Protocal</t>
  </si>
  <si>
    <t>910-2100-008</t>
  </si>
  <si>
    <t>UNITE 50 4K AF Camera</t>
  </si>
  <si>
    <t>910-2100-010</t>
  </si>
  <si>
    <t>Unite 10 Webcam</t>
  </si>
  <si>
    <t>910-2100-020</t>
  </si>
  <si>
    <t>UNITE 20 1080p Pro Web Camera</t>
  </si>
  <si>
    <t>910-2100-103</t>
  </si>
  <si>
    <t>Wall mount for UNITE 200 camera</t>
  </si>
  <si>
    <t>910-2100-104</t>
  </si>
  <si>
    <t>Wall Mount 150 for UNITE</t>
  </si>
  <si>
    <t>910-2100-180</t>
  </si>
  <si>
    <t>UNITE 180 Camera</t>
  </si>
  <si>
    <t>910-2100-203</t>
  </si>
  <si>
    <t>Ceiling Mount 200 for UNITE</t>
  </si>
  <si>
    <t>910-2100-204</t>
  </si>
  <si>
    <t>Ceiling Mount 150 for UNITE</t>
  </si>
  <si>
    <t>910-2200-001</t>
  </si>
  <si>
    <t>Versa Mediabar</t>
  </si>
  <si>
    <t>910-225-005</t>
  </si>
  <si>
    <t>view pl960, 671010250053</t>
  </si>
  <si>
    <t>910-225-006</t>
  </si>
  <si>
    <t>SL251 - 2x50 watts IP-Based amplifier</t>
  </si>
  <si>
    <t>910-225-006-Q6+</t>
  </si>
  <si>
    <t>910-225-015</t>
  </si>
  <si>
    <t>BLUEPORT POWER INJECTOR - THIS POWER INJ</t>
  </si>
  <si>
    <t>910-3000-001</t>
  </si>
  <si>
    <t>CONVERGE MATRIX 256 EX</t>
  </si>
  <si>
    <t>910-3000-002</t>
  </si>
  <si>
    <t>CONVERGE MATRIX 512</t>
  </si>
  <si>
    <t>910-3000-003</t>
  </si>
  <si>
    <t>CONVERGE MATRIX 256 EXPANSION CARD</t>
  </si>
  <si>
    <t>910-3000-004</t>
  </si>
  <si>
    <t>CONVERGE MATRIX 128 EX</t>
  </si>
  <si>
    <t>910-3000-005</t>
  </si>
  <si>
    <t>CONVERGE MATRIX 128 EXPANSION CARD</t>
  </si>
  <si>
    <t>910-3000-006</t>
  </si>
  <si>
    <t>CONVERGE MATRIX 64 EX</t>
  </si>
  <si>
    <t>910-3000-007</t>
  </si>
  <si>
    <t>CONVERGE MATRIX 64 EXPANSION CARD</t>
  </si>
  <si>
    <t>910-3001-001</t>
  </si>
  <si>
    <t>COLLABORATE REMOTE CONTROL 2.0</t>
  </si>
  <si>
    <t>910-3001-100</t>
  </si>
  <si>
    <t>Hub that connects USB camera</t>
  </si>
  <si>
    <t>910-3001-200</t>
  </si>
  <si>
    <t>COLLABORATE SPEAKERPHONE</t>
  </si>
  <si>
    <t>910-3001-300</t>
  </si>
  <si>
    <t>COLLABORATE Pro C300</t>
  </si>
  <si>
    <t>910-3001-302</t>
  </si>
  <si>
    <t>COLLABORATE LIVE C300</t>
  </si>
  <si>
    <t>910-3001-600</t>
  </si>
  <si>
    <t>COLLABORATE Pro C600</t>
  </si>
  <si>
    <t>910-3001-602</t>
  </si>
  <si>
    <t>COLLABORATE Live C600</t>
  </si>
  <si>
    <t>910-3200-001</t>
  </si>
  <si>
    <t>CONVERGE PRO 2  128</t>
  </si>
  <si>
    <t>910-3200-002</t>
  </si>
  <si>
    <t>CONVERGE PRO 2  128T</t>
  </si>
  <si>
    <t>910-3200-003</t>
  </si>
  <si>
    <t>CONVERGE Pro 2 128V</t>
  </si>
  <si>
    <t>910-3200-004</t>
  </si>
  <si>
    <t>CONVERGE Pro 2 120</t>
  </si>
  <si>
    <t>910-3200-005</t>
  </si>
  <si>
    <t>CONVERGE Pro 2 DSP Mixer</t>
  </si>
  <si>
    <t>910-3200-007</t>
  </si>
  <si>
    <t>CONVERGE Pro 2 012</t>
  </si>
  <si>
    <t>910-3200-008</t>
  </si>
  <si>
    <t>CONVERGE Pro 2 48VT</t>
  </si>
  <si>
    <t>910-3200-008-D</t>
  </si>
  <si>
    <t>CONVERGE Pro 2 48VTD</t>
  </si>
  <si>
    <t>910-3200-009</t>
  </si>
  <si>
    <t>CONVERGE Pro 2 128VT</t>
  </si>
  <si>
    <t>910-3200-009-D</t>
  </si>
  <si>
    <t>CONVERGE Pro 2 DSP Mixer with 12 mic</t>
  </si>
  <si>
    <t>910-3200-101</t>
  </si>
  <si>
    <t>CONVERGE Pro 2 128SR</t>
  </si>
  <si>
    <t>910-3200-201</t>
  </si>
  <si>
    <t>910-3200-201-B</t>
  </si>
  <si>
    <t>Beamforming Microphone</t>
  </si>
  <si>
    <t>910-3200-205</t>
  </si>
  <si>
    <t>BMA CT 24 inch</t>
  </si>
  <si>
    <t>910-3200-205-I</t>
  </si>
  <si>
    <t>BMA CT 600 mm</t>
  </si>
  <si>
    <t>910-3200-208-U</t>
  </si>
  <si>
    <t>Patented wideband, frequency invariant</t>
  </si>
  <si>
    <t>910-3200-301</t>
  </si>
  <si>
    <t>GPIO Expander for CONVERGE Pro 2</t>
  </si>
  <si>
    <t>910-3200-302</t>
  </si>
  <si>
    <t>USB Expander for CONVERGE Pro 2</t>
  </si>
  <si>
    <t>910-3200-303</t>
  </si>
  <si>
    <t>CONVERGE Blue Tooth Expander</t>
  </si>
  <si>
    <t>910-3200-401</t>
  </si>
  <si>
    <t>CONVERGE PA 460</t>
  </si>
  <si>
    <t>910-3200-500</t>
  </si>
  <si>
    <t>CONVERGE PRO 2 CONTROLLER</t>
  </si>
  <si>
    <t>910-3200-501</t>
  </si>
  <si>
    <t>Touch Panel Controller</t>
  </si>
  <si>
    <t>910-3200-701</t>
  </si>
  <si>
    <t>CONVERGE Huddle</t>
  </si>
  <si>
    <t>910-401-022-01</t>
  </si>
  <si>
    <t>COLLABORATE DISPLAY 4600</t>
  </si>
  <si>
    <t>910-401-10S</t>
  </si>
  <si>
    <t>COLLABORATE DESKTOP 10S 1- 19 licenses</t>
  </si>
  <si>
    <t>COLLABORATE DESKTOP 10S  20-49 licenses</t>
  </si>
  <si>
    <t>COLLABORATE 10S 50 or more licenses</t>
  </si>
  <si>
    <t>910-401-10U</t>
  </si>
  <si>
    <t>COLLABORATE DESKTOP 10U 1 - 19 licenses</t>
  </si>
  <si>
    <t>COLLABORATE DESKTOP 10U 20-49 licenses</t>
  </si>
  <si>
    <t>COLLABORATE 10U 50 or more licenses</t>
  </si>
  <si>
    <t>910-401-198</t>
  </si>
  <si>
    <t>Collaborate HD/FHD PTZ Camera</t>
  </si>
  <si>
    <t>910-401-205</t>
  </si>
  <si>
    <t>COLLABORATE MICROPHONE ARRAY</t>
  </si>
  <si>
    <t>910-401-205-00</t>
  </si>
  <si>
    <t>COLLABORATE ATTACH MICROPHONE ARRAY</t>
  </si>
  <si>
    <t>910-401-206</t>
  </si>
  <si>
    <t>COLLABORATE REMOTE CONTROL</t>
  </si>
  <si>
    <t>910-401-20S</t>
  </si>
  <si>
    <t>COLLABORATE DESKTOP 20S 1 - 19 licenses</t>
  </si>
  <si>
    <t>COLLABORATE DESKTOP 20S 20-49 licenses</t>
  </si>
  <si>
    <t>COLLABORATE 20S 50 or more licenses</t>
  </si>
  <si>
    <t>910-401-20U</t>
  </si>
  <si>
    <t>COLLABORATE DESKTOP 20U 1 - 19 licenses</t>
  </si>
  <si>
    <t>COLLABORATE DESKTOP 20U 20-49 licenses</t>
  </si>
  <si>
    <t>COLLABORATE 20U 50 or more licenses</t>
  </si>
  <si>
    <t>910-401-210</t>
  </si>
  <si>
    <t>COLLABORATE DESKTOP BASIC (1 LICENSE)</t>
  </si>
  <si>
    <t>910-401-210-F</t>
  </si>
  <si>
    <t>COLLABORATE DESKTOP 10F 1-19 LIC</t>
  </si>
  <si>
    <t>COLLABORATE DESKTOP 10F 20-49- LIC</t>
  </si>
  <si>
    <t>COLLABORATE DESKTOP 10F 50+ LIC</t>
  </si>
  <si>
    <t>910-401-212</t>
  </si>
  <si>
    <t>COLLABORATE DESKTOP BASIC (10 LICENSE PA</t>
  </si>
  <si>
    <t>910-401-214</t>
  </si>
  <si>
    <t>COLLABORATE DESKTOP BASIC (25 LICENSE PA</t>
  </si>
  <si>
    <t>910-401-216</t>
  </si>
  <si>
    <t>COLLABORATE DESKTOP BASIC (50 LICENSE PA</t>
  </si>
  <si>
    <t>910-401-218</t>
  </si>
  <si>
    <t>COLLABORATE DESKTOP BASIC (100 LICENSE P</t>
  </si>
  <si>
    <t>910-401-230</t>
  </si>
  <si>
    <t>COLLABORATE DESKTOP EXECUTIVE (1 LICENSE</t>
  </si>
  <si>
    <t>910-401-232</t>
  </si>
  <si>
    <t>COLLABORATE DESKTOP(10 LICENSE PACK)</t>
  </si>
  <si>
    <t>910-401-234</t>
  </si>
  <si>
    <t>COLLABORATE DESKTOP(25 LICENSE PACK)</t>
  </si>
  <si>
    <t>910-401-236</t>
  </si>
  <si>
    <t>COLLABORATE DESKTOP(50 LICENSE PACK)</t>
  </si>
  <si>
    <t>910-401-238</t>
  </si>
  <si>
    <t>COLLABORATE DESKTOP(100 LICENSE PACK)</t>
  </si>
  <si>
    <t>910-401-280-S</t>
  </si>
  <si>
    <t>COLLABORATE DESKTOP 10S TO 20S UPGRADE</t>
  </si>
  <si>
    <t>910-401-282-U</t>
  </si>
  <si>
    <t>COLLABORATE DESKTOP 10U TO 20U UPGRADE</t>
  </si>
  <si>
    <t>910-401-294</t>
  </si>
  <si>
    <t>COLLABORATE DESKTOP PTZ CAMERA LICENSE</t>
  </si>
  <si>
    <t>910-401-420</t>
  </si>
  <si>
    <t>MULTIPOINT HD SOFTWARE LICENSE (4 WAY)</t>
  </si>
  <si>
    <t>910-401-426</t>
  </si>
  <si>
    <t>MULTIPOINT HD SOFTWARE LICENSE (4 TO 6 W</t>
  </si>
  <si>
    <t>910-401-431</t>
  </si>
  <si>
    <t>HD TO FHD UPGRADE</t>
  </si>
  <si>
    <t>910-401-432</t>
  </si>
  <si>
    <t>4-WAY HD TO 4-WAY FHD UPGRADE</t>
  </si>
  <si>
    <t>910-401-433</t>
  </si>
  <si>
    <t>6-WAY HD TO 6-WAY FHD UPGRADE</t>
  </si>
  <si>
    <t>910-401-434</t>
  </si>
  <si>
    <t>9-WAY HD TO 9-WAY FHD UPGRADE</t>
  </si>
  <si>
    <t>910-401-522</t>
  </si>
  <si>
    <t>MULTIPOINT FHD SOFTWARE LICENSE (6 WAY)</t>
  </si>
  <si>
    <t>910-401-805</t>
  </si>
  <si>
    <t>9-WAY COLLABORATE PRO 600 &amp; PRO 900</t>
  </si>
  <si>
    <t>910-401-816</t>
  </si>
  <si>
    <t>COLLABORATE PORT LICENSE 1-9 LICENSES</t>
  </si>
  <si>
    <t>COLLABORATE MCU LICENSE 10- 19 licenses</t>
  </si>
  <si>
    <t>COLLABORATE MCU PORT LICENSE 20-36 lic</t>
  </si>
  <si>
    <t>910-401-817</t>
  </si>
  <si>
    <t>Collaborate Central Management license</t>
  </si>
  <si>
    <t>COLLABORATE CENTRAL LICENSE 1-49 lic</t>
  </si>
  <si>
    <t>COLLABORATE CENTRAL LICENSE 50-90 lic</t>
  </si>
  <si>
    <t>COLLABORATE CENTRAL  LICENSE 50+LIC</t>
  </si>
  <si>
    <t>910-401-900</t>
  </si>
  <si>
    <t>COLLABORATE CENTRAL 10</t>
  </si>
  <si>
    <t>910-401-902</t>
  </si>
  <si>
    <t>COLLABORATE CENTRAL 25</t>
  </si>
  <si>
    <t>910-401-904</t>
  </si>
  <si>
    <t>COLLABORATE CENTRAL 50</t>
  </si>
  <si>
    <t>910-401-906</t>
  </si>
  <si>
    <t>COLLABORATE CENTRAL 100</t>
  </si>
  <si>
    <t>910-401-908</t>
  </si>
  <si>
    <t>COLLABORATE CENTRAL 200</t>
  </si>
  <si>
    <t>910-401-910</t>
  </si>
  <si>
    <t>COLLABORATE CENTRAL 500</t>
  </si>
  <si>
    <t>910-6000-400</t>
  </si>
  <si>
    <t>4 Bay Docking Station</t>
  </si>
  <si>
    <t>910-6000-401</t>
  </si>
  <si>
    <t>WS-840-M915,DOCKING STATION INCLUDED.</t>
  </si>
  <si>
    <t>910-6000-401-D</t>
  </si>
  <si>
    <t>4 Channel Wireless Receiver with Dante</t>
  </si>
  <si>
    <t>910-6000-401-X</t>
  </si>
  <si>
    <t>4 Channel Wireless Receiver</t>
  </si>
  <si>
    <t>910-6000-404-C</t>
  </si>
  <si>
    <t>910-6000-404-C-D</t>
  </si>
  <si>
    <t>910-6000-404-X-C-D</t>
  </si>
  <si>
    <t>910-6000-405-C</t>
  </si>
  <si>
    <t>910-6000-405-C-D</t>
  </si>
  <si>
    <t>910-6000-408-X-C</t>
  </si>
  <si>
    <t>910-6000-800</t>
  </si>
  <si>
    <t>WS-DS8 FOR RECHARGING TRANSMITTERS</t>
  </si>
  <si>
    <t>910-6000-801</t>
  </si>
  <si>
    <t>WS-880-M915 DOCKING STATION INCLUDED.</t>
  </si>
  <si>
    <t>910-6000-801-D</t>
  </si>
  <si>
    <t>8 Channel Wireless Receiver with Dante</t>
  </si>
  <si>
    <t>910-6000-801-X</t>
  </si>
  <si>
    <t>8 Channel Wireless Receiver</t>
  </si>
  <si>
    <t>910-6000-802</t>
  </si>
  <si>
    <t>WS-880-M715 DOCKING STATION INCLUDED.</t>
  </si>
  <si>
    <t>910-6000-803-C</t>
  </si>
  <si>
    <t>CHANNEL RECEIVER WITH M610 WITH DOCKING</t>
  </si>
  <si>
    <t>910-6000-804-C</t>
  </si>
  <si>
    <t>910-6000-804-X-C</t>
  </si>
  <si>
    <t>910-6000-805-C</t>
  </si>
  <si>
    <t>8 Channel Wireless Reciever</t>
  </si>
  <si>
    <t>910-6000-808-C</t>
  </si>
  <si>
    <t>8 Channel Wireless Receiver with RF</t>
  </si>
  <si>
    <t>910-6000-808-X-C</t>
  </si>
  <si>
    <t>910-6000-900</t>
  </si>
  <si>
    <t>(PSU) Power Supply Unit for Transm</t>
  </si>
  <si>
    <t>910-6001-001</t>
  </si>
  <si>
    <t>WS-TCM-M915WIRELESS TABLETOP</t>
  </si>
  <si>
    <t>910-6001-004-C</t>
  </si>
  <si>
    <t>Wireless Tabletop/Boundary Transmitter</t>
  </si>
  <si>
    <t>910-6001-005-C</t>
  </si>
  <si>
    <t>Wireless TableTop/Boundary Transmitter</t>
  </si>
  <si>
    <t>910-6001-008-C</t>
  </si>
  <si>
    <t>Wireless Tabletop / Boundary Transmitter</t>
  </si>
  <si>
    <t>910-6001-011</t>
  </si>
  <si>
    <t>WS-TOM-M915WIRELESS TABLETOP</t>
  </si>
  <si>
    <t>910-6001-014-C</t>
  </si>
  <si>
    <t>910-6001-018-C</t>
  </si>
  <si>
    <t>910-6002-065-C</t>
  </si>
  <si>
    <t>Wireless Gooseneck / Podium Transmitter</t>
  </si>
  <si>
    <t>910-6002-121</t>
  </si>
  <si>
    <t>WS-GCM12-M915WIRELESS GOOSENECK/PODIUM</t>
  </si>
  <si>
    <t>910-6002-124-C</t>
  </si>
  <si>
    <t>Wireless Gooseneck / Podium</t>
  </si>
  <si>
    <t>910-6002-125-C</t>
  </si>
  <si>
    <t>GOOSENECK MICROPHONE</t>
  </si>
  <si>
    <t>910-6002-128-C</t>
  </si>
  <si>
    <t>Wireless Transmitter GooseneckPodiumM550</t>
  </si>
  <si>
    <t>910-6002-181</t>
  </si>
  <si>
    <t>WS-GCM18-M915WIRELESS GOOSENECK/PODIUM</t>
  </si>
  <si>
    <t>910-6002-184-C</t>
  </si>
  <si>
    <t>Wireless Gooseneck Podium Transmitter</t>
  </si>
  <si>
    <t>910-6002-185-C</t>
  </si>
  <si>
    <t>910-6002-188-C</t>
  </si>
  <si>
    <t>Wireless Gooseneck / Podium Cardioid Mic</t>
  </si>
  <si>
    <t>910-6003-001</t>
  </si>
  <si>
    <t>WS-HCM-M915WIRELESS HAND-HELD CARDIOID</t>
  </si>
  <si>
    <t>910-6003-003-C</t>
  </si>
  <si>
    <t>WIRELESS HANDHELD CARDIOID TRANSMITTE</t>
  </si>
  <si>
    <t>910-6003-004-C</t>
  </si>
  <si>
    <t>Wireless Handheld with SACOM H18</t>
  </si>
  <si>
    <t>910-6003-005-C</t>
  </si>
  <si>
    <t>Wireless Handheld Transmitter Cardioid</t>
  </si>
  <si>
    <t>910-6003-008-C</t>
  </si>
  <si>
    <t>910-6003-011</t>
  </si>
  <si>
    <t>Wireless Handheld Transmitter Super Card</t>
  </si>
  <si>
    <t>910-6004-001</t>
  </si>
  <si>
    <t>WS-BM-M915WIRELESS BELT-PACK MICROPHONE</t>
  </si>
  <si>
    <t>910-6004-004-C</t>
  </si>
  <si>
    <t>Wireless Beltpack Microphone</t>
  </si>
  <si>
    <t>910-6004-005-C</t>
  </si>
  <si>
    <t>Wireless Beltpack Transmitter</t>
  </si>
  <si>
    <t>910-6004-008-C</t>
  </si>
  <si>
    <t>910-6004-010</t>
  </si>
  <si>
    <t>WS-LOBLAVALIER, OMNI</t>
  </si>
  <si>
    <t>910-6004-020</t>
  </si>
  <si>
    <t>WS-HOBHEADSET (SINGLE EAR)</t>
  </si>
  <si>
    <t>910-6004-020-T</t>
  </si>
  <si>
    <t>Omni, Tan color microphone</t>
  </si>
  <si>
    <t>910-6004-040</t>
  </si>
  <si>
    <t>LavalierCardioidMicrophoneforBeltpack</t>
  </si>
  <si>
    <t>910-6005-001</t>
  </si>
  <si>
    <t>WS-EAK25-M915WIRELESS EXTENSION ANTENNA</t>
  </si>
  <si>
    <t>910-6005-003</t>
  </si>
  <si>
    <t>WS-EAK25-M610WIRELESS EXTENSION ANTENNA</t>
  </si>
  <si>
    <t>910-6005-005</t>
  </si>
  <si>
    <t>Extension 573-599 MHz Antenna Kit</t>
  </si>
  <si>
    <t>910-6005-008</t>
  </si>
  <si>
    <t>Extension Antennas Kit -25 ft RG58 Cable</t>
  </si>
  <si>
    <t>910-6005-011</t>
  </si>
  <si>
    <t>WS-EAK50-M915WIRELESS EXTENSION ANTENNA</t>
  </si>
  <si>
    <t>910-6005-012</t>
  </si>
  <si>
    <t>WS-EAK50-M715WIRELESS EXTENSION ANTENNA</t>
  </si>
  <si>
    <t>910-6005-013</t>
  </si>
  <si>
    <t>WS-EAK50-M610WIRELESS EXTENSION ANTENNA</t>
  </si>
  <si>
    <t>910-6005-014</t>
  </si>
  <si>
    <t>Extension Antenna Kit 50 Ft RG58 Cables</t>
  </si>
  <si>
    <t>910-6005-015</t>
  </si>
  <si>
    <t>Extension Antenna Kit - 50 Ft RG58</t>
  </si>
  <si>
    <t>910-6005-018</t>
  </si>
  <si>
    <t>Extension Antenna Kit-50 Ft RG58 Cables</t>
  </si>
  <si>
    <t>910-6005-021</t>
  </si>
  <si>
    <t>ExtensionAntennaKit-75FtRG58Cables</t>
  </si>
  <si>
    <t>910-6005-024</t>
  </si>
  <si>
    <t>Wireless Extension Antenna</t>
  </si>
  <si>
    <t>910-6005-025</t>
  </si>
  <si>
    <t>Extension Antenna Kit 75 Ft RG58 Cables</t>
  </si>
  <si>
    <t>910-6005-028</t>
  </si>
  <si>
    <t>Wireless Extension Antenna kit</t>
  </si>
  <si>
    <t>910-6005-115</t>
  </si>
  <si>
    <t>Extension Antenna Kit - 50 Ft LMR400</t>
  </si>
  <si>
    <t>910-6005-131</t>
  </si>
  <si>
    <t>910-6005-141</t>
  </si>
  <si>
    <t>Extension Antenna Kit 125 ft LMR400 Cab</t>
  </si>
  <si>
    <t>910-6005-151</t>
  </si>
  <si>
    <t>Wireless antenna kit w/ceiling mount</t>
  </si>
  <si>
    <t>910-6005-171</t>
  </si>
  <si>
    <t>Extension Antenna Kit - 200 Ft LMR400</t>
  </si>
  <si>
    <t>910-6005-191</t>
  </si>
  <si>
    <t>910-6005-200</t>
  </si>
  <si>
    <t>2 Way Antenna Combiner</t>
  </si>
  <si>
    <t>910-6005-300</t>
  </si>
  <si>
    <t>WS-EAC3WIRELESS EXTENSION ANTENNA</t>
  </si>
  <si>
    <t>910-6005-311</t>
  </si>
  <si>
    <t>Extension Antenna Kit - 50 Ft RG8 Cables</t>
  </si>
  <si>
    <t>910-6005-315</t>
  </si>
  <si>
    <t>910-6005-331</t>
  </si>
  <si>
    <t>Extension Antenna Kit -100 Ft RG8 Cables</t>
  </si>
  <si>
    <t>910-6005-338</t>
  </si>
  <si>
    <t>Wireless Extension Antenna Kit - M550</t>
  </si>
  <si>
    <t>910-6005-341</t>
  </si>
  <si>
    <t>Extension Antenna Kit -125 Ft RG8 Cables</t>
  </si>
  <si>
    <t>910-6005-345</t>
  </si>
  <si>
    <t>910-6005-354</t>
  </si>
  <si>
    <t>Extension Antenna Kit - 150 Ft RG8</t>
  </si>
  <si>
    <t>910-6005-400</t>
  </si>
  <si>
    <t>WS-EAC4WIRELESS EXTENSION ANTENNA</t>
  </si>
  <si>
    <t>910-6005-413</t>
  </si>
  <si>
    <t>Extension Antenna Kit - Ceiling Mount</t>
  </si>
  <si>
    <t>910-6005-421</t>
  </si>
  <si>
    <t>Extension Antenna Kit - Mic Stand Mount</t>
  </si>
  <si>
    <t>910-6005-424</t>
  </si>
  <si>
    <t>910-6005-428</t>
  </si>
  <si>
    <t>Extension Antennas - Mic Stand Mount wit</t>
  </si>
  <si>
    <t>910-6100-201</t>
  </si>
  <si>
    <t>2 Channel Wireless Receiver</t>
  </si>
  <si>
    <t>910-6101-001</t>
  </si>
  <si>
    <t>DIALOG 20 Tabletop Transmitter Cardioid</t>
  </si>
  <si>
    <t>910-6101-011</t>
  </si>
  <si>
    <t>Wireless Tabletop / Boundary Omni</t>
  </si>
  <si>
    <t>910-6102-121</t>
  </si>
  <si>
    <t>DIALOG 20 Gooseneck Transmitter 12</t>
  </si>
  <si>
    <t>910-6102-181</t>
  </si>
  <si>
    <t>DIALOG 20 Gooseneck Transmitter 18</t>
  </si>
  <si>
    <t>910-6103-001</t>
  </si>
  <si>
    <t>DIALOG 20 Handheld Transmitter H18</t>
  </si>
  <si>
    <t>910-6103-011</t>
  </si>
  <si>
    <t>Wireless Handheld with OM3</t>
  </si>
  <si>
    <t>910-6104-001</t>
  </si>
  <si>
    <t>910-6105-011</t>
  </si>
  <si>
    <t>Di-pole Antenna extension kit</t>
  </si>
  <si>
    <t>910-6105-021</t>
  </si>
  <si>
    <t>DIALOG 20 Antenna Kit 25 Ft</t>
  </si>
  <si>
    <t>910-6106-001</t>
  </si>
  <si>
    <t>Rack Shelf</t>
  </si>
  <si>
    <t>910-6106-002</t>
  </si>
  <si>
    <t>XLR to Euroblock Adapter</t>
  </si>
  <si>
    <t>910-6200-101-W</t>
  </si>
  <si>
    <t>Ceiling Mic Array Mic Capsule for Analog</t>
  </si>
  <si>
    <t>910-6200-104</t>
  </si>
  <si>
    <t>CEILING MIC ARRAY DANTE  JUNCTION BOX</t>
  </si>
  <si>
    <t>910-6200-105-D</t>
  </si>
  <si>
    <t>CEILING MIC ARRAY DANTE INTERFACE BOX</t>
  </si>
  <si>
    <t>911-171-002</t>
  </si>
  <si>
    <t>WOOD SERIES SINGLE PLASMA CART</t>
  </si>
  <si>
    <t>911-171-060</t>
  </si>
  <si>
    <t>HIGHBOY AV CART</t>
  </si>
  <si>
    <t>911-171-062</t>
  </si>
  <si>
    <t>911-171-091</t>
  </si>
  <si>
    <t>50IN PLASMA MONITOR CART</t>
  </si>
  <si>
    <t>911-171-299</t>
  </si>
  <si>
    <t>WALL MOUNT SHELF FOR PAN/TILT/ZOOMCAMERA</t>
  </si>
  <si>
    <t>911-171-305</t>
  </si>
  <si>
    <t>LOCKS FOR ALL WOOD SERIES GLASS DOORS (P</t>
  </si>
  <si>
    <t>911-300-101</t>
  </si>
  <si>
    <t>TITAN SINGLE PLASMA CART</t>
  </si>
  <si>
    <t>911-300-110</t>
  </si>
  <si>
    <t>TITAN DUAL PLASMA CART</t>
  </si>
  <si>
    <t>930-151-810</t>
  </si>
  <si>
    <t>CONVERGE PRO 880 + CONVERGE PRO 8I PROFE</t>
  </si>
  <si>
    <t>930-151-825</t>
  </si>
  <si>
    <t>CONVERGE PRO 880 + CONVERGE PRO VH20 PRO</t>
  </si>
  <si>
    <t>930-151-826</t>
  </si>
  <si>
    <t>CONVERGE PRO VH20 + CONVERGE USB</t>
  </si>
  <si>
    <t>930-151-840</t>
  </si>
  <si>
    <t>CONVERGE PRO 840T + CONVERGE PRO 8I PROF</t>
  </si>
  <si>
    <t>930-151-880</t>
  </si>
  <si>
    <t>CONVERGE PRO 880 + CONVERGE PRO 880T PRO</t>
  </si>
  <si>
    <t>930-151-881</t>
  </si>
  <si>
    <t>CONVERGE PRO 880T/8I PROFESSIONAL BUNDLE</t>
  </si>
  <si>
    <t>930-151-882</t>
  </si>
  <si>
    <t>CONVERGE PRO 880TA + CONVERGE PRO 8I PRO</t>
  </si>
  <si>
    <t>930-154-002</t>
  </si>
  <si>
    <t>INTERACT AT-OC</t>
  </si>
  <si>
    <t>930-154-003</t>
  </si>
  <si>
    <t>INTERACT AT-SKYPE BUNDLE INTERACT AT S</t>
  </si>
  <si>
    <t>930-154-100</t>
  </si>
  <si>
    <t>INTERACT AT BUNDLE A</t>
  </si>
  <si>
    <t>930-154-101</t>
  </si>
  <si>
    <t>INTERACT AT BUNDLE C</t>
  </si>
  <si>
    <t>930-154-102</t>
  </si>
  <si>
    <t>INTERACT AT BUNDLE E</t>
  </si>
  <si>
    <t>930-154-103</t>
  </si>
  <si>
    <t>INTERACT AT BUNDLE G</t>
  </si>
  <si>
    <t>930-154-300</t>
  </si>
  <si>
    <t>INTERACT AT BUNDLE B</t>
  </si>
  <si>
    <t>930-154-301</t>
  </si>
  <si>
    <t>INTERACT AT BUNDLE D</t>
  </si>
  <si>
    <t>930-154-302</t>
  </si>
  <si>
    <t>INTERACT AT BUNDLE F</t>
  </si>
  <si>
    <t>930-154-500</t>
  </si>
  <si>
    <t>INTERACT AT BUNDLE I</t>
  </si>
  <si>
    <t>930-154-501</t>
  </si>
  <si>
    <t>INTERACT AT BUNDLE K</t>
  </si>
  <si>
    <t>930-154-700</t>
  </si>
  <si>
    <t>INTERACT AT BUNDLE J</t>
  </si>
  <si>
    <t>930-154-701</t>
  </si>
  <si>
    <t>INTERACT AT BUNDLE L</t>
  </si>
  <si>
    <t>930-3001-050</t>
  </si>
  <si>
    <t>COLLABORATE Versa 50</t>
  </si>
  <si>
    <t>930-3001-1000</t>
  </si>
  <si>
    <t>COLLABORATE Live 1000</t>
  </si>
  <si>
    <t>930-3001-1000-I</t>
  </si>
  <si>
    <t>COLLABORATE LIVE 1000 INTERNATIONAL</t>
  </si>
  <si>
    <t>930-3001-150</t>
  </si>
  <si>
    <t>VERSA 150</t>
  </si>
  <si>
    <t>930-3001-200</t>
  </si>
  <si>
    <t>COLLABORATE Live 200</t>
  </si>
  <si>
    <t>930-3001-300</t>
  </si>
  <si>
    <t>Collaborate Pro 300</t>
  </si>
  <si>
    <t>930-3001-302</t>
  </si>
  <si>
    <t>COLLABORATE Live 300</t>
  </si>
  <si>
    <t>930-3001-600</t>
  </si>
  <si>
    <t>COLLABORATE PRO 600</t>
  </si>
  <si>
    <t>930-3001-602</t>
  </si>
  <si>
    <t>COLLABORATE Live 600</t>
  </si>
  <si>
    <t>930-3001-900</t>
  </si>
  <si>
    <t>with white Beamforming Microphone Array</t>
  </si>
  <si>
    <t>930-3001-900-B</t>
  </si>
  <si>
    <t>with black Beamforming Microphone Array</t>
  </si>
  <si>
    <t>930-3001-902</t>
  </si>
  <si>
    <t>COLLABORATE Live 900</t>
  </si>
  <si>
    <t>930-3001-902-B</t>
  </si>
  <si>
    <t>COLLABORATE LIVE 900 W BLK BEAMFORMING 2</t>
  </si>
  <si>
    <t>930-3200-010</t>
  </si>
  <si>
    <t>COLLABORATE VERSA LITE CT</t>
  </si>
  <si>
    <t>930-3200-010-I</t>
  </si>
  <si>
    <t>COLLABORATE VERSA LITE CT  INTERNATIONAL</t>
  </si>
  <si>
    <t>930-3200-020</t>
  </si>
  <si>
    <t>COLLABORATE VERSA ROOM CT</t>
  </si>
  <si>
    <t>93032000205799</t>
  </si>
  <si>
    <t>Collaborate Versa Room CT</t>
  </si>
  <si>
    <t>930-3200-020-I</t>
  </si>
  <si>
    <t>COLLABORATE VERSA ROOM CT  INTERNATIONAL</t>
  </si>
  <si>
    <t>930-3200-050</t>
  </si>
  <si>
    <t>COLLABORATE Versa Pro 50</t>
  </si>
  <si>
    <t>930-3200-150</t>
  </si>
  <si>
    <t>COLLABORATE Versa Pro 150</t>
  </si>
  <si>
    <t>930-3200-206</t>
  </si>
  <si>
    <t>Collaborate VERSA PRO CT</t>
  </si>
  <si>
    <t>930-3200-206-I</t>
  </si>
  <si>
    <t>COLLABORATE VERSA PRO CT INTERNATIONAL</t>
  </si>
  <si>
    <t>930-3200-401-1</t>
  </si>
  <si>
    <t>Bundle:Qty 1 CONVERGE PA 460 Amplifier</t>
  </si>
  <si>
    <t>930-3200-402</t>
  </si>
  <si>
    <t>Rack Mounting Kit for CONVERGE PA 460</t>
  </si>
  <si>
    <t>930-401-081-C</t>
  </si>
  <si>
    <t>COLLABORATE EVCS BUNDLE A</t>
  </si>
  <si>
    <t>930-401-082-C</t>
  </si>
  <si>
    <t>COLLABORATE EVCS BUNDLE B</t>
  </si>
  <si>
    <t>930-401-083</t>
  </si>
  <si>
    <t>COLLABORATE EVCS UPGRADE BUNDLE A TO B</t>
  </si>
  <si>
    <t>930-401-084-C</t>
  </si>
  <si>
    <t>COLLABORATE EVCS BUNDLE C</t>
  </si>
  <si>
    <t>930-401-085-C</t>
  </si>
  <si>
    <t>COLLABORATE EVCS BUNDLE D</t>
  </si>
  <si>
    <t>930-401-086</t>
  </si>
  <si>
    <t>COLLABORATE EVCS UPGRADE BUNDLE C TO D</t>
  </si>
  <si>
    <t>930-401-100</t>
  </si>
  <si>
    <t>COLLABORATE CONSOLE SINGLE DISPLAY CORE</t>
  </si>
  <si>
    <t>930-401-101</t>
  </si>
  <si>
    <t>930-401-170</t>
  </si>
  <si>
    <t>COLLABORATE CONSOLE DUAL DISPLAY (WITH O</t>
  </si>
  <si>
    <t>930-401-171</t>
  </si>
  <si>
    <t>930-401-300</t>
  </si>
  <si>
    <t>Collaborate Room SD-100</t>
  </si>
  <si>
    <t>930-401-302</t>
  </si>
  <si>
    <t>COLLABORATE ROOM SD-200 (NTSC)</t>
  </si>
  <si>
    <t>930-401-304</t>
  </si>
  <si>
    <t>COLLABORATE ROOM SD-400 (NTSC)</t>
  </si>
  <si>
    <t>930-401-306</t>
  </si>
  <si>
    <t>COLLABORATE ROOM SD-200 (PAL)</t>
  </si>
  <si>
    <t>930-401-308</t>
  </si>
  <si>
    <t>COLLABORATE ROOM SD-400 (PAL)</t>
  </si>
  <si>
    <t>930-401-30S-C</t>
  </si>
  <si>
    <t>COLLABORATE DESKTOP 30S 1-19 LIC</t>
  </si>
  <si>
    <t>COLLABORATE DESKTOP 30S 20-49 LIC</t>
  </si>
  <si>
    <t>COLLABORATE DESKTOP 30S 50+LIC</t>
  </si>
  <si>
    <t>930-401-310-C</t>
  </si>
  <si>
    <t>COLLABORATE ROOM SD-300 (NTSC)</t>
  </si>
  <si>
    <t>930-401-314-C</t>
  </si>
  <si>
    <t>930-401-400</t>
  </si>
  <si>
    <t>COLLABORATE ROOM HD-100</t>
  </si>
  <si>
    <t>930-401-402</t>
  </si>
  <si>
    <t>COLLABORATE ROOM HD-200</t>
  </si>
  <si>
    <t>930-401-404</t>
  </si>
  <si>
    <t>COLLABORATE ROOM HD-400</t>
  </si>
  <si>
    <t>930-401-408-C</t>
  </si>
  <si>
    <t>COLLABORATE ROOM HD-300</t>
  </si>
  <si>
    <t>930-401-40S-C</t>
  </si>
  <si>
    <t>COLLABORATE DESKTOP 40S 1-19 LIC</t>
  </si>
  <si>
    <t>COLLABORATE DESKTOP 40S 20-49 LIC</t>
  </si>
  <si>
    <t>COLLABORATE DESKTOP 40S 50+ LIC</t>
  </si>
  <si>
    <t>930-401-410-C</t>
  </si>
  <si>
    <t>930-401-412-C</t>
  </si>
  <si>
    <t>COLLABORATE ROOM HD-500</t>
  </si>
  <si>
    <t>930-401-500</t>
  </si>
  <si>
    <t>COLLABORATE ROOM FHD-100</t>
  </si>
  <si>
    <t>930-401-502</t>
  </si>
  <si>
    <t>COLLABORATE ROOM FHD-200</t>
  </si>
  <si>
    <t>930401502T225</t>
  </si>
  <si>
    <t>930-401-504</t>
  </si>
  <si>
    <t>COLLABORATE ROOM FHD-400</t>
  </si>
  <si>
    <t>930-401-506-C</t>
  </si>
  <si>
    <t>COLLABORATE ROOM FHD-300</t>
  </si>
  <si>
    <t>930-401-508-C</t>
  </si>
  <si>
    <t>930-401-50S-C</t>
  </si>
  <si>
    <t>COLLABORATE DESKTOP 50S 1-19 LIC</t>
  </si>
  <si>
    <t>COLLABORATE DESKTOP 50S 20-49 LIC</t>
  </si>
  <si>
    <t>COLLABORATE DESKTOP 50S 50+ LIC</t>
  </si>
  <si>
    <t>930-401-510-C</t>
  </si>
  <si>
    <t>COLLABORATE ROOM FHD-500</t>
  </si>
  <si>
    <t>930-401-600</t>
  </si>
  <si>
    <t>COLLABORATE ROOM PHD-100</t>
  </si>
  <si>
    <t>930-401-602</t>
  </si>
  <si>
    <t>COLLABORATE ROOM PHD-200</t>
  </si>
  <si>
    <t>930-401-604</t>
  </si>
  <si>
    <t>COLLABORATE ROOM PHD-400</t>
  </si>
  <si>
    <t>930-401-606-C</t>
  </si>
  <si>
    <t>COLLABORATE ROOM PHD-300</t>
  </si>
  <si>
    <t>930-401-608-C</t>
  </si>
  <si>
    <t>930-401-60S-C</t>
  </si>
  <si>
    <t>COMPLETE SUPPORT SERVICE 1 YEAR 1-19 LIC</t>
  </si>
  <si>
    <t>COMPLETE SUPPORT SERVICE 1 Y 20-49 LIC</t>
  </si>
  <si>
    <t>COMPLETE CARE SERVICE 1 YEAR 50+ LIC</t>
  </si>
  <si>
    <t>930-401-610-C</t>
  </si>
  <si>
    <t>COLLABORATE ROOM PHD-500</t>
  </si>
  <si>
    <t>930-401-612-C</t>
  </si>
  <si>
    <t>Collaborate Room PHD-600</t>
  </si>
  <si>
    <t>930-401-815</t>
  </si>
  <si>
    <t>COLLABORATE VCB</t>
  </si>
  <si>
    <t>930-401-825</t>
  </si>
  <si>
    <t>Collaborate Control</t>
  </si>
  <si>
    <t>930-401-830</t>
  </si>
  <si>
    <t>COLLABORATE NETPOINT 50</t>
  </si>
  <si>
    <t>930-401-832</t>
  </si>
  <si>
    <t>COLLABORATE NETPOINT 100</t>
  </si>
  <si>
    <t>930-401-834</t>
  </si>
  <si>
    <t>COLLABORATE NETPOINT 200</t>
  </si>
  <si>
    <t>930-401-840</t>
  </si>
  <si>
    <t>Collaborate Netpoint 50</t>
  </si>
  <si>
    <t>930-401-842</t>
  </si>
  <si>
    <t>930-401-844</t>
  </si>
  <si>
    <t>930-401-860</t>
  </si>
  <si>
    <t>Collaborate Room Pro 510</t>
  </si>
  <si>
    <t>930-401-862</t>
  </si>
  <si>
    <t>Room Pro 500 codec 720p 30fps</t>
  </si>
  <si>
    <t>930-401-870</t>
  </si>
  <si>
    <t>Collaborate Room Pro 610 includes</t>
  </si>
  <si>
    <t>930-6001-081</t>
  </si>
  <si>
    <t>Bundle Includes: 910-6000-801</t>
  </si>
  <si>
    <t>930-6002-081</t>
  </si>
  <si>
    <t>8 Channel Podium/Gooseneck Wireless</t>
  </si>
  <si>
    <t>930-6200-103-B-D</t>
  </si>
  <si>
    <t>CM Array Dante 1 Array (3 Channels), B</t>
  </si>
  <si>
    <t>930-6200-103-W-A</t>
  </si>
  <si>
    <t>Ceiling Mic Array Analog-X 1 Array</t>
  </si>
  <si>
    <t>930-6200-103-W-D</t>
  </si>
  <si>
    <t>CM  Array Dante 1 Array (3 Channels), W</t>
  </si>
  <si>
    <t>930-6200-206-B-A</t>
  </si>
  <si>
    <t>Ceiling Mic Array Analog-X2 ArraysBlack</t>
  </si>
  <si>
    <t>930-6200-206-B-D</t>
  </si>
  <si>
    <t>CM Array Dante 2 Arrays (6 Channels), B</t>
  </si>
  <si>
    <t>930-6200-206-W-A</t>
  </si>
  <si>
    <t>Ceiling Mic Array AnalogX 2 Arrays White</t>
  </si>
  <si>
    <t>930-6200-206-W-D</t>
  </si>
  <si>
    <t>CM Array Dante 2 Arrays (6 Channels), W</t>
  </si>
  <si>
    <t>930-6200-309-B-A</t>
  </si>
  <si>
    <t>Ceiling Mic Array Analog-X 3 Arrays</t>
  </si>
  <si>
    <t>930-6200-309-B-D</t>
  </si>
  <si>
    <t>CM Array Dante 3 Arrays (9 Channels), B</t>
  </si>
  <si>
    <t>930-6200-309-W-A</t>
  </si>
  <si>
    <t>930-6200-309-W-D</t>
  </si>
  <si>
    <t>CM Array Dante 3 Arrays (9 Channels), W</t>
  </si>
  <si>
    <t>930-6200-412-B-A</t>
  </si>
  <si>
    <t>Ceiling Mic Array Analog-X 4 Arrays</t>
  </si>
  <si>
    <t>930-6200-412-B-D</t>
  </si>
  <si>
    <t>CM Array Dante 4 Arrays (12 Channels),B</t>
  </si>
  <si>
    <t>930-6200-412-W-A</t>
  </si>
  <si>
    <t>930-6200-412-W-D</t>
  </si>
  <si>
    <t>CM Array Dante 4 Arrays (12 Channels), W</t>
  </si>
  <si>
    <t>930-BMACT-24-128VT</t>
  </si>
  <si>
    <t>BMA-CT 24 inch with CP2-128VT</t>
  </si>
  <si>
    <t>930-BMACT-24-48VT</t>
  </si>
  <si>
    <t>BMA-CT 24 inch with CP2-48VT</t>
  </si>
  <si>
    <t>930-BMACT-24-48VTD</t>
  </si>
  <si>
    <t>BMA-CT 24 inch with CP2-48VTD</t>
  </si>
  <si>
    <t>930-W-BMA2-128VTD</t>
  </si>
  <si>
    <t>White BMA2 with CP2-128VTD</t>
  </si>
  <si>
    <t>930-W-BMA2-48T</t>
  </si>
  <si>
    <t>White BMA2 with CP2-48T</t>
  </si>
  <si>
    <t>930-W-BMA2-48VT</t>
  </si>
  <si>
    <t>White BMA2 with CP2-48VT</t>
  </si>
  <si>
    <t>AUR-3001-020</t>
  </si>
  <si>
    <t>AURA VERSA 20</t>
  </si>
  <si>
    <t>AUR-3200-010</t>
  </si>
  <si>
    <t>XCEED BMA</t>
  </si>
  <si>
    <t>AUR-3200-020</t>
  </si>
  <si>
    <t>XCEED BMA ROOM</t>
  </si>
  <si>
    <t>AV100</t>
  </si>
  <si>
    <t>omplete turnkey broadcast solution</t>
  </si>
  <si>
    <t>AV200</t>
  </si>
  <si>
    <t>the features of the standard Aavelin</t>
  </si>
  <si>
    <t>AV800V-WS</t>
  </si>
  <si>
    <t>Signmate Player for use</t>
  </si>
  <si>
    <t>AV800V-WS-M</t>
  </si>
  <si>
    <t>Warranty  for Player--additional</t>
  </si>
  <si>
    <t>AVCAFL</t>
  </si>
  <si>
    <t>CAFE CUSTOMIZABLE PROGRAM FOR INTERFAC</t>
  </si>
  <si>
    <t>AVEZS</t>
  </si>
  <si>
    <t>EZ Stream Software</t>
  </si>
  <si>
    <t>AVEZSD</t>
  </si>
  <si>
    <t>EZ Stream Integration--Engineering</t>
  </si>
  <si>
    <t>CLR-FBX1210I</t>
  </si>
  <si>
    <t>Internat. Feedback Exterminator 24-bit</t>
  </si>
  <si>
    <t>CN25810TNC-100</t>
  </si>
  <si>
    <t>Extension Antenna Cable RG8, 100 Ft</t>
  </si>
  <si>
    <t>CN25810TNC-150</t>
  </si>
  <si>
    <t>Extension Antenna Cable RG8, 150 Ft</t>
  </si>
  <si>
    <t>CN25810TNC-25</t>
  </si>
  <si>
    <t>Extension Antenna Cable RG8, 25 Ft</t>
  </si>
  <si>
    <t>CN25810TNC-75</t>
  </si>
  <si>
    <t>PL-RG8 CABLE W/TNC CONNECTORS 75</t>
  </si>
  <si>
    <t>CNLMR400TNC-75</t>
  </si>
  <si>
    <t>DSA-Cable (75)-LMR400NP</t>
  </si>
  <si>
    <t>DSA-CABLES(10)-P</t>
  </si>
  <si>
    <t>Extension Antenna Cable RG58, 10 Ft</t>
  </si>
  <si>
    <t>DSA-CABLES(25)-P</t>
  </si>
  <si>
    <t>Extension Antenna Cable RG58, 25 Ft</t>
  </si>
  <si>
    <t>DSA-CABLES(50)-P</t>
  </si>
  <si>
    <t>Extension Antenna Cable RG58, 50 Ft</t>
  </si>
  <si>
    <t>DSA-CABLES(75)-P</t>
  </si>
  <si>
    <t>Extension Antenna Cable RG58, 75 Ft</t>
  </si>
  <si>
    <t>DSA-P-CASSETTE</t>
  </si>
  <si>
    <t>Battery Cassette - Gooseneck / Podium</t>
  </si>
  <si>
    <t>DSAXTCK75RG58PM9</t>
  </si>
  <si>
    <t>75 foot extension Antenna Kit</t>
  </si>
  <si>
    <t>ELS</t>
  </si>
  <si>
    <t>Entry Level Server</t>
  </si>
  <si>
    <t>ELS-M</t>
  </si>
  <si>
    <t>Warranty  for Server--additional</t>
  </si>
  <si>
    <t>FBX1210</t>
  </si>
  <si>
    <t>Feedback Exterminator, 24-bit</t>
  </si>
  <si>
    <t>FBX2410</t>
  </si>
  <si>
    <t>Feedback Exterminator, 24-bit Dual</t>
  </si>
  <si>
    <t>FBX2410I</t>
  </si>
  <si>
    <t>Inter. Feedback Extermin, 24-bit Dual</t>
  </si>
  <si>
    <t>NS-AMP2200</t>
  </si>
  <si>
    <t>AMPLIFIER RACK MOUNT - 2 X 200 WATTS FOR</t>
  </si>
  <si>
    <t>NS-AP450</t>
  </si>
  <si>
    <t>AUDIO PORT (OUTPUT ONLY) - THE AUDIO POR</t>
  </si>
  <si>
    <t>NS-AP500</t>
  </si>
  <si>
    <t>AUDIO PORT (INPUT/OUTPUT ONLY) - THE AUD</t>
  </si>
  <si>
    <t>NS-BP200</t>
  </si>
  <si>
    <t>BLUEPORT - WIRELESS AUDIO GATEWAY - BLUE</t>
  </si>
  <si>
    <t>NS-HRP1</t>
  </si>
  <si>
    <t>1/2 RACK WIDTH, 1U</t>
  </si>
  <si>
    <t>NS-IRE-4</t>
  </si>
  <si>
    <t>INFRARED EMITTER 4-PACK: FOUR IR EMITTER</t>
  </si>
  <si>
    <t>NS-JB1</t>
  </si>
  <si>
    <t>1U JOINING BRACKET FOR MOUNTING 2 NETSTR</t>
  </si>
  <si>
    <t>NS-KL1-R</t>
  </si>
  <si>
    <t>10-BUTTON IR - HAND-HELD, 10-BUTTON REMO</t>
  </si>
  <si>
    <t>NS-MNE</t>
  </si>
  <si>
    <t>RS-232 TO ETHERNET INTERFACE - INTERFACE</t>
  </si>
  <si>
    <t>NS-MU4601CK-A</t>
  </si>
  <si>
    <t>COLOR KIT - MU5066 AND MU4602 KEYPAD COL</t>
  </si>
  <si>
    <t>NS-MU4601CK-B</t>
  </si>
  <si>
    <t>NS-MU4601CK-I</t>
  </si>
  <si>
    <t>NS-MU5066ADC</t>
  </si>
  <si>
    <t>AUDIO DISTRIBUTION CENTER IS THE BASE UN</t>
  </si>
  <si>
    <t>NS-MU5066IK-6</t>
  </si>
  <si>
    <t>6 ROOM MUSICA AUDIO DISTRIBUTION SYSTEM</t>
  </si>
  <si>
    <t>NS-MUDFMT</t>
  </si>
  <si>
    <t>DIGITAL FM TUNER CARD ADDS AN IN-ZONE FM</t>
  </si>
  <si>
    <t>NS-MURC</t>
  </si>
  <si>
    <t>HANDHELD IR REMOTE CONTROL: WORKS WITH A</t>
  </si>
  <si>
    <t>NS-MUXK-12</t>
  </si>
  <si>
    <t>ADC EXPANSION CABLES FOR UP TO 12 ZONES</t>
  </si>
  <si>
    <t>NS-MUXK-18</t>
  </si>
  <si>
    <t>ADC EXPANSION CABLES FOR UP TO 18 ZONES</t>
  </si>
  <si>
    <t>NS-PD100</t>
  </si>
  <si>
    <t>1-GANG ACRYLIC DISPLAY STAND-FOR MUSICA</t>
  </si>
  <si>
    <t>NS-PD200</t>
  </si>
  <si>
    <t>2-GANG ACRYLIC DISPLAY STAND-FOR MUSICA</t>
  </si>
  <si>
    <t>NS-PL250</t>
  </si>
  <si>
    <t>100 WATTS LOCAL PLUG-IN POWER SUPPLY - D</t>
  </si>
  <si>
    <t>NS-PL52</t>
  </si>
  <si>
    <t>ACCOMMODATES UP TO (3) PL960 POWER SUPPL</t>
  </si>
  <si>
    <t>NS-PL960</t>
  </si>
  <si>
    <t>PL960 - 960 WATTS - INTELLIGENT POWER SU</t>
  </si>
  <si>
    <t>NS-RS1U</t>
  </si>
  <si>
    <t>1U X 19IN RACK SHELF FOR MOUNTING UP TO</t>
  </si>
  <si>
    <t>NS-SW1524</t>
  </si>
  <si>
    <t>Managed, Gigabit Ethernet Switch with 24</t>
  </si>
  <si>
    <t>NS-SW208</t>
  </si>
  <si>
    <t>8-PORT MEGABIT ETHERNET MANAGED SWITCH.</t>
  </si>
  <si>
    <t>NS-XT9170-CS</t>
  </si>
  <si>
    <t>XT9170 - CONSTANT VOLTAGE TRANSFORMER CO</t>
  </si>
  <si>
    <t>RR057-IN</t>
  </si>
  <si>
    <t>ROOM ROSTER 5.7 MOUNT IN WALL MOUNTING</t>
  </si>
  <si>
    <t>RR057P</t>
  </si>
  <si>
    <t>ROOM ROSTER 5.7 HIGH RES MONITOR, POE</t>
  </si>
  <si>
    <t>RR057-S</t>
  </si>
  <si>
    <t>ROOM ROSTER SURFACE MOUNT MOUNTS TO SU</t>
  </si>
  <si>
    <t>RR104P</t>
  </si>
  <si>
    <t>ROOM ROSTER 10.4 HIGH RES MONITOR, COMPO</t>
  </si>
  <si>
    <t>SC8-BP-ANT-900MHZ</t>
  </si>
  <si>
    <t>Replacement Antenna for Beltpack</t>
  </si>
  <si>
    <t>SWBAA2</t>
  </si>
  <si>
    <t>batteries</t>
  </si>
  <si>
    <t>T910-6000-404-C</t>
  </si>
  <si>
    <t xml:space="preserve"> Model </t>
  </si>
  <si>
    <t>Crestron Sku</t>
  </si>
  <si>
    <t>Display          Port</t>
  </si>
  <si>
    <t>1080p</t>
  </si>
  <si>
    <t>1308</t>
  </si>
  <si>
    <t>CRC-1 Switcher</t>
  </si>
  <si>
    <t>1317</t>
  </si>
  <si>
    <t>CRA-2</t>
  </si>
  <si>
    <t>1320</t>
  </si>
  <si>
    <t>Replacement Pen for CRA-1</t>
  </si>
  <si>
    <t>1331-2</t>
  </si>
  <si>
    <t>ELMO TT SERIES ANTI THEFT BRACKET</t>
  </si>
  <si>
    <t>1335-247</t>
  </si>
  <si>
    <t>CRV-24 + CRA-1 BUNDLED TABLET &amp; SRS</t>
  </si>
  <si>
    <t>1345</t>
  </si>
  <si>
    <t>STAGE FOR TT-12 SERIES</t>
  </si>
  <si>
    <t>1356</t>
  </si>
  <si>
    <t>Writing Board</t>
  </si>
  <si>
    <t>1360</t>
  </si>
  <si>
    <t>CRB-2 INTERACTIVE WRITING TOOL</t>
  </si>
  <si>
    <t>1364-A</t>
  </si>
  <si>
    <t>Security Bracket for PX Series</t>
  </si>
  <si>
    <t>1370</t>
  </si>
  <si>
    <t>2M (6.6FT) CABLE FOR MX-1/CONN</t>
  </si>
  <si>
    <t>1371</t>
  </si>
  <si>
    <t>M-Series Microscope Attachment</t>
  </si>
  <si>
    <t>1375</t>
  </si>
  <si>
    <t>PX-30E VISUAL PRESENTER</t>
  </si>
  <si>
    <t>1376</t>
  </si>
  <si>
    <t>PX-10E VISUAL PRESENTER</t>
  </si>
  <si>
    <t>1378</t>
  </si>
  <si>
    <t>TT-12F DOCUMENT CAMERA</t>
  </si>
  <si>
    <t>1378-17</t>
  </si>
  <si>
    <t>TT-12F + CRA-2</t>
  </si>
  <si>
    <t>1379</t>
  </si>
  <si>
    <t>TT-12W Visual Presenter</t>
  </si>
  <si>
    <t>1379-17</t>
  </si>
  <si>
    <t>TT-12W + CRA-2</t>
  </si>
  <si>
    <t>1379-72</t>
  </si>
  <si>
    <t>TT-12W + ELMO CAST</t>
  </si>
  <si>
    <t>1385</t>
  </si>
  <si>
    <t>MA-1 STEM CAM with built-in touch screen</t>
  </si>
  <si>
    <t>1385-72</t>
  </si>
  <si>
    <t>MA-1 + ELMO CAST</t>
  </si>
  <si>
    <t>1385-MT</t>
  </si>
  <si>
    <t>MA-1 + SCOTTIE GO MAGNETIC TILES</t>
  </si>
  <si>
    <t>1385-SGB</t>
  </si>
  <si>
    <t>MA-1 + SCOTTIE GO BASIC</t>
  </si>
  <si>
    <t>1385-SGE</t>
  </si>
  <si>
    <t>MA-1 + SCOTTIE GO EDU</t>
  </si>
  <si>
    <t>1386</t>
  </si>
  <si>
    <t>MO-2 STEM Cam</t>
  </si>
  <si>
    <t>1386-72</t>
  </si>
  <si>
    <t>MO-2 + ELMO CAST</t>
  </si>
  <si>
    <t>1386-MT</t>
  </si>
  <si>
    <t>MO-2 + SCOTTIE GO MAGNETIC TILES</t>
  </si>
  <si>
    <t>1386-SGB</t>
  </si>
  <si>
    <t>MO-2 + SCOTTIE GO BASIC</t>
  </si>
  <si>
    <t>1386-SGE</t>
  </si>
  <si>
    <t>MO-2 + SCOTTIE GO EDU</t>
  </si>
  <si>
    <t>1433-6</t>
  </si>
  <si>
    <t>OX-1 VISUAL PRESENTER + WRITING BOARD</t>
  </si>
  <si>
    <t>1434</t>
  </si>
  <si>
    <t>OX-1 DESK CLAMP</t>
  </si>
  <si>
    <t>1450</t>
  </si>
  <si>
    <t>MX-P3</t>
  </si>
  <si>
    <t>1450-17</t>
  </si>
  <si>
    <t>MX-P3 + CRA-2</t>
  </si>
  <si>
    <t>1450-6</t>
  </si>
  <si>
    <t>MX-P3 + WRITING BOARD</t>
  </si>
  <si>
    <t>2700-MXN</t>
  </si>
  <si>
    <t>HUDDLE SPACE HS-G1 + MX-1</t>
  </si>
  <si>
    <t>2700N</t>
  </si>
  <si>
    <t>HUDDLE SPACE HS-G1</t>
  </si>
  <si>
    <t>2701-MXN</t>
  </si>
  <si>
    <t>HUDDLE SPACE HS-G2 + MX-1</t>
  </si>
  <si>
    <t>2702-MXN</t>
  </si>
  <si>
    <t>HUDDLE SPACE HS-G3 + MX-1</t>
  </si>
  <si>
    <t>4K20775</t>
  </si>
  <si>
    <t>Remote Control</t>
  </si>
  <si>
    <t>4K20776</t>
  </si>
  <si>
    <t>Utility Software CR-Rom F/P100/P100N</t>
  </si>
  <si>
    <t>4K21024</t>
  </si>
  <si>
    <t>Remote Control RC-HVS</t>
  </si>
  <si>
    <t>4K21325</t>
  </si>
  <si>
    <t>4M65133</t>
  </si>
  <si>
    <t>ZOOM ASSY VHS</t>
  </si>
  <si>
    <t>4M65396</t>
  </si>
  <si>
    <t>TT-12 zoom assy.</t>
  </si>
  <si>
    <t>5L71200901</t>
  </si>
  <si>
    <t>9W FLUORESCENT LAMP FOR ELMO DOCUMENT</t>
  </si>
  <si>
    <t>5Z0370</t>
  </si>
  <si>
    <t>RCA Video Cable</t>
  </si>
  <si>
    <t>5Z0396</t>
  </si>
  <si>
    <t>Display Cable RGB</t>
  </si>
  <si>
    <t>5Z0602</t>
  </si>
  <si>
    <t>DVI Cable</t>
  </si>
  <si>
    <t>5Z0603</t>
  </si>
  <si>
    <t>USB Cable</t>
  </si>
  <si>
    <t>5ZA0000080</t>
  </si>
  <si>
    <t>AC Adaptor 12V DC 5A</t>
  </si>
  <si>
    <t>5ZA0000104X</t>
  </si>
  <si>
    <t>AC Adaptor</t>
  </si>
  <si>
    <t>5ZA0000128</t>
  </si>
  <si>
    <t>P30S  AC Adapter</t>
  </si>
  <si>
    <t>5ZA0000132</t>
  </si>
  <si>
    <t>2 Pin Plug-AC Adapter Power Cord</t>
  </si>
  <si>
    <t>5ZA0000150</t>
  </si>
  <si>
    <t>RGB cable</t>
  </si>
  <si>
    <t>5ZA0000180</t>
  </si>
  <si>
    <t>USB Cable TT 12 TT 12i TT 12iD MO 1</t>
  </si>
  <si>
    <t>5ZA0000304</t>
  </si>
  <si>
    <t>Elmo USB Cable</t>
  </si>
  <si>
    <t>5ZA0000309</t>
  </si>
  <si>
    <t>AC ADAPTOR</t>
  </si>
  <si>
    <t>5ZA0000311</t>
  </si>
  <si>
    <t>5ZA0000315</t>
  </si>
  <si>
    <t>AC ADAPTOR FOR LX-1 / TX-1</t>
  </si>
  <si>
    <t>5ZA0000391</t>
  </si>
  <si>
    <t>AC Adapter for Connect Box, MX-P</t>
  </si>
  <si>
    <t>7200</t>
  </si>
  <si>
    <t>ELMO CAST</t>
  </si>
  <si>
    <t>9AVHQA011</t>
  </si>
  <si>
    <t>P30S Main Board ASSY</t>
  </si>
  <si>
    <t>IF82Y</t>
  </si>
  <si>
    <t>SOFT CARRY CASE F/ TT-12</t>
  </si>
  <si>
    <t>IRP-001</t>
  </si>
  <si>
    <t>REPORTING TOOL SOFTWARE</t>
  </si>
  <si>
    <t>SG4024</t>
  </si>
  <si>
    <t>SCOTTIE GO EDU</t>
  </si>
  <si>
    <t>SG4208</t>
  </si>
  <si>
    <t>SCOTTIE GO MAGNETIC TILES</t>
  </si>
  <si>
    <t>SG4307</t>
  </si>
  <si>
    <t>SCOTTIE GO BASIC</t>
  </si>
  <si>
    <t>SG4383</t>
  </si>
  <si>
    <t>SCOTTIE GO STARTER KIT</t>
  </si>
  <si>
    <t>Epson Sku</t>
  </si>
  <si>
    <t>E20</t>
  </si>
  <si>
    <t>V11H981020</t>
  </si>
  <si>
    <t>3 LCD</t>
  </si>
  <si>
    <t>2 Years</t>
  </si>
  <si>
    <t>L200X</t>
  </si>
  <si>
    <t>V11H992020</t>
  </si>
  <si>
    <t>3LCD</t>
  </si>
  <si>
    <t xml:space="preserve">Yes </t>
  </si>
  <si>
    <t>SXGA+ Projectors</t>
  </si>
  <si>
    <t>PRO L1715SNL</t>
  </si>
  <si>
    <t>V11H890820</t>
  </si>
  <si>
    <t xml:space="preserve"> XGA Short-Throw Projectors</t>
  </si>
  <si>
    <t>L200SX</t>
  </si>
  <si>
    <t>V11H994020</t>
  </si>
  <si>
    <t>V11HA01520</t>
  </si>
  <si>
    <t>EV-110</t>
  </si>
  <si>
    <t xml:space="preserve">V11HA22020 </t>
  </si>
  <si>
    <t>EV-115</t>
  </si>
  <si>
    <t xml:space="preserve">V11HA22120 </t>
  </si>
  <si>
    <t>LightScene</t>
  </si>
  <si>
    <t>1785W</t>
  </si>
  <si>
    <t>V11H793020</t>
  </si>
  <si>
    <t>L200W</t>
  </si>
  <si>
    <t>V11H991020</t>
  </si>
  <si>
    <t>L520W</t>
  </si>
  <si>
    <t xml:space="preserve">V11HA31020 </t>
  </si>
  <si>
    <t>L1060WNL</t>
  </si>
  <si>
    <t>V11H958920</t>
  </si>
  <si>
    <t>L1070W</t>
  </si>
  <si>
    <t>V11H957020</t>
  </si>
  <si>
    <t>685W</t>
  </si>
  <si>
    <t>V11H744520</t>
  </si>
  <si>
    <t>L200SW</t>
  </si>
  <si>
    <t>V11H993020</t>
  </si>
  <si>
    <t>725W</t>
  </si>
  <si>
    <t>V11H999520</t>
  </si>
  <si>
    <t>725Wi</t>
  </si>
  <si>
    <t>V11H998520</t>
  </si>
  <si>
    <t>1795F</t>
  </si>
  <si>
    <t>V11H796020</t>
  </si>
  <si>
    <t>750F</t>
  </si>
  <si>
    <t>V11HA08520</t>
  </si>
  <si>
    <t>755F</t>
  </si>
  <si>
    <t xml:space="preserve">V11HA08620 </t>
  </si>
  <si>
    <t>L250F</t>
  </si>
  <si>
    <t>V11HA17020</t>
  </si>
  <si>
    <t>L255F</t>
  </si>
  <si>
    <t xml:space="preserve">V11HA17120 </t>
  </si>
  <si>
    <t>735Fi</t>
  </si>
  <si>
    <t>V11H997520</t>
  </si>
  <si>
    <t>1485Fi</t>
  </si>
  <si>
    <t>V11H919520</t>
  </si>
  <si>
    <t>800F</t>
  </si>
  <si>
    <t>V11H923520</t>
  </si>
  <si>
    <t>805F</t>
  </si>
  <si>
    <t>V11H923620</t>
  </si>
  <si>
    <t>L630SU</t>
  </si>
  <si>
    <t xml:space="preserve">V11HA29020 </t>
  </si>
  <si>
    <t>L635SU</t>
  </si>
  <si>
    <t>V11HA29120</t>
  </si>
  <si>
    <t>U50</t>
  </si>
  <si>
    <t>V11H952020</t>
  </si>
  <si>
    <t>L520U</t>
  </si>
  <si>
    <t xml:space="preserve">V11HA30020 </t>
  </si>
  <si>
    <t>L530U</t>
  </si>
  <si>
    <t>V11HA27020</t>
  </si>
  <si>
    <t>EB-PU1006W</t>
  </si>
  <si>
    <t xml:space="preserve">V11HA35920 </t>
  </si>
  <si>
    <t>L630U</t>
  </si>
  <si>
    <t xml:space="preserve">V11HA26020 </t>
  </si>
  <si>
    <t>Pro L1060UNL</t>
  </si>
  <si>
    <t>V11H941920</t>
  </si>
  <si>
    <t>L730U</t>
  </si>
  <si>
    <t xml:space="preserve">V11HA25020 </t>
  </si>
  <si>
    <t>L735U</t>
  </si>
  <si>
    <t xml:space="preserve">V11HA25120 </t>
  </si>
  <si>
    <t>Pro L1070UNL</t>
  </si>
  <si>
    <t>V11H940920</t>
  </si>
  <si>
    <t>EB-PU1007B</t>
  </si>
  <si>
    <t>V11HA34820</t>
  </si>
  <si>
    <t>EB-PU1007W</t>
  </si>
  <si>
    <t xml:space="preserve">V11HA34920 </t>
  </si>
  <si>
    <t>EB-PU1008B</t>
  </si>
  <si>
    <t>V11HA33820</t>
  </si>
  <si>
    <t>EB-PU1008W</t>
  </si>
  <si>
    <t>V11HA33920</t>
  </si>
  <si>
    <t>L1490UNL</t>
  </si>
  <si>
    <t xml:space="preserve">V11HA16920 </t>
  </si>
  <si>
    <t xml:space="preserve">L1495UNL </t>
  </si>
  <si>
    <t xml:space="preserve">V11HA16820 </t>
  </si>
  <si>
    <t>EB-PU2010B</t>
  </si>
  <si>
    <t xml:space="preserve">V11HA52820 </t>
  </si>
  <si>
    <t>EB-PU2010W</t>
  </si>
  <si>
    <t>V11HA52920</t>
  </si>
  <si>
    <t>Pro L1500UHNL</t>
  </si>
  <si>
    <t>V11H910920</t>
  </si>
  <si>
    <t>Pro L1505UHNL</t>
  </si>
  <si>
    <t>V11H910820</t>
  </si>
  <si>
    <t>Pro L1755UNL</t>
  </si>
  <si>
    <t>V11H892920</t>
  </si>
  <si>
    <t>Pro L1750UNL</t>
  </si>
  <si>
    <t>Pro L20000UNL</t>
  </si>
  <si>
    <t>V11H833820</t>
  </si>
  <si>
    <t>Pro L20002UNL</t>
  </si>
  <si>
    <t>V11H833920</t>
  </si>
  <si>
    <t>Pro L30000UNL</t>
  </si>
  <si>
    <t>V11H944820</t>
  </si>
  <si>
    <t>Pro L30002UNL</t>
  </si>
  <si>
    <t>Pro L12000QNL</t>
  </si>
  <si>
    <t xml:space="preserve">V11H832820 </t>
  </si>
  <si>
    <t>Pro L12002QNL</t>
  </si>
  <si>
    <t xml:space="preserve">V11H832920 </t>
  </si>
  <si>
    <t>Throw Type</t>
  </si>
  <si>
    <t>ELPLL08</t>
  </si>
  <si>
    <t>V12H004L08</t>
  </si>
  <si>
    <t>Long Throw</t>
  </si>
  <si>
    <t>G7000W, G7200W, G7400U, G7500UNL, G7800, G7805, G7900U, G7905U, L1050U, L1060UNL, L1065UNL, L1070U, L1075U, L1100U, L1105U, L12000Q, L1200U, L1300U, L1405U, L1490U, L1495U, L1500U, L1505U, L1710S, L1715S, L1750U, L1755U, L20000U,L20002U, L1060W, L1070W, L12000QNL</t>
  </si>
  <si>
    <t>ELPLL09</t>
  </si>
  <si>
    <t>V12H004L09</t>
  </si>
  <si>
    <t>Long-Throw Zoom #1</t>
  </si>
  <si>
    <t>ELPLL10</t>
  </si>
  <si>
    <t>V12H004L0A</t>
  </si>
  <si>
    <t>Long-Throw Zoom #2</t>
  </si>
  <si>
    <t>ELPLM08</t>
  </si>
  <si>
    <t>V12H004M08</t>
  </si>
  <si>
    <t>Middle Zoom #1</t>
  </si>
  <si>
    <t>G7000W, G7200W, G7400U, G7500UNL, G7800, G7805, G7900U, G7905U, L1050U, L1060UNL, L1065UNL, L1070U, L1075U, L1100U, L1105U, L1200U, L1300U, L1405U, Pro L1060W, L1070W</t>
  </si>
  <si>
    <t>ELPLM10</t>
  </si>
  <si>
    <t>V12H004M0A</t>
  </si>
  <si>
    <t>Middle Zoom #3</t>
  </si>
  <si>
    <t>ELPLM11</t>
  </si>
  <si>
    <t>V12H004M0B</t>
  </si>
  <si>
    <t>Middle Zoom #4</t>
  </si>
  <si>
    <t>ELPLM12</t>
  </si>
  <si>
    <t>V12H004M0C</t>
  </si>
  <si>
    <t>Middle-Throw #1 Zoom</t>
  </si>
  <si>
    <t xml:space="preserve">L25000 </t>
  </si>
  <si>
    <t>ELPLM13</t>
  </si>
  <si>
    <t>V12H004M0D</t>
  </si>
  <si>
    <t>Middle-Throw #2 Zoom</t>
  </si>
  <si>
    <t>ELPLM14</t>
  </si>
  <si>
    <t>V12H004M0E</t>
  </si>
  <si>
    <t>Middle-Throw #3 Zoom</t>
  </si>
  <si>
    <t>ELPLM15</t>
  </si>
  <si>
    <t xml:space="preserve">V12H004M0F </t>
  </si>
  <si>
    <t>Middle-throw #2 Zoom</t>
  </si>
  <si>
    <t>G7200W, G7900U, G7905U, L1050U, L1060UNL, L1065UNL, L1070U, L1075U, -L12000Q, L1490U, L1495U, L1500UH, L1505UH, L1710S, L1715S, L1750U, L1755U, L20000U, L20002U, L1060W,  L1070W,L12000Q, L1500UH, L1505UH, L1715SNL, L1750UNL</t>
  </si>
  <si>
    <t>ELPLR03</t>
  </si>
  <si>
    <t>V12H004R03</t>
  </si>
  <si>
    <t>Rear Wide</t>
  </si>
  <si>
    <t>PowerLite Pro G5150, G5200W, G5350, G5450WU, G5450WU, G5550, G5650W, G5750WU, G5950, G6050W, G6070W, G6150, G6170, G6270W, G6450WU, G6470WU, G6550WU, G6750WU, G6770WU, G6800, G6900WU, G6970WU</t>
  </si>
  <si>
    <t>ELPLR05</t>
  </si>
  <si>
    <t>V12H004R05</t>
  </si>
  <si>
    <t xml:space="preserve">Rear-Throw Zoom </t>
  </si>
  <si>
    <t>L25000U, L30000UNL, L30002UNL</t>
  </si>
  <si>
    <t>ELPLS04</t>
  </si>
  <si>
    <t>V12H004S04</t>
  </si>
  <si>
    <t xml:space="preserve">Standard </t>
  </si>
  <si>
    <t>PowerLite Pro Z8000WU, Z8050W, Z8150, Z8250, Z8255, Z8350W, Z8450WU, Z8455WU, Z10000U, Z1005U, Z9870U, Z9875U, Z9750U, Z11000W, Z9900W, Z9800W, Z11000, Z11005, Z9870</t>
  </si>
  <si>
    <t>ELPLS05</t>
  </si>
  <si>
    <t>V12H004S05</t>
  </si>
  <si>
    <t>PowerLite Pro G5150, G5200W, G5350, G5450WU, G5550, G5650W, G5750WU, G5950</t>
  </si>
  <si>
    <t>ELPLU03S</t>
  </si>
  <si>
    <t xml:space="preserve">V12H004UA3 </t>
  </si>
  <si>
    <t>Short Throw #1</t>
  </si>
  <si>
    <t>L20002U, L20000U, L1755U, L1750U, L1715S, L1710S, L1505UH, L1505U, L1500UH, L1500U, L1495U, L1490U, L1405U, L1300U, L1200U, L12002Q, L12000Q, L1105U, L1100U, L1075U, L1070U, L1050U, L1000U, G7905U, G7900U, G7805, G7400U, G7200W, G7100</t>
  </si>
  <si>
    <t>ELPLU04</t>
  </si>
  <si>
    <t>V12H004U04</t>
  </si>
  <si>
    <t>Short Throw #2</t>
  </si>
  <si>
    <t>L20002U, L20000U, L1755U, L1750U, L1715S, L1710S, L1505UH, L1505U, L1500UH, L1500U, L1495U, -L1490U, L1405U, L1300U, L1200U, L12002Q, L12000Q, L1105U, L1100U, L1075U, L1070U, L1050U, L1000U, G7905U, G7900U, G7805, G7400U, G7200W, G7100</t>
  </si>
  <si>
    <t>ELPLU05</t>
  </si>
  <si>
    <t>V12H004U05</t>
  </si>
  <si>
    <t>Short Zoom #3</t>
  </si>
  <si>
    <t>L30002U, L30000U, L25000U</t>
  </si>
  <si>
    <t>ELPLW04</t>
  </si>
  <si>
    <t>V12H004W04</t>
  </si>
  <si>
    <t>Wide</t>
  </si>
  <si>
    <t>ELPLW05</t>
  </si>
  <si>
    <t>V12H004W05</t>
  </si>
  <si>
    <t>Wide #1</t>
  </si>
  <si>
    <t>L1755U, L1750U, L1715S, L1710S, L1505UH, L1505U, L1500UH, L1500U, L1495U, L1490U, L1405U, L1300U, L1200U, L1105U, L1100U, L1075U, L1070U, L1050U, L1000U, G7905U, G7900U, G7805, G7400U, G7200W, G7100</t>
  </si>
  <si>
    <t>ELPLW06</t>
  </si>
  <si>
    <t>V12H004W06</t>
  </si>
  <si>
    <t>Wide #2</t>
  </si>
  <si>
    <t>ELPLW07</t>
  </si>
  <si>
    <t>V12H004W07</t>
  </si>
  <si>
    <t>Wide-Throw Zoom</t>
  </si>
  <si>
    <t>ELPLW08</t>
  </si>
  <si>
    <t xml:space="preserve">V12H004W08 </t>
  </si>
  <si>
    <t>L20002U, L20000U, L1755U, L1750U, L1715S, L1710S, L1505UH, L1505U, L1500UH, L1500U, L1495U, L1490U, L1405U, L1300U, L1200U, L12002Q, L12000Q, L1100U, L1075U, L1070U, L1050U</t>
  </si>
  <si>
    <t>ELPLX01W</t>
  </si>
  <si>
    <t>V12H004Y01</t>
  </si>
  <si>
    <t>Ultra Short Throw</t>
  </si>
  <si>
    <r>
      <t xml:space="preserve">L1300U, L1100U, L1075U, L1070U, L1050U, G7900U, G7400U, G7200W, G7100 - </t>
    </r>
    <r>
      <rPr>
        <b/>
        <sz val="11"/>
        <rFont val="Calibri"/>
        <family val="2"/>
      </rPr>
      <t>White Lens</t>
    </r>
  </si>
  <si>
    <t>ELPLX01S</t>
  </si>
  <si>
    <t xml:space="preserve">V12H004X0A </t>
  </si>
  <si>
    <t>ELPLX01WS</t>
  </si>
  <si>
    <t xml:space="preserve">V12H004Y0A </t>
  </si>
  <si>
    <t>ELPLX02W</t>
  </si>
  <si>
    <t xml:space="preserve">V12H004Y02 </t>
  </si>
  <si>
    <r>
      <t xml:space="preserve">L20002U, L1750U, L1710S, L1500UH, L1500U, L12002Q  - </t>
    </r>
    <r>
      <rPr>
        <b/>
        <sz val="11"/>
        <rFont val="Calibri"/>
        <family val="2"/>
      </rPr>
      <t>White Lens</t>
    </r>
  </si>
  <si>
    <t>ELPLX02S</t>
  </si>
  <si>
    <t>V12H004X0B</t>
  </si>
  <si>
    <t>Ultra Short-throw</t>
  </si>
  <si>
    <r>
      <t xml:space="preserve">L1490U,L1495U, L1500UH, L1505UH, L1715SNL, L1750UNL, L20000UNL, L20002UNL, L1500U, L1505U   </t>
    </r>
    <r>
      <rPr>
        <b/>
        <sz val="11"/>
        <rFont val="Calibri"/>
        <family val="2"/>
      </rPr>
      <t>Black Lens</t>
    </r>
  </si>
  <si>
    <t>ELPLX02WS</t>
  </si>
  <si>
    <t xml:space="preserve">V12H004Y0B </t>
  </si>
  <si>
    <r>
      <t xml:space="preserve">L1490U,L1495U, L1500UH, L1505UH, L1715SNL, L1750UNL, L20000UNL, L20002UNL, L1500U, L1505U   </t>
    </r>
    <r>
      <rPr>
        <b/>
        <sz val="11"/>
        <rFont val="Calibri"/>
        <family val="2"/>
      </rPr>
      <t>White Lens</t>
    </r>
  </si>
  <si>
    <t>ELPLX03</t>
  </si>
  <si>
    <t xml:space="preserve">V12H004X03 </t>
  </si>
  <si>
    <t>Document Cameras</t>
  </si>
  <si>
    <t>DC-07</t>
  </si>
  <si>
    <t>V12H759020</t>
  </si>
  <si>
    <t>1080p resolution, up to 8x digital zoom</t>
  </si>
  <si>
    <t>DC-13</t>
  </si>
  <si>
    <t>V12H757020</t>
  </si>
  <si>
    <t xml:space="preserve">1080p resolution, up to 16x digital zoom </t>
  </si>
  <si>
    <t>DC-21</t>
  </si>
  <si>
    <t>V12H758020</t>
  </si>
  <si>
    <t>1080p resolution,  10x digital zoom plus, 12x optical zoom</t>
  </si>
  <si>
    <t>Replacment Lamps</t>
  </si>
  <si>
    <t>ELPLP22</t>
  </si>
  <si>
    <t>V13H010L22</t>
  </si>
  <si>
    <t>7800p, 7850p, 7900NL</t>
  </si>
  <si>
    <t>ELPLP32</t>
  </si>
  <si>
    <t>V13H010L32</t>
  </si>
  <si>
    <t>732c, 737c, 740c, 745c, 750c, 755c, 760c, 765c</t>
  </si>
  <si>
    <t>ELPLP33</t>
  </si>
  <si>
    <t>V13H010L33</t>
  </si>
  <si>
    <t>MovieMate 25, 30s, S3, 20</t>
  </si>
  <si>
    <t>ELPLP35</t>
  </si>
  <si>
    <t>V13H010L35</t>
  </si>
  <si>
    <t>400, 550, 800</t>
  </si>
  <si>
    <t>ELPLP38</t>
  </si>
  <si>
    <t>V13H010L38</t>
  </si>
  <si>
    <t xml:space="preserve">    1700c, 1705c, 1710c, 1715c</t>
  </si>
  <si>
    <t>ELPLP52</t>
  </si>
  <si>
    <t>V13H010L52</t>
  </si>
  <si>
    <r>
      <rPr>
        <b/>
        <sz val="11"/>
        <color indexed="8"/>
        <rFont val="Calibri"/>
        <family val="2"/>
      </rPr>
      <t xml:space="preserve">2 PACK </t>
    </r>
    <r>
      <rPr>
        <sz val="11"/>
        <color indexed="8"/>
        <rFont val="Calibri"/>
        <family val="2"/>
      </rPr>
      <t>-  Z8000WUNL, Z8050WNL</t>
    </r>
  </si>
  <si>
    <t>ELPLP53</t>
  </si>
  <si>
    <t>V13H010L53</t>
  </si>
  <si>
    <t>1830, 1915, 1925W</t>
  </si>
  <si>
    <t>ELPLP54</t>
  </si>
  <si>
    <t>V13H010L54</t>
  </si>
  <si>
    <t>705HD, EX31, EX51, EX71, S7, W7</t>
  </si>
  <si>
    <t>ELPLP55</t>
  </si>
  <si>
    <t>V13H010L55</t>
  </si>
  <si>
    <t>PRESENTER</t>
  </si>
  <si>
    <t>ELPLP56</t>
  </si>
  <si>
    <t>V13H010L56</t>
  </si>
  <si>
    <t>MM60</t>
  </si>
  <si>
    <t>ELPLP60</t>
  </si>
  <si>
    <t>V13H010L60</t>
  </si>
  <si>
    <t xml:space="preserve"> 92, 93, 95, 96W, 905</t>
  </si>
  <si>
    <t>ELPLP61</t>
  </si>
  <si>
    <t>V13H010L61</t>
  </si>
  <si>
    <t>915W, 1835</t>
  </si>
  <si>
    <t>ELPLP62</t>
  </si>
  <si>
    <t>V13H010L62</t>
  </si>
  <si>
    <t>4100, G5550, G5450WU</t>
  </si>
  <si>
    <t>ELPLP63</t>
  </si>
  <si>
    <t>V13H010L63</t>
  </si>
  <si>
    <t>4200W, 4300, G5650W, G5950, G5750WU</t>
  </si>
  <si>
    <t>ELPLP64</t>
  </si>
  <si>
    <t>V13H010L64</t>
  </si>
  <si>
    <t xml:space="preserve">D6155W, D6250 </t>
  </si>
  <si>
    <t>ELPLP65</t>
  </si>
  <si>
    <t>V13H010L65</t>
  </si>
  <si>
    <t>1750, 1751, 1760W, 1761W, 1770W, 1771W, 1775W, 1776W</t>
  </si>
  <si>
    <t>ELPLP67</t>
  </si>
  <si>
    <t>V13H010L67</t>
  </si>
  <si>
    <t xml:space="preserve">MEGA PLEX S11, X12, 1221 1261W, VS210, VS310, EX3210, EX5210 EX7210 </t>
  </si>
  <si>
    <t>ELPLP68</t>
  </si>
  <si>
    <t>V13H010L68</t>
  </si>
  <si>
    <t>Home Cinema 3010, 3010e</t>
  </si>
  <si>
    <t>ELPLP69</t>
  </si>
  <si>
    <t>V13H010L69</t>
  </si>
  <si>
    <t>5010, 5010e, 5020UB, 5020UBe, 5025UB Pro Cinema 6010, 6020UB, 6030UB</t>
  </si>
  <si>
    <t>ELPLP71</t>
  </si>
  <si>
    <t>V13H010L71</t>
  </si>
  <si>
    <t>470, 480, 480i, 475W, 485W, 475Wi, 485Wi, 1410Wi</t>
  </si>
  <si>
    <t>ELPLP72</t>
  </si>
  <si>
    <t>V13H010L72</t>
  </si>
  <si>
    <t>Z8150NL, Z8250NL, Z8255NL, Z8350WNL, Z8450WUNL, Z8455WUNL</t>
  </si>
  <si>
    <t>ELPLP73</t>
  </si>
  <si>
    <t>V13H010L73</t>
  </si>
  <si>
    <r>
      <rPr>
        <b/>
        <sz val="11"/>
        <rFont val="Calibri"/>
        <family val="2"/>
      </rPr>
      <t>2 PACK</t>
    </r>
    <r>
      <rPr>
        <sz val="11"/>
        <rFont val="Calibri"/>
        <family val="2"/>
      </rPr>
      <t xml:space="preserve"> - Z8150NL, Z8250NL, Z8255NL, Z8350WNL, Z8450WUNL, Z8455WUNL</t>
    </r>
  </si>
  <si>
    <t>ELPLP74</t>
  </si>
  <si>
    <t>V13H010L74</t>
  </si>
  <si>
    <t>ELPLP75</t>
  </si>
  <si>
    <t xml:space="preserve"> V13H010L75 </t>
  </si>
  <si>
    <t>1940W, 1945W, 1950, 1955, 1960, 1965</t>
  </si>
  <si>
    <t>ELPLP77</t>
  </si>
  <si>
    <t>V13H010L77</t>
  </si>
  <si>
    <t>1975W, 1980WU, 1985WU, 4650, 4750W, 4855WU</t>
  </si>
  <si>
    <t>ELPLP83</t>
  </si>
  <si>
    <t>V13H010L83</t>
  </si>
  <si>
    <r>
      <rPr>
        <b/>
        <sz val="11"/>
        <color indexed="8"/>
        <rFont val="Calibri"/>
        <family val="2"/>
      </rPr>
      <t>Portait Mode</t>
    </r>
    <r>
      <rPr>
        <sz val="11"/>
        <color indexed="8"/>
        <rFont val="Calibri"/>
        <family val="2"/>
      </rPr>
      <t xml:space="preserve"> - Z10000UNL, Z10005UNL, Z9870UNL, Z9750UNL, Z11000WNL, Z9900WNL, Z9800WNL, Z11005NL, Z9870NL</t>
    </r>
  </si>
  <si>
    <t>ELPLP84</t>
  </si>
  <si>
    <t>V13H010L84</t>
  </si>
  <si>
    <r>
      <rPr>
        <b/>
        <sz val="11"/>
        <color indexed="8"/>
        <rFont val="Calibri"/>
        <family val="2"/>
      </rPr>
      <t xml:space="preserve">Portait Mode 2 Pack </t>
    </r>
    <r>
      <rPr>
        <sz val="11"/>
        <color indexed="8"/>
        <rFont val="Calibri"/>
        <family val="2"/>
      </rPr>
      <t>- Z10000UNL, Z10005UNL, Z9870UNL, Z9750UNL, Z11000WNL, Z9900WNL, Z9800WNL, Z11005NL, Z9870NL</t>
    </r>
  </si>
  <si>
    <t>ELPLP85</t>
  </si>
  <si>
    <t xml:space="preserve">V13H010L85 </t>
  </si>
  <si>
    <t>PowerLite Home Cinema 3000, 3100, 3500, 3510, 3600e, 3700, 3900</t>
  </si>
  <si>
    <t>520, 530,  525W, 535W</t>
  </si>
  <si>
    <t>ELPLP88</t>
  </si>
  <si>
    <t>V13H010L88</t>
  </si>
  <si>
    <t>S27, X27, W29, 97H. 98H, 99WH, 955WH, 965H</t>
  </si>
  <si>
    <t>ELPLP89</t>
  </si>
  <si>
    <t xml:space="preserve">V13H010L89 </t>
  </si>
  <si>
    <t>5035, 5040UB, 5040UBe, PC4040, 6040</t>
  </si>
  <si>
    <t>ELPLP94</t>
  </si>
  <si>
    <t>V13H010L94</t>
  </si>
  <si>
    <t>1780W, 1781W, 1785W, 1795F</t>
  </si>
  <si>
    <t>ELPLP95</t>
  </si>
  <si>
    <t>V13H010L95</t>
  </si>
  <si>
    <t>2040, 2065, 2140W, 2155W, 2165W, 2245U, 2250U, 2255U, 2265U</t>
  </si>
  <si>
    <t>Replacement Filters</t>
  </si>
  <si>
    <t>ELPAF12</t>
  </si>
  <si>
    <t>V13H134A12</t>
  </si>
  <si>
    <t>6100i, 6110i</t>
  </si>
  <si>
    <t>ELPAF23</t>
  </si>
  <si>
    <t>V13H134A23</t>
  </si>
  <si>
    <t>Z8000WUNL,  Z8050WNL, Z8150NL, Z8250NL</t>
  </si>
  <si>
    <t>ELPAF29</t>
  </si>
  <si>
    <t>V13H134A29</t>
  </si>
  <si>
    <t xml:space="preserve">92, 93, 93+, 95, 96W, 905, 915W, 1835 </t>
  </si>
  <si>
    <t>ELPAF30</t>
  </si>
  <si>
    <t>V13H134A30</t>
  </si>
  <si>
    <t>D6150, D6155W, D6250</t>
  </si>
  <si>
    <t>ELPAF32</t>
  </si>
  <si>
    <t>V13H134A32</t>
  </si>
  <si>
    <t>1221, 1222, 1261W, 1262W, S11, X12, X15, EX3210, EX3212, EX3220, EX5210, EX5220, EX6220, EX7210, EX7220, VS210, VS220, VS310, VS315W, VS320, VS325W</t>
  </si>
  <si>
    <t>ELPAF34</t>
  </si>
  <si>
    <t>V13H134A34</t>
  </si>
  <si>
    <t xml:space="preserve">455Wi </t>
  </si>
  <si>
    <t>ELPAF35</t>
  </si>
  <si>
    <t>V13H134A35</t>
  </si>
  <si>
    <t>1850W, 1880, VS350W, VS410W</t>
  </si>
  <si>
    <t>ELPAF36</t>
  </si>
  <si>
    <t>V13H134A36</t>
  </si>
  <si>
    <t>420, 425W, 430, 435W, 425Wi, 430i, 435Wi</t>
  </si>
  <si>
    <t>ELPAF38</t>
  </si>
  <si>
    <t>V13H134A38</t>
  </si>
  <si>
    <t xml:space="preserve">HC3010 </t>
  </si>
  <si>
    <t>ELPAF39</t>
  </si>
  <si>
    <t xml:space="preserve">V13H134A39 </t>
  </si>
  <si>
    <t xml:space="preserve">Home Cinema 3000,3100,500,3600e,3700,3900,5010,5010e,5020UB,5020UBe,5025UB,5040UB,5040UBe, Pro Cinema 4040,6010,6020UB,6040UB </t>
  </si>
  <si>
    <t>ELPAF41</t>
  </si>
  <si>
    <t>V13H134A41</t>
  </si>
  <si>
    <t>ELPAF45</t>
  </si>
  <si>
    <t>V13H134A45</t>
  </si>
  <si>
    <t>4650, 4750W, 4855WU</t>
  </si>
  <si>
    <t>ELPAF49</t>
  </si>
  <si>
    <t>V13H134A49</t>
  </si>
  <si>
    <t xml:space="preserve"> Brightlink 6XX SERIES</t>
  </si>
  <si>
    <t>ELPAF47</t>
  </si>
  <si>
    <t>V13H134A47</t>
  </si>
  <si>
    <t>ELPAF52</t>
  </si>
  <si>
    <t>V13H134A52</t>
  </si>
  <si>
    <t xml:space="preserve">L25000U </t>
  </si>
  <si>
    <t>ELPAF53</t>
  </si>
  <si>
    <t xml:space="preserve">V13H134A53 </t>
  </si>
  <si>
    <t>ELPAF54</t>
  </si>
  <si>
    <t>V13H134A54</t>
  </si>
  <si>
    <t>TW5820, TW5700, TW5600, TW5400, FH52, 992F, 982W, 980W, 2247U, 2042</t>
  </si>
  <si>
    <t>ELPAF55</t>
  </si>
  <si>
    <t>V13H134A55</t>
  </si>
  <si>
    <t>2150, 970, 980W, 990U, 2042, 2142W, 2247U</t>
  </si>
  <si>
    <t>ELPAF56</t>
  </si>
  <si>
    <t xml:space="preserve">V13H134A56 </t>
  </si>
  <si>
    <t>LS500W, LS500B, L735U, L730U, L720U, L635SU, L630U, L630SU, L615U, L610U, L530U, L520U, L510U, L400U, 805F, 800F, 1485Fi, 1480Fi</t>
  </si>
  <si>
    <t>ELPAF58</t>
  </si>
  <si>
    <t xml:space="preserve">V13H134A58 </t>
  </si>
  <si>
    <t>Pro L20000UNL,  L20002UNL,  L12000QNL,  L12002QNL</t>
  </si>
  <si>
    <t>ELPAF59</t>
  </si>
  <si>
    <t>V13H134A59</t>
  </si>
  <si>
    <t>ELPAF60</t>
  </si>
  <si>
    <t xml:space="preserve">V13H134A60 </t>
  </si>
  <si>
    <t>LS300W, LS300B, L255F, L250F, L200W, L200SX, L200SW, L200F, 755F, 750F, 735Fi, 735F, 725Wi, 725W, 720</t>
  </si>
  <si>
    <t>Projector Accessories</t>
  </si>
  <si>
    <t xml:space="preserve">ELPAP11
ELPAP11
ELPAP11
ELPAP11
 </t>
  </si>
  <si>
    <t>V12H005A02</t>
  </si>
  <si>
    <t>Wireless Lan Module for BL 1485FI</t>
  </si>
  <si>
    <t>ELPAP09</t>
  </si>
  <si>
    <t>V12H005M09</t>
  </si>
  <si>
    <t xml:space="preserve">Quick Connect Wireless Key </t>
  </si>
  <si>
    <t>ELPCK01</t>
  </si>
  <si>
    <t xml:space="preserve">On Wall Cable Management Kit (BrightLink, PL 450W, PL 460) </t>
  </si>
  <si>
    <t>ELPGS02A</t>
  </si>
  <si>
    <t>V12H541A20</t>
  </si>
  <si>
    <t xml:space="preserve">Passive 3D Glasses For Adults </t>
  </si>
  <si>
    <t>ELPGS02B</t>
  </si>
  <si>
    <t xml:space="preserve">V12H541B20 </t>
  </si>
  <si>
    <t>Passive 3D Glasses For Children</t>
  </si>
  <si>
    <t>ELPHD01</t>
  </si>
  <si>
    <t>V12H547020</t>
  </si>
  <si>
    <t xml:space="preserve"> HD Base Transmitter forG6xxx Series Projectors </t>
  </si>
  <si>
    <t>ELPHD02</t>
  </si>
  <si>
    <t>V12H007A14</t>
  </si>
  <si>
    <t>HD BaseT Transmitter, Control Pad</t>
  </si>
  <si>
    <t xml:space="preserve">ELPIF01 </t>
  </si>
  <si>
    <t>V12H917F01</t>
  </si>
  <si>
    <t>HDMI, DVI-D Interface Board</t>
  </si>
  <si>
    <t>ELPIF03</t>
  </si>
  <si>
    <t>V12H916F01</t>
  </si>
  <si>
    <t>DisplayPort Interface Board</t>
  </si>
  <si>
    <t>ELPKS63</t>
  </si>
  <si>
    <t>V12H001K63</t>
  </si>
  <si>
    <t>Soft carrying case - EX3220, EX3240, EX3260, EX5230 EX5240, EX7260, EX900, Powerlite 1263W</t>
  </si>
  <si>
    <t>ELPKS64</t>
  </si>
  <si>
    <t>V12H001K64</t>
  </si>
  <si>
    <t>Soft carrying case - Powerlite 92, 93, 95, 96W, X15, 1850W and 1880</t>
  </si>
  <si>
    <t>ELPKS65</t>
  </si>
  <si>
    <t>V12H001K65</t>
  </si>
  <si>
    <t>Soft carrying case - Powerlite 1950, 1960, 1975W, 1980WU, 1985WU, Pro Cinema 1985</t>
  </si>
  <si>
    <t>ELPKS66</t>
  </si>
  <si>
    <t>V12H001K66</t>
  </si>
  <si>
    <t>Soft carrying case - Powerlite 410W, 420, 430, 435W, 520, 525W, 530, 535W and BrightLink 436WI, 536WI</t>
  </si>
  <si>
    <t>ELPKS67</t>
  </si>
  <si>
    <t>V12H001K67</t>
  </si>
  <si>
    <t>Soft carrying case - Powerlite S39, X17, X39, 97H, 99W, 107, 108, 109W, 955W, 955WH, 965H and W39</t>
  </si>
  <si>
    <t>ELPKS68</t>
  </si>
  <si>
    <t>V12H001K68</t>
  </si>
  <si>
    <t>Soft Carrying Case Home Cinema, 660, 760, 880, 1060m 1080, Pro EX3260, EX3280, EX5260, EX5280, EX7260, EX7280, EX9210, EX9220, VS260</t>
  </si>
  <si>
    <t>ELPKS69</t>
  </si>
  <si>
    <t>V12H001K69</t>
  </si>
  <si>
    <t>Soft Travel Case for VS projector</t>
  </si>
  <si>
    <t>ELPKS70</t>
  </si>
  <si>
    <t>V12H001K70</t>
  </si>
  <si>
    <t>ELPKS71</t>
  </si>
  <si>
    <t>V12H001K71</t>
  </si>
  <si>
    <t>ELPPN02</t>
  </si>
  <si>
    <t>V12H442001</t>
  </si>
  <si>
    <t xml:space="preserve">Interactive Pen </t>
  </si>
  <si>
    <t xml:space="preserve">V12H618A01 </t>
  </si>
  <si>
    <t>3D Polarized Filter Set for the Pro G7000, Pro G6000 and Pro L Series (over 1200 lumens) projectors</t>
  </si>
  <si>
    <t>V12H668010</t>
  </si>
  <si>
    <t>Interactive Pen A (Orange) and B (Blue) pen tips for use with BrightLink 575Wi, 585Wi, and 595Wi interactive projectors. Six pen tips included.</t>
  </si>
  <si>
    <t>V12H724001</t>
  </si>
  <si>
    <t xml:space="preserve">Pen Extension for BrightLink 5xx Series </t>
  </si>
  <si>
    <t>V12H775010</t>
  </si>
  <si>
    <t>Interactive Pen A (Orange) and B (Blue) hard pen tips for use with BrightLink 475Wi, 480i, 485Wi, 575Wi, 585Wi,595Wi, 600 series, and BrightLink Pro interactive projectors. Six pen tips included.</t>
  </si>
  <si>
    <t>V12H776010</t>
  </si>
  <si>
    <t>Interactive Pen A (Orange) and B (Blue) soft pen tips for use with BrightLink 600 series, BrightLink Pro 1450Ui/1460Ui interactive projectors. Six pen tips included.</t>
  </si>
  <si>
    <t>V12H927020</t>
  </si>
  <si>
    <t>PowerLite Pilot 3 Connection and Control Box</t>
  </si>
  <si>
    <t>Mount Type</t>
  </si>
  <si>
    <t>Mounts and Stands</t>
  </si>
  <si>
    <t>ELPFP15</t>
  </si>
  <si>
    <t xml:space="preserve">V12HA55010 </t>
  </si>
  <si>
    <t xml:space="preserve">Suspension Adapter for Mount </t>
  </si>
  <si>
    <t>ELPMB47</t>
  </si>
  <si>
    <t>V12H802010</t>
  </si>
  <si>
    <t xml:space="preserve">Short Ceiling Mount </t>
  </si>
  <si>
    <t>ELPMB48</t>
  </si>
  <si>
    <t>V12H803010</t>
  </si>
  <si>
    <t xml:space="preserve">High Ceiling Mount </t>
  </si>
  <si>
    <t xml:space="preserve">ELPMB57 </t>
  </si>
  <si>
    <t>V12H989A01</t>
  </si>
  <si>
    <t>Rigging Frame</t>
  </si>
  <si>
    <t>Rigging Frame, for the Pro L12000QNL &amp; Pro L20000UNL Projectors</t>
  </si>
  <si>
    <t xml:space="preserve">ELPMB59 </t>
  </si>
  <si>
    <t>V12H996A01</t>
  </si>
  <si>
    <t>Rigging Frame, for the Pro L1000 Series Projectors</t>
  </si>
  <si>
    <t xml:space="preserve">ELPMB60 </t>
  </si>
  <si>
    <t xml:space="preserve">V12H963010 </t>
  </si>
  <si>
    <t>Ceiling Mount</t>
  </si>
  <si>
    <t>ELPMB60B</t>
  </si>
  <si>
    <t xml:space="preserve">V12H963110 </t>
  </si>
  <si>
    <t>Ceiling Mount - Black</t>
  </si>
  <si>
    <t>L255F, W75</t>
  </si>
  <si>
    <t>ELPMB60W</t>
  </si>
  <si>
    <t xml:space="preserve">V12H963210 </t>
  </si>
  <si>
    <t>Ceiling Mount -White</t>
  </si>
  <si>
    <t>L200W, L200X, L250F, U50, W70</t>
  </si>
  <si>
    <t xml:space="preserve">ELPMB61 </t>
  </si>
  <si>
    <t>V12H964020</t>
  </si>
  <si>
    <t>Lighting Track Mount</t>
  </si>
  <si>
    <t>ELPMB61B</t>
  </si>
  <si>
    <t>V12H964120</t>
  </si>
  <si>
    <t>Lighting Track Mount - Black</t>
  </si>
  <si>
    <t>ELPMB61W</t>
  </si>
  <si>
    <t>V12H964220</t>
  </si>
  <si>
    <t>Lighting Track Mount- White</t>
  </si>
  <si>
    <t>L250F, U50, W70</t>
  </si>
  <si>
    <t>ELPMB64</t>
  </si>
  <si>
    <t>V12HA39010</t>
  </si>
  <si>
    <t xml:space="preserve">SHORT THROW WALL MOUNT </t>
  </si>
  <si>
    <t>ELPMB67</t>
  </si>
  <si>
    <t xml:space="preserve">V12HA54010 </t>
  </si>
  <si>
    <t>ELPMBP04</t>
  </si>
  <si>
    <t>V12H804001</t>
  </si>
  <si>
    <t xml:space="preserve">ABOVE TILE SUSP. CEILING KIT </t>
  </si>
  <si>
    <t>ELPMBP05</t>
  </si>
  <si>
    <t>V12H805001</t>
  </si>
  <si>
    <t xml:space="preserve"> Suspended Ceiling Tile  </t>
  </si>
  <si>
    <t>Susp. Ceiling Tile Repl. Kit</t>
  </si>
  <si>
    <t>ELPMBP06</t>
  </si>
  <si>
    <t>V12H806001</t>
  </si>
  <si>
    <t xml:space="preserve">SpeedConnect Suspended Ceiling Tile Replacement Kit </t>
  </si>
  <si>
    <t>ELPMBP07</t>
  </si>
  <si>
    <t>V12H807001</t>
  </si>
  <si>
    <t xml:space="preserve">6 Speedconnect Ceiling Plate </t>
  </si>
  <si>
    <t xml:space="preserve">V12H003B52 </t>
  </si>
  <si>
    <t>Pro L25000</t>
  </si>
  <si>
    <t>V12H681010</t>
  </si>
  <si>
    <t xml:space="preserve">Installation Frame for Pro Z </t>
  </si>
  <si>
    <t>Z10000UNL, Z10005UNL, Z11000WNL, Z11005NL, Z8000WUNL, Z8050WNL, Z8150NL, Z8250NL, Z8255NL, Z8350WNL, Z8350WNL, Z8450WUNL, Z8455WUNL, Z9750UNL, Z9800WNL, Z9870NL, Z9870UNL, Z9900WNL</t>
  </si>
  <si>
    <t>V12H870001</t>
  </si>
  <si>
    <t xml:space="preserve">Adapter for SMART                                     UF55, 65, 70, 75 Series Mounts </t>
  </si>
  <si>
    <t>Supports Epson PowerLite 520 ,  530 ,  570 ,  580 XGA, 525W ,  535W ,  585W WXGA, and 675W ,  680 ,  685W models</t>
  </si>
  <si>
    <t xml:space="preserve">V12H888B10 </t>
  </si>
  <si>
    <t>LightScene Floor Mount - Black</t>
  </si>
  <si>
    <t>LightScene EV-110 - Black</t>
  </si>
  <si>
    <t xml:space="preserve">V12H888W10 </t>
  </si>
  <si>
    <t>LightScene Floor Mount - White</t>
  </si>
  <si>
    <t>LightScene EV-110 - White</t>
  </si>
  <si>
    <t>V12H933B20</t>
  </si>
  <si>
    <t>V12H933W20</t>
  </si>
  <si>
    <t>Lighting Track Mount - White</t>
  </si>
  <si>
    <t xml:space="preserve">V12HA32020 </t>
  </si>
  <si>
    <t xml:space="preserve">V12HA32120 </t>
  </si>
  <si>
    <t>LightScene EV-115 - Black</t>
  </si>
  <si>
    <t>06-244</t>
  </si>
  <si>
    <t>KIT, SHELF DIVIDER REPLACEMENT</t>
  </si>
  <si>
    <t>169BK</t>
  </si>
  <si>
    <t>Zido Keyboard Caddy</t>
  </si>
  <si>
    <t>20-076-100</t>
  </si>
  <si>
    <t>Command Post</t>
  </si>
  <si>
    <t>20-137-200</t>
  </si>
  <si>
    <t>DS100 28in Pole</t>
  </si>
  <si>
    <t>24-189-055</t>
  </si>
  <si>
    <t>Neo-Flex WideView WorkSpace</t>
  </si>
  <si>
    <t>24-190-085</t>
  </si>
  <si>
    <t>Mobile Media Center LD</t>
  </si>
  <si>
    <t>24-191-085</t>
  </si>
  <si>
    <t>Mobile Media Center VHD</t>
  </si>
  <si>
    <t>24-192-085</t>
  </si>
  <si>
    <t>Mobile Media Center UHD</t>
  </si>
  <si>
    <t>24-194-055</t>
  </si>
  <si>
    <t>Neo-Flex Dual WideView</t>
  </si>
  <si>
    <t>24-198-055</t>
  </si>
  <si>
    <t>WorkFit-C, Single LD Sit-Stand</t>
  </si>
  <si>
    <t>24-205-214</t>
  </si>
  <si>
    <t>Neo-Flex Laptop Cart</t>
  </si>
  <si>
    <t>24-206-214</t>
  </si>
  <si>
    <t>Neo-Flex LCD Cart</t>
  </si>
  <si>
    <t>24-214-085</t>
  </si>
  <si>
    <t>WorkFit-C, Dual Sit-Stand Workstation</t>
  </si>
  <si>
    <t>24-215-085</t>
  </si>
  <si>
    <t>WorkFit-C, Single LD Sit-Stand Workstati</t>
  </si>
  <si>
    <t>24-216-085</t>
  </si>
  <si>
    <t>WorkFit-C, Single HD Sit-Stand Workstati</t>
  </si>
  <si>
    <t>24-220-055</t>
  </si>
  <si>
    <t>TeachWell Mobile Workspace</t>
  </si>
  <si>
    <t>24-271-927</t>
  </si>
  <si>
    <t>WorkFit-D, Sit-Stand Desk</t>
  </si>
  <si>
    <t>24-271-928</t>
  </si>
  <si>
    <t>24-312-026</t>
  </si>
  <si>
    <t>WorkFit-A, Dual</t>
  </si>
  <si>
    <t>24-316-026</t>
  </si>
  <si>
    <t>WorkFit-A, Dual with Worksurface</t>
  </si>
  <si>
    <t>24-317-026</t>
  </si>
  <si>
    <t>WorkFit-A, Single LD with Worksurface</t>
  </si>
  <si>
    <t>24-388-009</t>
  </si>
  <si>
    <t>WorkFit-B, Sit-Stand Base, HD</t>
  </si>
  <si>
    <t>24-390-026</t>
  </si>
  <si>
    <t>WorkFit-A Single LD, Keyboard</t>
  </si>
  <si>
    <t>24-391-026</t>
  </si>
  <si>
    <t>WorkFit-A Single HD, Keyboard</t>
  </si>
  <si>
    <t>24-392-026</t>
  </si>
  <si>
    <t>WorkFit-A Dual, Keyboard</t>
  </si>
  <si>
    <t>24-481-003</t>
  </si>
  <si>
    <t>LearnFit Standing Desk</t>
  </si>
  <si>
    <t>24-547-003</t>
  </si>
  <si>
    <t>LearnFit Sit-Stand Desk</t>
  </si>
  <si>
    <t>24-756-003</t>
  </si>
  <si>
    <t>LearnFit Whiteboard</t>
  </si>
  <si>
    <t>24-802-S893</t>
  </si>
  <si>
    <t>WorkFit Elevate Wall Desk</t>
  </si>
  <si>
    <t>24-802-S894</t>
  </si>
  <si>
    <t>WORKFIT ELEVATE WALL DESK, POWER ACCESS</t>
  </si>
  <si>
    <t>24-803-003</t>
  </si>
  <si>
    <t>CPR 032219-1, LearnFit</t>
  </si>
  <si>
    <t>24-804-S893</t>
  </si>
  <si>
    <t>WorkFit Elevate Wall Desk, Snow &amp; Maple</t>
  </si>
  <si>
    <t>24-804-S894</t>
  </si>
  <si>
    <t>WorkFit Elevate Wall Desk, Snow &amp; Walnut</t>
  </si>
  <si>
    <t>24-811-F13</t>
  </si>
  <si>
    <t>Ergotron Mobile Desk, Fusion Maple</t>
  </si>
  <si>
    <t>24-818-211</t>
  </si>
  <si>
    <t>LIGHT DUTY, TABLET CART, BRW</t>
  </si>
  <si>
    <t>28-514-800</t>
  </si>
  <si>
    <t>Neo-Flex Dual Wall Mount</t>
  </si>
  <si>
    <t>31-016-182</t>
  </si>
  <si>
    <t>10in Wall Track</t>
  </si>
  <si>
    <t>31-016-216</t>
  </si>
  <si>
    <t>10 WALL TRACK, BRIGHT WHITE</t>
  </si>
  <si>
    <t>31-017-182</t>
  </si>
  <si>
    <t>26in Wall Track</t>
  </si>
  <si>
    <t>31-018-182</t>
  </si>
  <si>
    <t>34in Wall Track</t>
  </si>
  <si>
    <t>31-018-216</t>
  </si>
  <si>
    <t>34in Wall Track White</t>
  </si>
  <si>
    <t>31-039-182</t>
  </si>
  <si>
    <t>42in Wall Track</t>
  </si>
  <si>
    <t>33-091-200</t>
  </si>
  <si>
    <t>Dual-Monitor Stand</t>
  </si>
  <si>
    <t>33-262-200</t>
  </si>
  <si>
    <t>Free Standing Base</t>
  </si>
  <si>
    <t>33-299-195</t>
  </si>
  <si>
    <t>LX Dual Display Lift Stand</t>
  </si>
  <si>
    <t>33-310-060</t>
  </si>
  <si>
    <t>Neoflex LCD Stand, Black</t>
  </si>
  <si>
    <t>33-322-200</t>
  </si>
  <si>
    <t>Dual-Monitor Desk Stand</t>
  </si>
  <si>
    <t>33-323-200</t>
  </si>
  <si>
    <t>Triple-Monitor Desk Stand</t>
  </si>
  <si>
    <t>33-324-200</t>
  </si>
  <si>
    <t>Quad-Monitor Desk Stand</t>
  </si>
  <si>
    <t>33-326-085</t>
  </si>
  <si>
    <t>NF All-In-One Lift Stand</t>
  </si>
  <si>
    <t>33-334-085</t>
  </si>
  <si>
    <t>Notebook Lift Stand</t>
  </si>
  <si>
    <t>33-338-085</t>
  </si>
  <si>
    <t>All-In-One Lift Stand SC</t>
  </si>
  <si>
    <t>33-341-200</t>
  </si>
  <si>
    <t>WorkFit-S Dual</t>
  </si>
  <si>
    <t>33-342-200</t>
  </si>
  <si>
    <t>WorkFit-S Single LD</t>
  </si>
  <si>
    <t>33-349-200</t>
  </si>
  <si>
    <t>WorkFit-S Dual Worksurface</t>
  </si>
  <si>
    <t>33-349-211</t>
  </si>
  <si>
    <t>WORKFIT-S, DUAL SIT-STAND</t>
  </si>
  <si>
    <t>33-350-200</t>
  </si>
  <si>
    <t>WorkFit-S Single LD Worksurface</t>
  </si>
  <si>
    <t>33-350-211</t>
  </si>
  <si>
    <t>WORKFIT-S, SINGLE-LD</t>
  </si>
  <si>
    <t>33-351-200</t>
  </si>
  <si>
    <t>WorkFit-S Single HD Worksurface</t>
  </si>
  <si>
    <t>33-351-211</t>
  </si>
  <si>
    <t>33-387-085</t>
  </si>
  <si>
    <t>Neo-Flex Touchscreen Stand</t>
  </si>
  <si>
    <t>33-396-085</t>
  </si>
  <si>
    <t>Dual LCD Monitor Lift Stand</t>
  </si>
  <si>
    <t>33-397-062</t>
  </si>
  <si>
    <t>WorkFit-T White</t>
  </si>
  <si>
    <t>33-397-085</t>
  </si>
  <si>
    <t>WorkFit-T Black</t>
  </si>
  <si>
    <t>33-406-062</t>
  </si>
  <si>
    <t>WorkFit-TL White</t>
  </si>
  <si>
    <t>33-406-085</t>
  </si>
  <si>
    <t>WorkFit-TL Black</t>
  </si>
  <si>
    <t>33-407-062</t>
  </si>
  <si>
    <t>WorkFit-SR, Dual White</t>
  </si>
  <si>
    <t>33-407-085</t>
  </si>
  <si>
    <t>WorkFit-SR, Dual Black</t>
  </si>
  <si>
    <t>33-415-062</t>
  </si>
  <si>
    <t>WorkFit-SR Single White</t>
  </si>
  <si>
    <t>33-418-085</t>
  </si>
  <si>
    <t>WorkFit-TL TAA</t>
  </si>
  <si>
    <t>33-458-917</t>
  </si>
  <si>
    <t>WorkFit-Z Mini Sit-Stand Desktop</t>
  </si>
  <si>
    <t>33-467-921</t>
  </si>
  <si>
    <t>WorkFit-TX</t>
  </si>
  <si>
    <t>33-468-921</t>
  </si>
  <si>
    <t>WorkFit CornerstandingDesk Converter BLK</t>
  </si>
  <si>
    <t>45-007-085</t>
  </si>
  <si>
    <t>LCD Wall Mount Arm</t>
  </si>
  <si>
    <t>45-007-099</t>
  </si>
  <si>
    <t>45-174-300</t>
  </si>
  <si>
    <t>Neo-Flex LCD Arm</t>
  </si>
  <si>
    <t>45-214-026</t>
  </si>
  <si>
    <t>MX LCD Desk Mount Arm</t>
  </si>
  <si>
    <t>45-228-026</t>
  </si>
  <si>
    <t>MX LCD Wall Mount Arm</t>
  </si>
  <si>
    <t>45-230-200</t>
  </si>
  <si>
    <t>200 Series Combo Arm</t>
  </si>
  <si>
    <t>45-230-216</t>
  </si>
  <si>
    <t>45-231-200</t>
  </si>
  <si>
    <t>Dual Monitor Arm Wall Mount</t>
  </si>
  <si>
    <t>45-232-200</t>
  </si>
  <si>
    <t>Wall Mount Monitor Pivot</t>
  </si>
  <si>
    <t>45-233-200</t>
  </si>
  <si>
    <t>Wall Mount Monitor Arm</t>
  </si>
  <si>
    <t>45-234-200</t>
  </si>
  <si>
    <t>45-235-194</t>
  </si>
  <si>
    <t>Neo-Flex Extend LCD Arm</t>
  </si>
  <si>
    <t>45-241-026</t>
  </si>
  <si>
    <t>LX Desk Mount Arm, Polished Aluminum</t>
  </si>
  <si>
    <t>45-241-224</t>
  </si>
  <si>
    <t>LX Desk Monitor Arm</t>
  </si>
  <si>
    <t>45-243-026</t>
  </si>
  <si>
    <t>LX LCD Wall Mount Arm</t>
  </si>
  <si>
    <t>45-243-216</t>
  </si>
  <si>
    <t>CPR-0529 LX WALL MOUNT LCD ARM WHITE</t>
  </si>
  <si>
    <t>45-243-224</t>
  </si>
  <si>
    <t>LX Wall Mount LCD Arm, Matte Black</t>
  </si>
  <si>
    <t>45-245-026</t>
  </si>
  <si>
    <t>LX Dual Side-by-Side Arm</t>
  </si>
  <si>
    <t>45-245-224</t>
  </si>
  <si>
    <t>LX Desk Dual Monitor Arm</t>
  </si>
  <si>
    <t>45-246-026</t>
  </si>
  <si>
    <t>LX Wall Mount Keyboard Arm</t>
  </si>
  <si>
    <t>45-247-026</t>
  </si>
  <si>
    <t>LX Wall Mount System</t>
  </si>
  <si>
    <t>45-248-026</t>
  </si>
  <si>
    <t>LX Dual Stacking Arm</t>
  </si>
  <si>
    <t>45-253-026</t>
  </si>
  <si>
    <t>45-260-026</t>
  </si>
  <si>
    <t>StyleView SitStand Combo Arm</t>
  </si>
  <si>
    <t>45-260-216</t>
  </si>
  <si>
    <t>StyleView Combo Arm</t>
  </si>
  <si>
    <t>45-261-026</t>
  </si>
  <si>
    <t>StyleView Sit Stand Combo Arm Extender</t>
  </si>
  <si>
    <t>45-261-216</t>
  </si>
  <si>
    <t>StyleView Combo Extender</t>
  </si>
  <si>
    <t>45-266-026</t>
  </si>
  <si>
    <t>StyleView Sit-Stand Combo Arm</t>
  </si>
  <si>
    <t>45-266-216</t>
  </si>
  <si>
    <t>StyleView Sit-Stand Combo Arm- CUSTOM</t>
  </si>
  <si>
    <t>45-268-026</t>
  </si>
  <si>
    <t>LX HD Wall Mount Swing Arm</t>
  </si>
  <si>
    <t>45-269-009</t>
  </si>
  <si>
    <t>LX HD Wall Mount Pivot</t>
  </si>
  <si>
    <t>45-270-026</t>
  </si>
  <si>
    <t>StyleView Sit-Stand M CPU</t>
  </si>
  <si>
    <t>45-270-216</t>
  </si>
  <si>
    <t>StyleView Sit-Stand Combo</t>
  </si>
  <si>
    <t>45-271-026</t>
  </si>
  <si>
    <t>45-271-216</t>
  </si>
  <si>
    <t>45-272-026</t>
  </si>
  <si>
    <t>StyleView Sit-Stand S CPU</t>
  </si>
  <si>
    <t>45-272-216</t>
  </si>
  <si>
    <t>45-273-026</t>
  </si>
  <si>
    <t>45-273-216</t>
  </si>
  <si>
    <t>45-289-026</t>
  </si>
  <si>
    <t>LX Arm Extension</t>
  </si>
  <si>
    <t>45-295-026</t>
  </si>
  <si>
    <t>LX Desk Mount Tall Pole</t>
  </si>
  <si>
    <t>45-296-026</t>
  </si>
  <si>
    <t>Interactive Arm, HD</t>
  </si>
  <si>
    <t>45-304-026</t>
  </si>
  <si>
    <t>Interactive Arm, VHD</t>
  </si>
  <si>
    <t>45-306-101</t>
  </si>
  <si>
    <t>Desk Mount Tablet Arm</t>
  </si>
  <si>
    <t>45-353-026</t>
  </si>
  <si>
    <t>LX Sit-Stand Wall Mount</t>
  </si>
  <si>
    <t>45-354-026</t>
  </si>
  <si>
    <t>LX Sit-Stand Wall Mount Keyboard Arm</t>
  </si>
  <si>
    <t>45-358-026</t>
  </si>
  <si>
    <t>LX Sit-Stand Wall Mount System</t>
  </si>
  <si>
    <t>45-359-026</t>
  </si>
  <si>
    <t>45-360-026</t>
  </si>
  <si>
    <t>LX Sit-Stand Desk Mount LCD Arm</t>
  </si>
  <si>
    <t>45-361-026</t>
  </si>
  <si>
    <t>Interactive Arm, LD</t>
  </si>
  <si>
    <t>45-362-026</t>
  </si>
  <si>
    <t>LX Sit-Stand Extension</t>
  </si>
  <si>
    <t>45-383-026</t>
  </si>
  <si>
    <t>LX HD Sit-Stand Wall Mount LCD Arm</t>
  </si>
  <si>
    <t>45-384-026</t>
  </si>
  <si>
    <t>LX HD Sit-Stand Desk Mount LCD Arm</t>
  </si>
  <si>
    <t>45-385-223</t>
  </si>
  <si>
    <t>Neo-Flex Cantilever, VHD</t>
  </si>
  <si>
    <t>45-403-062</t>
  </si>
  <si>
    <t>Neo-Flex Keyboard Wall Mount</t>
  </si>
  <si>
    <t>45-405-026</t>
  </si>
  <si>
    <t>WorkFit-LX</t>
  </si>
  <si>
    <t>45-437-026</t>
  </si>
  <si>
    <t>MX Mini Wall Mount Arm</t>
  </si>
  <si>
    <t>45-460-026</t>
  </si>
  <si>
    <t>Lockable Tablet Mount</t>
  </si>
  <si>
    <t>45-475-026</t>
  </si>
  <si>
    <t>HX DESK MONITOR ARM POLISHED ALUMINUM</t>
  </si>
  <si>
    <t>45-475-216</t>
  </si>
  <si>
    <t>HX DESK MONITOR ARM BRIGHT WHITE</t>
  </si>
  <si>
    <t>45-475-224</t>
  </si>
  <si>
    <t>HX DESK MONITOR ARM, MBK</t>
  </si>
  <si>
    <t>45-476-026</t>
  </si>
  <si>
    <t>HX DESK DUAL MONITOR ARMPOLISHEDALUMINUM</t>
  </si>
  <si>
    <t>45-476-216</t>
  </si>
  <si>
    <t>HX DESK DUAL MONITOR ARM BRIGHT WHITE</t>
  </si>
  <si>
    <t>45-476-224</t>
  </si>
  <si>
    <t>HX DESK DUAL MONITOR ARM, MBK</t>
  </si>
  <si>
    <t>45-478-026</t>
  </si>
  <si>
    <t>HX WALL MONITOR ARM POLISHED ALUMINUM</t>
  </si>
  <si>
    <t>45-478-216</t>
  </si>
  <si>
    <t>HX WALL MONITOR ARM BRIGHT WHITE</t>
  </si>
  <si>
    <t>45-479-026</t>
  </si>
  <si>
    <t>HX WALL DUAL MONITOR ARMPOLISHEDALUMINUM</t>
  </si>
  <si>
    <t>45-479-216</t>
  </si>
  <si>
    <t>HX WALL DUAL MONITOR ARM BRIGHT WHITE</t>
  </si>
  <si>
    <t>45-486-026</t>
  </si>
  <si>
    <t>MXV DESK MONITOR ARM</t>
  </si>
  <si>
    <t>45-486-216</t>
  </si>
  <si>
    <t>45-486-224</t>
  </si>
  <si>
    <t>45-489-026</t>
  </si>
  <si>
    <t>LX DESK DUAL DIRECT ARM POLISHEDALUMINUM</t>
  </si>
  <si>
    <t>45-489-216</t>
  </si>
  <si>
    <t>LX DESK DUAL DIRECT ARM BRIGHT WHITE</t>
  </si>
  <si>
    <t>45-489-224</t>
  </si>
  <si>
    <t>LX Desk Dual Direct Arm</t>
  </si>
  <si>
    <t>45-490-216</t>
  </si>
  <si>
    <t>LX Desk Mount LCD Monitor Arm</t>
  </si>
  <si>
    <t>45-491-216</t>
  </si>
  <si>
    <t>45-492-216</t>
  </si>
  <si>
    <t>45-492-224</t>
  </si>
  <si>
    <t>LX Dual Stacking Arm, Matte Black</t>
  </si>
  <si>
    <t>45-496-026</t>
  </si>
  <si>
    <t>MXV DESK DUAL MONITOR ARM</t>
  </si>
  <si>
    <t>45-496-216</t>
  </si>
  <si>
    <t>45-496-224</t>
  </si>
  <si>
    <t>45-502-216</t>
  </si>
  <si>
    <t>LX Dual Stack C-Clamp</t>
  </si>
  <si>
    <t>45-503-216</t>
  </si>
  <si>
    <t>LX Desk Arm C-Clamp</t>
  </si>
  <si>
    <t>45-505-026</t>
  </si>
  <si>
    <t>MXV WALL MONITOR ARM</t>
  </si>
  <si>
    <t>45-505-216</t>
  </si>
  <si>
    <t>45-505-224</t>
  </si>
  <si>
    <t>45-508-216</t>
  </si>
  <si>
    <t>MXV DESK MOUNT,UNDER MOUNT CLAMP,BWT</t>
  </si>
  <si>
    <t>45-509-216</t>
  </si>
  <si>
    <t>LX Dual Stacking Arm, Tall Pole</t>
  </si>
  <si>
    <t>45-518-216</t>
  </si>
  <si>
    <t>MXV DUAL ARM DESK MOUNT, UNDER MOUNT CLA</t>
  </si>
  <si>
    <t>45-521-216</t>
  </si>
  <si>
    <t>HX Dual Arm C-Clamp</t>
  </si>
  <si>
    <t>45-522-216</t>
  </si>
  <si>
    <t>LX Dual Direct Arm C-Clamp</t>
  </si>
  <si>
    <t>45-527-216</t>
  </si>
  <si>
    <t>LX DUAL DIRECT ARM, TOP MOUNT, BWT</t>
  </si>
  <si>
    <t>45-528-216</t>
  </si>
  <si>
    <t>MX MINI ARM, TOP MOUNT, BWT</t>
  </si>
  <si>
    <t>45-530-216</t>
  </si>
  <si>
    <t>MXV DUAL ARM DESK MOUNT, TOP MOUNT CLAMP</t>
  </si>
  <si>
    <t>45-537-216</t>
  </si>
  <si>
    <t>45-549-026</t>
  </si>
  <si>
    <t>45-551-216</t>
  </si>
  <si>
    <t>LX Wall Mount white, no CPU holder</t>
  </si>
  <si>
    <t>45-583-026</t>
  </si>
  <si>
    <t>SV SIT-STAND COMBO ARM WITH PAN POLISHED</t>
  </si>
  <si>
    <t>45-583-216</t>
  </si>
  <si>
    <t>SV SIT-STAND COMBO ARM WITH PAN</t>
  </si>
  <si>
    <t>45-594-026</t>
  </si>
  <si>
    <t>SV COMBO ARM WORKSURFACE</t>
  </si>
  <si>
    <t>45-594-216</t>
  </si>
  <si>
    <t>45-595-026</t>
  </si>
  <si>
    <t>45-595-216</t>
  </si>
  <si>
    <t>45-625-216</t>
  </si>
  <si>
    <t>MXV DESK ARM, LOW PROFILE CLAMP, BWT</t>
  </si>
  <si>
    <t>45-625-224</t>
  </si>
  <si>
    <t>MXV DESK ARM, LOW PROFILE CLAMP, MBK</t>
  </si>
  <si>
    <t>45-626-216</t>
  </si>
  <si>
    <t>LX DESK ARM, LOW PROFILE CLAMP, BWT</t>
  </si>
  <si>
    <t>45-626-224</t>
  </si>
  <si>
    <t>LX DESK ARM, LOW PROFILE CLAMP, MBK</t>
  </si>
  <si>
    <t>45-627-216</t>
  </si>
  <si>
    <t>LX DUAL DIRECT ARM, LOW PROFILE CLAMP</t>
  </si>
  <si>
    <t>45-627-224</t>
  </si>
  <si>
    <t>45-630-216</t>
  </si>
  <si>
    <t>TRACE MONITOR MOUNT, BRIGHT WHITE</t>
  </si>
  <si>
    <t>45-630-224</t>
  </si>
  <si>
    <t>TRACE MONITOR MOUNT, MBK</t>
  </si>
  <si>
    <t>45-631-216</t>
  </si>
  <si>
    <t>TRACE DUAL MONITOR MOUNT, BWT</t>
  </si>
  <si>
    <t>45-631-224</t>
  </si>
  <si>
    <t>TRACE DUAL MONITOR MOUNT, MATTE BLACK</t>
  </si>
  <si>
    <t>45-646-216</t>
  </si>
  <si>
    <t>CPR-0538, HX WALL MONITOR ARM</t>
  </si>
  <si>
    <t>45-647-216</t>
  </si>
  <si>
    <t>HX DESK MONITOR ARM WITH HD PIVOT, BWT</t>
  </si>
  <si>
    <t>45-647-224</t>
  </si>
  <si>
    <t>HX DESK MONITOR ARM WITH HD PIVOT, MBK</t>
  </si>
  <si>
    <t>45-652-216</t>
  </si>
  <si>
    <t>CPR-0575, LX DESK MOUNT ARM, TALL POLE,</t>
  </si>
  <si>
    <t>45-653</t>
  </si>
  <si>
    <t>CPR-0562, LX SIT-STAND ARM, 17 DEGREE NE</t>
  </si>
  <si>
    <t>47-051-200</t>
  </si>
  <si>
    <t>DS100 Clamping Double Pivot</t>
  </si>
  <si>
    <t>47-058-200</t>
  </si>
  <si>
    <t>DS100 Clamping Single Pivot</t>
  </si>
  <si>
    <t>47-092-800</t>
  </si>
  <si>
    <t>100 Series Single Pivot</t>
  </si>
  <si>
    <t>47-093-800</t>
  </si>
  <si>
    <t>100 Series Double Pivot</t>
  </si>
  <si>
    <t>47-094-800</t>
  </si>
  <si>
    <t>100 Series Keyboard Pivot</t>
  </si>
  <si>
    <t>47-100-009</t>
  </si>
  <si>
    <t>DS100 Sliding Display Bracket</t>
  </si>
  <si>
    <t>47-107-194</t>
  </si>
  <si>
    <t>CPR 041315-1 Park Medical Pivot,</t>
  </si>
  <si>
    <t>47-109-224</t>
  </si>
  <si>
    <t>TRACE SINGLE CONVERSION KIT, MBK</t>
  </si>
  <si>
    <t>47-110-224</t>
  </si>
  <si>
    <t>TRACE DUAL CONVERSION KIT, MBK</t>
  </si>
  <si>
    <t>50-193-200</t>
  </si>
  <si>
    <t>Notebook Tray</t>
  </si>
  <si>
    <t>60-144-003</t>
  </si>
  <si>
    <t>Mobile WorkStand</t>
  </si>
  <si>
    <t>60-154-100</t>
  </si>
  <si>
    <t>60-156</t>
  </si>
  <si>
    <t>Track Mount Bracket Kit for CPU Holders</t>
  </si>
  <si>
    <t>60-158-100</t>
  </si>
  <si>
    <t>Bracket,MountPeriph to 3inx3inPostTAA</t>
  </si>
  <si>
    <t>60-239-007</t>
  </si>
  <si>
    <t>FX30 Wall Mount</t>
  </si>
  <si>
    <t>60-254-007</t>
  </si>
  <si>
    <t>75 mm to 100 mm Conversion Plate Kit</t>
  </si>
  <si>
    <t>60-271-009</t>
  </si>
  <si>
    <t>Slatwall Bracket</t>
  </si>
  <si>
    <t>60-350-200</t>
  </si>
  <si>
    <t>Grommet Mount Base for DS100 Pole</t>
  </si>
  <si>
    <t>60-360-100</t>
  </si>
  <si>
    <t>Base,3X3 Command Post TAA</t>
  </si>
  <si>
    <t>60-366-100</t>
  </si>
  <si>
    <t>3inx3in Post ARMS Bracket, Grey TAA</t>
  </si>
  <si>
    <t>60-409-200</t>
  </si>
  <si>
    <t>DS100 Pole 28in Crossbar</t>
  </si>
  <si>
    <t>60-420-200</t>
  </si>
  <si>
    <t>DS100 Large Pole Clamp</t>
  </si>
  <si>
    <t>60-423-003</t>
  </si>
  <si>
    <t>Split Pole-Mount Bracket TAA</t>
  </si>
  <si>
    <t>60-443-200</t>
  </si>
  <si>
    <t>DS100 Outboard Pole Clamps</t>
  </si>
  <si>
    <t>60-575-003</t>
  </si>
  <si>
    <t>StyleView T-Slot Bracket</t>
  </si>
  <si>
    <t>60-577-195</t>
  </si>
  <si>
    <t>Neo-Flex Wall Mount Lift</t>
  </si>
  <si>
    <t>60-587-207</t>
  </si>
  <si>
    <t>Interface Bracket Kit</t>
  </si>
  <si>
    <t>60-589-060</t>
  </si>
  <si>
    <t>Quick Release LCD Bracket</t>
  </si>
  <si>
    <t>60-590</t>
  </si>
  <si>
    <t>Power Strip Mounting Kit and Cord Wrap</t>
  </si>
  <si>
    <t>60-591-003</t>
  </si>
  <si>
    <t>Steel Stud Wall Mounting Kit</t>
  </si>
  <si>
    <t>60-593-195</t>
  </si>
  <si>
    <t>StyleView Vertical Lift, High Traffic</t>
  </si>
  <si>
    <t>60-593-216</t>
  </si>
  <si>
    <t>60-595-062</t>
  </si>
  <si>
    <t>StyleView VL Enclosure</t>
  </si>
  <si>
    <t>60-600-009</t>
  </si>
  <si>
    <t>SIM90 Signage Integration Mount</t>
  </si>
  <si>
    <t>60-602-003</t>
  </si>
  <si>
    <t>WM Low Profile Wall Mount, XL</t>
  </si>
  <si>
    <t>60-604-003</t>
  </si>
  <si>
    <t>WM Low Profile Wall Mount</t>
  </si>
  <si>
    <t>60-609-195</t>
  </si>
  <si>
    <t>StyleView Vertical Lift, Patient Room</t>
  </si>
  <si>
    <t>60-609-216</t>
  </si>
  <si>
    <t>60-612</t>
  </si>
  <si>
    <t>Neo-Flex Tilting Wall Mount, UHD</t>
  </si>
  <si>
    <t>60-613</t>
  </si>
  <si>
    <t>Neo-Flex Tilting Wall Mount, VHD</t>
  </si>
  <si>
    <t>60-614</t>
  </si>
  <si>
    <t>Neo-Flex Fixed Wall Mount, UHD</t>
  </si>
  <si>
    <t>60-623</t>
  </si>
  <si>
    <t>Neo-Flex Projector Ceiling Mount</t>
  </si>
  <si>
    <t>61-061-085</t>
  </si>
  <si>
    <t>Glide Wall Mount, HD</t>
  </si>
  <si>
    <t>61-080-062</t>
  </si>
  <si>
    <t>StyleView Vertical Lift</t>
  </si>
  <si>
    <t>61-080-085</t>
  </si>
  <si>
    <t>61-081-062</t>
  </si>
  <si>
    <t>StyleView HTA Lift</t>
  </si>
  <si>
    <t>61-081-085</t>
  </si>
  <si>
    <t>61-113-085</t>
  </si>
  <si>
    <t>Glide Wall Mount, LD-X</t>
  </si>
  <si>
    <t>61-128-085</t>
  </si>
  <si>
    <t>Glide Wall Mount, VHD</t>
  </si>
  <si>
    <t>61-132-223</t>
  </si>
  <si>
    <t>Neo-Flex Cantilever, UHD</t>
  </si>
  <si>
    <t>61-142-003</t>
  </si>
  <si>
    <t>TM Tilting Wall Mount, XL</t>
  </si>
  <si>
    <t>61-143-003</t>
  </si>
  <si>
    <t>TM Tilting Wall Mount</t>
  </si>
  <si>
    <t>61-367-030</t>
  </si>
  <si>
    <t>CareFit 24-inch Sit-Stand Enclosure</t>
  </si>
  <si>
    <t>61-367-060</t>
  </si>
  <si>
    <t>687BK</t>
  </si>
  <si>
    <t>MOUSE SHELF, SWING-OUT BLACK</t>
  </si>
  <si>
    <t>77-050-180</t>
  </si>
  <si>
    <t>Keyboard Tray 100 Series Pivot Black</t>
  </si>
  <si>
    <t>77-050-200</t>
  </si>
  <si>
    <t>Keyboard Tray 100 Series Pivot Grey</t>
  </si>
  <si>
    <t>80-063-200</t>
  </si>
  <si>
    <t>Small CPU Holder (black)</t>
  </si>
  <si>
    <t>80-063-216</t>
  </si>
  <si>
    <t>Small CPU Holder (white)</t>
  </si>
  <si>
    <t>80-105-064</t>
  </si>
  <si>
    <t>Universal CPU Holder</t>
  </si>
  <si>
    <t>80-107-200</t>
  </si>
  <si>
    <t>Thin Client Mount (black)</t>
  </si>
  <si>
    <t>80-107-216</t>
  </si>
  <si>
    <t>Thin Client Mount (white)</t>
  </si>
  <si>
    <t>88-004</t>
  </si>
  <si>
    <t>UV ANGEL ANALYTICS SOFTWARE, 1-YEAR SUBS</t>
  </si>
  <si>
    <t>90-011</t>
  </si>
  <si>
    <t>Wall track mounting kit</t>
  </si>
  <si>
    <t>90-018</t>
  </si>
  <si>
    <t>HARDWARE,4 STUD ANCHORS TAA</t>
  </si>
  <si>
    <t>97-091</t>
  </si>
  <si>
    <t>Track Mount Bracket Kit (Aluminum)</t>
  </si>
  <si>
    <t>97-101-003</t>
  </si>
  <si>
    <t>Wall Plate (Aluminum)</t>
  </si>
  <si>
    <t>97-439</t>
  </si>
  <si>
    <t>LX Fastener Kit</t>
  </si>
  <si>
    <t>97-446-200</t>
  </si>
  <si>
    <t>Extender upgrade kit</t>
  </si>
  <si>
    <t>97-447-200</t>
  </si>
  <si>
    <t>Extender upgrade kit (black)</t>
  </si>
  <si>
    <t>97-464</t>
  </si>
  <si>
    <t>Coiled Extension Cord Accessory Kit</t>
  </si>
  <si>
    <t>97-466-214</t>
  </si>
  <si>
    <t>Medical-Grade Power Strip</t>
  </si>
  <si>
    <t>97-468-202</t>
  </si>
  <si>
    <t>Vertical Universal CPU Holder (silver)</t>
  </si>
  <si>
    <t>97-468-216</t>
  </si>
  <si>
    <t>Vertical Universal CPU Holder (white)</t>
  </si>
  <si>
    <t>97-479</t>
  </si>
  <si>
    <t>StyleView SLA Replacement Battery, 33 Ah</t>
  </si>
  <si>
    <t>97-487-800</t>
  </si>
  <si>
    <t>Vertical Lift Auto-Retracting Keyboard K</t>
  </si>
  <si>
    <t>97-488-055</t>
  </si>
  <si>
    <t>Basket and Handle Kit</t>
  </si>
  <si>
    <t>97-491-085</t>
  </si>
  <si>
    <t>MMC Camera Shelf Kit</t>
  </si>
  <si>
    <t>97-500-055</t>
  </si>
  <si>
    <t>Wide View Camera Shelf Kit</t>
  </si>
  <si>
    <t>97-501</t>
  </si>
  <si>
    <t>Kit, After Service, Screws and Spacer</t>
  </si>
  <si>
    <t>97-505</t>
  </si>
  <si>
    <t>Foam Wrist Rest</t>
  </si>
  <si>
    <t>97-507-216</t>
  </si>
  <si>
    <t>Utility Shelf (white)</t>
  </si>
  <si>
    <t>97-512-009</t>
  </si>
  <si>
    <t>StyleView Rear VESA Mount Kit</t>
  </si>
  <si>
    <t>97-527-009</t>
  </si>
  <si>
    <t>MMC VESA-CPU Mount</t>
  </si>
  <si>
    <t>97-531</t>
  </si>
  <si>
    <t>Hardware Kit, Track Mnt, Sheet Mtl</t>
  </si>
  <si>
    <t>97-533</t>
  </si>
  <si>
    <t>Wrist Rest, Antimicrobial</t>
  </si>
  <si>
    <t>97-540-053</t>
  </si>
  <si>
    <t>Large Utility Shelf</t>
  </si>
  <si>
    <t>97-543-207</t>
  </si>
  <si>
    <t>Scanner Holder for Ergotron Carts</t>
  </si>
  <si>
    <t>97-544</t>
  </si>
  <si>
    <t>Neo-Flex Cart Wire Basket Kit</t>
  </si>
  <si>
    <t>97-545</t>
  </si>
  <si>
    <t>Neo-Flex Cart Basket and Handle Kit</t>
  </si>
  <si>
    <t>97-546</t>
  </si>
  <si>
    <t>Neo-Flex Cart Vertical Laptop Kit</t>
  </si>
  <si>
    <t>97-558-200</t>
  </si>
  <si>
    <t>WorkFit-S Doc Holder</t>
  </si>
  <si>
    <t>97-563-057</t>
  </si>
  <si>
    <t>Cable Management Kit (grey)</t>
  </si>
  <si>
    <t>97-563-062</t>
  </si>
  <si>
    <t>Cable Management Kit (white)</t>
  </si>
  <si>
    <t>97-565</t>
  </si>
  <si>
    <t>StyleView40 Basket and Handle Kit</t>
  </si>
  <si>
    <t>97-566</t>
  </si>
  <si>
    <t>Wall Mount Scanner Holder (black)</t>
  </si>
  <si>
    <t>97-581-019</t>
  </si>
  <si>
    <t>Worksurface for WorkFit-S</t>
  </si>
  <si>
    <t>97-582-009</t>
  </si>
  <si>
    <t>Neo-Flex Underdesk Keyboard Arm</t>
  </si>
  <si>
    <t>97-585</t>
  </si>
  <si>
    <t>TeachWell MDW Laptop Kit</t>
  </si>
  <si>
    <t>97-586</t>
  </si>
  <si>
    <t>TeachWell MDW LCD</t>
  </si>
  <si>
    <t>97-589</t>
  </si>
  <si>
    <t xml:space="preserve"> Neo-Flex Wall Mount, ULD</t>
  </si>
  <si>
    <t>97-606</t>
  </si>
  <si>
    <t>WorkFit Conversion Kit: Single HD to Dua</t>
  </si>
  <si>
    <t>97-607</t>
  </si>
  <si>
    <t>WorkFit Conversion Kit: Dual to Single</t>
  </si>
  <si>
    <t>97-615</t>
  </si>
  <si>
    <t>WorkFit Dual Tall Kit</t>
  </si>
  <si>
    <t>97-616</t>
  </si>
  <si>
    <t>WorkFit Laptop Dual Kit</t>
  </si>
  <si>
    <t>97-617</t>
  </si>
  <si>
    <t>WorkFit Dual to Laptop Kit</t>
  </si>
  <si>
    <t>97-618</t>
  </si>
  <si>
    <t>StyleView LiFe Replacement Battery</t>
  </si>
  <si>
    <t>97-620-060</t>
  </si>
  <si>
    <t>WorkFit Floor Mat</t>
  </si>
  <si>
    <t>97-631</t>
  </si>
  <si>
    <t>StyleView T-Nut Kit</t>
  </si>
  <si>
    <t>97-632</t>
  </si>
  <si>
    <t>StyleView IV Pole Clamp Kit</t>
  </si>
  <si>
    <t>97-650</t>
  </si>
  <si>
    <t>Pan Pivot Kit for StyleView LCD Cart</t>
  </si>
  <si>
    <t>97-653</t>
  </si>
  <si>
    <t>WorkFit-S Lrg Keybrd Tray</t>
  </si>
  <si>
    <t>97-692</t>
  </si>
  <si>
    <t>WorkFit-A Grommet Mount</t>
  </si>
  <si>
    <t>97-702</t>
  </si>
  <si>
    <t>K-Slot Lock Kit</t>
  </si>
  <si>
    <t>97-703</t>
  </si>
  <si>
    <t>StyleView 3-Outlet Power Strip, IEC</t>
  </si>
  <si>
    <t>97-711</t>
  </si>
  <si>
    <t>97-718-009</t>
  </si>
  <si>
    <t>Dual Monitor &amp; Handle Kit Interactive Ar</t>
  </si>
  <si>
    <t>97-740</t>
  </si>
  <si>
    <t>StyleView Storage Bin</t>
  </si>
  <si>
    <t>97-747</t>
  </si>
  <si>
    <t>6-ft. USB 2.0 Extension Cable</t>
  </si>
  <si>
    <t>97-748</t>
  </si>
  <si>
    <t>10-ft. SVGA/VGA Monitor Cable</t>
  </si>
  <si>
    <t>97-749</t>
  </si>
  <si>
    <t>10-ft. Power Cord</t>
  </si>
  <si>
    <t>97-750</t>
  </si>
  <si>
    <t>10-ft. DVI Dual-Link Monitor Cable</t>
  </si>
  <si>
    <t>97-754-002</t>
  </si>
  <si>
    <t>StyleView Tasklight</t>
  </si>
  <si>
    <t>97-759</t>
  </si>
  <si>
    <t>VESA Bracket Adaptor Kit</t>
  </si>
  <si>
    <t>97-760-009</t>
  </si>
  <si>
    <t>Monitor Handle Kit</t>
  </si>
  <si>
    <t>97-774-003</t>
  </si>
  <si>
    <t>LX ONE-STOP ROTATION KIT</t>
  </si>
  <si>
    <t>97-776-194</t>
  </si>
  <si>
    <t>SV Camera Shelf</t>
  </si>
  <si>
    <t>97-780-194</t>
  </si>
  <si>
    <t>StyleView Scanner Shelf</t>
  </si>
  <si>
    <t>97-783</t>
  </si>
  <si>
    <t>Dual Monitor &amp; Handle Kit</t>
  </si>
  <si>
    <t>97-815</t>
  </si>
  <si>
    <t>Scanner Holder_Vesa Mount</t>
  </si>
  <si>
    <t>97-815-062</t>
  </si>
  <si>
    <t>Scanner Shelf, VESA Attach (white)</t>
  </si>
  <si>
    <t>97-818-214</t>
  </si>
  <si>
    <t>Neo-Flex Mounting Bracket</t>
  </si>
  <si>
    <t>97-827</t>
  </si>
  <si>
    <t>Height-Adjustable Keyboard Arm for Style</t>
  </si>
  <si>
    <t>97-834-085</t>
  </si>
  <si>
    <t>MONITOR TILT FRICTION WEDGE FOR IMAC</t>
  </si>
  <si>
    <t>97-844</t>
  </si>
  <si>
    <t>LX Pole Collar</t>
  </si>
  <si>
    <t>97-845</t>
  </si>
  <si>
    <t>Tall-User Kit for WorkFit Single</t>
  </si>
  <si>
    <t>97-847</t>
  </si>
  <si>
    <t>StyleView Drawer Replace</t>
  </si>
  <si>
    <t>97-848</t>
  </si>
  <si>
    <t>97-849</t>
  </si>
  <si>
    <t>StyleView Supp. Drawers</t>
  </si>
  <si>
    <t>97-851</t>
  </si>
  <si>
    <t>StyleView Supp. Drawer</t>
  </si>
  <si>
    <t>97-853</t>
  </si>
  <si>
    <t>StyleView Envelope Drawer</t>
  </si>
  <si>
    <t>97-854</t>
  </si>
  <si>
    <t>StyleView Telemedicine Bin</t>
  </si>
  <si>
    <t>97-855</t>
  </si>
  <si>
    <t>StyleView Ethernet Side Cover, LCD Carts</t>
  </si>
  <si>
    <t>97-856</t>
  </si>
  <si>
    <t>StyleView Ethernet Side Cover, Laptop Ca</t>
  </si>
  <si>
    <t>97-858-026</t>
  </si>
  <si>
    <t>StyleView Sit-Stand Combo Extender</t>
  </si>
  <si>
    <t>97-858-216</t>
  </si>
  <si>
    <t>97-859</t>
  </si>
  <si>
    <t>Classroom Stool</t>
  </si>
  <si>
    <t>97-862</t>
  </si>
  <si>
    <t>97-863</t>
  </si>
  <si>
    <t>StyleView Primary Drawer</t>
  </si>
  <si>
    <t>97-864</t>
  </si>
  <si>
    <t>97-865</t>
  </si>
  <si>
    <t>97-866</t>
  </si>
  <si>
    <t>97-867</t>
  </si>
  <si>
    <t>StyleView Primary Drawers</t>
  </si>
  <si>
    <t>97-868</t>
  </si>
  <si>
    <t>97-869</t>
  </si>
  <si>
    <t>97-870</t>
  </si>
  <si>
    <t>StyleView Telepresence Kit, Single Monit</t>
  </si>
  <si>
    <t>97-872</t>
  </si>
  <si>
    <t>StyleView Telepresence Kit, Back-to-Back</t>
  </si>
  <si>
    <t>97-873</t>
  </si>
  <si>
    <t>StyleView Drawer Travel-Stop, 16in</t>
  </si>
  <si>
    <t>97-874</t>
  </si>
  <si>
    <t>StyleView Drawer Travel-Stop, 8in</t>
  </si>
  <si>
    <t>97-897</t>
  </si>
  <si>
    <t>WorkFit Deep Key Tray</t>
  </si>
  <si>
    <t>97-898</t>
  </si>
  <si>
    <t>WorkFit Corner Key Tray</t>
  </si>
  <si>
    <t>97-900</t>
  </si>
  <si>
    <t>97-901</t>
  </si>
  <si>
    <t>97-902</t>
  </si>
  <si>
    <t>97-903</t>
  </si>
  <si>
    <t>97-909</t>
  </si>
  <si>
    <t>StyleView Replacement Cord, SLA Carts</t>
  </si>
  <si>
    <t>97-915</t>
  </si>
  <si>
    <t>StyleView Replacement Cord, LiFe Carts</t>
  </si>
  <si>
    <t>97-926-064</t>
  </si>
  <si>
    <t>LearnFit Storage Bin</t>
  </si>
  <si>
    <t>97-933-062</t>
  </si>
  <si>
    <t>WORKFIT LCD &amp; LAPTOP KIT</t>
  </si>
  <si>
    <t>97-933-085</t>
  </si>
  <si>
    <t>WorkFit LCD &amp; Laptop  Kit, Ergotron</t>
  </si>
  <si>
    <t>97-934-062</t>
  </si>
  <si>
    <t>WORKFIT DUAL MONITOR KIT</t>
  </si>
  <si>
    <t>97-934-085</t>
  </si>
  <si>
    <t>WorkFit Dual Monitor Kit, Ergotron</t>
  </si>
  <si>
    <t>97-935-062</t>
  </si>
  <si>
    <t>WORKFIT SINGLE LD MONITOR KIT</t>
  </si>
  <si>
    <t>97-935-085</t>
  </si>
  <si>
    <t>WorkFit Single LD Monitor Kit, Ergotron</t>
  </si>
  <si>
    <t>97-936-085</t>
  </si>
  <si>
    <t>WorkFit Single HD Monitor Kit, Ergotron</t>
  </si>
  <si>
    <t>97-940-026</t>
  </si>
  <si>
    <t>LX Arm, Extension and Collar Kit</t>
  </si>
  <si>
    <t>97-941</t>
  </si>
  <si>
    <t>T-NUT BRACKET AND M6 SCREWS</t>
  </si>
  <si>
    <t>97-942</t>
  </si>
  <si>
    <t>SV DC POWER SYSTEM, LCD/CPU</t>
  </si>
  <si>
    <t>97-943</t>
  </si>
  <si>
    <t>SV DC POWER SYSTEM, LAPTOP</t>
  </si>
  <si>
    <t>97-947</t>
  </si>
  <si>
    <t>SV DC POWER SYSTEM MOUNTING HARDWARE KIT</t>
  </si>
  <si>
    <t>97-953</t>
  </si>
  <si>
    <t>SV DC POWER SYSTEM USER INTERFACE</t>
  </si>
  <si>
    <t>97-959</t>
  </si>
  <si>
    <t>KIT, SHARPS CONTAINER MOUNT</t>
  </si>
  <si>
    <t>97-962</t>
  </si>
  <si>
    <t>SV DRAWER TRAVEL STOP, 12/30.5CM</t>
  </si>
  <si>
    <t>97-963</t>
  </si>
  <si>
    <t>SV DRAWER TRAVEL STOP, 5/12.7 CM</t>
  </si>
  <si>
    <t>97-970</t>
  </si>
  <si>
    <t>StyleView Tall Drawer</t>
  </si>
  <si>
    <t>97-971</t>
  </si>
  <si>
    <t>97-972</t>
  </si>
  <si>
    <t>97-973</t>
  </si>
  <si>
    <t>97-974</t>
  </si>
  <si>
    <t>97-975</t>
  </si>
  <si>
    <t>StyleView Double Drawer</t>
  </si>
  <si>
    <t>97-976</t>
  </si>
  <si>
    <t>97-977</t>
  </si>
  <si>
    <t>97-978</t>
  </si>
  <si>
    <t>97-979</t>
  </si>
  <si>
    <t>97-980</t>
  </si>
  <si>
    <t>97-981</t>
  </si>
  <si>
    <t>97-982</t>
  </si>
  <si>
    <t>97-983</t>
  </si>
  <si>
    <t>97-984</t>
  </si>
  <si>
    <t>97-985</t>
  </si>
  <si>
    <t>StyleView Replacement Drawer</t>
  </si>
  <si>
    <t>97-986</t>
  </si>
  <si>
    <t>97-987</t>
  </si>
  <si>
    <t>97-988</t>
  </si>
  <si>
    <t>97-989</t>
  </si>
  <si>
    <t>Primary Tall Single Storage Drawer</t>
  </si>
  <si>
    <t>97-990</t>
  </si>
  <si>
    <t>97-991</t>
  </si>
  <si>
    <t>StyleView Supplemental Drawer</t>
  </si>
  <si>
    <t>97-992</t>
  </si>
  <si>
    <t>Supplemental Tall Single Storage Drawer</t>
  </si>
  <si>
    <t>97-993</t>
  </si>
  <si>
    <t>97-998</t>
  </si>
  <si>
    <t>StyleView10 Laptop Bracket Conversion Ki</t>
  </si>
  <si>
    <t>97-999</t>
  </si>
  <si>
    <t>Storage Hook</t>
  </si>
  <si>
    <t>98-002</t>
  </si>
  <si>
    <t>StyleView10 Tablet Conversion Kit (Riser</t>
  </si>
  <si>
    <t>98-003</t>
  </si>
  <si>
    <t>StyleView10 Tablet Conversion Kit (Easel</t>
  </si>
  <si>
    <t>98-009-026</t>
  </si>
  <si>
    <t>HX TRIPLEMONITORBOW KITPOLISHED ALUMINUM</t>
  </si>
  <si>
    <t>98-009-216</t>
  </si>
  <si>
    <t>HX TRIPLE MONITOR BOW KIT BRIGHT WHITE</t>
  </si>
  <si>
    <t>98-017</t>
  </si>
  <si>
    <t>WFT LX Arm Mount, Grommet Accessory Kit</t>
  </si>
  <si>
    <t>98-029</t>
  </si>
  <si>
    <t>SV HD Monitor Riser</t>
  </si>
  <si>
    <t>98-030</t>
  </si>
  <si>
    <t>SV Dual Monitor Kit</t>
  </si>
  <si>
    <t>98-034</t>
  </si>
  <si>
    <t>Grommet Mount for LX Single Arm</t>
  </si>
  <si>
    <t>98-035</t>
  </si>
  <si>
    <t>Grommet Mount for LX Dual Arm</t>
  </si>
  <si>
    <t>98-037-062</t>
  </si>
  <si>
    <t>DUAL DIRECT BOW HANDLE KIT BRIGHT WHITE</t>
  </si>
  <si>
    <t>98-037-224</t>
  </si>
  <si>
    <t>LX Dual Direct Handle Kit, Matte Black</t>
  </si>
  <si>
    <t>98-038</t>
  </si>
  <si>
    <t>WorkFit-SR Grommet Mount</t>
  </si>
  <si>
    <t>98-060-003</t>
  </si>
  <si>
    <t>LX TWO-STOP ROTATION KIT</t>
  </si>
  <si>
    <t>98-062-200</t>
  </si>
  <si>
    <t>TILT PIVOTS FOR DUAL MONITORAPPLICATIONS</t>
  </si>
  <si>
    <t>98-069</t>
  </si>
  <si>
    <t>SV 3-Function Caster</t>
  </si>
  <si>
    <t>98-076</t>
  </si>
  <si>
    <t>NEO-FLEX MAT</t>
  </si>
  <si>
    <t>98-080-060</t>
  </si>
  <si>
    <t>WORKFIT FLOOR MAT, SMALL</t>
  </si>
  <si>
    <t>98-082</t>
  </si>
  <si>
    <t>Under Mount C-Clamp for LX Side by Side</t>
  </si>
  <si>
    <t>98-083</t>
  </si>
  <si>
    <t>Under Mount Clamp</t>
  </si>
  <si>
    <t>98-088</t>
  </si>
  <si>
    <t>SV HD Monitor Kit w/ Pivot</t>
  </si>
  <si>
    <t>98-101-009</t>
  </si>
  <si>
    <t>WorkFit Dual Hinge Bow Accessory</t>
  </si>
  <si>
    <t>98-110</t>
  </si>
  <si>
    <t>GROMMET MOUNT FOR MXV SINGLE ARM</t>
  </si>
  <si>
    <t>98-111</t>
  </si>
  <si>
    <t>GROMMET MOUNT FOR MXV DUAL ARM</t>
  </si>
  <si>
    <t>98-121</t>
  </si>
  <si>
    <t>TOP-MOUNT C-CLAMP FOR LX SINGLE</t>
  </si>
  <si>
    <t>98-122</t>
  </si>
  <si>
    <t>TOP-MOUNT C-CLAMP FOR HX ARM</t>
  </si>
  <si>
    <t>98-125</t>
  </si>
  <si>
    <t>TOP-MOUNT C-CLAMP FOR LX DUAL STACKING</t>
  </si>
  <si>
    <t>98-130-216</t>
  </si>
  <si>
    <t>98-134</t>
  </si>
  <si>
    <t>SV Front Tray</t>
  </si>
  <si>
    <t>98-135-216</t>
  </si>
  <si>
    <t>Large wire basket, T-slot mount</t>
  </si>
  <si>
    <t>98-136-216</t>
  </si>
  <si>
    <t>Small wire basket, T-slot mount</t>
  </si>
  <si>
    <t>98-150-055</t>
  </si>
  <si>
    <t>KEYBOARD TRAY WITH UPGRADE KIT GREY</t>
  </si>
  <si>
    <t>98-150-062</t>
  </si>
  <si>
    <t>KEYBOARD TRAY WITH UPGRADE KIT WHITE</t>
  </si>
  <si>
    <t>98-157</t>
  </si>
  <si>
    <t>CPR 051717-1, Drawer Bundle</t>
  </si>
  <si>
    <t>98-158</t>
  </si>
  <si>
    <t>CPR 051717-2, Drawer Bundle, Triple</t>
  </si>
  <si>
    <t>98-172</t>
  </si>
  <si>
    <t>Aurora Health, SV40, basket and cord</t>
  </si>
  <si>
    <t>98-204</t>
  </si>
  <si>
    <t>CPR 111417-2, Haines Jones Cadbury, Tree</t>
  </si>
  <si>
    <t>98-210</t>
  </si>
  <si>
    <t>CPR 010418-1, HJC, Kit Tube Assembly</t>
  </si>
  <si>
    <t>98-239-251</t>
  </si>
  <si>
    <t>Kit, SV Sanitizer Pump Mount, Deb</t>
  </si>
  <si>
    <t>98-246</t>
  </si>
  <si>
    <t>LiFeKinnex Battery</t>
  </si>
  <si>
    <t>98-247</t>
  </si>
  <si>
    <t>LiFeKinnex Power Module</t>
  </si>
  <si>
    <t>98-258</t>
  </si>
  <si>
    <t>LiFeKinnex Charger</t>
  </si>
  <si>
    <t>98-271</t>
  </si>
  <si>
    <t>SV Drawer Travel Stop for Electric Lift</t>
  </si>
  <si>
    <t>98-342-921</t>
  </si>
  <si>
    <t>Deep Keyboard Tray for WorkFit-TX</t>
  </si>
  <si>
    <t>98-373</t>
  </si>
  <si>
    <t>Security Bracket and Lock Kit</t>
  </si>
  <si>
    <t>98-381-F56</t>
  </si>
  <si>
    <t>Pegboard Shelf, GMT</t>
  </si>
  <si>
    <t>98-404</t>
  </si>
  <si>
    <t>Pegboard Makerspace Kit</t>
  </si>
  <si>
    <t>98-408-896</t>
  </si>
  <si>
    <t>VESA Mount Whiteboard</t>
  </si>
  <si>
    <t>98-410</t>
  </si>
  <si>
    <t>LiFe Kinnex Track Mounting Kit</t>
  </si>
  <si>
    <t>98-414-251</t>
  </si>
  <si>
    <t>Sharps Cont Drawer-Mount Bracket Kit</t>
  </si>
  <si>
    <t>98-417-214</t>
  </si>
  <si>
    <t>StyleView Front Shelf Mounting Kit</t>
  </si>
  <si>
    <t>98-419-887</t>
  </si>
  <si>
    <t>Wall Mount Enclosure Laminate</t>
  </si>
  <si>
    <t>98-419-888</t>
  </si>
  <si>
    <t>Fonthill Pear-Textured</t>
  </si>
  <si>
    <t>98-419-889</t>
  </si>
  <si>
    <t>Phantom Cocoa-Textured</t>
  </si>
  <si>
    <t>98-419-890</t>
  </si>
  <si>
    <t>Phantom Ecru Kit-Textured</t>
  </si>
  <si>
    <t>98-419-891</t>
  </si>
  <si>
    <t>Walnut Heights-Textured</t>
  </si>
  <si>
    <t>98-419-906</t>
  </si>
  <si>
    <t>Laminate, Manitoba Maple</t>
  </si>
  <si>
    <t>98-424-030</t>
  </si>
  <si>
    <t>Scanner Bracket</t>
  </si>
  <si>
    <t>98-424-060</t>
  </si>
  <si>
    <t>98-425-030</t>
  </si>
  <si>
    <t>Vertical Scanner Bracket</t>
  </si>
  <si>
    <t>98-425-060</t>
  </si>
  <si>
    <t>98-432</t>
  </si>
  <si>
    <t>DIRECT INSTALL T-NUT KIT</t>
  </si>
  <si>
    <t>98-433</t>
  </si>
  <si>
    <t>CAREFIT PRO DOCUMENT HOLDER</t>
  </si>
  <si>
    <t>98-434</t>
  </si>
  <si>
    <t>CAREFIT PRO REAR DOCUMENT HOLDER</t>
  </si>
  <si>
    <t>98-435</t>
  </si>
  <si>
    <t>CAREFIT PRO SIDE-MOUNTED WIPES HOLDER</t>
  </si>
  <si>
    <t>98-436</t>
  </si>
  <si>
    <t>CAREFIT PRO SIDE-MOUNTED SLOTTED SHELF</t>
  </si>
  <si>
    <t>98-437</t>
  </si>
  <si>
    <t>CAREFIT PRO WORKSURFACE EXPANSION KIT</t>
  </si>
  <si>
    <t>98-438</t>
  </si>
  <si>
    <t>CAREFIT PRO REAR BIN</t>
  </si>
  <si>
    <t>98-439</t>
  </si>
  <si>
    <t>CAREFIT PRO SIDE-MOUNTED SUPPLY TRAY</t>
  </si>
  <si>
    <t>98-448-030</t>
  </si>
  <si>
    <t>Elevate</t>
  </si>
  <si>
    <t>98-449-030</t>
  </si>
  <si>
    <t>98-450</t>
  </si>
  <si>
    <t>T-SLOT WIPES HOLDER</t>
  </si>
  <si>
    <t>98-451</t>
  </si>
  <si>
    <t>SIDE-MOUNT WIPES HOLDER, SLIM 2.0</t>
  </si>
  <si>
    <t>98-453</t>
  </si>
  <si>
    <t>VINYL CORD COVER KIT</t>
  </si>
  <si>
    <t>98-456-251</t>
  </si>
  <si>
    <t>CPR-0440, Kit, Printer Shelf</t>
  </si>
  <si>
    <t>98-457</t>
  </si>
  <si>
    <t>CPR-0441 Keyboard Arm &amp; card reader</t>
  </si>
  <si>
    <t>98-465</t>
  </si>
  <si>
    <t>T-SLOT SCANNER AND PRINTER HOLDER</t>
  </si>
  <si>
    <t>98-466</t>
  </si>
  <si>
    <t>SIDE-MOUNT SCANNER BRACKET, SLIM 2.0</t>
  </si>
  <si>
    <t>98-467</t>
  </si>
  <si>
    <t>SIDE-MOUNT SCANNER HOLDER, SLIM 2.0</t>
  </si>
  <si>
    <t>98-468</t>
  </si>
  <si>
    <t>SIDE-MOUNT PRINTER BRACKET, SLIM 2.0</t>
  </si>
  <si>
    <t>98-470</t>
  </si>
  <si>
    <t>MINI CPU HOLDER, SLIM 2.0</t>
  </si>
  <si>
    <t>98-476</t>
  </si>
  <si>
    <t>FRONT SHELF, SLIM 2.0</t>
  </si>
  <si>
    <t>98-477-216</t>
  </si>
  <si>
    <t>LOW PROFILE - CLAMP ASSEMBLY - 12-18MM</t>
  </si>
  <si>
    <t>98-477-224</t>
  </si>
  <si>
    <t>98-478-216</t>
  </si>
  <si>
    <t>LOW PROFILE - CLAMP ASSEMBLY - 18-25MM</t>
  </si>
  <si>
    <t>98-478-224</t>
  </si>
  <si>
    <t>LOW PROFILE - CLAMP ASSEMBLY - 18 -25MM</t>
  </si>
  <si>
    <t>98-485</t>
  </si>
  <si>
    <t>CAREFIT PRO QUAD DRAWER</t>
  </si>
  <si>
    <t>98-486</t>
  </si>
  <si>
    <t>CAREFIT PRO DOUBLE DRAWER</t>
  </si>
  <si>
    <t>98-487</t>
  </si>
  <si>
    <t>CAREFIT PRO SINGLE DRAWER</t>
  </si>
  <si>
    <t>98-488</t>
  </si>
  <si>
    <t>CAREFIT PRO DOUBLE TALL DRAWER</t>
  </si>
  <si>
    <t>98-489</t>
  </si>
  <si>
    <t>CAREFIT PRO SINGLE TALL DRAWER</t>
  </si>
  <si>
    <t>98-490-216</t>
  </si>
  <si>
    <t>KIT, SLIM PROFILE CLAMP, TRACE, BWT</t>
  </si>
  <si>
    <t>98-490-224</t>
  </si>
  <si>
    <t>KIT, SLIM PROFILE CLAMP, TRACE, MBK</t>
  </si>
  <si>
    <t>98-492-009</t>
  </si>
  <si>
    <t>KIT, GROMMET CLAMP, TRACE</t>
  </si>
  <si>
    <t>98-503</t>
  </si>
  <si>
    <t>KIT, UNIVERSAL THERMAL CAMERA MOUNT</t>
  </si>
  <si>
    <t>98-524-211</t>
  </si>
  <si>
    <t>LIFEKINNEX BATTERY BRACKETS AND CABLE BO</t>
  </si>
  <si>
    <t>98-525-085</t>
  </si>
  <si>
    <t>UV ANGEL KIT FOR STYLEVIEW KEYBOARD</t>
  </si>
  <si>
    <t>98-526-085</t>
  </si>
  <si>
    <t>UV ANGEL KIT FOR STYLEVIEW WORKSURFACE</t>
  </si>
  <si>
    <t>98-540-216</t>
  </si>
  <si>
    <t>HX HEAVY-DUTY TILT PIVOT, BWT</t>
  </si>
  <si>
    <t>98-558</t>
  </si>
  <si>
    <t>CPR-0540, KIT, BALLAST KIT</t>
  </si>
  <si>
    <t>99-033-064</t>
  </si>
  <si>
    <t>Mouse Holder (dark grey)</t>
  </si>
  <si>
    <t>99-033-085</t>
  </si>
  <si>
    <t>Mouse Holder (black)</t>
  </si>
  <si>
    <t>99-033-099</t>
  </si>
  <si>
    <t>Mouse Holder (light grey)</t>
  </si>
  <si>
    <t>99-068-100</t>
  </si>
  <si>
    <t>Wire Storage Basket: Grey TAA</t>
  </si>
  <si>
    <t>99-163</t>
  </si>
  <si>
    <t>SV Battery Replacement, 55 AMP Hour, 12V</t>
  </si>
  <si>
    <t>99-166</t>
  </si>
  <si>
    <t>StyleView Replacement Battery</t>
  </si>
  <si>
    <t>BZD01CG/CG4</t>
  </si>
  <si>
    <t>Zido EMR Cart Package</t>
  </si>
  <si>
    <t>BZD02CG/CG4</t>
  </si>
  <si>
    <t>Zido Ultrasound Cart Package</t>
  </si>
  <si>
    <t>BZD03CG/CG4</t>
  </si>
  <si>
    <t>Zido EKG Cart Package</t>
  </si>
  <si>
    <t>BZD04CG/CG4</t>
  </si>
  <si>
    <t>Zido Phlebotomy Cart Package</t>
  </si>
  <si>
    <t>BZD06CG/CG4</t>
  </si>
  <si>
    <t>Zido Computer Cart Package</t>
  </si>
  <si>
    <t>C50-1100-0</t>
  </si>
  <si>
    <t>CareFit Slim, Laptop Cart</t>
  </si>
  <si>
    <t>C50-2510-0</t>
  </si>
  <si>
    <t>CareFit Slim, LCD Cart With Drawer</t>
  </si>
  <si>
    <t>C50-3500-0</t>
  </si>
  <si>
    <t>CAREFIT SLIM 2.0 LCD CART</t>
  </si>
  <si>
    <t>C50-3510-0</t>
  </si>
  <si>
    <t>CAREFIT SLIM 2.0 LCD CART, 1 DRAWER</t>
  </si>
  <si>
    <t>C52-1201-1</t>
  </si>
  <si>
    <t>CAREFIT PRO CART, LIFE POWER</t>
  </si>
  <si>
    <t>C52-1211-1</t>
  </si>
  <si>
    <t>CAREFIT PRO CART, LIFE PWD, 1 DWR, US/CA</t>
  </si>
  <si>
    <t>C52-2201-1</t>
  </si>
  <si>
    <t>CAREFIT PRO ELECTRIC LIFT CART, LIFE POW</t>
  </si>
  <si>
    <t>C52-2211-1</t>
  </si>
  <si>
    <t>CAREFIT PRO ELECTRIC LIFT CART, LIFE PWD</t>
  </si>
  <si>
    <t>C52-2251-1</t>
  </si>
  <si>
    <t>C52-2281-1</t>
  </si>
  <si>
    <t>C52-22A1-1</t>
  </si>
  <si>
    <t>C52-22B1-1</t>
  </si>
  <si>
    <t>DM12-1006-1</t>
  </si>
  <si>
    <t>Zip12 Charging Wall Cabinet</t>
  </si>
  <si>
    <t>DM12-1012-1</t>
  </si>
  <si>
    <t>Zip12 Charging Desktop Cabinet</t>
  </si>
  <si>
    <t>DM40-2008-1</t>
  </si>
  <si>
    <t>Zip40 Charging and Management Cart, US</t>
  </si>
  <si>
    <t>DM40-2009-1</t>
  </si>
  <si>
    <t>Zip40 Charging Cart, US</t>
  </si>
  <si>
    <t>K001425</t>
  </si>
  <si>
    <t>DELL RIGHT ANGLE CONNECTOR KIT</t>
  </si>
  <si>
    <t>SRVC-AMUCFP-P</t>
  </si>
  <si>
    <t>SERVICE/WARRANTY-CAREFIT PRO CART</t>
  </si>
  <si>
    <t>SRVC-AMUCFP-P36M</t>
  </si>
  <si>
    <t>SRVC-AMUCFP-P60M</t>
  </si>
  <si>
    <t>SRVC-AMUELIFT-D</t>
  </si>
  <si>
    <t>Proactive 1-YR NBD onsite + PM</t>
  </si>
  <si>
    <t>SRVC-AMUELIFT-G</t>
  </si>
  <si>
    <t>Gold 1-YR NBD warranty ext.</t>
  </si>
  <si>
    <t>SRVC-AMUELIFT-P</t>
  </si>
  <si>
    <t>Platinum 1-YR NBD warranty + PM</t>
  </si>
  <si>
    <t>SRVC-AMULIF-D</t>
  </si>
  <si>
    <t>LIFE CART, DIAMOND, POST SALE 12 MOS</t>
  </si>
  <si>
    <t>SRVC-AMULIF-D36M</t>
  </si>
  <si>
    <t>LIFE CART, DIAMOND, 36 MOS</t>
  </si>
  <si>
    <t>SRVC-AMULIF-D60M</t>
  </si>
  <si>
    <t>LIFE CART, DIAMOND, 60 MOS</t>
  </si>
  <si>
    <t>SRVC-AMULIF-G</t>
  </si>
  <si>
    <t>Gold Annual Service Contract: LiFe carts</t>
  </si>
  <si>
    <t>SRVC-AMULIF-G36M</t>
  </si>
  <si>
    <t>Gold 3-Year Service Contract: LiFe carts</t>
  </si>
  <si>
    <t>SRVC-AMULIF-G60M</t>
  </si>
  <si>
    <t>Gold 5-Year Service Contract: LiFe carts</t>
  </si>
  <si>
    <t>SRVC-AMULIF-G-COT</t>
  </si>
  <si>
    <t>Gold Life Maintenance Service</t>
  </si>
  <si>
    <t>SRVC-AMULIF-G-POS</t>
  </si>
  <si>
    <t>Gold 1-Year Service Contract: LiFe carts</t>
  </si>
  <si>
    <t>SRVC-AMULIF-P</t>
  </si>
  <si>
    <t>Platinum 5-Yr Service LiFe powered carts</t>
  </si>
  <si>
    <t>SRVC-AMULIF-P36M</t>
  </si>
  <si>
    <t>Platinum 3-Yr Service LiFe powered carts</t>
  </si>
  <si>
    <t>SRVC-AMULIF-P60M</t>
  </si>
  <si>
    <t>SRVC-AMULIF-P-COT</t>
  </si>
  <si>
    <t>Platinum Life Maintenance Service</t>
  </si>
  <si>
    <t>SRVC-AMULIF-P-POS</t>
  </si>
  <si>
    <t>Platinum 1-Yr Service LiFe powered carts</t>
  </si>
  <si>
    <t>SRVC-AMUNP+LK-B60M</t>
  </si>
  <si>
    <t>Annual Maintenance Uplift, NP Cart</t>
  </si>
  <si>
    <t>SRVC-AMUNP-B</t>
  </si>
  <si>
    <t>Bronze 5-Year Service non-powered carts</t>
  </si>
  <si>
    <t>SRVC-AMUNP-B36M</t>
  </si>
  <si>
    <t>Bronze 3-Year Service non-powered carts</t>
  </si>
  <si>
    <t>SRVC-AMUNP-B60M</t>
  </si>
  <si>
    <t>SRVC-AMUNP-B-COT</t>
  </si>
  <si>
    <t>Bronze Service Contract Co-Terming</t>
  </si>
  <si>
    <t>SRVC-AMUNP-B-POS</t>
  </si>
  <si>
    <t>Bronze 1-Year Service non-powered carts</t>
  </si>
  <si>
    <t>SRVC-AMUPRO-1YR</t>
  </si>
  <si>
    <t>STYLELINK SKY PRO, 1 YEAR</t>
  </si>
  <si>
    <t>SRVC-AMUPRO-2YR</t>
  </si>
  <si>
    <t>STYLELINK SKY PRO, 2 YEAR</t>
  </si>
  <si>
    <t>SRVC-AMUPRO-3YR</t>
  </si>
  <si>
    <t>STYLELINK SKY PRO, 3 YEAR</t>
  </si>
  <si>
    <t>SRVC-AMUPRO-4YR</t>
  </si>
  <si>
    <t>STYLELINK SKY PRO, 4 YEAR</t>
  </si>
  <si>
    <t>SRVC-AMUPRO-5YR</t>
  </si>
  <si>
    <t>STYLELINK SKY PRO, 5 YEAR</t>
  </si>
  <si>
    <t>SRVC-AMUSLA-G</t>
  </si>
  <si>
    <t>Gold 1-Year Service SLA powered carts</t>
  </si>
  <si>
    <t>SRVC-AMUSLA-G36M</t>
  </si>
  <si>
    <t>Gold 3-Year Service SLA powered carts</t>
  </si>
  <si>
    <t>SRVC-AMUSLA-G-POS</t>
  </si>
  <si>
    <t>SRVC-AMUSLA-P</t>
  </si>
  <si>
    <t>Platinum 1-Yr Service SLA powered carts</t>
  </si>
  <si>
    <t>SRVC-AMUSLA-P36M</t>
  </si>
  <si>
    <t>Platinum 3-Yr Service SLA powered carts</t>
  </si>
  <si>
    <t>SRVC-AMUSLA-P-POS</t>
  </si>
  <si>
    <t>SRVC-AMUSLA-S</t>
  </si>
  <si>
    <t>Silver-Plus 1-Year Service SLA carts</t>
  </si>
  <si>
    <t>SRVC-AMUSLA-S36M</t>
  </si>
  <si>
    <t>Silver 3-Year Service SLA powered carts</t>
  </si>
  <si>
    <t>SRVC-AMUSLA-SP</t>
  </si>
  <si>
    <t>SRVC-AMUSLA-SP36M</t>
  </si>
  <si>
    <t>Silver-Plus 3-Year Service SLA carts</t>
  </si>
  <si>
    <t>SRVC-AMUSLA-S-POS</t>
  </si>
  <si>
    <t>Silver 1-Year Service SLA powered carts</t>
  </si>
  <si>
    <t>SRVC-AMUSLA-SP-POS</t>
  </si>
  <si>
    <t>SRVC-AMUTAB-G</t>
  </si>
  <si>
    <t>Gold 1-Year Service Charging Stations</t>
  </si>
  <si>
    <t>SRVC-AMUTAB-P</t>
  </si>
  <si>
    <t>Platinum 1-Year Service Charging Station</t>
  </si>
  <si>
    <t>SRVC-AUDIT</t>
  </si>
  <si>
    <t>Equipment Audit and Assessment</t>
  </si>
  <si>
    <t>SRVC-AUDIT-SUB</t>
  </si>
  <si>
    <t>SRVC-CFP3YR</t>
  </si>
  <si>
    <t>SRVC-CFP5YR</t>
  </si>
  <si>
    <t>SRVC-CIP-01B</t>
  </si>
  <si>
    <t>SV Cart integration PWR 100+</t>
  </si>
  <si>
    <t>SRVC-DEPLMN</t>
  </si>
  <si>
    <t>Deployment Management Program - Planning</t>
  </si>
  <si>
    <t>SRVC-DEPLMN-SUB</t>
  </si>
  <si>
    <t>Deployment Management Program - Implemen</t>
  </si>
  <si>
    <t>SRVC-DM5YR-ACDW</t>
  </si>
  <si>
    <t>5 Yr Warranty Extension: Charging System</t>
  </si>
  <si>
    <t>SRVC-DM5YR-PSCART</t>
  </si>
  <si>
    <t>5 Yr Warranty Extension: Charging Carts</t>
  </si>
  <si>
    <t>SRVC-DM5YR-TMC</t>
  </si>
  <si>
    <t>5 Yr Warranty Extension: Tablet Carts</t>
  </si>
  <si>
    <t>SRVC-DM5YR-USBDW</t>
  </si>
  <si>
    <t>5 Yr Warranty Extension: Desktops &amp; Wall</t>
  </si>
  <si>
    <t>SRVC-ELIFT5YR</t>
  </si>
  <si>
    <t>5-year basic warranty extension</t>
  </si>
  <si>
    <t>SRVC-LIF5YR</t>
  </si>
  <si>
    <t>5 Yr Warranty Extension: SV LiFe Carts</t>
  </si>
  <si>
    <t>SRVC-LIFEC-SV42</t>
  </si>
  <si>
    <t>SLA-to-LiFe Power Conversion SV42 Carts</t>
  </si>
  <si>
    <t>SRVC-LKXCHG5YR</t>
  </si>
  <si>
    <t>Extend Material Warranty to 5 Years</t>
  </si>
  <si>
    <t>SRVC-LKXDCK5YR</t>
  </si>
  <si>
    <t>SRVC-NP1YR</t>
  </si>
  <si>
    <t>Styleview Non Powered Carts</t>
  </si>
  <si>
    <t>SRVC-PI-01</t>
  </si>
  <si>
    <t>Product Integration: Tier 1 Service</t>
  </si>
  <si>
    <t>SRVC-PI-02</t>
  </si>
  <si>
    <t>Product Integration: Tier 2 Service</t>
  </si>
  <si>
    <t>SRVC-PI-03</t>
  </si>
  <si>
    <t>Tier 3 Service, 5 unit minimum.</t>
  </si>
  <si>
    <t>SRVC-PMNP</t>
  </si>
  <si>
    <t>Preventive Maintenance: non-powered cart</t>
  </si>
  <si>
    <t>SRVC-PMP</t>
  </si>
  <si>
    <t>Preventive Maintenance: powered carts</t>
  </si>
  <si>
    <t>SRVC-RC-1</t>
  </si>
  <si>
    <t>Repair Credit</t>
  </si>
  <si>
    <t>SRVC-SLA5YR</t>
  </si>
  <si>
    <t>5 Yr Warranty Extension: SV SLA Carts</t>
  </si>
  <si>
    <t>SRVC-SPI-1</t>
  </si>
  <si>
    <t>Product Integration: Single Unit</t>
  </si>
  <si>
    <t>SRVC-SR-01</t>
  </si>
  <si>
    <t>Site Readiness: StyleView carts</t>
  </si>
  <si>
    <t>SRVC-TMI-1</t>
  </si>
  <si>
    <t>Integration of Telemedicine cart</t>
  </si>
  <si>
    <t>SRVC-WFFC</t>
  </si>
  <si>
    <t>WorkFit Fit Check</t>
  </si>
  <si>
    <t>SRVC-WFI-01</t>
  </si>
  <si>
    <t>WorkFit Integration: Single Workstation</t>
  </si>
  <si>
    <t>SRVC-WFI-02</t>
  </si>
  <si>
    <t>WorkFit Integration: 10+ Workstations</t>
  </si>
  <si>
    <t>SV10-1100-0</t>
  </si>
  <si>
    <t>StyleView Laptop Cart, SV10</t>
  </si>
  <si>
    <t>SV10-1300-0</t>
  </si>
  <si>
    <t>STYLEVIEW LEAN WOW, SV10</t>
  </si>
  <si>
    <t>SV10-1400-0</t>
  </si>
  <si>
    <t>StyleView Tablet Cart, SV10</t>
  </si>
  <si>
    <t>SV10-1800-0</t>
  </si>
  <si>
    <t>StyleView Cart SV10: Microsoft Surface</t>
  </si>
  <si>
    <t>SV40-6100-0</t>
  </si>
  <si>
    <t xml:space="preserve"> StyleView Laptop Cart, SV40</t>
  </si>
  <si>
    <t>SV40-6300-0</t>
  </si>
  <si>
    <t>StyleView Cart LCD Pivot</t>
  </si>
  <si>
    <t>SV41-6100-0</t>
  </si>
  <si>
    <t>StyleView Laptop Cart</t>
  </si>
  <si>
    <t>SV41-6200-0</t>
  </si>
  <si>
    <t>StyleView Cart with LCD Arm</t>
  </si>
  <si>
    <t>SV41-6300-0</t>
  </si>
  <si>
    <t>SV41-6300-1</t>
  </si>
  <si>
    <t>CUSTOM CPR 031115-1  CART WITH LCD PIVOT</t>
  </si>
  <si>
    <t>SV42-6101-1</t>
  </si>
  <si>
    <t>StyleView Laptop Cart, SLA Powered</t>
  </si>
  <si>
    <t>SV42-6102-1</t>
  </si>
  <si>
    <t>StyleView Laptop Cart, LiFe Powered</t>
  </si>
  <si>
    <t>SV42-6201-1</t>
  </si>
  <si>
    <t>StyleView Cart with LCD Arm, SLA Powered</t>
  </si>
  <si>
    <t>SV42-6202-1</t>
  </si>
  <si>
    <t>StyleView Cart with LCD Arm, LiFe Powere</t>
  </si>
  <si>
    <t>SV42-6301-1</t>
  </si>
  <si>
    <t>StyleView Cart with LCD Pivot, SLA Power</t>
  </si>
  <si>
    <t>SV42-6302-1</t>
  </si>
  <si>
    <t>StyleView Cart with LCD Pivot, LiFe Powe</t>
  </si>
  <si>
    <t>SV42-7202-1</t>
  </si>
  <si>
    <t>StyleView Cart with eLift and LCD Arm</t>
  </si>
  <si>
    <t>SV42-7302-1</t>
  </si>
  <si>
    <t>StyleView Cart with eLift and LCD Pivot</t>
  </si>
  <si>
    <t>SV43-1110-0</t>
  </si>
  <si>
    <t>SV43-1120-0</t>
  </si>
  <si>
    <t>SV43-1130-0</t>
  </si>
  <si>
    <t>SV43-1140-0</t>
  </si>
  <si>
    <t>SV43-1160-0</t>
  </si>
  <si>
    <t>SV43-1190-0</t>
  </si>
  <si>
    <t>SV43-11A0-0</t>
  </si>
  <si>
    <t>SV43-11B0-0</t>
  </si>
  <si>
    <t>StyleView Laptop Cart, 1 Tall Drawer (1x</t>
  </si>
  <si>
    <t>SV43-11C0-0</t>
  </si>
  <si>
    <t>SV43-1210-0</t>
  </si>
  <si>
    <t>SV43-1220-0</t>
  </si>
  <si>
    <t>SV43-1230-0</t>
  </si>
  <si>
    <t>SV43-1240-0</t>
  </si>
  <si>
    <t>SV43-1260-0</t>
  </si>
  <si>
    <t>SV43-1290-0</t>
  </si>
  <si>
    <t>SV43-12A0-0</t>
  </si>
  <si>
    <t>SV43-12B0-0</t>
  </si>
  <si>
    <t>SV43-12C0-0</t>
  </si>
  <si>
    <t>SV43-1310-0</t>
  </si>
  <si>
    <t>StyleView Cart with LCD Pivot</t>
  </si>
  <si>
    <t>SV43-1320-0</t>
  </si>
  <si>
    <t>SV43-1330-0</t>
  </si>
  <si>
    <t>SV43-1340-0</t>
  </si>
  <si>
    <t>SV43-1360-0</t>
  </si>
  <si>
    <t>SV43-1390-0</t>
  </si>
  <si>
    <t>SV43-13A0-0</t>
  </si>
  <si>
    <t>SV43-13B0-0</t>
  </si>
  <si>
    <t>SV43-13C0-0</t>
  </si>
  <si>
    <t>SV43-2530-0</t>
  </si>
  <si>
    <t>Medication Cart with HD Pivot, 3 Drawers</t>
  </si>
  <si>
    <t>SV43-2550-0</t>
  </si>
  <si>
    <t>Medication Cart with HD Pivot, 5 Drawers</t>
  </si>
  <si>
    <t>SV43-2570-0</t>
  </si>
  <si>
    <t>Medication Cart with HD Pivot, 7 Drawers</t>
  </si>
  <si>
    <t>SV43-2590-0</t>
  </si>
  <si>
    <t>Medication Cart with HD Pivot, 9 Drawers</t>
  </si>
  <si>
    <t>SV43-53E0-1</t>
  </si>
  <si>
    <t>StyleView Telepresence Cart</t>
  </si>
  <si>
    <t>SV44-1111-1</t>
  </si>
  <si>
    <t>StyleView Laptop Cart SLA 1 Drawer</t>
  </si>
  <si>
    <t>SV44-1112-1</t>
  </si>
  <si>
    <t>StyleView Laptop Cart LiFe 1 Drawer</t>
  </si>
  <si>
    <t>SV44-1121-1</t>
  </si>
  <si>
    <t>StyleView Laptop Cart SLA 2 Drawer</t>
  </si>
  <si>
    <t>SV44-1122-1</t>
  </si>
  <si>
    <t>StyleView Laptop Cart LiFe 2 Drawers</t>
  </si>
  <si>
    <t>SV44-1141-1</t>
  </si>
  <si>
    <t>StyleView Laptop Cart SLA 4 Drawers</t>
  </si>
  <si>
    <t>SV44-1142-1</t>
  </si>
  <si>
    <t>StyleView Laptop Cart LiFe 4 Drawers</t>
  </si>
  <si>
    <t>SV44-1161-1</t>
  </si>
  <si>
    <t>StyleView Laptop Cart SLA 6 Drawers</t>
  </si>
  <si>
    <t>SV44-1162-1</t>
  </si>
  <si>
    <t>StyleView Laptop Cart LiFe 6 Drawers</t>
  </si>
  <si>
    <t>SV44-1191-1</t>
  </si>
  <si>
    <t>StyleView Laptop Cart SLA 9 Drawers</t>
  </si>
  <si>
    <t>SV44-1192-1</t>
  </si>
  <si>
    <t>StyleView Laptop Cart LiFe 9 Drawers</t>
  </si>
  <si>
    <t>SV44-1211-1</t>
  </si>
  <si>
    <t>StyleView Cart LCD Arm, SLA, 1 Drawer</t>
  </si>
  <si>
    <t>SV44-1212-1</t>
  </si>
  <si>
    <t>StyleView Cart LCD Arm LiFe 1 Drawer</t>
  </si>
  <si>
    <t>SV44-1221-1</t>
  </si>
  <si>
    <t>StyleView Cart LCD Arm SLA 2 Drawers</t>
  </si>
  <si>
    <t>SV44-1222-1</t>
  </si>
  <si>
    <t>StyleView Cart LCD Arm LiFe 2 Drawers</t>
  </si>
  <si>
    <t>SV44-1231-1</t>
  </si>
  <si>
    <t>StyleView Cart, LCD Arm, SLA, 3 Drawers</t>
  </si>
  <si>
    <t>SV44-1232-1</t>
  </si>
  <si>
    <t>StyleView Cart LCD Arm LiFe 3 Drawers</t>
  </si>
  <si>
    <t>SV44-1232-2</t>
  </si>
  <si>
    <t>SV44-1241-1</t>
  </si>
  <si>
    <t>StyleView Cart LCD Arm SLA 4 Drawers</t>
  </si>
  <si>
    <t>SV44-1242-1</t>
  </si>
  <si>
    <t>StyleView Cart LCD Arm LiFe 4 Drawers</t>
  </si>
  <si>
    <t>SV44-1261-1</t>
  </si>
  <si>
    <t>StyleView Cart LCD Arm SLA 6 Drawers</t>
  </si>
  <si>
    <t>SV44-1262-1</t>
  </si>
  <si>
    <t>StyleView Cart LCD Arm LiFe 6 Drawers</t>
  </si>
  <si>
    <t>SV44-1291-1</t>
  </si>
  <si>
    <t>StyleView Cart LCD Arm SLA 9 Drawers</t>
  </si>
  <si>
    <t>SV44-1292-1</t>
  </si>
  <si>
    <t>StyleView Cart LCD Arm LiFe 9 Drawers</t>
  </si>
  <si>
    <t>SV44-12A1-1</t>
  </si>
  <si>
    <t>StyleView Cart, LCD Arm, SLA, 2 Drawers</t>
  </si>
  <si>
    <t>SV44-12A2-1</t>
  </si>
  <si>
    <t>StyleView Cart, LCD Arm, LiFe, 2 Drawers</t>
  </si>
  <si>
    <t>SV44-12B1-1</t>
  </si>
  <si>
    <t>StyleView Cart, LCD Arm, SLA, 1 Tall Dra</t>
  </si>
  <si>
    <t>SV44-12B2-1</t>
  </si>
  <si>
    <t>StyleView Cart, LCD Arm, LiFe, 1 Tall Dr</t>
  </si>
  <si>
    <t>SV44-12C1-1</t>
  </si>
  <si>
    <t>StyleView Cart, LCD Arm, SLA, 2 Tall Dra</t>
  </si>
  <si>
    <t>SV44-12C2-1</t>
  </si>
  <si>
    <t>StyleView Cart, LCD Arm, LiFe, 2 Tall Dr</t>
  </si>
  <si>
    <t>SV44-1311-1</t>
  </si>
  <si>
    <t>StyleView Cart LCD Pivot SLA 1 Drawer</t>
  </si>
  <si>
    <t>SV44-1312-1</t>
  </si>
  <si>
    <t>StyleView Cart LCD Pivot LiFe 1 Drawer</t>
  </si>
  <si>
    <t>SV44-1321-1</t>
  </si>
  <si>
    <t>StyleView Cart LCD Pivot SLA 2 Drawers</t>
  </si>
  <si>
    <t>SV44-1322-1</t>
  </si>
  <si>
    <t>StyleView Cart LCD Pivot LiFe 2 Drawers</t>
  </si>
  <si>
    <t>SV44-1331-1</t>
  </si>
  <si>
    <t>StyleView Cart, LCD Pivot, SLA, 3 Drawer</t>
  </si>
  <si>
    <t>SV44-1332-1</t>
  </si>
  <si>
    <t>StyleView Cart, LCD Pivot, LiFe, 3 Drawe</t>
  </si>
  <si>
    <t>SV44-1341-1</t>
  </si>
  <si>
    <t>StyleView Cart LCD Pivot SLA 4 Drawers</t>
  </si>
  <si>
    <t>SV44-1342-1</t>
  </si>
  <si>
    <t>StyleView Cart LCD Pivot LiFe 4 Drawers</t>
  </si>
  <si>
    <t>SV44-1361-1</t>
  </si>
  <si>
    <t>StyleView Cart LCD Pivot SLA 6 Drawers</t>
  </si>
  <si>
    <t>SV44-1362-1</t>
  </si>
  <si>
    <t>StyleView Cart LCD Pivot LiFe 6 Drawers</t>
  </si>
  <si>
    <t>SV44-1391-1</t>
  </si>
  <si>
    <t>StyleView Cart LCD Pivot SLA 9 Drawers</t>
  </si>
  <si>
    <t>SV44-1392-1</t>
  </si>
  <si>
    <t>StyleView Cart LCD Pivot LiFe 9 Drawers</t>
  </si>
  <si>
    <t>SV44-13A1-1</t>
  </si>
  <si>
    <t>StyleView Cart, LCD Pivot, SLA, 2 Drawer</t>
  </si>
  <si>
    <t>SV44-13A2-1</t>
  </si>
  <si>
    <t>StyleView Cart, LCD Pivot, LiFe, 2 Drawe</t>
  </si>
  <si>
    <t>SV44-13B1-1</t>
  </si>
  <si>
    <t>StyleView Cart, LCD Pivot, SLA, 1 Tall D</t>
  </si>
  <si>
    <t>SV44-13B2-1</t>
  </si>
  <si>
    <t>StyleView Cart, LCD Pivot, LiFe, 1 Tall</t>
  </si>
  <si>
    <t>SV44-13C1-1</t>
  </si>
  <si>
    <t>StyleView Cart, LCD Pivot, SLA, 2 Tall D</t>
  </si>
  <si>
    <t>SV44-13C2-1</t>
  </si>
  <si>
    <t>StyleView Cart, LCD Pivot, LiFe, 2 Tall</t>
  </si>
  <si>
    <t>SV44-2212-1</t>
  </si>
  <si>
    <t>LCD ARM, LIFE POWERED, 1 DRAWER, US, CAN</t>
  </si>
  <si>
    <t>SV44-2222-1</t>
  </si>
  <si>
    <t>LCD ARM, LIFE POWERED, 2 DRAWER, US, CAN</t>
  </si>
  <si>
    <t>SV44-2232-1</t>
  </si>
  <si>
    <t>LCD ARM, LIFE POWERED, 3 DRAWER, US, CAN</t>
  </si>
  <si>
    <t>SV44-2242-1</t>
  </si>
  <si>
    <t>LCD ARM, LIFE POWERED, 4 DRAWER, US, CAN</t>
  </si>
  <si>
    <t>SV44-2262-1</t>
  </si>
  <si>
    <t>LCD ARM, LIFE POWERED, 6 DRAWER, US, CAN</t>
  </si>
  <si>
    <t>SV44-2292-1</t>
  </si>
  <si>
    <t>LCD ARM, LIFE POWERED, 9 DRAWER, US, CAN</t>
  </si>
  <si>
    <t>SV44-22A2-1</t>
  </si>
  <si>
    <t>LCD ARM, LIFE POWERED, DOUBLE DRAWER, US</t>
  </si>
  <si>
    <t>SV44-22B2-1</t>
  </si>
  <si>
    <t>LCD ARM, LIFE POWERED, TALL DRAWER, US,</t>
  </si>
  <si>
    <t>SV44-22C2-1</t>
  </si>
  <si>
    <t>LIFE POWERED,DOUBLE TALL DRAWER,US,CAN</t>
  </si>
  <si>
    <t>SV44-2312-1</t>
  </si>
  <si>
    <t>LCD PIVOT, LIFE POWERED, 1 DRAWER, US, C</t>
  </si>
  <si>
    <t>SV44-2322-1</t>
  </si>
  <si>
    <t>LCD PIVOT, LIFE POWERED, 2 DRAWER, US, C</t>
  </si>
  <si>
    <t>SV44-2332-1</t>
  </si>
  <si>
    <t>LCD PIVOT, LIFE POWERED, 3 DRAWER, US, C</t>
  </si>
  <si>
    <t>SV44-2342-1</t>
  </si>
  <si>
    <t>LCD PIVOT, LIFE POWERED, 4 DRAWER, US, C</t>
  </si>
  <si>
    <t>SV44-2362-1</t>
  </si>
  <si>
    <t>LCD PIVOT, LIFE POWERED, 6 DRAWER, US, C</t>
  </si>
  <si>
    <t>SV44-2392-1</t>
  </si>
  <si>
    <t>LCD PIVOT, LIFE POWERED, 9 DRAWER, US, C</t>
  </si>
  <si>
    <t>SV44-23A2-1</t>
  </si>
  <si>
    <t>LCD PIVOT, LIFE POWERED, DOUBLE DRAWER,</t>
  </si>
  <si>
    <t>SV44-23B2-1</t>
  </si>
  <si>
    <t>LCD PIVOT, LIFE POWERED, TALL DRAWER, US</t>
  </si>
  <si>
    <t>SV44-23C2-1</t>
  </si>
  <si>
    <t>SV44-53E1-1</t>
  </si>
  <si>
    <t>StyleView Telepresence Cart, Powered</t>
  </si>
  <si>
    <t>SV44-53T1-1</t>
  </si>
  <si>
    <t>StyleView Telemedicine Cart, Powered</t>
  </si>
  <si>
    <t>SV44-57E1-1</t>
  </si>
  <si>
    <t>StyleView Telepresence Cart, B-2-B Power</t>
  </si>
  <si>
    <t>SV44-57T1-1</t>
  </si>
  <si>
    <t>StyleView Telemedicine Cart, B-2-B Power</t>
  </si>
  <si>
    <t>UKMCBK</t>
  </si>
  <si>
    <t>UNIVERSAL KEYBOARD, MOUSE CADDY BK</t>
  </si>
  <si>
    <t>YES24-CHR-1</t>
  </si>
  <si>
    <t>Yes24 Adjusta Charging Cart</t>
  </si>
  <si>
    <t>YES36-CHR-1</t>
  </si>
  <si>
    <t>Yes36 Adjusta Charging Cart</t>
  </si>
  <si>
    <t>YES40-TAB-1</t>
  </si>
  <si>
    <t>YES40 Tablet Charging Cart, US/CA/MX</t>
  </si>
  <si>
    <t>YESBASGMPW4</t>
  </si>
  <si>
    <t>YES Basic Charge Cart</t>
  </si>
  <si>
    <t>YESCABGMPW</t>
  </si>
  <si>
    <t>YES20 Charging Cabinet for Tablets</t>
  </si>
  <si>
    <t>ZAH25CG/CG4</t>
  </si>
  <si>
    <t>ZIDO ADJ CART HVY LOAD 25W GREY</t>
  </si>
  <si>
    <t>ZAL22CG/CG4</t>
  </si>
  <si>
    <t>ZIDO ADJ CART LT LOAD 22W GREY</t>
  </si>
  <si>
    <t>ZAL25CG/CG4</t>
  </si>
  <si>
    <t>ZIDO ADJ CART LT LOAD 25W GREY</t>
  </si>
  <si>
    <t>ZCBCG</t>
  </si>
  <si>
    <t>Zido Cable Bin</t>
  </si>
  <si>
    <t>ZDDCG/CG</t>
  </si>
  <si>
    <t>ZIDO DRAWER 6.5IN HIGH GREY</t>
  </si>
  <si>
    <t>ZESMCG/CG</t>
  </si>
  <si>
    <t>ZIDO EQUIP SHELF 19W 11D GREY</t>
  </si>
  <si>
    <t>ZET26CG</t>
  </si>
  <si>
    <t>Zido Monitor Mount</t>
  </si>
  <si>
    <t>ZGBCG</t>
  </si>
  <si>
    <t>Zido Glove Box Holder</t>
  </si>
  <si>
    <t>ZGCLCG</t>
  </si>
  <si>
    <t>Zido Gel Cup &amp; Probe Holder, Large</t>
  </si>
  <si>
    <t>ZHCG</t>
  </si>
  <si>
    <t>Zido Handle, for Adjustable-Height Cart</t>
  </si>
  <si>
    <t>ZMBCG-CG</t>
  </si>
  <si>
    <t>ZIDO METAL BIN 18W 11D 4H CG/CG</t>
  </si>
  <si>
    <t>ZOMSCG</t>
  </si>
  <si>
    <t>ZSBCG</t>
  </si>
  <si>
    <t>ZIDO SIDE BIN</t>
  </si>
  <si>
    <t>AC-215A</t>
  </si>
  <si>
    <t>FURMAN AC-215A 10A ADVANCED PO</t>
  </si>
  <si>
    <t>ADP-1520B</t>
  </si>
  <si>
    <t>FURMAN ADP-1520B NEMA 5-20R TO</t>
  </si>
  <si>
    <t>ADP-IEC EURO</t>
  </si>
  <si>
    <t>10A MALE IEC TO FEMALE SCHUKO 1</t>
  </si>
  <si>
    <t>BATT1500-EXT</t>
  </si>
  <si>
    <t>FURMAN BATT1500-EXT BATTERY EX</t>
  </si>
  <si>
    <t>BB-ZB1</t>
  </si>
  <si>
    <t>FURMAN BB-ZB1 BLUEBOLT ETHERNE</t>
  </si>
  <si>
    <t>BC-1000</t>
  </si>
  <si>
    <t>FURMAN BC-1000 REPLACEMENT BAT</t>
  </si>
  <si>
    <t>BC-1500</t>
  </si>
  <si>
    <t>FURMAN BC-1500 REPLACEMENT BAT</t>
  </si>
  <si>
    <t>CN-15MP</t>
  </si>
  <si>
    <t>FURMAN CN-15MP 15A REMOTE DUPL</t>
  </si>
  <si>
    <t>CN-1800S</t>
  </si>
  <si>
    <t>FURMAN CN-1800S 15A ADVANCED R</t>
  </si>
  <si>
    <t>CN-20MP</t>
  </si>
  <si>
    <t>FURMAN CN-20MP 20A REMOTE DUPL</t>
  </si>
  <si>
    <t>CN-2400S</t>
  </si>
  <si>
    <t>FURMAN CN-2400S 20A ADVANCED R</t>
  </si>
  <si>
    <t>D10-PFP</t>
  </si>
  <si>
    <t>FURMAN D10-PFP 15A RACK POWER</t>
  </si>
  <si>
    <t>ELITE-15DMI</t>
  </si>
  <si>
    <t>ELITE-15 DM I</t>
  </si>
  <si>
    <t>ELITE-15I</t>
  </si>
  <si>
    <t>ELITE-15PFI</t>
  </si>
  <si>
    <t>ELITE-15 PF I</t>
  </si>
  <si>
    <t>ELITE-20 PF I</t>
  </si>
  <si>
    <t>Conditioner Power HT 20A Power Factor</t>
  </si>
  <si>
    <t>F1000-UPS</t>
  </si>
  <si>
    <t>FURMAN F1000-UPS 1000VA 2RU RA</t>
  </si>
  <si>
    <t>F1500-UPS</t>
  </si>
  <si>
    <t>FURMAN F1500-UPS 1500VA 2RU RA</t>
  </si>
  <si>
    <t>GN-I</t>
  </si>
  <si>
    <t>FURMAN GN-I BNC GOOSE NECK 12V</t>
  </si>
  <si>
    <t>GN-LED</t>
  </si>
  <si>
    <t>FURMAN GN-LED BNC GOOSE NECK 1</t>
  </si>
  <si>
    <t>M4000-PRO</t>
  </si>
  <si>
    <t>FURMAN M4000-PRO 15A BLUEBOLT</t>
  </si>
  <si>
    <t>M4315-PRO</t>
  </si>
  <si>
    <t>FURMAN M4315-PRO 15A BLUEBOLT</t>
  </si>
  <si>
    <t>M4320-PRO</t>
  </si>
  <si>
    <t>FURMAN M4320-PRO 20A BLUEBOLT</t>
  </si>
  <si>
    <t>M-8DX</t>
  </si>
  <si>
    <t>FURMAN M-8DX 15A STANDARD POWE</t>
  </si>
  <si>
    <t>M-8LX</t>
  </si>
  <si>
    <t>FURMAN M-8LX 15A STANDARD POWE</t>
  </si>
  <si>
    <t>M-8S</t>
  </si>
  <si>
    <t>FURMAN M-8S 15A STANDARD POWER</t>
  </si>
  <si>
    <t>M-8X AR</t>
  </si>
  <si>
    <t>FURMAN M-8X AR 15A STANDARD PO</t>
  </si>
  <si>
    <t>M-8X2</t>
  </si>
  <si>
    <t>FURMAN M-8X2 15A STANDARD POWE</t>
  </si>
  <si>
    <t>MD2-ZB</t>
  </si>
  <si>
    <t>FURMAN MD2-ZB 15A BLUEBOLT SMA</t>
  </si>
  <si>
    <t>MIW-POWER-PRO-PFP</t>
  </si>
  <si>
    <t>FURMAN MIW-POWER-PRO-PFP 15A I</t>
  </si>
  <si>
    <t>MIW-SURGE-1G</t>
  </si>
  <si>
    <t>FURMAN MIW-SURGE-1G 15A IN-WAL</t>
  </si>
  <si>
    <t>MIW-XT</t>
  </si>
  <si>
    <t>FURMAN MIW-XT 15A IN-WALL POWE</t>
  </si>
  <si>
    <t>P-1800 AR</t>
  </si>
  <si>
    <t>FURMAN P-1800 AR 15A ADVANCED</t>
  </si>
  <si>
    <t>P-2400 AR</t>
  </si>
  <si>
    <t>FURMAN P-2400 AR 20A ADVANCED</t>
  </si>
  <si>
    <t>P-2400 IT</t>
  </si>
  <si>
    <t>P-3600 AR G</t>
  </si>
  <si>
    <t>P-8 PRO C</t>
  </si>
  <si>
    <t>FURMAN P-8 PRO C 20A ADVANCED</t>
  </si>
  <si>
    <t>PL-8C</t>
  </si>
  <si>
    <t>FURMAN PL-8C 15A ADVANCED POWE</t>
  </si>
  <si>
    <t>PL-PLUS DMC</t>
  </si>
  <si>
    <t>FURMAN PL-PLUS DMC 15A ADVANCE</t>
  </si>
  <si>
    <t>PL-PLUSC</t>
  </si>
  <si>
    <t>FURMAN PL-PLUSC 15A ADVANCED P</t>
  </si>
  <si>
    <t>PL-PRO DMC</t>
  </si>
  <si>
    <t>FURMAN PL-PRO DMC 20A ADVANCED</t>
  </si>
  <si>
    <t>PL-PROC</t>
  </si>
  <si>
    <t>FURMAN PL-PROC 20A ADVANCED PO</t>
  </si>
  <si>
    <t>PLUGLOCK</t>
  </si>
  <si>
    <t>FURMAN PLUGLOCK 15A POWER DIST</t>
  </si>
  <si>
    <t>PS-REL</t>
  </si>
  <si>
    <t>FURMAN PS-REL 120V AC RELAY AC</t>
  </si>
  <si>
    <t>PST-2+6</t>
  </si>
  <si>
    <t>FURMAN PST-2+6 15A AC STRIP 8</t>
  </si>
  <si>
    <t>PST-6</t>
  </si>
  <si>
    <t>FURMAN PST-6 15A AC STRIP 6 OU</t>
  </si>
  <si>
    <t>PST-8</t>
  </si>
  <si>
    <t>FURMAN PST-8 15A ADVANCED AC S</t>
  </si>
  <si>
    <t>PST-8 DIG</t>
  </si>
  <si>
    <t>FURMAN PST-8 DIG 15A ADVANCED</t>
  </si>
  <si>
    <t>RL-LED</t>
  </si>
  <si>
    <t>FURMAN RL-LED SINGLE RACK SPAC</t>
  </si>
  <si>
    <t>RS-1</t>
  </si>
  <si>
    <t>FURMAN RS-1 SYSTEM CONTROL PAN</t>
  </si>
  <si>
    <t>RS-2</t>
  </si>
  <si>
    <t>FURMAN RS-2 SYSTEM CONTROL PAN</t>
  </si>
  <si>
    <t>SM3-PRO</t>
  </si>
  <si>
    <t>FURMAN SM3-PRO 15A BLUEBOLT CO</t>
  </si>
  <si>
    <t>SP-1000</t>
  </si>
  <si>
    <t>FURMAN SP-1000 15A BLUEBOLT SM</t>
  </si>
  <si>
    <t>SS-6B</t>
  </si>
  <si>
    <t>FURMAN SS-6B 15A AC SURGE STRI</t>
  </si>
  <si>
    <t>SS-6B-PRO</t>
  </si>
  <si>
    <t>VT-EXT</t>
  </si>
  <si>
    <t>FURMAN VT-EXT 15A POWER DISTRI</t>
  </si>
  <si>
    <t>VT-EXT12</t>
  </si>
  <si>
    <t>12 outlet power strip</t>
  </si>
  <si>
    <t>ADA-DVI-FFN</t>
  </si>
  <si>
    <t>DVIMATE (FEMALE TO FEMALE DVI COUPLER)</t>
  </si>
  <si>
    <t>CAB-DPN-06MM</t>
  </si>
  <si>
    <t>DISPLAYPORTCABLE6FT(M-M)</t>
  </si>
  <si>
    <t>CAB-DPX-100</t>
  </si>
  <si>
    <t>DISPLAYPORT EXTREME  CABLE 100 FT</t>
  </si>
  <si>
    <t>CAB-DPX-150</t>
  </si>
  <si>
    <t>DISPLAYPORT EXTREME  CABLE 150 FT</t>
  </si>
  <si>
    <t>CAB-DVI2HDMI-LCK-06MM</t>
  </si>
  <si>
    <t>DVI to HDMI Locking Cable 6 ft</t>
  </si>
  <si>
    <t>CAB-DVI2HDMI-LCK-10MM</t>
  </si>
  <si>
    <t>DVI to HDMI Locking Cable 10 ft (M-M)</t>
  </si>
  <si>
    <t>CAB-DVIC-DLN-06MM</t>
  </si>
  <si>
    <t>Dual link DVI Copper Cable 6 ft</t>
  </si>
  <si>
    <t>CAB-DVIC-DLN-50MM</t>
  </si>
  <si>
    <t>Dual Link DVI Copper 50 ft. M-M Black</t>
  </si>
  <si>
    <t>CAB-DVIC-DLX-100MM</t>
  </si>
  <si>
    <t>DUAL LINK DVI CABLE 100 FT</t>
  </si>
  <si>
    <t>CAB-DVIFO-60MM</t>
  </si>
  <si>
    <t>DVIFO DVID FIBER CABLE 66 FT</t>
  </si>
  <si>
    <t>CAB-HD-LCK-01MM</t>
  </si>
  <si>
    <t>High Speed HDMI Cable with Ethernet</t>
  </si>
  <si>
    <t>CAB-HD-LCK-03MM</t>
  </si>
  <si>
    <t>High Speed HDMI w/ Ethernet</t>
  </si>
  <si>
    <t>CAB-HD-LCK-06MM</t>
  </si>
  <si>
    <t>CAB-HD-LCK-10MM</t>
  </si>
  <si>
    <t>High Speed HDMI Cable</t>
  </si>
  <si>
    <t>CAB-HD-LCK-15MM</t>
  </si>
  <si>
    <t>High Speed HD Cable w</t>
  </si>
  <si>
    <t>CAB-HDTV-150MM</t>
  </si>
  <si>
    <t>HDTV DVID FIBER CABLE 166 FT</t>
  </si>
  <si>
    <t>CAB-HDTV-50MM</t>
  </si>
  <si>
    <t>HDTV DVID FIBER CABLE 50 FT</t>
  </si>
  <si>
    <t>CAB-POWERCORD-US</t>
  </si>
  <si>
    <t>Gefen AC Power Cord</t>
  </si>
  <si>
    <t>CAB-VGA-6MF</t>
  </si>
  <si>
    <t>6 FT SVGA TO SVGA CABLE (MF)</t>
  </si>
  <si>
    <t>EXT-3G-HD-C</t>
  </si>
  <si>
    <t>3GSDI to HDMI Converter</t>
  </si>
  <si>
    <t>EXT-4K300A-MF-41-HBTLS</t>
  </si>
  <si>
    <t>New - 4K Ultra HD Multi-Format</t>
  </si>
  <si>
    <t>EXT-ADA-LAN-RX</t>
  </si>
  <si>
    <t>RECEIVER</t>
  </si>
  <si>
    <t>EXT-ADA-LAN-TX</t>
  </si>
  <si>
    <t>SENDER</t>
  </si>
  <si>
    <t>EXT-AUD-1000</t>
  </si>
  <si>
    <t>AUDIO EXTENDER</t>
  </si>
  <si>
    <t>EXT-CAT5-1600HD</t>
  </si>
  <si>
    <t>DVI KVM USB Extender</t>
  </si>
  <si>
    <t>EXT-CU-LAN</t>
  </si>
  <si>
    <t>MANAGE AND CONTROL VIDEO AND KVM OVER IP</t>
  </si>
  <si>
    <t>EXT-DIGAUD-141</t>
  </si>
  <si>
    <t>DIGITAL AUDIO EXTENDER</t>
  </si>
  <si>
    <t>EXT-DP-144</t>
  </si>
  <si>
    <t>1:4 SPLITTER FOR DISPLAYPORT</t>
  </si>
  <si>
    <t>EXT-DP-2CAT7</t>
  </si>
  <si>
    <t>DisplayPort Extender over CAT7</t>
  </si>
  <si>
    <t>EXT-DP-4K600-1SC</t>
  </si>
  <si>
    <t>4K 600 MHz DisplayPort Extende</t>
  </si>
  <si>
    <t>EXT-DP-CP-2FO</t>
  </si>
  <si>
    <t>DisplayPort Extender over Fiber</t>
  </si>
  <si>
    <t>EXT-DP-CP-FM10</t>
  </si>
  <si>
    <t>DisplayPort Fiber  Optic Pigtail Modules</t>
  </si>
  <si>
    <t>EXT-DPKA-LANS-RX</t>
  </si>
  <si>
    <t>EXT-DPKA-LANS-TX</t>
  </si>
  <si>
    <t>EXT-DPKVM-241</t>
  </si>
  <si>
    <t>DISPLAYPORT KVM SWITCHER (PREORDER)</t>
  </si>
  <si>
    <t>EXT-DVI-141DLBP</t>
  </si>
  <si>
    <t>DVI DL BOOSTER PLUS</t>
  </si>
  <si>
    <t>EXT-DVI-142DLN</t>
  </si>
  <si>
    <t>1:2 Dual Link DVI Distribution Amplifier</t>
  </si>
  <si>
    <t>EXT-DVI-144DL</t>
  </si>
  <si>
    <t>1:4 DVI Dual Link Splitter</t>
  </si>
  <si>
    <t>EXT-DVI-144N</t>
  </si>
  <si>
    <t>14 DVI DIST AMPLIFIER</t>
  </si>
  <si>
    <t>EXT-DVI-16416</t>
  </si>
  <si>
    <t>16x16 DVI Crosspoint Matrix</t>
  </si>
  <si>
    <t>EXT-DVI-1CAT5-SR</t>
  </si>
  <si>
    <t>DVI Extender over Cat5 or Cat6 220ft</t>
  </si>
  <si>
    <t>EXT-DVI-2-VGAN</t>
  </si>
  <si>
    <t>DVI TO VGA CONVERTER NEW</t>
  </si>
  <si>
    <t>EXT-DVI-3600HD</t>
  </si>
  <si>
    <t>EXTENDSDVI,USB2.0,ANALOGAUDIO,ANDRS-232F</t>
  </si>
  <si>
    <t>EXT-DVI-444DL</t>
  </si>
  <si>
    <t>4X4 DVI DUAL LINK MATRIX</t>
  </si>
  <si>
    <t>EXT-DVI-CP-FM10</t>
  </si>
  <si>
    <t>DVI extender over fiber up to 1,000 ft.</t>
  </si>
  <si>
    <t>EXT-DVI-EDIDN</t>
  </si>
  <si>
    <t>DVI DETECTIVE N</t>
  </si>
  <si>
    <t>EXT-DVI-EDIDP</t>
  </si>
  <si>
    <t>DVI DETECTIVE PLUS</t>
  </si>
  <si>
    <t>EXT-DVI-FM1000</t>
  </si>
  <si>
    <t>DVI FM 1000 EXTENDER</t>
  </si>
  <si>
    <t>EXT-DVI-FM15</t>
  </si>
  <si>
    <t>DVI Fiber Optic (Dongle Modules)</t>
  </si>
  <si>
    <t>EXT-DVI-FM2500</t>
  </si>
  <si>
    <t>Dual Link DVI Dongle Modules</t>
  </si>
  <si>
    <t>EXT-DVI-FM500</t>
  </si>
  <si>
    <t>DVI FM 500 EXTENDER</t>
  </si>
  <si>
    <t>EXT-DVI-FMP</t>
  </si>
  <si>
    <t>DVI FM EXTENDER PLUS</t>
  </si>
  <si>
    <t>EXT-DVIKA-HBT2</t>
  </si>
  <si>
    <t>HDBASET 2.0 - EXTEND DVI, USB, RS-232, 2</t>
  </si>
  <si>
    <t>EXT-DVIKA-LANS-RX</t>
  </si>
  <si>
    <t>DVI KVM OVER IP - RECEIVER PACKAGE</t>
  </si>
  <si>
    <t>EXT-DVIKA-LANS-TX</t>
  </si>
  <si>
    <t>DVI KVM OVER IP - SENDER PACKAGE</t>
  </si>
  <si>
    <t>EXT-DVIK-MV-41</t>
  </si>
  <si>
    <t>4x1 DVI KVM Multiview Switcher</t>
  </si>
  <si>
    <t>EXT-DVIKVM-ELR</t>
  </si>
  <si>
    <t>Extra Long Range KVM Extender</t>
  </si>
  <si>
    <t>EXT-DVIKVM-LAN-LTX</t>
  </si>
  <si>
    <t>DVIKVMOVERIPW/LOCALDVIOUTPUT-SENDERUNITP</t>
  </si>
  <si>
    <t>EXT-DVIKVM-LANTX</t>
  </si>
  <si>
    <t>EXT-HD2IRS-LAN-TX</t>
  </si>
  <si>
    <t>HDMI over IP - Sender</t>
  </si>
  <si>
    <t>EXT-HD-3G-C</t>
  </si>
  <si>
    <t>HDMI to 3GSDI Converter</t>
  </si>
  <si>
    <t>EXT-HDBOOST-141</t>
  </si>
  <si>
    <t>EXTENDSHDMIUPTO115FEETAT4KULTRAHDRESOLUT</t>
  </si>
  <si>
    <t>EXT-HD-CP-FM10</t>
  </si>
  <si>
    <t>HDMI Extender over fiber up to 1,000 ft.</t>
  </si>
  <si>
    <t>EXT-HD-EDIDPN</t>
  </si>
  <si>
    <t>HDMI Detective Plus</t>
  </si>
  <si>
    <t>EXT-HDKVM-ELR</t>
  </si>
  <si>
    <t>HDKVM Extender for HDMI and USB</t>
  </si>
  <si>
    <t>EXT-HDMI1.3-141SBP</t>
  </si>
  <si>
    <t>SUPER BOOSTER PLUS FOR HDMI 1.3</t>
  </si>
  <si>
    <t>EXT-HDMI1.3-142D</t>
  </si>
  <si>
    <t>1,2 SPLITTER  1.3 WITH DIGITAL AUDIO</t>
  </si>
  <si>
    <t>EXT-HD-SL-444</t>
  </si>
  <si>
    <t>Seamless Matrix 4x4 HDMI</t>
  </si>
  <si>
    <t>EXT-HDVGA-3G-SC</t>
  </si>
  <si>
    <t>HDMI and VGA converter to SDI</t>
  </si>
  <si>
    <t>EXT-HD-VWC-144</t>
  </si>
  <si>
    <t>HD Video Wall Contoller 2x2  HDMI</t>
  </si>
  <si>
    <t>EXT-MFP</t>
  </si>
  <si>
    <t>Multi-Format AV Processor</t>
  </si>
  <si>
    <t>EXT-PS121.5AIP-3P-6</t>
  </si>
  <si>
    <t>12V DC Power Supply</t>
  </si>
  <si>
    <t>EXT-PS12U35A-6</t>
  </si>
  <si>
    <t>POWER SUPPLY</t>
  </si>
  <si>
    <t>EXT-PS51AIP-1.3</t>
  </si>
  <si>
    <t>5VDC POWER SUPPLY   1 AMP</t>
  </si>
  <si>
    <t>EXT-PS526AIP-LP</t>
  </si>
  <si>
    <t>EXT-PS526AIPN</t>
  </si>
  <si>
    <t>5VDC Power Supply - 2.6 AMP - interchang</t>
  </si>
  <si>
    <t>EXT-PS52AIP-1.3-6-AL</t>
  </si>
  <si>
    <t>5VDC Power Supply - 2 AMP</t>
  </si>
  <si>
    <t>EXT-PS54AULPN-6</t>
  </si>
  <si>
    <t>5VDC 4 AMPS Universal Power</t>
  </si>
  <si>
    <t>EXT-PS58AULP-6</t>
  </si>
  <si>
    <t>EXT-PS5-8R</t>
  </si>
  <si>
    <t>POWER RACK 58</t>
  </si>
  <si>
    <t>EXT-RACK-19-BLK</t>
  </si>
  <si>
    <t>SET FOR 19QUOT; UNITS - BLACK</t>
  </si>
  <si>
    <t>EXT-RACK-1U-GRY</t>
  </si>
  <si>
    <t>RACK-MOUNT 1U RACK TRAY - GREY</t>
  </si>
  <si>
    <t>EXT-RMT-EXTIR</t>
  </si>
  <si>
    <t>RMT IR EXTENDER</t>
  </si>
  <si>
    <t>EXT-RMT-EXTIRN</t>
  </si>
  <si>
    <t>IR Extender Module</t>
  </si>
  <si>
    <t>EXT-RS232</t>
  </si>
  <si>
    <t>RS232 EXTENDER</t>
  </si>
  <si>
    <t>EXT-UHD600-12</t>
  </si>
  <si>
    <t>4K ULTRA HD 600 MHZ 1:2 SPLITTER W/ HDR</t>
  </si>
  <si>
    <t>EXT-UHD600-14</t>
  </si>
  <si>
    <t>ULTRA HD 600 MHZ 1:4 SPLITTER FOR HDMI</t>
  </si>
  <si>
    <t>EXT-UHD600-18</t>
  </si>
  <si>
    <t>4K ULTRA HD 600 MHZ 1:8 SPLITTER W/ HDR</t>
  </si>
  <si>
    <t>EXT-UHD600-1SC</t>
  </si>
  <si>
    <t>4K Ultra HD 600 MHz Extender for HDMI</t>
  </si>
  <si>
    <t>EXT-UHD600-41</t>
  </si>
  <si>
    <t>4K, 600MHZ, 4:4:4, HDCP2.2</t>
  </si>
  <si>
    <t>EXT-UHD600A-12-DS</t>
  </si>
  <si>
    <t>4K Ultra HD 600 MHz 1:2 Scaler w/ EDID</t>
  </si>
  <si>
    <t>4K Ultra HD &amp; VGA KVM over IP</t>
  </si>
  <si>
    <t>EXT-UHD600A-44</t>
  </si>
  <si>
    <t>HDMI 2.0 4x4 Matrix</t>
  </si>
  <si>
    <t>EXT-UHD600A-88</t>
  </si>
  <si>
    <t>HDMI 2.0 8x8 Matrix</t>
  </si>
  <si>
    <t>EXT-UHD600A-MVSL-41</t>
  </si>
  <si>
    <t>4K Ultra HD 600 MHz 4x1 Multiview</t>
  </si>
  <si>
    <t>EXT-UHD600A-VWC-14</t>
  </si>
  <si>
    <t>EXT-UHDA-HBT2</t>
  </si>
  <si>
    <t>HDBASET 2.0 - EXTEND HDMI, ETHERNET</t>
  </si>
  <si>
    <t>EXT-UHDA-HBTL-RX</t>
  </si>
  <si>
    <t>EXT-UHD-CAT5-ELRPOL</t>
  </si>
  <si>
    <t>4k HDMI Extender</t>
  </si>
  <si>
    <t>EXT-UHDKA-LANS-RX</t>
  </si>
  <si>
    <t>EXT-UHDKA-LANS-TX</t>
  </si>
  <si>
    <t>EXT-UHD-LANS-RX</t>
  </si>
  <si>
    <t>RECEIVER PACKAGE</t>
  </si>
  <si>
    <t>EXT-UHD-LANS-TX</t>
  </si>
  <si>
    <t>SENDER PACKAGE</t>
  </si>
  <si>
    <t>EXT-UHDV-HBTLS-TX</t>
  </si>
  <si>
    <t>EXT-UHDV-KA-LANS-RX</t>
  </si>
  <si>
    <t>EXT-USB2.0-LR</t>
  </si>
  <si>
    <t>USB 2.0 EXTENDER</t>
  </si>
  <si>
    <t>EXT-USB2.0-SR</t>
  </si>
  <si>
    <t>USB 2.0 SR EXTENDER OVER ONE CAT-5 CABLE</t>
  </si>
  <si>
    <t>EXT-USB-MINI2N</t>
  </si>
  <si>
    <t>Mini USB-2 EXTENDER</t>
  </si>
  <si>
    <t>EXT-VGA-141LR</t>
  </si>
  <si>
    <t>VGA EXTENDER LR</t>
  </si>
  <si>
    <t>EXT-VGAA-HD-SC</t>
  </si>
  <si>
    <t>VGA &amp; AUDIO TO HD SCALER / CONVERTER (PR</t>
  </si>
  <si>
    <t>EXT-VGA-AUDIO-141</t>
  </si>
  <si>
    <t>VGA AUDIO EXTENDER</t>
  </si>
  <si>
    <t>EXT-VGA-DVI-SC</t>
  </si>
  <si>
    <t>VGA TO DVI SCALER / CONVERTER (PRE-ORDER</t>
  </si>
  <si>
    <t>EXT-VGAKA-LANS-RX</t>
  </si>
  <si>
    <t>VGA KVM OVER IP - RECEIVER PACKAGE</t>
  </si>
  <si>
    <t>EXT-VGAKA-LANS-TX</t>
  </si>
  <si>
    <t>VGA KVM OVER IP - SENDER PACKAGE</t>
  </si>
  <si>
    <t>EXT-VGAKVM-LANRX</t>
  </si>
  <si>
    <t>EXT-VGAKVM-LANTX</t>
  </si>
  <si>
    <t>VGA KVM OVER IP  SENDER PACKAGE</t>
  </si>
  <si>
    <t>EXT-WHD-1080P-LR</t>
  </si>
  <si>
    <t>Wireless for HDMI Extender</t>
  </si>
  <si>
    <t>EXT-WHD-1080P-LR-TX</t>
  </si>
  <si>
    <t>SENDER PACKAGE (US &amp; CANADA) (PRE-ORDER)</t>
  </si>
  <si>
    <t>EXT-WHD-1080P-SR-M</t>
  </si>
  <si>
    <t>EXT-WHD-1080P-SR-TX</t>
  </si>
  <si>
    <t>GEF-DVI-16416-PB</t>
  </si>
  <si>
    <t>GEFENPRO 16X16 DVI MATRIX</t>
  </si>
  <si>
    <t>GEF-DVI-FM2000</t>
  </si>
  <si>
    <t>DVI FM 2000 EXTENDER (DUAL LINK)</t>
  </si>
  <si>
    <t>GTB-HD-1080PS-BLK</t>
  </si>
  <si>
    <t>GefenToolBox High Definition 1080p</t>
  </si>
  <si>
    <t>GTB-HD4K2K-142C-BLK</t>
  </si>
  <si>
    <t>1:2 Splitter for HDMI</t>
  </si>
  <si>
    <t>GTB-HD4K2K-144C-BLK</t>
  </si>
  <si>
    <t>4K Ultra HD 1:4 Splitter for HDMI</t>
  </si>
  <si>
    <t>GTB-HD4K2K-148C-BLK</t>
  </si>
  <si>
    <t>4K Ultra HD 1:8 Splitter for HDMI</t>
  </si>
  <si>
    <t>GTB-HD4K2K-441-BLK</t>
  </si>
  <si>
    <t>4:1 HDMI Splitter w Ultra HD; 4k and 2k</t>
  </si>
  <si>
    <t>GTB-HD4K2K-442-BLK</t>
  </si>
  <si>
    <t>4:2 HDMI Matrix w Ultra HD; 4k and 2k</t>
  </si>
  <si>
    <t>GTB-HD4K2K-444-BLK</t>
  </si>
  <si>
    <t>ROUTEFOURHDSOURCESTOFOURDISPLAYS</t>
  </si>
  <si>
    <t>GTB-HD4K2K-642-BLK</t>
  </si>
  <si>
    <t>UltraHD 6x2 Matrix for HDMI</t>
  </si>
  <si>
    <t>GTB-HD4K2K-848-BLK</t>
  </si>
  <si>
    <t>4K Ultra HD 8x8 Matrix for HDMI</t>
  </si>
  <si>
    <t>GTB-HD-SIGGEN</t>
  </si>
  <si>
    <t>GefenToolBox HD Pattern Signal Generator</t>
  </si>
  <si>
    <t>GTB-UHD600-HBT</t>
  </si>
  <si>
    <t>4K Ultra HD 600 MHz HDBaseT Extender</t>
  </si>
  <si>
    <t>GTB-UHD600-HBTL</t>
  </si>
  <si>
    <t>4K Ultra HD 600 MHz HDBaseT Extender w/</t>
  </si>
  <si>
    <t>GTB-UHD-HBT</t>
  </si>
  <si>
    <t>Extender w/RS-232, 2-way IR and POL</t>
  </si>
  <si>
    <t>GTB-UHD-HBTL</t>
  </si>
  <si>
    <t>4K Ultra HD HDBaseT Extender</t>
  </si>
  <si>
    <t>GTB-USB2.0-4LR-BLK</t>
  </si>
  <si>
    <t>USB 2.0 LR 4-PORT EXTENDER BLACK</t>
  </si>
  <si>
    <t>GTV-AAUD-2-DIGAUD</t>
  </si>
  <si>
    <t>GEFENTV ANALOG TO DIGITAL AUDIO</t>
  </si>
  <si>
    <t>GTV-COMPSVID-2-HDMIS</t>
  </si>
  <si>
    <t>COMPOSITE TO HDMI SCALER</t>
  </si>
  <si>
    <t>GTV-DD-2-AA</t>
  </si>
  <si>
    <t>GefenTV Digital to Analog Decoder</t>
  </si>
  <si>
    <t>GTV-DIGAUD-2-AAUD</t>
  </si>
  <si>
    <t>GEFENTV DIGITAL AUDIOTO ANALOG ADAPTER</t>
  </si>
  <si>
    <t>GTV-DIGAUDT-141</t>
  </si>
  <si>
    <t>GefenTV Digital Audio Translator</t>
  </si>
  <si>
    <t>GTV-DVIDL-2-MDP</t>
  </si>
  <si>
    <t>View Any PC or Mac Computer</t>
  </si>
  <si>
    <t>GTV-HDMI1.3-441N</t>
  </si>
  <si>
    <t>GEFENTV 4X1 SWITCHER  WITH RS232</t>
  </si>
  <si>
    <t>GTV-HDMI-2-COMPSVIDSN</t>
  </si>
  <si>
    <t>HDMI to Composite / S-Video Scaler</t>
  </si>
  <si>
    <t>GTV-HDMI-2-HDMIAUD</t>
  </si>
  <si>
    <t>GEFENTV HDMI TO HDMI</t>
  </si>
  <si>
    <t>RMT-16IRN</t>
  </si>
  <si>
    <t>REMOTE RMT-16IRN</t>
  </si>
  <si>
    <t>RMT-2IRN</t>
  </si>
  <si>
    <t>IRREMOTEFORTHEEXT-HDMI1.3-242,EXT-DVIKVM</t>
  </si>
  <si>
    <t>RMT-4IRN</t>
  </si>
  <si>
    <t>RMT-4IRN (NEW IR REMOTE FOR USE WITH GTB</t>
  </si>
  <si>
    <t>RMT-8HDS-IRN</t>
  </si>
  <si>
    <t>New IR remote for GTB,GTVand EXTproducts</t>
  </si>
  <si>
    <t>RMT-8IRN</t>
  </si>
  <si>
    <t>RMT-8IRN (NEW IR REMOTE FOR USE WITH GTB</t>
  </si>
  <si>
    <t>RMT-8MIRN</t>
  </si>
  <si>
    <t>SPECIAL 8-BUTTON IR REMOTE FOR GTB-4X2 U</t>
  </si>
  <si>
    <t>RMT-HD-MVSL-441</t>
  </si>
  <si>
    <t>REMOTE RMT-HD-MVSL-441</t>
  </si>
  <si>
    <t>RMT-HD-VWC-144</t>
  </si>
  <si>
    <t>REMOTE RMT-HD-VWC-144</t>
  </si>
  <si>
    <t>RMT-MOD-IRN</t>
  </si>
  <si>
    <t>REMOTE RMT-MOD-IRN</t>
  </si>
  <si>
    <t>RMT-SR-IRN</t>
  </si>
  <si>
    <t>IR Remote Control</t>
  </si>
  <si>
    <t>Display Port</t>
  </si>
  <si>
    <t>DVI</t>
  </si>
  <si>
    <t>37"</t>
  </si>
  <si>
    <t>42"</t>
  </si>
  <si>
    <t>10.1"</t>
  </si>
  <si>
    <t>1280 x 800</t>
  </si>
  <si>
    <t>102MX</t>
  </si>
  <si>
    <t>2 CHANNEL AUDIO MIXER</t>
  </si>
  <si>
    <t>102XL</t>
  </si>
  <si>
    <t>2 CHANNEL BALANCED AUDIO MIXER</t>
  </si>
  <si>
    <t>103AV</t>
  </si>
  <si>
    <t>1:3 COMPOSITE  AUDIO DA</t>
  </si>
  <si>
    <t>104R</t>
  </si>
  <si>
    <t>1:4 RF DISTRIBUTION AMPLIFIER</t>
  </si>
  <si>
    <t>105A</t>
  </si>
  <si>
    <t>1:5 Stereo Audio Distribution Amplifier</t>
  </si>
  <si>
    <t>105V</t>
  </si>
  <si>
    <t>1:5 COMPOSITE DISTRIBUTION AMPLIFIER</t>
  </si>
  <si>
    <t>106</t>
  </si>
  <si>
    <t>MICROPHONE LINE AMP</t>
  </si>
  <si>
    <t>10-70753110</t>
  </si>
  <si>
    <t>VM-8H/110V</t>
  </si>
  <si>
    <t>10-80102030</t>
  </si>
  <si>
    <t>VM-10H2</t>
  </si>
  <si>
    <t>10-80359090</t>
  </si>
  <si>
    <t>1:4 4K UHD HDMI to HDBaseT</t>
  </si>
  <si>
    <t>10-804080190</t>
  </si>
  <si>
    <t>VM-2H2</t>
  </si>
  <si>
    <t>10-804080290</t>
  </si>
  <si>
    <t>VM-3H2</t>
  </si>
  <si>
    <t>10-80408090</t>
  </si>
  <si>
    <t>VM-4H2</t>
  </si>
  <si>
    <t>10-80429090</t>
  </si>
  <si>
    <t>VM-400HDCPXL</t>
  </si>
  <si>
    <t>10-80431030</t>
  </si>
  <si>
    <t>VM-218DT</t>
  </si>
  <si>
    <t>10-80432030</t>
  </si>
  <si>
    <t>VM-218DTXR</t>
  </si>
  <si>
    <t>10-80440090</t>
  </si>
  <si>
    <t>VM-2UX</t>
  </si>
  <si>
    <t>10-80441090</t>
  </si>
  <si>
    <t>VM-4UX</t>
  </si>
  <si>
    <t>10-80444090</t>
  </si>
  <si>
    <t>VM-2DT</t>
  </si>
  <si>
    <t>10-80460090</t>
  </si>
  <si>
    <t>VM-8UX</t>
  </si>
  <si>
    <t>10-8046301090</t>
  </si>
  <si>
    <t>VM-4DT</t>
  </si>
  <si>
    <t>10-804630190</t>
  </si>
  <si>
    <t>VM-3DT</t>
  </si>
  <si>
    <t>10-8048501090</t>
  </si>
  <si>
    <t>VM-2D</t>
  </si>
  <si>
    <t>10-8048901190</t>
  </si>
  <si>
    <t>VM-2HDT</t>
  </si>
  <si>
    <t>11-0181010</t>
  </si>
  <si>
    <t>VM-10XL/110V</t>
  </si>
  <si>
    <t>11-70752010</t>
  </si>
  <si>
    <t>VM-216H/110V</t>
  </si>
  <si>
    <t>11-70797090</t>
  </si>
  <si>
    <t>VM-3AN</t>
  </si>
  <si>
    <t>11-70799090</t>
  </si>
  <si>
    <t>1:3 COMPOSITE DISTRIBUTION AMPLIFIER</t>
  </si>
  <si>
    <t>13-80451130</t>
  </si>
  <si>
    <t>AFM-20DSP</t>
  </si>
  <si>
    <t>13-80451230</t>
  </si>
  <si>
    <t>AFM-20DSP-LE</t>
  </si>
  <si>
    <t>13-80455030</t>
  </si>
  <si>
    <t>PA-120Z</t>
  </si>
  <si>
    <t>13-80455130</t>
  </si>
  <si>
    <t>PA-240Z</t>
  </si>
  <si>
    <t>13-80477090</t>
  </si>
  <si>
    <t>PA-50HZ-</t>
  </si>
  <si>
    <t>13-80490010</t>
  </si>
  <si>
    <t>FC-101NET</t>
  </si>
  <si>
    <t>13-80527030</t>
  </si>
  <si>
    <t>PA-120NET</t>
  </si>
  <si>
    <t>13-80527130</t>
  </si>
  <si>
    <t>PA-240NET</t>
  </si>
  <si>
    <t>13-80534090</t>
  </si>
  <si>
    <t>FC-102NET</t>
  </si>
  <si>
    <t>13-80555090</t>
  </si>
  <si>
    <t>DSP-62-AEC</t>
  </si>
  <si>
    <t>20-00011530</t>
  </si>
  <si>
    <t>VS-66H2</t>
  </si>
  <si>
    <t>20-00011730</t>
  </si>
  <si>
    <t>VS-84H2</t>
  </si>
  <si>
    <t>20-00018290</t>
  </si>
  <si>
    <t>VS-42H2</t>
  </si>
  <si>
    <t>20-00018330</t>
  </si>
  <si>
    <t>VS-88H2</t>
  </si>
  <si>
    <t>20-0004000</t>
  </si>
  <si>
    <t>VIA-CONNECT-PRO</t>
  </si>
  <si>
    <t>20-00044010</t>
  </si>
  <si>
    <t>VS-44DT/110V</t>
  </si>
  <si>
    <t>20-00065430</t>
  </si>
  <si>
    <t>VSM-4X4A</t>
  </si>
  <si>
    <t>20-00611090</t>
  </si>
  <si>
    <t>VS-611DT</t>
  </si>
  <si>
    <t>20-04400030</t>
  </si>
  <si>
    <t>VS-44UHDA</t>
  </si>
  <si>
    <t>20-06600130</t>
  </si>
  <si>
    <t>VS-66UHD</t>
  </si>
  <si>
    <t>20-08800130</t>
  </si>
  <si>
    <t>VS-88UHD</t>
  </si>
  <si>
    <t>20-08800230</t>
  </si>
  <si>
    <t>VS-88H2A</t>
  </si>
  <si>
    <t>20-70000198</t>
  </si>
  <si>
    <t>VGA-OUT2-F16/STANDALONE</t>
  </si>
  <si>
    <t>20-70000399</t>
  </si>
  <si>
    <t>BLP-F16(WITH-SCREWS)</t>
  </si>
  <si>
    <t>20-70000599</t>
  </si>
  <si>
    <t>BLP-F32(WITH-SCREWS)</t>
  </si>
  <si>
    <t>20-70001198</t>
  </si>
  <si>
    <t>VGA-IN2-F16/STANDALONE</t>
  </si>
  <si>
    <t>20-70001298</t>
  </si>
  <si>
    <t>SDIA-IN4-F32/STANDALONE</t>
  </si>
  <si>
    <t>20-70001598</t>
  </si>
  <si>
    <t>DVI-IN4-F32/STANDALONE</t>
  </si>
  <si>
    <t>20-70001698</t>
  </si>
  <si>
    <t>DVI-OUT4-F32/STANDALONE</t>
  </si>
  <si>
    <t>20-70001798</t>
  </si>
  <si>
    <t>HDCP-IN4-F32/STANDALONE</t>
  </si>
  <si>
    <t>20-70001898</t>
  </si>
  <si>
    <t>HDCP-OUT4-F32/STANDALONE</t>
  </si>
  <si>
    <t>20-70001998</t>
  </si>
  <si>
    <t>H-IN4-F32/STANDALONE</t>
  </si>
  <si>
    <t>20-70002098</t>
  </si>
  <si>
    <t>H-OUT4-F32/STANDALONE</t>
  </si>
  <si>
    <t>20-70002198</t>
  </si>
  <si>
    <t>DVI-IN2-F16/STANDALONE</t>
  </si>
  <si>
    <t>20-70002298</t>
  </si>
  <si>
    <t>DVI-OUT2-F16/STANDALONE</t>
  </si>
  <si>
    <t>20-70002398</t>
  </si>
  <si>
    <t>HDCP-IN2-F16/STANDALONE</t>
  </si>
  <si>
    <t>20-70002498</t>
  </si>
  <si>
    <t>HDCP-OUT2-F16/STANDALONE</t>
  </si>
  <si>
    <t>20-70002798</t>
  </si>
  <si>
    <t>DGKat-IN2-F16/STANDALONE</t>
  </si>
  <si>
    <t>20-70002898</t>
  </si>
  <si>
    <t>DGKat-OUT2-F16/STANDALONE</t>
  </si>
  <si>
    <t>20-70002998</t>
  </si>
  <si>
    <t>DGKat-IN4-F32/STANDALONE</t>
  </si>
  <si>
    <t>20-70003098</t>
  </si>
  <si>
    <t>DGKat-OUT4-F32/STANDALONE</t>
  </si>
  <si>
    <t>20-70003298</t>
  </si>
  <si>
    <t>F610-OUT2-F16/STANDALONE</t>
  </si>
  <si>
    <t>20-70003498</t>
  </si>
  <si>
    <t>F610-IN2-F16/STANDALONE</t>
  </si>
  <si>
    <t>20-70003798</t>
  </si>
  <si>
    <t>HDBT-IN2-F16/STANDALONE</t>
  </si>
  <si>
    <t>20-70003898</t>
  </si>
  <si>
    <t>HDBT-OUT2-F16/STANDALONE</t>
  </si>
  <si>
    <t>20-70003998</t>
  </si>
  <si>
    <t>HDBT-IN4-F32/STANDALONE</t>
  </si>
  <si>
    <t>20-70003999</t>
  </si>
  <si>
    <t>4-Input HDMI over HDBaseT Card (F-32)</t>
  </si>
  <si>
    <t>20-70004098</t>
  </si>
  <si>
    <t>HDBT-OUT4-F32/STANDALONE</t>
  </si>
  <si>
    <t>20-70004099</t>
  </si>
  <si>
    <t>4-Output HDMI over HDBaseT Card (F-32)</t>
  </si>
  <si>
    <t>20-70004198</t>
  </si>
  <si>
    <t>F610-IN4-F32/STANDALONE</t>
  </si>
  <si>
    <t>20-70004298</t>
  </si>
  <si>
    <t>F610-OUT4-F32/STANDALONE</t>
  </si>
  <si>
    <t>20-70005098</t>
  </si>
  <si>
    <t>HAD-IN2-F16/STANDALONE</t>
  </si>
  <si>
    <t>20-70005198</t>
  </si>
  <si>
    <t>HAD-OUT2-F16/STANDALONE</t>
  </si>
  <si>
    <t>20-70005298</t>
  </si>
  <si>
    <t>HAA-OUT4-F32/STANDALONE</t>
  </si>
  <si>
    <t>20-70005598</t>
  </si>
  <si>
    <t>AAD-IN2-F16/STANDALONE</t>
  </si>
  <si>
    <t>20-70005698</t>
  </si>
  <si>
    <t>AAD-OUT2-F16/STANDALONE</t>
  </si>
  <si>
    <t>20-70005798</t>
  </si>
  <si>
    <t>HAD-IN4-F32/STANDALONE</t>
  </si>
  <si>
    <t>20-70005898</t>
  </si>
  <si>
    <t>HAD-OUT4-F32/STANDALONE</t>
  </si>
  <si>
    <t>20-70006098</t>
  </si>
  <si>
    <t>AAD-IN4-F32/STANDALONE</t>
  </si>
  <si>
    <t>20-70006198</t>
  </si>
  <si>
    <t>VGAA-IN2-F16/STANDALONE</t>
  </si>
  <si>
    <t>20-70006298</t>
  </si>
  <si>
    <t>VGAA-OUT2-F16/STANDALONE</t>
  </si>
  <si>
    <t>20-70006798</t>
  </si>
  <si>
    <t>AAD-OUT4-F32/STANDALONE</t>
  </si>
  <si>
    <t>20-70006898</t>
  </si>
  <si>
    <t>VGAA-IN4-F32/STANDALONE</t>
  </si>
  <si>
    <t>20-70006998</t>
  </si>
  <si>
    <t>VGAA-OUT4-F32/STANDALONE</t>
  </si>
  <si>
    <t>20-70007198</t>
  </si>
  <si>
    <t>DGKat-IN8-F64/STANDALONE</t>
  </si>
  <si>
    <t>20-70007298</t>
  </si>
  <si>
    <t>DGKat-OUT8-F64/STANDALONE</t>
  </si>
  <si>
    <t>20-70007398</t>
  </si>
  <si>
    <t>HH-OUT2-F16/STANDALONE</t>
  </si>
  <si>
    <t>20-70007798</t>
  </si>
  <si>
    <t>UHDA-IN2-F16/STANDALONE</t>
  </si>
  <si>
    <t>20-70007898</t>
  </si>
  <si>
    <t>UHDA-OUT2-F16/STANDALONE</t>
  </si>
  <si>
    <t>20-70007998</t>
  </si>
  <si>
    <t>UHD-IN2-F16/STANDALONE</t>
  </si>
  <si>
    <t>20-70008098</t>
  </si>
  <si>
    <t>UHD-OUT2-F16/STANDALONE</t>
  </si>
  <si>
    <t>20-70008198</t>
  </si>
  <si>
    <t>HDBT7-IN2-F16(DT)/STANDALONE</t>
  </si>
  <si>
    <t>20-70008298</t>
  </si>
  <si>
    <t>HDBT7-OUT2-F16(DT)/STANDALONE</t>
  </si>
  <si>
    <t>20-70008398</t>
  </si>
  <si>
    <t>DT-IN4-F32/STANDALONE</t>
  </si>
  <si>
    <t>20-70008399</t>
  </si>
  <si>
    <t>DT-IN4-F32</t>
  </si>
  <si>
    <t>20-70008498</t>
  </si>
  <si>
    <t>DT-OUT4-F32/STANDALONE</t>
  </si>
  <si>
    <t>20-70008499</t>
  </si>
  <si>
    <t>DT-OUT4-F32</t>
  </si>
  <si>
    <t>20-70008598</t>
  </si>
  <si>
    <t>UHDA-IN4-F32/STANDALONE</t>
  </si>
  <si>
    <t>20-70008698</t>
  </si>
  <si>
    <t>UHDA-OUT4-F32/STANDALONE</t>
  </si>
  <si>
    <t>20-70008798</t>
  </si>
  <si>
    <t>DTAXR-IN2-F16/STANDALONE</t>
  </si>
  <si>
    <t>20-70008898</t>
  </si>
  <si>
    <t>DTAXR-OUT2-F16/STANDALONE</t>
  </si>
  <si>
    <t>20-70009598</t>
  </si>
  <si>
    <t>DTAXRC2-OUT2-F34/STANDALONE</t>
  </si>
  <si>
    <t>20-70009998</t>
  </si>
  <si>
    <t>SDIA-IN2-F16/STANDALONE</t>
  </si>
  <si>
    <t>20-70010098</t>
  </si>
  <si>
    <t>DTAXR-IN4-F32/STANDALONE</t>
  </si>
  <si>
    <t>20-70010198</t>
  </si>
  <si>
    <t>DTAXR-OUT4-F32/STANDALONE</t>
  </si>
  <si>
    <t>20-7001098</t>
  </si>
  <si>
    <t>UHD-IN4-F32/STANDALONE</t>
  </si>
  <si>
    <t>20-7001198</t>
  </si>
  <si>
    <t>UHD-OUT4-F32/STANDALONE</t>
  </si>
  <si>
    <t>20-700130</t>
  </si>
  <si>
    <t>PS-16DN/STANDALONE</t>
  </si>
  <si>
    <t>20-70017998</t>
  </si>
  <si>
    <t>F676-IN2-F16</t>
  </si>
  <si>
    <t>20-70027998</t>
  </si>
  <si>
    <t>F676-OUT2-F16</t>
  </si>
  <si>
    <t>20-700298</t>
  </si>
  <si>
    <t>FAN-16DN/STANDALONE</t>
  </si>
  <si>
    <t>20-7003098</t>
  </si>
  <si>
    <t>VGAA-IN8-F64/STANDALONE</t>
  </si>
  <si>
    <t>20-7004098</t>
  </si>
  <si>
    <t>VGAA-OUT8-F64/STANDALONE</t>
  </si>
  <si>
    <t>20-7005098</t>
  </si>
  <si>
    <t>F610-IN8-F64/STANDALONE</t>
  </si>
  <si>
    <t>20-7005198</t>
  </si>
  <si>
    <t>DVI-OUT8-F64/STANDALONE</t>
  </si>
  <si>
    <t>20-7005398</t>
  </si>
  <si>
    <t>F610-OUT8-F64/STANDALONE</t>
  </si>
  <si>
    <t>20-7005498</t>
  </si>
  <si>
    <t>HDCP-OUT8-F64/STANDALONE</t>
  </si>
  <si>
    <t>20-7005598</t>
  </si>
  <si>
    <t>HDCP-IN8-F64/STANDALONE</t>
  </si>
  <si>
    <t>20-801220190</t>
  </si>
  <si>
    <t>VS-42UHD</t>
  </si>
  <si>
    <t>20-80225098</t>
  </si>
  <si>
    <t>HS-OUT2-F16/STANDALONE</t>
  </si>
  <si>
    <t>20-80338010</t>
  </si>
  <si>
    <t>VS-62HA/110V</t>
  </si>
  <si>
    <t>20-80353090</t>
  </si>
  <si>
    <t>2x1 Automatic 4K UHD HDMI Standby</t>
  </si>
  <si>
    <t>20-80356090</t>
  </si>
  <si>
    <t>DIP-20</t>
  </si>
  <si>
    <t>20-8035801290</t>
  </si>
  <si>
    <t>Switcher</t>
  </si>
  <si>
    <t>20-80371095</t>
  </si>
  <si>
    <t>WP-20/US(W)</t>
  </si>
  <si>
    <t>20-80371195</t>
  </si>
  <si>
    <t>WP-20/US(B)</t>
  </si>
  <si>
    <t>20-80434090</t>
  </si>
  <si>
    <t>VS-62DT</t>
  </si>
  <si>
    <t>20-80445130</t>
  </si>
  <si>
    <t>VS-44H2</t>
  </si>
  <si>
    <t>20-804971195</t>
  </si>
  <si>
    <t>WP-211T/US(W/B)</t>
  </si>
  <si>
    <t>20-80498190</t>
  </si>
  <si>
    <t>VS-21DTP</t>
  </si>
  <si>
    <t>20-80512090</t>
  </si>
  <si>
    <t>VS-21T</t>
  </si>
  <si>
    <t>20-80548090</t>
  </si>
  <si>
    <t>VS-411X</t>
  </si>
  <si>
    <t>20-80549090</t>
  </si>
  <si>
    <t>VS-211X</t>
  </si>
  <si>
    <t>20-80568190</t>
  </si>
  <si>
    <t>WP-2UT/R-KIT/US-D(W)</t>
  </si>
  <si>
    <t>20-90051790</t>
  </si>
  <si>
    <t>VS-411UHD</t>
  </si>
  <si>
    <t>20-90054190</t>
  </si>
  <si>
    <t>matrix switcher</t>
  </si>
  <si>
    <t>21-0255099</t>
  </si>
  <si>
    <t>VS-4X</t>
  </si>
  <si>
    <t>21-0360090</t>
  </si>
  <si>
    <t>VS-55V</t>
  </si>
  <si>
    <t>21-0412010</t>
  </si>
  <si>
    <t>VS-41H(VS-41HDMI)/110V</t>
  </si>
  <si>
    <t>21-70686010</t>
  </si>
  <si>
    <t>VS-44HDXL/110V</t>
  </si>
  <si>
    <t>28-70001030</t>
  </si>
  <si>
    <t>VS-6464DN-EM/STANDALONE</t>
  </si>
  <si>
    <t>28-70001410</t>
  </si>
  <si>
    <t>Switchers, Matrix Sx &amp; Contlr</t>
  </si>
  <si>
    <t>28-70001430</t>
  </si>
  <si>
    <t>VS-1616DN-EM/STANDALONE</t>
  </si>
  <si>
    <t>28-70001610</t>
  </si>
  <si>
    <t>VS-3232DN/STANDALONE/110V</t>
  </si>
  <si>
    <t>28-70001830</t>
  </si>
  <si>
    <t>VS-3232DN-EM/STANDALONE</t>
  </si>
  <si>
    <t>30-00000190</t>
  </si>
  <si>
    <t>KT-1010</t>
  </si>
  <si>
    <t>30-00007499</t>
  </si>
  <si>
    <t>K-TOUCH-STANDARD</t>
  </si>
  <si>
    <t>30-00007599</t>
  </si>
  <si>
    <t>K-TOUCH-ADVANCED</t>
  </si>
  <si>
    <t>30-00007699</t>
  </si>
  <si>
    <t>K-TOUCH-PREMIUM</t>
  </si>
  <si>
    <t>30-00007899</t>
  </si>
  <si>
    <t>K-TOUCH-ADD-DEVICES</t>
  </si>
  <si>
    <t>30-00008090</t>
  </si>
  <si>
    <t>K-TOUCH 2 Standard Licenses</t>
  </si>
  <si>
    <t>30-00011090</t>
  </si>
  <si>
    <t>KT-1010SC</t>
  </si>
  <si>
    <t>30-00021090</t>
  </si>
  <si>
    <t>KC-BRAINWARE-5</t>
  </si>
  <si>
    <t>30-001790</t>
  </si>
  <si>
    <t>KT-107</t>
  </si>
  <si>
    <t>30-001890</t>
  </si>
  <si>
    <t>KT-107S</t>
  </si>
  <si>
    <t>30-011890</t>
  </si>
  <si>
    <t>FC-18</t>
  </si>
  <si>
    <t>30-80204099</t>
  </si>
  <si>
    <t>RC-21TB</t>
  </si>
  <si>
    <t>30-80342090</t>
  </si>
  <si>
    <t>RC-43SL</t>
  </si>
  <si>
    <t>30-80414090</t>
  </si>
  <si>
    <t>FC-6</t>
  </si>
  <si>
    <t>30-804300190</t>
  </si>
  <si>
    <t>FC-54P</t>
  </si>
  <si>
    <t>30-804701395</t>
  </si>
  <si>
    <t>RC-308/US-D(W/B)</t>
  </si>
  <si>
    <t>30-804750395</t>
  </si>
  <si>
    <t>RC-208/US-D(W/B)</t>
  </si>
  <si>
    <t>30-80484090</t>
  </si>
  <si>
    <t>SL-240C</t>
  </si>
  <si>
    <t>30-804921395</t>
  </si>
  <si>
    <t>RC-306/US-D(W/B)</t>
  </si>
  <si>
    <t>30-804925395</t>
  </si>
  <si>
    <t>RC-206/US-D(W/B)</t>
  </si>
  <si>
    <t>31-70900190</t>
  </si>
  <si>
    <t>SL-10</t>
  </si>
  <si>
    <t>40-00001990</t>
  </si>
  <si>
    <t>FC-70R</t>
  </si>
  <si>
    <t>40-000090</t>
  </si>
  <si>
    <t>FC-46H2</t>
  </si>
  <si>
    <t>40-80348090</t>
  </si>
  <si>
    <t>FC-404NET</t>
  </si>
  <si>
    <t>41-90043490</t>
  </si>
  <si>
    <t>HDMI Audio Embedder/De Embedde</t>
  </si>
  <si>
    <t>482KL</t>
  </si>
  <si>
    <t>(B/U) Audio Transcoder</t>
  </si>
  <si>
    <t>4X1V</t>
  </si>
  <si>
    <t>4X1COMPOSITE VIDEO MECHANICAL SWITCHER</t>
  </si>
  <si>
    <t>4X1VB</t>
  </si>
  <si>
    <t>4X4A</t>
  </si>
  <si>
    <t>4X1 AUDIO SWITCHER   1:4 AUDIO DA</t>
  </si>
  <si>
    <t>50-00003395</t>
  </si>
  <si>
    <t>614R/T(SET)/US</t>
  </si>
  <si>
    <t>50-000096</t>
  </si>
  <si>
    <t>OSP-MM1</t>
  </si>
  <si>
    <t>50-000097</t>
  </si>
  <si>
    <t>OSP-SM10</t>
  </si>
  <si>
    <t>50-00010190</t>
  </si>
  <si>
    <t>TP-594TXR</t>
  </si>
  <si>
    <t>50-00010290</t>
  </si>
  <si>
    <t>TP-594RXR</t>
  </si>
  <si>
    <t>50-00010390</t>
  </si>
  <si>
    <t>TP-752T(575)</t>
  </si>
  <si>
    <t>50-00010490</t>
  </si>
  <si>
    <t>TP-752R(576)</t>
  </si>
  <si>
    <t>50-00013095</t>
  </si>
  <si>
    <t>WP-3H2/US-D(W)</t>
  </si>
  <si>
    <t>50-00013199</t>
  </si>
  <si>
    <t>W-3H2</t>
  </si>
  <si>
    <t>50-00015590</t>
  </si>
  <si>
    <t>pt-2ut/r-kit</t>
  </si>
  <si>
    <t>50-00016090</t>
  </si>
  <si>
    <t>675R/T</t>
  </si>
  <si>
    <t>50-003290</t>
  </si>
  <si>
    <t>PT-3H2</t>
  </si>
  <si>
    <t>50-067690</t>
  </si>
  <si>
    <t>676T</t>
  </si>
  <si>
    <t>50-167690</t>
  </si>
  <si>
    <t>676R</t>
  </si>
  <si>
    <t>50-70958190</t>
  </si>
  <si>
    <t>VM-1H4C</t>
  </si>
  <si>
    <t>50-80021090</t>
  </si>
  <si>
    <t>HDMI, Bidirectional RS 232 &amp; IR over HDB</t>
  </si>
  <si>
    <t>50-80021190</t>
  </si>
  <si>
    <t>HDMI Twisted Pair Transmitter</t>
  </si>
  <si>
    <t>50-80022090</t>
  </si>
  <si>
    <t>TP-580R</t>
  </si>
  <si>
    <t>50-80022190</t>
  </si>
  <si>
    <t>HDMI, Bidirectional RS 232</t>
  </si>
  <si>
    <t>50-80023090</t>
  </si>
  <si>
    <t>TP-583T</t>
  </si>
  <si>
    <t>50-80024090</t>
  </si>
  <si>
    <t>TP-583R</t>
  </si>
  <si>
    <t>50-80025090</t>
  </si>
  <si>
    <t>TP-583TXR</t>
  </si>
  <si>
    <t>50-80026090</t>
  </si>
  <si>
    <t>TP-583RXR</t>
  </si>
  <si>
    <t>50-800280095</t>
  </si>
  <si>
    <t>WP-580T/US/D(W)</t>
  </si>
  <si>
    <t>50-800282095</t>
  </si>
  <si>
    <t>WP-580T/US/D(B)</t>
  </si>
  <si>
    <t>50-80035095</t>
  </si>
  <si>
    <t>WP-572/US(W)</t>
  </si>
  <si>
    <t>50-80035295</t>
  </si>
  <si>
    <t>WP-572/US(B)</t>
  </si>
  <si>
    <t>50-80037095</t>
  </si>
  <si>
    <t>WP-571/US(W)</t>
  </si>
  <si>
    <t>50-80037295</t>
  </si>
  <si>
    <t>WP-571/US(B)</t>
  </si>
  <si>
    <t>50-80038090</t>
  </si>
  <si>
    <t>690T</t>
  </si>
  <si>
    <t>50-80039090</t>
  </si>
  <si>
    <t>690R</t>
  </si>
  <si>
    <t>50-80231090</t>
  </si>
  <si>
    <t>HDMI OVER TWISTED PAIR HDBASET TRANSMITT</t>
  </si>
  <si>
    <t>50-80317090</t>
  </si>
  <si>
    <t>HDBaseT2.0 Transmitter</t>
  </si>
  <si>
    <t>50-80319190</t>
  </si>
  <si>
    <t>HDBaseT2.0 Receiver</t>
  </si>
  <si>
    <t>50-80355010</t>
  </si>
  <si>
    <t>VS-88UT/110V</t>
  </si>
  <si>
    <t>50-80355110</t>
  </si>
  <si>
    <t>VS-84UT/110V</t>
  </si>
  <si>
    <t>50-80366090</t>
  </si>
  <si>
    <t>PT-101UHD</t>
  </si>
  <si>
    <t>50-80370090</t>
  </si>
  <si>
    <t>691</t>
  </si>
  <si>
    <t>50-80375090</t>
  </si>
  <si>
    <t>692</t>
  </si>
  <si>
    <t>50-8038701190</t>
  </si>
  <si>
    <t>PT-872XR</t>
  </si>
  <si>
    <t>50-80389390</t>
  </si>
  <si>
    <t>PT-871/2XR-KIT</t>
  </si>
  <si>
    <t>50-80398090</t>
  </si>
  <si>
    <t>TP-780R</t>
  </si>
  <si>
    <t>50-80398190</t>
  </si>
  <si>
    <t>TP-780RXR</t>
  </si>
  <si>
    <t>50-80399090</t>
  </si>
  <si>
    <t>TP-780T</t>
  </si>
  <si>
    <t>50-80399190</t>
  </si>
  <si>
    <t>TP-780TXR</t>
  </si>
  <si>
    <t>50-80409090</t>
  </si>
  <si>
    <t>PT-101H2</t>
  </si>
  <si>
    <t>50-8048701090</t>
  </si>
  <si>
    <t>TP-580TD</t>
  </si>
  <si>
    <t>50-8048801090</t>
  </si>
  <si>
    <t>TP-580RD</t>
  </si>
  <si>
    <t>50-805060190</t>
  </si>
  <si>
    <t>TP-789RXR</t>
  </si>
  <si>
    <t>50-80506090</t>
  </si>
  <si>
    <t>TP-789R</t>
  </si>
  <si>
    <t>50-805160195</t>
  </si>
  <si>
    <t>WP-871XR/US(W)</t>
  </si>
  <si>
    <t>50-805160295</t>
  </si>
  <si>
    <t>WP-871XR/US(B)</t>
  </si>
  <si>
    <t>50-805161195</t>
  </si>
  <si>
    <t>WP-871XR/US(W/B)</t>
  </si>
  <si>
    <t>50-805180195</t>
  </si>
  <si>
    <t>WP-789T/US-D(W/B)</t>
  </si>
  <si>
    <t>50-805510195</t>
  </si>
  <si>
    <t>WP-872XR</t>
  </si>
  <si>
    <t>50-80562095</t>
  </si>
  <si>
    <t>WP-789R/US-D(W)</t>
  </si>
  <si>
    <t>50-80570090</t>
  </si>
  <si>
    <t>TP-590T</t>
  </si>
  <si>
    <t>50-80571090</t>
  </si>
  <si>
    <t>TP-590R</t>
  </si>
  <si>
    <t>54-00086330</t>
  </si>
  <si>
    <t>VP-550X.0 Input 4K HDR HDMI Presentation</t>
  </si>
  <si>
    <t>59-00001195</t>
  </si>
  <si>
    <t>WP-EN6/US-D(W)</t>
  </si>
  <si>
    <t>59-001890</t>
  </si>
  <si>
    <t>KDS-8</t>
  </si>
  <si>
    <t>59-002290</t>
  </si>
  <si>
    <t>KDS-USB2</t>
  </si>
  <si>
    <t>59-002390</t>
  </si>
  <si>
    <t>KDS-USB2-EN</t>
  </si>
  <si>
    <t>59-002490</t>
  </si>
  <si>
    <t>KDS-USB2-DEC</t>
  </si>
  <si>
    <t>5PS10046</t>
  </si>
  <si>
    <t>AVDS-PWR 12V</t>
  </si>
  <si>
    <t>5PSN0012</t>
  </si>
  <si>
    <t>DSVD-PWR 12V</t>
  </si>
  <si>
    <t>60-00002290</t>
  </si>
  <si>
    <t>KDS-MP4</t>
  </si>
  <si>
    <t>60-0000295</t>
  </si>
  <si>
    <t>KW-14T/US</t>
  </si>
  <si>
    <t>60-000030</t>
  </si>
  <si>
    <t>YARDEN-8-T</t>
  </si>
  <si>
    <t>60-0000305</t>
  </si>
  <si>
    <t>RK-CONNECT-PRO</t>
  </si>
  <si>
    <t>60-000033</t>
  </si>
  <si>
    <t>GALIL-6-CO(PAIR)</t>
  </si>
  <si>
    <t>60-000047</t>
  </si>
  <si>
    <t>GALIL-6-AW(PAIR)/WHITE</t>
  </si>
  <si>
    <t>60-000048</t>
  </si>
  <si>
    <t>GALIL-6-AW(PAIR)/BLACK</t>
  </si>
  <si>
    <t>60-000052</t>
  </si>
  <si>
    <t>TAVOR-8-T</t>
  </si>
  <si>
    <t>60-000056</t>
  </si>
  <si>
    <t>GALIL-8-CO(PAIR)</t>
  </si>
  <si>
    <t>60-000057</t>
  </si>
  <si>
    <t>GALIL-8-C(PAIR)</t>
  </si>
  <si>
    <t>60-000058</t>
  </si>
  <si>
    <t>YARDEN-4-C(PAIR)</t>
  </si>
  <si>
    <t>60-000059</t>
  </si>
  <si>
    <t>YARDEN-6-C(PAIR)</t>
  </si>
  <si>
    <t>60-000061</t>
  </si>
  <si>
    <t>YARDEN-6-CH(PAIR)</t>
  </si>
  <si>
    <t>60-000063</t>
  </si>
  <si>
    <t>YARDEN-6-O(PAIR)/WHITE</t>
  </si>
  <si>
    <t>60-000064</t>
  </si>
  <si>
    <t>YARDEN-4-O(PAIR)/WHITE</t>
  </si>
  <si>
    <t>60-000065</t>
  </si>
  <si>
    <t>YARDEN-5-O(PAIR)/WHITE</t>
  </si>
  <si>
    <t>60-000067</t>
  </si>
  <si>
    <t>TAVOR-6-O(PAIR)/WHITE</t>
  </si>
  <si>
    <t>60-00008910</t>
  </si>
  <si>
    <t>TAVOR-5-O(PAIR)/BLACK/US</t>
  </si>
  <si>
    <t>60-00009010</t>
  </si>
  <si>
    <t>TAVOR-5-O(PAIR)/WHITE/US</t>
  </si>
  <si>
    <t>60-000119</t>
  </si>
  <si>
    <t>VIA-POCKET</t>
  </si>
  <si>
    <t>60-00013090</t>
  </si>
  <si>
    <t>861</t>
  </si>
  <si>
    <t>60-000150</t>
  </si>
  <si>
    <t>WCP(B)</t>
  </si>
  <si>
    <t>60-000290</t>
  </si>
  <si>
    <t>KDS-EN6</t>
  </si>
  <si>
    <t>60-000390</t>
  </si>
  <si>
    <t>KDS-DEC6</t>
  </si>
  <si>
    <t>60-0009390</t>
  </si>
  <si>
    <t>PS-4801</t>
  </si>
  <si>
    <t>60-0009399</t>
  </si>
  <si>
    <t>PS-4801-WITHOUT-POWER-CORD</t>
  </si>
  <si>
    <t>60-001290</t>
  </si>
  <si>
    <t>KDS-EN5</t>
  </si>
  <si>
    <t>60-001390</t>
  </si>
  <si>
    <t>KDS-DEC5</t>
  </si>
  <si>
    <t>60-100010</t>
  </si>
  <si>
    <t>RK-UT1</t>
  </si>
  <si>
    <t>60-100099</t>
  </si>
  <si>
    <t>K-POD301</t>
  </si>
  <si>
    <t>60-100199</t>
  </si>
  <si>
    <t>T-4INSERT</t>
  </si>
  <si>
    <t>60-100599</t>
  </si>
  <si>
    <t>KT-107-INWB</t>
  </si>
  <si>
    <t>60-160208480</t>
  </si>
  <si>
    <t>SPK-C812</t>
  </si>
  <si>
    <t>60-200100</t>
  </si>
  <si>
    <t>19in Rack Adapter</t>
  </si>
  <si>
    <t>60-200110</t>
  </si>
  <si>
    <t>RK-T2SB-B</t>
  </si>
  <si>
    <t>60-200210</t>
  </si>
  <si>
    <t>RK-T2B-B</t>
  </si>
  <si>
    <t>602R/T</t>
  </si>
  <si>
    <t>Detachable DVI OpticalTransmitter&amp;Recei</t>
  </si>
  <si>
    <t>60-70957090</t>
  </si>
  <si>
    <t>PIP-4</t>
  </si>
  <si>
    <t>60-80191010</t>
  </si>
  <si>
    <t>914/110V</t>
  </si>
  <si>
    <t>60-80223099</t>
  </si>
  <si>
    <t>EDID PROCESSOR</t>
  </si>
  <si>
    <t>60-803370190</t>
  </si>
  <si>
    <t>PT-12</t>
  </si>
  <si>
    <t>60-900110</t>
  </si>
  <si>
    <t>RK-4PT-B</t>
  </si>
  <si>
    <t>61-10000899</t>
  </si>
  <si>
    <t>KRT-4-M1(B)</t>
  </si>
  <si>
    <t>613R/T</t>
  </si>
  <si>
    <t>3G HD-SDI TRANSMITTER/RECEIVER</t>
  </si>
  <si>
    <t>614R/T</t>
  </si>
  <si>
    <t>DVI OPTICAL TRANS RECEIVER</t>
  </si>
  <si>
    <t>616R/T</t>
  </si>
  <si>
    <t>DUAL LINK DETACHABLE DVI OPTICAL TRANSMI</t>
  </si>
  <si>
    <t>6241HDXL</t>
  </si>
  <si>
    <t>4X1 3G HD-SDI SWITCHER</t>
  </si>
  <si>
    <t>6502</t>
  </si>
  <si>
    <t>4X:2 S/PDIF SWITCHER</t>
  </si>
  <si>
    <t>670RN</t>
  </si>
  <si>
    <t>HDMI OVER FIBER OPTIC RECEIVER</t>
  </si>
  <si>
    <t>673R/T</t>
  </si>
  <si>
    <t>4CHANNEL 3GHDSDI OVER OPTIC TRANSMITTER</t>
  </si>
  <si>
    <t>68-000499</t>
  </si>
  <si>
    <t>KT-107-OWLK</t>
  </si>
  <si>
    <t>68-000599</t>
  </si>
  <si>
    <t>KT-107-INWL(W)</t>
  </si>
  <si>
    <t>6808HDXL</t>
  </si>
  <si>
    <t>3G HD-SDI EMBEDDER/DE-EMBEDDER</t>
  </si>
  <si>
    <t>70-00054090</t>
  </si>
  <si>
    <t>HDBaseT to HDMI &amp; Audio ProScale</t>
  </si>
  <si>
    <t>70-00424090</t>
  </si>
  <si>
    <t>HDMI TO HDMI PROSCALE DIGITAL SCALER</t>
  </si>
  <si>
    <t>70-00558010</t>
  </si>
  <si>
    <t>VP-558/110V</t>
  </si>
  <si>
    <t>70-42500090</t>
  </si>
  <si>
    <t>Computer Graphics Video &amp; HDTV</t>
  </si>
  <si>
    <t>70-5100090</t>
  </si>
  <si>
    <t>VP-510</t>
  </si>
  <si>
    <t>70-70734010</t>
  </si>
  <si>
    <t>VP-734/110V</t>
  </si>
  <si>
    <t>70-80218110</t>
  </si>
  <si>
    <t>VP-553XL/110V</t>
  </si>
  <si>
    <t>70-8800210</t>
  </si>
  <si>
    <t>VP-444/110V</t>
  </si>
  <si>
    <t>711N</t>
  </si>
  <si>
    <t>COMPOSITE AUDIO</t>
  </si>
  <si>
    <t>712N</t>
  </si>
  <si>
    <t>717</t>
  </si>
  <si>
    <t>COMPOSITE VIDEO STEREO AUDIO</t>
  </si>
  <si>
    <t>718-10</t>
  </si>
  <si>
    <t>COMPOSITE VIDEO &amp; STEREO AUDIO</t>
  </si>
  <si>
    <t>718-15</t>
  </si>
  <si>
    <t>72-00003030</t>
  </si>
  <si>
    <t>VP-551X</t>
  </si>
  <si>
    <t>72-00004490</t>
  </si>
  <si>
    <t>VP-427X</t>
  </si>
  <si>
    <t>72-000074590</t>
  </si>
  <si>
    <t>VP-429H2</t>
  </si>
  <si>
    <t>72-00069790</t>
  </si>
  <si>
    <t>VP-440H2</t>
  </si>
  <si>
    <t>72-042490</t>
  </si>
  <si>
    <t>VP-424C</t>
  </si>
  <si>
    <t>72-042690</t>
  </si>
  <si>
    <t>VP-426C</t>
  </si>
  <si>
    <t>72-045190</t>
  </si>
  <si>
    <t>VP-451</t>
  </si>
  <si>
    <t>72-80290010</t>
  </si>
  <si>
    <t>VP-445/110V</t>
  </si>
  <si>
    <t>72-80334010</t>
  </si>
  <si>
    <t>VP-778/110V</t>
  </si>
  <si>
    <t>75-70667010</t>
  </si>
  <si>
    <t>PL-50/110V</t>
  </si>
  <si>
    <t>80-000040</t>
  </si>
  <si>
    <t>TBUS-10XL INNER FRAME</t>
  </si>
  <si>
    <t>80-000054</t>
  </si>
  <si>
    <t>TS-1WUS</t>
  </si>
  <si>
    <t>80-000099</t>
  </si>
  <si>
    <t>KRAMER TABEL MOUNT MODULAR MULT</t>
  </si>
  <si>
    <t>80-000117</t>
  </si>
  <si>
    <t>WXA-H/US(G)</t>
  </si>
  <si>
    <t>80-000119</t>
  </si>
  <si>
    <t>WXA-H/US(B)</t>
  </si>
  <si>
    <t>80-00021790</t>
  </si>
  <si>
    <t>VIA STEPIN TOUCH PAD</t>
  </si>
  <si>
    <t>80-000222</t>
  </si>
  <si>
    <t>DIP-20BP</t>
  </si>
  <si>
    <t>80-000225</t>
  </si>
  <si>
    <t>WXA-H1/US(W)</t>
  </si>
  <si>
    <t>80-000234</t>
  </si>
  <si>
    <t>TBUS-1N(B)</t>
  </si>
  <si>
    <t>80-000251</t>
  </si>
  <si>
    <t>TS-2UC/US</t>
  </si>
  <si>
    <t>80-00026199</t>
  </si>
  <si>
    <t>K-POD302</t>
  </si>
  <si>
    <t>80-00026499</t>
  </si>
  <si>
    <t>WU-CA(B)</t>
  </si>
  <si>
    <t>80-00026799</t>
  </si>
  <si>
    <t>W-45(B)</t>
  </si>
  <si>
    <t>80-00027299</t>
  </si>
  <si>
    <t>KRT-4-H</t>
  </si>
  <si>
    <t>80-00027699</t>
  </si>
  <si>
    <t>KRT-4-LAN</t>
  </si>
  <si>
    <t>80-00027799</t>
  </si>
  <si>
    <t>KRT-4</t>
  </si>
  <si>
    <t>80-00028099</t>
  </si>
  <si>
    <t>KRT-4-USB-3</t>
  </si>
  <si>
    <t>80-00028299</t>
  </si>
  <si>
    <t>RTBUS-4C(B)</t>
  </si>
  <si>
    <t>80-000399</t>
  </si>
  <si>
    <t>T1AF-26</t>
  </si>
  <si>
    <t>80-000499</t>
  </si>
  <si>
    <t>2X cable pass inserts blank  inserts</t>
  </si>
  <si>
    <t>80-000899</t>
  </si>
  <si>
    <t>TS-1U</t>
  </si>
  <si>
    <t>80-000999</t>
  </si>
  <si>
    <t>TBUS Power Socket</t>
  </si>
  <si>
    <t>80-001899</t>
  </si>
  <si>
    <t>TS-2U</t>
  </si>
  <si>
    <t>80-001999</t>
  </si>
  <si>
    <t>TS-2US</t>
  </si>
  <si>
    <t>80-003399</t>
  </si>
  <si>
    <t>TBUS-4XL(B)</t>
  </si>
  <si>
    <t>80-003799</t>
  </si>
  <si>
    <t>TBUS-5XL(B)</t>
  </si>
  <si>
    <t>80-003899</t>
  </si>
  <si>
    <t>TBUS-5XL(BC)</t>
  </si>
  <si>
    <t>80-004199</t>
  </si>
  <si>
    <t>TBUS-6XL(B)</t>
  </si>
  <si>
    <t>80-004299</t>
  </si>
  <si>
    <t>TBUS-6XL(BC)</t>
  </si>
  <si>
    <t>80-0063299</t>
  </si>
  <si>
    <t>WA-1PN(B)</t>
  </si>
  <si>
    <t>80-020699</t>
  </si>
  <si>
    <t>WU3-AA(B)</t>
  </si>
  <si>
    <t>80-021199</t>
  </si>
  <si>
    <t>WU-2AA(B)</t>
  </si>
  <si>
    <t>80-705931495</t>
  </si>
  <si>
    <t>6 BUTTON ROOM CONTROLLER RC-62(B)</t>
  </si>
  <si>
    <t>80-80066199</t>
  </si>
  <si>
    <t>Round Table Mount Multi Connection</t>
  </si>
  <si>
    <t>80-80228290</t>
  </si>
  <si>
    <t>W-2UC(B)</t>
  </si>
  <si>
    <t>80-80314099</t>
  </si>
  <si>
    <t>OWB-2G/D</t>
  </si>
  <si>
    <t>810</t>
  </si>
  <si>
    <t>VIDEO/S-VIDEO COLOR BAR AUDIO</t>
  </si>
  <si>
    <t>82-000055</t>
  </si>
  <si>
    <t>GALIL-4-C(PAIR)</t>
  </si>
  <si>
    <t>82-500678</t>
  </si>
  <si>
    <t>GALIL-6-C(PAIR)</t>
  </si>
  <si>
    <t>840HXL</t>
  </si>
  <si>
    <t>HDMI TEST PATTERN GENERATOR</t>
  </si>
  <si>
    <t>850</t>
  </si>
  <si>
    <t>DISPLAYPORT VIDEO TEST PATTERN GENERATOR</t>
  </si>
  <si>
    <t>85-000022</t>
  </si>
  <si>
    <t>WCP-2(B)</t>
  </si>
  <si>
    <t>85-000152</t>
  </si>
  <si>
    <t>FRAME-1G/US(B)</t>
  </si>
  <si>
    <t>85-0002199</t>
  </si>
  <si>
    <t>WCP-21(B)</t>
  </si>
  <si>
    <t>85-0005099</t>
  </si>
  <si>
    <t>WAV-5/US(G)</t>
  </si>
  <si>
    <t>85-0005299</t>
  </si>
  <si>
    <t>WAV-5/US(W)</t>
  </si>
  <si>
    <t>85-000699</t>
  </si>
  <si>
    <t>WA-45(B)</t>
  </si>
  <si>
    <t>85-0009099</t>
  </si>
  <si>
    <t>W-H(W-HDMI)(G)</t>
  </si>
  <si>
    <t>85-0009299</t>
  </si>
  <si>
    <t>W-H(W-HDMI)(W)</t>
  </si>
  <si>
    <t>85-0009399</t>
  </si>
  <si>
    <t>W-H(W-HDMI)(B)</t>
  </si>
  <si>
    <t>85-0015699</t>
  </si>
  <si>
    <t>WU-BA(B)</t>
  </si>
  <si>
    <t>85-0023299</t>
  </si>
  <si>
    <t>WP-H1M(WP-HDMI1M)/US(W)</t>
  </si>
  <si>
    <t>85-00705090</t>
  </si>
  <si>
    <t>W-2BLANK(B). Wall Plate Insert - Double</t>
  </si>
  <si>
    <t>85-0095099</t>
  </si>
  <si>
    <t>WRR(G)</t>
  </si>
  <si>
    <t>85-0119799</t>
  </si>
  <si>
    <t>WU-AA(B)</t>
  </si>
  <si>
    <t>85-0410299</t>
  </si>
  <si>
    <t>CABLE RETRACTOR VGA AUDIO</t>
  </si>
  <si>
    <t>85-0410399</t>
  </si>
  <si>
    <t>CABLE RETRACTOR - ETHERNET (RJ-45)</t>
  </si>
  <si>
    <t>85-0410499</t>
  </si>
  <si>
    <t>CABLE RETRACTOR HDMI</t>
  </si>
  <si>
    <t>85-0420000</t>
  </si>
  <si>
    <t>KRT-3-H</t>
  </si>
  <si>
    <t>85-0420001</t>
  </si>
  <si>
    <t>KRT-3-DP</t>
  </si>
  <si>
    <t>85-0420002</t>
  </si>
  <si>
    <t>KRT-3-USB</t>
  </si>
  <si>
    <t>85-0420003</t>
  </si>
  <si>
    <t>KRT-3-VGA</t>
  </si>
  <si>
    <t>85-0420004</t>
  </si>
  <si>
    <t>KRT-3-LAN</t>
  </si>
  <si>
    <t>85-0420005</t>
  </si>
  <si>
    <t>KRT-3-A</t>
  </si>
  <si>
    <t>85-1002099</t>
  </si>
  <si>
    <t>Wall Plate Insert - Dual RJ-45 W4545(W)</t>
  </si>
  <si>
    <t>85-1095099</t>
  </si>
  <si>
    <t>WRR(W)</t>
  </si>
  <si>
    <t>85-3002099</t>
  </si>
  <si>
    <t>W4545(B)</t>
  </si>
  <si>
    <t>85-70842095</t>
  </si>
  <si>
    <t>RC-2C/US(G)</t>
  </si>
  <si>
    <t>85-70842295</t>
  </si>
  <si>
    <t>RC-2C/US(W)</t>
  </si>
  <si>
    <t>85-709770290</t>
  </si>
  <si>
    <t>RC-74DL(W)</t>
  </si>
  <si>
    <t>85-820299</t>
  </si>
  <si>
    <t>W-BLANK(B)</t>
  </si>
  <si>
    <t>860</t>
  </si>
  <si>
    <t>4K60 4:4:4 HDCP 2.2 HDMI 2.0</t>
  </si>
  <si>
    <t>87-00001899</t>
  </si>
  <si>
    <t>VSM-UNLD-WRTY-EXT-1Y</t>
  </si>
  <si>
    <t>87-00002090</t>
  </si>
  <si>
    <t>Compact 18G 4K HDR</t>
  </si>
  <si>
    <t>87-00002190</t>
  </si>
  <si>
    <t>KIT-400</t>
  </si>
  <si>
    <t>87-00006899</t>
  </si>
  <si>
    <t>VSM-UNLD-WRTY-EXT-2Y</t>
  </si>
  <si>
    <t>87-000099</t>
  </si>
  <si>
    <t>VIA-NFC-TAG(W)</t>
  </si>
  <si>
    <t>87-000190</t>
  </si>
  <si>
    <t>VIA-GO2</t>
  </si>
  <si>
    <t>87-000199</t>
  </si>
  <si>
    <t>VIA-NFC-TAG(C)</t>
  </si>
  <si>
    <t>87-000390</t>
  </si>
  <si>
    <t>VIA-GO2-KED</t>
  </si>
  <si>
    <t>87-000690</t>
  </si>
  <si>
    <t>VIA-CONNECT-PRO-</t>
  </si>
  <si>
    <t>87-000790</t>
  </si>
  <si>
    <t>VIA-CONNECT-PLUS</t>
  </si>
  <si>
    <t>87-80000290</t>
  </si>
  <si>
    <t>VIA-CAMPUS2-PLUS</t>
  </si>
  <si>
    <t>87-80000390</t>
  </si>
  <si>
    <t>VIA-CAMPUS2</t>
  </si>
  <si>
    <t>EDU-HYBRID-1</t>
  </si>
  <si>
    <t>90-0104490</t>
  </si>
  <si>
    <t>1:4 COMPOSITE VIDEO DIFFERENTIAL</t>
  </si>
  <si>
    <t>90-013590</t>
  </si>
  <si>
    <t>90-041090</t>
  </si>
  <si>
    <t>COMPOSITE VIDEO  STEREO-AUDIO</t>
  </si>
  <si>
    <t>900N</t>
  </si>
  <si>
    <t>STEREO AUDIO AMPLIFIER 8.4W PER CHANNEL</t>
  </si>
  <si>
    <t>900XL</t>
  </si>
  <si>
    <t>STEREO AUDIO AMPLIFIE</t>
  </si>
  <si>
    <t>90-102090</t>
  </si>
  <si>
    <t>1:2 COMPOSITE VIDEO DISTRIBUTION</t>
  </si>
  <si>
    <t>905XL</t>
  </si>
  <si>
    <t>POWER AMPLIFIER (2 X 110W)</t>
  </si>
  <si>
    <t>906</t>
  </si>
  <si>
    <t>2X1 STEREO AMPLIFIER</t>
  </si>
  <si>
    <t>907</t>
  </si>
  <si>
    <t>STEREO AUDIO POWER AMPLIFIER</t>
  </si>
  <si>
    <t>90-70167090</t>
  </si>
  <si>
    <t>TP-112HD</t>
  </si>
  <si>
    <t>90-70206290</t>
  </si>
  <si>
    <t>TR-2A</t>
  </si>
  <si>
    <t>90-70745090</t>
  </si>
  <si>
    <t>VM-22H(VM-22HDMI)</t>
  </si>
  <si>
    <t>90-70745190</t>
  </si>
  <si>
    <t>VM-2HXL(VM-2HDMIXL)</t>
  </si>
  <si>
    <t>90-70788090</t>
  </si>
  <si>
    <t>STANDBY AUTO SWITCHER VGA 2 IN 1 OUT</t>
  </si>
  <si>
    <t>90-70832090</t>
  </si>
  <si>
    <t>PT-571</t>
  </si>
  <si>
    <t>90-70986090</t>
  </si>
  <si>
    <t>PT-572</t>
  </si>
  <si>
    <t>90-7188090</t>
  </si>
  <si>
    <t>TP-105HD</t>
  </si>
  <si>
    <t>907XL</t>
  </si>
  <si>
    <t>STEREO AUDIO POWER</t>
  </si>
  <si>
    <t>908</t>
  </si>
  <si>
    <t>STEREO AMPLIFIER &amp; SWITCHER</t>
  </si>
  <si>
    <t>91-000031</t>
  </si>
  <si>
    <t>TBUS-201XL(B)</t>
  </si>
  <si>
    <t>91-000037</t>
  </si>
  <si>
    <t>TBUS-10XL(B)</t>
  </si>
  <si>
    <t>91-000038</t>
  </si>
  <si>
    <t>Table Multi-Connection TBUS-10XL(BA)</t>
  </si>
  <si>
    <t>91-000099</t>
  </si>
  <si>
    <t>C-AC/US</t>
  </si>
  <si>
    <t>91-000132</t>
  </si>
  <si>
    <t>Table Multi-Connection TBUS-10XL(BC)</t>
  </si>
  <si>
    <t>91-000147</t>
  </si>
  <si>
    <t>TS-2UC/U</t>
  </si>
  <si>
    <t>91-00015599</t>
  </si>
  <si>
    <t>K-SPIDER</t>
  </si>
  <si>
    <t>91-00015799</t>
  </si>
  <si>
    <t>KDOCK-2</t>
  </si>
  <si>
    <t>91-00015999</t>
  </si>
  <si>
    <t>KDOCK-4</t>
  </si>
  <si>
    <t>91-000399</t>
  </si>
  <si>
    <t>C-ACY/US</t>
  </si>
  <si>
    <t>91-01010015</t>
  </si>
  <si>
    <t>C-BM/BM-1.5</t>
  </si>
  <si>
    <t>91-0101003</t>
  </si>
  <si>
    <t>C-BM/BM-3</t>
  </si>
  <si>
    <t>91-0101006</t>
  </si>
  <si>
    <t>RG-6 VIDEO CABLE 6</t>
  </si>
  <si>
    <t>91-0101015</t>
  </si>
  <si>
    <t>C-BM/BM-15</t>
  </si>
  <si>
    <t>91-0101025</t>
  </si>
  <si>
    <t>RG-6 VIDEO CABLE 25</t>
  </si>
  <si>
    <t>91-011299</t>
  </si>
  <si>
    <t>UTBUS-2XL</t>
  </si>
  <si>
    <t>91-011590</t>
  </si>
  <si>
    <t>TBUS-1-KWC(B)</t>
  </si>
  <si>
    <t>91-011999</t>
  </si>
  <si>
    <t>TBUS-203XL(B)</t>
  </si>
  <si>
    <t>91-012099</t>
  </si>
  <si>
    <t>TBUS-203XL(BC)</t>
  </si>
  <si>
    <t>914</t>
  </si>
  <si>
    <t>Power Amplifier (2x100w)</t>
  </si>
  <si>
    <t>920</t>
  </si>
  <si>
    <t>POWER AMPLIFIER (200W INTO 70V/100V)</t>
  </si>
  <si>
    <t>92-2202006</t>
  </si>
  <si>
    <t>C-GMA/GMA-6</t>
  </si>
  <si>
    <t>92-2202010</t>
  </si>
  <si>
    <t>C-GMA/GMA-10</t>
  </si>
  <si>
    <t>92-2202015</t>
  </si>
  <si>
    <t>C-GMA/GMA-15</t>
  </si>
  <si>
    <t>92-2202050</t>
  </si>
  <si>
    <t>C-GMA/GMA-50</t>
  </si>
  <si>
    <t>92-2212025</t>
  </si>
  <si>
    <t>C-GMAC/GMAC-25</t>
  </si>
  <si>
    <t>92-3103006</t>
  </si>
  <si>
    <t>Molded 15-pin HD to 3 RCA (Male- Male) 6</t>
  </si>
  <si>
    <t>92-7101025</t>
  </si>
  <si>
    <t>C-GM/GM-25</t>
  </si>
  <si>
    <t>92-7101050</t>
  </si>
  <si>
    <t>C-GM/GM-50</t>
  </si>
  <si>
    <t>92-7201006</t>
  </si>
  <si>
    <t>C-MGM/MGM-6</t>
  </si>
  <si>
    <t>92-7201010</t>
  </si>
  <si>
    <t>C-MGM/MGM-10</t>
  </si>
  <si>
    <t>92-7201015</t>
  </si>
  <si>
    <t>C-MGM/MGM-15</t>
  </si>
  <si>
    <t>92-7201025</t>
  </si>
  <si>
    <t>C-MGM/MGM-25</t>
  </si>
  <si>
    <t>92-7201035</t>
  </si>
  <si>
    <t>C-MGM/MGM-35</t>
  </si>
  <si>
    <t>92-7301006</t>
  </si>
  <si>
    <t>C-MGMA/MGMA-6</t>
  </si>
  <si>
    <t>92-7301010</t>
  </si>
  <si>
    <t>C-MGMA/MGMA-10</t>
  </si>
  <si>
    <t>92-7301025</t>
  </si>
  <si>
    <t>C-MGMA/MGMA-25</t>
  </si>
  <si>
    <t>92-7301035</t>
  </si>
  <si>
    <t>C-MGMA/MGMA-35</t>
  </si>
  <si>
    <t>92-81100015</t>
  </si>
  <si>
    <t>C-GM/XL-15</t>
  </si>
  <si>
    <t>93-2102006</t>
  </si>
  <si>
    <t>C-SM/2BF-6</t>
  </si>
  <si>
    <t>94-0006150</t>
  </si>
  <si>
    <t>617R/T(SET)</t>
  </si>
  <si>
    <t>94-0101003</t>
  </si>
  <si>
    <t>C-DM/DM-3</t>
  </si>
  <si>
    <t>94-0101006</t>
  </si>
  <si>
    <t>C-DM/DM-6</t>
  </si>
  <si>
    <t>94-0101010</t>
  </si>
  <si>
    <t>C-DM/DM-10</t>
  </si>
  <si>
    <t>94-0201010</t>
  </si>
  <si>
    <t>DVI-D  TO DVI-D  FIBER</t>
  </si>
  <si>
    <t>94-0401033</t>
  </si>
  <si>
    <t>C-4LC/4LC-33</t>
  </si>
  <si>
    <t>94-0401984</t>
  </si>
  <si>
    <t>C-4LC/4LC-984</t>
  </si>
  <si>
    <t>94-0502033</t>
  </si>
  <si>
    <t>CLS-2LC/OM3-33</t>
  </si>
  <si>
    <t>94-0605006</t>
  </si>
  <si>
    <t>C-DMA/5BM-6</t>
  </si>
  <si>
    <t>94-095000610</t>
  </si>
  <si>
    <t>610R/T(SET)/US</t>
  </si>
  <si>
    <t>94-095400030</t>
  </si>
  <si>
    <t>C-4FDM/4FDM-98/US</t>
  </si>
  <si>
    <t>95-0101006</t>
  </si>
  <si>
    <t>C-A35M/A35M-6</t>
  </si>
  <si>
    <t>95-0101010</t>
  </si>
  <si>
    <t>C-A35M/A35M-10</t>
  </si>
  <si>
    <t>95-0101015</t>
  </si>
  <si>
    <t>C-A35M/A35M-15</t>
  </si>
  <si>
    <t>95-0101025</t>
  </si>
  <si>
    <t>C-A35M/A35M-25</t>
  </si>
  <si>
    <t>95-0101035</t>
  </si>
  <si>
    <t>C-A35M/A35M-35</t>
  </si>
  <si>
    <t>95-0101050</t>
  </si>
  <si>
    <t>C-A35M/A35M-50</t>
  </si>
  <si>
    <t>95-0101100</t>
  </si>
  <si>
    <t>C-A35M/A35M-100</t>
  </si>
  <si>
    <t>95-0103110</t>
  </si>
  <si>
    <t>C-A35M/IRE-10</t>
  </si>
  <si>
    <t>95-0112001</t>
  </si>
  <si>
    <t>C-A35F/2RAM-1</t>
  </si>
  <si>
    <t>95-0122003</t>
  </si>
  <si>
    <t>3.5MM  TO 2 RCA  BREAKOUT CABLE 3</t>
  </si>
  <si>
    <t>95-0122006</t>
  </si>
  <si>
    <t>C-A35M/2RAM-6</t>
  </si>
  <si>
    <t>95-0122010</t>
  </si>
  <si>
    <t>C-A35M/2RAM-10</t>
  </si>
  <si>
    <t>95-0122015</t>
  </si>
  <si>
    <t>C-A35M/2RAM-15</t>
  </si>
  <si>
    <t>95-0122025</t>
  </si>
  <si>
    <t>C-A35M/2RAM-25</t>
  </si>
  <si>
    <t>95-0122035</t>
  </si>
  <si>
    <t>C-A35M/2RAM-35</t>
  </si>
  <si>
    <t>95-0122050</t>
  </si>
  <si>
    <t>C-A35M/2RAM-50</t>
  </si>
  <si>
    <t>95-0200003</t>
  </si>
  <si>
    <t>C-D9M/D9F-3</t>
  </si>
  <si>
    <t>95-0200006</t>
  </si>
  <si>
    <t>C-D9M/D9F-6</t>
  </si>
  <si>
    <t>95-0200010</t>
  </si>
  <si>
    <t>C-D9M/D9F-10</t>
  </si>
  <si>
    <t>95-0200015</t>
  </si>
  <si>
    <t>C-D9M/D9F-15</t>
  </si>
  <si>
    <t>95-0200025</t>
  </si>
  <si>
    <t>C-D9M/D9F-25</t>
  </si>
  <si>
    <t>95-0200035</t>
  </si>
  <si>
    <t>C-D9M/D9F-35</t>
  </si>
  <si>
    <t>95-0200050</t>
  </si>
  <si>
    <t>C-D9M/D9F-50</t>
  </si>
  <si>
    <t>95-0202003</t>
  </si>
  <si>
    <t>C-2RAM/2RAM-3</t>
  </si>
  <si>
    <t>95-0202006</t>
  </si>
  <si>
    <t>2 RCA  TO 2 RCA  AUDIO CABLE 6</t>
  </si>
  <si>
    <t>95-0210006</t>
  </si>
  <si>
    <t>C-D9F/OPEN-6</t>
  </si>
  <si>
    <t>95-1211003</t>
  </si>
  <si>
    <t>XLR  TO XLR  QUAD STYLE CABLE 3</t>
  </si>
  <si>
    <t>95-1211006</t>
  </si>
  <si>
    <t>XLR  TO XLR  QUAD STYLE CABLE 6</t>
  </si>
  <si>
    <t>95-1211015</t>
  </si>
  <si>
    <t>C-XLQM/XLQF-15</t>
  </si>
  <si>
    <t>95-1211025</t>
  </si>
  <si>
    <t>C-XLQM/XLQF-25</t>
  </si>
  <si>
    <t>95-1211075</t>
  </si>
  <si>
    <t>C-XLQM/XLQF-75</t>
  </si>
  <si>
    <t>95-2104003</t>
  </si>
  <si>
    <t>3.5mm to IR Receiver Cable 3 feet</t>
  </si>
  <si>
    <t>95-9101035</t>
  </si>
  <si>
    <t>CP-A35M/A35M-35</t>
  </si>
  <si>
    <t>95-9101050</t>
  </si>
  <si>
    <t>STEREO AUDIO PLENUM CABLE 50</t>
  </si>
  <si>
    <t>96-0210016</t>
  </si>
  <si>
    <t>C-UA/LTN/WH-6</t>
  </si>
  <si>
    <t>96-0211015</t>
  </si>
  <si>
    <t>CA-UAM/UAF-15</t>
  </si>
  <si>
    <t>96-0211025</t>
  </si>
  <si>
    <t>CA-UAM/UAF-25</t>
  </si>
  <si>
    <t>96-0211035</t>
  </si>
  <si>
    <t>CA-UAM/UAF-35</t>
  </si>
  <si>
    <t>96-0211050</t>
  </si>
  <si>
    <t>CA-UAM/UAF-50</t>
  </si>
  <si>
    <t>96-0211065</t>
  </si>
  <si>
    <t>CA-UAM/UAF-65</t>
  </si>
  <si>
    <t>96-0212006</t>
  </si>
  <si>
    <t>USB2.0 TYPE A TO TYPE A CABLE 6</t>
  </si>
  <si>
    <t>96-0212015</t>
  </si>
  <si>
    <t>USB2.0 TYPE A TO TYPE A CABLE 15</t>
  </si>
  <si>
    <t>96-02121003</t>
  </si>
  <si>
    <t>C-USB/AAE-3</t>
  </si>
  <si>
    <t>96-02121015</t>
  </si>
  <si>
    <t>C-USB/AAE-15</t>
  </si>
  <si>
    <t>96-0215003</t>
  </si>
  <si>
    <t>USB 2.0 TYPE A TO TYPE B PRINTER CABLE</t>
  </si>
  <si>
    <t>96-0215006</t>
  </si>
  <si>
    <t>C-USB/AB-6</t>
  </si>
  <si>
    <t>96-0215010</t>
  </si>
  <si>
    <t>C-USB/AB-10</t>
  </si>
  <si>
    <t>96-0215015</t>
  </si>
  <si>
    <t>96-02155006</t>
  </si>
  <si>
    <t>C-USB/Mini5-6</t>
  </si>
  <si>
    <t>96-02155015</t>
  </si>
  <si>
    <t>C-USB/Mini5-15</t>
  </si>
  <si>
    <t>96-02156003</t>
  </si>
  <si>
    <t>USB 2.0 A (M) to Micro B (M) Cable</t>
  </si>
  <si>
    <t>96-02156006</t>
  </si>
  <si>
    <t>C-USB/MicroB-6</t>
  </si>
  <si>
    <t>96-0216010</t>
  </si>
  <si>
    <t>CA-USB3/AAE-10</t>
  </si>
  <si>
    <t>96-0216015</t>
  </si>
  <si>
    <t>CA-USB3/AAE-15</t>
  </si>
  <si>
    <t>96-0216025</t>
  </si>
  <si>
    <t>CA-USB3/AAE-25</t>
  </si>
  <si>
    <t>96-0216035</t>
  </si>
  <si>
    <t>CA-USB3/AAE-35</t>
  </si>
  <si>
    <t>96-0216050</t>
  </si>
  <si>
    <t>CA-USB3/AAE-50</t>
  </si>
  <si>
    <t>96-0230003</t>
  </si>
  <si>
    <t>C-USB3/AA-3</t>
  </si>
  <si>
    <t>96-0230006</t>
  </si>
  <si>
    <t>C-USB3/AA-6</t>
  </si>
  <si>
    <t>96-02310003</t>
  </si>
  <si>
    <t>C-USB3/AAE-3</t>
  </si>
  <si>
    <t>96-02310010</t>
  </si>
  <si>
    <t>USB-A (M) TO USB-A (F) EXTENSION CABLE</t>
  </si>
  <si>
    <t>96-02356003</t>
  </si>
  <si>
    <t>C-USB3/MicroB-3</t>
  </si>
  <si>
    <t>96-02357006</t>
  </si>
  <si>
    <t>C-USB/CC-6</t>
  </si>
  <si>
    <t>96-02357010</t>
  </si>
  <si>
    <t>C-USB/CC-10</t>
  </si>
  <si>
    <t>96-02357203</t>
  </si>
  <si>
    <t>C-USB31/CA-3</t>
  </si>
  <si>
    <t>96-9211025</t>
  </si>
  <si>
    <t>PLENUM CABLE USB 2.0 A MALE/USB</t>
  </si>
  <si>
    <t>96-9211035</t>
  </si>
  <si>
    <t>PLENUM RATED USB-A (M) TO USB-A (F) ACTI</t>
  </si>
  <si>
    <t>96-9211050</t>
  </si>
  <si>
    <t>CPA-UAM/UAF-50</t>
  </si>
  <si>
    <t>96-9211065</t>
  </si>
  <si>
    <t>97-0101003</t>
  </si>
  <si>
    <t>C-HM/HM-3</t>
  </si>
  <si>
    <t>97-0101006</t>
  </si>
  <si>
    <t>HDMI  TO HDMI  CABLE 6</t>
  </si>
  <si>
    <t>97-0101010</t>
  </si>
  <si>
    <t>HDMI  TO HDMI  CABLE 10</t>
  </si>
  <si>
    <t>97-0101012</t>
  </si>
  <si>
    <t>C-HM/HM-12</t>
  </si>
  <si>
    <t>97-0101015</t>
  </si>
  <si>
    <t>HDMI  TO HDMI  CABLE 15</t>
  </si>
  <si>
    <t>97-0101025</t>
  </si>
  <si>
    <t>C-HM/HM-25</t>
  </si>
  <si>
    <t>97-0101035</t>
  </si>
  <si>
    <t>HDMI  TO HDMI  CABLE 35</t>
  </si>
  <si>
    <t>97-01014006</t>
  </si>
  <si>
    <t>C-HM/HM/FLAT/ETH-6</t>
  </si>
  <si>
    <t>97-01014010</t>
  </si>
  <si>
    <t>C-HM/HM/FLAT/ETH-10</t>
  </si>
  <si>
    <t>97-01014035</t>
  </si>
  <si>
    <t>C-HM/HM/FLAT/ETH-35</t>
  </si>
  <si>
    <t>97-01014050</t>
  </si>
  <si>
    <t>C-HM/HM/FLAT/ETH-50</t>
  </si>
  <si>
    <t>97-01014075</t>
  </si>
  <si>
    <t>C-HM/HM/FLAT/ETH-75</t>
  </si>
  <si>
    <t>97-0102003</t>
  </si>
  <si>
    <t>C-HMU-3</t>
  </si>
  <si>
    <t>97-0102006</t>
  </si>
  <si>
    <t>C-HMU-6</t>
  </si>
  <si>
    <t>97-0102009</t>
  </si>
  <si>
    <t>C-HMU-9</t>
  </si>
  <si>
    <t>97-01114003</t>
  </si>
  <si>
    <t>C-HM/HM/PRO-3</t>
  </si>
  <si>
    <t>97-01114006</t>
  </si>
  <si>
    <t>HDMI (M) to HDMI (M) Home Cinema</t>
  </si>
  <si>
    <t>97-01114010</t>
  </si>
  <si>
    <t>C-HM/HM/PRO-10</t>
  </si>
  <si>
    <t>97-01114015</t>
  </si>
  <si>
    <t>C-HM/HM/PRO-15</t>
  </si>
  <si>
    <t>97-01114020</t>
  </si>
  <si>
    <t>C-HM/HM/PRO-20</t>
  </si>
  <si>
    <t>97-01114025</t>
  </si>
  <si>
    <t>HDMI (M) to HDMI (M) Home Cinema25ft</t>
  </si>
  <si>
    <t>97-01114035</t>
  </si>
  <si>
    <t>97-01114050</t>
  </si>
  <si>
    <t>HDMI (M) to HDMI (M) Home Cinema50ft</t>
  </si>
  <si>
    <t>97-01114065</t>
  </si>
  <si>
    <t>HDMI CABLE WITH ETHERNET-65</t>
  </si>
  <si>
    <t>97-01115006</t>
  </si>
  <si>
    <t>C-HM/HM/A-C-6</t>
  </si>
  <si>
    <t>97-01115010</t>
  </si>
  <si>
    <t>C-HM/HM/A-C-10</t>
  </si>
  <si>
    <t>97-01116003</t>
  </si>
  <si>
    <t>C-HM/HM/A-D-3</t>
  </si>
  <si>
    <t>97-01116006</t>
  </si>
  <si>
    <t>C-HM/HM/A-D-6</t>
  </si>
  <si>
    <t>97-01116010</t>
  </si>
  <si>
    <t>C-HM/HM/A-D-10</t>
  </si>
  <si>
    <t>97-01213003</t>
  </si>
  <si>
    <t>HDMI (M) TO HDMI (M) CABLE WITH ETHERNET</t>
  </si>
  <si>
    <t>97-01213006</t>
  </si>
  <si>
    <t>C-HM/HM/ETH-6</t>
  </si>
  <si>
    <t>97-01213010</t>
  </si>
  <si>
    <t>C-HM/HM/ETH-10</t>
  </si>
  <si>
    <t>97-01213012</t>
  </si>
  <si>
    <t>C-HM/HM/ETH-12</t>
  </si>
  <si>
    <t>97-01213015</t>
  </si>
  <si>
    <t>C-HM/HM/ETH-15</t>
  </si>
  <si>
    <t>97-01213025</t>
  </si>
  <si>
    <t>97-01213035</t>
  </si>
  <si>
    <t>97-01213050</t>
  </si>
  <si>
    <t>C-HM/HM/ETH-50</t>
  </si>
  <si>
    <t>97-0131001</t>
  </si>
  <si>
    <t>C-MHM/MHM-1</t>
  </si>
  <si>
    <t>97-0131002</t>
  </si>
  <si>
    <t>C-MHM/MHM-2</t>
  </si>
  <si>
    <t>97-0131003</t>
  </si>
  <si>
    <t>C-MHM/MHM-3</t>
  </si>
  <si>
    <t>97-0131006</t>
  </si>
  <si>
    <t>C-MHM/MHM-6</t>
  </si>
  <si>
    <t>97-0131010</t>
  </si>
  <si>
    <t>C-MHM/MHM-10</t>
  </si>
  <si>
    <t>97-0131012</t>
  </si>
  <si>
    <t>C-MHM/MHM-12</t>
  </si>
  <si>
    <t>97-0131015</t>
  </si>
  <si>
    <t>C-MHM/MHM-15</t>
  </si>
  <si>
    <t>97-0131025</t>
  </si>
  <si>
    <t>C-MHM/MHM-25</t>
  </si>
  <si>
    <t>97-0131035</t>
  </si>
  <si>
    <t>C-MHM/MHM-35</t>
  </si>
  <si>
    <t>97-0132001</t>
  </si>
  <si>
    <t>C-HM/HM/PICO/BK-1</t>
  </si>
  <si>
    <t>97-0132002</t>
  </si>
  <si>
    <t>C-HM/HM/PICO/BK-2</t>
  </si>
  <si>
    <t>97-0132003</t>
  </si>
  <si>
    <t>Slim High Speed HDMI Cable</t>
  </si>
  <si>
    <t>97-0132006</t>
  </si>
  <si>
    <t>97-0132010</t>
  </si>
  <si>
    <t>C-HM/HM/PICO/BK-10</t>
  </si>
  <si>
    <t>97-0132110</t>
  </si>
  <si>
    <t>C-HM/HM/PICO/BL-10</t>
  </si>
  <si>
    <t>97-0132306</t>
  </si>
  <si>
    <t>C-HM/HM/PICO/YL-6</t>
  </si>
  <si>
    <t>97-0132406</t>
  </si>
  <si>
    <t>C-HM/HM/PICO/OR-6</t>
  </si>
  <si>
    <t>97-0132710</t>
  </si>
  <si>
    <t>C-HM/HM/PICO/WH-10</t>
  </si>
  <si>
    <t>97-0133001</t>
  </si>
  <si>
    <t>C-HM/HM/PICO/BL-3</t>
  </si>
  <si>
    <t>97-0133101</t>
  </si>
  <si>
    <t>C-HM/HM/PICO/GR-3</t>
  </si>
  <si>
    <t>97-0133601</t>
  </si>
  <si>
    <t>C-HM/HM/PICO/WH-3</t>
  </si>
  <si>
    <t>97-0141025</t>
  </si>
  <si>
    <t>C-MHMA/MHMA-25</t>
  </si>
  <si>
    <t>97-0142025</t>
  </si>
  <si>
    <t>CA-HM-25</t>
  </si>
  <si>
    <t>97-0142035</t>
  </si>
  <si>
    <t>CA-HM-35</t>
  </si>
  <si>
    <t>97-0142050</t>
  </si>
  <si>
    <t>CA-HM-50</t>
  </si>
  <si>
    <t>97-0142082</t>
  </si>
  <si>
    <t>CA-HM-82</t>
  </si>
  <si>
    <t>97-0142098</t>
  </si>
  <si>
    <t>CA-HM-98</t>
  </si>
  <si>
    <t>97-0143006</t>
  </si>
  <si>
    <t>C-HM/RA-6</t>
  </si>
  <si>
    <t>97-0151010</t>
  </si>
  <si>
    <t>C-MHM/MHM(W)-10</t>
  </si>
  <si>
    <t>97-0201003</t>
  </si>
  <si>
    <t>C-HM/DM-3</t>
  </si>
  <si>
    <t>97-0201006</t>
  </si>
  <si>
    <t>C-HM/DM-6</t>
  </si>
  <si>
    <t>97-0201010</t>
  </si>
  <si>
    <t>C-HM/DM-10</t>
  </si>
  <si>
    <t>97-0201015</t>
  </si>
  <si>
    <t>C-HM/DM-15</t>
  </si>
  <si>
    <t>97-0201025</t>
  </si>
  <si>
    <t>C-HM/DM-25</t>
  </si>
  <si>
    <t>97-0201035</t>
  </si>
  <si>
    <t>C-HM/DM-35</t>
  </si>
  <si>
    <t>97-0403001</t>
  </si>
  <si>
    <t>AD-AOCH/XL/TR</t>
  </si>
  <si>
    <t>97-0410164</t>
  </si>
  <si>
    <t>CP-AOCH-164</t>
  </si>
  <si>
    <t>97-0413033</t>
  </si>
  <si>
    <t>CP-AOCH/XL-33</t>
  </si>
  <si>
    <t>97-0413050</t>
  </si>
  <si>
    <t>CP-AOCH/XL-50</t>
  </si>
  <si>
    <t>97-0413098</t>
  </si>
  <si>
    <t>CP-AOCH/XL-98</t>
  </si>
  <si>
    <t>97-0413131</t>
  </si>
  <si>
    <t>CP-AOCH/XL-131</t>
  </si>
  <si>
    <t>97-0413164</t>
  </si>
  <si>
    <t>CP-AOCH/XL-164</t>
  </si>
  <si>
    <t>97-0413197</t>
  </si>
  <si>
    <t>CP-AOCH/XL-197</t>
  </si>
  <si>
    <t>97-0413230</t>
  </si>
  <si>
    <t>CP-AOCH/XL-230</t>
  </si>
  <si>
    <t>97-0413262</t>
  </si>
  <si>
    <t>CP-AOCH/XL-262</t>
  </si>
  <si>
    <t>97-0413328</t>
  </si>
  <si>
    <t>CP-AOCH/XL-328</t>
  </si>
  <si>
    <t>97-04150033</t>
  </si>
  <si>
    <t>CP-AOCDP/UF-33</t>
  </si>
  <si>
    <t>97-04150050</t>
  </si>
  <si>
    <t>CP-AOCDP/UF-50</t>
  </si>
  <si>
    <t>97-04150066</t>
  </si>
  <si>
    <t>CP-AOCDP/UF-66</t>
  </si>
  <si>
    <t>97-04150098</t>
  </si>
  <si>
    <t>CP-AOCDP/UF-98</t>
  </si>
  <si>
    <t>97-04150131</t>
  </si>
  <si>
    <t>CP-AOCDP/UF-131</t>
  </si>
  <si>
    <t>97-04150164</t>
  </si>
  <si>
    <t>CP-AOCDP/UF-164</t>
  </si>
  <si>
    <t>97-04150194</t>
  </si>
  <si>
    <t>CP-AOCDP/UF-194</t>
  </si>
  <si>
    <t>97-04150230</t>
  </si>
  <si>
    <t>CP-AOCDP/UF-230</t>
  </si>
  <si>
    <t>97-04150262</t>
  </si>
  <si>
    <t>CP-AOCDP/UF-262</t>
  </si>
  <si>
    <t>97-04150295</t>
  </si>
  <si>
    <t>CP-AOCDP/UF-295</t>
  </si>
  <si>
    <t>97-04150328</t>
  </si>
  <si>
    <t>CP-AOCDP/UF-328</t>
  </si>
  <si>
    <t>97-0416033</t>
  </si>
  <si>
    <t>CP-AOCH/60-33</t>
  </si>
  <si>
    <t>97-0416050</t>
  </si>
  <si>
    <t>CP-AOCH/60-50</t>
  </si>
  <si>
    <t>97-0416066</t>
  </si>
  <si>
    <t>CP-AOCH/60-66</t>
  </si>
  <si>
    <t>97-0416098</t>
  </si>
  <si>
    <t>CP-AOCH/60-98</t>
  </si>
  <si>
    <t>97-04161050</t>
  </si>
  <si>
    <t>CP-AOCH/60F-50</t>
  </si>
  <si>
    <t>97-04161098</t>
  </si>
  <si>
    <t>CP-AOCH/60F-98</t>
  </si>
  <si>
    <t>97-0416131</t>
  </si>
  <si>
    <t>CP-AOCH/60-131</t>
  </si>
  <si>
    <t>97-0426033</t>
  </si>
  <si>
    <t>CP-AOCH/UF-33</t>
  </si>
  <si>
    <t>97-0426050</t>
  </si>
  <si>
    <t>CP-AOCH/UF-50</t>
  </si>
  <si>
    <t>97-0426066</t>
  </si>
  <si>
    <t>CP-AOCH/UF-66</t>
  </si>
  <si>
    <t>97-0426098</t>
  </si>
  <si>
    <t>CP-AOCH/UF-98</t>
  </si>
  <si>
    <t>97-0601003</t>
  </si>
  <si>
    <t>Display Port (M) to HDMI (M)-3 ft.</t>
  </si>
  <si>
    <t>97-0601006</t>
  </si>
  <si>
    <t>Display Port (M) to HDMI (M)-6ft</t>
  </si>
  <si>
    <t>97-0601010</t>
  </si>
  <si>
    <t>C-DPM/HM-10</t>
  </si>
  <si>
    <t>97-0601015</t>
  </si>
  <si>
    <t>Display Port (M) to HDMI (M)-15ft</t>
  </si>
  <si>
    <t>97-0611003</t>
  </si>
  <si>
    <t>C-DPM/HM/UHD-3</t>
  </si>
  <si>
    <t>97-0611006</t>
  </si>
  <si>
    <t>C-DPM/HM/UHD-6</t>
  </si>
  <si>
    <t>97-0611010</t>
  </si>
  <si>
    <t>C-DPM/HM/UHD-10</t>
  </si>
  <si>
    <t>97-0612006</t>
  </si>
  <si>
    <t>C-DPM/DM2-6</t>
  </si>
  <si>
    <t>97-0616003</t>
  </si>
  <si>
    <t>C-DPM/DPM-3</t>
  </si>
  <si>
    <t>97-0616015</t>
  </si>
  <si>
    <t>DISPLAYPORT TO DISPLAYPORT CABLE15</t>
  </si>
  <si>
    <t>97-0616025</t>
  </si>
  <si>
    <t>C-DPM/DPM-25</t>
  </si>
  <si>
    <t>97-0616035</t>
  </si>
  <si>
    <t>C-DPM/DPM-35</t>
  </si>
  <si>
    <t>97-0617003</t>
  </si>
  <si>
    <t>C-DP-3</t>
  </si>
  <si>
    <t>97-0617006</t>
  </si>
  <si>
    <t>C-DP-6</t>
  </si>
  <si>
    <t>97-0617010</t>
  </si>
  <si>
    <t>C-DP-10</t>
  </si>
  <si>
    <t>97-0617015</t>
  </si>
  <si>
    <t>C-DP-15</t>
  </si>
  <si>
    <t>97-0617035</t>
  </si>
  <si>
    <t>C-DP-35</t>
  </si>
  <si>
    <t>97-0617050</t>
  </si>
  <si>
    <t>C-DP-50</t>
  </si>
  <si>
    <t>97-0640015</t>
  </si>
  <si>
    <t>FLEXIBLE DVI SINGLE LINK CABLE</t>
  </si>
  <si>
    <t>97-1403033</t>
  </si>
  <si>
    <t>CRS-AOCH/XL-33</t>
  </si>
  <si>
    <t>97-1403050</t>
  </si>
  <si>
    <t>CRS-AOCH/XL-50</t>
  </si>
  <si>
    <t>97-1403066</t>
  </si>
  <si>
    <t>97-1403098</t>
  </si>
  <si>
    <t>CRS-AOCH/XL-98</t>
  </si>
  <si>
    <t>97-1403131</t>
  </si>
  <si>
    <t>CRS-AOCH/XL-131</t>
  </si>
  <si>
    <t>97-1403164</t>
  </si>
  <si>
    <t>CRS-AOCH/XL-164</t>
  </si>
  <si>
    <t>97-1403197</t>
  </si>
  <si>
    <t>CRS-AOCH/XL-197</t>
  </si>
  <si>
    <t>97-1403328</t>
  </si>
  <si>
    <t>CRS-AOCH/XL-328</t>
  </si>
  <si>
    <t>97-16010003</t>
  </si>
  <si>
    <t>C-MDP/HM-3</t>
  </si>
  <si>
    <t>97-16010006</t>
  </si>
  <si>
    <t>C-MDP/HM-6</t>
  </si>
  <si>
    <t>97-16010010</t>
  </si>
  <si>
    <t>C-MDP/HM-10</t>
  </si>
  <si>
    <t>97-16010106</t>
  </si>
  <si>
    <t>Cable Mini DisplayPort to HDMI</t>
  </si>
  <si>
    <t>97-16011025</t>
  </si>
  <si>
    <t>C-MDP/HM(B)-25</t>
  </si>
  <si>
    <t>97-1717002</t>
  </si>
  <si>
    <t>FLEXIBLE DISPLAYPORT CABLE</t>
  </si>
  <si>
    <t>97-1717006</t>
  </si>
  <si>
    <t>97-2400033</t>
  </si>
  <si>
    <t>CRS-PLUGNVIEW-H-33</t>
  </si>
  <si>
    <t>CRS-PlugNView-H-33</t>
  </si>
  <si>
    <t>97-2400050</t>
  </si>
  <si>
    <t>CRS-PLUGNVIEW-H-50</t>
  </si>
  <si>
    <t>CRS-PlugNView-H-50</t>
  </si>
  <si>
    <t>97-2400066</t>
  </si>
  <si>
    <t>CRS-PLUGNVIEW-H-66</t>
  </si>
  <si>
    <t>CRS-PlugNView-H-66</t>
  </si>
  <si>
    <t>97-2400098</t>
  </si>
  <si>
    <t>CRS-PLUGNVIEW-H-98</t>
  </si>
  <si>
    <t>CRS-PlugNView-H-98</t>
  </si>
  <si>
    <t>97-2400131</t>
  </si>
  <si>
    <t>CRS-PLUGNVIEW-H-131</t>
  </si>
  <si>
    <t>CRS-PlugNView-H-131</t>
  </si>
  <si>
    <t>97-2400164</t>
  </si>
  <si>
    <t>CRS-PLUGNVIEW-H-164</t>
  </si>
  <si>
    <t>CRS-PlugNView-H-164</t>
  </si>
  <si>
    <t>97-2400197</t>
  </si>
  <si>
    <t>CRS-PLUGNVIEW-H-197</t>
  </si>
  <si>
    <t>CRS-PlugNView-H-197</t>
  </si>
  <si>
    <t>97-2400230</t>
  </si>
  <si>
    <t>CRS-PLUGNVIEW-H-230</t>
  </si>
  <si>
    <t>CRS-PlugNView-H-230</t>
  </si>
  <si>
    <t>97-2400262</t>
  </si>
  <si>
    <t>CRS-PLUGNVIEW-H-262</t>
  </si>
  <si>
    <t>CRS-PlugNView-H-262</t>
  </si>
  <si>
    <t>97-2400295</t>
  </si>
  <si>
    <t>CRS-PLUGNVIEW-H-295</t>
  </si>
  <si>
    <t>CRS-PlugNView-H-295</t>
  </si>
  <si>
    <t>97-2400328</t>
  </si>
  <si>
    <t>CRS-PLUGNVIEW-H-328</t>
  </si>
  <si>
    <t>CRS-PlugNView-H-328</t>
  </si>
  <si>
    <t>97-2410131</t>
  </si>
  <si>
    <t>CRS-PlugNView-DP-131</t>
  </si>
  <si>
    <t>97-91213015</t>
  </si>
  <si>
    <t>Plenum Rated Cable with Ethernet - 15</t>
  </si>
  <si>
    <t>97-91213025</t>
  </si>
  <si>
    <t>Plenum Rated Cable with Ethernet - 25</t>
  </si>
  <si>
    <t>97-91213035</t>
  </si>
  <si>
    <t>HDMI (M) to HDMI (M) Plenum Rated</t>
  </si>
  <si>
    <t>97-91213040</t>
  </si>
  <si>
    <t>HDMICABLE WITH ETHERNET - 40</t>
  </si>
  <si>
    <t>97-91213045</t>
  </si>
  <si>
    <t>CP-HM/HM/ETH-45</t>
  </si>
  <si>
    <t>97-91213050</t>
  </si>
  <si>
    <t>Plenum Rated Cable with Ethernet 50</t>
  </si>
  <si>
    <t>98-0301010</t>
  </si>
  <si>
    <t>C-3RVAM/3RVAM-10</t>
  </si>
  <si>
    <t>98-0301050</t>
  </si>
  <si>
    <t>C-3RVAM/3RVAM-50</t>
  </si>
  <si>
    <t>99-03181000</t>
  </si>
  <si>
    <t>BC-2S18-305M</t>
  </si>
  <si>
    <t>99-0318500</t>
  </si>
  <si>
    <t>BC-2S18-152M</t>
  </si>
  <si>
    <t>99-3440006</t>
  </si>
  <si>
    <t>C-DGK6/DGK6-6</t>
  </si>
  <si>
    <t>99-3440050</t>
  </si>
  <si>
    <t>C-DGK6/DGK6-50</t>
  </si>
  <si>
    <t>99-3440075</t>
  </si>
  <si>
    <t>C-DGK6/DGK6-75</t>
  </si>
  <si>
    <t>99-3450025</t>
  </si>
  <si>
    <t>RJ-45 TO RJ-45 FOUR-PAIR U/FTP CABLE (23</t>
  </si>
  <si>
    <t>99-3460002</t>
  </si>
  <si>
    <t>C-UNIKat-2</t>
  </si>
  <si>
    <t>99-3460003</t>
  </si>
  <si>
    <t>C-UNIKAT-3</t>
  </si>
  <si>
    <t>99-3460006</t>
  </si>
  <si>
    <t>C-UNIKAT-6</t>
  </si>
  <si>
    <t>99-3460010</t>
  </si>
  <si>
    <t>C-UNIKat-10</t>
  </si>
  <si>
    <t>99-3460015</t>
  </si>
  <si>
    <t>C-UNIKat-15</t>
  </si>
  <si>
    <t>99-3460025</t>
  </si>
  <si>
    <t>C-UNIKat-25</t>
  </si>
  <si>
    <t>99-3460035</t>
  </si>
  <si>
    <t>C-UNIKat-35</t>
  </si>
  <si>
    <t>99-3460050</t>
  </si>
  <si>
    <t>Four Pair CAT6A U/FTP 4x2x23AWG Cable</t>
  </si>
  <si>
    <t>99-3460075</t>
  </si>
  <si>
    <t>C-UNIKat-75</t>
  </si>
  <si>
    <t>99-3460100</t>
  </si>
  <si>
    <t>C-UNIKat-100</t>
  </si>
  <si>
    <t>99-3460125</t>
  </si>
  <si>
    <t>C-UNIKat-125</t>
  </si>
  <si>
    <t>99-45100305</t>
  </si>
  <si>
    <t>BCLS-11GY-3</t>
  </si>
  <si>
    <t>99-9191011</t>
  </si>
  <si>
    <t>BNC GENDER CHANGER</t>
  </si>
  <si>
    <t>99-9191020</t>
  </si>
  <si>
    <t>AD-RING-1</t>
  </si>
  <si>
    <t>99-9191021</t>
  </si>
  <si>
    <t>AD-RING-2</t>
  </si>
  <si>
    <t>99-9191022</t>
  </si>
  <si>
    <t>TL-RING</t>
  </si>
  <si>
    <t>99-9191023</t>
  </si>
  <si>
    <t>AD-RING-3</t>
  </si>
  <si>
    <t>99-91910230</t>
  </si>
  <si>
    <t>AD-RING-6</t>
  </si>
  <si>
    <t>99-9191028</t>
  </si>
  <si>
    <t>AD-RING-4</t>
  </si>
  <si>
    <t>99-9191029</t>
  </si>
  <si>
    <t>AD-RING-5</t>
  </si>
  <si>
    <t>99-9191032</t>
  </si>
  <si>
    <t>AD-RING-7</t>
  </si>
  <si>
    <t>99-9191033</t>
  </si>
  <si>
    <t>AD-RING-8</t>
  </si>
  <si>
    <t>99-9191301</t>
  </si>
  <si>
    <t>BNC  TO 2 BNC Y ADAPTER</t>
  </si>
  <si>
    <t>99-9204573</t>
  </si>
  <si>
    <t>CON-RJ45-5</t>
  </si>
  <si>
    <t>99-92200003</t>
  </si>
  <si>
    <t>ADC-MDP/GF</t>
  </si>
  <si>
    <t>99-92241000</t>
  </si>
  <si>
    <t>BCP-2/22-1000</t>
  </si>
  <si>
    <t>99-9292011</t>
  </si>
  <si>
    <t>15PIN HD  GENDER CHANGER</t>
  </si>
  <si>
    <t>99-93460010</t>
  </si>
  <si>
    <t>CP-UNIKAT-10</t>
  </si>
  <si>
    <t>99-93460125</t>
  </si>
  <si>
    <t>CP-UNIKAT-125</t>
  </si>
  <si>
    <t>99-94610500</t>
  </si>
  <si>
    <t>Cables</t>
  </si>
  <si>
    <t>99-94611000</t>
  </si>
  <si>
    <t>99-9490001</t>
  </si>
  <si>
    <t>ultra-slim highspeed HDMI adapter</t>
  </si>
  <si>
    <t>99-9492001</t>
  </si>
  <si>
    <t>AD-DM/GF</t>
  </si>
  <si>
    <t>99-9494921</t>
  </si>
  <si>
    <t>ADC-DM/DF+GF</t>
  </si>
  <si>
    <t>99-9497001</t>
  </si>
  <si>
    <t>AD-DM/HF</t>
  </si>
  <si>
    <t>99-9497010</t>
  </si>
  <si>
    <t>AD-DF/HM</t>
  </si>
  <si>
    <t>99-9497101</t>
  </si>
  <si>
    <t>ADC-DM/HF</t>
  </si>
  <si>
    <t>99-9497110</t>
  </si>
  <si>
    <t>DVI-D  TO HDMI  ADAPTER CABLE 1</t>
  </si>
  <si>
    <t>99-95200006</t>
  </si>
  <si>
    <t>ADC-MDP/DF4</t>
  </si>
  <si>
    <t>99-9596011</t>
  </si>
  <si>
    <t>DVID) RIGHT ANGLE ADAPTER</t>
  </si>
  <si>
    <t>99-9598201</t>
  </si>
  <si>
    <t>3.5MM STEREO</t>
  </si>
  <si>
    <t>99-9692030</t>
  </si>
  <si>
    <t>ADC-DPM/GF</t>
  </si>
  <si>
    <t>99-9695030</t>
  </si>
  <si>
    <t>DISPLAYPORT (M) TO DVI I (F) ADAPTER CAB</t>
  </si>
  <si>
    <t>99-9697030</t>
  </si>
  <si>
    <t>ADC-DPM/HF</t>
  </si>
  <si>
    <t>99-9697031</t>
  </si>
  <si>
    <t>ADC-DPM/HF2</t>
  </si>
  <si>
    <t>99-9698002</t>
  </si>
  <si>
    <t>ADC-GM/HF</t>
  </si>
  <si>
    <t>99-97200004</t>
  </si>
  <si>
    <t>ADC-MDP/HF2</t>
  </si>
  <si>
    <t>99-97200005</t>
  </si>
  <si>
    <t>ADC-MDP/HF3</t>
  </si>
  <si>
    <t>99-97210001</t>
  </si>
  <si>
    <t>ADC-U31C/HF</t>
  </si>
  <si>
    <t>99-97210002</t>
  </si>
  <si>
    <t>ADC-U31C/DPF</t>
  </si>
  <si>
    <t>99-97210004</t>
  </si>
  <si>
    <t>ADC-U31C/M2</t>
  </si>
  <si>
    <t>99-97210006</t>
  </si>
  <si>
    <t>AD-USB31/CAE</t>
  </si>
  <si>
    <t>99-97211106</t>
  </si>
  <si>
    <t>C-USBC/HM-6</t>
  </si>
  <si>
    <t>99-97211206</t>
  </si>
  <si>
    <t>C-USBC/DPM-6</t>
  </si>
  <si>
    <t>99-97220001</t>
  </si>
  <si>
    <t>ADC-MDP/HF/UHD</t>
  </si>
  <si>
    <t>99-97220002</t>
  </si>
  <si>
    <t>ADC-DPM/HF/UHD</t>
  </si>
  <si>
    <t>99-97220004</t>
  </si>
  <si>
    <t>ADC-DPM/HF/UHD2</t>
  </si>
  <si>
    <t>99-9797011</t>
  </si>
  <si>
    <t>AD-HF/HF</t>
  </si>
  <si>
    <t>99-9797012</t>
  </si>
  <si>
    <t>AD-DPM/HF</t>
  </si>
  <si>
    <t>99-9797111</t>
  </si>
  <si>
    <t>HDMI  RIGHT ANGLE GENDER CHANGER</t>
  </si>
  <si>
    <t>ADC/HM/HF/PICO</t>
  </si>
  <si>
    <t>FLEXIBLE ADAPTER MF CABLE</t>
  </si>
  <si>
    <t>ADC-MDP/DF</t>
  </si>
  <si>
    <t>MINI DISPLAYPORT (M) TO DVID (F) ADAPTER</t>
  </si>
  <si>
    <t>AD-DF/DF/RA</t>
  </si>
  <si>
    <t>AD-GM/GF/RA</t>
  </si>
  <si>
    <t>15PIN HDTO15PIN HD RIGHT ANGLE ADAPTER</t>
  </si>
  <si>
    <t>AD-GM/GM</t>
  </si>
  <si>
    <t>AD-HF/HF/RA-FLAT</t>
  </si>
  <si>
    <t>HDMI  RIGHT ANGLE FLAT GENDER CHANGER</t>
  </si>
  <si>
    <t>AD-HF/HM/RA</t>
  </si>
  <si>
    <t>AVDS-RP</t>
  </si>
  <si>
    <t>MINICOM AVDS CAT5 AUDIO VIDEO DISPLAY</t>
  </si>
  <si>
    <t>BC-1T-300M</t>
  </si>
  <si>
    <t>1 SHIELDED PAIR 20 AWG AUDIO</t>
  </si>
  <si>
    <t>BC-1X59-300M</t>
  </si>
  <si>
    <t>1 COAX: RG-59 BULK CABLE 985</t>
  </si>
  <si>
    <t>BC-2S12-1000</t>
  </si>
  <si>
    <t>1000FT 12 AWG 2-CONDUCTOR SPEAKER CABLE</t>
  </si>
  <si>
    <t>BC-2S12-152M</t>
  </si>
  <si>
    <t>BC-2S12-500</t>
  </si>
  <si>
    <t>500FT 12 AWG 2-CONDUCTOR SPEAKER CABLE</t>
  </si>
  <si>
    <t>BC-2S14-1000</t>
  </si>
  <si>
    <t>1000FT 14 AWG 2-CONDUCTOR SPEAKER CABLE</t>
  </si>
  <si>
    <t>BC-2S-300M</t>
  </si>
  <si>
    <t>16 AWG BULK SPEAKER CABLE 985</t>
  </si>
  <si>
    <t>BC-2T-300M</t>
  </si>
  <si>
    <t>20 AWG AUDIO BULK CABLE 985</t>
  </si>
  <si>
    <t>BC-5X-100M</t>
  </si>
  <si>
    <t>5 CONDUCTOR HI-RES MINI-COAX</t>
  </si>
  <si>
    <t>BC-5X-300M</t>
  </si>
  <si>
    <t>BC-DGKAT524-100M</t>
  </si>
  <si>
    <t>24 AWG STP BULK CABLE-100M</t>
  </si>
  <si>
    <t>BCP-2/16-1000</t>
  </si>
  <si>
    <t>PLENUM AUDIO BULK CABLE</t>
  </si>
  <si>
    <t>BCP-2/16-250</t>
  </si>
  <si>
    <t>BCP-2/16-500</t>
  </si>
  <si>
    <t>BCP-2S12-1000</t>
  </si>
  <si>
    <t>PLENUM-RATED 1000FT 12 AWG 2-CONDUCTOR</t>
  </si>
  <si>
    <t>BCP-2S12-500</t>
  </si>
  <si>
    <t>PLENUM-RATED 500FT 12 AWG 2-CONDUCTOR</t>
  </si>
  <si>
    <t>BCP-2S14-1000</t>
  </si>
  <si>
    <t>PLENUM-RATED 1000FT 14 AWG 2-CONDUCTOR</t>
  </si>
  <si>
    <t>BCP-2S14-250</t>
  </si>
  <si>
    <t>PLENUM-RATED 250FT 14 AWG 2-CONDUCTOR</t>
  </si>
  <si>
    <t>BCP-2S14-500</t>
  </si>
  <si>
    <t>PLENUM-RATED 500FT 14 AWG 2-CONDUCTOR</t>
  </si>
  <si>
    <t>BCP-2S18-1000</t>
  </si>
  <si>
    <t>PLENUM-RATED 1000FT 18 AWG 2-CONDUCTOR</t>
  </si>
  <si>
    <t>BCP-2S18-500</t>
  </si>
  <si>
    <t>PLENUM-RATED 500FT 18 AWG 2-CONDUCTOR</t>
  </si>
  <si>
    <t>BCP-4/22-1000</t>
  </si>
  <si>
    <t>PLENUM SHIELD AUDIO BULK CABLE</t>
  </si>
  <si>
    <t>BCP-4F/50M-1000</t>
  </si>
  <si>
    <t>PLENUM OPTICAL BULK CABLE</t>
  </si>
  <si>
    <t>BCP-4F/50M-500</t>
  </si>
  <si>
    <t>BCP-5X-SOLID-1000</t>
  </si>
  <si>
    <t>5 COAX PLENUM BULK CABLE 1000</t>
  </si>
  <si>
    <t>BCP-DGKAT623-1000</t>
  </si>
  <si>
    <t>BCP-DGKAT623 - PLENUM RATED FOUR-PAIR</t>
  </si>
  <si>
    <t>BLP-F16</t>
  </si>
  <si>
    <t>BLANK MODULE COVER PLATE  (F-16)</t>
  </si>
  <si>
    <t>BLP-F32</t>
  </si>
  <si>
    <t>BLANK MODULE COVER PLATE (F-32)</t>
  </si>
  <si>
    <t>BLP-F64</t>
  </si>
  <si>
    <t>BLANK MODULE COVER PLATE (F-64)</t>
  </si>
  <si>
    <t>C-2LC/2LC-99</t>
  </si>
  <si>
    <t>2LC TO 2LC FIBER OPTIC CABLE 99</t>
  </si>
  <si>
    <t>C-2RAM/2RAM-15</t>
  </si>
  <si>
    <t>2 RCA  TO 2 RCA  AUDIO CABLE 15</t>
  </si>
  <si>
    <t>C-2RAM/2RAM-50</t>
  </si>
  <si>
    <t>2 RCA  TO 2 RCA  AUDIO CABLE 50</t>
  </si>
  <si>
    <t>C-3RVAM/3RVAM-15</t>
  </si>
  <si>
    <t>3 RCA  TO 3 RCA  CABLE (1 RG-59</t>
  </si>
  <si>
    <t>C-3RVAM/3RVAM-25</t>
  </si>
  <si>
    <t>C-3RVAM/3RVAM-35</t>
  </si>
  <si>
    <t>C-3RVAM/3RVAM-6</t>
  </si>
  <si>
    <t>C-3RVM/3RVM-15</t>
  </si>
  <si>
    <t>3 RCA  TO 3 RCA  CABLE (3 RG-59</t>
  </si>
  <si>
    <t>C-3RVM/3RVM-50</t>
  </si>
  <si>
    <t>C-3RVM/3RVM-6</t>
  </si>
  <si>
    <t>C-3RVM/3RVM-75</t>
  </si>
  <si>
    <t>C-4LC/4LC-150</t>
  </si>
  <si>
    <t>4LC FIBER CABLE 150</t>
  </si>
  <si>
    <t>C-4LC/4LC-328</t>
  </si>
  <si>
    <t>4LC TO 4LC FIBER OPTIC CABLE 328</t>
  </si>
  <si>
    <t>C-5BM/5BM-25</t>
  </si>
  <si>
    <t>5 BNC  TO 5 BNC  CABLE 25</t>
  </si>
  <si>
    <t>C-5BM/5BM-50</t>
  </si>
  <si>
    <t>5 BNC  TO 5 BNC  CABLE 50</t>
  </si>
  <si>
    <t>C-5BM/5BM-75</t>
  </si>
  <si>
    <t>5 BNC  TO 5 BNC  CABLE 75</t>
  </si>
  <si>
    <t>C-A35M/2IRE-10</t>
  </si>
  <si>
    <t>3.5MM  TO 2 IR EMITTER CABLE 10</t>
  </si>
  <si>
    <t>C-A35M/2RAM-12</t>
  </si>
  <si>
    <t>3.5MM (M) TO 2 RCA (M) BREAKOUT CABLE</t>
  </si>
  <si>
    <t>C-A35M/A35M-65</t>
  </si>
  <si>
    <t>3.5MM MALE-MALE STEREO AUDIO CABLE</t>
  </si>
  <si>
    <t>C-A35M/A35M-75</t>
  </si>
  <si>
    <t>C-A35M/D9F-6</t>
  </si>
  <si>
    <t>3.5MM  TO 9-PIN D-SUB  6</t>
  </si>
  <si>
    <t>CAMPUS-SW-WRNTY-2Y</t>
  </si>
  <si>
    <t>2 Year Extended Software//Firmware</t>
  </si>
  <si>
    <t>CB-BLACK</t>
  </si>
  <si>
    <t>CABLE BOOT FOR RJ-45 - BLACK</t>
  </si>
  <si>
    <t>CB-GRAY</t>
  </si>
  <si>
    <t>CABLE BOOT FOR RJ-45 - GRAY</t>
  </si>
  <si>
    <t>CB-GREEN</t>
  </si>
  <si>
    <t>CABLE BOOT FOR RJ-45 - GREEN</t>
  </si>
  <si>
    <t>C-BM/BM-10</t>
  </si>
  <si>
    <t>RG-6 VIDEO CABLE 10</t>
  </si>
  <si>
    <t>C-BM/BM-100</t>
  </si>
  <si>
    <t>RG-6 VIDEO CABLE 100</t>
  </si>
  <si>
    <t>C-BM/BM-150</t>
  </si>
  <si>
    <t>RG-6 VIDEO CABLE 150</t>
  </si>
  <si>
    <t>C-BM/BM-35</t>
  </si>
  <si>
    <t>RG-6 VIDEO CABLE 35</t>
  </si>
  <si>
    <t>C-BM/BM-50</t>
  </si>
  <si>
    <t>RG-6 VIDEO CABLE 50</t>
  </si>
  <si>
    <t>C-BM/BM-75</t>
  </si>
  <si>
    <t>RG-6 VIDEO CABLE 75</t>
  </si>
  <si>
    <t>CB-PURPLE</t>
  </si>
  <si>
    <t>CABLE BOOT FOR RJ-45 - PURPLE</t>
  </si>
  <si>
    <t>CC-BNC-179</t>
  </si>
  <si>
    <t>BNC COMPRESSION CONNECTOR FOR RG-6 COAX</t>
  </si>
  <si>
    <t>CC-BNC-22</t>
  </si>
  <si>
    <t>BNC (M) COMPRESSION 22 CABLE</t>
  </si>
  <si>
    <t>CC-BNC-25</t>
  </si>
  <si>
    <t>BNC (M) 25 AWG SOLID CORE CBL</t>
  </si>
  <si>
    <t>CC-BNC-59</t>
  </si>
  <si>
    <t>BNC COMPR CONNECTOR RG59</t>
  </si>
  <si>
    <t>CC-F59</t>
  </si>
  <si>
    <t>F TYPE COMPRESSION FOR RG-59</t>
  </si>
  <si>
    <t>CCR-BNC-59</t>
  </si>
  <si>
    <t>CRIMP M BNC CONNECTOR - RG-59</t>
  </si>
  <si>
    <t>CCR-BNC-6</t>
  </si>
  <si>
    <t>CRIMP M) BNC CONNECTOR: RG-6</t>
  </si>
  <si>
    <t>CCR-BNCF-179</t>
  </si>
  <si>
    <t>CRIMP F BNC CONNECTOR 26-28</t>
  </si>
  <si>
    <t>CCR-BNCM-179</t>
  </si>
  <si>
    <t>CRIMP M BNC CONNECTOR 26-28</t>
  </si>
  <si>
    <t>CC-RCA-179</t>
  </si>
  <si>
    <t>RCA COMPR CONNECTOR 26/28 AWG</t>
  </si>
  <si>
    <t>CC-RCA-6</t>
  </si>
  <si>
    <t>RCA COMPR CONNECTOR RG-6</t>
  </si>
  <si>
    <t>C-DM/DM/FLAT(W)-10</t>
  </si>
  <si>
    <t>DVI FLAT CABLE 10</t>
  </si>
  <si>
    <t>C-DM/DM/FLAT(W)-15</t>
  </si>
  <si>
    <t>DVI FLAT CABLE 15</t>
  </si>
  <si>
    <t>C-DM/DM/FLAT(W)-25</t>
  </si>
  <si>
    <t>DVI FLAT CABLE 25</t>
  </si>
  <si>
    <t>C-DM/DM/FLAT(W)-3</t>
  </si>
  <si>
    <t>DVI FLAT CABLE 3</t>
  </si>
  <si>
    <t>C-DM/DM/FLAT(W)-50</t>
  </si>
  <si>
    <t>DVI FLAT CABLE 50</t>
  </si>
  <si>
    <t>C-DM/DM/FLAT(W)-6</t>
  </si>
  <si>
    <t>DVI FLAT CABLE 6</t>
  </si>
  <si>
    <t>C-DM/DM/XL-10</t>
  </si>
  <si>
    <t>DVI SINGLE LINK CABLE</t>
  </si>
  <si>
    <t>C-DM/DM/XL-15</t>
  </si>
  <si>
    <t>C-DM/DM/XL-25</t>
  </si>
  <si>
    <t>C-DM/DM/XL-3</t>
  </si>
  <si>
    <t>C-DM/DM/XL-35</t>
  </si>
  <si>
    <t>C-DM/DM/XL-50</t>
  </si>
  <si>
    <t>C-DM/DM/XL-6</t>
  </si>
  <si>
    <t>C-DM/DM/XL-65</t>
  </si>
  <si>
    <t>C-DM/DM-1.5</t>
  </si>
  <si>
    <t>DVI-D  TO DVI-D  DUAL LINK CABLE 3</t>
  </si>
  <si>
    <t>C-DM/DM-15</t>
  </si>
  <si>
    <t>DVI-D  TO DVI-D  DUAL LINK CABLE 15</t>
  </si>
  <si>
    <t>C-DM/DM-25</t>
  </si>
  <si>
    <t>DVI-D  TO DVI-D  DUAL LINK CABLE 25</t>
  </si>
  <si>
    <t>C-DM/DM-33</t>
  </si>
  <si>
    <t>DVI-D  TO DVI-D  DUAL LINK CABLE 33</t>
  </si>
  <si>
    <t>C-DM/DM-50</t>
  </si>
  <si>
    <t>DVI-D  TO DVI-D  DUAL LINK CABLE 50</t>
  </si>
  <si>
    <t>C-DM/DM-65</t>
  </si>
  <si>
    <t>DVI-D  TO DVI-D  DUAL LINK CABLE 65</t>
  </si>
  <si>
    <t>C-DMA/5BM-10</t>
  </si>
  <si>
    <t>DVI-A  TO 5 BNC BREAKOUT, MOLDED 10</t>
  </si>
  <si>
    <t>C-DMA/5BM-3</t>
  </si>
  <si>
    <t>DVI-A  TO 5 BNC BREAKOUT, MOLDED 3</t>
  </si>
  <si>
    <t>C-FODM/FODM-82</t>
  </si>
  <si>
    <t>DVI-D (M/M) FIBER/COPPER CABLE 82</t>
  </si>
  <si>
    <t>C-FODPM/FODPM-164</t>
  </si>
  <si>
    <t>DisplayPort (M) to DisplayPort</t>
  </si>
  <si>
    <t>C-FODPM/FODPM-328</t>
  </si>
  <si>
    <t>DISPLAYPORT CABLE-328</t>
  </si>
  <si>
    <t>C-FOHM/FOHM-164</t>
  </si>
  <si>
    <t>HDMI  FIBER/COPPER HYBRID CABLE 164</t>
  </si>
  <si>
    <t>C-FOHM/FOHM-66</t>
  </si>
  <si>
    <t>HDMI  FIBER/COPPER HYBRID CABLE 66</t>
  </si>
  <si>
    <t>C-GF/5BM-1</t>
  </si>
  <si>
    <t>BREAKOUT CABLE 1</t>
  </si>
  <si>
    <t>C-GF/5BM-3</t>
  </si>
  <si>
    <t>BREAKOUT CABLE 3</t>
  </si>
  <si>
    <t>C-GM/3RVM-3</t>
  </si>
  <si>
    <t>C-GM/5BF-0.5</t>
  </si>
  <si>
    <t>BREAKOUT CABLE 0.5</t>
  </si>
  <si>
    <t>C-GM/5BF-15</t>
  </si>
  <si>
    <t>BREAKOUT CABLE 15</t>
  </si>
  <si>
    <t>C-GM/5BF-3</t>
  </si>
  <si>
    <t>C-GM/5BF-6</t>
  </si>
  <si>
    <t>BREAKOUT CABLE 6</t>
  </si>
  <si>
    <t>C-GM/5BM-25</t>
  </si>
  <si>
    <t>BREAKOUT CABLE 25</t>
  </si>
  <si>
    <t>C-GM/5BM-50</t>
  </si>
  <si>
    <t>BREAKOUT CABLE 50</t>
  </si>
  <si>
    <t>C-GM/5BM-75</t>
  </si>
  <si>
    <t>BREAKOUT CABLE 75</t>
  </si>
  <si>
    <t>C-GM/GF-15</t>
  </si>
  <si>
    <t>15-PIN HD  TO 15-PIN  CABLE 15</t>
  </si>
  <si>
    <t>C-GM/GF-25</t>
  </si>
  <si>
    <t>15-PIN HD  TO 15-PIN  CABLE 25</t>
  </si>
  <si>
    <t>C-GM/GM-10</t>
  </si>
  <si>
    <t>15-PIN HD  TO 15-PIN  CABLE 10</t>
  </si>
  <si>
    <t>C-GM/GM-125</t>
  </si>
  <si>
    <t>15-PIN HD  TO 15-PIN  CABLE 125</t>
  </si>
  <si>
    <t>C-GM/GM-15</t>
  </si>
  <si>
    <t>C-GM/GM-150</t>
  </si>
  <si>
    <t>15-PIN HD  TO 15-PIN  CABLE 150</t>
  </si>
  <si>
    <t>C-GM/GM-3</t>
  </si>
  <si>
    <t>15-PIN HD  TO 15-PIN  CABLE 3</t>
  </si>
  <si>
    <t>C-GM/GM-35</t>
  </si>
  <si>
    <t>15-PIN HD  TO 15-PIN  CABLE 35</t>
  </si>
  <si>
    <t>C-GM/GM-6</t>
  </si>
  <si>
    <t>15-PIN HD  TO 15-PIN  CABLE 6</t>
  </si>
  <si>
    <t>C-GM/XL-35</t>
  </si>
  <si>
    <t>15-PIN HD INSTALLATION CABLE WITH EDID</t>
  </si>
  <si>
    <t>C-GM/XL-50</t>
  </si>
  <si>
    <t>C-GMA/GMA-25</t>
  </si>
  <si>
    <t>3.5MM STEREO CABLE 25</t>
  </si>
  <si>
    <t>C-GMA/GMA-35</t>
  </si>
  <si>
    <t>3.5MM STEREO CABLE 35</t>
  </si>
  <si>
    <t>C-HM/DM-0.5</t>
  </si>
  <si>
    <t>HDMI TO DVI CABLE</t>
  </si>
  <si>
    <t>C-HM/DM-50</t>
  </si>
  <si>
    <t>HDMI  TO DVI-D  CABLE 50</t>
  </si>
  <si>
    <t>C-HM/HM/A-C-3</t>
  </si>
  <si>
    <t>HIGH SPEED HDMI WITH ETHERNET TO MINI HD</t>
  </si>
  <si>
    <t>HIGH SPEED HDMI WITH ETHERNET TO MICRO H</t>
  </si>
  <si>
    <t>C-HM/HM/FLAT/ETH-15</t>
  </si>
  <si>
    <t>HDMI/FLAT/ETHERNET CABLE-15</t>
  </si>
  <si>
    <t>C-HM/HM/FLAT/ETH-25</t>
  </si>
  <si>
    <t>HDMI/FLAT/ETHERNET CABLE-25</t>
  </si>
  <si>
    <t>C-HM/HM/FLAT/ETH-3</t>
  </si>
  <si>
    <t>HDMI/FLAT/ETHERNET CABLE-3</t>
  </si>
  <si>
    <t>HIGH-SPEED HDMI (M-M) FLAT CABLE</t>
  </si>
  <si>
    <t>C-HM/HM/FLAT-KRTL-1M</t>
  </si>
  <si>
    <t>HDMI(M) to HDMI(M) Flat Cable with Ether</t>
  </si>
  <si>
    <t>C-HM/HM/FLAT-KRTL-2M</t>
  </si>
  <si>
    <t>HDMI(M) TO HDMI(M) FLAT CABLE WITH ETHER</t>
  </si>
  <si>
    <t>C-HM/HM/FLAT-KRTL-3M</t>
  </si>
  <si>
    <t>C-HM/HM/FLAT-KRTL-5M</t>
  </si>
  <si>
    <t>C-HM/HM/FLAT-KRTL-7M</t>
  </si>
  <si>
    <t>BLACK ONLY Ultra Slim High Speed HDMI</t>
  </si>
  <si>
    <t>HDMI (M) to HDMI (M) Cable with Ethernet</t>
  </si>
  <si>
    <t>C-HM/HM/PICO/WH-6</t>
  </si>
  <si>
    <t>Ultra Slim Flexible High</t>
  </si>
  <si>
    <t>C-HM/HM-KRTL-1M</t>
  </si>
  <si>
    <t>C-HM/HM-KRTL-2M</t>
  </si>
  <si>
    <t>CLS-GM/GM-15</t>
  </si>
  <si>
    <t>15-PIN HD (M) TO 15-PIN (M) CABLE</t>
  </si>
  <si>
    <t>CLS-GM/GM-35</t>
  </si>
  <si>
    <t>CLS-GM/GM-50</t>
  </si>
  <si>
    <t>C-MDM/MDM-10</t>
  </si>
  <si>
    <t>C-MDM/MDM-25</t>
  </si>
  <si>
    <t>C-MDM/MDM-3</t>
  </si>
  <si>
    <t>C-MDM/MDM-6</t>
  </si>
  <si>
    <t>C-MDMA/MGMA-15</t>
  </si>
  <si>
    <t>3.5mm (M)to 15-pin HD(M) 3.5mm (M)</t>
  </si>
  <si>
    <t>C-MDMA/MGMA-25</t>
  </si>
  <si>
    <t>C-MDMA/MGMA-35</t>
  </si>
  <si>
    <t>C-MDMA/MGMA-6</t>
  </si>
  <si>
    <t>3.5mm (M) to 15-pin HD (M)  3.5mm (M)</t>
  </si>
  <si>
    <t>C-MDPM/MDPM-1</t>
  </si>
  <si>
    <t>C-MDPM/MDPM-10</t>
  </si>
  <si>
    <t>C-MDPM/MDPM-15</t>
  </si>
  <si>
    <t>C-MDPM/MDPM-25</t>
  </si>
  <si>
    <t>C-MDPM/MDPM-3</t>
  </si>
  <si>
    <t>C-MDPMA/MDPMA-1</t>
  </si>
  <si>
    <t>FLEXIBLE DISPLAYPORT/A CABLE</t>
  </si>
  <si>
    <t>C-MDPMA/MDPMA-15</t>
  </si>
  <si>
    <t>C-MDPMA/MDPMA-2</t>
  </si>
  <si>
    <t>C-MDPMA/MDPMA-25</t>
  </si>
  <si>
    <t>C-MDPMA/MDPMA-3</t>
  </si>
  <si>
    <t>C-MDPMA/MDPMA-6</t>
  </si>
  <si>
    <t>C-MGM/MGM-2</t>
  </si>
  <si>
    <t>MICRO VGA CABLE 2</t>
  </si>
  <si>
    <t>C-MGMA/MGMA-15</t>
  </si>
  <si>
    <t>3.5MM MICRO VGA CABLE 15</t>
  </si>
  <si>
    <t>C-MGMA/MGMA-3</t>
  </si>
  <si>
    <t>3.5MM MICRO VGA CABLE 3</t>
  </si>
  <si>
    <t>C-MH1/MH1-10</t>
  </si>
  <si>
    <t>MOLDED CABLE 10</t>
  </si>
  <si>
    <t>C-MH1/MH1-15</t>
  </si>
  <si>
    <t>MOLDED CABLE 15</t>
  </si>
  <si>
    <t>C-MH1/MH1-25</t>
  </si>
  <si>
    <t>MOLDED CABLE 25</t>
  </si>
  <si>
    <t>C-MH1/MH1-6</t>
  </si>
  <si>
    <t>MOLDED CABLE 6</t>
  </si>
  <si>
    <t>C-MHMA/MHMA-10</t>
  </si>
  <si>
    <t>HIGH SPEED HDMI FLEXIBLE CABLE WITH ETHE</t>
  </si>
  <si>
    <t>C-MHMA/MHMA-15</t>
  </si>
  <si>
    <t>C-MHMA/MHMA-3</t>
  </si>
  <si>
    <t>C-MHMA/MHMA-6</t>
  </si>
  <si>
    <t>CON-FIELD</t>
  </si>
  <si>
    <t>45 Connectors for CAT Cable</t>
  </si>
  <si>
    <t>CON-HD15/BF</t>
  </si>
  <si>
    <t>15-PIN HD F CONNECTOR BODY</t>
  </si>
  <si>
    <t>CON-HD15/BM</t>
  </si>
  <si>
    <t>15-PIN HD (M) CONNECTOR BODY</t>
  </si>
  <si>
    <t>CON-HD15/H</t>
  </si>
  <si>
    <t>15-PIN HD METAL HOOD</t>
  </si>
  <si>
    <t>CONNECT-DEMO</t>
  </si>
  <si>
    <t>DEMO ONLY - Wireless Presentation</t>
  </si>
  <si>
    <t>CON-RJ45-3</t>
  </si>
  <si>
    <t>Crimp style shielded RJ45 connector</t>
  </si>
  <si>
    <t>CP-2RAM/2RAM-25</t>
  </si>
  <si>
    <t>AUDIO CABLE, DUAL RCA</t>
  </si>
  <si>
    <t>CP-3RVAM/3RVAM-25</t>
  </si>
  <si>
    <t>3 MOLDED RCA AV 25</t>
  </si>
  <si>
    <t>CP-3RVAM/3RVAM-35</t>
  </si>
  <si>
    <t>3 MOLDED RCA AV 35</t>
  </si>
  <si>
    <t>CP-3RVAM/3RVAM-75</t>
  </si>
  <si>
    <t>3 MOLDED RCA AV 75</t>
  </si>
  <si>
    <t>CP-4LC/4LC-150</t>
  </si>
  <si>
    <t>4LC FIBER OPTIC CABLE 150</t>
  </si>
  <si>
    <t>CP-4LC/4LC-99</t>
  </si>
  <si>
    <t>4LC FIBER OPTIC CABLE 99</t>
  </si>
  <si>
    <t>PLENUM ACTIVE OPTICAL HDMI PLENUM CABLE</t>
  </si>
  <si>
    <t>CP-AOCH-197</t>
  </si>
  <si>
    <t>CP-AOCH-230</t>
  </si>
  <si>
    <t>CP-AOCH-262</t>
  </si>
  <si>
    <t>CP-AOCH-295</t>
  </si>
  <si>
    <t>CP-AOCH-328</t>
  </si>
  <si>
    <t>CP-AOCH-50</t>
  </si>
  <si>
    <t>CP-AOCH-66</t>
  </si>
  <si>
    <t>CP-DGK6/DGK6-125</t>
  </si>
  <si>
    <t>4-PAIR STP DATE PLENUM CABLE 23AWG-125</t>
  </si>
  <si>
    <t>CP-DGK6/DGK6-15</t>
  </si>
  <si>
    <t>FOUR-PAIR STP DATE PLENUM CABLE23AWG-15</t>
  </si>
  <si>
    <t>CP-DGK6/DGK6-150</t>
  </si>
  <si>
    <t>Four-Pari STP Plenum Cable  150</t>
  </si>
  <si>
    <t>CP-DGK6/DGK6-200</t>
  </si>
  <si>
    <t>4-PAIR STP DATE PLENUM CABLE 23AWG -200</t>
  </si>
  <si>
    <t>CP-DGK6/DGK6-25</t>
  </si>
  <si>
    <t>FOUR-PAIR STP DATE PLENUM CABLE23AWG-25</t>
  </si>
  <si>
    <t>CP-DM/DM-25</t>
  </si>
  <si>
    <t>DVI PLEMUM DUAL LINK CABLE</t>
  </si>
  <si>
    <t>CP-DM/DM-35</t>
  </si>
  <si>
    <t>CP-DM/DM-50</t>
  </si>
  <si>
    <t>CP-DM/DM-65</t>
  </si>
  <si>
    <t>CP-GMA/GMA/XL-25</t>
  </si>
  <si>
    <t>MOLDED STRAIGHT TO BACKSHELL 45O 25</t>
  </si>
  <si>
    <t>CP-GMA/GMA/XL-35</t>
  </si>
  <si>
    <t>MOLDED STRAIGHT TO BACKSHELL 45O 35</t>
  </si>
  <si>
    <t>CP-GMA/GMA/XL-75</t>
  </si>
  <si>
    <t>MOLDED STRAIGHT TO BACKSHELL 45O 75</t>
  </si>
  <si>
    <t>CP-HM/DM-25</t>
  </si>
  <si>
    <t>HDMI to DIV Cable (m) to (m) 25</t>
  </si>
  <si>
    <t>CP-HM/DM-35</t>
  </si>
  <si>
    <t>HDMI to DIV Cable (m) to (m) 35</t>
  </si>
  <si>
    <t>CP-HM/DM-50</t>
  </si>
  <si>
    <t>HDMI to DIV Cable (m) to (m) 50</t>
  </si>
  <si>
    <t>CP-HM/DM-65</t>
  </si>
  <si>
    <t>HDMI to DIV Cable (m) to (m) 65</t>
  </si>
  <si>
    <t>CP-MH1/MH1/XL-50</t>
  </si>
  <si>
    <t>15PIN HD 3.5MM 3 RCA PLENUM CABLE</t>
  </si>
  <si>
    <t>C-R3VM/R3VM-15</t>
  </si>
  <si>
    <t>3 RCA  CABLE 3 28 AWG MINI COAX</t>
  </si>
  <si>
    <t>C-R3VM/R3VM-25</t>
  </si>
  <si>
    <t>C-R3VM/R3VM-3</t>
  </si>
  <si>
    <t>CRC-BLACK</t>
  </si>
  <si>
    <t>BLACK COLOR RINGS</t>
  </si>
  <si>
    <t>CRC-WHITE</t>
  </si>
  <si>
    <t>YELLOW COLOR RINGS</t>
  </si>
  <si>
    <t>C-RVM/RVM-25</t>
  </si>
  <si>
    <t>1 RCA  TO 1 RCA  CABLE 25</t>
  </si>
  <si>
    <t>C-RVM/RVM-35</t>
  </si>
  <si>
    <t>1 RCA  TO 1 RCA  CABLE 35</t>
  </si>
  <si>
    <t>C-TOSLINK/KRTL-0.8M/FR</t>
  </si>
  <si>
    <t>TOSLINK OPTICAL DIGITAL CABLE-RETAIL</t>
  </si>
  <si>
    <t>C-TOSLINK/KRTL-1.2M/FR</t>
  </si>
  <si>
    <t>C-TOSLINK/KRTL-2M/FR</t>
  </si>
  <si>
    <t>C-UA/LTN/BK-3</t>
  </si>
  <si>
    <t>USB to lightning Sync &amp; Charge Cable-3ft</t>
  </si>
  <si>
    <t>C-USB/AAE-10</t>
  </si>
  <si>
    <t>USB2 A EXTENSION CABLE 10</t>
  </si>
  <si>
    <t>C-USB/AAE-6</t>
  </si>
  <si>
    <t>USB2  A EXTENSION CABLE 6</t>
  </si>
  <si>
    <t>C-USB/MICROAB-10</t>
  </si>
  <si>
    <t>USB2 MICRO B 5-PIN TO A 10</t>
  </si>
  <si>
    <t>C-USB3/AAE-15</t>
  </si>
  <si>
    <t>C-USB3/AAE-6</t>
  </si>
  <si>
    <t>C-USB3/AB-10</t>
  </si>
  <si>
    <t>Cable Printer USB3.0 TypeA to TypeB 10ft</t>
  </si>
  <si>
    <t>C-USB3/AB-15</t>
  </si>
  <si>
    <t>USB-A (M) TO USB-B (M) 2.0 CABLE 15</t>
  </si>
  <si>
    <t>C-USB3/AB-3</t>
  </si>
  <si>
    <t>USB-A (M) TO USB-B (M) 2.0 CABLE 3</t>
  </si>
  <si>
    <t>C-USB3/AB-6</t>
  </si>
  <si>
    <t>USB-A (M) TO USB-B (M) 2.0 CABLE  6</t>
  </si>
  <si>
    <t>C-USB3/MICROAB-10</t>
  </si>
  <si>
    <t>USB 3.0 MICRO B TO  A 10</t>
  </si>
  <si>
    <t>C-USB3/MICROAB-15</t>
  </si>
  <si>
    <t>USB 3.0 MICRO B TO A 15</t>
  </si>
  <si>
    <t>C-USB3/MICROAB-6</t>
  </si>
  <si>
    <t>USB 3.0 MICRO B TO  A 6</t>
  </si>
  <si>
    <t>C-XLQM/XLQF-10</t>
  </si>
  <si>
    <t>XLR  TO XLR  QUAD STYLE CABLE 10</t>
  </si>
  <si>
    <t>C-XLQM/XLQF-100</t>
  </si>
  <si>
    <t>XLR  TO XLR  QUAD STYLE CABLE 100</t>
  </si>
  <si>
    <t>C-XLQM/XLQF-125</t>
  </si>
  <si>
    <t>XLR  TO XLR  QUAD STYLE CABLE 125</t>
  </si>
  <si>
    <t>C-XLQM/XLQF-35</t>
  </si>
  <si>
    <t>XLR  TO XLR  QUAD STYLE CABLE 35</t>
  </si>
  <si>
    <t>C-XLQM/XLQF-50</t>
  </si>
  <si>
    <t>XLR  TO XLR  QUAD STYLE CABLE 50</t>
  </si>
  <si>
    <t>DGKAT-IN4-F32</t>
  </si>
  <si>
    <t>4-INPUTT DGKAT TWISTED PAIR CARD (F-32)</t>
  </si>
  <si>
    <t>DGKAT-OUT2-F16</t>
  </si>
  <si>
    <t>2-Output HDMI &amp; RS-232 over DGKAT</t>
  </si>
  <si>
    <t>DGKAT-OUT4-F32</t>
  </si>
  <si>
    <t>4-OUTPUT HDMI  RS232 INPUT OVER DGKAT CA</t>
  </si>
  <si>
    <t>DIP-30BP</t>
  </si>
  <si>
    <t>Black Front Panel for DIP-30</t>
  </si>
  <si>
    <t>DL-IN1-F16</t>
  </si>
  <si>
    <t>1-INPUT DVI DUAL LINK CARD</t>
  </si>
  <si>
    <t>DL-OUT1-F16</t>
  </si>
  <si>
    <t>1-OUTPUT DVI DUAL LINK CARD</t>
  </si>
  <si>
    <t>DOLEV 5</t>
  </si>
  <si>
    <t>5 INCH, POWERED STUDIO GRADE SPEAKER</t>
  </si>
  <si>
    <t>DOLEV 6</t>
  </si>
  <si>
    <t>6 INCH, POWERED STUDIO GRADE SPEAKER</t>
  </si>
  <si>
    <t>DOLEV 8</t>
  </si>
  <si>
    <t>8 INCH, POWERED STUDIO GRADE SPEAKER</t>
  </si>
  <si>
    <t>DSVD-R</t>
  </si>
  <si>
    <t>MINICOM DS VISION DIGITAL RECEIVER</t>
  </si>
  <si>
    <t>DVI-IN2-F16</t>
  </si>
  <si>
    <t>2 INPUT DVI  CARD (F-16)</t>
  </si>
  <si>
    <t>DVI-IN4-F32</t>
  </si>
  <si>
    <t>KRAMER 4-Input DVI Card (F-32)</t>
  </si>
  <si>
    <t>DVI-IN8-F64</t>
  </si>
  <si>
    <t>8-INPUT DVI CARD (F-64)</t>
  </si>
  <si>
    <t>DVI-OUT2-F16</t>
  </si>
  <si>
    <t>2 OUTPUT DVI CARD (F-16)</t>
  </si>
  <si>
    <t>DVI-OUT4-F32</t>
  </si>
  <si>
    <t>KRAMER 4-Output DVI Card (F-32)</t>
  </si>
  <si>
    <t>DVI-OUT8-F64</t>
  </si>
  <si>
    <t>8-OUTPUT DVI CARD (F-64)</t>
  </si>
  <si>
    <t>F610-IN2-F16</t>
  </si>
  <si>
    <t>2-INPUT DVI OVER 4LC FIBER</t>
  </si>
  <si>
    <t>F610-IN8-F64</t>
  </si>
  <si>
    <t>8-INPUT DVI OVER 4LC FIBER CARD (F-64)</t>
  </si>
  <si>
    <t>F610-OUT2-F16</t>
  </si>
  <si>
    <t>2-OUTPUT DVI OVER 4LC FIBER</t>
  </si>
  <si>
    <t>F610-OUT8-F64</t>
  </si>
  <si>
    <t>8-OUTPUT DVI OVER 4LC FIBER CARD (F-64)</t>
  </si>
  <si>
    <t>F670-IN2-F16</t>
  </si>
  <si>
    <t>2-Input HDMI over OM3 Fiber Card (F-16)</t>
  </si>
  <si>
    <t>F670-IN4-F32</t>
  </si>
  <si>
    <t>4-INPUT HDMI OVER OM3 FIBER CARD (F-32)</t>
  </si>
  <si>
    <t>F670-OUT4-F32</t>
  </si>
  <si>
    <t>4-OUTPUT HDMI OVER OM3 FIBER CARD (F-32)</t>
  </si>
  <si>
    <t>FC-113</t>
  </si>
  <si>
    <t>HDMI-TO 3G HD-SDI FORMAT CONVERTER</t>
  </si>
  <si>
    <t>FC-132ETH</t>
  </si>
  <si>
    <t>ADVANCED SERIAL COMMUNICATION MATRIX</t>
  </si>
  <si>
    <t>FC-21ETH</t>
  </si>
  <si>
    <t>ETHERNET CONTROLLER</t>
  </si>
  <si>
    <t>FC-22ETH</t>
  </si>
  <si>
    <t>2-PORT ETHERNET CONTROLLER</t>
  </si>
  <si>
    <t>FC-24ETH</t>
  </si>
  <si>
    <t>4 Port Ethernet Controller</t>
  </si>
  <si>
    <t>FC-26</t>
  </si>
  <si>
    <t>Eternet to Serial Port &amp; IR Controller</t>
  </si>
  <si>
    <t>FC-28</t>
  </si>
  <si>
    <t>Ethernet to Serial Port, IR, GPI/O</t>
  </si>
  <si>
    <t>FC-32</t>
  </si>
  <si>
    <t>DVI TO XGA/HDTV FORMAT CONVERTER</t>
  </si>
  <si>
    <t>FC-331</t>
  </si>
  <si>
    <t>3G HD-SDI TO HDMI FORMAT CONVERTER</t>
  </si>
  <si>
    <t>FC-332</t>
  </si>
  <si>
    <t>3G HD-SDI</t>
  </si>
  <si>
    <t>FC-340</t>
  </si>
  <si>
    <t>3G HD SDI SCALER/EMBEDDER/SCAN CONVERTER</t>
  </si>
  <si>
    <t>FC-340S</t>
  </si>
  <si>
    <t>3G HD-SDI SCALER/EMBEDDER/SCAN CONVERTER</t>
  </si>
  <si>
    <t>FC-6P</t>
  </si>
  <si>
    <t>2-port Multi-Function Control Gateway</t>
  </si>
  <si>
    <t>FRAME-1G/US(W)</t>
  </si>
  <si>
    <t>1 GANG FRAME HOLDS 3 WALL PLATE INSERTS</t>
  </si>
  <si>
    <t>FRAME-2G</t>
  </si>
  <si>
    <t>2GANG FRAME HOLDS 6WALL PLATE INSERTS.</t>
  </si>
  <si>
    <t>GALIL 4-C(W)</t>
  </si>
  <si>
    <t>4 CLOSED-BACK 2-WAY CEILING SPEAKERS - W</t>
  </si>
  <si>
    <t>GALIL 4-CO(W)</t>
  </si>
  <si>
    <t>4" OPENED-BACK 2-WAY CEILING SPEAKERS -</t>
  </si>
  <si>
    <t>GALIL 4-O(W)</t>
  </si>
  <si>
    <t>4"ON-WALL 2-WAY SPEAKERS - WHITE</t>
  </si>
  <si>
    <t>GALIL 5-O(W)</t>
  </si>
  <si>
    <t>5.25"ON-WALL 2-WAY SPEAKERS - WHITE</t>
  </si>
  <si>
    <t>GALIL 6-O(B)</t>
  </si>
  <si>
    <t>6.5"ON-WALL 2-WAY SPEAKERS - BLACK</t>
  </si>
  <si>
    <t>GALIL 6-O(W)</t>
  </si>
  <si>
    <t>6.5"ON-WALL 2-WAY SPEAKERS - WHITE</t>
  </si>
  <si>
    <t>GALIL 8-C(W)</t>
  </si>
  <si>
    <t>8 CLOSED-BACK 2-WAY CEILING SPEAKERS - W</t>
  </si>
  <si>
    <t>HAA-IN2-F16</t>
  </si>
  <si>
    <t>2-INPUT HDMI WITH ANALOG AUDIO CARD</t>
  </si>
  <si>
    <t>HAD-IN2-F16</t>
  </si>
  <si>
    <t>2 input HDMI with Digital Audio</t>
  </si>
  <si>
    <t>HDBT-IN2-F16</t>
  </si>
  <si>
    <t>2-INPUT HDMI OVER HDBASET CARD</t>
  </si>
  <si>
    <t>HDBT-OUT2-F16</t>
  </si>
  <si>
    <t>2-OUTPUT HDMI OVER HDBASET CARD</t>
  </si>
  <si>
    <t>HDCP-IN4-F32</t>
  </si>
  <si>
    <t>4-INPUT DVI (HDCP) CARD (F-32)</t>
  </si>
  <si>
    <t>HDCP-IN8-F64</t>
  </si>
  <si>
    <t>8-INPUT DVI (HDCP) CARD (F-64)</t>
  </si>
  <si>
    <t>HDCP-OUT2-F16</t>
  </si>
  <si>
    <t>2 OUTPUT DVI (HDCP) CARD (F-16)</t>
  </si>
  <si>
    <t>HDCP-OUT4-F32</t>
  </si>
  <si>
    <t>4-OUTPUT DVI (HDCP) CARD (F-32)</t>
  </si>
  <si>
    <t>HDCP-OUT8-F64</t>
  </si>
  <si>
    <t>8-OUTPUT DVI (HDCP) CARD (F-64)</t>
  </si>
  <si>
    <t>H-IN2-F16</t>
  </si>
  <si>
    <t>2-INPUT HDMI CARD (F-16)</t>
  </si>
  <si>
    <t>H-IN4-F32</t>
  </si>
  <si>
    <t>4-INPUT HDMI CARD (F-32)</t>
  </si>
  <si>
    <t>H-OUT4-F32</t>
  </si>
  <si>
    <t>4-OUTPUT HDMI CARD (F-32)</t>
  </si>
  <si>
    <t>K-ABLE/XL-A</t>
  </si>
  <si>
    <t>CABLE RETRACTOR  3.5MM AUDIO</t>
  </si>
  <si>
    <t>K-ABLE/XL-DP</t>
  </si>
  <si>
    <t>CABLE RETRACTOR  DISPLAYPORT</t>
  </si>
  <si>
    <t>K-ABLE/XL-LAN</t>
  </si>
  <si>
    <t>CABLE RETRACTOR  ETHERNET</t>
  </si>
  <si>
    <t>K-ABLE/XL-USB</t>
  </si>
  <si>
    <t>CABLE RETRACTOR  USB</t>
  </si>
  <si>
    <t>K-ABLE/XL-VGA</t>
  </si>
  <si>
    <t>CABLE RETRACTOR  VGA</t>
  </si>
  <si>
    <t>K-ABLE-USB</t>
  </si>
  <si>
    <t>RETRACTABLE USB-A CABLE REEL, 3FT (1M)</t>
  </si>
  <si>
    <t>K-ABLE-VGA</t>
  </si>
  <si>
    <t>RETRACTABLE VGA (15-PIN HD) CABLE REEL,</t>
  </si>
  <si>
    <t>KDS-DEC3</t>
  </si>
  <si>
    <t>H.264 DECODER</t>
  </si>
  <si>
    <t>KDS-EN1</t>
  </si>
  <si>
    <t>H.264 HD IP ENCODER</t>
  </si>
  <si>
    <t>KDS-EN2T</t>
  </si>
  <si>
    <t>HDMI OVER IP TRANSMITTER</t>
  </si>
  <si>
    <t>KDS-EN3</t>
  </si>
  <si>
    <t>H.264 Encoder, Recorder &amp; Streamer</t>
  </si>
  <si>
    <t>KDS-MP1</t>
  </si>
  <si>
    <t>VIDEO OVER IP MEDIA PLAYER</t>
  </si>
  <si>
    <t>KDS-MP2</t>
  </si>
  <si>
    <t>HD Digital Signage Media Player</t>
  </si>
  <si>
    <t>KT-10</t>
  </si>
  <si>
    <t>10 Wall and Table Mount PoE Touch Panel</t>
  </si>
  <si>
    <t>KT-107-INWL(B)</t>
  </si>
  <si>
    <t>KW-14</t>
  </si>
  <si>
    <t>Expandable Wireless HD</t>
  </si>
  <si>
    <t>KW-14R</t>
  </si>
  <si>
    <t>Wireless HD Receiver</t>
  </si>
  <si>
    <t>KWC-1(B)</t>
  </si>
  <si>
    <t>Wireless Charging Spot Black</t>
  </si>
  <si>
    <t>KWC-LTN</t>
  </si>
  <si>
    <t>LTN Receiver for Wireless Charging</t>
  </si>
  <si>
    <t>MV-6</t>
  </si>
  <si>
    <t>Kramer MV-6 3G HD-SDI Multiviewer</t>
  </si>
  <si>
    <t>OC-1N</t>
  </si>
  <si>
    <t>1 CHANNEL OPTICAL VIDEO ISOLATOR</t>
  </si>
  <si>
    <t>OPS-1</t>
  </si>
  <si>
    <t>HDBaseT Receiver Compatible</t>
  </si>
  <si>
    <t>PA-150</t>
  </si>
  <si>
    <t>Power Amplifier (50W into 70V/100V)</t>
  </si>
  <si>
    <t>PS-1202</t>
  </si>
  <si>
    <t>12V DC, 2A Desktop Power Supply</t>
  </si>
  <si>
    <t>PS-1DN</t>
  </si>
  <si>
    <t>REDUNDANT POWER SUPPLY -  (F-32 &amp; F-64)</t>
  </si>
  <si>
    <t>PS-504</t>
  </si>
  <si>
    <t>5V DC 4A Desktop Power Supply</t>
  </si>
  <si>
    <t>PSE-1</t>
  </si>
  <si>
    <t>10Gb UHD Power Over Ethernet Injector</t>
  </si>
  <si>
    <t>PSE-2</t>
  </si>
  <si>
    <t>10Gb UHD Power over Ethernet Injector</t>
  </si>
  <si>
    <t>PT-101DP</t>
  </si>
  <si>
    <t>DISPLAYPORT REPEATER</t>
  </si>
  <si>
    <t>PT-101HXL</t>
  </si>
  <si>
    <t>HDMI REPEATER</t>
  </si>
  <si>
    <t>PT-102AN</t>
  </si>
  <si>
    <t>Stereo Audio Distribution Amplifier</t>
  </si>
  <si>
    <t>PT-102SN</t>
  </si>
  <si>
    <t>1:2 Y/C DISTRIBUTION AMPLIFIER</t>
  </si>
  <si>
    <t>PT-110EDID</t>
  </si>
  <si>
    <t>XGA OVER TWISTED PAIR TRANSMITTER EDID</t>
  </si>
  <si>
    <t>PT-110XL</t>
  </si>
  <si>
    <t>COMPUTER GRAPHICS VIDEO OVER TWISTED PAI</t>
  </si>
  <si>
    <t>PT-120XL</t>
  </si>
  <si>
    <t>PT-201VGA</t>
  </si>
  <si>
    <t>2X1 COMPUTER GRAPHICS VIDEO</t>
  </si>
  <si>
    <t>PT-4IREX</t>
  </si>
  <si>
    <t>IR REPEATER /EXTERNAL IR SENSOR INPUT</t>
  </si>
  <si>
    <t>PT-571HDCP</t>
  </si>
  <si>
    <t>DVI OVER TWISTED PAIR TRANSMITTER</t>
  </si>
  <si>
    <t>PT-572HDCP+</t>
  </si>
  <si>
    <t>DVI OVER TWISTED PAIR RECEIVER</t>
  </si>
  <si>
    <t>PT-5R/T</t>
  </si>
  <si>
    <t>IR EXTENDER  REPEATER</t>
  </si>
  <si>
    <t>PTH-1 LONG WING</t>
  </si>
  <si>
    <t>PROJECTOR COLUMN BRACKET</t>
  </si>
  <si>
    <t>PTH-1 SECOND WING</t>
  </si>
  <si>
    <t>SECOND WING FOR PTH-1 MOUNTING BRACKET</t>
  </si>
  <si>
    <t>RB-6</t>
  </si>
  <si>
    <t>6 Channel Power Controller</t>
  </si>
  <si>
    <t>RC-10TB</t>
  </si>
  <si>
    <t>WALL PLATE INSERT 1 BUTTON CONTACT CLO</t>
  </si>
  <si>
    <t>RC-11TB</t>
  </si>
  <si>
    <t>Wall Plate Insert   1 Button Contact</t>
  </si>
  <si>
    <t>RC-2</t>
  </si>
  <si>
    <t>2 BUTTON RS-232 CONTROLLER</t>
  </si>
  <si>
    <t>RC-20TB</t>
  </si>
  <si>
    <t>WALL PLATE INSERT  2BUTTON CONTACT CLOSU</t>
  </si>
  <si>
    <t>RC-2C</t>
  </si>
  <si>
    <t>2 BUTTON RS-232   IR CONTROLLER</t>
  </si>
  <si>
    <t>RC-43T</t>
  </si>
  <si>
    <t>6 BUTTON KNET  AUXILIARY CONTROL PANEL</t>
  </si>
  <si>
    <t>RC-54DL</t>
  </si>
  <si>
    <t>12 BUTTON KNET  AUXILIARY CONTROL PANEL</t>
  </si>
  <si>
    <t>RC-63A</t>
  </si>
  <si>
    <t>6 BUTTON ROOM CONTROLLER</t>
  </si>
  <si>
    <t>RC-63DLN</t>
  </si>
  <si>
    <t>6-BUTTON ROOM CONTROLLEY</t>
  </si>
  <si>
    <t>RC-74DL</t>
  </si>
  <si>
    <t>12BUTTON MASTER ROOM</t>
  </si>
  <si>
    <t>RC-8IR</t>
  </si>
  <si>
    <t>8-Button Universal Room Controller</t>
  </si>
  <si>
    <t>RC-IR3</t>
  </si>
  <si>
    <t>RK-1</t>
  </si>
  <si>
    <t>19-Inch Rack Adapter for Selected</t>
  </si>
  <si>
    <t>RK-13</t>
  </si>
  <si>
    <t>19 RACK ADAPTER</t>
  </si>
  <si>
    <t>RK-19</t>
  </si>
  <si>
    <t>19INCH UNDERTHETABLE</t>
  </si>
  <si>
    <t>RK-19N</t>
  </si>
  <si>
    <t>Mounting Brackets to Install a Single</t>
  </si>
  <si>
    <t>RK-1UTB</t>
  </si>
  <si>
    <t>UNDER TABLE RACK ENCLOSURE</t>
  </si>
  <si>
    <t>RK-3T-B</t>
  </si>
  <si>
    <t>Rack Adapter</t>
  </si>
  <si>
    <t>RK-4PT</t>
  </si>
  <si>
    <t>19 RACK ADAPTER FOR  4 PICO TOOLS</t>
  </si>
  <si>
    <t>RK-81X</t>
  </si>
  <si>
    <t>RK-CAMPUS</t>
  </si>
  <si>
    <t>19 Rack Adapter for VIA Campus</t>
  </si>
  <si>
    <t>RR-C-HM-3</t>
  </si>
  <si>
    <t>Electronics Rapid Run (Old style) 3</t>
  </si>
  <si>
    <t>RR-C-HM-6</t>
  </si>
  <si>
    <t>Electronics Rapid Run (Old style) 6</t>
  </si>
  <si>
    <t>RTBUS-11</t>
  </si>
  <si>
    <t>Round Table Mount Multi  88mm Cut Out</t>
  </si>
  <si>
    <t>SFP-IN/OUT-2KM</t>
  </si>
  <si>
    <t>1x1 SFP Fiber Optic Module</t>
  </si>
  <si>
    <t>SFP-IN/OUT-40KM</t>
  </si>
  <si>
    <t>SG-6005XL</t>
  </si>
  <si>
    <t>MULTISTANDARD COMPOSITE VIDEO BLK BURST</t>
  </si>
  <si>
    <t>SI-1VGA</t>
  </si>
  <si>
    <t>XGA STEP-IN MODULE</t>
  </si>
  <si>
    <t>SID-X1N</t>
  </si>
  <si>
    <t>4 INPUT MULTI FORMAT VIDEO OVER DGKAT TR</t>
  </si>
  <si>
    <t>SKIC-4</t>
  </si>
  <si>
    <t>SUSPENDED CEILING SPEAKER MOUNTING KIT F</t>
  </si>
  <si>
    <t>SKIC-6</t>
  </si>
  <si>
    <t>SKIC-8</t>
  </si>
  <si>
    <t>SL-12</t>
  </si>
  <si>
    <t>MASTER ROOM CONTROLLER.</t>
  </si>
  <si>
    <t>SL-1N</t>
  </si>
  <si>
    <t>MASTER ROOM CONTROLLER</t>
  </si>
  <si>
    <t>SL-280</t>
  </si>
  <si>
    <t>32-port S1 smart controller</t>
  </si>
  <si>
    <t>SP-4D</t>
  </si>
  <si>
    <t>4 CHANNEL HDSDI SYNCHRONIZER</t>
  </si>
  <si>
    <t>SPK-816</t>
  </si>
  <si>
    <t>C800-EDU - COMPLETE K-OVERAGE ESD CEILI</t>
  </si>
  <si>
    <t>T10F-22M</t>
  </si>
  <si>
    <t>TBUS-10XL Inner Frame</t>
  </si>
  <si>
    <t>T1AF-14L</t>
  </si>
  <si>
    <t>TBUS-1AFXL INNER FRAME</t>
  </si>
  <si>
    <t>T1AF-14T</t>
  </si>
  <si>
    <t>T1AF-16</t>
  </si>
  <si>
    <t>T1AF-1T3</t>
  </si>
  <si>
    <t>T-2INSERT</t>
  </si>
  <si>
    <t>TBUS Bracket to install 2</t>
  </si>
  <si>
    <t>T3F-13</t>
  </si>
  <si>
    <t>1 Single Power Socket Slot</t>
  </si>
  <si>
    <t>T3F-1C</t>
  </si>
  <si>
    <t>TBUS-3 INNER FRAME</t>
  </si>
  <si>
    <t>T3F-1S</t>
  </si>
  <si>
    <t>T3F-US/SET</t>
  </si>
  <si>
    <t>TBUS INSERT</t>
  </si>
  <si>
    <t>T4F-23</t>
  </si>
  <si>
    <t>TBUS-4XL Inner Frames</t>
  </si>
  <si>
    <t>T4F-2S</t>
  </si>
  <si>
    <t>T5F-13</t>
  </si>
  <si>
    <t>TBUS-5 INNER FRAME</t>
  </si>
  <si>
    <t>T5F-1S</t>
  </si>
  <si>
    <t>T5F-US/SET</t>
  </si>
  <si>
    <t>T6F-03M</t>
  </si>
  <si>
    <t>3 Insert Slots</t>
  </si>
  <si>
    <t>T6F-09</t>
  </si>
  <si>
    <t>T6F-23</t>
  </si>
  <si>
    <t>TBUS 6xl InnerFrames-2SinglePower3Insert</t>
  </si>
  <si>
    <t>T6F-2S</t>
  </si>
  <si>
    <t>TBUS-6 INNER FRAME</t>
  </si>
  <si>
    <t>TBUS-1AXL-BC</t>
  </si>
  <si>
    <t>Enclosure   Brushed Clear Aluminum Top</t>
  </si>
  <si>
    <t>TBUS-202XL</t>
  </si>
  <si>
    <t>DUAL POP-UP TABLE MOUNT MULTI-CONNECTION</t>
  </si>
  <si>
    <t>TBUS-203XL</t>
  </si>
  <si>
    <t>Pop Up Table Mount Multi Connection</t>
  </si>
  <si>
    <t>TBUS-3XL</t>
  </si>
  <si>
    <t>Table Mount Modular Multi</t>
  </si>
  <si>
    <t>TBUS-4XL</t>
  </si>
  <si>
    <t>Table mount modular Multi-connection</t>
  </si>
  <si>
    <t>TBUS-4XL-KIT1</t>
  </si>
  <si>
    <t>Table Mount Modular Multi-Connection</t>
  </si>
  <si>
    <t>TBUS-5XL Enclosure</t>
  </si>
  <si>
    <t>TBUS-6XL</t>
  </si>
  <si>
    <t>TL-B/CRIMP</t>
  </si>
  <si>
    <t>CRIMPING TOOL</t>
  </si>
  <si>
    <t>TL-LCT</t>
  </si>
  <si>
    <t>LINEAR COMPRESSION TOOL</t>
  </si>
  <si>
    <t>TL-LCT/HD</t>
  </si>
  <si>
    <t>LINEAR COMPRESSION TOOL HD</t>
  </si>
  <si>
    <t>TP-102HD</t>
  </si>
  <si>
    <t>2TWISTEDPAIR TRANSMITTER EXTENDED RANGE</t>
  </si>
  <si>
    <t>TP-104HD</t>
  </si>
  <si>
    <t>TWISTED PAIR TRANSMITTER</t>
  </si>
  <si>
    <t>TP-114</t>
  </si>
  <si>
    <t>1:4 COMPUTER GRAPHICS VIDEO  HDTV</t>
  </si>
  <si>
    <t>TP-121XL</t>
  </si>
  <si>
    <t>Computer Graphics Stereo Audio</t>
  </si>
  <si>
    <t>TP-122XL</t>
  </si>
  <si>
    <t>TP-125-OD</t>
  </si>
  <si>
    <t>TWISTED PAIR TRANSMITTER/ EMP</t>
  </si>
  <si>
    <t>TP-125XL</t>
  </si>
  <si>
    <t>RS 232 OVER PAIR TRANSMITTER WITH EDID</t>
  </si>
  <si>
    <t>TP-126XL</t>
  </si>
  <si>
    <t>RS 232 TWISTED PAIR RECEIVER WITH EDID</t>
  </si>
  <si>
    <t>TP-205A</t>
  </si>
  <si>
    <t>Computer Graphics Video, Stereo Audio</t>
  </si>
  <si>
    <t>TP-219HD</t>
  </si>
  <si>
    <t>TP-41</t>
  </si>
  <si>
    <t>TP-42</t>
  </si>
  <si>
    <t>TWISTED PAIR RECEIVER</t>
  </si>
  <si>
    <t>TP-46N</t>
  </si>
  <si>
    <t>Component Video Computer Graphics Video</t>
  </si>
  <si>
    <t>TP-50</t>
  </si>
  <si>
    <t>TP-573</t>
  </si>
  <si>
    <t>IR OVER TWISTED PAIR TRANSMITTER</t>
  </si>
  <si>
    <t>TP-574</t>
  </si>
  <si>
    <t>IR OVER TWISTED PAIR RECEIVER</t>
  </si>
  <si>
    <t>TP-576</t>
  </si>
  <si>
    <t>HDMI, Data &amp; IR over Twisted Pair</t>
  </si>
  <si>
    <t>TP-578H</t>
  </si>
  <si>
    <t>HDMI, AUDIO &amp; DATA OVER DGKAT TWISTED PA</t>
  </si>
  <si>
    <t>TP-580RA</t>
  </si>
  <si>
    <t>HDMI Receiver</t>
  </si>
  <si>
    <t>TP-581T</t>
  </si>
  <si>
    <t>TP-582R</t>
  </si>
  <si>
    <t>TP-582T</t>
  </si>
  <si>
    <t>TWISTED PAIR SWITCHER/TRANSMITTER</t>
  </si>
  <si>
    <t>TP-588D</t>
  </si>
  <si>
    <t>4K60 4-2-0 HDMI/DVI PoE Receiver</t>
  </si>
  <si>
    <t>TR-1</t>
  </si>
  <si>
    <t>VIDEO ISOLATION TRANSFORMER</t>
  </si>
  <si>
    <t>TR-1A</t>
  </si>
  <si>
    <t>MONO AUDIO ISOLATION TRANSFORMER</t>
  </si>
  <si>
    <t>TR-91</t>
  </si>
  <si>
    <t>1 AUDIO CHANNEL</t>
  </si>
  <si>
    <t>TR-92</t>
  </si>
  <si>
    <t>CONVERTS 4/8 OHMS TO 70/100V</t>
  </si>
  <si>
    <t>TR-93</t>
  </si>
  <si>
    <t>T-RC-76</t>
  </si>
  <si>
    <t>TBUS MOUNTING BRACKET TO INSTALL RC-76</t>
  </si>
  <si>
    <t>T-RC-78</t>
  </si>
  <si>
    <t>TBUS MOUNTING BRACKET TO INSTALL RC-78 C</t>
  </si>
  <si>
    <t>T-RC-8IR</t>
  </si>
  <si>
    <t>TBUS MOUNTING BRACKET TO INSTALL RC-8IR</t>
  </si>
  <si>
    <t>Dual Insert US Power Socket Module</t>
  </si>
  <si>
    <t>TS-201US</t>
  </si>
  <si>
    <t>TS-201 Power Socket   110V AC</t>
  </si>
  <si>
    <t>KRAMER TBUS DUAL POWER SOCKET, USA</t>
  </si>
  <si>
    <t>T-TBLANK</t>
  </si>
  <si>
    <t>TBUS INNER FRAME BLANK PLATE</t>
  </si>
  <si>
    <t>UTBUS-1XL</t>
  </si>
  <si>
    <t>UTBUS-1XL Under the table Modular</t>
  </si>
  <si>
    <t>VA-100P</t>
  </si>
  <si>
    <t>10OUTLET POWER SUPPLY</t>
  </si>
  <si>
    <t>VA-101P12</t>
  </si>
  <si>
    <t>5 OUTPUT 12V DC POWER SUPPLY</t>
  </si>
  <si>
    <t>VA-101P5</t>
  </si>
  <si>
    <t>5 OUTPUT 5V DC POWER SUPPLY</t>
  </si>
  <si>
    <t>VA-102P12</t>
  </si>
  <si>
    <t>10 OUTPUT 12V DC POWER SUPPLY</t>
  </si>
  <si>
    <t>VA-102P5</t>
  </si>
  <si>
    <t>10 OUTPUT 5V DC POWER SUPPLY</t>
  </si>
  <si>
    <t>VA-102P512</t>
  </si>
  <si>
    <t>10 OUTPUT (5 5V DC &amp; 5 12V DC) DUAL VOLT</t>
  </si>
  <si>
    <t>VA-14</t>
  </si>
  <si>
    <t>4-Channel Balanced Audio Mixer</t>
  </si>
  <si>
    <t>VA-1DVIN</t>
  </si>
  <si>
    <t>VA-1USB-R</t>
  </si>
  <si>
    <t>USB TWISTED PAIR RECEIVER</t>
  </si>
  <si>
    <t>VA-1USB-T</t>
  </si>
  <si>
    <t>USB TWISTED PAIR TRANSMITTER</t>
  </si>
  <si>
    <t>VA-1VGAN</t>
  </si>
  <si>
    <t>XGA EDID EMULATOR</t>
  </si>
  <si>
    <t>VA-1VGAXL</t>
  </si>
  <si>
    <t>Computer Graphics Video EDID Capture</t>
  </si>
  <si>
    <t>VA-256XL</t>
  </si>
  <si>
    <t>STEREO AUDIO DELAY</t>
  </si>
  <si>
    <t>VA-50P</t>
  </si>
  <si>
    <t>6-OUTLET POWER SUPPLY FOR 12V DC MODELS</t>
  </si>
  <si>
    <t>VA-8XL</t>
  </si>
  <si>
    <t>CHANNEL BALANCED STEREO AUDIO AMPLIFIER</t>
  </si>
  <si>
    <t>VDS-LS</t>
  </si>
  <si>
    <t>VDS VIDEO DISPLAY LINE SPLITR</t>
  </si>
  <si>
    <t>VDS-R</t>
  </si>
  <si>
    <t>0VS23004A: MINICOM VDS CAT5 VIDEO DISP</t>
  </si>
  <si>
    <t>VGA-IN2-F16</t>
  </si>
  <si>
    <t>2-INPUT VGA CARD (F-16)</t>
  </si>
  <si>
    <t>VGA-OUT2-F16</t>
  </si>
  <si>
    <t>2-OUTPUT VGA CARD (F-16)</t>
  </si>
  <si>
    <t>VIA CAMPUS</t>
  </si>
  <si>
    <t>Wireless Presentation and Collaboration</t>
  </si>
  <si>
    <t>VIA CONNECT PRO</t>
  </si>
  <si>
    <t>WIRELESS PRESENTATION &amp; COLLABORATION HU</t>
  </si>
  <si>
    <t>VIACAST</t>
  </si>
  <si>
    <t>Miracast Enabled USB Dongle for VIA</t>
  </si>
  <si>
    <t>VIA-TCB</t>
  </si>
  <si>
    <t>True Collaboration in a Box</t>
  </si>
  <si>
    <t>VM-1021N</t>
  </si>
  <si>
    <t>1:20 COMPOSITE/SDI VIDEO DISTRIBUTION AM</t>
  </si>
  <si>
    <t>VM-10HDXL</t>
  </si>
  <si>
    <t>1:10 3G SDI/HD DISTRIBUTION AMPLIFIER</t>
  </si>
  <si>
    <t>VM-1110XL</t>
  </si>
  <si>
    <t>MONO AUDIO DISTRIBUTION AMPLIFIER</t>
  </si>
  <si>
    <t>VM-1120</t>
  </si>
  <si>
    <t>AUDIO DISTRIBUTION AMPLIFIER</t>
  </si>
  <si>
    <t>VM-114H</t>
  </si>
  <si>
    <t>2X1:4 HDMI / TWISTED PAIR SWITCHER &amp; HDM</t>
  </si>
  <si>
    <t>VM-114H2C</t>
  </si>
  <si>
    <t>Distribution Amplifier</t>
  </si>
  <si>
    <t>VM-114H4C</t>
  </si>
  <si>
    <t>HDMI Switcher, Twisted Pair Transmitter</t>
  </si>
  <si>
    <t>VM-1610</t>
  </si>
  <si>
    <t>VM-16H</t>
  </si>
  <si>
    <t>1:16 HDMI DISTRIBUTION AMPLIFIER</t>
  </si>
  <si>
    <t>1:4 HDMI TWISTED PAIR TRANSMITTER &amp; DIST</t>
  </si>
  <si>
    <t>VM-212DT</t>
  </si>
  <si>
    <t>2x1:2 4K UHD HDMI and HDBaseT</t>
  </si>
  <si>
    <t>VM-214DT</t>
  </si>
  <si>
    <t>VM-22H</t>
  </si>
  <si>
    <t>2X1:2 HDMI DISTRIBUTION AMPLIFIER</t>
  </si>
  <si>
    <t>VM-22HD</t>
  </si>
  <si>
    <t>DUAL-MODE DISTRIBUTION AMPLIFIER</t>
  </si>
  <si>
    <t>VM-24H</t>
  </si>
  <si>
    <t>2X1:4 HDMI DISTRIBUTION AMPLIFIER</t>
  </si>
  <si>
    <t>VM-24HDCP</t>
  </si>
  <si>
    <t>2:4 DVI DISTRIBUTION AMPLIFIER</t>
  </si>
  <si>
    <t>VM-28H-NV</t>
  </si>
  <si>
    <t>2x1:8 HDMI Distribution Amplifier</t>
  </si>
  <si>
    <t>VM-2C</t>
  </si>
  <si>
    <t>COMPONENT VIDEO DISTRIBUTION AMPLIFIER</t>
  </si>
  <si>
    <t>VM-2DH</t>
  </si>
  <si>
    <t>DisplayPort to DVI/HDMI Format Converter</t>
  </si>
  <si>
    <t>VM-2HD</t>
  </si>
  <si>
    <t>1:2 SDI/HD-SDI DISTRIBUTION AMPLIFIER</t>
  </si>
  <si>
    <t>VM-2HDXL</t>
  </si>
  <si>
    <t>1:2 3G HD-SDI DISTRIBUTION AMPLIFIER</t>
  </si>
  <si>
    <t>VM-2HXL</t>
  </si>
  <si>
    <t>1:2 HDMI DISTRIBUTION AMPLIFIER</t>
  </si>
  <si>
    <t>VM-2N</t>
  </si>
  <si>
    <t>VM-3HDT</t>
  </si>
  <si>
    <t>VM-4HDCPXL</t>
  </si>
  <si>
    <t>1:4 DVI DISTRIBUTION AMPLIFIER</t>
  </si>
  <si>
    <t>VM-50AN</t>
  </si>
  <si>
    <t>VM-50V</t>
  </si>
  <si>
    <t>VM-51</t>
  </si>
  <si>
    <t>VM-80VN</t>
  </si>
  <si>
    <t>COMPOSITE DISTRIBUTION AMPLIFIER</t>
  </si>
  <si>
    <t>VM-8H</t>
  </si>
  <si>
    <t>1:8 HDMI DISTRIBUTION AMPLIFIER</t>
  </si>
  <si>
    <t>VM-8HN</t>
  </si>
  <si>
    <t>VM-8H-NV</t>
  </si>
  <si>
    <t>1:8 HDMI Distribution Amplifier</t>
  </si>
  <si>
    <t>VM-92</t>
  </si>
  <si>
    <t>9X1:2 MULTI</t>
  </si>
  <si>
    <t>VP-100</t>
  </si>
  <si>
    <t>XGA TO RGBHV FORMAT CONVERTER</t>
  </si>
  <si>
    <t>VP-111K</t>
  </si>
  <si>
    <t>DISTRIBUTION AMPLIFIER VGA 1 TO 1</t>
  </si>
  <si>
    <t>VP-123</t>
  </si>
  <si>
    <t>1:3 RGBHV DISTRIBUTION AMPLIFIER</t>
  </si>
  <si>
    <t>VP-14</t>
  </si>
  <si>
    <t>4-PORT RS-232 PORT EXTENDER</t>
  </si>
  <si>
    <t>VP-200AK</t>
  </si>
  <si>
    <t>1:2 COMPUTER GRAPHICS VIDEO</t>
  </si>
  <si>
    <t>VP-200DXL</t>
  </si>
  <si>
    <t>1:2 DIFFERENTIAL XGA DA</t>
  </si>
  <si>
    <t>VP-200K</t>
  </si>
  <si>
    <t>DISTRIBUTION AMPLIFIER VGA 1 IN 2 OUT</t>
  </si>
  <si>
    <t>VP-200XLN</t>
  </si>
  <si>
    <t>1:2 XGA LINE AMP</t>
  </si>
  <si>
    <t>VP-201XL</t>
  </si>
  <si>
    <t>VP-210K</t>
  </si>
  <si>
    <t>1:1 XGA LINE AMP, LOOPING INPUT</t>
  </si>
  <si>
    <t>VP-222K</t>
  </si>
  <si>
    <t>SIGNAL PROCESSING</t>
  </si>
  <si>
    <t>VP-242</t>
  </si>
  <si>
    <t>2X1:4 COMPUTER GRAPHICS</t>
  </si>
  <si>
    <t>VP-27</t>
  </si>
  <si>
    <t>STEREO AUDIO SWITCHER</t>
  </si>
  <si>
    <t>VP-28</t>
  </si>
  <si>
    <t>14 Input Multi Format Prstat Switcher</t>
  </si>
  <si>
    <t>VP-2K</t>
  </si>
  <si>
    <t>VP-2L</t>
  </si>
  <si>
    <t>1:1 COMPUTER GRAPHICS VIDEO</t>
  </si>
  <si>
    <t>VP-2X2</t>
  </si>
  <si>
    <t>2X2 XGA AUDIO MATRIX SWITCHER</t>
  </si>
  <si>
    <t>VP-300K</t>
  </si>
  <si>
    <t>1:3 Computer Graphics Video</t>
  </si>
  <si>
    <t>VP-31</t>
  </si>
  <si>
    <t>3X1 XGA SWITCHER</t>
  </si>
  <si>
    <t>VP-32K</t>
  </si>
  <si>
    <t>3X1:2 XGA AUDIO SWITCHER   DA</t>
  </si>
  <si>
    <t>VP-400K</t>
  </si>
  <si>
    <t>1:4 COMPUTER GRAPHICS VIDEO</t>
  </si>
  <si>
    <t>VP-409</t>
  </si>
  <si>
    <t>VIDEO TO COMPUTER GRAPHICS</t>
  </si>
  <si>
    <t>VP-41</t>
  </si>
  <si>
    <t>4X1 XGA MECHANICAL SWITCHER</t>
  </si>
  <si>
    <t>VP-411DS</t>
  </si>
  <si>
    <t>4x1 Computer Graphics Video</t>
  </si>
  <si>
    <t>VP-417</t>
  </si>
  <si>
    <t>VIDEO SCALER</t>
  </si>
  <si>
    <t>VP-428H2</t>
  </si>
  <si>
    <t>Switcher/Scaler</t>
  </si>
  <si>
    <t>VP-439</t>
  </si>
  <si>
    <t>HDMI, PC and CV to HDMI ProScale</t>
  </si>
  <si>
    <t>VP-444</t>
  </si>
  <si>
    <t>12-input HDMI&amp;Analog Scaler/Switcher</t>
  </si>
  <si>
    <t>VP-460</t>
  </si>
  <si>
    <t>3 INPUT PRESENTATION SCALER</t>
  </si>
  <si>
    <t>VP-461</t>
  </si>
  <si>
    <t>3-INPUT ANALOG &amp; HDMI PROSCALE PRESENTAT</t>
  </si>
  <si>
    <t>VP-470</t>
  </si>
  <si>
    <t>3G HD SDI PROSCALE  DIGITAL SCALER</t>
  </si>
  <si>
    <t>VP-4X4K</t>
  </si>
  <si>
    <t>4X4 COMPUTER GRAPHICS VIDEO</t>
  </si>
  <si>
    <t>VP-4XL</t>
  </si>
  <si>
    <t>1:4 XGA DISTRIBUTION AMPLIFIER</t>
  </si>
  <si>
    <t>VP-501N</t>
  </si>
  <si>
    <t>COMPUTER GRAPHICS VIDEO SCAN CONVERTER</t>
  </si>
  <si>
    <t>VP-506</t>
  </si>
  <si>
    <t>DVI &amp; COMPUTER GRAPHICS VIDEO SCAN</t>
  </si>
  <si>
    <t>VP-5XL</t>
  </si>
  <si>
    <t>1:5 XGA DISTRIBUTION AMPLIFIER</t>
  </si>
  <si>
    <t>VP-61XL</t>
  </si>
  <si>
    <t>6X1 XGA AUDIO SWITCHER</t>
  </si>
  <si>
    <t>VP-701XL</t>
  </si>
  <si>
    <t>UXGA SCAN CONVERTER</t>
  </si>
  <si>
    <t>VP-732</t>
  </si>
  <si>
    <t>10 input ProScale</t>
  </si>
  <si>
    <t>VP-770</t>
  </si>
  <si>
    <t>8 INPUT TWISTED PAIR OUTPUT</t>
  </si>
  <si>
    <t>VP-771</t>
  </si>
  <si>
    <t>9 Input ProScale  Presentation</t>
  </si>
  <si>
    <t>VP-773A</t>
  </si>
  <si>
    <t>8 Input HDMI &amp; HDBaseT ProScale</t>
  </si>
  <si>
    <t>VP-774A</t>
  </si>
  <si>
    <t>9 Input HDMI &amp; HDBaseT ProScale</t>
  </si>
  <si>
    <t>VP-792</t>
  </si>
  <si>
    <t>Multi Format to DVI/HDMI Digital HQV Sca</t>
  </si>
  <si>
    <t>VP-793</t>
  </si>
  <si>
    <t>Multi Format to DVI/HDMI Digital Scaler</t>
  </si>
  <si>
    <t>VP-794</t>
  </si>
  <si>
    <t>8 Input Universal Live Events Scaler/Swi</t>
  </si>
  <si>
    <t>VP-796</t>
  </si>
  <si>
    <t>HQUltra 9 Input 4K UHD HDBaseT</t>
  </si>
  <si>
    <t>VP-797A</t>
  </si>
  <si>
    <t>HQUltra 11 Input 4K60 4:2:0 HDBaseT</t>
  </si>
  <si>
    <t>VP-88K</t>
  </si>
  <si>
    <t>BALANCED STEREO AUDIO MATRIX SWITCHER</t>
  </si>
  <si>
    <t>VP-8K</t>
  </si>
  <si>
    <t>1:8 XGA DISTRIBUTION AMPLIFIER</t>
  </si>
  <si>
    <t>VP-8X4AK</t>
  </si>
  <si>
    <t>8x4 Computer Graphics Video &amp; Stereo</t>
  </si>
  <si>
    <t>VP-8X8</t>
  </si>
  <si>
    <t>8X8 XGA MATRIX SWITCHER</t>
  </si>
  <si>
    <t>VP-8X8AK</t>
  </si>
  <si>
    <t>VP-8X8TP</t>
  </si>
  <si>
    <t>8X8 XGA TWISTED PAIR MATRIX</t>
  </si>
  <si>
    <t>VS-1616A</t>
  </si>
  <si>
    <t>16X16  AUDIO MATRIX SWITCHER</t>
  </si>
  <si>
    <t>VS-161H</t>
  </si>
  <si>
    <t>16X1 HDMI SWITCHER</t>
  </si>
  <si>
    <t>VS-162V</t>
  </si>
  <si>
    <t>16X16 COMPOSITE MATRIX SWITCHER</t>
  </si>
  <si>
    <t>VS-211HDXL</t>
  </si>
  <si>
    <t>AUTOMATIC STANDBY SWITCHER</t>
  </si>
  <si>
    <t>VS-30FW</t>
  </si>
  <si>
    <t>3-PORT FIRE WIRE  800 REPEATER/HUB</t>
  </si>
  <si>
    <t>VS-41H</t>
  </si>
  <si>
    <t>HDMI SWITCHER. RS-232 ETHERNET CONTROL</t>
  </si>
  <si>
    <t>VS-42HDCP</t>
  </si>
  <si>
    <t>4X2 HDCP COMPLIANT</t>
  </si>
  <si>
    <t>VS-44FO</t>
  </si>
  <si>
    <t>1x1 to 4x4 3G HD-SDI Matrix</t>
  </si>
  <si>
    <t>VS-44H2A</t>
  </si>
  <si>
    <t>VS-44HDCP</t>
  </si>
  <si>
    <t>4X4 DVI MATRIX SWITCHER</t>
  </si>
  <si>
    <t>VS-44HDXL</t>
  </si>
  <si>
    <t>4X4 3G HD-SDI MATRIX SWITCHER</t>
  </si>
  <si>
    <t>VS-55A</t>
  </si>
  <si>
    <t>5X1 AUDIO SWITCHER</t>
  </si>
  <si>
    <t>VS-5X5</t>
  </si>
  <si>
    <t>5X5 COMPOSITE AUDIO MATRIX SWITCHER</t>
  </si>
  <si>
    <t>VS-622DT</t>
  </si>
  <si>
    <t>All-in-One Presentation System</t>
  </si>
  <si>
    <t>VS-62H</t>
  </si>
  <si>
    <t>6X2 4K HDMI MATRIX SWITCHER</t>
  </si>
  <si>
    <t>VS-6464DN</t>
  </si>
  <si>
    <t>8X8 TO 64X64 MULTI-FORMAT DIGITAL</t>
  </si>
  <si>
    <t>VS-81HDXL</t>
  </si>
  <si>
    <t>8X1:2 3G HD-SDI SWITCHER</t>
  </si>
  <si>
    <t>VS-82HDXL</t>
  </si>
  <si>
    <t>8x2 3G HDSDI Matrix Switcher</t>
  </si>
  <si>
    <t>VS-84HN</t>
  </si>
  <si>
    <t>8X4 HDMI MATRIX SWITCHER</t>
  </si>
  <si>
    <t>VS-84UHD</t>
  </si>
  <si>
    <t>4x8 4K UHD matrix switcher</t>
  </si>
  <si>
    <t>VS-88DT</t>
  </si>
  <si>
    <t>8X8 HDMI/HDBT MATRIX SWITCHER</t>
  </si>
  <si>
    <t>VS-88FO</t>
  </si>
  <si>
    <t>1x1 to 8x8 3G HD-SDI Matrix</t>
  </si>
  <si>
    <t>VS-88HDCPXL</t>
  </si>
  <si>
    <t>Kramer 8x8 DVI Matrix Switcher</t>
  </si>
  <si>
    <t>VS-88HDXL</t>
  </si>
  <si>
    <t>8X8 HS-SDI MATRIX SWITCHER</t>
  </si>
  <si>
    <t>VSM-4X4HFS</t>
  </si>
  <si>
    <t>4X4 SEAMLESS MATRIX SWITCHER</t>
  </si>
  <si>
    <t>W1145</t>
  </si>
  <si>
    <t>RJ-11   RJ-45 PASS THROUGH</t>
  </si>
  <si>
    <t>W-2BLANK</t>
  </si>
  <si>
    <t>Wall Plate Insert Double Blank Slot</t>
  </si>
  <si>
    <t>W-2UC</t>
  </si>
  <si>
    <t>DOUBLE USB CHARGER</t>
  </si>
  <si>
    <t>WA-1H</t>
  </si>
  <si>
    <t>3.5MM  TO TERMINAL BLOCK ADAPTER</t>
  </si>
  <si>
    <t>WA-1PN</t>
  </si>
  <si>
    <t>Wall Plate Insert 3.55mm</t>
  </si>
  <si>
    <t>WA-1XLF</t>
  </si>
  <si>
    <t>XLR  TO SOLDER CUPS</t>
  </si>
  <si>
    <t>WA-2N</t>
  </si>
  <si>
    <t>WALL PLATE INSERT</t>
  </si>
  <si>
    <t>WA-45</t>
  </si>
  <si>
    <t>3.5MM    RJ-45 PASS-THROUGH</t>
  </si>
  <si>
    <t>WAV-5</t>
  </si>
  <si>
    <t>PASS THROUGH</t>
  </si>
  <si>
    <t>WAV-6H</t>
  </si>
  <si>
    <t>STEREO AUDIO PASS THROUGH</t>
  </si>
  <si>
    <t>W-BLANK</t>
  </si>
  <si>
    <t>Wall Plate Insert - Blank Slot Cover</t>
  </si>
  <si>
    <t>WCP</t>
  </si>
  <si>
    <t>CABLE PASS THROUGH</t>
  </si>
  <si>
    <t>WCP-2</t>
  </si>
  <si>
    <t>DUAL CABLE PASS THROUGH</t>
  </si>
  <si>
    <t>WCP-21</t>
  </si>
  <si>
    <t>DUAL CABLE PASS THROUGH 9MM   12.5MM)</t>
  </si>
  <si>
    <t>WD-2F</t>
  </si>
  <si>
    <t>DB-9  TO DB-9  PASS THROUGH</t>
  </si>
  <si>
    <t>WD-FM</t>
  </si>
  <si>
    <t>W-DP(W)</t>
  </si>
  <si>
    <t>Wall Plate Insert - DisplayPort</t>
  </si>
  <si>
    <t>W-H(B)</t>
  </si>
  <si>
    <t>Wall Plate Insert   HDMI, color black.</t>
  </si>
  <si>
    <t>HDMI  TO HDMI  INSERT</t>
  </si>
  <si>
    <t>WP-110</t>
  </si>
  <si>
    <t>WP-121</t>
  </si>
  <si>
    <t>WALL PLATE ACTIVE</t>
  </si>
  <si>
    <t>WP-20</t>
  </si>
  <si>
    <t>HDMI &amp; Computer Graphics with Ethernet</t>
  </si>
  <si>
    <t>WP-20-BLNK</t>
  </si>
  <si>
    <t>WP-20 Blank Panel - White. Covers RJ-45</t>
  </si>
  <si>
    <t>WP-2UC</t>
  </si>
  <si>
    <t>2 PORT USB CHARGER 5V DC</t>
  </si>
  <si>
    <t>WP-571</t>
  </si>
  <si>
    <t>Active Wall Plate HDMI over DGKAT WHITE</t>
  </si>
  <si>
    <t>WP-571(W)</t>
  </si>
  <si>
    <t>PAIR TRANSMITTER - WHITE</t>
  </si>
  <si>
    <t>WP-572</t>
  </si>
  <si>
    <t>ACTIVE WALL PLATE HDMI OVER TWISTED PA</t>
  </si>
  <si>
    <t>WP-577VH</t>
  </si>
  <si>
    <t>ACTIVE WALL PLATE - HDMI &amp; XGA WITH BIDI</t>
  </si>
  <si>
    <t>WP-580R</t>
  </si>
  <si>
    <t>Active Wall Plate   HDMI over HDBaseT Tw</t>
  </si>
  <si>
    <t>WP-580RXR</t>
  </si>
  <si>
    <t>HDMI TWIASTED PAIR RECEIVER</t>
  </si>
  <si>
    <t>WP-580TXR</t>
  </si>
  <si>
    <t>HDMI TWISTED PAIR TRANSMITTER</t>
  </si>
  <si>
    <t>WP-5VH2</t>
  </si>
  <si>
    <t>2x1 HDMI &amp; Computer Graphics Automatic</t>
  </si>
  <si>
    <t>WP-H1M</t>
  </si>
  <si>
    <t>HDMI  TO HDMI  WALL PLATE</t>
  </si>
  <si>
    <t>WPX-3</t>
  </si>
  <si>
    <t>Passive Wall Plate  15-pin HD</t>
  </si>
  <si>
    <t>WU-2AA</t>
  </si>
  <si>
    <t>2 x USB 2.0 (A/A) Wall Plate Insert</t>
  </si>
  <si>
    <t>WU-AA</t>
  </si>
  <si>
    <t>USB-A TO USB-A INSERT</t>
  </si>
  <si>
    <t>WU-AB</t>
  </si>
  <si>
    <t>USB-A TO USB-B INSERT</t>
  </si>
  <si>
    <t>WU-BA</t>
  </si>
  <si>
    <t>USB-B  TO USB-A  INSERT</t>
  </si>
  <si>
    <t>WV-2N</t>
  </si>
  <si>
    <t>WALL PLATE PASSIVE</t>
  </si>
  <si>
    <t>WX-2F(W)</t>
  </si>
  <si>
    <t>WXA-1</t>
  </si>
  <si>
    <t>PASSIVE WALL PLATE - 15-PIN HD</t>
  </si>
  <si>
    <t>WXA-2</t>
  </si>
  <si>
    <t>15-PIN HD   3.5MM TO TERMINAL BLOCK</t>
  </si>
  <si>
    <t>WXA-2P</t>
  </si>
  <si>
    <t>Wall Plate Insert - 15-pin HD &amp; 3.5mm</t>
  </si>
  <si>
    <t>WX-FM</t>
  </si>
  <si>
    <t>WXL-2F</t>
  </si>
  <si>
    <t>2 FEMALE XLRS TO TERMINAL BLOCK ADAPTER</t>
  </si>
  <si>
    <t>YARDDEN 6-C</t>
  </si>
  <si>
    <t>6.5 Inch, 2 Way Closed Back Ceiling</t>
  </si>
  <si>
    <t>YARDEN 4-C (W)</t>
  </si>
  <si>
    <t>4 CLOSED-BACK 2-WAY CEILING SPEAKER WITH</t>
  </si>
  <si>
    <t>YARDEN 6-C (W)</t>
  </si>
  <si>
    <t>6.5 CLOSED-BACK 2-WAY CEILING SPEAKER WI</t>
  </si>
  <si>
    <t>YARDEN 6-CH (W)</t>
  </si>
  <si>
    <t>6.5 CLOSED-BACK 2-WAY CEILING SPEAKERS W</t>
  </si>
  <si>
    <t>YARDEN 6-ID(W)</t>
  </si>
  <si>
    <t>6.5 IN-WALL OPEN BACK STEREO SPEAKER WIT</t>
  </si>
  <si>
    <t>YARDEN 6-OD (W)</t>
  </si>
  <si>
    <t>6.5 ON WALL SPEAKER WITH KEVLAR WOOFER 2</t>
  </si>
  <si>
    <t>YARDEN 8-C (W)</t>
  </si>
  <si>
    <t>8 CLOSED-BACK 2-WAY CEILING SPEAKER WITH</t>
  </si>
  <si>
    <t>YARDEN 8-CH (W)</t>
  </si>
  <si>
    <t>8 DIRECTIONAL CLOSED-BACK 2-WAY CEILING</t>
  </si>
  <si>
    <t>Silver</t>
  </si>
  <si>
    <t>OLED</t>
  </si>
  <si>
    <t>49"</t>
  </si>
  <si>
    <t>720p</t>
  </si>
  <si>
    <t>50"</t>
  </si>
  <si>
    <t xml:space="preserve">LG Professional </t>
  </si>
  <si>
    <t>LED Televisions</t>
  </si>
  <si>
    <t>Display              Port</t>
  </si>
  <si>
    <t>32LT340C</t>
  </si>
  <si>
    <t>240cd/m²</t>
  </si>
  <si>
    <t xml:space="preserve">Landscape </t>
  </si>
  <si>
    <t>43US340C</t>
  </si>
  <si>
    <t>43UR640S</t>
  </si>
  <si>
    <t>300cd/m²</t>
  </si>
  <si>
    <t>49UT640S</t>
  </si>
  <si>
    <t>360cd/m²</t>
  </si>
  <si>
    <t>50US340C</t>
  </si>
  <si>
    <t>50UR640S</t>
  </si>
  <si>
    <t>55US340C</t>
  </si>
  <si>
    <t>55UR640S</t>
  </si>
  <si>
    <t>65US340C</t>
  </si>
  <si>
    <t>65UR640S</t>
  </si>
  <si>
    <t>75US340C2</t>
  </si>
  <si>
    <t>75UR640S</t>
  </si>
  <si>
    <t>330cd/m²</t>
  </si>
  <si>
    <t>86US340C</t>
  </si>
  <si>
    <t>86UR340C9</t>
  </si>
  <si>
    <t>86UR640S</t>
  </si>
  <si>
    <t>86UR640S9</t>
  </si>
  <si>
    <t>LED Monitors</t>
  </si>
  <si>
    <t>22SM3G-B</t>
  </si>
  <si>
    <t>250cd/m²</t>
  </si>
  <si>
    <t>32SM5KE-B</t>
  </si>
  <si>
    <t>400 cd/m²</t>
  </si>
  <si>
    <t>43UL3G-B</t>
  </si>
  <si>
    <t>300 cd/m²</t>
  </si>
  <si>
    <t>43UH5F-H</t>
  </si>
  <si>
    <t>500 cd/m²</t>
  </si>
  <si>
    <t>49UH5F-H</t>
  </si>
  <si>
    <t>49UH7F-H</t>
  </si>
  <si>
    <t>700 cd/m²</t>
  </si>
  <si>
    <t>50UL3G-B</t>
  </si>
  <si>
    <t>55UH5F-H</t>
  </si>
  <si>
    <t>55UH7F-H</t>
  </si>
  <si>
    <t>55EJ5G-B</t>
  </si>
  <si>
    <t>65UL3G-B</t>
  </si>
  <si>
    <t>65UH5F-H</t>
  </si>
  <si>
    <t>65UH7F-B</t>
  </si>
  <si>
    <t>75UL3G-B</t>
  </si>
  <si>
    <t>75UH5F-H</t>
  </si>
  <si>
    <t>86UL3G-B</t>
  </si>
  <si>
    <t>350 cd/m²</t>
  </si>
  <si>
    <t>86UH5F-H</t>
  </si>
  <si>
    <t>98UM3DG-H</t>
  </si>
  <si>
    <t>u</t>
  </si>
  <si>
    <t>98UH5F-H</t>
  </si>
  <si>
    <t>Video Wall Displays</t>
  </si>
  <si>
    <t>Display        Port</t>
  </si>
  <si>
    <t>49VL5G-A</t>
  </si>
  <si>
    <t>450 cd/m²</t>
  </si>
  <si>
    <t>3.5 mm Bezel to Bezel</t>
  </si>
  <si>
    <t>49VL5GAW-4C</t>
  </si>
  <si>
    <t>Bundle includes 4 of the 49VL5G-A with Crimson Mounts</t>
  </si>
  <si>
    <t>49VL5GAW-9C</t>
  </si>
  <si>
    <t>147"</t>
  </si>
  <si>
    <t>Bundle includes 9 of the 49VL5G-A with Crimson Mounts</t>
  </si>
  <si>
    <t>49VL5GAW-4P</t>
  </si>
  <si>
    <t>Bundle includes 4 of the 49VL5G-A with Peerless Mounts</t>
  </si>
  <si>
    <t>49VL5GAW-9P</t>
  </si>
  <si>
    <t>Bundle includes 9 of the 49VL5G-A with Peerless Mounts</t>
  </si>
  <si>
    <t>55VL5F-A</t>
  </si>
  <si>
    <t>55VL5FAW-4C</t>
  </si>
  <si>
    <t>110"</t>
  </si>
  <si>
    <t>Bundle includes 4 of the 55VL5F-A with Crimson Mounts</t>
  </si>
  <si>
    <t>55VL5FAW-9C</t>
  </si>
  <si>
    <t>165"</t>
  </si>
  <si>
    <t>Bundle includes 9 of the 55VL5F-A with Crimson Mounts</t>
  </si>
  <si>
    <t>55VL5FAW-4P</t>
  </si>
  <si>
    <t>Bundle includes 4 of the 55VL5F-A with Peerless Mounts</t>
  </si>
  <si>
    <t>55VL5FAW-9P</t>
  </si>
  <si>
    <t>Bundle includes 9 of the 55VL5F-A with Peerless Mounts</t>
  </si>
  <si>
    <t>55VM5E-A</t>
  </si>
  <si>
    <t xml:space="preserve">1.8 mm Bezel to Bezel             </t>
  </si>
  <si>
    <t>55VM5EW-4C</t>
  </si>
  <si>
    <t>Bundle includes 4 of the 55VM5E-A with Crimson Mounts</t>
  </si>
  <si>
    <t>55VM5EW-9C</t>
  </si>
  <si>
    <t>Bundle includes 9 of the 55VM5E-A with Crimson Mounts</t>
  </si>
  <si>
    <t>55VM5EW-4P</t>
  </si>
  <si>
    <t>Bundle includes 4 of the 55VM5E-A with Peerless Mounts</t>
  </si>
  <si>
    <t>55VM5EW-9P</t>
  </si>
  <si>
    <t>Bundle includes 9 of the 55VM5E-A with Peerless Mounts</t>
  </si>
  <si>
    <t>55VH7E-A</t>
  </si>
  <si>
    <t>1.8 mm Bezel to Bezel</t>
  </si>
  <si>
    <t xml:space="preserve">55VH7EW-4C </t>
  </si>
  <si>
    <t>Bundle includes 4 of the 55VH7E-A with Crimson Mounts</t>
  </si>
  <si>
    <t xml:space="preserve">55VH7EW-9C </t>
  </si>
  <si>
    <t>Bundle includes 9 of the 55VH7E-A with Crimson Mounts</t>
  </si>
  <si>
    <t xml:space="preserve">55VH7EAW-4P </t>
  </si>
  <si>
    <t>Bundle includes 4 of the 55VH7E-A with Peerless Mounts</t>
  </si>
  <si>
    <t>55VH7EAW-9P</t>
  </si>
  <si>
    <t>Bundle includes 9 of the 55VH7E-A with Peerless Mounts</t>
  </si>
  <si>
    <t>55SVM5F-H</t>
  </si>
  <si>
    <t>0.88 mm Bezel to Bezel</t>
  </si>
  <si>
    <t>55SVM5FW-4C</t>
  </si>
  <si>
    <t>Bundle includes 4 of the 55VM5F-H with Crimson Mounts</t>
  </si>
  <si>
    <t>55SVM5FW-9C</t>
  </si>
  <si>
    <t>Bundle includes 9 of the 55VM5F-H with Crimson Mounts</t>
  </si>
  <si>
    <t>55SVM5FW-4P</t>
  </si>
  <si>
    <t>Bundle includes 4 of the 55VM5F-H with Peerless Mounts</t>
  </si>
  <si>
    <t>55SVM5FW-9P</t>
  </si>
  <si>
    <t>Bundle includes 9 of the 55VM5F-H with Peerless Mounts</t>
  </si>
  <si>
    <t>55SVH7PF-H</t>
  </si>
  <si>
    <t xml:space="preserve">55SVH7F-A </t>
  </si>
  <si>
    <t>55SVH7FW-4P</t>
  </si>
  <si>
    <t>Bundle includes 4 of the 55SVH7F-A with Peerless Mounts</t>
  </si>
  <si>
    <t>55SVH7FW-9P</t>
  </si>
  <si>
    <t>Bundle includes 9 of the 55SVH7F-A with Peerless Mounts</t>
  </si>
  <si>
    <t xml:space="preserve">55VX1DW-4P </t>
  </si>
  <si>
    <t>Bundle includes 4 of the 55VX1DW with Peerless Mounts</t>
  </si>
  <si>
    <t xml:space="preserve">55VX1DW-9P </t>
  </si>
  <si>
    <t>Bundle includes 9 of the 55VX1DW with Peerless Mounts</t>
  </si>
  <si>
    <t>Touch Displays</t>
  </si>
  <si>
    <t>Display            Port</t>
  </si>
  <si>
    <t xml:space="preserve">55TC3CG-H </t>
  </si>
  <si>
    <t>Touch Screen Display               for Cruise Ships</t>
  </si>
  <si>
    <t>55EW5TF-A</t>
  </si>
  <si>
    <t>Transparent Touch OLED</t>
  </si>
  <si>
    <t>65TR3DJ-B</t>
  </si>
  <si>
    <t>Touch Screen Display</t>
  </si>
  <si>
    <t>75TR3BF-B</t>
  </si>
  <si>
    <t>3 In         1 Out</t>
  </si>
  <si>
    <t>75TR3DJ-B</t>
  </si>
  <si>
    <t>86TR3BF-B</t>
  </si>
  <si>
    <t>86TR3DJ-B</t>
  </si>
  <si>
    <t>Specialty Displays</t>
  </si>
  <si>
    <t>49XE4F-M</t>
  </si>
  <si>
    <t>4,000 cd/m²</t>
  </si>
  <si>
    <t xml:space="preserve">       Outdoor Display</t>
  </si>
  <si>
    <t>49XS2E-B</t>
  </si>
  <si>
    <t>2,500 cd/m²</t>
  </si>
  <si>
    <t xml:space="preserve">Window Facing Indoor Digital Display </t>
  </si>
  <si>
    <t>49XS4F-B</t>
  </si>
  <si>
    <t>4,500 cd/m²</t>
  </si>
  <si>
    <t>49XS4J-B</t>
  </si>
  <si>
    <t>55EF5G-L</t>
  </si>
  <si>
    <t>Curvable OLED Signage</t>
  </si>
  <si>
    <t>55EF5G-P</t>
  </si>
  <si>
    <t>55EW5G-A</t>
  </si>
  <si>
    <t>Transparent OLED</t>
  </si>
  <si>
    <t>55XE4F-M</t>
  </si>
  <si>
    <t>55XS4F-B</t>
  </si>
  <si>
    <t>55XS4J-B</t>
  </si>
  <si>
    <t xml:space="preserve">65EP5G-B </t>
  </si>
  <si>
    <t>770 cd/m²</t>
  </si>
  <si>
    <t>UltraFine Display                  OLED Pro</t>
  </si>
  <si>
    <t>75XS4G-B</t>
  </si>
  <si>
    <t>86BH5F-B</t>
  </si>
  <si>
    <t>3840 x 600</t>
  </si>
  <si>
    <t>58:9 Aspect Ratio</t>
  </si>
  <si>
    <t>88BH7G-B</t>
  </si>
  <si>
    <t>88"</t>
  </si>
  <si>
    <t>32:9 Aspect Ratio</t>
  </si>
  <si>
    <t xml:space="preserve">ACC-CC-EF5E </t>
  </si>
  <si>
    <t>Curvature Calibrator</t>
  </si>
  <si>
    <t>ACC-LAPPC60</t>
  </si>
  <si>
    <t>Remote power videowall - 60m power cable</t>
  </si>
  <si>
    <t>ACC-V-EW5F</t>
  </si>
  <si>
    <t>Transparent (Tiling) OLED Accessory: 1 unit creates 1 x2 (panels need to be purchased seperately)</t>
  </si>
  <si>
    <t>EB-B100</t>
  </si>
  <si>
    <t>HDBaseT Receiver Box for SM5B/SM5KB</t>
  </si>
  <si>
    <t>KT-PS</t>
  </si>
  <si>
    <t>Circuit Breaker &amp; Surge Suppressor</t>
  </si>
  <si>
    <t>LPLG001-FV</t>
  </si>
  <si>
    <t>External Power box for 55SVH7PF</t>
  </si>
  <si>
    <t>MP700-DHCJ</t>
  </si>
  <si>
    <t>Intel Core i7-3610ME Processor 2.7 GHz</t>
  </si>
  <si>
    <t>SC-00DA</t>
  </si>
  <si>
    <t xml:space="preserve">One Quick Share Wireless Screen </t>
  </si>
  <si>
    <t>SP-5200</t>
  </si>
  <si>
    <t xml:space="preserve">Speakers for UH5B </t>
  </si>
  <si>
    <t>SP-5000</t>
  </si>
  <si>
    <t>Speakers for 32SE3B-S, 32MS5B-B, 43SE3B-S, 43MS5B-B, 49SE3B-S, 49MS5B-B, 55SE3B-S, 55MS5B-B, 65SE3B-S, 65MS5B-B</t>
  </si>
  <si>
    <t>ST-201T</t>
  </si>
  <si>
    <t>Stand for 55/49UH5B</t>
  </si>
  <si>
    <t>ST-322T</t>
  </si>
  <si>
    <t>Stand for 32SE3B-S, 32MS5B-B</t>
  </si>
  <si>
    <t>ST-432T</t>
  </si>
  <si>
    <t>Stand for 43SE3B-S, 43MS5B-B</t>
  </si>
  <si>
    <t>ST-492T</t>
  </si>
  <si>
    <t>Stand For 49SE3B-S, 49MS5B-B</t>
  </si>
  <si>
    <t>ST-493X</t>
  </si>
  <si>
    <t>Stand for 49XEB3E-B</t>
  </si>
  <si>
    <t>ST-651T</t>
  </si>
  <si>
    <t>Stand for 65LS33A</t>
  </si>
  <si>
    <t>ST-652T</t>
  </si>
  <si>
    <t>Stand for 55SE3B-S, 55MS5B-B, 65SE3B-S, 65MS5B-B</t>
  </si>
  <si>
    <t>ST-653T</t>
  </si>
  <si>
    <t>Stand for 43UH5F-H, 49UH5F-H, 55UH5F-H, 65UH5F-H</t>
  </si>
  <si>
    <t>ST-750X</t>
  </si>
  <si>
    <t>LG Enclosure Floor Stand for 75XE3C/55XE3C Outdoor Display Screen</t>
  </si>
  <si>
    <t>WP400</t>
  </si>
  <si>
    <t>Sigage Webos 4.0 Boxtype Uhd</t>
  </si>
  <si>
    <t>LG Projectors</t>
  </si>
  <si>
    <t>BF50NST</t>
  </si>
  <si>
    <t xml:space="preserve">BU60PST </t>
  </si>
  <si>
    <t>HU85LS</t>
  </si>
  <si>
    <t>BU50NST</t>
  </si>
  <si>
    <t>BU60PST</t>
  </si>
  <si>
    <t>Cameras</t>
  </si>
  <si>
    <t>P-1/2BNC1</t>
  </si>
  <si>
    <t>UCP MODULE, ONE 1/2IN  BNC PUNCHOUT</t>
  </si>
  <si>
    <t>P-1/2BNC2</t>
  </si>
  <si>
    <t>UCP MODULE, TWO 1/2IN  BNC PUNCHOUTS</t>
  </si>
  <si>
    <t>P-1/2BNC3</t>
  </si>
  <si>
    <t>UCP MODULE, THREE 1/2IN  BNC PUNCHOUTS</t>
  </si>
  <si>
    <t>P-1/2BNC4</t>
  </si>
  <si>
    <t>UCP MODULE, FOUR 1/2IN  BNC PUNCHOUTS</t>
  </si>
  <si>
    <t>P-1/2BNC5</t>
  </si>
  <si>
    <t>UCP MODULE, FIVE 1/2IN  BNC PUNCHOUTS</t>
  </si>
  <si>
    <t>P-1/2BNC6</t>
  </si>
  <si>
    <t>UCP MODULE</t>
  </si>
  <si>
    <t>P-1/4X2</t>
  </si>
  <si>
    <t>1/4 (2) PORT UCP PNL</t>
  </si>
  <si>
    <t>P-1/4X4</t>
  </si>
  <si>
    <t>1/4 (4) PORT UCP PNL</t>
  </si>
  <si>
    <t>P-1DB25</t>
  </si>
  <si>
    <t>DB25 MULTIPIN(1)PORT UCP</t>
  </si>
  <si>
    <t>P-1DB9</t>
  </si>
  <si>
    <t>DB9 MULTIPIN (1) PORT UCP</t>
  </si>
  <si>
    <t>P-1ELCO120</t>
  </si>
  <si>
    <t>ELCO 120 PIN (1)PORT UCP</t>
  </si>
  <si>
    <t>P-1ELCO38</t>
  </si>
  <si>
    <t>ELCO 38 PIN (1)PORT UCP</t>
  </si>
  <si>
    <t>P-1ELCO56</t>
  </si>
  <si>
    <t>ELCO 56 PIN (1) PORT UCP</t>
  </si>
  <si>
    <t>P-1ELCO90</t>
  </si>
  <si>
    <t>ELCO 90 PIN (1) PORT UCP</t>
  </si>
  <si>
    <t>P-1G1</t>
  </si>
  <si>
    <t>AMP G1 MLTIPN(1)PORT UCP</t>
  </si>
  <si>
    <t>P-1G2</t>
  </si>
  <si>
    <t>AMP G2 MLTIPN(1)PORT UCP</t>
  </si>
  <si>
    <t>P-1G3</t>
  </si>
  <si>
    <t>AMP G3 MLTIPN(1)PORT UCP</t>
  </si>
  <si>
    <t>P-1W1</t>
  </si>
  <si>
    <t>WRLWND 39 PIN(1)PORT UCP</t>
  </si>
  <si>
    <t>P-1W2</t>
  </si>
  <si>
    <t>WRLWND 61 PIN(1)PORT UCP</t>
  </si>
  <si>
    <t>P-2-10</t>
  </si>
  <si>
    <t>SLIM 2 DSKTP 10SP, SLOPE</t>
  </si>
  <si>
    <t>P-2-10M</t>
  </si>
  <si>
    <t>SLIM 2 DSKTP 10SP, SLOPED</t>
  </si>
  <si>
    <t>P-23-19-1</t>
  </si>
  <si>
    <t>1SP REDUCER, 23 TO 19(PAI</t>
  </si>
  <si>
    <t>P-23-19-2</t>
  </si>
  <si>
    <t>2SP REDUCER, 23 TO 19(PAI</t>
  </si>
  <si>
    <t>P-23-19-3</t>
  </si>
  <si>
    <t>3SP REDUCER, 23 TO 19(PAI</t>
  </si>
  <si>
    <t>P-23-19-4</t>
  </si>
  <si>
    <t>4SP REDUCER, 23 TO 19(PAI</t>
  </si>
  <si>
    <t>P-2-6M</t>
  </si>
  <si>
    <t>SLIM 2 DSKTP 6SP, SLOPED</t>
  </si>
  <si>
    <t>P-2DB15</t>
  </si>
  <si>
    <t>DB15 MULTIPIN(2)PORT UCP</t>
  </si>
  <si>
    <t>P-2DB25</t>
  </si>
  <si>
    <t>DB25 MULTIPIN(2)PORT UCP</t>
  </si>
  <si>
    <t>P-2DB37</t>
  </si>
  <si>
    <t>DB37 MULTIPIN(2)PORT UCP</t>
  </si>
  <si>
    <t>P-2DB50</t>
  </si>
  <si>
    <t>DB50 MULTIPIN(2)PORT UCP</t>
  </si>
  <si>
    <t>P-2DB9</t>
  </si>
  <si>
    <t>DB9 MULTIPIN(2)PORT UCP</t>
  </si>
  <si>
    <t>P-2DL96</t>
  </si>
  <si>
    <t>CANNON DL96(2)PORT UCP</t>
  </si>
  <si>
    <t>P-2ELCO38</t>
  </si>
  <si>
    <t>ELCO38 (2) PORT UCP PNL</t>
  </si>
  <si>
    <t>P-2ELCO56</t>
  </si>
  <si>
    <t>ELCO56 (2) PORT UCP PNL</t>
  </si>
  <si>
    <t>P-2ELCO90</t>
  </si>
  <si>
    <t>ELCO90 (2) PORT UCP PNL</t>
  </si>
  <si>
    <t>P-3/8BANA2</t>
  </si>
  <si>
    <t>3/8 BANANA(2)PORT UCP PNL</t>
  </si>
  <si>
    <t>P-3/8BANA6</t>
  </si>
  <si>
    <t>3/8 BANANA(6)PORT UCP PNL</t>
  </si>
  <si>
    <t>P-3/8BNC4</t>
  </si>
  <si>
    <t>3/8  BNC (4) PORT UCP PNL</t>
  </si>
  <si>
    <t>P-3/8X1</t>
  </si>
  <si>
    <t>3/8  (1) PORT UCP PNL</t>
  </si>
  <si>
    <t>P-3/8X2</t>
  </si>
  <si>
    <t>3/8  (2) PORT UCP PNL</t>
  </si>
  <si>
    <t>P-3/8X4</t>
  </si>
  <si>
    <t>3/8  (4) PORT UCP PNL</t>
  </si>
  <si>
    <t>P-3/8X6</t>
  </si>
  <si>
    <t>3/8  (6) PORT UCP PNL</t>
  </si>
  <si>
    <t>P-4DB9</t>
  </si>
  <si>
    <t>DB9 MULTIPIN(4)PORT UCP</t>
  </si>
  <si>
    <t>P-4SC1</t>
  </si>
  <si>
    <t>4 BOLT CIRC (1) PORT UCP</t>
  </si>
  <si>
    <t>P-4SC3</t>
  </si>
  <si>
    <t>4 BOLT CIRC (3) PORT UCP</t>
  </si>
  <si>
    <t>P-5-10</t>
  </si>
  <si>
    <t>SLIM-5 KNOCK DOWN 10SP</t>
  </si>
  <si>
    <t>P-5-10-26</t>
  </si>
  <si>
    <t>SLIM5 KNOCKDOWN 10SP,26D</t>
  </si>
  <si>
    <t>P-5-11</t>
  </si>
  <si>
    <t>SLIM-5 KNOCK DOWN 11SP</t>
  </si>
  <si>
    <t>P-5-11-26</t>
  </si>
  <si>
    <t>SLIM5 KNOCKDOWN,11SP,26D</t>
  </si>
  <si>
    <t>P-5-12</t>
  </si>
  <si>
    <t>SLIM-5 KNOCK DOWN 12SP</t>
  </si>
  <si>
    <t>P-5-12-26</t>
  </si>
  <si>
    <t>SLIM5 KNOCKDOWN 12SP,26D</t>
  </si>
  <si>
    <t>P-5-13</t>
  </si>
  <si>
    <t>SLIM-5 KNOCK DOWN 13SP</t>
  </si>
  <si>
    <t>P-5-13-26</t>
  </si>
  <si>
    <t>SLIM5 KNOCKDOWN 13SP,26D</t>
  </si>
  <si>
    <t>P-5-14</t>
  </si>
  <si>
    <t>SLIM-5 KNOCK DOWN 14SP</t>
  </si>
  <si>
    <t>P-5-14-26</t>
  </si>
  <si>
    <t>SLIM5 KNOCKDOWN 14SP,26D</t>
  </si>
  <si>
    <t>P-5-14-CONFIG</t>
  </si>
  <si>
    <t>14SP/20D SLIM-5 CONFIG</t>
  </si>
  <si>
    <t>P-5-15</t>
  </si>
  <si>
    <t>SLIM-5 KNOCK DOWN 15SP</t>
  </si>
  <si>
    <t>P-5-15-26</t>
  </si>
  <si>
    <t>SLIM5 KNOCKDOWN 15SP,26D</t>
  </si>
  <si>
    <t>P-5-16</t>
  </si>
  <si>
    <t>SLIM-5 KNOCK DOWN 16SP</t>
  </si>
  <si>
    <t>P-5-16-26</t>
  </si>
  <si>
    <t>SLIM5 KNOCKDOWN 16SP,26D</t>
  </si>
  <si>
    <t>P-5-17</t>
  </si>
  <si>
    <t>SLIM-5 KNOCK DOWN 17SP</t>
  </si>
  <si>
    <t>P-5-17-26</t>
  </si>
  <si>
    <t>SLIM5 KNOCKDOWN 17SP,26D</t>
  </si>
  <si>
    <t>P-5-18</t>
  </si>
  <si>
    <t>SLIM-5 KNOCK DOWN 18SP</t>
  </si>
  <si>
    <t>P-5-18-26</t>
  </si>
  <si>
    <t>SLIM5 KNOCKDOWN 18SP,26D</t>
  </si>
  <si>
    <t>P-5-19</t>
  </si>
  <si>
    <t>SLIM-5 KNOCK DOWN 19SP</t>
  </si>
  <si>
    <t>P-5-19-26</t>
  </si>
  <si>
    <t>SLIM5 KNOCKDOWN 19SP,26D</t>
  </si>
  <si>
    <t>P-5-20</t>
  </si>
  <si>
    <t>SLIM-5 KNOCK DOWN 20SP</t>
  </si>
  <si>
    <t>P-5-20-26</t>
  </si>
  <si>
    <t>SLIM5 KNOCKDOWN 20SP,26D</t>
  </si>
  <si>
    <t>P-5-21</t>
  </si>
  <si>
    <t>SLIM-5 KNOCK DOWN 21SP</t>
  </si>
  <si>
    <t>P-5-21-26</t>
  </si>
  <si>
    <t>SLIM5 KNOCKDOWN 21SP,26D</t>
  </si>
  <si>
    <t>P-5-22</t>
  </si>
  <si>
    <t>SLIM-5 KNOCK DOWN 22SP</t>
  </si>
  <si>
    <t>P-5-22-26</t>
  </si>
  <si>
    <t>SLIM5 KNOCKDOWN 22SP,26D</t>
  </si>
  <si>
    <t>P-5-23-26</t>
  </si>
  <si>
    <t>SLIM5 KNOCKDOWN 23SP,26D</t>
  </si>
  <si>
    <t>P-5-24</t>
  </si>
  <si>
    <t>SLIM-5 KNOCK DOWN 24SP</t>
  </si>
  <si>
    <t>P-5-24-26</t>
  </si>
  <si>
    <t>SLIM5 KNOCKDOWN 24SP,26D</t>
  </si>
  <si>
    <t>P-5-25</t>
  </si>
  <si>
    <t>SLIM-5 KNOCK DOWN 25SP</t>
  </si>
  <si>
    <t>P-5-25-26</t>
  </si>
  <si>
    <t>SLIM5 KNOCKDOWN 25SP,26D</t>
  </si>
  <si>
    <t>P-5-26</t>
  </si>
  <si>
    <t>SLIM-5 KNOCK DOWN 26SP</t>
  </si>
  <si>
    <t>P-5-26-26</t>
  </si>
  <si>
    <t>SLIM5 KNOCKDOWN 26SP,26D</t>
  </si>
  <si>
    <t>P-5-27</t>
  </si>
  <si>
    <t>SLIM-5 KNOCK DOWN 27SP</t>
  </si>
  <si>
    <t>P-5-27-26</t>
  </si>
  <si>
    <t>SLIM5 KNOCKDOWN 27SP,26D</t>
  </si>
  <si>
    <t>P-5-28</t>
  </si>
  <si>
    <t>SLIM-5 KNOCK DOWN 28SP</t>
  </si>
  <si>
    <t>P-5-28-26</t>
  </si>
  <si>
    <t>SLIM5 KNOCKDOWN 28SP,26D</t>
  </si>
  <si>
    <t>P-5-29</t>
  </si>
  <si>
    <t>SLIM-5 KNOCK DOWN 29SP</t>
  </si>
  <si>
    <t>P-5-29-26</t>
  </si>
  <si>
    <t>SLIM5 KNOCKDOWN 29SP,26D</t>
  </si>
  <si>
    <t>P-5-29-CONFIG</t>
  </si>
  <si>
    <t>29SP/20D SLIM-5 CONFIG</t>
  </si>
  <si>
    <t>P-5-30</t>
  </si>
  <si>
    <t>SLIM-5 KNOCK DOWN 30SP</t>
  </si>
  <si>
    <t>P-5-30-26</t>
  </si>
  <si>
    <t>SLIM5 KNOCKDOWN 30SP,26D</t>
  </si>
  <si>
    <t>P-5-31</t>
  </si>
  <si>
    <t>SLIM-5 KNOCK DOWN 31SP</t>
  </si>
  <si>
    <t>P-5-31-26</t>
  </si>
  <si>
    <t>SLIM5 KNOCKDOWN 31SP,26D</t>
  </si>
  <si>
    <t>P-5-32</t>
  </si>
  <si>
    <t>SLIM-5 KNOCK DOWN 32SP</t>
  </si>
  <si>
    <t>P-5-32-26</t>
  </si>
  <si>
    <t>SLIM5 KNOCKDOWN 32SP,26D</t>
  </si>
  <si>
    <t>P-5-33</t>
  </si>
  <si>
    <t>SLIM-5 KNOCK DOWN 33SP</t>
  </si>
  <si>
    <t>P-5-33-26</t>
  </si>
  <si>
    <t>SLIM5 KNOCKDOWN 33SP,26D</t>
  </si>
  <si>
    <t>P-5-34</t>
  </si>
  <si>
    <t>SLIM-5 KNOCK DOWN 34SP</t>
  </si>
  <si>
    <t>P-5-34-26</t>
  </si>
  <si>
    <t>SLIM5 KNOCKDOWN 34SP,26D</t>
  </si>
  <si>
    <t>P-5-35</t>
  </si>
  <si>
    <t>SLIM-5 KNOCK DOWN 35SP</t>
  </si>
  <si>
    <t>P-5-35-26</t>
  </si>
  <si>
    <t>SLIM5 KNOCKDOWN 35SP,26D</t>
  </si>
  <si>
    <t>P-5-36</t>
  </si>
  <si>
    <t>SLIM-5 KNOCK DOWN 36SP</t>
  </si>
  <si>
    <t>P-5-36-26</t>
  </si>
  <si>
    <t>SLIM5 KNOCKDOWN 36SP,26D</t>
  </si>
  <si>
    <t>P-5-37</t>
  </si>
  <si>
    <t>SLIM-5 KNOCK DOWN 37SP</t>
  </si>
  <si>
    <t>P-5-37-26</t>
  </si>
  <si>
    <t>SLIM5 KNOCKDOWN 37SP,26D</t>
  </si>
  <si>
    <t>P-5-37-CONFIG</t>
  </si>
  <si>
    <t>37SP/20D SLIM-5 CONFIG</t>
  </si>
  <si>
    <t>P-5-38</t>
  </si>
  <si>
    <t>SLIM-5 KNOCK DOWN 38SP</t>
  </si>
  <si>
    <t>P-5-38-26</t>
  </si>
  <si>
    <t>SLIM5 KNOCKDOWN 38SP,26D</t>
  </si>
  <si>
    <t>P-5-39</t>
  </si>
  <si>
    <t>SLIM-5 KNOCK DOWN 39SP</t>
  </si>
  <si>
    <t>P-5-39-26</t>
  </si>
  <si>
    <t>SLIM5 KNOCKDOWN 39SP,26D</t>
  </si>
  <si>
    <t>P-5-40</t>
  </si>
  <si>
    <t>SLIM-5 KNOCK DOWN 40SP</t>
  </si>
  <si>
    <t>P-5-40-26</t>
  </si>
  <si>
    <t>SLIM5 KNOCKDOWN 40SP,26D</t>
  </si>
  <si>
    <t>P-5-41</t>
  </si>
  <si>
    <t>SLIM-5 KNOCK DOWN 41SP</t>
  </si>
  <si>
    <t>P-5-41-26</t>
  </si>
  <si>
    <t>SLIM5 KNOCKDOWN 41SP,26D</t>
  </si>
  <si>
    <t>P-5-42</t>
  </si>
  <si>
    <t>SLIM-5 KNOCK DOWN 42SP</t>
  </si>
  <si>
    <t>P-5-42-26</t>
  </si>
  <si>
    <t>SLIM5 KNOCKDOWN 42SP,26D</t>
  </si>
  <si>
    <t>P-5-43</t>
  </si>
  <si>
    <t>SLIM-5 KNOCK DOWN 43SP</t>
  </si>
  <si>
    <t>P-5-43-26</t>
  </si>
  <si>
    <t>SLIM5 KNOCKDOWN 43SP,26D</t>
  </si>
  <si>
    <t>P-5-8</t>
  </si>
  <si>
    <t>SLIM-5 KNOCK DOWN 8SP</t>
  </si>
  <si>
    <t>P-5-8-26</t>
  </si>
  <si>
    <t>SLIM5 KNOCKDOWN 8SP,26D</t>
  </si>
  <si>
    <t>P-5-9</t>
  </si>
  <si>
    <t>SLIM-5 KNOCK DOWN 9SP</t>
  </si>
  <si>
    <t>P-5-9-26</t>
  </si>
  <si>
    <t>SLIM5 KNOCKDOWN 9SP,26D</t>
  </si>
  <si>
    <t>P-5AR14</t>
  </si>
  <si>
    <t>ADJ REAR RKRAIL FOR 5-14</t>
  </si>
  <si>
    <t>P-5AR14-26</t>
  </si>
  <si>
    <t>ADJ REAR RAIL 5-14-26</t>
  </si>
  <si>
    <t>P-5AR21</t>
  </si>
  <si>
    <t>ADJ REAR RKRAIL FOR 5-21</t>
  </si>
  <si>
    <t>P-5AR21-26</t>
  </si>
  <si>
    <t>ADJ REAR RAIL 5-21-26</t>
  </si>
  <si>
    <t>P-5AR29</t>
  </si>
  <si>
    <t>ADJ REAR RKRAIL FOR 5-29</t>
  </si>
  <si>
    <t>P-5AR29-26</t>
  </si>
  <si>
    <t>ADJ REAR RAIL 5-29-26</t>
  </si>
  <si>
    <t>P-5AR37</t>
  </si>
  <si>
    <t>ADJ REAR RKRAIL FOR 5-37</t>
  </si>
  <si>
    <t>P-5AR37-26</t>
  </si>
  <si>
    <t>ADJ REAR RAIL 5-37-26</t>
  </si>
  <si>
    <t>P-5AR43</t>
  </si>
  <si>
    <t>ADJ REAR RKRAIL FOR 5-43</t>
  </si>
  <si>
    <t>P-5AR43-26</t>
  </si>
  <si>
    <t>ADJ REAR RAIL 5-43-26</t>
  </si>
  <si>
    <t>P-5AR8</t>
  </si>
  <si>
    <t>ADJ.REAR RACKRAIL FOR 5-8</t>
  </si>
  <si>
    <t>P-5AR8-26</t>
  </si>
  <si>
    <t>ADJ REAR RAIL 5-8-26</t>
  </si>
  <si>
    <t>P-5-BAVTRIM</t>
  </si>
  <si>
    <t>BLACK BRUSH VNT TRIM PNL</t>
  </si>
  <si>
    <t>P-5CC14</t>
  </si>
  <si>
    <t>CABLE CHASE KIT FOR 5-14</t>
  </si>
  <si>
    <t>P-5CC14-26</t>
  </si>
  <si>
    <t>CABLE CHASE FOR 5-14-26</t>
  </si>
  <si>
    <t>P-5CC21</t>
  </si>
  <si>
    <t>CABLE CHASE KIT FOR 5-21</t>
  </si>
  <si>
    <t>P-5CC21-26</t>
  </si>
  <si>
    <t>CABLE CHASE FOR 5-21-26</t>
  </si>
  <si>
    <t>P-5CC29</t>
  </si>
  <si>
    <t>CABLE CHASE KIT FOR 5-29</t>
  </si>
  <si>
    <t>P-5CC29-26</t>
  </si>
  <si>
    <t>CABLE CHASE FOR 5-29-26</t>
  </si>
  <si>
    <t>P-5CC37</t>
  </si>
  <si>
    <t>CABLE CHASE KIT FOR 5-37</t>
  </si>
  <si>
    <t>P-5CC37-26</t>
  </si>
  <si>
    <t>CABLE CHASE FOR 5-37-26</t>
  </si>
  <si>
    <t>P-5CC43</t>
  </si>
  <si>
    <t>CABLE CHASE KIT FOR 5-43</t>
  </si>
  <si>
    <t>P-5CC43-26</t>
  </si>
  <si>
    <t>CABLE CHASE FOR 5-43-26</t>
  </si>
  <si>
    <t>P-5CC8</t>
  </si>
  <si>
    <t>CABLE CHASE KIT FOR 5-8</t>
  </si>
  <si>
    <t>P-5-FAN-K</t>
  </si>
  <si>
    <t>SLIM 5 FAN KIT,2 FANS</t>
  </si>
  <si>
    <t>P-5-RS14</t>
  </si>
  <si>
    <t>14HRF BOTTOM RUNNER SET</t>
  </si>
  <si>
    <t>P-5-RS16</t>
  </si>
  <si>
    <t>16CFR BOTTOM RUNNER SET</t>
  </si>
  <si>
    <t>P-5-RS18</t>
  </si>
  <si>
    <t>18BOTTOM RUNNER SET</t>
  </si>
  <si>
    <t>P-5-RS20</t>
  </si>
  <si>
    <t>20SLIM5 BOT RUNNER SET</t>
  </si>
  <si>
    <t>P-5-RS23</t>
  </si>
  <si>
    <t>23 BOTTOM RUNNER KIT</t>
  </si>
  <si>
    <t>P-5-RS26</t>
  </si>
  <si>
    <t>26SLIM5 BOT RUNNER SET</t>
  </si>
  <si>
    <t>P-5-SP-14-26T</t>
  </si>
  <si>
    <t>TLAM SP FOR 5-14-26</t>
  </si>
  <si>
    <t>P-5-SP-14T</t>
  </si>
  <si>
    <t>TLAM SP FOR 5-14</t>
  </si>
  <si>
    <t>P-5-SP-21-26T</t>
  </si>
  <si>
    <t>TLAM SP FOR 5-21-26</t>
  </si>
  <si>
    <t>P-5-SP-21T</t>
  </si>
  <si>
    <t>TLAM SP FOR 5-21</t>
  </si>
  <si>
    <t>P-5-SP-29-26T</t>
  </si>
  <si>
    <t>TLAM SP FOR 5-29-26</t>
  </si>
  <si>
    <t>P-5-SP-29T</t>
  </si>
  <si>
    <t>TLAM SP FOR 5-29</t>
  </si>
  <si>
    <t>P-5-SP-37-26T</t>
  </si>
  <si>
    <t>TLAM SP FOR 5-37-26</t>
  </si>
  <si>
    <t>P-5-SP-37T</t>
  </si>
  <si>
    <t>TLAM SP FOR-5-37</t>
  </si>
  <si>
    <t>P-5-SP-43-26T</t>
  </si>
  <si>
    <t>TLAM SP FOR 5-43-26</t>
  </si>
  <si>
    <t>P-5-SP-43T</t>
  </si>
  <si>
    <t>TLAM SP FOR 5-43</t>
  </si>
  <si>
    <t>P-5-T-20T</t>
  </si>
  <si>
    <t>TLAM TOP,SLIM5,20D</t>
  </si>
  <si>
    <t>P-5-T-26T</t>
  </si>
  <si>
    <t>TLAM TOP,SLIM5,26D</t>
  </si>
  <si>
    <t>P-5-TSP-14-26T</t>
  </si>
  <si>
    <t>TLAM TP/SD PNLS,5-14-26</t>
  </si>
  <si>
    <t>P-5-TSP-14T</t>
  </si>
  <si>
    <t>TLAM TP/SD PNLS,5-14</t>
  </si>
  <si>
    <t>P-5-TSP-21-26T</t>
  </si>
  <si>
    <t>TLAM TP/SD PNLS,5-21-26</t>
  </si>
  <si>
    <t>P-5-TSP-21T</t>
  </si>
  <si>
    <t>TLAM TP/SD PNLS,5-21</t>
  </si>
  <si>
    <t>P-5-TSP-29-26T</t>
  </si>
  <si>
    <t>TLAM TP/SD PNLS,5-29-26</t>
  </si>
  <si>
    <t>P-5-TSP-29T</t>
  </si>
  <si>
    <t>TLAM TP/SD PNLS,5-29</t>
  </si>
  <si>
    <t>P-5-TSP-37-26T</t>
  </si>
  <si>
    <t>TLAM TP/SD PNLS,5-37-26</t>
  </si>
  <si>
    <t>P-5-TSP-37T</t>
  </si>
  <si>
    <t>TLAM TP/SD PNLS,5-37</t>
  </si>
  <si>
    <t>P-5-TSP-43-26T</t>
  </si>
  <si>
    <t>TLAM TP/SD PNLS,5-43-26</t>
  </si>
  <si>
    <t>P-5-TSP-43T</t>
  </si>
  <si>
    <t>TLAM TP/SD PNLS,5-43</t>
  </si>
  <si>
    <t>P-5W</t>
  </si>
  <si>
    <t>SLIM5 CASTERS W/HARDWARE</t>
  </si>
  <si>
    <t>P-5WL</t>
  </si>
  <si>
    <t>LOCKING SLIM5 CASTERS W/H</t>
  </si>
  <si>
    <t>P-5WLR</t>
  </si>
  <si>
    <t>FLR-FNDLY LKCSTRS(4)SLIM5</t>
  </si>
  <si>
    <t>P-5WR</t>
  </si>
  <si>
    <t>FLR-FNDLY CASTERS(4)SLIM5</t>
  </si>
  <si>
    <t>P-600-00942</t>
  </si>
  <si>
    <t>POWER CORD FOR UQFR-4DRA</t>
  </si>
  <si>
    <t>P-6TO4ADP</t>
  </si>
  <si>
    <t>6  TO 4  FAN ADAPTER</t>
  </si>
  <si>
    <t>P-7/16X4</t>
  </si>
  <si>
    <t>UCP MODULE, FOUR 7/16IN  PUNCHOUTS,FITS SWITCHCRAFT #11, INSULATED PHONE JACKS,</t>
  </si>
  <si>
    <t>P-ACC-HANDLE1-CB</t>
  </si>
  <si>
    <t>ACCY HNDL,1 BAY,CLSC BR</t>
  </si>
  <si>
    <t>P-ACC-HANDLE1-CN</t>
  </si>
  <si>
    <t>ACCY HNDL,1 BAY,CLSC NIC</t>
  </si>
  <si>
    <t>P-ACC-HANDLE1-MA</t>
  </si>
  <si>
    <t>ACCY HNDL,1 BAY,MOD ALUM</t>
  </si>
  <si>
    <t>P-ACC-HANDLE1MAH</t>
  </si>
  <si>
    <t>C5 HANDLE ACCESSORY, MODERN ALUMINUM</t>
  </si>
  <si>
    <t>P-ACC-HANDLE1-MAH</t>
  </si>
  <si>
    <t>P-ACC-HANDLE1-MAT</t>
  </si>
  <si>
    <t>P-ACC-HANDLE1-MAV</t>
  </si>
  <si>
    <t>P-ACC-KEY</t>
  </si>
  <si>
    <t>KEYS FOR ALL DRAWERS(C420</t>
  </si>
  <si>
    <t>P-ACC-KNOB1-CB</t>
  </si>
  <si>
    <t>ACCY KNOB,1 BAY,CLSC BRZ</t>
  </si>
  <si>
    <t>P-ACC-KNOB1-CBT</t>
  </si>
  <si>
    <t>P-ACC-KNOB1-CBV</t>
  </si>
  <si>
    <t>P-ACC-KNOB1-CN</t>
  </si>
  <si>
    <t>ACCY KNOB,1 BAY,CLSC NKL</t>
  </si>
  <si>
    <t>P-ACC-KNOB1-CNT</t>
  </si>
  <si>
    <t>P-ACC-KNOB1-CNV</t>
  </si>
  <si>
    <t>P-ACC-LOCK1-BKH</t>
  </si>
  <si>
    <t>ACCY LOCK,1 BAY,BLACK</t>
  </si>
  <si>
    <t>P-ACC-LOCK1-BKT</t>
  </si>
  <si>
    <t>P-ACC-LOCK1-BKV</t>
  </si>
  <si>
    <t>P-ACC-LOCK1-CB</t>
  </si>
  <si>
    <t>ACCY LOCK,1 BAY,CLSC BRZ</t>
  </si>
  <si>
    <t>P-ACC-LOCK1-CBH</t>
  </si>
  <si>
    <t>P-ACC-LOCK1-CBT</t>
  </si>
  <si>
    <t>P-ACC-LOCK1-CBV</t>
  </si>
  <si>
    <t>P-ACC-LOCK1-MA</t>
  </si>
  <si>
    <t>ACCY LOCK,1 BAY,MOD ALUM</t>
  </si>
  <si>
    <t>P-ACC-LOCK1MAH</t>
  </si>
  <si>
    <t>C5 LOCK ACCESSORY, MODERN ALUMINUM</t>
  </si>
  <si>
    <t>P-ACC-LOCK1-MAH</t>
  </si>
  <si>
    <t>P-ACC-LOCK1-MAT</t>
  </si>
  <si>
    <t>P-ACC-LOCK1-MAV</t>
  </si>
  <si>
    <t>P-ACC-LOCK1-SNH</t>
  </si>
  <si>
    <t>C5 LOCK ACCESSORY, SATIN NICKEL</t>
  </si>
  <si>
    <t>P-ACC-LOCK1-SNT</t>
  </si>
  <si>
    <t>P-ACC-LOCK1-SNV</t>
  </si>
  <si>
    <t>P-ACC-LOCK1-WHH</t>
  </si>
  <si>
    <t>C5 LOCK ACCESSORY, WHITE</t>
  </si>
  <si>
    <t>P-ACC-LOCK1-WHT</t>
  </si>
  <si>
    <t>P-ACC-LOCK1-WHV</t>
  </si>
  <si>
    <t>P-AFACE1</t>
  </si>
  <si>
    <t>1SP ANODIZED RSH FACE</t>
  </si>
  <si>
    <t>P-AFACE10</t>
  </si>
  <si>
    <t>RSH FACE PLATE, 10 RU, ANODIZED,CUSTOM-CUT FACEPLATE HAS PREMIUM BRUSHED AND ANO</t>
  </si>
  <si>
    <t>P-AFACE12</t>
  </si>
  <si>
    <t>12SP ALUMINUM RSH FACE ON</t>
  </si>
  <si>
    <t>P-AFACE2</t>
  </si>
  <si>
    <t>2SP ALUMINUM RSH FACE ONL</t>
  </si>
  <si>
    <t>P-AFACE3</t>
  </si>
  <si>
    <t>3SP ALUMINUM RSH FACE ONL</t>
  </si>
  <si>
    <t>P-AFACE4</t>
  </si>
  <si>
    <t>4SP ALUMINUM RSH FACE ONL</t>
  </si>
  <si>
    <t>P-AFACE5</t>
  </si>
  <si>
    <t>5SP ALUMINUM RSH FACE ONL</t>
  </si>
  <si>
    <t>P-AFACE6</t>
  </si>
  <si>
    <t>6SP ALUMINUM RSH FACE ONL</t>
  </si>
  <si>
    <t>P-AFACE7</t>
  </si>
  <si>
    <t>7SP ALUMINUM RSH FACE ONL</t>
  </si>
  <si>
    <t>P-AFACE8</t>
  </si>
  <si>
    <t>8SP ALUMINUM RSH FACE ONL</t>
  </si>
  <si>
    <t>P-AFACE9</t>
  </si>
  <si>
    <t>9SP ALUMINUM RSH FACE ONL</t>
  </si>
  <si>
    <t>P-ANGLE-1</t>
  </si>
  <si>
    <t>1BAY VRK FLOOR ANGLES (PR</t>
  </si>
  <si>
    <t>P-ANGLE-1-36</t>
  </si>
  <si>
    <t>1BAY MRK FLOOR ANGLES(PR)</t>
  </si>
  <si>
    <t>P-ANGLE-1-42</t>
  </si>
  <si>
    <t>1BAY MRK FL ANGLE(PR)42</t>
  </si>
  <si>
    <t>P-ANGLE-2-36</t>
  </si>
  <si>
    <t>2BAY MRK FLOOR ANGLES(PR)</t>
  </si>
  <si>
    <t>P-ANGLE-3</t>
  </si>
  <si>
    <t>3BAY VRK FLOOR ANGLES (PR</t>
  </si>
  <si>
    <t>P-ANGLE-3-36</t>
  </si>
  <si>
    <t>3BAY MRK FLOOR ANGLES(PR)</t>
  </si>
  <si>
    <t>P-ANGLE-3-42</t>
  </si>
  <si>
    <t>3BAY MRK FL ANGLE(PR)42</t>
  </si>
  <si>
    <t>P-ANGLE-4</t>
  </si>
  <si>
    <t>4BAY VRK FLOOR ANGLES (PR</t>
  </si>
  <si>
    <t>P-ANGLE-4-36</t>
  </si>
  <si>
    <t>4BAY MRK FLOOR ANGLES(PR)</t>
  </si>
  <si>
    <t>P-ANGLE-5</t>
  </si>
  <si>
    <t>5BAY VRK FLOOR ANGLES (PR</t>
  </si>
  <si>
    <t>P-ANGLE-5-36</t>
  </si>
  <si>
    <t>5BAY MRK FLOOR ANGLES(PR)</t>
  </si>
  <si>
    <t>P-AP-2</t>
  </si>
  <si>
    <t>2SP ACCESS PANEL</t>
  </si>
  <si>
    <t>P-AP-4</t>
  </si>
  <si>
    <t>4SP ACCESS PANEL</t>
  </si>
  <si>
    <t>P-AP-6</t>
  </si>
  <si>
    <t>6SP ACCESS PANEL</t>
  </si>
  <si>
    <t>P-AP-KEY</t>
  </si>
  <si>
    <t>KEYS FOR REAR ACCESS PNL</t>
  </si>
  <si>
    <t>P-APM-2</t>
  </si>
  <si>
    <t>HNGD 2SP ACCESS MNTNG PNL</t>
  </si>
  <si>
    <t>P-APM-3</t>
  </si>
  <si>
    <t>HNGD 3SP ACCESS MNTNG PNL</t>
  </si>
  <si>
    <t>P-APM-4</t>
  </si>
  <si>
    <t>HNGD 4SP ACCESS MNTNG PNL</t>
  </si>
  <si>
    <t>P-APV-2</t>
  </si>
  <si>
    <t>2SP SLOTTED ACCESS PANEL</t>
  </si>
  <si>
    <t>P-APV-4</t>
  </si>
  <si>
    <t>4SP SLOTTED ACCESS PANEL</t>
  </si>
  <si>
    <t>P-APV-6</t>
  </si>
  <si>
    <t>6SP SLOTTED ACCESS PANEL</t>
  </si>
  <si>
    <t>P-AS3-22</t>
  </si>
  <si>
    <t>3SPX22DP ADJ.SHELF, HVY D</t>
  </si>
  <si>
    <t>P-ASP-OWP</t>
  </si>
  <si>
    <t>ANTI-SLIP CBL PAD,4PC OWP</t>
  </si>
  <si>
    <t>P-ASR-30</t>
  </si>
  <si>
    <t>30SLDOUT ROT.SHLF SYSTEM</t>
  </si>
  <si>
    <t>P-ASR-30-HD</t>
  </si>
  <si>
    <t>22USABLE,21DP,4 SHLVS</t>
  </si>
  <si>
    <t>P-ASR-36</t>
  </si>
  <si>
    <t>36SLDOUT ROT.SHLF SYSTEM</t>
  </si>
  <si>
    <t>P-ASR-42</t>
  </si>
  <si>
    <t>42SLDOUT ROT.SHLF SYSTEM</t>
  </si>
  <si>
    <t>P-ASR-42-HD</t>
  </si>
  <si>
    <t>31USABLE,21DP,6 SHLVS</t>
  </si>
  <si>
    <t>P-ASR-46-XXBP28</t>
  </si>
  <si>
    <t>BOXED,BACKPAN,SR-46,28W</t>
  </si>
  <si>
    <t>P-ASR-48</t>
  </si>
  <si>
    <t>48SLDOUT ROT.SHLF SYSTEM</t>
  </si>
  <si>
    <t>P-ASR-60-HD</t>
  </si>
  <si>
    <t>46USABLE,21DP,9 SHLVS</t>
  </si>
  <si>
    <t>P-AVIP-FK1</t>
  </si>
  <si>
    <t>1SP,AVIP 19 PNL,HORIZ</t>
  </si>
  <si>
    <t>P-AVIP-FK2</t>
  </si>
  <si>
    <t>2SP,AVIP 19 PNL,VERT</t>
  </si>
  <si>
    <t>P-AVIP-SF1</t>
  </si>
  <si>
    <t>1SP,HNG AVIP 19 PNL,HORIZ</t>
  </si>
  <si>
    <t>P-AVIP-SF2</t>
  </si>
  <si>
    <t>2SP,HNG AVIP 19 PNL,VERT</t>
  </si>
  <si>
    <t>P-AVIP-UCP</t>
  </si>
  <si>
    <t>UCP FOR AVIP AND MAAP</t>
  </si>
  <si>
    <t>P-AXS-14</t>
  </si>
  <si>
    <t>20 DP AX-S,14 SPACE</t>
  </si>
  <si>
    <t>P-AXS-15</t>
  </si>
  <si>
    <t>20 AX-S,15 SPACE</t>
  </si>
  <si>
    <t>P-AXS-15-26</t>
  </si>
  <si>
    <t>26 DP AX-S,15 SPACE</t>
  </si>
  <si>
    <t>P-AXS-16</t>
  </si>
  <si>
    <t>20 DP AX-S,16 SPACE</t>
  </si>
  <si>
    <t>P-AXS-16-26</t>
  </si>
  <si>
    <t>26 DP AX-S,16 SPACE</t>
  </si>
  <si>
    <t>P-AXS-17</t>
  </si>
  <si>
    <t>20 DP AX-S,17 SPACE</t>
  </si>
  <si>
    <t>P-AXS-17-26</t>
  </si>
  <si>
    <t>26 DP AX-S,17 SPACE</t>
  </si>
  <si>
    <t>P-AXS-18</t>
  </si>
  <si>
    <t>20 DP AX-S,18 SPACE</t>
  </si>
  <si>
    <t>P-AXS-18-26</t>
  </si>
  <si>
    <t>26 DP AX-S,18 SPACE</t>
  </si>
  <si>
    <t>P-AXS-19</t>
  </si>
  <si>
    <t>20 DP AX-S,19 SPACE</t>
  </si>
  <si>
    <t>P-AXS-19-26</t>
  </si>
  <si>
    <t>26 DP AX-S,19 SPACE</t>
  </si>
  <si>
    <t>P-AXS-20</t>
  </si>
  <si>
    <t>20 DP AX-S,20 SPACE</t>
  </si>
  <si>
    <t>P-AXS-20-26</t>
  </si>
  <si>
    <t>26 DP AX-S,20 SPACE</t>
  </si>
  <si>
    <t>P-AXS-21</t>
  </si>
  <si>
    <t>20 DP AX-S,21 SPACE</t>
  </si>
  <si>
    <t>P-AXS-21-26</t>
  </si>
  <si>
    <t>26 DP AX-S,21 SPACE</t>
  </si>
  <si>
    <t>P-AXS-22</t>
  </si>
  <si>
    <t>20 DP AX-S,22 SPACE</t>
  </si>
  <si>
    <t>P-AXS-22-26</t>
  </si>
  <si>
    <t>26 DP AX-S,22 SPACE</t>
  </si>
  <si>
    <t>P-AXS-23</t>
  </si>
  <si>
    <t>20 DP AX-S,23 SPACE</t>
  </si>
  <si>
    <t>P-AXS-23-26</t>
  </si>
  <si>
    <t>26 DP AX-S,23 SPACE</t>
  </si>
  <si>
    <t>P-AXS-24</t>
  </si>
  <si>
    <t>20 DP AX-S,24 SPACE</t>
  </si>
  <si>
    <t>P-AXS-24-26</t>
  </si>
  <si>
    <t>26 DP AX-S,24 SPACE</t>
  </si>
  <si>
    <t>P-AXS-25</t>
  </si>
  <si>
    <t>20 DP AX-S,25 SPACE</t>
  </si>
  <si>
    <t>P-AXS-25-26</t>
  </si>
  <si>
    <t>26 DP AX-S,25 SPACE</t>
  </si>
  <si>
    <t>P-AXS-26</t>
  </si>
  <si>
    <t>20 DP AX-S,26 SPACE</t>
  </si>
  <si>
    <t>P-AXS-26-26</t>
  </si>
  <si>
    <t>26 DP AX-S,26 SPACE</t>
  </si>
  <si>
    <t>P-AXS-27</t>
  </si>
  <si>
    <t>20 DP AX-S,27 SPACE</t>
  </si>
  <si>
    <t>P-AXS-27-26</t>
  </si>
  <si>
    <t>26 DP AX-S,27 SPACE</t>
  </si>
  <si>
    <t>P-AXS-28</t>
  </si>
  <si>
    <t>20 DP AX-S,28 SPACE</t>
  </si>
  <si>
    <t>P-AXS-28-26</t>
  </si>
  <si>
    <t>26 DP AX-S,28 SPACE</t>
  </si>
  <si>
    <t>P-AXS-29</t>
  </si>
  <si>
    <t>20 DP AX-S,29 SPACE</t>
  </si>
  <si>
    <t>P-AXS-29-26</t>
  </si>
  <si>
    <t>26 DP AX-S,29 SPACE</t>
  </si>
  <si>
    <t>P-AXS-30</t>
  </si>
  <si>
    <t>20 DP AX-S,30 SPACE</t>
  </si>
  <si>
    <t>P-AXS-30-26</t>
  </si>
  <si>
    <t>26 DP AX-S,30 SPACE</t>
  </si>
  <si>
    <t>P-AXS-31</t>
  </si>
  <si>
    <t>20 DP AX-S,31 SPACE</t>
  </si>
  <si>
    <t>P-AXS-31-26</t>
  </si>
  <si>
    <t>26 DP AX-S,31 SPACE</t>
  </si>
  <si>
    <t>P-AXS-32</t>
  </si>
  <si>
    <t>20 DP AX-S,32 SPACE</t>
  </si>
  <si>
    <t>P-AXS-32-26</t>
  </si>
  <si>
    <t>26 DP AX-S,32 SPACE</t>
  </si>
  <si>
    <t>P-AXS-33</t>
  </si>
  <si>
    <t>20 DP AX-S,33 SPACE</t>
  </si>
  <si>
    <t>P-AXS-33-26</t>
  </si>
  <si>
    <t>26 DP AX-S,33 SPACE</t>
  </si>
  <si>
    <t>P-AXS-34</t>
  </si>
  <si>
    <t>20 DP AX-S,34 SPACE</t>
  </si>
  <si>
    <t>P-AXS-34-26</t>
  </si>
  <si>
    <t>26 DP AX-S,34 SPACE</t>
  </si>
  <si>
    <t>P-AXS-35</t>
  </si>
  <si>
    <t>20 DP AX-S,35 SPACE</t>
  </si>
  <si>
    <t>P-AXS-35-26</t>
  </si>
  <si>
    <t>26 DP AX-S,35 SPACE</t>
  </si>
  <si>
    <t>P-AXS-36</t>
  </si>
  <si>
    <t>20 DP AX-S,36 SPACE</t>
  </si>
  <si>
    <t>P-AXS-36-26</t>
  </si>
  <si>
    <t>26 DP AX-S,36 SPACE</t>
  </si>
  <si>
    <t>P-AXS-37</t>
  </si>
  <si>
    <t>20 DP AX-S,37 SPACE</t>
  </si>
  <si>
    <t>P-AXS-37-26</t>
  </si>
  <si>
    <t>26 DP AX-S,37 SPACE</t>
  </si>
  <si>
    <t>P-AXS-38</t>
  </si>
  <si>
    <t>20 DP AX-S,38 SPACE</t>
  </si>
  <si>
    <t>P-AXS-38-26</t>
  </si>
  <si>
    <t>26 DP AX-S,38 SPACE</t>
  </si>
  <si>
    <t>P-AXS-39</t>
  </si>
  <si>
    <t>20 DP AX-S,39 SPACE</t>
  </si>
  <si>
    <t>P-AXS-39-26</t>
  </si>
  <si>
    <t>26 DP AX-S,39 SPACE</t>
  </si>
  <si>
    <t>P-AXS-40</t>
  </si>
  <si>
    <t>20 DP AX-S,40 SPACE</t>
  </si>
  <si>
    <t>P-AXS-40-26</t>
  </si>
  <si>
    <t>26 DP AX-S,40 SPACE</t>
  </si>
  <si>
    <t>P-AXS-41</t>
  </si>
  <si>
    <t>20 DP AX-S,41 SPACE</t>
  </si>
  <si>
    <t>P-AXS-41-26</t>
  </si>
  <si>
    <t>26 DP AX-S,41 SPACE</t>
  </si>
  <si>
    <t>P-AXS-42</t>
  </si>
  <si>
    <t>20 DP AX-S,42 SPACE</t>
  </si>
  <si>
    <t>P-AXS-42-26</t>
  </si>
  <si>
    <t>26 DP AX-S,42 SPACE</t>
  </si>
  <si>
    <t>P-AXS-43</t>
  </si>
  <si>
    <t>20 DP AX-S,43 SPACE</t>
  </si>
  <si>
    <t>P-AXS-43-26</t>
  </si>
  <si>
    <t>26 DP AX-S,43 SPACE</t>
  </si>
  <si>
    <t>P-AXS-FAN</t>
  </si>
  <si>
    <t>SLIM FAN TO FIT IN AXS SE</t>
  </si>
  <si>
    <t>P-AXS-FAN-119</t>
  </si>
  <si>
    <t>FAN, 57 CFM, AXS SERIES, 220V</t>
  </si>
  <si>
    <t>P-AXS-FAN-K</t>
  </si>
  <si>
    <t>AXS,AX-SXR FAN KIT,2 FANS</t>
  </si>
  <si>
    <t>P-AXS-GG16</t>
  </si>
  <si>
    <t>AXS GASKET &amp; GUIDE 16 D</t>
  </si>
  <si>
    <t>P-AXS-GG20</t>
  </si>
  <si>
    <t>AXS GASKET &amp; GUIDE 20 D</t>
  </si>
  <si>
    <t>P-AXS-GG26</t>
  </si>
  <si>
    <t>AXS GASKET &amp; GUIDE 26 D</t>
  </si>
  <si>
    <t>P-AXS-TEXTRIM</t>
  </si>
  <si>
    <t>PAIR OF TEXTURED TRIM FOR</t>
  </si>
  <si>
    <t>P-AXS-WT25</t>
  </si>
  <si>
    <t>AXS WIRE TRAY, 25IN ,FITS ON CABLE CARRIERS OF AXS SERIES RACK TO HOLD LARGE CAB</t>
  </si>
  <si>
    <t>P-AXS-WT50</t>
  </si>
  <si>
    <t>AXS WIRE TRAY, 50IN ,FITS ON CABLE CARRIERS OF AXS SERIES RACK TO HOLD LARGE CAB</t>
  </si>
  <si>
    <t>P-AX-SX-10</t>
  </si>
  <si>
    <t>20 DP AX-SX,10 SPACE</t>
  </si>
  <si>
    <t>P-AX-SX-11</t>
  </si>
  <si>
    <t>20 DP AX-SX,11 SPACE</t>
  </si>
  <si>
    <t>P-AX-SX-12</t>
  </si>
  <si>
    <t>20 DP AX-SX,12 SPACE</t>
  </si>
  <si>
    <t>P-AX-SX-13</t>
  </si>
  <si>
    <t>20 DP AX-SX,13 SPACE</t>
  </si>
  <si>
    <t>P-AX-SX-14</t>
  </si>
  <si>
    <t>20 DP AX-SX,14 SPACE</t>
  </si>
  <si>
    <t>P-AX-SX-15</t>
  </si>
  <si>
    <t>20 DP AX-SX,15 SPACE</t>
  </si>
  <si>
    <t>P-AX-SX-16</t>
  </si>
  <si>
    <t>20 DP AX-SX,16 SPACE</t>
  </si>
  <si>
    <t>P-AX-SX-17</t>
  </si>
  <si>
    <t>20 DP AX-SX,17 SPACE</t>
  </si>
  <si>
    <t>P-AX-SX-18</t>
  </si>
  <si>
    <t>20 DP AX-SX,18 SPACE</t>
  </si>
  <si>
    <t>P-AX-SX-19</t>
  </si>
  <si>
    <t>20 DP AX-SX,19 SPACE</t>
  </si>
  <si>
    <t>P-AX-SX-20</t>
  </si>
  <si>
    <t>20 DP AX-SX,20 SPACE</t>
  </si>
  <si>
    <t>P-AX-SX-21</t>
  </si>
  <si>
    <t>20 DP AX-SX,21 SPACE</t>
  </si>
  <si>
    <t>P-AX-SX-22</t>
  </si>
  <si>
    <t>20 DP AX-SX,22 SPACE</t>
  </si>
  <si>
    <t>P-AX-SX-23</t>
  </si>
  <si>
    <t>20 DP AX-SX,23 SPACE</t>
  </si>
  <si>
    <t>P-AX-SX-24</t>
  </si>
  <si>
    <t>20 DP AX-SX,24 SPACE</t>
  </si>
  <si>
    <t>P-AX-SX-25</t>
  </si>
  <si>
    <t>20 DP AX-SX,25 SPACE</t>
  </si>
  <si>
    <t>P-AX-SX-26</t>
  </si>
  <si>
    <t>20 DP AX-SX,26 SPACE</t>
  </si>
  <si>
    <t>P-AX-SX-27</t>
  </si>
  <si>
    <t>20 DP AX-SX,27 SPACE</t>
  </si>
  <si>
    <t>P-AX-SX-28</t>
  </si>
  <si>
    <t>20 DP AX-SX,28 SPACE</t>
  </si>
  <si>
    <t>P-AX-SX-29</t>
  </si>
  <si>
    <t>20 DP AX-SX,29 SPACE</t>
  </si>
  <si>
    <t>P-AX-SX-30</t>
  </si>
  <si>
    <t>20 DP AX-SX,30 SPACE</t>
  </si>
  <si>
    <t>P-AX-SX-31</t>
  </si>
  <si>
    <t>20 DP AX-SX,31 SPACE</t>
  </si>
  <si>
    <t>P-AX-SX-32</t>
  </si>
  <si>
    <t>20 DP AX-SX,32 SPACE</t>
  </si>
  <si>
    <t>P-AX-SX-33</t>
  </si>
  <si>
    <t>20 DP AX-SX,33 SPACE</t>
  </si>
  <si>
    <t>P-AX-SX-34</t>
  </si>
  <si>
    <t>20 DP AX-SX,34 SPACE</t>
  </si>
  <si>
    <t>P-AX-SX-35</t>
  </si>
  <si>
    <t>20 DP AX-SX,35 SPACE</t>
  </si>
  <si>
    <t>P-AX-SX-36</t>
  </si>
  <si>
    <t>20 DP AX-SX,36 SPACE</t>
  </si>
  <si>
    <t>P-AX-SX-37</t>
  </si>
  <si>
    <t>20 DP AX-SX,37 SPACE</t>
  </si>
  <si>
    <t>P-AX-SX-38</t>
  </si>
  <si>
    <t>20 DP AX-SX,38 SPACE</t>
  </si>
  <si>
    <t>P-AX-SX-39</t>
  </si>
  <si>
    <t>20 DP AX-SX,39 SPACE</t>
  </si>
  <si>
    <t>P-AX-SX-40</t>
  </si>
  <si>
    <t>20 DP AX-SX,40 SPACE</t>
  </si>
  <si>
    <t>P-AX-SX-41</t>
  </si>
  <si>
    <t>20 DP AX-SX,41 SPACE</t>
  </si>
  <si>
    <t>P-AX-SX-42</t>
  </si>
  <si>
    <t>20 DP AX-SX,42 SPACE</t>
  </si>
  <si>
    <t>P-AX-SX-43</t>
  </si>
  <si>
    <t>20 DP AX-SX,43 SPACE</t>
  </si>
  <si>
    <t>P-AX-SXR-15</t>
  </si>
  <si>
    <t>20 DP AX-SXR,15 SPACE</t>
  </si>
  <si>
    <t>P-AX-SXR-16</t>
  </si>
  <si>
    <t>20 DP AX-SXR,16 SPACE</t>
  </si>
  <si>
    <t>P-AX-SXR-17</t>
  </si>
  <si>
    <t>20 DP AX-SXR,17 SPACE</t>
  </si>
  <si>
    <t>P-AX-SXR-18</t>
  </si>
  <si>
    <t>20 DP AX-SXR,18 SPACE</t>
  </si>
  <si>
    <t>P-AX-SXR-19</t>
  </si>
  <si>
    <t>20 DP AX-SXR,19 SPACE</t>
  </si>
  <si>
    <t>P-AX-SXR-20</t>
  </si>
  <si>
    <t>20 DP AX-SXR,20 SPACE</t>
  </si>
  <si>
    <t>P-AX-SXR-21</t>
  </si>
  <si>
    <t>20 DP AX-SXR,21 SPACE</t>
  </si>
  <si>
    <t>P-AX-SXR-22</t>
  </si>
  <si>
    <t>20 DP AX-SXR,22 SPACE</t>
  </si>
  <si>
    <t>P-AX-SXR-23</t>
  </si>
  <si>
    <t>20 DP AX-SXR,23 SPACE</t>
  </si>
  <si>
    <t>P-AX-SXR-24</t>
  </si>
  <si>
    <t>20 DP AX-SXR,24 SPACE</t>
  </si>
  <si>
    <t>P-AX-SXR-25</t>
  </si>
  <si>
    <t>20 DP AX-SXR,25 SPACE</t>
  </si>
  <si>
    <t>P-AX-SXR-26</t>
  </si>
  <si>
    <t>20 DP AX-SXR,26 SPACE</t>
  </si>
  <si>
    <t>P-AX-SXR-27</t>
  </si>
  <si>
    <t>20 DP AX-SXR,27 SPACE</t>
  </si>
  <si>
    <t>P-AX-SXR-28</t>
  </si>
  <si>
    <t>20 DP AX-SXR,28 SPACE</t>
  </si>
  <si>
    <t>P-AX-SXR-29</t>
  </si>
  <si>
    <t>20 DP AX-SXR,29 SPACE</t>
  </si>
  <si>
    <t>P-AX-SXR-30</t>
  </si>
  <si>
    <t>20 DP AX-SXR,30 SPACE</t>
  </si>
  <si>
    <t>P-AX-SXR-31</t>
  </si>
  <si>
    <t>20 DP AX-SXR,31 SPACE</t>
  </si>
  <si>
    <t>P-AX-SXR-32</t>
  </si>
  <si>
    <t>20 DP AX-SXR,32 SPACE</t>
  </si>
  <si>
    <t>P-AX-SXR-33</t>
  </si>
  <si>
    <t>20 DP AX-SXR,33 SPACE</t>
  </si>
  <si>
    <t>P-AX-SXR-34</t>
  </si>
  <si>
    <t>20 DP AX-SXR,34 SPACE</t>
  </si>
  <si>
    <t>P-AX-SXR-35</t>
  </si>
  <si>
    <t>20 DP AX-SXR,35 SPACE</t>
  </si>
  <si>
    <t>P-AX-SXR-36</t>
  </si>
  <si>
    <t>20 DP AX-SXR,36 SPACE</t>
  </si>
  <si>
    <t>P-AX-SXR-37</t>
  </si>
  <si>
    <t>20 DP AX-SXR,37 SPACE</t>
  </si>
  <si>
    <t>P-AX-SXR-38</t>
  </si>
  <si>
    <t>20 DP AX-SXR,38 SPACE</t>
  </si>
  <si>
    <t>P-AX-SXR-39</t>
  </si>
  <si>
    <t>20 DP AX-SXR,39 SPACE</t>
  </si>
  <si>
    <t>P-AX-SXR-40</t>
  </si>
  <si>
    <t>20 DP AX-SXR,40 SPACE</t>
  </si>
  <si>
    <t>P-AX-SXR-41</t>
  </si>
  <si>
    <t>20 DP AX-SXR,41 SPACE</t>
  </si>
  <si>
    <t>P-AX-SXR-42</t>
  </si>
  <si>
    <t>20 DP AX-SXR,42 SPACE</t>
  </si>
  <si>
    <t>P-AX-SXR-43</t>
  </si>
  <si>
    <t>20 DP AX-SXR,43 SPACE</t>
  </si>
  <si>
    <t>P-BANA2</t>
  </si>
  <si>
    <t>BANANA (2) PORT UCP PNL</t>
  </si>
  <si>
    <t>P-BANA4</t>
  </si>
  <si>
    <t>BANANA (4) PORT UCP PNL</t>
  </si>
  <si>
    <t>P-BANA6</t>
  </si>
  <si>
    <t>BANANA (6) PORT UCP PNL</t>
  </si>
  <si>
    <t>P-BANGLE-1</t>
  </si>
  <si>
    <t>1BAY BGR FLOOR ANGLESPR</t>
  </si>
  <si>
    <t>P-BANGLE-1-38</t>
  </si>
  <si>
    <t>1BAYBGR FLRANGLES (PR)38</t>
  </si>
  <si>
    <t>P-BANGLE-2</t>
  </si>
  <si>
    <t>2BAY BGR FLOOR ANGLESPR</t>
  </si>
  <si>
    <t>P-BANGLE-3</t>
  </si>
  <si>
    <t>3BAY BGR FLOOR ANGLESPR</t>
  </si>
  <si>
    <t>P-BANGLE-3-38</t>
  </si>
  <si>
    <t>3BAYBGR FLRANGLES (PR)38</t>
  </si>
  <si>
    <t>P-BANGLE-4</t>
  </si>
  <si>
    <t>4BAY BGR FLOOR ANGLESPR</t>
  </si>
  <si>
    <t>P-BANGLE-4-38</t>
  </si>
  <si>
    <t>4BAYBGR FLRANGLES (PR)38</t>
  </si>
  <si>
    <t>P-BANGLE-5</t>
  </si>
  <si>
    <t>5BAY BGR FLOOR ANGLESPR</t>
  </si>
  <si>
    <t>P-BANGLE-5-38</t>
  </si>
  <si>
    <t>5BAYBGR FLRANGLES (PR)38</t>
  </si>
  <si>
    <t>P-BB-12</t>
  </si>
  <si>
    <t>12SP SOLID COPPER BUSSBAR</t>
  </si>
  <si>
    <t>P-BB-40</t>
  </si>
  <si>
    <t>40SP SOLID COPPER BUSSBAR</t>
  </si>
  <si>
    <t>P-BB-44-1</t>
  </si>
  <si>
    <t>COPPER BUS BAR,44SPX1</t>
  </si>
  <si>
    <t>P-BB-5254-1</t>
  </si>
  <si>
    <t>BUSS BAR,52/54SPX1 W</t>
  </si>
  <si>
    <t>P-BB-G40-1</t>
  </si>
  <si>
    <t>COPPER BUSS BAR,40SPX1</t>
  </si>
  <si>
    <t>P-BB-G44-1</t>
  </si>
  <si>
    <t>COPPER BUSS BAR,44SPX1</t>
  </si>
  <si>
    <t>P-BB-G48-1</t>
  </si>
  <si>
    <t>COPPER BUSS BAR,48SPX1</t>
  </si>
  <si>
    <t>P-BB-G52-1</t>
  </si>
  <si>
    <t>COPPER BUSS BAR,52SPX1</t>
  </si>
  <si>
    <t>P-BFD-19</t>
  </si>
  <si>
    <t>19SP,SOLID FRONT DOOR</t>
  </si>
  <si>
    <t>P-BFD-25</t>
  </si>
  <si>
    <t>25SP,SOLID FRONT DOOR</t>
  </si>
  <si>
    <t>P-BFD-38</t>
  </si>
  <si>
    <t>38SP,SOLID FRONT DOOR</t>
  </si>
  <si>
    <t>P-BFD-41</t>
  </si>
  <si>
    <t>41SP,SOLID FRONT DOOR</t>
  </si>
  <si>
    <t>P-BFD-45</t>
  </si>
  <si>
    <t>45SP,SOLID FRONT DOOR</t>
  </si>
  <si>
    <t>P-BG17</t>
  </si>
  <si>
    <t>BRUSH GASKET 17 ROLL</t>
  </si>
  <si>
    <t>P-BGR-1927</t>
  </si>
  <si>
    <t>19SP27D MULTIBAY BGR RACK</t>
  </si>
  <si>
    <t>P-BGR-1927LRD</t>
  </si>
  <si>
    <t>19SP27D MULTBY BGR RK LRD</t>
  </si>
  <si>
    <t>P-BGR-19SA-27</t>
  </si>
  <si>
    <t>19SP/27DP STAND ALONE BGR</t>
  </si>
  <si>
    <t>P-BGR-19SA-27LRD</t>
  </si>
  <si>
    <t>19SP27DP LRD,STAND ALONE</t>
  </si>
  <si>
    <t>P-BGR-19SA27MDK-AG</t>
  </si>
  <si>
    <t>19SP,27DP,PLEXI D&amp;AG TOP</t>
  </si>
  <si>
    <t>P-BGR-19SA27MDK-DC</t>
  </si>
  <si>
    <t>19SP,27DP,PLEXI D&amp;DC TOP</t>
  </si>
  <si>
    <t>P-BGR-19SA27MDK-DP</t>
  </si>
  <si>
    <t>19SP,27DP,PLEXI D&amp;DP TOP</t>
  </si>
  <si>
    <t>P-BGR-19SA27MDK-DS</t>
  </si>
  <si>
    <t>19SP,27DP,PLEXI D&amp;DS TOP</t>
  </si>
  <si>
    <t>P-BGR-19SA27MDK-EA</t>
  </si>
  <si>
    <t>19SP,27DP,PLEXI D&amp;EA TOP</t>
  </si>
  <si>
    <t>P-BGR-19SA27MDK-GS</t>
  </si>
  <si>
    <t>19SP,27DP,PLEXI D&amp;GS TOP</t>
  </si>
  <si>
    <t>P-BGR-19SA27MDK-HM</t>
  </si>
  <si>
    <t>19SP,27DP,PLEXI D&amp;HM TOP</t>
  </si>
  <si>
    <t>P-BGR-19SA27MDK-LW</t>
  </si>
  <si>
    <t>19SP,27DP,PLEXI D&amp;LW TOP</t>
  </si>
  <si>
    <t>P-BGR-19SA27MDK-MP</t>
  </si>
  <si>
    <t>19SP,27DP,PLEXI D&amp;MP TOP</t>
  </si>
  <si>
    <t>P-BGR-19SA27MDK-PS</t>
  </si>
  <si>
    <t>19SP,27DP,PLEXI D&amp;PS TOP</t>
  </si>
  <si>
    <t>P-BGR-19SA27MDK-SG</t>
  </si>
  <si>
    <t>19SP,27DP,PLEXI D&amp;SG TOP</t>
  </si>
  <si>
    <t>P-BGR-19SA27MDK-WG</t>
  </si>
  <si>
    <t>19SP,27DP,PLEXI D&amp;WG TOP</t>
  </si>
  <si>
    <t>P-BGR-2527</t>
  </si>
  <si>
    <t>25SP/27D MULTIBAY BGR RK</t>
  </si>
  <si>
    <t>P-BGR-2527LRD</t>
  </si>
  <si>
    <t>25SP/27D MULTIBAY BGR LRD</t>
  </si>
  <si>
    <t>P-BGR-2532</t>
  </si>
  <si>
    <t>25SP/32D MULTIBAY BGR RK</t>
  </si>
  <si>
    <t>P-BGR-2532LRD</t>
  </si>
  <si>
    <t>25SP/32D MULTIBAY BGR LRD</t>
  </si>
  <si>
    <t>P-BGR-25SA-27</t>
  </si>
  <si>
    <t>25SP/27D STAND ALONE BGR</t>
  </si>
  <si>
    <t>P-BGR-25SA-27LRD</t>
  </si>
  <si>
    <t>25SP/27D LRD,STAND ALONE</t>
  </si>
  <si>
    <t>P-BGR-25SA27MDK-AG</t>
  </si>
  <si>
    <t>25SP,27DP,PLEXI D&amp;AG TOP</t>
  </si>
  <si>
    <t>P-BGR-25SA27MDK-CN</t>
  </si>
  <si>
    <t>25SP27DPPLEXI D&amp;CN TOP</t>
  </si>
  <si>
    <t>P-BGR-25SA27MDK-DC</t>
  </si>
  <si>
    <t>25SP,27DP,PLEXI D&amp;DC TOP</t>
  </si>
  <si>
    <t>P-BGR-25SA27MDK-DP</t>
  </si>
  <si>
    <t>25SP,27DP,PLEXI D&amp;DP TOP</t>
  </si>
  <si>
    <t>P-BGR-25SA27MDK-DS</t>
  </si>
  <si>
    <t>25SP,27DP,PLEXI D&amp;DS TOP</t>
  </si>
  <si>
    <t>P-BGR-25SA27MDK-EA</t>
  </si>
  <si>
    <t>25SP,27DP,PLEXI D&amp;EA TOP</t>
  </si>
  <si>
    <t>P-BGR-25SA27MDK-GS</t>
  </si>
  <si>
    <t>25SP,27DP,PLEXI D&amp;GS TOP</t>
  </si>
  <si>
    <t>P-BGR-25SA27MDK-HM</t>
  </si>
  <si>
    <t>25SP,27DP,PLEXI D&amp;HM TOP</t>
  </si>
  <si>
    <t>P-BGR-25SA27MDK-LW</t>
  </si>
  <si>
    <t>25SP,27DP,PLEXI D&amp;LW TOP</t>
  </si>
  <si>
    <t>P-BGR-25SA27MDK-MP</t>
  </si>
  <si>
    <t>25SP,27DP,PLEXI D&amp;MP TOP</t>
  </si>
  <si>
    <t>P-BGR-25SA27MDK-NA</t>
  </si>
  <si>
    <t>25SP,27DP,PLEXI D&amp;NA TOP</t>
  </si>
  <si>
    <t>P-BGR-25SA27MDK-PS</t>
  </si>
  <si>
    <t>25SP,27DP,PLEXI D&amp;PS TOP</t>
  </si>
  <si>
    <t>P-BGR-25SA27MDK-SG</t>
  </si>
  <si>
    <t>25SP,27DP,PLEXI D&amp;SG TOP</t>
  </si>
  <si>
    <t>P-BGR-25SA27MDK-WG</t>
  </si>
  <si>
    <t>25SP,27DP,PLEXI D&amp;WG TOP</t>
  </si>
  <si>
    <t>P-BGR-25SA-32</t>
  </si>
  <si>
    <t>25SP/32D STAND ALONE BGR</t>
  </si>
  <si>
    <t>P-BGR-25SA-32LRD</t>
  </si>
  <si>
    <t>25SP/32D LRD,STAND ALONE</t>
  </si>
  <si>
    <t>P-BGR-25SA32MDK-AG</t>
  </si>
  <si>
    <t>25SP,32DP,PLEXI D&amp;AG TOP</t>
  </si>
  <si>
    <t>P-BGR-25SA32MDK-DC</t>
  </si>
  <si>
    <t>25SP,32DP,PLEXI D&amp;DC TOP</t>
  </si>
  <si>
    <t>P-BGR-25SA32MDK-DP</t>
  </si>
  <si>
    <t>25SP,32DP,PLEXI D&amp;DP TOP</t>
  </si>
  <si>
    <t>P-BGR-25SA32MDK-DS</t>
  </si>
  <si>
    <t>25SP,32DP,PLEXI D&amp;DS TOP</t>
  </si>
  <si>
    <t>P-BGR-25SA32MDK-EA</t>
  </si>
  <si>
    <t>25SP,32DP,PLEXI D&amp;EA TOP</t>
  </si>
  <si>
    <t>P-BGR-25SA32MDK-GS</t>
  </si>
  <si>
    <t>25SP,32DP,PLEXI D&amp;GS TOP</t>
  </si>
  <si>
    <t>P-BGR-25SA32MDK-HM</t>
  </si>
  <si>
    <t>25SP,32DP,PLEXI D&amp;HM TOP</t>
  </si>
  <si>
    <t>P-BGR-25SA32MDK-MP</t>
  </si>
  <si>
    <t>25SP,32DP,PLEXI D&amp;MP TOP</t>
  </si>
  <si>
    <t>P-BGR-25SA32MDK-PS</t>
  </si>
  <si>
    <t>25SP,32DP,PLEXI D&amp;PS TOP</t>
  </si>
  <si>
    <t>P-BGR-25SA32MDK-SG</t>
  </si>
  <si>
    <t>25SP,32DP,PLEXI D&amp;SG TOP</t>
  </si>
  <si>
    <t>P-BGR-25SA32MDK-WG</t>
  </si>
  <si>
    <t>25SP,32DP,PLEXI D&amp;WG TOP</t>
  </si>
  <si>
    <t>P-BGR-276FT</t>
  </si>
  <si>
    <t>BGR 276CFM FAN TOP</t>
  </si>
  <si>
    <t>P-BGR-276FT-FC</t>
  </si>
  <si>
    <t>BGR 276CFM FAN TOP W/FC</t>
  </si>
  <si>
    <t>P-BGR-3827</t>
  </si>
  <si>
    <t>38SP/27D MULTIBAY BGR RK</t>
  </si>
  <si>
    <t>P-BGR-3827-AV</t>
  </si>
  <si>
    <t>38SP/27D CONFIG AV RACK</t>
  </si>
  <si>
    <t>P-BGR-3827LRD</t>
  </si>
  <si>
    <t>38SP/27D MULTIBAY BGR LRD</t>
  </si>
  <si>
    <t>P-BGR-3832</t>
  </si>
  <si>
    <t>38SP/32D MULTIBAY BGR RK</t>
  </si>
  <si>
    <t>P-BGR-3832LRD</t>
  </si>
  <si>
    <t>38SP/32D MULTIBAY BGR LRD</t>
  </si>
  <si>
    <t>P-BGR-38SA-27</t>
  </si>
  <si>
    <t>38SP/27D STAND ALONE BGR</t>
  </si>
  <si>
    <t>P-BGR-38SA-27LRD</t>
  </si>
  <si>
    <t>38SP/27D LRD,STAND ALONE</t>
  </si>
  <si>
    <t>P-BGR-38SA-32</t>
  </si>
  <si>
    <t>38SP/32D STAND ALONE BGR</t>
  </si>
  <si>
    <t>P-BGR-38SA-32LRD</t>
  </si>
  <si>
    <t>38SP/32D LRD,STAND ALONE</t>
  </si>
  <si>
    <t>P-BGR-4127</t>
  </si>
  <si>
    <t>41SP/27D MULTIBAY BGR RK</t>
  </si>
  <si>
    <t>P-BGR-4127LRD</t>
  </si>
  <si>
    <t>41SP/27D MULTIBAY BGR LRD</t>
  </si>
  <si>
    <t>P-BGR-4132</t>
  </si>
  <si>
    <t>41SP/32D MULTIBAY BGR RK</t>
  </si>
  <si>
    <t>P-BGR-4132LRD</t>
  </si>
  <si>
    <t>41SP/32D MULTIBAY BGR LRD</t>
  </si>
  <si>
    <t>P-BGR-4138</t>
  </si>
  <si>
    <t>41SP/38D MULTIBAY BGR RK</t>
  </si>
  <si>
    <t>P-BGR-4138LRD</t>
  </si>
  <si>
    <t>41SP/38D MULTIBAY BGR LRD</t>
  </si>
  <si>
    <t>P-BGR-41-EXT3</t>
  </si>
  <si>
    <t>41SP 3 D F/R DOOR EXTNDER</t>
  </si>
  <si>
    <t>P-BGR-41SA-27</t>
  </si>
  <si>
    <t>41SP/27D STAND ALONE BGR</t>
  </si>
  <si>
    <t>P-BGR-41SA-27LRD</t>
  </si>
  <si>
    <t>41SP/27D LRD,STAND ALONE</t>
  </si>
  <si>
    <t>P-BGR-41SA-32</t>
  </si>
  <si>
    <t>41SP/32D STAND ALONE BGR</t>
  </si>
  <si>
    <t>P-BGR-41SA-32LRD</t>
  </si>
  <si>
    <t>41SP/32D LRD,STAND ALONE</t>
  </si>
  <si>
    <t>P-BGR-4527</t>
  </si>
  <si>
    <t>45SP/27D MULTIBAY BGR RK</t>
  </si>
  <si>
    <t>P-BGR-4527LRD</t>
  </si>
  <si>
    <t>45SP/27D MULTIBAY BGR LRD</t>
  </si>
  <si>
    <t>P-BGR-4532</t>
  </si>
  <si>
    <t>45SP/32D MULTIBAY BGR RK</t>
  </si>
  <si>
    <t>P-BGR-4532-AV</t>
  </si>
  <si>
    <t>FORWARD 45 SPACE 32INCHDEEP CONFIG RACK</t>
  </si>
  <si>
    <t>P-BGR-4532-FWD</t>
  </si>
  <si>
    <t>45 SPACE 32INCHDEEP CONFIG RACK A/V</t>
  </si>
  <si>
    <t>P-BGR-4532LRD</t>
  </si>
  <si>
    <t>45SP/32D MULTIBAY BGR LRD</t>
  </si>
  <si>
    <t>P-BGR-4538</t>
  </si>
  <si>
    <t>45SP/38D MULTIBAY BGR RK</t>
  </si>
  <si>
    <t>P-BGR-4538LRD</t>
  </si>
  <si>
    <t>45SP/38D MULTIBAY BGR LRD</t>
  </si>
  <si>
    <t>P-BGR-45-EXT3</t>
  </si>
  <si>
    <t>45SP 3 D F/R DOOR EXTNDER</t>
  </si>
  <si>
    <t>P-BGR-45SA-27</t>
  </si>
  <si>
    <t>45SP/27D STAND ALONE BGR</t>
  </si>
  <si>
    <t>P-BGR-45SA-27LRD</t>
  </si>
  <si>
    <t>45SP/27D LRD,STAND ALONE</t>
  </si>
  <si>
    <t>P-BGR-45SA-32</t>
  </si>
  <si>
    <t>45SP/32D STAND ALONE BGR</t>
  </si>
  <si>
    <t>P-BGR-45SA-32LRD</t>
  </si>
  <si>
    <t>45SP/32D LRD,STAND ALONE</t>
  </si>
  <si>
    <t>P-BGR-552FT</t>
  </si>
  <si>
    <t>BGR 552CFM FAN TOP</t>
  </si>
  <si>
    <t>P-BGR-552FT-FC</t>
  </si>
  <si>
    <t>BGR 552CFM FAN TOP W/FC</t>
  </si>
  <si>
    <t>P-BGR-CC-27LT</t>
  </si>
  <si>
    <t>27DP,SOLID CC TOP,LKOS</t>
  </si>
  <si>
    <t>P-BGR-CC-32LT</t>
  </si>
  <si>
    <t>32DP,SOLID CC TOP,LKOS</t>
  </si>
  <si>
    <t>P-BGR-CC-38FB</t>
  </si>
  <si>
    <t>38SP CABLE CHASE, FR/BK</t>
  </si>
  <si>
    <t>P-BGR-CC-38LT</t>
  </si>
  <si>
    <t>38DP,SOLID CC TOP,LKOS</t>
  </si>
  <si>
    <t>P-BGR-CC-41FB</t>
  </si>
  <si>
    <t>41SP CABLE CHASE, FR/BK</t>
  </si>
  <si>
    <t>P-BGR-CC-45FB</t>
  </si>
  <si>
    <t>45SP CABLE CHASE, FR/BK</t>
  </si>
  <si>
    <t>P-BGR-DT9</t>
  </si>
  <si>
    <t>BGR DUCTCOOL TOP 9SP PNL</t>
  </si>
  <si>
    <t>P-BGR-ISO</t>
  </si>
  <si>
    <t>BGR ISOLATION KIT</t>
  </si>
  <si>
    <t>P-BGR-ISO-Z4</t>
  </si>
  <si>
    <t>BGR SEISMIC ISO KIT</t>
  </si>
  <si>
    <t>P-BGR-LVT9</t>
  </si>
  <si>
    <t>9SP,LARGE VENTED TOP PNL</t>
  </si>
  <si>
    <t>P-BGR-RD19</t>
  </si>
  <si>
    <t>19SP BGR REAR DOOR</t>
  </si>
  <si>
    <t>P-BGR-RD25</t>
  </si>
  <si>
    <t>25SP BGR REAR DOOR</t>
  </si>
  <si>
    <t>P-BGR-RD38</t>
  </si>
  <si>
    <t>38SP BGR REAR DOOR</t>
  </si>
  <si>
    <t>P-BGR-RD41</t>
  </si>
  <si>
    <t>41SP BGR REAR DOOR</t>
  </si>
  <si>
    <t>P-BGR-RD45</t>
  </si>
  <si>
    <t>45SP BGR REAR DOOR</t>
  </si>
  <si>
    <t>P-BGR-RDC19</t>
  </si>
  <si>
    <t>19SP BGR REAR CABLE DOOR</t>
  </si>
  <si>
    <t>P-BGR-RDC25</t>
  </si>
  <si>
    <t>25SP BGR REAR CABLE DOOR</t>
  </si>
  <si>
    <t>P-BGR-RDC38</t>
  </si>
  <si>
    <t>38SP BGR REAR CABLE DOOR</t>
  </si>
  <si>
    <t>P-BGR-RDC41</t>
  </si>
  <si>
    <t>41SP BGR REAR CABLE DOOR</t>
  </si>
  <si>
    <t>P-BGR-RDC45</t>
  </si>
  <si>
    <t>45SP BGR REAR CABLE DOOR</t>
  </si>
  <si>
    <t>P-BGR-RR19</t>
  </si>
  <si>
    <t>19SP,BGR ADDL RAIL,PAIR</t>
  </si>
  <si>
    <t>P-BGR-RR25</t>
  </si>
  <si>
    <t>25SP,BGR ADDL RAIL,PAIR</t>
  </si>
  <si>
    <t>P-BGR-RR38</t>
  </si>
  <si>
    <t>38SP,BGR ADDL RAIL,PAIR</t>
  </si>
  <si>
    <t>P-BGR-RR41</t>
  </si>
  <si>
    <t>41SP,BGR ADDL RAIL,PAIR</t>
  </si>
  <si>
    <t>P-BGR-RR45</t>
  </si>
  <si>
    <t>45SP,BGR ADDL RAIL,PAIR</t>
  </si>
  <si>
    <t>P-BGR-STP3</t>
  </si>
  <si>
    <t>3SP SOLID TOP PANEL ALUM</t>
  </si>
  <si>
    <t>P-BGR-STP4</t>
  </si>
  <si>
    <t>4SP SOLID TOP PANEL ALUM</t>
  </si>
  <si>
    <t>P-BGR-STP9</t>
  </si>
  <si>
    <t>9SP SOLID TOP PANEL STEEL</t>
  </si>
  <si>
    <t>P-BGR-STPG</t>
  </si>
  <si>
    <t>TOP KIT,BGR-SA,19SP/27DP</t>
  </si>
  <si>
    <t>P-BGR-T1-27AG</t>
  </si>
  <si>
    <t>1BAY/27DP TOP AGED CHERRY</t>
  </si>
  <si>
    <t>P-BGR-T1-27DC</t>
  </si>
  <si>
    <t>1BAY/27DP TOP DARK CHERRY</t>
  </si>
  <si>
    <t>P-BGR-T1-27DS</t>
  </si>
  <si>
    <t>1BAY/27DP TOP DARKSTONE</t>
  </si>
  <si>
    <t>P-BGR-T1-27EA</t>
  </si>
  <si>
    <t>1BAY/27DP TOP EBONY ASH</t>
  </si>
  <si>
    <t>P-BGR-T1-27MP</t>
  </si>
  <si>
    <t>1BAY/27DP TOP MAPLE</t>
  </si>
  <si>
    <t>P-BGR-T1-27PS</t>
  </si>
  <si>
    <t>1BAY/27DP TOP PEPPERSTONE</t>
  </si>
  <si>
    <t>P-BGR-T1-27SG</t>
  </si>
  <si>
    <t>1BAY/27DP TOP SHARK GRAY</t>
  </si>
  <si>
    <t>P-BGR-T1-32DS</t>
  </si>
  <si>
    <t>1BAY/32DP TOP DARKSTONE</t>
  </si>
  <si>
    <t>P-BGR-T1-32HM</t>
  </si>
  <si>
    <t>1BAY/32DP TOP HONEY MAPLE</t>
  </si>
  <si>
    <t>P-BGR-T1-32SG</t>
  </si>
  <si>
    <t>1BAY/32DP TOP SHARK GRAY</t>
  </si>
  <si>
    <t>P-BGR-T2-BSA-27SL</t>
  </si>
  <si>
    <t>THERMO TOP BGR-SA 27D SL</t>
  </si>
  <si>
    <t>P-BGR-TEMP-32</t>
  </si>
  <si>
    <t>32  DEEP BGR TEMPLATE</t>
  </si>
  <si>
    <t>P-BGR-TRIM19</t>
  </si>
  <si>
    <t>19SP BGR TRIM</t>
  </si>
  <si>
    <t>P-BGR-TRIM19B</t>
  </si>
  <si>
    <t>19SP BGR TRIM,BLACK</t>
  </si>
  <si>
    <t>P-BGR-TRIM25</t>
  </si>
  <si>
    <t>25SP BGR TRIM</t>
  </si>
  <si>
    <t>P-BGR-TRIM25B</t>
  </si>
  <si>
    <t>25SP BGR TRIM,BLACK</t>
  </si>
  <si>
    <t>P-BGR-TRIM38</t>
  </si>
  <si>
    <t>38SP BGR TRIM</t>
  </si>
  <si>
    <t>P-BGR-TRIM38B</t>
  </si>
  <si>
    <t>38SP BGR TRIM,BLACK</t>
  </si>
  <si>
    <t>P-BGR-TRIM41</t>
  </si>
  <si>
    <t>41SP BGR TRIM</t>
  </si>
  <si>
    <t>P-BGR-TRIM41B</t>
  </si>
  <si>
    <t>41SP BGR TRIM,BLACK</t>
  </si>
  <si>
    <t>P-BGR-TRIM45</t>
  </si>
  <si>
    <t>45SP BGR TRIM</t>
  </si>
  <si>
    <t>P-BGR-TRIM45B</t>
  </si>
  <si>
    <t>45SP BGR TRIM,BLACK</t>
  </si>
  <si>
    <t>P-BGR-TRR4</t>
  </si>
  <si>
    <t>4SP,BGR TOP RAIL REDUCER</t>
  </si>
  <si>
    <t>P-BGR-TRR9</t>
  </si>
  <si>
    <t>9SP,BGR TOP RAIL REDUCER</t>
  </si>
  <si>
    <t>P-BGR-Z4</t>
  </si>
  <si>
    <t>BGR SEISMIC BRACKETS</t>
  </si>
  <si>
    <t>P-BL1</t>
  </si>
  <si>
    <t>1SP FLANGED ALUM ANOD BLA</t>
  </si>
  <si>
    <t>P-BL1/2</t>
  </si>
  <si>
    <t>1/2SP FLANGED BLANK ANO</t>
  </si>
  <si>
    <t>P-BL1/3</t>
  </si>
  <si>
    <t>1/3SP FLANGED BLANK ANO</t>
  </si>
  <si>
    <t>P-BL1-H</t>
  </si>
  <si>
    <t>1SP BLK ANO HANDLE PANEL</t>
  </si>
  <si>
    <t>P-BL2</t>
  </si>
  <si>
    <t>2SP FLANGED ALUM ANOD BLA</t>
  </si>
  <si>
    <t>P-BL3</t>
  </si>
  <si>
    <t>3SP FLANGED ALUM ANOD BLA</t>
  </si>
  <si>
    <t>P-BL4</t>
  </si>
  <si>
    <t>4SP FLANGED ALUM ANOD BLA</t>
  </si>
  <si>
    <t>P-BMF-FAN10</t>
  </si>
  <si>
    <t>HIGH OUTPUT 10 FAN</t>
  </si>
  <si>
    <t>P-BOND-G24</t>
  </si>
  <si>
    <t>24PC RACK GANG/BOND HDW</t>
  </si>
  <si>
    <t>P-BPFD-19</t>
  </si>
  <si>
    <t>19SP,PLEXI FRONT DOOR</t>
  </si>
  <si>
    <t>P-BPFD-25</t>
  </si>
  <si>
    <t>25SP,PLEXI FRONT DOOR</t>
  </si>
  <si>
    <t>P-BPFD-38</t>
  </si>
  <si>
    <t>38SP,PLEXI FRONT DOOR</t>
  </si>
  <si>
    <t>P-BPFD-41</t>
  </si>
  <si>
    <t>41SP,PLEXI FRONT DOOR</t>
  </si>
  <si>
    <t>P-BPFD-45</t>
  </si>
  <si>
    <t>45SP,PLEXI FRONT DOOR</t>
  </si>
  <si>
    <t>P-BR1</t>
  </si>
  <si>
    <t>1SP PANEL W/BRUSH GROMMET</t>
  </si>
  <si>
    <t>P-BR2</t>
  </si>
  <si>
    <t>2SP BRUSH GROMMET PANEL</t>
  </si>
  <si>
    <t>P-BRK10</t>
  </si>
  <si>
    <t>BRK SERIES RACK, BRK10,18 IN D X 18.98 IN H</t>
  </si>
  <si>
    <t>P-BRK12</t>
  </si>
  <si>
    <t>12SP(21)RACK, 18DEEP</t>
  </si>
  <si>
    <t>P-BRK12-22</t>
  </si>
  <si>
    <t>12SP(21)RACK,22 DEEP</t>
  </si>
  <si>
    <t>P-BRK12-28</t>
  </si>
  <si>
    <t>12SP(21)RACK,28 DEEP</t>
  </si>
  <si>
    <t>P-BRK14</t>
  </si>
  <si>
    <t>14SP (24.5 ) RACK,18 DEEP</t>
  </si>
  <si>
    <t>P-BRK16</t>
  </si>
  <si>
    <t>16SP(28)RACK, 18DEEP</t>
  </si>
  <si>
    <t>P-BRK16-22</t>
  </si>
  <si>
    <t>16SP(28)RACK,22 DEEP</t>
  </si>
  <si>
    <t>P-BRK16-28</t>
  </si>
  <si>
    <t>16SP(28)RACK,28 DEEP</t>
  </si>
  <si>
    <t>P-BRK20</t>
  </si>
  <si>
    <t>20SP(35)RACK, 18DEEP</t>
  </si>
  <si>
    <t>P-BRK20-22</t>
  </si>
  <si>
    <t>20SP(35)RACK,22 DEEP</t>
  </si>
  <si>
    <t>P-BRK20-28</t>
  </si>
  <si>
    <t>20SP(35)RACK,28 DEEP</t>
  </si>
  <si>
    <t>P-BRK28-22</t>
  </si>
  <si>
    <t>28SP(49)RACK,22 DEEP</t>
  </si>
  <si>
    <t>P-BRK28-28</t>
  </si>
  <si>
    <t>28SP(49)RACK,28 DEEP</t>
  </si>
  <si>
    <t>P-BRK6</t>
  </si>
  <si>
    <t>6SP (10.5 ) RACK,18 DEEP</t>
  </si>
  <si>
    <t>P-BRK8</t>
  </si>
  <si>
    <t>8SP(14)RACK, 18DEEP</t>
  </si>
  <si>
    <t>P-BRK8-22</t>
  </si>
  <si>
    <t>8SP(14)RACK,22 DEEP</t>
  </si>
  <si>
    <t>P-BS-BGR</t>
  </si>
  <si>
    <t>BGR INNER PLATFORM BASE</t>
  </si>
  <si>
    <t>P-BS-MRK-26</t>
  </si>
  <si>
    <t>INNER RISER BASE FOR MRK</t>
  </si>
  <si>
    <t>P-BS-MRK-31</t>
  </si>
  <si>
    <t>P-BS-MRK-36</t>
  </si>
  <si>
    <t>P-BS-MRK-42</t>
  </si>
  <si>
    <t>INNER PLTFRM BASE,42 MRK</t>
  </si>
  <si>
    <t>P-BSPN-19-27</t>
  </si>
  <si>
    <t>19SP 27DP BGR SIDE PANELS</t>
  </si>
  <si>
    <t>P-BSPN-25-27</t>
  </si>
  <si>
    <t>25SP 27DP BGR SIDE PANELS</t>
  </si>
  <si>
    <t>P-BSPN-25-32</t>
  </si>
  <si>
    <t>25SP 32DP BGR SIDE PANELS</t>
  </si>
  <si>
    <t>P-BSPN-38-27</t>
  </si>
  <si>
    <t>38SP 27DP BGR SIDE PANELS</t>
  </si>
  <si>
    <t>P-BSPN-38-32</t>
  </si>
  <si>
    <t>38SP 32DP BGR SIDE PANELS</t>
  </si>
  <si>
    <t>P-BSPN-41-27</t>
  </si>
  <si>
    <t>41SP 27DP BGR SIDE PANELS</t>
  </si>
  <si>
    <t>P-BSPN-41-32</t>
  </si>
  <si>
    <t>41SP 32DP BGR SIDE PANELS</t>
  </si>
  <si>
    <t>P-BSPN-41-38</t>
  </si>
  <si>
    <t>41SP 38DP BGR SIDE PANELS</t>
  </si>
  <si>
    <t>P-BSPN-45-27</t>
  </si>
  <si>
    <t>45SP 27DP BGR SIDE PANELS</t>
  </si>
  <si>
    <t>P-BSPN-45-32</t>
  </si>
  <si>
    <t>45SP 32DP BGR SIDE PANELS</t>
  </si>
  <si>
    <t>P-BSPN-45-38</t>
  </si>
  <si>
    <t>45SP 38DP BGR SIDE PANELS</t>
  </si>
  <si>
    <t>P-BS-WRK-27</t>
  </si>
  <si>
    <t>INNER RISER BASE FOR WRK</t>
  </si>
  <si>
    <t>P-BS-WRK-32</t>
  </si>
  <si>
    <t>P-BVFD-19</t>
  </si>
  <si>
    <t>19SP,VENT FRONT DOOR</t>
  </si>
  <si>
    <t>P-BVFD-25</t>
  </si>
  <si>
    <t>25SP,VENT FRONT DOOR</t>
  </si>
  <si>
    <t>P-BVFD-38</t>
  </si>
  <si>
    <t>38SP,VENT FRONT DOOR</t>
  </si>
  <si>
    <t>P-BVFD-41</t>
  </si>
  <si>
    <t>41SP,VENT FRONT DOOR</t>
  </si>
  <si>
    <t>P-BVFD-45</t>
  </si>
  <si>
    <t>45SP,VENT FRONT DOOR</t>
  </si>
  <si>
    <t>P--C</t>
  </si>
  <si>
    <t>CLAMP KIT FOR RACKSHELF</t>
  </si>
  <si>
    <t>P-C3C2D2MSTNMZP001</t>
  </si>
  <si>
    <t>C3 CREDNEZA, 2BAY, 10D, 24H, MOD, ST, NATIVE MPL</t>
  </si>
  <si>
    <t>P-C3C4D1M4HA3ZP001</t>
  </si>
  <si>
    <t>C3C4X10X32M4HZPA3</t>
  </si>
  <si>
    <t>P-C3-FF32-1</t>
  </si>
  <si>
    <t>C3 FRAME1 BAY32 HV2</t>
  </si>
  <si>
    <t>P-C3K1D1MHB5B5MALMA</t>
  </si>
  <si>
    <t>C3 CREDENZA WOODKIT - 1 BAY, 32 HEIGHT IN HIGHLINE HPL FINISH WITH HIGHLINE DOOR</t>
  </si>
  <si>
    <t>P-C3-SHELFKIT</t>
  </si>
  <si>
    <t>C3WOOD SHELFKIT1BAY</t>
  </si>
  <si>
    <t>P-C3TECHKIT4-SO</t>
  </si>
  <si>
    <t>C3RACKKIT4RUSLIDEOUT</t>
  </si>
  <si>
    <t>P-C3TECHKIT4-ST</t>
  </si>
  <si>
    <t>C3, STATIONARY RACK, 4RU, 75LB CAP</t>
  </si>
  <si>
    <t>P-C51B1KSTNA00011</t>
  </si>
  <si>
    <t>C5K 1 BAY 31D 32H KSLK TLAM FINISH, NAPA RACK</t>
  </si>
  <si>
    <t>P-C5-ARB</t>
  </si>
  <si>
    <t>C5 ADJUSTABLE RAIL BRKT</t>
  </si>
  <si>
    <t>P-C5-ARB27</t>
  </si>
  <si>
    <t>C5 ADJUSTABLE RAIL BRACKETS, 27 D</t>
  </si>
  <si>
    <t>P-C5-ARB31</t>
  </si>
  <si>
    <t>C5 ADJUSTABLE RAIL BRACKETS, 31 D</t>
  </si>
  <si>
    <t>P-C5-CG</t>
  </si>
  <si>
    <t>C5 CABLE GROMMET</t>
  </si>
  <si>
    <t>P-C5-CG-H</t>
  </si>
  <si>
    <t>C5 SERIES, CABLE GROMMET</t>
  </si>
  <si>
    <t>P-C5-CG-T</t>
  </si>
  <si>
    <t>P-C5-CG-V</t>
  </si>
  <si>
    <t>P-C5CM-128</t>
  </si>
  <si>
    <t>CAMERA MOUNT, TOP/BOTTOM, 12 AND 8 INCH PLATES</t>
  </si>
  <si>
    <t>P-C5CMM-88</t>
  </si>
  <si>
    <t>C5 CAMERA MT MIDDLE 8X8</t>
  </si>
  <si>
    <t>P-C5CMTB-88</t>
  </si>
  <si>
    <t>C5 CAMERA MT SM 8X8</t>
  </si>
  <si>
    <t>P-C5D-SRSR12</t>
  </si>
  <si>
    <t>RSR SERIES, SLIDE OUT ENCLOSURE FOR C5 SERIES CREDENZAS</t>
  </si>
  <si>
    <t>P-C5-EXT-3</t>
  </si>
  <si>
    <t>C5 3D,1 BAY REAR DOOR EXT</t>
  </si>
  <si>
    <t>P-C5-FF22-1</t>
  </si>
  <si>
    <t>C5 SERIES FRAME, 1 BAY, 22 INCH DEEP</t>
  </si>
  <si>
    <t>P-C5-FF22-2</t>
  </si>
  <si>
    <t>C5 SERIES FRAME, 2 BAY, 22 INCH DEEP</t>
  </si>
  <si>
    <t>P-C5-FF22-3</t>
  </si>
  <si>
    <t>C5 SERIES FRAME, 3 BAY, 22 INCH DEEP</t>
  </si>
  <si>
    <t>P-C5-FF27-1</t>
  </si>
  <si>
    <t>C5 SERIES FRAME, 1 BAY, 27 INCH DEEP</t>
  </si>
  <si>
    <t>P-C5-FF27-2</t>
  </si>
  <si>
    <t>C5 SERIES FRAME, 2 BAY, 27 INCH DEEP</t>
  </si>
  <si>
    <t>P-C5-FF27-3</t>
  </si>
  <si>
    <t>C5 SERIES FRAME, 3 BAY, 27 INCH DEEP</t>
  </si>
  <si>
    <t>P-C5-FF31-1</t>
  </si>
  <si>
    <t>C5 SERIES FRAME, 1 BAY, 31 INCH DEEP</t>
  </si>
  <si>
    <t>P-C5-FF31-2</t>
  </si>
  <si>
    <t>C5 SERIES FRAME, 2 BAY, 31 INCH DEEP</t>
  </si>
  <si>
    <t>P-C5-FF31-3</t>
  </si>
  <si>
    <t>C5 SERIES FRAME, 3 BAY, 31 INCH DEEP</t>
  </si>
  <si>
    <t>P-C5-FS22-HA0</t>
  </si>
  <si>
    <t>22D,C5 FLPSHLF,H,5TH AVE</t>
  </si>
  <si>
    <t>P-C5-FS22-HA3</t>
  </si>
  <si>
    <t>22D,C5 FLPSHLF,H,ASIAN N</t>
  </si>
  <si>
    <t>P-C5-FS22-HA7</t>
  </si>
  <si>
    <t>22D,C5 FLPSHLF,H,BRT WHT</t>
  </si>
  <si>
    <t>P-C5-FS22-HB3</t>
  </si>
  <si>
    <t>22D,C5 FLPSHLF,H,GLAM CHE</t>
  </si>
  <si>
    <t>P-C5-FS22-HB7</t>
  </si>
  <si>
    <t>22D,C5 FLPSHLF,H,LIMB MAP</t>
  </si>
  <si>
    <t>P-C5-FS22-HB9</t>
  </si>
  <si>
    <t>22D,C5 FLPSHLF,H,MONT WAL</t>
  </si>
  <si>
    <t>P-C5-FS22-HC9</t>
  </si>
  <si>
    <t>22D,C5 FLPSHLF,H,VERS ANI</t>
  </si>
  <si>
    <t>P-C5-FS22-HD2</t>
  </si>
  <si>
    <t>22D,C5 FLPSHLF,H,WHT ASH</t>
  </si>
  <si>
    <t>P-C5-FS22-TAS</t>
  </si>
  <si>
    <t>22D,C5 FLPSHLF,T,AUB STR</t>
  </si>
  <si>
    <t>P-C5-FS22-TCN</t>
  </si>
  <si>
    <t>22D,C5 FLPSHLF,T,CAF NOIR</t>
  </si>
  <si>
    <t>P-C5-FS22-TIS</t>
  </si>
  <si>
    <t>22D,C5 FLPSHLF,T,IBIS</t>
  </si>
  <si>
    <t>P-C5-FS22-TNA</t>
  </si>
  <si>
    <t>22D,C5 FLPSHLF,T,NAPA</t>
  </si>
  <si>
    <t>P-C5-FS22-TNM</t>
  </si>
  <si>
    <t>22D,C5 FLPSHLF,T,NAT MAPL</t>
  </si>
  <si>
    <t>P-C5-FS22-TSA</t>
  </si>
  <si>
    <t>22D,C5 FLPSHLF,T,SIENNA</t>
  </si>
  <si>
    <t>P-C5-GK2731-767718</t>
  </si>
  <si>
    <t>CUSTOM C5 NEW GEN GANG KIT</t>
  </si>
  <si>
    <t>P-C5K1A1SSHA0ZP001</t>
  </si>
  <si>
    <t>C5PK,1X27X32,SOTA,H,ZP,A0</t>
  </si>
  <si>
    <t>P-C5K1A1SSHA3ZP001</t>
  </si>
  <si>
    <t>C5PK,1X27X32,SOTA,H,ZP,A3</t>
  </si>
  <si>
    <t>P-C5K1A1SSHA7ZP001</t>
  </si>
  <si>
    <t>C5PK,1X27X32,SOTA,H,ZP,A7</t>
  </si>
  <si>
    <t>P-C5K1A1SSHB3ZP001</t>
  </si>
  <si>
    <t>C5PK,1X27X32,SOTA,H,ZP,B3</t>
  </si>
  <si>
    <t>P-C5K1A1SSHB7ZP001</t>
  </si>
  <si>
    <t>C5PK,1X27X32,SOTA,H,ZP,B7</t>
  </si>
  <si>
    <t>P-C5K1A1SSHB9ZP001</t>
  </si>
  <si>
    <t>C5PK,1X27X32,SOTA,H,ZP,B9</t>
  </si>
  <si>
    <t>P-C5K1A1SSHC9ZP001</t>
  </si>
  <si>
    <t>C5PK,1X27X32,SOTA,H,ZP,C9</t>
  </si>
  <si>
    <t>P-C5K1A1SSHD2ZP001</t>
  </si>
  <si>
    <t>C5PK,1X27X32,SOTA,H,ZP,D2</t>
  </si>
  <si>
    <t>P-C5K1A1SSTASZP001</t>
  </si>
  <si>
    <t>C5PK,1X27X32,SOTA,T,SP,AS</t>
  </si>
  <si>
    <t>P-C5K1A1SSTCNZP001</t>
  </si>
  <si>
    <t>C5PK,1X27X32,SOTA,T,ZP,CN</t>
  </si>
  <si>
    <t>P-C5K1A1SSTISZP001</t>
  </si>
  <si>
    <t>C5PK,1X27X32,SOTA,T,ZP,IS</t>
  </si>
  <si>
    <t>P-C5K1A1SSTNAZP001</t>
  </si>
  <si>
    <t>C5PK,1X27X32,SOTA,T,SP,NA</t>
  </si>
  <si>
    <t>P-C5K1A1SSTNM0004J</t>
  </si>
  <si>
    <t>1 BAY CREDENZA TRIM KIT</t>
  </si>
  <si>
    <t>P-C5K1A1SSTNMZP001</t>
  </si>
  <si>
    <t>C5PK,1X27X32,SOTA,T,SP,NM</t>
  </si>
  <si>
    <t>P-C5K1A1SSTSAZP001</t>
  </si>
  <si>
    <t>C5PK,1X27X32,SOTA,T,ZP,SA</t>
  </si>
  <si>
    <t>P-C5K1A1SSTSL0000Z</t>
  </si>
  <si>
    <t>1 BAY, 27INCH DEEP, CUSTOM TLAM SLATE COLOR WOOD KIT W SOLID DOORS, DRILLED FOR</t>
  </si>
  <si>
    <t>P-C5K1B1SSHA0ZP001</t>
  </si>
  <si>
    <t>C5PK,1X31X32,SOTA,H,ZP,A0</t>
  </si>
  <si>
    <t>P-C5K1B1SSHA3ZP001</t>
  </si>
  <si>
    <t>C5PK,1X31X32,SOTA,H,ZP,A3</t>
  </si>
  <si>
    <t>P-C5K1B1SSHA50000I</t>
  </si>
  <si>
    <t>C5K 1B 31 32 ST S H HPL FINISH, BLACK, W</t>
  </si>
  <si>
    <t>P-C5K1B1SSHA7ZP001</t>
  </si>
  <si>
    <t>C5PK,1X31X32,SOTA,H,ZP,A7</t>
  </si>
  <si>
    <t>P-C5K1B1SSHB3ZP001</t>
  </si>
  <si>
    <t>C5PK,1X31X32,SOTA,H,ZP,B3</t>
  </si>
  <si>
    <t>P-C5K1B1SSHB7ZP001</t>
  </si>
  <si>
    <t>C5PK,1X31X32,SOTA,H,ZP,B7</t>
  </si>
  <si>
    <t>P-C5K1B1SSHB9ZP001</t>
  </si>
  <si>
    <t>C5PK,1X31X32,SOTA,H,ZP,B9</t>
  </si>
  <si>
    <t>P-C5K1B1SSHC9ZP001</t>
  </si>
  <si>
    <t>C5PK,1X31X32,SOTA,H,ZP,C9</t>
  </si>
  <si>
    <t>P-C5K1B1SSHD2ZP001</t>
  </si>
  <si>
    <t>C5PK,1X31X32,SOTA,H,ZP,D2</t>
  </si>
  <si>
    <t>P-C5K1B1SSTASZP001</t>
  </si>
  <si>
    <t>C5PK,1X31X32,SOTA,T,SP,AS</t>
  </si>
  <si>
    <t>P-C5K1B1SSTCNZP001</t>
  </si>
  <si>
    <t>C5PK,1X31X32,SOTA,T,ZP,CN</t>
  </si>
  <si>
    <t>P-C5K1B1SSTISZP001</t>
  </si>
  <si>
    <t>C5PK,1X31X32,SOTA,T,ZP,IS</t>
  </si>
  <si>
    <t>P-C5K1B1SSTNAZP001</t>
  </si>
  <si>
    <t>C5PK,1X31X32,SOTA,T,SP,NA</t>
  </si>
  <si>
    <t>P-C5K1B1SSTNMZP001</t>
  </si>
  <si>
    <t>C5PK,1X31X32,SOTA,T,SP,NM</t>
  </si>
  <si>
    <t>P-C5K1B1SSTSAZP001</t>
  </si>
  <si>
    <t>C5PK,1X31X32,SOTA,T,ZP,SA</t>
  </si>
  <si>
    <t>P-C5K1C1SSHA0ZP001</t>
  </si>
  <si>
    <t>C5PK,1X22X32,SOTA,H,ZP,A0</t>
  </si>
  <si>
    <t>P-C5K1C1SSHC9ZP001</t>
  </si>
  <si>
    <t>C5PK,1X22X32,SOTA,H,ZP,C9</t>
  </si>
  <si>
    <t>P-C5K1C1SSTASZP001</t>
  </si>
  <si>
    <t>C5PK,1X22X32,SOTA,T,ZP,AS</t>
  </si>
  <si>
    <t>P-C5K1C1SSTISZP001</t>
  </si>
  <si>
    <t>C5PK,1X22X32,SOTA,T,ZP,IS</t>
  </si>
  <si>
    <t>P-C5K1C1SSTNAZP001</t>
  </si>
  <si>
    <t>C5PK,1X22X32,SOTA,T,ZP,NA</t>
  </si>
  <si>
    <t>P-C5K1C1SSTNMZP001</t>
  </si>
  <si>
    <t>C5PK,1X22X32,SOTA,T,ZP,NM</t>
  </si>
  <si>
    <t>P-C5K1C1SSTSAZP001</t>
  </si>
  <si>
    <t>C5PK,1X22X32,SOTA,T,ZP,SA</t>
  </si>
  <si>
    <t>P-C5K2A1MSTIS00006</t>
  </si>
  <si>
    <t>C5, 2 BAY FINISHING KIT, MODERNO, SOLID DOOOR, T-LAM FINISH: IBIS</t>
  </si>
  <si>
    <t>P-C5K2A1SSHA0ZP001</t>
  </si>
  <si>
    <t>C5PK,2X27X32,SOTA,H,ZP,A0</t>
  </si>
  <si>
    <t>P-C5K2A1SSHA3ZP001</t>
  </si>
  <si>
    <t>C5PK,2X27X32,SOTA,H,ZP,A3</t>
  </si>
  <si>
    <t>P-C5K2A1SSHA7ZP001</t>
  </si>
  <si>
    <t>C5PK,2X27X32,SOTA,H,ZP,A7</t>
  </si>
  <si>
    <t>P-C5K2A1SSHB3ZP001</t>
  </si>
  <si>
    <t>C5PK,2X27X32,SOTA,H,ZP,B3</t>
  </si>
  <si>
    <t>P-C5K2A1SSHB7ZP001</t>
  </si>
  <si>
    <t>C5PK,2X27X32,SOTA,H,ZP,B7</t>
  </si>
  <si>
    <t>P-C5K2A1SSHB9ZP001</t>
  </si>
  <si>
    <t>C5PK,2X27X32,SOTA,H,ZP,B9</t>
  </si>
  <si>
    <t>P-C5K2A1SSHC9ZP001</t>
  </si>
  <si>
    <t>C5PK,2X27X32,SOTA,H,ZP,C9</t>
  </si>
  <si>
    <t>P-C5K2A1SSHD2ZP001</t>
  </si>
  <si>
    <t>C5PK,2X27X32,SOTA,H,ZP,D2</t>
  </si>
  <si>
    <t>P-C5K2A1SSTASZP001</t>
  </si>
  <si>
    <t>C5PK,2X27X32,SOTA,T,SP,AS</t>
  </si>
  <si>
    <t>P-C5K2A1SSTCNZP001</t>
  </si>
  <si>
    <t>C5PK,2X27X32,SOTA,T,ZP,CN</t>
  </si>
  <si>
    <t>P-C5K2A1SSTISZP001</t>
  </si>
  <si>
    <t>C5PK,2X27X32,SOTA,T,ZP,IS</t>
  </si>
  <si>
    <t>P-C5K2A1SSTNAZP001</t>
  </si>
  <si>
    <t>C5PK,2X27X32,SOTA,T,SP,NA</t>
  </si>
  <si>
    <t>P-C5K2A1SSTNMZP001</t>
  </si>
  <si>
    <t>C5PK,2X27X32,SOTA,T,SP,NM</t>
  </si>
  <si>
    <t>P-C5K2A1SSTSAZP001</t>
  </si>
  <si>
    <t>C5PK,2X27X32,SOTA,T,ZP,SA</t>
  </si>
  <si>
    <t>P-C5K2A1SSV0200006</t>
  </si>
  <si>
    <t>C5KIT 2B 27D 32H SOTA S V VENEER FINISH</t>
  </si>
  <si>
    <t>P-C5K2B1MSHA500005</t>
  </si>
  <si>
    <t>C5K 2B 31 32 MD S H HPL FINISH, BLACK, W</t>
  </si>
  <si>
    <t>P-C5K2B1SSHA0ZP001</t>
  </si>
  <si>
    <t>C5PK,2X31X32,SOTA,H,ZP,A0</t>
  </si>
  <si>
    <t>P-C5K2B1SSHA3ZP001</t>
  </si>
  <si>
    <t>C5PK,2X31X32,SOTA,H,ZP,A3</t>
  </si>
  <si>
    <t>P-C5K2B1SSHA7ZP001</t>
  </si>
  <si>
    <t>C5PK,2X31X32,SOTA,H,ZP,A7</t>
  </si>
  <si>
    <t>P-C5K2B1SSHB3ZP001</t>
  </si>
  <si>
    <t>C5PK,2X31X32,SOTA,H,ZP,B3</t>
  </si>
  <si>
    <t>P-C5K2B1SSHB7ZP001</t>
  </si>
  <si>
    <t>C5PK,2X31X32,SOTA,H,ZP,B7</t>
  </si>
  <si>
    <t>P-C5K2B1SSHB9ZP001</t>
  </si>
  <si>
    <t>C5PK,2X31X32,SOTA,H,ZP,B9</t>
  </si>
  <si>
    <t>P-C5K2B1SSHC9ZP001</t>
  </si>
  <si>
    <t>C5PK,2X31X32,SOTA,H,ZP,C9</t>
  </si>
  <si>
    <t>P-C5K2B1SSHD2ZP001</t>
  </si>
  <si>
    <t>C5PK,2X31X32,SOTA,H,ZP,D2</t>
  </si>
  <si>
    <t>P-C5K2B1SSTASZP001</t>
  </si>
  <si>
    <t>C5PK,2X31X32,SOTA,T,SP,AS</t>
  </si>
  <si>
    <t>P-C5K2B1SSTCN0000B</t>
  </si>
  <si>
    <t>TLAM FINISH CAFE NOIR C5K 2B 31 32 ST</t>
  </si>
  <si>
    <t>P-C5K2B1SSTCNZP001</t>
  </si>
  <si>
    <t>C5PK,2X31X32,SOTA,T,ZP,CN</t>
  </si>
  <si>
    <t>P-C5K2B1SSTISZP001</t>
  </si>
  <si>
    <t>C5PK,2X31X32,SOTA,T,ZP,IS</t>
  </si>
  <si>
    <t>P-C5K2B1SSTNAZP001</t>
  </si>
  <si>
    <t>C5PK,2X31X32,SOTA,T,SP,NA</t>
  </si>
  <si>
    <t>P-C5K2B1SSTNMZP001</t>
  </si>
  <si>
    <t>C5PK,2X31X32,SOTA,T,SP,NM</t>
  </si>
  <si>
    <t>P-C5K2B1SSTSAZP001</t>
  </si>
  <si>
    <t>C5PK,2X31X32,SOTA,T,ZP,SA</t>
  </si>
  <si>
    <t>P-C5K2C1SSHA0ZP001</t>
  </si>
  <si>
    <t>C5PK,2X22X32,SOTA,H,ZP,A0</t>
  </si>
  <si>
    <t>P-C5K2C1SSHB7ZP001</t>
  </si>
  <si>
    <t>C5PK,2X22X32,SOTA,H,ZP,B7</t>
  </si>
  <si>
    <t>P-C5K2C1SSHC9ZP001</t>
  </si>
  <si>
    <t>C5PK,2X22X32,SOTA,H,ZP,C9</t>
  </si>
  <si>
    <t>P-C5K2C1SSTASZP001</t>
  </si>
  <si>
    <t>C5PK,2X22X32,SOTA,T,ZP,AS</t>
  </si>
  <si>
    <t>P-C5K2C1SSTCNZP001</t>
  </si>
  <si>
    <t>C5PK,2X22X32,SOTA,T,ZP,CN</t>
  </si>
  <si>
    <t>P-C5K2C1SSTISZP001</t>
  </si>
  <si>
    <t>C5PK,2X22X32,SOTA,T,ZP,IS</t>
  </si>
  <si>
    <t>P-C5K2C1SSTNAZP001</t>
  </si>
  <si>
    <t>C5PK,2X22X32,SOTA,T,ZP,NA</t>
  </si>
  <si>
    <t>P-C5K2C1SSTNMZP001</t>
  </si>
  <si>
    <t>C5PK,2X22X32,SOTA,T,ZP,NM</t>
  </si>
  <si>
    <t>P-C5K2C1SSTSAZP001</t>
  </si>
  <si>
    <t>C5PK,2X22X32,SOTA,T,ZP,SA</t>
  </si>
  <si>
    <t>P-C5K3A1MSTAS00S19</t>
  </si>
  <si>
    <t>C5 CREDENZA, 3 BAY T-LAM MODERN STYLE IN AUBURN STREAM WITH SOLID DOOR, WOOD KIT</t>
  </si>
  <si>
    <t>P-C5K3A1SSHA0ZP001</t>
  </si>
  <si>
    <t>C5PK,3X27X32,SOTA,H,ZP,A0</t>
  </si>
  <si>
    <t>P-C5K3A1SSHA3ZP001</t>
  </si>
  <si>
    <t>C5PK,3X27X32,SOTA,H,ZP,A3</t>
  </si>
  <si>
    <t>P-C5K3A1SSHA7ZP001</t>
  </si>
  <si>
    <t>C5PK,3X27X32,SOTA,H,ZP,A7</t>
  </si>
  <si>
    <t>P-C5K3A1SSHB3ZP001</t>
  </si>
  <si>
    <t>C5PK,3X27X32,SOTA,H,ZP,B3</t>
  </si>
  <si>
    <t>P-C5K3A1SSHB7ZP001</t>
  </si>
  <si>
    <t>C5PK,3X27X32,SOTA,H,ZP,B7</t>
  </si>
  <si>
    <t>P-C5K3A1SSHB9ZP001</t>
  </si>
  <si>
    <t>C5PK,3X27X32,SOTA,H,ZP,B9</t>
  </si>
  <si>
    <t>P-C5K3A1SSHC9ZP001</t>
  </si>
  <si>
    <t>C5PK,3X27X32,SOTA,H,ZP,C9</t>
  </si>
  <si>
    <t>P-C5K3A1SSHD2ZP001</t>
  </si>
  <si>
    <t>C5PK,3X27X32,SOTA,H,ZP,D2</t>
  </si>
  <si>
    <t>P-C5K3A1SSTASZP001</t>
  </si>
  <si>
    <t>C5PK,3X27X32,SOTA,T,SP,AS</t>
  </si>
  <si>
    <t>P-C5K3A1SSTCNZP001</t>
  </si>
  <si>
    <t>C5PK,3X27X32,SOTA,T,ZP,CN</t>
  </si>
  <si>
    <t>P-C5K3A1SSTISZP001</t>
  </si>
  <si>
    <t>C5PK,3X27X32,SOTA,T,ZP,IS</t>
  </si>
  <si>
    <t>P-C5K3A1SSTNAZP001</t>
  </si>
  <si>
    <t>C5PK,3X27X32,SOTA,T,SP,NA</t>
  </si>
  <si>
    <t>P-C5K3A1SSTNMZP001</t>
  </si>
  <si>
    <t>C5PK,3X27X32,SOTA,T,SP,NM</t>
  </si>
  <si>
    <t>P-C5K3A1SSTSAZP001</t>
  </si>
  <si>
    <t>C5PK,3X27X32,SOTA,T,ZP,SA</t>
  </si>
  <si>
    <t>P-C5K3B1KPTAS00K42</t>
  </si>
  <si>
    <t>C5 WOODKIT 3-BAY, 31 INCH KLASIK, TLAM, AUBURN STREAM, PLEXI DOOR</t>
  </si>
  <si>
    <t>P-C5K3B1KSTAS00K41</t>
  </si>
  <si>
    <t>C5 WOODKIT 3-BAY, 31 INCH KLASIK, TLAM, AUBURN STREAM, SOLID DOOR</t>
  </si>
  <si>
    <t>P-C5K3B1KSTAS00T47</t>
  </si>
  <si>
    <t>C5KT-VAR 3-BAY, 31D 32H, TLAM, KLASIK, FINISH - AUBURN STREAM</t>
  </si>
  <si>
    <t>P-C5K3B1KSTNA00011</t>
  </si>
  <si>
    <t>C5K 3 BAY 31D 32H KSLK TLAM FINISH, NAPA RACK</t>
  </si>
  <si>
    <t>P-C5K3B1KSTNA003T</t>
  </si>
  <si>
    <t>C5 CREDENZA WOOD KIT, 3 BAY, 31INCH D, KLASIK STYLE, SOLID DOORS, TLAM NAPA</t>
  </si>
  <si>
    <t>P-C5K3B1KSTNA00R44</t>
  </si>
  <si>
    <t>C5 CREDENZA - 3 BAY T-LAM KLASIK STYLE IN NAPA WITH SOLID DOOR</t>
  </si>
  <si>
    <t>P-C5K3B1KSTNT00T90</t>
  </si>
  <si>
    <t>C5KT-VAR 3-BAY, 31D 32H, TLAM, KLASIK, FINISH</t>
  </si>
  <si>
    <t>P-C5K3B1MSTBA00S88</t>
  </si>
  <si>
    <t>C5 CREDENZA WOOD KIT - CUSTOM</t>
  </si>
  <si>
    <t>P-C5K3B1MSTNM0002M</t>
  </si>
  <si>
    <t>C5K 3B 31 32 MD S T TLAM FINISH, NATIVE</t>
  </si>
  <si>
    <t>P-C5K3B1MSTSL0000L</t>
  </si>
  <si>
    <t>3 BAY,31INCH DEEP,CUSTOM TLAM SLATE COLOR WOOD KIT W SOLID DOORS,DRILLED FOR LOC</t>
  </si>
  <si>
    <t>P-C5K3B1SSHA0ZP001</t>
  </si>
  <si>
    <t>C5PK,3X31X32,SOTA,H,ZP,A0</t>
  </si>
  <si>
    <t>P-C5K3B1SSHA3ZP001</t>
  </si>
  <si>
    <t>C5PK,3X31X32,SOTA,H,ZP,A3</t>
  </si>
  <si>
    <t>P-C5K3B1SSHA50001A</t>
  </si>
  <si>
    <t>C5K 3B 31 32 ST S H HPL FINISH, BLACK, WILSONART</t>
  </si>
  <si>
    <t>P-C5K3B1SSHA50001B</t>
  </si>
  <si>
    <t>C5K 3B 31 32 ST S H HPL FINISH, BLACK, W</t>
  </si>
  <si>
    <t>P-C5K3B1SSHA7ZP001</t>
  </si>
  <si>
    <t>C5PK,3X31X32,SOTA,H,ZP,A7</t>
  </si>
  <si>
    <t>P-C5K3B1SSHB3ZP001</t>
  </si>
  <si>
    <t>C5PK,3X31X32,SOTA,H,ZP,B3</t>
  </si>
  <si>
    <t>P-C5K3B1SSHB7ZP001</t>
  </si>
  <si>
    <t>C5PK,3X31X32,SOTA,H,ZP,B7</t>
  </si>
  <si>
    <t>P-C5K3B1SSHB9ZP001</t>
  </si>
  <si>
    <t>C5PK,3X31X32,SOTA,H,ZP,B9</t>
  </si>
  <si>
    <t>P-C5K3B1SSHC9ZP001</t>
  </si>
  <si>
    <t>C5PK,3X31X32,SOTA,H,ZP,C9</t>
  </si>
  <si>
    <t>P-C5K3B1SSHD2ZP001</t>
  </si>
  <si>
    <t>C5PK,3X31X32,SOTA,H,ZP,D2</t>
  </si>
  <si>
    <t>P-C5K3B1SSTAS0001A</t>
  </si>
  <si>
    <t>3 BAY 31INCH H FINISHING KIT SOLID DOORS TLAM FINISH AUBURN STREAM WITH MACHININ</t>
  </si>
  <si>
    <t>P-C5K3B1SSTASZP001</t>
  </si>
  <si>
    <t>C5PK,3X31X32,SOTA,T,SP,AS</t>
  </si>
  <si>
    <t>P-C5K3B1SSTCN0000Q</t>
  </si>
  <si>
    <t>CAFE NOIR CREDENZA FINISHING KIT</t>
  </si>
  <si>
    <t>P-C5K3B1SSTCN0000T</t>
  </si>
  <si>
    <t>TLAM FINISH CAFE NOIR C5K 3B 31 32 ST S T</t>
  </si>
  <si>
    <t>P-C5K3B1SSTCN00Q12</t>
  </si>
  <si>
    <t>C5 CREDENZA - 3 BAY T-LAM SOTA STYLE IN CAFE NOIR WITH SOLID DOOR</t>
  </si>
  <si>
    <t>P-C5K3B1SSTCNZP001</t>
  </si>
  <si>
    <t>C5PK,3X31X32,SOTA,T,ZP,CN</t>
  </si>
  <si>
    <t>P-C5K3B1SSTIS0003</t>
  </si>
  <si>
    <t>3 BAY, SOTA STYLE, WITH SOLID DOORS, TLAM IBIS FINISH</t>
  </si>
  <si>
    <t>P-C5K3B1SSTISZP001</t>
  </si>
  <si>
    <t>C5PK,3X31X32,SOTA,T,ZP,IS</t>
  </si>
  <si>
    <t>P-C5K3B1SSTNA0003Z</t>
  </si>
  <si>
    <t>C5K 3B 31 32 ST S T TLAM FINISH,NAPA WITH MACHINING FOR: -LOCKS -MON MT DUAL -CU</t>
  </si>
  <si>
    <t>P-C5K3B1SSTNAZP001</t>
  </si>
  <si>
    <t>C5PK,3X31X32,SOTA,T,SP,NA</t>
  </si>
  <si>
    <t>P-C5K3B1SSTNMZP001</t>
  </si>
  <si>
    <t>C5PK,3X31X32,SOTA,T,SP,NM</t>
  </si>
  <si>
    <t>P-C5K3B1SSTSAZP001</t>
  </si>
  <si>
    <t>C5PK,3X31X32,SOTA,T,ZP,SA</t>
  </si>
  <si>
    <t>P-C5K3C1SSHA0ZP001</t>
  </si>
  <si>
    <t>C5PK,3X22X32,SOTA,H,ZP,A0</t>
  </si>
  <si>
    <t>P-C5K3C1SSHB7ZP001</t>
  </si>
  <si>
    <t>C5PK,3X22X32,SOTA,H,ZP,B7</t>
  </si>
  <si>
    <t>P-C5K3C1SSHC9ZP001</t>
  </si>
  <si>
    <t>C5PK,3X22X32,SOTA,H,ZP,C9</t>
  </si>
  <si>
    <t>P-C5K3C1SSTASZP001</t>
  </si>
  <si>
    <t>C5PK,3X22X32,SOTA,T,ZP,AS</t>
  </si>
  <si>
    <t>P-C5K3C1SSTCNZP001</t>
  </si>
  <si>
    <t>C5PK,3X22X32,SOTA,T,ZP,CN</t>
  </si>
  <si>
    <t>P-C5K3C1SSTISZP001</t>
  </si>
  <si>
    <t>C5PK,3X22X32,SOTA,T,ZP,IS</t>
  </si>
  <si>
    <t>P-C5K3C1SSTNAZP001</t>
  </si>
  <si>
    <t>C5PK,3X22X32,SOTA,T,ZP,NA</t>
  </si>
  <si>
    <t>P-C5K3C1SSTNMZP001</t>
  </si>
  <si>
    <t>C5PK,3X22X32,SOTA,T,ZP,NM</t>
  </si>
  <si>
    <t>P-C5K3C1SSTSAZP001</t>
  </si>
  <si>
    <t>C5PK,3X22X32,SOTA,T,ZP,SA</t>
  </si>
  <si>
    <t>P-C5-KEY</t>
  </si>
  <si>
    <t>(2)C415A KEYS,C5/L5</t>
  </si>
  <si>
    <t>P-C5-KEY2</t>
  </si>
  <si>
    <t>(2)100T KEYS,C5 FRONT DR</t>
  </si>
  <si>
    <t>P-C5-MK27-2</t>
  </si>
  <si>
    <t>C5 SERIES MILLWORK DRAWING FOR THE C5-FF27-2</t>
  </si>
  <si>
    <t>P-C5MM1-4255D</t>
  </si>
  <si>
    <t>MONITOR MT C5 42-55 DUAL</t>
  </si>
  <si>
    <t>P-C5MM1-80S-327BK</t>
  </si>
  <si>
    <t>42-80 SINGLE 27D 3 BAY BK</t>
  </si>
  <si>
    <t>P-C5MM-90D-62BK</t>
  </si>
  <si>
    <t>MON MT, 90MAX DUAL, 62H, BK</t>
  </si>
  <si>
    <t>P-C5MM-90D-75AL</t>
  </si>
  <si>
    <t>C5 MONITOR MOUNT (DUAL 90INCH-75INCH ALUMINUM)</t>
  </si>
  <si>
    <t>P-C5MM-90D-75BK</t>
  </si>
  <si>
    <t>MON MT, 90MAX DUAL, 75H, BK</t>
  </si>
  <si>
    <t>P-C5MM-90S-75BK</t>
  </si>
  <si>
    <t>MON MOUNT, 90MAX SGL, 75H, BK</t>
  </si>
  <si>
    <t>P-C5-SH-SYS22</t>
  </si>
  <si>
    <t>22D,C5 SHLF SYSTEM INSRT</t>
  </si>
  <si>
    <t>P-C5-SH-SYS27</t>
  </si>
  <si>
    <t>C5 SHELF SYSTEM, 27 D</t>
  </si>
  <si>
    <t>P-C5-SH-SYS31</t>
  </si>
  <si>
    <t>C5 SHELF SYSTEM, 31 D</t>
  </si>
  <si>
    <t>P-C5-WB</t>
  </si>
  <si>
    <t>TWO BINS ON SLIDE-OUT FRAME ARE IDEAL FOR RECYCLING AND WASTE</t>
  </si>
  <si>
    <t>P-CAB-COOL</t>
  </si>
  <si>
    <t>CABINET COOL SYSTEM</t>
  </si>
  <si>
    <t>P-CAB-COOL-2</t>
  </si>
  <si>
    <t>CABINET COOL SYSTEM,DUAL</t>
  </si>
  <si>
    <t>P-CAB-COOL50</t>
  </si>
  <si>
    <t>CABINET COOLER,50CFM</t>
  </si>
  <si>
    <t>P-CANARE4</t>
  </si>
  <si>
    <t>CANARE BNC(4)PORT UCP PNL</t>
  </si>
  <si>
    <t>P-CAP5</t>
  </si>
  <si>
    <t>5 SPACE CLAMPING RACKSHEL</t>
  </si>
  <si>
    <t>P-CAP6</t>
  </si>
  <si>
    <t>6 SPACE CLAMPING RACKSHEL</t>
  </si>
  <si>
    <t>P-CAP7</t>
  </si>
  <si>
    <t>7SP CLAMPING RACKSHELF</t>
  </si>
  <si>
    <t>P-CAP8</t>
  </si>
  <si>
    <t>CLAMPING RACKSHELF, 8 RU,HOLDS COMPONENTS SECURELY WITH RUBBER-LINED CLAMPS</t>
  </si>
  <si>
    <t>P-CASTERS-K</t>
  </si>
  <si>
    <t>SET OF 4 CASTERS</t>
  </si>
  <si>
    <t>P-CBS-5</t>
  </si>
  <si>
    <t>SKIRTED CASTER BASE FOR S</t>
  </si>
  <si>
    <t>P-CBS-5-26</t>
  </si>
  <si>
    <t>CASTER BASE FOR 26 SLIM5</t>
  </si>
  <si>
    <t>P-CBS-5-26R</t>
  </si>
  <si>
    <t>FLR-FNDLY CBS,26 DP,SLIM5</t>
  </si>
  <si>
    <t>P-CBS-5R</t>
  </si>
  <si>
    <t>FLR-FNDLY CBS,20 DP,SLIM5</t>
  </si>
  <si>
    <t>P-CBS-BGR</t>
  </si>
  <si>
    <t>BGR CASTER KIT W/HDWARE</t>
  </si>
  <si>
    <t>P-CBS-DRK-31</t>
  </si>
  <si>
    <t>CBS FOR 31DP 30W DRK</t>
  </si>
  <si>
    <t>P-CBS-DRK-36</t>
  </si>
  <si>
    <t>CASTER BASE FITS 36DP DRK</t>
  </si>
  <si>
    <t>P-CBS-DRK-42</t>
  </si>
  <si>
    <t>CASTER BASE FITS 42DP DRK</t>
  </si>
  <si>
    <t>P-CBS-ERK-20</t>
  </si>
  <si>
    <t>CASTER BASE FOR ERK 20DP</t>
  </si>
  <si>
    <t>P-CBS-ERK-20R</t>
  </si>
  <si>
    <t>FLR-FNDLY CBS,20 DP,ERK</t>
  </si>
  <si>
    <t>P-CBS-ERK-25</t>
  </si>
  <si>
    <t>CASTER BASE FOR ERK 25DP</t>
  </si>
  <si>
    <t>P-CBS-ERK-25R</t>
  </si>
  <si>
    <t>FLR-FNDLY CBS,25 DP,ERK</t>
  </si>
  <si>
    <t>P-CBS-ERK-28</t>
  </si>
  <si>
    <t>CBS FOR 28DP ERK</t>
  </si>
  <si>
    <t>P-CBS-ERK-28R</t>
  </si>
  <si>
    <t>FLR-FRIENDLY CBS,28D ERK</t>
  </si>
  <si>
    <t>P-CBS-GRK-24</t>
  </si>
  <si>
    <t>CASTER BASE FOR GRK 24DP</t>
  </si>
  <si>
    <t>P-CBS-GRK-30</t>
  </si>
  <si>
    <t>CASTER BASE FOR GRK 30DP</t>
  </si>
  <si>
    <t>P-CBS-GRK-36</t>
  </si>
  <si>
    <t>CASTER BASE FOR GRK 36DP</t>
  </si>
  <si>
    <t>P-CBS-GRK-42</t>
  </si>
  <si>
    <t>CASTER BASE FOR GRK 42DP</t>
  </si>
  <si>
    <t>P-CBS-MRK-26</t>
  </si>
  <si>
    <t>CASTER BASE FOR MRK 26DP</t>
  </si>
  <si>
    <t>P-CBS-MRK-26R</t>
  </si>
  <si>
    <t>FLR-FNDLY CBS,26 DP,MRK</t>
  </si>
  <si>
    <t>P-CBS-MRK-31</t>
  </si>
  <si>
    <t>CASTER BASE FOR MRK 31DP</t>
  </si>
  <si>
    <t>P-CBS-MRK-31R</t>
  </si>
  <si>
    <t>FLR-FNDLY CBS,31 DP,MRK</t>
  </si>
  <si>
    <t>P-CBS-MRK-36</t>
  </si>
  <si>
    <t>CASTER BASE FOR MRK 36DP</t>
  </si>
  <si>
    <t>P-CBS-MRK-36R</t>
  </si>
  <si>
    <t>FLR-FNDLY CBS,36 DP,MRK</t>
  </si>
  <si>
    <t>P-CBS-MRK-42</t>
  </si>
  <si>
    <t>CASTER BASE, 42IN D,LOW-RISE INNER PLATFORM STYLE CASTER BASE; 1300 LB CAPACITY</t>
  </si>
  <si>
    <t>P-CBS-WMRK-36</t>
  </si>
  <si>
    <t>CASTER BASE,36D WMRK</t>
  </si>
  <si>
    <t>P-CBS-WMRK-42</t>
  </si>
  <si>
    <t>CASTER BASE,42D,WMRK</t>
  </si>
  <si>
    <t>P-CBS-WMRK-48</t>
  </si>
  <si>
    <t>CASTER BASE,48D WMRK</t>
  </si>
  <si>
    <t>P-CBS-WRK-27</t>
  </si>
  <si>
    <t>CASTER BASE FOR WRK 27DP</t>
  </si>
  <si>
    <t>P-CBS-WRK-27R</t>
  </si>
  <si>
    <t>FLR-FNDLY CBS,27 DP,WRK</t>
  </si>
  <si>
    <t>P-CBS-WRK-32</t>
  </si>
  <si>
    <t>CASTER BASE FOR WRK 32DP</t>
  </si>
  <si>
    <t>P-CBS-WRK-32R</t>
  </si>
  <si>
    <t>FLR-FNDLY CBS,32 DP,WRK</t>
  </si>
  <si>
    <t>P-CC-40-267</t>
  </si>
  <si>
    <t>CABLE CHASE FOR 40SP, 26-</t>
  </si>
  <si>
    <t>P-CC-40-312</t>
  </si>
  <si>
    <t>CABLE CHASE FOR 40SP</t>
  </si>
  <si>
    <t>P-CC-44-267</t>
  </si>
  <si>
    <t>CABLE CHASE FOR 44SP, 26-</t>
  </si>
  <si>
    <t>P-CC-44-312</t>
  </si>
  <si>
    <t>CABLE CHASE FOR 44SP, 31-</t>
  </si>
  <si>
    <t>P-CC-44-36</t>
  </si>
  <si>
    <t>CABLE CHASE FOR 44SP, 36D</t>
  </si>
  <si>
    <t>P-CC-44-423</t>
  </si>
  <si>
    <t>4 CABLECHS,42-43 DP RACKS</t>
  </si>
  <si>
    <t>P-CC-54-31</t>
  </si>
  <si>
    <t>CABLE CHASE FOR 54SP VMRK</t>
  </si>
  <si>
    <t>P-CDP-1</t>
  </si>
  <si>
    <t>1SP HORIZ CABLE MGR D-RIN</t>
  </si>
  <si>
    <t>P-CDP-2</t>
  </si>
  <si>
    <t>2SP HORIZ CABLE MGR D-RIN</t>
  </si>
  <si>
    <t>P-CFR-10-16</t>
  </si>
  <si>
    <t>CFR SERIES RACK, CFR-10-16,16 IN D X 18.44 IN H</t>
  </si>
  <si>
    <t>P-CFR-10-18</t>
  </si>
  <si>
    <t>CFR SERIES RACK, CFR-10-18</t>
  </si>
  <si>
    <t>P-CFR-10-20</t>
  </si>
  <si>
    <t>CFR SERIES RACK, CFR-10-20</t>
  </si>
  <si>
    <t>P-CFR-10-23</t>
  </si>
  <si>
    <t>10SP,CABINET FRAME RK,23D</t>
  </si>
  <si>
    <t>P-CFR-11-16</t>
  </si>
  <si>
    <t>11SP,CABINET FRAME RK,16D</t>
  </si>
  <si>
    <t>P-CFR-11-18</t>
  </si>
  <si>
    <t>11SP,CABINET FRAME RK,18D</t>
  </si>
  <si>
    <t>P-CFR-11-20</t>
  </si>
  <si>
    <t>11SP,CABINET FRAME RK,20D</t>
  </si>
  <si>
    <t>P-CFR-11-23</t>
  </si>
  <si>
    <t>11SP,CABINET FRAME RK,23D</t>
  </si>
  <si>
    <t>P-CFR-12-16</t>
  </si>
  <si>
    <t>12SP,CABINET FRAME RK,16D</t>
  </si>
  <si>
    <t>P-CFR-12-18</t>
  </si>
  <si>
    <t>12SP,CABINET FRAME RK,18D</t>
  </si>
  <si>
    <t>P-CFR-12-20</t>
  </si>
  <si>
    <t>12SP,CABINET FRAME RK,20D</t>
  </si>
  <si>
    <t>P-CFR-12-23</t>
  </si>
  <si>
    <t>12SP,CABINET FRAME RK,23D</t>
  </si>
  <si>
    <t>P-CFR-13-16</t>
  </si>
  <si>
    <t>13SP,CABINET FRAME RK,16D</t>
  </si>
  <si>
    <t>P-CFR-13-18</t>
  </si>
  <si>
    <t>13SP,CABINET FRAME RK,18D</t>
  </si>
  <si>
    <t>P-CFR-13-20</t>
  </si>
  <si>
    <t>13SP,CABINET FRAME RK,20D</t>
  </si>
  <si>
    <t>P-CFR-13-23</t>
  </si>
  <si>
    <t>13SP,CABINET FRAME RK,23D</t>
  </si>
  <si>
    <t>P-CFR-14-16</t>
  </si>
  <si>
    <t>14SP,CABINET FRAME RK,16D</t>
  </si>
  <si>
    <t>P-CFR-14-18</t>
  </si>
  <si>
    <t>14SP,CABINET FRAME RK,18D</t>
  </si>
  <si>
    <t>P-CFR-14-20</t>
  </si>
  <si>
    <t>14SP,CABINET FRAME RK,20D</t>
  </si>
  <si>
    <t>P-CFR-14-23</t>
  </si>
  <si>
    <t>14SP,CABINET FRAME RK,23D</t>
  </si>
  <si>
    <t>P-CFR-15-16</t>
  </si>
  <si>
    <t>15SP,CABINET FRAME RK,16D</t>
  </si>
  <si>
    <t>P-CFR-15-18</t>
  </si>
  <si>
    <t>15SP,CABINET FRAME RK,18D</t>
  </si>
  <si>
    <t>P-CFR-15-20</t>
  </si>
  <si>
    <t>15SP,CABINET FRAME RK,20D</t>
  </si>
  <si>
    <t>P-CFR-15-23</t>
  </si>
  <si>
    <t>15SP,CABINET FRAME RK,23D</t>
  </si>
  <si>
    <t>P-CFR-16-16</t>
  </si>
  <si>
    <t>16SP,CABINET FRAME RK,16D</t>
  </si>
  <si>
    <t>P-CFR-16-18</t>
  </si>
  <si>
    <t>16SP,CABINET FRAME RK,18D</t>
  </si>
  <si>
    <t>P-CFR-16-20</t>
  </si>
  <si>
    <t>16SP,CABINET FRAME RK,20D</t>
  </si>
  <si>
    <t>P-CFR-16-23</t>
  </si>
  <si>
    <t>16SP,CABINET FRAME RK,23D</t>
  </si>
  <si>
    <t>P-CFR-6-18</t>
  </si>
  <si>
    <t>6SP,CABINET FRAME RK,18D</t>
  </si>
  <si>
    <t>P-CFR-8-16</t>
  </si>
  <si>
    <t>8SP,CABINET FRAME RK,16D</t>
  </si>
  <si>
    <t>P-CFR-8-18</t>
  </si>
  <si>
    <t>8SP,CABINET FRAME RK,18D</t>
  </si>
  <si>
    <t>P-CFR-8-20</t>
  </si>
  <si>
    <t>8SP,CABINET FRAME RK,20D</t>
  </si>
  <si>
    <t>P-CFR-8-23</t>
  </si>
  <si>
    <t>8SP,CABINET FRAME RK,23D</t>
  </si>
  <si>
    <t>P-CFR-9-16</t>
  </si>
  <si>
    <t>9SP,CABINET FRAME RK,16D</t>
  </si>
  <si>
    <t>P-CFR-9-18</t>
  </si>
  <si>
    <t>9SP,CABINET FRAME RK,18D</t>
  </si>
  <si>
    <t>P-CFR-9-20</t>
  </si>
  <si>
    <t>9SP,CABINET FRAME RK,20D</t>
  </si>
  <si>
    <t>P-CFR-9-23</t>
  </si>
  <si>
    <t>9SP,CABINET FRAME RK,23D</t>
  </si>
  <si>
    <t>P-CH1</t>
  </si>
  <si>
    <t>1SP CHASSIS 10DP-ANODIZED</t>
  </si>
  <si>
    <t>P-CH2</t>
  </si>
  <si>
    <t>2SP CHASSIS 10DP-ANODIZED</t>
  </si>
  <si>
    <t>P-CH3</t>
  </si>
  <si>
    <t>3SP CHASSIS 10DP-ANODIZED</t>
  </si>
  <si>
    <t>P-CHAIR-ADV1-B</t>
  </si>
  <si>
    <t>CHAIR,ADVANTAGE1,BLK</t>
  </si>
  <si>
    <t>P-CHAIR-CF1-B</t>
  </si>
  <si>
    <t>CHAIR,CONTOURFREEDOM1 BLK</t>
  </si>
  <si>
    <t>P-CHAIR-CON1-SVB</t>
  </si>
  <si>
    <t>CHAIR,CONF1,STD,VIN,BLK</t>
  </si>
  <si>
    <t>P-CHAIR-CON1-SVW</t>
  </si>
  <si>
    <t>CHAIR,CONF1,STD,VIN,WHT</t>
  </si>
  <si>
    <t>P-CHAIR-TSK1-B</t>
  </si>
  <si>
    <t>CHAIR,TSK1,BLK</t>
  </si>
  <si>
    <t>P-CK-45</t>
  </si>
  <si>
    <t>CENTER CABLE ORGAN. 45SP</t>
  </si>
  <si>
    <t>P-CK-45C</t>
  </si>
  <si>
    <t>PR CABLE ORGANIZER COVER,</t>
  </si>
  <si>
    <t>P-CK-45E</t>
  </si>
  <si>
    <t>END CABLE ORGANIZER 45SP</t>
  </si>
  <si>
    <t>P-CLAW</t>
  </si>
  <si>
    <t>WALLMNT CABLE HANGER W/TR</t>
  </si>
  <si>
    <t>P-CLAW14</t>
  </si>
  <si>
    <t>14 WALLMT CBLHNGR NO TRAY</t>
  </si>
  <si>
    <t>P-CLB-10</t>
  </si>
  <si>
    <t>CABLE LADDER,10X12,BLK,1</t>
  </si>
  <si>
    <t>P-CLB-10-12</t>
  </si>
  <si>
    <t>P-CLB-10-W18</t>
  </si>
  <si>
    <t>CABLE LDR,10X18,BLK,1</t>
  </si>
  <si>
    <t>P-CLB-10-W24</t>
  </si>
  <si>
    <t>CABLE LDR,10X24,BLK,1</t>
  </si>
  <si>
    <t>P-CLB-6</t>
  </si>
  <si>
    <t>CABLE LADDER,6X12,BLK,1P</t>
  </si>
  <si>
    <t>P-CLB-6-12</t>
  </si>
  <si>
    <t>CABLE LADDER,6X12,BLK,12</t>
  </si>
  <si>
    <t>P-CLB-6-W18</t>
  </si>
  <si>
    <t>CABLE LDR,6X18,BLK,1</t>
  </si>
  <si>
    <t>P-CLB-6-W24</t>
  </si>
  <si>
    <t>CABLE LDR,6X24,BLK,1</t>
  </si>
  <si>
    <t>P-CLB-90HB</t>
  </si>
  <si>
    <t>90 HORIZ BEND,BLK,1PC</t>
  </si>
  <si>
    <t>P-CLB-90HB-W18</t>
  </si>
  <si>
    <t>90 DEGREE HORIZ. LADDER BEND, 18 DEGREE W,STRONG WELDED SECTIONS, INDIVIDUALLY B</t>
  </si>
  <si>
    <t>P-CLB-90HB-W24</t>
  </si>
  <si>
    <t>90 HORIZ BEND,24 ,BLK,1PC</t>
  </si>
  <si>
    <t>P-CLB-CSB</t>
  </si>
  <si>
    <t>LADDER CENTER BRKT,BLK,1P</t>
  </si>
  <si>
    <t>P-CLB-CSB-6</t>
  </si>
  <si>
    <t>LADDER CENTER BRKT,BLK,6P</t>
  </si>
  <si>
    <t>P-CLB-CSB-W18</t>
  </si>
  <si>
    <t>LADDER CENTER SUPPORT BKT, 18IN W,STEEL CONSTRUCTION, BLACK FINISH</t>
  </si>
  <si>
    <t>P-CLB-CSB-W24</t>
  </si>
  <si>
    <t>LADDER CENTER SUPPORT BKT, 24IN W,STEEL CONSTRUCTION, BLACK FINISH</t>
  </si>
  <si>
    <t>P-CLB-TSB</t>
  </si>
  <si>
    <t>TRIANGLE WALL BRKT,BLK,1P</t>
  </si>
  <si>
    <t>P-CLB-TSB-6</t>
  </si>
  <si>
    <t>TRIANGLE WALL SUPPORT BRACKET, 12IN W, 6 PC.</t>
  </si>
  <si>
    <t>P-CLB-TSB-W18</t>
  </si>
  <si>
    <t>TRIANGLE WALL SUPPORT BRACKET, 18W</t>
  </si>
  <si>
    <t>P-CLB-TSB-W24</t>
  </si>
  <si>
    <t>TRIANGLE WALL SUPPORT BRACKET, 24IN W</t>
  </si>
  <si>
    <t>P-CLB-VI90</t>
  </si>
  <si>
    <t>90 VERT INSIDE BEND,BLK,1</t>
  </si>
  <si>
    <t>P-CLB-VI90-W18</t>
  </si>
  <si>
    <t>90 VERT. INSIDE LADDER BEND, 18IN  W</t>
  </si>
  <si>
    <t>P-CLB-VI90-W24</t>
  </si>
  <si>
    <t>90 VERT. INSIDE LADDER BEND, 24IN  W</t>
  </si>
  <si>
    <t>P-CLB-VO90</t>
  </si>
  <si>
    <t>90 VERT OUTSIDE BEND,BLK,</t>
  </si>
  <si>
    <t>P-CLB-VO90-W18</t>
  </si>
  <si>
    <t>90 VERT. OUTSIDE LADDER BEND, 18IN  W</t>
  </si>
  <si>
    <t>P-CLB-VO90-W24</t>
  </si>
  <si>
    <t>90 VERT. OUTSIDE LADDER BEND, 24IN  W</t>
  </si>
  <si>
    <t>P-CL-GK</t>
  </si>
  <si>
    <t>CABLE LADDER BONDING KIT,CABLE LADDER BONDING KIT</t>
  </si>
  <si>
    <t>P-CLH-5/8CHK</t>
  </si>
  <si>
    <t>5/8 SLOTTED CEILING KIT,1</t>
  </si>
  <si>
    <t>P-CLH-5/8CHK-6</t>
  </si>
  <si>
    <t>5/8 SLOTTED CEILING KIT,6</t>
  </si>
  <si>
    <t>P-CLH-5/8ROD-12-4</t>
  </si>
  <si>
    <t>5/8 THREADED ROD,12L,4PC</t>
  </si>
  <si>
    <t>P-CLH-5/8ROD-6</t>
  </si>
  <si>
    <t>5/8 THREADED ROD,6L,1PC</t>
  </si>
  <si>
    <t>P-CLH-90T</t>
  </si>
  <si>
    <t>90 DEGREE TURN HDWR,1PR</t>
  </si>
  <si>
    <t>P-CLH-ADJH</t>
  </si>
  <si>
    <t>ADJ.HORIZ SPLICE HDWR,1PR</t>
  </si>
  <si>
    <t>P-CLH-ADJT</t>
  </si>
  <si>
    <t>ADJUSTABLE TURN HDWR,1PR</t>
  </si>
  <si>
    <t>P-CLH-AR12</t>
  </si>
  <si>
    <t>12 W ADJUSTABLE RUNG</t>
  </si>
  <si>
    <t>P-CLH-AR18</t>
  </si>
  <si>
    <t>18 W ADJUSTABLE RUNG</t>
  </si>
  <si>
    <t>P-CLH-AR24</t>
  </si>
  <si>
    <t>24 W ADJUSTABLE RUNG</t>
  </si>
  <si>
    <t>P-CLH-ARD12</t>
  </si>
  <si>
    <t>ADJUSTABLE RUNG DROP W/SPOOLS, 12IN W</t>
  </si>
  <si>
    <t>P-CLH-ARD18</t>
  </si>
  <si>
    <t>ADJUSTABLE RUNG DROP W/SPOOLS, 18IN W</t>
  </si>
  <si>
    <t>P-CLH-ARD24</t>
  </si>
  <si>
    <t>ADJUSTABLE RUNG DROP W/SPOOLS, 24IN W</t>
  </si>
  <si>
    <t>P-CLH-EC-12</t>
  </si>
  <si>
    <t>CABLE LADDER END CAPS,12P</t>
  </si>
  <si>
    <t>P-CLH-ED11</t>
  </si>
  <si>
    <t>CLB LDDR END DRP11,1PC,3S</t>
  </si>
  <si>
    <t>P-CLH-ED11-4</t>
  </si>
  <si>
    <t>CLB LDR END DRP 11,4PC,12</t>
  </si>
  <si>
    <t>P-CLH-ED17</t>
  </si>
  <si>
    <t>CBL LDR END DRP 17,1PC,5</t>
  </si>
  <si>
    <t>P-CLH-ED23</t>
  </si>
  <si>
    <t>CBL LDR END DRP 23,1PC,7</t>
  </si>
  <si>
    <t>P-CLH-ED5</t>
  </si>
  <si>
    <t>CBL LDR END DRP,5,1PC,1</t>
  </si>
  <si>
    <t>P-CLH-ED8</t>
  </si>
  <si>
    <t>CBL LDR END DRP 8,1PC,3</t>
  </si>
  <si>
    <t>P-CLH-ELS-13/18</t>
  </si>
  <si>
    <t>13 -18  ELEVATION KIT</t>
  </si>
  <si>
    <t>P-CLH-ELS-5/7</t>
  </si>
  <si>
    <t>5 -7  ELEVATION KIT</t>
  </si>
  <si>
    <t>P-CLH-ELS-8/12</t>
  </si>
  <si>
    <t>CABLE LADDER ELEVATION KIT, 8IN -12IN</t>
  </si>
  <si>
    <t>P-CLH-HTS</t>
  </si>
  <si>
    <t>HORIZ. 90 DEGREE TEE SPLICE KIT</t>
  </si>
  <si>
    <t>P-CLH-HTS-6</t>
  </si>
  <si>
    <t>HORIZ T SPLICE HDWR,6PR</t>
  </si>
  <si>
    <t>P-CLH-JBOLT</t>
  </si>
  <si>
    <t>ONE PAIR 5/16 J-BOLT W/NU</t>
  </si>
  <si>
    <t>P-CLH-RES</t>
  </si>
  <si>
    <t>LADDER END SUPPORT HDWR,1</t>
  </si>
  <si>
    <t>P-CLH-RES-6</t>
  </si>
  <si>
    <t>LADDER END SUPPORT HDWR,6</t>
  </si>
  <si>
    <t>P-CLH-RSJ</t>
  </si>
  <si>
    <t>LADDER JUNCTION HDWR,1PR</t>
  </si>
  <si>
    <t>P-CLH-RSJ-6</t>
  </si>
  <si>
    <t>LADDER JUNCTION HDWR,6PR</t>
  </si>
  <si>
    <t>P-CLH-RWC</t>
  </si>
  <si>
    <t>LADDER WALL CLAMP,1PR</t>
  </si>
  <si>
    <t>P-CLH-RWC-6</t>
  </si>
  <si>
    <t>LADDER WALL CLAMP,6PR</t>
  </si>
  <si>
    <t>P-CLH-SD8</t>
  </si>
  <si>
    <t>CBL LDDR SIDE DRP 8,1PC,3</t>
  </si>
  <si>
    <t>P-CLH-SD8-4</t>
  </si>
  <si>
    <t>CLB LDDR SD DRP 8,4PC,12S</t>
  </si>
  <si>
    <t>P-CLH-SPOOL-10</t>
  </si>
  <si>
    <t>CABLE MANAGEMENT SPOOLS,1</t>
  </si>
  <si>
    <t>P-CLH-SS-12-2</t>
  </si>
  <si>
    <t>LADDER SIDE STAND-OFF, 12IN H, 2 PC.</t>
  </si>
  <si>
    <t>P-CLH-WRS</t>
  </si>
  <si>
    <t>LADDER WALL SUPPORT BKT, 12IN W</t>
  </si>
  <si>
    <t>P-CLH-WRS-6</t>
  </si>
  <si>
    <t>LADDER WALL SUPPORT BKT, 12IN W, 6 PC.</t>
  </si>
  <si>
    <t>P-CLH-WRS-W18-W24</t>
  </si>
  <si>
    <t>WALL SPRT HDW,15 ,18 ,24</t>
  </si>
  <si>
    <t>P-CLH-WRS-W6-W12</t>
  </si>
  <si>
    <t>LADDER WALL SUPPORT BKT, 6IN  AND 12IN W</t>
  </si>
  <si>
    <t>P-CLS-COOL1</t>
  </si>
  <si>
    <t>50CFM ACTIVE EX,PASS IN</t>
  </si>
  <si>
    <t>P-CLS-COOL2</t>
  </si>
  <si>
    <t>50CFM ACTIVE EX,ACT IN</t>
  </si>
  <si>
    <t>P-CLVRD-WMRK-24</t>
  </si>
  <si>
    <t>24SP LG PERF SPLIT RD BK</t>
  </si>
  <si>
    <t>P-CLVRD-WMRK-42</t>
  </si>
  <si>
    <t>42SP LG PERF SPLIT RD BK</t>
  </si>
  <si>
    <t>P-CLVRD-WMRK-42LH</t>
  </si>
  <si>
    <t>42SP LG PERF SPLIT RD,LH</t>
  </si>
  <si>
    <t>P-CLVRD-WMRK-45</t>
  </si>
  <si>
    <t>45SP LG PERF SPLIT RD BK</t>
  </si>
  <si>
    <t>P-CLVRD-WMRK-45LH</t>
  </si>
  <si>
    <t>45SP LG PERF SPLIT RD,LH</t>
  </si>
  <si>
    <t>P-CMB-6</t>
  </si>
  <si>
    <t>(6) CABLE MANGAGER BRCKTS</t>
  </si>
  <si>
    <t>P-CM-L</t>
  </si>
  <si>
    <t>CABLE MGT KIT FOR 84 EDIT</t>
  </si>
  <si>
    <t>P-CM-S</t>
  </si>
  <si>
    <t>CABLE MGT KIT FOR 60 EDIT</t>
  </si>
  <si>
    <t>P-CN1032-50</t>
  </si>
  <si>
    <t>50PC 10/32 CAGE NUTS</t>
  </si>
  <si>
    <t>P-CN6MM-100</t>
  </si>
  <si>
    <t>6MM CAGENUTS,100 PIECE</t>
  </si>
  <si>
    <t>P-COMBO2</t>
  </si>
  <si>
    <t>COMBO M/F XLR(2)PORT UCP</t>
  </si>
  <si>
    <t>P-COMBO4</t>
  </si>
  <si>
    <t>UCP MODULE, FOUR MIXED GENDER XLR PUNCHOUTS</t>
  </si>
  <si>
    <t>P-COMBO6</t>
  </si>
  <si>
    <t>UCP MODULE, SIX MIXED GENDER XLR PUNCHOUTS</t>
  </si>
  <si>
    <t>P-COMP-COOL</t>
  </si>
  <si>
    <t>COMPONENT COOLER, 8 CFM, 3 PC.</t>
  </si>
  <si>
    <t>P-COMP-COOL-3</t>
  </si>
  <si>
    <t>P-COMP-COOL50</t>
  </si>
  <si>
    <t>COMPONENT COOLER 50CFM</t>
  </si>
  <si>
    <t>P-COMP-COOL50P</t>
  </si>
  <si>
    <t>COMPONENT COOLER, 50 CFM, W/PLATFORM</t>
  </si>
  <si>
    <t>P-COMP-COOL-E</t>
  </si>
  <si>
    <t>COMPONENT COOLER EXPANS</t>
  </si>
  <si>
    <t>P-CORD-SS-250/12-3</t>
  </si>
  <si>
    <t>250 SIGNAL SAFE CORD,12GA</t>
  </si>
  <si>
    <t>P-CORE-15-240-U2</t>
  </si>
  <si>
    <t>CENTRALLY LOCATED HARDWIRED UPS UNITS BACK UP BRANCH CIRCUITS: 15KVA, 240V</t>
  </si>
  <si>
    <t>P-CORE-15-240-U3</t>
  </si>
  <si>
    <t>P-CORE-25-240-U4</t>
  </si>
  <si>
    <t>CENTRALLY LOCATED HARDWIRED UPS UNITS BACK UP BRANCH CIRCUITS: 25KVA, 240V</t>
  </si>
  <si>
    <t>P-CRD-WMRK-24</t>
  </si>
  <si>
    <t>24SP SOLID SPLIT RD BK</t>
  </si>
  <si>
    <t>P-CRD-WMRK-24LH</t>
  </si>
  <si>
    <t>24SP SOLID SPLIT RD LH</t>
  </si>
  <si>
    <t>P-CRD-WMRK-42</t>
  </si>
  <si>
    <t>42SP SOLID SPLIT RD BK</t>
  </si>
  <si>
    <t>P-CRD-WMRK-42LH</t>
  </si>
  <si>
    <t>42SP SOLID SPLIT RD LH</t>
  </si>
  <si>
    <t>P-CRD-WMRK-45</t>
  </si>
  <si>
    <t>45SP SOLID SPLIT RD BK</t>
  </si>
  <si>
    <t>P-CRD-WMRK-45LH</t>
  </si>
  <si>
    <t>45SP SOLID SPLIT RD LH</t>
  </si>
  <si>
    <t>P-CSA-18</t>
  </si>
  <si>
    <t>CHASSIS BRACKETS, 18IN D</t>
  </si>
  <si>
    <t>P-CSA-18-H</t>
  </si>
  <si>
    <t>CHAS SUPPORT,18D,PR,HD</t>
  </si>
  <si>
    <t>P-CSA-20</t>
  </si>
  <si>
    <t>CHASSIS BRACKETS, 20IN D,SIMPLE AND EFFECTIVE EQUIPMENT SUPPORT; EASY TO MAKE QU</t>
  </si>
  <si>
    <t>P-CSA-20-H</t>
  </si>
  <si>
    <t>CHAS SUPPORT,20D,PR,HD</t>
  </si>
  <si>
    <t>P-CSA-22</t>
  </si>
  <si>
    <t>CHAS SUPPORT,22D,PR</t>
  </si>
  <si>
    <t>P-CSA-22-H</t>
  </si>
  <si>
    <t>CHAS SUPPORT,22D,PR,HD</t>
  </si>
  <si>
    <t>P-CSA-24</t>
  </si>
  <si>
    <t>CHAS SUPPORT,24D,PR</t>
  </si>
  <si>
    <t>P-CSA-24-H</t>
  </si>
  <si>
    <t>CHASSIS BRACKETS, 24IN D, HEAVY DUTY</t>
  </si>
  <si>
    <t>P-CSA-26</t>
  </si>
  <si>
    <t>CHASSIS BRACKETS, 26IN D</t>
  </si>
  <si>
    <t>P-CSA-26-H</t>
  </si>
  <si>
    <t>CHAS SUPPORT,26D,PR,HD</t>
  </si>
  <si>
    <t>P-CSB</t>
  </si>
  <si>
    <t>CANTILEVER SUPPORT BASE(C</t>
  </si>
  <si>
    <t>P-CUT-ALTNP1OR2</t>
  </si>
  <si>
    <t>CUTOUT FOR ALTINEX TNP1 OR TNP2</t>
  </si>
  <si>
    <t>P-CUT-AMHP900</t>
  </si>
  <si>
    <t>CUTOUT AMX HP900</t>
  </si>
  <si>
    <t>P-CUT-CRCICC</t>
  </si>
  <si>
    <t>CUTOUT FOR CRESTRON CONNECT IT</t>
  </si>
  <si>
    <t>P-CUT-CRFCC</t>
  </si>
  <si>
    <t>CUTOUT FOR CRESTRON FLIPTOP CONTROL CTR</t>
  </si>
  <si>
    <t>P-CUT-CRFPCS</t>
  </si>
  <si>
    <t>CUTOUT FOR CRESTRON FLIPTOP PWR CTR SM</t>
  </si>
  <si>
    <t>P-CUT-EXCC1200</t>
  </si>
  <si>
    <t>CUTOUT FOR EXTRON CABLE CUBBY 1200</t>
  </si>
  <si>
    <t>P-CUT-EXCC200</t>
  </si>
  <si>
    <t>CUTOUT FOR EXTRON CABLE CUBBY 200</t>
  </si>
  <si>
    <t>P-CUT-EXCC202</t>
  </si>
  <si>
    <t>CUTOUT FOR EXTRON CABLE CUBBY 202</t>
  </si>
  <si>
    <t>P-CUT-EXCC500</t>
  </si>
  <si>
    <t>CUTOUT FOR EXTRON CABLE CUBBY 500</t>
  </si>
  <si>
    <t>P-CUT-EXCC700</t>
  </si>
  <si>
    <t>CUTOUT FOR EXTRON CABLE CUBBY 700</t>
  </si>
  <si>
    <t>P-CUT-EXCC800</t>
  </si>
  <si>
    <t>CUTOUT FOR EXTRON CABLE CUBBY 800</t>
  </si>
  <si>
    <t>P-CUT-WMINTEGREAT</t>
  </si>
  <si>
    <t>CUTOUT FOR WIREMOLD INTEGREAT</t>
  </si>
  <si>
    <t>P-CWP-115</t>
  </si>
  <si>
    <t>15A CRTL WALL PLT</t>
  </si>
  <si>
    <t>P-CWP-120-PCON</t>
  </si>
  <si>
    <t>20A CRTL WALL PLT W/PCON</t>
  </si>
  <si>
    <t>P-CWR-12-17PD</t>
  </si>
  <si>
    <t>2 DATA WALL CAB PLXI 17D</t>
  </si>
  <si>
    <t>P-CWR-12-17SD</t>
  </si>
  <si>
    <t>2 DATA WALL CAB SOLID 17D</t>
  </si>
  <si>
    <t>P-CWR-12-17VD</t>
  </si>
  <si>
    <t>2 DATA WALL CAB VNTD 17D</t>
  </si>
  <si>
    <t>P-CWR-12-21SD4</t>
  </si>
  <si>
    <t>2 DATA WALL CAB,SOLID,21D</t>
  </si>
  <si>
    <t>P-CWR-12-21VD4</t>
  </si>
  <si>
    <t>2 DATA WALL CAB,VNTD,21D</t>
  </si>
  <si>
    <t>P-CWR-12-22PD</t>
  </si>
  <si>
    <t>2 DATA WALL CAB PLEXI 22D</t>
  </si>
  <si>
    <t>P-CWR-12-22SD</t>
  </si>
  <si>
    <t>2 DATA WALL CAB SOLID 22D</t>
  </si>
  <si>
    <t>P-CWR-12-22VD</t>
  </si>
  <si>
    <t>2 DATA WALL CAB VNTD 22D</t>
  </si>
  <si>
    <t>P-CWR-12-26PD</t>
  </si>
  <si>
    <t>2 DATA WALL CAB PLEXI 26D</t>
  </si>
  <si>
    <t>P-CWR-12-26PD4</t>
  </si>
  <si>
    <t>P-CWR-12-26SD</t>
  </si>
  <si>
    <t>2 DATA WALL CAB SOLID 26D</t>
  </si>
  <si>
    <t>P-CWR-12-26SD4</t>
  </si>
  <si>
    <t>2 DATA WALL CAB,SOLID,26D</t>
  </si>
  <si>
    <t>P-CWR-12-26VD</t>
  </si>
  <si>
    <t>2 DATA WALL CAB VNTD 26D</t>
  </si>
  <si>
    <t>P-CWR-12-26VD4</t>
  </si>
  <si>
    <t>2 DATA WALL CAB,VNTD,26D</t>
  </si>
  <si>
    <t>P-CWR-12-32PD</t>
  </si>
  <si>
    <t>2 DATA WALL CAB,PLEXI,32D</t>
  </si>
  <si>
    <t>P-CWR-12-32SD</t>
  </si>
  <si>
    <t>2 DATA WALL CAB,SOLID,32D</t>
  </si>
  <si>
    <t>P-CWR-12-32VD</t>
  </si>
  <si>
    <t>2 DATA WALL CAB,VNTD,32D</t>
  </si>
  <si>
    <t>P-CWR-12-36PD4</t>
  </si>
  <si>
    <t>2 DATA WALL CAB,PLEXI,36D</t>
  </si>
  <si>
    <t>P-CWR-12-36SD4</t>
  </si>
  <si>
    <t>2 DATA WALL CAB,SOLID,36D</t>
  </si>
  <si>
    <t>P-CWR-12-36VD4</t>
  </si>
  <si>
    <t>2 DATA WALL CAB,VNTD,36D</t>
  </si>
  <si>
    <t>P-CWR-18-17PD</t>
  </si>
  <si>
    <t>3 DATA WALL CAB,PLEXI,17D</t>
  </si>
  <si>
    <t>P-CWR-18-17SD</t>
  </si>
  <si>
    <t>3 DATA WALL CAB,SOLID,17D</t>
  </si>
  <si>
    <t>P-CWR-18-17VD</t>
  </si>
  <si>
    <t>3 DATA WALL CAB,VNTD,17D</t>
  </si>
  <si>
    <t>P-CWR-18-21PD4</t>
  </si>
  <si>
    <t>3 DATA WALL CAB,PLEXI,21D</t>
  </si>
  <si>
    <t>P-CWR-18-21VD4</t>
  </si>
  <si>
    <t>3 DATA WALL CAB,VNTD,21D</t>
  </si>
  <si>
    <t>P-CWR-18-22PD</t>
  </si>
  <si>
    <t>3 DATA WALL CAB,PLEXI,22D</t>
  </si>
  <si>
    <t>P-CWR-18-22SD</t>
  </si>
  <si>
    <t>3 DATA WALL CAB,SOLID,22D</t>
  </si>
  <si>
    <t>P-CWR-18-22VD</t>
  </si>
  <si>
    <t>3 DATA WALL CAB,VNTD,22D</t>
  </si>
  <si>
    <t>P-CWR-18-26PD</t>
  </si>
  <si>
    <t>3 DATA WALL CAB,PLEXI,26D</t>
  </si>
  <si>
    <t>P-CWR-18-26PD4</t>
  </si>
  <si>
    <t>P-CWR-18-26SD</t>
  </si>
  <si>
    <t>3 DATA WALL CAB,SOLID,26D</t>
  </si>
  <si>
    <t>P-CWR-18-26SD4</t>
  </si>
  <si>
    <t>P-CWR-18-26VD</t>
  </si>
  <si>
    <t>3 DATA WALL CAB,VNTD,26D</t>
  </si>
  <si>
    <t>P-CWR-18-26VD4</t>
  </si>
  <si>
    <t>P-CWR-18-30PD4</t>
  </si>
  <si>
    <t>3 DATA WALL CAB,PLEXI,30D</t>
  </si>
  <si>
    <t>P-CWR-18-30SD4</t>
  </si>
  <si>
    <t>3 DATA WALL CAB,SOLID,30D</t>
  </si>
  <si>
    <t>P-CWR-18-32PD</t>
  </si>
  <si>
    <t>3 DATA WALL CAB,PLEXI,32D</t>
  </si>
  <si>
    <t>P-CWR-18-32SD</t>
  </si>
  <si>
    <t>3 DATA WALL CAB,SOLID,32D</t>
  </si>
  <si>
    <t>P-CWR-18-32VD</t>
  </si>
  <si>
    <t>3 DATA WALL CAB,VNTD,32D</t>
  </si>
  <si>
    <t>P-CWR-18-36PD4</t>
  </si>
  <si>
    <t>3 DATA WALL CAB,PLEXI,36D</t>
  </si>
  <si>
    <t>P-CWR-18-36SD4</t>
  </si>
  <si>
    <t>3 DATA WALL CAB,SOLID,36D</t>
  </si>
  <si>
    <t>P-CWR-18-36VD4</t>
  </si>
  <si>
    <t>3 DATA WALL CAB,VNTD,36D</t>
  </si>
  <si>
    <t>P-CWR-26-17PD</t>
  </si>
  <si>
    <t>4 DATA WALL CAB,PLEXI,17D</t>
  </si>
  <si>
    <t>P-CWR-26-17SD</t>
  </si>
  <si>
    <t>4 DATA WALL CAB,SOLID,17D</t>
  </si>
  <si>
    <t>P-CWR-26-17VD</t>
  </si>
  <si>
    <t>4 DATA WALL CAB,VNTD,17D</t>
  </si>
  <si>
    <t>P-CWR-26-22PD</t>
  </si>
  <si>
    <t>4 DATA WALL CAB,PLEXI,22D</t>
  </si>
  <si>
    <t>P-CWR-26-22SD</t>
  </si>
  <si>
    <t>4 DATA WALL CAB,SOLID,22D</t>
  </si>
  <si>
    <t>P-CWR-26-22VD</t>
  </si>
  <si>
    <t>4 DATA WALL CAB,VNTD,22D</t>
  </si>
  <si>
    <t>P-CWR-26-26PD</t>
  </si>
  <si>
    <t>4 DATA WALL CAB,PLEXI,26D</t>
  </si>
  <si>
    <t>P-CWR-26-26PD4</t>
  </si>
  <si>
    <t>P-CWR-26-26SD</t>
  </si>
  <si>
    <t>4 DATA WALL CAB,SOLID,26D</t>
  </si>
  <si>
    <t>P-CWR-26-26SD4</t>
  </si>
  <si>
    <t>P-CWR-26-26VD</t>
  </si>
  <si>
    <t>4 DATA WALL CAB,VNTD,26D</t>
  </si>
  <si>
    <t>P-CWR-26-26VD4</t>
  </si>
  <si>
    <t>P-CWR-26-30PD4</t>
  </si>
  <si>
    <t>4 DATA WALL CAB,PLEXI,30D</t>
  </si>
  <si>
    <t>P-CWR-26-30SD4</t>
  </si>
  <si>
    <t>4 DATA WALL CAB,SOLID,30D</t>
  </si>
  <si>
    <t>P-CWR-26-32PD</t>
  </si>
  <si>
    <t>4 DATA WALL CAB,PLEXI,32D</t>
  </si>
  <si>
    <t>P-CWR-26-32SD</t>
  </si>
  <si>
    <t>4 DATA WALL CAB,SOLID,32D</t>
  </si>
  <si>
    <t>P-CWR-26-32VD</t>
  </si>
  <si>
    <t>4 DATA WALL CAB,VNTD,32D</t>
  </si>
  <si>
    <t>P-CWR-26-36PD4</t>
  </si>
  <si>
    <t>4 DATA WALL CAB,PLEXI,36D</t>
  </si>
  <si>
    <t>P-CWR-26-36SD4</t>
  </si>
  <si>
    <t>4 DATA WALL CAB,SOLID,36D</t>
  </si>
  <si>
    <t>P-CWR-26-36VD4</t>
  </si>
  <si>
    <t>4 DATA WALL CAB,VNTD,36D</t>
  </si>
  <si>
    <t>P-CWR-CSD-26-4</t>
  </si>
  <si>
    <t>CSD,CWR,26S,4D,SD,BK,CTM</t>
  </si>
  <si>
    <t>P-CWR-FKIT</t>
  </si>
  <si>
    <t>FAN KIT, 190 CFM, CWR SERIES</t>
  </si>
  <si>
    <t>P-CWR-KEY</t>
  </si>
  <si>
    <t>KEYS FOR CWR FRONT DOORS</t>
  </si>
  <si>
    <t>P-CWR-OFRR12</t>
  </si>
  <si>
    <t>OFF-SET RAIL KIT,12SP CWR</t>
  </si>
  <si>
    <t>P-CWR-OFRR18</t>
  </si>
  <si>
    <t>OFF-SET RAIL KIT,18SP CWR</t>
  </si>
  <si>
    <t>P-CWR-OFRR26</t>
  </si>
  <si>
    <t>OFF-SET RAIL KIT,26SP CWR</t>
  </si>
  <si>
    <t>P-CWR-PFD-26</t>
  </si>
  <si>
    <t>26SP CWR PLEXI FD</t>
  </si>
  <si>
    <t>P-CWR-PFD4-26</t>
  </si>
  <si>
    <t>26SP CWR PLEXI FD 4 D</t>
  </si>
  <si>
    <t>P-CWR-RR12</t>
  </si>
  <si>
    <t>REAR RAIL KIT,12SP CWR</t>
  </si>
  <si>
    <t>P-CWR-RR18</t>
  </si>
  <si>
    <t>REAR RAIL KIT,18SP CWR</t>
  </si>
  <si>
    <t>P-CWR-RR26</t>
  </si>
  <si>
    <t>REAR RAIL KIT,26SP CWR</t>
  </si>
  <si>
    <t>P-D12D-DC</t>
  </si>
  <si>
    <t>12 SPACE 2 BAY OUTBOARD RACK W/DOOR, DC</t>
  </si>
  <si>
    <t>P-D12D-HM</t>
  </si>
  <si>
    <t>12 SPACE 2 BAY OUTBOARD RACK W/DOOR, HM</t>
  </si>
  <si>
    <t>P-D12D-PS</t>
  </si>
  <si>
    <t>12 SPACE 2 BAY OUTBOARD RACK W/DOOR, PS</t>
  </si>
  <si>
    <t>P-D12D-SL</t>
  </si>
  <si>
    <t>DUAL BAY RACK W/PLX DR,SL</t>
  </si>
  <si>
    <t>P-D12-HM</t>
  </si>
  <si>
    <t>DUALBAY OUTBD RK,NO DR,HM</t>
  </si>
  <si>
    <t>P-D12-SA</t>
  </si>
  <si>
    <t>DUALBAY OUTBD RK,NO DR,SA</t>
  </si>
  <si>
    <t>P-D12SD-HM</t>
  </si>
  <si>
    <t>12 SPACE 2 BAY SQUARE TOP OUTBOARD RACK, HM</t>
  </si>
  <si>
    <t>P-D12SD-PS</t>
  </si>
  <si>
    <t>12 SPACE 2 BAY SQUARE TOP OUTBOARD RACK, PS</t>
  </si>
  <si>
    <t>P-D2</t>
  </si>
  <si>
    <t>2SP ANODIZED DRAWER</t>
  </si>
  <si>
    <t>P-D2LK</t>
  </si>
  <si>
    <t>2SP ANOD DRAWER W/LOCK</t>
  </si>
  <si>
    <t>P-D2-UMS-28</t>
  </si>
  <si>
    <t>2SP UNIV MNTG,28 D</t>
  </si>
  <si>
    <t>P-D3</t>
  </si>
  <si>
    <t>3SP ANODIZED DRAWER</t>
  </si>
  <si>
    <t>P-D3LK</t>
  </si>
  <si>
    <t>3SP ANOD DRAWER W/LOCK</t>
  </si>
  <si>
    <t>P-D4</t>
  </si>
  <si>
    <t>4SP ANODIZED DRAWER</t>
  </si>
  <si>
    <t>P-D4LK</t>
  </si>
  <si>
    <t>4SP ANOD DRAWER W/LOCK</t>
  </si>
  <si>
    <t>P-D5</t>
  </si>
  <si>
    <t>5SP ANODIZED DRAWER</t>
  </si>
  <si>
    <t>P-D5LK</t>
  </si>
  <si>
    <t>5SP ANOD DRAWER W/LOCK</t>
  </si>
  <si>
    <t>P-DCDP</t>
  </si>
  <si>
    <t>DRAWER PARTITION, 4 RU, CDS</t>
  </si>
  <si>
    <t>P-DCFANKIT-4</t>
  </si>
  <si>
    <t>DC FAN KIT 4 FANS 100CFM</t>
  </si>
  <si>
    <t>P-DCFRD-1/2PNL-44</t>
  </si>
  <si>
    <t>FAN DOOR PANEL, 1/2 RU, D-CFRD-44</t>
  </si>
  <si>
    <t>P-D-CFRD-44</t>
  </si>
  <si>
    <t>44SP SPLIT FAN RD DRK</t>
  </si>
  <si>
    <t>P-DCLVRD-44</t>
  </si>
  <si>
    <t>LG PRF SPLT REARDR,44,DRK</t>
  </si>
  <si>
    <t>P-D-CPU</t>
  </si>
  <si>
    <t>DESK MOUNT CPU HOLDER</t>
  </si>
  <si>
    <t>P-DCRD-44</t>
  </si>
  <si>
    <t>44SP SOLID SPLIT RD,DRK</t>
  </si>
  <si>
    <t>P-DECP-1X1</t>
  </si>
  <si>
    <t>1SP PNL W/(1)DECORA OP BK</t>
  </si>
  <si>
    <t>P-DECP-1X2</t>
  </si>
  <si>
    <t>1SP PNL W/(2)DECORA OP BK</t>
  </si>
  <si>
    <t>P-DECP-1X3</t>
  </si>
  <si>
    <t>1SP PNL W/(3)DECORA OP BK</t>
  </si>
  <si>
    <t>P-DECP-1X4</t>
  </si>
  <si>
    <t>1SP PNL,ACCPT 1-4 DECORA</t>
  </si>
  <si>
    <t>P-DFVRD-44</t>
  </si>
  <si>
    <t>DRK FULLY VENTED REAR DOO</t>
  </si>
  <si>
    <t>P-DLBX</t>
  </si>
  <si>
    <t>DVR LOCK BOX</t>
  </si>
  <si>
    <t>P-DLBX-FSK</t>
  </si>
  <si>
    <t>SECURITY KIT, DWR SERIES</t>
  </si>
  <si>
    <t>P-DLBX-RR5</t>
  </si>
  <si>
    <t>5SP RAIL KIT FOR DLBX</t>
  </si>
  <si>
    <t>P-DLBX-WM</t>
  </si>
  <si>
    <t>WALL BRACKET, DLBX SERIES</t>
  </si>
  <si>
    <t>P-DLVFD-44</t>
  </si>
  <si>
    <t>DRK LRG PERF FRONT DOOR</t>
  </si>
  <si>
    <t>P-DLVRD-44</t>
  </si>
  <si>
    <t>DRK LRG PERF VENT REARDR</t>
  </si>
  <si>
    <t>P-DM</t>
  </si>
  <si>
    <t>DRAWER MAT BLACK</t>
  </si>
  <si>
    <t>P-DO-5-14</t>
  </si>
  <si>
    <t>SOLID DOOR FOR SLIM 5-14</t>
  </si>
  <si>
    <t>P-DO-5-21</t>
  </si>
  <si>
    <t>SOLID DOOR FOR SLIM 5-21</t>
  </si>
  <si>
    <t>P-DO-5-29</t>
  </si>
  <si>
    <t>SOLID DOOR FOR SLIM 5-29</t>
  </si>
  <si>
    <t>P-DO-5-37</t>
  </si>
  <si>
    <t>SOLID DOOR FOR SLIM 5-37</t>
  </si>
  <si>
    <t>P-DO-5-43</t>
  </si>
  <si>
    <t>SOLID DOOR FOR SLIM 5-43</t>
  </si>
  <si>
    <t>P-DO-5-8</t>
  </si>
  <si>
    <t>SOLID DOOR FOR SLIM 5-8</t>
  </si>
  <si>
    <t>P-DOC</t>
  </si>
  <si>
    <t>DOCUMENT HOLDER, STANDARD REAR DOORS</t>
  </si>
  <si>
    <t>P-DOC-SACK</t>
  </si>
  <si>
    <t>DOCUMENT HLDR FPR REAR DR</t>
  </si>
  <si>
    <t>P-DOOR-P10</t>
  </si>
  <si>
    <t>FRONT/REAR DOOR PLEXI 10U</t>
  </si>
  <si>
    <t>P-DOOR-P12</t>
  </si>
  <si>
    <t>FRONT/REAR DOOR PLEXI 12U</t>
  </si>
  <si>
    <t>P-DOOR-P16</t>
  </si>
  <si>
    <t>FRONT/REAR DOOR PLEXI 16U</t>
  </si>
  <si>
    <t>P-DOOR-P18</t>
  </si>
  <si>
    <t>FRONT/REAR DOOR PLEXI 18U</t>
  </si>
  <si>
    <t>P-DOOR-P21</t>
  </si>
  <si>
    <t>FRONT/REAR DOOR PLEXI 21U</t>
  </si>
  <si>
    <t>P-DOOR-P27</t>
  </si>
  <si>
    <t>FRONT/REAR DOOR PLEXI 27U</t>
  </si>
  <si>
    <t>P-DOOR-P35</t>
  </si>
  <si>
    <t>FRONT/REAR DOOR PLEXI 35U</t>
  </si>
  <si>
    <t>P-DOOR-P42</t>
  </si>
  <si>
    <t>FRONT/REAR DOOR PLEXI 42U</t>
  </si>
  <si>
    <t>P-DOOR-S10</t>
  </si>
  <si>
    <t>FRONT/REAR DOOR SOLID 10U</t>
  </si>
  <si>
    <t>P-DOOR-S12</t>
  </si>
  <si>
    <t>FRONT/REAR DOOR SOLID 12U</t>
  </si>
  <si>
    <t>P-DOOR-S16</t>
  </si>
  <si>
    <t>FRONT/REAR DOOR SOLID 16U</t>
  </si>
  <si>
    <t>P-DOOR-S18</t>
  </si>
  <si>
    <t>FRONT/REAR DOOR SOLID 18U</t>
  </si>
  <si>
    <t>P-DOOR-S21</t>
  </si>
  <si>
    <t>FRONT/REAR DOOR SOLID 21U</t>
  </si>
  <si>
    <t>P-DOOR-S27</t>
  </si>
  <si>
    <t>FRONT/REAR DOOR SOLID 27U</t>
  </si>
  <si>
    <t>P-DOOR-S35</t>
  </si>
  <si>
    <t>FRONT/REAR DOOR SOLID 35U</t>
  </si>
  <si>
    <t>P-DOOR-S42</t>
  </si>
  <si>
    <t>FRONT/REAR DOOR SOLID 42U</t>
  </si>
  <si>
    <t>P-DOP-5-14</t>
  </si>
  <si>
    <t>PLEXI DOOR FOR SLIM 5-14</t>
  </si>
  <si>
    <t>P-DOP-5-21</t>
  </si>
  <si>
    <t>PLEXI DOOR FOR SLIM 5-21</t>
  </si>
  <si>
    <t>P-DOP-5-29</t>
  </si>
  <si>
    <t>PLEXI DOOR FOR SLIM 5-29</t>
  </si>
  <si>
    <t>P-DOP-5-37</t>
  </si>
  <si>
    <t>PLEXI DOOR FOR SLIM 5-37</t>
  </si>
  <si>
    <t>P-DOP-5-43</t>
  </si>
  <si>
    <t>PLEXI DOOR FOR SLIM 5-43</t>
  </si>
  <si>
    <t>P-DOP-5-8</t>
  </si>
  <si>
    <t>PLEXI DOOR FOR SLIM 5-8</t>
  </si>
  <si>
    <t>P-DPFD-44</t>
  </si>
  <si>
    <t>DRK PLEXI FRONT DOOR</t>
  </si>
  <si>
    <t>P-D-PT15</t>
  </si>
  <si>
    <t>LD SERIES PENCIL TRAY, 15 INCH WIDE</t>
  </si>
  <si>
    <t>P-D-PT22</t>
  </si>
  <si>
    <t>LD SERIES PENCIL TRAY, 22 INCH WIDE</t>
  </si>
  <si>
    <t>P-DPVFD-44</t>
  </si>
  <si>
    <t>PLEXI VENTED FRONT DOOR, 44 RU DRK RACKS,STEEL WITH BLACK FINISH, VENTED PLEXI,</t>
  </si>
  <si>
    <t>P-DR-12</t>
  </si>
  <si>
    <t>12SP DESKTOP RACK RAIL</t>
  </si>
  <si>
    <t>P-DR-8</t>
  </si>
  <si>
    <t>8SP DESKTOP RACK RAIL</t>
  </si>
  <si>
    <t>P-DRIFT</t>
  </si>
  <si>
    <t>PR.DRIFT PINS FOR GANGING</t>
  </si>
  <si>
    <t>P-D-RING</t>
  </si>
  <si>
    <t>WALLMT/RCKMT D-RING CBL M</t>
  </si>
  <si>
    <t>P-DRK19-44-31</t>
  </si>
  <si>
    <t>19PANLW,44SP,31DP DRKW/DC</t>
  </si>
  <si>
    <t>P-DRK19-44-31K</t>
  </si>
  <si>
    <t>19,44SP,31DP DRK,CONFIG</t>
  </si>
  <si>
    <t>P-DRK19-44-31LRD</t>
  </si>
  <si>
    <t>19,44SP,31DP DRK W/O REAR</t>
  </si>
  <si>
    <t>P-DRK19-44-31PRO</t>
  </si>
  <si>
    <t>19,44SP,31DP DRK W/CAGERL</t>
  </si>
  <si>
    <t>P-DRK19-44-36</t>
  </si>
  <si>
    <t>19,44SP,36DP DRK 10-32RAI</t>
  </si>
  <si>
    <t>P-DRK19-44-36LRD</t>
  </si>
  <si>
    <t>19,44SP,36DP DRKW/O REARD</t>
  </si>
  <si>
    <t>P-DRK19-44-36PRO</t>
  </si>
  <si>
    <t>19,44SP,36DP DRK W/CAGERA</t>
  </si>
  <si>
    <t>P-DRK19-44-42</t>
  </si>
  <si>
    <t>19PNLW,44SP,42 DP DRK</t>
  </si>
  <si>
    <t>P-DRK19-44-42LRD</t>
  </si>
  <si>
    <t>19PANLW,44SP,42 DP DRK</t>
  </si>
  <si>
    <t>P-DRK19-44-42PRO</t>
  </si>
  <si>
    <t>P-DRK19-RR44</t>
  </si>
  <si>
    <t>PR.19,44SP DRK RACKRAIL</t>
  </si>
  <si>
    <t>P-DRK19-RR44PRO</t>
  </si>
  <si>
    <t>RACKRAIL, CAGE NUT, 44 RU, DRK SERIES,HEAVY-GAUGE 6MM CAGE NUT RAIL, SOLD AS A P</t>
  </si>
  <si>
    <t>P-DRK-44DUCT</t>
  </si>
  <si>
    <t>44SP CABLE DUCT -- 19 DRK</t>
  </si>
  <si>
    <t>P-DS-1000SC-AL</t>
  </si>
  <si>
    <t>DISPLAYSTATION SERIES, CART WITH CASTERS</t>
  </si>
  <si>
    <t>P-DS-1000SL-AL</t>
  </si>
  <si>
    <t>DISPLAYSTATION SERIES, STAND WITH LEVELERS</t>
  </si>
  <si>
    <t>P-DS-600-2X2C-AL</t>
  </si>
  <si>
    <t>DS CART,V6002X2,WAL,CA,AL</t>
  </si>
  <si>
    <t>P-DS-600-2X2L-AL</t>
  </si>
  <si>
    <t>DISPLAYSTATION SERIES, MONITOR WALL WITH LEVELERS</t>
  </si>
  <si>
    <t>P-DS-600SL-AL</t>
  </si>
  <si>
    <t>P-DS-600SP-AL</t>
  </si>
  <si>
    <t>DS STAND,V600 SNGLE,PL,AL</t>
  </si>
  <si>
    <t>P-DS-CS108-B</t>
  </si>
  <si>
    <t>DISPLAYSTATION CAMERA SHELF</t>
  </si>
  <si>
    <t>P-DS-UTS10-B</t>
  </si>
  <si>
    <t>DISPLAYSTATION UTILITY SHELF</t>
  </si>
  <si>
    <t>P-DT8DC</t>
  </si>
  <si>
    <t>8 SPACE TABLE TOP RACK, DC,SHIPS FULLY ASSEMBLED, INCLUDES FRONT 10-32 THREADED</t>
  </si>
  <si>
    <t>P-DT8G</t>
  </si>
  <si>
    <t>8SP DESKTOP RACK, GRAPHIT</t>
  </si>
  <si>
    <t>P-DT8HM</t>
  </si>
  <si>
    <t>8SP DESKTOP RACK HM</t>
  </si>
  <si>
    <t>P-DT8PS</t>
  </si>
  <si>
    <t>8 SPACE TABLE TOP RACK, PS,SHIPS FULLY ASSEMBLED, INCLUDES FRONT 10-32 THREADED</t>
  </si>
  <si>
    <t>P-DT-PVFD-10</t>
  </si>
  <si>
    <t>PLEXI VENTED FRONT DOOR, 10 RU DTRK RACKS,VENTED PLEXI DOOR WITH LOCKING SWING H</t>
  </si>
  <si>
    <t>P-DT-PVFD-12</t>
  </si>
  <si>
    <t>12SP PLEXI VENTED FRNT DR</t>
  </si>
  <si>
    <t>P-DT-PVFD-14</t>
  </si>
  <si>
    <t>PLEXI VENTED FRONT DOOR, 14 RU DTRK RACKS,VENTED PLEXI DOOR WITH LOCKING SWING H</t>
  </si>
  <si>
    <t>P-DT-PVFD-18</t>
  </si>
  <si>
    <t>18SP PLEXI VENTED FRNT DR</t>
  </si>
  <si>
    <t>P-DT-PVFD-7</t>
  </si>
  <si>
    <t>PLEXI VENTED FRONT DOOR, 7 RU DTRK RACKS,VENTED PLEXI DOOR WITH LOCKING SWING HA</t>
  </si>
  <si>
    <t>P-DT-RAP10</t>
  </si>
  <si>
    <t>REAR ACCESS PANEL, 10 RU DTRK RACKS,LOCKING REAR PANEL WITH BRUSH CABLE ENTRY, F</t>
  </si>
  <si>
    <t>P-DT-RAP12</t>
  </si>
  <si>
    <t>12SP DTRK REAR ACCESS PAN</t>
  </si>
  <si>
    <t>P-DT-RAP14</t>
  </si>
  <si>
    <t>14SP DTRK REAR ACCESS PAN</t>
  </si>
  <si>
    <t>P-DT-RAP18</t>
  </si>
  <si>
    <t>18SP DTRK REAR ACCESS PAN</t>
  </si>
  <si>
    <t>P-DT-RAP7</t>
  </si>
  <si>
    <t>REAR ACCESS PANEL, 7 RU DTRK RACKS,LOCKING REAR PANEL WITH BRUSH CABLE ENTRY, FI</t>
  </si>
  <si>
    <t>P-DTRK-1018</t>
  </si>
  <si>
    <t>10SP/18D DSKTP RK,NO DRS</t>
  </si>
  <si>
    <t>P-DTRK-1218</t>
  </si>
  <si>
    <t>12SP/18D DSKTP RK,NO DRS</t>
  </si>
  <si>
    <t>P-DTRK-1418</t>
  </si>
  <si>
    <t>14SP/18D DSKTP RK,NO DRS</t>
  </si>
  <si>
    <t>P-DTRK-1818</t>
  </si>
  <si>
    <t>DTRK SERIES RACK, DTRK-1818,18IN D X 33 3/3IN H</t>
  </si>
  <si>
    <t>P-DTRK-718</t>
  </si>
  <si>
    <t>7SP/18D DSKTP RK,NO DRS</t>
  </si>
  <si>
    <t>P-DTRK-W</t>
  </si>
  <si>
    <t>CASTERS, DTRK SERIES,SET OF 4 COMMERCIAL GRADE CASTERS, 300 LB. WEIGHT CAPACITY</t>
  </si>
  <si>
    <t>P-DT-VFD-10</t>
  </si>
  <si>
    <t>VENTED FRONT DOOR, 10 RU DTRK RACKS,VENTED DOOR WITH LOCKING SWING HANDLE, FINIS</t>
  </si>
  <si>
    <t>P-DT-VFD-12</t>
  </si>
  <si>
    <t>12SP DTRK VENTED FRONT DR</t>
  </si>
  <si>
    <t>P-DT-VFD-14</t>
  </si>
  <si>
    <t>14SP DTRK VENTED FRONT DR</t>
  </si>
  <si>
    <t>P-DT-VFD-18</t>
  </si>
  <si>
    <t>18SP DTRK VENTED FRONT DR</t>
  </si>
  <si>
    <t>P-DT-VFD-7</t>
  </si>
  <si>
    <t>VENTED FRONT DOOR, 7 RU DTRK RACKS,VENTED DOOR WITH LOCKING SWING HANDLE, FINISH</t>
  </si>
  <si>
    <t>P-DUCT-COOL-1PT</t>
  </si>
  <si>
    <t>135CFM,INLINE,DUCTCOOL</t>
  </si>
  <si>
    <t>P-DUCT-COOL-2PT</t>
  </si>
  <si>
    <t>293CFM,INLINE,DUCTCOOL</t>
  </si>
  <si>
    <t>P-DUP1</t>
  </si>
  <si>
    <t>DUPLEX (1) PORT UCP PNL</t>
  </si>
  <si>
    <t>P-DUP2</t>
  </si>
  <si>
    <t>UCP MODULE, TWO DUPLEX PUNCHOUT</t>
  </si>
  <si>
    <t>P-DVFD-44</t>
  </si>
  <si>
    <t>VENTED FRONT DOOR, 44 RU DRK RACKS,STEEL CONSTRUCTION, BLACK FINISH, 25% OPEN AR</t>
  </si>
  <si>
    <t>P-DVRD-44</t>
  </si>
  <si>
    <t>VENTED REAR DOOR, 44 RU DRK RACKS,STEEL CONSTRUCTION, BLACK FINISH, TOP AND BOTT</t>
  </si>
  <si>
    <t>P-DWR-10-17</t>
  </si>
  <si>
    <t>10SP/17D WALLRACK BLACK</t>
  </si>
  <si>
    <t>P-DWR-10-17PD</t>
  </si>
  <si>
    <t>10SP/17D WALLRACK W/PLEXI</t>
  </si>
  <si>
    <t>P-DWR-10-22</t>
  </si>
  <si>
    <t>10SP/22D WALLRACK BLACK</t>
  </si>
  <si>
    <t>P-DWR-10-22PD</t>
  </si>
  <si>
    <t>10SP/22D WALLRACK W/PLEXI</t>
  </si>
  <si>
    <t>P-DWR-10-26PD</t>
  </si>
  <si>
    <t>10SP/26D WALLRACK W/PLEXI</t>
  </si>
  <si>
    <t>P-DWR-12-17</t>
  </si>
  <si>
    <t>12SP/17D WALLRACK BLACK</t>
  </si>
  <si>
    <t>P-DWR-12-17PD</t>
  </si>
  <si>
    <t>12SP/17D WALLRACK W/PLEXI</t>
  </si>
  <si>
    <t>P-DWR-12-22</t>
  </si>
  <si>
    <t>12SP/22D WALLRACK BLACK</t>
  </si>
  <si>
    <t>P-DWR-12-22P</t>
  </si>
  <si>
    <t>12SP/22D DWR WALLRK PUTTY</t>
  </si>
  <si>
    <t>P-DWR-12-22PD</t>
  </si>
  <si>
    <t>12SP/22D WALLRACK W/PLEXI</t>
  </si>
  <si>
    <t>P-DWR-12-26</t>
  </si>
  <si>
    <t>12SP/26D WALLRACK BLACK</t>
  </si>
  <si>
    <t>P-DWR-12-26PD</t>
  </si>
  <si>
    <t>12SP/26D WALLRK W/PLEXIDR</t>
  </si>
  <si>
    <t>P-DWR-12-32</t>
  </si>
  <si>
    <t>12SP/32D WALL RACK,BLACK</t>
  </si>
  <si>
    <t>P-DWR-12-32PD</t>
  </si>
  <si>
    <t>12SP/32D WALLRACK W/PLEXI</t>
  </si>
  <si>
    <t>P-DWR-16-17</t>
  </si>
  <si>
    <t>16SP/16D WALLRACK BLACK</t>
  </si>
  <si>
    <t>P-DWR-16-17PD</t>
  </si>
  <si>
    <t>16SP/17D WALLRACK W/PLEXI</t>
  </si>
  <si>
    <t>P-DWR-16-22</t>
  </si>
  <si>
    <t>16SP/22D WALLRACK BLACK</t>
  </si>
  <si>
    <t>P-DWR-16-22PD</t>
  </si>
  <si>
    <t>16SP/22D WALLRACK W/PLEXI</t>
  </si>
  <si>
    <t>P-DWR-18-17</t>
  </si>
  <si>
    <t>18SP/17D WALLRACK BLACK</t>
  </si>
  <si>
    <t>P-DWR-18-17PD</t>
  </si>
  <si>
    <t>18SP/17D WALLRACK W/PLEXI</t>
  </si>
  <si>
    <t>P-DWR-18-22</t>
  </si>
  <si>
    <t>18SP/22D WALLRACK BLACK</t>
  </si>
  <si>
    <t>P-DWR-18-22PD</t>
  </si>
  <si>
    <t>18SP/22D WALLRACK W/PLEXI</t>
  </si>
  <si>
    <t>P-DWR-18-26</t>
  </si>
  <si>
    <t>18SP/26D WALLRACK BLACK</t>
  </si>
  <si>
    <t>P-DWR-18-26P</t>
  </si>
  <si>
    <t>18SP/26D DWR PUTTY</t>
  </si>
  <si>
    <t>P-DWR-18-26PD</t>
  </si>
  <si>
    <t>18SP/26D WALLRK W/PLEXI</t>
  </si>
  <si>
    <t>P-DWR-18-32</t>
  </si>
  <si>
    <t>18SP/32D WALL RACK,BLACK</t>
  </si>
  <si>
    <t>P-DWR-18-32PD</t>
  </si>
  <si>
    <t>18SP/32D WALLRACK W/PLEXI</t>
  </si>
  <si>
    <t>P-DWR-21-17</t>
  </si>
  <si>
    <t>21SP/17D WALLRACK BLACK</t>
  </si>
  <si>
    <t>P-DWR-21-17PD</t>
  </si>
  <si>
    <t>21SP/17D WALLRACK W/PLEXI</t>
  </si>
  <si>
    <t>P-DWR-21-22</t>
  </si>
  <si>
    <t>21SP/22D WALLRACK BLACK</t>
  </si>
  <si>
    <t>P-DWR-21-22PD</t>
  </si>
  <si>
    <t>21SP/22D WALLRACK W/PLEXI</t>
  </si>
  <si>
    <t>P-DWR-24-17</t>
  </si>
  <si>
    <t>24SP/17D WALLRACK BLACK</t>
  </si>
  <si>
    <t>P-DWR-24-17PD</t>
  </si>
  <si>
    <t>24SP/17D WALLRACK W/PLEXI</t>
  </si>
  <si>
    <t>P-DWR-24-22</t>
  </si>
  <si>
    <t>24SP/22D WALLRACK BLACK</t>
  </si>
  <si>
    <t>P-DWR-24-22PD</t>
  </si>
  <si>
    <t>24SP/22D WALLRACK W/PLEXI</t>
  </si>
  <si>
    <t>P-DWR-24-26</t>
  </si>
  <si>
    <t>DWR SERIES RACK, DWR-24-26</t>
  </si>
  <si>
    <t>P-DWR-24-26PD</t>
  </si>
  <si>
    <t>24SP/26D WALLRK W/PLEXI</t>
  </si>
  <si>
    <t>P-DWR-24-32</t>
  </si>
  <si>
    <t>24SP/32D WALL RACK,BLACK</t>
  </si>
  <si>
    <t>P-DWR-35-17</t>
  </si>
  <si>
    <t>35SP/17D WALLRACK BLACK</t>
  </si>
  <si>
    <t>P-DWR-35-22</t>
  </si>
  <si>
    <t>35SP/22D WALLRACK BLACK</t>
  </si>
  <si>
    <t>P-DWR-35-22PD</t>
  </si>
  <si>
    <t>35SP/22D WALLRACK W/PLEXI</t>
  </si>
  <si>
    <t>P-DWR-35-26</t>
  </si>
  <si>
    <t>35SP/26D WALLRACK BLACK</t>
  </si>
  <si>
    <t>P-DWR-35-26PD</t>
  </si>
  <si>
    <t>35SP/26D WALLRK W/PLEXI</t>
  </si>
  <si>
    <t>P-DWR-CVR</t>
  </si>
  <si>
    <t>COVER PLATE, DWR SERIES,STURDY STEEL CONSTRUCTION</t>
  </si>
  <si>
    <t>P-DWR-FK17</t>
  </si>
  <si>
    <t>17DP DWR FAN KIT</t>
  </si>
  <si>
    <t>P-DWR-FK22</t>
  </si>
  <si>
    <t>22DP DWR FAN KIT</t>
  </si>
  <si>
    <t>P-DWR-FK26</t>
  </si>
  <si>
    <t>26DP DWR FAN KIT</t>
  </si>
  <si>
    <t>P-DWR-FK32</t>
  </si>
  <si>
    <t>32DP DWR FAN KIT</t>
  </si>
  <si>
    <t>P-DWR-FK6-26</t>
  </si>
  <si>
    <t>6  FAN,26 D DWR FAN KIT</t>
  </si>
  <si>
    <t>P-DWR-FK6-32</t>
  </si>
  <si>
    <t>6  FAN,32 D DWR FAN KIT</t>
  </si>
  <si>
    <t>P-DWR-RR10</t>
  </si>
  <si>
    <t>RACKRAIL, 10-32, 10 RU, DWR/EWR SERIES,HEAVY-GAUGE 10-32 THREADED RACKRAIL, SOLD</t>
  </si>
  <si>
    <t>P-DWR-RR12</t>
  </si>
  <si>
    <t>12SP REAR RL KIT DWR/EWR</t>
  </si>
  <si>
    <t>P-DWR-RR12-PRO</t>
  </si>
  <si>
    <t>12SP REAR RAIL KIT,PRO</t>
  </si>
  <si>
    <t>P-DWR-RR16</t>
  </si>
  <si>
    <t>16SP REAR RL KIT DWR/EWR</t>
  </si>
  <si>
    <t>P-DWR-RR18</t>
  </si>
  <si>
    <t>18SP REAR RL KIT DWR/EWR</t>
  </si>
  <si>
    <t>P-DWR-RR21</t>
  </si>
  <si>
    <t>21SP REAR RL KIT DWR/EWR</t>
  </si>
  <si>
    <t>P-DWR-RR24</t>
  </si>
  <si>
    <t>24SP RAIL KIT DWR/EWR/SR</t>
  </si>
  <si>
    <t>P-DWR-RR35</t>
  </si>
  <si>
    <t>35SP REAR RL KIT DWR/EWR</t>
  </si>
  <si>
    <t>P-DWR-RR40</t>
  </si>
  <si>
    <t>40SP REAR RL KIT SR-40-XX</t>
  </si>
  <si>
    <t>P-DWR-RR46</t>
  </si>
  <si>
    <t>46SP REAR RL KIT SR-46-XX</t>
  </si>
  <si>
    <t>P-DWR-RR8</t>
  </si>
  <si>
    <t>RACKRAIL, 10-32, 8 RU, DWR/EWR SERIES,HEAVY-GAUGE 10-32 THREADED RACKRAIL, SOLD</t>
  </si>
  <si>
    <t>P-DWRSR-ZL</t>
  </si>
  <si>
    <t>LATCH, MINIMUM CLEARANCE, DWR/SR SERIES,PATENTED OPTIONAL LATCH ALLOWS CLOSE MOU</t>
  </si>
  <si>
    <t>P-E12DK</t>
  </si>
  <si>
    <t>FRONT/REAR DOOR KIT, EDIT CENTER RACKS</t>
  </si>
  <si>
    <t>P-EB1</t>
  </si>
  <si>
    <t>1SP FLANGED ECONO BLANK</t>
  </si>
  <si>
    <t>P-EB1/2</t>
  </si>
  <si>
    <t>BLANK PANEL, 1/2 RU, STEEL, FLANGED</t>
  </si>
  <si>
    <t>P-EB1/3</t>
  </si>
  <si>
    <t>BLANK PANEL, 1/3 RU, STEEL, FLANGED</t>
  </si>
  <si>
    <t>P-EB1-CP12</t>
  </si>
  <si>
    <t>12PC. EB1 CONTRACT PACK</t>
  </si>
  <si>
    <t>P-EB1-H</t>
  </si>
  <si>
    <t>1SP FLAT BLK HANDLE PANEL</t>
  </si>
  <si>
    <t>P-EB1MP</t>
  </si>
  <si>
    <t>50PC. EB1 MASTER PACK</t>
  </si>
  <si>
    <t>P-EB2</t>
  </si>
  <si>
    <t>2SP FLANGED ECONO BLANK</t>
  </si>
  <si>
    <t>P-EB2-CP12</t>
  </si>
  <si>
    <t>12PC. EB2 CONTRACT PACK</t>
  </si>
  <si>
    <t>P-EB2MP</t>
  </si>
  <si>
    <t>25PC. EB2 MASTER PACK</t>
  </si>
  <si>
    <t>P-EB3</t>
  </si>
  <si>
    <t>3SP FLANGED ECONO BLANK</t>
  </si>
  <si>
    <t>P-EB3-CP6</t>
  </si>
  <si>
    <t>6PC. EB3 CONTRACT PACK</t>
  </si>
  <si>
    <t>P-EB3-RP15</t>
  </si>
  <si>
    <t>15PC EB3 RETAIL PACK</t>
  </si>
  <si>
    <t>P-EB4</t>
  </si>
  <si>
    <t>4SP FLANGED ECONO BLANK</t>
  </si>
  <si>
    <t>P-EB4-CP6</t>
  </si>
  <si>
    <t>6PC. EB4 CONTRACT PACK</t>
  </si>
  <si>
    <t>P-EB4-RP15</t>
  </si>
  <si>
    <t>15PC EB4 RETAIL PACK</t>
  </si>
  <si>
    <t>P-EB5</t>
  </si>
  <si>
    <t>5SP FLANGED ECONO BLANK</t>
  </si>
  <si>
    <t>P-EB6</t>
  </si>
  <si>
    <t>6SP FLANGED ECONO BLANK</t>
  </si>
  <si>
    <t>P-EC-1</t>
  </si>
  <si>
    <t>1SP ECONO CHASSIS 6DP</t>
  </si>
  <si>
    <t>P-EC-2</t>
  </si>
  <si>
    <t>2SP ECONO CHASSIS 6DP</t>
  </si>
  <si>
    <t>P-EC-3</t>
  </si>
  <si>
    <t>3SP ECONO CHASSIS 6DP</t>
  </si>
  <si>
    <t>P-EGX-SF2</t>
  </si>
  <si>
    <t>WALL OUTLET POWER / SURGEX SINGLE GANG</t>
  </si>
  <si>
    <t>P-EL-DC</t>
  </si>
  <si>
    <t>84 INCH DESK W/OVERBRIDGE, DC</t>
  </si>
  <si>
    <t>P-EL-HM</t>
  </si>
  <si>
    <t>84 INCH DESK W/OVERBRIDGE, HM</t>
  </si>
  <si>
    <t>P-EL-PS</t>
  </si>
  <si>
    <t>84 INCH DESK W/OVERBRIDGE, PS</t>
  </si>
  <si>
    <t>P-ELUR+D12D-DC</t>
  </si>
  <si>
    <t>84 DESK&amp;OB W/DBL RACK,PS</t>
  </si>
  <si>
    <t>P-ELUR+D12D-HM</t>
  </si>
  <si>
    <t>84 DESK&amp;OB W/DBL RACK,HM</t>
  </si>
  <si>
    <t>P-ELUR+D12D-PS</t>
  </si>
  <si>
    <t>P-ELUR+S12D-DC</t>
  </si>
  <si>
    <t>84 DESK&amp;OB W/SGL RACK,DC</t>
  </si>
  <si>
    <t>P-ELUR+S12D-HM</t>
  </si>
  <si>
    <t>84 DESK&amp;OB W/SGL RACK,HM</t>
  </si>
  <si>
    <t>P-ELUR+S12D-PS</t>
  </si>
  <si>
    <t>84 DESK&amp;OB W/SGL RACK,PS</t>
  </si>
  <si>
    <t>P-ELUR-DC</t>
  </si>
  <si>
    <t>84 DESK&amp;OB W/2X4 RKS,DC</t>
  </si>
  <si>
    <t>P-ELUR-HM</t>
  </si>
  <si>
    <t>84 DESK&amp;OB W/2X4 RKS,HM</t>
  </si>
  <si>
    <t>P-ELUR-PS</t>
  </si>
  <si>
    <t>84 DESK&amp;OB W/2X4 RKS,PS</t>
  </si>
  <si>
    <t>P-ELUR-SL</t>
  </si>
  <si>
    <t>84 DESK&amp;OB W/2X4 RKS,SL</t>
  </si>
  <si>
    <t>P-EP-CORE-10-208</t>
  </si>
  <si>
    <t>POWERCORE WITH SURGE PROTECTION AND FILTERING: 10KVA, 208V</t>
  </si>
  <si>
    <t>P-EP-CORE-10-240</t>
  </si>
  <si>
    <t>POWERCORE WITH SURGE PROTECTION AND FILTERING: 10KVA, 240V</t>
  </si>
  <si>
    <t>P-EP-CORE-15-208</t>
  </si>
  <si>
    <t>POWERCORE WITH SURGE PROTECTION AND FILTERING: 15KVA, 208V</t>
  </si>
  <si>
    <t>P-EP-CORE-15-240</t>
  </si>
  <si>
    <t>POWERCORE WITH SURGE PROTECTION AND FILTERING: 15KVA, 240V</t>
  </si>
  <si>
    <t>P-EP-CORE-25-208</t>
  </si>
  <si>
    <t>POWERCORE WITH SURGE PROTECTION AND FILTERING: 25KVA, 208V</t>
  </si>
  <si>
    <t>P-EP-CORE-25-240</t>
  </si>
  <si>
    <t>POWERCORE WITH SURGE PROTECTION AND FILTERING: 25KVA, 240V</t>
  </si>
  <si>
    <t>P-EP-CORE-5R-208</t>
  </si>
  <si>
    <t>INTEGRATED &amp; ADJUSTABLE BRANCH CIRCUIT SEQUENCING: 5KVA, 208V</t>
  </si>
  <si>
    <t>P-EP-CORE-5R-240</t>
  </si>
  <si>
    <t>INTEGRATED &amp; ADJUSTABLE BRANCH CIRCUIT SEQUENCING: 5KVA, 240V</t>
  </si>
  <si>
    <t>P-ERK-1025KD</t>
  </si>
  <si>
    <t>10SP/25D KD STNDALN RACK</t>
  </si>
  <si>
    <t>P-ERK-10FT</t>
  </si>
  <si>
    <t>FAN TOP, ACCEPTS ONE 10IN FAN, ERK SERIES,FITS WMRK, ERK (35 SPACE AND HIGHER),</t>
  </si>
  <si>
    <t>P-ERK-10FT-550CFM</t>
  </si>
  <si>
    <t>FAN TOP, 550 CFM, ERK SERIES</t>
  </si>
  <si>
    <t>P-ERK-10FT-FC</t>
  </si>
  <si>
    <t>FAN TOP, 550 CFM, W/CONTROLLER, ERK SERIES</t>
  </si>
  <si>
    <t>P-ERK-1820</t>
  </si>
  <si>
    <t>18SP/20D RACK W/RD AND TO</t>
  </si>
  <si>
    <t>P-ERK-1820LRD</t>
  </si>
  <si>
    <t>18SP/20D RACK, LESS RD W/</t>
  </si>
  <si>
    <t>P-ERK-1825</t>
  </si>
  <si>
    <t>18SP/25D RACK W/RD AND TO</t>
  </si>
  <si>
    <t>P-ERK-1825-CONFIG</t>
  </si>
  <si>
    <t>18SP/25D ERK CONFIG</t>
  </si>
  <si>
    <t>P-ERK-1825KD</t>
  </si>
  <si>
    <t>18SP/25DP KD STANDALONE</t>
  </si>
  <si>
    <t>P-ERK-1825LRD</t>
  </si>
  <si>
    <t>18SP/25D RACK, LESS RD W/</t>
  </si>
  <si>
    <t>P-ERK-1828</t>
  </si>
  <si>
    <t>18SP/28D RACK W/REAR DR</t>
  </si>
  <si>
    <t>P-ERK-1828LRD</t>
  </si>
  <si>
    <t>18SP/28D RACK LESS R DR</t>
  </si>
  <si>
    <t>P-ERK-2120</t>
  </si>
  <si>
    <t>21SP/20D STANDALONE RACK</t>
  </si>
  <si>
    <t>P-ERK-2120LRD</t>
  </si>
  <si>
    <t>21SP/20D STANDALONE W/ST</t>
  </si>
  <si>
    <t>P-ERK-2125</t>
  </si>
  <si>
    <t>21SP/25D STANDALONE RACK</t>
  </si>
  <si>
    <t>P-ERK-2125-CONFIG</t>
  </si>
  <si>
    <t>21SP/25D ERK CONFIG</t>
  </si>
  <si>
    <t>P-ERK-2125KD</t>
  </si>
  <si>
    <t>21SP/25D KD STNDALN RACK</t>
  </si>
  <si>
    <t>P-ERK-2125LRD</t>
  </si>
  <si>
    <t>21SP/25D STANDALONE W/ST</t>
  </si>
  <si>
    <t>P-ERK-2128</t>
  </si>
  <si>
    <t>21SP/28D RACK W/REAR DR</t>
  </si>
  <si>
    <t>P-ERK-2128LRD</t>
  </si>
  <si>
    <t>21SP/28D RACK LESS R DR</t>
  </si>
  <si>
    <t>P-ERK-2720</t>
  </si>
  <si>
    <t>27SP/20D STANDALONE RACK</t>
  </si>
  <si>
    <t>P-ERK-2720LRD</t>
  </si>
  <si>
    <t>27SP/20D STANDALONE W/ST</t>
  </si>
  <si>
    <t>P-ERK-2725</t>
  </si>
  <si>
    <t>27SP/25D STANDALONE RACK</t>
  </si>
  <si>
    <t>P-ERK-2725-CONFIG</t>
  </si>
  <si>
    <t>27SP/25D ERK CONFIG</t>
  </si>
  <si>
    <t>P-ERK-2725LRD</t>
  </si>
  <si>
    <t>27SP/25D STANDALONE W/ST</t>
  </si>
  <si>
    <t>P-ERK-2728</t>
  </si>
  <si>
    <t>27SP/28D RACK W/REAR DR</t>
  </si>
  <si>
    <t>P-ERK-2728LRD</t>
  </si>
  <si>
    <t>27SP/28D RACK LESS R DR</t>
  </si>
  <si>
    <t>P-ERK-3520</t>
  </si>
  <si>
    <t>35SP/20D STANDALONE RACK</t>
  </si>
  <si>
    <t>P-ERK-3520LRD</t>
  </si>
  <si>
    <t>P-ERK-3525</t>
  </si>
  <si>
    <t>35SP/25D STANDALONE RACK</t>
  </si>
  <si>
    <t>P-ERK-3525-AV</t>
  </si>
  <si>
    <t>35SP/25D CONFIG AV RACK</t>
  </si>
  <si>
    <t>P-ERK-3525AXS</t>
  </si>
  <si>
    <t>20 D,32SP AXS IN ERK-3525</t>
  </si>
  <si>
    <t>P-ERK-3525-CONFIG</t>
  </si>
  <si>
    <t>35SP/25D ERK CONFIG</t>
  </si>
  <si>
    <t>P-ERK-3525KD</t>
  </si>
  <si>
    <t>35SP/25D KD STANDALONE RK</t>
  </si>
  <si>
    <t>P-ERK-3525LRD</t>
  </si>
  <si>
    <t>P-ERK-3528</t>
  </si>
  <si>
    <t>35SP/28D RACK W/REAR DR</t>
  </si>
  <si>
    <t>P-ERK-3528LRD</t>
  </si>
  <si>
    <t>35SP/28D RACK LESS R DR</t>
  </si>
  <si>
    <t>P-ERK-4020</t>
  </si>
  <si>
    <t>40SP/20D STANDALONE RACK</t>
  </si>
  <si>
    <t>P-ERK-4020LRD</t>
  </si>
  <si>
    <t>P-ERK-4025</t>
  </si>
  <si>
    <t>40SP/25D STANDALONE RACK</t>
  </si>
  <si>
    <t>P-ERK-4025-AV</t>
  </si>
  <si>
    <t>40SP/25D CONFIG AV RACK</t>
  </si>
  <si>
    <t>P-ERK-4025LRD</t>
  </si>
  <si>
    <t>P-ERK-4028</t>
  </si>
  <si>
    <t>40SP/28D RACK W/REAR DR</t>
  </si>
  <si>
    <t>P-ERK-4028LRD</t>
  </si>
  <si>
    <t>40SP/28D RACK LESS R DR</t>
  </si>
  <si>
    <t>P-ERK-40-F-EXT3</t>
  </si>
  <si>
    <t>ERK,40SP,FRONT EXT,3 D</t>
  </si>
  <si>
    <t>P-ERK-40-R-EXT3</t>
  </si>
  <si>
    <t>ERK,40SP,REAR EXT,3 D</t>
  </si>
  <si>
    <t>P-ERK-4420</t>
  </si>
  <si>
    <t>44SP/20D STANDALONE RACK</t>
  </si>
  <si>
    <t>P-ERK-4420LRD</t>
  </si>
  <si>
    <t>P-ERK-4425</t>
  </si>
  <si>
    <t>44SP/25D STANDALONE RACK</t>
  </si>
  <si>
    <t>P-ERK-4425-AV</t>
  </si>
  <si>
    <t>44SP/25D CONFIG AV RACK</t>
  </si>
  <si>
    <t>P-ERK-4425AXS</t>
  </si>
  <si>
    <t>20 D,41SP AXS IN ERK-4425</t>
  </si>
  <si>
    <t>P-ERK-4425KD</t>
  </si>
  <si>
    <t>44SP/25D KD STANDALONE RK</t>
  </si>
  <si>
    <t>P-ERK-4425KD-LRD</t>
  </si>
  <si>
    <t>44SP/25D KD STNDALONE LRD</t>
  </si>
  <si>
    <t>P-ERK-4425LRD</t>
  </si>
  <si>
    <t>P-ERK-4428</t>
  </si>
  <si>
    <t>44SP/28D RACK W/REAR DR</t>
  </si>
  <si>
    <t>P-ERK-4428LRD</t>
  </si>
  <si>
    <t>44SP/28D RACK LESS R DR</t>
  </si>
  <si>
    <t>P-ERK-44-F-EXT3</t>
  </si>
  <si>
    <t>ERK,44SP,FRONT EXT,3 D</t>
  </si>
  <si>
    <t>P-ERK-44-R-EXT3</t>
  </si>
  <si>
    <t>ERK,44SP,REAR EXT,3 D</t>
  </si>
  <si>
    <t>P-ERK-4FT</t>
  </si>
  <si>
    <t>FAN TOP, ACCEPTS THREE 4IN FANS, ERK SERIES,FITS WMRK, ERK (35 SPACE AND HIGHER)</t>
  </si>
  <si>
    <t>P-ERK-4FT-285CFM</t>
  </si>
  <si>
    <t>INTEGRATED 4 FAN TOP</t>
  </si>
  <si>
    <t>P-ERK-4QFT-FC</t>
  </si>
  <si>
    <t>4.5 (3)FAN/TOP W/FC ERK</t>
  </si>
  <si>
    <t>P-ERK-6FT</t>
  </si>
  <si>
    <t>6 FAN TOP,2 FANS,ERK</t>
  </si>
  <si>
    <t>P-ERK-6FT-440CFM</t>
  </si>
  <si>
    <t>INTEG 6 FAN TOPW/GUARDS</t>
  </si>
  <si>
    <t>P-ERK-DT</t>
  </si>
  <si>
    <t>DUCT TOP OPT ERK/SCRK BLK</t>
  </si>
  <si>
    <t>P-ERK-LVT</t>
  </si>
  <si>
    <t>VENTED TOP, 64% OPEN, ERK SERIES,FITS WMRK, ERK (35 SPACE AND HIGHER), SCRK; INC</t>
  </si>
  <si>
    <t>P-ERK-RD-10</t>
  </si>
  <si>
    <t>10SP ERK REAR DOOR</t>
  </si>
  <si>
    <t>P-ERK-RD-18</t>
  </si>
  <si>
    <t>18SP ERK REAR DOOR</t>
  </si>
  <si>
    <t>P-ERK-RD-21</t>
  </si>
  <si>
    <t>21SP ERK REAR DOOR</t>
  </si>
  <si>
    <t>P-ERK-RD-27</t>
  </si>
  <si>
    <t>27SP ERK REAR DOOR</t>
  </si>
  <si>
    <t>P-ERK-RD-35</t>
  </si>
  <si>
    <t>35SP ERK REAR DOOR</t>
  </si>
  <si>
    <t>P-ERK-RD-40</t>
  </si>
  <si>
    <t>40SP ERK REAR DOOR</t>
  </si>
  <si>
    <t>P-ERK-RD-44</t>
  </si>
  <si>
    <t>44SP ERK REAR DOOR</t>
  </si>
  <si>
    <t>P-ERK-RDC18</t>
  </si>
  <si>
    <t>CABLE-ENTRY REAR DOOR, 18 RU ERK RACKS,PROVIDES A LARGE CABLE PASSAGE FOR EASY A</t>
  </si>
  <si>
    <t>P-ERK-RDC21</t>
  </si>
  <si>
    <t>ERK,REAR CABLE DOOR,21SP</t>
  </si>
  <si>
    <t>P-ERK-RDC27</t>
  </si>
  <si>
    <t>CABLE-ENTRY REAR DOOR, 27 RU ERK RACKS,PROVIDES A LARGE CABLE PASSAGE FOR EASY A</t>
  </si>
  <si>
    <t>P-ERK-RDC35</t>
  </si>
  <si>
    <t>CABLE-ENTRY REAR DOOR, 35 RU ERK RACKS,PROVIDES A LARGE CABLE PASSAGE FOR EASY A</t>
  </si>
  <si>
    <t>P-ERK-RDC40</t>
  </si>
  <si>
    <t>CABLE-ENTRY REAR DOOR, 40 RU ERK RACKS,PROVIDES A LARGE CABLE PASSAGE FOR EASY A</t>
  </si>
  <si>
    <t>P-ERK-RDC44</t>
  </si>
  <si>
    <t>CABLE-ENTRY REAR DOOR, 38 RU BGR RACKS,PROVIDES A LARGE CABLE PASSAGE FOR EASY A</t>
  </si>
  <si>
    <t>P-ERK-RR10</t>
  </si>
  <si>
    <t>10SP ERK REAR RAIL OPTION</t>
  </si>
  <si>
    <t>P-ERK-RR18</t>
  </si>
  <si>
    <t>18SP ERK REAR RAIL OPTION</t>
  </si>
  <si>
    <t>P-ERK-RR21</t>
  </si>
  <si>
    <t>21SP ERK REAR RAIL OPTION</t>
  </si>
  <si>
    <t>P-ERK-RR27</t>
  </si>
  <si>
    <t>27SP ERK REAR RAIL OPTION</t>
  </si>
  <si>
    <t>P-ERK-RR35</t>
  </si>
  <si>
    <t>35SP ERK REAR RAIL OPTION</t>
  </si>
  <si>
    <t>P-ERK-RR40</t>
  </si>
  <si>
    <t>40SP ERK REAR RAIL OPTION</t>
  </si>
  <si>
    <t>P-ERK-RR44</t>
  </si>
  <si>
    <t>44SP ERK REAR RAIL OPTION</t>
  </si>
  <si>
    <t>P-ERK-ST</t>
  </si>
  <si>
    <t>SOLID TOP, ERK SERIES,FITS WMRK, ERK (35 SPACE AND HIGHER), SCRK; INCLUDES SERVI</t>
  </si>
  <si>
    <t>P-ERK-VRD-18</t>
  </si>
  <si>
    <t>VENTED REAR DOOR, 18 RU ERK RACKS,STEEL CONSTRUCTION, BLACK FINISH, WITH TOP AND</t>
  </si>
  <si>
    <t>P-ERK-VRD-21</t>
  </si>
  <si>
    <t>VENTED REAR DOOR, 21 RU ERK RACKS,STEEL CONSTRUCTION, BLACK FINISH, WITH TOP AND</t>
  </si>
  <si>
    <t>P-ERK-VRD-27</t>
  </si>
  <si>
    <t>VENTED REAR DOOR, 27 RU ERK RACKS,STEEL CONSTRUCTION, BLACK FINISH, WITH TOP AND</t>
  </si>
  <si>
    <t>P-ERK-VRD-35</t>
  </si>
  <si>
    <t>ERK 35SP VENT.REARDR OPTI</t>
  </si>
  <si>
    <t>P-ERK-VRD-40</t>
  </si>
  <si>
    <t>VENTED REAR DOOR, 40 RU ERK RACKS,STEEL CONSTRUCTION, BLACK FINISH, WITH TOP AND</t>
  </si>
  <si>
    <t>P-ERK-VRD-44</t>
  </si>
  <si>
    <t>VENTED REAR DOOR, 44 RU ERK RACKS,STEEL CONSTRUCTION, BLACK FINISH, WITH TOP AND</t>
  </si>
  <si>
    <t>P-ERK-VT</t>
  </si>
  <si>
    <t>VENTED TOP, ERK SERIES,FITS WMRK, ERK (35 SPACE AND HIGHER), SCRK; INCLUDES SERV</t>
  </si>
  <si>
    <t>P-ERK-Z4</t>
  </si>
  <si>
    <t>SEISMIC BRACKETS, ERK SERIES,ANCHORING BRACKET SET FOR SEISMIC-CERTIFIED OR ANY</t>
  </si>
  <si>
    <t>P-ES+S12D-DC</t>
  </si>
  <si>
    <t>60 DESK W/OB&amp;SGL RACK,DC</t>
  </si>
  <si>
    <t>P-ES+S12D-HM</t>
  </si>
  <si>
    <t>60 DESK W/OB&amp;SGL RACK,HM</t>
  </si>
  <si>
    <t>P-ES+S12D-PS</t>
  </si>
  <si>
    <t>60 DESK W/OB&amp;SGL RACK,PS</t>
  </si>
  <si>
    <t>P-ES-DC</t>
  </si>
  <si>
    <t>60 DESK W/OVERBRIDGE,DC</t>
  </si>
  <si>
    <t>P-ES-HM</t>
  </si>
  <si>
    <t>60 DESK W/OVERBRIDGE,HM</t>
  </si>
  <si>
    <t>P-ES-PS</t>
  </si>
  <si>
    <t>60 DESK W/OVERBRIDGE,PS</t>
  </si>
  <si>
    <t>P-ESUR+S12D-DC</t>
  </si>
  <si>
    <t>60 DESK&amp;OB W/SGL RACK,DC</t>
  </si>
  <si>
    <t>P-ESUR+S12D-HM</t>
  </si>
  <si>
    <t>60 DESK&amp;OB W/SGL RACK,HM</t>
  </si>
  <si>
    <t>P-ESUR+S12D-PS</t>
  </si>
  <si>
    <t>60 DESK&amp;OB W/SGL RACK,PS</t>
  </si>
  <si>
    <t>P-ESUR-DC</t>
  </si>
  <si>
    <t>60 DESK&amp;OB W/2X4 RKS,DC</t>
  </si>
  <si>
    <t>P-ESUR-HM</t>
  </si>
  <si>
    <t>60 DESK&amp;OB W/2X4 RKS,HM</t>
  </si>
  <si>
    <t>P-ESUR-PS</t>
  </si>
  <si>
    <t>60 DESK&amp;OB W/2X4 RKS,PS</t>
  </si>
  <si>
    <t>P-ESX-ACC-BKT</t>
  </si>
  <si>
    <t>ESSEX ACCESSORY BRACKETS, 1 PAIR</t>
  </si>
  <si>
    <t>P-EVFD-10</t>
  </si>
  <si>
    <t>VENTED FRONT DOOR, 10 RU EWR RACKS,STEEL CONSTRUCTION, BLACK FINISH, 22% OPEN AR</t>
  </si>
  <si>
    <t>P-EVFD-12</t>
  </si>
  <si>
    <t>12SP SLOT VENTED DR(EWR)</t>
  </si>
  <si>
    <t>P-EVFD-16</t>
  </si>
  <si>
    <t>16SP SLOT VENT DOOR(EWR)</t>
  </si>
  <si>
    <t>P-EVFD-8</t>
  </si>
  <si>
    <t>8SP SLOT VENTED DOOR(EWR)</t>
  </si>
  <si>
    <t>P-EVT1</t>
  </si>
  <si>
    <t>1SP FLANGED ECONO VENT</t>
  </si>
  <si>
    <t>P-EVT1-CP12</t>
  </si>
  <si>
    <t>12PC. EVT1 CONTRACT PACK</t>
  </si>
  <si>
    <t>P-EVT2</t>
  </si>
  <si>
    <t>2SP FLANGED ECONO VENT</t>
  </si>
  <si>
    <t>P-EVT2-CP12</t>
  </si>
  <si>
    <t>12PC. EVT2 CONTRACT PACK</t>
  </si>
  <si>
    <t>P-EVTA-1</t>
  </si>
  <si>
    <t>1SP ANODIZED SLOTTED VENT</t>
  </si>
  <si>
    <t>P-EVTA-2</t>
  </si>
  <si>
    <t>2SP ANODIZED SLOTTED VENT</t>
  </si>
  <si>
    <t>P-EWR-10-17</t>
  </si>
  <si>
    <t>10SP/17D ECONO WALLRK BK</t>
  </si>
  <si>
    <t>P-EWR-10-17SD</t>
  </si>
  <si>
    <t>10SP/17D ECONO WLRK,BK,DR</t>
  </si>
  <si>
    <t>P-EWR-10-22</t>
  </si>
  <si>
    <t>10SP/22D ECONO WALLRK BK</t>
  </si>
  <si>
    <t>P-EWR-10-22SD</t>
  </si>
  <si>
    <t>10SP/22D ECONO WLRK,BK,DR</t>
  </si>
  <si>
    <t>P-EWR-12-17</t>
  </si>
  <si>
    <t>12SP/17D ECONO WALLRK,BK</t>
  </si>
  <si>
    <t>P-EWR-12-17SD</t>
  </si>
  <si>
    <t>12SP/17D ECONO WLRK,BK,DR</t>
  </si>
  <si>
    <t>P-EWR-12-22</t>
  </si>
  <si>
    <t>12SP/22D ECONO WALLRK BK</t>
  </si>
  <si>
    <t>P-EWR-12-22SD</t>
  </si>
  <si>
    <t>12SP/22D ECONO WLRK,BK,DR</t>
  </si>
  <si>
    <t>P-EWR-16-17</t>
  </si>
  <si>
    <t>16SP/17D ECONO WALLRK BK</t>
  </si>
  <si>
    <t>P-EWR-16-17SD</t>
  </si>
  <si>
    <t>16SP/17D ECONO WLRK,BK,DR</t>
  </si>
  <si>
    <t>P-EWR-16-22</t>
  </si>
  <si>
    <t>16SP/22D ECONO WALLRK BK</t>
  </si>
  <si>
    <t>P-EWR-16-22SD</t>
  </si>
  <si>
    <t>16SP/22D ECONO WLRK,BK,DR</t>
  </si>
  <si>
    <t>P-EWR-8-17</t>
  </si>
  <si>
    <t>EWR SERIES RACK, EWR-8-17,17IN D X 21IN H</t>
  </si>
  <si>
    <t>P-EWR-8-17SD</t>
  </si>
  <si>
    <t>EWR SERIES RACK, EWR-8-17SD</t>
  </si>
  <si>
    <t>P-EWR-8-22</t>
  </si>
  <si>
    <t>8SP/22D ECONO WALLRACK,BK</t>
  </si>
  <si>
    <t>P-EWR-8-22SD</t>
  </si>
  <si>
    <t>EWR SERIES RACK, EWR-8-22SD</t>
  </si>
  <si>
    <t>P-EWR-ARB-17</t>
  </si>
  <si>
    <t>17 DP EWR ADJ.RAIL BRKT</t>
  </si>
  <si>
    <t>P-EWR-ARB-22</t>
  </si>
  <si>
    <t>22 DP EWR ADJ.RAIL BRKT</t>
  </si>
  <si>
    <t>P-FAN-119</t>
  </si>
  <si>
    <t>119MM FAN 220V W/CORD</t>
  </si>
  <si>
    <t>P-FAN-254</t>
  </si>
  <si>
    <t>254MM FAN,220V,W/CORD</t>
  </si>
  <si>
    <t>P-FAN2-DC</t>
  </si>
  <si>
    <t>DC FAN KIT, 138 CFM, 4-1/2IN , THERMO CONTROLLER</t>
  </si>
  <si>
    <t>P-FAN2-DC-FC</t>
  </si>
  <si>
    <t>P-FAN-6</t>
  </si>
  <si>
    <t>6 FAN 220 CFM,CORD&amp;HDW</t>
  </si>
  <si>
    <t>P-FANCORD-2X1</t>
  </si>
  <si>
    <t>6FT,1 PLUG,2 FAN PWR CORD</t>
  </si>
  <si>
    <t>P-FANCORD-3X1</t>
  </si>
  <si>
    <t>6FT,1 PLUG,3 FAN PWR CORD</t>
  </si>
  <si>
    <t>P-FANCORD-4X1</t>
  </si>
  <si>
    <t>6FT,1 PLUG,4 FAN PWR CORD</t>
  </si>
  <si>
    <t>P-FANTOP-138DC</t>
  </si>
  <si>
    <t>ESSEX FAN TOP, 138 CFM,INCLUDES 2 QUIET, ENERGY-EFFICIENT DC FANS</t>
  </si>
  <si>
    <t>P-FBPANEL-2U-C</t>
  </si>
  <si>
    <t>FLANGED BLANK PNL,2U</t>
  </si>
  <si>
    <t>P-FBPANEL-3U-C</t>
  </si>
  <si>
    <t>FLANGED BLANK PNL,3U</t>
  </si>
  <si>
    <t>P-FC-2-215-1CA</t>
  </si>
  <si>
    <t>THERMOSTATIC FAN CONTROLLER, STAND ALONE</t>
  </si>
  <si>
    <t>P-FC-4-1CA</t>
  </si>
  <si>
    <t>THERMOSTATIC FAN CONTROLLER,</t>
  </si>
  <si>
    <t>P-FC-4A</t>
  </si>
  <si>
    <t>THERMOSTATIC FAN CONTROLLER, MPR MODULE</t>
  </si>
  <si>
    <t>P-FC-4-IEC</t>
  </si>
  <si>
    <t>THERMOSTATIC FAN CONTROLLER, W/IEC RECEPTACLES</t>
  </si>
  <si>
    <t>P-FC-DC</t>
  </si>
  <si>
    <t>ESSEX THERMOSTATIC FAN CONTROL</t>
  </si>
  <si>
    <t>P-FD-10</t>
  </si>
  <si>
    <t>SOLID FRONT DOOR, 10 RU RACKS,STEEL CONSTRUCTION, BLACK FINISH, INCLUDES KEYLOCK</t>
  </si>
  <si>
    <t>P-FD-12</t>
  </si>
  <si>
    <t>12SP SOLID FRONTDR, UNIV.</t>
  </si>
  <si>
    <t>P-FD-14</t>
  </si>
  <si>
    <t>14SP SOLID FRONTDR, UNIV.</t>
  </si>
  <si>
    <t>P-FD-16</t>
  </si>
  <si>
    <t>16SP SOLID FRONTDR, UNIV.</t>
  </si>
  <si>
    <t>P-FD-18</t>
  </si>
  <si>
    <t>18SP SOLID FRONTDR, UNIV.</t>
  </si>
  <si>
    <t>P-FD-21</t>
  </si>
  <si>
    <t>21SP SOLID FRONTDR, UNIV.</t>
  </si>
  <si>
    <t>P-FD-24</t>
  </si>
  <si>
    <t>24SP SOLID FRONTDR, UNIV.</t>
  </si>
  <si>
    <t>P-FD-27</t>
  </si>
  <si>
    <t>27SP SOLID FRONTDR, UNIV.</t>
  </si>
  <si>
    <t>P-FD28-24</t>
  </si>
  <si>
    <t>28W/24SP SR SOLID FRNT DR</t>
  </si>
  <si>
    <t>P-FD28-40</t>
  </si>
  <si>
    <t>28W/40SP SR SOLID FRNT DR</t>
  </si>
  <si>
    <t>P-FD28-46</t>
  </si>
  <si>
    <t>28W/46SP SR SOLID FRNT DR</t>
  </si>
  <si>
    <t>P-FD-35</t>
  </si>
  <si>
    <t>35SP SOLID FRONTDR, UNIV.</t>
  </si>
  <si>
    <t>P-FD-37</t>
  </si>
  <si>
    <t>37SP SOLID FRONTDR, UNIV.</t>
  </si>
  <si>
    <t>P-FD-40</t>
  </si>
  <si>
    <t>40SP SOLID FRONTDR, UNIV.</t>
  </si>
  <si>
    <t>P-FD-42</t>
  </si>
  <si>
    <t>42SP SOLID FRONT DR,UNIV</t>
  </si>
  <si>
    <t>P-FD-44</t>
  </si>
  <si>
    <t>44SP SOLID FRONTDR, UNIV.</t>
  </si>
  <si>
    <t>P-FD-45</t>
  </si>
  <si>
    <t>45SP SOLID FRONT DR,UNIV</t>
  </si>
  <si>
    <t>P-FD-46</t>
  </si>
  <si>
    <t>46SP SOLID FRONT DOOR</t>
  </si>
  <si>
    <t>P-FD-54</t>
  </si>
  <si>
    <t>SOLID FRONT DOOR, 54 RU RACKS,STEEL CONSTRUCTION, BLACK FINISH, INCLUDES KEYLOCK</t>
  </si>
  <si>
    <t>P-FD-8</t>
  </si>
  <si>
    <t>8SP SOLID FRONTDR(EWR)BK</t>
  </si>
  <si>
    <t>P-FD-WMRK-24</t>
  </si>
  <si>
    <t>24SP SOLID FRONT DR, WMRK</t>
  </si>
  <si>
    <t>P-FD-WMRK-42</t>
  </si>
  <si>
    <t>42SP SOLID FRONT DR, WMRK</t>
  </si>
  <si>
    <t>P-FD-WMRK-42LH</t>
  </si>
  <si>
    <t>42SP SOLID DR,NO HANDLE</t>
  </si>
  <si>
    <t>P-FD-WMRK-45</t>
  </si>
  <si>
    <t>45SP SOLID FRONT DR, WMRK</t>
  </si>
  <si>
    <t>P-FD-WMRK-45LH</t>
  </si>
  <si>
    <t>45SP SOLID DR,NO HANDLE</t>
  </si>
  <si>
    <t>P-FEB1</t>
  </si>
  <si>
    <t>1SP FLAT ECONO BLANK</t>
  </si>
  <si>
    <t>P-FEB1-CP12</t>
  </si>
  <si>
    <t>12PC. FEB1 CONTRACT PACK</t>
  </si>
  <si>
    <t>P-FEB1MP</t>
  </si>
  <si>
    <t>50PC. FEB1 MASTER PACK</t>
  </si>
  <si>
    <t>P-FEB2</t>
  </si>
  <si>
    <t>2SP FLAT ECONO BLANK</t>
  </si>
  <si>
    <t>P-FEB2-CP12</t>
  </si>
  <si>
    <t>12PC. FEB2 CONTRACT PACK</t>
  </si>
  <si>
    <t>P-FEB2MP</t>
  </si>
  <si>
    <t>25PC. FEB2 MASTER PACK</t>
  </si>
  <si>
    <t>P-FEB3</t>
  </si>
  <si>
    <t>3SP FLAT ECONO BLANK</t>
  </si>
  <si>
    <t>P-FEB3-CP6</t>
  </si>
  <si>
    <t>6PC. FEB3 CONTRACT PACK</t>
  </si>
  <si>
    <t>P-FEB4</t>
  </si>
  <si>
    <t>4SP FLAT ECONO BLANK</t>
  </si>
  <si>
    <t>P-FEB4-CP6</t>
  </si>
  <si>
    <t>6PC. FEB4 CONTRACT PACK</t>
  </si>
  <si>
    <t>P-FEB5</t>
  </si>
  <si>
    <t>5SP FLAT ECONO BLANK</t>
  </si>
  <si>
    <t>P-FEB6</t>
  </si>
  <si>
    <t>6SP FLAT ECONO BLANK</t>
  </si>
  <si>
    <t>P-FG-GCWRDPFD12</t>
  </si>
  <si>
    <t>12SP DP PLEXI FRDR, CWR</t>
  </si>
  <si>
    <t>P-FI-2</t>
  </si>
  <si>
    <t>FOAM INSERT, FITS 2 RU DRAWER</t>
  </si>
  <si>
    <t>P-FI-3</t>
  </si>
  <si>
    <t>FOAM INSERT, FITS 3 RU DRAWER</t>
  </si>
  <si>
    <t>P-FI-4</t>
  </si>
  <si>
    <t>FOAM INSERT, FITS 4 RU DRAWER</t>
  </si>
  <si>
    <t>P-FILTER</t>
  </si>
  <si>
    <t>3SP FILTER KIT</t>
  </si>
  <si>
    <t>P-FK2</t>
  </si>
  <si>
    <t>2 SP UCP FRAME KIT</t>
  </si>
  <si>
    <t>P-FK4</t>
  </si>
  <si>
    <t>4SP UCP FRAME KIT</t>
  </si>
  <si>
    <t>P-FP1</t>
  </si>
  <si>
    <t>ANOD FAN PANEL FOR 1 FAN</t>
  </si>
  <si>
    <t>P-FP2</t>
  </si>
  <si>
    <t>FAN PANEL, ACCEPTS 2 FANS, ANODIZED</t>
  </si>
  <si>
    <t>P-FP3</t>
  </si>
  <si>
    <t>FAN PANEL, ACCEPTS 3 FANS, ANODIZED</t>
  </si>
  <si>
    <t>P-FTA-3</t>
  </si>
  <si>
    <t>FAN TRAY, 1 RU, 3 FANS, 207 CFM</t>
  </si>
  <si>
    <t>P-FTA-6</t>
  </si>
  <si>
    <t>FAN TRAY, 1 RU, 6 FANS, 414 CFM</t>
  </si>
  <si>
    <t>P-FT-FAN</t>
  </si>
  <si>
    <t>FTA SERIES, 4IN  DC FAN</t>
  </si>
  <si>
    <t>P-FVS-1200EC-BHA0</t>
  </si>
  <si>
    <t>FVS1200E-LIFT,CASTBLK,HA0</t>
  </si>
  <si>
    <t>P-FVS-1200EC-BHA3</t>
  </si>
  <si>
    <t>FVS1200E-LIFT,CASTBLK,HA3</t>
  </si>
  <si>
    <t>P-FVS-1200EC-BHA5</t>
  </si>
  <si>
    <t>FVS1200E-LIFT,CASTBLK,HA5</t>
  </si>
  <si>
    <t>P-FVS-1200EC-BHB3</t>
  </si>
  <si>
    <t>FVS1200E-LIFT,CASTBLK,HB3</t>
  </si>
  <si>
    <t>P-FVS-1200EC-BHD4</t>
  </si>
  <si>
    <t>FVS1200E-LIFT,CASTBLK,HD4</t>
  </si>
  <si>
    <t>P-FVS-1200EC-BHD5</t>
  </si>
  <si>
    <t>FVS1200E-LIFT,CASTBLK,HD5</t>
  </si>
  <si>
    <t>P-FVS-1200EC-WHA0</t>
  </si>
  <si>
    <t>FVS1200E-LIFT,CAST WH,HA0</t>
  </si>
  <si>
    <t>P-FVS-1200EC-WHA3</t>
  </si>
  <si>
    <t>FVS1200E-LIFT,CAST WH,HA3</t>
  </si>
  <si>
    <t>P-FVS-1200EC-WHA7</t>
  </si>
  <si>
    <t>FVS1200E-LIFT,CAST WH,HA7</t>
  </si>
  <si>
    <t>P-FVS-1200EC-WHB3</t>
  </si>
  <si>
    <t>FVS1200E-LIFT,CAST WH,HB3</t>
  </si>
  <si>
    <t>P-FVS-1200EC-WHD4</t>
  </si>
  <si>
    <t>FVS1200E-LIFT,CAST WH,HD4</t>
  </si>
  <si>
    <t>P-FVS-1200EC-WHD5</t>
  </si>
  <si>
    <t>FVS1200E-LIFT,CAST WH,HD5</t>
  </si>
  <si>
    <t>P-FVS-1200SC-BHA0</t>
  </si>
  <si>
    <t>FVS1200SINGLE,CASTBLK,HA0</t>
  </si>
  <si>
    <t>P-FVS-1200SC-BHA3</t>
  </si>
  <si>
    <t>FVS1200SINGLE,CASTBLK,HA3</t>
  </si>
  <si>
    <t>P-FVS-1200SC-BHA5</t>
  </si>
  <si>
    <t>FVS1200SINGLE,CASTBLK,HA5</t>
  </si>
  <si>
    <t>P-FVS-1200SC-BHB3</t>
  </si>
  <si>
    <t>FVS1200SINGLE,CASTBLK,HB3</t>
  </si>
  <si>
    <t>P-FVS-1200SC-BHD4</t>
  </si>
  <si>
    <t>FVS1200SINGLE,CASTBLK,HD4</t>
  </si>
  <si>
    <t>P-FVS-1200SC-BHD5</t>
  </si>
  <si>
    <t>FVS1200SINGLE,CASTBLK,HD5</t>
  </si>
  <si>
    <t>P-FVS-1200SC-WHA0</t>
  </si>
  <si>
    <t>FVS1200SINGLE,CAST WH,HA0</t>
  </si>
  <si>
    <t>P-FVS-1200SC-WHA3</t>
  </si>
  <si>
    <t>FLEXVIEW SERIES IFP FIXED CART, WHITE BASE</t>
  </si>
  <si>
    <t>P-FVS-1200SC-WHA7</t>
  </si>
  <si>
    <t>FVS1200SINGLE,CAST WH,HA7</t>
  </si>
  <si>
    <t>P-FVS-1200SC-WHB3</t>
  </si>
  <si>
    <t>P-FVS-1200SC-WHD4</t>
  </si>
  <si>
    <t>FVS1200SINGLE,CAST WH,HD4</t>
  </si>
  <si>
    <t>P-FVS-1200SC-WHD5</t>
  </si>
  <si>
    <t>FVS1200SINGLE,CAST WH,HD5</t>
  </si>
  <si>
    <t>P-FVS-800ES-BK</t>
  </si>
  <si>
    <t>FVS 800 E-LIFT,STAT BLK</t>
  </si>
  <si>
    <t>P-FVS-800ESC-BK</t>
  </si>
  <si>
    <t>FLEXVIEW SERIES, FVS-800ESC-BK</t>
  </si>
  <si>
    <t>P-FVS-800ESC-WH</t>
  </si>
  <si>
    <t>FLEXVIEW SERIES, FVS-800ESC-WH</t>
  </si>
  <si>
    <t>P-FVS-800ES-WH</t>
  </si>
  <si>
    <t>FLEXVIEW SERIES, FVS-800ES-WH</t>
  </si>
  <si>
    <t>P-FVS-800S-BK</t>
  </si>
  <si>
    <t>FVS 800 SINGLE,STAT BLK</t>
  </si>
  <si>
    <t>P-FVS-800SC-BK</t>
  </si>
  <si>
    <t>FVS 800 SINGLE,CAST BLK</t>
  </si>
  <si>
    <t>P-FVS-800SC-WH</t>
  </si>
  <si>
    <t>FLEXVIEW SERIES, FVS-800SC-WH</t>
  </si>
  <si>
    <t>P-FVS-800S-WH</t>
  </si>
  <si>
    <t>FLEXVIEW SERIES, FVS-800S-WH</t>
  </si>
  <si>
    <t>P-FVS-CMTB-1200-BK</t>
  </si>
  <si>
    <t>BLACK FLEXVIEW IFP CART CAMERA MOUNT</t>
  </si>
  <si>
    <t>P-FVS-CMTB-1200-WH</t>
  </si>
  <si>
    <t>WHITE FLEXVIEW IFP CART CAMERA MOUNT</t>
  </si>
  <si>
    <t>P-FVS-CMTB-128-BK</t>
  </si>
  <si>
    <t>BLACK FLEXVIEW CAMERA MOUNT</t>
  </si>
  <si>
    <t>P-FVS-CMTB-128-WH</t>
  </si>
  <si>
    <t>FVS CAM MOUNT,MAX12,WH</t>
  </si>
  <si>
    <t>P-FVS-LEVELERS-4</t>
  </si>
  <si>
    <t>FLEXVIEW LEVELING FEET, 4</t>
  </si>
  <si>
    <t>P-FVS-SBBU</t>
  </si>
  <si>
    <t>FLEXVIEW SOUNDBR BKT UNIV</t>
  </si>
  <si>
    <t>P-FVS-SBBU-1200</t>
  </si>
  <si>
    <t>FVS 1200 SOUNDBR BK UNIV</t>
  </si>
  <si>
    <t>P-FWD-BGR-RR41</t>
  </si>
  <si>
    <t>FORWARD 41 SPACE RAIL BGR SERIES PAIR</t>
  </si>
  <si>
    <t>P-FWDBS-2KVA-BGR27</t>
  </si>
  <si>
    <t>FORWARD, UPS BASE,2150VA/1650W, BGR 27INCHD</t>
  </si>
  <si>
    <t>P-FWD-C-RING</t>
  </si>
  <si>
    <t>FORWARD C STYLE RING CABLE MANAGEMENT</t>
  </si>
  <si>
    <t>P-FWD-DIN1H</t>
  </si>
  <si>
    <t>FORWARD 1 SPACE DIN RAIL PANEL</t>
  </si>
  <si>
    <t>P-FWD-D-RING</t>
  </si>
  <si>
    <t>FORWARD D STYLE RING CABLE MANAGEMENT</t>
  </si>
  <si>
    <t>P-FWD-EB1</t>
  </si>
  <si>
    <t>FORWARD 1SP FLANGED BLANK PNLFLAT BLACK</t>
  </si>
  <si>
    <t>P-FWD-EB2</t>
  </si>
  <si>
    <t>FORWARD 2SP FLANGED BLANK PNLFLAT BLACK</t>
  </si>
  <si>
    <t>P-FWD-EB3</t>
  </si>
  <si>
    <t>FORWARD 3SP FLANGED BLANK PNLFLAT BLACK</t>
  </si>
  <si>
    <t>P-FWD-EB4</t>
  </si>
  <si>
    <t>FORWARD 4SP FLANGED BLANK PNLFLAT BLACK</t>
  </si>
  <si>
    <t>P-FWDLACEUMV-16-21</t>
  </si>
  <si>
    <t>FORWARD UNIV MNTNG PTRNFITS 16U-21U1PC</t>
  </si>
  <si>
    <t>P-FWDLACEUMV-24-27</t>
  </si>
  <si>
    <t>FORWARD UNIV MNTNG PTRNFITS 24U-27U1PC</t>
  </si>
  <si>
    <t>P-FWDLACEUMV-35-40</t>
  </si>
  <si>
    <t>FORWARD UNIV MNTNG PTRNFITS 35U-40U1PC</t>
  </si>
  <si>
    <t>P-FWDLACEUMV-41-42</t>
  </si>
  <si>
    <t>FORWARD UNIV MNTNG PTRNFITS 41U-42U1PC</t>
  </si>
  <si>
    <t>P-FWDLACEUMV-44-45</t>
  </si>
  <si>
    <t>FORWARD UNIV MNTNG PTRNFITS 44U-45U1PC</t>
  </si>
  <si>
    <t>P-FWDLACEWB3-16-21</t>
  </si>
  <si>
    <t>FORWARD 3INCHW WIRE LACE FITS 16U-21U1PC</t>
  </si>
  <si>
    <t>P-FWDLACEWB3-24-27</t>
  </si>
  <si>
    <t>FORWARD 3INCHW WIRE LACE FITS 24U-27U1PC</t>
  </si>
  <si>
    <t>P-FWDLACEWB3-35-40</t>
  </si>
  <si>
    <t>FORWARD 3INCHW WIRE LACE FITS 35U-40U1PC</t>
  </si>
  <si>
    <t>P-FWDLACEWB3-41-42</t>
  </si>
  <si>
    <t>FORWARD 3IN  WIDE WIRE GRID LACE, FITS 41RU TO 42RU</t>
  </si>
  <si>
    <t>P-FWDLACEWB3-44-45</t>
  </si>
  <si>
    <t>FORWARD 3INCHW WIRE LACE FITS 44U-45U1PC</t>
  </si>
  <si>
    <t>P-FWD-LB-1A-4PK</t>
  </si>
  <si>
    <t>FORWARD STRAIGHT LINCHSTYLE LACE4 PK</t>
  </si>
  <si>
    <t>P-FWD-LB-2A-4PK</t>
  </si>
  <si>
    <t>FORWARD 2INCHOFFSET LINCHSTYLE LACE4PK</t>
  </si>
  <si>
    <t>P-FWDLTUTL-16-21-D</t>
  </si>
  <si>
    <t>FWD LIGHTS W/ DIM &amp;SENSOR 16-21UDUAL</t>
  </si>
  <si>
    <t>P-FWDLTUTL-24-27-D</t>
  </si>
  <si>
    <t>FWD LIGHTS W/ DIM &amp;SENSOR 24-27UDUAL</t>
  </si>
  <si>
    <t>P-FWDLTUTL-35-40-D</t>
  </si>
  <si>
    <t>FWD LIGHTS W/ DIM &amp;SENSOR 35-40UDUAL</t>
  </si>
  <si>
    <t>P-FWDLTUTL-41-42-D</t>
  </si>
  <si>
    <t>FWD LIGHTS W/ DIM &amp;SENSOR 41-42UDUAL</t>
  </si>
  <si>
    <t>P-FWDLTUTL-44-45-D</t>
  </si>
  <si>
    <t>FWD LIGHTS W/ DIM &amp;SENSOR 44-45UDUAL</t>
  </si>
  <si>
    <t>P-FWD-SB1</t>
  </si>
  <si>
    <t>FORWARD 1SP FLANGED TEXTURED BLNK PNL</t>
  </si>
  <si>
    <t>P-FWD-SB2</t>
  </si>
  <si>
    <t>FORWARD 2SP FLANGED TEXTURED BLNK PNL</t>
  </si>
  <si>
    <t>P-FWD-SB3</t>
  </si>
  <si>
    <t>FORWARD 3SP FLANGED TEXTURED BLNK PNL</t>
  </si>
  <si>
    <t>P-FWD-SB4</t>
  </si>
  <si>
    <t>FORWARD 4SP FLANGED TEXTURED BLNK PNL</t>
  </si>
  <si>
    <t>P-FWD-SIDECLMP-4</t>
  </si>
  <si>
    <t>FORWARD SMALL DEVICE MNT SIDE CLAMP4PK</t>
  </si>
  <si>
    <t>P-FWD-TSW-15</t>
  </si>
  <si>
    <t>FORWARD HOOK &amp; LOOP TIE SADDLES 15 PACK</t>
  </si>
  <si>
    <t>P-FWD-UVPB-42-45</t>
  </si>
  <si>
    <t>FORWARD UVPB-4245 UNIVERSAL POWER BKT</t>
  </si>
  <si>
    <t>P-FWD-VT1</t>
  </si>
  <si>
    <t>FORWARD 1SP 64% PERFORATED VENT PANEL</t>
  </si>
  <si>
    <t>P-FWD-VT2</t>
  </si>
  <si>
    <t>FORWARD 2SP 64% PERFORATED VENT PANEL</t>
  </si>
  <si>
    <t>P-FWD-VT3</t>
  </si>
  <si>
    <t>FORWARD 3SP 64% PERFORATED VENT PANEL</t>
  </si>
  <si>
    <t>P-FWD-VT4</t>
  </si>
  <si>
    <t>FORWARD 4SP 64% PERFORATED VENT PANEL</t>
  </si>
  <si>
    <t>P-FWS</t>
  </si>
  <si>
    <t>FIXED WRITING SHELF,PROVIDES CONVENIENT WORKING SPACE AT THE RACK INSTALLATION</t>
  </si>
  <si>
    <t>P-G-8X10</t>
  </si>
  <si>
    <t>(10)8 GRNDWIRES W/RING</t>
  </si>
  <si>
    <t>P-GANG-10</t>
  </si>
  <si>
    <t>GANGING HARDWARE FOR 10 R</t>
  </si>
  <si>
    <t>P-GANG-10T</t>
  </si>
  <si>
    <t>GANGING KIT, THREADED, FOR 10 RACKS</t>
  </si>
  <si>
    <t>P-GANGLE-1-36</t>
  </si>
  <si>
    <t>GANGLE SERIES, GANGLE-1-36</t>
  </si>
  <si>
    <t>P-GANGLE-1-42</t>
  </si>
  <si>
    <t>1BAY GRK FLOOR ANGLES,42D</t>
  </si>
  <si>
    <t>P-GANGLE-2-24</t>
  </si>
  <si>
    <t>2BAY GRK FLOOR ANGLES 24D</t>
  </si>
  <si>
    <t>P-GANGLE-2-30</t>
  </si>
  <si>
    <t>2BAY GRK FLOOR ANGLES 30D</t>
  </si>
  <si>
    <t>P-GANGLE-2-36</t>
  </si>
  <si>
    <t>2BAY GRK FLOOR ANGLES 36D</t>
  </si>
  <si>
    <t>P-GANGLE-3-36</t>
  </si>
  <si>
    <t>3BAY GRK FLOOR ANGLES</t>
  </si>
  <si>
    <t>P-GANGLE-3-42</t>
  </si>
  <si>
    <t>3BAY GRK FLOOR ANGLES,42D</t>
  </si>
  <si>
    <t>P-GANGLE-4-36</t>
  </si>
  <si>
    <t>4BAY GRK FLOOR ANGLES</t>
  </si>
  <si>
    <t>P-GANGLE-4-42</t>
  </si>
  <si>
    <t>4BAY GRK FLOOR ANGLES,42D</t>
  </si>
  <si>
    <t>P-GANGLE-5-36</t>
  </si>
  <si>
    <t>5BAY GRK FLOOR ANGLES 36D</t>
  </si>
  <si>
    <t>P-GANGLE-5-42</t>
  </si>
  <si>
    <t>5BAY GRK FLOOR ANGLES,42D</t>
  </si>
  <si>
    <t>P-GCC-40-30</t>
  </si>
  <si>
    <t>40SP,30D GRK CABLE CHASE</t>
  </si>
  <si>
    <t>P-GCC-40-36</t>
  </si>
  <si>
    <t>40SP,36D GRK CABLE CHASE</t>
  </si>
  <si>
    <t>P-GCC-40-42</t>
  </si>
  <si>
    <t>40SP,42D GRK CABLE CHASE</t>
  </si>
  <si>
    <t>P-GCC-44-24</t>
  </si>
  <si>
    <t>44SP,24D GRK CABLE CHASE</t>
  </si>
  <si>
    <t>P-GCC-44-30</t>
  </si>
  <si>
    <t>44SP,30D GRK CABLE CHASE</t>
  </si>
  <si>
    <t>P-GCC-44-36</t>
  </si>
  <si>
    <t>44SP,36D GRK CABLE CHASE</t>
  </si>
  <si>
    <t>P-GCC-44-42</t>
  </si>
  <si>
    <t>44SP,42D GRK CABLE CHASE</t>
  </si>
  <si>
    <t>P-GCC-48-24</t>
  </si>
  <si>
    <t>48SP,24D GRK CABLE CHASE</t>
  </si>
  <si>
    <t>P-GCC-48-36</t>
  </si>
  <si>
    <t>48SP,36D GRK CABLE CHASE</t>
  </si>
  <si>
    <t>P-GCC-48-42</t>
  </si>
  <si>
    <t>48SP,42D GRK CABLE CHASE</t>
  </si>
  <si>
    <t>P-GCC-52-24</t>
  </si>
  <si>
    <t>52SP,24D GRK CABLE CHASE</t>
  </si>
  <si>
    <t>P-GCC-52-30</t>
  </si>
  <si>
    <t>52SP,30D GRK CABLE CHASE</t>
  </si>
  <si>
    <t>P-GCC-52-36</t>
  </si>
  <si>
    <t>52SP,36D GRK CABLE CHASE</t>
  </si>
  <si>
    <t>P-GCC-52-42</t>
  </si>
  <si>
    <t>52SP,42D GRK CABLE CHASE</t>
  </si>
  <si>
    <t>P-GCFRD-48</t>
  </si>
  <si>
    <t>48SP,CUPBOARD F/R GRK DR</t>
  </si>
  <si>
    <t>P-GCFRD-52</t>
  </si>
  <si>
    <t>52SP,CUPBOARD F/R GRK DR</t>
  </si>
  <si>
    <t>P-GCLVFRD-40</t>
  </si>
  <si>
    <t>40SP,LG PERF SPLIT F/R DR</t>
  </si>
  <si>
    <t>P-GCLVFRD-44</t>
  </si>
  <si>
    <t>44SP,LG PERF SPLIT F/R DR</t>
  </si>
  <si>
    <t>P-GCLVFRD-48</t>
  </si>
  <si>
    <t>48SP,LG PERF SPLIT F/R DR</t>
  </si>
  <si>
    <t>P-GCLVFRD-52</t>
  </si>
  <si>
    <t>52SP,LG PERF SPLIT F/R DR</t>
  </si>
  <si>
    <t>P-GFRD-40</t>
  </si>
  <si>
    <t>40SP,SOLID F/R GRK DOOR</t>
  </si>
  <si>
    <t>P-GFRD-44</t>
  </si>
  <si>
    <t>44SP,SOLID F/R GRK DOOR</t>
  </si>
  <si>
    <t>P-GFRD-48</t>
  </si>
  <si>
    <t>48SP,SOLID F/R GRK DOOR</t>
  </si>
  <si>
    <t>P-GFRD-52</t>
  </si>
  <si>
    <t>52SP,SOLID F/R GRK DOOR</t>
  </si>
  <si>
    <t>P-GK-1X7G</t>
  </si>
  <si>
    <t>1X7 GLANDGROMMET KIT 4PCS</t>
  </si>
  <si>
    <t>P-GK-3G</t>
  </si>
  <si>
    <t>3 GLAND GROMMET KIT 4PCS</t>
  </si>
  <si>
    <t>P-GK4</t>
  </si>
  <si>
    <t>4 GROMMET KIT,4PCS</t>
  </si>
  <si>
    <t>P-GK-4G</t>
  </si>
  <si>
    <t>4 GLAND GROMMET KIT,4PCS</t>
  </si>
  <si>
    <t>P-GLVFRD-40</t>
  </si>
  <si>
    <t>40SP LG PERF F/R GRK DOOR</t>
  </si>
  <si>
    <t>P-GLVFRD-44</t>
  </si>
  <si>
    <t>44SP LG PERF F/R GRK DOOR</t>
  </si>
  <si>
    <t>P-GLVFRD-44-WT</t>
  </si>
  <si>
    <t>P-GLVFRD-48</t>
  </si>
  <si>
    <t>48SP LG PERF F/R GRK DOOR</t>
  </si>
  <si>
    <t>P-GLVFRD-52</t>
  </si>
  <si>
    <t>52SP LG PERF F/R GRK DOOR</t>
  </si>
  <si>
    <t>P-GR-30</t>
  </si>
  <si>
    <t>30 ROLL GROMMET MATERIAL</t>
  </si>
  <si>
    <t>P-GRK-40-24HLRD</t>
  </si>
  <si>
    <t>40SP,24DP GRK W/HBARS,LRD</t>
  </si>
  <si>
    <t>P-GRK-40-30HLRD</t>
  </si>
  <si>
    <t>40SP,30 DPGRKW/HORIZ.BARS</t>
  </si>
  <si>
    <t>P-GRK-40-36HLRD</t>
  </si>
  <si>
    <t>40SP,36D GRK W/HBARS,LRD</t>
  </si>
  <si>
    <t>P-GRK-40-42HLRD</t>
  </si>
  <si>
    <t>40SP,42D GRK W/HBARS,LRD</t>
  </si>
  <si>
    <t>P-GRK-44-24HLRD</t>
  </si>
  <si>
    <t>44SP,24D GRK W/HBARS,LRD</t>
  </si>
  <si>
    <t>P-GRK-44-30HLRD</t>
  </si>
  <si>
    <t>44SP,30 D GRK W/HBARS,LRD</t>
  </si>
  <si>
    <t>P-GRK-44-36HLRD</t>
  </si>
  <si>
    <t>44SP,36D GRK W/HBARS,LRD</t>
  </si>
  <si>
    <t>P-GRK-44-42HLRD</t>
  </si>
  <si>
    <t>44SP/42D GRK HORIZBAR LRD</t>
  </si>
  <si>
    <t>P-GRK-48-24HLRD</t>
  </si>
  <si>
    <t>48SP,24D GRK W/HBARS,LRD</t>
  </si>
  <si>
    <t>P-GRK-48-30HLRD</t>
  </si>
  <si>
    <t>48SP,30D GRK W/HBARS,LRD</t>
  </si>
  <si>
    <t>P-GRK-48-36HLRD</t>
  </si>
  <si>
    <t>48SP,36D GRK W/H.BARS,LRD</t>
  </si>
  <si>
    <t>P-GRK-48-42HLRD</t>
  </si>
  <si>
    <t>48SP,42D GRK W/HBARS,LRD</t>
  </si>
  <si>
    <t>P-GRK-4FT30</t>
  </si>
  <si>
    <t>30DP,GRK 4  FAN TOP</t>
  </si>
  <si>
    <t>P-GRK-4FT36</t>
  </si>
  <si>
    <t>36 DP GRK 4 FAN TOP</t>
  </si>
  <si>
    <t>P-GRK-52-24HLRD</t>
  </si>
  <si>
    <t>52SP,24D GRK W/HBARS,LRD</t>
  </si>
  <si>
    <t>P-GRK-52-30HLRD</t>
  </si>
  <si>
    <t>52SP,30D GRK W/H.BARS,LRD</t>
  </si>
  <si>
    <t>P-GRK-52-36HLRD</t>
  </si>
  <si>
    <t>52SP,36D GRK W/H.BARS,LRD</t>
  </si>
  <si>
    <t>P-GRK-52-42HLRD</t>
  </si>
  <si>
    <t>52SP,42D GRK W/HBARS,LRD</t>
  </si>
  <si>
    <t>P-GRK-ISO</t>
  </si>
  <si>
    <t>GRK ISOLATION KIT,ISOLATION KIT, GRK SERIES</t>
  </si>
  <si>
    <t>P-GRK-LVT24</t>
  </si>
  <si>
    <t>24DP,GRK LG PERF VENT TOP</t>
  </si>
  <si>
    <t>P-GRK-LVT30</t>
  </si>
  <si>
    <t>30DP,GRK LG PERF VENT TOP</t>
  </si>
  <si>
    <t>P-GRK-LVT36</t>
  </si>
  <si>
    <t>36DP,GRK LG PERF VENT TOP</t>
  </si>
  <si>
    <t>P-GRK-LVT42</t>
  </si>
  <si>
    <t>42DP,GRK LG PERF VENT TOP</t>
  </si>
  <si>
    <t>P-GRK-RR44</t>
  </si>
  <si>
    <t>44SP GRK ADD L RAIL,PR</t>
  </si>
  <si>
    <t>P-GRK-RR44-1224</t>
  </si>
  <si>
    <t>44SP GRK 12-24 RAIL,PR</t>
  </si>
  <si>
    <t>P-GRK-RR48</t>
  </si>
  <si>
    <t>48SP GRK ADD L RAIL,PR</t>
  </si>
  <si>
    <t>P-GRK-RR52</t>
  </si>
  <si>
    <t>RACK RAIL KIT FOR GRK-52</t>
  </si>
  <si>
    <t>P-GRK-RR52-1224</t>
  </si>
  <si>
    <t>52SP GRK 12-24 RAIL,PR</t>
  </si>
  <si>
    <t>P-GRK-RR-S40</t>
  </si>
  <si>
    <t>40SP GRK 1032 SPLT RL,4PC</t>
  </si>
  <si>
    <t>P-GRK-RR-S44</t>
  </si>
  <si>
    <t>44SP GRK 1032 SPLT RL,4PC</t>
  </si>
  <si>
    <t>P-GRK-RR-S48</t>
  </si>
  <si>
    <t>48SP GRK 1032 SPLT RL,4PC</t>
  </si>
  <si>
    <t>P-GRK-ST24</t>
  </si>
  <si>
    <t>24DP,GRK SOLID TOP</t>
  </si>
  <si>
    <t>P-GRK-ST30</t>
  </si>
  <si>
    <t>30DP,GRK SOLID TOP</t>
  </si>
  <si>
    <t>P-GRK-ST36</t>
  </si>
  <si>
    <t>36DP,GRK SOLID TOP</t>
  </si>
  <si>
    <t>P-GUARD</t>
  </si>
  <si>
    <t>4-1/2 FAN GUARD</t>
  </si>
  <si>
    <t>P-GUARD-10</t>
  </si>
  <si>
    <t>10 FAN GUARD</t>
  </si>
  <si>
    <t>P-GUARD-6</t>
  </si>
  <si>
    <t>HAMBURGER STYLE GUARD,6</t>
  </si>
  <si>
    <t>P-HANG-MMR10</t>
  </si>
  <si>
    <t>ESSEX WALL HANG BRACKET, 10 RU,HANG BRACKET FOR 10 RU MMR</t>
  </si>
  <si>
    <t>P-HANG-MMR12</t>
  </si>
  <si>
    <t>ESSEX WALL HANG BRACKET, 12 RU,HANG BRACKET FOR 12 RU MMR</t>
  </si>
  <si>
    <t>P-HANG-MMR16</t>
  </si>
  <si>
    <t>ESSEX WALL HANG BRACKET, 16 RU,HANG BRACKET FOR 16 RU MMR</t>
  </si>
  <si>
    <t>P-HANG-MMR18</t>
  </si>
  <si>
    <t>ESSEX WALL HANG BRACKET, 18 RU,HANG BRACKET FOR 18 RU MMR</t>
  </si>
  <si>
    <t>P-HBL1</t>
  </si>
  <si>
    <t>1SP FLAT ANOD.ALUM.BLANK</t>
  </si>
  <si>
    <t>P-HBL2</t>
  </si>
  <si>
    <t>2SP FLAT ANOD.ALUM.BLANK</t>
  </si>
  <si>
    <t>P-HBL3</t>
  </si>
  <si>
    <t>3SP FLAT ANOD.ALUM.BLANK</t>
  </si>
  <si>
    <t>P-HBL4</t>
  </si>
  <si>
    <t>4SP FLAT ANOD.ALUM.BLANK</t>
  </si>
  <si>
    <t>P-HBL5</t>
  </si>
  <si>
    <t>5SP FLAT ANOD.ALUM.BLANK</t>
  </si>
  <si>
    <t>P-HBL6</t>
  </si>
  <si>
    <t>6SP FLAT ANOD.ALUM.BLANK</t>
  </si>
  <si>
    <t>P-HCM-1</t>
  </si>
  <si>
    <t>1SP HORIZ CBL MGR MICRO C</t>
  </si>
  <si>
    <t>P-HCM-1D</t>
  </si>
  <si>
    <t>P-HCM-1DR</t>
  </si>
  <si>
    <t>1SP CBL MGR FRONT&amp;REAR D-</t>
  </si>
  <si>
    <t>P-HCM-1DV</t>
  </si>
  <si>
    <t>1SP HORIZ CBL MGR D&amp;VERT</t>
  </si>
  <si>
    <t>P-HCM-1V</t>
  </si>
  <si>
    <t>1SP HORIZ CBLMGR CLIPS/V.</t>
  </si>
  <si>
    <t>P-HCM-2D</t>
  </si>
  <si>
    <t>P-HCM-2DR</t>
  </si>
  <si>
    <t>2SP CBL MGR FRONT&amp;REAR D-</t>
  </si>
  <si>
    <t>P-HCM-2DV</t>
  </si>
  <si>
    <t>2SP HORIZ CBL MGR D&amp;VERT</t>
  </si>
  <si>
    <t>P-HCT-1</t>
  </si>
  <si>
    <t>1SP HORIZONTAL CABLE CHAN</t>
  </si>
  <si>
    <t>P-HG</t>
  </si>
  <si>
    <t>100PC,10-32 RUST RST SCW</t>
  </si>
  <si>
    <t>P-HG500</t>
  </si>
  <si>
    <t>500PC,10-32 RUST RST SCW</t>
  </si>
  <si>
    <t>P-HHCM-1</t>
  </si>
  <si>
    <t>1SP HINGED HORIZ CBL MGR</t>
  </si>
  <si>
    <t>P-HHCM-2</t>
  </si>
  <si>
    <t>2SP HINGED HORIZ CABLEMGR</t>
  </si>
  <si>
    <t>P-HM</t>
  </si>
  <si>
    <t>100PC,10-32 PREM PHIL SCW</t>
  </si>
  <si>
    <t>P-HM500</t>
  </si>
  <si>
    <t>500PC,10-32 PREM PHIL SCW</t>
  </si>
  <si>
    <t>P-HP</t>
  </si>
  <si>
    <t>100PC 10-32 RACK SCREWS W</t>
  </si>
  <si>
    <t>P-HP-24</t>
  </si>
  <si>
    <t>100PC 12-24 RACK SCREWS W</t>
  </si>
  <si>
    <t>P-HP24-500</t>
  </si>
  <si>
    <t>500PC 12-24 SCREW W/WASH</t>
  </si>
  <si>
    <t>P-HP500</t>
  </si>
  <si>
    <t>500PC 10-32 SCREW W/CAPT.</t>
  </si>
  <si>
    <t>P-HP-6MM</t>
  </si>
  <si>
    <t>100PC 6MM RACK SCREWS, BL</t>
  </si>
  <si>
    <t>P-HPM-1</t>
  </si>
  <si>
    <t>1SP WALLMNT HINGED PANEL</t>
  </si>
  <si>
    <t>P-HPM-2</t>
  </si>
  <si>
    <t>2SP WALLMNT HINGED PANEL</t>
  </si>
  <si>
    <t>P-HPM-4</t>
  </si>
  <si>
    <t>4SP WALLMNT HINGED PANEL</t>
  </si>
  <si>
    <t>P-HPM-4-915</t>
  </si>
  <si>
    <t>4SP ADJUST HPM 9 -15</t>
  </si>
  <si>
    <t>P-HPM-6</t>
  </si>
  <si>
    <t>HPM SERIES RACK, HPM-6,6IN D X 10 1/2IN H</t>
  </si>
  <si>
    <t>P-HPM-6-915</t>
  </si>
  <si>
    <t>6SP ADJUST HPM,9 -15</t>
  </si>
  <si>
    <t>P-HPM-8-915</t>
  </si>
  <si>
    <t>8SP ADJUST HPM,9 -15</t>
  </si>
  <si>
    <t>P-HPM-LID</t>
  </si>
  <si>
    <t>LID, HPM SERIES,SNAPS IN PLACE ON FIXED-DEPTH HPM MODELS, STEEL CONSTRUCTION</t>
  </si>
  <si>
    <t>P-HPMP</t>
  </si>
  <si>
    <t>50PC HP MASTER PACK</t>
  </si>
  <si>
    <t>P-HPQ</t>
  </si>
  <si>
    <t>100PC 10-32X3/8 RK SCREWS</t>
  </si>
  <si>
    <t>P-HPQ-500</t>
  </si>
  <si>
    <t>500PC 10-32X3/8 RK SCREWS</t>
  </si>
  <si>
    <t>P-HPS</t>
  </si>
  <si>
    <t>25PC 10-32 RACK SCREWS W/</t>
  </si>
  <si>
    <t>P-HRBL1</t>
  </si>
  <si>
    <t>1 UNIT WIDTH HALF RACK BL</t>
  </si>
  <si>
    <t>P-HR-EVT1</t>
  </si>
  <si>
    <t>1SP,8.75 W,ALUM VT,BLK</t>
  </si>
  <si>
    <t>P-HRF-1214</t>
  </si>
  <si>
    <t>12SP,14DP,HALF(8.75 W)RK</t>
  </si>
  <si>
    <t>P-HRF-814</t>
  </si>
  <si>
    <t>8SP,14DP,HAL(8.75 W)RK</t>
  </si>
  <si>
    <t>P-HR-QBP-1</t>
  </si>
  <si>
    <t>QUIET 1 BLWR 1/2 RACK PNL</t>
  </si>
  <si>
    <t>P-HR-UMS1-11.5</t>
  </si>
  <si>
    <t>1SP,11.5 DP,8.75 W U-SH</t>
  </si>
  <si>
    <t>P-HR-UMS1-3.5</t>
  </si>
  <si>
    <t>UMS RACKSHELF, 1 RU, 3.5IN D, 10IN W</t>
  </si>
  <si>
    <t>P-HR-UMS1-5.5</t>
  </si>
  <si>
    <t>1SP,5.5 DP,8.75 W U-SH</t>
  </si>
  <si>
    <t>P-HSK</t>
  </si>
  <si>
    <t>100PC 10-32 SQDRIVE W/PIN</t>
  </si>
  <si>
    <t>P-HTX</t>
  </si>
  <si>
    <t>50PC 10-32 STAR POST SCRE</t>
  </si>
  <si>
    <t>P-HUBTS-84ANGLE-H</t>
  </si>
  <si>
    <t>HUB,TABLE SYS,84,ANGLE,H</t>
  </si>
  <si>
    <t>P-HUBTS-CASTER</t>
  </si>
  <si>
    <t>HUBTS,CASTER KIT</t>
  </si>
  <si>
    <t>P-HUBTS-CM-TB</t>
  </si>
  <si>
    <t>HUBTS,CAMERA MT,TOP,BOT</t>
  </si>
  <si>
    <t>P-HUBTS-RCP-WHITE</t>
  </si>
  <si>
    <t>HUBTS,REARCOVER,PLX,WHITE</t>
  </si>
  <si>
    <t>P-HUBTS-TOWER5-BKT</t>
  </si>
  <si>
    <t>HUBTS,TOWER,5FT,BLACKTLAM</t>
  </si>
  <si>
    <t>P-HUBTS-TOWER5-WHT</t>
  </si>
  <si>
    <t>HUBTS,TOWER,5FT,WHITETLAM</t>
  </si>
  <si>
    <t>P-HW100</t>
  </si>
  <si>
    <t>100PC 10-32 SCREW W/CAPT.</t>
  </si>
  <si>
    <t>P-HW4</t>
  </si>
  <si>
    <t>4PK 10-32 SCREW W/WASH</t>
  </si>
  <si>
    <t>P-HW500</t>
  </si>
  <si>
    <t>P-IBGR-276FT</t>
  </si>
  <si>
    <t>FAN TOP, 276 CFM, 220V, BGR SERIES,TOP WITH 4 MOUNTED FANS MOVES 276 CFM AT 35 D</t>
  </si>
  <si>
    <t>P-IBGR-276FT-FC</t>
  </si>
  <si>
    <t>INT L 276CFM FAN TOP W/FC</t>
  </si>
  <si>
    <t>P-IBGR-552FT</t>
  </si>
  <si>
    <t>FAN TOP, 552 CFM, 220V, BGR SERIES,TOP WITH 8 MOUNTED FANS MOVES 552 CFM AT 38 D</t>
  </si>
  <si>
    <t>P-IBGR-552FT-FC</t>
  </si>
  <si>
    <t>FAN TOP, 552 CFM, W/CONTROLLER, 220V, BGR SERIES,TOP WITH 8 MOUNTED FANS MOVES 5</t>
  </si>
  <si>
    <t>P-IBRRF45AL</t>
  </si>
  <si>
    <t>INKJET,RR,ALUM,RRF,45SP</t>
  </si>
  <si>
    <t>P-IC5-FF27-1</t>
  </si>
  <si>
    <t>INTL C5 FRAME,27D,1 BAY</t>
  </si>
  <si>
    <t>P-IC5-FF27-2</t>
  </si>
  <si>
    <t>INTL C5 FRAME,27D,2 BAY</t>
  </si>
  <si>
    <t>P-IC5-FF27-3</t>
  </si>
  <si>
    <t>INTL C5 FRAME,27D,3 BAY</t>
  </si>
  <si>
    <t>P-IC5-FF31-1</t>
  </si>
  <si>
    <t>INTL C5 FRAME,31D,1 BAY</t>
  </si>
  <si>
    <t>P-IC5-FF31-2</t>
  </si>
  <si>
    <t>INTL C5 FRAME,31D,2 BAY</t>
  </si>
  <si>
    <t>P-IC5-FF31-3</t>
  </si>
  <si>
    <t>INTL C5 FRAME,31D,3 BAY</t>
  </si>
  <si>
    <t>P-ICAB-COOL</t>
  </si>
  <si>
    <t>INTERN CABINET COOL SYS</t>
  </si>
  <si>
    <t>P-ICAB-COOL-2</t>
  </si>
  <si>
    <t>CABINET COOLER, 40 CFM, 220 - 240VAC</t>
  </si>
  <si>
    <t>P-ICAB-COOL50</t>
  </si>
  <si>
    <t>INTL CABINET COOL 50CFM</t>
  </si>
  <si>
    <t>P-ICLS-COOL-1</t>
  </si>
  <si>
    <t>CLOSET COOLER, ACTIVE IN/PASSIVE OUT, 220 - 240VAC</t>
  </si>
  <si>
    <t>P-ICLS-COOL-2</t>
  </si>
  <si>
    <t>INT CLOSET COOL</t>
  </si>
  <si>
    <t>P-ICOMP-COOL</t>
  </si>
  <si>
    <t>COMPONENT COOLER, 8 CFM, 3 PC., 220 - 240VAC</t>
  </si>
  <si>
    <t>P-ICOMP-COOL-3</t>
  </si>
  <si>
    <t>COMPONENT COOLER, 8 CFM, 3 PC., 220V</t>
  </si>
  <si>
    <t>P-ICOMP-COOL50</t>
  </si>
  <si>
    <t>COMPONENT COOLER, 50 CFM, 220 - 240VAC</t>
  </si>
  <si>
    <t>P-ICOMP-COOL50P</t>
  </si>
  <si>
    <t>COMPONENT COOLER, 50 CFM, W/PLATFORM, 220 - 240VAC</t>
  </si>
  <si>
    <t>P-ICOMP-COOL-E</t>
  </si>
  <si>
    <t>COMP-COOL-3 EXPANSION, 220 - 240VAC</t>
  </si>
  <si>
    <t>P-IDCFANKIT-4</t>
  </si>
  <si>
    <t>DC FAN KIT, 100 CFM, 220 - 240VAC</t>
  </si>
  <si>
    <t>P-IDF-ARB-24</t>
  </si>
  <si>
    <t>RAIL BRKT EXTEN FOR IDF</t>
  </si>
  <si>
    <t>P-IDF-TM-1224BK</t>
  </si>
  <si>
    <t>12SP TRUSS MNTD,24 D ENCL</t>
  </si>
  <si>
    <t>P-IDF-TM-1624BK</t>
  </si>
  <si>
    <t>16SP TRUSS MNTD,24 D ENCL</t>
  </si>
  <si>
    <t>P-IEC-120X1</t>
  </si>
  <si>
    <t>1-PACK 120 ,TWIST IEC</t>
  </si>
  <si>
    <t>P-IEC-12X100</t>
  </si>
  <si>
    <t>100-PK 12 ,TWIST IEC</t>
  </si>
  <si>
    <t>P-IEC-12X20</t>
  </si>
  <si>
    <t>20-PK 12 ,TWIST IEC</t>
  </si>
  <si>
    <t>P-IEC-12X20-90L</t>
  </si>
  <si>
    <t>20PK 12 TWIST LEFT NEMA</t>
  </si>
  <si>
    <t>P-IEC-12X20-90R</t>
  </si>
  <si>
    <t>20PK 12 TWIST RIGHT NEMA</t>
  </si>
  <si>
    <t>P-IEC-12X20-RED</t>
  </si>
  <si>
    <t>20-PK 12 ,TWIST IEC,RED</t>
  </si>
  <si>
    <t>P-IEC-12X20SC</t>
  </si>
  <si>
    <t>20PK 12 TW SAT/CBL CORD</t>
  </si>
  <si>
    <t>P-IEC-12X4</t>
  </si>
  <si>
    <t>4-PACK 12 ,TWIST IEC</t>
  </si>
  <si>
    <t>P-IEC-144X1</t>
  </si>
  <si>
    <t>1-PACK 144 ,TWIST IEC</t>
  </si>
  <si>
    <t>P-IEC-180X1</t>
  </si>
  <si>
    <t>1-PACK 180 ,TWIST IEC</t>
  </si>
  <si>
    <t>P-IEC-18X100</t>
  </si>
  <si>
    <t>100-PK 18 ,TWIST IEC</t>
  </si>
  <si>
    <t>P-IEC-18X20</t>
  </si>
  <si>
    <t>20-PK 18 ,TWIST IEC</t>
  </si>
  <si>
    <t>P-IEC-18X20-90L</t>
  </si>
  <si>
    <t>20PK 18 TWIST LEFT NEMA</t>
  </si>
  <si>
    <t>P-IEC-18X20-90R</t>
  </si>
  <si>
    <t>20PK 18 TWIST RIGHT NEMA</t>
  </si>
  <si>
    <t>P-IEC-18X20-RED</t>
  </si>
  <si>
    <t>20-PK 18 ,TWIST IEC,RED</t>
  </si>
  <si>
    <t>P-IEC-18X20SC</t>
  </si>
  <si>
    <t>20PK 18 TW SAT/CBL CORD</t>
  </si>
  <si>
    <t>P-IEC-18X4</t>
  </si>
  <si>
    <t>4-PACK 18 ,TWIST IEC</t>
  </si>
  <si>
    <t>P-IEC-240X1</t>
  </si>
  <si>
    <t>1-PACK 240 ,TWIST IEC</t>
  </si>
  <si>
    <t>P-IEC-24X100</t>
  </si>
  <si>
    <t>100-PK 24 ,TWIST IEC</t>
  </si>
  <si>
    <t>P-IEC-24X20</t>
  </si>
  <si>
    <t>20-PK 24 ,TWIST IEC</t>
  </si>
  <si>
    <t>P-IEC-24X20-90L</t>
  </si>
  <si>
    <t>20PK 24 TWIST LEFT NEMA</t>
  </si>
  <si>
    <t>P-IEC-24X20-90R</t>
  </si>
  <si>
    <t>20PK 24 TWIST RIGHT NEMA</t>
  </si>
  <si>
    <t>P-IEC-24X20-RED</t>
  </si>
  <si>
    <t>20-PK 24 ,TWIST IEC,RED</t>
  </si>
  <si>
    <t>P-IEC-24X20SC</t>
  </si>
  <si>
    <t>20PK 24 TW SAT/CBL CORD</t>
  </si>
  <si>
    <t>P-IEC-24X4</t>
  </si>
  <si>
    <t>4-PACK 24 ,TWIST IEC</t>
  </si>
  <si>
    <t>P-IEC-300X1</t>
  </si>
  <si>
    <t>1-PACK 300 ,TWIST IEC</t>
  </si>
  <si>
    <t>P-IEC-36X100</t>
  </si>
  <si>
    <t>100-PK 36 ,TWIST IEC</t>
  </si>
  <si>
    <t>P-IEC-36X20</t>
  </si>
  <si>
    <t>20-PK 36 ,TWIST IEC</t>
  </si>
  <si>
    <t>P-IEC-36X20-90L</t>
  </si>
  <si>
    <t>20PK 36 TWIST LEFT NEMA</t>
  </si>
  <si>
    <t>P-IEC-36X20-90R</t>
  </si>
  <si>
    <t>20PK 36 TWIST RIGHT NEMA</t>
  </si>
  <si>
    <t>P-IEC-36X20-RED</t>
  </si>
  <si>
    <t>20-PK 36 ,TWIST IEC,RED</t>
  </si>
  <si>
    <t>P-IEC-36X20SC</t>
  </si>
  <si>
    <t>20PK 36 TW SAT/CBL CORD</t>
  </si>
  <si>
    <t>P-IEC-36X4</t>
  </si>
  <si>
    <t>4-PACK 36 ,TWIST IEC</t>
  </si>
  <si>
    <t>P-IEC-48X100</t>
  </si>
  <si>
    <t>100-PK 48 ,TWIST IEC</t>
  </si>
  <si>
    <t>P-IEC-48X20</t>
  </si>
  <si>
    <t>20-PK 48 ,TWIST IEC</t>
  </si>
  <si>
    <t>P-IEC-48X20-90L</t>
  </si>
  <si>
    <t>20PK 48 TWIST LEFT NEMA</t>
  </si>
  <si>
    <t>P-IEC-48X20-90R</t>
  </si>
  <si>
    <t>20PK 48 TWIST RIGHT NEMA</t>
  </si>
  <si>
    <t>P-IEC-48X20-RED</t>
  </si>
  <si>
    <t>20-PK 48 ,TWIST IEC,RED</t>
  </si>
  <si>
    <t>P-IEC-48X20SC</t>
  </si>
  <si>
    <t>20PK 48 TW SAT/CBL CORD</t>
  </si>
  <si>
    <t>P-IEC-6X100</t>
  </si>
  <si>
    <t>100-PK 6 ,TWIST IEC</t>
  </si>
  <si>
    <t>P-IEC-6X20</t>
  </si>
  <si>
    <t>20-PK 6 ,TWIST IEC</t>
  </si>
  <si>
    <t>P-IEC-6X20-90L</t>
  </si>
  <si>
    <t>20PK 6 TWIST LEFT NEMA</t>
  </si>
  <si>
    <t>P-IEC-6X20-90R</t>
  </si>
  <si>
    <t>20PK 6 TWIST RIGHT NEMA</t>
  </si>
  <si>
    <t>P-IEC-6X20-RED</t>
  </si>
  <si>
    <t>20-PK 6 ,TWIST IEC,RED</t>
  </si>
  <si>
    <t>P-IEC-6X20SC</t>
  </si>
  <si>
    <t>20PK 6 TW CAT/CBL CORD</t>
  </si>
  <si>
    <t>P-IEC-6X4</t>
  </si>
  <si>
    <t>4-PACK 6 ,TWIST IEC</t>
  </si>
  <si>
    <t>P-IEC-72X1</t>
  </si>
  <si>
    <t>1-PACK 72 ,TWIST IEC</t>
  </si>
  <si>
    <t>P-IEC-96X1</t>
  </si>
  <si>
    <t>1-PACK 96 ,TWIST IEC</t>
  </si>
  <si>
    <t>P-IFAN2-DC</t>
  </si>
  <si>
    <t>DC FAN KIT, 138 CFM, 4-1/2IN</t>
  </si>
  <si>
    <t>P-IFANPNL-2DC</t>
  </si>
  <si>
    <t>INTL FAN PNL,(2)DC FANS</t>
  </si>
  <si>
    <t>P-IFANTOP-138DC</t>
  </si>
  <si>
    <t>INTL FAN TOP,138CFM,DC</t>
  </si>
  <si>
    <t>P-IFTA-3</t>
  </si>
  <si>
    <t>220V FANTRAY,ADJ,3 FAN</t>
  </si>
  <si>
    <t>P-IFTA-6</t>
  </si>
  <si>
    <t>220V FANTRAY,ADJ,6 FAN</t>
  </si>
  <si>
    <t>P-IKO-AWFP2</t>
  </si>
  <si>
    <t>FAN KIT, 190 CFM, REAR DOORS, 220V</t>
  </si>
  <si>
    <t>P-IL5-FLATFR-WS23</t>
  </si>
  <si>
    <t>INTL L5 LECT FLT FR WS23</t>
  </si>
  <si>
    <t>P-IL5-FLATFR-WS33</t>
  </si>
  <si>
    <t>INTL L5 LECT FLT FR WS33</t>
  </si>
  <si>
    <t>P-IL5-TURFR-WS23</t>
  </si>
  <si>
    <t>INTERNATIONAL L5 SERIES FRAME, IL5-TURFR-WS23, 23IN W, 1 BAY</t>
  </si>
  <si>
    <t>P-IL5-TURFR-WS33</t>
  </si>
  <si>
    <t>INTERNATIONAL L5 SERIES FRAME, IL5-TURFR-WS33, 33IN W, 1.5 BAYS</t>
  </si>
  <si>
    <t>P-IMFR-FANKIT-2</t>
  </si>
  <si>
    <t>FAN KIT, 50 CFM, MFR SERIES, 220 - 240VAC</t>
  </si>
  <si>
    <t>P-IQBP-2</t>
  </si>
  <si>
    <t>BLOWER PANEL, 1 RU, 100 CFM, 32DB, 220 - 240VAC</t>
  </si>
  <si>
    <t>P-IQBP-2A</t>
  </si>
  <si>
    <t>BLOWER PANEL, 1 RU, 100 CFM, 32DB, ANODIZED, 220 - 240VAC</t>
  </si>
  <si>
    <t>P-IRCS-1824</t>
  </si>
  <si>
    <t>18U/610MMD,CONFIGURED RK</t>
  </si>
  <si>
    <t>P-IRCS-2724</t>
  </si>
  <si>
    <t>27U/610MMD,CONFIGURED RK</t>
  </si>
  <si>
    <t>P-IRCS-3524</t>
  </si>
  <si>
    <t>35U/610MMD,CONFIGURED RK</t>
  </si>
  <si>
    <t>P-IRCS-4224</t>
  </si>
  <si>
    <t>42U/610MMD,CONFIGURED RK</t>
  </si>
  <si>
    <t>P-IRFR-CABCOOL50</t>
  </si>
  <si>
    <t>RFR CABINET COOLER, 50 CFM, 220 - 240VAC</t>
  </si>
  <si>
    <t>P-ISO-1</t>
  </si>
  <si>
    <t>ISOLATION KIT,PREVENTS RACK BASE FROM MAKING DIRECT FLOOR CONTACT</t>
  </si>
  <si>
    <t>P-ISOCTR-5R-208-2</t>
  </si>
  <si>
    <t>RACKMOUNT ISOLATION TRANSFORMER AND LOAD CENTER SYSTEM</t>
  </si>
  <si>
    <t>P-ISOCTR-5R-208-NS</t>
  </si>
  <si>
    <t>P-ISOCTR-5R-240-2</t>
  </si>
  <si>
    <t>P-ISOCTR-5R-240-NS</t>
  </si>
  <si>
    <t>P-ISO-KOP</t>
  </si>
  <si>
    <t>ISOLATION KNOCKOUT PANEL,REPLACES STANDARD REAR ELECTRICAL PLATES TO ISOLATE CON</t>
  </si>
  <si>
    <t>P-ISRK-12BK</t>
  </si>
  <si>
    <t>12SP,SLOPED RACK,BLACK</t>
  </si>
  <si>
    <t>P-ISRK-12GY</t>
  </si>
  <si>
    <t>12SP,SLOPED RK,INTEG DOOR</t>
  </si>
  <si>
    <t>P-IUQFP-2</t>
  </si>
  <si>
    <t>FAN PANEL, 50 CFM, 24DB, 220 - 240VAC</t>
  </si>
  <si>
    <t>P-IUQFP-2D</t>
  </si>
  <si>
    <t>FAN PANEL, 50 CFM, 24DB, 220 - 240VAC, W/DISPLAY</t>
  </si>
  <si>
    <t>P-IUQFP-4</t>
  </si>
  <si>
    <t>FAN PANEL, 100 CFM, 27DB, 220 - 240VAC</t>
  </si>
  <si>
    <t>P-IUQFP-4D</t>
  </si>
  <si>
    <t>FAN PANEL, 100 CFM, 27DB, 220 - 240VAC, W/DISPLAY</t>
  </si>
  <si>
    <t>P-IUQFP-4DRA</t>
  </si>
  <si>
    <t>FAN PANEL, 100 CFM, 27DB, ANODIZED, 220 - 240VAC, W/DISPLAY</t>
  </si>
  <si>
    <t>P-IUQFP-4RA</t>
  </si>
  <si>
    <t>FAN PANEL, 100 CFM, 27DB, ANODIZED, 220 - 240VAC</t>
  </si>
  <si>
    <t>P-IVTC-4255D</t>
  </si>
  <si>
    <t>INTL 2SCRN 42-55 CRT</t>
  </si>
  <si>
    <t>P-IVTC-4255D-BW</t>
  </si>
  <si>
    <t>INTL 2SCRN 42-55 CRT BW</t>
  </si>
  <si>
    <t>P-IVTC-4255D-R</t>
  </si>
  <si>
    <t>INTL 2SCREEN 42-55 CART</t>
  </si>
  <si>
    <t>P-IVTC-4255D-RBW</t>
  </si>
  <si>
    <t>P-IVTC-4280S</t>
  </si>
  <si>
    <t>INTL 1SCRN 42-80 CART</t>
  </si>
  <si>
    <t>P-IVTC-4280S-BW</t>
  </si>
  <si>
    <t>INTL 1SCRN 42-80 CRT BW</t>
  </si>
  <si>
    <t>P-IVTC-4280S-R</t>
  </si>
  <si>
    <t>INTL 1SCREEN 42-80 CART</t>
  </si>
  <si>
    <t>P-IVTC-4280S-RBW</t>
  </si>
  <si>
    <t>P-IVTC-5670D</t>
  </si>
  <si>
    <t>INTL 2SCRN 56-70 CRT</t>
  </si>
  <si>
    <t>P-IVTC-5670D-BW</t>
  </si>
  <si>
    <t>INTL 2SCRN 56-70 CRT BW</t>
  </si>
  <si>
    <t>P-IVTC-5670D-R</t>
  </si>
  <si>
    <t>INTL 2 SCREEN 56-70 CART</t>
  </si>
  <si>
    <t>P-IVTC-5670D-RBW</t>
  </si>
  <si>
    <t>INTL 2SCREEN 56-70 CART</t>
  </si>
  <si>
    <t>P-J-12X6</t>
  </si>
  <si>
    <t>12 JUMPERS - 6 PACK</t>
  </si>
  <si>
    <t>P-J-24X6</t>
  </si>
  <si>
    <t>24 JUMPERS - 6 PACK</t>
  </si>
  <si>
    <t>P-J-72X6</t>
  </si>
  <si>
    <t>72 JUMPERS - 6 PACK</t>
  </si>
  <si>
    <t>P-JDC-12X18</t>
  </si>
  <si>
    <t>JUMPER,12VOLT,DC,18 ,PAIR</t>
  </si>
  <si>
    <t>P-JMS-12X6</t>
  </si>
  <si>
    <t>MPR MASTER/SLAVE JUMPER</t>
  </si>
  <si>
    <t>P-KB-SS</t>
  </si>
  <si>
    <t>KEYBOARD SLIDING SHELF, 1 RU,HOLDS KEYBOARDS UP TO 15-15/16IN  WIDE AND 9-3/8IN</t>
  </si>
  <si>
    <t>P-KDB</t>
  </si>
  <si>
    <t>RACKSHELF BOTTOM, 15IN D, FOR USE W/EARS,READY-TO-ASSEMBLE VENTED SHELF BASE WOR</t>
  </si>
  <si>
    <t>P-KDB-14</t>
  </si>
  <si>
    <t>RACKSHELF BOTTOM, 14IN D, FOR USE W/EARS,READY-TO-ASSEMBLE VENTED SHELF BASE WOR</t>
  </si>
  <si>
    <t>P-KDB-17.5</t>
  </si>
  <si>
    <t>RACKSHELF BOTTOM, 17.5IN D, FOR USE W/EARS,READY-TO-ASSEMBLE VENTED SHELF BASE W</t>
  </si>
  <si>
    <t>P-KDB-20.5</t>
  </si>
  <si>
    <t>RACKSHELF BOTTOM, 20.5IN D, FOR USE W/EARS,READY-TO-ASSEMBLE VENTED SHELF BASE W</t>
  </si>
  <si>
    <t>P-KDE2</t>
  </si>
  <si>
    <t>PAIR 2SP EARS 15-1/2DEEP</t>
  </si>
  <si>
    <t>P-KDE2S</t>
  </si>
  <si>
    <t>RACKSHELF EARS, 2 RU, FOR USE W/BOTTOM,VENTED SHELF EARS WORK WITH KDB SERIES BA</t>
  </si>
  <si>
    <t>P-KDE3</t>
  </si>
  <si>
    <t>RACKSHELF EARS, 3 RU, FOR USE W/BOTTOM,VENTED SHELF EARS WORK WITH KDB SERIES BA</t>
  </si>
  <si>
    <t>P-KDE3S</t>
  </si>
  <si>
    <t>P-KDE4</t>
  </si>
  <si>
    <t>RACKSHELF EARS, 4 RU, FOR USE W/BOTTOM,VENTED SHELF EARS WORK WITH KDB SERIES BA</t>
  </si>
  <si>
    <t>P-KDE4S</t>
  </si>
  <si>
    <t>P-KDE5</t>
  </si>
  <si>
    <t>RACKSHELF EARS, 5 RU, FOR USE W/BOTTOM</t>
  </si>
  <si>
    <t>P-KDE6</t>
  </si>
  <si>
    <t>RACKSHELF EARS, 6 RU, FOR USE W/BOTTOM</t>
  </si>
  <si>
    <t>P-K-DEC</t>
  </si>
  <si>
    <t>REMOTE POWER SWITCH, DECORA MOUNT, W/KEYSWITCH,INITIATES REMOTE UP/DOWN SEQUENCE</t>
  </si>
  <si>
    <t>P-KEY-1</t>
  </si>
  <si>
    <t>UCP MODULE, ONE KEYSTONE PUNCHOUT,HOLDS VARIED CONNECTORS (RCA, RJ-45, FIBER, ET</t>
  </si>
  <si>
    <t>P-KEY-1333</t>
  </si>
  <si>
    <t>FRONT/REAR DOOR KEY</t>
  </si>
  <si>
    <t>P-KEY-2</t>
  </si>
  <si>
    <t>UCP MODULE, TWO KEYSTONE PUNCHOUTS,HOLDS VARIED CONNECTORS (RCA, RJ-45, FIBER, E</t>
  </si>
  <si>
    <t>P-KEY-4</t>
  </si>
  <si>
    <t>UCP MODULE, FOUR KEYSTONE PUNCHOUTS,HOLDS VARIED CONNECTORS (RCA, RJ-45, FIBER,</t>
  </si>
  <si>
    <t>P-KEY-6</t>
  </si>
  <si>
    <t>UCP MODULE, SIX KEYSTONE PUNCHOUTS,HOLDS VARIED CONNECTORS (RCA, RJ-45, FIBER, E</t>
  </si>
  <si>
    <t>P-KO-AWFP2</t>
  </si>
  <si>
    <t>FAN KIT, 190 CFM, REAR DOORS</t>
  </si>
  <si>
    <t>P-KO-CRD-FAN</t>
  </si>
  <si>
    <t>4 FAN W/GUARD FOR CRD DR</t>
  </si>
  <si>
    <t>P-KO-CRD-VT</t>
  </si>
  <si>
    <t>4 GUARDS W/HDW FOR CRD DR</t>
  </si>
  <si>
    <t>P-KO-FILTER3</t>
  </si>
  <si>
    <t>FILTER KIT FOR 5.25  LKO</t>
  </si>
  <si>
    <t>P-KO-VT3</t>
  </si>
  <si>
    <t>VENT KIT FOR 5.25  LKO</t>
  </si>
  <si>
    <t>P-KO-WSB3</t>
  </si>
  <si>
    <t>3SP BLANK PANEL FOR LKO</t>
  </si>
  <si>
    <t>P-KYLK</t>
  </si>
  <si>
    <t>KEYLOCK, UD SERIES DRAWERS</t>
  </si>
  <si>
    <t>P-L2-FLIPSHELF-GC</t>
  </si>
  <si>
    <t>L2 SERIES FLIP UP SHELF, 21IN W, GRAINED DARK CHERRY MELAMINE</t>
  </si>
  <si>
    <t>P-L2-FLIPSHELF-GE</t>
  </si>
  <si>
    <t>L2 SERIES FLIP SHELF, 21IN W, GRAINED EBONY ASH MELAMINE</t>
  </si>
  <si>
    <t>P-L2-FLIPSHELF-KM</t>
  </si>
  <si>
    <t>L2 SERIES FLIP SHELF, 21IN W, KNOTTED MAPLE MELAMINE</t>
  </si>
  <si>
    <t>P-L2LDC2CCMGC</t>
  </si>
  <si>
    <t>PRE-CONFIGURED L2 SERIES LECTERN, 28IN W, 25IN D, WITH CONNECTIVITY</t>
  </si>
  <si>
    <t>P-L2LDC2CCMGE</t>
  </si>
  <si>
    <t>P-L2LDC2CCMKM</t>
  </si>
  <si>
    <t>P-L2LDC2FCMGC</t>
  </si>
  <si>
    <t>PRE-CONFIGURED L2 SERIES LECTERN, 28IN W, 25IN D, WITH CONNECTIVITY AND FLIP UP</t>
  </si>
  <si>
    <t>P-L2LDC2FCMGE</t>
  </si>
  <si>
    <t>P-L2LDC2FCMKM</t>
  </si>
  <si>
    <t>P-L5-CLOCKTIMER4</t>
  </si>
  <si>
    <t>CLOCK TIMER, L5 SERIES, 4INCH, FITS L5 SERIES PRESENTER PANEL TO HELP MANAGE TIM</t>
  </si>
  <si>
    <t>P-L5-DCD23</t>
  </si>
  <si>
    <t>L5 DOCUMENT CAMERA DRAWER</t>
  </si>
  <si>
    <t>P-L5-FLATFR-23LDW</t>
  </si>
  <si>
    <t>L5 SERIES FLAT FRAME, L5-FLATFR-23LDW, 23IN W, 1 BAY</t>
  </si>
  <si>
    <t>P-L5-FLATFR-33LDW</t>
  </si>
  <si>
    <t>L5 SERIES FLAT FRAME, L5-FLATFR-33LDW, 33IN W, 1.5 BAYS</t>
  </si>
  <si>
    <t>P-L5-FLATFR-43LDW</t>
  </si>
  <si>
    <t>L5 SERIES FLAT FRAME, L5-FLATFR-43LDW, 43IN W, 2 BAYS</t>
  </si>
  <si>
    <t>P-L5-FLATFR-WS23</t>
  </si>
  <si>
    <t>L5 SERIES FLAT FRAME, L5-FLATFR-WS23, 23IN W, 1 BAY</t>
  </si>
  <si>
    <t>P-L5-FLATFR-WS33</t>
  </si>
  <si>
    <t>L5 SERIES FLAT FRAME, L5-FLATFR-WS33, 33IN W, 1.5 BAYS</t>
  </si>
  <si>
    <t>P-L5-FLATFR-WS43</t>
  </si>
  <si>
    <t>L5 SERIES FLAT FRAME, L5-FLATFR-WS43, 43IN W, 2 BAYS</t>
  </si>
  <si>
    <t>P-L5-FMHWS-23CB</t>
  </si>
  <si>
    <t>L5 FLT MW,HW WS23,CLSC BR</t>
  </si>
  <si>
    <t>P-L5-FMHWS-23SN</t>
  </si>
  <si>
    <t>L5 FLT MW,HW,WS23,SAT NIC</t>
  </si>
  <si>
    <t>P-L5-FMHWS-33CB</t>
  </si>
  <si>
    <t>L5 FLT MW,HW,WS33,CLSC BR</t>
  </si>
  <si>
    <t>P-L5-FMHWS-33SN</t>
  </si>
  <si>
    <t>L5 FLT MW,HW,WS33,SAT NIC</t>
  </si>
  <si>
    <t>P-L5-FMHWS-43CB</t>
  </si>
  <si>
    <t>L5 FLT MW,HW,WS43,CLSC BR</t>
  </si>
  <si>
    <t>P-L5-FMHWS-43SN</t>
  </si>
  <si>
    <t>L5 FLT MW,HW,WS43,SAT NIC</t>
  </si>
  <si>
    <t>P-L5-FS-HA0</t>
  </si>
  <si>
    <t>L5 FLIP UP SHELF, HPL 5TH AVE ELM FINISH</t>
  </si>
  <si>
    <t>P-L5-FS-HA1</t>
  </si>
  <si>
    <t>L5 FLIP UP SHELF, HPL AGED ASH FINISH</t>
  </si>
  <si>
    <t>P-L5-FS-HA2</t>
  </si>
  <si>
    <t>L5 FLIP UP SHELF, HPL ADAPT MUSE FINISH</t>
  </si>
  <si>
    <t>P-L5-FS-HA3</t>
  </si>
  <si>
    <t>L5 FLIP UP SHELF, HPL ASIAN NIGHT FINISH</t>
  </si>
  <si>
    <t>P-L5-FS-HA4</t>
  </si>
  <si>
    <t>L5 FLIP UP SHELF, HPL BEIGE FINISH</t>
  </si>
  <si>
    <t>P-L5-FS-HA5</t>
  </si>
  <si>
    <t>L5 FLIP UP SHELF, HPL BLACK FINISH</t>
  </si>
  <si>
    <t>P-L5-FS-HA6</t>
  </si>
  <si>
    <t>L5 FLIP UP SHELF, HPL BLACKENED LENGO FINISH</t>
  </si>
  <si>
    <t>P-L5-FS-HA7</t>
  </si>
  <si>
    <t>L5 FLIP UP SHELF, HPL BRITE WHITE FINISH</t>
  </si>
  <si>
    <t>P-L5-FS-HA8</t>
  </si>
  <si>
    <t>L5 FLIP UP SHELF, HPL CITADEL FINISH</t>
  </si>
  <si>
    <t>P-L5-FS-HA9</t>
  </si>
  <si>
    <t>L5 FLIP UP SHELF, HPL EARTHWASH FINISH</t>
  </si>
  <si>
    <t>P-L5-FS-HB0</t>
  </si>
  <si>
    <t>L5 FLIP UP SHELF, HPL ESPRESSO PEAR FINISH</t>
  </si>
  <si>
    <t>P-L5-FS-HB1</t>
  </si>
  <si>
    <t>L5 FLIP UP SHELF, HPL FLAX GAUZE FINISH</t>
  </si>
  <si>
    <t>P-L5-FS-HB2</t>
  </si>
  <si>
    <t>L5 FLIP UP SHELF, HPL FONTHILL PEAR FINISH</t>
  </si>
  <si>
    <t>P-L5-FS-HB3</t>
  </si>
  <si>
    <t>L5 FLIP UP SHELF, HPL GLAMOUR CHERRY FINISH</t>
  </si>
  <si>
    <t>P-L5-FS-HB4</t>
  </si>
  <si>
    <t>L5 FLIP UP SHELF, HPL GREY FINISH</t>
  </si>
  <si>
    <t>P-L5-FS-HB5</t>
  </si>
  <si>
    <t>L5 FLIP UP SHELF, HPL HIGHLINE FINISH</t>
  </si>
  <si>
    <t>P-L5-FS-HB6</t>
  </si>
  <si>
    <t>L5 FLIP UP SHELF, HPL LIGHT BEIGE FINISH</t>
  </si>
  <si>
    <t>P-L5-FS-HB7</t>
  </si>
  <si>
    <t>L5 FLIP UP SHELF, HPL LIMBER MAPLE FINISH</t>
  </si>
  <si>
    <t>P-L5-FS-HB8</t>
  </si>
  <si>
    <t>L5 FLIP UP SHELF, HPL MAMBO FINISH</t>
  </si>
  <si>
    <t>P-L5-FS-HB9</t>
  </si>
  <si>
    <t>L5 FLIP UP SHELF, HPL MONTANA WALNUT FINISH</t>
  </si>
  <si>
    <t>P-L5-FS-HC0</t>
  </si>
  <si>
    <t>L5 FLIP UP SHELF, HPL NEUTRAL WEFT FINISH</t>
  </si>
  <si>
    <t>P-L5-FS-HC1</t>
  </si>
  <si>
    <t>L5 FLIP UP SHELF, HPL OILED LENGO FINISH</t>
  </si>
  <si>
    <t>P-L5-FS-HC2</t>
  </si>
  <si>
    <t>L5 FLIP UP SHELF, HPL PECAN WOODLINE FINISH</t>
  </si>
  <si>
    <t>P-L5-FS-HC3</t>
  </si>
  <si>
    <t>L5 FLIP UP SHELF, HPL PERLATO GRANITE FINISH</t>
  </si>
  <si>
    <t>P-L5-FS-HC4</t>
  </si>
  <si>
    <t>L5 FLIP UP SHELF, HPL PRESTIGE WALNUT FINISH</t>
  </si>
  <si>
    <t>P-L5-FS-HC5</t>
  </si>
  <si>
    <t>L5 FLIP UP SHELF, HPL SHADOW FINISH</t>
  </si>
  <si>
    <t>P-L5-FS-HC6</t>
  </si>
  <si>
    <t>L5 FLIP UP SHELF, HPL SILVER ALU METALX FINISH</t>
  </si>
  <si>
    <t>P-L5-FS-HC7</t>
  </si>
  <si>
    <t>L5 FLIP UP SHELF, HPL SMOKE QUARKSTONE FINISH</t>
  </si>
  <si>
    <t>P-L5-FS-HC8</t>
  </si>
  <si>
    <t>L5 FLIP UP SHELF, HPL STUDIO TEAK FINISH</t>
  </si>
  <si>
    <t>P-L5-FS-HC9</t>
  </si>
  <si>
    <t>L5 FLIP UP SHELF, HPL VERSAILLES ANIGRE FINISH</t>
  </si>
  <si>
    <t>P-L5-FS-HD0</t>
  </si>
  <si>
    <t>L5 FLIP UP SHELF, HPL WALNUT HEIGHTS FINISH</t>
  </si>
  <si>
    <t>P-L5-FS-HD1</t>
  </si>
  <si>
    <t>L5 FLIP UP SHELF, HPL WEATHERED ASH FINISH</t>
  </si>
  <si>
    <t>P-L5-FS-HD2</t>
  </si>
  <si>
    <t>L5 FLIP UP SHELF, HPL WHITE ASH FINISH</t>
  </si>
  <si>
    <t>P-L5-FS-HZ1</t>
  </si>
  <si>
    <t>L5 FLIP UP SHELF, HPL CUSTOM FORMICA FINISH</t>
  </si>
  <si>
    <t>P-L5-FS-TAS</t>
  </si>
  <si>
    <t>L5 FLIP UP SHELF, THERMOLAMINATE AUBURN STREAM FINISH</t>
  </si>
  <si>
    <t>P-L5-FS-TBA</t>
  </si>
  <si>
    <t>L5 FLIP UP SHELF, THERMOLAMINATE BELAMBRA FINISH</t>
  </si>
  <si>
    <t>P-L5-FS-TCN</t>
  </si>
  <si>
    <t>L5 FLIP UP SHELF, THERMOLAMINATE CAFE NOIR FINISH</t>
  </si>
  <si>
    <t>P-L5-FS-TDS</t>
  </si>
  <si>
    <t>L5 FLIP UP SHELF, THERMOLAMINATE DARKSTONE FINISH</t>
  </si>
  <si>
    <t>P-L5-FS-TFN</t>
  </si>
  <si>
    <t>L5 FLIP UP SHELF, THERMOLAMINATE FENELON FINISH</t>
  </si>
  <si>
    <t>P-L5-FS-TFT</t>
  </si>
  <si>
    <t>L5 FLIP UP SHELF, THERMOLAMINATE FROST FINISH</t>
  </si>
  <si>
    <t>P-L5-FS-TGA</t>
  </si>
  <si>
    <t>L5 FLIP UP SHELF, THERMOLAMINATE GRAY ASH FINISH</t>
  </si>
  <si>
    <t>P-L5-FS-TGS</t>
  </si>
  <si>
    <t>L5 FLIP UP SHELF, THERMOLAMINATE GRAYSTONE FINISH</t>
  </si>
  <si>
    <t>P-L5-FS-THN</t>
  </si>
  <si>
    <t>L5 FLIP UP SHELF, THERMOLAMINATE HAZELNUT MAPLE FINISH</t>
  </si>
  <si>
    <t>P-L5-FS-TIS</t>
  </si>
  <si>
    <t>L5 FLIP UP SHELF, THERMOLAMINATE IBIS FINISH</t>
  </si>
  <si>
    <t>P-L5-FS-TNA</t>
  </si>
  <si>
    <t>L5 FLIP UP SHELF, THERMOLAMINATE NAPA FINISH</t>
  </si>
  <si>
    <t>P-L5-FS-TNM</t>
  </si>
  <si>
    <t>L5 FLIP UP SHELF, THERMOLAMINATE NATIVE MAPLE FINISH</t>
  </si>
  <si>
    <t>P-L5-FS-TNT</t>
  </si>
  <si>
    <t>L5 FLIP UP SHELF, THERMOLAMINATE NIGHTTIDE FINISH</t>
  </si>
  <si>
    <t>P-L5-FS-TPS</t>
  </si>
  <si>
    <t>L5 FLIP UP SHELF, THERMOLAMINATE PEPPERSTONE FINISH</t>
  </si>
  <si>
    <t>P-L5-FS-TSA</t>
  </si>
  <si>
    <t>L5 FLIP UP SHELF, THERMOLAMINATE SIENNA FINISH</t>
  </si>
  <si>
    <t>P-L5-FS-TSG</t>
  </si>
  <si>
    <t>L5 FLIP UP SHELF, THERMOLAMINATE SHARK GRAY FINISH</t>
  </si>
  <si>
    <t>P-L5-FS-TSL</t>
  </si>
  <si>
    <t>L5 FLIP UP SHELF, THERMOLAMINATE SLATE FINISH</t>
  </si>
  <si>
    <t>P-L5-FS-TTW</t>
  </si>
  <si>
    <t>L5 FLIP UP SHELF, THERMOLAMINATE TIMBERWOLF FINISH</t>
  </si>
  <si>
    <t>P-L5-FS-V00</t>
  </si>
  <si>
    <t>L5 FLIP UP SHELF, VENEER NOIRE SAPELE FINISH</t>
  </si>
  <si>
    <t>P-L5-FS-V01</t>
  </si>
  <si>
    <t>L5 FLIP UP SHELF, VENEER SCARLET CHERRY FINISH</t>
  </si>
  <si>
    <t>P-L5-FS-V02</t>
  </si>
  <si>
    <t>L5 FLIP UP SHELF, VENEER DEMITASSE WALNUT FINISH</t>
  </si>
  <si>
    <t>P-L5-FS-V03</t>
  </si>
  <si>
    <t>L5 FLIP UP SHELF, VENEER MINK CHERRY FINISH</t>
  </si>
  <si>
    <t>P-L5-FS-V04</t>
  </si>
  <si>
    <t>L5 FLIP UP SHELF, VENEER SANDY MAPLE FINISH</t>
  </si>
  <si>
    <t>P-L5-FS-V05</t>
  </si>
  <si>
    <t>L5 FLIP UP SHELF, VENEER CERISE SAPELE FINISH</t>
  </si>
  <si>
    <t>P-L5-FS-V06</t>
  </si>
  <si>
    <t>L5 FLIP UP SHELF, VENEER LATTE WALNUT FINISH</t>
  </si>
  <si>
    <t>P-L5-FS-V07</t>
  </si>
  <si>
    <t>L5 FLIP UP SHELF, VENEER SEPIA WALNUT FINISH</t>
  </si>
  <si>
    <t>P-L5-FS-V08</t>
  </si>
  <si>
    <t>L5 FLIP UP SHELF, VENEER ASHEN WALNUT FINISH</t>
  </si>
  <si>
    <t>P-L5-FS-V09</t>
  </si>
  <si>
    <t>L5 FLIP UP SHELF, VENEER TITAN WALNUT FINISH</t>
  </si>
  <si>
    <t>P-L5KAB2SEHA500007</t>
  </si>
  <si>
    <t>L5 SOT,TR WDKIT,23,H HPL FINISH, BLACK, WILSONART</t>
  </si>
  <si>
    <t>P-L5KAB2SETCN00K59</t>
  </si>
  <si>
    <t>L5 LECTERN - TURRET TOP, TLAM, SOTA, CAFE NOIR, ALUM HARDWARE</t>
  </si>
  <si>
    <t>P-L5KBB2SEHA0ZP001</t>
  </si>
  <si>
    <t>L5 SERIES PRECONFIGURED, 33 W X 31 D X 39 H, TURRET TOP, SOTA STYLE, HIGH-PRESSU</t>
  </si>
  <si>
    <t>P-L5KBB2SEHA0ZP002</t>
  </si>
  <si>
    <t>L5 SERIES PRECONFIGURED LECTERN, 33 W X 31 D X 39 H, TURRET TOP, SOTA STYLE, HIG</t>
  </si>
  <si>
    <t>P-L5KBB2SEHA3ZP001</t>
  </si>
  <si>
    <t>L5 SERIES PRECONFIGURED LECTERN, 33 INCHW X 31 D X 39 H,TURRET TOP, SOTA STYLE,</t>
  </si>
  <si>
    <t>P-L5KBB2SEHA3ZP002</t>
  </si>
  <si>
    <t>P-L5KBB2SEHB3ZP001</t>
  </si>
  <si>
    <t>P-L5KBB2SEHB3ZP002</t>
  </si>
  <si>
    <t>P-L5KBB2SETASZP001</t>
  </si>
  <si>
    <t>L5 SERIES PRECONFIGURED LECTERN, 33 W X 31 D X 39 H, TURRET TOP, SOTA STYLE, THE</t>
  </si>
  <si>
    <t>P-L5KBB2SETASZP002</t>
  </si>
  <si>
    <t>P-L5KBB2SETNAZP001</t>
  </si>
  <si>
    <t>P-L5KBB2SETNAZP002</t>
  </si>
  <si>
    <t>P-L5KBB2SETNMZP001</t>
  </si>
  <si>
    <t>P-L5KBB2SETNMZP002</t>
  </si>
  <si>
    <t>L5PK,33W,TUR,SOT,T,NM,DZP</t>
  </si>
  <si>
    <t>P-L5KBB2SFHA0ZP001</t>
  </si>
  <si>
    <t>L5 SERIES PRECONFIGURED LECTERN, 33 W X 31 D X 39 H, FLAT TOP, SOTA STYLE, HIGH-</t>
  </si>
  <si>
    <t>P-L5KBB2SFHA0ZP002</t>
  </si>
  <si>
    <t>P-L5KBB2SFHA3ZP001</t>
  </si>
  <si>
    <t>P-L5KBB2SFHA3ZP002</t>
  </si>
  <si>
    <t>P-L5KBB2SFHB3ZP001</t>
  </si>
  <si>
    <t>P-L5KBB2SFHB3ZP002</t>
  </si>
  <si>
    <t>P-L5KBB2SFTASZP001</t>
  </si>
  <si>
    <t>L5PK,33W,FLT,SOT,T,AS,ZP</t>
  </si>
  <si>
    <t>P-L5KBB2SFTASZP002</t>
  </si>
  <si>
    <t>L5 SERIES PRECONFIGURED LECTERN, 33 INCH W X 31 INCH D X 39 INCH H</t>
  </si>
  <si>
    <t>P-L5KBB2SFTNAZP001</t>
  </si>
  <si>
    <t>L5 SERIES PRECONFIGURED LECTERN, 33 INCH W X 31 INCH D X 39 INCH H,</t>
  </si>
  <si>
    <t>P-L5KBB2SFTNAZP002</t>
  </si>
  <si>
    <t>P-L5KBB2SFTNMZP001</t>
  </si>
  <si>
    <t>P-L5KBB2SFTNMZP002</t>
  </si>
  <si>
    <t>P-L5KCB2SEHA0ZP002</t>
  </si>
  <si>
    <t>L5 SERIES PRECONFIGURED LECTERN, 43 INCH W X 31 INCH D X 39 INCH H</t>
  </si>
  <si>
    <t>P-L5KCB2SEHA3ZP001</t>
  </si>
  <si>
    <t>P-L5KCB2SEHA3ZP002</t>
  </si>
  <si>
    <t>P-L5KCB2SEHB3ZP001</t>
  </si>
  <si>
    <t>P-L5KCB2SEHB3ZP002</t>
  </si>
  <si>
    <t>P-L5KCB2SETASZP001</t>
  </si>
  <si>
    <t>P-L5KCB2SETNAZP001</t>
  </si>
  <si>
    <t>P-L5KCB2SETNAZP002</t>
  </si>
  <si>
    <t>P-L5KCB2SETNMZP001</t>
  </si>
  <si>
    <t>P-L5KCB2SETNMZP002</t>
  </si>
  <si>
    <t>P-L5KCB2SFHA0ZP001</t>
  </si>
  <si>
    <t>P-L5KCB2SFHA0ZP002</t>
  </si>
  <si>
    <t>P-L5KCB2SFHA3ZP001</t>
  </si>
  <si>
    <t>P-L5KCB2SFHA3ZP002</t>
  </si>
  <si>
    <t>P-L5KCB2SFHB3ZP001</t>
  </si>
  <si>
    <t>P-L5KCB2SFHB3ZP002</t>
  </si>
  <si>
    <t>P-L5KCB2SFTASZP001</t>
  </si>
  <si>
    <t>P-L5KCB2SFTASZP002</t>
  </si>
  <si>
    <t>P-L5KCB2SFTNAZP001</t>
  </si>
  <si>
    <t>L5 SERIES PRECONFIGURED LECTERN, 43 INCH X 31 INCH D X 39 INCH H</t>
  </si>
  <si>
    <t>P-L5KCB2SFTNAZP002</t>
  </si>
  <si>
    <t>P-L5KCB2SFTNMZP001</t>
  </si>
  <si>
    <t>P-L5KCB2SFTNMZP002</t>
  </si>
  <si>
    <t>P-L5-MK23-CB</t>
  </si>
  <si>
    <t>L5 LCTRN MWK KT23,CLSC BR</t>
  </si>
  <si>
    <t>P-L5-MK-33-SN</t>
  </si>
  <si>
    <t>MILLWORK KIT</t>
  </si>
  <si>
    <t>P-L5-RRKIT23</t>
  </si>
  <si>
    <t>L5 SERIES ADDITIONAL RACKRAIL KIT FOR 23IN LECTERN, 12RU</t>
  </si>
  <si>
    <t>P-L5-RRKIT3343</t>
  </si>
  <si>
    <t>L5 SERIES ADDITIONAL RACKRAIL KIT FOR 33IN AND 43IN LECTERN, 12RU</t>
  </si>
  <si>
    <t>P-L5-SD7</t>
  </si>
  <si>
    <t>L5 STORAGE DRAWER,7 IN</t>
  </si>
  <si>
    <t>P-L5-SHOC-XLR-S</t>
  </si>
  <si>
    <t>SHOCKMOUNT MIC HOLDER, L5 SERIES. REDUCES INTERFERING VIBRATIONS, FITS PROVIDED</t>
  </si>
  <si>
    <t>P-L5-TABLETMT</t>
  </si>
  <si>
    <t>ARTICULATING TABLET MOUNT, L5 SERIES. HOLDS TABLET-STYLE DEVICES FOR EASY REFERE</t>
  </si>
  <si>
    <t>P-L5-TASKLIGHT18</t>
  </si>
  <si>
    <t>GOOSENECK LIGHT, L5 SERIES, UNOBTRUSIVE LED TASK LIGHT POSITIONS EASILY AND INCL</t>
  </si>
  <si>
    <t>P-L5-TMHWS-23CB</t>
  </si>
  <si>
    <t>L5 TUR MW,HW WS23,CLSC BR</t>
  </si>
  <si>
    <t>P-L5-TMHWS-23SN</t>
  </si>
  <si>
    <t>L5 TUR MW,HW,WS23,SAT NIC</t>
  </si>
  <si>
    <t>P-L5-TMHWS-33CB</t>
  </si>
  <si>
    <t>L5 TUR MW,HW,WS33,CLSC BR</t>
  </si>
  <si>
    <t>P-L5-TMHWS-33SN</t>
  </si>
  <si>
    <t>L5 TUR MW,HW,WS33,SAT NIC</t>
  </si>
  <si>
    <t>P-L5-TMHWS-43CB</t>
  </si>
  <si>
    <t>L5 TUR MW,HW,WS43,CLSC BR</t>
  </si>
  <si>
    <t>P-L5-TMHWS-43SN</t>
  </si>
  <si>
    <t>L5 TUR MW,HW,WS43,SAT NIC</t>
  </si>
  <si>
    <t>P-L5-TURFR23LDW</t>
  </si>
  <si>
    <t>L5 SERIES TURRET FRAME</t>
  </si>
  <si>
    <t>P-L5-TURFR-23LDW</t>
  </si>
  <si>
    <t>L5 SERIES TURRET FRAME, L5-TURFR-23LDW, 23IN W, 1 BAY</t>
  </si>
  <si>
    <t>P-L5-TURFR-33LDW</t>
  </si>
  <si>
    <t>L5 SERIES TURRET FRAME, L5-TURFR-33LDW, 33IN W, 1.5 BAYS</t>
  </si>
  <si>
    <t>P-L5-TURFR-43LDW</t>
  </si>
  <si>
    <t>L5 SERIES TURRET FRAME, L5-TURFR-43LDW, 43IN W, 2 BAYS</t>
  </si>
  <si>
    <t>P-L5-TURFR-WS23</t>
  </si>
  <si>
    <t>L5 SERIES TURRET FRAME, L5-TURFR-WS23, 23IN W, 1 BAY</t>
  </si>
  <si>
    <t>P-L5-TURFR-WS33</t>
  </si>
  <si>
    <t>L5 SERIES TURRET FRAME, L5-TURFR-WS33, 33IN W, 1.5 BAYS</t>
  </si>
  <si>
    <t>P-L5-TURFR-WS43</t>
  </si>
  <si>
    <t>L5 SERIES TURRET FRAME, L5-TURFR-WS43, 43IN W, 2 BAYS</t>
  </si>
  <si>
    <t>P-L5-WSF33-SL</t>
  </si>
  <si>
    <t>L5 WS,33 W,FLAT,SLATE</t>
  </si>
  <si>
    <t>P-L7-10U-S-B</t>
  </si>
  <si>
    <t>L7 STORAGE W 10RU PKG PWR</t>
  </si>
  <si>
    <t>P-L7-10U-S-U</t>
  </si>
  <si>
    <t>L7 ST,W10RU PKG,UNASSEMBL</t>
  </si>
  <si>
    <t>P-L7-12U-B</t>
  </si>
  <si>
    <t>L7 12RU RACK PKG</t>
  </si>
  <si>
    <t>P-L7-12U-U</t>
  </si>
  <si>
    <t>L7 12RU RACK PKG,UNASSEMB</t>
  </si>
  <si>
    <t>P-L7-6U-DS-B</t>
  </si>
  <si>
    <t>L7 DOC CAM W 6RU,STOR PWR</t>
  </si>
  <si>
    <t>P-L7-6U-DS-U</t>
  </si>
  <si>
    <t>L7 SERIES 6 RU RACK KIT WITH DOCUMENT CAMERA AND STORAGE DRAWERS</t>
  </si>
  <si>
    <t>P-L7-8U-D-B</t>
  </si>
  <si>
    <t>L7 DOC CAM W 8RU PWR</t>
  </si>
  <si>
    <t>P-L7-8U-D-U</t>
  </si>
  <si>
    <t>L7 DOC W8RU PKG,UNASSEMBL</t>
  </si>
  <si>
    <t>P-L7-F61A-WD-SLHA7</t>
  </si>
  <si>
    <t>PRE-CONFIGURED L7 SERIES LECTERN IN BRITE WHITE WITH SILVER ACCENTS</t>
  </si>
  <si>
    <t>P-L7-F61A-WD-SLHB3</t>
  </si>
  <si>
    <t>PRE-CONFIGURED L7 SERIES LECTERN IN GLAMOUR CHERRY WITH SILVER ACCENTS</t>
  </si>
  <si>
    <t>P-L7-F61A-WD-SLHB9</t>
  </si>
  <si>
    <t>PRE-CONFIGURED L7 SERIES LECTERN IN MONTANA WALNUT WITH SILVER ACCENTS</t>
  </si>
  <si>
    <t>P-L7-TUR-C1060</t>
  </si>
  <si>
    <t>L7 TURRET CONN,C1060 BZL</t>
  </si>
  <si>
    <t>P-L7-TUR-C760</t>
  </si>
  <si>
    <t>L7 TURRET CONN,C760 BZL</t>
  </si>
  <si>
    <t>P-LACE</t>
  </si>
  <si>
    <t>1PC CABLE LACE STRIP, 45S</t>
  </si>
  <si>
    <t>P-LACE-13-A</t>
  </si>
  <si>
    <t>13SP,2 W,RND HOLE,LACER</t>
  </si>
  <si>
    <t>P-LACE-13-O-A</t>
  </si>
  <si>
    <t>13SP,3.25 W,TIEPOST LACER</t>
  </si>
  <si>
    <t>P-LACE-13-OP</t>
  </si>
  <si>
    <t>3-1/4 W,13SP,TIE PST,6PK</t>
  </si>
  <si>
    <t>P-LACE-13-OW</t>
  </si>
  <si>
    <t>4-3/4 W,13SP,TIE PST,1PC</t>
  </si>
  <si>
    <t>P-LACE-13-OW-A</t>
  </si>
  <si>
    <t>13SP,4.75 ,TIEPOST LACER</t>
  </si>
  <si>
    <t>P-LACE-13-OWP</t>
  </si>
  <si>
    <t>4-3/4 W,13SP,TIE PST,6PK</t>
  </si>
  <si>
    <t>P-LACE-13P</t>
  </si>
  <si>
    <t>2 W,13SP W/HOLES,6PK</t>
  </si>
  <si>
    <t>P-LACE-23-1P</t>
  </si>
  <si>
    <t>1 W,23SP LACER BAR,6PK</t>
  </si>
  <si>
    <t>P-LACE-23-O-A</t>
  </si>
  <si>
    <t>23SP,3.25 W,TIEPOST LACER</t>
  </si>
  <si>
    <t>P-LACE-23-OP</t>
  </si>
  <si>
    <t>3-1/4 W,23SP,TIE PST,6PK</t>
  </si>
  <si>
    <t>P-LACE-23-OW-A</t>
  </si>
  <si>
    <t>23SP,4.75 ,TIEPOST LACER</t>
  </si>
  <si>
    <t>P-LACE-23-OWP</t>
  </si>
  <si>
    <t>4-3/4 W,23SP,TIE PST,6PK</t>
  </si>
  <si>
    <t>P-LACE-37-1-A</t>
  </si>
  <si>
    <t>37SP,1 W,TIE SADDLE,LACER</t>
  </si>
  <si>
    <t>P-LACE-37-1P</t>
  </si>
  <si>
    <t>6PC,37SPX1 STEEL LACE BAR</t>
  </si>
  <si>
    <t>P-LACE-37-1S-A</t>
  </si>
  <si>
    <t>37SP,1 W,LACE W/TIE SDDLS</t>
  </si>
  <si>
    <t>P-LACE-37-A</t>
  </si>
  <si>
    <t>37SP,2 W,RND HOLE,LACER</t>
  </si>
  <si>
    <t>P-LACE-37L-A</t>
  </si>
  <si>
    <t>37SP,3.5 LACE W/BRG LANCE</t>
  </si>
  <si>
    <t>P-LACE-37-O-A</t>
  </si>
  <si>
    <t>37SP,3.25 W,TIEPOST LACER</t>
  </si>
  <si>
    <t>P-LACE-37-OP</t>
  </si>
  <si>
    <t>64-3/4 H,3-1/4H W SLT LCR</t>
  </si>
  <si>
    <t>P-LACE-37-OW-A</t>
  </si>
  <si>
    <t>37SP,4.75 ,TIEPOST LACER</t>
  </si>
  <si>
    <t>P-LACE-37-OWP</t>
  </si>
  <si>
    <t>64-3/4 H,4-3/4 W SLT LCR</t>
  </si>
  <si>
    <t>P-LACE-37P</t>
  </si>
  <si>
    <t>6PC,37SP CABLE LACE STRIP</t>
  </si>
  <si>
    <t>P-LACE-40-OP</t>
  </si>
  <si>
    <t>LACE STRIP, 40 RU, 3.25IN W, W/TIE POSTS, 6 PC.</t>
  </si>
  <si>
    <t>P-LACE-40-OW-A</t>
  </si>
  <si>
    <t>40SP,4.75 ,TIEPOST LACER</t>
  </si>
  <si>
    <t>P-LACE-40-OWP</t>
  </si>
  <si>
    <t>LACE STRIP, 40 RU, 4.75IN W, W/TIE POSTS, 6 PC.</t>
  </si>
  <si>
    <t>P-LACE-44-1-A</t>
  </si>
  <si>
    <t>44SP,1 W,TIE SADDLE,LACER</t>
  </si>
  <si>
    <t>P-LACE-44-1P</t>
  </si>
  <si>
    <t>6PC,44SPX1 STEEL LACE BAR</t>
  </si>
  <si>
    <t>P-LACE-44-1S-A</t>
  </si>
  <si>
    <t>44SP,1 W,LACE W/TIE SDDLS</t>
  </si>
  <si>
    <t>P-LACE-44-1SP</t>
  </si>
  <si>
    <t>6PC,44SPX1 LACE W/TIESDL</t>
  </si>
  <si>
    <t>P-LACE-44L</t>
  </si>
  <si>
    <t>44SPX3.5 LACE W/BRDGE LNC</t>
  </si>
  <si>
    <t>P-LACE-44L-A</t>
  </si>
  <si>
    <t>44SP,3.5 LACE W/BRG LANCE</t>
  </si>
  <si>
    <t>P-LACE-44-O-A</t>
  </si>
  <si>
    <t>44SP,3.25 W,TIEPOST LACER</t>
  </si>
  <si>
    <t>P-LACE-44-OP</t>
  </si>
  <si>
    <t>LACE STRIP, 44 RU, 3.25IN W, W/TIE POSTS, 6 PC.</t>
  </si>
  <si>
    <t>P-LACE-44-OW-A</t>
  </si>
  <si>
    <t>44SP,4.75 ,TIEPOST LACER</t>
  </si>
  <si>
    <t>P-LACE-44-OWP</t>
  </si>
  <si>
    <t>LACE STRIP, 44 RU, 4.75IN W, W/TIE POSTS, 6 PC.</t>
  </si>
  <si>
    <t>P-LACE-5254-1-A</t>
  </si>
  <si>
    <t>52/54SP,1 W,TIE SDLE,LCR</t>
  </si>
  <si>
    <t>P-LACE-5254-1P</t>
  </si>
  <si>
    <t>6PC CBL LACESTRIP 52/54SP</t>
  </si>
  <si>
    <t>P-LACE-5254-O-A</t>
  </si>
  <si>
    <t>52/54SP,TIEPOST LACER</t>
  </si>
  <si>
    <t>P-LACE-5254-OP</t>
  </si>
  <si>
    <t>6PC 52/54SP 3-1/4 W LACE</t>
  </si>
  <si>
    <t>P-LACE-5254-OWP</t>
  </si>
  <si>
    <t>6PC 52/54SP 4-3/4 W LACE</t>
  </si>
  <si>
    <t>P-LACE-A</t>
  </si>
  <si>
    <t>45SP,2 W,RND HOLE,LACER</t>
  </si>
  <si>
    <t>P-LACE-G40-1P</t>
  </si>
  <si>
    <t>6PC,40SPX1 STEEL LACE BAR</t>
  </si>
  <si>
    <t>P-LACE-G44-1P</t>
  </si>
  <si>
    <t>P-LACE-G48-1P</t>
  </si>
  <si>
    <t>6PC,48SPX1 STEEL LACE BAR</t>
  </si>
  <si>
    <t>P-LACE-G52-1P</t>
  </si>
  <si>
    <t>6PC,52SPX1 STEEL LACE BAR</t>
  </si>
  <si>
    <t>P-LACE-P</t>
  </si>
  <si>
    <t>6PC,45SP CABLE LACE STRIP</t>
  </si>
  <si>
    <t>P-LACE-WB6-24</t>
  </si>
  <si>
    <t>1PC 6 W,WIRE LACE,24SP</t>
  </si>
  <si>
    <t>P-LACE-WB6-42</t>
  </si>
  <si>
    <t>1PC 6 W,WIRE LACE,42SP</t>
  </si>
  <si>
    <t>P-LACE-WB6-45</t>
  </si>
  <si>
    <t>1PC 6 W,WIRE LACE,45SP</t>
  </si>
  <si>
    <t>P-LATCH</t>
  </si>
  <si>
    <t>LATCH, UD SERIES DRAWERS,INSTALLS IN KEYLOCK HOLE; HOLDS DOORS CLOSED BUT EASY T</t>
  </si>
  <si>
    <t>P-LB-1.5R90-A</t>
  </si>
  <si>
    <t>90DEG 1.5OFF RND LACER</t>
  </si>
  <si>
    <t>P-LB-10R90-A</t>
  </si>
  <si>
    <t>90DEG 10 OFFSET RND LACER</t>
  </si>
  <si>
    <t>P-LB-1A-A</t>
  </si>
  <si>
    <t>L  SHAPED LACER BAR</t>
  </si>
  <si>
    <t>P-LB-1R4-A</t>
  </si>
  <si>
    <t>4 OFFSET ROUND LACER BAR</t>
  </si>
  <si>
    <t>P-LB-1R-A</t>
  </si>
  <si>
    <t>ROUND LACER BAR</t>
  </si>
  <si>
    <t>P-LB-1S-A</t>
  </si>
  <si>
    <t>RETANGULAR LACER BAR</t>
  </si>
  <si>
    <t>P-LB-2A-A</t>
  </si>
  <si>
    <t>2 OFFSET  L  LACER BAR</t>
  </si>
  <si>
    <t>P-LB-4A-A</t>
  </si>
  <si>
    <t>4 OFFSET  L  LACER BAR</t>
  </si>
  <si>
    <t>P-LB-4R90-A</t>
  </si>
  <si>
    <t>90DEG 4 OFFSET RND LACER</t>
  </si>
  <si>
    <t>P-LB-6R90-A</t>
  </si>
  <si>
    <t>90DEG 6 OFFSET RND LACER</t>
  </si>
  <si>
    <t>P-LBFR-1626-T</t>
  </si>
  <si>
    <t>2PK TLSCP F-R(16-26)LCBAR</t>
  </si>
  <si>
    <t>P-LBFR-2036-T</t>
  </si>
  <si>
    <t>2PK TLSCP F-R(20-36)LCBAR</t>
  </si>
  <si>
    <t>P-LBFR-3650-T</t>
  </si>
  <si>
    <t>2PK TLSCP F-R(36-50)LCBAR</t>
  </si>
  <si>
    <t>P-LBFR-5A-26</t>
  </si>
  <si>
    <t>2PK FIXED F-R(26 )LACEBAR</t>
  </si>
  <si>
    <t>P-LBH-1930-T</t>
  </si>
  <si>
    <t>2PK TLSCP HOR(19-30)LCBAR</t>
  </si>
  <si>
    <t>P-LB-LTF-A</t>
  </si>
  <si>
    <t>2 SPACE LACER PANEL</t>
  </si>
  <si>
    <t>P-LBP-1.5</t>
  </si>
  <si>
    <t>LACE BAR, 1.5 IN OFFSET, ROUND, 10 PC.ECONOMICAL HORIZONTAL CABLE LACING AND SUP</t>
  </si>
  <si>
    <t>P-LBP-1.5R90</t>
  </si>
  <si>
    <t>LACE BAR, 1.5 IN OFFSET, 90 DEGREE ROUND BEND, 10 PC.ECONOMICAL HORIZONTAL CABLE</t>
  </si>
  <si>
    <t>P-LBP-10R90</t>
  </si>
  <si>
    <t>LACE BAR, 10 IN OFFSET, 90 DEGREE  ROUND BEND, 10 PC.ECONOMICAL HORIZONTAL CABLE</t>
  </si>
  <si>
    <t>P-LBP-1A</t>
  </si>
  <si>
    <t>10 PACK L LACER BAR</t>
  </si>
  <si>
    <t>P-LBP-1R</t>
  </si>
  <si>
    <t>10 PACK ROUND LACER BARS</t>
  </si>
  <si>
    <t>P-LBP-1R4</t>
  </si>
  <si>
    <t>10 PACK 4OFF. ROUND LACE</t>
  </si>
  <si>
    <t>P-LBP-1S</t>
  </si>
  <si>
    <t>10 PACK RECTANGULAR LACER</t>
  </si>
  <si>
    <t>P-LBP-2A</t>
  </si>
  <si>
    <t>10 PACK,L BAR,2 OFFSET</t>
  </si>
  <si>
    <t>P-LBP-4A</t>
  </si>
  <si>
    <t>10 PACK,L BAR,4 OFFSET</t>
  </si>
  <si>
    <t>P-LBP-4R90</t>
  </si>
  <si>
    <t>LACE BAR, 4 IN OFFSET, 90DEGREE ROUND BEND, 10 PC.ECONOMICAL HORIZONTAL CABLE LA</t>
  </si>
  <si>
    <t>P-LBP-6A</t>
  </si>
  <si>
    <t>10 PACK,L BAR 6 OFFSET</t>
  </si>
  <si>
    <t>P-LBP-6R90</t>
  </si>
  <si>
    <t>LACE BAR, 6 IN OFFSET, 90 DEGREE ROUND BEND, 10 PC.ECONOMICAL HORIZONTAL CABLE L</t>
  </si>
  <si>
    <t>P-LBP-ADJ-A-2PK</t>
  </si>
  <si>
    <t>L STYLEMULTI OFFSET LACE 0246INCH 2PK</t>
  </si>
  <si>
    <t>P-LBP-LTF</t>
  </si>
  <si>
    <t>LACER PANEL, 2 RU, FLANGED, 10 PC.,ECONOMICAL HORIZONTAL CABLE LACING AND SUPPOR</t>
  </si>
  <si>
    <t>P-LBX-3</t>
  </si>
  <si>
    <t>3SP LOCKING STORAGE UNIT</t>
  </si>
  <si>
    <t>P-LBX-4</t>
  </si>
  <si>
    <t>4SP LOCKING STORAGE UNIT</t>
  </si>
  <si>
    <t>P-LD-1230DC</t>
  </si>
  <si>
    <t>LD SERIES 12 SPACE SIDE RACK, DC,COMPEMENTS LD SERIES DESKS; PROVIDES QUIET LOCA</t>
  </si>
  <si>
    <t>P-LD-1230HM</t>
  </si>
  <si>
    <t>LD SERIES 12 SPACE SIDE RACK, HM,COMPEMENTS LD SERIES DESKS; PROVIDES QUIET LOCA</t>
  </si>
  <si>
    <t>P-LD-1230PS</t>
  </si>
  <si>
    <t>LD SERIES 12 SPACE SIDE RACK, PS,COMPEMENTS LD SERIES DESKS; PROVIDES QUIET LOCA</t>
  </si>
  <si>
    <t>P-LD-4830DC</t>
  </si>
  <si>
    <t>48 INCH LCD MONITORING DESK, DC,ECONOMICAL MONITORING AND CONTROL WORKSTATION WI</t>
  </si>
  <si>
    <t>P-LD-4830DC-RA</t>
  </si>
  <si>
    <t>48 INCH LCD MONITORING DESK, ADD-A-BAY, DC,ECONOMICAL MONITORING AND CONTROL WOR</t>
  </si>
  <si>
    <t>P-LD-4830HM</t>
  </si>
  <si>
    <t>48 INCH LCD MONITORING DESK, HM,ECONOMICAL MONITORING AND CONTROL WORKSTATION WI</t>
  </si>
  <si>
    <t>P-LD-4830HM-RA</t>
  </si>
  <si>
    <t>48 INCH LCD MONITORING DESK, ADD-A-BAY, HM,ECONOMICAL MONITORING AND CONTROL WOR</t>
  </si>
  <si>
    <t>P-LD-4830HN</t>
  </si>
  <si>
    <t>48 LCD DSK,30H,HN</t>
  </si>
  <si>
    <t>P-LD-4830PS</t>
  </si>
  <si>
    <t>48 INCH LCD MONITORING DESK, PS,ECONOMICAL MONITORING AND CONTROL WORKSTATION WI</t>
  </si>
  <si>
    <t>P-LD-4830PS-RA</t>
  </si>
  <si>
    <t>48 INCH LCD MONITORING DESK, ADD-A-BAY, PS,ECONOMICAL MONITORING AND CONTROL WOR</t>
  </si>
  <si>
    <t>P-LD-6430DC</t>
  </si>
  <si>
    <t>64 INCH LCD MONITORING DESK, DC,ECONOMICAL MONITORING AND CONTROL WORKSTATION WI</t>
  </si>
  <si>
    <t>P-LD-6430DC-RA</t>
  </si>
  <si>
    <t>64 INCH LCD MONITORING DESK, ADD-A-BAY, DC,ECONOMICAL MONITORING AND CONTROL WOR</t>
  </si>
  <si>
    <t>P-LD-6430HM</t>
  </si>
  <si>
    <t>64 LCD DSK,30H,HM</t>
  </si>
  <si>
    <t>P-LD-6430HM-RA</t>
  </si>
  <si>
    <t>64 LCD DSK A-BAY,HM,30,RT</t>
  </si>
  <si>
    <t>P-LD-6430PS</t>
  </si>
  <si>
    <t>64 LCD DSK,30H,PS</t>
  </si>
  <si>
    <t>P-LD-6430PS-RA</t>
  </si>
  <si>
    <t>64 LCD DSK A-BAY,PS,30,RT</t>
  </si>
  <si>
    <t>P-LD-CPU</t>
  </si>
  <si>
    <t>ARTICULATING DSK CPU HLDR</t>
  </si>
  <si>
    <t>P-LD-KBTDC</t>
  </si>
  <si>
    <t>LCD DSK KB SHELF,DK CHRY</t>
  </si>
  <si>
    <t>P-LD-KBTHM</t>
  </si>
  <si>
    <t>LCD DSK KB SHELF,HNY MPLE</t>
  </si>
  <si>
    <t>P-LD-KBTPS</t>
  </si>
  <si>
    <t>LCD DSK KB SHELF,PEPPRSTN</t>
  </si>
  <si>
    <t>P-LD-PSP30-DC</t>
  </si>
  <si>
    <t>50 SIDE PNLS DRK CHRY(PR)</t>
  </si>
  <si>
    <t>P-LD-PSP30-HM</t>
  </si>
  <si>
    <t>50 SIDE PNLS HNY MPLE(PR)</t>
  </si>
  <si>
    <t>P-LD-PSP30-SL</t>
  </si>
  <si>
    <t>50 SIDE PNLS SLATE(PR)</t>
  </si>
  <si>
    <t>P-LD-QCPUT-PS</t>
  </si>
  <si>
    <t>CPU ISO BOX,PEPPERSTONE</t>
  </si>
  <si>
    <t>P-LD-SP30-DC</t>
  </si>
  <si>
    <t>30 SIDE PNLS DRK CHRY(PR)</t>
  </si>
  <si>
    <t>P-LD-SP30-HM</t>
  </si>
  <si>
    <t>30 SIDE PNLS HNY MPLE(PR)</t>
  </si>
  <si>
    <t>P-LD-SP30-HN</t>
  </si>
  <si>
    <t>30 SIDE PNLS HN (PR)</t>
  </si>
  <si>
    <t>P-LD-SP30-SL</t>
  </si>
  <si>
    <t>30 SIDE PNLS SLATE(PR)</t>
  </si>
  <si>
    <t>P-LD-WK</t>
  </si>
  <si>
    <t>LD-12 TO WEDGE JOINER KIT</t>
  </si>
  <si>
    <t>P-LD-WTT45DC</t>
  </si>
  <si>
    <t>LCD 45D WDG TOP ONLY DKCH</t>
  </si>
  <si>
    <t>P-LD-WTT45HM</t>
  </si>
  <si>
    <t>LCD 45D WDG TOP ONLY HNMP</t>
  </si>
  <si>
    <t>P-LD-WTT45PS</t>
  </si>
  <si>
    <t>LCD 45D WDG TOP ONLY PSTN</t>
  </si>
  <si>
    <t>P-LEVELFEET-K</t>
  </si>
  <si>
    <t>ESSEX LEVELING FEET KIT,ESSEX LEVELING FEET</t>
  </si>
  <si>
    <t>P-LF</t>
  </si>
  <si>
    <t>SET OF 4 THREADED LEVEL.F</t>
  </si>
  <si>
    <t>P-LF-HD</t>
  </si>
  <si>
    <t>HEAVY DUTY LEVELING FEET</t>
  </si>
  <si>
    <t>P-LF-ISO</t>
  </si>
  <si>
    <t>LF W/RUBBER ISOLATION BT</t>
  </si>
  <si>
    <t>P-LL-DTRK</t>
  </si>
  <si>
    <t>LEVER LOCK BRACKET, DTRK RACKS,BRACKET KIT ALLOWS USE OF SELECT LEVER LOCK ACCES</t>
  </si>
  <si>
    <t>P-LL-H2A21</t>
  </si>
  <si>
    <t>21 HORIZ,2 OFFST ANGLE</t>
  </si>
  <si>
    <t>P-LL-H4A21</t>
  </si>
  <si>
    <t>21 HORIZ,4 OFFST ANGLE</t>
  </si>
  <si>
    <t>P-LL-HA21</t>
  </si>
  <si>
    <t>21  HORIZ ANGLE LACE</t>
  </si>
  <si>
    <t>P-LL-HA21-4</t>
  </si>
  <si>
    <t>4PK, 21  HORIZ ANGLE LACE</t>
  </si>
  <si>
    <t>P-LL-HC21</t>
  </si>
  <si>
    <t>21  HORIZ CHANNEL LACE</t>
  </si>
  <si>
    <t>P-LL-HC21-4</t>
  </si>
  <si>
    <t>4PK,21 HORIZ CHANNEL LACE</t>
  </si>
  <si>
    <t>P-LL-HR21</t>
  </si>
  <si>
    <t>21  HORIZ ROUND LACE</t>
  </si>
  <si>
    <t>P-LL-HR21-4</t>
  </si>
  <si>
    <t>4PK, 21  HORIZ ROUND LACE</t>
  </si>
  <si>
    <t>P-LL-MP21</t>
  </si>
  <si>
    <t>21 H MULTI PACK</t>
  </si>
  <si>
    <t>P-LL-RFR</t>
  </si>
  <si>
    <t>LEVER LOCK BRACKET, RFR RACKS</t>
  </si>
  <si>
    <t>P-LL-SNE-36BKT</t>
  </si>
  <si>
    <t>LEVER LOCK BRACKET, 36IN D SNE RACKS,BRACKET KIT ALLOWS USE OF SELECT LEVER LOCK</t>
  </si>
  <si>
    <t>P-LL-SNE-42BKT</t>
  </si>
  <si>
    <t>LEVER LOCK BRACKET, 42IN D SNE RACKS,BRACKET KIT ALLOWS USE OF SELECT LEVER LOCK</t>
  </si>
  <si>
    <t>P-LL-SNE-48BKT</t>
  </si>
  <si>
    <t>LEVER LOCK BRACKET, 48IN D SNE RACKS,BRACKET KIT ALLOWS USE OF SELECT LEVER LOCK</t>
  </si>
  <si>
    <t>P-LL-VA17</t>
  </si>
  <si>
    <t>17  VERT ANGLE LACE</t>
  </si>
  <si>
    <t>P-LL-VA17-4</t>
  </si>
  <si>
    <t>4PK,17  VERT ANGLE LACE</t>
  </si>
  <si>
    <t>P-LL-VA21</t>
  </si>
  <si>
    <t>21  VERT ANGLE LACE</t>
  </si>
  <si>
    <t>P-LL-VA21-4</t>
  </si>
  <si>
    <t>4PK,21  VERT ANGLE LACE</t>
  </si>
  <si>
    <t>P-LL-VC17</t>
  </si>
  <si>
    <t>17 VERT CHANNEL LACE</t>
  </si>
  <si>
    <t>P-LL-VC17-4</t>
  </si>
  <si>
    <t>4PK,17 VERT CHAN LACE</t>
  </si>
  <si>
    <t>P-LL-VC21</t>
  </si>
  <si>
    <t>21 VERT CHANNEL LACE</t>
  </si>
  <si>
    <t>P-LL-VC21-4</t>
  </si>
  <si>
    <t>4PK,21 VERT CHANNEL</t>
  </si>
  <si>
    <t>P-LL-VDIN17</t>
  </si>
  <si>
    <t>17 VERT DIN RAIL</t>
  </si>
  <si>
    <t>P-LL-VDIN17-4</t>
  </si>
  <si>
    <t>17 VERT DIN RAIL,4-PACK</t>
  </si>
  <si>
    <t>P-LL-VDIN21</t>
  </si>
  <si>
    <t>21 VERT DIN RAIL</t>
  </si>
  <si>
    <t>P-LL-VDIN21-4</t>
  </si>
  <si>
    <t>21 VERT DIN RAIL,4-PACK</t>
  </si>
  <si>
    <t>P-LL-VP1710</t>
  </si>
  <si>
    <t>17 ,10 D,V ACCES MTG PLT</t>
  </si>
  <si>
    <t>P-LL-VP176-SWP</t>
  </si>
  <si>
    <t>17 H,6 D,V MTG PLT SWP</t>
  </si>
  <si>
    <t>P-LL-VP2110</t>
  </si>
  <si>
    <t>21 H,10 D,V ACCES MTG PLT</t>
  </si>
  <si>
    <t>P-LL-VTC-K</t>
  </si>
  <si>
    <t>LL KIT FOR VTC,ADDS SECOND LEVER LOCK MOUNTING SECTION TO VTC EQUIPMENT AREA</t>
  </si>
  <si>
    <t>P-LL-VWM-36S-42SP</t>
  </si>
  <si>
    <t>VWM SERIES CABINET, LL-VWM-36S-42SP</t>
  </si>
  <si>
    <t>P-LL-VWM-36SP</t>
  </si>
  <si>
    <t>VWM SERIES CABINET, LL-VWM-36SP</t>
  </si>
  <si>
    <t>P-LL-VWM-42S</t>
  </si>
  <si>
    <t>VWM SERIES LEVER LOCK FR DR KIT FITS 42 SOLID DOOR</t>
  </si>
  <si>
    <t>P-LL-VWM-BPK</t>
  </si>
  <si>
    <t>VWM SERIES LEVER LOCK BACK PAN KIT</t>
  </si>
  <si>
    <t>P-LT-1R</t>
  </si>
  <si>
    <t>1SP RACKLIGHT SHLF FLTBLK</t>
  </si>
  <si>
    <t>P-LT-1RA</t>
  </si>
  <si>
    <t>1SP RACKLIGHT SHLF BLKANO</t>
  </si>
  <si>
    <t>P-LT-CABUTL-DUAL</t>
  </si>
  <si>
    <t>DUAL RKMT WORK LIGHT</t>
  </si>
  <si>
    <t>P-LT-CABUTL-SINGLE</t>
  </si>
  <si>
    <t>SINGLE RKMT WORK LIGHT</t>
  </si>
  <si>
    <t>P-LT-GN</t>
  </si>
  <si>
    <t>GOOSENECK LED LIGHT</t>
  </si>
  <si>
    <t>P-LT-GN-PL</t>
  </si>
  <si>
    <t>LED GSNK LT W/120V ADPT</t>
  </si>
  <si>
    <t>P-LT-GN-PNL</t>
  </si>
  <si>
    <t>1SP,DUAL LED LIGHT PANEL</t>
  </si>
  <si>
    <t>P-LT-GN-WL</t>
  </si>
  <si>
    <t>MAGNETIC WORKLIGHT,LED</t>
  </si>
  <si>
    <t>P-LU-RPB2</t>
  </si>
  <si>
    <t>REPLACEMENT BAT 7AH</t>
  </si>
  <si>
    <t>P-LVFD-10</t>
  </si>
  <si>
    <t>VENTED FRONT DOOR, 10 RU RACKS, 64% OPEN,STEEL CONSTRUCTION, BLACK FINISH, 64% O</t>
  </si>
  <si>
    <t>P-LVFD-12</t>
  </si>
  <si>
    <t>12SP LARGE PERF FR DOOR</t>
  </si>
  <si>
    <t>P-LVFD-16</t>
  </si>
  <si>
    <t>16SP LARGE PERF FR DOOR</t>
  </si>
  <si>
    <t>P-LVFD-18</t>
  </si>
  <si>
    <t>18SP LARGE PERF FR DOOR</t>
  </si>
  <si>
    <t>P-LVFD-21</t>
  </si>
  <si>
    <t>21SP LARGE PERF FR DOOR</t>
  </si>
  <si>
    <t>P-LVFD-24</t>
  </si>
  <si>
    <t>24SP LARGE PERF FR DOOR</t>
  </si>
  <si>
    <t>P-LVFD-27</t>
  </si>
  <si>
    <t>27SP LARGE PERF FR DOOR</t>
  </si>
  <si>
    <t>P-LVFD28-24</t>
  </si>
  <si>
    <t>28W/24SP SR PERF FRNT DR</t>
  </si>
  <si>
    <t>P-LVFD28-40</t>
  </si>
  <si>
    <t>28W/40SP SR PERF FRNT DR</t>
  </si>
  <si>
    <t>P-LVFD28-46</t>
  </si>
  <si>
    <t>28W/46SP SR PERF FRNT DR</t>
  </si>
  <si>
    <t>P-LVFD-35</t>
  </si>
  <si>
    <t>35SP LARGE PERF FR DOOR</t>
  </si>
  <si>
    <t>P-LVFD-37</t>
  </si>
  <si>
    <t>37SP LARGE PERF FR DOOR</t>
  </si>
  <si>
    <t>P-LVFD-40</t>
  </si>
  <si>
    <t>40SP LARGE PERF FR DOOR</t>
  </si>
  <si>
    <t>P-LVFD-42</t>
  </si>
  <si>
    <t>42SP LG PERF FRDR,WMRK</t>
  </si>
  <si>
    <t>P-LVFD-44</t>
  </si>
  <si>
    <t>44SP,LARGE PERF FD,UNV,BK</t>
  </si>
  <si>
    <t>P-LVFD-WMRK-24</t>
  </si>
  <si>
    <t>24 SP LARGE PERF DOOR</t>
  </si>
  <si>
    <t>P-LVFD-WMRK-42</t>
  </si>
  <si>
    <t>42 SP LARGE PERF DOOR</t>
  </si>
  <si>
    <t>P-LVFD-WMRK-45</t>
  </si>
  <si>
    <t>45 SP LARGE PERF DOOR</t>
  </si>
  <si>
    <t>P-M-15A</t>
  </si>
  <si>
    <t>4 MPR 15A DUPLEX MODULE</t>
  </si>
  <si>
    <t>P-M-15A-SP</t>
  </si>
  <si>
    <t>MPR 15A MODULE W/S-SURGE</t>
  </si>
  <si>
    <t>P-M-15-IECA</t>
  </si>
  <si>
    <t>4 MPR 15A 3-GANG IEC MOD</t>
  </si>
  <si>
    <t>P-M-20A</t>
  </si>
  <si>
    <t>4 MPR 20A DUPLEX MODULE</t>
  </si>
  <si>
    <t>P-M-20A-SP</t>
  </si>
  <si>
    <t>MPR 20A MODULE W/S-SURGE</t>
  </si>
  <si>
    <t>P-M-20-IECA</t>
  </si>
  <si>
    <t>4 MPR 20A 1-GANG IEC MOD</t>
  </si>
  <si>
    <t>P-M-20IGA</t>
  </si>
  <si>
    <t>MPR 20A DUP ISO GND MOD</t>
  </si>
  <si>
    <t>P-M-20TL-HWA</t>
  </si>
  <si>
    <t>4 MPR 20A TWLK L5-20R</t>
  </si>
  <si>
    <t>P-M-2X15A</t>
  </si>
  <si>
    <t>8 MPR 15A DBL DUPLEX MOD</t>
  </si>
  <si>
    <t>P-M-2X20A</t>
  </si>
  <si>
    <t>8 MPR 20A DBL DUPLEX MOD</t>
  </si>
  <si>
    <t>P-M-2X20IGA</t>
  </si>
  <si>
    <t>8 MPR 20A DBLDUP ISO MOD</t>
  </si>
  <si>
    <t>P-M-30TL-HWA</t>
  </si>
  <si>
    <t>4 MPR 30A TWLK L5-30R</t>
  </si>
  <si>
    <t>P-MACRATE</t>
  </si>
  <si>
    <t>SHIPPING CRATE</t>
  </si>
  <si>
    <t>P-MADVDP</t>
  </si>
  <si>
    <t>SNAP-TOGETHER PARTITIONS HOLD UP TO 40 DVDS OR OTHER SMALL PARTS</t>
  </si>
  <si>
    <t>P-MAFAN</t>
  </si>
  <si>
    <t>4-1/2FAN 120V W/CORD</t>
  </si>
  <si>
    <t>P-MAFAN-10</t>
  </si>
  <si>
    <t>FAN, 550 CFM, 10 IN,SMOOTH, BALL-BEARING DESIGN, 115V INPUT; INCLUDES HARDWARE,</t>
  </si>
  <si>
    <t>P-MAG-1/2</t>
  </si>
  <si>
    <t>2PC MAGNETIC SOCKETS FOR</t>
  </si>
  <si>
    <t>P-MAG-CAB-LATCHKEY</t>
  </si>
  <si>
    <t>MAGNETIC CAB LATCH KEY</t>
  </si>
  <si>
    <t>P-MBRK12</t>
  </si>
  <si>
    <t>12SP(21)RACK,18DEEP,MAPLE</t>
  </si>
  <si>
    <t>P-MBRK12-22</t>
  </si>
  <si>
    <t>12SP(21)RACK,22DEEP,MAPLE</t>
  </si>
  <si>
    <t>P-MBRK12-28</t>
  </si>
  <si>
    <t>12SP(21)RACK,28DEEP,MAPLE</t>
  </si>
  <si>
    <t>P-MBRK16</t>
  </si>
  <si>
    <t>16SP(28)RACK,18DEEP,MAPLE</t>
  </si>
  <si>
    <t>P-MBRK16-22</t>
  </si>
  <si>
    <t>16SP(28)RACK,22DEEP,MAPLE</t>
  </si>
  <si>
    <t>P-MBRK16-28</t>
  </si>
  <si>
    <t>16SP(28)RACK,28DEEP,MAPLE</t>
  </si>
  <si>
    <t>P-MBRK20</t>
  </si>
  <si>
    <t>20SP(35)RACK,18DEEP,MAPLE</t>
  </si>
  <si>
    <t>P-MBRK20-22</t>
  </si>
  <si>
    <t>20SP(35)RACK,22DEEP,MAPLE</t>
  </si>
  <si>
    <t>P-MBRK20-28</t>
  </si>
  <si>
    <t>20SP(35)RACK,28DEEP,MAPLE</t>
  </si>
  <si>
    <t>P-MBRK28-22</t>
  </si>
  <si>
    <t>28SP(49)RACK,22DEEP,MAPLE</t>
  </si>
  <si>
    <t>P-MBRK28-28</t>
  </si>
  <si>
    <t>28SP(49)RACK,28DEEP,MAPLE</t>
  </si>
  <si>
    <t>P-MBRK8</t>
  </si>
  <si>
    <t>8SP(14)RACK,18DEEP,MAPLE</t>
  </si>
  <si>
    <t>P-MBRK8-22</t>
  </si>
  <si>
    <t>8SP(14)RACK,22DEEP,MAPLE</t>
  </si>
  <si>
    <t>P-MD-KB</t>
  </si>
  <si>
    <t>PULLOUT KEYBOARD TRAY</t>
  </si>
  <si>
    <t>P-MDV-CK</t>
  </si>
  <si>
    <t>CASTER KIT-FITS MDV-R12 R</t>
  </si>
  <si>
    <t>P-MDV-CNR1</t>
  </si>
  <si>
    <t>MDV SYS CORNER UNIT</t>
  </si>
  <si>
    <t>P-MDV-CNR3</t>
  </si>
  <si>
    <t>P-MDV-DL</t>
  </si>
  <si>
    <t>MDV SYS DESK W/OB</t>
  </si>
  <si>
    <t>P-MDV-DSK</t>
  </si>
  <si>
    <t>P-MDV-OB4</t>
  </si>
  <si>
    <t>MDV SYS. 4SP OB FITS MDV-</t>
  </si>
  <si>
    <t>P-MDV-R12</t>
  </si>
  <si>
    <t>MDV SYSTEM 12SP RACK</t>
  </si>
  <si>
    <t>P-MDV-W</t>
  </si>
  <si>
    <t>MDV SYSTEM WEDGE</t>
  </si>
  <si>
    <t>P-MFR-1227GC</t>
  </si>
  <si>
    <t>12SP27D MOBILE F RACK GC</t>
  </si>
  <si>
    <t>P-MFR-1227GE</t>
  </si>
  <si>
    <t>12SP27D MOBILE F RACK GE</t>
  </si>
  <si>
    <t>P-MFR-1227KM</t>
  </si>
  <si>
    <t>12SP27D MOBILE F RACK KM</t>
  </si>
  <si>
    <t>P-MFR-1627GC</t>
  </si>
  <si>
    <t>16SP27D MOBILE F RACK GC</t>
  </si>
  <si>
    <t>P-MFR-1627GE</t>
  </si>
  <si>
    <t>16SP27D MOBILE F RACK GE</t>
  </si>
  <si>
    <t>P-MFR-1627KM</t>
  </si>
  <si>
    <t>16SP27D MOBILE F RACK KM</t>
  </si>
  <si>
    <t>P-MFR-2027GC</t>
  </si>
  <si>
    <t>20SP27D MOBILE F RACK GC</t>
  </si>
  <si>
    <t>P-MFR-2027GE</t>
  </si>
  <si>
    <t>20SP27D MOBILE F RACK GE</t>
  </si>
  <si>
    <t>P-MFR-2027KM</t>
  </si>
  <si>
    <t>20SP27D MOBILE F RACK KM</t>
  </si>
  <si>
    <t>P-MFR-FANKIT-2</t>
  </si>
  <si>
    <t>FAN KIT, 50 CFM, MFR SERIES,INCLUDES (2) 3IN  FANS WITH POWER SUPPLY</t>
  </si>
  <si>
    <t>P-MFR-RRK-12</t>
  </si>
  <si>
    <t>MFR REAR RAIL KIT 12SP</t>
  </si>
  <si>
    <t>P-MFR-RRK-16</t>
  </si>
  <si>
    <t>MFR REAR RAIL KIT 16SP</t>
  </si>
  <si>
    <t>P-MFR-RRK-20</t>
  </si>
  <si>
    <t>MFR REAR RAIL KIT 20SP</t>
  </si>
  <si>
    <t>P-MK-19-45</t>
  </si>
  <si>
    <t>CABLE MGMT RCK, 45SP (78.</t>
  </si>
  <si>
    <t>P-MK-1945-24</t>
  </si>
  <si>
    <t>45SP,14 DP CABLE MGMT RK</t>
  </si>
  <si>
    <t>P-MK-LA</t>
  </si>
  <si>
    <t>LADDER ADAPTER FOR MK RAC</t>
  </si>
  <si>
    <t>P-MM3-1X2BLK</t>
  </si>
  <si>
    <t>MON MT,1X2,BLK,3WAY MT</t>
  </si>
  <si>
    <t>P-MM3-2X1BLK</t>
  </si>
  <si>
    <t>MON MT,2X1,BLK,3WAY MT</t>
  </si>
  <si>
    <t>P-MM3-2X2BLK</t>
  </si>
  <si>
    <t>MON MT,2X2,BLK,3WAY MT</t>
  </si>
  <si>
    <t>P-MM3-3X1BLK</t>
  </si>
  <si>
    <t>MON MT,3X1,BLK,3WAY MT</t>
  </si>
  <si>
    <t>P-MM3-C-120-BK</t>
  </si>
  <si>
    <t>MM3 SERIES SINGLE MONITOR DYNAMIC COLUMN MOUNT</t>
  </si>
  <si>
    <t>P-MMB-1X1-12BLK</t>
  </si>
  <si>
    <t>MON MT,POLE12,BLK,BOLTIN</t>
  </si>
  <si>
    <t>P-MM-P-100-BK</t>
  </si>
  <si>
    <t>MON MTPIVPOLESINGLEBK</t>
  </si>
  <si>
    <t>P-MMR-1020</t>
  </si>
  <si>
    <t>MULTI MOUNT RACK 10UX20D</t>
  </si>
  <si>
    <t>P-MMR-1220</t>
  </si>
  <si>
    <t>MULTI MOUNT RACK 12UX20D</t>
  </si>
  <si>
    <t>P-MMR-1620</t>
  </si>
  <si>
    <t>MULTI MOUNT RACK 16UX20D</t>
  </si>
  <si>
    <t>P-MMR-1624</t>
  </si>
  <si>
    <t>MULTI MOUNT RACK 16UX24D</t>
  </si>
  <si>
    <t>P-MMR-1820</t>
  </si>
  <si>
    <t>MULTI MOUNT RACK 18UX20D</t>
  </si>
  <si>
    <t>P-MMR-1824</t>
  </si>
  <si>
    <t>MULTI MOUNT RACK 18UX24D</t>
  </si>
  <si>
    <t>P-MMR-RR10</t>
  </si>
  <si>
    <t>10 SPACE RAIL KIT,MMR</t>
  </si>
  <si>
    <t>P-MMR-RR12</t>
  </si>
  <si>
    <t>12 SPACE RIAL KIT,MMR</t>
  </si>
  <si>
    <t>P-MMR-RR16</t>
  </si>
  <si>
    <t>16 SPACE RAIL KIT,MMR</t>
  </si>
  <si>
    <t>P-MMR-RR18</t>
  </si>
  <si>
    <t>18 SPACE RAIL KIT,MMR</t>
  </si>
  <si>
    <t>P-M-PCON-20A</t>
  </si>
  <si>
    <t>MPR 20A POWERCON MODULE</t>
  </si>
  <si>
    <t>P-MPR-3A</t>
  </si>
  <si>
    <t>MPR RACEWAY,32</t>
  </si>
  <si>
    <t>P-MPR-6A</t>
  </si>
  <si>
    <t>MPR RACEWAY,56</t>
  </si>
  <si>
    <t>P-MPR-8A</t>
  </si>
  <si>
    <t>MPR RACEWAY,72</t>
  </si>
  <si>
    <t>P-MPR-9A</t>
  </si>
  <si>
    <t>MPR RACEWAY,80</t>
  </si>
  <si>
    <t>P-MPR-BL2A</t>
  </si>
  <si>
    <t>MPR 2 BLANK MODULE(QTY:2)</t>
  </si>
  <si>
    <t>P-MPR-BL4A</t>
  </si>
  <si>
    <t>MPR 4  BLANK MODULE</t>
  </si>
  <si>
    <t>P-MPR-BL8A</t>
  </si>
  <si>
    <t>MPR 8  BLANK MODULE</t>
  </si>
  <si>
    <t>P-MPR-JB663A</t>
  </si>
  <si>
    <t>MPR JBOX 6 X6 X3</t>
  </si>
  <si>
    <t>P-MPR-JB843A</t>
  </si>
  <si>
    <t>MPR JBOX 8 X4 X3</t>
  </si>
  <si>
    <t>P-MPR-JB853A</t>
  </si>
  <si>
    <t>MPR JBOX 8 X5 X3</t>
  </si>
  <si>
    <t>P-MPR-JB863A</t>
  </si>
  <si>
    <t>MPR JBOX 8 X6 X3</t>
  </si>
  <si>
    <t>P-MPR-SEQ-1CA</t>
  </si>
  <si>
    <t>MPR SEQ CONT MOD,CORD</t>
  </si>
  <si>
    <t>P-MPR-SEQA</t>
  </si>
  <si>
    <t>8 MPR SEQ CONTROL MOD</t>
  </si>
  <si>
    <t>P-MPR-SS</t>
  </si>
  <si>
    <t>MPR SURGE SUPPRESSOR</t>
  </si>
  <si>
    <t>P-MRK-2426</t>
  </si>
  <si>
    <t>24SP/26D MULTIBAY MRK</t>
  </si>
  <si>
    <t>P-MRK-2426LRD</t>
  </si>
  <si>
    <t>24SP/26D MULTIBAY MRK LRD</t>
  </si>
  <si>
    <t>P-MRK-2426PROLRD</t>
  </si>
  <si>
    <t>24SP/26D MRK W/PRO RAIL</t>
  </si>
  <si>
    <t>P-MRK-2431</t>
  </si>
  <si>
    <t>24SP/31D MULTIBAY MRK</t>
  </si>
  <si>
    <t>P-MRK-2431LRD</t>
  </si>
  <si>
    <t>24SP/31D MULTIBAY MRK LRD</t>
  </si>
  <si>
    <t>P-MRK-2436</t>
  </si>
  <si>
    <t>24SP/36D MULTIBAY MRK</t>
  </si>
  <si>
    <t>P-MRK-2436LRD</t>
  </si>
  <si>
    <t>24SP/36D MULTIBAY MRK,LRD</t>
  </si>
  <si>
    <t>P-MRK-2436PRO</t>
  </si>
  <si>
    <t>24SP/36D MRK W/PRO RAIL</t>
  </si>
  <si>
    <t>P-MRK-3726</t>
  </si>
  <si>
    <t>37SP/26D MULTIBAY MRK</t>
  </si>
  <si>
    <t>P-MRK-3726AXS</t>
  </si>
  <si>
    <t>20 D,34SP AXS IN MRK-3726</t>
  </si>
  <si>
    <t>P-MRK-3726AXS-Z4</t>
  </si>
  <si>
    <t>P-MRK-3726LRD</t>
  </si>
  <si>
    <t>37SP/26D MULTIBAY MRK LRD</t>
  </si>
  <si>
    <t>P-MRK-3731</t>
  </si>
  <si>
    <t>37SP/31D MULTIBAY MRK</t>
  </si>
  <si>
    <t>P-MRK-3731AXS-26</t>
  </si>
  <si>
    <t>26 D,34SP AXS IN MRK-3731</t>
  </si>
  <si>
    <t>P-MRK-3731LRD</t>
  </si>
  <si>
    <t>37SP/31D MULTIBAY LRD</t>
  </si>
  <si>
    <t>P-MRK-3736</t>
  </si>
  <si>
    <t>37SP/36DP MULTIBAY MRK</t>
  </si>
  <si>
    <t>P-MRK-3736PROLRD</t>
  </si>
  <si>
    <t>37SP,36 D MRK PRO LRD</t>
  </si>
  <si>
    <t>P-MRK-4026</t>
  </si>
  <si>
    <t>40SP/26D MULTIBAY MRK</t>
  </si>
  <si>
    <t>P-MRK-4026AXS</t>
  </si>
  <si>
    <t>20 D,37SP AXS IN MRK-4026</t>
  </si>
  <si>
    <t>P-MRK-4026AXS-Z4</t>
  </si>
  <si>
    <t>P-MRK-4026LRD</t>
  </si>
  <si>
    <t>40SP/26D MULTIBAY MRK LRD</t>
  </si>
  <si>
    <t>P-MRK-4031</t>
  </si>
  <si>
    <t>40SP/31D MULTIBAY MRK</t>
  </si>
  <si>
    <t>P-MRK-4031AXS-26</t>
  </si>
  <si>
    <t>26 D,37SP AXS IN MRK-4031</t>
  </si>
  <si>
    <t>P-MRK-4031LRD</t>
  </si>
  <si>
    <t>40SP/31D MULTIBAY MRK LRD</t>
  </si>
  <si>
    <t>P-MRK-4036</t>
  </si>
  <si>
    <t>40SP/36D MULTIBAY MRK</t>
  </si>
  <si>
    <t>P-MRK-4036LRD</t>
  </si>
  <si>
    <t>40SP/36D MULTIBAY MRK LRD</t>
  </si>
  <si>
    <t>P-MRK-4036PRO</t>
  </si>
  <si>
    <t>40SP/36D MRK W/PROLIANT</t>
  </si>
  <si>
    <t>P-MRK-4036PROLRD</t>
  </si>
  <si>
    <t>40SP/36D MRK W/PRO RAIL</t>
  </si>
  <si>
    <t>P-MRK-4042</t>
  </si>
  <si>
    <t>40SP/42D MULTIBAY RACK</t>
  </si>
  <si>
    <t>P-MRK-4042LRD</t>
  </si>
  <si>
    <t>40SP/42D MULTIBAY MRK LRD</t>
  </si>
  <si>
    <t>P-MRK-4042PROLRD</t>
  </si>
  <si>
    <t>40SP/42D MRK W/PRO RAIL</t>
  </si>
  <si>
    <t>P-MRK-4426</t>
  </si>
  <si>
    <t>44SP/26D MULTIBAY MRK</t>
  </si>
  <si>
    <t>P-MRK-4426-AV</t>
  </si>
  <si>
    <t>44SP/26D CONFIG AV RACK</t>
  </si>
  <si>
    <t>P-MRK-4426-AV-AB</t>
  </si>
  <si>
    <t>44SP/26D CNFG AVRK ADDABY</t>
  </si>
  <si>
    <t>P-MRK-4426AXS</t>
  </si>
  <si>
    <t>20 D,41SP AXS IN MRK-4426</t>
  </si>
  <si>
    <t>P-MRK-4426AXS-Z4</t>
  </si>
  <si>
    <t>P-MRK-4426LRD</t>
  </si>
  <si>
    <t>44SP/26D MULTIBAY MRK LRD</t>
  </si>
  <si>
    <t>P-MRK-4431</t>
  </si>
  <si>
    <t>44SP/31D MULTIBAY MRK</t>
  </si>
  <si>
    <t>P-MRK-4431-AV</t>
  </si>
  <si>
    <t>44SP/31D CONFIG AV RACK</t>
  </si>
  <si>
    <t>P-MRK-4431-AV-AB</t>
  </si>
  <si>
    <t>44SP/31D CNFG AVRK ADDABY</t>
  </si>
  <si>
    <t>P-MRK-4431AXS-26</t>
  </si>
  <si>
    <t>26 D,41SP AXS IN MRK-4431</t>
  </si>
  <si>
    <t>P-MRK-4431-DVR</t>
  </si>
  <si>
    <t>44SP/31D CONFIG DVR RACK</t>
  </si>
  <si>
    <t>P-MRK-4431-DVR-AB</t>
  </si>
  <si>
    <t>44S/31D CNFG DVRRK ADDABY</t>
  </si>
  <si>
    <t>P-MRK-4431LRD</t>
  </si>
  <si>
    <t>44SP/31D MULTIBAY MRK LRD</t>
  </si>
  <si>
    <t>P-MRK-4431PRO</t>
  </si>
  <si>
    <t>44SP/31D MRK PROLIANT RL</t>
  </si>
  <si>
    <t>P-MRK-4431PROLRD</t>
  </si>
  <si>
    <t>P-MRK-4436</t>
  </si>
  <si>
    <t>44SP/36D MULTIBAY MRK</t>
  </si>
  <si>
    <t>P-MRK-4436LRD</t>
  </si>
  <si>
    <t>44SP/36D MULTIBAY MRK LRD</t>
  </si>
  <si>
    <t>P-MRK-4436-NVR</t>
  </si>
  <si>
    <t>44SP/36D CONFIG NVR RACK</t>
  </si>
  <si>
    <t>P-MRK-4436-NVR-AB</t>
  </si>
  <si>
    <t>44S/36D CNFG NVRRK ADDABY</t>
  </si>
  <si>
    <t>P-MRK-4436PRO</t>
  </si>
  <si>
    <t>44SP/36D MRK W/PROLIANT R</t>
  </si>
  <si>
    <t>P-MRK-4436PROLRD</t>
  </si>
  <si>
    <t>P-MRK-4442</t>
  </si>
  <si>
    <t>44SP/42INCHDP MULTIBAY RACK</t>
  </si>
  <si>
    <t>P-MRK-4442LRD</t>
  </si>
  <si>
    <t>44SP/42DP MULTIBAY RK LRD</t>
  </si>
  <si>
    <t>P-MRK-4442PRO</t>
  </si>
  <si>
    <t>44SP/42D MULTIBAY RK PRO</t>
  </si>
  <si>
    <t>P-MRK-4442PROLRD</t>
  </si>
  <si>
    <t>P-MRK-4826</t>
  </si>
  <si>
    <t>48SP/26D MULTIBAY MRK</t>
  </si>
  <si>
    <t>P-MRK-4826LRD</t>
  </si>
  <si>
    <t>48SP/26D MULITBAY MRK LRD</t>
  </si>
  <si>
    <t>P-MRK-4831</t>
  </si>
  <si>
    <t>48SP/31D MULTIBAY MRK</t>
  </si>
  <si>
    <t>P-MRK-TEMP-26</t>
  </si>
  <si>
    <t>ROUGH-IN TEMPLATE FOR 26D</t>
  </si>
  <si>
    <t>P-MRK-TEMP-31</t>
  </si>
  <si>
    <t>ROUGH-IN TEMPLATE, 31IN D MRK RACKS</t>
  </si>
  <si>
    <t>P-MRK-TEMP-36</t>
  </si>
  <si>
    <t>ROUGH-IN TEMPLATE, 36IN D MRK RACKS</t>
  </si>
  <si>
    <t>P-MRK-Z4</t>
  </si>
  <si>
    <t>SEISMIC BRACKETS, MRK SERIES</t>
  </si>
  <si>
    <t>P-MS-11</t>
  </si>
  <si>
    <t>MOUNTING RACKSHELF, 1/2 RU, 11IN D</t>
  </si>
  <si>
    <t>P-MS-11-4</t>
  </si>
  <si>
    <t>MOUNTING RACKSHELF, 1/2 RU, 11 D, 4 PC.</t>
  </si>
  <si>
    <t>P-MS-5.5</t>
  </si>
  <si>
    <t>.5INCHHX5.5INCHD MULTI SHELF</t>
  </si>
  <si>
    <t>P-MS-5.5-4</t>
  </si>
  <si>
    <t>MOUNTING RACKSHELF, 1/2 RU, 5.5IN D, 4 PC.</t>
  </si>
  <si>
    <t>P-MV-ISO-31</t>
  </si>
  <si>
    <t>ISO KIT FOR MRK/VRK 31INCHDP</t>
  </si>
  <si>
    <t>P-MV-ISO-36</t>
  </si>
  <si>
    <t>ISOLATION KIT, 36IN D RISER BASES</t>
  </si>
  <si>
    <t>P-MV-ISO-42</t>
  </si>
  <si>
    <t>ISOLATION KIT, 42IN D RISER BASES</t>
  </si>
  <si>
    <t>P-MV-PVT26</t>
  </si>
  <si>
    <t>MRK/VRK PAGODA TOP 26DP</t>
  </si>
  <si>
    <t>P-MV-PVT31</t>
  </si>
  <si>
    <t>MRK/VRK PAGODA TOP 31DP</t>
  </si>
  <si>
    <t>P-MV-PVT36</t>
  </si>
  <si>
    <t>MRK/VRK PAGODA TOP 36DP</t>
  </si>
  <si>
    <t>P-MV-PVT42</t>
  </si>
  <si>
    <t>MRK/VRK PAGODA TOP 42DP</t>
  </si>
  <si>
    <t>P-MV-RR24</t>
  </si>
  <si>
    <t>24SP,PR,MRK/VRK ADDL.RAIL</t>
  </si>
  <si>
    <t>P-MV-RR37</t>
  </si>
  <si>
    <t>37SP,PR,MRK/VRK ADDL.RAIL</t>
  </si>
  <si>
    <t>P-MV-RR40</t>
  </si>
  <si>
    <t>40SP,PR,MRK/VRK ADDL.RAIL</t>
  </si>
  <si>
    <t>P-MV-RR44</t>
  </si>
  <si>
    <t>44SP,PR,MRK/VRK ADDL.RAIL</t>
  </si>
  <si>
    <t>P-MV-ZRA-44</t>
  </si>
  <si>
    <t>44SP MRK/VRK Z-RAIL ADAPT</t>
  </si>
  <si>
    <t>P-MW-10FT</t>
  </si>
  <si>
    <t>FAN TOP, ACCEPTS ONE 10 IN FAN,ACCEPTS ONE 10 IN FAN; FITS WR, WRK, MRK, VRK, VM</t>
  </si>
  <si>
    <t>P-MW-10FT-550CFM</t>
  </si>
  <si>
    <t>INTEGRATED 10INCHFAN TOP</t>
  </si>
  <si>
    <t>P-MW-10FT-FC</t>
  </si>
  <si>
    <t>INCLUDES ONE 10 IN FAN; FITS WR, WRK, MRK, VRK, VMRK, AND DRK RACKS</t>
  </si>
  <si>
    <t>P-MW-4FT</t>
  </si>
  <si>
    <t>4-1/2FAN(4)TOP MRK/WRK(BL</t>
  </si>
  <si>
    <t>P-MW-4FT-380CFM</t>
  </si>
  <si>
    <t>INTEGRATED 4INCHFAN TOP</t>
  </si>
  <si>
    <t>P-MW-4QFT-FC</t>
  </si>
  <si>
    <t>4.5INCH(4)FAN/TOP W/FC M/W</t>
  </si>
  <si>
    <t>P-MW-6FT</t>
  </si>
  <si>
    <t>6INCHFAN TOP,3 FANS,MRK/WRK</t>
  </si>
  <si>
    <t>P-MW-6FT-660CFM</t>
  </si>
  <si>
    <t>INTEG 6INCHFAN TOPW/GUARDS</t>
  </si>
  <si>
    <t>P-MWCFRD-1/2PNL-45</t>
  </si>
  <si>
    <t>FAN DOOR PANEL, 1/2 RU, 45 RU HIGH CFM REAR DOORS</t>
  </si>
  <si>
    <t>P-MW-CFRD-42</t>
  </si>
  <si>
    <t>42SP,SPLIT FAN RD,1320CFM</t>
  </si>
  <si>
    <t>P-MW-CFRD-44</t>
  </si>
  <si>
    <t>44SP,SPLIT FAN RD,1320CFM</t>
  </si>
  <si>
    <t>P-MW-CFRD-45</t>
  </si>
  <si>
    <t>45SP,SPLIT FAN RD,1320CFM</t>
  </si>
  <si>
    <t>P-MWCFRD-FKIT</t>
  </si>
  <si>
    <t>FAN, 220 CFM, HIGH CFM REAR DOORS</t>
  </si>
  <si>
    <t>P-MW-CLVRD-24</t>
  </si>
  <si>
    <t>P-MW-CLVRD-40</t>
  </si>
  <si>
    <t>LG PERF SPLIT REARDR,40SP</t>
  </si>
  <si>
    <t>P-MW-CLVRD-42</t>
  </si>
  <si>
    <t>P-MW-CLVRD-44</t>
  </si>
  <si>
    <t>SPLIT VENTED REAR DOOR, 44 RU RACKS</t>
  </si>
  <si>
    <t>P-MW-CLVRD-45</t>
  </si>
  <si>
    <t>P-MW-CRD-24</t>
  </si>
  <si>
    <t>P-MW-CRD-42</t>
  </si>
  <si>
    <t>P-MW-CRD-44</t>
  </si>
  <si>
    <t>SPLIT SOLID REAR DOOR, 44 RU RACKS</t>
  </si>
  <si>
    <t>P-MW-CRD-45</t>
  </si>
  <si>
    <t>P-MW-DT</t>
  </si>
  <si>
    <t>DUCT TOP OPT MRK/WRK BLK</t>
  </si>
  <si>
    <t>P-MW-LA</t>
  </si>
  <si>
    <t>MRK/WRK LADDER ADAPT TOP</t>
  </si>
  <si>
    <t>P-MW-LVRD-40</t>
  </si>
  <si>
    <t>40SP LARGE PERF REAR DOOR</t>
  </si>
  <si>
    <t>P-MW-LVRD-44</t>
  </si>
  <si>
    <t>44SP,LARGE PERF RD,UNV,BK</t>
  </si>
  <si>
    <t>P-MW-LVRD-54</t>
  </si>
  <si>
    <t>54SP LARGE PERF REAR DOOR</t>
  </si>
  <si>
    <t>P-MW-LVT</t>
  </si>
  <si>
    <t>MRK/WRK LG PERF VENT TOP</t>
  </si>
  <si>
    <t>P-MW-RD-24</t>
  </si>
  <si>
    <t>24SP MRK/WRK REAR DOOR</t>
  </si>
  <si>
    <t>P-MW-RD-37</t>
  </si>
  <si>
    <t>37SP MRK/WRK REAR DOOR</t>
  </si>
  <si>
    <t>P-MW-RD-40</t>
  </si>
  <si>
    <t>40SP MRK/WRK REAR DOOR</t>
  </si>
  <si>
    <t>P-MW-RD-44</t>
  </si>
  <si>
    <t>44SP MRK/WRK REAR DOOR</t>
  </si>
  <si>
    <t>P-MW-RD-54</t>
  </si>
  <si>
    <t>54SP MRK/WRK REAR DOOR</t>
  </si>
  <si>
    <t>P-MW-ST</t>
  </si>
  <si>
    <t>SOLID TOP OPTION MRK/WRK</t>
  </si>
  <si>
    <t>P-MW-TR</t>
  </si>
  <si>
    <t>MRK/WRK/VRK TOP RAIL OPT.</t>
  </si>
  <si>
    <t>P-MW-VRD-37</t>
  </si>
  <si>
    <t>37SP VENTED REAR DR (BLK)</t>
  </si>
  <si>
    <t>P-MW-VRD-40</t>
  </si>
  <si>
    <t>40SP VENTED REAR DR (BLK)</t>
  </si>
  <si>
    <t>P-MW-VRD-44</t>
  </si>
  <si>
    <t>44SP VENTED REAR DR (BLK)</t>
  </si>
  <si>
    <t>P-MW-VT</t>
  </si>
  <si>
    <t>MRK/WRK VENT TOP OPTION(B</t>
  </si>
  <si>
    <t>P-OBRK12</t>
  </si>
  <si>
    <t>12SP(21)OAK RACK, 18DEEP</t>
  </si>
  <si>
    <t>P-OBRK16</t>
  </si>
  <si>
    <t>16SP(28)OAK RACK, 18DEEP</t>
  </si>
  <si>
    <t>P-OBRK20</t>
  </si>
  <si>
    <t>20SP(35)OAK RACK, 18DEEP</t>
  </si>
  <si>
    <t>P-OBRK8</t>
  </si>
  <si>
    <t>8SP(14)OAK RACK, 18DEEP</t>
  </si>
  <si>
    <t>P-OCAP-2</t>
  </si>
  <si>
    <t>2SP OPEN CLAMPING RACKMNT</t>
  </si>
  <si>
    <t>P-OCAP-3</t>
  </si>
  <si>
    <t>3SP OPEN CLAMPING RACKMNT</t>
  </si>
  <si>
    <t>P-OSR16</t>
  </si>
  <si>
    <t>16SP SLOPED OAK RACK W/WH</t>
  </si>
  <si>
    <t>P-OSR24</t>
  </si>
  <si>
    <t>24SP SLOPED OAK RACK W/WH</t>
  </si>
  <si>
    <t>P-PB-5A</t>
  </si>
  <si>
    <t>SLIM5 &amp; AX-S POWER BRACKE</t>
  </si>
  <si>
    <t>P-PB-90</t>
  </si>
  <si>
    <t>POWER STRIP BRACKET, REAR RACKRAIL MOUNT</t>
  </si>
  <si>
    <t>P-PB-DWR</t>
  </si>
  <si>
    <t>POWER MOUNTING BRACKET FO</t>
  </si>
  <si>
    <t>P-PBL-1</t>
  </si>
  <si>
    <t>1SP FLANGED ALUM BLANK PA</t>
  </si>
  <si>
    <t>P-PBL1-CP12</t>
  </si>
  <si>
    <t>12PC. PBL-1 CONTRACT PACK</t>
  </si>
  <si>
    <t>P-PBL1-ID</t>
  </si>
  <si>
    <t>1SP ALUM BL,I.D.STRIP</t>
  </si>
  <si>
    <t>P-PBL-2</t>
  </si>
  <si>
    <t>2SP FLANGED ALUM BLANK PA</t>
  </si>
  <si>
    <t>P-PBL2-CP12</t>
  </si>
  <si>
    <t>12PC. PBL-2 CONTRACT PACK</t>
  </si>
  <si>
    <t>P-PBL-3</t>
  </si>
  <si>
    <t>3SP FLANGED ALUM BLANK PA</t>
  </si>
  <si>
    <t>P-PBL3-CP6</t>
  </si>
  <si>
    <t>6PC. PBL-3 CONTRACT PACK</t>
  </si>
  <si>
    <t>P-PBL-4</t>
  </si>
  <si>
    <t>4SP FLANGED ALUM BLANK PA</t>
  </si>
  <si>
    <t>P-PBL4-CP6</t>
  </si>
  <si>
    <t>6PC. PBL-4 CONTRACT PACK</t>
  </si>
  <si>
    <t>P-PBS-WMRK-36</t>
  </si>
  <si>
    <t>PLENUM BASE FOR 36INCHD WMRK</t>
  </si>
  <si>
    <t>P-PBS-WMRK-42</t>
  </si>
  <si>
    <t>PLENUM BASE FOR 42INCHD WMRK</t>
  </si>
  <si>
    <t>P-PBS-WMRK-48</t>
  </si>
  <si>
    <t>PLENUM BASE FOR 48INCHD WMRK</t>
  </si>
  <si>
    <t>P-PB-XS</t>
  </si>
  <si>
    <t>POWER STRIP BRACKET, MOUNTS HORIZONTALLY</t>
  </si>
  <si>
    <t>P-PCD-1.5X2-18</t>
  </si>
  <si>
    <t>1.5INCHWX2INCHDX18RU</t>
  </si>
  <si>
    <t>P-PCD-1.5X2-21</t>
  </si>
  <si>
    <t>1.5INCHWX2INCHDX21RU</t>
  </si>
  <si>
    <t>P-PCD-1.5X2-35</t>
  </si>
  <si>
    <t>1.5INCHWX2INCHDX35RU</t>
  </si>
  <si>
    <t>P-PCD-1.5X2-4BK</t>
  </si>
  <si>
    <t>CABLE DUCT, 1.5IN W X 2IN D, RAW DUCT, 4 PC.</t>
  </si>
  <si>
    <t>P-PCD-1.5X4-4BK</t>
  </si>
  <si>
    <t>CABLE DUCT, 1.5IN W X 4IN D, RAW DUCT, 4 PC.</t>
  </si>
  <si>
    <t>P-PCD-2-3-30SC</t>
  </si>
  <si>
    <t>2INCHWX3INCHDX30RU,SINGLE DUCT</t>
  </si>
  <si>
    <t>P-PCD-2-3-38SC</t>
  </si>
  <si>
    <t>2INCHWX3INCHDX38RU,SINGLE DUCT</t>
  </si>
  <si>
    <t>P-PCD-2-3-45SC</t>
  </si>
  <si>
    <t>2INCHWX3INCHDX45RU,SINGLE DUCT</t>
  </si>
  <si>
    <t>P-PCD-3-3-38SC</t>
  </si>
  <si>
    <t>3INCHWX3INCHDX38RU,SINGLE DUCT</t>
  </si>
  <si>
    <t>P-PCD-3-3-45SC</t>
  </si>
  <si>
    <t>3INCHWX3INCHDX45RU,SINGLE DUCT</t>
  </si>
  <si>
    <t>P-PCD-3-6-38DC</t>
  </si>
  <si>
    <t>3INCHWX6INCHDX38RU,DUAL DUCT</t>
  </si>
  <si>
    <t>P-PCD-3-6-45DC</t>
  </si>
  <si>
    <t>3INCHWX6INCHDX45RU,DUAL DUCT</t>
  </si>
  <si>
    <t>P-PCD-4-4-38SC</t>
  </si>
  <si>
    <t>4INCHWX4INCHDX38RU,SINGLE DUCT</t>
  </si>
  <si>
    <t>P-PCD-4-4-45SC</t>
  </si>
  <si>
    <t>4INCHWX4INCHDX45RU,SINGLE DUCT</t>
  </si>
  <si>
    <t>P-PCD-4-8-38DC</t>
  </si>
  <si>
    <t>4INCHWX8INCHDX38RU,DUAL DUCT</t>
  </si>
  <si>
    <t>P-PCD-4-8-45DC</t>
  </si>
  <si>
    <t>4INCHWX4INCHDX45RU,DUAL DUCT</t>
  </si>
  <si>
    <t>P-PCDB-90-1.5-12</t>
  </si>
  <si>
    <t>90DEG MOUNT BRKT,12PC</t>
  </si>
  <si>
    <t>P-PCR-2X320A</t>
  </si>
  <si>
    <t>20A MPR RCWY ASSY,2 CT</t>
  </si>
  <si>
    <t>P-PCR6-A</t>
  </si>
  <si>
    <t>20A MPR RCWY ASSY,1 CCT</t>
  </si>
  <si>
    <t>P-PCS-1-2H</t>
  </si>
  <si>
    <t>CBL SPOOL,1-3/8INCHD,2SP PNL</t>
  </si>
  <si>
    <t>P-PCS-1-4</t>
  </si>
  <si>
    <t>CABLE SPOOL,1-3/8INCHD,4PCS</t>
  </si>
  <si>
    <t>P-PCS-3-2H</t>
  </si>
  <si>
    <t>CBL SPOOL,3INCHD,2SP PNL</t>
  </si>
  <si>
    <t>P-PCS-3-4</t>
  </si>
  <si>
    <t>CABLE SPOOL,3INCHD,4PCS</t>
  </si>
  <si>
    <t>P-PD-1815R-RN</t>
  </si>
  <si>
    <t>18OUT 15A,RKMT 2-STG SRG</t>
  </si>
  <si>
    <t>P-PD-1820R-RN</t>
  </si>
  <si>
    <t>18OUT 20A,RKMT 2-STG SRG</t>
  </si>
  <si>
    <t>P-PD-2015R-HH-NS</t>
  </si>
  <si>
    <t>20OUT,15A,10ON10SW,MULTMT</t>
  </si>
  <si>
    <t>P-PD-2015R-NS</t>
  </si>
  <si>
    <t>20 OUT,15A,MULTIMNT,CORD</t>
  </si>
  <si>
    <t>P-PD-2020R-NS</t>
  </si>
  <si>
    <t>20OUT 20A,RKMT,NO SURGE</t>
  </si>
  <si>
    <t>P-PD-215</t>
  </si>
  <si>
    <t>2 OUTS,15A,SURGE</t>
  </si>
  <si>
    <t>P-PD-2415SC</t>
  </si>
  <si>
    <t>SLIM PWR STRP,24OUT,15A,W</t>
  </si>
  <si>
    <t>P-PD-2415SC-NS</t>
  </si>
  <si>
    <t>24 OUTLET, 1X15A CIRC. W/</t>
  </si>
  <si>
    <t>P-PD-2420SC-NS</t>
  </si>
  <si>
    <t>24OUTLET,1X20A CIRC.,CORD</t>
  </si>
  <si>
    <t>P-PD-28-SP</t>
  </si>
  <si>
    <t>2 OUTS,8A SERIES SURGE</t>
  </si>
  <si>
    <t>P-PD-2X1215TL-30CB</t>
  </si>
  <si>
    <t>(2)12OUT,15A,CIRC,TL,30CB</t>
  </si>
  <si>
    <t>P-PD-415R-SP</t>
  </si>
  <si>
    <t>4 OUTLET,15A SERIES SURGE</t>
  </si>
  <si>
    <t>P-PD-420R-SP</t>
  </si>
  <si>
    <t>4 OUTLET,20A SERIES SURGE</t>
  </si>
  <si>
    <t>P-PD-613R-BS</t>
  </si>
  <si>
    <t>RACKMNT-6UK-13A,240V,MOV</t>
  </si>
  <si>
    <t>P-PD-715SC-NS</t>
  </si>
  <si>
    <t>SLIM PWR STRIP,7 OUTLET</t>
  </si>
  <si>
    <t>P-PD-815RA-PL</t>
  </si>
  <si>
    <t>POWER CENTER W/ANOD FACE</t>
  </si>
  <si>
    <t>P-PD-815R-PL</t>
  </si>
  <si>
    <t>POWER CENTER W/PILOT LT</t>
  </si>
  <si>
    <t>P-PD-815SC</t>
  </si>
  <si>
    <t>SLIM PWR STRP,8OUT,15A,W/</t>
  </si>
  <si>
    <t>P-PD-815SC-20</t>
  </si>
  <si>
    <t>PD-815SC W/20 POWER CORD</t>
  </si>
  <si>
    <t>P-PD-815SC-NS</t>
  </si>
  <si>
    <t>SLIM PWR STRIP,8 OUTLET,1</t>
  </si>
  <si>
    <t>P-PD-815SC-PBSH</t>
  </si>
  <si>
    <t>SHLF MT 8OUT 15A PWR STRP</t>
  </si>
  <si>
    <t>P-PD-915R</t>
  </si>
  <si>
    <t>9OUT,15A,RCKMNT POWER CEN</t>
  </si>
  <si>
    <t>P-PD-915RC-20</t>
  </si>
  <si>
    <t>PD-915R W/20 POWER CORD</t>
  </si>
  <si>
    <t>P-PD-915R-PL</t>
  </si>
  <si>
    <t>9OUT,15A,RKMT W/PILOT LT</t>
  </si>
  <si>
    <t>P-PD-915R-SP</t>
  </si>
  <si>
    <t>9 OUTS,15A SERIES SURGE</t>
  </si>
  <si>
    <t>P-PD-915RV-RN</t>
  </si>
  <si>
    <t>9 VERT OUTLET 15A RCKMT</t>
  </si>
  <si>
    <t>P-PD-920R</t>
  </si>
  <si>
    <t>9OTLT,20A,RKMT PWR,WSRG</t>
  </si>
  <si>
    <t>P-PD-920RC-20</t>
  </si>
  <si>
    <t>P-PD-920R-NS</t>
  </si>
  <si>
    <t>9OUT,20A,RCKMNT POWER DIS</t>
  </si>
  <si>
    <t>P-PD-920R-SP</t>
  </si>
  <si>
    <t>9 OUTS,20A SERIES SURGE</t>
  </si>
  <si>
    <t>P-PDC-915R-2</t>
  </si>
  <si>
    <t>9OUT 15A 2STAGE NTFY CTRL</t>
  </si>
  <si>
    <t>P-PDC-915R-6</t>
  </si>
  <si>
    <t>P-PDCOOL-1015RA</t>
  </si>
  <si>
    <t>1RU,10OUTS,15A,50CFM,AN</t>
  </si>
  <si>
    <t>P-PDCOOL-1020RK</t>
  </si>
  <si>
    <t>1RU,10OUTS,20A,50CFM,BL,K</t>
  </si>
  <si>
    <t>P-PDCOOL-1115R</t>
  </si>
  <si>
    <t>1RU,11OUTS,15A,50CFM,BL</t>
  </si>
  <si>
    <t>P-PDCOOL-1120R</t>
  </si>
  <si>
    <t>1RU,11OUTS,20A,50CFM,BL</t>
  </si>
  <si>
    <t>P-PD-DC-125R</t>
  </si>
  <si>
    <t>DC PWR DIST,125W RKMNT</t>
  </si>
  <si>
    <t>P-PD-DC-200-5V</t>
  </si>
  <si>
    <t>DC PWR DIST,200W,5V</t>
  </si>
  <si>
    <t>P-PD-DC-200-5VUP</t>
  </si>
  <si>
    <t>DC PWR 200W 5V IEC PLUG C14</t>
  </si>
  <si>
    <t>P-PD-DC-300-12-24V</t>
  </si>
  <si>
    <t>DC PWR DIST,300W 12V 24V</t>
  </si>
  <si>
    <t>P-PD-DC-300-12V</t>
  </si>
  <si>
    <t>DC PWR DIST,300W 12V</t>
  </si>
  <si>
    <t>P-PD-DC-300-12VUP</t>
  </si>
  <si>
    <t>DC PWR 300W 12V IEC PLUG C14</t>
  </si>
  <si>
    <t>P-PD-DC-300-24V</t>
  </si>
  <si>
    <t>DC PWR DIST,300W,24V</t>
  </si>
  <si>
    <t>P-PD-DC-300-5V</t>
  </si>
  <si>
    <t>DC PWR DIST,300W,5V</t>
  </si>
  <si>
    <t>P-PD-DC-45</t>
  </si>
  <si>
    <t>DC PWR DIST,45W COMPACT</t>
  </si>
  <si>
    <t>P-PD-HW15-SP</t>
  </si>
  <si>
    <t>H/W IN &amp; OUT,15A,S-SURGE</t>
  </si>
  <si>
    <t>P-PDLT-815RVA</t>
  </si>
  <si>
    <t>8OUT,15A,RKMT PWR/LGT ANO</t>
  </si>
  <si>
    <t>P-PDLT-815RV-RN</t>
  </si>
  <si>
    <t>8OUT,15A,RKMT POWER/LGT</t>
  </si>
  <si>
    <t>P-PDS-1615R</t>
  </si>
  <si>
    <t>16OUT 15A 3STGSEQ 2STGSRG</t>
  </si>
  <si>
    <t>P-PDS-1620R-NS</t>
  </si>
  <si>
    <t>16OUT 20A 3STGSEQ NO SRG</t>
  </si>
  <si>
    <t>P-PDS-2X315R</t>
  </si>
  <si>
    <t>6 OUT SEQUENCED 2-15A POW</t>
  </si>
  <si>
    <t>P-PDS-615R</t>
  </si>
  <si>
    <t>6OUT SEQUENCED 1X15A POWE</t>
  </si>
  <si>
    <t>P-PDS-620R</t>
  </si>
  <si>
    <t>6 OUT SEQUENCED 20A POWER</t>
  </si>
  <si>
    <t>P-PDT-1015C-M-NS</t>
  </si>
  <si>
    <t>10 OUT,15A,METER,CORDED</t>
  </si>
  <si>
    <t>P-PDT-1015C-NS</t>
  </si>
  <si>
    <t>PD THIN,1-15A CIR,10 0UT</t>
  </si>
  <si>
    <t>P-PDT-1015C-NS20</t>
  </si>
  <si>
    <t>PDT-1015C-NS W/20PWR CRD</t>
  </si>
  <si>
    <t>P-PDT-1015C-RN</t>
  </si>
  <si>
    <t>10 OUT,15A,SRG&amp;NFY,CORD</t>
  </si>
  <si>
    <t>P-PDT-1020C-NS</t>
  </si>
  <si>
    <t>PD THIN,1-20A CIR,10 OUT</t>
  </si>
  <si>
    <t>P-PDT-1220C-NS</t>
  </si>
  <si>
    <t>12 OUTLETS,20A,CORD,NS</t>
  </si>
  <si>
    <t>P-PDT-1415C</t>
  </si>
  <si>
    <t>14 OUTLETS,15A,CORD,SURGE</t>
  </si>
  <si>
    <t>P-PDT-1415C-NS</t>
  </si>
  <si>
    <t>14 OUTLETS,15A,CORD,NS</t>
  </si>
  <si>
    <t>P-PDT-1615C-NS</t>
  </si>
  <si>
    <t>PD THIN,1-15A,16 OUT,CORD</t>
  </si>
  <si>
    <t>P-PDT-1620C-NS</t>
  </si>
  <si>
    <t>PD THIN,1-20A,16OUT,CORD</t>
  </si>
  <si>
    <t>P-PDT-2015C-M-NS</t>
  </si>
  <si>
    <t>20 OUT,15A,METER,CORDED</t>
  </si>
  <si>
    <t>P-PDT-2015C-NS</t>
  </si>
  <si>
    <t>PD THIN,1-15A CIR,20 OUT</t>
  </si>
  <si>
    <t>P-PDT-2015C-RN</t>
  </si>
  <si>
    <t>20 OUT,15A,SRG&amp;NFY,CORD</t>
  </si>
  <si>
    <t>P-PDT-2020C-M-NS</t>
  </si>
  <si>
    <t>POWER STRIP, 20 OUTLET, 20A, W/LOCAL METER</t>
  </si>
  <si>
    <t>P-PDT-2020C-NS</t>
  </si>
  <si>
    <t>POWER STRIP, 20 OUTLET, 20A</t>
  </si>
  <si>
    <t>P-PDT-2020C-RN</t>
  </si>
  <si>
    <t>POWER STRIP, 20 OUTLET, 20A, 2-STAGE SURGE</t>
  </si>
  <si>
    <t>P-PDT-2020TL-M-NS</t>
  </si>
  <si>
    <t>POWER STRIP, 20 OUTLET, 20A, W/LOCAL METER, TWISTLOCK PLUG</t>
  </si>
  <si>
    <t>P-PDT-2020TL-NS</t>
  </si>
  <si>
    <t>POWER STRIP, 20 OUTLET, 20A, TWISTLOCK PLUG</t>
  </si>
  <si>
    <t>P-PDT-2X1015</t>
  </si>
  <si>
    <t>POWER STRIP, 20 OUTLET, 15A, HARDWIRED</t>
  </si>
  <si>
    <t>P-PDT-2X1015S</t>
  </si>
  <si>
    <t>PDT,2X15A,20 OUT,SML JBOX</t>
  </si>
  <si>
    <t>P-PDT-2X1015T</t>
  </si>
  <si>
    <t>POWER STRIP, 20 OUTLET, 15A, HARDWIRED, J-BOX AT TOP</t>
  </si>
  <si>
    <t>P-PDT-2X1015TS</t>
  </si>
  <si>
    <t>P-PDT-2X1020</t>
  </si>
  <si>
    <t>POWER STRIP, 20 OUTLET, 20A, HARDWIRED</t>
  </si>
  <si>
    <t>P-PDT-2X1020S</t>
  </si>
  <si>
    <t>PDT,2X20A,20 OUT,SML JBOX</t>
  </si>
  <si>
    <t>P-PDT-2X1020T</t>
  </si>
  <si>
    <t>POWER STRIP, 20 OUTLET, 20A, HARDWIRED, J-BOX AT TOP</t>
  </si>
  <si>
    <t>P-PDT-2X1020TS</t>
  </si>
  <si>
    <t>PDT,2X20A,20 OUT SML JBOX</t>
  </si>
  <si>
    <t>P-PDT-2X320</t>
  </si>
  <si>
    <t>POWER STRIP, 6 OUTLET, 20A, HARDWIRED</t>
  </si>
  <si>
    <t>P-PDT-2X520</t>
  </si>
  <si>
    <t>POWER STRIP, 10 OUTLET, 20A, HARDWIRED</t>
  </si>
  <si>
    <t>P-PDT-2X615S</t>
  </si>
  <si>
    <t>POWER STRIP, 12 OUTLET, 15A, HARDWIRED</t>
  </si>
  <si>
    <t>P-PDT-2X815</t>
  </si>
  <si>
    <t>POWER STRIP, 16 OUTLET, 15A, HARDWIRED</t>
  </si>
  <si>
    <t>P-PDT-2X820</t>
  </si>
  <si>
    <t>POWER STRIP, 16 OUTLET, 20A, HARDWIRED</t>
  </si>
  <si>
    <t>P-PDT-615C</t>
  </si>
  <si>
    <t>POWER STRIP, 6 OUTLET, 15A</t>
  </si>
  <si>
    <t>P-PDT-615C-NS</t>
  </si>
  <si>
    <t>P-PDT-620C-NS</t>
  </si>
  <si>
    <t>POWER STRIP, 6 OUTLET, 20A</t>
  </si>
  <si>
    <t>P-PDW-111149</t>
  </si>
  <si>
    <t>PDW CONFIGURATION 111149</t>
  </si>
  <si>
    <t>P-PDW-111150</t>
  </si>
  <si>
    <t>PDW CONFIGURATION 111150</t>
  </si>
  <si>
    <t>P-PDW-111151</t>
  </si>
  <si>
    <t>PDW CONFIGURATION 111151</t>
  </si>
  <si>
    <t>P-PDW-12X220J</t>
  </si>
  <si>
    <t>PDW POWER STRIP, 24 OUTLET, 20A, 12 CIRCUIT W/J-BOX</t>
  </si>
  <si>
    <t>P-PET-K-CWR</t>
  </si>
  <si>
    <t>PET,BP-CS-FD,FITS CWR</t>
  </si>
  <si>
    <t>P-PET-K-D/EWR</t>
  </si>
  <si>
    <t>PET,BP-CS,FITS EWR &amp; DWR</t>
  </si>
  <si>
    <t>P-PET-K-D/EWRD</t>
  </si>
  <si>
    <t>PET,BP-CS-FD,EWR &amp; DWR</t>
  </si>
  <si>
    <t>P-PET-K-DOOR</t>
  </si>
  <si>
    <t>PET,DOOR TO RACK</t>
  </si>
  <si>
    <t>P-PET-K-DWRFK</t>
  </si>
  <si>
    <t>PET,FANKIT TO CS,DWR/SR</t>
  </si>
  <si>
    <t>P-PET-K-EXT</t>
  </si>
  <si>
    <t>PET KIT,DOOR EXT TO RACK</t>
  </si>
  <si>
    <t>P-PET-K-FANTOP</t>
  </si>
  <si>
    <t>PET,FAN TOP TO RACK</t>
  </si>
  <si>
    <t>P-PET-K-FD</t>
  </si>
  <si>
    <t>PET,FRONT DOOR TO RACK</t>
  </si>
  <si>
    <t>P-PET-K-HDR</t>
  </si>
  <si>
    <t>PET,BP-FD,FITS HDR</t>
  </si>
  <si>
    <t>P-PET-K-MMR-PH</t>
  </si>
  <si>
    <t>PET,MMT TO PIVOT &amp; HANG</t>
  </si>
  <si>
    <t>P-PET-K-RD</t>
  </si>
  <si>
    <t>PET,REAR DOOR TO RACK</t>
  </si>
  <si>
    <t>P-PET-K-RDC</t>
  </si>
  <si>
    <t>PET,REAR CABLE DR TO RK</t>
  </si>
  <si>
    <t>P-PET-K-SIDE</t>
  </si>
  <si>
    <t>PET,SIDE PANEL TO RACK</t>
  </si>
  <si>
    <t>P-PET-K-SR</t>
  </si>
  <si>
    <t>PET,BP-CS,FITS SR SERIES</t>
  </si>
  <si>
    <t>P-PET-K-WRP/S</t>
  </si>
  <si>
    <t>PET,BP-FD,FITS WRP &amp; WRS</t>
  </si>
  <si>
    <t>P-PFD-10</t>
  </si>
  <si>
    <t>PLEXI FRONT DOOR, 10 RU RACKS,STEEL CONSTRUCTION, BLACK FINISH, WITH SMOKED PLEX</t>
  </si>
  <si>
    <t>P-PFD-12</t>
  </si>
  <si>
    <t>12SP PLEXI FRONTDR,UNIV.B</t>
  </si>
  <si>
    <t>P-PFD-14</t>
  </si>
  <si>
    <t>14SP PLEXI FRONTDR,UNIV</t>
  </si>
  <si>
    <t>P-PFD-16</t>
  </si>
  <si>
    <t>16SP PLEXI FRONTDR,UNIV.B</t>
  </si>
  <si>
    <t>P-PFD-18</t>
  </si>
  <si>
    <t>18SP PLEXI FRONTDR,UNIV.B</t>
  </si>
  <si>
    <t>P-PFD-19A</t>
  </si>
  <si>
    <t>19SP,CURVED PLEXI FR DR</t>
  </si>
  <si>
    <t>P-PFD-21</t>
  </si>
  <si>
    <t>21SP PLEXI FRONTDR,UNIV.B</t>
  </si>
  <si>
    <t>P-PFD-24</t>
  </si>
  <si>
    <t>24SP PLEXI FRONTDR,UNIV.B</t>
  </si>
  <si>
    <t>P-PFD-25A</t>
  </si>
  <si>
    <t>25SP,CURVED PLEXI FR DR</t>
  </si>
  <si>
    <t>P-PFD-27</t>
  </si>
  <si>
    <t>27SP PLEXI FRONTDR,UNIV.B</t>
  </si>
  <si>
    <t>P-PFD28-24</t>
  </si>
  <si>
    <t>28W/24SP PLEXI FRONT DOOR</t>
  </si>
  <si>
    <t>P-PFD28-40</t>
  </si>
  <si>
    <t>28W/40SP PLEXI FRONT DOOR</t>
  </si>
  <si>
    <t>P-PFD28-46</t>
  </si>
  <si>
    <t>28W/46SP PLEXI FRONT DOOR</t>
  </si>
  <si>
    <t>P-PFD-35</t>
  </si>
  <si>
    <t>35SP PLEXI FRONTDR,UNIV.B</t>
  </si>
  <si>
    <t>P-PFD-37</t>
  </si>
  <si>
    <t>37SP PLEXI FRONTDR,UNIV.B</t>
  </si>
  <si>
    <t>P-PFD-38A</t>
  </si>
  <si>
    <t>38SP,CURVED PLEXI FR DR</t>
  </si>
  <si>
    <t>P-PFD-40</t>
  </si>
  <si>
    <t>40SP PLEXI FRONTDR,UNIV.B</t>
  </si>
  <si>
    <t>P-PFD-41A</t>
  </si>
  <si>
    <t>41SP,CURVED PLEXI FR DR</t>
  </si>
  <si>
    <t>P-PFD-42</t>
  </si>
  <si>
    <t>42SP PLEXI FRONT DR,UNIV</t>
  </si>
  <si>
    <t>P-PFD-44</t>
  </si>
  <si>
    <t>44SP PLEXI FRONTDR,UNIV.B</t>
  </si>
  <si>
    <t>P-PFD-45</t>
  </si>
  <si>
    <t>45SP PLEXI FRONT DR,UNIV</t>
  </si>
  <si>
    <t>P-PFD-45A</t>
  </si>
  <si>
    <t>45SP,CURVED PLEXI FR DR</t>
  </si>
  <si>
    <t>P-PFD-46</t>
  </si>
  <si>
    <t>46SP PLEXI FRONT DOOR</t>
  </si>
  <si>
    <t>P-PFD-54</t>
  </si>
  <si>
    <t>PLEXI FRONT DOOR FITS VMR</t>
  </si>
  <si>
    <t>P-PFD-8</t>
  </si>
  <si>
    <t>8SP PLEXI FRONTDR(EWR)BK</t>
  </si>
  <si>
    <t>P-PFD-WMRK-24</t>
  </si>
  <si>
    <t>24SP PLEXI FRONT DR, WMRK</t>
  </si>
  <si>
    <t>P-PFD-WMRK-24LH</t>
  </si>
  <si>
    <t>24SP PLEXI FD,NO HANDLE</t>
  </si>
  <si>
    <t>P-PFD-WMRK-42</t>
  </si>
  <si>
    <t>42SP PLEXI FRONT DR,WMRK</t>
  </si>
  <si>
    <t>P-PFD-WMRK-45</t>
  </si>
  <si>
    <t>45SP PLEXI FRONT DR, WMRK</t>
  </si>
  <si>
    <t>P-PFD-WMRK-45LH</t>
  </si>
  <si>
    <t>45SP PLEXI FD,NO HANDLE</t>
  </si>
  <si>
    <t>P-PHBL-1</t>
  </si>
  <si>
    <t>1SP FLAT ALUM BLANK PANEL</t>
  </si>
  <si>
    <t>P-PHBL1-CP12</t>
  </si>
  <si>
    <t>12PC. PHBL-1 CONTRACT PAC</t>
  </si>
  <si>
    <t>P-PHBL-2</t>
  </si>
  <si>
    <t>2SP FLAT ALUM BLANK PANEL</t>
  </si>
  <si>
    <t>P-PHBL2-CP12</t>
  </si>
  <si>
    <t>12PC. PHBL-2 CONTRACT PAC</t>
  </si>
  <si>
    <t>P-PHBL-3</t>
  </si>
  <si>
    <t>3SP FLAT ALUM BLANK PANEL</t>
  </si>
  <si>
    <t>P-PHBL3-CP6</t>
  </si>
  <si>
    <t>6PC. PHBL-3 CONTRACT PACK</t>
  </si>
  <si>
    <t>P-PHBL-4</t>
  </si>
  <si>
    <t>4SP FLAT ALUM BLANK PANEL</t>
  </si>
  <si>
    <t>P-PHBL4-CP6</t>
  </si>
  <si>
    <t>6PC. PHBL-4 CONTRACT PACK</t>
  </si>
  <si>
    <t>P-PHCM-1-2</t>
  </si>
  <si>
    <t>1SP PLASTIC CBL MNG,2INCHD</t>
  </si>
  <si>
    <t>P-PHCM-1-4</t>
  </si>
  <si>
    <t>1SP PLASTIC CBL MNG,4INCHD</t>
  </si>
  <si>
    <t>P-PHCM-2-3</t>
  </si>
  <si>
    <t>2SP PLASTIC CBL MNG,3INCHD</t>
  </si>
  <si>
    <t>P-PIVOT-MMR-10</t>
  </si>
  <si>
    <t>PIVOT BACK PAN MMR 10U</t>
  </si>
  <si>
    <t>P-PIVOT-MMR-12</t>
  </si>
  <si>
    <t>PIVOT BACK PAN MMR 12U</t>
  </si>
  <si>
    <t>P-PIVOT-MMR-16</t>
  </si>
  <si>
    <t>PIVOT BACK PAN MMR 16U</t>
  </si>
  <si>
    <t>P-PIVOT-MMR-18</t>
  </si>
  <si>
    <t>ESSEX BACK PAN, 18 RU, PIVOTING</t>
  </si>
  <si>
    <t>P-PNL-CLN</t>
  </si>
  <si>
    <t>MICRO FIBER CLOTH, ANODIZED PANELS</t>
  </si>
  <si>
    <t>P-PPM-2</t>
  </si>
  <si>
    <t>2SP PIVOTING PNL MNT 6DP</t>
  </si>
  <si>
    <t>P-PPM-4</t>
  </si>
  <si>
    <t>4SP PIVOTING PNL MNT 6DP</t>
  </si>
  <si>
    <t>P-PPM-6</t>
  </si>
  <si>
    <t>6SP PIVOTING PNL MNT 6DP</t>
  </si>
  <si>
    <t>P-PPM-6-12</t>
  </si>
  <si>
    <t>6SP PIVOTING PNL MNT 12DP</t>
  </si>
  <si>
    <t>P-PPM-8-12</t>
  </si>
  <si>
    <t>8SP PIVOTING PNL MNT 12DP</t>
  </si>
  <si>
    <t>P-PPM-8-18</t>
  </si>
  <si>
    <t>8SP PIVOTING PNL MNT, 18D</t>
  </si>
  <si>
    <t>P-PPM-DO6</t>
  </si>
  <si>
    <t>6SP PPM FRONT DOOR</t>
  </si>
  <si>
    <t>P-PPM-DO8</t>
  </si>
  <si>
    <t>FRONT DOOR, 8 RU, PPM SERIES</t>
  </si>
  <si>
    <t>P-PPM-LID12</t>
  </si>
  <si>
    <t>LID, 12IN D, PPM SERIES</t>
  </si>
  <si>
    <t>P-PPM-LID16</t>
  </si>
  <si>
    <t>LID, 16IN D, PPM SERIES</t>
  </si>
  <si>
    <t>P-PPM-LID18</t>
  </si>
  <si>
    <t>LID, 18IN D, PPM SERIES</t>
  </si>
  <si>
    <t>P-PROBGR-RR45</t>
  </si>
  <si>
    <t>45U BGR PRO ADDL RAIL PR</t>
  </si>
  <si>
    <t>P-PROGRK-RR40</t>
  </si>
  <si>
    <t>40SP GRK PRO RAIL,PR</t>
  </si>
  <si>
    <t>P-PROGRK-RR44</t>
  </si>
  <si>
    <t>44SP GRK PRO RAIL,PR</t>
  </si>
  <si>
    <t>P-PROGRK-RR48</t>
  </si>
  <si>
    <t>48SP GRK PRO RAIL,PR</t>
  </si>
  <si>
    <t>P-PROGRK-RR52</t>
  </si>
  <si>
    <t>52SP GRK PRO RAIL,PR</t>
  </si>
  <si>
    <t>P-PROMRK-RR24</t>
  </si>
  <si>
    <t>RACKRAIL, CAGE NUT, 24 RU, MRK/VRK SERIES</t>
  </si>
  <si>
    <t>P-PROMRK-RR37</t>
  </si>
  <si>
    <t>RACKRAIL, CAGE NUT, 37 RU, MRK/VRK SERIES</t>
  </si>
  <si>
    <t>P-PROMRK-RR40</t>
  </si>
  <si>
    <t>PAIR 40SP MRK PROLIANT RA</t>
  </si>
  <si>
    <t>P-PROMRK-RR44</t>
  </si>
  <si>
    <t>RACKRAIL, CAGE NUT, 44 RU, MRK/VRK SERIES</t>
  </si>
  <si>
    <t>P-PROR4CN-RR45</t>
  </si>
  <si>
    <t>RACKRAIL, CAGE NUT, 45 RU, R4 SERIES</t>
  </si>
  <si>
    <t>P-PROR4CN-RR51</t>
  </si>
  <si>
    <t>PR 51SP CAGENUT SPLIT RL</t>
  </si>
  <si>
    <t>P-PROR4CN-ZRA45</t>
  </si>
  <si>
    <t>45SP R4CN ZRAIL ADAPT KIT</t>
  </si>
  <si>
    <t>P-PROR4CN-ZRA51</t>
  </si>
  <si>
    <t>51SP R4CN ZRAIL ADAPT KIT</t>
  </si>
  <si>
    <t>P-PROWMRK-RR24</t>
  </si>
  <si>
    <t>RACKRAIL, CAGE NUT, 24 RU, WMRK SERIES</t>
  </si>
  <si>
    <t>P-PROWMRK-RR42</t>
  </si>
  <si>
    <t>RACKRAIL, CAGE NUT, 42 RU, WMRK SERIES</t>
  </si>
  <si>
    <t>P-PROWMRK-RR45</t>
  </si>
  <si>
    <t>RACKRAIL, CAGE NUT, 45 RU, WMRK SERIES</t>
  </si>
  <si>
    <t>P-PROWMRK-ZRA-24</t>
  </si>
  <si>
    <t>24SP WMRK ZRAIL ADAPT KIT</t>
  </si>
  <si>
    <t>P-PROWMRK-ZRA-42</t>
  </si>
  <si>
    <t>42SP WMRK ZRAIL ADAPT KIT</t>
  </si>
  <si>
    <t>P-PROWMRK-ZRA-45</t>
  </si>
  <si>
    <t>45SP WMRK ZRAIL ADAPT KIT</t>
  </si>
  <si>
    <t>P-PROWRK-RR24</t>
  </si>
  <si>
    <t>RACKRAIL, CAGE NUT, 24 RU, WRK SERIES</t>
  </si>
  <si>
    <t>P-PROWRK-RR37</t>
  </si>
  <si>
    <t>RACKRAIL, CAGE NUT, 37 RU, WRK SERIES</t>
  </si>
  <si>
    <t>P-PROWRK-RR40</t>
  </si>
  <si>
    <t>RACKRAIL, CAGE NUT, 40 RU, WRK SERIES</t>
  </si>
  <si>
    <t>P-PROWRK-RR44</t>
  </si>
  <si>
    <t>RACKRAIL, CAGE NUT, 44 RU, WRK SERIES</t>
  </si>
  <si>
    <t>P-PRRF44EMCOR</t>
  </si>
  <si>
    <t>PTDE,44SP EMC RAIL (O)</t>
  </si>
  <si>
    <t>P-PRRF45</t>
  </si>
  <si>
    <t>PTDE,FULL HOLE, 45SP (O)</t>
  </si>
  <si>
    <t>P-PRX-WB-14X14</t>
  </si>
  <si>
    <t>PROX,IN-WALL BOX,14X14</t>
  </si>
  <si>
    <t>P-PRX-WB-14X14-NP</t>
  </si>
  <si>
    <t>PRX,IWB,14X14,NO PWR</t>
  </si>
  <si>
    <t>P-PRX-WB-22X14</t>
  </si>
  <si>
    <t>PROX,IWB,22X14</t>
  </si>
  <si>
    <t>P-PRX-WB-22X14-NP</t>
  </si>
  <si>
    <t>PRX,IWB,22X14,NO PWR</t>
  </si>
  <si>
    <t>P-PRX-WB-9X14</t>
  </si>
  <si>
    <t>PROX,IN-WALL BOX,9X14</t>
  </si>
  <si>
    <t>P-PRX-WB-9X14-NP</t>
  </si>
  <si>
    <t>PRX,IWB,9X14,NO PWR</t>
  </si>
  <si>
    <t>P-PRX-WB-CVR-14X14</t>
  </si>
  <si>
    <t>PROX,IWB,CVR,14X14</t>
  </si>
  <si>
    <t>P-PRX-WB-CVR-22X14</t>
  </si>
  <si>
    <t>PROX,IWB,CVR,22X14</t>
  </si>
  <si>
    <t>P-PRX-WB-CVR-9X14</t>
  </si>
  <si>
    <t>PROX,IWB,CVR,9X14</t>
  </si>
  <si>
    <t>P-PS2/USB-4C</t>
  </si>
  <si>
    <t>4PACK, PS2/USB CORDS</t>
  </si>
  <si>
    <t>P-PSDR-12</t>
  </si>
  <si>
    <t>12SP PLEXI SPLIT SECURITY</t>
  </si>
  <si>
    <t>P-PSDR-16</t>
  </si>
  <si>
    <t>16SP PLEXI SPLIT SECURITY</t>
  </si>
  <si>
    <t>P-PSDR-20</t>
  </si>
  <si>
    <t>20SP PLEXI SPLIT SECURITY</t>
  </si>
  <si>
    <t>P-PSDR-8</t>
  </si>
  <si>
    <t>SECURITY DOOR, 8 RU, PLEXI</t>
  </si>
  <si>
    <t>P-PTRK-14</t>
  </si>
  <si>
    <t>PORTABLE RACK 14SP</t>
  </si>
  <si>
    <t>P-PTRK-1426</t>
  </si>
  <si>
    <t>PORTABLE RACK,14SP,26INCHD</t>
  </si>
  <si>
    <t>P-PTRK-1426MDK</t>
  </si>
  <si>
    <t>PTRK-1426 W/PLEXI DR,TOP</t>
  </si>
  <si>
    <t>P-PTRK-14MDK</t>
  </si>
  <si>
    <t>PTRK SERIES RACK, PTRK-14MDK</t>
  </si>
  <si>
    <t>P-PTRK-14-RD</t>
  </si>
  <si>
    <t>14SP PTRK REAR DOOR</t>
  </si>
  <si>
    <t>P-PTRK-21</t>
  </si>
  <si>
    <t>PTRK SERIES RACK, PTRK-21</t>
  </si>
  <si>
    <t>P-PTRK-2126</t>
  </si>
  <si>
    <t>PORTABLE RACK,21SP,26INCHDP</t>
  </si>
  <si>
    <t>P-PTRK-2126MDK</t>
  </si>
  <si>
    <t>PTRK SERIES RACK, PTRK-2126MDK</t>
  </si>
  <si>
    <t>P-PTRK-21MDK</t>
  </si>
  <si>
    <t>PTRK SERIES RACK, PTRK-21MDK</t>
  </si>
  <si>
    <t>P-PTRK-2726</t>
  </si>
  <si>
    <t>PORTABLE RACK,27SP,26INCHDP</t>
  </si>
  <si>
    <t>P-PTRK-2726MDK</t>
  </si>
  <si>
    <t>PTRK SERIES RACK, PTRK-2726MDK</t>
  </si>
  <si>
    <t>P-PTRK-RR14</t>
  </si>
  <si>
    <t>REAR RAIL KIT FOR PTRK-14</t>
  </si>
  <si>
    <t>P-PTRK-RR21</t>
  </si>
  <si>
    <t>RACKRAIL, 10-32, 21 RU, PTRK SERIES</t>
  </si>
  <si>
    <t>P-PTRK-RR27</t>
  </si>
  <si>
    <t>RACKRAIL, 10-32, 27 RU, PTRK SERIES</t>
  </si>
  <si>
    <t>P-PTS</t>
  </si>
  <si>
    <t>PTDF,TRIM STRIP</t>
  </si>
  <si>
    <t>P-PVFD-44</t>
  </si>
  <si>
    <t>44SP VENT/PLEXI FRONTDR U</t>
  </si>
  <si>
    <t>P-PWR-16-V</t>
  </si>
  <si>
    <t>ESSEX POWER STRIP, 16 OUTLET</t>
  </si>
  <si>
    <t>P-PWR-24-V</t>
  </si>
  <si>
    <t>ESSEX POWER STRIP, 24 OUTLET</t>
  </si>
  <si>
    <t>P-PWR-8-V</t>
  </si>
  <si>
    <t>ESSEX POWER STRIP, 8 OUTLET</t>
  </si>
  <si>
    <t>P-PWR-9-RP</t>
  </si>
  <si>
    <t>ESSEX RACKMOUNT POWER, 9 OUTLET</t>
  </si>
  <si>
    <t>P-PWR-9-RPM</t>
  </si>
  <si>
    <t>ESSEX RACKMOUNT POWER, 9 OUTLET W/ METER</t>
  </si>
  <si>
    <t>P-QBP-2</t>
  </si>
  <si>
    <t>BLOWER PANEL, 1 RU, 100 CFM, 32DB</t>
  </si>
  <si>
    <t>P-QBP-2A</t>
  </si>
  <si>
    <t>BLOWER PANEL, 1 RU, 100 CFM, 32DB, ANODIZED</t>
  </si>
  <si>
    <t>P-QFAN</t>
  </si>
  <si>
    <t>4-1/2 QUIET FAN WITH GUAR</t>
  </si>
  <si>
    <t>P-QFAN-119</t>
  </si>
  <si>
    <t>119MM QUIET FAN 220V</t>
  </si>
  <si>
    <t>P-QFP-1</t>
  </si>
  <si>
    <t>FAN PANEL, 50 CFM, ANODIZED</t>
  </si>
  <si>
    <t>P-QFP-1-119</t>
  </si>
  <si>
    <t>FAN PANEL, 50 CFM, ANODIZED, 220 - 240VAC</t>
  </si>
  <si>
    <t>P-QFP-2</t>
  </si>
  <si>
    <t>FAN PANEL, 100 CFM, ANODIZED</t>
  </si>
  <si>
    <t>P-QFP-2-119</t>
  </si>
  <si>
    <t>FAN PANEL, 100 CFM, ANODIZED, 220 - 240VAC</t>
  </si>
  <si>
    <t>P-QTFP-1</t>
  </si>
  <si>
    <t>FAN PANEL, 50 CFM, TEXTURED</t>
  </si>
  <si>
    <t>P-QTFP-1-119</t>
  </si>
  <si>
    <t>QUIET FNPNL TEXT W/1-220V</t>
  </si>
  <si>
    <t>P-QTFP-2</t>
  </si>
  <si>
    <t>FAN PANEL, 100 CFM, TEXTURED</t>
  </si>
  <si>
    <t>P-QTFP-2-119</t>
  </si>
  <si>
    <t>QUIET FNPNL TEXT W/2-220V</t>
  </si>
  <si>
    <t>P-R2-44S</t>
  </si>
  <si>
    <t>44RU SEISMIC CERT 2-POST</t>
  </si>
  <si>
    <t>P-R412-3824B</t>
  </si>
  <si>
    <t>38SP 4-POST FRM RK 12/24</t>
  </si>
  <si>
    <t>P-R412-3830B</t>
  </si>
  <si>
    <t>P-R412-4524B</t>
  </si>
  <si>
    <t>45SP 4-POST FRM RK 12/24</t>
  </si>
  <si>
    <t>P-R412-4530B</t>
  </si>
  <si>
    <t>P-R412-5124B</t>
  </si>
  <si>
    <t>51SP 4-POST FRM RK 12/24</t>
  </si>
  <si>
    <t>P-R412-5130B</t>
  </si>
  <si>
    <t>P-R412-RR38</t>
  </si>
  <si>
    <t>RACKRAIL, 12-24, 38 RU, R4 SERIES</t>
  </si>
  <si>
    <t>P-R412-RR45</t>
  </si>
  <si>
    <t>RACKRAIL, 12-24, 45 RU, R4 SERIES</t>
  </si>
  <si>
    <t>P-R412-RR51</t>
  </si>
  <si>
    <t>RACKRAIL, 12-24, 51 RU, R4 SERIES</t>
  </si>
  <si>
    <t>P-R4CN-4524B</t>
  </si>
  <si>
    <t>45SP 4-POST FRAME RK,CN</t>
  </si>
  <si>
    <t>P-R4CN-4530B</t>
  </si>
  <si>
    <t>P-R4CN-4536B</t>
  </si>
  <si>
    <t>P-R4CN-5124B</t>
  </si>
  <si>
    <t>51SP 4-POST FRAME RK,CN</t>
  </si>
  <si>
    <t>P-R4CN-5130B</t>
  </si>
  <si>
    <t>P-R4CN-5136B</t>
  </si>
  <si>
    <t>P-RAIL-QAR-12</t>
  </si>
  <si>
    <t>RACKRAIL FOR QAR 12 SPACE</t>
  </si>
  <si>
    <t>P-RAIL-QAR-18</t>
  </si>
  <si>
    <t>RACKRAIL FOR QAR 18 SPACE</t>
  </si>
  <si>
    <t>P-RAIL-QAR-21</t>
  </si>
  <si>
    <t>RACKRAIL FOR QAR 21 SPACE</t>
  </si>
  <si>
    <t>P-RAIL-QAR-27</t>
  </si>
  <si>
    <t>RACKRAIL FOR QAR 27 SPACE</t>
  </si>
  <si>
    <t>P-RAIL-QAR-35</t>
  </si>
  <si>
    <t>RACKRAIL FOR QAR 35 SPACE</t>
  </si>
  <si>
    <t>P-RAIL-QAR-42</t>
  </si>
  <si>
    <t>RACKRAIL FOR QAR 42 SPACE</t>
  </si>
  <si>
    <t>P-RAP14</t>
  </si>
  <si>
    <t>SLIM 5-14 REAR ACCESS PAN</t>
  </si>
  <si>
    <t>P-RAP21</t>
  </si>
  <si>
    <t>SLIM 5-21 REAR ACCESS PAN</t>
  </si>
  <si>
    <t>P-RAP29</t>
  </si>
  <si>
    <t>SLIM 5-29 REAR ACCESS PAN</t>
  </si>
  <si>
    <t>P-RAP37</t>
  </si>
  <si>
    <t>SLIM 5-37 REAR ACCESS PAN</t>
  </si>
  <si>
    <t>P-RAP43</t>
  </si>
  <si>
    <t>SLIM 5-43 REAR ACCESS PAN</t>
  </si>
  <si>
    <t>P-RAP8</t>
  </si>
  <si>
    <t>SLIM 5-8 REAR ACCESS PAN</t>
  </si>
  <si>
    <t>P-RAP-MFR20GE</t>
  </si>
  <si>
    <t>REAR,MFR,20,GE</t>
  </si>
  <si>
    <t>P-RBA-MV44-2</t>
  </si>
  <si>
    <t>PNL ADAPTOR,M/V,44SP,2SP</t>
  </si>
  <si>
    <t>P-RBA-W44-2</t>
  </si>
  <si>
    <t>PNL ADAPTOR,WRK,44SP,2SP</t>
  </si>
  <si>
    <t>P-RC-2</t>
  </si>
  <si>
    <t>2SP CLAMPING RACKSHELF</t>
  </si>
  <si>
    <t>P-RC-3</t>
  </si>
  <si>
    <t>3SP CLAMPING RACKSHELF</t>
  </si>
  <si>
    <t>P-RC-4</t>
  </si>
  <si>
    <t>4SP CLAMPING RACKSHELF</t>
  </si>
  <si>
    <t>P-RCS-1824</t>
  </si>
  <si>
    <t>18U/24INCHDEEP,CONFIGURED RK</t>
  </si>
  <si>
    <t>P-RCS-2724</t>
  </si>
  <si>
    <t>27U/24INCHDEEP,CONFIGURED RK</t>
  </si>
  <si>
    <t>P-RCS-3524</t>
  </si>
  <si>
    <t>35U/24INCHDEEP,CONFIGURED RK</t>
  </si>
  <si>
    <t>P-RCS-4224</t>
  </si>
  <si>
    <t>42U/24INCHDEEP,CONFIGURED RK</t>
  </si>
  <si>
    <t>P-RCS-RR42</t>
  </si>
  <si>
    <t>42SP,RCS RACKRAIL,PAIR</t>
  </si>
  <si>
    <t>P-REB14</t>
  </si>
  <si>
    <t>ROTATING EQUIP BASE 14INCHDP</t>
  </si>
  <si>
    <t>P-REB18</t>
  </si>
  <si>
    <t>ROTATING EQUIP BASE 18INCHDP</t>
  </si>
  <si>
    <t>P-RFR-1628BR</t>
  </si>
  <si>
    <t>28W16SP28DP RFR RACK BR</t>
  </si>
  <si>
    <t>P-RFR-1628CR</t>
  </si>
  <si>
    <t>28W16SP28DP RFR RACK CR</t>
  </si>
  <si>
    <t>P-RFR-1628TR</t>
  </si>
  <si>
    <t>28W16SP28D RFR RK TR RN</t>
  </si>
  <si>
    <t>P-RFR-2028BR</t>
  </si>
  <si>
    <t>28W20SP28DP RFR RACK BR</t>
  </si>
  <si>
    <t>P-RFR-2028CR</t>
  </si>
  <si>
    <t>28W20SP28D RFR RK CR RN</t>
  </si>
  <si>
    <t>P-RFR-2028TR</t>
  </si>
  <si>
    <t>28W20SP28DP RFR RACK TR</t>
  </si>
  <si>
    <t>P-RFR-2428BR</t>
  </si>
  <si>
    <t>28W24SP28DP RFR RK BL RN</t>
  </si>
  <si>
    <t>P-RFR-2428CR</t>
  </si>
  <si>
    <t>28W24SP28DP RFR RACK CR</t>
  </si>
  <si>
    <t>P-RFR-2428TR</t>
  </si>
  <si>
    <t>28W24SP28DP RFR RACK TR</t>
  </si>
  <si>
    <t>P-RFR-CABCOOL50</t>
  </si>
  <si>
    <t>RFR CABCOOL 50,PNL,2 GROM</t>
  </si>
  <si>
    <t>P-RFR-ERRK-16</t>
  </si>
  <si>
    <t>RFR EMC REAR RAIL 16SP</t>
  </si>
  <si>
    <t>P-RFR-ERRK-20</t>
  </si>
  <si>
    <t>RFR EMC REAR RAIL 20SP</t>
  </si>
  <si>
    <t>P-RFR-ERRK-24</t>
  </si>
  <si>
    <t>RFR EMC REAR RAIL 24SP</t>
  </si>
  <si>
    <t>P-RFR-GFD-20</t>
  </si>
  <si>
    <t>20SP GLASS DOOR,RFR</t>
  </si>
  <si>
    <t>P-RH-2</t>
  </si>
  <si>
    <t>PAIR 2SP REAR HANG BRACKE</t>
  </si>
  <si>
    <t>P-RH-3</t>
  </si>
  <si>
    <t>PAIR 3SP REAR HANG BRACKE</t>
  </si>
  <si>
    <t>P-RH-4</t>
  </si>
  <si>
    <t>PAIR 4SP REAR HANG BRACKE</t>
  </si>
  <si>
    <t>P-RIB-1-BGR-27</t>
  </si>
  <si>
    <t>1 BAY,27D,RISER BASE</t>
  </si>
  <si>
    <t>P-RIB-1-BGR-32</t>
  </si>
  <si>
    <t>1 BAY,32D,RISER BASE</t>
  </si>
  <si>
    <t>P-RIB-1-BGR-38</t>
  </si>
  <si>
    <t>1 BAY,38D,RISER BASE</t>
  </si>
  <si>
    <t>P-RIB-1-DRK-31</t>
  </si>
  <si>
    <t>1BAY RISER BASE,31INCHDRK</t>
  </si>
  <si>
    <t>P-RIB-1-DRK-36</t>
  </si>
  <si>
    <t>1 BAY RISER BASE,36D DRK</t>
  </si>
  <si>
    <t>P-RIB-1-DRK-42</t>
  </si>
  <si>
    <t>1BAY RISER BASE,42INCHDP DRK</t>
  </si>
  <si>
    <t>P-RIB-1-GRK-30B</t>
  </si>
  <si>
    <t>1-BAY GRK RISER BASER,30D</t>
  </si>
  <si>
    <t>P-RIB-1-GRK-36B</t>
  </si>
  <si>
    <t>1-BAY GRK RISER BASE,36D</t>
  </si>
  <si>
    <t>P-RIB-1-GRK-42B</t>
  </si>
  <si>
    <t>1BAY RISER BASE,42INCHD GRK</t>
  </si>
  <si>
    <t>P-RIB-1-MRK-26</t>
  </si>
  <si>
    <t>1 BAY RISER BASE FOR 26DP</t>
  </si>
  <si>
    <t>P-RIB-1-MRK-31</t>
  </si>
  <si>
    <t>1 BAY RISER BASE:31DP MRK</t>
  </si>
  <si>
    <t>P-RIB-1-MRK-36</t>
  </si>
  <si>
    <t>1 BAY RISER BASE:36DP MRK</t>
  </si>
  <si>
    <t>P-RIB-1-MRK-42</t>
  </si>
  <si>
    <t>1BAY RISER BASE,42INCHDP MRK</t>
  </si>
  <si>
    <t>P-RIB-1-SNE24-36</t>
  </si>
  <si>
    <t>1 BAY RIB,24W,36DP SNE</t>
  </si>
  <si>
    <t>P-RIB-1-SNE24-42</t>
  </si>
  <si>
    <t>1 BAY RIB,24W,42DP SNE</t>
  </si>
  <si>
    <t>P-RIB-1-SNE27-36</t>
  </si>
  <si>
    <t>1 BAY RIB,27W,36DP SNE</t>
  </si>
  <si>
    <t>P-RIB-1-WMRK-36</t>
  </si>
  <si>
    <t>1BAY RISER BASE,36DP WMRK</t>
  </si>
  <si>
    <t>P-RIB-1-WRK-27</t>
  </si>
  <si>
    <t>1 BAY RISER BASE FOR 27D</t>
  </si>
  <si>
    <t>P-RIB-1-WRK-32</t>
  </si>
  <si>
    <t>1 BAY RISER BASE FOR 32D</t>
  </si>
  <si>
    <t>P-RIB-2-BGR-27</t>
  </si>
  <si>
    <t>2 BAY,27D,RISER BASE</t>
  </si>
  <si>
    <t>P-RIB-2-BGR-32</t>
  </si>
  <si>
    <t>2 BAY,32D,RISER BASE</t>
  </si>
  <si>
    <t>P-RIB-2-BGR-38</t>
  </si>
  <si>
    <t>2 BAY,38D,RISER BASE</t>
  </si>
  <si>
    <t>P-RIB-2-DRK-42</t>
  </si>
  <si>
    <t>2BAY RISER BASE,42INCHDP DRK</t>
  </si>
  <si>
    <t>P-RIB-2-GRK-24B</t>
  </si>
  <si>
    <t>2-BAY GRK RISER BASE,24D</t>
  </si>
  <si>
    <t>P-RIB-2-GRK-30B</t>
  </si>
  <si>
    <t>2-BAY GRK RISER BASE,30D</t>
  </si>
  <si>
    <t>P-RIB-2-GRK-36B</t>
  </si>
  <si>
    <t>2-BAY GRK RISER BASE,36D</t>
  </si>
  <si>
    <t>P-RIB-2-GRK-42B</t>
  </si>
  <si>
    <t>2BAY RISER BASE,42INCHD GRK</t>
  </si>
  <si>
    <t>P-RIB-2-MRK-26</t>
  </si>
  <si>
    <t>2 BAY RISER BASE FOR 26DP</t>
  </si>
  <si>
    <t>P-RIB-2-MRK-31</t>
  </si>
  <si>
    <t>2 BAY RISER BASE:31DP MRK</t>
  </si>
  <si>
    <t>P-RIB-2-MRK-36</t>
  </si>
  <si>
    <t>2 BAY RISER BASE:36DP MRK</t>
  </si>
  <si>
    <t>P-RIB-2-MRK-42</t>
  </si>
  <si>
    <t>2BAY RISER BASE,42INCHDP MRK</t>
  </si>
  <si>
    <t>P-RIB-2-SNE24-36</t>
  </si>
  <si>
    <t>2 BAY RIB,24W,36DP SNE</t>
  </si>
  <si>
    <t>P-RIB-2-SNE24-42</t>
  </si>
  <si>
    <t>2 BAY RIB,24W,42DP SNE</t>
  </si>
  <si>
    <t>P-RIB-2-SNE24-48</t>
  </si>
  <si>
    <t>2 BAY RIB,24W,48DP SNE</t>
  </si>
  <si>
    <t>P-RIB-2-WMRK-36</t>
  </si>
  <si>
    <t>2BAY RISER BASE,36DP WMRK</t>
  </si>
  <si>
    <t>P-RIB-2-WMRK-42</t>
  </si>
  <si>
    <t>2BAY RISER BASE,42D WMRK</t>
  </si>
  <si>
    <t>P-RIB-2-WRK-32</t>
  </si>
  <si>
    <t>2 BAY RISER BASE FOR 32D</t>
  </si>
  <si>
    <t>P-RIB-3-BGR-27</t>
  </si>
  <si>
    <t>3 BAY,27D,RISER BASE</t>
  </si>
  <si>
    <t>P-RIB-3-BGR-32</t>
  </si>
  <si>
    <t>3 BAY,32D,RISER BASE</t>
  </si>
  <si>
    <t>P-RIB-3-BGR-38</t>
  </si>
  <si>
    <t>3 BAY,38D,RISER BASE</t>
  </si>
  <si>
    <t>P-RIB-3-DRK-42</t>
  </si>
  <si>
    <t>3BAY RISER BASE,42INCHDP DRK</t>
  </si>
  <si>
    <t>P-RIB-3-GRK-24B</t>
  </si>
  <si>
    <t>3-BAY GRK RISER BASE,24D</t>
  </si>
  <si>
    <t>P-RIB-3-GRK-30B</t>
  </si>
  <si>
    <t>3-BAY GRK RISER BASE,30D</t>
  </si>
  <si>
    <t>P-RIB-3-GRK-36B</t>
  </si>
  <si>
    <t>3-BAY GRK RISER BASE,36D</t>
  </si>
  <si>
    <t>P-RIB-3-GRK-42B</t>
  </si>
  <si>
    <t>3BAY RISER BASE,42INCHD GRK</t>
  </si>
  <si>
    <t>P-RIB-3-MRK-26</t>
  </si>
  <si>
    <t>3 BAY RISER BASE FOR 26DP</t>
  </si>
  <si>
    <t>P-RIB-3-MRK-31</t>
  </si>
  <si>
    <t>3 BAY RISER BASE:31DP MRK</t>
  </si>
  <si>
    <t>P-RIB-3-MRK-36</t>
  </si>
  <si>
    <t>3 BAY RISER BASE:36DP MRK</t>
  </si>
  <si>
    <t>P-RIB-3-MRK-42</t>
  </si>
  <si>
    <t>3BAY RISER BASE,42INCHDP MRK</t>
  </si>
  <si>
    <t>P-RIB-3-SNE24-36</t>
  </si>
  <si>
    <t>3 BAY RIB,24W,36DP SNE</t>
  </si>
  <si>
    <t>P-RIB-3-SNE24-42</t>
  </si>
  <si>
    <t>3 BAY RIB,24W,42DP SNE</t>
  </si>
  <si>
    <t>P-RIB-3-SNE24-48</t>
  </si>
  <si>
    <t>3 BAY RIB,24W,48DP SNE</t>
  </si>
  <si>
    <t>P-RIB-3-WMRK-36</t>
  </si>
  <si>
    <t>3BAY RISER BASE,36DP WMRK</t>
  </si>
  <si>
    <t>P-RIB-3-WMRK-42</t>
  </si>
  <si>
    <t>3BAY RISER BASE,42D WMRK</t>
  </si>
  <si>
    <t>P-RIB-3-WRK-32</t>
  </si>
  <si>
    <t>3 BAY RISER BASE FOR 32D</t>
  </si>
  <si>
    <t>P-RIB-4-BGR-27</t>
  </si>
  <si>
    <t>4 BAY,27D,RISER BASE</t>
  </si>
  <si>
    <t>P-RIB-4-BGR-32</t>
  </si>
  <si>
    <t>4 BAY,32D,RISER BASE</t>
  </si>
  <si>
    <t>P-RIB-4-BGR-38</t>
  </si>
  <si>
    <t>4 BAY,38D,RISER BASE</t>
  </si>
  <si>
    <t>P-RIB-4-GRK-30B</t>
  </si>
  <si>
    <t>4-BAY GRK RISER BASE,30D</t>
  </si>
  <si>
    <t>P-RIB-4-GRK-36B</t>
  </si>
  <si>
    <t>4-BAY GRK RISER BASE,36D</t>
  </si>
  <si>
    <t>P-RIB-4-GRK-42B</t>
  </si>
  <si>
    <t>4BAY RISER BASE,42INCHD GRK</t>
  </si>
  <si>
    <t>P-RIB-4-MRK-26</t>
  </si>
  <si>
    <t>4 BAY RISER BASE FOR 26DP</t>
  </si>
  <si>
    <t>P-RIB-4-MRK-31</t>
  </si>
  <si>
    <t>4 BAY RISER BASE:31DP MRK</t>
  </si>
  <si>
    <t>P-RIB-4-MRK-36</t>
  </si>
  <si>
    <t>4 BAY RISER BASE:36DP MRK</t>
  </si>
  <si>
    <t>P-RIB-4-WRK-27</t>
  </si>
  <si>
    <t>4 BAY RISER BASE FOR 27D</t>
  </si>
  <si>
    <t>P-RIB-4-WRK-32</t>
  </si>
  <si>
    <t>4 BAY RISER BASE FOR 32D</t>
  </si>
  <si>
    <t>P-RIB-5-BGR-27</t>
  </si>
  <si>
    <t>5 BAY,27D,RISER BASE</t>
  </si>
  <si>
    <t>P-RIB-5-BGR-32</t>
  </si>
  <si>
    <t>5 BAY,32D,RISER BASE</t>
  </si>
  <si>
    <t>P-RIB-5-BGR-38</t>
  </si>
  <si>
    <t>5 BAY,38D,RISER BASE</t>
  </si>
  <si>
    <t>P-RIB-5-GRK-30B</t>
  </si>
  <si>
    <t>5-BAY GRK RISER BASE,30D</t>
  </si>
  <si>
    <t>P-RIB-5-GRK-36B</t>
  </si>
  <si>
    <t>5-BAY GRK RISER BASE,36D</t>
  </si>
  <si>
    <t>P-RIB-5-GRK-42B</t>
  </si>
  <si>
    <t>5BAY RISER BASE,42INCHD GRK</t>
  </si>
  <si>
    <t>P-RIB-5-MRK-26</t>
  </si>
  <si>
    <t>5 BAY RISER BASE FOR 26DP</t>
  </si>
  <si>
    <t>P-RIB-5-MRK-31</t>
  </si>
  <si>
    <t>5 BAY RISER BASE:31DP MRK</t>
  </si>
  <si>
    <t>P-RIB-5-MRK-36</t>
  </si>
  <si>
    <t>5 BAY RISER BASE:36DP MRK</t>
  </si>
  <si>
    <t>P-RIB-5-WRK-32</t>
  </si>
  <si>
    <t>5 BAY RISER BASE FOR 32D</t>
  </si>
  <si>
    <t>P-RK10</t>
  </si>
  <si>
    <t>RK SERIES RACK, RK10,16 IN D X 19 IN H</t>
  </si>
  <si>
    <t>P-RK12</t>
  </si>
  <si>
    <t>12SP(21)RACK, 16DEEP</t>
  </si>
  <si>
    <t>P-RK14</t>
  </si>
  <si>
    <t>14SP (24.5INCH) RACK,16INCHDEEP</t>
  </si>
  <si>
    <t>P-RK16</t>
  </si>
  <si>
    <t>16SP(28)RACK, 16 DEEP</t>
  </si>
  <si>
    <t>P-RK2</t>
  </si>
  <si>
    <t>2SP(3.5)RACK,16DEEP</t>
  </si>
  <si>
    <t>P-RK20</t>
  </si>
  <si>
    <t>20SP(35)RACK, 16DEEP</t>
  </si>
  <si>
    <t>P-RK4</t>
  </si>
  <si>
    <t>4SP(7)RACK, 16DEEP</t>
  </si>
  <si>
    <t>P-RK6</t>
  </si>
  <si>
    <t>6SP (10.5INCH) RACK, 16INCHDEEP</t>
  </si>
  <si>
    <t>P-RK8</t>
  </si>
  <si>
    <t>8SP(14)RACK, 16DEEP</t>
  </si>
  <si>
    <t>P-RK-GD10</t>
  </si>
  <si>
    <t>GLASS DOOR, 10 RU RACKS,SMOKED, TEMPERED GLASS DOOR</t>
  </si>
  <si>
    <t>P-RK-GD12</t>
  </si>
  <si>
    <t>12SP GLS DR FOR BRK/OBRK</t>
  </si>
  <si>
    <t>P-RK-GD14</t>
  </si>
  <si>
    <t>14SP GLS DR FOR BRK/OBRK</t>
  </si>
  <si>
    <t>P-RK-GD16</t>
  </si>
  <si>
    <t>16SP GLS DR FOR BRK/OBRK</t>
  </si>
  <si>
    <t>P-RK-GD20</t>
  </si>
  <si>
    <t>20SP GLS DR FOR BRK/OBRK</t>
  </si>
  <si>
    <t>P-RK-GD28</t>
  </si>
  <si>
    <t>28SP GLS DR FOR BRK/MBRK</t>
  </si>
  <si>
    <t>P-RK-GD6</t>
  </si>
  <si>
    <t>6SP GLASS DR FOR BRK/OBRK</t>
  </si>
  <si>
    <t>P-RK-GD8</t>
  </si>
  <si>
    <t>8SP GLASS DR FOR BRK/OBRK</t>
  </si>
  <si>
    <t>P-RK-RAP12</t>
  </si>
  <si>
    <t>12SP RK REAR ACCESS KIT</t>
  </si>
  <si>
    <t>P-RK-RAP12-MP</t>
  </si>
  <si>
    <t>12SP RK REAR ACCESS KT,MP</t>
  </si>
  <si>
    <t>P-RK-RAP16</t>
  </si>
  <si>
    <t>16SP RK REAR ACCESS KIT</t>
  </si>
  <si>
    <t>P-RK-RAP16-MP</t>
  </si>
  <si>
    <t>16SP RK REAR ACCESS KT,MP</t>
  </si>
  <si>
    <t>P-RK-RAP20</t>
  </si>
  <si>
    <t>20SP RK REAR ACCESS KIT</t>
  </si>
  <si>
    <t>P-RK-RAP20-MP</t>
  </si>
  <si>
    <t>20SP RK REAR ACCESS KT,MP</t>
  </si>
  <si>
    <t>P-RK-RAP28</t>
  </si>
  <si>
    <t>28SP RK REAR ACCESS KIT</t>
  </si>
  <si>
    <t>P-RK-RAP28-MP</t>
  </si>
  <si>
    <t>28SP RK REAR ACCESS KT,MP</t>
  </si>
  <si>
    <t>P-RK-RAP8</t>
  </si>
  <si>
    <t>8SP RK REAR ACCESS KIT</t>
  </si>
  <si>
    <t>P-RK-RAP8-MP</t>
  </si>
  <si>
    <t>8SP RK REAR ACCESS KT,MP</t>
  </si>
  <si>
    <t>P-RK-RR10</t>
  </si>
  <si>
    <t>RACKRAIL, 10-32, 10 RU, LAMINATE RACKS,HEAVY-GAUGE 10-32 THREADED RAIL, SOLD AS</t>
  </si>
  <si>
    <t>P-RK-RR12</t>
  </si>
  <si>
    <t>12SP(21INCH)RAIL KIT RK/BRK</t>
  </si>
  <si>
    <t>P-RK-RR14</t>
  </si>
  <si>
    <t>14SP(24.5INCH)RAIL KIT R/BRK</t>
  </si>
  <si>
    <t>P-RK-RR16</t>
  </si>
  <si>
    <t>16SP(28INCH)RAIL KIT RK/BRK</t>
  </si>
  <si>
    <t>P-RK-RR2</t>
  </si>
  <si>
    <t>2SP(3.5INCH)RAIL KIT RK/BRK</t>
  </si>
  <si>
    <t>P-RK-RR20</t>
  </si>
  <si>
    <t>20SP(35INCH)RAIL KIT RK/BRK</t>
  </si>
  <si>
    <t>P-RK-RR4</t>
  </si>
  <si>
    <t>4SP(7INCH)RAIL KIT RK/BRK</t>
  </si>
  <si>
    <t>P-RK-RR6</t>
  </si>
  <si>
    <t>6SP(10.5INCH)RAIL KIT RK/BRK</t>
  </si>
  <si>
    <t>P-RK-RR8</t>
  </si>
  <si>
    <t>8SP(14INCH)RAIL KIT RK/BRK</t>
  </si>
  <si>
    <t>P-RKW</t>
  </si>
  <si>
    <t>BRK/RK LOCKING WHEEL OPTI</t>
  </si>
  <si>
    <t>P-RKW-HD</t>
  </si>
  <si>
    <t>BRK/RK WHEEL KIT HEAVYDTY</t>
  </si>
  <si>
    <t>P-RL10-38</t>
  </si>
  <si>
    <t>38SP RELAYRACK 10/32 BLK</t>
  </si>
  <si>
    <t>P-RL10-45</t>
  </si>
  <si>
    <t>45SP RELAYRACK 10/32 BLK</t>
  </si>
  <si>
    <t>P-RL10-8</t>
  </si>
  <si>
    <t>8SP RELAYRACK 10/32 BLK P</t>
  </si>
  <si>
    <t>P-RL12-45</t>
  </si>
  <si>
    <t>45SP RELAYRACK 12/24 BLK</t>
  </si>
  <si>
    <t>P-RLA19-1245</t>
  </si>
  <si>
    <t>45SP ALUM RELAYRACK,12-24</t>
  </si>
  <si>
    <t>P-RLA19-1245-6</t>
  </si>
  <si>
    <t>45SP ALUM RELAYRK,6PC</t>
  </si>
  <si>
    <t>P-RLA19-1245B</t>
  </si>
  <si>
    <t>45SP ALUM RELAY RK,12-24</t>
  </si>
  <si>
    <t>P-RLA19-1245B-6</t>
  </si>
  <si>
    <t>P-RLA19-1251B</t>
  </si>
  <si>
    <t>51SP ALUM OPEN FRM RK</t>
  </si>
  <si>
    <t>P-RLA-CC</t>
  </si>
  <si>
    <t>1PC CABLE DUCT</t>
  </si>
  <si>
    <t>P-RLM-15-1CA</t>
  </si>
  <si>
    <t>15A CONTROLLED MOD,CORD</t>
  </si>
  <si>
    <t>P-RLM-15A</t>
  </si>
  <si>
    <t>8INCHMPR 15A CONTROL MODULE</t>
  </si>
  <si>
    <t>P-RLM-15A-SP</t>
  </si>
  <si>
    <t>MPR 15A CNT.MOD.S-SURGE</t>
  </si>
  <si>
    <t>P-RLM-20-1CA</t>
  </si>
  <si>
    <t>20A CONTROLLED MOD,CORD</t>
  </si>
  <si>
    <t>P-RLM-20A</t>
  </si>
  <si>
    <t>8INCHMPR 20A CONTROL MODULE</t>
  </si>
  <si>
    <t>P-RLM-20A-SP</t>
  </si>
  <si>
    <t>MPR 20A CNT.MOD.S-SURGE</t>
  </si>
  <si>
    <t>P-RLM-20IGA</t>
  </si>
  <si>
    <t>8INCHMPR 20A ISO CONT.MOD</t>
  </si>
  <si>
    <t>P-RLM30-L520-1</t>
  </si>
  <si>
    <t>20AMP,120V MPR W/TWSTLOCK</t>
  </si>
  <si>
    <t>P-RLM30-L530-1</t>
  </si>
  <si>
    <t>30AMP,120V MPR W/TWISTLK</t>
  </si>
  <si>
    <t>P-RLM-30TL-HWIGA</t>
  </si>
  <si>
    <t>MPR 30A ISOGND CONT.MOD</t>
  </si>
  <si>
    <t>P-RLNK-1015V</t>
  </si>
  <si>
    <t>SELECT SERIES PDU WITH RACKLINK</t>
  </si>
  <si>
    <t>P-RLNK-1615V</t>
  </si>
  <si>
    <t>P-RLNK-215</t>
  </si>
  <si>
    <t>P-RLNK-415R</t>
  </si>
  <si>
    <t>P-RLNK-915R</t>
  </si>
  <si>
    <t>P-RLNK-CONT</t>
  </si>
  <si>
    <t>RLNK,PR,USB,CONT,CLOSURE</t>
  </si>
  <si>
    <t>P-RLNK-MON115-NS</t>
  </si>
  <si>
    <t>15A INLINE POWER MONITOR</t>
  </si>
  <si>
    <t>P-RLNK-MON120-NS</t>
  </si>
  <si>
    <t>20A INLINE POWER MONITOR</t>
  </si>
  <si>
    <t>P-RLNK-P1615V</t>
  </si>
  <si>
    <t>15A,VERT,16OUT,RLNK,PR</t>
  </si>
  <si>
    <t>P-RLNK-P1620V</t>
  </si>
  <si>
    <t>20A,VERT,16OUT,RLNK,PR</t>
  </si>
  <si>
    <t>P-RLNK-P415</t>
  </si>
  <si>
    <t>COMPACT PREMIUM+ PDU WITH RACKLINK, RLNK-P415, 4 OUTLET, 15A, 2-STAGE SURGE</t>
  </si>
  <si>
    <t>P-RLNK-P420</t>
  </si>
  <si>
    <t>COMPACT PREMIUM+ PDU WITH RACKLINK, RLNK-P420, 4 OUTLET, 20A, 2-STAGE SURGE</t>
  </si>
  <si>
    <t>P-RLNK-P915R</t>
  </si>
  <si>
    <t>PREMIUM+ PDU WITH RACKLINK, RLNK-P915R, 9 OUTLET, 15A, 2-STAGE SURGE</t>
  </si>
  <si>
    <t>P-RLNK-P915R-SP</t>
  </si>
  <si>
    <t>PREMIUM+ PDU WITH RACKLINK, RLNK-P915R-SP, 9 OUTLET, 15A, SERIES PROTECTION SURG</t>
  </si>
  <si>
    <t>P-RLNK-P920R</t>
  </si>
  <si>
    <t>PREMIUM+ PDU WITH RACKLINK, RLNK-P920R, 9 OUTLET, 20A, 2-STAGE SURGE</t>
  </si>
  <si>
    <t>P-RLNK-P920R-SP</t>
  </si>
  <si>
    <t>PREMIUM+ PDU WITH RACKLINK, RLNK-P920R-SP, 9 OUTLET, 20A SERIES PROTECTION SURGE</t>
  </si>
  <si>
    <t>P-RLNK-SW215-NS</t>
  </si>
  <si>
    <t>15A INLINE PWR SWITCH</t>
  </si>
  <si>
    <t>P-RLNK-SW220-NS</t>
  </si>
  <si>
    <t>20A INLINE PWR SWITCH</t>
  </si>
  <si>
    <t>P-RLNK-SW415R-SP</t>
  </si>
  <si>
    <t>15A, H/R SERIES SURGE,SEQ</t>
  </si>
  <si>
    <t>P-RLNK-SW620R</t>
  </si>
  <si>
    <t>20A RACKMOUNT PWR SWITCH</t>
  </si>
  <si>
    <t>P-RLNK-SW620R-NS</t>
  </si>
  <si>
    <t>20A RKMOUNT POWER SWITCH</t>
  </si>
  <si>
    <t>P-RLNK-SW715R</t>
  </si>
  <si>
    <t>15A RACKMOUNT PWR SWITCH</t>
  </si>
  <si>
    <t>P-RLNK-SW715R-NS</t>
  </si>
  <si>
    <t>15A RKMOUNT POWER SWITCH</t>
  </si>
  <si>
    <t>P-RLNK-TEMP</t>
  </si>
  <si>
    <t>RLNK,PR,USB,TEMP/HUM,SENS</t>
  </si>
  <si>
    <t>P-RLNK-WIFI</t>
  </si>
  <si>
    <t>RLNK,PR,USB,WIFI,ADAPTER</t>
  </si>
  <si>
    <t>P-RM-KB</t>
  </si>
  <si>
    <t>RACKMOUNT COMPUTER KEYBOA</t>
  </si>
  <si>
    <t>P-RM-KB-LCD17HD</t>
  </si>
  <si>
    <t>KB W/LCD DIG DSPLY</t>
  </si>
  <si>
    <t>P-RM-KB-LCD17KVMHD</t>
  </si>
  <si>
    <t>KB W/LCD DIG DSPLY &amp; KVM</t>
  </si>
  <si>
    <t>P-RM-KBPS2</t>
  </si>
  <si>
    <t>RM CPU KEYBOARD/PS2</t>
  </si>
  <si>
    <t>P-RM-LCD-MT</t>
  </si>
  <si>
    <t>9SP,RACKMOUNT,LCD,TELESCP</t>
  </si>
  <si>
    <t>P-RM-LCD-PNLK</t>
  </si>
  <si>
    <t>3SP LCD PNL W/KNUCKLE</t>
  </si>
  <si>
    <t>P-RM-LCD-PNLV</t>
  </si>
  <si>
    <t>3SP LCD PNL VESA ONLY</t>
  </si>
  <si>
    <t>P-RPS</t>
  </si>
  <si>
    <t>REMOTE POWER SWITCH</t>
  </si>
  <si>
    <t>P-RPS-K</t>
  </si>
  <si>
    <t>REMOTE POWER KEY SWITCH</t>
  </si>
  <si>
    <t>P-RPS-KEY</t>
  </si>
  <si>
    <t>REPLACEMENT KEYS FOR RPS</t>
  </si>
  <si>
    <t>P-RR2-3RCN</t>
  </si>
  <si>
    <t>2SP 3INCHD RACKRAIL RECESSOR</t>
  </si>
  <si>
    <t>P-RRF10</t>
  </si>
  <si>
    <t>PAIR 10SP (17.5INCH) RACK R</t>
  </si>
  <si>
    <t>P-RRF10-5MM</t>
  </si>
  <si>
    <t>PAIR 10SP 5MM RAIL</t>
  </si>
  <si>
    <t>P-RRF12</t>
  </si>
  <si>
    <t>PAIR 12SP (21INCH) RACK RAIL</t>
  </si>
  <si>
    <t>P-RRF12-5MM</t>
  </si>
  <si>
    <t>PAIR 12SP 5MM RAIL</t>
  </si>
  <si>
    <t>P-RRF14</t>
  </si>
  <si>
    <t>PAIR 14SP (24.5INCH) RACK R</t>
  </si>
  <si>
    <t>P-RRF14-5MM</t>
  </si>
  <si>
    <t>PAIR 14SP 5MM RAIL</t>
  </si>
  <si>
    <t>P-RRF16</t>
  </si>
  <si>
    <t>PAIR 16SP (28INCH) RACK RAIL</t>
  </si>
  <si>
    <t>P-RRF18</t>
  </si>
  <si>
    <t>PAIR 18SP (31.5INCH) RACK R</t>
  </si>
  <si>
    <t>P-RRF18-5MM</t>
  </si>
  <si>
    <t>PAIR 18SP 5MM RAIL</t>
  </si>
  <si>
    <t>P-RRF2</t>
  </si>
  <si>
    <t>PAIR 2SP (3.5INCH) RACK RAI</t>
  </si>
  <si>
    <t>P-RRF21</t>
  </si>
  <si>
    <t>PAIR 21SP (36.75INCH) RACK R</t>
  </si>
  <si>
    <t>P-RRF21-5MM</t>
  </si>
  <si>
    <t>PAIR 21SP 5MM RAIL</t>
  </si>
  <si>
    <t>P-RRF27</t>
  </si>
  <si>
    <t>PAIR 27SP (47.25INCH) RACK R</t>
  </si>
  <si>
    <t>P-RRF27-5MM</t>
  </si>
  <si>
    <t>PAIR 27SP 5MM RAIL</t>
  </si>
  <si>
    <t>P-RRF4</t>
  </si>
  <si>
    <t>PAIR 4SP (7) RACK RAIL</t>
  </si>
  <si>
    <t>P-RRF44EMCOR</t>
  </si>
  <si>
    <t>PAIR 44SP FULL HOLE RACK</t>
  </si>
  <si>
    <t>P-RRF45</t>
  </si>
  <si>
    <t>PAIR 45SP FULL HOLE RACK</t>
  </si>
  <si>
    <t>P-RRF45-AL</t>
  </si>
  <si>
    <t>PR 45SP ALUMINUM RACKRAIL</t>
  </si>
  <si>
    <t>P-RRF4-5MM</t>
  </si>
  <si>
    <t>PAIR 4SP 5MM RAIL</t>
  </si>
  <si>
    <t>P-RRF6</t>
  </si>
  <si>
    <t>PAIR 6SP (10.5INCH) RACK RA</t>
  </si>
  <si>
    <t>P-RRF6-5MM</t>
  </si>
  <si>
    <t>PAIR 6SP 5MM RAIL</t>
  </si>
  <si>
    <t>P-RRF8</t>
  </si>
  <si>
    <t>PAIR 8SP (14) RACK RAIL</t>
  </si>
  <si>
    <t>P-RRF8-5MM</t>
  </si>
  <si>
    <t>PAIR 8SP 5MM RAIL</t>
  </si>
  <si>
    <t>P-RS-6036</t>
  </si>
  <si>
    <t>RACK SACK 60H X 25W X 36D</t>
  </si>
  <si>
    <t>P-RS-8436</t>
  </si>
  <si>
    <t>RACK SACK 84H X 25W X 36D</t>
  </si>
  <si>
    <t>P-RSH4A10-LCD</t>
  </si>
  <si>
    <t>10 SPACE ANODIZED LCD MOU</t>
  </si>
  <si>
    <t>P-RSH4A10R</t>
  </si>
  <si>
    <t>CUSRACKSHLF10SP ANOD 15.5</t>
  </si>
  <si>
    <t>P-RSH4A10X</t>
  </si>
  <si>
    <t>CUSRACKSHLF10SP ANOD 17.5</t>
  </si>
  <si>
    <t>P-RSH4A10XW</t>
  </si>
  <si>
    <t>CUSWIDERSH10SP ANOD 17.5D</t>
  </si>
  <si>
    <t>P-RSH4A10XX</t>
  </si>
  <si>
    <t>CUSRACKSHLF10SP ANOD 20.5</t>
  </si>
  <si>
    <t>P-RSH4A11R</t>
  </si>
  <si>
    <t>CUSRACKSHLF11SP ANOD 15.5</t>
  </si>
  <si>
    <t>P-RSH4A11X</t>
  </si>
  <si>
    <t>CUSRACKSHLF11SP ANOD 17.5</t>
  </si>
  <si>
    <t>P-RSH4A11XX</t>
  </si>
  <si>
    <t>CUSRACKSHLF11SP ANOD 20.5</t>
  </si>
  <si>
    <t>P-RSH4A12R</t>
  </si>
  <si>
    <t>CUSRACKSHLF12SP ANOD 15.5</t>
  </si>
  <si>
    <t>P-RSH4A1S</t>
  </si>
  <si>
    <t>CUS RCKSHLF 1SP ANOD 11.5</t>
  </si>
  <si>
    <t>P-RSH4A1XS</t>
  </si>
  <si>
    <t>CUS RCKSHLF 1SP ANOD 8</t>
  </si>
  <si>
    <t>P-RSH4A2M</t>
  </si>
  <si>
    <t>CUS RACKSHLF2SP ANOD 14DP</t>
  </si>
  <si>
    <t>P-RSH4A2MW</t>
  </si>
  <si>
    <t>CUS WIDERSH2SP ANOD 14DP</t>
  </si>
  <si>
    <t>P-RSH4A2R</t>
  </si>
  <si>
    <t>CUS RACKSHLF2SP ANOD 15.5</t>
  </si>
  <si>
    <t>P-RSH4A2RW</t>
  </si>
  <si>
    <t>CUS WIDERSH2SP ANOD 15.5D</t>
  </si>
  <si>
    <t>P-RSH4A2S</t>
  </si>
  <si>
    <t>CUS RACKSHLF2SP ANOD 11.5</t>
  </si>
  <si>
    <t>P-RSH4A2SW</t>
  </si>
  <si>
    <t>CUS WIDERSH2SP ANOD 11.5D</t>
  </si>
  <si>
    <t>P-RSH4A2X</t>
  </si>
  <si>
    <t>CUS RACKSHLF2SP ANOD 17.5</t>
  </si>
  <si>
    <t>P-RSH4A2XW</t>
  </si>
  <si>
    <t>CUS WIDERSH2SP ANOD 17.5D</t>
  </si>
  <si>
    <t>P-RSH4A2XX</t>
  </si>
  <si>
    <t>CUS RACKSHLF2SP ANOD 20.5</t>
  </si>
  <si>
    <t>P-RSH4A2XXW</t>
  </si>
  <si>
    <t>CUS WIDERSH2SP ANOD 20.5D</t>
  </si>
  <si>
    <t>P-RSH4A3M</t>
  </si>
  <si>
    <t>CUS RACKSHLF3SP ANOD 14DP</t>
  </si>
  <si>
    <t>P-RSH4A3M-MC</t>
  </si>
  <si>
    <t>P-RSH4A3MW</t>
  </si>
  <si>
    <t>CUS WIDERSH3SP ANOD 14DP</t>
  </si>
  <si>
    <t>P-RSH4A3R</t>
  </si>
  <si>
    <t>CUS RACKSHLF3SP ANOD 15.5</t>
  </si>
  <si>
    <t>P-RSH4A3R-MC</t>
  </si>
  <si>
    <t>P-RSH4A3RW</t>
  </si>
  <si>
    <t>CUS WIDERSH3SP ANOD 15.5D</t>
  </si>
  <si>
    <t>P-RSH4A3S</t>
  </si>
  <si>
    <t>CUS RACKSHLF3SP ANOD 11.5</t>
  </si>
  <si>
    <t>P-RSH4A3SW</t>
  </si>
  <si>
    <t>CUS WIDERSH3SP ANOD 11.5D</t>
  </si>
  <si>
    <t>P-RSH4A3X</t>
  </si>
  <si>
    <t>CUS RACKSHLF3SP ANOD 17.5</t>
  </si>
  <si>
    <t>P-RSH4A3X-MC</t>
  </si>
  <si>
    <t>P-RSH4A3XW</t>
  </si>
  <si>
    <t>CUS WIDERSH3SP ANOD 17.5D</t>
  </si>
  <si>
    <t>P-RSH4A3XX</t>
  </si>
  <si>
    <t>CUS RACKSHLF3SP ANOD 20.5</t>
  </si>
  <si>
    <t>P-RSH4A3XXW</t>
  </si>
  <si>
    <t>CUS WIDERSH3SP ANOD 20.5D</t>
  </si>
  <si>
    <t>P-RSH4A4M</t>
  </si>
  <si>
    <t>CUS RACKSHLF4SP ANOD 14DP</t>
  </si>
  <si>
    <t>P-RSH4A4M-MC</t>
  </si>
  <si>
    <t>P-RSH4A4-MS</t>
  </si>
  <si>
    <t>CUS MP SHELF,4SP,ANOD</t>
  </si>
  <si>
    <t>P-RSH4A4MW</t>
  </si>
  <si>
    <t>CUS WIDERSH4SP ANOD 14DP</t>
  </si>
  <si>
    <t>P-RSH4A4R</t>
  </si>
  <si>
    <t>CUS RACKSHLF4SP ANOD 15.5</t>
  </si>
  <si>
    <t>P-RSH4A4R-MC</t>
  </si>
  <si>
    <t>P-RSH4A4RW</t>
  </si>
  <si>
    <t>CUS WIDERSH4SP ANOD 15.5D</t>
  </si>
  <si>
    <t>P-RSH4A4S</t>
  </si>
  <si>
    <t>CUS RACKSHLF4SP ANOD 11.5</t>
  </si>
  <si>
    <t>P-RSH4A4SW</t>
  </si>
  <si>
    <t>CUS WIDERSH4SP ANOD 11.5D</t>
  </si>
  <si>
    <t>P-RSH4A4X</t>
  </si>
  <si>
    <t>CUS RACKSHLF4SP ANOD 17.5</t>
  </si>
  <si>
    <t>P-RSH4A4X-MC</t>
  </si>
  <si>
    <t>P-RSH4A4XW</t>
  </si>
  <si>
    <t>CUS WIDERSH4SP ANOD 17.5D</t>
  </si>
  <si>
    <t>P-RSH4A4XX</t>
  </si>
  <si>
    <t>CUS RACKSHLF4SP ANOD 20.5</t>
  </si>
  <si>
    <t>P-RSH4A4XX-MC</t>
  </si>
  <si>
    <t>P-RSH4A4XXW</t>
  </si>
  <si>
    <t>CUS WIDERSH4SP ANOD 20.5D</t>
  </si>
  <si>
    <t>P-RSH4A5-LCD</t>
  </si>
  <si>
    <t>5P ANODIZED LCD MOUNT</t>
  </si>
  <si>
    <t>P-RSH4A5M</t>
  </si>
  <si>
    <t>CUS RACKSHLF5SP ANOD 14DP</t>
  </si>
  <si>
    <t>P-RSH4A5M-MC</t>
  </si>
  <si>
    <t>P-RSH4A5MW</t>
  </si>
  <si>
    <t>CUS WIDERSH5SP ANOD 14DP</t>
  </si>
  <si>
    <t>P-RSH4A5R</t>
  </si>
  <si>
    <t>CUS RACKSHLF5SP ANOD 15.5</t>
  </si>
  <si>
    <t>P-RSH4A5R-MC</t>
  </si>
  <si>
    <t>P-RSH4A5RW</t>
  </si>
  <si>
    <t>CUS WIDERSH5SP ANOD 15.5D</t>
  </si>
  <si>
    <t>P-RSH4A5S</t>
  </si>
  <si>
    <t>CUS RACKSHLF5SP ANOD 11.5</t>
  </si>
  <si>
    <t>P-RSH4A5SW</t>
  </si>
  <si>
    <t>CUS WIDERSH5SP ANOD 11.5D</t>
  </si>
  <si>
    <t>P-RSH4A5X</t>
  </si>
  <si>
    <t>CUS RACKSHLF5SP ANOD 17.5</t>
  </si>
  <si>
    <t>P-RSH4A5X-MC</t>
  </si>
  <si>
    <t>P-RSH4A5XW</t>
  </si>
  <si>
    <t>CUS WIDERSH5SP ANOD 17.5D</t>
  </si>
  <si>
    <t>P-RSH4A5XX</t>
  </si>
  <si>
    <t>CUS RACKSHLF5SP ANOD 20.5</t>
  </si>
  <si>
    <t>P-RSH4A5XX-MC</t>
  </si>
  <si>
    <t>P-RSH4A5XXW</t>
  </si>
  <si>
    <t>CUS WIDERSH5SP ANOD 20.5D</t>
  </si>
  <si>
    <t>P-RSH4A6-LCD</t>
  </si>
  <si>
    <t>6SP ANODIZED LCD MOUNT</t>
  </si>
  <si>
    <t>P-RSH4A6M</t>
  </si>
  <si>
    <t>CUS RACKSHLF6SP ANOD 14DP</t>
  </si>
  <si>
    <t>P-RSH4A6M-MC</t>
  </si>
  <si>
    <t>P-RSH4A6MW</t>
  </si>
  <si>
    <t>CUS WIDERSH6SP ANOD 14INCHDP</t>
  </si>
  <si>
    <t>P-RSH4A6R</t>
  </si>
  <si>
    <t>CUS RACKSHLF6SP ANOD 15.5</t>
  </si>
  <si>
    <t>P-RSH4A6R-MC</t>
  </si>
  <si>
    <t>P-RSH4A6S</t>
  </si>
  <si>
    <t>CUS RACKSHLF6SP ANOD 11.5</t>
  </si>
  <si>
    <t>P-RSH4A6X</t>
  </si>
  <si>
    <t>CUS RACKSHLF6SP ANOD 17.5</t>
  </si>
  <si>
    <t>P-RSH4A6X-MC</t>
  </si>
  <si>
    <t>P-RSH4A6XW</t>
  </si>
  <si>
    <t>CUS WIDERSH6SP ANOD 17.5D</t>
  </si>
  <si>
    <t>P-RSH4A6XX</t>
  </si>
  <si>
    <t>CUS RACKSHLF6SP ANOD 20.5</t>
  </si>
  <si>
    <t>P-RSH4A6XX-MC</t>
  </si>
  <si>
    <t>P-RSH4A6XXW</t>
  </si>
  <si>
    <t>CUS WIDERSH6SP ANOD 20.5D</t>
  </si>
  <si>
    <t>P-RSH4A7-LCD</t>
  </si>
  <si>
    <t>7SP ANODIZED LCD MOUNT</t>
  </si>
  <si>
    <t>P-RSH4A7M</t>
  </si>
  <si>
    <t>CUS RACKSHLF7SP ANOD 14DP</t>
  </si>
  <si>
    <t>P-RSH4A7R</t>
  </si>
  <si>
    <t>CUS RACKSHLF7SP ANOD 15.5</t>
  </si>
  <si>
    <t>P-RSH4A7S</t>
  </si>
  <si>
    <t>CUS RACKSHLF7SP ANOD 11.5</t>
  </si>
  <si>
    <t>P-RSH4A7SW</t>
  </si>
  <si>
    <t>CUS WIDERSH8SP ANOD 11.5D</t>
  </si>
  <si>
    <t>P-RSH4A7X</t>
  </si>
  <si>
    <t>CUS RACKSHLF7SP ANOD 17.5</t>
  </si>
  <si>
    <t>P-RSH4A7XX</t>
  </si>
  <si>
    <t>CUS RACKSHLF7SP ANOD 20.5</t>
  </si>
  <si>
    <t>P-RSH4A7XX-MC</t>
  </si>
  <si>
    <t>P-RSH4A7XXW</t>
  </si>
  <si>
    <t>CUS WIDERSH7SP ANOD 20.5D</t>
  </si>
  <si>
    <t>P-RSH4A8-LCD</t>
  </si>
  <si>
    <t>8 SPACE ANODIZED LCD MOUN</t>
  </si>
  <si>
    <t>P-RSH4A8M</t>
  </si>
  <si>
    <t>CUS RACKSHLF8SP ANOD 14DP</t>
  </si>
  <si>
    <t>P-RSH4A8R</t>
  </si>
  <si>
    <t>CUS RACKSHLF8SP ANOD 15.5</t>
  </si>
  <si>
    <t>P-RSH4A8S</t>
  </si>
  <si>
    <t>CUS RACKSHLF8SP ANOD 11.5</t>
  </si>
  <si>
    <t>P-RSH4A8X</t>
  </si>
  <si>
    <t>CUS RACKSHLF8SP ANOD 17.5</t>
  </si>
  <si>
    <t>P-RSH4A8XXW</t>
  </si>
  <si>
    <t>CUS WIDERSH8SP ANOD 20.5D</t>
  </si>
  <si>
    <t>P-RSH4A9-LCD</t>
  </si>
  <si>
    <t>9 SPACE ANODIZED LCD MOUN</t>
  </si>
  <si>
    <t>P-RSH4A9M</t>
  </si>
  <si>
    <t>CUS RACKSHLF9SP ANOD 14DP</t>
  </si>
  <si>
    <t>P-RSH4A9S</t>
  </si>
  <si>
    <t>CUS RACKSHLF9SP ANOD 11.5</t>
  </si>
  <si>
    <t>P-RSH4A9X</t>
  </si>
  <si>
    <t>CUS RACKSHLF9SP ANOD 17.5</t>
  </si>
  <si>
    <t>P-RSH4S10XW</t>
  </si>
  <si>
    <t>CUSWIDERSH10SP SPAT 17.5D</t>
  </si>
  <si>
    <t>P-RSH4S1S</t>
  </si>
  <si>
    <t>CUS RCKSHLF 1SP TEXT 11.5</t>
  </si>
  <si>
    <t>P-RSH4S1XS</t>
  </si>
  <si>
    <t>CUS RCKSHLF 1SP TEXT 8</t>
  </si>
  <si>
    <t>P-RSH4S2M</t>
  </si>
  <si>
    <t>CUS RACKSHLF2SP SPAT 14DP</t>
  </si>
  <si>
    <t>P-RSH4S2MW</t>
  </si>
  <si>
    <t>CUS WIDERSH2SP SPAT 14DP</t>
  </si>
  <si>
    <t>P-RSH4S2R</t>
  </si>
  <si>
    <t>CUS RACKSHLF2SP SPAT 15.5</t>
  </si>
  <si>
    <t>P-RSH4S2RW</t>
  </si>
  <si>
    <t>CUS WIDERSH2SP SPAT 15.5D</t>
  </si>
  <si>
    <t>P-RSH4S2S</t>
  </si>
  <si>
    <t>CUS RACKSHLF2SP SPAT 11.5</t>
  </si>
  <si>
    <t>P-RSH4S2SW</t>
  </si>
  <si>
    <t>CUS WIDERSH2SP SPAT 11.5D</t>
  </si>
  <si>
    <t>P-RSH4S2X</t>
  </si>
  <si>
    <t>CUS RACKSHLF2SP SPAT 17.5</t>
  </si>
  <si>
    <t>P-RSH4S2XW</t>
  </si>
  <si>
    <t>CUS WIDERSH2SP SPAT 17.5D</t>
  </si>
  <si>
    <t>P-RSH4S2XX</t>
  </si>
  <si>
    <t>CUS RACKSHLF2SP SPAT 20.5</t>
  </si>
  <si>
    <t>P-RSH4S2XXW</t>
  </si>
  <si>
    <t>CUS WIDERSH2SP SPAT 20.5D</t>
  </si>
  <si>
    <t>P-RSH4S3M</t>
  </si>
  <si>
    <t>CUS RACKSHLF3SP SPAT 14DP</t>
  </si>
  <si>
    <t>P-RSH4S3MW</t>
  </si>
  <si>
    <t>CUS WIDERSH3SP SPAT 14DP</t>
  </si>
  <si>
    <t>P-RSH4S3R</t>
  </si>
  <si>
    <t>CUS RACKSHLF3SP SPAT 15.5</t>
  </si>
  <si>
    <t>P-RSH4S3R-MC</t>
  </si>
  <si>
    <t>P-RSH4S3RW</t>
  </si>
  <si>
    <t>CUS WIDERSH3SP SPAT 15.5D</t>
  </si>
  <si>
    <t>P-RSH4S3S</t>
  </si>
  <si>
    <t>CUS RACKSHLF3SP SPAT 11.5</t>
  </si>
  <si>
    <t>P-RSH4S3SW</t>
  </si>
  <si>
    <t>CUS WIDERSH3SP SPAT 11.5D</t>
  </si>
  <si>
    <t>P-RSH4S3X</t>
  </si>
  <si>
    <t>CUS RACKSHLF3SP SPAT 17.5</t>
  </si>
  <si>
    <t>P-RSH4S3XW</t>
  </si>
  <si>
    <t>CUS WIDERSH3SP SPAT 17.5D</t>
  </si>
  <si>
    <t>P-RSH4S3XX</t>
  </si>
  <si>
    <t>CUS RACKSHLF3SP SPAT 20.5</t>
  </si>
  <si>
    <t>P-RSH4S3XXW</t>
  </si>
  <si>
    <t>CUS WIDERSH3SP SPAT 20.5D</t>
  </si>
  <si>
    <t>P-RSH4S4M</t>
  </si>
  <si>
    <t>CUS RACKSHLF4SP SPAT 14DP</t>
  </si>
  <si>
    <t>P-RSH4S4-MS</t>
  </si>
  <si>
    <t>CUS MP SHELF,4SP,SPAT</t>
  </si>
  <si>
    <t>P-RSH4S4MW</t>
  </si>
  <si>
    <t>CUS WIDERSH4SP SPAT 14DP</t>
  </si>
  <si>
    <t>P-RSH4S4R</t>
  </si>
  <si>
    <t>CUS RACKSHLF4SP SPAT 15.5</t>
  </si>
  <si>
    <t>P-RSH4S4R-MC</t>
  </si>
  <si>
    <t>P-RSH4S4RW</t>
  </si>
  <si>
    <t>CUS WIDERSH4SP SPAT 15.5D</t>
  </si>
  <si>
    <t>P-RSH4S4S</t>
  </si>
  <si>
    <t>CUS RACKSHLF4SP SPAT 11.5</t>
  </si>
  <si>
    <t>P-RSH4S4SW</t>
  </si>
  <si>
    <t>CUS WIDERSH4SP SPAT 11.5D</t>
  </si>
  <si>
    <t>P-RSH4S4X</t>
  </si>
  <si>
    <t>CUS RACKSHLF4SP SPAT 17.5</t>
  </si>
  <si>
    <t>P-RSH4S4XW</t>
  </si>
  <si>
    <t>CUS WIDERSH4SP SPAT 17.5D</t>
  </si>
  <si>
    <t>P-RSH4S4XX</t>
  </si>
  <si>
    <t>CUS RACKSHLF4SP SPAT 20.5</t>
  </si>
  <si>
    <t>P-RSH4S4XX-MC</t>
  </si>
  <si>
    <t>P-RSH4S4XXW</t>
  </si>
  <si>
    <t>CUS WIDERSH4SP SPAT 20.5D</t>
  </si>
  <si>
    <t>P-RSH4S5M</t>
  </si>
  <si>
    <t>CUS RACKSHLF5SP SPAT 14DP</t>
  </si>
  <si>
    <t>P-RSH4S5MW</t>
  </si>
  <si>
    <t>CUS WIDERSH5SP SPAT 14DP</t>
  </si>
  <si>
    <t>P-RSH4S5R</t>
  </si>
  <si>
    <t>CUS RACKSHLF5SP SPAT 15.5</t>
  </si>
  <si>
    <t>P-RSH4S5RW</t>
  </si>
  <si>
    <t>CUS WIDERSH5SP SPAT 15.5D</t>
  </si>
  <si>
    <t>P-RSH4S5S</t>
  </si>
  <si>
    <t>CUS RACKSHLF5SP SPAT 11.5</t>
  </si>
  <si>
    <t>P-RSH4S5X</t>
  </si>
  <si>
    <t>CUS RACKSHLF5SP SPAT 17.5</t>
  </si>
  <si>
    <t>P-RSH4S5X-MC</t>
  </si>
  <si>
    <t>P-RSH4S5XW</t>
  </si>
  <si>
    <t>CUS WIDERSH5SP SPAT 17.5D</t>
  </si>
  <si>
    <t>P-RSH4S5XX</t>
  </si>
  <si>
    <t>CUS RACKSHLF5SP SPAT 20.5</t>
  </si>
  <si>
    <t>P-RSH4S5XX-MC</t>
  </si>
  <si>
    <t>P-RSH4S5XXW</t>
  </si>
  <si>
    <t>CUS WIDERSH5SP SPAT 20.5D</t>
  </si>
  <si>
    <t>P-RSH4S6M</t>
  </si>
  <si>
    <t>CUS RACKSHLF6SP SPAT 14DP</t>
  </si>
  <si>
    <t>P-RSH4S6R</t>
  </si>
  <si>
    <t>CUS RACKSHLF6SP SPAT 15.5</t>
  </si>
  <si>
    <t>P-RSH4S6S</t>
  </si>
  <si>
    <t>CUS RACKSHLF6SP SPAT 11.5</t>
  </si>
  <si>
    <t>P-RSH4S6X-MC</t>
  </si>
  <si>
    <t>CUS RACKSHLF6SP SPAT 17.5</t>
  </si>
  <si>
    <t>P-RSH4S6XW</t>
  </si>
  <si>
    <t>CUS WIDERSH6SP SPAT 17.5D</t>
  </si>
  <si>
    <t>P-RSH4S6XX</t>
  </si>
  <si>
    <t>CUS RACKSHLF6SP SPAT 20.5</t>
  </si>
  <si>
    <t>P-RSH4S6XX-MC</t>
  </si>
  <si>
    <t>P-RSH4S6XXW</t>
  </si>
  <si>
    <t>CUS WIDERSH6SP SPAT 20.5INCH</t>
  </si>
  <si>
    <t>P-RSH4S7-LCD</t>
  </si>
  <si>
    <t>7SP TEXTURED LCD MOUNT</t>
  </si>
  <si>
    <t>P-RSH4S7S</t>
  </si>
  <si>
    <t>CUS RACKSHLF7SP SPAT 11.5</t>
  </si>
  <si>
    <t>P-RSH4S7XX</t>
  </si>
  <si>
    <t>CUS RACKSHLF7SP SPAT 20.5</t>
  </si>
  <si>
    <t>P-RSH4S7XXW</t>
  </si>
  <si>
    <t>CUS WIDERSH7SP SPAT 20.5D</t>
  </si>
  <si>
    <t>P-RSH4S8-LCD</t>
  </si>
  <si>
    <t>8 SPACE TEXTURED LCD MOUN</t>
  </si>
  <si>
    <t>P-RSH4S9-LCD</t>
  </si>
  <si>
    <t>9 SPACE TEXTURED LCD MOUN</t>
  </si>
  <si>
    <t>P-RSH4S9R</t>
  </si>
  <si>
    <t>CUS RACKSHLF9SP SPAT 15.5</t>
  </si>
  <si>
    <t>P-RSH4S9S</t>
  </si>
  <si>
    <t>CUS RACKSHLF9SP SPAT 11.5</t>
  </si>
  <si>
    <t>P-RSH4S9XX</t>
  </si>
  <si>
    <t>CUS RACKSHLF9SP SPAT 20.5</t>
  </si>
  <si>
    <t>P-RSHA-SONOS-AMP2</t>
  </si>
  <si>
    <t>2RU SHELF,2 SONOS AMP,BA</t>
  </si>
  <si>
    <t>P-RSHA-SONOS-AMP4</t>
  </si>
  <si>
    <t>4RU SHELF,4 SONOS AMP,BA</t>
  </si>
  <si>
    <t>P-RSHA-SONOS-AMP6</t>
  </si>
  <si>
    <t>5RU SHELF,6 SONOS AMP,BA</t>
  </si>
  <si>
    <t>P-S12-DC</t>
  </si>
  <si>
    <t>SGL BAY OUTBD RK,NO DR,DC</t>
  </si>
  <si>
    <t>P-S12D-DC</t>
  </si>
  <si>
    <t>SGL BAY RK W/PLX DR,DC</t>
  </si>
  <si>
    <t>P-S12D-HM</t>
  </si>
  <si>
    <t>SGL BAY RK W/PLX DR,HM</t>
  </si>
  <si>
    <t>P-S12D-PS</t>
  </si>
  <si>
    <t>SGL BAY RK W/PLX DR,PS</t>
  </si>
  <si>
    <t>P-S12-HM</t>
  </si>
  <si>
    <t>SGL BAY OUTBD RK,NO DR,HM</t>
  </si>
  <si>
    <t>P-S12-PS</t>
  </si>
  <si>
    <t>SGL BAY OUTBD RK,NO DR,PS</t>
  </si>
  <si>
    <t>P-S12SD-DC</t>
  </si>
  <si>
    <t>SGL BAY SQUARE TOP RK,DC</t>
  </si>
  <si>
    <t>P-S12SDG</t>
  </si>
  <si>
    <t>SGL BAY SQUARE TOP RK, GR</t>
  </si>
  <si>
    <t>P-S12SD-HM</t>
  </si>
  <si>
    <t>SGL BAY SQUARE TOP RK,HM</t>
  </si>
  <si>
    <t>P-S12SD-PS</t>
  </si>
  <si>
    <t>SGL BAY SQUARE TOP RK,PS</t>
  </si>
  <si>
    <t>P-S2</t>
  </si>
  <si>
    <t>2SP PERFORATED SECURITY C</t>
  </si>
  <si>
    <t>P-S24D-DC</t>
  </si>
  <si>
    <t>24SP ROLL RACK,SQ TOP,DC</t>
  </si>
  <si>
    <t>P-S24D-HM</t>
  </si>
  <si>
    <t>24SP ROLL RACK,SQ TOP,HM</t>
  </si>
  <si>
    <t>P-S24D-PS</t>
  </si>
  <si>
    <t>24SP ROLL RACK,SQ TOP,PS</t>
  </si>
  <si>
    <t>P-S24D-SL</t>
  </si>
  <si>
    <t>24SP ROLLING RK,SQ TOP,SL</t>
  </si>
  <si>
    <t>P-S3</t>
  </si>
  <si>
    <t>3SP PERFORATED SECURITY C</t>
  </si>
  <si>
    <t>P-S4</t>
  </si>
  <si>
    <t>4SP PERFORATED SECURITY C</t>
  </si>
  <si>
    <t>P-SANGLE24-1-3642</t>
  </si>
  <si>
    <t>1 BAY ANG 24W,36&amp;42INCHD SNE</t>
  </si>
  <si>
    <t>P-SANGLE24-2-3642</t>
  </si>
  <si>
    <t>2 BAY ANG 24W,36&amp;42INCHD SNE</t>
  </si>
  <si>
    <t>P-SANGLE24-2-48</t>
  </si>
  <si>
    <t>2 BAY ANGLES 24W,48INCHD SNE</t>
  </si>
  <si>
    <t>P-SANGLE24-3-3642</t>
  </si>
  <si>
    <t>3 BAY ANG 24W,36&amp;42INCHD SNE</t>
  </si>
  <si>
    <t>P-SANGLE24-3-48</t>
  </si>
  <si>
    <t>3 BAY ANGLES 24W,48INCHD SNE</t>
  </si>
  <si>
    <t>P-SANGLE30-1-3642</t>
  </si>
  <si>
    <t>1 BAY ANG 30W,36&amp;42INCHD SNE</t>
  </si>
  <si>
    <t>P-SAX-14</t>
  </si>
  <si>
    <t>16INCHDP AX-S,14 SPACE</t>
  </si>
  <si>
    <t>P-SAX-15</t>
  </si>
  <si>
    <t>16INCHDP AX-S,15 SPACE</t>
  </si>
  <si>
    <t>P-SAX-16</t>
  </si>
  <si>
    <t>16INCHDP AX-S,16 SPACE</t>
  </si>
  <si>
    <t>P-SAX-17</t>
  </si>
  <si>
    <t>16INCHDP AX-S,17 SPACE</t>
  </si>
  <si>
    <t>P-SAX-18</t>
  </si>
  <si>
    <t>16INCHDP AX-S,18 SPACE</t>
  </si>
  <si>
    <t>P-SAX-19</t>
  </si>
  <si>
    <t>16INCHDP AX-S,19 SPACE</t>
  </si>
  <si>
    <t>P-SAX-20</t>
  </si>
  <si>
    <t>16INCHDP AX-S,20 SPACE</t>
  </si>
  <si>
    <t>P-SAX-21</t>
  </si>
  <si>
    <t>16INCHDP AX-S,21 SPACE</t>
  </si>
  <si>
    <t>P-SAX-22</t>
  </si>
  <si>
    <t>16INCHDP AX-S,22 SPACE</t>
  </si>
  <si>
    <t>P-SAX-23</t>
  </si>
  <si>
    <t>16INCHDP AX-S,23 SPACE</t>
  </si>
  <si>
    <t>P-SAX-24</t>
  </si>
  <si>
    <t>16INCHDP AX-S,24 SPACE</t>
  </si>
  <si>
    <t>P-SAX-25</t>
  </si>
  <si>
    <t>16INCHDP AX-S,25 SPACE</t>
  </si>
  <si>
    <t>P-SAX-26</t>
  </si>
  <si>
    <t>16INCHDP AX-S,26 SPACE</t>
  </si>
  <si>
    <t>P-SAX-27</t>
  </si>
  <si>
    <t>16INCHDP AX-S,27 SPACE</t>
  </si>
  <si>
    <t>P-SAX-28</t>
  </si>
  <si>
    <t>16INCHDP AX-S,28 SPACE</t>
  </si>
  <si>
    <t>P-SAX-29</t>
  </si>
  <si>
    <t>16INCHDP AX-S,29 SPACE</t>
  </si>
  <si>
    <t>P-SAX-30</t>
  </si>
  <si>
    <t>16INCHDP AX-S,30 SPACE</t>
  </si>
  <si>
    <t>P-SAX-31</t>
  </si>
  <si>
    <t>16INCHDP AX-S,31 SPACE</t>
  </si>
  <si>
    <t>P-SAX-32</t>
  </si>
  <si>
    <t>16INCHDP AX-S,32 SPACE</t>
  </si>
  <si>
    <t>P-SAX-33</t>
  </si>
  <si>
    <t>16INCHDP AX-S,33 SPACE</t>
  </si>
  <si>
    <t>P-SAX-34</t>
  </si>
  <si>
    <t>16INCHDP AX-S,34 SPACE</t>
  </si>
  <si>
    <t>P-SAX-35</t>
  </si>
  <si>
    <t>16INCHDP AX-S,35 SPACE</t>
  </si>
  <si>
    <t>P-SAX-36</t>
  </si>
  <si>
    <t>16INCHDP AX-S,36 SPACE</t>
  </si>
  <si>
    <t>P-SAX-37</t>
  </si>
  <si>
    <t>16INCHDP AX-S,37 SPACE</t>
  </si>
  <si>
    <t>P-SAX-38</t>
  </si>
  <si>
    <t>16INCHDP AX-S,38 SPACE</t>
  </si>
  <si>
    <t>P-SAX-39</t>
  </si>
  <si>
    <t>16INCHDP AX-S,39 SPACE</t>
  </si>
  <si>
    <t>P-SAX-40</t>
  </si>
  <si>
    <t>16INCHDP AX-S,40 SPACE</t>
  </si>
  <si>
    <t>P-SAX-41</t>
  </si>
  <si>
    <t>16INCHDP AX-S,41 SPACE</t>
  </si>
  <si>
    <t>P-SAX-42</t>
  </si>
  <si>
    <t>16INCHDP AX-S,42 SPACE</t>
  </si>
  <si>
    <t>P-SAX-43</t>
  </si>
  <si>
    <t>16INCHDP AX-S,43 SPACE</t>
  </si>
  <si>
    <t>P-SB1</t>
  </si>
  <si>
    <t>1SP FLANGED TEXT BLANK PA</t>
  </si>
  <si>
    <t>P-SB1-CP12</t>
  </si>
  <si>
    <t>12PC. SB1 CONTRACT PACK</t>
  </si>
  <si>
    <t>P-SB2</t>
  </si>
  <si>
    <t>2SP FLANGED TEXT BLANK PA</t>
  </si>
  <si>
    <t>P-SB2-CP12</t>
  </si>
  <si>
    <t>12PC. SB2 CONTRACT PACK</t>
  </si>
  <si>
    <t>P-SB3</t>
  </si>
  <si>
    <t>3SP FLANGED TEXT BLANK PA</t>
  </si>
  <si>
    <t>P-SB3-CP6</t>
  </si>
  <si>
    <t>6PC. SB3 CONTRACT PACK</t>
  </si>
  <si>
    <t>P-SB4</t>
  </si>
  <si>
    <t>4SP FLANGED TEXT BLANK PA</t>
  </si>
  <si>
    <t>P-SB4-CP6</t>
  </si>
  <si>
    <t>6PC. SB4 CONTRACT PACK</t>
  </si>
  <si>
    <t>P-SB5</t>
  </si>
  <si>
    <t>5SP FLANGED TEXT BLANK PA</t>
  </si>
  <si>
    <t>P-SB6</t>
  </si>
  <si>
    <t>6SP FLANGED TEXT BLANK PA</t>
  </si>
  <si>
    <t>P-SBX-10</t>
  </si>
  <si>
    <t>SBX SERIES RACK, SBX-10,17 IN D X 20 5/8 IN H</t>
  </si>
  <si>
    <t>P-SBX-7</t>
  </si>
  <si>
    <t>7SP WALL MOUNT RACK</t>
  </si>
  <si>
    <t>P-SBX-FAN-K</t>
  </si>
  <si>
    <t>SLIM FAN W/HRDW,SBX</t>
  </si>
  <si>
    <t>P-S-DEC</t>
  </si>
  <si>
    <t>REMOTE SWITCH DECORA</t>
  </si>
  <si>
    <t>P-SECL-2</t>
  </si>
  <si>
    <t>2SP HINGED PLEXI SECURITY</t>
  </si>
  <si>
    <t>P-SECL-3</t>
  </si>
  <si>
    <t>3SP HINGED PLEXI SECURITY</t>
  </si>
  <si>
    <t>P-SECL-4</t>
  </si>
  <si>
    <t>4SP HINGED PLEXI SECURITY</t>
  </si>
  <si>
    <t>P-SECL-8</t>
  </si>
  <si>
    <t>SECURITY COVER, 8 RU, HINGED PLEXI,STEEL FRAMES WITH LOCKING COVERS; DEPTH CLEAR</t>
  </si>
  <si>
    <t>P-SF1</t>
  </si>
  <si>
    <t>1SP FINE PERF SECURITY CO</t>
  </si>
  <si>
    <t>P-SF2</t>
  </si>
  <si>
    <t>2SP FINE PERF SECURITY CO</t>
  </si>
  <si>
    <t>P-SF3</t>
  </si>
  <si>
    <t>3SP FINE PERF SECURITY CO</t>
  </si>
  <si>
    <t>P-SF4</t>
  </si>
  <si>
    <t>4SP FINE PERF SECURITY CO</t>
  </si>
  <si>
    <t>P-SFACE1</t>
  </si>
  <si>
    <t>1SP TEXTURED RSH FACE</t>
  </si>
  <si>
    <t>P-SFACE2</t>
  </si>
  <si>
    <t>2SP TEXTURED RSH FACE ONL</t>
  </si>
  <si>
    <t>P-SFACE3</t>
  </si>
  <si>
    <t>3SP TEXTURED RSH FACE ONL</t>
  </si>
  <si>
    <t>P-SFACE4</t>
  </si>
  <si>
    <t>4SP TEXTURED RSH FACE ONL</t>
  </si>
  <si>
    <t>P-SFACE5</t>
  </si>
  <si>
    <t>5SP TEXTURED RSH FACE ONL</t>
  </si>
  <si>
    <t>P-SFACE6</t>
  </si>
  <si>
    <t>6SP TEXTURED RSH FACE ONL</t>
  </si>
  <si>
    <t>P-SFACE7</t>
  </si>
  <si>
    <t>7SP TEXTURED RSH FACE ONL</t>
  </si>
  <si>
    <t>P-SFACE8</t>
  </si>
  <si>
    <t>8SP TEXTURED RSH FACE ONL</t>
  </si>
  <si>
    <t>P-SFD-KEY</t>
  </si>
  <si>
    <t>KEYS FOR FRONT DOORS(B399</t>
  </si>
  <si>
    <t>P-SFD-LOCK</t>
  </si>
  <si>
    <t>FRONT DOOR LOCK SET</t>
  </si>
  <si>
    <t>P-SFD-LOCKPB-BD</t>
  </si>
  <si>
    <t>FD KEYED POP-BAT W/ F CAM</t>
  </si>
  <si>
    <t>P-SFR-12-12</t>
  </si>
  <si>
    <t>12SP 12D SWING FRAME RACK</t>
  </si>
  <si>
    <t>P-SFR-12-18</t>
  </si>
  <si>
    <t>12SP(21)18D SWING FRAME R</t>
  </si>
  <si>
    <t>P-SFR-12-24</t>
  </si>
  <si>
    <t>12SP/24D SWING FRAME RACK</t>
  </si>
  <si>
    <t>P-SFR-20-12</t>
  </si>
  <si>
    <t>20SP 12D SWING FRAME RACK</t>
  </si>
  <si>
    <t>P-SFR-20-18</t>
  </si>
  <si>
    <t>20SP(35)18D SWING FRAME R</t>
  </si>
  <si>
    <t>P-SFR-20-24</t>
  </si>
  <si>
    <t>20SP/24D SWING FRAME RACK</t>
  </si>
  <si>
    <t>P-SFR-25-18</t>
  </si>
  <si>
    <t>25SP(43.75INCH)18D SWNG FRM</t>
  </si>
  <si>
    <t>P-SFR-25-24</t>
  </si>
  <si>
    <t>25SP/24D SWING FRAME RACK</t>
  </si>
  <si>
    <t>P-SFRD-LOCKPB</t>
  </si>
  <si>
    <t>FD KEYED POP-BAT W/ R CAM</t>
  </si>
  <si>
    <t>P-SH-5A</t>
  </si>
  <si>
    <t>20DP SHELF FOR SLIM5&amp;AXS</t>
  </si>
  <si>
    <t>P-SH-5A-26</t>
  </si>
  <si>
    <t>26INCHDP SLIM5/AXS SHELF</t>
  </si>
  <si>
    <t>P-SH-BRK</t>
  </si>
  <si>
    <t>QUICK-POSITION TM SHELF</t>
  </si>
  <si>
    <t>P-SH-BRK-3P</t>
  </si>
  <si>
    <t>3PK QUICK-POSITION TM SHF</t>
  </si>
  <si>
    <t>P-SH-DMP-A</t>
  </si>
  <si>
    <t>PRTBL MDIA PLYR SHF ANOD</t>
  </si>
  <si>
    <t>P-SH-DMP-S</t>
  </si>
  <si>
    <t>PRTBL MDIA PLYR SHF TEX</t>
  </si>
  <si>
    <t>P-SH-SRSR</t>
  </si>
  <si>
    <t>16INCHDP SHELF FOR SRSR</t>
  </si>
  <si>
    <t>P-SH-WR</t>
  </si>
  <si>
    <t>SHELF FOR WR SERIES RACK</t>
  </si>
  <si>
    <t>P-SH-WR-34</t>
  </si>
  <si>
    <t>34INCHDP SHELF FOR WR SERIES</t>
  </si>
  <si>
    <t>P-S-IEC-12X100</t>
  </si>
  <si>
    <t>100-PK,12INCH,STND IEC</t>
  </si>
  <si>
    <t>P-S-IEC-12X20</t>
  </si>
  <si>
    <t>20-PK,12INCH,STND IEC</t>
  </si>
  <si>
    <t>P-S-IEC-12X6</t>
  </si>
  <si>
    <t>6-PK,12INCH,STND IEC</t>
  </si>
  <si>
    <t>P-S-IEC-18X100</t>
  </si>
  <si>
    <t>100-PK,18INCH,STND IEC</t>
  </si>
  <si>
    <t>P-S-IEC-18X20</t>
  </si>
  <si>
    <t>20-PK,18INCH,STND IEC</t>
  </si>
  <si>
    <t>P-S-IEC-18X6</t>
  </si>
  <si>
    <t>6-PK,18INCH,STND IEC</t>
  </si>
  <si>
    <t>P-S-IEC-24X100</t>
  </si>
  <si>
    <t>100-PK,24INCH,STND IEC</t>
  </si>
  <si>
    <t>P-S-IEC-24X20</t>
  </si>
  <si>
    <t>20-PK,24INCH,STND IEC</t>
  </si>
  <si>
    <t>P-S-IEC-24X6</t>
  </si>
  <si>
    <t>6-PK,24INCH,STND IEC</t>
  </si>
  <si>
    <t>P-S-IEC-6X100</t>
  </si>
  <si>
    <t>100-PK,6INCH,STND IEC</t>
  </si>
  <si>
    <t>P-S-IEC-72X100</t>
  </si>
  <si>
    <t>100-PK,72INCH,STND IEC</t>
  </si>
  <si>
    <t>P-SL-1</t>
  </si>
  <si>
    <t>1SP PLEXI SECURITY COVER</t>
  </si>
  <si>
    <t>P-SL-2</t>
  </si>
  <si>
    <t>2SP PLEXI SECURITY COVER</t>
  </si>
  <si>
    <t>P-SL-3</t>
  </si>
  <si>
    <t>3SP PLEXI SECURITY COVER</t>
  </si>
  <si>
    <t>P-SNE24-1032RR24-U</t>
  </si>
  <si>
    <t>SNE24W,10/32 RR,24U AO</t>
  </si>
  <si>
    <t>P-SNE24-1032-RR42</t>
  </si>
  <si>
    <t>SNE24W,10/32RR,42U</t>
  </si>
  <si>
    <t>P-SNE24-1032RR42-U</t>
  </si>
  <si>
    <t>SNE24W,10/32 RR,42U AO</t>
  </si>
  <si>
    <t>P-SNE24-1032-RR45</t>
  </si>
  <si>
    <t>SNE24W,10/32RR,45U</t>
  </si>
  <si>
    <t>P-SNE24-1032RR45-U</t>
  </si>
  <si>
    <t>SNE24W,10/32 RR,45U AO</t>
  </si>
  <si>
    <t>P-SNE24-42421032CA</t>
  </si>
  <si>
    <t>24W,42SP,42D SNE 1032 CAN</t>
  </si>
  <si>
    <t>P-SNE24-4242PROCA</t>
  </si>
  <si>
    <t>24W,42SP,42D SNE PRO CAN</t>
  </si>
  <si>
    <t>P-SNE24-6FT-FC-K-U</t>
  </si>
  <si>
    <t>SNE 24W,660CFM TOPW/FC</t>
  </si>
  <si>
    <t>P-SNE24-BBP-42-U</t>
  </si>
  <si>
    <t>SNE24INCHW,BTM PLT,42D AO</t>
  </si>
  <si>
    <t>P-SNE24-BBP-48-U</t>
  </si>
  <si>
    <t>SNE24INCHW,BTM PLT,48D AO</t>
  </si>
  <si>
    <t>P-SNE24-CFD-24-U</t>
  </si>
  <si>
    <t>SNE 24W FAN FD/RD 24U AO</t>
  </si>
  <si>
    <t>P-SNE24-CFD-42-U</t>
  </si>
  <si>
    <t>SNE 24W FAN FD/RD 42U AO</t>
  </si>
  <si>
    <t>P-SNE24-CFD-45-U</t>
  </si>
  <si>
    <t>SNE 24W FAN FD/RD 45U AO</t>
  </si>
  <si>
    <t>P-SNE24-CLVD-24-U</t>
  </si>
  <si>
    <t>SNE24W VENT FD/RD 24U AO</t>
  </si>
  <si>
    <t>P-SNE24-CLVD-42-U</t>
  </si>
  <si>
    <t>SNE 24W VENT FD/RD 42U AO</t>
  </si>
  <si>
    <t>P-SNE24-CLVD-45</t>
  </si>
  <si>
    <t>SNE 24W SPLTVNT FD/RD,45U</t>
  </si>
  <si>
    <t>P-SNE24-CLVD-45-U</t>
  </si>
  <si>
    <t>SNE 24W VENT FD/RD 45U AO</t>
  </si>
  <si>
    <t>P-SNE24-CSD-24-U</t>
  </si>
  <si>
    <t>SNE24W SLD,FD/RD 24U AO</t>
  </si>
  <si>
    <t>P-SNE24-CSD-42-U</t>
  </si>
  <si>
    <t>SNE24W SLD FD/RD 42U AO</t>
  </si>
  <si>
    <t>P-SNE24-CSD-45-U</t>
  </si>
  <si>
    <t>SNE24W SLD,FD/RD 45U AO</t>
  </si>
  <si>
    <t>P-SNE24D-2436-P1</t>
  </si>
  <si>
    <t>24W,24SP/36D,DIG ENCL</t>
  </si>
  <si>
    <t>P-SNE24D-2442-P1</t>
  </si>
  <si>
    <t>24W,24SP/42D,DIG ENCL</t>
  </si>
  <si>
    <t>P-SNE24D-4236-P1</t>
  </si>
  <si>
    <t>24W,42SP/36D,DIG ENCL</t>
  </si>
  <si>
    <t>P-SNE24D-4236-P1AB</t>
  </si>
  <si>
    <t>P-SNE24D-4242-P1</t>
  </si>
  <si>
    <t>24W,42SP/42D,DIG ENCL</t>
  </si>
  <si>
    <t>P-SNE24D-4242-P1AB</t>
  </si>
  <si>
    <t>P-SNE24D-4242-P2</t>
  </si>
  <si>
    <t>P-SNE24D-4248-P1</t>
  </si>
  <si>
    <t>24W,42SP/48D,DIG ENCL</t>
  </si>
  <si>
    <t>P-SNE24D-4248-P1AB</t>
  </si>
  <si>
    <t>P-SNE24D-4536-P1</t>
  </si>
  <si>
    <t>24W,45SP/36D,DIG ENCL</t>
  </si>
  <si>
    <t>P-SNE24D-4536-P1AB</t>
  </si>
  <si>
    <t>P-SNE24D-4542-P1</t>
  </si>
  <si>
    <t>24W,45SP/42D,DIG ENCL</t>
  </si>
  <si>
    <t>P-SNE24D-4542-P1AB</t>
  </si>
  <si>
    <t>P-SNE24D-4542-P2</t>
  </si>
  <si>
    <t>P-SNE24D-4548-P1</t>
  </si>
  <si>
    <t>24W,45SP/48D,DIG ENCL</t>
  </si>
  <si>
    <t>P-SNE24D-4548-P1AB</t>
  </si>
  <si>
    <t>P-SNE24F-2436</t>
  </si>
  <si>
    <t>SNE24W FR,10/32,24UX36D</t>
  </si>
  <si>
    <t>P-SNE24F-2442</t>
  </si>
  <si>
    <t>SNE24W FR,10/32,24UX42D</t>
  </si>
  <si>
    <t>P-SNE24F-4236</t>
  </si>
  <si>
    <t>SNE24W FRAME 42UX36D</t>
  </si>
  <si>
    <t>P-SNE24F-4242</t>
  </si>
  <si>
    <t>SNE24W FR,10/32,42UX42D</t>
  </si>
  <si>
    <t>P-SNE24F-4248</t>
  </si>
  <si>
    <t>SNE24W FR,10/32,42UX48D</t>
  </si>
  <si>
    <t>P-SNE24F-4536</t>
  </si>
  <si>
    <t>SNE24W FR,10/32,45UX36D</t>
  </si>
  <si>
    <t>P-SNE24F-4542</t>
  </si>
  <si>
    <t>SNE24W FR,10/32,45UX42D</t>
  </si>
  <si>
    <t>P-SNE24F-4548</t>
  </si>
  <si>
    <t>SNE24W FR,10/32,45UX48D</t>
  </si>
  <si>
    <t>P-SNE24F-CN-2436</t>
  </si>
  <si>
    <t>SNE24W FR,CN RAIL 24UX36D</t>
  </si>
  <si>
    <t>P-SNE24F-CN-2442</t>
  </si>
  <si>
    <t>SNE24W FR,CN RAIL,24UX42D</t>
  </si>
  <si>
    <t>P-SNE24F-CN-4236</t>
  </si>
  <si>
    <t>SNE24W FR,CN RAIL,42UX36D</t>
  </si>
  <si>
    <t>P-SNE24F-CN-4242</t>
  </si>
  <si>
    <t>SNE24W FR,CN RAIL 42UX42D</t>
  </si>
  <si>
    <t>P-SNE24F-CN-4248</t>
  </si>
  <si>
    <t>SNE24W FR,CN RAIL 42UX48D</t>
  </si>
  <si>
    <t>P-SNE24F-CN-4536</t>
  </si>
  <si>
    <t>SNE24W FR,CN RAIL 45UX36D</t>
  </si>
  <si>
    <t>P-SNE24F-CN-4542</t>
  </si>
  <si>
    <t>SNE24W FR,CN RAIL 45UX42D</t>
  </si>
  <si>
    <t>P-SNE24F-CN-4548</t>
  </si>
  <si>
    <t>SNE24W FR,CN RAIL 45UX48D</t>
  </si>
  <si>
    <t>P-SNE24H-2436-A1</t>
  </si>
  <si>
    <t>24W,24SP/36D,HYB ENCL</t>
  </si>
  <si>
    <t>P-SNE24H-2436-A2</t>
  </si>
  <si>
    <t>P-SNE24H-2442-A1</t>
  </si>
  <si>
    <t>24W,24SP/42D,HYB ENCL</t>
  </si>
  <si>
    <t>P-SNE24H-2442-A2</t>
  </si>
  <si>
    <t>P-SNE24H-4236-A1</t>
  </si>
  <si>
    <t>24W,42SP/36D,HYB ENCL</t>
  </si>
  <si>
    <t>P-SNE24H-4236-A2</t>
  </si>
  <si>
    <t>P-SNE24H-4242-A1</t>
  </si>
  <si>
    <t>24W,42SP/42D,HYB ENCL</t>
  </si>
  <si>
    <t>P-SNE24H-4242-A2</t>
  </si>
  <si>
    <t>P-SNE24H-4536-A1</t>
  </si>
  <si>
    <t>24W,45SP/36D,HYB ENCL</t>
  </si>
  <si>
    <t>P-SNE24H-4536-A2</t>
  </si>
  <si>
    <t>P-SNE24H-4542-A1</t>
  </si>
  <si>
    <t>24W,45SP/42D,HYB ENCL</t>
  </si>
  <si>
    <t>P-SNE24H-4542-A2</t>
  </si>
  <si>
    <t>P-SNE24-LVD-24-U</t>
  </si>
  <si>
    <t>P-SNE24-LVD-42-U</t>
  </si>
  <si>
    <t>SNE24W VENT FD/RD 42U AO</t>
  </si>
  <si>
    <t>P-SNE24-LVD-45-U</t>
  </si>
  <si>
    <t>SNE24W VENT FD/RD 45U AO</t>
  </si>
  <si>
    <t>P-SNE24-PD-24-U</t>
  </si>
  <si>
    <t>SNE24W PLEXI FD/RD 24U,AO</t>
  </si>
  <si>
    <t>P-SNE24-PD-42-U</t>
  </si>
  <si>
    <t>SNE24W PLEXI FD/RD 42U,AO</t>
  </si>
  <si>
    <t>P-SNE24-PD-45-U</t>
  </si>
  <si>
    <t>SNE24W PLEXI FD/RD 45U,AO</t>
  </si>
  <si>
    <t>P-SNE24-PRO-RR24</t>
  </si>
  <si>
    <t>SNE24W,PRO RR,24U</t>
  </si>
  <si>
    <t>P-SNE24-PRO-RR24-U</t>
  </si>
  <si>
    <t>SNE24W,PRO RR,24U AO</t>
  </si>
  <si>
    <t>P-SNE24-PRO-RR42</t>
  </si>
  <si>
    <t>SNE24W,PRO RR,42U</t>
  </si>
  <si>
    <t>P-SNE24-PRO-RR42-U</t>
  </si>
  <si>
    <t>SNE24W,PRO RR,42U AO</t>
  </si>
  <si>
    <t>P-SNE24-PRO-RR45</t>
  </si>
  <si>
    <t>SNE24W,PRO RR,45U</t>
  </si>
  <si>
    <t>P-SNE24-PRO-RR45-U</t>
  </si>
  <si>
    <t>SNE24W,PRO RR,45U AO</t>
  </si>
  <si>
    <t>P-SNE24-ST-U</t>
  </si>
  <si>
    <t>SNE SERIES 24W SOLID TOP</t>
  </si>
  <si>
    <t>P-SNE24-Z4</t>
  </si>
  <si>
    <t>SEISMIC BRKTS 24INCHW SNE</t>
  </si>
  <si>
    <t>P-SNE27-1032-RR24</t>
  </si>
  <si>
    <t>SNE27W,10/32RR,24U</t>
  </si>
  <si>
    <t>P-SNE27-1032RR24-U</t>
  </si>
  <si>
    <t>SNE27W,10/32 RR,24U AO</t>
  </si>
  <si>
    <t>P-SNE27-1032RR42-U</t>
  </si>
  <si>
    <t>SNE27W,10/32 RR,42U AO</t>
  </si>
  <si>
    <t>P-SNE27-1032-RR45</t>
  </si>
  <si>
    <t>SNE27W,10/32RR,45U</t>
  </si>
  <si>
    <t>P-SNE27-1032RR45-U</t>
  </si>
  <si>
    <t>SNE27W,10/32 RR,45U AO</t>
  </si>
  <si>
    <t>P-SNE27-6FT-FC-K-U</t>
  </si>
  <si>
    <t>SNE 27W,660CFM TOPW/FC</t>
  </si>
  <si>
    <t>P-SNE27-BBP-42-U</t>
  </si>
  <si>
    <t>SNE27INCHW,BTM PLT,42D AO</t>
  </si>
  <si>
    <t>P-SNE27-BBP-48-U</t>
  </si>
  <si>
    <t>SNE27INCHW,BTM PLT,48D AO</t>
  </si>
  <si>
    <t>P-SNE27-CFD-42-U</t>
  </si>
  <si>
    <t>SNE 27W FAN FD/RD 42U AO</t>
  </si>
  <si>
    <t>P-SNE27-CFD-45-U</t>
  </si>
  <si>
    <t>SNE 27W FAN FD/RD 45U AO</t>
  </si>
  <si>
    <t>P-SNE27-CLVD-42-U</t>
  </si>
  <si>
    <t>SNE 27W VENT FD/RD 42U AO</t>
  </si>
  <si>
    <t>P-SNE27-CLVD-45-U</t>
  </si>
  <si>
    <t>SNE 27W VENT FD/RD 45U AO</t>
  </si>
  <si>
    <t>P-SNE27-CSD-42-U</t>
  </si>
  <si>
    <t>SNE 27W SLD,FD/RD 42U AO</t>
  </si>
  <si>
    <t>P-SNE27-CSD-45-U</t>
  </si>
  <si>
    <t>SNE 27W SLD,FD/RD 45U AO</t>
  </si>
  <si>
    <t>P-SNE27D-4236-P1</t>
  </si>
  <si>
    <t>27INCHW,42SP/36INCHD,DIG ENCL</t>
  </si>
  <si>
    <t>P-SNE27D-4242-P1</t>
  </si>
  <si>
    <t>27W,42SP/42D,DIG ENCL</t>
  </si>
  <si>
    <t>P-SNE27D-4536-P1</t>
  </si>
  <si>
    <t>27W,45SP/36D,DIG ENCL</t>
  </si>
  <si>
    <t>P-SNE27D-4536-P1AB</t>
  </si>
  <si>
    <t>27W,45SP/36D,DIG,ENCL</t>
  </si>
  <si>
    <t>P-SNE27D-4542-P1</t>
  </si>
  <si>
    <t>27W,45SP/42D,DIG ENCL</t>
  </si>
  <si>
    <t>P-SNE27D-4548-P2</t>
  </si>
  <si>
    <t>27W,45SP/48D,DIG ENCL</t>
  </si>
  <si>
    <t>P-SNE27F-4236</t>
  </si>
  <si>
    <t>SNE27W FR,10/32,42UX36D</t>
  </si>
  <si>
    <t>P-SNE27F-4242</t>
  </si>
  <si>
    <t>SNE27W FR,10/32,42UX42D</t>
  </si>
  <si>
    <t>P-SNE27F-4248</t>
  </si>
  <si>
    <t>SNE27W FR,10/32,42UX48D</t>
  </si>
  <si>
    <t>P-SNE27F-4536</t>
  </si>
  <si>
    <t>SNE27W FR,10/32,45UX36D</t>
  </si>
  <si>
    <t>P-SNE27F-4542</t>
  </si>
  <si>
    <t>SNE27W FR,10/32,45UX42D</t>
  </si>
  <si>
    <t>P-SNE27F-4548</t>
  </si>
  <si>
    <t>SNE27W FR,10/32,45UX48D</t>
  </si>
  <si>
    <t>P-SNE27-FAD-PM-42</t>
  </si>
  <si>
    <t>27W,42SP,FAN/PM,SNE,PR</t>
  </si>
  <si>
    <t>P-SNE27-FAD-PM-45</t>
  </si>
  <si>
    <t>27W,45SP,FAN/PM,SNE,PR</t>
  </si>
  <si>
    <t>P-SNE27F-CN-4236</t>
  </si>
  <si>
    <t>SNE27W FR,CN RAIL,42UX36D</t>
  </si>
  <si>
    <t>P-SNE27F-CN-4242</t>
  </si>
  <si>
    <t>SNE27W FR,CN RAIL 42UX42D</t>
  </si>
  <si>
    <t>P-SNE27F-CN-4248</t>
  </si>
  <si>
    <t>SNE27W FR,CN RAIL 42UX48D</t>
  </si>
  <si>
    <t>P-SNE27F-CN-4536</t>
  </si>
  <si>
    <t>SNE27W FR,CN RAIL 45UX36D</t>
  </si>
  <si>
    <t>P-SNE27F-CN-4542</t>
  </si>
  <si>
    <t>SNE27W FR,CN RAIL 45UX42D</t>
  </si>
  <si>
    <t>P-SNE27F-CN-4548</t>
  </si>
  <si>
    <t>SNE27W FR,CN RAIL 45UX48D</t>
  </si>
  <si>
    <t>P-SNE27H-4236-A1</t>
  </si>
  <si>
    <t>27W,42SP/36D,HYB ENCL</t>
  </si>
  <si>
    <t>P-SNE27H-4236-A2</t>
  </si>
  <si>
    <t>P-SNE27H-4242-A1</t>
  </si>
  <si>
    <t>27W,42SP/42D,HYB ENCL</t>
  </si>
  <si>
    <t>P-SNE27H-4242-A2</t>
  </si>
  <si>
    <t>P-SNE27H-4536-A1</t>
  </si>
  <si>
    <t>27W,45SP/36D,HYB ENCL</t>
  </si>
  <si>
    <t>P-SNE27H-4536-A2</t>
  </si>
  <si>
    <t>P-SNE27H-4542-A1</t>
  </si>
  <si>
    <t>27W,45SP/42D HYB ENCL</t>
  </si>
  <si>
    <t>P-SNE27H-4542-A2</t>
  </si>
  <si>
    <t>27W,45SP/42D,HYB ENCL</t>
  </si>
  <si>
    <t>P-SNE27-LVD-42</t>
  </si>
  <si>
    <t>SNE 27W VENTED FD/RD 42U</t>
  </si>
  <si>
    <t>P-SNE27-LVD-42-U</t>
  </si>
  <si>
    <t>SNE27W VENT FD/RD 42U AO</t>
  </si>
  <si>
    <t>P-SNE27-LVD-45-U</t>
  </si>
  <si>
    <t>SNE27W VENT FD/RD 45U AO</t>
  </si>
  <si>
    <t>P-SNE27-PD-42-U</t>
  </si>
  <si>
    <t>SNE27W PLEXI FD/RD 42U,AO</t>
  </si>
  <si>
    <t>P-SNE27-PD-45-U</t>
  </si>
  <si>
    <t>SNE27W PLEXI FD/RD 45U,AO</t>
  </si>
  <si>
    <t>P-SNE27-PRO-RR24-U</t>
  </si>
  <si>
    <t>SNE27W,PRO RR,24U AO</t>
  </si>
  <si>
    <t>P-SNE27-PRO-RR42-U</t>
  </si>
  <si>
    <t>SNE27W,PRO RR,42U AO</t>
  </si>
  <si>
    <t>P-SNE27-PRO-RR45-U</t>
  </si>
  <si>
    <t>SNE27W,PRO RR,45U AO</t>
  </si>
  <si>
    <t>P-SNE27-ST-U</t>
  </si>
  <si>
    <t>SNE SERIES 27W SOLID TOP</t>
  </si>
  <si>
    <t>P-SNE27-Z4</t>
  </si>
  <si>
    <t>SEISMIC BRKTS 27INCHW SNE</t>
  </si>
  <si>
    <t>P-SNE30-1032RR24-U</t>
  </si>
  <si>
    <t>SNE30W,10/32 RR,24U AO</t>
  </si>
  <si>
    <t>P-SNE30-1032RR42-U</t>
  </si>
  <si>
    <t>SNE30W,10/32 RR,42U AO</t>
  </si>
  <si>
    <t>P-SNE30-1032RR45-U</t>
  </si>
  <si>
    <t>SNE30W,10/32 RR,45U AO</t>
  </si>
  <si>
    <t>P-SNE30-45361032CA</t>
  </si>
  <si>
    <t>30W,45SP,36D SNE 1032 CAN</t>
  </si>
  <si>
    <t>P-SNE30-4536PROCA</t>
  </si>
  <si>
    <t>30W,45SP,36D SNE PRO CAN</t>
  </si>
  <si>
    <t>P-SNE30-6FT-FC-K-U</t>
  </si>
  <si>
    <t>SNE 30W,660CFM TOPW/FC</t>
  </si>
  <si>
    <t>P-SNE30-BBP-42-U</t>
  </si>
  <si>
    <t>SNE30INCHW,BTM PLT,42D AO</t>
  </si>
  <si>
    <t>P-SNE30-BBP-48-U</t>
  </si>
  <si>
    <t>SNE30INCHW,BTM PLT,48D AO</t>
  </si>
  <si>
    <t>P-SNE30-CFD-42-U</t>
  </si>
  <si>
    <t>SNE 30W FAN FD/RD 42U AO</t>
  </si>
  <si>
    <t>P-SNE30-CFD-45-U</t>
  </si>
  <si>
    <t>SNE 30W FAN FD/RD 45U AO</t>
  </si>
  <si>
    <t>P-SNE30-CLVD-42-U</t>
  </si>
  <si>
    <t>SNE 30W VENT FD/RD 42U AO</t>
  </si>
  <si>
    <t>P-SNE30-CLVD-45-U</t>
  </si>
  <si>
    <t>SNE 30W VENT FD/RD 45U AO</t>
  </si>
  <si>
    <t>P-SNE30-CSD-42-U</t>
  </si>
  <si>
    <t>SNE 30W SLD,FD/RD 42U AO</t>
  </si>
  <si>
    <t>P-SNE30-CSD-45-U</t>
  </si>
  <si>
    <t>SNE 30W SLD,FD/RD 45U AO</t>
  </si>
  <si>
    <t>P-SNE30D-4236-P1</t>
  </si>
  <si>
    <t>30W,42SP/36D,DIG ENCL</t>
  </si>
  <si>
    <t>P-SNE30D-4242-P1</t>
  </si>
  <si>
    <t>30W,42SP/42D,DIG ENCL</t>
  </si>
  <si>
    <t>P-SNE30D-4242-P1AB</t>
  </si>
  <si>
    <t>P-SNE30D-4248-P1</t>
  </si>
  <si>
    <t>30W,42SP/48D,DIG ENCL</t>
  </si>
  <si>
    <t>P-SNE30D-4536-P1</t>
  </si>
  <si>
    <t>30W,45SP/36D,DIG ENCL</t>
  </si>
  <si>
    <t>P-SNE30D-4536-P1AB</t>
  </si>
  <si>
    <t>P-SNE30D-4542-P1</t>
  </si>
  <si>
    <t>30W,45SP/42D,DIG ENCL</t>
  </si>
  <si>
    <t>P-SNE30D-4542-P1AB</t>
  </si>
  <si>
    <t>P-SNE30D-4542-P2</t>
  </si>
  <si>
    <t>P-SNE30D-4548-P1</t>
  </si>
  <si>
    <t>30W,45SP/48D,DIG ENCL</t>
  </si>
  <si>
    <t>P-SNE30D-4548-P1AB</t>
  </si>
  <si>
    <t>P-SNE30F-4236</t>
  </si>
  <si>
    <t>SNE30W FR,10/32,42UX36D</t>
  </si>
  <si>
    <t>P-SNE30F-4242</t>
  </si>
  <si>
    <t>SNE30W FR,10/32,42UX42D</t>
  </si>
  <si>
    <t>P-SNE30F-4248</t>
  </si>
  <si>
    <t>SNE30W FR,10/32,42UX48D</t>
  </si>
  <si>
    <t>P-SNE30F-4536</t>
  </si>
  <si>
    <t>SNE30W FR,10/32,45UX36D</t>
  </si>
  <si>
    <t>P-SNE30F-4542</t>
  </si>
  <si>
    <t>SNE30W FR,10/32,45UX42D</t>
  </si>
  <si>
    <t>P-SNE30F-4548</t>
  </si>
  <si>
    <t>SNE30W FR,10/32,45UX48D</t>
  </si>
  <si>
    <t>P-SNE30-FAD-PM-42</t>
  </si>
  <si>
    <t>30W,42SP,FAN/PM,SNE,PR</t>
  </si>
  <si>
    <t>P-SNE30-FAD-PM-45</t>
  </si>
  <si>
    <t>30W,45SP,FAN/PM,SNE,PR</t>
  </si>
  <si>
    <t>P-SNE30F-CN-4236</t>
  </si>
  <si>
    <t>SNE30W FR,CN RAIL,42UX36D</t>
  </si>
  <si>
    <t>P-SNE30F-CN-4242</t>
  </si>
  <si>
    <t>SNE30W FR,CN RAIL 42UX42D</t>
  </si>
  <si>
    <t>P-SNE30F-CN-4248</t>
  </si>
  <si>
    <t>SNE30W FR,CN RAIL 42UX48D</t>
  </si>
  <si>
    <t>P-SNE30F-CN-4536</t>
  </si>
  <si>
    <t>SNE30W FR,CN RAIL 45UX36D</t>
  </si>
  <si>
    <t>P-SNE30F-CN-4542</t>
  </si>
  <si>
    <t>SNE30W FR,CN RAIL 45UX42D</t>
  </si>
  <si>
    <t>P-SNE30F-CN-4548</t>
  </si>
  <si>
    <t>SNE30W FR,CN RAIL 45UX48D</t>
  </si>
  <si>
    <t>P-SNE30H-4236-A1</t>
  </si>
  <si>
    <t>30W,42SP/36D,HYB ENCL</t>
  </si>
  <si>
    <t>P-SNE30H-4236-A2</t>
  </si>
  <si>
    <t>P-SNE30H-4242-A1</t>
  </si>
  <si>
    <t>30W,42SP/42D,HYB ENCL</t>
  </si>
  <si>
    <t>P-SNE30H-4242-A2</t>
  </si>
  <si>
    <t>P-SNE30H-4536-A1</t>
  </si>
  <si>
    <t>30W,45SP/36D,HYB ENCL</t>
  </si>
  <si>
    <t>P-SNE30H-4542-A1</t>
  </si>
  <si>
    <t>30W,45SP/42D,HYB ENCL</t>
  </si>
  <si>
    <t>P-SNE30-LVD-42</t>
  </si>
  <si>
    <t>FULL VENT F/R DR,42U</t>
  </si>
  <si>
    <t>P-SNE30-LVD-42-U</t>
  </si>
  <si>
    <t>SNE30W VENT FD/RD 42U AO</t>
  </si>
  <si>
    <t>P-SNE30-LVD-45-U</t>
  </si>
  <si>
    <t>SNE30W VENT FD/RD 45U AO</t>
  </si>
  <si>
    <t>P-SNE30N-4536</t>
  </si>
  <si>
    <t>30W45SP/36DNET ENCL</t>
  </si>
  <si>
    <t>P-SNE30N-4536-LRD</t>
  </si>
  <si>
    <t>30W45SP/36DNET ENCLLRD</t>
  </si>
  <si>
    <t>P-SNE30N-4542</t>
  </si>
  <si>
    <t>30W45SP/42DNET ENCL</t>
  </si>
  <si>
    <t>P-SNE30N-4542-LRD</t>
  </si>
  <si>
    <t>30W45SP/42DNET ENCLLRD</t>
  </si>
  <si>
    <t>P-SNE30N-4548</t>
  </si>
  <si>
    <t>30W45SP/48DNET ENCL</t>
  </si>
  <si>
    <t>P-SNE30N-4548-LRD</t>
  </si>
  <si>
    <t>30W45SP/48DNET ENCLLRD</t>
  </si>
  <si>
    <t>P-SNE30-PD-42-U</t>
  </si>
  <si>
    <t>SNE30W PLEXI FD/RD 42U,AO</t>
  </si>
  <si>
    <t>P-SNE30-PD-45-U</t>
  </si>
  <si>
    <t>SNE30W PLEXI FD/RD 45U,AO</t>
  </si>
  <si>
    <t>P-SNE30-PRO-RR24-U</t>
  </si>
  <si>
    <t>SNE30W,PRO RR,24U AO</t>
  </si>
  <si>
    <t>P-SNE30-PRO-RR42-U</t>
  </si>
  <si>
    <t>SNE30W,PRO RR,42U AO</t>
  </si>
  <si>
    <t>P-SNE30-PRO-RR45</t>
  </si>
  <si>
    <t>SNE30W,PRO RR,45U</t>
  </si>
  <si>
    <t>P-SNE30-PRO-RR45-U</t>
  </si>
  <si>
    <t>SNE30W,PRO RR,45U AO</t>
  </si>
  <si>
    <t>P-SNE30-ST-U</t>
  </si>
  <si>
    <t>SNE SERIES 30W SOLID TOP</t>
  </si>
  <si>
    <t>P-SNE30-Z4</t>
  </si>
  <si>
    <t>SEISMIC BRACKETS, 30IN W SNE SERIES</t>
  </si>
  <si>
    <t>P-SNE-42DUCT-4X6</t>
  </si>
  <si>
    <t>SNE 42U INT CBL DUCT,1PC</t>
  </si>
  <si>
    <t>P-SNE-42DUCT-4X6-U</t>
  </si>
  <si>
    <t>SNE 42U INT CBL DUCT,AO</t>
  </si>
  <si>
    <t>P-SNE-45DUCT-4X6</t>
  </si>
  <si>
    <t>SNE 45U INT CBL DUCT,1PC</t>
  </si>
  <si>
    <t>P-SNE-45DUCT-4X6-U</t>
  </si>
  <si>
    <t>SNE 45U INT CBL DUCT,AO</t>
  </si>
  <si>
    <t>P-SNE-CASTER</t>
  </si>
  <si>
    <t>SNE SERIES CASTER KIT</t>
  </si>
  <si>
    <t>P-SNE-CC-36LT</t>
  </si>
  <si>
    <t>36DP,SOLID CC TOP,LKOS</t>
  </si>
  <si>
    <t>P-SNE-CC-42FB</t>
  </si>
  <si>
    <t>42SP CABLE CHASE,FR/BK</t>
  </si>
  <si>
    <t>P-SNE-CC-42LT</t>
  </si>
  <si>
    <t>42DP,SOLID CC TOP,LKOS</t>
  </si>
  <si>
    <t>P-SNE-CC-45FB</t>
  </si>
  <si>
    <t>45SP CABLE CHASE,FR/BK</t>
  </si>
  <si>
    <t>P-SNE-CC-48LT</t>
  </si>
  <si>
    <t>48DP,SOLID CC TOP,LKOS</t>
  </si>
  <si>
    <t>P-SNE-CCE12-4536</t>
  </si>
  <si>
    <t>SNE CC END,12INCHW,45U,36INCHD</t>
  </si>
  <si>
    <t>P-SNE-CCE12-4542</t>
  </si>
  <si>
    <t>SNE CC END,12INCHW,45U,42INCHD</t>
  </si>
  <si>
    <t>P-SNE-CCE12-4548</t>
  </si>
  <si>
    <t>SNE CC END,12INCHW,45U,48INCHD</t>
  </si>
  <si>
    <t>P-SNE-CN-ADP4</t>
  </si>
  <si>
    <t>4SP CAGE-NUT ADAPTER</t>
  </si>
  <si>
    <t>P-SNE-IVCMF-24</t>
  </si>
  <si>
    <t>VERTICAL FINGER,24SP SNE</t>
  </si>
  <si>
    <t>P-SNE-IVCMF-42</t>
  </si>
  <si>
    <t>VERTICAL FINGER,42SP SNE</t>
  </si>
  <si>
    <t>P-SNE-IVCMF-45</t>
  </si>
  <si>
    <t>VERTICAL FINGER,45SP SNE</t>
  </si>
  <si>
    <t>P-SNE-SPN-2436</t>
  </si>
  <si>
    <t>SIDE PANELS, 24 RU, 36IN D SNE RACKS</t>
  </si>
  <si>
    <t>P-SNE-SPN-2436-U</t>
  </si>
  <si>
    <t>SNE PR SP AO,24UX36INCHD</t>
  </si>
  <si>
    <t>P-SNE-SPN-2442</t>
  </si>
  <si>
    <t>SNE PAIR SP 24UX42INCHD</t>
  </si>
  <si>
    <t>P-SNE-SPN-2442-U</t>
  </si>
  <si>
    <t>SNE PR SP AO,24UX42INCHD</t>
  </si>
  <si>
    <t>P-SNE-SPN-4236</t>
  </si>
  <si>
    <t>SNE PAIR SP 42UX36INCHD</t>
  </si>
  <si>
    <t>P-SNE-SPN-4236-U</t>
  </si>
  <si>
    <t>SNE PR SP AO,42UX36INCHD</t>
  </si>
  <si>
    <t>P-SNE-SPN-4242</t>
  </si>
  <si>
    <t>SNE PAIR SP 42UX42INCHD</t>
  </si>
  <si>
    <t>P-SNE-SPN-4242-U</t>
  </si>
  <si>
    <t>SNE PR SP AO,42UX42INCHD</t>
  </si>
  <si>
    <t>P-SNE-SPN-4248-U</t>
  </si>
  <si>
    <t>SNE PR SP AO,42UX48INCHD</t>
  </si>
  <si>
    <t>P-SNE-SPN-4536</t>
  </si>
  <si>
    <t>SNE PAIR SP 45UX36INCHD</t>
  </si>
  <si>
    <t>P-SNE-SPN-4536-U</t>
  </si>
  <si>
    <t>SNE PR SP AO,45UX36INCHD</t>
  </si>
  <si>
    <t>P-SNE-SPN-4542</t>
  </si>
  <si>
    <t>SNE PAIR SP 45UX42INCHD</t>
  </si>
  <si>
    <t>P-SNE-SPN-4542-U</t>
  </si>
  <si>
    <t>SNE PR SP AO,45UX42INCHD</t>
  </si>
  <si>
    <t>P-SNE-SPN-4548</t>
  </si>
  <si>
    <t>SNE PAIR SP 45UX48INCHD</t>
  </si>
  <si>
    <t>P-SNE-SPN-4548-U</t>
  </si>
  <si>
    <t>SNE PR SP AO,45UX48INCHD</t>
  </si>
  <si>
    <t>P-SNE-SPNH-2436-U</t>
  </si>
  <si>
    <t>SNE1/2 PR SP AO,24UX36D</t>
  </si>
  <si>
    <t>P-SNE-SPNH-2442-U</t>
  </si>
  <si>
    <t>SNE1/2 PR SP AO,24UX42D</t>
  </si>
  <si>
    <t>P-SNE-SPNH-4236-U</t>
  </si>
  <si>
    <t>SNE1/2 PR SP AO,42U36D</t>
  </si>
  <si>
    <t>P-SNE-SPNH-4242-U</t>
  </si>
  <si>
    <t>SNE1/2 PR SP AO,42UX42D</t>
  </si>
  <si>
    <t>P-SNE-SPNH-4248-U</t>
  </si>
  <si>
    <t>SNE1/2 PR SP AO,42UX48D</t>
  </si>
  <si>
    <t>P-SNE-SPNH-4536-U</t>
  </si>
  <si>
    <t>SNE1/2 PR SP AO,45UX36D</t>
  </si>
  <si>
    <t>P-SNE-SPNH-4542-U</t>
  </si>
  <si>
    <t>SNE1/2 PR SP AO,45UX42D</t>
  </si>
  <si>
    <t>P-SNE-SPNH-4548-U</t>
  </si>
  <si>
    <t>SNE1/2 PR SP,45UX48D</t>
  </si>
  <si>
    <t>P-SNE-TCB-36</t>
  </si>
  <si>
    <t>TOP OPT BRKT,SNE 36INCHD</t>
  </si>
  <si>
    <t>P-SNE-TCB-42</t>
  </si>
  <si>
    <t>TOP OPT BRKT,SNE 42INCHD</t>
  </si>
  <si>
    <t>P-SNE-TCB-48</t>
  </si>
  <si>
    <t>TOP OPT BRKT,SNE 48INCHD</t>
  </si>
  <si>
    <t>P-SP-5-14</t>
  </si>
  <si>
    <t>SIDE PANELS, 14 RU, 20IN D SLIM 5 RACKS</t>
  </si>
  <si>
    <t>P-SP-5-14-26</t>
  </si>
  <si>
    <t>SIDE PANELS FOR 5-14-26</t>
  </si>
  <si>
    <t>P-SP-5-21</t>
  </si>
  <si>
    <t>SIDE PANELS, 21 RU, 20IN D SLIM 5 RACKS,VENTED PANELS ARE FITTED WITH LIFT HANDL</t>
  </si>
  <si>
    <t>P-SP-5-21-26</t>
  </si>
  <si>
    <t>SIDE PANELS, 21 RU, 26IN D SLIM 5 RACKS</t>
  </si>
  <si>
    <t>P-SP-5-29</t>
  </si>
  <si>
    <t>SIDE PANELS FOR SLIM 5-29</t>
  </si>
  <si>
    <t>P-SP-5-29-26</t>
  </si>
  <si>
    <t>SIDE PANELS, 29 RU, 26IN D SLIM 5 RACKS</t>
  </si>
  <si>
    <t>P-SP-5-37</t>
  </si>
  <si>
    <t>SIDE PANELS, 37 RU, 20IN D SLIM 5 RACKS</t>
  </si>
  <si>
    <t>P-SP-5-37-26</t>
  </si>
  <si>
    <t>SIDE PANELS, 37 RU, 26IN D SLIM 5 RACKS</t>
  </si>
  <si>
    <t>P-SP-5-43</t>
  </si>
  <si>
    <t>SIDE PANELS, 43 RU, 20IN D SLIM 5 RACKS</t>
  </si>
  <si>
    <t>P-SP-5-43-26</t>
  </si>
  <si>
    <t>SIDE PANELS, 43 RU, 26IN D SLIM 5 RACKS</t>
  </si>
  <si>
    <t>P-SP-5-8</t>
  </si>
  <si>
    <t>SIDE PANELS, 8 RU, 20IN D SLIM 5 RACKS</t>
  </si>
  <si>
    <t>P-SP-5-8-26</t>
  </si>
  <si>
    <t>SIDE PANELS, 8 RU, 26IN D SLIM 5 RACKS</t>
  </si>
  <si>
    <t>P-SPBIT</t>
  </si>
  <si>
    <t>HSK RACKSCREWS, SQUARE POST DRIVE BIT,DRIVE BIT SIZED TO DRIVE HSK GUARDIAN SERI</t>
  </si>
  <si>
    <t>P-SP-CFR-10-23</t>
  </si>
  <si>
    <t>10SP,23D,SIDE,PNLS,BK,CTM</t>
  </si>
  <si>
    <t>P-SPM-2</t>
  </si>
  <si>
    <t>2SP SIDEWAYS PANEL MOUNT</t>
  </si>
  <si>
    <t>P-SPM-4</t>
  </si>
  <si>
    <t>4SP SIDEWAYS PANEL MOUNT</t>
  </si>
  <si>
    <t>P-SPN-24-267</t>
  </si>
  <si>
    <t>PR BLK 24SP SDS FOR 26-27</t>
  </si>
  <si>
    <t>P-SPN-24-312</t>
  </si>
  <si>
    <t>PR BLK 24SP SDS FOR 31-32</t>
  </si>
  <si>
    <t>P-SPN-24-36</t>
  </si>
  <si>
    <t>PR 24SP,36DP BLK SIDE PNL</t>
  </si>
  <si>
    <t>P-SPN-24-42</t>
  </si>
  <si>
    <t>PR BLK 24SP,42D SIDE PNLS</t>
  </si>
  <si>
    <t>P-SPN-37-267</t>
  </si>
  <si>
    <t>PR BLK 37SP SDS FOR 26-27</t>
  </si>
  <si>
    <t>P-SPN-37-312</t>
  </si>
  <si>
    <t>SIDE PANELS, 37 RU, 31-32IN D RACKS,SOLID STEEL PANELS WITH RECESSED LIFT HANDLE</t>
  </si>
  <si>
    <t>P-SPN-40-267</t>
  </si>
  <si>
    <t>PR BLK 40SP SDS FOR 26-27</t>
  </si>
  <si>
    <t>P-SPN-40-312</t>
  </si>
  <si>
    <t>PR BLK 40SP SDS FOR 31-32</t>
  </si>
  <si>
    <t>P-SPN-40-36</t>
  </si>
  <si>
    <t>PR BLK 40SP/36D SIDE PNLS</t>
  </si>
  <si>
    <t>P-SPN-40-423</t>
  </si>
  <si>
    <t>PR BLK 40SP/42D SIDE PNLS</t>
  </si>
  <si>
    <t>P-SPN-42-36</t>
  </si>
  <si>
    <t>PR BLK 42SP,36D SIDEPNLS</t>
  </si>
  <si>
    <t>P-SPN-42-42</t>
  </si>
  <si>
    <t>PR BLK 42SP,42D SIDEPNLS</t>
  </si>
  <si>
    <t>P-SPN-42-48</t>
  </si>
  <si>
    <t>PR BLK 42SP,48D SIDE PNLS</t>
  </si>
  <si>
    <t>P-SPN-44-267</t>
  </si>
  <si>
    <t>SIDE PANELS, 44 RU, 26-27IN D RACKS,SOLID STEEL PANELS WITH RECESSED LIFT HANDLE</t>
  </si>
  <si>
    <t>P-SPN-44-312</t>
  </si>
  <si>
    <t>PR BLK 44SP SDS FOR 31-32</t>
  </si>
  <si>
    <t>P-SPN-44-36</t>
  </si>
  <si>
    <t>PR BLK 44SP, 36DP SIDE PA</t>
  </si>
  <si>
    <t>P-SPN-44-423</t>
  </si>
  <si>
    <t>PR BLK 44SP SDS,42-43INCHDP</t>
  </si>
  <si>
    <t>P-SPN-45-36</t>
  </si>
  <si>
    <t>PR BLK 45SP,36D SIDE PNLS</t>
  </si>
  <si>
    <t>P-SPN-45-42</t>
  </si>
  <si>
    <t>PR BLK 45SP,42D SIDE PNLS</t>
  </si>
  <si>
    <t>P-SPN-45-48</t>
  </si>
  <si>
    <t>PR BLK 45SP,48D SIDE PNLS</t>
  </si>
  <si>
    <t>P-SPN-45-48-WT</t>
  </si>
  <si>
    <t>PR WHITE 45SP, 48D SIDE PNL</t>
  </si>
  <si>
    <t>P-SPN-54-312</t>
  </si>
  <si>
    <t>PR BLK 54SP SDS FOR 31-32</t>
  </si>
  <si>
    <t>P-SPN-54-36</t>
  </si>
  <si>
    <t>PR BLK 54SP SDS,36INCHDP</t>
  </si>
  <si>
    <t>P-SPNG-40-24</t>
  </si>
  <si>
    <t>40SP,24D GRK SIDEPNL(PR)</t>
  </si>
  <si>
    <t>P-SPNG-40-30</t>
  </si>
  <si>
    <t>40SP,30D GRK SIDEPNL(PR)</t>
  </si>
  <si>
    <t>P-SPNG-40-36</t>
  </si>
  <si>
    <t>40SP,36D GRK SIDEPNL(PR)</t>
  </si>
  <si>
    <t>P-SPNG-40-42</t>
  </si>
  <si>
    <t>40SP,42D GRK SIDEPNL(PR)</t>
  </si>
  <si>
    <t>P-SPNG-44-24</t>
  </si>
  <si>
    <t>44SP,24D GRK SIDE PNL(PR)</t>
  </si>
  <si>
    <t>P-SPNG-44-30</t>
  </si>
  <si>
    <t>44SP,30D GRK SIDEPNL(PR)</t>
  </si>
  <si>
    <t>P-SPNG-44-36</t>
  </si>
  <si>
    <t>44SP,36D GRK SIDEPNL(PR)</t>
  </si>
  <si>
    <t>P-SPNG-44-42</t>
  </si>
  <si>
    <t>44SP/42D GRK SIDE PNL PR</t>
  </si>
  <si>
    <t>P-SPNG-48-30</t>
  </si>
  <si>
    <t>48SP,30D GRK SIDE PNL(PR)</t>
  </si>
  <si>
    <t>P-SPNG-48-36</t>
  </si>
  <si>
    <t>48SP,36D GRK SIDEPNL(PR)</t>
  </si>
  <si>
    <t>P-SPNG-48-42</t>
  </si>
  <si>
    <t>48SP,42D GRK SIDEPNL(PR)</t>
  </si>
  <si>
    <t>P-SPNG-50-42</t>
  </si>
  <si>
    <t>50SP/42D GRK SIDE PNL,PR</t>
  </si>
  <si>
    <t>P-SPNG-52-24</t>
  </si>
  <si>
    <t>52SP,24D GRK SIDE PNL,PR</t>
  </si>
  <si>
    <t>P-SPNG-52-30</t>
  </si>
  <si>
    <t>52SP,30D GRK SIDE PNL(PR)</t>
  </si>
  <si>
    <t>P-SPNG-52-36</t>
  </si>
  <si>
    <t>52SP,36D GRK SIDE PNL(PR)</t>
  </si>
  <si>
    <t>P-SPNG-52-42</t>
  </si>
  <si>
    <t>52SP,42D GRK SIDEPNL(PR)</t>
  </si>
  <si>
    <t>P-SPN-R4-3824</t>
  </si>
  <si>
    <t>SIDE PANELS, 38 RU, 24IN D R4 RACKS,SOLID STEEL PANELS WITH RECESSED LIFT HANDLE</t>
  </si>
  <si>
    <t>P-SPN-R4-3830</t>
  </si>
  <si>
    <t>PR SIDES,4POSTRK,38SP/30D</t>
  </si>
  <si>
    <t>P-SPN-R4-4524</t>
  </si>
  <si>
    <t>PR SIDES,4POSTRK,45SP/24D</t>
  </si>
  <si>
    <t>P-SPN-R4-4530</t>
  </si>
  <si>
    <t>PR SIDES,4POSTRK,45SP/30D</t>
  </si>
  <si>
    <t>P-SPN-R4-4536</t>
  </si>
  <si>
    <t>PR SIDES,4POSTRK,45SP/36D</t>
  </si>
  <si>
    <t>P-SPN-R4-5124</t>
  </si>
  <si>
    <t>PR SIDES,4POSTRK,51SP/24D</t>
  </si>
  <si>
    <t>P-SPN-R4-5130</t>
  </si>
  <si>
    <t>PR SIDES,4POSTRK,51SP/30D</t>
  </si>
  <si>
    <t>P-SPN-R4-5136</t>
  </si>
  <si>
    <t>PR SIDES,4POSTRK,51SP/36D</t>
  </si>
  <si>
    <t>P-SPX-19</t>
  </si>
  <si>
    <t>SOCAPEX 19PIN(1)PORT UCP</t>
  </si>
  <si>
    <t>P-SR-24-28</t>
  </si>
  <si>
    <t>24SP/28D SWINGING WALLRK</t>
  </si>
  <si>
    <t>P-SR-24-32</t>
  </si>
  <si>
    <t>24SP/32D SWINGING WALLRK</t>
  </si>
  <si>
    <t>P-SR28-24-32</t>
  </si>
  <si>
    <t>28W/24SP/32D SWING WALLRK</t>
  </si>
  <si>
    <t>P-SR28-40-32</t>
  </si>
  <si>
    <t>28W/40SP/32D SWING WALLRK</t>
  </si>
  <si>
    <t>P-SR28-46-32</t>
  </si>
  <si>
    <t>28W/46SP/32D SWING WALLRK</t>
  </si>
  <si>
    <t>P-SR28-FK6-32</t>
  </si>
  <si>
    <t>SR28,6INCHFAN,32INCHD FAN KIT</t>
  </si>
  <si>
    <t>P-SR28-IVCMF-24</t>
  </si>
  <si>
    <t>VERTICAL FINGER,24SP,SR28</t>
  </si>
  <si>
    <t>P-SR28-IVCMF-40</t>
  </si>
  <si>
    <t>VERTICAL FINGER,40SP,SR28</t>
  </si>
  <si>
    <t>P-SR28-IVCMF-46</t>
  </si>
  <si>
    <t>VERTICAL FINGER,46SP,SR28</t>
  </si>
  <si>
    <t>P-SR28-RR24</t>
  </si>
  <si>
    <t>24 SPACE,28W SR RAIL KIT</t>
  </si>
  <si>
    <t>P-SR28-RR40</t>
  </si>
  <si>
    <t>40 SPACE,28W SR RAIL KIT</t>
  </si>
  <si>
    <t>P-SR28-RR46</t>
  </si>
  <si>
    <t>46 SPACE,28W SR RAIL KIT</t>
  </si>
  <si>
    <t>P-SR-40-22</t>
  </si>
  <si>
    <t>40SP/22D SWINGING WALLRK</t>
  </si>
  <si>
    <t>P-SR-40-28</t>
  </si>
  <si>
    <t>40SP/28D SWINGING WALLRK</t>
  </si>
  <si>
    <t>P-SR-40-32</t>
  </si>
  <si>
    <t>40SP SWINGING WALLRK,32INCH</t>
  </si>
  <si>
    <t>P-SR-46-28</t>
  </si>
  <si>
    <t>46SP SWINGING WALLRK,28INCH</t>
  </si>
  <si>
    <t>P-SRB-1-BGR-3224</t>
  </si>
  <si>
    <t>1BAY 32D 24H,SEISMIC</t>
  </si>
  <si>
    <t>P-SRB-1-BGR-3824</t>
  </si>
  <si>
    <t>1BAY 38D 24H,SEISMIC</t>
  </si>
  <si>
    <t>P-SRB-1-MRK-2624</t>
  </si>
  <si>
    <t>1BAY,26D 24H SEISMIC BASE</t>
  </si>
  <si>
    <t>P-SRB-1-MRK-3124</t>
  </si>
  <si>
    <t>SEISMIC BSE 1BAY 31D 24H</t>
  </si>
  <si>
    <t>P-SRB-1-MRK-3624</t>
  </si>
  <si>
    <t>SEISMIC BSE 1BAY 36D 24H</t>
  </si>
  <si>
    <t>P-SRB-1-MRK-4224</t>
  </si>
  <si>
    <t>SEICMICRATED BSE 1BY42X24</t>
  </si>
  <si>
    <t>P-SRB-1-MRK-4824</t>
  </si>
  <si>
    <t>SEICMICRATED BSE 1BY48X24</t>
  </si>
  <si>
    <t>P-SRB-1-SNE24-3624</t>
  </si>
  <si>
    <t>SEISMIC BASE,1BAY,36D,24H</t>
  </si>
  <si>
    <t>P-SRB-1-WMRK-4224</t>
  </si>
  <si>
    <t>P-SRB-1-WRK-2724</t>
  </si>
  <si>
    <t>SEISMIC BASE 1BAY 27D 24H</t>
  </si>
  <si>
    <t>P-SRB-1-WRK-3224</t>
  </si>
  <si>
    <t>1BAY SEISMIC RIB,32D/24H</t>
  </si>
  <si>
    <t>P-SRB-2-BGR-3224</t>
  </si>
  <si>
    <t>2BAY 32D 24H,SEISMIC</t>
  </si>
  <si>
    <t>P-SRB-2-BGR-3824</t>
  </si>
  <si>
    <t>2BAY 38D 24H,SEISMIC</t>
  </si>
  <si>
    <t>P-SRB-2-MRK-2624</t>
  </si>
  <si>
    <t>2BAY,26D 24H SEISMIC BASE</t>
  </si>
  <si>
    <t>P-SRB-2-MRK-3124</t>
  </si>
  <si>
    <t>SEISMIC BSE 2BAY 31D 24H</t>
  </si>
  <si>
    <t>P-SRB-2-MRK-3624</t>
  </si>
  <si>
    <t>SEISMIC BSE 2BAY 36D 24H</t>
  </si>
  <si>
    <t>P-SRB-2-SNE27-4224</t>
  </si>
  <si>
    <t>SEISMIC BASE,2BAY 42D 24H</t>
  </si>
  <si>
    <t>P-SRB-2-WMRK-4224</t>
  </si>
  <si>
    <t>SEISMICRATED BSE 2BY42X24</t>
  </si>
  <si>
    <t>P-SRB-2-WMRK-4824</t>
  </si>
  <si>
    <t>SEISMICRATED BSE 2BY48X24</t>
  </si>
  <si>
    <t>P-SRB-3-MRK-2624</t>
  </si>
  <si>
    <t>3BAY,26D 24H SEISMIC BASE</t>
  </si>
  <si>
    <t>P-SRB-3-MRK-3124</t>
  </si>
  <si>
    <t>SEISMIC BSE 3BAY 31D 24H</t>
  </si>
  <si>
    <t>P-SRB-3-MRK-3624</t>
  </si>
  <si>
    <t>SEISMIC BSE 3BAY 36D 24H</t>
  </si>
  <si>
    <t>P-SRB-3-WRK-2724</t>
  </si>
  <si>
    <t>SEISMIC BASE 3BAY 27D 24H</t>
  </si>
  <si>
    <t>P-SRCC</t>
  </si>
  <si>
    <t>PAIR OF CABLE CARRIERS</t>
  </si>
  <si>
    <t>P-SR-CSBASE-22</t>
  </si>
  <si>
    <t>BASE,SR CENTER SUPPORT,22</t>
  </si>
  <si>
    <t>P-SR-CSBASE-28</t>
  </si>
  <si>
    <t>BASE,SR CENTER SUPPORT,28</t>
  </si>
  <si>
    <t>P-SR-CSBASE-32</t>
  </si>
  <si>
    <t>BASE,SR CENTER SUPPORT,32</t>
  </si>
  <si>
    <t>P-SRD-KEY</t>
  </si>
  <si>
    <t>KEYS FOR REAR DOORS(B644A</t>
  </si>
  <si>
    <t>P-SRD-LOCK</t>
  </si>
  <si>
    <t>REAR DOOR LOCK SET</t>
  </si>
  <si>
    <t>P-SRD-LOCKPB</t>
  </si>
  <si>
    <t>RD KEYED POP-BAY W\R CAM</t>
  </si>
  <si>
    <t>P-SRK</t>
  </si>
  <si>
    <t>SLOPED RACK,BLK,W/WHEELS</t>
  </si>
  <si>
    <t>P-SRS2-10</t>
  </si>
  <si>
    <t>2 SLIDE SRS,10 SPACE</t>
  </si>
  <si>
    <t>P-SRS2-11</t>
  </si>
  <si>
    <t>2 SLIDE SRS,11 SPACE</t>
  </si>
  <si>
    <t>P-SRS2-12</t>
  </si>
  <si>
    <t>2 SLIDE SRS,12 SPACE</t>
  </si>
  <si>
    <t>P-SRS2-13</t>
  </si>
  <si>
    <t>2 SLIDE SRS,13 SPACE</t>
  </si>
  <si>
    <t>P-SRS2-14</t>
  </si>
  <si>
    <t>2 SLIDE SRS,14 SPACE</t>
  </si>
  <si>
    <t>P-SRS2-15</t>
  </si>
  <si>
    <t>2 SLIDE SRS,15 SPACE</t>
  </si>
  <si>
    <t>P-SRS2-16</t>
  </si>
  <si>
    <t>2 SLIDE SRS,16 SPACE</t>
  </si>
  <si>
    <t>P-SRS2-17</t>
  </si>
  <si>
    <t>2 SLIDE SRS,17 SPACE</t>
  </si>
  <si>
    <t>P-SRS2-18</t>
  </si>
  <si>
    <t>2 SLIDE SRS,18 SPACE</t>
  </si>
  <si>
    <t>P-SRS2-19</t>
  </si>
  <si>
    <t>2 SLIDE SRS,19 SPACE</t>
  </si>
  <si>
    <t>P-SRS2-20</t>
  </si>
  <si>
    <t>2 SLIDE SRS,20 SPACE</t>
  </si>
  <si>
    <t>P-SRS2-22</t>
  </si>
  <si>
    <t>2 SLIDE SRS,22 USEABLE</t>
  </si>
  <si>
    <t>P-SRS2-23</t>
  </si>
  <si>
    <t>2 SLIDE SRS,23 SPACE</t>
  </si>
  <si>
    <t>P-SRS2-6</t>
  </si>
  <si>
    <t>2 SLIDE SRS,6 SPACE</t>
  </si>
  <si>
    <t>P-SRS2-7</t>
  </si>
  <si>
    <t>2 SLIDE SRS,7 SPACE</t>
  </si>
  <si>
    <t>P-SRS2-8</t>
  </si>
  <si>
    <t>2 SLIDE SRS,8 SPACE</t>
  </si>
  <si>
    <t>P-SRS2-9</t>
  </si>
  <si>
    <t>2 SLIDE SRS,9 SPACE</t>
  </si>
  <si>
    <t>P-SRS4-10</t>
  </si>
  <si>
    <t>4 SLIDE SRS,10 SPACE</t>
  </si>
  <si>
    <t>P-SRS4-11</t>
  </si>
  <si>
    <t>4 SLIDE SRS,11 SPACE</t>
  </si>
  <si>
    <t>P-SRS4-12</t>
  </si>
  <si>
    <t>4 SLIDE SRS,12 SPACE</t>
  </si>
  <si>
    <t>P-SRS4-13</t>
  </si>
  <si>
    <t>4 SLIDE SRS,13 SPACE</t>
  </si>
  <si>
    <t>P-SRS4-14</t>
  </si>
  <si>
    <t>4 SLIDE SRS,14 SPACE</t>
  </si>
  <si>
    <t>P-SRS4-15</t>
  </si>
  <si>
    <t>4 SLIDE SRS,15 SPACE</t>
  </si>
  <si>
    <t>P-SRS4-16</t>
  </si>
  <si>
    <t>4 SLIDE SRS,16 SPACE</t>
  </si>
  <si>
    <t>P-SRS4-17</t>
  </si>
  <si>
    <t>4 SLIDE SRS,17 SPACE</t>
  </si>
  <si>
    <t>P-SRS4-18</t>
  </si>
  <si>
    <t>4 SLIDE SRS,18 SPACE</t>
  </si>
  <si>
    <t>P-SRS4-19</t>
  </si>
  <si>
    <t>4 SLIDE SRS,19 SPACE</t>
  </si>
  <si>
    <t>P-SRS4-20</t>
  </si>
  <si>
    <t>4 SLIDE SRS,20 SPACE</t>
  </si>
  <si>
    <t>P-SRS4-22</t>
  </si>
  <si>
    <t>4 SLIDE SRS,22 SPACE</t>
  </si>
  <si>
    <t>P-SRS4-24</t>
  </si>
  <si>
    <t>4 SLIDE SRS,24 SPACE</t>
  </si>
  <si>
    <t>P-SRS4-26</t>
  </si>
  <si>
    <t>4 SLIDE SRS,26 SPACE</t>
  </si>
  <si>
    <t>P-SRS4-6</t>
  </si>
  <si>
    <t>4 SLIDE SRS,6 SPACE</t>
  </si>
  <si>
    <t>P-SRS4-7</t>
  </si>
  <si>
    <t>4 SLIDE SRS,7 SPACE</t>
  </si>
  <si>
    <t>P-SRS4-8</t>
  </si>
  <si>
    <t>4 SLIDE SRS,8 SPACE</t>
  </si>
  <si>
    <t>P-SRS4-9</t>
  </si>
  <si>
    <t>4 SLIDE SRS,9 SPACE</t>
  </si>
  <si>
    <t>P-SRSR-2-10</t>
  </si>
  <si>
    <t>2 SLIDE SRSR,10 SPACE</t>
  </si>
  <si>
    <t>P-SRSR-2-11</t>
  </si>
  <si>
    <t>2 SLIDE SRSR,11 SPACE</t>
  </si>
  <si>
    <t>P-SRSR-2-12</t>
  </si>
  <si>
    <t>2 SLIDE SRSR,12 SPACE</t>
  </si>
  <si>
    <t>P-SRSR-2-13</t>
  </si>
  <si>
    <t>2 SLIDE SRSR,13 SPACE</t>
  </si>
  <si>
    <t>P-SRSR-2-14</t>
  </si>
  <si>
    <t>2 SLIDE SRSR,14 SPACE</t>
  </si>
  <si>
    <t>P-SRSR-2-15</t>
  </si>
  <si>
    <t>2 SLIDE SRSR,15 SPACE</t>
  </si>
  <si>
    <t>P-SRSR-2-16</t>
  </si>
  <si>
    <t>2 SLIDE SRSR,16 SPACE</t>
  </si>
  <si>
    <t>P-SRSR-2-17</t>
  </si>
  <si>
    <t>2 SLIDE SRSR,17 SPACE</t>
  </si>
  <si>
    <t>P-SRSR-2-18</t>
  </si>
  <si>
    <t>2 SLIDE SRSR,18 SPACE</t>
  </si>
  <si>
    <t>P-SRSR-2-19</t>
  </si>
  <si>
    <t>2 SLIDE SRSR,19 SPACE</t>
  </si>
  <si>
    <t>P-SRSR-2-20</t>
  </si>
  <si>
    <t>2 SLIDE SRSR,20 SPACE</t>
  </si>
  <si>
    <t>P-SRSR-2-21</t>
  </si>
  <si>
    <t>2 SLIDE SRSR,21 SPACE</t>
  </si>
  <si>
    <t>P-SRSR-2-22</t>
  </si>
  <si>
    <t>2 SLIDE SRSR,22 SPACE</t>
  </si>
  <si>
    <t>P-SRSR-2-23</t>
  </si>
  <si>
    <t>2 SLIDE SRSR,23 SPACE</t>
  </si>
  <si>
    <t>P-SRSR-2-24</t>
  </si>
  <si>
    <t>2 SLIDE SRSR,24 SPACE</t>
  </si>
  <si>
    <t>P-SRSR-4-10</t>
  </si>
  <si>
    <t>4 SLIDE SRSR,10 SPACE</t>
  </si>
  <si>
    <t>P-SRSR-4-11</t>
  </si>
  <si>
    <t>4 SLIDE SRSR,11 SPACE</t>
  </si>
  <si>
    <t>P-SRSR-4-12</t>
  </si>
  <si>
    <t>4 SLIDE SRSR,12 SPACE</t>
  </si>
  <si>
    <t>P-SRSR-4-13</t>
  </si>
  <si>
    <t>4 SLIDE SRSR,13 SPACE</t>
  </si>
  <si>
    <t>P-SRSR-4-14</t>
  </si>
  <si>
    <t>4 SLIDE SRSR,14 SPACE</t>
  </si>
  <si>
    <t>P-SRSR-4-15</t>
  </si>
  <si>
    <t>4 SLIDE SRSR,15 SPACE</t>
  </si>
  <si>
    <t>P-SRSR-4-16</t>
  </si>
  <si>
    <t>4 SLIDE SRSR,16 SPACE</t>
  </si>
  <si>
    <t>P-SRSR-4-17</t>
  </si>
  <si>
    <t>4 SLIDE SRSR,17 SPACE</t>
  </si>
  <si>
    <t>P-SRSR-4-18</t>
  </si>
  <si>
    <t>4 SLIDE SRSR,18 SPACE</t>
  </si>
  <si>
    <t>P-SRSR-4-19</t>
  </si>
  <si>
    <t>4 SLIDE SRSR,19 SPACE</t>
  </si>
  <si>
    <t>P-SRSR-4-20</t>
  </si>
  <si>
    <t>4 SLIDE SRSR,20 SPACE</t>
  </si>
  <si>
    <t>P-SRSR-4-21</t>
  </si>
  <si>
    <t>4 SLIDE SRSR,21 SPACE</t>
  </si>
  <si>
    <t>P-SRSR-4-22</t>
  </si>
  <si>
    <t>4 SLIDE SRSR,22 SPACE</t>
  </si>
  <si>
    <t>P-SRSR-4-23</t>
  </si>
  <si>
    <t>4 SLIDE SRSR,23 SPACE</t>
  </si>
  <si>
    <t>P-SRSR-4-24</t>
  </si>
  <si>
    <t>4 SLIDE SRSR,24 SPACE</t>
  </si>
  <si>
    <t>P-SRSR-4-25</t>
  </si>
  <si>
    <t>4 SLIDE SRSR,25 SPACE</t>
  </si>
  <si>
    <t>P-SRSR-4-26</t>
  </si>
  <si>
    <t>4 SLIDE SRSR,26 SPACE</t>
  </si>
  <si>
    <t>P-SRSR-4-27</t>
  </si>
  <si>
    <t>4 SLIDE SRSR,27 SPACE</t>
  </si>
  <si>
    <t>P-SRSR-4-28</t>
  </si>
  <si>
    <t>4 SLIDE SRSR,28 SPACE</t>
  </si>
  <si>
    <t>P-SRSR-4-29</t>
  </si>
  <si>
    <t>4 SLIDE SRSR,29 SPACE</t>
  </si>
  <si>
    <t>P-SRSR-4-30</t>
  </si>
  <si>
    <t>4 SLIDE SRSR,30 SPACE</t>
  </si>
  <si>
    <t>P-SRSR-4-8</t>
  </si>
  <si>
    <t>4 SLIDE SRSR,8 SPACE</t>
  </si>
  <si>
    <t>P-SRSR-4-9</t>
  </si>
  <si>
    <t>4 SLIDE SRSR,9 SPACE</t>
  </si>
  <si>
    <t>P-SRSR-X-12</t>
  </si>
  <si>
    <t>SRSR EXTENDED,12 SPACE</t>
  </si>
  <si>
    <t>P-SRSR-X-13</t>
  </si>
  <si>
    <t>SRSR EXTENDED,13 SPACE</t>
  </si>
  <si>
    <t>P-SRSR-X-14</t>
  </si>
  <si>
    <t>SRSR EXTENDED,14 SPACE</t>
  </si>
  <si>
    <t>P-SRSR-X-15</t>
  </si>
  <si>
    <t>SRSR EXTENDED,15 SPACE</t>
  </si>
  <si>
    <t>P-SRSR-X-16</t>
  </si>
  <si>
    <t>SRSR EXTENDED,16 SPACE</t>
  </si>
  <si>
    <t>P-SRSR-X-17</t>
  </si>
  <si>
    <t>SRSR EXTENDED,17 SPACE</t>
  </si>
  <si>
    <t>P-SRSR-X-18</t>
  </si>
  <si>
    <t>SRSR EXTENDED,18 SPACE</t>
  </si>
  <si>
    <t>P-SRSR-X-19</t>
  </si>
  <si>
    <t>SRSR EXTENDED,19 SPACE</t>
  </si>
  <si>
    <t>P-SRSR-X-20</t>
  </si>
  <si>
    <t>SRSR SERIES RACK, SRSR-X-20</t>
  </si>
  <si>
    <t>P-SRSR-X-21</t>
  </si>
  <si>
    <t>SRSR EXTENDED,21 SPACE</t>
  </si>
  <si>
    <t>P-SRSR-X-22</t>
  </si>
  <si>
    <t>SRSR EXTENDED,22 SPACE</t>
  </si>
  <si>
    <t>P-SRSR-X-23</t>
  </si>
  <si>
    <t>SRSR EXTENDED,23 SPACE</t>
  </si>
  <si>
    <t>P-SRSR-X-24</t>
  </si>
  <si>
    <t>SRSR EXTENDED,24 SPACE</t>
  </si>
  <si>
    <t>P-SRSR-X-25</t>
  </si>
  <si>
    <t>SRSR EXTENDED,25 SPACE</t>
  </si>
  <si>
    <t>P-SRSR-X-26</t>
  </si>
  <si>
    <t>SRSR EXTENDED,26 SPACE</t>
  </si>
  <si>
    <t>P-SRSR-X-27</t>
  </si>
  <si>
    <t>SRSR EXTENDED,27 SPACE</t>
  </si>
  <si>
    <t>P-SRSR-X-28</t>
  </si>
  <si>
    <t>SRSR EXTENDED,28 SPACE</t>
  </si>
  <si>
    <t>P-SRSR-X-29</t>
  </si>
  <si>
    <t>SRSR EXTENDED,29 SPACE</t>
  </si>
  <si>
    <t>P-SRSR-X-30</t>
  </si>
  <si>
    <t>SRSR EXTENDED,30 SPACE</t>
  </si>
  <si>
    <t>P-SR-SUB</t>
  </si>
  <si>
    <t>SUB-PLATE MNT KIT FOR SR-</t>
  </si>
  <si>
    <t>P-SR-UPS-BKT</t>
  </si>
  <si>
    <t>UPS SUPRT BRKT,SR SERIES</t>
  </si>
  <si>
    <t>P-SS</t>
  </si>
  <si>
    <t>SLIDING SHELF</t>
  </si>
  <si>
    <t>P-SS4-23VTR</t>
  </si>
  <si>
    <t>4SP,23INCHDP VTR SLDING SHLF</t>
  </si>
  <si>
    <t>P-SS5-23VTR</t>
  </si>
  <si>
    <t>5SP,23INCHDP VTR SLDING SHLF</t>
  </si>
  <si>
    <t>P-SSAX-10</t>
  </si>
  <si>
    <t>16INCHDP SSAX,10 SPACE</t>
  </si>
  <si>
    <t>P-SSAX-11</t>
  </si>
  <si>
    <t>16INCHDP SSAX,11 SPACE</t>
  </si>
  <si>
    <t>P-SSAX-12</t>
  </si>
  <si>
    <t>16INCHDP SSAX,12 SPACE</t>
  </si>
  <si>
    <t>P-SSAX-13</t>
  </si>
  <si>
    <t>16INCHDP SSAX,13 SPACE</t>
  </si>
  <si>
    <t>P-SSAX-14</t>
  </si>
  <si>
    <t>16INCHDP SSAX,14 SPACE</t>
  </si>
  <si>
    <t>P-SSAX-15</t>
  </si>
  <si>
    <t>16INCHDP SSAX,15 SPACE</t>
  </si>
  <si>
    <t>P-SSAX-16</t>
  </si>
  <si>
    <t>16INCHDP SSAX,16 SPACE</t>
  </si>
  <si>
    <t>P-SSAX-17</t>
  </si>
  <si>
    <t>16INCHDP SSAX,17 SPACE</t>
  </si>
  <si>
    <t>P-SSAX-18</t>
  </si>
  <si>
    <t>16INCHDP SSAX,18 SPACE</t>
  </si>
  <si>
    <t>P-SSAX-19</t>
  </si>
  <si>
    <t>16INCHDP SSAX,19 SPACE</t>
  </si>
  <si>
    <t>P-SSAX-20</t>
  </si>
  <si>
    <t>16INCHDP SSAX,20 SPACE</t>
  </si>
  <si>
    <t>P-SSAX-21</t>
  </si>
  <si>
    <t>16INCHDP SSAX,21 SPACE</t>
  </si>
  <si>
    <t>P-SSAX-22</t>
  </si>
  <si>
    <t>16INCHDP SSAX,22 SPACE</t>
  </si>
  <si>
    <t>P-SSAX-23</t>
  </si>
  <si>
    <t>16INCHDP SSAX,23 SPACE</t>
  </si>
  <si>
    <t>P-SSAX-24</t>
  </si>
  <si>
    <t>16INCHDP SSAX,24 SPACE</t>
  </si>
  <si>
    <t>P-SSAX-25</t>
  </si>
  <si>
    <t>16INCHDP SSAX,25 SPACE</t>
  </si>
  <si>
    <t>P-SSAX-26</t>
  </si>
  <si>
    <t>16INCHDP SSAX,26 SPACE</t>
  </si>
  <si>
    <t>P-SSAX-27</t>
  </si>
  <si>
    <t>16INCHDP SSAX,27 SPACE</t>
  </si>
  <si>
    <t>P-SSAX-28</t>
  </si>
  <si>
    <t>16INCHDP SSAX,28 SPACE</t>
  </si>
  <si>
    <t>P-SSAX-29</t>
  </si>
  <si>
    <t>16INCHDP SSAX,29 SPACE</t>
  </si>
  <si>
    <t>P-SSAX-30</t>
  </si>
  <si>
    <t>16INCHDP SSAX,30 SPACE</t>
  </si>
  <si>
    <t>P-SSAX-31</t>
  </si>
  <si>
    <t>16INCHDP SSAX,31 SPACE</t>
  </si>
  <si>
    <t>P-SSAX-32</t>
  </si>
  <si>
    <t>16INCHDP SSAX,32 SPACE</t>
  </si>
  <si>
    <t>P-SSAX-33</t>
  </si>
  <si>
    <t>16INCHDP SSAX,33 SPACE</t>
  </si>
  <si>
    <t>P-SSAX-34</t>
  </si>
  <si>
    <t>16INCHDP SSAX,34 SPACE</t>
  </si>
  <si>
    <t>P-SSAX-35</t>
  </si>
  <si>
    <t>16INCHDP SSAX,35 SPACE</t>
  </si>
  <si>
    <t>P-SSAX-36</t>
  </si>
  <si>
    <t>16INCHDP SSAX,36 SPACE</t>
  </si>
  <si>
    <t>P-SSAX-37</t>
  </si>
  <si>
    <t>16INCHDP SSAX,37 SPACE</t>
  </si>
  <si>
    <t>P-SSAX-38</t>
  </si>
  <si>
    <t>16INCHDP SSAX,38 SPACE</t>
  </si>
  <si>
    <t>P-SSAX-39</t>
  </si>
  <si>
    <t>16INCHDP SSAX,39 SPACE</t>
  </si>
  <si>
    <t>P-SSAX-40</t>
  </si>
  <si>
    <t>16INCHDP SSAX,40 SPACE</t>
  </si>
  <si>
    <t>P-SSAX-41</t>
  </si>
  <si>
    <t>16INCHDP SSAX,41 SPACE</t>
  </si>
  <si>
    <t>P-SSAX-42</t>
  </si>
  <si>
    <t>16INCHDP SSAX,42 SPACE</t>
  </si>
  <si>
    <t>P-SSAX-43</t>
  </si>
  <si>
    <t>16INCHDP SSAX,43 SPACE</t>
  </si>
  <si>
    <t>P-SSDR-12</t>
  </si>
  <si>
    <t>SPLIT SECURITY DOOR 12SP(</t>
  </si>
  <si>
    <t>P-SSDR-15</t>
  </si>
  <si>
    <t>SECURITY DOOR, 15 RU, SOLID,KEYLOCKED DOOR CONTROLS ACCESS TO EQUIPMENT; SOLID S</t>
  </si>
  <si>
    <t>P-SSDR-16</t>
  </si>
  <si>
    <t>SPLIT SECURITY DOOR 16SP(</t>
  </si>
  <si>
    <t>P-SSDR-20</t>
  </si>
  <si>
    <t>SPLIT SECURITY DOOR 20SP(</t>
  </si>
  <si>
    <t>P-SSDR-21</t>
  </si>
  <si>
    <t>SPLIT SECURITY DR 21SP(36</t>
  </si>
  <si>
    <t>P-SSDR-8</t>
  </si>
  <si>
    <t>SPLIT SECURITY DOOR 8SP(1</t>
  </si>
  <si>
    <t>P-SSHD-28</t>
  </si>
  <si>
    <t>28INCHD SLIDING SHLF,200LB</t>
  </si>
  <si>
    <t>P-SSL</t>
  </si>
  <si>
    <t>1SP LAMINATED SLIDING SHE</t>
  </si>
  <si>
    <t>P-SSPN-44-312</t>
  </si>
  <si>
    <t>44SP,31-32D HALF PNL 2PC</t>
  </si>
  <si>
    <t>P-SS-VTR-CVR4</t>
  </si>
  <si>
    <t>4SP VTR COVER</t>
  </si>
  <si>
    <t>P-SS-VTR-CVR5</t>
  </si>
  <si>
    <t>5SP VTR COVER</t>
  </si>
  <si>
    <t>P-ST1MP</t>
  </si>
  <si>
    <t>100PC 1SP SHIM TABS</t>
  </si>
  <si>
    <t>P-ST3MP</t>
  </si>
  <si>
    <t>100PC 3SP SHIM TABS</t>
  </si>
  <si>
    <t>P-SW</t>
  </si>
  <si>
    <t>100PC SHOULDER WASHERS</t>
  </si>
  <si>
    <t>P-SWR-12-12</t>
  </si>
  <si>
    <t>12SP/12.5D SHLLW WR BLK</t>
  </si>
  <si>
    <t>P-SWR-16-12</t>
  </si>
  <si>
    <t>16SP/12.5D SHLLW WR BLK</t>
  </si>
  <si>
    <t>P-T1P</t>
  </si>
  <si>
    <t>1SP PNL W/(1)TEMP-DEC,BK</t>
  </si>
  <si>
    <t>P-T-24X6</t>
  </si>
  <si>
    <t>24 TAILS - 6 PACK</t>
  </si>
  <si>
    <t>P-T5-37R</t>
  </si>
  <si>
    <t>TUBED 5-37 RACK RAILS</t>
  </si>
  <si>
    <t>P-T5-DCFANKIT-1</t>
  </si>
  <si>
    <t>DC,FANKIT,2FAN,80MM,50CFM</t>
  </si>
  <si>
    <t>P-T5KDD1BOV01ZP001</t>
  </si>
  <si>
    <t>T5 CON,KLS,8,V,01,PE,ZP</t>
  </si>
  <si>
    <t>P-T5KDD1BOV04ZP001</t>
  </si>
  <si>
    <t>T5 CON,KLS,8,V,04,PE,ZP</t>
  </si>
  <si>
    <t>P-T5KDD1BOV07ZP001</t>
  </si>
  <si>
    <t>T5 CON,KLS,8,V,07,PE,ZP</t>
  </si>
  <si>
    <t>P-T5-KEELKIT-16</t>
  </si>
  <si>
    <t>T5,KIT,KEEL,16FT TABLE</t>
  </si>
  <si>
    <t>P-T5KFD1BOV01ZP001</t>
  </si>
  <si>
    <t>T5 CON,KLS,12,V,01,PE,ZP</t>
  </si>
  <si>
    <t>P-T5KFD1BOV04ZP001</t>
  </si>
  <si>
    <t>T5 CON,KLS,12,V,04,PE,ZP</t>
  </si>
  <si>
    <t>P-T5KFD1BOV07ZP001</t>
  </si>
  <si>
    <t>T5 CON,KLS,12,V,07,PE,ZP</t>
  </si>
  <si>
    <t>P-T5KHD1BOV01ZP001</t>
  </si>
  <si>
    <t>T5 CON,KLS,16,V,01,PE,ZP</t>
  </si>
  <si>
    <t>P-T5KHD1BOV04ZP001</t>
  </si>
  <si>
    <t>T5 CON,KLS,16,V,04,PE,ZP</t>
  </si>
  <si>
    <t>P-T5KHD1BOV07ZP001</t>
  </si>
  <si>
    <t>T5 CON,KLS,16,V,07,PE,ZP</t>
  </si>
  <si>
    <t>P-T5-LLOCKBKT-KIT</t>
  </si>
  <si>
    <t>T5,3PC,LLOCK &amp; BKT KIT</t>
  </si>
  <si>
    <t>P-T5-PS</t>
  </si>
  <si>
    <t>SLIM-5 THERMO TOP,PEPPER</t>
  </si>
  <si>
    <t>P-T5-RACK-KIT</t>
  </si>
  <si>
    <t>T5 CON,3RU,SWNG RK,LL KIT</t>
  </si>
  <si>
    <t>P-T5SDC1RSHA0ZP001</t>
  </si>
  <si>
    <t>T5 CON,SOT,8H,A0,SE,ZP</t>
  </si>
  <si>
    <t>P-T5SDC1RSHA3ZP001</t>
  </si>
  <si>
    <t>T5 CON,SOT,8,H,A3,SE,ZP</t>
  </si>
  <si>
    <t>P-T5SDC1RSHB3ZP001</t>
  </si>
  <si>
    <t>T5 CON,SOT,8,H,B3,SE,ZP</t>
  </si>
  <si>
    <t>P-T5SDC1RSHB9ZP001</t>
  </si>
  <si>
    <t>T5 CON,SOT,8H,B9,SE,ZP</t>
  </si>
  <si>
    <t>P-T5SDC1RSV01ZP001</t>
  </si>
  <si>
    <t>T5 CON,SOT,8,V,01,SE,ZP</t>
  </si>
  <si>
    <t>P-T5SDC1RSV04ZP001</t>
  </si>
  <si>
    <t>T5 CON,SOT,8,V,04,SE,ZP</t>
  </si>
  <si>
    <t>P-T5SDC1RSV07ZP001</t>
  </si>
  <si>
    <t>T5 CON,SOT,8,V,07,SE,ZP</t>
  </si>
  <si>
    <t>P-T5SEC1BSHZ0ZP001</t>
  </si>
  <si>
    <t>T5 CON,SOT,10,H,Z0,SE,ZP</t>
  </si>
  <si>
    <t>P-T5SEC1RSHA0ZP001</t>
  </si>
  <si>
    <t>T5 CON,SOT,10,H,A0,SE,ZP</t>
  </si>
  <si>
    <t>P-T5SFC1BSHZOZP001</t>
  </si>
  <si>
    <t>T5 CON,SOT,12,H,Z0,SE,ZP</t>
  </si>
  <si>
    <t>P-T5SFC1RSHA0ZP001</t>
  </si>
  <si>
    <t>T5 CON,SOT,12,H,A0,SE,ZP</t>
  </si>
  <si>
    <t>P-T5SFC1RSHA3ZP001</t>
  </si>
  <si>
    <t>T5 CON,SOT,12,H,A3,SE,ZP</t>
  </si>
  <si>
    <t>P-T5SFC1RSHB3ZP001</t>
  </si>
  <si>
    <t>T5 CON,SOT,12,H,B3,SE,ZP</t>
  </si>
  <si>
    <t>P-T5SFC1RSV01ZP001</t>
  </si>
  <si>
    <t>T5 CON,SOT,12,V,01,SE,ZP</t>
  </si>
  <si>
    <t>P-T5SFC1RSV04ZP001</t>
  </si>
  <si>
    <t>T5 CON,SOT,12,V,04,SE,ZP</t>
  </si>
  <si>
    <t>P-T5SFC1RSV07ZP001</t>
  </si>
  <si>
    <t>T5 CON,SOT,12,V,07,SE,ZP</t>
  </si>
  <si>
    <t>P-T5SHC1RSHA0ZP001</t>
  </si>
  <si>
    <t>T5 CON,SOT,16,H,A0,SE,ZP</t>
  </si>
  <si>
    <t>P-T5SHC1RSHA3ZP001</t>
  </si>
  <si>
    <t>T5 CON,SOT,16,H,A3,SE,ZP</t>
  </si>
  <si>
    <t>P-T5SHC1RSHB3ZP001</t>
  </si>
  <si>
    <t>T5 CON,SOT,16,H,B3,SE,ZP</t>
  </si>
  <si>
    <t>P-T5SHC1RSHC400001</t>
  </si>
  <si>
    <t>T5 CON,SOT,16INCH,H,C4,SE,ZP</t>
  </si>
  <si>
    <t>P-T5SHC1RSV01ZP001</t>
  </si>
  <si>
    <t>T5 CON,SOT,16,V,01,SE,ZP</t>
  </si>
  <si>
    <t>P-T5SHC1RSV04ZP001</t>
  </si>
  <si>
    <t>T5 CON,SOT,16,V,04,SE,ZP</t>
  </si>
  <si>
    <t>P-T5SHC1RSV07ZP001</t>
  </si>
  <si>
    <t>T5 CON,SOT,16,V,07,SE,ZP</t>
  </si>
  <si>
    <t>P-T5SICARSHA3Z0001</t>
  </si>
  <si>
    <t>T5 CON,SOT,18,H,A3,SE</t>
  </si>
  <si>
    <t>P-T5-TECHKIT12B</t>
  </si>
  <si>
    <t>T5,RACK,PWR SYS,12 BLK</t>
  </si>
  <si>
    <t>P-T5-TECHKIT12S</t>
  </si>
  <si>
    <t>T5,RACK,PWR SYS,12 SLV</t>
  </si>
  <si>
    <t>P-T5-TECHKIT16B</t>
  </si>
  <si>
    <t>T5,RACK,PWR SYS,16 BLK</t>
  </si>
  <si>
    <t>P-T5-TECHKIT16S</t>
  </si>
  <si>
    <t>T5,RACK,PWR SYS,16 SLV</t>
  </si>
  <si>
    <t>P-T5-TECHKIT8B</t>
  </si>
  <si>
    <t>T5,RACK,PWR SYS,8 BLK</t>
  </si>
  <si>
    <t>P-T5-TECHKIT8S</t>
  </si>
  <si>
    <t>T5,RACK,PWR SYS,8 SLV</t>
  </si>
  <si>
    <t>P-T-80X6</t>
  </si>
  <si>
    <t>80 TAILS - 6 PACK</t>
  </si>
  <si>
    <t>P-TA</t>
  </si>
  <si>
    <t>ANODIZED 45SP TRIM STRIP</t>
  </si>
  <si>
    <t>P-TB672APALMAP001</t>
  </si>
  <si>
    <t>ADJ BASE ALUM,MAP TABLE</t>
  </si>
  <si>
    <t>P-TB672APBKMAP001</t>
  </si>
  <si>
    <t>ADJ BASE BLACK,MAP TABLE</t>
  </si>
  <si>
    <t>P-TBIT</t>
  </si>
  <si>
    <t>STAR-POST DRIVER BIT</t>
  </si>
  <si>
    <t>P-TB-QAR-L20</t>
  </si>
  <si>
    <t>TOP/BTM,QAR,LRG,20INCHDEEP</t>
  </si>
  <si>
    <t>P-TB-QAR-L24</t>
  </si>
  <si>
    <t>TOP/BTM,QAR,LRG,24INCHDEEP</t>
  </si>
  <si>
    <t>P-TB-QAR-S20</t>
  </si>
  <si>
    <t>TOP/BTM,QAR,SML,20INCHDEEP</t>
  </si>
  <si>
    <t>P-TB-QAR-S24</t>
  </si>
  <si>
    <t>TOP/BTM,QAR,SML,24INCHDEEP</t>
  </si>
  <si>
    <t>P-TCCH-M-5</t>
  </si>
  <si>
    <t>TP CLB CH HINGED MED 5FT</t>
  </si>
  <si>
    <t>P-TCM-C</t>
  </si>
  <si>
    <t>TOP CABLE MANAGER-CENTER</t>
  </si>
  <si>
    <t>P-TCM-E</t>
  </si>
  <si>
    <t>TOP CABLE MANAGER-END CAP</t>
  </si>
  <si>
    <t>P-TCM-F</t>
  </si>
  <si>
    <t>TOP CABLE MANAGER-FILLER</t>
  </si>
  <si>
    <t>P-TD2</t>
  </si>
  <si>
    <t>2SP TEXTURED DRAWER</t>
  </si>
  <si>
    <t>P-TD2LK</t>
  </si>
  <si>
    <t>2SP TEXT DRAWER W/LOCK</t>
  </si>
  <si>
    <t>P-TD3</t>
  </si>
  <si>
    <t>3SP TEXTURED DRAWER</t>
  </si>
  <si>
    <t>P-TD3LK</t>
  </si>
  <si>
    <t>3SP TEXT DRAWER W/LOCK</t>
  </si>
  <si>
    <t>P-TD4</t>
  </si>
  <si>
    <t>4SP TEXTURED DRAWER</t>
  </si>
  <si>
    <t>P-TD4LK</t>
  </si>
  <si>
    <t>4SP TEXT. DRAWER W/LOCK</t>
  </si>
  <si>
    <t>P-TD5</t>
  </si>
  <si>
    <t>5SP TEXTURED DRAWER</t>
  </si>
  <si>
    <t>P-TD5LK</t>
  </si>
  <si>
    <t>5SP TEXT. DRAWER W/LOCK</t>
  </si>
  <si>
    <t>P-TD8</t>
  </si>
  <si>
    <t>8SP TEXTURED DRAWER</t>
  </si>
  <si>
    <t>P-TD8FLK</t>
  </si>
  <si>
    <t>8SP FILE DRAWER W/LK,TEXT</t>
  </si>
  <si>
    <t>P-TDRIFT</t>
  </si>
  <si>
    <t>DRIFTPINS, NON-TAPERED PR</t>
  </si>
  <si>
    <t>P-TEMP-DEC</t>
  </si>
  <si>
    <t>DECORA MOUNT TEMP DISPLAY</t>
  </si>
  <si>
    <t>P-TFP1</t>
  </si>
  <si>
    <t>TEXTURED FAN PNL FOR 1 FA</t>
  </si>
  <si>
    <t>P-TFP2</t>
  </si>
  <si>
    <t>TEXTURED FAN PNL FOR 2 FA</t>
  </si>
  <si>
    <t>P-TFP3</t>
  </si>
  <si>
    <t>TEXTURED FAN PNL FOR 3 FA</t>
  </si>
  <si>
    <t>P-THERM-A</t>
  </si>
  <si>
    <t>DUCT COOL THERM,ANALOG</t>
  </si>
  <si>
    <t>P-T-MFR27GE</t>
  </si>
  <si>
    <t>MFR 27INCHD TOP,GE</t>
  </si>
  <si>
    <t>P-T-MFR27KM</t>
  </si>
  <si>
    <t>MFR 27INCHD TOP,KM</t>
  </si>
  <si>
    <t>P-TOR-2-20RP</t>
  </si>
  <si>
    <t>2SP,20INCHD TIP OUT RK RECMT</t>
  </si>
  <si>
    <t>P-TOR-2-20SP</t>
  </si>
  <si>
    <t>2SP,20INCHD TIP OUT RK SURMT</t>
  </si>
  <si>
    <t>P-TOR-3-20RP</t>
  </si>
  <si>
    <t>3SP,20INCHD TIP OUT RK RECMT</t>
  </si>
  <si>
    <t>P-TOR-3-20SP</t>
  </si>
  <si>
    <t>3SP,20INCHD TIP OUT RK SURMT</t>
  </si>
  <si>
    <t>P-TOR-4-20RP</t>
  </si>
  <si>
    <t>4SP,20INCHD TIP OUT RK RECMT</t>
  </si>
  <si>
    <t>P-TOR-4-20SP</t>
  </si>
  <si>
    <t>4SP,20INCHD TIP OUT RK SURMT</t>
  </si>
  <si>
    <t>P-TOR-PRT</t>
  </si>
  <si>
    <t>TRIM KIT FOR PARTIAL REC</t>
  </si>
  <si>
    <t>P-TP-CR-BKT</t>
  </si>
  <si>
    <t>VERT CABLE RETRACTOR BRKT</t>
  </si>
  <si>
    <t>P-TP-F1318</t>
  </si>
  <si>
    <t>TECHPED FRAME ONLY 13X18</t>
  </si>
  <si>
    <t>P-TP-F1325</t>
  </si>
  <si>
    <t>TECHPED FRAME ONLY 13X25</t>
  </si>
  <si>
    <t>P-TP-F1330</t>
  </si>
  <si>
    <t>TECHPED FRAME ONLY 13X30</t>
  </si>
  <si>
    <t>P-TP-K1318</t>
  </si>
  <si>
    <t>TP FINISH KIT 13X18</t>
  </si>
  <si>
    <t>P-TP-K1325</t>
  </si>
  <si>
    <t>TP FINISH KIT 13X25,T-LAM</t>
  </si>
  <si>
    <t>P-TP-K1330</t>
  </si>
  <si>
    <t>TP FINISH KIT 13X30</t>
  </si>
  <si>
    <t>P-TP-MK1</t>
  </si>
  <si>
    <t>TPED MILLWORK KIT,1 PED</t>
  </si>
  <si>
    <t>P-TRACK25</t>
  </si>
  <si>
    <t>PR 25INCHSERVICE TRACKS</t>
  </si>
  <si>
    <t>P-TRACK31</t>
  </si>
  <si>
    <t>AXS SERVICE TRACKS, 31IN ,FOR USE WITH AX-SXR SERIES SYSTEMS</t>
  </si>
  <si>
    <t>P-TRACK50</t>
  </si>
  <si>
    <t>PR 50INCHSERVICE TRACKS</t>
  </si>
  <si>
    <t>P-TRACKL</t>
  </si>
  <si>
    <t>AX-S TRACK LEVELER</t>
  </si>
  <si>
    <t>P-TRSHK</t>
  </si>
  <si>
    <t>HDWK,TS/TA(O)</t>
  </si>
  <si>
    <t>P-TS</t>
  </si>
  <si>
    <t>BLACK POWCT 45SP TRIMSTRI</t>
  </si>
  <si>
    <t>P-TS1022</t>
  </si>
  <si>
    <t>AXS SERVICE STAND, 10-22 IN H,FOR 10 IN TO 22 IN HEIGHT RANGE OFF THE FLOOR</t>
  </si>
  <si>
    <t>P-T-S12SD-GA</t>
  </si>
  <si>
    <t>TOP ONLY,S12SD,GREY ASH</t>
  </si>
  <si>
    <t>P-TS1640</t>
  </si>
  <si>
    <t>16-40 AX-S SERVICE STAND</t>
  </si>
  <si>
    <t>P-TS310</t>
  </si>
  <si>
    <t>3-10 AX-S SERVICE STAND</t>
  </si>
  <si>
    <t>P-TS-9</t>
  </si>
  <si>
    <t>9PC EXTRA TIE SADDLES</t>
  </si>
  <si>
    <t>P-TSW-15</t>
  </si>
  <si>
    <t>HOOK &amp; LOOP SADDLES,15PC</t>
  </si>
  <si>
    <t>P-TW12</t>
  </si>
  <si>
    <t>(12)CABLE/WIRE MGMT STRPS</t>
  </si>
  <si>
    <t>P-TW2B</t>
  </si>
  <si>
    <t>2 BLT TWISTLOC(1)PORT UCP</t>
  </si>
  <si>
    <t>P-TW3B</t>
  </si>
  <si>
    <t>3 BLT TWISTLOC(1)PORT UCP</t>
  </si>
  <si>
    <t>P-U1</t>
  </si>
  <si>
    <t>1SP RACKSHELF 11DP</t>
  </si>
  <si>
    <t>P-U1MP</t>
  </si>
  <si>
    <t>50PC U1 MASTER PACK</t>
  </si>
  <si>
    <t>P-U1-RP12</t>
  </si>
  <si>
    <t>12PC. U1 RACKSHELF PACK</t>
  </si>
  <si>
    <t>P-U1V</t>
  </si>
  <si>
    <t>1SP VENTED UTILITY SHELF</t>
  </si>
  <si>
    <t>P-U1V-4</t>
  </si>
  <si>
    <t>1SP VENTED SHELF, 4PK</t>
  </si>
  <si>
    <t>P-U2</t>
  </si>
  <si>
    <t>2SP RACKSHELF 14.75DP</t>
  </si>
  <si>
    <t>P-U2MP</t>
  </si>
  <si>
    <t>50PC U2 MASTER PACK</t>
  </si>
  <si>
    <t>P-U2MS</t>
  </si>
  <si>
    <t>2SP MID-MNT RCKSHLF 18DP</t>
  </si>
  <si>
    <t>P-U2-RP6</t>
  </si>
  <si>
    <t>6PC. U2 RACKSHELF PACK</t>
  </si>
  <si>
    <t>P-U2V</t>
  </si>
  <si>
    <t>2SP VENTED UTILITY SHELF</t>
  </si>
  <si>
    <t>P-U2V-4</t>
  </si>
  <si>
    <t>2SP VENTED SHELF, 4PK</t>
  </si>
  <si>
    <t>P-U3</t>
  </si>
  <si>
    <t>3SP RACKSHELF 14.75DP</t>
  </si>
  <si>
    <t>P-U317</t>
  </si>
  <si>
    <t>3SP RACKSHELF 17DP</t>
  </si>
  <si>
    <t>P-U3MP</t>
  </si>
  <si>
    <t>36PC U3 MASTER PACK</t>
  </si>
  <si>
    <t>P-U3V</t>
  </si>
  <si>
    <t>3SP VENTED UTILITY SHELF</t>
  </si>
  <si>
    <t>P-U3V-4</t>
  </si>
  <si>
    <t>3SP VENTED SHELF, 4PK</t>
  </si>
  <si>
    <t>P-U4</t>
  </si>
  <si>
    <t>4SP RACKSHELF 15.5DP</t>
  </si>
  <si>
    <t>P-U4V</t>
  </si>
  <si>
    <t>4SP VENTED UTILITY SHELF</t>
  </si>
  <si>
    <t>P-U4V-4</t>
  </si>
  <si>
    <t>4SP VENTED SHELF, 4PK</t>
  </si>
  <si>
    <t>P-UCP-ADP</t>
  </si>
  <si>
    <t>1900 ELEC BOX UCP ADAPTER</t>
  </si>
  <si>
    <t>P-UCPB1</t>
  </si>
  <si>
    <t>SINGLE UCP BLANK PNL</t>
  </si>
  <si>
    <t>P-UCPB2</t>
  </si>
  <si>
    <t>DOUBLE UCP BLANK PNL</t>
  </si>
  <si>
    <t>P-UCPB3</t>
  </si>
  <si>
    <t>TRIPLE UCP BLANK PNL</t>
  </si>
  <si>
    <t>P-UCP-CH</t>
  </si>
  <si>
    <t>UCP CHASSIS 9INCHDEEP W/TOP&amp;</t>
  </si>
  <si>
    <t>P-UCP-CT</t>
  </si>
  <si>
    <t>UCP CABLE TRAY</t>
  </si>
  <si>
    <t>P-UCP-FAN</t>
  </si>
  <si>
    <t>UCP FAN MOUNT KIT,INCL</t>
  </si>
  <si>
    <t>P-UCP-SF</t>
  </si>
  <si>
    <t>2SP HINGED UCP FRAME KIT</t>
  </si>
  <si>
    <t>P-UCP-VT</t>
  </si>
  <si>
    <t>SINGLE VENTED UCP PNL</t>
  </si>
  <si>
    <t>P-UD1</t>
  </si>
  <si>
    <t>1SP UTIL.DRAWER,BLACK</t>
  </si>
  <si>
    <t>P-UD2</t>
  </si>
  <si>
    <t>2SP UTIL.DRAWER,BLK</t>
  </si>
  <si>
    <t>P-UD3</t>
  </si>
  <si>
    <t>3SP UTIL. DRAWER.BLK</t>
  </si>
  <si>
    <t>P-UD4</t>
  </si>
  <si>
    <t>4SP UTIL. DRAWER.BLK</t>
  </si>
  <si>
    <t>P-UFA-14.5</t>
  </si>
  <si>
    <t>1SP UNIV FA SHELF,14.5D</t>
  </si>
  <si>
    <t>P-UFA-14.5-4</t>
  </si>
  <si>
    <t>1SP UNIV FA SHF 14.5D,4PK</t>
  </si>
  <si>
    <t>P-UFA-8</t>
  </si>
  <si>
    <t>1SP UNIV FA SHELF,8INCHDEEP</t>
  </si>
  <si>
    <t>P-UFA-8-4</t>
  </si>
  <si>
    <t>1SP UNIV FA SHLF 8INCHD,4PK</t>
  </si>
  <si>
    <t>P-UFA-8-F1</t>
  </si>
  <si>
    <t>1SP SHF 8INCHD W/1U FA,BPC</t>
  </si>
  <si>
    <t>P-UFA-8-F2</t>
  </si>
  <si>
    <t>1SP SHF 8INCHD W/2U FA,BPC</t>
  </si>
  <si>
    <t>P-UFAF-1</t>
  </si>
  <si>
    <t>1SP PANEL,UFA SERIES BPC</t>
  </si>
  <si>
    <t>P-UFAF-1A</t>
  </si>
  <si>
    <t>1SP PANEL,UFA SERIES BBA</t>
  </si>
  <si>
    <t>P-UFAF-2</t>
  </si>
  <si>
    <t>2SP PANEL,UFA SERIES BPC</t>
  </si>
  <si>
    <t>P-UFAF-2A</t>
  </si>
  <si>
    <t>2SP PANEL,UFA SERIES BBA</t>
  </si>
  <si>
    <t>P-UFAF-3A</t>
  </si>
  <si>
    <t>3SP PANEL,UFA SERIES BBA</t>
  </si>
  <si>
    <t>P-UFAF-4</t>
  </si>
  <si>
    <t>4SP PANEL,UFA SERIES BPC</t>
  </si>
  <si>
    <t>P-UFAF-4A</t>
  </si>
  <si>
    <t>4SP PANEL,UFA SERIES BBA</t>
  </si>
  <si>
    <t>P-UMS1-11.5</t>
  </si>
  <si>
    <t>1SP UM SHELF,11.5INCHD</t>
  </si>
  <si>
    <t>P-UMS1-11.5K</t>
  </si>
  <si>
    <t>1SP UM SHELF,11.5INCHD,KIT</t>
  </si>
  <si>
    <t>P-UMS1-3.5</t>
  </si>
  <si>
    <t>1SP UM SHELF,3.5INCHD</t>
  </si>
  <si>
    <t>P-UMS1-3.5K</t>
  </si>
  <si>
    <t>1SP UM SHELF,3.5INCHD,KIT</t>
  </si>
  <si>
    <t>P-UMS1-5.5</t>
  </si>
  <si>
    <t>1SP UM SHELF,5.5INCHD</t>
  </si>
  <si>
    <t>P-UMS1-5.5K</t>
  </si>
  <si>
    <t>1SP UM SHELF,5.5INCHD,KIT</t>
  </si>
  <si>
    <t>P-UMSFP1-1/2</t>
  </si>
  <si>
    <t>1/2 RACK FILLER PNL X 1SP</t>
  </si>
  <si>
    <t>P-UMSFP1-1/4</t>
  </si>
  <si>
    <t>1/4 RACK FILLER PNL X 1SP</t>
  </si>
  <si>
    <t>P-UMSFP1-1/8</t>
  </si>
  <si>
    <t>1/8 RACK FILLER PNL X 1SP</t>
  </si>
  <si>
    <t>P-UNI-1</t>
  </si>
  <si>
    <t>UNIVERSAL CONNECTOR PANEL, 1 RU,FLEXIBLE CONNECTOR KNOCKOUTS; FLANGED STEEL WITH</t>
  </si>
  <si>
    <t>P-UNI-1-C</t>
  </si>
  <si>
    <t>UNIVERSAL CONNECTOR PANEL</t>
  </si>
  <si>
    <t>P-UNI-2</t>
  </si>
  <si>
    <t>2SP UNIVERSAL CONNECTOR P</t>
  </si>
  <si>
    <t>P-UNIV1</t>
  </si>
  <si>
    <t>FEMALE XLR(1)PORT UCP PNL</t>
  </si>
  <si>
    <t>P-UNIV2</t>
  </si>
  <si>
    <t>FEMALE XLR(2)PORT UCP PNL</t>
  </si>
  <si>
    <t>P-UNIV3</t>
  </si>
  <si>
    <t>FEMALE XLR(3)PORT UCP PNL</t>
  </si>
  <si>
    <t>P-UNIV4</t>
  </si>
  <si>
    <t>FEMALE XLR(4)PORT UCP PNL</t>
  </si>
  <si>
    <t>P-UNIV6</t>
  </si>
  <si>
    <t>FEMALE XLR(6)PORT UCP PNL</t>
  </si>
  <si>
    <t>P-UP1</t>
  </si>
  <si>
    <t>1SP UTILITY PANEL</t>
  </si>
  <si>
    <t>P-UP1P</t>
  </si>
  <si>
    <t>UTILITY PANEL, 1 RU,CAN BE USED FOR LACING LARGE CABLE BUNDLES OR MOUNTING DEVIC</t>
  </si>
  <si>
    <t>P-UPS-1000R</t>
  </si>
  <si>
    <t>PREMIUM SERIES UPSRACKMOUNT POWER, 8 OUTLET, 1000VA/750W</t>
  </si>
  <si>
    <t>P-UPS-1000R-8</t>
  </si>
  <si>
    <t>PREMIUM SERIES UPSRACKMOUNT POWER, 8 OUTLET, 1000VA/750W, INDIV. OUTLET</t>
  </si>
  <si>
    <t>P-UPS-1000R-8IP</t>
  </si>
  <si>
    <t>PREMIUM SERIES UPSRACKMOUNT POWER, 8 OUTLET, 1000VA/750W, INDIV. OUTLET, WEB ENA</t>
  </si>
  <si>
    <t>P-UPS-1000R-IP</t>
  </si>
  <si>
    <t>PREMIUM SERIES UPSRACKMOUNT POWER, 8 OUTLET, 1000VA/750W, WEB ENABLED</t>
  </si>
  <si>
    <t>P-UPS-2200R</t>
  </si>
  <si>
    <t>PREMIUM SERIES UPSRACKMOUNT POWER, 8 OUTLET, 2150VA/1650W</t>
  </si>
  <si>
    <t>P-UPS-2200R-8</t>
  </si>
  <si>
    <t>PREMIUM SERIES UPSRACKMOUNT POWER, 8 OUTLET, 2150VA/1650W, INDIV. OUTLET</t>
  </si>
  <si>
    <t>P-UPS-2200R-8IP</t>
  </si>
  <si>
    <t>PREMIUM SERIES UPSRACKMOUNT POWER, 8 OUTLET, 2150VA/1650W, INDIV. OUTLET, WEB EN</t>
  </si>
  <si>
    <t>P-UPS-2200R-HH</t>
  </si>
  <si>
    <t>PREMIUM SERIES UPS RACKMOUNT POWER, 2 OUTLETS, 2150VA/1650W, HARDWIRED</t>
  </si>
  <si>
    <t>P-UPS-2200R-HHIP</t>
  </si>
  <si>
    <t>PREMIUM SERIES UPS RACKMOUNT POWER, 2 OUTLETS, 2150VA/1650W, HARDWIRED, WEB ENAB</t>
  </si>
  <si>
    <t>P-UPS-2200R-IP</t>
  </si>
  <si>
    <t>PREMIUM SERIES UPSRACKMOUNT POWER, 8 OUTLET, 2150VA/1650W, WEB ENABLED</t>
  </si>
  <si>
    <t>P-UPS-EBPR</t>
  </si>
  <si>
    <t>PREMIUM SERIES UPS EXTENDED RUN TIME BATTERY PACK</t>
  </si>
  <si>
    <t>P-UPS-IPCARD</t>
  </si>
  <si>
    <t>UPS, NETWORK INTERFACE CARD</t>
  </si>
  <si>
    <t>P-UPS-LL-1100RT</t>
  </si>
  <si>
    <t>LG-LI UPS 1.0VA,120V</t>
  </si>
  <si>
    <t>P-UPS-LL-1500RT</t>
  </si>
  <si>
    <t>LG-LI UPS 1.5VA,120V</t>
  </si>
  <si>
    <t>P-UPS-LL-2000RT</t>
  </si>
  <si>
    <t>LG-LI UPS 2.0VA,120V</t>
  </si>
  <si>
    <t>P-UPS-LL-3000RT</t>
  </si>
  <si>
    <t>LG-LI UPS 3.0VA,120V</t>
  </si>
  <si>
    <t>P-UPS-LRBP-7AH</t>
  </si>
  <si>
    <t>P-UPS-LRBP-9AH</t>
  </si>
  <si>
    <t>REPLACEMENT BAT 9AH</t>
  </si>
  <si>
    <t>P-UPS-OL1500R</t>
  </si>
  <si>
    <t>PREMIUM ONLINE SERIES UPS BACKUP POWER, 2RU, 1500VA</t>
  </si>
  <si>
    <t>P-UPS-OL2200R</t>
  </si>
  <si>
    <t>PREMIUM ONLINE SERIES UPS BACKUP POWER, 2RU, 2200VA</t>
  </si>
  <si>
    <t>P-UPS-OL3000R</t>
  </si>
  <si>
    <t>PREMIUM ONLINE SERIES UPS BACKUP POWER, 2RU, 3000VA</t>
  </si>
  <si>
    <t>P-UPS-OLEBPR-1</t>
  </si>
  <si>
    <t>EXPANSION BATTERY PACK, 2200/3000VA</t>
  </si>
  <si>
    <t>P-UPS-OLEBPR-2</t>
  </si>
  <si>
    <t>EXPANSION BATTERY PACK, 1500VA</t>
  </si>
  <si>
    <t>P-UPS-OLIPCARD</t>
  </si>
  <si>
    <t>ONLINE UPS, NETWORK INTERFACE CARD</t>
  </si>
  <si>
    <t>P-UPS-OLRBP-1</t>
  </si>
  <si>
    <t>REPLACEMENT BATTERY PACK 2200/3000VA UPS</t>
  </si>
  <si>
    <t>P-UPS-OLRBP-2</t>
  </si>
  <si>
    <t>REPLACEMENT BATTERY PACK 2200/3000VA UPS EXPANSION BATTERY (2 EACH)</t>
  </si>
  <si>
    <t>P-UPS-OLRBP-3</t>
  </si>
  <si>
    <t>REPLACEMENT BATTERY PACK, 1500VA UPS &amp; 1500VA LEFT UPS EXPANSION BATTERY</t>
  </si>
  <si>
    <t>P-UPS-OLRBP-4</t>
  </si>
  <si>
    <t>REPLACEMENT BATTERY PACK, 1500VA RIGHT UPS EXPANSION BATTERY</t>
  </si>
  <si>
    <t>P-UPS-RBP</t>
  </si>
  <si>
    <t>PREMIUM SERIES UPS, REPLACEMENT BATTERY PACK</t>
  </si>
  <si>
    <t>P-UPS-S1000R</t>
  </si>
  <si>
    <t>SELECT SERIES UPS BACKUP POWER, 1RU, 1000VA</t>
  </si>
  <si>
    <t>P-UPS-S1500R</t>
  </si>
  <si>
    <t>SELECT SERIES UPS BACKUP POWER, 2RU, 1500VA</t>
  </si>
  <si>
    <t>P-UPS-S2200R</t>
  </si>
  <si>
    <t>SELECT SERIES UPS BACKUP POWER, 2RU, 2200VA</t>
  </si>
  <si>
    <t>P-UPS-S500R</t>
  </si>
  <si>
    <t>SELECT SERIES UPS BACKUP POWER, 1RU, 500VA</t>
  </si>
  <si>
    <t>P-UPS-SRBP-1000</t>
  </si>
  <si>
    <t>SELECT SERIES UPS-SRBP-1000</t>
  </si>
  <si>
    <t>P-UPS-SRBP-1500</t>
  </si>
  <si>
    <t>SELECT SERIES UPS-SRBP-1500</t>
  </si>
  <si>
    <t>P-UPS-SRBP-2200</t>
  </si>
  <si>
    <t>SELECT SERIES UPS-SRBP-2200</t>
  </si>
  <si>
    <t>P-UPS-SRBP-500</t>
  </si>
  <si>
    <t>SELECT SERIES UPS-SRBP-500</t>
  </si>
  <si>
    <t>P-UQFP-2</t>
  </si>
  <si>
    <t>ULTRA QFP 2 FAN LED</t>
  </si>
  <si>
    <t>P-UQFP-2D</t>
  </si>
  <si>
    <t>ULTRA QFP 2 FAN LED DSPLY</t>
  </si>
  <si>
    <t>P-UQFP-4</t>
  </si>
  <si>
    <t>FAN PANEL, 100 CFM, 27DB,COOLING PANEL WITH THERMOSTATIC CONTROL; 100 CFM AT 27</t>
  </si>
  <si>
    <t>P-UQFP-4D</t>
  </si>
  <si>
    <t>ULTRA QFP 4 FAN LED DSPLY</t>
  </si>
  <si>
    <t>P-UQFP-4DRA</t>
  </si>
  <si>
    <t>ULTRA QUT FN PNL W/DSPLY</t>
  </si>
  <si>
    <t>P-UQFP-4RA</t>
  </si>
  <si>
    <t>ULTRA-QUIET FAN PNL 4FAN</t>
  </si>
  <si>
    <t>P-UQFP-4RA-I/O</t>
  </si>
  <si>
    <t>UQFP INTAKE/EXHAUST</t>
  </si>
  <si>
    <t>P-UQFP-4RA-INT</t>
  </si>
  <si>
    <t>ULTRA QUIET INTAKE FNPNL</t>
  </si>
  <si>
    <t>P-UQFP-4RIS</t>
  </si>
  <si>
    <t>UQFP 4FAN INTAKE SLAVE</t>
  </si>
  <si>
    <t>P-UQFP-4RT</t>
  </si>
  <si>
    <t>ULTRA QFP 4FN REM THRMIST</t>
  </si>
  <si>
    <t>P-USC-6R</t>
  </si>
  <si>
    <t>RACKMOUNT SEQUENCE CONTRO</t>
  </si>
  <si>
    <t>P-USC-K</t>
  </si>
  <si>
    <t>REMOTE KEY SWITCH WALLPLT</t>
  </si>
  <si>
    <t>P-USC-KEY</t>
  </si>
  <si>
    <t>REPLACE KEYS,USC-KL&amp;K-DEC</t>
  </si>
  <si>
    <t>P-USC-KL</t>
  </si>
  <si>
    <t>REM KEYSWTCH WALL PLT LED</t>
  </si>
  <si>
    <t>P-USC-SW</t>
  </si>
  <si>
    <t>REMOTE SWITCH WALL PLATE</t>
  </si>
  <si>
    <t>P-USC-SWL</t>
  </si>
  <si>
    <t>REM SWITCH WALL PLT LED</t>
  </si>
  <si>
    <t>P-UTB-A2-14</t>
  </si>
  <si>
    <t>UTB,1-2 SPACE,14INCHDEEP</t>
  </si>
  <si>
    <t>P-UTB-HR-A2-14</t>
  </si>
  <si>
    <t>UTB,HALF-RACK,1-2SP,14INCHD</t>
  </si>
  <si>
    <t>P-UTR1</t>
  </si>
  <si>
    <t>1SP UNIVERSAL HALF-RACK T</t>
  </si>
  <si>
    <t>P-UTR1MP</t>
  </si>
  <si>
    <t>50PC UTR1 MASTER PACK</t>
  </si>
  <si>
    <t>P-UTR1-RP12</t>
  </si>
  <si>
    <t>12PC. UTR1 RACKSHELF PACK</t>
  </si>
  <si>
    <t>P-VBK-BGR</t>
  </si>
  <si>
    <t>BGR VENT BLOCKER</t>
  </si>
  <si>
    <t>P-VBK-BGR-SA</t>
  </si>
  <si>
    <t>BGR-SA VENT BLOCKER KIT</t>
  </si>
  <si>
    <t>P-VBK-D17</t>
  </si>
  <si>
    <t>17 DP DWR VENT BLOCK KIT</t>
  </si>
  <si>
    <t>P-VBK-DRK</t>
  </si>
  <si>
    <t>DRK VENT BLOCKER KIT</t>
  </si>
  <si>
    <t>P-VBK-E20</t>
  </si>
  <si>
    <t>20DP ERK VENT BLOCK KIT</t>
  </si>
  <si>
    <t>P-VBK-E25</t>
  </si>
  <si>
    <t>25DP ERK VENT BLOCK KIT</t>
  </si>
  <si>
    <t>P-VBK-E28</t>
  </si>
  <si>
    <t>28INCHD ERK VENT BLOCK KIT</t>
  </si>
  <si>
    <t>P-VBK-PTRK</t>
  </si>
  <si>
    <t>VENT BLOCKER KIT,PTRK</t>
  </si>
  <si>
    <t>P-VBK-PTRK26</t>
  </si>
  <si>
    <t>VENT BLOCKER KIT,PTRK 26D</t>
  </si>
  <si>
    <t>P-VBK-S28</t>
  </si>
  <si>
    <t>28 DP SR VENT BLOCK KIT</t>
  </si>
  <si>
    <t>P-VBK-S32</t>
  </si>
  <si>
    <t>VENT BLOCKER KIT SR-40-32</t>
  </si>
  <si>
    <t>P-VBK-S42</t>
  </si>
  <si>
    <t>42DP WRK VENT BLOCK KIT</t>
  </si>
  <si>
    <t>P-VBK-SD22</t>
  </si>
  <si>
    <t>22DP SR/35+DWR VENT BLOCK</t>
  </si>
  <si>
    <t>P-VBK-V</t>
  </si>
  <si>
    <t>VRK VENT BLOCK KIT</t>
  </si>
  <si>
    <t>P-VBK-W27-W32</t>
  </si>
  <si>
    <t>27/32 DP WRK VENT BLOCK K</t>
  </si>
  <si>
    <t>P-VBK-WSA27</t>
  </si>
  <si>
    <t>27 DP WRK-SA VENT BLOCK K</t>
  </si>
  <si>
    <t>P-VBK-WSA32</t>
  </si>
  <si>
    <t>32 DP WRK-SA VENT BLOCK K</t>
  </si>
  <si>
    <t>P-VC-1219-DT34</t>
  </si>
  <si>
    <t>VC12W/19D BAY 34 DESKTOP</t>
  </si>
  <si>
    <t>P-VC-1219-WS18</t>
  </si>
  <si>
    <t>VC 12W/19D BAY 18WS</t>
  </si>
  <si>
    <t>P-VC-2418X-12PD</t>
  </si>
  <si>
    <t>VC 2418 BAY EXT,12SP,PD</t>
  </si>
  <si>
    <t>P-VC-2418X-12VD</t>
  </si>
  <si>
    <t>VC 2418 BAY EXT,12SP,VD</t>
  </si>
  <si>
    <t>P-VC-2419-DT34</t>
  </si>
  <si>
    <t>VC24W/19D BAY 34 DESKTOP</t>
  </si>
  <si>
    <t>P-VC-2419ST</t>
  </si>
  <si>
    <t>VC 24W/19D SLIDING TRAY</t>
  </si>
  <si>
    <t>P-VC-2419-WS18</t>
  </si>
  <si>
    <t>VC 24W/19D BAY 18WS</t>
  </si>
  <si>
    <t>P-VC-2424X-12PD</t>
  </si>
  <si>
    <t>VC 2424 BAY EXT,12SP,PD</t>
  </si>
  <si>
    <t>P-VC-2424X-12VD</t>
  </si>
  <si>
    <t>VC 2424 BAY EXT,12SP,VD</t>
  </si>
  <si>
    <t>P-VC-3619-DT34</t>
  </si>
  <si>
    <t>VC36W/19D BAY 34 DESKTOP</t>
  </si>
  <si>
    <t>P-VC-3619-WS18</t>
  </si>
  <si>
    <t>VC 36W/19D BAY 18WS</t>
  </si>
  <si>
    <t>P-VC-4819-DT34</t>
  </si>
  <si>
    <t>VC48W/19D BAY 34 DESKTOP</t>
  </si>
  <si>
    <t>P-VC-4819-WS18</t>
  </si>
  <si>
    <t>VC 48W/19D BAY 18WS</t>
  </si>
  <si>
    <t>P-VC-619-DT34</t>
  </si>
  <si>
    <t>VC6W/19D BAY 34 DESKTOP</t>
  </si>
  <si>
    <t>P-VC-619-WS18</t>
  </si>
  <si>
    <t>VC 6W/19D BAY 18WS</t>
  </si>
  <si>
    <t>P-VC-7219-DT34</t>
  </si>
  <si>
    <t>VC72W/19D BAY 34 DESKTOP</t>
  </si>
  <si>
    <t>P-VC-7219-DT34SA</t>
  </si>
  <si>
    <t>VC 72W/19D BAY 34DT SA</t>
  </si>
  <si>
    <t>P-VC-7219-WS18</t>
  </si>
  <si>
    <t>VC 72W/19D BAY 18WS</t>
  </si>
  <si>
    <t>P-VC-B24-FD</t>
  </si>
  <si>
    <t>VC BAY FAN DOOR 100CFM</t>
  </si>
  <si>
    <t>P-VC-B24-RR10</t>
  </si>
  <si>
    <t>VC BAY RACKRAIL KIT 10SP</t>
  </si>
  <si>
    <t>P-VC-B24-RR12</t>
  </si>
  <si>
    <t>VC BAY RACKRAIL KIT 12SP</t>
  </si>
  <si>
    <t>P-VC-BC24</t>
  </si>
  <si>
    <t>VC BOOKCASE,24INCHWIDE</t>
  </si>
  <si>
    <t>P-VC-C3624-GD</t>
  </si>
  <si>
    <t>CAB STORAGE 36W 24D GD</t>
  </si>
  <si>
    <t>P-VC-C3624-GDFS-AG</t>
  </si>
  <si>
    <t>CABSRG 36X24 GLSDR SA AG</t>
  </si>
  <si>
    <t>P-VC-C3624-GDFS-DC</t>
  </si>
  <si>
    <t>CABSRG 36X24 GLSDR SA DC</t>
  </si>
  <si>
    <t>P-VC-C3624-GDFS-DP</t>
  </si>
  <si>
    <t>CABSRG 36X24 GLSDR SA DP</t>
  </si>
  <si>
    <t>P-VC-C3624-GDFS-DS</t>
  </si>
  <si>
    <t>CABSTRG 36X24 GLSDR SA DS</t>
  </si>
  <si>
    <t>P-VC-C3624-GDFS-GS</t>
  </si>
  <si>
    <t>CABSTRG 36X24 GLSDR SA GS</t>
  </si>
  <si>
    <t>P-VC-C3624-GDFS-HM</t>
  </si>
  <si>
    <t>CABSRG 36X24 GLSDR SA HM</t>
  </si>
  <si>
    <t>P-VC-C3624-GDFS-MP</t>
  </si>
  <si>
    <t>CABSRG 36X24 GLSDR SA MP</t>
  </si>
  <si>
    <t>P-VC-C3624-GDFS-PS</t>
  </si>
  <si>
    <t>CABSTRG 36X24 GLSDR SA PS</t>
  </si>
  <si>
    <t>P-VC-C3624-GDFS-SG</t>
  </si>
  <si>
    <t>CABSRG 36X24 GLSDR SA SG</t>
  </si>
  <si>
    <t>P-VC-C3624-GDFS-WG</t>
  </si>
  <si>
    <t>CABSRG 36X24 GLSDR SA WG</t>
  </si>
  <si>
    <t>P-VCD-10-45-SC</t>
  </si>
  <si>
    <t>45SP,10INCHSGL CBL DCT/DRS</t>
  </si>
  <si>
    <t>P-VCD-10-51-SC</t>
  </si>
  <si>
    <t>51SP,10INCHSGL CBL DCT W/DR</t>
  </si>
  <si>
    <t>P-VCD-6-45-DC</t>
  </si>
  <si>
    <t>45SP,6INCHDUAL CBL DCT W/DRS</t>
  </si>
  <si>
    <t>P-VCD-6-45-SC</t>
  </si>
  <si>
    <t>45SP,6INCHSGL CBL DCT W/DR</t>
  </si>
  <si>
    <t>P-VCD-6-51-SC</t>
  </si>
  <si>
    <t>51SP,6INCHSGL CBL DCT W/DR</t>
  </si>
  <si>
    <t>P-VC-FC-2</t>
  </si>
  <si>
    <t>VC FILE CAB,2 DRAWER,BLK</t>
  </si>
  <si>
    <t>P-VC-KBS</t>
  </si>
  <si>
    <t>VC KEYBOARD SHELF,ARTIC</t>
  </si>
  <si>
    <t>P-VC-LR1219-DT37</t>
  </si>
  <si>
    <t>VC LFTRDY BAY12W19DP DT37</t>
  </si>
  <si>
    <t>P-VC-LRW4519-DT37</t>
  </si>
  <si>
    <t>VC LIFT REDY 45 DEG WEDGE</t>
  </si>
  <si>
    <t>P-VC-LS3619-DT37</t>
  </si>
  <si>
    <t>VC LIFT SYS 36W19D 37 DT</t>
  </si>
  <si>
    <t>P-VC-LS4819-DT37</t>
  </si>
  <si>
    <t>VC LIFT SYS 48W19D 37 DT</t>
  </si>
  <si>
    <t>P-VC-LS7219-DT37</t>
  </si>
  <si>
    <t>VC LIFT SYS 72W19D 37 DT</t>
  </si>
  <si>
    <t>P-VC-LS-SP219</t>
  </si>
  <si>
    <t>VC-LS SP2 19IN S PNL PR</t>
  </si>
  <si>
    <t>P-VC-MM32X41</t>
  </si>
  <si>
    <t>VC MONITOR MOUNT,32-41</t>
  </si>
  <si>
    <t>P-VC-MM42X63</t>
  </si>
  <si>
    <t>VC MONITOR MOUNT,42-63</t>
  </si>
  <si>
    <t>P-VC-PEN-3624</t>
  </si>
  <si>
    <t>VC PENINSULA 24W36D</t>
  </si>
  <si>
    <t>P-VC-RW1519-WS18</t>
  </si>
  <si>
    <t>15DEG,19D REV WDGE,18WS</t>
  </si>
  <si>
    <t>P-VC-RW3019-DT34</t>
  </si>
  <si>
    <t>30DEG,19D REV WEDGE,34DT</t>
  </si>
  <si>
    <t>P-VC-SP1-19</t>
  </si>
  <si>
    <t>VC PAIR SIDE PANEL 1,19D</t>
  </si>
  <si>
    <t>P-VC-SP2-19</t>
  </si>
  <si>
    <t>VC PAIR SIDE PANEL 2,19D</t>
  </si>
  <si>
    <t>P-VC-SP3-19</t>
  </si>
  <si>
    <t>VC PAIR SIDE PANEL 3,19D</t>
  </si>
  <si>
    <t>P-VC-TR2419-4</t>
  </si>
  <si>
    <t>VC 2419,4SP TURRET RACK</t>
  </si>
  <si>
    <t>P-VC-TR2419-6</t>
  </si>
  <si>
    <t>VC 2419,6SP TURRET RACK</t>
  </si>
  <si>
    <t>P-VC-TR2419-9</t>
  </si>
  <si>
    <t>VC 2419,9SP TURRET RACK</t>
  </si>
  <si>
    <t>P-VC-TR3619-4</t>
  </si>
  <si>
    <t>VC 3619,4SP TURRET RACK</t>
  </si>
  <si>
    <t>P-VC-TR3619-6</t>
  </si>
  <si>
    <t>VC 3619,6SP TURRET RACK</t>
  </si>
  <si>
    <t>P-VC-TR3619-9</t>
  </si>
  <si>
    <t>VC 3619,9SP TURRET RACK</t>
  </si>
  <si>
    <t>P-VC-TRK</t>
  </si>
  <si>
    <t>VC TOP RAIL KIT</t>
  </si>
  <si>
    <t>P-VC-W1519-DT34</t>
  </si>
  <si>
    <t>15DEG,19D WEDGE,34 DSKTOP</t>
  </si>
  <si>
    <t>P-VC-W1519-WS18</t>
  </si>
  <si>
    <t>15DEG,19D WEDGE,18WS</t>
  </si>
  <si>
    <t>P-VC-W2219-DT34</t>
  </si>
  <si>
    <t>22DEG,19D WEDGE,34 DSKTOP</t>
  </si>
  <si>
    <t>P-VC-W2219-WS18</t>
  </si>
  <si>
    <t>22DEG,19D WEDGE,18WS</t>
  </si>
  <si>
    <t>P-VC-W3019-DT34</t>
  </si>
  <si>
    <t>30DEG,19D WEDGE,34 DSKTOP</t>
  </si>
  <si>
    <t>P-VC-W3019-WS18</t>
  </si>
  <si>
    <t>30DEG,19D WEDGE,18WS</t>
  </si>
  <si>
    <t>P-VC-W4519-DT34</t>
  </si>
  <si>
    <t>45DEG,19D WEDGE,34 DSKTOP</t>
  </si>
  <si>
    <t>P-VC-W4519-WS18</t>
  </si>
  <si>
    <t>45DEG,19D WEDGE,18WS</t>
  </si>
  <si>
    <t>P-VC-W9019-DT34</t>
  </si>
  <si>
    <t>90DEG,19D WEDGE,34 DSKTOP</t>
  </si>
  <si>
    <t>P-VC-W9019-WS18</t>
  </si>
  <si>
    <t>90DEG,19D WEDGE,18WS</t>
  </si>
  <si>
    <t>P-VDM-2X1-B2B-CM</t>
  </si>
  <si>
    <t>VISION MOUNT,2X1,BB,CM</t>
  </si>
  <si>
    <t>P-VDM-2X1-CM</t>
  </si>
  <si>
    <t>VISION MOUNT,2X1,CM</t>
  </si>
  <si>
    <t>P-VDM-2X1-WM</t>
  </si>
  <si>
    <t>VISION MOUNT,2X1,WM</t>
  </si>
  <si>
    <t>P-VDM-3X1-B2B-CM</t>
  </si>
  <si>
    <t>VISION MOUNT,3X1,BB,CM</t>
  </si>
  <si>
    <t>P-VDM-3X1-CM</t>
  </si>
  <si>
    <t>VISION MOUNT,3X1,CM</t>
  </si>
  <si>
    <t>P-VDM-3X1-WM</t>
  </si>
  <si>
    <t>VISION MOUNT,3X1,WM</t>
  </si>
  <si>
    <t>P-VDM-400-F</t>
  </si>
  <si>
    <t>VISION MOUNT,400,F</t>
  </si>
  <si>
    <t>P-VDM-400-F-LP</t>
  </si>
  <si>
    <t>VISION MOUNT,400,F,LP</t>
  </si>
  <si>
    <t>P-VDM-400-M</t>
  </si>
  <si>
    <t>VISION MOUNT,400,M</t>
  </si>
  <si>
    <t>P-VDM-400-T</t>
  </si>
  <si>
    <t>VISION MOUNT,400,T</t>
  </si>
  <si>
    <t>P-VDM-400-T-LP</t>
  </si>
  <si>
    <t>VISION MOUNT,400,T,LP</t>
  </si>
  <si>
    <t>P-VDM-600-B2B-CM</t>
  </si>
  <si>
    <t>VISION MOUNT,600,BB,CM</t>
  </si>
  <si>
    <t>P-VDM-600-CM</t>
  </si>
  <si>
    <t>VISION MOUNT,600,CM</t>
  </si>
  <si>
    <t>P-VDM-600-F</t>
  </si>
  <si>
    <t>VISION MOUNT,600,F</t>
  </si>
  <si>
    <t>P-VDM-600-F-LP</t>
  </si>
  <si>
    <t>VISION MOUNT,600,F,LP</t>
  </si>
  <si>
    <t>P-VDM-600-T-LP</t>
  </si>
  <si>
    <t>VISION MOUNT,600,T,LP</t>
  </si>
  <si>
    <t>P-VDM-800-F</t>
  </si>
  <si>
    <t>VISION MOUNT,800,F</t>
  </si>
  <si>
    <t>P-VDM-800-F-LP</t>
  </si>
  <si>
    <t>VISION MOUNT,800,F,LP</t>
  </si>
  <si>
    <t>P-VDM-800-M</t>
  </si>
  <si>
    <t>VISION MOUNT,800,MOTION</t>
  </si>
  <si>
    <t>P-VDM-800-T</t>
  </si>
  <si>
    <t>VISION MOUNT,800,T</t>
  </si>
  <si>
    <t>P-VDM-800-T-LP</t>
  </si>
  <si>
    <t>VISION MOUNT,800,T,LP</t>
  </si>
  <si>
    <t>P-VDM-A-120-144-BK</t>
  </si>
  <si>
    <t>VISION,EXT,120-144,BK</t>
  </si>
  <si>
    <t>P-VDM-A-12-18-BK</t>
  </si>
  <si>
    <t>VISION,EXT,12-18,BK</t>
  </si>
  <si>
    <t>P-VDM-A-18-24-BK</t>
  </si>
  <si>
    <t>VISION,EXT,18-24,BK</t>
  </si>
  <si>
    <t>P-VDM-A-24-36-BK</t>
  </si>
  <si>
    <t>VISION,EXT,24-36,BK</t>
  </si>
  <si>
    <t>P-VDM-A-36-60-BK</t>
  </si>
  <si>
    <t>VISION MOUNT, ADJUSTABLE EXTENSION POLE, 36-60, BLACK</t>
  </si>
  <si>
    <t>P-VDM-A-48-72-BK</t>
  </si>
  <si>
    <t>VISION,EXT,48-72,BK</t>
  </si>
  <si>
    <t>P-VDM-A-72-96-BK</t>
  </si>
  <si>
    <t>VISION,EXT,72-96,BK</t>
  </si>
  <si>
    <t>P-VDM-A-96-120-BK</t>
  </si>
  <si>
    <t>VISION,EXT,96-120,BK</t>
  </si>
  <si>
    <t>P-VDM-CA-2J-BK</t>
  </si>
  <si>
    <t>VISION,CA,2 JOIST,BK</t>
  </si>
  <si>
    <t>P-VDM-CA-8X8-BK</t>
  </si>
  <si>
    <t>VISION,CA,8X8 PLT,BK</t>
  </si>
  <si>
    <t>P-VDM-CA-8X8-HC-BK</t>
  </si>
  <si>
    <t>VISION,CA,8X8,HC,BK</t>
  </si>
  <si>
    <t>P-VDM-CA-IBEAM-BK</t>
  </si>
  <si>
    <t>VISION,CA,I BEAM,BK</t>
  </si>
  <si>
    <t>P-VDM-F-12-BK</t>
  </si>
  <si>
    <t>VISION,EXT,12,BK</t>
  </si>
  <si>
    <t>P-VDM-F-24-BK</t>
  </si>
  <si>
    <t>VISION,EXT,24,BK</t>
  </si>
  <si>
    <t>P-VDM-F-36-BK</t>
  </si>
  <si>
    <t>VISION,EXT,36,BK</t>
  </si>
  <si>
    <t>P-VDM-F-48-BK</t>
  </si>
  <si>
    <t>VISION,EXT,48,BK</t>
  </si>
  <si>
    <t>P-VDM-F-60-BK</t>
  </si>
  <si>
    <t>VISION,EXT,60,BK</t>
  </si>
  <si>
    <t>P-VDM-F-72-BK</t>
  </si>
  <si>
    <t>VISION MOUNT, EXTENSION POLE, 72, BLACK</t>
  </si>
  <si>
    <t>P-VDM-OFC-BK</t>
  </si>
  <si>
    <t>VISION,EXT,OFC,BK</t>
  </si>
  <si>
    <t>P-VDS</t>
  </si>
  <si>
    <t>2SP FRNT&amp;REAR MT SHELF 25</t>
  </si>
  <si>
    <t>P-VFD-10</t>
  </si>
  <si>
    <t>VENTED FRONT DOOR, 10 RU RACKS,STEEL CONSTRUCTION, BLACK FINISH, WITH 25% OPEN A</t>
  </si>
  <si>
    <t>P-VFD-12</t>
  </si>
  <si>
    <t>12SP VENT.FR.DOOR,UNIV.BL</t>
  </si>
  <si>
    <t>P-VFD-16</t>
  </si>
  <si>
    <t>16SP VENT.FR.DOOR,UNIV.BL</t>
  </si>
  <si>
    <t>P-VFD-18</t>
  </si>
  <si>
    <t>18SP VENT.FR.DOOR,UNIV.BL</t>
  </si>
  <si>
    <t>P-VFD-19A</t>
  </si>
  <si>
    <t>19SP,CURVED VENTED FR DR</t>
  </si>
  <si>
    <t>P-VFD-21</t>
  </si>
  <si>
    <t>21SP VENT.FR.DOOR,UNIV.BL</t>
  </si>
  <si>
    <t>P-VFD-24</t>
  </si>
  <si>
    <t>24SP VENT.FR.DOOR,UNIV.BL</t>
  </si>
  <si>
    <t>P-VFD-25A</t>
  </si>
  <si>
    <t>25SP,CURVED VENTED FR DR</t>
  </si>
  <si>
    <t>P-VFD-27</t>
  </si>
  <si>
    <t>27SP VENT.FR.DOOR,UNIV.BL</t>
  </si>
  <si>
    <t>P-VFD-35</t>
  </si>
  <si>
    <t>35SP VENT.FR.DOOR,UNIV.BL</t>
  </si>
  <si>
    <t>P-VFD-37</t>
  </si>
  <si>
    <t>37SP VENT.FR.DOOR,UNIV.BL</t>
  </si>
  <si>
    <t>P-VFD-38A</t>
  </si>
  <si>
    <t>38SP,CURVED VENTED FR DR</t>
  </si>
  <si>
    <t>P-VFD-40</t>
  </si>
  <si>
    <t>40SP VENT.FR.DOOR,UNIV.BL</t>
  </si>
  <si>
    <t>P-VFD-41A</t>
  </si>
  <si>
    <t>41SP,CURVED VENTED FR DR</t>
  </si>
  <si>
    <t>P-VFD-44</t>
  </si>
  <si>
    <t>44SP VENT.FR.DOOR,UNIV.BL</t>
  </si>
  <si>
    <t>P-VFD-45A</t>
  </si>
  <si>
    <t>45SP,CURVED VENTED FR DR</t>
  </si>
  <si>
    <t>P-VFD-46</t>
  </si>
  <si>
    <t>46SP VENTED FRONT DOOR</t>
  </si>
  <si>
    <t>P-VFD-54</t>
  </si>
  <si>
    <t>VENTED FRONT DOOR FITS VM</t>
  </si>
  <si>
    <t>P-VFEET-1-12</t>
  </si>
  <si>
    <t>1BAY VRK FOOT SET,12 FLOO</t>
  </si>
  <si>
    <t>P-VFEET-2-12</t>
  </si>
  <si>
    <t>2BAY VRK FOOT SET,12 FLOO</t>
  </si>
  <si>
    <t>P-VFEET-3-12</t>
  </si>
  <si>
    <t>3BAY VRK FOOT SET,12 FLOO</t>
  </si>
  <si>
    <t>P-VFEET-3-9.5</t>
  </si>
  <si>
    <t>3 BAY VFEET 9.5INCHFLOOR</t>
  </si>
  <si>
    <t>P-VFEET-4-12</t>
  </si>
  <si>
    <t>4BAY VRK FOOT SET,12 FLOO</t>
  </si>
  <si>
    <t>P-VFEET-5-12</t>
  </si>
  <si>
    <t>5BAY VRK FOOT SET,12 FLOO</t>
  </si>
  <si>
    <t>P-VF-MPV</t>
  </si>
  <si>
    <t>VF 14INCHD MULTIMOUNT PANEL</t>
  </si>
  <si>
    <t>P-VFMS-41X63T</t>
  </si>
  <si>
    <t>VISION FRAME MM 41X63</t>
  </si>
  <si>
    <t>P-VFMS-F</t>
  </si>
  <si>
    <t>VF FREE STAND SYSTEM</t>
  </si>
  <si>
    <t>P-VF-VPM-3</t>
  </si>
  <si>
    <t>VF VERT PANEL MOUNT 3SP</t>
  </si>
  <si>
    <t>P-VLBX</t>
  </si>
  <si>
    <t>LARGE VTR LOCKBOX W/FAN</t>
  </si>
  <si>
    <t>P-VLBX-5.5</t>
  </si>
  <si>
    <t>REGULAR VTR LOCKBOX W/FAN</t>
  </si>
  <si>
    <t>P-VLBX-WM</t>
  </si>
  <si>
    <t>WALL BRACKETS, PAIR FITS</t>
  </si>
  <si>
    <t>P-VMRK-54</t>
  </si>
  <si>
    <t>54SP/31D MULTIBAY MRK</t>
  </si>
  <si>
    <t>P-VMRK-54-36</t>
  </si>
  <si>
    <t>54SP/36D MULTIBAY VMRK</t>
  </si>
  <si>
    <t>P-VMRK-54-36LRD</t>
  </si>
  <si>
    <t>54SP/36D MULTIBAY RK LRD</t>
  </si>
  <si>
    <t>P-VMRK-54LRD</t>
  </si>
  <si>
    <t>54SP/31D MULTIBAY RK,LRD</t>
  </si>
  <si>
    <t>P-VPM-2</t>
  </si>
  <si>
    <t>2SP VERT PNL MOUNT</t>
  </si>
  <si>
    <t>P-VPM-3</t>
  </si>
  <si>
    <t>3SP VERT PNL MOUNT</t>
  </si>
  <si>
    <t>P-VPM-4</t>
  </si>
  <si>
    <t>4SP VERT PNL MOUNT</t>
  </si>
  <si>
    <t>P-VRK-44-31H</t>
  </si>
  <si>
    <t>44SP/31D VIDEORACK HORIZ</t>
  </si>
  <si>
    <t>P-VRK-44-31HLRD</t>
  </si>
  <si>
    <t>44SP/31D VIDEO RACK LRD</t>
  </si>
  <si>
    <t>P-VRK-44-36H</t>
  </si>
  <si>
    <t>44SP/36D VIDEO RACK HORIZ</t>
  </si>
  <si>
    <t>P-VRK-44-36HLRD</t>
  </si>
  <si>
    <t>44SP/36D VIDEO RACK LRD</t>
  </si>
  <si>
    <t>P-VRK-44-36HPROLRD</t>
  </si>
  <si>
    <t>P-VRK-44-42HLRD</t>
  </si>
  <si>
    <t>44SP/42D VIDRACK HOR LRD</t>
  </si>
  <si>
    <t>P-VRK-Z4</t>
  </si>
  <si>
    <t>VRK SEISMIC BRACKETS</t>
  </si>
  <si>
    <t>P-VRR-54</t>
  </si>
  <si>
    <t>ADDL RAIL,54SP,PR</t>
  </si>
  <si>
    <t>P-VRS</t>
  </si>
  <si>
    <t>VERTICAL RACKMOUNT SYSTEM</t>
  </si>
  <si>
    <t>P-VSA-1626</t>
  </si>
  <si>
    <t>16INCH-26INCHD TELES.SHLF,1.5H</t>
  </si>
  <si>
    <t>P-VSA-2744</t>
  </si>
  <si>
    <t>27INCH-44INCHD TELES.SHLF,1.5H</t>
  </si>
  <si>
    <t>P-VSDR-10</t>
  </si>
  <si>
    <t>10SP,VNTD,SPLT,SCRTY,CTM</t>
  </si>
  <si>
    <t>P-VSDR-12</t>
  </si>
  <si>
    <t>12SP VENTED SPLT SECURITY</t>
  </si>
  <si>
    <t>P-VSDR-16</t>
  </si>
  <si>
    <t>16SP VENTED SPLT SECURITY</t>
  </si>
  <si>
    <t>P-VSDR-20</t>
  </si>
  <si>
    <t>20SP VENTED SPLT SECURITY</t>
  </si>
  <si>
    <t>P-VSDR-8</t>
  </si>
  <si>
    <t>8SP VENTED SPLT SECURITY</t>
  </si>
  <si>
    <t>P-VT1</t>
  </si>
  <si>
    <t>1SP PERFORATED VENT PANEL</t>
  </si>
  <si>
    <t>P-VT1-CP12</t>
  </si>
  <si>
    <t>12PC. VT1 CONTRACT PACK</t>
  </si>
  <si>
    <t>P-VT1-RP25</t>
  </si>
  <si>
    <t>25PC VT1 RETAIL PACK</t>
  </si>
  <si>
    <t>P-VT2</t>
  </si>
  <si>
    <t>2SP PERFORATED VENT PANEL</t>
  </si>
  <si>
    <t>P-VT2-CP12</t>
  </si>
  <si>
    <t>12PC. VT2 CONTRACT PACK</t>
  </si>
  <si>
    <t>P-VT2-RP25</t>
  </si>
  <si>
    <t>25PC VT2 RETAIL PACK</t>
  </si>
  <si>
    <t>P-VT3</t>
  </si>
  <si>
    <t>3SP PERFORATED VENT PANEL</t>
  </si>
  <si>
    <t>P-VT3-CP6</t>
  </si>
  <si>
    <t>6PC. VT3 CONTRACT PACK</t>
  </si>
  <si>
    <t>P-VT3-RP15</t>
  </si>
  <si>
    <t>15PC VT3 RETAIL PACK</t>
  </si>
  <si>
    <t>P-VT4</t>
  </si>
  <si>
    <t>4SP PERFORATED VENT PANEL</t>
  </si>
  <si>
    <t>P-VT4-CP6</t>
  </si>
  <si>
    <t>6PC. VT4 CONTRACT PACK</t>
  </si>
  <si>
    <t>P-VT4-RP15</t>
  </si>
  <si>
    <t>15PC VT4 RETAIL PACK</t>
  </si>
  <si>
    <t>P-VTB-1</t>
  </si>
  <si>
    <t>1SP LIGHT BLOCKING VENT</t>
  </si>
  <si>
    <t>P-VTB-2</t>
  </si>
  <si>
    <t>2SP LIGHT BLOCKING VENT</t>
  </si>
  <si>
    <t>P-VTB-3</t>
  </si>
  <si>
    <t>3SP LIGHT BLOCKING VENT</t>
  </si>
  <si>
    <t>P-VTC-4255D</t>
  </si>
  <si>
    <t>2 SCREEN 42-55,COMM CART</t>
  </si>
  <si>
    <t>P-VTC-4255D-BW</t>
  </si>
  <si>
    <t>2 SCREEN 42-55,CART,BLACK</t>
  </si>
  <si>
    <t>P-VTC-4255D-R</t>
  </si>
  <si>
    <t>2 SCREEN 42-55,W/12SP RK</t>
  </si>
  <si>
    <t>P-VTC-4255D-RBW</t>
  </si>
  <si>
    <t>2SCRN 42-55,12SP.RK,BLACK</t>
  </si>
  <si>
    <t>P-VTC-4280S</t>
  </si>
  <si>
    <t>1 SCREEN 42-80,COMM CART</t>
  </si>
  <si>
    <t>P-VTC-4280S-BW</t>
  </si>
  <si>
    <t>VERSATILE MOBILE CART SYSTEM FOR CONFERENCES AND PRESENTATIONS. SINGLE SCREEN, F</t>
  </si>
  <si>
    <t>P-VTC-4280S-R</t>
  </si>
  <si>
    <t>1 SCREEN 42-80,W/12SP RK</t>
  </si>
  <si>
    <t>P-VTC-4280S-RBW</t>
  </si>
  <si>
    <t>1SCRN 42-80,12SP.RK,BLACK</t>
  </si>
  <si>
    <t>P-VTC-5670D</t>
  </si>
  <si>
    <t>2 SCREEN,56-70,COMM CART</t>
  </si>
  <si>
    <t>P-VTC-5670D-BW</t>
  </si>
  <si>
    <t>2 SCREEN,56-70,CART,BLACK</t>
  </si>
  <si>
    <t>P-VTC-5670D-R</t>
  </si>
  <si>
    <t>2 SCREEN 56-70,W/12SP RK</t>
  </si>
  <si>
    <t>P-VTC-5670D-RBW</t>
  </si>
  <si>
    <t>2SCRN 56-70,12SP.RK,BLACK</t>
  </si>
  <si>
    <t>P-VTC-DWR-5.5</t>
  </si>
  <si>
    <t>5.5INCHH/7.5INCHDP VTC DRAWER</t>
  </si>
  <si>
    <t>P-VTC-DWR-5.5-BW</t>
  </si>
  <si>
    <t>5.5INCHH/7.5INCHDP VTC DWR,BK</t>
  </si>
  <si>
    <t>P-VTC-R1214</t>
  </si>
  <si>
    <t>12SP/14INCHD VTC RK W/GD</t>
  </si>
  <si>
    <t>P-VTC-SPK-SH11</t>
  </si>
  <si>
    <t>11INCHH VTC SPEAKER SHELF</t>
  </si>
  <si>
    <t>P-VTC-SPK-SH11-BW</t>
  </si>
  <si>
    <t>11INCHH VTC SPKR SHELF,BLK</t>
  </si>
  <si>
    <t>P-VTC-SPK-SH5.5</t>
  </si>
  <si>
    <t>5.5INCHH VTC SPEAKER SHELF</t>
  </si>
  <si>
    <t>P-VTC-SPK-SH5.5-BW</t>
  </si>
  <si>
    <t>5.5INCHH VTC SPEAKER SHLF,BK</t>
  </si>
  <si>
    <t>P-VTC-WS-32X12SL</t>
  </si>
  <si>
    <t>32INCHW,12INCHD VTC WS,SLATE</t>
  </si>
  <si>
    <t>P-VTF1</t>
  </si>
  <si>
    <t>1SP FINE PERF VENT PANEL</t>
  </si>
  <si>
    <t>P-VTF1-CP12</t>
  </si>
  <si>
    <t>12PC. VTF1 CONTRACT PACK</t>
  </si>
  <si>
    <t>P-VTF2</t>
  </si>
  <si>
    <t>2SP FINE PERF VENT PANEL</t>
  </si>
  <si>
    <t>P-VTF2-CP12</t>
  </si>
  <si>
    <t>12PC. VTF2 CONTRACT PACK</t>
  </si>
  <si>
    <t>P-VTF3</t>
  </si>
  <si>
    <t>3SP FINE PERF VENT PANEL</t>
  </si>
  <si>
    <t>P-VTF3-CP6</t>
  </si>
  <si>
    <t>6PC. VTF3 CONTRACT PACK</t>
  </si>
  <si>
    <t>P-VTF4</t>
  </si>
  <si>
    <t>4SP FINE PERF VENT PANEL</t>
  </si>
  <si>
    <t>P-VTF4-CP6</t>
  </si>
  <si>
    <t>6PC. VTF4 CONTRACT PACK</t>
  </si>
  <si>
    <t>P-VTP-1</t>
  </si>
  <si>
    <t>1SP ANOD SLOTTED VENT PAN</t>
  </si>
  <si>
    <t>P-VTP-2</t>
  </si>
  <si>
    <t>2SP ANOD SLOTTED VENT PAN</t>
  </si>
  <si>
    <t>P-VTP-3</t>
  </si>
  <si>
    <t>3SP ANOD SLOTTED VENT PAN</t>
  </si>
  <si>
    <t>P-VWM-2-2-36K-PW</t>
  </si>
  <si>
    <t>HORIZ RACK,2U+2U,36D</t>
  </si>
  <si>
    <t>P-VWM-4-5-36K-PW</t>
  </si>
  <si>
    <t>HORIZ RACK,4U+5U,36D</t>
  </si>
  <si>
    <t>P-VWM-4-5-42K-PW</t>
  </si>
  <si>
    <t>HORIZ RACK,4U+5U,42D</t>
  </si>
  <si>
    <t>P-VWM-6BR-BP</t>
  </si>
  <si>
    <t>VWM 6INCH BRUSH FOR BACKPAN</t>
  </si>
  <si>
    <t>P-VWM-BP-3610-BW</t>
  </si>
  <si>
    <t>VWM BACKPAN,36INCHH,10INCHD,BW</t>
  </si>
  <si>
    <t>P-VWM-BP-3610-PW</t>
  </si>
  <si>
    <t>VWM BACKPAN,36INCHH,10INCHD,PW</t>
  </si>
  <si>
    <t>P-VWM-BP-3610-WT</t>
  </si>
  <si>
    <t>VWM BACKPAN,36INCHH,10INCHD,WT</t>
  </si>
  <si>
    <t>P-VWM-BP-3616-BW</t>
  </si>
  <si>
    <t>VWM BACKPAN,36INCHH,16INCHD,BW</t>
  </si>
  <si>
    <t>P-VWM-BP-3616-PW</t>
  </si>
  <si>
    <t>VWM BACKPAN,36INCHH,16INCHD,PW</t>
  </si>
  <si>
    <t>P-VWM-BP-3616-WT</t>
  </si>
  <si>
    <t>VWM BACKPAN,36INCHH,16INCHD,WT</t>
  </si>
  <si>
    <t>P-VWM-BP-4210-BW</t>
  </si>
  <si>
    <t>VWM BACKPAN,42INCHH,10INCHD,BW</t>
  </si>
  <si>
    <t>P-VWM-BP-4210-PW</t>
  </si>
  <si>
    <t>VWM BACKPAN,42INCHH,10INCHD,PW</t>
  </si>
  <si>
    <t>P-VWM-BP-4210-WT</t>
  </si>
  <si>
    <t>VWM BACKPAN,42INCHH,10INCHD,WT</t>
  </si>
  <si>
    <t>P-VWM-BP-4216-BW</t>
  </si>
  <si>
    <t>VWM BACKPAN,42INCHH,16INCHD,BW</t>
  </si>
  <si>
    <t>P-VWM-BP-4216-PW</t>
  </si>
  <si>
    <t>VWM BACKPAN,42INCHH,16INCHD,PW</t>
  </si>
  <si>
    <t>P-VWM-BP-4216-WT</t>
  </si>
  <si>
    <t>VWM BACKPAN,42INCHH,16INCHD,WT</t>
  </si>
  <si>
    <t>P-VWM-BPSD-3610-BW</t>
  </si>
  <si>
    <t>VWM SERIES BACK PAN, VWM-BPSD-3610-BW,OFFERS UP TO 5 RU AND 31IN  USEABLE DEPTH;</t>
  </si>
  <si>
    <t>P-VWM-BPSD-3610-PW</t>
  </si>
  <si>
    <t>VWM BP,SPLT DR,36INCHH,10INCHD</t>
  </si>
  <si>
    <t>P-VWM-BPSD-3610-WT</t>
  </si>
  <si>
    <t>P-VWM-BPSD-3616-BW</t>
  </si>
  <si>
    <t>VWM BP,SPLT DR,36INCHH,16INCHD</t>
  </si>
  <si>
    <t>P-VWM-BPSD-3616-PW</t>
  </si>
  <si>
    <t>P-VWM-BPSD-3616-WT</t>
  </si>
  <si>
    <t>P-VWM-BPSD-4210-BW</t>
  </si>
  <si>
    <t>VWM BP,SPLT DR,42INCHH,10INCHD</t>
  </si>
  <si>
    <t>P-VWM-BPSD-4210-PW</t>
  </si>
  <si>
    <t>P-VWM-BPSD-4210-WT</t>
  </si>
  <si>
    <t>P-VWM-BPSD-4216-BW</t>
  </si>
  <si>
    <t>VWM BP,SPLT DR,42INCHH,16INCHD</t>
  </si>
  <si>
    <t>P-VWM-BPSD-4216-PW</t>
  </si>
  <si>
    <t>P-VWM-BPSD-4216-WT</t>
  </si>
  <si>
    <t>P-VWM-PD-4-36K-PW</t>
  </si>
  <si>
    <t>4SP VERTICAL,PLX DR,PW</t>
  </si>
  <si>
    <t>P-VWM-PD-6-36K-PW</t>
  </si>
  <si>
    <t>6SP VERTICAL,PLX DR,PW</t>
  </si>
  <si>
    <t>P-VWM-PD-8-36K-PW</t>
  </si>
  <si>
    <t>8SP VERTICAL,PLX DR,PW</t>
  </si>
  <si>
    <t>P-VWM-RR-2</t>
  </si>
  <si>
    <t>VWM 2SP ADJUSTABLE RAIL</t>
  </si>
  <si>
    <t>P-VWM-RR-4</t>
  </si>
  <si>
    <t>VWM 4SP ADJUSTABLE RAIL</t>
  </si>
  <si>
    <t>P-VWM-RR-5</t>
  </si>
  <si>
    <t>VWM 5SP ADJUSTABLE RAIL</t>
  </si>
  <si>
    <t>P-VWM-RR-6</t>
  </si>
  <si>
    <t>VWM 6SP ADJUSTABLE RAIL</t>
  </si>
  <si>
    <t>P-VWM-RR-8</t>
  </si>
  <si>
    <t>VWM 8SP ADJUSTABLE RAIL</t>
  </si>
  <si>
    <t>P-VWM-RR-PIV-2</t>
  </si>
  <si>
    <t>VWM 2SP PIVOTING RAIL</t>
  </si>
  <si>
    <t>P-VWM-RR-PIV-4</t>
  </si>
  <si>
    <t>VWM SERIES 4SP PIVOTING RAIL / MOUNTING BRACKET KIT</t>
  </si>
  <si>
    <t>P-VWM-SD-42-BW</t>
  </si>
  <si>
    <t>VWM SOLID DOOR,42INCHH,BW</t>
  </si>
  <si>
    <t>P-VWM-SD-4-36K-BW</t>
  </si>
  <si>
    <t>4SP VERTICAL,SLD DR,BW</t>
  </si>
  <si>
    <t>P-VWM-SD-6-36K-BW</t>
  </si>
  <si>
    <t>6SP VERTICAL,SLD DR,BW</t>
  </si>
  <si>
    <t>P-VWM-SD-8-36K-BW</t>
  </si>
  <si>
    <t>8SP VERTICAL,SLD DR,BW</t>
  </si>
  <si>
    <t>P-VWM-SSD-4216-BW</t>
  </si>
  <si>
    <t>VWM DR W/SOLID,42HX16D,BW</t>
  </si>
  <si>
    <t>P-WANGLE-1</t>
  </si>
  <si>
    <t>1BAY WRK FLOOR ANGLES (PR</t>
  </si>
  <si>
    <t>P-WANGLE-2</t>
  </si>
  <si>
    <t>2BAY WRK FLOOR ANGLES (PR</t>
  </si>
  <si>
    <t>P-WANGLE-3</t>
  </si>
  <si>
    <t>3BAY WRK FLOOR ANGLES (PR</t>
  </si>
  <si>
    <t>P-WANGLE-4</t>
  </si>
  <si>
    <t>4BAY WRK FLOOR ANGLES (PR</t>
  </si>
  <si>
    <t>P-WANGLE-5</t>
  </si>
  <si>
    <t>5BAY WRK FLOOR ANGLES (PR</t>
  </si>
  <si>
    <t>P-WL-60</t>
  </si>
  <si>
    <t>MAGNETIC WORK LIGHT</t>
  </si>
  <si>
    <t>P-WM-15-12</t>
  </si>
  <si>
    <t>15SP WALL MOUNT RACK</t>
  </si>
  <si>
    <t>P-WM-15-18</t>
  </si>
  <si>
    <t>P-WM-30-12</t>
  </si>
  <si>
    <t>30SP WALL MOUNT RACK</t>
  </si>
  <si>
    <t>P-WM-30-18</t>
  </si>
  <si>
    <t>P-WM-8-12</t>
  </si>
  <si>
    <t>8SP WALL MOUNT RACK</t>
  </si>
  <si>
    <t>P-WM-8-18</t>
  </si>
  <si>
    <t>P-WMANGLE-3-3642</t>
  </si>
  <si>
    <t>3BAY WMRK FLOOR ANGLES PR</t>
  </si>
  <si>
    <t>P-WMRK-2436</t>
  </si>
  <si>
    <t>24RU,36D FRAME ONLY</t>
  </si>
  <si>
    <t>P-WMRK-2436SVR</t>
  </si>
  <si>
    <t>24SP/36D CONFIG SERVER RK</t>
  </si>
  <si>
    <t>P-WMRK-2436SVR-AB</t>
  </si>
  <si>
    <t>24S/36D CNFG SVRRK ADDABY</t>
  </si>
  <si>
    <t>P-WMRK-2442</t>
  </si>
  <si>
    <t>24RU,42INCHDEPTH,FRAME ONLY</t>
  </si>
  <si>
    <t>P-WMRK-4236</t>
  </si>
  <si>
    <t>42RU 36D FRAME ONLY</t>
  </si>
  <si>
    <t>P-WMRK-4236SVR</t>
  </si>
  <si>
    <t>42SP/36D CONFIG SERVER RK</t>
  </si>
  <si>
    <t>P-WMRK-4236SVR-AB</t>
  </si>
  <si>
    <t>42S/36D CNFG SVRRK ADDABY</t>
  </si>
  <si>
    <t>P-WMRK-4242</t>
  </si>
  <si>
    <t>42RU,42D FRAME ONLY</t>
  </si>
  <si>
    <t>P-WMRK-4242SVR</t>
  </si>
  <si>
    <t>42SP/42D CONFIG SERVER RK</t>
  </si>
  <si>
    <t>P-WMRK-4242SVR-AB</t>
  </si>
  <si>
    <t>42S/42D CNFG SVRRK ADDABY</t>
  </si>
  <si>
    <t>P-WMRK-4248</t>
  </si>
  <si>
    <t>42RU,48INCHDEPTH,FRAME ONLY</t>
  </si>
  <si>
    <t>P-WMRK-4536</t>
  </si>
  <si>
    <t>45RU,36INCHDEPTH,FRAME ONLY</t>
  </si>
  <si>
    <t>P-WMRK-4542</t>
  </si>
  <si>
    <t>45RU,42INCHDEPTH,FRAME ONLY</t>
  </si>
  <si>
    <t>P-WMRK-4548</t>
  </si>
  <si>
    <t>45RU,48INCHDEPTH,FRAME ONLY</t>
  </si>
  <si>
    <t>P-WMRK-4548-WT</t>
  </si>
  <si>
    <t>45 RU, 48INCH DEPTH, FRAME ONLY, WHITE</t>
  </si>
  <si>
    <t>P-WMRK-Z4</t>
  </si>
  <si>
    <t>SEISMIC BRACKETS,WMRK</t>
  </si>
  <si>
    <t>P-WMS-1614DC</t>
  </si>
  <si>
    <t>16W/14D WM SHLF DK CHERRY</t>
  </si>
  <si>
    <t>P-WMS-1614GS</t>
  </si>
  <si>
    <t>16W/14D WM SHLF GREYSTONE</t>
  </si>
  <si>
    <t>P-WMS-1614MP</t>
  </si>
  <si>
    <t>16W/14D WM SHLF MAPLE</t>
  </si>
  <si>
    <t>P-WMS-20</t>
  </si>
  <si>
    <t>WALLMOUNT SHELF</t>
  </si>
  <si>
    <t>P-WR-24-32</t>
  </si>
  <si>
    <t>24SP/32D ROLLOUT ROT RACK</t>
  </si>
  <si>
    <t>P-WR-37-32</t>
  </si>
  <si>
    <t>37SP/32D ROLL OUT ROT RK</t>
  </si>
  <si>
    <t>P-WR-37-42</t>
  </si>
  <si>
    <t>37SP/42D ROLLOUT ROT RACK</t>
  </si>
  <si>
    <t>P-WR-44-32</t>
  </si>
  <si>
    <t>44SP/32D ROLLOUT ROT RACK</t>
  </si>
  <si>
    <t>P-WR-44-42</t>
  </si>
  <si>
    <t>44SP/42D ROLLOUT ROT RACK</t>
  </si>
  <si>
    <t>P-WRFD-24</t>
  </si>
  <si>
    <t>24SP SOLID FRDR FOR WR</t>
  </si>
  <si>
    <t>P-WRFD-37</t>
  </si>
  <si>
    <t>37SP SOLID FRDR FOR WR</t>
  </si>
  <si>
    <t>P-WRFD-44</t>
  </si>
  <si>
    <t>44SP SOLID FRDR FOR WR</t>
  </si>
  <si>
    <t>P-WRINKLE</t>
  </si>
  <si>
    <t>WRINKLE TOUCH-UP KIT</t>
  </si>
  <si>
    <t>P-WRK-24-27</t>
  </si>
  <si>
    <t>24SP/27D MULTIBAY WRK</t>
  </si>
  <si>
    <t>P-WRK-24-27LRD</t>
  </si>
  <si>
    <t>24SP/27D MULTIBAY WRK LRD</t>
  </si>
  <si>
    <t>P-WRK-24-32</t>
  </si>
  <si>
    <t>24SP/32D MULTIBAY WRK</t>
  </si>
  <si>
    <t>P-WRK-24-32LRD</t>
  </si>
  <si>
    <t>24SP/32D MULTIBAY WRK LRD</t>
  </si>
  <si>
    <t>P-WRK-24MDK</t>
  </si>
  <si>
    <t>WRK-24SA-32 W/PLEXIDR.&amp;LA</t>
  </si>
  <si>
    <t>P-WRK-24SA-27</t>
  </si>
  <si>
    <t>24SP/27D WRK RACK</t>
  </si>
  <si>
    <t>P-WRK-24SA-27LRD</t>
  </si>
  <si>
    <t>24SP/27D WRK RACK LRD</t>
  </si>
  <si>
    <t>P-WRK-24SA-32</t>
  </si>
  <si>
    <t>24SP/32D WRK RACK</t>
  </si>
  <si>
    <t>P-WRK-24SA-32LRD</t>
  </si>
  <si>
    <t>24SP/32D WRK RACK,LRD</t>
  </si>
  <si>
    <t>P-WRK-37-27</t>
  </si>
  <si>
    <t>37SP/27D MULTIBAY WRK</t>
  </si>
  <si>
    <t>P-WRK-37-27LRD</t>
  </si>
  <si>
    <t>37SP/27D MULTIBAY WRK LRD</t>
  </si>
  <si>
    <t>P-WRK-37-32</t>
  </si>
  <si>
    <t>37SP/32D MULTIBAY WRK</t>
  </si>
  <si>
    <t>P-WRK-37-32LRD</t>
  </si>
  <si>
    <t>37SP/32D MULTIBAY WRK LRD</t>
  </si>
  <si>
    <t>P-WRK-37SA-27</t>
  </si>
  <si>
    <t>37SP/27D WRK RACK</t>
  </si>
  <si>
    <t>P-WRK-37SA-27LRD</t>
  </si>
  <si>
    <t>37SP/27D WRK RACK LRD</t>
  </si>
  <si>
    <t>P-WRK-37SA-32</t>
  </si>
  <si>
    <t>37SP/32D WRK RACK</t>
  </si>
  <si>
    <t>P-WRK-37SA-32LRD</t>
  </si>
  <si>
    <t>37SP/32D WRK RACK LRD</t>
  </si>
  <si>
    <t>P-WRK-40-27</t>
  </si>
  <si>
    <t>40SP/27D MULTIBAY WRK</t>
  </si>
  <si>
    <t>P-WRK-40-27LRD</t>
  </si>
  <si>
    <t>40SP/27D MULTIBAY WRK LRD</t>
  </si>
  <si>
    <t>P-WRK-40-32</t>
  </si>
  <si>
    <t>40SP/32D MULTIBAY WRK</t>
  </si>
  <si>
    <t>P-WRK-40-32LRD</t>
  </si>
  <si>
    <t>40SP/32D MULTIBAY WRK LRD</t>
  </si>
  <si>
    <t>P-WRK-40SA-27</t>
  </si>
  <si>
    <t>40SP/27D WRK RACK</t>
  </si>
  <si>
    <t>P-WRK-40SA-27LRD</t>
  </si>
  <si>
    <t>40SP/27D WRK RACK LRD</t>
  </si>
  <si>
    <t>P-WRK-40SA-32</t>
  </si>
  <si>
    <t>40SP/32D WRK RACK</t>
  </si>
  <si>
    <t>P-WRK-40SA-32LRD</t>
  </si>
  <si>
    <t>40SP/32D WRK RACK LRD</t>
  </si>
  <si>
    <t>P-WRK-44-27</t>
  </si>
  <si>
    <t>44SP/27D MULTIBAY WRK</t>
  </si>
  <si>
    <t>P-WRK-44-27LRD</t>
  </si>
  <si>
    <t>44SP/27D MULTIBAY WRK LRD</t>
  </si>
  <si>
    <t>P-WRK-44-32</t>
  </si>
  <si>
    <t>44SP/32D MULTIBAY WRK</t>
  </si>
  <si>
    <t>P-WRK-44-32LRD</t>
  </si>
  <si>
    <t>44SP/32D MULTIBAY WRK LRD</t>
  </si>
  <si>
    <t>P-WRK-44SA-27</t>
  </si>
  <si>
    <t>44SP/27D WRK RACK</t>
  </si>
  <si>
    <t>P-WRK-44SA-27AXS</t>
  </si>
  <si>
    <t>20INCH,41SP AXS WRK-44SA-27</t>
  </si>
  <si>
    <t>P-WRK-44SA-27LRD</t>
  </si>
  <si>
    <t>44SP/27D WRK RACK LRD</t>
  </si>
  <si>
    <t>P-WRK-44SA-32</t>
  </si>
  <si>
    <t>44SP/32D WRK RACK</t>
  </si>
  <si>
    <t>P-WRK-44SA-32LRD</t>
  </si>
  <si>
    <t>44SP/32D WRK RACK LRD</t>
  </si>
  <si>
    <t>P-WRK-RR24</t>
  </si>
  <si>
    <t>ADD.24SP RAIL KIT</t>
  </si>
  <si>
    <t>P-WRK-RR37</t>
  </si>
  <si>
    <t>ADD.37SP RAIL KIT</t>
  </si>
  <si>
    <t>P-WRK-RR40</t>
  </si>
  <si>
    <t>ADD.40SP RAIL KIT</t>
  </si>
  <si>
    <t>P-WRK-RR44</t>
  </si>
  <si>
    <t>ADD.44SP RAIL KIT</t>
  </si>
  <si>
    <t>P-WRK-TEMP-27</t>
  </si>
  <si>
    <t>ROUGH-IN TEMPLATE FOR 27D</t>
  </si>
  <si>
    <t>P-WRK-TEMP-32</t>
  </si>
  <si>
    <t>ROUGH-IN TEMPLATE FOR 32D</t>
  </si>
  <si>
    <t>P-WRK-Z4</t>
  </si>
  <si>
    <t>WRK SEISMIC BRACKETS</t>
  </si>
  <si>
    <t>P-WRPFD-24</t>
  </si>
  <si>
    <t>24SP PLEXI FRONT DOOR,WR</t>
  </si>
  <si>
    <t>P-WRPFD-37</t>
  </si>
  <si>
    <t>37SP PLEXI FRONT DOOR,WR</t>
  </si>
  <si>
    <t>P-WRPFD-44</t>
  </si>
  <si>
    <t>44SP PLEXI FRONT DOOR,WR</t>
  </si>
  <si>
    <t>P-WR-RAP-24</t>
  </si>
  <si>
    <t>24SP REAR ACCESS PNL,WR</t>
  </si>
  <si>
    <t>P-WR-RAP-37</t>
  </si>
  <si>
    <t>37SP REAR ACCESS PNL,WR</t>
  </si>
  <si>
    <t>P-WR-RAP-44</t>
  </si>
  <si>
    <t>44SP REAR ACCESS PNL,WR</t>
  </si>
  <si>
    <t>P-WR-RR-24</t>
  </si>
  <si>
    <t>24SP ADDL RAIL KIT FOR WR</t>
  </si>
  <si>
    <t>P-WR-RR-37</t>
  </si>
  <si>
    <t>37SP ADDL RAIL FOR WR</t>
  </si>
  <si>
    <t>P-WR-RR-44</t>
  </si>
  <si>
    <t>44SP ADDL RAIL FOR WR</t>
  </si>
  <si>
    <t>P-WS1-ISRK-21G</t>
  </si>
  <si>
    <t>1 BAY TOP FOR ISRK,GRAPH</t>
  </si>
  <si>
    <t>P-WS1-M26-18</t>
  </si>
  <si>
    <t>1 BAY MRK WRITING SHELF</t>
  </si>
  <si>
    <t>P-WS1-M26-24</t>
  </si>
  <si>
    <t>P-WS1-M31-18</t>
  </si>
  <si>
    <t>P-WS1-M31-24</t>
  </si>
  <si>
    <t>P-WS1-S18-GBC</t>
  </si>
  <si>
    <t>1 BAY CNSL GRAPH WS T-MOL</t>
  </si>
  <si>
    <t>P-WS1-S18-GBF</t>
  </si>
  <si>
    <t>P-WS1-S18-GBL</t>
  </si>
  <si>
    <t>P-WS1-S18-GBR</t>
  </si>
  <si>
    <t>P-WS1-S18-GOC</t>
  </si>
  <si>
    <t>1 BAY CONSOLE GRAPH WS,OA</t>
  </si>
  <si>
    <t>P-WS1-W27-18</t>
  </si>
  <si>
    <t>1 BAY WRK WRITING SHELF</t>
  </si>
  <si>
    <t>P-WS1-W27-24</t>
  </si>
  <si>
    <t>P-WS1-W32-18</t>
  </si>
  <si>
    <t>P-WS1-W32-24</t>
  </si>
  <si>
    <t>P-WS245-S18-GBL</t>
  </si>
  <si>
    <t>2 BAY 45D CNSL GRAPH WS,T</t>
  </si>
  <si>
    <t>P-WS245-S18-GBR</t>
  </si>
  <si>
    <t>P-WS245-S18-GOL</t>
  </si>
  <si>
    <t>2 BAY 45D CNSL GRAPH WS,O</t>
  </si>
  <si>
    <t>P-WS245-S18-GOR</t>
  </si>
  <si>
    <t>P-WS2-M26-18</t>
  </si>
  <si>
    <t>2 BAY MRK WRITING SHELF</t>
  </si>
  <si>
    <t>P-WS2-M26-24</t>
  </si>
  <si>
    <t>P-WS2-M31-18</t>
  </si>
  <si>
    <t>P-WS2-M31-24</t>
  </si>
  <si>
    <t>P-WS2-S18-GBF</t>
  </si>
  <si>
    <t>2 BAY CNSL GRAPH WS T-MOL</t>
  </si>
  <si>
    <t>P-WS2-S18-GBL</t>
  </si>
  <si>
    <t>P-WS2-S18-GBR</t>
  </si>
  <si>
    <t>P-WS2-S18-GOF</t>
  </si>
  <si>
    <t>2 BAY CONSOLE GRAPH WS,OA</t>
  </si>
  <si>
    <t>P-WS2-W27-18</t>
  </si>
  <si>
    <t>2 BAY WRK WRITING SHELF</t>
  </si>
  <si>
    <t>P-WS2-W27-24</t>
  </si>
  <si>
    <t>P-WS2-W32-18</t>
  </si>
  <si>
    <t>P-WS2-W32-24</t>
  </si>
  <si>
    <t>P-WS390-S18-GBC</t>
  </si>
  <si>
    <t>3BAY 90D CNSL GRAPHWS,TMC</t>
  </si>
  <si>
    <t>P-WS390-S18-GBF</t>
  </si>
  <si>
    <t>3BAY 90D CNSL GRAPHWS,TMF</t>
  </si>
  <si>
    <t>P-WS390-S18-GBL</t>
  </si>
  <si>
    <t>3BAY 90D CNSL GRAPHWS,TML</t>
  </si>
  <si>
    <t>P-WS390-S18-GBR</t>
  </si>
  <si>
    <t>3BAY 90D CNSL GRAPHWS,TM</t>
  </si>
  <si>
    <t>P-WS3-M26-18</t>
  </si>
  <si>
    <t>3 BAY MRK WRITING SHELF</t>
  </si>
  <si>
    <t>P-WS3-M26-24</t>
  </si>
  <si>
    <t>P-WS3-M31-18</t>
  </si>
  <si>
    <t>P-WS3-M31-24</t>
  </si>
  <si>
    <t>P-WS3-S18-GBC</t>
  </si>
  <si>
    <t>3 BAY CNSL GRAPH WS T-MOL</t>
  </si>
  <si>
    <t>P-WS3-S18-GBF</t>
  </si>
  <si>
    <t>P-WS3-S18-GBL</t>
  </si>
  <si>
    <t>P-WS3-S18-GOF</t>
  </si>
  <si>
    <t>3 BAY CONSOLE GRAPH WS,OA</t>
  </si>
  <si>
    <t>P-WS3-W27-18</t>
  </si>
  <si>
    <t>3 BAY WRK WRITING SHELF</t>
  </si>
  <si>
    <t>P-WS3-W27-24</t>
  </si>
  <si>
    <t>P-WS3-W32-18</t>
  </si>
  <si>
    <t>P-WS3-W32-24</t>
  </si>
  <si>
    <t>P-WS4-M26-18</t>
  </si>
  <si>
    <t>4 BAY MRK WRITING SHELF</t>
  </si>
  <si>
    <t>P-WS4-M26-24</t>
  </si>
  <si>
    <t>P-WS4-M31-18</t>
  </si>
  <si>
    <t>P-WS4-M31-24</t>
  </si>
  <si>
    <t>P-WS4-S18-GBF</t>
  </si>
  <si>
    <t>4 BAY CNSL GRAPH WS T-MOL</t>
  </si>
  <si>
    <t>P-WS4-S18-GOF</t>
  </si>
  <si>
    <t>4 BAY CONSOLE GRAPH WS,OA</t>
  </si>
  <si>
    <t>P-WS4-W27-18</t>
  </si>
  <si>
    <t>4 BAY WRK WRITING SHELF</t>
  </si>
  <si>
    <t>P-WS4-W27-24</t>
  </si>
  <si>
    <t>P-WS4-W32-18</t>
  </si>
  <si>
    <t>P-WS4-W32-24</t>
  </si>
  <si>
    <t>P-WSB1</t>
  </si>
  <si>
    <t>1SP FLANGED WRINKLE BLANK</t>
  </si>
  <si>
    <t>P-WSB2</t>
  </si>
  <si>
    <t>2SP FLANGED WRINKLE BLANK</t>
  </si>
  <si>
    <t>P-WSB3</t>
  </si>
  <si>
    <t>3SP FLANGED WRINKLE BLANK</t>
  </si>
  <si>
    <t>P-WSB4</t>
  </si>
  <si>
    <t>4P FLANGED WRINKLE BLANK</t>
  </si>
  <si>
    <t>P-WUSS11.5</t>
  </si>
  <si>
    <t>WIDE UNIT SHELF SYS 11.5D</t>
  </si>
  <si>
    <t>P-WUSS14</t>
  </si>
  <si>
    <t>WIDE UNIT SHELF SYS 14DP</t>
  </si>
  <si>
    <t>P-WUSS15.5</t>
  </si>
  <si>
    <t>WIDE UNIT SHELF SYS 15.5D</t>
  </si>
  <si>
    <t>P-WUSS17.5</t>
  </si>
  <si>
    <t>WIDE UNIT SHELF SYS 17.5D</t>
  </si>
  <si>
    <t>P-WUSS20.5</t>
  </si>
  <si>
    <t>WIDE UNIT SHELF SYS 20.5D</t>
  </si>
  <si>
    <t>P-XLRM6</t>
  </si>
  <si>
    <t>MALE XLR (6) PORT UCP PNL</t>
  </si>
  <si>
    <t>SF640-HUB2</t>
  </si>
  <si>
    <t>SR560-HUB2</t>
  </si>
  <si>
    <t>SF680-HUB</t>
  </si>
  <si>
    <t>SR598-HUB</t>
  </si>
  <si>
    <t>NEC Professional</t>
  </si>
  <si>
    <t xml:space="preserve">Pro-sumer LED </t>
  </si>
  <si>
    <t xml:space="preserve">Size </t>
  </si>
  <si>
    <t>TV Tuner</t>
  </si>
  <si>
    <t>Display                 Port</t>
  </si>
  <si>
    <t>Portrait          Landscape</t>
  </si>
  <si>
    <t>E328</t>
  </si>
  <si>
    <t>E438</t>
  </si>
  <si>
    <t>E498</t>
  </si>
  <si>
    <t>E558</t>
  </si>
  <si>
    <t>E658</t>
  </si>
  <si>
    <t>Professional Grade LED Monitors</t>
  </si>
  <si>
    <t>V323-3</t>
  </si>
  <si>
    <t>320 cd/m²</t>
  </si>
  <si>
    <t>BT421</t>
  </si>
  <si>
    <t>1920 x 480</t>
  </si>
  <si>
    <t xml:space="preserve">Ultra-wide 16:4 aspect ratio </t>
  </si>
  <si>
    <t>ME431</t>
  </si>
  <si>
    <t>ME431-AVT3</t>
  </si>
  <si>
    <t>ME431-MPI4E</t>
  </si>
  <si>
    <t>ME431-PC5</t>
  </si>
  <si>
    <t>M431</t>
  </si>
  <si>
    <t>M431-AVT3</t>
  </si>
  <si>
    <t>M431-MPI4E</t>
  </si>
  <si>
    <t>M431-PC5</t>
  </si>
  <si>
    <t>MA431</t>
  </si>
  <si>
    <t>2 In          1 Out</t>
  </si>
  <si>
    <t>MA431-MPI4E</t>
  </si>
  <si>
    <t>MA431-PC5</t>
  </si>
  <si>
    <t>P435</t>
  </si>
  <si>
    <t>5 Years</t>
  </si>
  <si>
    <t>P435-MPI4E</t>
  </si>
  <si>
    <t>P435-PC5</t>
  </si>
  <si>
    <t>M491</t>
  </si>
  <si>
    <t>M491-AVT3</t>
  </si>
  <si>
    <t>M491-MPI4E</t>
  </si>
  <si>
    <t>M491-PC5</t>
  </si>
  <si>
    <t>MA491</t>
  </si>
  <si>
    <t>MA491-MPI4E</t>
  </si>
  <si>
    <t>MA491-PC5</t>
  </si>
  <si>
    <t>P495</t>
  </si>
  <si>
    <t>P495-MPI4E</t>
  </si>
  <si>
    <t>P495-PC5</t>
  </si>
  <si>
    <t>ME501</t>
  </si>
  <si>
    <t>ME501-AVT3</t>
  </si>
  <si>
    <t>ME501-MPI4E</t>
  </si>
  <si>
    <t>ME501-PC5</t>
  </si>
  <si>
    <t>ME551</t>
  </si>
  <si>
    <t>ME551-AVT3</t>
  </si>
  <si>
    <t>ME551-MPI4E</t>
  </si>
  <si>
    <t>ME551-PC5</t>
  </si>
  <si>
    <t>M551</t>
  </si>
  <si>
    <t>M551-AVT3</t>
  </si>
  <si>
    <t>M551-MPI4E</t>
  </si>
  <si>
    <t>M551-PC5</t>
  </si>
  <si>
    <t>MA551</t>
  </si>
  <si>
    <t>MA551-MPI4E</t>
  </si>
  <si>
    <t>MA551-PC5</t>
  </si>
  <si>
    <t>P555</t>
  </si>
  <si>
    <t>P555-MPI4E</t>
  </si>
  <si>
    <t>P555-PC5</t>
  </si>
  <si>
    <t>ME651</t>
  </si>
  <si>
    <t>ME651-AVT3</t>
  </si>
  <si>
    <t>ME651-MPI4E</t>
  </si>
  <si>
    <t>ME651-PC5</t>
  </si>
  <si>
    <t>M651</t>
  </si>
  <si>
    <t>M651-AVT3</t>
  </si>
  <si>
    <t>M651-MPI4E</t>
  </si>
  <si>
    <t>M651-PC5</t>
  </si>
  <si>
    <t>C750Q</t>
  </si>
  <si>
    <t>V754Q</t>
  </si>
  <si>
    <t>V754Q-AVT3</t>
  </si>
  <si>
    <t>V754Q-MPI</t>
  </si>
  <si>
    <t>Built in Media Player</t>
  </si>
  <si>
    <t>V754Q-PC4</t>
  </si>
  <si>
    <t xml:space="preserve">Built in PC </t>
  </si>
  <si>
    <t>C860Q</t>
  </si>
  <si>
    <t>V864Q</t>
  </si>
  <si>
    <t>V864Q-AVT3</t>
  </si>
  <si>
    <t>V864Q-MPI</t>
  </si>
  <si>
    <t>V864Q-PC4</t>
  </si>
  <si>
    <t>C981Q</t>
  </si>
  <si>
    <t>C981Q-AVT3</t>
  </si>
  <si>
    <t>C981Q-MPI</t>
  </si>
  <si>
    <t>C981Q-PC4</t>
  </si>
  <si>
    <t>V984Q</t>
  </si>
  <si>
    <t>V984Q-AVT3</t>
  </si>
  <si>
    <t>V984Q-MPI</t>
  </si>
  <si>
    <t>V984Q-PC4</t>
  </si>
  <si>
    <t>Video Wall Monitors</t>
  </si>
  <si>
    <t>46"</t>
  </si>
  <si>
    <t>92"</t>
  </si>
  <si>
    <t>138"</t>
  </si>
  <si>
    <t>UN462A</t>
  </si>
  <si>
    <t>UN462A-TMX4P</t>
  </si>
  <si>
    <t>Bundle includes 4 of the UN462A with Peerless Mounts for 2x2 Display</t>
  </si>
  <si>
    <t>UN462A-TMX9P</t>
  </si>
  <si>
    <t>Bundle includes 9 of the UN462A with Peerless Mounts for 3x3 Display</t>
  </si>
  <si>
    <t>1.8mm Bezel to Bezel</t>
  </si>
  <si>
    <t>UN552VS</t>
  </si>
  <si>
    <t xml:space="preserve">UN552VS-TMX4P </t>
  </si>
  <si>
    <t>Bundle includes 4 of the UN552VS with Peerless Mounts for 2x2 Display</t>
  </si>
  <si>
    <t xml:space="preserve">UN552VS-TMX9P </t>
  </si>
  <si>
    <t>Bundle includes 9 of the UN552VS with Peerless Mounts for 3x3 Display</t>
  </si>
  <si>
    <t>UN552</t>
  </si>
  <si>
    <t xml:space="preserve">UN552-TMX4P </t>
  </si>
  <si>
    <t>Bundle includes 4 of the UN552 with Peerless Mounts for 2x2 Display</t>
  </si>
  <si>
    <t xml:space="preserve">UN552-TMX9P </t>
  </si>
  <si>
    <t>Bundle includes 9 of the UN552 with Peerless Mounts for 3x3 Display</t>
  </si>
  <si>
    <t>UN552S</t>
  </si>
  <si>
    <t>UN552S-TMX4P</t>
  </si>
  <si>
    <t>Bundle includes 4 of the UN552S with Peerless Mounts for 2x2 Display</t>
  </si>
  <si>
    <t>UN552S-TMX9P</t>
  </si>
  <si>
    <t>Bundle includes 9 of the UN552S with Peerless Mounts for 3x3 Display</t>
  </si>
  <si>
    <t>UN552V</t>
  </si>
  <si>
    <t>UN552V-TMX4P</t>
  </si>
  <si>
    <t>Bundle includes 4 of the UN552V with Peerless Mounts for 2x2 Display</t>
  </si>
  <si>
    <t>UN552V-TMX9P</t>
  </si>
  <si>
    <t>Bundle includes 9 of the UN552V with Peerless Mounts for 3x3 Display</t>
  </si>
  <si>
    <t xml:space="preserve">Collaborative, Infinity Boards and TouchScreen Displays </t>
  </si>
  <si>
    <t>CB651Q-2</t>
  </si>
  <si>
    <t>10pt IR touch</t>
  </si>
  <si>
    <t>CB651Q-C1</t>
  </si>
  <si>
    <t>CB751Q</t>
  </si>
  <si>
    <t>CB751Q-C1</t>
  </si>
  <si>
    <t xml:space="preserve">3720-INF2-75 </t>
  </si>
  <si>
    <t>IB754Q-2.1</t>
  </si>
  <si>
    <t>IB754Q-QL</t>
  </si>
  <si>
    <t xml:space="preserve">Quicklaunch Edition                      License Sold Separately </t>
  </si>
  <si>
    <t>CB861Q</t>
  </si>
  <si>
    <t>CB861Q-C1</t>
  </si>
  <si>
    <t>IB864Q-2.1</t>
  </si>
  <si>
    <t>IB864Q-QL</t>
  </si>
  <si>
    <t xml:space="preserve">Touch Overlays </t>
  </si>
  <si>
    <t>OLR-751</t>
  </si>
  <si>
    <t>10 Point Infrared Touch Overlay for the C751Q and V754Q. HID compliant, Clear Tempered glass and easy installation. Must order display separately.</t>
  </si>
  <si>
    <t>OLR-861</t>
  </si>
  <si>
    <t>10 Point Infrared Touch Overlay for the C861Q and V864Q, HID compliant, Clear Tempered glass and easy installation. Must order display separately.</t>
  </si>
  <si>
    <t>Modules - OPS, Media Players and Input Cards</t>
  </si>
  <si>
    <t>DS1-IF10CE</t>
  </si>
  <si>
    <t>Rapsberry Pi Compute Module Interface Board</t>
  </si>
  <si>
    <t>DS1-TM01</t>
  </si>
  <si>
    <t>Internal SDM tuner, NTSC, ATSC Standard (8-VSB, Clear-QAM), 1920x1080 supported, 3yr warranty</t>
  </si>
  <si>
    <t xml:space="preserve">CB-AO-CX100 </t>
  </si>
  <si>
    <t>AOPEN Chromebox Commercial 2 Celeron</t>
  </si>
  <si>
    <t>MPI3</t>
  </si>
  <si>
    <t xml:space="preserve"> MediaPlayer with RaspberryPi Compute Module 3+</t>
  </si>
  <si>
    <t>MPI4E</t>
  </si>
  <si>
    <t>MediaPlayer with RaspberryPi Compute Module 4</t>
  </si>
  <si>
    <t>OPS-TAA8R-PS</t>
  </si>
  <si>
    <t>OPS PC with AMD A8-5550M, 2.1GHz Quad-Core CPU, Radeon HD8550, 4GB DDR3 Dual Channel, Windows 10 IoT OS, 64GB SSD, DisplayPort Out,               USB 2.0 x 1, USB 3.0 x 2,</t>
  </si>
  <si>
    <t>OPS-TI3W-PS</t>
  </si>
  <si>
    <t>OPS PC with Intel Whiskeylake i3-8145U, 2.1GHz Dual-Core CPU, Intel HD620, 8GB DDR4, Windows 10 Pro 64 Bit OS, 128GB M.2 SSD, HDMI Out,                 USB 2.0 x 2, USB 3.0 x 2, TPM, WiFi</t>
  </si>
  <si>
    <t xml:space="preserve">OPS-TI7W-PS </t>
  </si>
  <si>
    <t>OPS PC with Intel Whiskeylake i7-8665U, 1.9GHz Quad-Core CPU, Intel HD620, 8GB DDR4, Windows 10 Pro 64 Bit OS, 128GB M.2 SSD, HDMI Out,                 USB 2.0 x 2, USB 3.0 x 2, vPro/TPM, WiFi,</t>
  </si>
  <si>
    <t xml:space="preserve">RPI3CM-2 </t>
  </si>
  <si>
    <t>NEC Edition Raspberry Pi Compute Module</t>
  </si>
  <si>
    <t>SB-04HC</t>
  </si>
  <si>
    <t>Internal 3G/HD/SD-SDI input card</t>
  </si>
  <si>
    <t>SB-09HC</t>
  </si>
  <si>
    <t>QUAD 3G SDI OPS interface card with full 4K/60Hz support</t>
  </si>
  <si>
    <t>SDM-12GSDI</t>
  </si>
  <si>
    <t>Smart Display Module HDBaseT 4K UHD Receiver</t>
  </si>
  <si>
    <t>SDM-HDBT</t>
  </si>
  <si>
    <t>SDM-VI5W-PS</t>
  </si>
  <si>
    <t>Smart Display Module w/Intel Core i5 Processor and Windows 10 Pro</t>
  </si>
  <si>
    <t>SDM-VICW-IS</t>
  </si>
  <si>
    <t>Smart Display Module w/Intel Celeron Processor and Windows 10 IoT</t>
  </si>
  <si>
    <t>KT-46TMX4</t>
  </si>
  <si>
    <t>Tile Matrix Mounting Kit 2x2 (UN462A/VA)</t>
  </si>
  <si>
    <t>KT-46TMX9</t>
  </si>
  <si>
    <t>Tile Matrix Mounting Kit 3x3 (UN462A/VA)</t>
  </si>
  <si>
    <t>KT-55TMX4</t>
  </si>
  <si>
    <t>Tile Matrix Mounting Kit 2x2 (UN552/552V)</t>
  </si>
  <si>
    <t>KT-55TMX9</t>
  </si>
  <si>
    <t>Tile Matrix Mounting Kit 3x3 (UN552/552V)</t>
  </si>
  <si>
    <t>KT-46UN-OF5</t>
  </si>
  <si>
    <t>Overframe Bezel Kit for the X464UNS, X464UNS-2</t>
  </si>
  <si>
    <t>KT-LFD-CC2</t>
  </si>
  <si>
    <t xml:space="preserve">Calibration Kit </t>
  </si>
  <si>
    <t>KT-RC3</t>
  </si>
  <si>
    <t>External IR/Human/Ambient Light Sensor and Remote Control Kit recommended for UN462A and UN462VA video walls</t>
  </si>
  <si>
    <t xml:space="preserve">QLNECUE36 </t>
  </si>
  <si>
    <t>3 year Quicklaunch Ultimate Edition license. One license is required for each InfinityBoard.</t>
  </si>
  <si>
    <t>SP-RM2</t>
  </si>
  <si>
    <t>Rear-Display Speaker Attachment</t>
  </si>
  <si>
    <t>SP-RM3</t>
  </si>
  <si>
    <t>Premium audio speaker</t>
  </si>
  <si>
    <t>SP-RM3A</t>
  </si>
  <si>
    <t>Premium full range active speaker</t>
  </si>
  <si>
    <t>SR598ML3E</t>
  </si>
  <si>
    <t>Motorized Height Adjustable Cart. Supports displays 55-86, VESA 200x200-800x600, 280lbs max, black powder coat finish</t>
  </si>
  <si>
    <t>ST-322</t>
  </si>
  <si>
    <t>Pedestal Stand for P403, P463, V322, V323, V323-2, V423, V463, X401S, X464UN, X464UN-2, X464UNS, X464UNV, X464UNV-2</t>
  </si>
  <si>
    <t>ST-32E</t>
  </si>
  <si>
    <t>Pedestal Stand for E325, E326</t>
  </si>
  <si>
    <t>ST-32E2</t>
  </si>
  <si>
    <t>table top stand accessory for the E328, E438 and E498</t>
  </si>
  <si>
    <t>ST-401</t>
  </si>
  <si>
    <t>Pedestal Stand for C431, C501, C551, IB554Q-2.1, IB554Q-QL, M431, M491, M551, MA431, MA491, MA551, ME431, ME501, ME551, P404, P484,                   P554, V404, V484, V554, V554Q</t>
  </si>
  <si>
    <t>ST-4020</t>
  </si>
  <si>
    <t xml:space="preserve">Pedestal Stand for LCD4020, P401, P402, S401, LCD4215, V421, V421-2, LCD4615, V461, V461-2, X461S, X462S, V422, X462UNV, X463UN </t>
  </si>
  <si>
    <t>ST-43E</t>
  </si>
  <si>
    <t>Pedestal Stand for E436, E437Q, E507Q, E557Q</t>
  </si>
  <si>
    <t>ST-43M</t>
  </si>
  <si>
    <t>Optional table top stand accessory for the ME431</t>
  </si>
  <si>
    <t>ST-55</t>
  </si>
  <si>
    <t>Optional table top stand accessory for the UN552, UN551S, UN551VS, UN552S, UN552VS</t>
  </si>
  <si>
    <t>ST-55E</t>
  </si>
  <si>
    <t>Optional Stand for the E556</t>
  </si>
  <si>
    <t>ST-65E</t>
  </si>
  <si>
    <t>Pedestal Stand for E655</t>
  </si>
  <si>
    <t>ST-65E3</t>
  </si>
  <si>
    <t>Tabletop stand for the E657Q</t>
  </si>
  <si>
    <t>ST-65M</t>
  </si>
  <si>
    <t>Optional table top stand accessory for the ME651 and M651</t>
  </si>
  <si>
    <t>ST-801</t>
  </si>
  <si>
    <t>Pedestal Stand for P703, V801, X841UHD</t>
  </si>
  <si>
    <t>WMK-3298T</t>
  </si>
  <si>
    <t xml:space="preserve">Tilt Wall Mount for 32"-86" Displays </t>
  </si>
  <si>
    <t>3 years</t>
  </si>
  <si>
    <t>NEC Projectors</t>
  </si>
  <si>
    <t>NP-MC453X</t>
  </si>
  <si>
    <t>LCD</t>
  </si>
  <si>
    <t>NP-ME453X</t>
  </si>
  <si>
    <t>NP-PA903X</t>
  </si>
  <si>
    <t>NP-PA903X-41ZL</t>
  </si>
  <si>
    <t xml:space="preserve"> Bundle includes PA903X projector and NP41ZL lens., </t>
  </si>
  <si>
    <t>NP-UM361X</t>
  </si>
  <si>
    <t>NP-UM361X-WK</t>
  </si>
  <si>
    <r>
      <t xml:space="preserve">NP-UM361X with </t>
    </r>
    <r>
      <rPr>
        <b/>
        <sz val="9"/>
        <rFont val="Calibri"/>
        <family val="2"/>
      </rPr>
      <t>NP04WK1</t>
    </r>
    <r>
      <rPr>
        <sz val="9"/>
        <rFont val="Calibri"/>
        <family val="2"/>
      </rPr>
      <t xml:space="preserve"> Wall Mount Bundle</t>
    </r>
  </si>
  <si>
    <t>NP-UM361Xi-WK</t>
  </si>
  <si>
    <r>
      <t xml:space="preserve">NP-UM361X with </t>
    </r>
    <r>
      <rPr>
        <b/>
        <sz val="9"/>
        <rFont val="Calibri"/>
        <family val="2"/>
      </rPr>
      <t>NP04WK</t>
    </r>
    <r>
      <rPr>
        <sz val="9"/>
        <rFont val="Calibri"/>
        <family val="2"/>
      </rPr>
      <t xml:space="preserve">1 Wall Mount and </t>
    </r>
    <r>
      <rPr>
        <b/>
        <sz val="9"/>
        <rFont val="Calibri"/>
        <family val="2"/>
      </rPr>
      <t>NP03Wi</t>
    </r>
    <r>
      <rPr>
        <sz val="9"/>
        <rFont val="Calibri"/>
        <family val="2"/>
      </rPr>
      <t xml:space="preserve"> Interactive Module  Bundle</t>
    </r>
  </si>
  <si>
    <t>NP-UM361XI-TM</t>
  </si>
  <si>
    <r>
      <t xml:space="preserve">NP-UM361X with </t>
    </r>
    <r>
      <rPr>
        <b/>
        <sz val="9"/>
        <rFont val="Calibri"/>
        <family val="2"/>
      </rPr>
      <t>NP04WK</t>
    </r>
    <r>
      <rPr>
        <sz val="9"/>
        <rFont val="Calibri"/>
        <family val="2"/>
      </rPr>
      <t xml:space="preserve">1 Wall Mount, </t>
    </r>
    <r>
      <rPr>
        <b/>
        <sz val="9"/>
        <rFont val="Calibri"/>
        <family val="2"/>
      </rPr>
      <t>NP03Wi</t>
    </r>
    <r>
      <rPr>
        <sz val="9"/>
        <rFont val="Calibri"/>
        <family val="2"/>
      </rPr>
      <t xml:space="preserve"> Interactive Module, NP01TM Touch Module  Bundle</t>
    </r>
  </si>
  <si>
    <t>NP-MC423W</t>
  </si>
  <si>
    <t>NP-ME423W</t>
  </si>
  <si>
    <t>NP-PE455WL</t>
  </si>
  <si>
    <t>NP-P474W</t>
  </si>
  <si>
    <t>NP-P525WL</t>
  </si>
  <si>
    <t>NP-P554W</t>
  </si>
  <si>
    <t>NP-PA853W</t>
  </si>
  <si>
    <t>NP-PA853W-41ZL</t>
  </si>
  <si>
    <r>
      <t xml:space="preserve"> Bundle includes PA853W  projector and </t>
    </r>
    <r>
      <rPr>
        <b/>
        <sz val="9"/>
        <rFont val="Calibri"/>
        <family val="2"/>
      </rPr>
      <t>NP41ZL</t>
    </r>
    <r>
      <rPr>
        <sz val="9"/>
        <rFont val="Calibri"/>
        <family val="2"/>
      </rPr>
      <t xml:space="preserve"> lens.</t>
    </r>
  </si>
  <si>
    <t>NP-UM351W-WK</t>
  </si>
  <si>
    <r>
      <t xml:space="preserve">NP-UM351W with </t>
    </r>
    <r>
      <rPr>
        <b/>
        <sz val="9"/>
        <rFont val="Calibri"/>
        <family val="2"/>
      </rPr>
      <t>NP04WK1</t>
    </r>
    <r>
      <rPr>
        <sz val="9"/>
        <rFont val="Calibri"/>
        <family val="2"/>
      </rPr>
      <t xml:space="preserve"> Wall Mount Bundle</t>
    </r>
  </si>
  <si>
    <t>NP-UM383WL</t>
  </si>
  <si>
    <t>NP-UM383WL-WK</t>
  </si>
  <si>
    <r>
      <t xml:space="preserve">NP-UM383WL with </t>
    </r>
    <r>
      <rPr>
        <b/>
        <sz val="9"/>
        <rFont val="Calibri"/>
        <family val="2"/>
      </rPr>
      <t>NP06WK1</t>
    </r>
    <r>
      <rPr>
        <sz val="9"/>
        <rFont val="Calibri"/>
        <family val="2"/>
      </rPr>
      <t xml:space="preserve"> Wall Mount</t>
    </r>
  </si>
  <si>
    <t>1080p  Projectors</t>
  </si>
  <si>
    <t>NP-M380HL</t>
  </si>
  <si>
    <t>NP-ME403U</t>
  </si>
  <si>
    <t>NP-P474U</t>
  </si>
  <si>
    <t>NP-P525UL</t>
  </si>
  <si>
    <t>NP-P554U</t>
  </si>
  <si>
    <t>NP-P605UL</t>
  </si>
  <si>
    <t>NP-PA653U</t>
  </si>
  <si>
    <t>NP-PA653U-41ZL</t>
  </si>
  <si>
    <r>
      <t xml:space="preserve">Bundle includes PA653U projector and </t>
    </r>
    <r>
      <rPr>
        <b/>
        <sz val="9"/>
        <rFont val="Calibri"/>
        <family val="2"/>
      </rPr>
      <t>NP41ZL</t>
    </r>
    <r>
      <rPr>
        <sz val="9"/>
        <rFont val="Calibri"/>
        <family val="2"/>
      </rPr>
      <t xml:space="preserve"> lens.</t>
    </r>
  </si>
  <si>
    <t xml:space="preserve">NP-PA703UL  </t>
  </si>
  <si>
    <t>NP-PA703UL-41ZL</t>
  </si>
  <si>
    <t>NP-PA803U</t>
  </si>
  <si>
    <t>NP-PA803U-41ZL</t>
  </si>
  <si>
    <r>
      <t xml:space="preserve">Bundle includes PA803U projector and </t>
    </r>
    <r>
      <rPr>
        <b/>
        <sz val="9"/>
        <rFont val="Calibri"/>
        <family val="2"/>
      </rPr>
      <t>NP41ZL</t>
    </r>
    <r>
      <rPr>
        <sz val="9"/>
        <rFont val="Calibri"/>
        <family val="2"/>
      </rPr>
      <t xml:space="preserve"> lens.</t>
    </r>
  </si>
  <si>
    <t xml:space="preserve">NP-PX803UL-BK </t>
  </si>
  <si>
    <t>NP-PX803UL-WH</t>
  </si>
  <si>
    <t xml:space="preserve">NP-PX803UL-B-18 </t>
  </si>
  <si>
    <t xml:space="preserve"> Bundle includes NP-PX803UL-BK  projector and NP18ZL lens.</t>
  </si>
  <si>
    <t xml:space="preserve">NP-PX803UL-W-18 </t>
  </si>
  <si>
    <t xml:space="preserve"> Bundle includes NP-PX803UL-WH  projector and NP18ZL lens.</t>
  </si>
  <si>
    <t>NP-PA804UL-B</t>
  </si>
  <si>
    <t>NP-PA804UL-W</t>
  </si>
  <si>
    <t>NP-PA804UL-B-41</t>
  </si>
  <si>
    <t>NP-PA804UL-W-41</t>
  </si>
  <si>
    <t>NP-PA1004UL-B</t>
  </si>
  <si>
    <t>NP-PA1004UL-W</t>
  </si>
  <si>
    <t>NP-PA1004UL-B-41</t>
  </si>
  <si>
    <t xml:space="preserve"> Bundle includes NP-PA1004UL-B  projector and NP41ZL lens.</t>
  </si>
  <si>
    <t>NP-PA1004UL-W-41</t>
  </si>
  <si>
    <t xml:space="preserve"> Bundle includes NP-PA1004UL-W  projector and NP41ZL lens.</t>
  </si>
  <si>
    <t>NP-PX1004UL-BK</t>
  </si>
  <si>
    <t xml:space="preserve">NP-PX1004UL-WH </t>
  </si>
  <si>
    <t>NP-PX1004UL-B-18</t>
  </si>
  <si>
    <t xml:space="preserve"> Bundle includes NP-PX1004UL  projector and NP18ZL lens.</t>
  </si>
  <si>
    <t>NP-PX1004UL-W-18</t>
  </si>
  <si>
    <t>NP-PX2000UL</t>
  </si>
  <si>
    <t>NP-PX2000UL-47ZL</t>
  </si>
  <si>
    <t xml:space="preserve"> Bundle includes NP-PX20000UL  projector and NP47ZL lens.</t>
  </si>
  <si>
    <t>NP-P506QL</t>
  </si>
  <si>
    <t>NP-PX1005QL-B</t>
  </si>
  <si>
    <t>NP-PX1005QL-W</t>
  </si>
  <si>
    <t xml:space="preserve">NP-PX1005QL-B-18 </t>
  </si>
  <si>
    <t xml:space="preserve"> Bundle includes NP-PX1005QL-W projector and NP18ZL lens.</t>
  </si>
  <si>
    <t xml:space="preserve">NP-PX1005QL-W-18 </t>
  </si>
  <si>
    <t>NP-PH3501QL</t>
  </si>
  <si>
    <t>ActiveScene Soltions</t>
  </si>
  <si>
    <t>AS32S-P605UL-IN</t>
  </si>
  <si>
    <t>32 sq/ft ActiveScene Solution</t>
  </si>
  <si>
    <t xml:space="preserve">AS60S-PA41ZL-IN </t>
  </si>
  <si>
    <t>60 sq/ft ActiveScene Solution w/NP41ZL Lens</t>
  </si>
  <si>
    <t>AS60U-PA44ML-IN</t>
  </si>
  <si>
    <t>60 sq/ft ActiveScene Solution w/NP44ML Lens</t>
  </si>
  <si>
    <t>AS60U-PX39ML-IN</t>
  </si>
  <si>
    <t>60 sq/ft ActiveScene Solution w/NP39ML Lens</t>
  </si>
  <si>
    <t xml:space="preserve">AS96U-PX39ML-IN </t>
  </si>
  <si>
    <t>96 sq/ft ActiveScene Solution w/NP39ML Len</t>
  </si>
  <si>
    <t>Lenses</t>
  </si>
  <si>
    <t>NP-PH1202HL</t>
  </si>
  <si>
    <t>L2K-30ZM</t>
  </si>
  <si>
    <t>2.71 - 3.89:1 Motorized Zoom Lens</t>
  </si>
  <si>
    <t>PH1201QL, PH2601QL and PH3501QL. Requires lens adapter ring NC-50LA01</t>
  </si>
  <si>
    <t>L2K-43ZM1</t>
  </si>
  <si>
    <t xml:space="preserve">3.70-5.30 Zoom Lens </t>
  </si>
  <si>
    <t>NP-PH1201QL</t>
  </si>
  <si>
    <t xml:space="preserve">NP-PH2601QL and NP-PH3501QL </t>
  </si>
  <si>
    <t>L4K-11ZM</t>
  </si>
  <si>
    <t>1.10-1.70:1 Powered Zoom Lens</t>
  </si>
  <si>
    <t xml:space="preserve">NC-50LA01-B </t>
  </si>
  <si>
    <t>Lens Adapter Ring</t>
  </si>
  <si>
    <t>NP-9LS08ZM1</t>
  </si>
  <si>
    <t xml:space="preserve">0.9 - 1.34:1 Zoom Lens </t>
  </si>
  <si>
    <t>NP-9LS12ZM1</t>
  </si>
  <si>
    <t>1.28 - 1.83:1 Zoom Lens</t>
  </si>
  <si>
    <t xml:space="preserve">NP-9LS13ZM1 </t>
  </si>
  <si>
    <t xml:space="preserve">1.41 - 2.23:1 Zoom Lens </t>
  </si>
  <si>
    <t xml:space="preserve">NP-PH1202HL, NP-PH1202HL1 </t>
  </si>
  <si>
    <t xml:space="preserve">NP-9LS16ZM1 </t>
  </si>
  <si>
    <t xml:space="preserve">1.71 - 2.87:1 Zoom Lens </t>
  </si>
  <si>
    <t>NP11FL</t>
  </si>
  <si>
    <t xml:space="preserve">0.8:1 Short-Throw Lens </t>
  </si>
  <si>
    <t>NP-PA500U, NP-PA500X, NP-PA550W, NP-PA600X, NP-PA672W, NP-PA722X</t>
  </si>
  <si>
    <t>NP12ZL</t>
  </si>
  <si>
    <t>1.19-1.56:1 Zoom Lens</t>
  </si>
  <si>
    <t>NP-PA500U, NP-PA500X, NP-PA521U, NP-PA550W, NP-PA571W, NP-PA600X, NP-PA621X, NP-PA622U, NP-PA653U,           NP-PA672W, NP-PA722X, NP-PA803U, NP-PA853W, NP-PA903X</t>
  </si>
  <si>
    <t>NP13ZL</t>
  </si>
  <si>
    <t>1.5-3.0:1 Zoom Lens</t>
  </si>
  <si>
    <t>NP-PA500U, NP-PA500X, NP-PA521U, NP-PA550W, NP-PA571W, NP-PA600X, NP-PA621X, NP-PA622U, NP-PA653U,                    NP-PA672W, NP-PA722X, NP-PA803U, NP-PA853W, NP-PA903X</t>
  </si>
  <si>
    <t>NP14ZL</t>
  </si>
  <si>
    <t>2.97-4.79:1 Zoom Lens</t>
  </si>
  <si>
    <t>NP-PA500U, NP-PA500X, NP-PA521U, NP-PA550W, NP-PA571W, NP-PA600X, NP-PA621X, NP-PA622U, NP-PA653U,                     NP-PA672W, NP-PA722X, NP-PA803U, NP-PA853W, NP-PA903X</t>
  </si>
  <si>
    <t>NP16FL</t>
  </si>
  <si>
    <t>0.76:1 Short-Throw Lens</t>
  </si>
  <si>
    <t>NP-PX1004UL-BK, NP-PX1004UL-WH, NP-PX700W, NP-PX750U, NP-PX750U2, NP-PX800X, NP-PX800X2, NP-PX803UL-BK, NP-PX803UL-WH</t>
  </si>
  <si>
    <t>NP16FL-4K</t>
  </si>
  <si>
    <t>NP-PX1005QL</t>
  </si>
  <si>
    <t>NP17ZL</t>
  </si>
  <si>
    <t>1.25-1.79:1 Zoom Lens</t>
  </si>
  <si>
    <t>NP17ZL-4K</t>
  </si>
  <si>
    <t>NP18ZL</t>
  </si>
  <si>
    <t>1.73-2.27:1 Zooms Lens</t>
  </si>
  <si>
    <t>NP18ZL-4K</t>
  </si>
  <si>
    <t>NP19ZL</t>
  </si>
  <si>
    <t>2.22-3.67:1 Zoom Lens</t>
  </si>
  <si>
    <t>NP19ZL-4K</t>
  </si>
  <si>
    <t>NP20ZL</t>
  </si>
  <si>
    <t>3.6-5.4:1 Zoom Lens</t>
  </si>
  <si>
    <t>NP20ZL-4K</t>
  </si>
  <si>
    <t>NP21ZL</t>
  </si>
  <si>
    <t>5.3-8.3:1 Zoom Lens</t>
  </si>
  <si>
    <t>NP21ZL-4K</t>
  </si>
  <si>
    <t>NP30ZL</t>
  </si>
  <si>
    <t>0.79-1.04:1 Zoom Lens</t>
  </si>
  <si>
    <t>NP-PA500U, NP-PA500X, NP-PA521U, NP-PA550W, NP-PA571W, NP-PA600X, NP-PA621X, NP-PA622U, NP-PA653U, NP-PA672W, NP-PA722X, NP-PA803U, NP-PA853W, NP-PA903X</t>
  </si>
  <si>
    <t>NP31ZL</t>
  </si>
  <si>
    <t>0.75 - 0.93:1 Zoom Lens</t>
  </si>
  <si>
    <t>NP-PX700W, NP-PX800X, NP-PX750U</t>
  </si>
  <si>
    <t>NP31ZL-4K</t>
  </si>
  <si>
    <t>NP40ZL</t>
  </si>
  <si>
    <t xml:space="preserve">0.79 - 1.1:1 Zoom Lens </t>
  </si>
  <si>
    <t>NP-PA653U, NP-PA653UL, NP-PA803U, NP-PA803UL, NP-PA853W, NP-PA903X</t>
  </si>
  <si>
    <t>NP41ZL</t>
  </si>
  <si>
    <t>1.3 - 3.02:1 Zoom Lens</t>
  </si>
  <si>
    <t>NP43ZL</t>
  </si>
  <si>
    <t xml:space="preserve">2.99 - 5.98:1 Zoom Lens </t>
  </si>
  <si>
    <t>NP45ZL</t>
  </si>
  <si>
    <t>0.9-1.2 Ultra Wide Zoom Lens</t>
  </si>
  <si>
    <t>NP46ZL</t>
  </si>
  <si>
    <t xml:space="preserve">1.2-1.56 Short Throw Zoom Lens </t>
  </si>
  <si>
    <t>NP47ZL</t>
  </si>
  <si>
    <t xml:space="preserve">1.5-2.0 Standard Zoom Lens </t>
  </si>
  <si>
    <t>NP48ZL</t>
  </si>
  <si>
    <t xml:space="preserve">2.0-4.0 Long Throw Zoom Lens </t>
  </si>
  <si>
    <t>NP49ZL</t>
  </si>
  <si>
    <t xml:space="preserve">4.0-7.0 Ultra Long Throw Zoom Lens </t>
  </si>
  <si>
    <t>NP04LP</t>
  </si>
  <si>
    <t xml:space="preserve">  NP4000 and NP4001</t>
  </si>
  <si>
    <t>NP06LP</t>
  </si>
  <si>
    <t>NP1200, NP1250, NP2200, NP2250, NP3250, NP3250W</t>
  </si>
  <si>
    <t>NP07LP</t>
  </si>
  <si>
    <t xml:space="preserve"> NP300, NP400, NP410W, NP500WS, NP510W, NP510WS, NP600S, NP610, NP610S</t>
  </si>
  <si>
    <t>NP08LP</t>
  </si>
  <si>
    <t xml:space="preserve"> NP41, NP43</t>
  </si>
  <si>
    <t>NP12LP</t>
  </si>
  <si>
    <t xml:space="preserve">  NP4100, NP4100W</t>
  </si>
  <si>
    <t>NP13LP</t>
  </si>
  <si>
    <t xml:space="preserve"> NP110, NP115, NP215, NP216, NP-V260, NP-V260X</t>
  </si>
  <si>
    <t>NP14LP</t>
  </si>
  <si>
    <t xml:space="preserve"> NP310, NP410, NP510</t>
  </si>
  <si>
    <t>NP16LP</t>
  </si>
  <si>
    <t xml:space="preserve"> NP-M300W, NP-M300XS, NP-M311W, NP-P350X</t>
  </si>
  <si>
    <t>NP17LP</t>
  </si>
  <si>
    <t xml:space="preserve"> NP-M300WS , NP-P350W, NP-P420X </t>
  </si>
  <si>
    <t>NP17LP-UM</t>
  </si>
  <si>
    <t xml:space="preserve"> NP-UM330W, NP-UM330Wi, NP-UM330X, NP-UM330Xi</t>
  </si>
  <si>
    <t>NP18LP</t>
  </si>
  <si>
    <t xml:space="preserve">  NP-V300W, NP-V300X, NP-V311W, NP-V311X</t>
  </si>
  <si>
    <t>NP20LP</t>
  </si>
  <si>
    <t xml:space="preserve">NP-U300X, NP-U310W </t>
  </si>
  <si>
    <t>NP21LP</t>
  </si>
  <si>
    <t xml:space="preserve">  NP-PA500U, NP-PA500X, NP-PA600X</t>
  </si>
  <si>
    <t>NP22LP</t>
  </si>
  <si>
    <t>NP-PH1000U, NP-PX700W, NP-PX750U, NP-PX800X</t>
  </si>
  <si>
    <t>NP23LP</t>
  </si>
  <si>
    <t>NP-P401W, NP-P451W, NP-P451X, NP-P501X</t>
  </si>
  <si>
    <t>NP25LP</t>
  </si>
  <si>
    <t>NP-PH1400U</t>
  </si>
  <si>
    <t>NP26LP</t>
  </si>
  <si>
    <t xml:space="preserve">  NP-PA521U, NP-PA571W, NP-PA621X, NP-PA622U, NP-PA672W, NP-PA722X </t>
  </si>
  <si>
    <t>NP27LP</t>
  </si>
  <si>
    <t xml:space="preserve"> NP-M282X,  NP-M283X </t>
  </si>
  <si>
    <t>NP28LP</t>
  </si>
  <si>
    <t xml:space="preserve">NP-M322W, NP-M322X  </t>
  </si>
  <si>
    <t>NP29LP</t>
  </si>
  <si>
    <t>NP-M363X, NP-M363W</t>
  </si>
  <si>
    <t>NP30LP</t>
  </si>
  <si>
    <t xml:space="preserve"> NP-M332XS, NP-M352WS, NP-M402X </t>
  </si>
  <si>
    <t>NP33LP</t>
  </si>
  <si>
    <t xml:space="preserve">NP-UM361X, NP-UM351W, NP-UM361Xi, NP-UM351W </t>
  </si>
  <si>
    <t>NP34LP</t>
  </si>
  <si>
    <t>NP-U321H, NP-U321H-WK, NP-U321Hi</t>
  </si>
  <si>
    <t>NP35LP</t>
  </si>
  <si>
    <t>NP-V302H, NP-V332X, NP-V332W</t>
  </si>
  <si>
    <t>NP38LP</t>
  </si>
  <si>
    <t>NP-P452W, NP-P452H</t>
  </si>
  <si>
    <t>NP39LP</t>
  </si>
  <si>
    <t>NP-P502W, NP-P502H</t>
  </si>
  <si>
    <t>NP40LP</t>
  </si>
  <si>
    <t>NP-VE303, NP-VE303X</t>
  </si>
  <si>
    <t>NP42LP</t>
  </si>
  <si>
    <t xml:space="preserve">NP-PA653U, NP-PA803U, NP-PA853W, NP-PA903X, </t>
  </si>
  <si>
    <t>NP44LP</t>
  </si>
  <si>
    <t>NP-P474W, NP-P474U, NP-P554W, NP-P554U</t>
  </si>
  <si>
    <t>VT75LPE</t>
  </si>
  <si>
    <t xml:space="preserve"> LT280, LT380, VT470, VT670, VT676 and VT676E</t>
  </si>
  <si>
    <t>VT85LP</t>
  </si>
  <si>
    <t xml:space="preserve"> VT480, VT490, VT580, VT590. VT595, VT695 </t>
  </si>
  <si>
    <t>RMT-PJ31</t>
  </si>
  <si>
    <t>NP-M260W, NP-M260X, NP-M271X, NP-M300W, NP-M300WS, NP-M300X, NP-M300XS, NP-M311W, NP-M311X, NP-P350W, NP-P350X, NP-P401W, NP-P420X,              NP-P451W, NP-P451X, NP-P501X, NP-UM330W, NP-UM330Wi2-WK, NP-UM330Wi-WK, NP-UM330Wi-WK1, NP-UM330W-WK, NP-UM330W-WK1, NP-UM330X,              NP-UM330Xi2-WK, NP-UM330Xi-WK, NP-UM330Xi-WK1, NP-UM330X-WK, NP-UM330X-WK1, NP-V260, NP-V260X, NP-V300W, NP-V300X, NP-V311W, NP-V311X,             NP-VE281, NP-VE281X</t>
  </si>
  <si>
    <t>RMT-PJ33</t>
  </si>
  <si>
    <t>NP-PA500U, NP-PA500X, NP-PA550W, NP-PA600X, NP-PH1000U, NP-PH1400U, NP-PX700W, NP-PX700W2, NP-PX750U, NP-PX750U2, NP-PX800X, NP-PX800X2</t>
  </si>
  <si>
    <t>RMT-PJ35</t>
  </si>
  <si>
    <t>NP-PH1000U, NP-PH1400U, NP-PX602UL-BK, NP-PX602UL-WH, NP-PX602WL-BK, NP-PX602WL-WH, NP-PX700W, NP-PX750U, NP-PX800X</t>
  </si>
  <si>
    <t>RMT-PJ36</t>
  </si>
  <si>
    <t>NP-M282X, NP-M283X, NP-M322W, NP-M322X, NP-M323W, NP-M323X, NP-M332XS, NP-M333XS, NP-M352WS, NP-M353WS, NP-M363W,  NP-M363X, NP-M402X, NP-M403X, NP-ME301W, NP-ME301X, NP-ME331W, NP-ME331X, NP-ME361W, NP-ME361X, NP-ME401W, NP-ME401X, NP-U321H, NP-U321Hi, NP-UM351W,                   NP-UM351Wi, NP-UM352W, NP-UM361X, NP-UM361Xi, NP-UM383WL, NP-V302H, NP-V332W, NP-V332X</t>
  </si>
  <si>
    <t>RMT-PJ37</t>
  </si>
  <si>
    <t>NP-PA521U, NP-PA571W, NP-PA621X, NP-PA622U, NP-PA653U, NP-PA653UL, NP-PA672W, NP-PA722X, NP-PA803U, NP-PA803UL, NP-PA853W, NP-PA903X</t>
  </si>
  <si>
    <t>RMT-PJ38</t>
  </si>
  <si>
    <t xml:space="preserve">NP-P474U, NP-P474W, NP-P502HL-2, NP-P502WL-2, NP-P554U, NP-P554W </t>
  </si>
  <si>
    <t>RMT-PJ39</t>
  </si>
  <si>
    <t>NP-MC372X, NP-MC382W, NP-ME372W, NP-ME382U, NP-ME402X, NP-P525UL, NP-P525WL</t>
  </si>
  <si>
    <t>RMT-PJ40</t>
  </si>
  <si>
    <t>NP-PA804UL</t>
  </si>
  <si>
    <t>UM361-ADP</t>
  </si>
  <si>
    <t>Adapter plate</t>
  </si>
  <si>
    <t>NP-UM351W, NP-UM361X</t>
  </si>
  <si>
    <t>NP02GL</t>
  </si>
  <si>
    <t>Active Shutter 3D glasses</t>
  </si>
  <si>
    <t>NP115, NP215, NP216, NP-M282X, NP-M322W, NP-M322X, NP-M332XS, NP-M352WS, NP-M402X, NP-PE401H, NP-U300X, NP-U310W, NP-V260, NP-V260X, NP-V300W,  NP-V300X, NP-V311W, NP-V311X, NP-VE281, NP-VE281X</t>
  </si>
  <si>
    <t>NP402CASE</t>
  </si>
  <si>
    <t xml:space="preserve">Soft carrying case </t>
  </si>
  <si>
    <t>NP-MC372X, NP-MC382W, NP-ME402X, NP-ME372W</t>
  </si>
  <si>
    <t>NP01PW1</t>
  </si>
  <si>
    <t>Replacement power cable</t>
  </si>
  <si>
    <t>NP-PX1004UL, NP-PX1005QL, NP-PX2000UL, NP-PX602UL, NP-PX602WL, NP-PX700W, NP-PX700W2, NP-PX750U,                        NP-PX750U2, NP-PX800X, NP-PX800X2, NP-PX803UL</t>
  </si>
  <si>
    <t>NP05CV</t>
  </si>
  <si>
    <t xml:space="preserve">Input Panel Cover </t>
  </si>
  <si>
    <t>NP-M282X, NP-M322W, NP-M322X, NP-M332XS, NP-M352WS, NP-M402X</t>
  </si>
  <si>
    <t>NP07CV</t>
  </si>
  <si>
    <t>Safety Cover for Portrait installation</t>
  </si>
  <si>
    <t>NP-PX602U, NP-PX602WL</t>
  </si>
  <si>
    <t>NP08CV</t>
  </si>
  <si>
    <t>NP-P502WL, NP-P502HL</t>
  </si>
  <si>
    <t>NP09CV</t>
  </si>
  <si>
    <t>NP10CV</t>
  </si>
  <si>
    <t>NP-PA653U, NP-PA803U, NP-PA853W NP-PA903X</t>
  </si>
  <si>
    <t>NP12CV</t>
  </si>
  <si>
    <t>NP13CV-B</t>
  </si>
  <si>
    <t>Black Input Terminal Cover</t>
  </si>
  <si>
    <t>NP13CV-W</t>
  </si>
  <si>
    <t>White Input Terminal Cover</t>
  </si>
  <si>
    <t>NP04Wi</t>
  </si>
  <si>
    <t xml:space="preserve">Interactive eBeam Module and Pen </t>
  </si>
  <si>
    <t>NP-U321H</t>
  </si>
  <si>
    <t>NP01TM</t>
  </si>
  <si>
    <t xml:space="preserve">Interactive Touch Module </t>
  </si>
  <si>
    <t>NP-U321H, NP-UM351, NP-UM361X</t>
  </si>
  <si>
    <t>NP02FT</t>
  </si>
  <si>
    <t xml:space="preserve">Replacement Air Filter </t>
  </si>
  <si>
    <t>NP-PX700W, NP-PX750U, NP-PX800X, NP-PX700W2, NP-PX750U2, NP-PX800X2</t>
  </si>
  <si>
    <t>NP03FT</t>
  </si>
  <si>
    <t>NP-PH1000U, NP-PH1400U</t>
  </si>
  <si>
    <t>NP01TK</t>
  </si>
  <si>
    <t xml:space="preserve">Table Top Mount </t>
  </si>
  <si>
    <t>NP-UM351W
NP-UM351Wi-TM
NP-UM351Wi-WK
NP-UM351W-R
NP-UM351W-WK
NP-UM351W-WK-R
NP-UM352W, NP-UM361X, NP-UM361Xi</t>
  </si>
  <si>
    <t xml:space="preserve">NP01UCM </t>
  </si>
  <si>
    <t>NP110, NP115, NP1200, NP1250, NP215, NP216, NP2200, NP2250, NP300, NP310, NP3250, NP3250W, 
NP400, NP4001, NP410, NP4100, NP4100W, NP410W, NP500WS, NP510, NP510W, NP510WS, NP600S, NP610, NP610S, 
NP905, NP-M260W, NP-M260X, NP-M271X, NP-M282X, NP-M283X, NP-M300W, NP-M300WS, NP-M300X, 
NP-M300XS, NP-M311W, NP-M311X, NP-M322W, NP-M322X, NP-M323W, NP-M323X, NP-M332XS, NP-M333XS, 
NP-M352WS, NP-M353WS, NP-M363W, NP-M363X, NP-M402H, NP-M402X, NP-M403H, NP-M403X, NP-MC372X, 
NP-MC382W, NP-MC423W, NP-MC453X, NP-ME301W, NP-ME301X, NP-ME331W, NP-ME331X, NP-ME361W, 
NP-ME361X, NP-ME372W, NP-ME382U, NP-ME401W, NP-ME401X, NP-ME402X, NP-ME403U, NP-ME423W, NP-ME453X, 
NP-P350W, NP-P350X, NP-P401W, NP-P420X, NP-P451W, NP-P451X, NP-P452H, NP-P452W, NP-P474U, NP-P474W, 
NP-P501X, NP-P502H, NP-P502HL, NP-P502HL-2, NP-P502W, NP-P502WL, NP-P502WL-2, NP-P525UL, NP-P525WL,
NP-P554U, NP-P554W, NP-P605UL, NP-PE455UL, NP-PE455WL, NP-PX750U, NP-PX750U2, NP-U300X, NP-U310W, 
NP-U321H, NP-U321Hi,NP-UM330W, NP-UM330X, NP-V260, NP-V260X, NP-V300W, NP-V300X, NP-V302H, NP-V311W, 
NP-V311X, NP-V332W, NP-V332X, NP-VE281, NP-VE281X, NP-VE303, NP-VE303X</t>
  </si>
  <si>
    <t>NP04WK1</t>
  </si>
  <si>
    <t xml:space="preserve">Ultra Short Throw Wall Mount </t>
  </si>
  <si>
    <t>NP-UM330W, NP-UM330X, NP-UM351W, NP-UM351Wi-WK, NP-UM351W-WK,  NP-UM361X, NP-UM361Xi-WK,                        NP-UM361X-WK</t>
  </si>
  <si>
    <t>NP06WK1</t>
  </si>
  <si>
    <t>Ultra Short Throw Wall Mount</t>
  </si>
  <si>
    <t xml:space="preserve">NP-UM383WL </t>
  </si>
  <si>
    <t>NP02LM1</t>
  </si>
  <si>
    <t>Wireless LAN module</t>
  </si>
  <si>
    <t>NP-M260W, NP-M260X, NP-M271X, NP-M282X, NP-M300W, NP-M300WS, NP-M300X, NP-M300XS, NP-M311W,                      NP-M311X, NP-M322W, NP-M322X, NP-M332XS, NP-M352WS, NP-M402H, NP-M402X, NP-P350W, NP-P350X, NP-P401W, NP-P420X, NP-P451W, NP-P451X, NP-P501X, NP-PA500U, NP-PA500X, NP-PA521U, NP-PA550W, NP-PA571W, NP-PA600X, NP-PA621X, NP-PH1000U, NP-PH1400U, NP-PX700W, NP-PX700W2, NP-PX750U, NP-PX750U2, NP-PX800X, NP-UM330W,  NP-UM330Wi2, NP-UM330Wi, NP-UM330X, NP-UM330Xi2, NP-UM330Xi</t>
  </si>
  <si>
    <t>NP05LM1</t>
  </si>
  <si>
    <t>NP-UM351W, NP-UM351Wi-WK, NP-UM351W-WK, NP-UM361X, NP-UM361Xi-WK, NP-UM361X-WK</t>
  </si>
  <si>
    <t>PA600CM</t>
  </si>
  <si>
    <t>NP-P502HL, NP-P502HL-2, NP-P502WL, NP-P502WL-2, NP-P506QL, NP-P525UL, NP-P525WL, NP-P605UL, NP-PA521U,              NP-PA571W, NP-PA621X, NP-PA622U, NP-PA653U, NP-PA653UL, NP-PA672W, NP-PA703UL, NP-PA722X, NP-PA803U, 
NP-PA803UL, NP-PA853W, NP-PA903X, NP-PE455UL, NP-PE455WL</t>
  </si>
  <si>
    <t>Display  Port</t>
  </si>
  <si>
    <t>85"</t>
  </si>
  <si>
    <t>S336</t>
  </si>
  <si>
    <t>X400LVe</t>
  </si>
  <si>
    <t>X309ST</t>
  </si>
  <si>
    <t>ML750</t>
  </si>
  <si>
    <t>W400LVe</t>
  </si>
  <si>
    <t>ZW403</t>
  </si>
  <si>
    <t>W461</t>
  </si>
  <si>
    <t>ML750ST</t>
  </si>
  <si>
    <t>ML1050ST+</t>
  </si>
  <si>
    <t>W309ST</t>
  </si>
  <si>
    <t>W319ST</t>
  </si>
  <si>
    <t>W340UST</t>
  </si>
  <si>
    <t>DH351</t>
  </si>
  <si>
    <t>EH335</t>
  </si>
  <si>
    <t>ZH403</t>
  </si>
  <si>
    <t>ZH406</t>
  </si>
  <si>
    <t>EH470</t>
  </si>
  <si>
    <t>ZH506-W</t>
  </si>
  <si>
    <t>ZH506T-B</t>
  </si>
  <si>
    <t>ZH606-W</t>
  </si>
  <si>
    <t>EH200ST</t>
  </si>
  <si>
    <t>EH340UST</t>
  </si>
  <si>
    <t>EH412ST</t>
  </si>
  <si>
    <t>ZH406ST</t>
  </si>
  <si>
    <t>EH460ST</t>
  </si>
  <si>
    <t>WU470</t>
  </si>
  <si>
    <t>ZU506T-W</t>
  </si>
  <si>
    <t xml:space="preserve">ZU606T-W </t>
  </si>
  <si>
    <t>ZU720T</t>
  </si>
  <si>
    <t>ZU850</t>
  </si>
  <si>
    <t>ZU860</t>
  </si>
  <si>
    <t>ZU1050</t>
  </si>
  <si>
    <t xml:space="preserve">ZU606TST-W </t>
  </si>
  <si>
    <t>ZU720TST</t>
  </si>
  <si>
    <t>4K550</t>
  </si>
  <si>
    <t>ZK507-W</t>
  </si>
  <si>
    <t>Home Theater  Projectors</t>
  </si>
  <si>
    <t>HD28HDR</t>
  </si>
  <si>
    <t>HD146X</t>
  </si>
  <si>
    <t>HD39HDR</t>
  </si>
  <si>
    <t>UHD50X</t>
  </si>
  <si>
    <t>UHZ65LV</t>
  </si>
  <si>
    <t>Home Theater Short Throw Projectors</t>
  </si>
  <si>
    <t>GT5600</t>
  </si>
  <si>
    <t>GT1080HDR</t>
  </si>
  <si>
    <t>CinemaX-P2</t>
  </si>
  <si>
    <t>BX-CAA01</t>
  </si>
  <si>
    <t>Motorized Short Throw Zoom</t>
  </si>
  <si>
    <t>BX-CAA02</t>
  </si>
  <si>
    <t>Motorized Standard Throw Zoom lens</t>
  </si>
  <si>
    <t>BX-CAA03</t>
  </si>
  <si>
    <t>BX-CAA06</t>
  </si>
  <si>
    <t>Motorized Standard Throw Zoom lens 1.22-1.53:1</t>
  </si>
  <si>
    <t>BX-CTA13</t>
  </si>
  <si>
    <t>Long throw lens 2.90~5.50</t>
  </si>
  <si>
    <t>ZU660, ZU750, ZU860, ZU1050</t>
  </si>
  <si>
    <t>BX-CTA15</t>
  </si>
  <si>
    <t>Short throw lens 0.75~0.95</t>
  </si>
  <si>
    <t>BX-CTA16</t>
  </si>
  <si>
    <t>Ultra short throw lens 0.36:1</t>
  </si>
  <si>
    <t>BX-CTA17</t>
  </si>
  <si>
    <t>Motorized Short Throw Lens .65 .75:1.</t>
  </si>
  <si>
    <t>BX-CTA18</t>
  </si>
  <si>
    <t>BX-CTA19</t>
  </si>
  <si>
    <t>Short throw lens 1.02 - 1.36</t>
  </si>
  <si>
    <t>WU1500</t>
  </si>
  <si>
    <t>BX-CTA20</t>
  </si>
  <si>
    <t>ZK750, ZK1050</t>
  </si>
  <si>
    <t>BX-CTA21</t>
  </si>
  <si>
    <t>BX-CTA22</t>
  </si>
  <si>
    <t xml:space="preserve">BX-CTA23 </t>
  </si>
  <si>
    <t>Motorized Extra Long Zoom 4.0 7.2</t>
  </si>
  <si>
    <t>BX-CTA25</t>
  </si>
  <si>
    <t>BX-CTADOME</t>
  </si>
  <si>
    <t>ZU650+, ZU660, ZU850, ZU1050</t>
  </si>
  <si>
    <t>Universal Projector Ceiling Mount</t>
  </si>
  <si>
    <t xml:space="preserve">BK-4032 </t>
  </si>
  <si>
    <t>Soft Case</t>
  </si>
  <si>
    <t>EVBMN-M110</t>
  </si>
  <si>
    <t>HDBaseT TransmitterReceiver pair, carries HDMI, IR remote, RS-232, 3x RJ45 (10100 Mbps) and phantom power over single Cat6 cable up to 328 ft away. HDCP compliant, supports Full 3D</t>
  </si>
  <si>
    <t>QCP-4K-HDMIRX</t>
  </si>
  <si>
    <t>QuickCast Pro Receiver Only</t>
  </si>
  <si>
    <t>QCP-4K-HDMITX</t>
  </si>
  <si>
    <t>QuickCast Pro Transmitter Only</t>
  </si>
  <si>
    <t>QCP-CRADLE</t>
  </si>
  <si>
    <t>QuickCast Pro Charging Doc</t>
  </si>
  <si>
    <t>QCP-SK-4K-HDMI</t>
  </si>
  <si>
    <t>QuickCast Pro Kit: Transmitter/Receiver bundle</t>
  </si>
  <si>
    <t>Interactive Panels</t>
  </si>
  <si>
    <t>BalanceBox Height Adjustable Wall Mount</t>
  </si>
  <si>
    <t>Mobile stand for BalanceBox 650 Series</t>
  </si>
  <si>
    <t>Vesa for Balance Box 650 Series</t>
  </si>
  <si>
    <t>Panasonic Professional Video</t>
  </si>
  <si>
    <t>AG-AC30PJ</t>
  </si>
  <si>
    <t>Full-HD AVCCAM Handheld Camera</t>
  </si>
  <si>
    <t>AG-UX90PJ8</t>
  </si>
  <si>
    <t>4K/HD Handheld Camcorder</t>
  </si>
  <si>
    <t xml:space="preserve">AG-UX180PJ8	</t>
  </si>
  <si>
    <t>UHD HAND-HELD CAMCORDER</t>
  </si>
  <si>
    <t>AJ-CX4000GJ</t>
  </si>
  <si>
    <t xml:space="preserve">SHOULDER-MOUNT 4K </t>
  </si>
  <si>
    <t>AJ-PX5100GJ</t>
  </si>
  <si>
    <t xml:space="preserve"> P2 HD 2/3 3MOS SHOULDER-MOUNT CAMCORDER </t>
  </si>
  <si>
    <t>AK-HC1800G</t>
  </si>
  <si>
    <t>2/3" 2.2M Native 1080i 3-CCD Camera with 24P</t>
  </si>
  <si>
    <t>AK-HC3800GSJ</t>
  </si>
  <si>
    <t xml:space="preserve">STUDIO CAMERA BODY WITH THREE 2/3inch </t>
  </si>
  <si>
    <t>AK-HC3900GSJ</t>
  </si>
  <si>
    <t>UPGRADABLE 1080P HDR STUDIO CAMERA</t>
  </si>
  <si>
    <t>AK-UC3300GSJ</t>
  </si>
  <si>
    <t>4K HDR Studio Camera single filter wheel</t>
  </si>
  <si>
    <t>AK-UC4000GSJ</t>
  </si>
  <si>
    <t xml:space="preserve">4K HDR &amp; HD Slow Motion Camera System </t>
  </si>
  <si>
    <t>AU-V35LT1G</t>
  </si>
  <si>
    <t>VariCam LT Body</t>
  </si>
  <si>
    <t>AW-HE40HKPJ9</t>
  </si>
  <si>
    <r>
      <t xml:space="preserve">HD Integrated PTZ Camera (HDMI) - </t>
    </r>
    <r>
      <rPr>
        <b/>
        <sz val="11"/>
        <rFont val="Calibri"/>
        <family val="2"/>
      </rPr>
      <t>Black</t>
    </r>
  </si>
  <si>
    <t>AW-HE40HWPJ9</t>
  </si>
  <si>
    <r>
      <t xml:space="preserve">HD Integrated PTZ Camera (HDMI) - </t>
    </r>
    <r>
      <rPr>
        <b/>
        <sz val="11"/>
        <rFont val="Calibri"/>
        <family val="2"/>
      </rPr>
      <t>White</t>
    </r>
  </si>
  <si>
    <t>AW-HE40SKPJ9</t>
  </si>
  <si>
    <r>
      <t xml:space="preserve">HD Integrated PTZ Camera (SDI) - </t>
    </r>
    <r>
      <rPr>
        <b/>
        <sz val="11"/>
        <rFont val="Calibri"/>
        <family val="2"/>
      </rPr>
      <t>Black</t>
    </r>
  </si>
  <si>
    <t>AW-HE40SWPJ9</t>
  </si>
  <si>
    <r>
      <t xml:space="preserve">HD Integrated PTZ Camera (SDI) - </t>
    </r>
    <r>
      <rPr>
        <b/>
        <sz val="11"/>
        <rFont val="Calibri"/>
        <family val="2"/>
      </rPr>
      <t>White</t>
    </r>
  </si>
  <si>
    <t>AW-HE38HKPJ</t>
  </si>
  <si>
    <r>
      <t xml:space="preserve">22x Zoom, 1/2.8in Single MOS Sensor, HDMI Output </t>
    </r>
    <r>
      <rPr>
        <b/>
        <sz val="11"/>
        <rFont val="Calibri"/>
        <family val="2"/>
      </rPr>
      <t>- Black</t>
    </r>
  </si>
  <si>
    <t>AW-HE38HWPJ</t>
  </si>
  <si>
    <r>
      <t xml:space="preserve">22x Zoom, 1/2.8in Single MOS Sensor, HDMI Output - </t>
    </r>
    <r>
      <rPr>
        <b/>
        <sz val="11"/>
        <rFont val="Calibri"/>
        <family val="2"/>
      </rPr>
      <t>White</t>
    </r>
  </si>
  <si>
    <t xml:space="preserve">AW-HE42KPJ </t>
  </si>
  <si>
    <r>
      <t xml:space="preserve">3G SDI, OPTICAL IMAGE STABILIZER, HDMI, GENLOCK, </t>
    </r>
    <r>
      <rPr>
        <b/>
        <sz val="11"/>
        <rFont val="Calibri"/>
        <family val="2"/>
      </rPr>
      <t>Black</t>
    </r>
  </si>
  <si>
    <t xml:space="preserve">AW-HE42WPJ </t>
  </si>
  <si>
    <r>
      <t xml:space="preserve">3G SDI, OPTICAL IMAGE STABILIZER, HDMI, GENLOCK, </t>
    </r>
    <r>
      <rPr>
        <b/>
        <sz val="11"/>
        <rFont val="Calibri"/>
        <family val="2"/>
      </rPr>
      <t>White</t>
    </r>
  </si>
  <si>
    <t>AW-HE145KPJ</t>
  </si>
  <si>
    <r>
      <t xml:space="preserve">HD / 60P Integrated PTZ w/ 20x Zoom - </t>
    </r>
    <r>
      <rPr>
        <b/>
        <sz val="11"/>
        <rFont val="Calibri"/>
        <family val="2"/>
      </rPr>
      <t>Black</t>
    </r>
  </si>
  <si>
    <t>AW-HE145WPJ</t>
  </si>
  <si>
    <r>
      <t xml:space="preserve">HD / 60P Integrated PTZ w/ 20x Zoom - </t>
    </r>
    <r>
      <rPr>
        <b/>
        <sz val="11"/>
        <rFont val="Calibri"/>
        <family val="2"/>
      </rPr>
      <t>White</t>
    </r>
  </si>
  <si>
    <t>AW-HN38HKPJ</t>
  </si>
  <si>
    <r>
      <t>22x Zoom, 1/2.8in Single MOS Sensor, HDMI Output, NDI -</t>
    </r>
    <r>
      <rPr>
        <b/>
        <sz val="11"/>
        <rFont val="Calibri"/>
        <family val="2"/>
      </rPr>
      <t xml:space="preserve"> Black</t>
    </r>
  </si>
  <si>
    <t>AW-HN38HWPJ</t>
  </si>
  <si>
    <r>
      <t>22x Zoom, 1/2.8in Single MOS Sensor, HDMI Output, NDI -</t>
    </r>
    <r>
      <rPr>
        <b/>
        <sz val="11"/>
        <rFont val="Calibri"/>
        <family val="2"/>
      </rPr>
      <t xml:space="preserve"> White</t>
    </r>
  </si>
  <si>
    <t>AW-HN40HKPJ</t>
  </si>
  <si>
    <r>
      <t>30x Zoom, 1/2.8in Single MOS Sensor, HDMI Output, NDI -</t>
    </r>
    <r>
      <rPr>
        <b/>
        <sz val="11"/>
        <rFont val="Calibri"/>
        <family val="2"/>
      </rPr>
      <t xml:space="preserve"> Black</t>
    </r>
  </si>
  <si>
    <t>AW-HN40HWPJ</t>
  </si>
  <si>
    <r>
      <t>30x Zoom, 1/2.8in Single MOS Sensor, HDMI Output, NDI -</t>
    </r>
    <r>
      <rPr>
        <b/>
        <sz val="11"/>
        <rFont val="Calibri"/>
        <family val="2"/>
      </rPr>
      <t xml:space="preserve"> White</t>
    </r>
  </si>
  <si>
    <t>AW-UE4KG</t>
  </si>
  <si>
    <r>
      <t xml:space="preserve">4K PTZ, HDMI, USB, POE 111 Deg Streaming PTZ - </t>
    </r>
    <r>
      <rPr>
        <b/>
        <sz val="11"/>
        <rFont val="Calibri"/>
        <family val="2"/>
      </rPr>
      <t>Black</t>
    </r>
  </si>
  <si>
    <t xml:space="preserve">AW-UE4WG </t>
  </si>
  <si>
    <r>
      <t xml:space="preserve">4K PTZ, HDMI, USB, POE 111 Deg Streaming PTZ - </t>
    </r>
    <r>
      <rPr>
        <b/>
        <sz val="11"/>
        <rFont val="Calibri"/>
        <family val="2"/>
      </rPr>
      <t>White</t>
    </r>
  </si>
  <si>
    <t>AW-UE4WGN</t>
  </si>
  <si>
    <t>AW-UE70KPJ</t>
  </si>
  <si>
    <r>
      <t xml:space="preserve">4K Integrated PTZ Camera  - </t>
    </r>
    <r>
      <rPr>
        <b/>
        <sz val="11"/>
        <rFont val="Calibri"/>
        <family val="2"/>
      </rPr>
      <t>Black</t>
    </r>
  </si>
  <si>
    <t>AW-UE70WPJ</t>
  </si>
  <si>
    <r>
      <t xml:space="preserve">4K Integrated PTZ Camera  - </t>
    </r>
    <r>
      <rPr>
        <b/>
        <sz val="11"/>
        <rFont val="Calibri"/>
        <family val="2"/>
      </rPr>
      <t>White</t>
    </r>
  </si>
  <si>
    <t>AW-UE100KPJ</t>
  </si>
  <si>
    <r>
      <t xml:space="preserve">24x Full NDI/NDI Hx SRT 4k60p Drect Drive - </t>
    </r>
    <r>
      <rPr>
        <b/>
        <sz val="11"/>
        <rFont val="Calibri"/>
        <family val="2"/>
      </rPr>
      <t>Black</t>
    </r>
  </si>
  <si>
    <t>AW-UE100WPJ</t>
  </si>
  <si>
    <r>
      <t xml:space="preserve">24x Full NDI/NDI Hx SRT 4k60p Drect Drive - </t>
    </r>
    <r>
      <rPr>
        <b/>
        <sz val="11"/>
        <rFont val="Calibri"/>
        <family val="2"/>
      </rPr>
      <t>White</t>
    </r>
  </si>
  <si>
    <t>AW-UE150KPJ</t>
  </si>
  <si>
    <r>
      <t xml:space="preserve">4K-HD 20x PTZ - </t>
    </r>
    <r>
      <rPr>
        <b/>
        <sz val="11"/>
        <rFont val="Calibri"/>
        <family val="2"/>
      </rPr>
      <t>Black</t>
    </r>
  </si>
  <si>
    <t>AW-UE150WPJ</t>
  </si>
  <si>
    <r>
      <t xml:space="preserve">4K-HD 20x PTZ - </t>
    </r>
    <r>
      <rPr>
        <b/>
        <sz val="11"/>
        <rFont val="Calibri"/>
        <family val="2"/>
      </rPr>
      <t>White</t>
    </r>
  </si>
  <si>
    <t>AW-UN70KPJ</t>
  </si>
  <si>
    <r>
      <t xml:space="preserve">20x Zoom with OIS, Single MOS Sensor, HD-SDI/HDMI Output, NDI - </t>
    </r>
    <r>
      <rPr>
        <b/>
        <sz val="11"/>
        <rFont val="Calibri"/>
        <family val="2"/>
      </rPr>
      <t>Black</t>
    </r>
  </si>
  <si>
    <t>AW-UN70WPJ</t>
  </si>
  <si>
    <r>
      <t xml:space="preserve">20x Zoom with OIS, Single MOS Sensor, HD-SDI/HDMI Output, NDI - </t>
    </r>
    <r>
      <rPr>
        <b/>
        <sz val="11"/>
        <rFont val="Calibri"/>
        <family val="2"/>
      </rPr>
      <t>White</t>
    </r>
  </si>
  <si>
    <t>P2HD Series Cameras</t>
  </si>
  <si>
    <t>AJ-PX230PJ8</t>
  </si>
  <si>
    <t xml:space="preserve">microP2 Handheld AVC-ULTRA HD Camcorder </t>
  </si>
  <si>
    <t>AJ-PX270PJ8</t>
  </si>
  <si>
    <t>microP2 AVC-ULTRA Handheld Camcorder</t>
  </si>
  <si>
    <t>AJ-PX380G</t>
  </si>
  <si>
    <t>1/3" AVC-ULTRA Shoulder Mount Camcorder (Body Only)</t>
  </si>
  <si>
    <t>AJ-PX800G</t>
  </si>
  <si>
    <t>Memory Card Camera Recorder "P2 cam"</t>
  </si>
  <si>
    <t>AJ-PX5000G</t>
  </si>
  <si>
    <t xml:space="preserve">2/3-inch, 2.2M 3-MOS P2 HD camcorder </t>
  </si>
  <si>
    <t>Studio Packages</t>
  </si>
  <si>
    <t>VARICAMLT-VF-K</t>
  </si>
  <si>
    <t>Bundle Includes AU-V35LT1G and AU-VCVF20GJ</t>
  </si>
  <si>
    <t>Acessories</t>
  </si>
  <si>
    <t>1201URX\SI</t>
  </si>
  <si>
    <t>True Diversity Receiver with Digital Display in Slot-In case for specific Panasonic cameras.</t>
  </si>
  <si>
    <t>300LENSRETURN</t>
  </si>
  <si>
    <t>LENS RETURN AN INTERNCONNECT CABLE</t>
  </si>
  <si>
    <t>300TALLYTRIGGER</t>
  </si>
  <si>
    <t>Tally Trigger Cable (for use only with AG-HPX300/370 and AJ-HPX3100)</t>
  </si>
  <si>
    <t>ABDIONIC90</t>
  </si>
  <si>
    <t>Anton/Bauer Dionic Battery, 14.4 Volt, 90W</t>
  </si>
  <si>
    <t>ACM-17</t>
  </si>
  <si>
    <t>Fujinon 1/3 to 2/3" lens adapter</t>
  </si>
  <si>
    <t>AG-BRD50P</t>
  </si>
  <si>
    <t xml:space="preserve">Dual battery charger for AG-BRD50P, AG-VBR118G, AG-VBR59P, AG-VBR89G </t>
  </si>
  <si>
    <t>AGBS300PJ</t>
  </si>
  <si>
    <t>Base Station</t>
  </si>
  <si>
    <t>AGC20003G</t>
  </si>
  <si>
    <t>Camera head cable 9.84 ft (3m)</t>
  </si>
  <si>
    <t>AG-EC4GPJ</t>
  </si>
  <si>
    <t>Camera Extension Control</t>
  </si>
  <si>
    <t>AG-MC200G</t>
  </si>
  <si>
    <t>Unidirectional Microphone (Can be used with HVX200, DVX100/A/B and DVC30 with AG-MYA30G)</t>
  </si>
  <si>
    <t>AG-SFU100G</t>
  </si>
  <si>
    <t>Software Upgrade for AG-AF100</t>
  </si>
  <si>
    <t>AG-UCK20PJ</t>
  </si>
  <si>
    <t>4K CAMERA HEAD</t>
  </si>
  <si>
    <t>AG-UMR20PJ8</t>
  </si>
  <si>
    <t>MEMORY CARD RECORDER</t>
  </si>
  <si>
    <t>AG-VBR59P</t>
  </si>
  <si>
    <t>Replacement battery for DVX200, PX270 and HCX-1000</t>
  </si>
  <si>
    <t>AG-VBR89G</t>
  </si>
  <si>
    <t xml:space="preserve">Replacement battery for DVX200, PX270, HCX-1000 </t>
  </si>
  <si>
    <t>AG-YA500GPJ</t>
  </si>
  <si>
    <t>Viewfinder Adapter</t>
  </si>
  <si>
    <t>AG-YA600G</t>
  </si>
  <si>
    <t xml:space="preserve">HD/SD-SDI Input Board (HPX600) </t>
  </si>
  <si>
    <t>AJ-CBD001Z</t>
  </si>
  <si>
    <t>P2Cast Standard 100GB License</t>
  </si>
  <si>
    <t>AJ-CVF70GJ</t>
  </si>
  <si>
    <t xml:space="preserve">0.7-Type Full HD OLED Color Viewfinder </t>
  </si>
  <si>
    <t>AJ-D5C33M</t>
  </si>
  <si>
    <t>Medium D-5/D-3 Cassette</t>
  </si>
  <si>
    <t>AJ-EC3</t>
  </si>
  <si>
    <t>Camera/VTR Remote Control Unit (Operation\Set-up) see RCC50- RCC40 for longer cable lengths, maximum length is 70 meters</t>
  </si>
  <si>
    <t>AJ-MC700</t>
  </si>
  <si>
    <t>Microphone Kit Includes Unidirectional Microphone and Holder</t>
  </si>
  <si>
    <t>AJ-MC900G</t>
  </si>
  <si>
    <t>Stereo Microphone</t>
  </si>
  <si>
    <t>AJ-MH800G</t>
  </si>
  <si>
    <t>Microphone Holder</t>
  </si>
  <si>
    <t>AJ-P94L</t>
  </si>
  <si>
    <t>Large DVCPRO Cassette</t>
  </si>
  <si>
    <t>AJ-PG50PJ8</t>
  </si>
  <si>
    <t>P2 Hand-held recorder / player.</t>
  </si>
  <si>
    <t>AJ-PS002Z</t>
  </si>
  <si>
    <t>AVC-Intra Export. Allows for write-back to P2 card or drive. Supports spanned clips</t>
  </si>
  <si>
    <t>AJ-WM50P</t>
  </si>
  <si>
    <t xml:space="preserve">DUAL BAND WIRELESS MODULE </t>
  </si>
  <si>
    <t>AJ-YA94G</t>
  </si>
  <si>
    <t>SDI I/O board for AJ-SD93 and AJ-SD255</t>
  </si>
  <si>
    <t>AK-HBU500GJ</t>
  </si>
  <si>
    <t xml:space="preserve">Build Up unit for AK-HC5000/UC3000 </t>
  </si>
  <si>
    <t>AK-HC5000GSJ</t>
  </si>
  <si>
    <t xml:space="preserve">2/3INCH 3MOS STUDIO CAMERA HEAD </t>
  </si>
  <si>
    <t>AK-HCU200PS</t>
  </si>
  <si>
    <t>CCU FOR AK-HC3800</t>
  </si>
  <si>
    <t>AK-HCU200PSJ</t>
  </si>
  <si>
    <t xml:space="preserve">CCU FOR AK-HC3800 </t>
  </si>
  <si>
    <t xml:space="preserve">AK-HRP250GJ </t>
  </si>
  <si>
    <t>STUDIO CAMERA REMOTE OPERATION PANEL</t>
  </si>
  <si>
    <t>AK-HRP1000GJ</t>
  </si>
  <si>
    <t xml:space="preserve">REMOTE OPERATION PANEL </t>
  </si>
  <si>
    <t>AK-HRP1005GJ</t>
  </si>
  <si>
    <t>AK-HRP200GJ</t>
  </si>
  <si>
    <t xml:space="preserve">Remote Control Panel for AK-HC3800 </t>
  </si>
  <si>
    <t>AK-HVF100GJ</t>
  </si>
  <si>
    <t xml:space="preserve">9INCH FULL HD LCD VIEWFINDER </t>
  </si>
  <si>
    <t>AK-HVF70GJ</t>
  </si>
  <si>
    <t>7" Studio Viewfinder for AK-HC3800</t>
  </si>
  <si>
    <t>AK-HVF75GJ</t>
  </si>
  <si>
    <t>IMPROVED 7 STUDIO CAM VIEWFINDER FOR AK-HC3800, AK-UC3000, AK-HC5000 AK-UC4000</t>
  </si>
  <si>
    <t>AK-MSU1000GJ</t>
  </si>
  <si>
    <t xml:space="preserve">Master Setup Unit for AK-HC5000/UC3000 </t>
  </si>
  <si>
    <t>AK-SHB800PSJ</t>
  </si>
  <si>
    <t>8K FULL 35 EF MOUNT CAMERA HEAD FOR ROI SYSTEM</t>
  </si>
  <si>
    <t>AK-SHU800PSJ</t>
  </si>
  <si>
    <t>CCU PROCESSOR FOR 8KROI SYSTEM</t>
  </si>
  <si>
    <t>AK-UC3000GSJ</t>
  </si>
  <si>
    <t xml:space="preserve">2/3INCH 4K STUDIO CAMERA HEAD </t>
  </si>
  <si>
    <t>AK-UCU500PSJ</t>
  </si>
  <si>
    <t xml:space="preserve">CAMERA CONTROL UNIT FOR HC5000/UC3000 </t>
  </si>
  <si>
    <t xml:space="preserve">AK-UCU600PSJ </t>
  </si>
  <si>
    <t>Camera Control Unit</t>
  </si>
  <si>
    <t xml:space="preserve">AK-UGB01G </t>
  </si>
  <si>
    <t>3G TICO &amp; 12G to Quad 3G SDI Decoder Converter</t>
  </si>
  <si>
    <t xml:space="preserve">AK-UTS03G </t>
  </si>
  <si>
    <t>3G TICO UHD Output Board for AK-UB300</t>
  </si>
  <si>
    <t>AU-SHL2GY</t>
  </si>
  <si>
    <t>Shoulder Mount</t>
  </si>
  <si>
    <t>AU-VCVF10GY</t>
  </si>
  <si>
    <t>OLED Viewfinder for Varicam LT</t>
  </si>
  <si>
    <t xml:space="preserve">AU-VCVF20GJ </t>
  </si>
  <si>
    <t>AU-VEXT1G</t>
  </si>
  <si>
    <t>VariCam extension - includes camera and recorder side modules. Requires AU-VCBL type extension cable for connectivity. Requires powering on both ends</t>
  </si>
  <si>
    <t xml:space="preserve">AU-VGRP1G </t>
  </si>
  <si>
    <t>OPERATING GRIP</t>
  </si>
  <si>
    <t>AU-VGRP1GY</t>
  </si>
  <si>
    <t>Panasonic Grip Module for VariCam</t>
  </si>
  <si>
    <t>AU-VMPL1GY</t>
  </si>
  <si>
    <t>AU-XPD3PJ</t>
  </si>
  <si>
    <t xml:space="preserve">High speed Thunderbolt3 card reader </t>
  </si>
  <si>
    <t>AV-HLC100P</t>
  </si>
  <si>
    <t xml:space="preserve"> Live Production Center, Streaming Switcher &amp; Controller</t>
  </si>
  <si>
    <t>AV-HS04M2</t>
  </si>
  <si>
    <t>Analog Component Input Board</t>
  </si>
  <si>
    <t>AV-HS04M4</t>
  </si>
  <si>
    <t xml:space="preserve">HD Analog Component Output Board </t>
  </si>
  <si>
    <t>AV-HS04M5</t>
  </si>
  <si>
    <t>DVI/Component Output Board</t>
  </si>
  <si>
    <t>AV-HS04M6</t>
  </si>
  <si>
    <t>Analog composite input board</t>
  </si>
  <si>
    <t>AV-HS450NJ</t>
  </si>
  <si>
    <t>HD switcher with 16 SDI inputs, 4 SDI outputs, 2 DVI outputs, and Dual-screen MultiViewer as standard equipment.</t>
  </si>
  <si>
    <t>AV-HS60000U2PS</t>
  </si>
  <si>
    <t>2ME Switcher System w/ dual PS</t>
  </si>
  <si>
    <t>AV-HS60C2P</t>
  </si>
  <si>
    <t xml:space="preserve">2ME Switcher Control panel w/Dual PS </t>
  </si>
  <si>
    <t>AV-HS60C3G</t>
  </si>
  <si>
    <t>Touch-screen Menu Panel for HS6000 sys.</t>
  </si>
  <si>
    <t>AV-HS60C4P</t>
  </si>
  <si>
    <t xml:space="preserve">Compact 2ME Panel for HS6000 Switcher </t>
  </si>
  <si>
    <t>AV-HS60D1G</t>
  </si>
  <si>
    <t>SSD Storage Module for HS-6000 system</t>
  </si>
  <si>
    <t>AV-HS60U2P</t>
  </si>
  <si>
    <t>Mainframe w/ Redundant Power Supply</t>
  </si>
  <si>
    <t>AV-SFU60G</t>
  </si>
  <si>
    <t>Extra Chroma Key License for HS6000</t>
  </si>
  <si>
    <t>AV-UHS5M1G</t>
  </si>
  <si>
    <t>12G SDI INPUT UNIT FOR UHS500</t>
  </si>
  <si>
    <t>AV-UHS5M2G</t>
  </si>
  <si>
    <t xml:space="preserve">AV-UHS5M3G </t>
  </si>
  <si>
    <t>HDMI 2.0 INPUT UNIT FOR UHS500</t>
  </si>
  <si>
    <t xml:space="preserve">AV-UHS5M4G </t>
  </si>
  <si>
    <t>HDMI 2.0 OUTPUT UNIT FOR UHS500</t>
  </si>
  <si>
    <t>AV-UHS5M5G</t>
  </si>
  <si>
    <t>4K DVE UNIT FOR UHS500</t>
  </si>
  <si>
    <t>AV-UHS500PJ</t>
  </si>
  <si>
    <t>3G/12G LIVE SWITCHER 1 ME +</t>
  </si>
  <si>
    <t>AW-CA28T9</t>
  </si>
  <si>
    <t>RS-232c Control Cable</t>
  </si>
  <si>
    <t>AWCA50T8G</t>
  </si>
  <si>
    <t>Camera Control Cable</t>
  </si>
  <si>
    <t>AW-CA50T9</t>
  </si>
  <si>
    <t>PC Control Cable</t>
  </si>
  <si>
    <t xml:space="preserve">AW-CAH103G </t>
  </si>
  <si>
    <t>HDMI CABLE KIT FOR AW-360</t>
  </si>
  <si>
    <t>AW-CAK4H1G</t>
  </si>
  <si>
    <t>Dual cable kit for AK-HC1500G/AK-HC1800G, and AW-PH400 pan tilt system. Second 3m cable allows AW-PH400 control and AK-HRP150</t>
  </si>
  <si>
    <t>AW-PS551P</t>
  </si>
  <si>
    <t xml:space="preserve">POWER SUPPLY FOR PT AND CAMERAS </t>
  </si>
  <si>
    <t>AW-RM50AG</t>
  </si>
  <si>
    <t>IR Handheld Remote for AW PTZ Cameras</t>
  </si>
  <si>
    <t>AW-RP150GJ5</t>
  </si>
  <si>
    <t>ADVANCED JOYSTICK CONTROLLER</t>
  </si>
  <si>
    <t>AW-RS422/232</t>
  </si>
  <si>
    <t>RS-422 to 232 Adapter</t>
  </si>
  <si>
    <t>AW-SF100Z</t>
  </si>
  <si>
    <t>Auto Tracking Software for AW PTZ Cameras</t>
  </si>
  <si>
    <t>AW-SF300Z</t>
  </si>
  <si>
    <t>VISUAL PRESETS FOR MULTIPLE PTZ CAMERAS</t>
  </si>
  <si>
    <t>BT-LH1770P</t>
  </si>
  <si>
    <t>16.5" 10-bit LCD Production Monitor</t>
  </si>
  <si>
    <t>BT-MA1772G</t>
  </si>
  <si>
    <t>BT-LH1770 Tilt Stand</t>
  </si>
  <si>
    <t>BT-MA1773G</t>
  </si>
  <si>
    <t>BT-LH1770 Rack Mount</t>
  </si>
  <si>
    <t>BTYUC1770</t>
  </si>
  <si>
    <t>Thermodyne case for BT-LH1770 monitor, custom foam, handle rolling wheels, hd hardware, gasket seal. Lid mounteds bag, special dustless foam</t>
  </si>
  <si>
    <t>CA20TCAT1</t>
  </si>
  <si>
    <t xml:space="preserve">20-pin to RJ45 adapter cable for HE50 cameras  </t>
  </si>
  <si>
    <t>CAE4T1</t>
  </si>
  <si>
    <t>Power supply cable for connection between stand-alone SD convertible cameras and AW-PS510AN.</t>
  </si>
  <si>
    <t>DVX-FI</t>
  </si>
  <si>
    <t>VariZoom Controller - controls focus and iris</t>
  </si>
  <si>
    <t>ECE-R22</t>
  </si>
  <si>
    <t>Lens return video extension cable for: A17X9BRM</t>
  </si>
  <si>
    <t>EX-503H</t>
  </si>
  <si>
    <t>AZDEN Omni-Directional Lavaliere</t>
  </si>
  <si>
    <t>EX-505UH</t>
  </si>
  <si>
    <t>AZDEN Uni-directional Lavaliere Microphone</t>
  </si>
  <si>
    <t>FEC-4WMK</t>
  </si>
  <si>
    <t>FEC WALL MOUNTS BLACK UE4K</t>
  </si>
  <si>
    <t>FEC-4WMW</t>
  </si>
  <si>
    <t>FEC WALL MOUNTS White UE4W</t>
  </si>
  <si>
    <t>FEC-40WMK</t>
  </si>
  <si>
    <r>
      <t xml:space="preserve">Wall mount for HE40 &amp; UE70 PTZs - </t>
    </r>
    <r>
      <rPr>
        <b/>
        <sz val="11"/>
        <rFont val="Calibri"/>
        <family val="2"/>
      </rPr>
      <t>Black</t>
    </r>
  </si>
  <si>
    <t>FEC-40WMW</t>
  </si>
  <si>
    <r>
      <t xml:space="preserve">Wall mount for HE40 &amp; UE70 PTZs - </t>
    </r>
    <r>
      <rPr>
        <b/>
        <sz val="11"/>
        <rFont val="Calibri"/>
        <family val="2"/>
      </rPr>
      <t>White</t>
    </r>
  </si>
  <si>
    <t>FEC-100WMK</t>
  </si>
  <si>
    <r>
      <t xml:space="preserve">AW-UE100K FEC MOUNTS - </t>
    </r>
    <r>
      <rPr>
        <b/>
        <sz val="11"/>
        <rFont val="Calibri"/>
        <family val="2"/>
      </rPr>
      <t>Black</t>
    </r>
  </si>
  <si>
    <t>FEC-100WMW</t>
  </si>
  <si>
    <r>
      <t xml:space="preserve">AW-UE100W FEC MOUNTS - </t>
    </r>
    <r>
      <rPr>
        <b/>
        <sz val="11"/>
        <rFont val="Calibri"/>
        <family val="2"/>
      </rPr>
      <t>White</t>
    </r>
  </si>
  <si>
    <t>FEC-150GMK</t>
  </si>
  <si>
    <r>
      <t xml:space="preserve">FEC WALL MOUNT for AW-UE150 replaces FEC-150WMK - </t>
    </r>
    <r>
      <rPr>
        <b/>
        <sz val="11"/>
        <rFont val="Calibri"/>
        <family val="2"/>
      </rPr>
      <t>Black</t>
    </r>
  </si>
  <si>
    <t>FEC-150GMW</t>
  </si>
  <si>
    <r>
      <t xml:space="preserve">FEC WALL MOUNT for AW-UE150 replaces FEC-150WMW - </t>
    </r>
    <r>
      <rPr>
        <b/>
        <sz val="11"/>
        <rFont val="Calibri"/>
        <family val="2"/>
      </rPr>
      <t>White</t>
    </r>
  </si>
  <si>
    <t>FEC-3640WM</t>
  </si>
  <si>
    <t>Wall mount unit for use with AWPH360, PH405, and PH400 pan-tilt heads. Can also be used with AWHE100 integrated pan-tilt cameras</t>
  </si>
  <si>
    <t>FEC-HR140WMRBB</t>
  </si>
  <si>
    <t>WALL-MOUNT BRACKET FOR AW-HR140PJ</t>
  </si>
  <si>
    <t xml:space="preserve">FEC-PA1 </t>
  </si>
  <si>
    <t>Ceiling Pole Adapter for PTZ Camera Mounting Brackets</t>
  </si>
  <si>
    <t>FEC-TPM4</t>
  </si>
  <si>
    <t>Tripod adapter plate for AW-HE100, AW-PH360, AW-PH400, AW-PH405 for use on Vinten type tripod.</t>
  </si>
  <si>
    <t>FGM-P</t>
  </si>
  <si>
    <t>Stasis Flex Gold Mount Adapter</t>
  </si>
  <si>
    <t>FL37305-300</t>
  </si>
  <si>
    <t xml:space="preserve">Standard SMPTE 311 Hybrid Fiber Cable  (300 feet) </t>
  </si>
  <si>
    <t>FOF-M-F-BC-100FT</t>
  </si>
  <si>
    <t>SMPTE FIBER CABLE 100 Ft</t>
  </si>
  <si>
    <t xml:space="preserve">FOF-M-F-BC-150FT </t>
  </si>
  <si>
    <t>SMPTE FIBER CABLE 150 Ft</t>
  </si>
  <si>
    <t>FOF-M-F-BC-250FT</t>
  </si>
  <si>
    <t>SMPTE FIBER CABLE 250 Ft</t>
  </si>
  <si>
    <t>FOF-M-F-BC-25FT</t>
  </si>
  <si>
    <t>SMPTE FIBER CABLE 25 Ft</t>
  </si>
  <si>
    <t xml:space="preserve">FOF-M-F-BC-300FT </t>
  </si>
  <si>
    <t>SMPTE FIBER CABLE 300 Ft</t>
  </si>
  <si>
    <t>FOF-M-F-BC-500FT</t>
  </si>
  <si>
    <t>SMPTE FIBER CABLE 500FT</t>
  </si>
  <si>
    <t xml:space="preserve">FOF-M-F-BC-50FT </t>
  </si>
  <si>
    <t>SMPTE FIBER CABLE 50 Ft</t>
  </si>
  <si>
    <t>HA18X5.5BERD</t>
  </si>
  <si>
    <t>HA18X5.5BERD ENG/EFP LENS WITH 2X</t>
  </si>
  <si>
    <t>HA23X7.6BERD-S6</t>
  </si>
  <si>
    <t>HA25X11.5BERD-S18</t>
  </si>
  <si>
    <t>2/3" 25x ENG HD Lens</t>
  </si>
  <si>
    <t>HA25X16.5BERD-S18</t>
  </si>
  <si>
    <t>2/3" 25x High Definition Telephoto Lens for ENG/EFP Cameras, 2x Extender, Servo Focus and Zoom</t>
  </si>
  <si>
    <t xml:space="preserve">HA42X13.5BERD-G48P </t>
  </si>
  <si>
    <t>HA42X13.5BERD-G48 Package w/ Full Servo</t>
  </si>
  <si>
    <t>HA42X9.7BERD-S48-A</t>
  </si>
  <si>
    <t>2/3 HD ENG LENS/ALH SPPRT</t>
  </si>
  <si>
    <t>HA42X13.5BERD-U48</t>
  </si>
  <si>
    <t>Fujion lens with Semi- Servo</t>
  </si>
  <si>
    <t>HD12-CD</t>
  </si>
  <si>
    <t>Cooled Outdoor housing for HE120 &amp; HE130</t>
  </si>
  <si>
    <t>HJ17ex7.6B IRSE-A</t>
  </si>
  <si>
    <t>Canon 2/3" HD Lens</t>
  </si>
  <si>
    <t>HJ24EX7.5BITS-RE</t>
  </si>
  <si>
    <t>2/3 Remote control HDxs lens with ext</t>
  </si>
  <si>
    <t>HYTRON100</t>
  </si>
  <si>
    <t>Digital HyTron 100 14.4 Volt, 100 WH - Nickel Metal Hydride Battery</t>
  </si>
  <si>
    <t>HYTRON140</t>
  </si>
  <si>
    <t>NICKEL METAL HYDRIDE BATTERY</t>
  </si>
  <si>
    <t>IA-70A</t>
  </si>
  <si>
    <t xml:space="preserve"> IDX Power Supply 70W</t>
  </si>
  <si>
    <t>IA-200A</t>
  </si>
  <si>
    <t>IDX 12VDC, 100W power supply</t>
  </si>
  <si>
    <t>IA-300A</t>
  </si>
  <si>
    <t>IDX Power Supply, use with Studio-100 cable</t>
  </si>
  <si>
    <t>K20X8.2B KRSD</t>
  </si>
  <si>
    <t xml:space="preserve"> 2/3" HD Lens,  8.2-164mm f/1.9-2.7 HD ENG Zoom Lens</t>
  </si>
  <si>
    <t>KJ17EX7.7B IRSDPS12</t>
  </si>
  <si>
    <t>PS12 HDgc Lens for Panasonic AG-HPX500 Camera</t>
  </si>
  <si>
    <t>KJ17EX7.7B IRSE</t>
  </si>
  <si>
    <t>2/3" HD Lens, 17x Optical Zoom, Manual Zoom, Manual Focus</t>
  </si>
  <si>
    <t xml:space="preserve">KJ17EX7.7BIASES </t>
  </si>
  <si>
    <t>2/3in HDgc lens; full-servo w/ Type IV DU</t>
  </si>
  <si>
    <t xml:space="preserve">KJ22EX7.6BIASES </t>
  </si>
  <si>
    <t>Canon 2/3 lens</t>
  </si>
  <si>
    <t>KJ22EX7.6BIRSE</t>
  </si>
  <si>
    <t xml:space="preserve">2nd Generation HDgc Telephoto Lens </t>
  </si>
  <si>
    <t xml:space="preserve">MOD1AK-HC5000 </t>
  </si>
  <si>
    <t>AK-HC5000 W/ HIGH POWER SFP INSTALLED (WORKS WITH MOD1AK-UCU500 ONLY)</t>
  </si>
  <si>
    <t>MOD1AK-UC4000</t>
  </si>
  <si>
    <t>AK-UC4000 W/ HIGH POWER SFP INSTALLED (WORKS WITH MOD1AK-UCU600 ONLY)</t>
  </si>
  <si>
    <t>MOD1AK-UCU600</t>
  </si>
  <si>
    <t>AK-UCU600 W/ ST FIBER CONNECTORS INSTALLED</t>
  </si>
  <si>
    <t>MOH-HVF100G</t>
  </si>
  <si>
    <t>Portabrace Monitor Hood for HVF100G</t>
  </si>
  <si>
    <t>MS-01</t>
  </si>
  <si>
    <t>Rear Zoom and Focus Lens Control Kit for ENG/EFP Lenses</t>
  </si>
  <si>
    <t>MS-11D</t>
  </si>
  <si>
    <t>REAR LENS CONTROLLERS</t>
  </si>
  <si>
    <t>MS-11/3C</t>
  </si>
  <si>
    <t xml:space="preserve">Fujinon Lens control kit for HA25x/HA42x </t>
  </si>
  <si>
    <t>MS-15M</t>
  </si>
  <si>
    <t xml:space="preserve">Economical Zoom and Focus Control Kit for ENG/EFP Lenses </t>
  </si>
  <si>
    <t>MS-210D</t>
  </si>
  <si>
    <t>Semi-Servo Kit for Digital IRS, VRS, and WRS ENG/EFP Lenses</t>
  </si>
  <si>
    <t>MS-21A</t>
  </si>
  <si>
    <t>CONTROLLERS FOR XA50X9.5 OR XA55X9.5</t>
  </si>
  <si>
    <t>MS21D</t>
  </si>
  <si>
    <t>Semi-Servo Control Conversion Kit.</t>
  </si>
  <si>
    <t xml:space="preserve">PAN-D2-CD </t>
  </si>
  <si>
    <t>Outdoor / Cooling System Standard / 12v Power</t>
  </si>
  <si>
    <t xml:space="preserve">PAN-D2-CDF </t>
  </si>
  <si>
    <t>Outdoor / Cooling System with FIDO (fiber) / 12v Power</t>
  </si>
  <si>
    <t>PAN-D2-CDP</t>
  </si>
  <si>
    <t>Outdoor / Cooling System with Teradek IP Encoder</t>
  </si>
  <si>
    <t xml:space="preserve">PAN-D2-HB </t>
  </si>
  <si>
    <t>Outdoor / Heater-Blower System Standard</t>
  </si>
  <si>
    <t xml:space="preserve">PAN-D2-HBF </t>
  </si>
  <si>
    <t>Outdoor / Heater-Blower System with FIDO (fiber)</t>
  </si>
  <si>
    <t>PKB-275PV</t>
  </si>
  <si>
    <t>Portabrace Hard-Soft Partitioned Case</t>
  </si>
  <si>
    <t>POWERTAP-20</t>
  </si>
  <si>
    <t xml:space="preserve">Power cable for BT-LH910 and BT-LH80 for connection to shoulder-mount camcorders. </t>
  </si>
  <si>
    <t>Q30-19P-T-TP8P</t>
  </si>
  <si>
    <t>Tekskil Network Pedestal with 19 Motorized Elevation Column and Pan Table with 100 Remote Presets (Network Control), Floor Manager, and Premium Aux Monitor- 90 lbs. Capacity</t>
  </si>
  <si>
    <t>QUAD-2702</t>
  </si>
  <si>
    <t>4 POSITION BATTERY CHARGER</t>
  </si>
  <si>
    <t>RC020M</t>
  </si>
  <si>
    <t>20 Meter Remote Control Cable</t>
  </si>
  <si>
    <t>RC050M</t>
  </si>
  <si>
    <t>50 Meter Remote Control Cable</t>
  </si>
  <si>
    <t>RC090M</t>
  </si>
  <si>
    <t>90 Meter Remote Control Cable</t>
  </si>
  <si>
    <t>ROCK-DVX-ZFI</t>
  </si>
  <si>
    <t>VariZoom Rocker-Style Controller - controls multi-speed zoom, focus, iris, and record/pause</t>
  </si>
  <si>
    <t>ROP003M</t>
  </si>
  <si>
    <t xml:space="preserve">Remote Control Cable for AK-HCU931 3 Meters </t>
  </si>
  <si>
    <t>ROP050M</t>
  </si>
  <si>
    <t>REMOTE CONTROL CABLE 50 METERS</t>
  </si>
  <si>
    <t>RS-22</t>
  </si>
  <si>
    <t>Porta Brace Rain Slicker (Black - fits P2 Shoulder-mount camcorders)</t>
  </si>
  <si>
    <t>RS-VARICAMLT</t>
  </si>
  <si>
    <t>PORTABRACE RAIN COVER FOR VARICAM LT</t>
  </si>
  <si>
    <t>SHAN-HBU500</t>
  </si>
  <si>
    <t>ROAD CASE FOR AK-HBU500</t>
  </si>
  <si>
    <t>SHAN-HC3800</t>
  </si>
  <si>
    <t>Case for HC3800 1 of 2</t>
  </si>
  <si>
    <t>SHAN-HC5000</t>
  </si>
  <si>
    <t>Thermodyne Case for AK-HC5000/UC3000+VF</t>
  </si>
  <si>
    <t>SHAN-HPX300</t>
  </si>
  <si>
    <t>Thermodyne Shipping Case with Custom Foam for AG-HPX300 and P2 Gear or Portable</t>
  </si>
  <si>
    <t>SHAN-HR140</t>
  </si>
  <si>
    <t>Case for AW-HR140</t>
  </si>
  <si>
    <t>SHAN-PX270</t>
  </si>
  <si>
    <t>Thermodyne hard case for PX270 camera</t>
  </si>
  <si>
    <t>SHAN-UCU500</t>
  </si>
  <si>
    <t>Thermodyne Case for AK-UCU500+ROP</t>
  </si>
  <si>
    <t>SS-01</t>
  </si>
  <si>
    <t>Semi Servo kit for XA20x</t>
  </si>
  <si>
    <t>SS-13</t>
  </si>
  <si>
    <t>Mounting Clamp</t>
  </si>
  <si>
    <t>SS-15D</t>
  </si>
  <si>
    <t xml:space="preserve">DIGI FULL SERVO FOR ERD TYPE LENSES. </t>
  </si>
  <si>
    <t>SS-41-IASD</t>
  </si>
  <si>
    <t>Zoom Servo (ZSD-300D) + Focus Servo (FPD-400D)</t>
  </si>
  <si>
    <t>TCH</t>
  </si>
  <si>
    <t>Tekskil Control Hub -Network Control User Interface/Proxy Server for Panasonic PTZ Cameras and AW-RP150 Controller</t>
  </si>
  <si>
    <t>TITAN-TWQ</t>
  </si>
  <si>
    <t>4 Position Simultaneous Interactive Battery Charger</t>
  </si>
  <si>
    <t xml:space="preserve">TPT-TB001 </t>
  </si>
  <si>
    <t>5M BELT</t>
  </si>
  <si>
    <t>TPT-TB002</t>
  </si>
  <si>
    <t>10M Belt</t>
  </si>
  <si>
    <t>TPT-TB003</t>
  </si>
  <si>
    <t>15M Belt</t>
  </si>
  <si>
    <t xml:space="preserve">TPT-TC002 </t>
  </si>
  <si>
    <t>10M CABLES FLOOR TRAK</t>
  </si>
  <si>
    <t>TPT-TC004</t>
  </si>
  <si>
    <t>10M CABLES CEILING TRACK</t>
  </si>
  <si>
    <t>TPT-TC005</t>
  </si>
  <si>
    <t>20M CABLES CEILING TRACK</t>
  </si>
  <si>
    <t>TPT-TC006</t>
  </si>
  <si>
    <t>20M BELT</t>
  </si>
  <si>
    <t>TPT-TC028</t>
  </si>
  <si>
    <t>10M CABLES FLOOR TRACK</t>
  </si>
  <si>
    <t>TPT-TC030</t>
  </si>
  <si>
    <t>TPT-TD002</t>
  </si>
  <si>
    <t>ACCES KIT HANG TOTEM COLUMN/CEILING TRUS</t>
  </si>
  <si>
    <t>TPT-TF007</t>
  </si>
  <si>
    <t>1.5M STRAIGNT DOLLY</t>
  </si>
  <si>
    <t>TPT-TF008</t>
  </si>
  <si>
    <t>flr Dolly + Totem 50; 400mm flr track</t>
  </si>
  <si>
    <t>TPT-TM002</t>
  </si>
  <si>
    <t>DC10E CONTROL PANEL</t>
  </si>
  <si>
    <t>TPT-TR003B</t>
  </si>
  <si>
    <t>2M STRAIGHT CEILING TRACK 250MM</t>
  </si>
  <si>
    <t>TT-D2CD12V50-2</t>
  </si>
  <si>
    <t xml:space="preserve">Trustin Bundle w/Cooldome </t>
  </si>
  <si>
    <t xml:space="preserve">UA14X4.5BERD </t>
  </si>
  <si>
    <t>Fujinon 4K UA14x4.5 BERD ENG-Style Lens with Servo Zoom and Doubler is a 4.5 to 63mm zoom lens</t>
  </si>
  <si>
    <t xml:space="preserve">UA46X9.5BERD </t>
  </si>
  <si>
    <t>Fujinon 46X Zoom 2/3 4K Broadcast Lens</t>
  </si>
  <si>
    <t>UA46X9.7BERD</t>
  </si>
  <si>
    <t>UA46X9.7BERD 4K STDIO + CASE &amp; SUPPORT</t>
  </si>
  <si>
    <t>UMR20-HOOD</t>
  </si>
  <si>
    <t>Sun Hood</t>
  </si>
  <si>
    <t>UMR20-STAND</t>
  </si>
  <si>
    <t>Bracket with 1/4-20 Mounting Point</t>
  </si>
  <si>
    <t>UNIVERSAL-BP</t>
  </si>
  <si>
    <t>Wireless Back Plate for Gold Mount Mounting Bracket</t>
  </si>
  <si>
    <t>VARICAM-VFC155</t>
  </si>
  <si>
    <t>15.5” VariCam VF cable with right angle connectors on both ends.</t>
  </si>
  <si>
    <t>VARICAM-VFC240</t>
  </si>
  <si>
    <t xml:space="preserve">24” VariCam VF Extended cable with one right angle connector (camera side) and one straight connector (VF side).  </t>
  </si>
  <si>
    <t>VS-R45</t>
  </si>
  <si>
    <t>1RU Remote Switching Panel</t>
  </si>
  <si>
    <t>VWVBG6PPK</t>
  </si>
  <si>
    <t>7.2V 5,800 mA battery for AG-HMC70 and AG-HMR10 (Requires VWVH04PPK battery pack holder for AG-HMR10 usage</t>
  </si>
  <si>
    <t>VW-WE08</t>
  </si>
  <si>
    <t xml:space="preserve">DVC Battery </t>
  </si>
  <si>
    <t>VZDVR130</t>
  </si>
  <si>
    <t>Rocker-Style Wired Remote</t>
  </si>
  <si>
    <t>VZ-EXT-L10</t>
  </si>
  <si>
    <t>10 EXTENSION FOR ALL CONTROLLERS</t>
  </si>
  <si>
    <t>VZ-EXT-L20</t>
  </si>
  <si>
    <t>20 EXTENSION FOR ALL CONTROLLERS</t>
  </si>
  <si>
    <t>VZ-EXT-L50</t>
  </si>
  <si>
    <t>50 EXTENSION FOR ALL CONTROLLERS</t>
  </si>
  <si>
    <t>VZ-EXT-L100</t>
  </si>
  <si>
    <t>100 EXTENSION FOR ALL CONTROLLERS</t>
  </si>
  <si>
    <t>VZ-PG-L</t>
  </si>
  <si>
    <t>PISTOL GRIP PROFESSIONAL ZOOM/FOCUS</t>
  </si>
  <si>
    <t>VZ-PRO-L</t>
  </si>
  <si>
    <t>PROFESSIONAL ZOOM/FOCUS CONTROL</t>
  </si>
  <si>
    <t>VZ-PRO-PZFI-3D</t>
  </si>
  <si>
    <t>Varizoom Camera Remote for Iris, Focus, Zoom, Stop/Start, and Convergence</t>
  </si>
  <si>
    <t>VZ-RL100</t>
  </si>
  <si>
    <t>ZOOM/RECORD ROCKER CONTROL FOR LANC</t>
  </si>
  <si>
    <t>VZ-ROCK</t>
  </si>
  <si>
    <t>COMPACT VARIABLE-ROCKER CONTROL</t>
  </si>
  <si>
    <t>VZ-STEALTH</t>
  </si>
  <si>
    <t>MINI ZOOM/FOCUS JOYSTICK CONTROL</t>
  </si>
  <si>
    <t>VZ-STEALTH-LX</t>
  </si>
  <si>
    <t>WV-Q105A</t>
  </si>
  <si>
    <t>Direct ceiling mount for  AW-UE150</t>
  </si>
  <si>
    <t>XA20sx8.5BERM</t>
  </si>
  <si>
    <t>Telephoto 2/3 inch ENG lens with 2x range extender, ergonomic digital servo, Quick Zoom, and inner focus</t>
  </si>
  <si>
    <t xml:space="preserve">XA20SX8.5BMD-DSD </t>
  </si>
  <si>
    <t>8.5-170mm f/1.8-2.7 Zoom Lens with Motor Drive, 20x Zoom Ratio</t>
  </si>
  <si>
    <t>XA20sx8.5BRM</t>
  </si>
  <si>
    <t>Telephoto 2/3 inch ENG lens with ergonomic digital servo, Quick Zoom, and inner focus</t>
  </si>
  <si>
    <t>XA20SX8.8</t>
  </si>
  <si>
    <t xml:space="preserve">Fujitsu lens </t>
  </si>
  <si>
    <t xml:space="preserve">XA55X9.5BESM-S5L </t>
  </si>
  <si>
    <t>Fujinon HD 55X2/3inch lens w/2X extender, includes Semi Servo Rear Control Kit (MS-21A)</t>
  </si>
  <si>
    <t xml:space="preserve">XK6X20 </t>
  </si>
  <si>
    <t>Fujinon  XK20-120mm T3.5 Cabrio Premier Lens (PL Mount)</t>
  </si>
  <si>
    <t>XT17SX4.5BRM-K3</t>
  </si>
  <si>
    <t xml:space="preserve">FUJINON HD 17X (OPTICAL ZOOM) 1/3 </t>
  </si>
  <si>
    <t>XT20SX4.7BRM</t>
  </si>
  <si>
    <t xml:space="preserve">Fujinon HD 20x 1/3in lens </t>
  </si>
  <si>
    <t>ZA17X7.6BEMD</t>
  </si>
  <si>
    <t xml:space="preserve">Select Series Standard Remote Control Lens </t>
  </si>
  <si>
    <t>ZA17X7.6BERD</t>
  </si>
  <si>
    <t>ZA17X7.6BERD FULL SERVO</t>
  </si>
  <si>
    <t>ZA17X7.6BRD</t>
  </si>
  <si>
    <t>Fuji ZA17x7.BRD EFP lens NO extender &amp; digital encoders</t>
  </si>
  <si>
    <t xml:space="preserve">ZA17X7.6BRM </t>
  </si>
  <si>
    <t>FUJI ZA17X7.6BRM LENS NO EXTENDER</t>
  </si>
  <si>
    <t>ZA22X7.6BERD-S6</t>
  </si>
  <si>
    <t>FUJI ZA22X7.6BERD SERVOS -DIG ENCODERS</t>
  </si>
  <si>
    <t>ZA22X7.6BRD-S6</t>
  </si>
  <si>
    <t>Fujinon BRD 22X ENG Lens</t>
  </si>
  <si>
    <t xml:space="preserve">ZA22X7.6BRM-M6 </t>
  </si>
  <si>
    <t>Fujinon BRM 22X ENG Lens</t>
  </si>
  <si>
    <t xml:space="preserve">ZK12X25SAF </t>
  </si>
  <si>
    <t>PL 25-300 Cabrio Cine lens w/o servo</t>
  </si>
  <si>
    <t xml:space="preserve">ZK2.5X14SAF </t>
  </si>
  <si>
    <t>PL 14-35 Cabrio Cine lens w/rem</t>
  </si>
  <si>
    <t xml:space="preserve">ZK3.5X85 </t>
  </si>
  <si>
    <t>PL 85-300 Cabrio Cine lens w/rem. Servo</t>
  </si>
  <si>
    <t>ZK4.7X19</t>
  </si>
  <si>
    <t>PL 19-90mm Cabrio Cine lens with removable servo</t>
  </si>
  <si>
    <t>Panasonic Professional Displays</t>
  </si>
  <si>
    <t>TH-43CQE1W</t>
  </si>
  <si>
    <t>TH-49CQE1W</t>
  </si>
  <si>
    <t>TH-50CQ1U</t>
  </si>
  <si>
    <t>TH-55CQ1U</t>
  </si>
  <si>
    <t>TH-55CQE1W</t>
  </si>
  <si>
    <t>TH-65CQ1U</t>
  </si>
  <si>
    <t>TH-75CQE1W</t>
  </si>
  <si>
    <t>TH-86CQ1U</t>
  </si>
  <si>
    <t>TH-86CQE1W</t>
  </si>
  <si>
    <t>TH-98CQE1W</t>
  </si>
  <si>
    <t>TH-43EQ1U</t>
  </si>
  <si>
    <t>TH-43SQE1W</t>
  </si>
  <si>
    <t>TH-49SQ1W</t>
  </si>
  <si>
    <t>TH-49SQE1W</t>
  </si>
  <si>
    <t>TH-50EQ1U</t>
  </si>
  <si>
    <t>TH-55EQ1U</t>
  </si>
  <si>
    <t>TH-55SQ1W</t>
  </si>
  <si>
    <t>TH-55SQE1W</t>
  </si>
  <si>
    <t>TH-65EQ1U</t>
  </si>
  <si>
    <t>TH-65SQ1W</t>
  </si>
  <si>
    <t>TH-65SQE1W</t>
  </si>
  <si>
    <t>TH-75EQ1W</t>
  </si>
  <si>
    <t>TH-75SQ1W</t>
  </si>
  <si>
    <t>TH-75SQE1W</t>
  </si>
  <si>
    <t>TH-75SQ1HW</t>
  </si>
  <si>
    <t>1,200 cd/m²</t>
  </si>
  <si>
    <t>TH-86EQ1W</t>
  </si>
  <si>
    <t>TH-86SQ1W</t>
  </si>
  <si>
    <t>TH-86SQE1W</t>
  </si>
  <si>
    <t>TH-86SQ1HW</t>
  </si>
  <si>
    <t>TH-98SQ1W</t>
  </si>
  <si>
    <t>TH-98SQE1W</t>
  </si>
  <si>
    <t>TH-55LFV9U</t>
  </si>
  <si>
    <t>3.5mm Bezel to Bezel</t>
  </si>
  <si>
    <t>55LFV9-VWB4D</t>
  </si>
  <si>
    <t>Bundle includes (4) TH-55LFV9U, (4) TY-VK55LV2 and Auto Calib Software for 2x2 Display</t>
  </si>
  <si>
    <t>55LFV9-VWB9D</t>
  </si>
  <si>
    <t>Bundle includes (9) TH-55LFV9U, (9) TY-VK55LV2 and Auto Calib Software for 3x3 Display</t>
  </si>
  <si>
    <t>TH-55VF2W</t>
  </si>
  <si>
    <t>0.88mm Bezel to Bezel</t>
  </si>
  <si>
    <t xml:space="preserve">55VF2-VWB4D </t>
  </si>
  <si>
    <t>Bundle includes (4) TH-55VF2W, (4) TY-VK55LV2 and Auto Calib Software for 2x2 Display</t>
  </si>
  <si>
    <t xml:space="preserve">55VF2-VWB9D </t>
  </si>
  <si>
    <t>Bundle includes (9) TH-55VF2W, (9) TY-VK55LV2 and Auto Calib Software for 3x3 Display</t>
  </si>
  <si>
    <t>TH-55VF2HW</t>
  </si>
  <si>
    <t xml:space="preserve">55VF2H-VWB4D </t>
  </si>
  <si>
    <t>Bundle includes (4) TH-55VF2HW, (4) TY-VK55LV2 and Auto Calib Software for 2x2 Display</t>
  </si>
  <si>
    <t xml:space="preserve">55VF2H-VWB9D </t>
  </si>
  <si>
    <t>Bundle includes (9) TH-55VF2HW (9) TY-VK55LV2 and Auto Calib Software for 3x3 Display</t>
  </si>
  <si>
    <t>TH-65BQ1W</t>
  </si>
  <si>
    <t>20-point multi-touch</t>
  </si>
  <si>
    <t>TH-75BQ1W</t>
  </si>
  <si>
    <t xml:space="preserve">3X3VWACCY </t>
  </si>
  <si>
    <t>Accessory Kit for 3x3 Video Wall Bundle</t>
  </si>
  <si>
    <t>DSSCDS81</t>
  </si>
  <si>
    <t xml:space="preserve">DS81 Shuttle Player(no OS) </t>
  </si>
  <si>
    <t>ET-YFB100G</t>
  </si>
  <si>
    <t>Digital Interface Box</t>
  </si>
  <si>
    <t>ET-CUK10PV</t>
  </si>
  <si>
    <t>Auto Screen Adjustment Upgrade Kit (PC based activation)</t>
  </si>
  <si>
    <t xml:space="preserve">MTP49LF80M </t>
  </si>
  <si>
    <t>OUCH OVERLAY MIRROR FOR TH-49LF80, TH-49AF1, TH-49SF1</t>
  </si>
  <si>
    <t>PANA-APWK103PV9</t>
  </si>
  <si>
    <t>Adapter Plate for 98SQ1 to fit on TY-WK103PV9</t>
  </si>
  <si>
    <t>PANA-47VWMT</t>
  </si>
  <si>
    <t>Mount Kit for 47LFV Video Wall</t>
  </si>
  <si>
    <t>PANA-55VWMT</t>
  </si>
  <si>
    <t>Mount Kit for 55LFV Video Wall</t>
  </si>
  <si>
    <t>SCFPDCAL</t>
  </si>
  <si>
    <t xml:space="preserve">Calibration Kit for LFV LED Displays </t>
  </si>
  <si>
    <t>TY-CF55VW1</t>
  </si>
  <si>
    <t>Frame Cover Kit for 55" VF1 Video Wall</t>
  </si>
  <si>
    <t>TY-CF55VW50</t>
  </si>
  <si>
    <t>Frame Cover Kit for TH-55LFV50</t>
  </si>
  <si>
    <t>TY-RM50VW</t>
  </si>
  <si>
    <t>Remote Control Kit for LFV5/50 Video Wall</t>
  </si>
  <si>
    <t>TY-SB01SS</t>
  </si>
  <si>
    <t>3G-SDI SDM Terminal Board</t>
  </si>
  <si>
    <t>TY-SB01WP</t>
  </si>
  <si>
    <t>PressIT WPS SDM Receiver Board</t>
  </si>
  <si>
    <t>TY-ST32PE1</t>
  </si>
  <si>
    <t>Pedestal Stand for TH-32EF1U</t>
  </si>
  <si>
    <t>TY-ST43PE8</t>
  </si>
  <si>
    <t xml:space="preserve">Pedestal Stand TH-43LFE8, TH-48LFE8, TH-55LFE8, TH-42LF8U, TH-49LFU8U, TH-55LF8U </t>
  </si>
  <si>
    <t>TY-ST43PE9</t>
  </si>
  <si>
    <t>Pedestal Stand for TH-49SF2U and TH-43SF2U Displays</t>
  </si>
  <si>
    <t>TY-ST55PE9</t>
  </si>
  <si>
    <t>Pedestal Stand for TH-65SF2U and TH-55SF2U Displays</t>
  </si>
  <si>
    <t>TY-ST65PE8</t>
  </si>
  <si>
    <t xml:space="preserve">Pedestal Stand for TH-65LFE8U </t>
  </si>
  <si>
    <t>TY-ST75PE9</t>
  </si>
  <si>
    <t>Pedestal Stand for TH-75BQE1W, TH-70SF2HU, and TH-80SF2HU Displays</t>
  </si>
  <si>
    <t>TY-TBN03G</t>
  </si>
  <si>
    <t>3G-SDI Terminal Board for 4K LQ Series</t>
  </si>
  <si>
    <t>TY-VK49LV2</t>
  </si>
  <si>
    <t>Magnetic mount kit for 49inch video wall displays</t>
  </si>
  <si>
    <t>TY-VK55LV2</t>
  </si>
  <si>
    <t>Magnetic Frame Mount for 55-inch Video Wall Mount</t>
  </si>
  <si>
    <t>TY-VUK10V</t>
  </si>
  <si>
    <t>VIDEO WALL AUTO ADJSTMT SW LICENSE</t>
  </si>
  <si>
    <t>TY-WK98PV1</t>
  </si>
  <si>
    <t>WALL MOUNT BRACKET FOR 98/86SQ1 86/75/65EQ1 ADA COMPLIANT</t>
  </si>
  <si>
    <t>TY-WP2B1</t>
  </si>
  <si>
    <t>PressIT WPS HDMI Transmitter x 2, Case</t>
  </si>
  <si>
    <t>TY-WP2BC1</t>
  </si>
  <si>
    <t>PressIT WPS USB Type C Transmitter x 2, Case</t>
  </si>
  <si>
    <t xml:space="preserve">TY-WPB1 </t>
  </si>
  <si>
    <t>PressIT WPS HDMI Transmitter</t>
  </si>
  <si>
    <t>TY-WPBC1</t>
  </si>
  <si>
    <t>PressIT WPS USB Type C Transmitter</t>
  </si>
  <si>
    <t xml:space="preserve">TY-WPS1 </t>
  </si>
  <si>
    <t>PressIT WPS Set top Receiver, HDMI Transmitter x 2, Case</t>
  </si>
  <si>
    <t>UT84.2GST.A12</t>
  </si>
  <si>
    <t xml:space="preserve"> Touch overlay for TH-84LQ70-12 pts touch</t>
  </si>
  <si>
    <t>UT98.2GST.A12</t>
  </si>
  <si>
    <t>Touch overlay for TH-98LQ70-12 pts touch</t>
  </si>
  <si>
    <t>Panasonic Projectors</t>
  </si>
  <si>
    <t>Educaiton</t>
  </si>
  <si>
    <t>PT-VX430U</t>
  </si>
  <si>
    <t>PT-VX610U</t>
  </si>
  <si>
    <t>PT-LRW35U</t>
  </si>
  <si>
    <t>PT-VW360U</t>
  </si>
  <si>
    <t>PT-VMW50U7</t>
  </si>
  <si>
    <t>Made in Vietnam</t>
  </si>
  <si>
    <t>PT-VW540U</t>
  </si>
  <si>
    <t>PT-VW545NU</t>
  </si>
  <si>
    <t>PT-MW530U7</t>
  </si>
  <si>
    <t>PT-VMW60U</t>
  </si>
  <si>
    <t>PT-VMW60U7</t>
  </si>
  <si>
    <t>PT-TW370U</t>
  </si>
  <si>
    <t>PT-TW380U</t>
  </si>
  <si>
    <t>PT-LRZ35U</t>
  </si>
  <si>
    <t>PT-VMZ40U7</t>
  </si>
  <si>
    <t>PT-VZ580U</t>
  </si>
  <si>
    <t>PT-VZ585NU</t>
  </si>
  <si>
    <t>PT-VMZ50U</t>
  </si>
  <si>
    <t>PT-VMZ50U7</t>
  </si>
  <si>
    <t>PT-FRZ50BU</t>
  </si>
  <si>
    <t>PT-FRZ50BU7</t>
  </si>
  <si>
    <t>PT-FRZ50WU</t>
  </si>
  <si>
    <t>PT-FRZ50WU7</t>
  </si>
  <si>
    <t>PT-VMZ60BU7</t>
  </si>
  <si>
    <t>PT-VMZ60U</t>
  </si>
  <si>
    <t>PT-VMZ60U7</t>
  </si>
  <si>
    <t>PT-MZ680BU</t>
  </si>
  <si>
    <t>PT-MZ680BU7</t>
  </si>
  <si>
    <t>PT-MZ680WU</t>
  </si>
  <si>
    <t>PT-MZ680WU7</t>
  </si>
  <si>
    <t>PT-RZ690BU</t>
  </si>
  <si>
    <t>PT-RZ690BU7</t>
  </si>
  <si>
    <t>PT-RZ690WU</t>
  </si>
  <si>
    <t>PT-RZ690WU7</t>
  </si>
  <si>
    <t>PT-RZ690LBU</t>
  </si>
  <si>
    <t>PT-RZ690LBU7</t>
  </si>
  <si>
    <t>PT-RZ690LWU</t>
  </si>
  <si>
    <t>PT-RZ690LWU7</t>
  </si>
  <si>
    <t>PT-RZ660LBU7</t>
  </si>
  <si>
    <t>PT-FRZ60BU7</t>
  </si>
  <si>
    <t>PT-FRZ60WU7</t>
  </si>
  <si>
    <t>PT-MZ780BU</t>
  </si>
  <si>
    <t>PT-MZ780BU7</t>
  </si>
  <si>
    <t>PT-MZ780WU</t>
  </si>
  <si>
    <t>PT-MZ780WU7</t>
  </si>
  <si>
    <t>PT-RZ790BU</t>
  </si>
  <si>
    <t>PT-RZ790BU7</t>
  </si>
  <si>
    <t>PT-RZ790WU</t>
  </si>
  <si>
    <t>PT-RZ790WU7</t>
  </si>
  <si>
    <t>PT-RZ790LBU</t>
  </si>
  <si>
    <t>PT-RZ790LBU7</t>
  </si>
  <si>
    <t>PT-RZ790LWU</t>
  </si>
  <si>
    <t>PT-RZ790LWU7</t>
  </si>
  <si>
    <t>PT-MZ880BU</t>
  </si>
  <si>
    <t>PT-MZ880BU7</t>
  </si>
  <si>
    <t>PT-MZ880WU</t>
  </si>
  <si>
    <t>PT-MZ880WU7</t>
  </si>
  <si>
    <t>PT-RCQ80BU</t>
  </si>
  <si>
    <t>PT-RCQ80BU7</t>
  </si>
  <si>
    <t>PT-RCQ80WU</t>
  </si>
  <si>
    <t>PT-RCQ80WU7</t>
  </si>
  <si>
    <t>PT-RCQ80LBU</t>
  </si>
  <si>
    <t>PT-RCQ80LBU7</t>
  </si>
  <si>
    <t>PT-RCQ80LWU</t>
  </si>
  <si>
    <t>PT-RCQ80LWU7</t>
  </si>
  <si>
    <t>PT-RZ890BU</t>
  </si>
  <si>
    <t>PT-RZ890BU7</t>
  </si>
  <si>
    <t>PT-RZ890WU</t>
  </si>
  <si>
    <t>PT-RZ890WU7</t>
  </si>
  <si>
    <t>PT-RZ890LBU</t>
  </si>
  <si>
    <t>PT-RZ890LBU7</t>
  </si>
  <si>
    <t>PT-RZ890LWU</t>
  </si>
  <si>
    <t>PT-RZ890LWU7</t>
  </si>
  <si>
    <t>PT-MZ10KLBU</t>
  </si>
  <si>
    <t>PT-MZ10KLBU7</t>
  </si>
  <si>
    <t>PT-MZ10KLWU</t>
  </si>
  <si>
    <t>PT-MZ10KLWU7</t>
  </si>
  <si>
    <t xml:space="preserve">PT-RZ990BU </t>
  </si>
  <si>
    <t>PT-RZ990BU7</t>
  </si>
  <si>
    <t xml:space="preserve">PT-RZ990WU </t>
  </si>
  <si>
    <t>PT-RZ990WU7</t>
  </si>
  <si>
    <t xml:space="preserve">PT-RZ990LBU </t>
  </si>
  <si>
    <t>PT-RZ990LBU7</t>
  </si>
  <si>
    <t xml:space="preserve">PT-RZ990LWU </t>
  </si>
  <si>
    <t>PT-RZ990LWU7</t>
  </si>
  <si>
    <t>PT-RCQ10BU</t>
  </si>
  <si>
    <t>PT-RCQ10BU7</t>
  </si>
  <si>
    <t>PT-RCQ10WU</t>
  </si>
  <si>
    <t>PT-RCQ10WU7</t>
  </si>
  <si>
    <t>PT-RCQ10LBU</t>
  </si>
  <si>
    <t xml:space="preserve">PT-RCQ10LBU7 </t>
  </si>
  <si>
    <t>PT-RCQ10LWU</t>
  </si>
  <si>
    <t xml:space="preserve">PT-RCQ10LWU7 </t>
  </si>
  <si>
    <t>PT-RZ12KU</t>
  </si>
  <si>
    <t>3 DLP</t>
  </si>
  <si>
    <t>PT-RZ120BU</t>
  </si>
  <si>
    <t>PT-RZ120BU7</t>
  </si>
  <si>
    <t>PT-RZ120WU</t>
  </si>
  <si>
    <t>PT-RZ120WU7</t>
  </si>
  <si>
    <t>PT-RZ120LBU</t>
  </si>
  <si>
    <t>PT-RZ120LBU7</t>
  </si>
  <si>
    <t>PT-RZ120LWU</t>
  </si>
  <si>
    <t>PT-RZ120LWU7</t>
  </si>
  <si>
    <t>PT-MZ13KLBU</t>
  </si>
  <si>
    <t>PT-MZ13KLBU7</t>
  </si>
  <si>
    <t>PT-MZ13KLWU</t>
  </si>
  <si>
    <t>PT-MZ13KLWU7</t>
  </si>
  <si>
    <t>PT-MZ16KLBU</t>
  </si>
  <si>
    <t>PT-MZ16KLBU7</t>
  </si>
  <si>
    <t>PT-MZ16KLWU</t>
  </si>
  <si>
    <t>PT-MZ16KLWU7</t>
  </si>
  <si>
    <t>PT-RZ16KU</t>
  </si>
  <si>
    <t>PT-RZ21KU</t>
  </si>
  <si>
    <t>PT-RZ34KU</t>
  </si>
  <si>
    <t>PT-FRZ55BU</t>
  </si>
  <si>
    <t>PT-FRZ55BU7</t>
  </si>
  <si>
    <t>PT-RQ13KU</t>
  </si>
  <si>
    <t>PT-RQ22KU</t>
  </si>
  <si>
    <t>PT-RQ35KU</t>
  </si>
  <si>
    <t>PT-RQ50KU</t>
  </si>
  <si>
    <t>Integrated Lighting and Projection</t>
  </si>
  <si>
    <t xml:space="preserve">PT-JW130HBU </t>
  </si>
  <si>
    <t xml:space="preserve">WXGA Track Mount </t>
  </si>
  <si>
    <t xml:space="preserve">PT-JW130HWU </t>
  </si>
  <si>
    <t>PT-JW130FBU</t>
  </si>
  <si>
    <t>PT-JW130FWU</t>
  </si>
  <si>
    <t>PT-JX200FBU</t>
  </si>
  <si>
    <t xml:space="preserve">XGA Track Mount </t>
  </si>
  <si>
    <t>PT-JX200FWU</t>
  </si>
  <si>
    <t>PT-JX200HBU</t>
  </si>
  <si>
    <t>PT-JX200HWU</t>
  </si>
  <si>
    <t>ET-D3LEF70</t>
  </si>
  <si>
    <t>Fisheye Lens For 3-Chip DLP™ Projectors</t>
  </si>
  <si>
    <t>ET-D3LES20</t>
  </si>
  <si>
    <t>Zoom lens</t>
  </si>
  <si>
    <t xml:space="preserve">ET-D3LET30 </t>
  </si>
  <si>
    <t>ET-D3LET40</t>
  </si>
  <si>
    <t>ET-D3LET80</t>
  </si>
  <si>
    <t xml:space="preserve">ET-D3LEU100 </t>
  </si>
  <si>
    <t>Ultra Short Throw Fixed-focus Lens for 3-Chip DLP™ Projectors</t>
  </si>
  <si>
    <t>ET-D3LEW10</t>
  </si>
  <si>
    <t>ET-D3LEW50</t>
  </si>
  <si>
    <t>Fixed-focus lens</t>
  </si>
  <si>
    <t>ET-D3LEW60</t>
  </si>
  <si>
    <t>ET-D3LEW200</t>
  </si>
  <si>
    <t>Short Throw Zoom Lens for For 3-Chip DLP™ Projectors</t>
  </si>
  <si>
    <t>ET-D3QS400</t>
  </si>
  <si>
    <t>1.4 -2.1:1 Zoom lens for PT-RQ50 projector with Lens Memory and Stepping Motor</t>
  </si>
  <si>
    <t>ET-D3QT500</t>
  </si>
  <si>
    <t>2.0 -3.4:1 Zoom lens for PT-RQ50 projector with Lens Memory and Stepping Motor</t>
  </si>
  <si>
    <t>ET-D3QT600</t>
  </si>
  <si>
    <t>2.7 -3.9:1 Zoom lens for PT-RQ50 projector with Lens Memory and Stepping Motor</t>
  </si>
  <si>
    <t>ET-D3QT700</t>
  </si>
  <si>
    <t>3.9 -5.5:1 Zoom lens for PT-RQ50 projector with Lens Memory and Stepping Motor</t>
  </si>
  <si>
    <t>ET-D3QT800</t>
  </si>
  <si>
    <t>5.0 -7.8:1 Zoom lens for PT-RQ50 projector with Lens Memory and Stepping Motor</t>
  </si>
  <si>
    <t>ET-D3QW300</t>
  </si>
  <si>
    <t>1.1 -1.7:1 Zoom lens for PT-RQ50 projector with Lens Memory and Stepping Motor</t>
  </si>
  <si>
    <t>ET-D75LE10</t>
  </si>
  <si>
    <t>ET-D75LE20</t>
  </si>
  <si>
    <t>ET-D75LE30</t>
  </si>
  <si>
    <t>ET-D75LE40</t>
  </si>
  <si>
    <t>ET-D75LE6</t>
  </si>
  <si>
    <t>ET-D75LE8</t>
  </si>
  <si>
    <t>ET-D75LE95</t>
  </si>
  <si>
    <t>ET-DLE020</t>
  </si>
  <si>
    <t>Ultra Short-Throw with Power Zoom Lens for 1DLP projectors</t>
  </si>
  <si>
    <t xml:space="preserve">ET-DLE035 </t>
  </si>
  <si>
    <t>Fixed-focus Lens for 1-Chip DLP™ Projectors</t>
  </si>
  <si>
    <t>ET-DLE055</t>
  </si>
  <si>
    <t>ET-DLE060</t>
  </si>
  <si>
    <t>ET-DLE085</t>
  </si>
  <si>
    <t>ET-DLE105</t>
  </si>
  <si>
    <t>Short Throw Lens</t>
  </si>
  <si>
    <t>ET-DLE150</t>
  </si>
  <si>
    <t>ET-DLE170</t>
  </si>
  <si>
    <t>Standard Lens</t>
  </si>
  <si>
    <t>ET-DLE250</t>
  </si>
  <si>
    <t>ET-DLE350</t>
  </si>
  <si>
    <t>ET-DLE450</t>
  </si>
  <si>
    <t>ET-ELS20</t>
  </si>
  <si>
    <t>ET-ELT22</t>
  </si>
  <si>
    <t>ET-ELT23</t>
  </si>
  <si>
    <t>ET-ELT30</t>
  </si>
  <si>
    <t>ET-ELT31</t>
  </si>
  <si>
    <t>ET-ELW20</t>
  </si>
  <si>
    <t>ET-ELW21</t>
  </si>
  <si>
    <t>ET-ELW22</t>
  </si>
  <si>
    <t>Short Throw lens</t>
  </si>
  <si>
    <t>ET-ELW30</t>
  </si>
  <si>
    <t>ET-ELW31</t>
  </si>
  <si>
    <t>Fixed Short Throw Lens</t>
  </si>
  <si>
    <t>ET-EMS600</t>
  </si>
  <si>
    <t>1.35-2.11:1 Zoom lens for PT-MZ16K/MZ13K/MZ10K LCD laser projectors</t>
  </si>
  <si>
    <t>ET-EMT700</t>
  </si>
  <si>
    <t>2.10-4.14:1 Zoom lens for PT-MZ16K/MZ13K/MZ10K LCD laser projectors</t>
  </si>
  <si>
    <t>ET-EMT800</t>
  </si>
  <si>
    <t>4.14-7.40:1 Zoom lens for PT-MZ16K/MZ13K/MZ10K LCD laser projectors</t>
  </si>
  <si>
    <t>ET-EMW200</t>
  </si>
  <si>
    <t>48-0.55:1 Zoom lens for PT-MZ16K/MZ13K/MZ10K LCD laser projectors</t>
  </si>
  <si>
    <t xml:space="preserve">ET-EMW300 </t>
  </si>
  <si>
    <t>55-0.69:1 Zoom lens for PT-MZ16K/MZ13K/MZ10K LCD laser projectors</t>
  </si>
  <si>
    <t>ET-EMW400</t>
  </si>
  <si>
    <t>69-0.95:1 Zoom lens for PT-MZ16K/MZ13K/MZ10K LCD laser projectors</t>
  </si>
  <si>
    <t>ET-EMW500</t>
  </si>
  <si>
    <t>95-1.35:1 Zoom lens for PT-MZ16K/MZ13K/MZ10K LCD laser projectors</t>
  </si>
  <si>
    <t>ET-PLF10</t>
  </si>
  <si>
    <t>Lens Attachment</t>
  </si>
  <si>
    <t>ET-PLF20</t>
  </si>
  <si>
    <t>FIXED ATTACHMENT FOR ET-D3LEU100 AND ET-D3LEW200 LENSES</t>
  </si>
  <si>
    <t>Units</t>
  </si>
  <si>
    <t>Mode</t>
  </si>
  <si>
    <t xml:space="preserve"> Replacement Lamps</t>
  </si>
  <si>
    <t xml:space="preserve">Landscape  </t>
  </si>
  <si>
    <t>ET-LAA110</t>
  </si>
  <si>
    <t>PT-LZ370, PT-AR100</t>
  </si>
  <si>
    <t>ET-LAA310</t>
  </si>
  <si>
    <t>PT-AE7000</t>
  </si>
  <si>
    <t>ET-LAA410</t>
  </si>
  <si>
    <t>PT-AE8000</t>
  </si>
  <si>
    <t>ET-LAB50</t>
  </si>
  <si>
    <t>PT,LB50U, PT-LB50NTU</t>
  </si>
  <si>
    <t>ET-LAB80</t>
  </si>
  <si>
    <t>PT-LB75, PT-LB75NT, PT-LB78, PT-LB80, PT-LB80NT</t>
  </si>
  <si>
    <t>ET-LAC100</t>
  </si>
  <si>
    <t>PT-CW230, PT-CX200</t>
  </si>
  <si>
    <t>ET-LAC200</t>
  </si>
  <si>
    <t xml:space="preserve"> PT-CW240</t>
  </si>
  <si>
    <t>ET-LAC300</t>
  </si>
  <si>
    <t xml:space="preserve"> PTCW330, PT-CX300</t>
  </si>
  <si>
    <t>ET-LAD12K</t>
  </si>
  <si>
    <t>PT-D12000, PT-DZ12000, PT-D12000, PT-DW100</t>
  </si>
  <si>
    <t>ET-LAD12KF</t>
  </si>
  <si>
    <t>ET-LAD60A</t>
  </si>
  <si>
    <t>PT-DX610, PT-DX800, PT-DX810, PT-DW640, PT-DW730, PT-DW740, PTDZ680, PT-DZ770</t>
  </si>
  <si>
    <t>ET-LAD60AW</t>
  </si>
  <si>
    <t>ET-LAD70</t>
  </si>
  <si>
    <t>ET-LAD70W</t>
  </si>
  <si>
    <t>ET-LAD120</t>
  </si>
  <si>
    <t>PT-DZ870, PT-DW830, PT-DX100</t>
  </si>
  <si>
    <t>ET-LAD120W</t>
  </si>
  <si>
    <t>ET-LAD120P</t>
  </si>
  <si>
    <t xml:space="preserve">Portrait  </t>
  </si>
  <si>
    <t>ET-LAD120PW</t>
  </si>
  <si>
    <t>ET-LAD310A</t>
  </si>
  <si>
    <t>PT-DZ13K, PT-DS12K, PT-DW11K, PT-DZ10K, PT-DZ8700, PT-DS8500, PT-DW8300</t>
  </si>
  <si>
    <t>ET-LAD310AW</t>
  </si>
  <si>
    <t>ET-LAD320P</t>
  </si>
  <si>
    <t>PT-DZ13K, PT-DS12K, PT-DW11K, PT-DZ10K</t>
  </si>
  <si>
    <t>ET-LAD320PW</t>
  </si>
  <si>
    <t xml:space="preserve">ET-LAD510 </t>
  </si>
  <si>
    <t>PT-DZ21K, PT-DS20K, PT-DW17K, PT-DZ16K</t>
  </si>
  <si>
    <t>ET-LAD510F</t>
  </si>
  <si>
    <t>ET-LAD520</t>
  </si>
  <si>
    <t>PT-DZ13K2, PT-DS12K2, PT-DW11K2, PT-DZ10K2</t>
  </si>
  <si>
    <t>ET-LAD520F</t>
  </si>
  <si>
    <t>ET-LAD520P</t>
  </si>
  <si>
    <t>ET-LAD520PF</t>
  </si>
  <si>
    <t>ET-LAE12</t>
  </si>
  <si>
    <t>PT-EX12K</t>
  </si>
  <si>
    <t>ET-LAE16</t>
  </si>
  <si>
    <t>PT-EX16K</t>
  </si>
  <si>
    <t>ET-LAE200</t>
  </si>
  <si>
    <t>PT-EZ570, PT-EW630, PT-EX600, PT-EW530, PT-EX500</t>
  </si>
  <si>
    <t>ET-LAE300</t>
  </si>
  <si>
    <t>PT-EZ770Z, PT-EW730Z, PT-EX800Z, PT-EZ580, PT-EW640, PT-EW540, PT-EX610, PT-EX510</t>
  </si>
  <si>
    <t>ET-LAEF100</t>
  </si>
  <si>
    <t>PT-EZ590, PT-EW650, PT-EX620, PT-EW550, PT-EX520, PT-FZ570, PT-FW530, PT-FX500</t>
  </si>
  <si>
    <t>ET-LAF100A</t>
  </si>
  <si>
    <t>PT-FW430, PT-FX400</t>
  </si>
  <si>
    <t>ET-LAL100</t>
  </si>
  <si>
    <t>PT-LW25H, PT-LX30H, PT-LX26H, PT-LX26, PT-LX22</t>
  </si>
  <si>
    <t>ET-LAL330</t>
  </si>
  <si>
    <t>PT-LW321, PT-LW271, PT-LX271</t>
  </si>
  <si>
    <t>ET-LAL331</t>
  </si>
  <si>
    <t>PT-LX321, PT-TW240</t>
  </si>
  <si>
    <t>ET-LAL341</t>
  </si>
  <si>
    <t>PT-TW331R, PT-TW330, PT-TX301R, PT-TX300</t>
  </si>
  <si>
    <t>ET-LAL500</t>
  </si>
  <si>
    <t>PT-LB360</t>
  </si>
  <si>
    <t>ET-LAL510</t>
  </si>
  <si>
    <t>PT-LB425, PT-TW370</t>
  </si>
  <si>
    <t>ET-LAM1</t>
  </si>
  <si>
    <t>LM1/LM2 Series</t>
  </si>
  <si>
    <t>ET-LAV100</t>
  </si>
  <si>
    <t>PT-VW330, PT-VX400NT, PT-VX400, PT-VX41</t>
  </si>
  <si>
    <t>ET-LAV200</t>
  </si>
  <si>
    <t>PT-VW431D, PT-VW440, PT-VX510, PT-VW435N, PT-VW430, PT-VX505N, PT-VX500</t>
  </si>
  <si>
    <t>ET-LAV300</t>
  </si>
  <si>
    <t>PT-VW355N, PT-VW350, PT-VX425N, PT-VX420, PT-VW345NZ, PT-VW340Z, PT-VX415NZ, PT-VX410Z, PT-VX42Z</t>
  </si>
  <si>
    <t>ET-LAV400</t>
  </si>
  <si>
    <t>PT-VZ575N, PT-VZ570, PT-VW535N, PT-VW530, PT-VX605N, PT-VX600</t>
  </si>
  <si>
    <t xml:space="preserve"> Replacement Filters</t>
  </si>
  <si>
    <t>Auto cleaning filter</t>
  </si>
  <si>
    <t>PT-DZ6710, PT-DZ6700, PT-DW6300S, PT-D6000S, PT-D5000S</t>
  </si>
  <si>
    <t>ET-ACF310</t>
  </si>
  <si>
    <t>ET-EMF100</t>
  </si>
  <si>
    <t>Eco filter</t>
  </si>
  <si>
    <t>ET-EMF300</t>
  </si>
  <si>
    <t>PT-DZ770K, PT-DW740S, PT-DX810S, PT-DZ680, PT-DW640, PT-DX610</t>
  </si>
  <si>
    <t>ET-EMF320</t>
  </si>
  <si>
    <t>ET-SFD320</t>
  </si>
  <si>
    <t>Smoke cut filter</t>
  </si>
  <si>
    <t>ET-SFR320</t>
  </si>
  <si>
    <t>Replacement smoke cut filter                             for the ET-SFD320</t>
  </si>
  <si>
    <t>ET-EMF330</t>
  </si>
  <si>
    <t>PT-RQ32K, PT-RZ31K/RS30K, PT-RQ13K, PT-RZ12K, PT-RS11K</t>
  </si>
  <si>
    <t>ET-SFR330</t>
  </si>
  <si>
    <t>ET-EMF510</t>
  </si>
  <si>
    <t>PT-DZ21K2, PT-DS20K2, PT-DW17K2, PT-DZ16K2, PT-DZ21K, PT-DS20K, PT-DW17K, PT-DZ16K</t>
  </si>
  <si>
    <t>ET-EMFU330</t>
  </si>
  <si>
    <t>Long Life Filter</t>
  </si>
  <si>
    <t>PT-RQ32, PT-RZ31, PT-RS30</t>
  </si>
  <si>
    <t>ET-RFC100</t>
  </si>
  <si>
    <t xml:space="preserve">Replacement Filter </t>
  </si>
  <si>
    <t>ET-RFE16</t>
  </si>
  <si>
    <t>Pleated air filter</t>
  </si>
  <si>
    <t>ET-RFE200</t>
  </si>
  <si>
    <t>PT-FZ570, PT-FW530, PT-FX500</t>
  </si>
  <si>
    <t>ET-RFE300</t>
  </si>
  <si>
    <t>ET-RFF200</t>
  </si>
  <si>
    <t>ET-RFL100</t>
  </si>
  <si>
    <t>Three-layered air filter</t>
  </si>
  <si>
    <t>ET-RFL300</t>
  </si>
  <si>
    <t>Replacement filter unit</t>
  </si>
  <si>
    <t>ET-RFM100</t>
  </si>
  <si>
    <t>PT-MZ16KL, PT-MZ13KL, PT-MZ10KL, PT-MZ770, PT-MZ670, PT-MZ570, PT-MW730, PT-MW630, PT-MW530</t>
  </si>
  <si>
    <t>ET-RFT100</t>
  </si>
  <si>
    <t>PT-TW231R, PT-TW230</t>
  </si>
  <si>
    <t>ET-RFV100</t>
  </si>
  <si>
    <t>ET-RFV200</t>
  </si>
  <si>
    <t>Pleated micro cut filter</t>
  </si>
  <si>
    <t>ET-RFV300</t>
  </si>
  <si>
    <t>Micro cut filter</t>
  </si>
  <si>
    <t>PT-VW360, PT-VX430, PT-VW355N, PT-VW350, PT-VX425N, PT-VX420</t>
  </si>
  <si>
    <t>ET-RFV400</t>
  </si>
  <si>
    <t>PT-VZ470, PT-VZ575N, PT-VZ570, PT-VW535N, PT-VW530, PT-VX605N, PT-VX600</t>
  </si>
  <si>
    <t>ET-RFV410</t>
  </si>
  <si>
    <t>PT-VZ585N, PT-VZ580, PT-VW545N, PT-VW540, PT-VX615N, PT-VX610</t>
  </si>
  <si>
    <t>ET-RFV500</t>
  </si>
  <si>
    <t>PT-VMZ60, PT-VMZ50, PT-VMZ40, PT-VMW60, PT-VMW50</t>
  </si>
  <si>
    <t>ET-SFD310</t>
  </si>
  <si>
    <t>PT-DZ8700, PT-DS8500,PT-DW8300</t>
  </si>
  <si>
    <t>ET-SFR510</t>
  </si>
  <si>
    <t xml:space="preserve">ET-JPC100BU </t>
  </si>
  <si>
    <t>Ceiling Mount Kit - Black</t>
  </si>
  <si>
    <t>PT-JX130F</t>
  </si>
  <si>
    <t xml:space="preserve">ET-JPC100WU </t>
  </si>
  <si>
    <t>Ceiling Mount Kit - White</t>
  </si>
  <si>
    <t xml:space="preserve">ET-JPF100BU </t>
  </si>
  <si>
    <t>Floor Mount Kit - Black</t>
  </si>
  <si>
    <t>ET-JPF100WU</t>
  </si>
  <si>
    <t>Floor Mount Kit - White</t>
  </si>
  <si>
    <t>ET-JPC200BU</t>
  </si>
  <si>
    <t>PT-JX200F</t>
  </si>
  <si>
    <t>ET-JPC200WU</t>
  </si>
  <si>
    <t>ET-PAD310</t>
  </si>
  <si>
    <t>Attachment for ceiling mount bracket</t>
  </si>
  <si>
    <t>PT-DZ13K, PT-DS12K, PT-DW11K, PT-DZ10K,  PT-DZ8700, PT-DS8500, PT-DW8300</t>
  </si>
  <si>
    <t>ET-PFD50CLAMP</t>
  </si>
  <si>
    <t>Clamps for Hanging Frame</t>
  </si>
  <si>
    <t xml:space="preserve">ET-PFD365 </t>
  </si>
  <si>
    <t>Frame</t>
  </si>
  <si>
    <t>PT-DZ13, PT-RZ660, PT-RZ770, PT-RZ870, PT-RZ970, PT-RZ120</t>
  </si>
  <si>
    <t>ET-PFD465</t>
  </si>
  <si>
    <t>ET-PFD510</t>
  </si>
  <si>
    <t>PT-RQ13K, PT-RQ22K, PT-RZ21K, PT-RZ12K, PT-RS11K, PT-DZ21K2, PT-DS20K2, PT-DW17K2, PT-DZ16K2, PT-DZ21K,PT-DS20K, PT-DW17K, PT-DZ16K</t>
  </si>
  <si>
    <t>ET-PFD550TMS2</t>
  </si>
  <si>
    <t>Truss short double mount hardware</t>
  </si>
  <si>
    <t xml:space="preserve">ET-PFD565 </t>
  </si>
  <si>
    <t xml:space="preserve">Frame </t>
  </si>
  <si>
    <t xml:space="preserve">PT-RZ12, PT-RZ21, PT-RS20, PT-RQ22 </t>
  </si>
  <si>
    <t>ET-PFD750</t>
  </si>
  <si>
    <t>Premium Frame</t>
  </si>
  <si>
    <t>PT-RZ31KU, PT-RS30KU, PTRQ32KU</t>
  </si>
  <si>
    <t>ET-PFD750TMS2</t>
  </si>
  <si>
    <t>Truss Mount</t>
  </si>
  <si>
    <t>ET-PFD765</t>
  </si>
  <si>
    <t xml:space="preserve">PT-RQ35KU, PT-RZ34KU </t>
  </si>
  <si>
    <t>ET-PKC200B</t>
  </si>
  <si>
    <t>Bracket assembly</t>
  </si>
  <si>
    <t>PT-CW331R, PT-CW330, PT-CW241R, PT-CW240, PT-CX301R, PT-CX300</t>
  </si>
  <si>
    <t>ET-PKD120H</t>
  </si>
  <si>
    <t>High ceiling mount bracket</t>
  </si>
  <si>
    <t>PT-MZ16KL, PT-MZ13KL, PT-MZ10KL, PT-MZ770, PT-MZ670, PT-MZ570, PT-MW730, PT-MW630, PT-MW530,PT-DZ13K, PT-DS12K,                        PT-DW11K, PT-DZ10K,PT-RCQ10, PT-RCQ80, PT-RZ120, PT-RZ990, PT-RZ890, PT-RZ790, PT-RZ690, PT-RZ970, PT-RW930, PT-RX110,                    PT-RZ870, PT-RZ770, PT-RW730, PT-RZ660, PT-RW620, PT-RZ670, PT-RW630,PT-FRZ60, PT-FRZ50, PT-FRZ55,PT-RZ570, PT-RZ575,                     PT-DZ870,PT-DW830, PT-DX100, PT-DW750,PT-DX820, PT-EZ770Z, PT-EW730Z, PT-EX800Z, PT-EZ590, PT-EW650, PT-EX620, PT-EW550,              PT-EX520, PT-EZ580, PT-EW640, PT-EW540, PT-EX610, PT-EX510, PT-FZ570, PT-FW530, PT-FX500</t>
  </si>
  <si>
    <t>ET-PKD120S</t>
  </si>
  <si>
    <t>Low ceiling mount bracket</t>
  </si>
  <si>
    <t>ET-PKD130B</t>
  </si>
  <si>
    <t xml:space="preserve">PT-RCQ10, PT-RCQ80, PT-RZ120, PT-RZ990, PT-RZ890, PT-RZ790, PT-RZ690, PT-RZ970, PT-RW930, PT-RX110,PT-RZ870, PT-RZ770,                  PT-RW730, PT-RZ660, PT-RW620,PT-RZ670, PT-RW630, PT-FRZ60, PT-FRZ50, PT-FRZ55,PT-RZ570, PT-RZ575, PT-DZ870, PT-DW830,                  PT-DX100,PT-DW750, PT-DX820 </t>
  </si>
  <si>
    <t>ET-PKD130H</t>
  </si>
  <si>
    <t>High ceiling mount bracket
 with 6-axis adjustment 
mechanism</t>
  </si>
  <si>
    <t>PT-MZ16KL, PT-MZ13KL, PT-MZ10KL, PT-RCQ10, PT-RCQ80,PT-RZ120, PT-RZ990, PT-RZ890, PT-RZ790, PT-RZ690,PT-RZ970, PT-RW930,                PT-RX110, PT-RZ870, PT-RZ770, PT-RW730, PT-RZ660, PT-RW620, PT-RZ670, PT-RW630, PT-DZ870, PT-DW830, PT-DX100, PT-DW750,               PT-DX820</t>
  </si>
  <si>
    <t>ET-PKD510S</t>
  </si>
  <si>
    <t>ET-PKD520B</t>
  </si>
  <si>
    <t>PT-RQ13K, PT-RQ22K, PT-RZ21K/RS20K, PT-RZ12K,PT-RS11K, PT-DZ21K2, PT-DS20K2, PT-DW17K2, PT-DZ16K2</t>
  </si>
  <si>
    <t>ET-PKD520H</t>
  </si>
  <si>
    <t>ET-PKD520S</t>
  </si>
  <si>
    <t>ET-PKE301B</t>
  </si>
  <si>
    <t>PT-MZ16KL, PT-MZ13KL, PT-MZ10KL, PT-MZ770, PT-MZ670, PT-MZ570, PT-MW730, PT-MW630, PT-MW530,PT-EZ770Z, PT-EW730Z,                  PT-EX800Z, PT-EZ590,PT-EW650, PT-EX620, PT-EW550, PT-EX520, PT-EZ580,PT-EW640, PT-EW540, PT-EX610, PT-EX510, PT-FZ570,                        PT-FW530, PT-FX500</t>
  </si>
  <si>
    <t>ET-PKL100H</t>
  </si>
  <si>
    <t>PT-LRZ35, PT-LRW35, PT-VW360, PT-VX430,PT-VMZ60, PT-VMZ50, PT-VMZ40, PT-VMW60, PT-VMW50, PT-VZ585N, PT-VZ580, PT-VZ470, PT-VW545N, PT-VW540,PT-VX615N, PT-VX610, PT-VZ575N, PT-VZ570, PT-VW535N, PT-VW530, PT-VX605N, PT-VX600, PT-VW355N,           PT-VW350, PT-VX425N, PT-VX420, PT-LB426, PT-LB386, PT-LB356, PT-LW376, PT-LW336, PT-LB306, PT-TW381R, PT-TW380, PT-TX440,                  PT-TX350, PT-LB425, PT-LB385, PT-LB355, PT-LW375, PT-LW335, PT-LB305, PT-LB423, PT-LB383, PT-LB353,PT-LW373, PT-LW333, PT-LB303, PT-LB412, PT-LB382,PT-LB332, PT-LW362, PT-LW312, PT-LW330, PT-LW280, PT-LB360, PT-LB330, PT-LB300, PT-LB280, PT-TW371R,                   PT-TW370, PT-TX430, PT-TX340, PT-TW351R, PT-TW350, PT-TX410, PT-TX320, PT-TW343R, PT-TW342, PT-TX402, PT-TX312</t>
  </si>
  <si>
    <t>ET-PKL100S</t>
  </si>
  <si>
    <t>ET-PKL420B</t>
  </si>
  <si>
    <t>PT-LB426, PT-LB386, PT-LB356, PT-LW376, PT-LW336, PT-LB306, PT-LB425, PT-LB385, PT-LB355, PT-LW375, PT-LW335, PT-LB305, PT-LB423, PT-LB383, PT-LB353, PT-LW373,PT-LW333, PT-LB303, PT-LB412, PT-LB382, PT-LB332, PT-LW362, PT-LW312, PT-LW330, PT-LW280,                     PT-LB360, PT-LB330, PT-LB300, PT-LB280</t>
  </si>
  <si>
    <t>ET-PKL430B</t>
  </si>
  <si>
    <t>PT-TW381R, PT-TW380, PT-TX440, PT-TX350, PT-TW371R, PT-TW370, PT-TX430, PT-TX340, PT-TW351R, PT-TW350, PT-TX410, PT-TX320,       PT-TW343R, PT-TW342, PT-TX402, PT-TX312,</t>
  </si>
  <si>
    <t>ET-PKR100H</t>
  </si>
  <si>
    <t>PT-RZ470, PT-RW430, PT-RZ475, PT-RZ370, PT-RW330</t>
  </si>
  <si>
    <t>ET-PKR100S</t>
  </si>
  <si>
    <t>ET-PKV400B</t>
  </si>
  <si>
    <t>PT-LRZ35, PT-LRW35, PT-VW360, PT-VX430,PT-VMZ60, PT-VMZ50, PT-VMZ40, PT-VMW60, PT-VMW50, PT-VZ585N, PT-VZ580,              PT-VZ470, PT-VW545N, PT-VW540, PT-VX615N, PT-VX610,PT-VZ575N, PT-VZ570, PT-VW535N, PT-VW530, PT-VX605N,                         PT-VX600, PT-VW355N, PT-VW350, PT-VX425N, PT-VX420</t>
  </si>
  <si>
    <t>ET-CUK10V</t>
  </si>
  <si>
    <t>Auto Screen Adjustment Upgrade Kit</t>
  </si>
  <si>
    <t>PT-RQ32K, PT-RZ31K/RS30K, PT-RQ22K, PT-RZ21K/RS20K, PT-RQ13K, PT-RZ12K, PT-RS11K, PT-DZ21K2, PT-DS20K2, PT-DZ21K, PT-DS20K,         PT-DZ13K, PT-DS12K, PT-DZ10K, PT-RZ970, PT-RZ870, PT-RZ770, PT-RZ660, PT-RZ670, PT-DZ870, PT-DZ780</t>
  </si>
  <si>
    <t>ET-LRZ3DGL</t>
  </si>
  <si>
    <t>DLP-Link 3D Glasses</t>
  </si>
  <si>
    <t>ET-MD16SD1</t>
  </si>
  <si>
    <t>HD-SDI/SD-SDI board</t>
  </si>
  <si>
    <t>PT-EX16K, PT-EX12K</t>
  </si>
  <si>
    <t xml:space="preserve">ET-MDN12G10 </t>
  </si>
  <si>
    <t xml:space="preserve">12G-SDI Board </t>
  </si>
  <si>
    <t>PT-RQ50K, PT-RQ35K, PT-RZ34K, PT-RQ32K, PT-RQ13K, PT-RQ22K, PT-RCQ10, PT-RCQ80</t>
  </si>
  <si>
    <t xml:space="preserve">ET-MDNDP10 </t>
  </si>
  <si>
    <t>Interface Board for Displayport</t>
  </si>
  <si>
    <t>PT-RQ50K, PT-RQ35K, PT-RZ34K, PT-RQ22K, PT-RCQ10, PT-RCQ80</t>
  </si>
  <si>
    <t>ET-MDNFB10</t>
  </si>
  <si>
    <t>Interface Board for 12G-SDI Optical</t>
  </si>
  <si>
    <t>ET-MDNHM10</t>
  </si>
  <si>
    <t>HDMI Input Board</t>
  </si>
  <si>
    <t>ET-MDNDV10</t>
  </si>
  <si>
    <t>DVI-D Input Board</t>
  </si>
  <si>
    <t>ET-PEN100</t>
  </si>
  <si>
    <t>Interactive pen</t>
  </si>
  <si>
    <t xml:space="preserve">	PT-TW381R, PT-TW371R, PT-TW351R, PT-CW331R, PT-CW241R, PT-CX301R, PT-TW343R</t>
  </si>
  <si>
    <t>ET-PNT100</t>
  </si>
  <si>
    <t>Interactive pointer</t>
  </si>
  <si>
    <t xml:space="preserve">ET-SCT100 </t>
  </si>
  <si>
    <t>Transparent Projection Screen Film</t>
  </si>
  <si>
    <t>All Projectors</t>
  </si>
  <si>
    <t>ET-UK20V</t>
  </si>
  <si>
    <t>Upgrade Kit</t>
  </si>
  <si>
    <t>PT-RQ32K, PT-RZ31K, PT-RS30K, PT-RQ22K, PT-RZ21K, PT-RS20K, PT-RZ16K, PT-RQ13K, PT-RZ12K,PT-RS11K, PT-DZ21K2, PT-DS20K2,                 PT-DZ21K, PT-DS20K, PT-DZ13K, PT-DS12K, PT-RCQ10, PT-RCQ80, PT-RZ120, PT-RZ990, PT-RZ890, PT-RZ790, PT-RZ690, PT-RZ970,                      PT-RZ870, PT-RZ770, PT-RZ660, PT-RZ670, PT-DZ870, PT-MZ16KL, PT-MZ13KL, PT-MZ10KL</t>
  </si>
  <si>
    <t>ET-UW100</t>
  </si>
  <si>
    <t>Easy wireless stick</t>
  </si>
  <si>
    <t>PT-MZ770, PT-MZ670, PT-MZ570, PT-MW730, PT-MW630, PT-MW530, PT-VZ585N, PT-VW545N, PT-VX615N,PT-VZ575N, PT-VW535N,              PT-VX605N, PT-VW355N, PT-VX425N</t>
  </si>
  <si>
    <t xml:space="preserve">ET-WML100U </t>
  </si>
  <si>
    <t>Wireless module</t>
  </si>
  <si>
    <t>PT-LB426, PT-LB386, PT-LB356, PT-LW376, PT-LW336, PT-TW381R, PT-TW380, PT-TX440, PT-TX350, PT-LB425, PT-LB385, PT-LB355,                  PT-LW375, PT-LW335, PT-TW371R, PT-TW370, PT-TX430, PT-TX340, PT-VW360, PT-VX430, PT-EZ590, PT-EW650, PT-EX620, PT-EW550,             PT-EX520, PT-FZ570, PT-FW530, PT-FX500, PT-LB423, PT-LB383, PT-LB353, PT-LW373, PT-LW333, PT-LB412, PT-LB382, PT-LB332, PT-LW362, PT-LW312, PT-TW351R, PT-TW350, PT-TX410, PT-TX320, PT-TW343R, PT-TW342, PT-TX402, PT-TX312</t>
  </si>
  <si>
    <t>ET-WM200U</t>
  </si>
  <si>
    <t>PT-DZ570, PT-DW530, PT-DX500, PT-FW430, PT-FX400</t>
  </si>
  <si>
    <t>ET-WM300</t>
  </si>
  <si>
    <t>PT-MZ770, PT-MZ670, PT-MZ570, PT-MW730, PT-MW630, PT-MW530</t>
  </si>
  <si>
    <t>PT-DZ870, PT-DW830, PT-DX100, PT-DZ780, PT-DW750, PT-DX820, PT-RZ670, PT-RW630, PT-RZ470, PT-RW430, PT-RZ475, PT-RZ370,                 PT-RW330, PT-EZ770Z, PT-EW730Z, PT-EX800Z, PT-EZ580, PT-EW640, PT-EX610, PT-VZ575N,   PT-VW535N, PT-VX605N PT-VW431D</t>
  </si>
  <si>
    <t>ET-YFB200G</t>
  </si>
  <si>
    <t>Digital Link Switcher</t>
  </si>
  <si>
    <t>3G-SDI input signal board</t>
  </si>
  <si>
    <t>PT-RQ32K, PT-RQ13K, PT-RQ22K</t>
  </si>
  <si>
    <t>410-0049</t>
  </si>
  <si>
    <t>Waterproof Universal remote</t>
  </si>
  <si>
    <t>ACC002</t>
  </si>
  <si>
    <t>ESCUTCHEON RING FOR 2.3in DIA POLE</t>
  </si>
  <si>
    <t>ACC020</t>
  </si>
  <si>
    <t>ACC 020 Security cable lock</t>
  </si>
  <si>
    <t>ACC050</t>
  </si>
  <si>
    <t>EXTENSION COLUMN STABILIZER KIT</t>
  </si>
  <si>
    <t>ACC109</t>
  </si>
  <si>
    <t>Mounting component black</t>
  </si>
  <si>
    <t>ACC109MX</t>
  </si>
  <si>
    <t>EXTENSION COLUMN CONNECTOR, WHT</t>
  </si>
  <si>
    <t>ACC111</t>
  </si>
  <si>
    <t>Mounting component ( fasteners )</t>
  </si>
  <si>
    <t>ACC120</t>
  </si>
  <si>
    <t>Peerless ACC 120 Mounting component</t>
  </si>
  <si>
    <t>ACC170</t>
  </si>
  <si>
    <t>ROTATIONAL MNT ADPTR TO CART/STAND</t>
  </si>
  <si>
    <t>ACC185</t>
  </si>
  <si>
    <t>Screw and Spacer Kit for 85 Microsoft Su</t>
  </si>
  <si>
    <t>ACC200</t>
  </si>
  <si>
    <t>CONCRETE EXPANSION ANCHORS 2 PK</t>
  </si>
  <si>
    <t>ACC204</t>
  </si>
  <si>
    <t>ALLIGATOR CONCRETE ANCHORS (4 PK)</t>
  </si>
  <si>
    <t>ACC205</t>
  </si>
  <si>
    <t>CONCRETE EXPANSION ANCHORS 3 PK</t>
  </si>
  <si>
    <t>ACC210</t>
  </si>
  <si>
    <t>CONCRETE EXPANSION ANCHORS 4 PK</t>
  </si>
  <si>
    <t>ACC215</t>
  </si>
  <si>
    <t>Metal stud fastener kit 2 togglers</t>
  </si>
  <si>
    <t>ACC217</t>
  </si>
  <si>
    <t>SHELF, ADJ. FOR 1.9-2.0 DIA. COLUMN</t>
  </si>
  <si>
    <t>ACC233</t>
  </si>
  <si>
    <t>8MM ANCHOR PACK - 3PK</t>
  </si>
  <si>
    <t>ACC234</t>
  </si>
  <si>
    <t>8MM ANCHOR PACK - 4PK</t>
  </si>
  <si>
    <t>ACC240</t>
  </si>
  <si>
    <t>BULK 10MM ANCHOR - 50PK</t>
  </si>
  <si>
    <t>ACC244</t>
  </si>
  <si>
    <t>ACC244 10MM ANCHOR PACK - 4PK</t>
  </si>
  <si>
    <t>ACC255</t>
  </si>
  <si>
    <t>BULK PACK OF RAWL 5005/HILTI HLC</t>
  </si>
  <si>
    <t>ACC2X1</t>
  </si>
  <si>
    <t>VESA 200 x 100 Adaptor Plate</t>
  </si>
  <si>
    <t>ACC309</t>
  </si>
  <si>
    <t>ACC 309 Shelf Black</t>
  </si>
  <si>
    <t>ACC310</t>
  </si>
  <si>
    <t>Optional Feet For Flat Panel Cart Black</t>
  </si>
  <si>
    <t>ACC310VWC4</t>
  </si>
  <si>
    <t>Video wall cart feet - Contains 4 feet</t>
  </si>
  <si>
    <t>ACC310VWC6</t>
  </si>
  <si>
    <t>Accessory feet - 6 pack, Use with DS</t>
  </si>
  <si>
    <t>ACC315</t>
  </si>
  <si>
    <t>Mounting component base cart shelf black</t>
  </si>
  <si>
    <t>ACC315-AB</t>
  </si>
  <si>
    <t>ACC315  BASE SHELF</t>
  </si>
  <si>
    <t>ACC316</t>
  </si>
  <si>
    <t>Mounting component safety belt black</t>
  </si>
  <si>
    <t>ACC320</t>
  </si>
  <si>
    <t>ELECTRICAL OUTLET WITH CORD WRAP</t>
  </si>
  <si>
    <t>ACC322</t>
  </si>
  <si>
    <t>SAFETY BELT ACCESSORY FOR PS200</t>
  </si>
  <si>
    <t>ACC324</t>
  </si>
  <si>
    <t>CORNER MOUNT SHELF ACCESSORY</t>
  </si>
  <si>
    <t>ACC325</t>
  </si>
  <si>
    <t>AV COMPONENT SHELF</t>
  </si>
  <si>
    <t>ACC328</t>
  </si>
  <si>
    <t>Accessory laptop tray</t>
  </si>
  <si>
    <t>ACC409</t>
  </si>
  <si>
    <t>LWB style adapter plate for LCA,LCF&amp;LCW</t>
  </si>
  <si>
    <t>ACC409-B</t>
  </si>
  <si>
    <t>WALL PLT ADPT SA/SP/730/740/BLK</t>
  </si>
  <si>
    <t>ACC411</t>
  </si>
  <si>
    <t>PJRL/PJC interface Black</t>
  </si>
  <si>
    <t>ACC415</t>
  </si>
  <si>
    <t>Toggler 4- Pack</t>
  </si>
  <si>
    <t>ACC450</t>
  </si>
  <si>
    <t>200 X 200 ACCESORY PLT FOR FPS-1000</t>
  </si>
  <si>
    <t>ACC455</t>
  </si>
  <si>
    <t>Hanger Brackets and Clamps for CMJ 455</t>
  </si>
  <si>
    <t>ACC4X4</t>
  </si>
  <si>
    <t>VESA 400 x 400mm Adaptor Plate</t>
  </si>
  <si>
    <t>ACC515</t>
  </si>
  <si>
    <t>BULK PACK OF METAL TOGGLERS</t>
  </si>
  <si>
    <t>ACC550</t>
  </si>
  <si>
    <t>Unistrut ceiling Adapter</t>
  </si>
  <si>
    <t>ACC556</t>
  </si>
  <si>
    <t>Cathedral ceiling adapter White</t>
  </si>
  <si>
    <t>ACC557</t>
  </si>
  <si>
    <t>Ceiling mount truss adapter Black</t>
  </si>
  <si>
    <t>ACC558</t>
  </si>
  <si>
    <t>48IBeamClamps</t>
  </si>
  <si>
    <t>ACC559</t>
  </si>
  <si>
    <t>Peerless I-Beam Clamps</t>
  </si>
  <si>
    <t>ACC560</t>
  </si>
  <si>
    <t>Structural Ceiling Plate</t>
  </si>
  <si>
    <t>ACC570</t>
  </si>
  <si>
    <t>Round Structural Ceiling Plate</t>
  </si>
  <si>
    <t>ACC570S</t>
  </si>
  <si>
    <t>ACC570W</t>
  </si>
  <si>
    <t>ACC575A</t>
  </si>
  <si>
    <t>Threaded Column Connector</t>
  </si>
  <si>
    <t>ACC600</t>
  </si>
  <si>
    <t>Multi Jumbo Display Interface Bracket</t>
  </si>
  <si>
    <t>ACC604</t>
  </si>
  <si>
    <t>DUAL SCRN CARTRIDGE FOR FPZ-600,BLK</t>
  </si>
  <si>
    <t>ACC615</t>
  </si>
  <si>
    <t>TOGGLER 6-PACK</t>
  </si>
  <si>
    <t>ACC625</t>
  </si>
  <si>
    <t>Wall Adpt Box - Depth 2.0 - 3.5</t>
  </si>
  <si>
    <t>ACC630</t>
  </si>
  <si>
    <t>Wall Adpt Box - Depth 3.25-5.5</t>
  </si>
  <si>
    <t>ACC635</t>
  </si>
  <si>
    <t>Wall Adaptor Box For SB680/685 i5 series</t>
  </si>
  <si>
    <t>ACC640</t>
  </si>
  <si>
    <t>ESCUTCHEON RING FOR 1.9IN OD EXT COLUMNS</t>
  </si>
  <si>
    <t>ACC640-B</t>
  </si>
  <si>
    <t>BLACK ESCUTCHEON RING</t>
  </si>
  <si>
    <t>ACC640-W</t>
  </si>
  <si>
    <t>ESCUTCHEON RING, WHT</t>
  </si>
  <si>
    <t>ACC666</t>
  </si>
  <si>
    <t>Safetybelt 1in wide 13ft long Black</t>
  </si>
  <si>
    <t>ACC670F</t>
  </si>
  <si>
    <t>SF670 adapter plate accessory for FP</t>
  </si>
  <si>
    <t>ACC670T-S</t>
  </si>
  <si>
    <t>ST670 MIDDLE RAIL, SLV</t>
  </si>
  <si>
    <t>ACC800</t>
  </si>
  <si>
    <t>ACC 800 Mounting component</t>
  </si>
  <si>
    <t>ACC810</t>
  </si>
  <si>
    <t>ACC 810 Projector Ceiling Mount Adapter</t>
  </si>
  <si>
    <t>ACC830</t>
  </si>
  <si>
    <t>ACC 830 Projector Mounting Kit Black</t>
  </si>
  <si>
    <t>ACC840</t>
  </si>
  <si>
    <t>Projector ceiling mount plate</t>
  </si>
  <si>
    <t>ACC845</t>
  </si>
  <si>
    <t>Vibration Absorber Ceiling Plate</t>
  </si>
  <si>
    <t>ACC850</t>
  </si>
  <si>
    <t>Extension Column Connector</t>
  </si>
  <si>
    <t>ACC850S</t>
  </si>
  <si>
    <t>ACC852</t>
  </si>
  <si>
    <t>Cable management kit Black</t>
  </si>
  <si>
    <t>ACC852W</t>
  </si>
  <si>
    <t>Cord wrap polyethylene 24 in white</t>
  </si>
  <si>
    <t>ACC856</t>
  </si>
  <si>
    <t>6IN Coiled Cord Wrap Black</t>
  </si>
  <si>
    <t>ACC856W</t>
  </si>
  <si>
    <t>Cord wrap polyethylene white</t>
  </si>
  <si>
    <t>ACC870</t>
  </si>
  <si>
    <t>Epson Powerlite and Brightlink,3.25-5.5</t>
  </si>
  <si>
    <t>ACC908</t>
  </si>
  <si>
    <t>Metal stud wall plate for LCA,LCL&amp;LCS</t>
  </si>
  <si>
    <t>ACC912</t>
  </si>
  <si>
    <t>Light weight Cathedral Ceiling Adapter</t>
  </si>
  <si>
    <t>ACC918</t>
  </si>
  <si>
    <t>Security fasteners for SA730 Mounts</t>
  </si>
  <si>
    <t>ACC925</t>
  </si>
  <si>
    <t>Security Fastener Pack F/Sa745/750/760pu</t>
  </si>
  <si>
    <t>ACC931</t>
  </si>
  <si>
    <t>VCR MTNG BRKT FOR FLAT PANEL, BLK</t>
  </si>
  <si>
    <t>ACC932</t>
  </si>
  <si>
    <t>DVD BRKT FOR FLAT PANELS, BLK</t>
  </si>
  <si>
    <t>ACC932-S</t>
  </si>
  <si>
    <t>DVD BRKT FOR FLAT PANELS, SLV</t>
  </si>
  <si>
    <t>ACC951</t>
  </si>
  <si>
    <t>ACC951 - Component Bracket Large SA</t>
  </si>
  <si>
    <t>ACC952</t>
  </si>
  <si>
    <t>Above Display Sec. Lock Accessory</t>
  </si>
  <si>
    <t>ACC954</t>
  </si>
  <si>
    <t>SEC KIT FOR UNIV TABLET MOUNT/COO:USA</t>
  </si>
  <si>
    <t>ACC956</t>
  </si>
  <si>
    <t>ADHESIVE BUMBERS FOR IWB MOUNTS</t>
  </si>
  <si>
    <t>ACC964</t>
  </si>
  <si>
    <t>PC/KEYBOARD ACCESSORY FOR SC760M</t>
  </si>
  <si>
    <t>ACC973</t>
  </si>
  <si>
    <t>SMLT V400X400 ADAPTER BLACK</t>
  </si>
  <si>
    <t>ACC978</t>
  </si>
  <si>
    <t>EPSON SHORT THROW ADAPTOR</t>
  </si>
  <si>
    <t>ACC979</t>
  </si>
  <si>
    <t>SmartMount SR Cart Caster Accessory Kit</t>
  </si>
  <si>
    <t>ACC-BPR</t>
  </si>
  <si>
    <t>BUMPER FOR SR CARTS</t>
  </si>
  <si>
    <t>ACC-CARTGH</t>
  </si>
  <si>
    <t>Grab Handle for SmartMount SR Carts</t>
  </si>
  <si>
    <t>ACC-CCP</t>
  </si>
  <si>
    <t>90 Ceiling Plate for Cathedral Ceiling</t>
  </si>
  <si>
    <t>ACC-CCPHD</t>
  </si>
  <si>
    <t>90 Heavy Duty Ceiling Plate</t>
  </si>
  <si>
    <t>ACC-DHK</t>
  </si>
  <si>
    <t>DISPLAY HANDLING KIT</t>
  </si>
  <si>
    <t>ACC-DHP6</t>
  </si>
  <si>
    <t>DISPLAY HANDLING REPLACEMENT PADS - 6PK</t>
  </si>
  <si>
    <t>ACC-DSV240</t>
  </si>
  <si>
    <t>LINEAR DISPLAY KIT, VERT RAIL 635</t>
  </si>
  <si>
    <t>ACC-DSV329</t>
  </si>
  <si>
    <t>LINEAR DISPLAY KIT, VERT RAIL 640</t>
  </si>
  <si>
    <t>ACC-DSV449</t>
  </si>
  <si>
    <t>LINEAR DISPLAY KIT/VERT RAIL 660</t>
  </si>
  <si>
    <t>ACC-DSV503</t>
  </si>
  <si>
    <t>LINEAR DISPLAY KIT, VERT RAIL 670</t>
  </si>
  <si>
    <t>ACC-DTLSK</t>
  </si>
  <si>
    <t>Menu Board Left Side Kicks</t>
  </si>
  <si>
    <t>ACC-DTRSK</t>
  </si>
  <si>
    <t>Menu Board Right Side Kicks</t>
  </si>
  <si>
    <t>ACC-DVSXXX</t>
  </si>
  <si>
    <t>Custom Video Wall Spacer</t>
  </si>
  <si>
    <t>ACC-F200</t>
  </si>
  <si>
    <t>Cooling Fan Kit</t>
  </si>
  <si>
    <t>ACC-FLIP65</t>
  </si>
  <si>
    <t>Accessory Mounting Kit for the 65 Sams</t>
  </si>
  <si>
    <t>ACC-FT</t>
  </si>
  <si>
    <t>SmartMount SS Stand Feet Accessory</t>
  </si>
  <si>
    <t>ACC-GBASE</t>
  </si>
  <si>
    <t>Grommet base for LCT620A(D)</t>
  </si>
  <si>
    <t>ACC-GS1</t>
  </si>
  <si>
    <t>GLASS SHELF FOR SR CARTS AND SS STANDS</t>
  </si>
  <si>
    <t>ACC-GS1E</t>
  </si>
  <si>
    <t>GLASS SHELF FOR SR555E AND SR575E VIDEO</t>
  </si>
  <si>
    <t>ACC-HPF650</t>
  </si>
  <si>
    <t>IN FURNITURE BRACKET FOR HPF650</t>
  </si>
  <si>
    <t>ACCK101</t>
  </si>
  <si>
    <t>Xtreme Infra Red 6 Points Touch Overlay</t>
  </si>
  <si>
    <t>ACCK303</t>
  </si>
  <si>
    <t>KIP588-1LG to KIP588-2LG conversion kit</t>
  </si>
  <si>
    <t>ACC-LA</t>
  </si>
  <si>
    <t>LAPTOP TRAY AND ARM FOR SR CARTS ADN SS</t>
  </si>
  <si>
    <t>ACC-M1015</t>
  </si>
  <si>
    <t>NONSECURITY FAST-PACK, M10X15</t>
  </si>
  <si>
    <t>ACC-M616</t>
  </si>
  <si>
    <t>Security Fast-Pack, M6x16</t>
  </si>
  <si>
    <t>ACC-M820</t>
  </si>
  <si>
    <t>Security Fast-Pack, M8x20</t>
  </si>
  <si>
    <t>ACC-M835</t>
  </si>
  <si>
    <t>Security fast-pack, M8x25 &amp; M8x35</t>
  </si>
  <si>
    <t>ACC-M850H</t>
  </si>
  <si>
    <t>Security Fast Pack, M8 x 50mm (4pcs)</t>
  </si>
  <si>
    <t>ACC-M8RI</t>
  </si>
  <si>
    <t>M8 TO M4 REDUCER - CONVERSION KIT</t>
  </si>
  <si>
    <t>ACC-MB0800</t>
  </si>
  <si>
    <t>Menu Board Wall Plate - 8.0</t>
  </si>
  <si>
    <t>ACC-MB2200</t>
  </si>
  <si>
    <t>Menu Board Wall Plate - 22.0 Black</t>
  </si>
  <si>
    <t>ACC-MB3500</t>
  </si>
  <si>
    <t>Menu Board Wall Plate - 35.0</t>
  </si>
  <si>
    <t>ACC-MB3875</t>
  </si>
  <si>
    <t>Menu Board Wall Plate - 38.75 Black</t>
  </si>
  <si>
    <t>ACC-MBC</t>
  </si>
  <si>
    <t>Board Connector, Connects Ceiling</t>
  </si>
  <si>
    <t>ACC-MBF</t>
  </si>
  <si>
    <t>Frame for connecting DS-MBX/Y/Z</t>
  </si>
  <si>
    <t>ACC-MBHS</t>
  </si>
  <si>
    <t>Menu Board Heat Shield</t>
  </si>
  <si>
    <t>ACC-MBS</t>
  </si>
  <si>
    <t>Digital Menu Board Ceiling Mount Shelf</t>
  </si>
  <si>
    <t>ACC-ML3ECW</t>
  </si>
  <si>
    <t>Power Cord Manager for SR598ML3E</t>
  </si>
  <si>
    <t>ACC-ML3ELS</t>
  </si>
  <si>
    <t>KEYBOARD SHELF ACCESSORY for SR598ML3E</t>
  </si>
  <si>
    <t>ACC-MS</t>
  </si>
  <si>
    <t>METAL SHELF FOR CARTS AND STANDS</t>
  </si>
  <si>
    <t>ACC-MS40-S</t>
  </si>
  <si>
    <t>Svr Media Storage Kit for KL540-S</t>
  </si>
  <si>
    <t>ACC-MS46-S</t>
  </si>
  <si>
    <t>STORAGE/ENCLOSURE</t>
  </si>
  <si>
    <t>ACC-MSF-W</t>
  </si>
  <si>
    <t>METAL SHELF FOR SR560-FLIP</t>
  </si>
  <si>
    <t>ACC-QRL</t>
  </si>
  <si>
    <t>Landscape Quick Release Accessory</t>
  </si>
  <si>
    <t>ACCSH200</t>
  </si>
  <si>
    <t>AV WALL SHELF, SINGLE W/GLASS</t>
  </si>
  <si>
    <t>ACC-SPARK55</t>
  </si>
  <si>
    <t>Adaptor Brackets for 55 Cisco Spark</t>
  </si>
  <si>
    <t>ACC-SPARK70</t>
  </si>
  <si>
    <t>Adaptor brackets for Cisco Spark 70</t>
  </si>
  <si>
    <t>ACC-UCM</t>
  </si>
  <si>
    <t>Universal AV Component Mount</t>
  </si>
  <si>
    <t>ACC-V600800</t>
  </si>
  <si>
    <t>VESA Extension Kit 600x800</t>
  </si>
  <si>
    <t>ACC-V600X</t>
  </si>
  <si>
    <t>Adaptor accessory for 600x400 mounting</t>
  </si>
  <si>
    <t>ACC-V900X</t>
  </si>
  <si>
    <t>Adapter rails forattaching to 900x600mm</t>
  </si>
  <si>
    <t>ACC-VCS</t>
  </si>
  <si>
    <t>CAMERA SHELF FOR CART AND STAND</t>
  </si>
  <si>
    <t>ACC-WMVCS</t>
  </si>
  <si>
    <t>SmartMount Video Conferencing Shelf</t>
  </si>
  <si>
    <t>ACSBR1</t>
  </si>
  <si>
    <t>Mounting Kit For 32" to 70" TVs</t>
  </si>
  <si>
    <t>ADD012018</t>
  </si>
  <si>
    <t>12-18 in Adjustable Extension Column</t>
  </si>
  <si>
    <t>ADD018024</t>
  </si>
  <si>
    <t>18-24 in Adjustable Extension Column</t>
  </si>
  <si>
    <t>ADD0203</t>
  </si>
  <si>
    <t>2-3 ft Adjustable Extension Column</t>
  </si>
  <si>
    <t>ADD0305</t>
  </si>
  <si>
    <t>3-5 ft Adjustable Extension Column</t>
  </si>
  <si>
    <t>ADD0406</t>
  </si>
  <si>
    <t>4-6 ft Adjustable Extension Column</t>
  </si>
  <si>
    <t>ADD0507</t>
  </si>
  <si>
    <t>5-7 ft Adjustable Extension Column</t>
  </si>
  <si>
    <t>ADD0608</t>
  </si>
  <si>
    <t>6-8 ft Adjustable Extension Column</t>
  </si>
  <si>
    <t>ADD0709</t>
  </si>
  <si>
    <t>7-9 ft Adjustable Extension Column</t>
  </si>
  <si>
    <t>ADD0810</t>
  </si>
  <si>
    <t>8-10 ft Adjustable Extension Column</t>
  </si>
  <si>
    <t>ADD0911</t>
  </si>
  <si>
    <t>9-11 ft Adjustable Extension Column</t>
  </si>
  <si>
    <t>ADD1012</t>
  </si>
  <si>
    <t>10-12 ft Adjustable Extension Column</t>
  </si>
  <si>
    <t>ADD102</t>
  </si>
  <si>
    <t>2 FT fixed length extension column</t>
  </si>
  <si>
    <t>ADD103</t>
  </si>
  <si>
    <t>3 FT fixed length extension column</t>
  </si>
  <si>
    <t>ADD104</t>
  </si>
  <si>
    <t>4 FT fixed length extension column</t>
  </si>
  <si>
    <t>ADD105</t>
  </si>
  <si>
    <t>5 FT fixed length extension column</t>
  </si>
  <si>
    <t>ADD106</t>
  </si>
  <si>
    <t>6 FT fixed length extension column</t>
  </si>
  <si>
    <t>ADD107</t>
  </si>
  <si>
    <t>7 FT fixed length extension column</t>
  </si>
  <si>
    <t>ADD108</t>
  </si>
  <si>
    <t>8 ft Fixed Length Extension Column</t>
  </si>
  <si>
    <t>ADD110</t>
  </si>
  <si>
    <t>10 FT fixed length extension column</t>
  </si>
  <si>
    <t>AEC006009</t>
  </si>
  <si>
    <t>ADJUSTABLE EXT COLUMN 6 TO 9</t>
  </si>
  <si>
    <t>AEC006009-S</t>
  </si>
  <si>
    <t>6 TO9 ADJUSTABLE EXTENSION COLUMN, SLV</t>
  </si>
  <si>
    <t>AEC006009-W</t>
  </si>
  <si>
    <t>6 TO9 ADJUSTABLE EXTENSION COLUMN, WHT</t>
  </si>
  <si>
    <t>AEC009012</t>
  </si>
  <si>
    <t>AEC009012 9"-12" AL Ext Column</t>
  </si>
  <si>
    <t>AEC009012-W</t>
  </si>
  <si>
    <t>9-12 Adjustable Extension Column WHITE</t>
  </si>
  <si>
    <t>AEC012018</t>
  </si>
  <si>
    <t>ADJ EXT COLUMN 12 TO 18</t>
  </si>
  <si>
    <t>AEC012018-S</t>
  </si>
  <si>
    <t>12 TO18 ADJUSTABLE EXTENSION COLUMN, SLV</t>
  </si>
  <si>
    <t>AEC012018-W</t>
  </si>
  <si>
    <t>AEC12018W 12-18 Ext Column Wht</t>
  </si>
  <si>
    <t>AEC018024</t>
  </si>
  <si>
    <t>ADJ EXT COLUMN 18 TO 24</t>
  </si>
  <si>
    <t>AEC018024-S</t>
  </si>
  <si>
    <t>18 TO24 ADJUSTABLE EXTENSION COLUMN, SLV</t>
  </si>
  <si>
    <t>AEC018024-W</t>
  </si>
  <si>
    <t>18 TO24 ADJUSTABLE EXTENSION COLUMN, WHT</t>
  </si>
  <si>
    <t>AEC0203</t>
  </si>
  <si>
    <t>ADJ CLNG EXT 2 TO 3 FEET</t>
  </si>
  <si>
    <t>AEC0203-S</t>
  </si>
  <si>
    <t>ADJ CLNG EXT 2 TO 3 FEET SLV</t>
  </si>
  <si>
    <t>AEC0203-W</t>
  </si>
  <si>
    <t>ADJ CLNG EXT 2 TO 3 FEET WHT</t>
  </si>
  <si>
    <t>AEC0305</t>
  </si>
  <si>
    <t>ADJ CLNG EXT 3 TO 5 FEET</t>
  </si>
  <si>
    <t>AEC0305-S</t>
  </si>
  <si>
    <t>ADJ CLNG EXT 3 TO 5 FEET SLV</t>
  </si>
  <si>
    <t>AEC0305-W</t>
  </si>
  <si>
    <t>ADJ CLNG EXT 3 TO 5 FEET WHT</t>
  </si>
  <si>
    <t>AEC0406</t>
  </si>
  <si>
    <t>ADJ CLNG EXT 4 TO 6 FEET</t>
  </si>
  <si>
    <t>AEC0406-S</t>
  </si>
  <si>
    <t>ADJ CLNG EXT 4 TO 6 FEET SLV</t>
  </si>
  <si>
    <t>AEC0406-W</t>
  </si>
  <si>
    <t>ADJ CLNG EXT 4 TO 6 FEET WHT</t>
  </si>
  <si>
    <t>AEC0507</t>
  </si>
  <si>
    <t>AEC0507-AW</t>
  </si>
  <si>
    <t>5-7 ADJUSTABLE EXTENSION ANTIMICROBIAL</t>
  </si>
  <si>
    <t>AEC0507-W</t>
  </si>
  <si>
    <t>5-7 Adjustable Ext Col, Wht</t>
  </si>
  <si>
    <t>AEC0608</t>
  </si>
  <si>
    <t>ADJ CLNG EXT 6 TO 8 FEET</t>
  </si>
  <si>
    <t>AEC0608-S</t>
  </si>
  <si>
    <t>ADJ CLNG EXT 6 TO 8 FEET SLV</t>
  </si>
  <si>
    <t>AEC0608-W</t>
  </si>
  <si>
    <t>ADJ CLNG EXT 6 TO 8 FEET WHT</t>
  </si>
  <si>
    <t>AEC0810</t>
  </si>
  <si>
    <t>ADJ CLNG EXT 8 TO 10 FEET</t>
  </si>
  <si>
    <t>AEC0810-S</t>
  </si>
  <si>
    <t>ADJ CLNG EXT 8 TO 10 FEET SLV</t>
  </si>
  <si>
    <t>AEC0810-W</t>
  </si>
  <si>
    <t>ADJ CLNG EXT 8 TO 10 FEET WHT</t>
  </si>
  <si>
    <t>AEC1012</t>
  </si>
  <si>
    <t>ADJ CLNG EXT 10 TO 12 FEET</t>
  </si>
  <si>
    <t>AEC1012-S</t>
  </si>
  <si>
    <t>ADJ CLNG EXT 10 TO 12 FEET SLV</t>
  </si>
  <si>
    <t>AEC1012-W</t>
  </si>
  <si>
    <t>ADJ CLNG EXT 10 TO 12 FEET WHT</t>
  </si>
  <si>
    <t>AVL</t>
  </si>
  <si>
    <t>Audio/Video rack-large</t>
  </si>
  <si>
    <t>AVM</t>
  </si>
  <si>
    <t>Audio / Video Rack - Medium</t>
  </si>
  <si>
    <t>CLCOV-LG-BLK</t>
  </si>
  <si>
    <t>padded insert and Logo For 55 TVs</t>
  </si>
  <si>
    <t>CLCOV-XS-BLK</t>
  </si>
  <si>
    <t>padded insert and   Logo For 32 TVs</t>
  </si>
  <si>
    <t>CLCOV-XS-GR</t>
  </si>
  <si>
    <t>PADDED INSERT AND   LOGO - FOR 32 TVS</t>
  </si>
  <si>
    <t>CL-ENCL68</t>
  </si>
  <si>
    <t>MEDIA PLAYER ENCLOSURE</t>
  </si>
  <si>
    <t>CM50</t>
  </si>
  <si>
    <t>CM50 CORNER MNT 32inch - 50inch, BLK</t>
  </si>
  <si>
    <t>CM60</t>
  </si>
  <si>
    <t>CM60 CORNER MNT 40 - 60, BLK</t>
  </si>
  <si>
    <t>CM850</t>
  </si>
  <si>
    <t>CM850 CORNER MNT 32 - 58,BLK</t>
  </si>
  <si>
    <t>CMAL</t>
  </si>
  <si>
    <t>Large Round Column Mount</t>
  </si>
  <si>
    <t>CMJ300</t>
  </si>
  <si>
    <t>Mounting component ceiling plate</t>
  </si>
  <si>
    <t>CMJ310</t>
  </si>
  <si>
    <t>CMJ450</t>
  </si>
  <si>
    <t>Suspended Ceiling Kit Jumbo Mount</t>
  </si>
  <si>
    <t>CMJ453</t>
  </si>
  <si>
    <t>Variable position Suspended Ceiling Kit</t>
  </si>
  <si>
    <t>CMJ455</t>
  </si>
  <si>
    <t>Lightweight Susspended Ceiling Plate</t>
  </si>
  <si>
    <t>CMJ470</t>
  </si>
  <si>
    <t>16ft Ceiling Plate For Jumbo Mount</t>
  </si>
  <si>
    <t>CMJ470W</t>
  </si>
  <si>
    <t>FINISH CLNG KIT JMB WHT TPRD BRKT</t>
  </si>
  <si>
    <t>CMJ480</t>
  </si>
  <si>
    <t>Ceiling plate for Jumbo2000 Mounts</t>
  </si>
  <si>
    <t>CMJ490</t>
  </si>
  <si>
    <t>Ceiling plate for Jumbo 2000 Mounts</t>
  </si>
  <si>
    <t>CMJ500R1</t>
  </si>
  <si>
    <t>LITE WT, ADJ. SUSPENDED CEILING PLT</t>
  </si>
  <si>
    <t>CMR410</t>
  </si>
  <si>
    <t>7in. Security Camera Mount Light Grey</t>
  </si>
  <si>
    <t>COL510P</t>
  </si>
  <si>
    <t>5 Large Flat Panel Pedestal Column</t>
  </si>
  <si>
    <t>COL610P</t>
  </si>
  <si>
    <t>6  Flat Panel Pedestal Column</t>
  </si>
  <si>
    <t>COL710P</t>
  </si>
  <si>
    <t>7 Large Flat Panel Pedestal Column</t>
  </si>
  <si>
    <t>DCS200</t>
  </si>
  <si>
    <t>DCS 200 Mounting component</t>
  </si>
  <si>
    <t>DCS400</t>
  </si>
  <si>
    <t>Structural Ceiling Decoupler DCS-400</t>
  </si>
  <si>
    <t>DCT100</t>
  </si>
  <si>
    <t>Truss ceiling adapter with Decoupler</t>
  </si>
  <si>
    <t>DCT300</t>
  </si>
  <si>
    <t>DCT 300 Truss Ceiling Decoupler</t>
  </si>
  <si>
    <t>DCT500</t>
  </si>
  <si>
    <t>DCT 500 I-beam Clamp With Decoupler</t>
  </si>
  <si>
    <t>DCT600</t>
  </si>
  <si>
    <t>DCT 600 I-beam Clamp With Decoupler</t>
  </si>
  <si>
    <t>DCT800</t>
  </si>
  <si>
    <t>I-BEAM ADAPTER BRACKET 3IN</t>
  </si>
  <si>
    <t>DCT900</t>
  </si>
  <si>
    <t>DCT 900 Mounting component</t>
  </si>
  <si>
    <t>DMU50SM-02</t>
  </si>
  <si>
    <t>Univ PC Slide Access Mount w/ key #0034</t>
  </si>
  <si>
    <t>DS25</t>
  </si>
  <si>
    <t>DVD/DVR/VCR MNT BRKT FOR DS SERIES</t>
  </si>
  <si>
    <t>DS334</t>
  </si>
  <si>
    <t>Computer mount bracket</t>
  </si>
  <si>
    <t>DS35</t>
  </si>
  <si>
    <t>DS 35 VCR Bracket</t>
  </si>
  <si>
    <t>DS40</t>
  </si>
  <si>
    <t>DS 40 Adjustable VCR Mount</t>
  </si>
  <si>
    <t>DS45</t>
  </si>
  <si>
    <t>DS 45 Adjustable VCR Mount</t>
  </si>
  <si>
    <t>DS496</t>
  </si>
  <si>
    <t>Mac Mini Mount</t>
  </si>
  <si>
    <t>DS508</t>
  </si>
  <si>
    <t>Wall mount w/ computer holder 3.95</t>
  </si>
  <si>
    <t>DS509</t>
  </si>
  <si>
    <t>PC/SCREEN MOUNT</t>
  </si>
  <si>
    <t>DS-ACC765</t>
  </si>
  <si>
    <t>CABLE RELEASE KIT FOR DS-VW765</t>
  </si>
  <si>
    <t>DS-ACC770</t>
  </si>
  <si>
    <t>Media Component Shelf</t>
  </si>
  <si>
    <t>DS-ACC-LDCM</t>
  </si>
  <si>
    <t>CABLE MGMT FOR LINEAR DISPLAY KITS</t>
  </si>
  <si>
    <t>DS-C555-3X2</t>
  </si>
  <si>
    <t>Modular Video Wall Cart (3X2)</t>
  </si>
  <si>
    <t>DS-C555-3X3</t>
  </si>
  <si>
    <t>CART, VIDEO WALL, MODULAR, 3X3</t>
  </si>
  <si>
    <t>DS-C555-4X2</t>
  </si>
  <si>
    <t>Modular Video Wall Cart (4X2)</t>
  </si>
  <si>
    <t>DS-C555-4X3</t>
  </si>
  <si>
    <t>Modular Video Wall Cart (4X3)</t>
  </si>
  <si>
    <t>DS-C560-1X3</t>
  </si>
  <si>
    <t>Modular Video Wall Cart (1X3)</t>
  </si>
  <si>
    <t>DS-C560-2X2</t>
  </si>
  <si>
    <t>CART, VIDEO WALL, MODULAR, 2X2</t>
  </si>
  <si>
    <t>DSF210-SFC</t>
  </si>
  <si>
    <t>Shelf Mount with Full Cover</t>
  </si>
  <si>
    <t>DSF210-SHC</t>
  </si>
  <si>
    <t>Shelf Mount with Half Cover</t>
  </si>
  <si>
    <t>DSF265L</t>
  </si>
  <si>
    <t>Cable Mount Landscape</t>
  </si>
  <si>
    <t>DSF265P</t>
  </si>
  <si>
    <t>Cable Mount Portrait</t>
  </si>
  <si>
    <t>DSF290</t>
  </si>
  <si>
    <t>DSF680</t>
  </si>
  <si>
    <t>VESA 400x400 PanTH-70LF50U &amp; TH-80LF50U</t>
  </si>
  <si>
    <t>DS-LEDA27-16X6</t>
  </si>
  <si>
    <t>Dedicated Wall Mount (1each)</t>
  </si>
  <si>
    <t>DS-LEDA27-3X6</t>
  </si>
  <si>
    <t>DS-LEDA27-6X6</t>
  </si>
  <si>
    <t>6X6 Fixed Wall Mount for Absen Acclaim</t>
  </si>
  <si>
    <t>DS-LEDCLAAF-3X3</t>
  </si>
  <si>
    <t>Cart/Stand for LGs LAAF 130 Display</t>
  </si>
  <si>
    <t>DS-LEDF019-5X4</t>
  </si>
  <si>
    <t>Direct View LED Mount LG 5X4</t>
  </si>
  <si>
    <t>DS-LEDFLAAF-3X3</t>
  </si>
  <si>
    <t>Fixed Wall Mount for LGS LAAF 130 DiS</t>
  </si>
  <si>
    <t>DS-LEDIF-10X2</t>
  </si>
  <si>
    <t>Samsung IF Series - 10x2 DvLED Mount</t>
  </si>
  <si>
    <t>DS-LEDIF-10X3</t>
  </si>
  <si>
    <t>Samsung IF Series - 10x3 DvLED Mount</t>
  </si>
  <si>
    <t>DS-LEDIF-10X4</t>
  </si>
  <si>
    <t>Samsung IF Series - 10x4 DvLED Mount</t>
  </si>
  <si>
    <t>DS-LEDIF-10X5</t>
  </si>
  <si>
    <t>LED Mounting Solution IFSeries 10X5</t>
  </si>
  <si>
    <t>DS-LEDIF-11X2</t>
  </si>
  <si>
    <t>Samsung IF Series - 11x2 DvLED Mount</t>
  </si>
  <si>
    <t>DS-LEDIF-11X3</t>
  </si>
  <si>
    <t>Samsung IF Series - 11x3 DvLED Mount</t>
  </si>
  <si>
    <t>DS-LEDIF-11X4</t>
  </si>
  <si>
    <t>Samsung IF Series - 11x4 DvLED Mount</t>
  </si>
  <si>
    <t>DS-LEDIF-11X5</t>
  </si>
  <si>
    <t>Samsung IF Series - 11x5 DvLED Mount</t>
  </si>
  <si>
    <t>DS-LEDIF-12X2</t>
  </si>
  <si>
    <t>Samsung IF Series - 12x2 DvLED Mount</t>
  </si>
  <si>
    <t>DS-LEDIF-12X3</t>
  </si>
  <si>
    <t>Samsung IF Series Mount</t>
  </si>
  <si>
    <t>DS-LEDIF-12X4</t>
  </si>
  <si>
    <t>Samsung IF Series - 12x4 DvLED Mount</t>
  </si>
  <si>
    <t>DS-LEDIF-12X5</t>
  </si>
  <si>
    <t>Samsung IF Series - 12x5 DvLED Mount</t>
  </si>
  <si>
    <t>DS-LEDIF-12X6</t>
  </si>
  <si>
    <t>LED Mounting Solution IFSeries 12X6</t>
  </si>
  <si>
    <t>DS-LEDIF-13X2</t>
  </si>
  <si>
    <t>Samsung IF Series - 13x2 DvLED Mount</t>
  </si>
  <si>
    <t>DS-LEDIF-13X3</t>
  </si>
  <si>
    <t>Samsung IF Series - 13x3 DvLED Mount</t>
  </si>
  <si>
    <t>DS-LEDIF-13X4</t>
  </si>
  <si>
    <t>Samsung IF Series - 13x4 DvLED Mount</t>
  </si>
  <si>
    <t>DS-LEDIF-13X5</t>
  </si>
  <si>
    <t>Samsung IF Series - 13x5 DvLED Mount</t>
  </si>
  <si>
    <t>DS-LEDIF-14X2</t>
  </si>
  <si>
    <t>Samsung IF Series - 14x2 DvLED Mount</t>
  </si>
  <si>
    <t>DS-LEDIF-14X3</t>
  </si>
  <si>
    <t>Samsung IF Series - 14x3 DvLED Mount</t>
  </si>
  <si>
    <t>DS-LEDIF-14X4</t>
  </si>
  <si>
    <t>Samsung IF Series - 14x4 DvLED Mount</t>
  </si>
  <si>
    <t>DS-LEDIF-14X5</t>
  </si>
  <si>
    <t>Samsung IF Series - 14x5 DvLED Mount</t>
  </si>
  <si>
    <t>DS-LEDIF-2X5</t>
  </si>
  <si>
    <t>Samsung IF Series - 2x5 DvLED Mount</t>
  </si>
  <si>
    <t>DS-LEDIF-3X3</t>
  </si>
  <si>
    <t>LEGACY TEXTURED PAPER, 8.5 X 11, 2</t>
  </si>
  <si>
    <t>DS-LEDIF-3X4</t>
  </si>
  <si>
    <t>Samsung IF Series - 3x4 DvLED Mount</t>
  </si>
  <si>
    <t>DS-LEDIF-3X5</t>
  </si>
  <si>
    <t>Samsung IF Series - 3x5 DvLED Mount</t>
  </si>
  <si>
    <t>DS-LEDIF-4X2</t>
  </si>
  <si>
    <t>4x2 Wall Mount for Samsung IF LED</t>
  </si>
  <si>
    <t>DS-LEDIF-4X3</t>
  </si>
  <si>
    <t>Samsung IF Series - 4x3 DvLED Mount</t>
  </si>
  <si>
    <t>DS-LEDIF-4X5</t>
  </si>
  <si>
    <t>Samsung IF Series - 4x5 DvLED Mount</t>
  </si>
  <si>
    <t>DS-LEDIF-5X3</t>
  </si>
  <si>
    <t>Samsung IF Series - 5x3 DvLED Mount</t>
  </si>
  <si>
    <t>DS-LEDIF-5X4</t>
  </si>
  <si>
    <t>Samsung IF Series - 5x4 DvLED Mount</t>
  </si>
  <si>
    <t>DS-LEDIF-5X5</t>
  </si>
  <si>
    <t>Samsung IF Series - 5x5 DvLED Mount</t>
  </si>
  <si>
    <t>DS-LEDIF-6X3</t>
  </si>
  <si>
    <t>PeerlessAV LED Mounting Solution IFSeri</t>
  </si>
  <si>
    <t>DS-LEDIF-6X4</t>
  </si>
  <si>
    <t>Samsung IF Series - 6x4 DvLED Mount</t>
  </si>
  <si>
    <t>DS-LEDIF-6X5</t>
  </si>
  <si>
    <t>Samsung IF Series - 6x5 DvLED Mount</t>
  </si>
  <si>
    <t>DS-LEDIF-7X2</t>
  </si>
  <si>
    <t>Samsung IF Series - 7x2 DvLED Mount</t>
  </si>
  <si>
    <t>DS-LEDIF-7X3</t>
  </si>
  <si>
    <t>Samsung IF Series - 7x3 DvLED Mount</t>
  </si>
  <si>
    <t>DS-LEDIF-7X4</t>
  </si>
  <si>
    <t>Samsung IF Series - 7x4 DvLED Mount</t>
  </si>
  <si>
    <t>DS-LEDIF-7X5</t>
  </si>
  <si>
    <t>Samsung IF Series - 7x5 DvLED Mount</t>
  </si>
  <si>
    <t>DS-LEDIF-8X2</t>
  </si>
  <si>
    <t>Samsung IF Series - 8x2 DvLED Mount</t>
  </si>
  <si>
    <t>DS-LEDIF-8X3</t>
  </si>
  <si>
    <t>Samsung IF Series - 8x3 DvLED Mount</t>
  </si>
  <si>
    <t>DS-LEDIF-8X4</t>
  </si>
  <si>
    <t>LED Mounting Solution IFSeries 8X4</t>
  </si>
  <si>
    <t>DS-LEDIF-8X5</t>
  </si>
  <si>
    <t>Samsung IF Series - 8x5 DvLED Mount</t>
  </si>
  <si>
    <t>DS-LEDIF-9X2</t>
  </si>
  <si>
    <t>Samsung IF Series - 9x2 DvLED Mount</t>
  </si>
  <si>
    <t>DS-LEDIF-9X3</t>
  </si>
  <si>
    <t>Samsung IF Series - 9x3 DvLED Mount</t>
  </si>
  <si>
    <t>DS-LEDIF-9X4</t>
  </si>
  <si>
    <t>Samsung IF Series - 9x4 DvLED Mount</t>
  </si>
  <si>
    <t>DS-LEDIF-9X5</t>
  </si>
  <si>
    <t>Samsung IF Series - 9x5 DvLED Mount</t>
  </si>
  <si>
    <t>DS-LEDIFJ-3X3</t>
  </si>
  <si>
    <t>Fixed Mount for IF012J</t>
  </si>
  <si>
    <t>DS-LEDIFJ-3X6</t>
  </si>
  <si>
    <t>Fixed Wall Mount for 3x6 Samsung</t>
  </si>
  <si>
    <t>DS-LEDIFJ-7X7</t>
  </si>
  <si>
    <t>Samsung IFJ Series Mount 7X7</t>
  </si>
  <si>
    <t>DS-LEDL27-12X6</t>
  </si>
  <si>
    <t>Fixed Mount LG LAS 12X6 Configuration</t>
  </si>
  <si>
    <t>DS-LEDL27-4X4</t>
  </si>
  <si>
    <t>4X4 Fixed Wall Mount for LG LAS</t>
  </si>
  <si>
    <t>DS-LEDL27-5X5</t>
  </si>
  <si>
    <t>5X5 Fixed Wall Mount for LG LAS</t>
  </si>
  <si>
    <t>DS-LEDL27-6X6</t>
  </si>
  <si>
    <t>6X6 Fixed Wall Mount for LG LAS</t>
  </si>
  <si>
    <t>DS-LEDL27-8X8</t>
  </si>
  <si>
    <t>8x8 Fixed Wall Mount for LG LAS</t>
  </si>
  <si>
    <t>DS-LEDLSCB-6X6</t>
  </si>
  <si>
    <t>6x6 Fixed Wall Mount for LG LSCB</t>
  </si>
  <si>
    <t>DS-LEDTK-12VX8S</t>
  </si>
  <si>
    <t>Universal DV-LED Trim Kit, 12 Vented x 8</t>
  </si>
  <si>
    <t>DS-LEDTVF-4X4</t>
  </si>
  <si>
    <t>4X4 Fixed Wall MountforPlanar LeyardTVF</t>
  </si>
  <si>
    <t>DS-LEDTVF-5X5</t>
  </si>
  <si>
    <t>5X5 Fixed Wall Mount forPlanarLeyardTVF</t>
  </si>
  <si>
    <t>DS-LEDTVF-6X6</t>
  </si>
  <si>
    <t>6X6 Fixed Wall Mount for PlanarLeyardTVF</t>
  </si>
  <si>
    <t>DS-LEDTVF-8X8</t>
  </si>
  <si>
    <t>8x8 Fixed Wall Mount for PlanarLeyardTVF</t>
  </si>
  <si>
    <t>DS-LEDUPS-10X3</t>
  </si>
  <si>
    <t>Mount for Unilumin Upanel 1.2S_10x3</t>
  </si>
  <si>
    <t>DS-LEDZRD-3X6</t>
  </si>
  <si>
    <t>Dedicated Wall Mount  Sony B/C 3X6 Confi</t>
  </si>
  <si>
    <t>DS-MBZ642L</t>
  </si>
  <si>
    <t>LAND W/ 8PT ADJ, FOR 40-42IN DISPLAYS</t>
  </si>
  <si>
    <t>DS-MBZ647L</t>
  </si>
  <si>
    <t>LAND W/ 8PT ADJ, FOR 46-65IN DISPLAYS</t>
  </si>
  <si>
    <t>DS-MBZ647P</t>
  </si>
  <si>
    <t>POR W/ 8PT ADJ, FOR 40-48IN DISPLAYS</t>
  </si>
  <si>
    <t>DS-MBZ942L-2X1</t>
  </si>
  <si>
    <t>FOR 40TO 42DISPLAYS</t>
  </si>
  <si>
    <t>DS-MBZ942L-3X1</t>
  </si>
  <si>
    <t>LANDSCAPE</t>
  </si>
  <si>
    <t>DS-MBZ947L-2X1</t>
  </si>
  <si>
    <t>SMARTMOUNT DIGITAL MENU BOARD</t>
  </si>
  <si>
    <t>DS-MBZ947L-3X1</t>
  </si>
  <si>
    <t>ADJUSTMENT - LANDSCAPE</t>
  </si>
  <si>
    <t>DS-MBZA</t>
  </si>
  <si>
    <t>DS-MBZ adaptors with additional hardware</t>
  </si>
  <si>
    <t>DS-S555-3X2</t>
  </si>
  <si>
    <t>Modular Video Wall Pedestal (3X2)</t>
  </si>
  <si>
    <t>DS-S555-3X3</t>
  </si>
  <si>
    <t>Modular Video Wall Pedestal (3X3)</t>
  </si>
  <si>
    <t>DS-S555-4X2</t>
  </si>
  <si>
    <t>SmartMount Modular 4x2 Video Wall</t>
  </si>
  <si>
    <t>DS-S555-4X3</t>
  </si>
  <si>
    <t>Modular Video Wall Pedestal (4X2)</t>
  </si>
  <si>
    <t>DS-S560-1X3</t>
  </si>
  <si>
    <t>Modular Video Wall Pedestal (1X3)</t>
  </si>
  <si>
    <t>DS-S560-2X2</t>
  </si>
  <si>
    <t>Modular Video Wall Pedestal (2X2)</t>
  </si>
  <si>
    <t>DS-S560-B2X2</t>
  </si>
  <si>
    <t>Modular Back-to-Back Video Wall Pedestal</t>
  </si>
  <si>
    <t>DST360</t>
  </si>
  <si>
    <t>FLAT/TILT DS WALL/CEILING MOUNT</t>
  </si>
  <si>
    <t>DST660</t>
  </si>
  <si>
    <t>WALL MOUNT W/ PC STORAGE</t>
  </si>
  <si>
    <t>DST940</t>
  </si>
  <si>
    <t>DUAL DISPLAY CEILING MOUNT SYSTEM</t>
  </si>
  <si>
    <t>DST940-BTB</t>
  </si>
  <si>
    <t>Dual Display Ceiling Mount System</t>
  </si>
  <si>
    <t>DST965</t>
  </si>
  <si>
    <t>Back to Back Ceiling Mt w/ Storage</t>
  </si>
  <si>
    <t>DST970X2</t>
  </si>
  <si>
    <t>Dual Display Ceiling Mount</t>
  </si>
  <si>
    <t>DST975-4</t>
  </si>
  <si>
    <t>Quad Mount</t>
  </si>
  <si>
    <t>DST980-3</t>
  </si>
  <si>
    <t>Tri Ceiling Mount</t>
  </si>
  <si>
    <t>DST995</t>
  </si>
  <si>
    <t>CEILING MOUNT W/ PC STORAGE</t>
  </si>
  <si>
    <t>DS-VL-H024</t>
  </si>
  <si>
    <t>LINEAR DISPLAY KIT, WALL PLATE 24</t>
  </si>
  <si>
    <t>DS-VL-H036</t>
  </si>
  <si>
    <t>LINEAR DISPLAY KIT, WALL PLATE 36</t>
  </si>
  <si>
    <t>DS-VL-H048</t>
  </si>
  <si>
    <t>LINEAR DISPLAY KIT/ WALL PLATE 48</t>
  </si>
  <si>
    <t>DS-VL-H060</t>
  </si>
  <si>
    <t>LINEAR DISPLAY KIT, WALL PLATE 60</t>
  </si>
  <si>
    <t>DS-VW650</t>
  </si>
  <si>
    <t>Ultra Thin Video Wall Mount</t>
  </si>
  <si>
    <t>DS-VW655-2X2</t>
  </si>
  <si>
    <t>SmartMount Flat Video Wall Mount 2x2 Kit</t>
  </si>
  <si>
    <t>DS-VW665</t>
  </si>
  <si>
    <t>VIDEO WALL MOUNT FLAT</t>
  </si>
  <si>
    <t>DS-VW755S</t>
  </si>
  <si>
    <t>Full Service Thin Video Wall Mount</t>
  </si>
  <si>
    <t>DS-VW765-L13</t>
  </si>
  <si>
    <t>DS-VW765-LAND, kitted with 1 ea.</t>
  </si>
  <si>
    <t>DS-VW765-LAND</t>
  </si>
  <si>
    <t>LANDSCAPE FULL-SVC VIDEO WALL MOUNT</t>
  </si>
  <si>
    <t>DS-VW765-LQR</t>
  </si>
  <si>
    <t>Landscape Full-Svc Video Wall Mt w</t>
  </si>
  <si>
    <t>DS-VW775</t>
  </si>
  <si>
    <t>SmartMount Supreme Full Service Video</t>
  </si>
  <si>
    <t>DS-VW775-QR</t>
  </si>
  <si>
    <t>FULL SERVICE WALL MOUNT FOR 46 TO 60</t>
  </si>
  <si>
    <t>DS-VW795-QR</t>
  </si>
  <si>
    <t>Format Full-Svc Video Wall Mt</t>
  </si>
  <si>
    <t>DS-VWM770</t>
  </si>
  <si>
    <t>Mosaic Video Wall Mount</t>
  </si>
  <si>
    <t>DS-VWRS013</t>
  </si>
  <si>
    <t>Video Wall Spacer Kit</t>
  </si>
  <si>
    <t>DS-VWRS040</t>
  </si>
  <si>
    <t>DS-VWRS086</t>
  </si>
  <si>
    <t>Reusable Video Wall Spacer</t>
  </si>
  <si>
    <t>DS-VWRS090</t>
  </si>
  <si>
    <t>DS-VWRS091</t>
  </si>
  <si>
    <t>DS-VW WALL SPACERS</t>
  </si>
  <si>
    <t>DS-VWS013</t>
  </si>
  <si>
    <t>DS-VW WALL SPACERS - PORTRAIT</t>
  </si>
  <si>
    <t>DS-VWS018</t>
  </si>
  <si>
    <t>DS-VWS021-P</t>
  </si>
  <si>
    <t>DS-VWS035</t>
  </si>
  <si>
    <t>VIDEO WALL SPACER KIT 42</t>
  </si>
  <si>
    <t>DS-VWS040</t>
  </si>
  <si>
    <t>DS-VWS040-P</t>
  </si>
  <si>
    <t>DS-VWS042</t>
  </si>
  <si>
    <t>DS-VWS045-P</t>
  </si>
  <si>
    <t>DS-VWS052</t>
  </si>
  <si>
    <t>DS-VWS053-P</t>
  </si>
  <si>
    <t>DS-VWS075</t>
  </si>
  <si>
    <t>DS-VWS079</t>
  </si>
  <si>
    <t>DS-VW Wall Spacer</t>
  </si>
  <si>
    <t>DS-VWS086</t>
  </si>
  <si>
    <t>DS-VWS087</t>
  </si>
  <si>
    <t>DS-VWS090</t>
  </si>
  <si>
    <t>DS-VWS091</t>
  </si>
  <si>
    <t>DS-VWS546-2X2</t>
  </si>
  <si>
    <t>2x2 Video Wall Stand/40 - 46IN Displays</t>
  </si>
  <si>
    <t>DS-VWT955-2X2</t>
  </si>
  <si>
    <t>DS 2X2 Unv Ceil Tilt 40in-55in Bk Sec</t>
  </si>
  <si>
    <t>DSX200</t>
  </si>
  <si>
    <t>SHELF BRACKET FOR MEDIA DEVICE</t>
  </si>
  <si>
    <t>DSX750</t>
  </si>
  <si>
    <t>MEDIA PLAYER HOLDER ACCESSORY</t>
  </si>
  <si>
    <t>ECLP01-OH46F</t>
  </si>
  <si>
    <t>OUTDOOR CEILING MOUNT FOR SAMSUNG OH46F</t>
  </si>
  <si>
    <t>ECLP01-OH55F</t>
  </si>
  <si>
    <t>OUTDOOR CEILING MOUNT FOR SAMSUNG OH55F</t>
  </si>
  <si>
    <t>ECLP02-OH46F</t>
  </si>
  <si>
    <t>ECLP02-OH55F</t>
  </si>
  <si>
    <t>ECLP03-OH46F</t>
  </si>
  <si>
    <t>ECLP03-OH55F</t>
  </si>
  <si>
    <t>ECLP04-OH46F</t>
  </si>
  <si>
    <t>Outdoor ceiling mount for Samsung OH46F</t>
  </si>
  <si>
    <t>ECLP04-OH55F</t>
  </si>
  <si>
    <t>ECMU-01-C</t>
  </si>
  <si>
    <t>ENV CILING MOUNT  TEX BLACK -01-C</t>
  </si>
  <si>
    <t>ECMU-01-I</t>
  </si>
  <si>
    <t>Ceiling Mount For 32in to 65in TV</t>
  </si>
  <si>
    <t>ECMU-01-I-S</t>
  </si>
  <si>
    <t>1MOUNT FOR 32  TO 65  OUTDOOR TV S</t>
  </si>
  <si>
    <t>ECMU-02-C</t>
  </si>
  <si>
    <t>ECMU-02-C-S</t>
  </si>
  <si>
    <t>ECMU-02-I</t>
  </si>
  <si>
    <t>ENV CEILING MOUNT TEX BLACK-02-I</t>
  </si>
  <si>
    <t>ECMU-02-I-S</t>
  </si>
  <si>
    <t>1 Wind Rated Ceiling Mount For 32to 65</t>
  </si>
  <si>
    <t>ECMU-03-C</t>
  </si>
  <si>
    <t>ECMU-03-C-S</t>
  </si>
  <si>
    <t>ECMU-03-I</t>
  </si>
  <si>
    <t>ENV CEILING MOUNT TEX BLACK-03-I</t>
  </si>
  <si>
    <t>ECMU-03-I-S</t>
  </si>
  <si>
    <t>ECMU-04-C</t>
  </si>
  <si>
    <t>ENV CILING MOUNT  TEX BLACK -04-C</t>
  </si>
  <si>
    <t>ECMU-04-C-S</t>
  </si>
  <si>
    <t>ECMU-04-I</t>
  </si>
  <si>
    <t>ENV CEILING MOUNT TEX BLACK-04-I</t>
  </si>
  <si>
    <t>ECMU-04-I-S</t>
  </si>
  <si>
    <t>ECN23441</t>
  </si>
  <si>
    <t>Indoor floorstanding landscape kiosk</t>
  </si>
  <si>
    <t>ECN24803</t>
  </si>
  <si>
    <t>wall mount for Walt Disney World</t>
  </si>
  <si>
    <t>ECN26056</t>
  </si>
  <si>
    <t>Stand 42" Kiosk,Silver Vein on the doors</t>
  </si>
  <si>
    <t>ECN26238</t>
  </si>
  <si>
    <t>KIP542-S with logo</t>
  </si>
  <si>
    <t>ECN26570</t>
  </si>
  <si>
    <t>kiosk enclosure to accommodate NEC V552</t>
  </si>
  <si>
    <t>ECN27073-B</t>
  </si>
  <si>
    <t>47"with speakers &amp;amplifier&amp; vinyl logo</t>
  </si>
  <si>
    <t>ECN27073-G</t>
  </si>
  <si>
    <t>55" DISPLAYS  WITH SPEAKERS / AMPLIFIER</t>
  </si>
  <si>
    <t>ECN27698-03</t>
  </si>
  <si>
    <t>Dual Sided kiosk w/ phones &amp; vinyl wrap</t>
  </si>
  <si>
    <t>ECN27728</t>
  </si>
  <si>
    <t>CUSTOM KIP555B-S-- Standard Silver</t>
  </si>
  <si>
    <t>ECN28502</t>
  </si>
  <si>
    <t>KIP642 for a deeper display up to 5in</t>
  </si>
  <si>
    <t>ECN28503</t>
  </si>
  <si>
    <t>KIL642 for a deeper display up to 5in</t>
  </si>
  <si>
    <t>ECN31186</t>
  </si>
  <si>
    <t>Custom Curved 4x4 Landscape Video Wall</t>
  </si>
  <si>
    <t>ECN31802</t>
  </si>
  <si>
    <t>Indoor floor standing kiosk</t>
  </si>
  <si>
    <t>ECN31802-ENG</t>
  </si>
  <si>
    <t>Indoor floor standing kiosk landscape</t>
  </si>
  <si>
    <t>ECN32609</t>
  </si>
  <si>
    <t>Custom KIP655 to accommodate  a P553-TS</t>
  </si>
  <si>
    <t>ECN32614</t>
  </si>
  <si>
    <t>Custom KIP555 to accommodate a P553-TS</t>
  </si>
  <si>
    <t>ECN33024</t>
  </si>
  <si>
    <t>55 inch Landscape Kiosk, color black</t>
  </si>
  <si>
    <t>ECN33164</t>
  </si>
  <si>
    <t>KIL540 for a Samsung DM40E display</t>
  </si>
  <si>
    <t>ECN33440</t>
  </si>
  <si>
    <t>Custom MIS592 24 Concrete Column Mount</t>
  </si>
  <si>
    <t>ECN33621</t>
  </si>
  <si>
    <t>Custom iPad Stand</t>
  </si>
  <si>
    <t>ECN33704-55P</t>
  </si>
  <si>
    <t>Portrait mount for OH55F</t>
  </si>
  <si>
    <t>ECN34322</t>
  </si>
  <si>
    <t>Outdoor Landscape Kiosk for 55 Peerless</t>
  </si>
  <si>
    <t>ECN34419-85L</t>
  </si>
  <si>
    <t>Outdoor flat mount for Samsung OH85F</t>
  </si>
  <si>
    <t>ECN34589</t>
  </si>
  <si>
    <t>3x3Pop-out mount to hold Leyard TWA1.2</t>
  </si>
  <si>
    <t>ECN34608</t>
  </si>
  <si>
    <t>Flat fixed wall mount will hold the Sams</t>
  </si>
  <si>
    <t>ECN34612</t>
  </si>
  <si>
    <t>7x3 configuration/ADA compliant</t>
  </si>
  <si>
    <t>ECN34643</t>
  </si>
  <si>
    <t>Peerless-AV concept 34643</t>
  </si>
  <si>
    <t>ECN34710</t>
  </si>
  <si>
    <t>Fixed mount for the Samsung IF LED</t>
  </si>
  <si>
    <t>ECN34802</t>
  </si>
  <si>
    <t>Interactive kiosk table designed for ELO</t>
  </si>
  <si>
    <t>ECN34903-3</t>
  </si>
  <si>
    <t>Two Sided Portrait-in-Portrait Kiosk</t>
  </si>
  <si>
    <t>ECN34969</t>
  </si>
  <si>
    <t>Custom 22 Kiosk Design</t>
  </si>
  <si>
    <t>ECN35115</t>
  </si>
  <si>
    <t>ECN35175</t>
  </si>
  <si>
    <t>ECN35175 Totem Back-to-Back Kiosk.</t>
  </si>
  <si>
    <t>ECN35256</t>
  </si>
  <si>
    <t>KIPC2555 with vinyl wrap and logo</t>
  </si>
  <si>
    <t>ECN35270</t>
  </si>
  <si>
    <t>3x1 convex video wall mount</t>
  </si>
  <si>
    <t>ECN35372</t>
  </si>
  <si>
    <t>MIS978-04-955-LP with modified</t>
  </si>
  <si>
    <t>ECN35672</t>
  </si>
  <si>
    <t>43 Curve Totem/Portrait Kiosk</t>
  </si>
  <si>
    <t>ECN35763</t>
  </si>
  <si>
    <t>LAS040DB4DF or LAS040DB4 in a 13x3</t>
  </si>
  <si>
    <t>ECN35822-2</t>
  </si>
  <si>
    <t>Description: 32 On-Wall</t>
  </si>
  <si>
    <t>ECN36094-PCAP</t>
  </si>
  <si>
    <t>Custom Outdoor Kiosk w/ PCAP</t>
  </si>
  <si>
    <t>ECN37225</t>
  </si>
  <si>
    <t>Adapter rails  XHB</t>
  </si>
  <si>
    <t>ECN37382</t>
  </si>
  <si>
    <t>Custom 6x6 Pedestal Video Wall Mount</t>
  </si>
  <si>
    <t>ECN37528</t>
  </si>
  <si>
    <t>KOP2555-XHB w/ IR Touch Overlay</t>
  </si>
  <si>
    <t>ECN38232</t>
  </si>
  <si>
    <t>Custom KIL655 w/ acrylic glass (BLACK)</t>
  </si>
  <si>
    <t>ECN38517-01</t>
  </si>
  <si>
    <t>Vinyl Graphic Wraps GWC</t>
  </si>
  <si>
    <t>ECN38517-02</t>
  </si>
  <si>
    <t>55 Custom Kiosk GWC</t>
  </si>
  <si>
    <t>ECN38671</t>
  </si>
  <si>
    <t>KOP2555B-XHB Back-to-back Smart City</t>
  </si>
  <si>
    <t>ECN38671-IT</t>
  </si>
  <si>
    <t>KOP2555B-XHB w/ IR Touch Overlay</t>
  </si>
  <si>
    <t>ECN38819</t>
  </si>
  <si>
    <t>2x2 Spacers for DS-VW650 and PM43F-BC</t>
  </si>
  <si>
    <t>ECN39312-KIL643-RAL</t>
  </si>
  <si>
    <t>43 LANDSCAPE WALL KIOSK IN CUSTOM COLOR</t>
  </si>
  <si>
    <t>ECN39312-KIL643-S</t>
  </si>
  <si>
    <t>43 LANDSCAPE WALL KIOSK WITH INTEGRATED</t>
  </si>
  <si>
    <t>ECN39312-KIP643-RAL</t>
  </si>
  <si>
    <t>43 PORTRAIT WALL KIOSK IN CUSTOM COLOR</t>
  </si>
  <si>
    <t>ECN39312-KIP643-S</t>
  </si>
  <si>
    <t>43 PORTRAIT WALL KIOSK WITH INTEGRATED P</t>
  </si>
  <si>
    <t>ECN39314-65</t>
  </si>
  <si>
    <t>Custom Portrait Wall Kiosk for 58-65</t>
  </si>
  <si>
    <t>ECN39568-01</t>
  </si>
  <si>
    <t>Custom KIPC2555 w 1 custom color</t>
  </si>
  <si>
    <t>ECN39568-02</t>
  </si>
  <si>
    <t>Custom KIPC2555 w 2 custom colors</t>
  </si>
  <si>
    <t>ECN40992-2X4</t>
  </si>
  <si>
    <t>2x4 Portrait Unilumin UpanelS Mount</t>
  </si>
  <si>
    <t>ECN41832</t>
  </si>
  <si>
    <t>CUSTOM Freestanding Kiosk KIPC2</t>
  </si>
  <si>
    <t>ECN42926</t>
  </si>
  <si>
    <t>48 Landscape Kiosk - KIL648-S w/ Non-gla</t>
  </si>
  <si>
    <t>ECN73235</t>
  </si>
  <si>
    <t>Fixed Wall Mount for IFH 36x3</t>
  </si>
  <si>
    <t>ECN73259</t>
  </si>
  <si>
    <t>DVLED Mount for Absen 14X5</t>
  </si>
  <si>
    <t>ECN73476</t>
  </si>
  <si>
    <t>Fixed wall mount for Absen 7x7 configura</t>
  </si>
  <si>
    <t>ECN73514</t>
  </si>
  <si>
    <t>Fixed wall mount for LG LAS018DB7-F 6X4</t>
  </si>
  <si>
    <t>ECN73832</t>
  </si>
  <si>
    <t>Fixed Mount Unilumin Upan 4x20 Configura</t>
  </si>
  <si>
    <t>ECN73832-INSTALL</t>
  </si>
  <si>
    <t>3 Days of on site DvLED support</t>
  </si>
  <si>
    <t>ECN73849</t>
  </si>
  <si>
    <t>ECN73849-INSTALL</t>
  </si>
  <si>
    <t>3days of onsite installation</t>
  </si>
  <si>
    <t>ECN73895</t>
  </si>
  <si>
    <t>DS-LEDL27-10X5, Fixed Wall Mount</t>
  </si>
  <si>
    <t>EDS-VW765-LAND</t>
  </si>
  <si>
    <t>Full-Service Video Wall Mount</t>
  </si>
  <si>
    <t>EPA762PU</t>
  </si>
  <si>
    <t>Outdoor Wall Mount for 42-75 TVs</t>
  </si>
  <si>
    <t>EPMU-05</t>
  </si>
  <si>
    <t>ENV PEDESTAL MOUNT TEXT BLACK 05</t>
  </si>
  <si>
    <t>EPMU-06</t>
  </si>
  <si>
    <t>ENV PEDESTAL MOUNTTEXT BLACK- 06</t>
  </si>
  <si>
    <t>EPMU-07-S</t>
  </si>
  <si>
    <t>7Wind Rated Pedistal Mount For 32to65</t>
  </si>
  <si>
    <t>EPMU-08</t>
  </si>
  <si>
    <t>8 Wind Rated Pedistal Mount For</t>
  </si>
  <si>
    <t>EPT630</t>
  </si>
  <si>
    <t>Outdoor Tilt Wall Mount for 22 to 40 TV</t>
  </si>
  <si>
    <t>EPT650</t>
  </si>
  <si>
    <t>OUTDOOR UNIV TILT WALL MNT, TBLK</t>
  </si>
  <si>
    <t>ESA763PU</t>
  </si>
  <si>
    <t>UNIV OUTDOOR ART. 600X400, BLK</t>
  </si>
  <si>
    <t>ESF655P</t>
  </si>
  <si>
    <t>PORTRAIT FOR 42 TO 55 DISPLAYS</t>
  </si>
  <si>
    <t>ESF686</t>
  </si>
  <si>
    <t>Outdoor Flat Wall Mount for XHB652&amp;UV862</t>
  </si>
  <si>
    <t>ESHV10</t>
  </si>
  <si>
    <t>AV WALL SHELF, SINGLE</t>
  </si>
  <si>
    <t>ESHV10-S1</t>
  </si>
  <si>
    <t>SNGL AV WLL SHLF/SINGLE UNIT IN BO</t>
  </si>
  <si>
    <t>ESHV20</t>
  </si>
  <si>
    <t>ESHV20-S1</t>
  </si>
  <si>
    <t>SGL AV GLS  SHF/SINGLE UNIT IN BOX</t>
  </si>
  <si>
    <t>ESHV30</t>
  </si>
  <si>
    <t>AV WALL SHELF, DUAL W/GLASS</t>
  </si>
  <si>
    <t>ESHV30-S1</t>
  </si>
  <si>
    <t>DUL AV GLS  SHF/SINGLE UNIT IN BOX</t>
  </si>
  <si>
    <t>ETF100</t>
  </si>
  <si>
    <t>ETX V100 FLAT BLK 10-24IN NONSEC</t>
  </si>
  <si>
    <t>ETF2X2</t>
  </si>
  <si>
    <t>Flat - 22-40 (56-102cm)</t>
  </si>
  <si>
    <t>ETFLU</t>
  </si>
  <si>
    <t>ETX UNV FLAT BLK 32-65IN NONSEC</t>
  </si>
  <si>
    <t>ETFMU</t>
  </si>
  <si>
    <t>ETX UNIV FLAT BLK 32-46IN NONSEC</t>
  </si>
  <si>
    <t>ETT100</t>
  </si>
  <si>
    <t>ETX V100 TILT BLK 10-24IN NONSEC</t>
  </si>
  <si>
    <t>ETT2X2</t>
  </si>
  <si>
    <t>Tilt- 22-40 (56-102cm)</t>
  </si>
  <si>
    <t>EWL-OH46F</t>
  </si>
  <si>
    <t>Outdoor tilt mount for Samsung OH46F</t>
  </si>
  <si>
    <t>EWL-OH55F</t>
  </si>
  <si>
    <t>OUTDOOR TILT MOUNT FOR SAMSUNG OH55F</t>
  </si>
  <si>
    <t>EWL-OH75F</t>
  </si>
  <si>
    <t>OUTDOOR FLAT MOUNT FOR SAMSUNG OH75F</t>
  </si>
  <si>
    <t>EWL-OH85F</t>
  </si>
  <si>
    <t>OUTDOOR FLAT MOUNT FOR SAMSUNG OH85F</t>
  </si>
  <si>
    <t>EWMU</t>
  </si>
  <si>
    <t>Environmental Wall Mount - Black</t>
  </si>
  <si>
    <t>EWMU-S</t>
  </si>
  <si>
    <t>ENVIRONMENTAL WALL MOUNT</t>
  </si>
  <si>
    <t>EWP-OH46F</t>
  </si>
  <si>
    <t>EWP-OH55F</t>
  </si>
  <si>
    <t>EWP-OH75F</t>
  </si>
  <si>
    <t>EWP-OH85F</t>
  </si>
  <si>
    <t>EXT002</t>
  </si>
  <si>
    <t>Fixed Length Extension Columns</t>
  </si>
  <si>
    <t>EXT006</t>
  </si>
  <si>
    <t>Fixed Length Extension Columns 6in Blk</t>
  </si>
  <si>
    <t>EXT006-AB</t>
  </si>
  <si>
    <t>6 INCH FIXED EXTENSION COLUMN</t>
  </si>
  <si>
    <t>EXT006-AW</t>
  </si>
  <si>
    <t>6INCH FIXED EXTENSION COLUMN</t>
  </si>
  <si>
    <t>EXT006S</t>
  </si>
  <si>
    <t>6 in Extension Column for Jumbo Mount</t>
  </si>
  <si>
    <t>EXT006-W</t>
  </si>
  <si>
    <t>EXT018</t>
  </si>
  <si>
    <t>Fixed extension columns 18 length</t>
  </si>
  <si>
    <t>EXT018-AB</t>
  </si>
  <si>
    <t>18INCH FIXED EXTENSION COLUMN</t>
  </si>
  <si>
    <t>EXT018-AW</t>
  </si>
  <si>
    <t>18 INCH FIXED EXTENSION COLUMN</t>
  </si>
  <si>
    <t>EXT018S</t>
  </si>
  <si>
    <t>18 in Extension Column for Jumbo Mount</t>
  </si>
  <si>
    <t>EXT018-W</t>
  </si>
  <si>
    <t>8 Fixed Extension Column White</t>
  </si>
  <si>
    <t>EXT101</t>
  </si>
  <si>
    <t>12in Extension Column f/ Projector Mount</t>
  </si>
  <si>
    <t>EXT101-AW</t>
  </si>
  <si>
    <t>1INCH FIXED EXTENSION COLUMN</t>
  </si>
  <si>
    <t>EXT101-W</t>
  </si>
  <si>
    <t>1st Fixed Extension Column</t>
  </si>
  <si>
    <t>EXT102</t>
  </si>
  <si>
    <t>Fixed extension columns 2 ft length</t>
  </si>
  <si>
    <t>EXT102-AB</t>
  </si>
  <si>
    <t>2 INCH FIXED EXTENSION COLUMN</t>
  </si>
  <si>
    <t>EXT102-AW</t>
  </si>
  <si>
    <t>EXT102S</t>
  </si>
  <si>
    <t>2 ft Extension Column for Jumbo Mount</t>
  </si>
  <si>
    <t>EXT103</t>
  </si>
  <si>
    <t>Fixed extension columns 3 ft length</t>
  </si>
  <si>
    <t>EXT103-AW</t>
  </si>
  <si>
    <t>3INCH FIXED EXTENSION COLUMN</t>
  </si>
  <si>
    <t>EXT103S</t>
  </si>
  <si>
    <t>3 ft Extension Column for Jumbo Mount</t>
  </si>
  <si>
    <t>EXT103W</t>
  </si>
  <si>
    <t>3 Fixed Extension Column (White)</t>
  </si>
  <si>
    <t>EXT103-W</t>
  </si>
  <si>
    <t>3Fixed Extension Column (White)</t>
  </si>
  <si>
    <t>EXT104</t>
  </si>
  <si>
    <t>Fixed extension columns 4 ft length</t>
  </si>
  <si>
    <t>EXT104-AB</t>
  </si>
  <si>
    <t>4INCH FIXED EXTENSION COLUMN</t>
  </si>
  <si>
    <t>EXT104-AW</t>
  </si>
  <si>
    <t>EXT104S</t>
  </si>
  <si>
    <t>4 ft Extension Column for Jumbo Mount</t>
  </si>
  <si>
    <t>EXT104-W</t>
  </si>
  <si>
    <t>4 Fixed Extension Column (WHITE)</t>
  </si>
  <si>
    <t>EXT105</t>
  </si>
  <si>
    <t>Fixed extension columns 5 ft length</t>
  </si>
  <si>
    <t>EXT105-AB</t>
  </si>
  <si>
    <t>5INCH FIXED EXTENSION COLUMN</t>
  </si>
  <si>
    <t>EXT105-AW</t>
  </si>
  <si>
    <t>EXT105-W</t>
  </si>
  <si>
    <t>5 Fixed Extension Column (White)</t>
  </si>
  <si>
    <t>EXT106</t>
  </si>
  <si>
    <t>Fixed extension columns 6 ft length</t>
  </si>
  <si>
    <t>EXT106-AB</t>
  </si>
  <si>
    <t>6 foot antimicrobial extension column</t>
  </si>
  <si>
    <t>EXT106-AW</t>
  </si>
  <si>
    <t>EXT107</t>
  </si>
  <si>
    <t>Fixed extension columns 7 ft length</t>
  </si>
  <si>
    <t>EXT107-AB</t>
  </si>
  <si>
    <t>7INCH FIXED EXTENSION COLUMN</t>
  </si>
  <si>
    <t>EXT107-AW</t>
  </si>
  <si>
    <t>EXT108</t>
  </si>
  <si>
    <t>Fixed extension columns 8 ft length</t>
  </si>
  <si>
    <t>EXT108-AB</t>
  </si>
  <si>
    <t>8INCH FIXED EXTENSION COLUMN</t>
  </si>
  <si>
    <t>EXT108S</t>
  </si>
  <si>
    <t>8 ft Extension Column for Jumbo Mount</t>
  </si>
  <si>
    <t>EXT108-W</t>
  </si>
  <si>
    <t>8 Fixed Extension Column (WHITE)</t>
  </si>
  <si>
    <t>EXT109</t>
  </si>
  <si>
    <t>Fixed extension column 9 length,Black</t>
  </si>
  <si>
    <t>EXT109-AB</t>
  </si>
  <si>
    <t>9INCH FIXED EXTENSION COLUMN</t>
  </si>
  <si>
    <t>EXT109-AW</t>
  </si>
  <si>
    <t>EXT109S</t>
  </si>
  <si>
    <t>9 ft Extension Column for Jumbo Mount</t>
  </si>
  <si>
    <t>EXT110</t>
  </si>
  <si>
    <t>Fixed extension columns 10 ft length</t>
  </si>
  <si>
    <t>EXT110-AB</t>
  </si>
  <si>
    <t>10INCH FIXED EXTENSION COLUMN</t>
  </si>
  <si>
    <t>EXT110-W</t>
  </si>
  <si>
    <t>10 Fixed Extension Column</t>
  </si>
  <si>
    <t>FDS-3250</t>
  </si>
  <si>
    <t>FLATPANEL DESKTOP SWIVEL W/PLP F/SCREENS</t>
  </si>
  <si>
    <t>FLD-UNV</t>
  </si>
  <si>
    <t>UNIV FLAT PANEL LOCKDOWN KIT, BLK</t>
  </si>
  <si>
    <t>FLD-UNV-LG</t>
  </si>
  <si>
    <t>UNIV LOCKDOWN KIT, LG , BLK</t>
  </si>
  <si>
    <t>FLD-UNV-S</t>
  </si>
  <si>
    <t>UNIV FLAT PANEL LOCKDOWN KIT, SLV</t>
  </si>
  <si>
    <t>FPECMC-01</t>
  </si>
  <si>
    <t>FPECMC  CEILING MOUNT, CONCRETE-01</t>
  </si>
  <si>
    <t>FPECMC-02</t>
  </si>
  <si>
    <t>FPECMC  CEILING MOUNT, CONCRETE-02</t>
  </si>
  <si>
    <t>FPECMC-03</t>
  </si>
  <si>
    <t>FPECMC  CEILING MOUNT, CONCRETE-03</t>
  </si>
  <si>
    <t>FPECMC-04</t>
  </si>
  <si>
    <t>FPECMC  CEILING MOUNT, CONCRETE-04</t>
  </si>
  <si>
    <t>FPECMI-01</t>
  </si>
  <si>
    <t>FPECMI  CEILING MOUNT, I-BEAM-01</t>
  </si>
  <si>
    <t>FPECMI-02</t>
  </si>
  <si>
    <t>FPECMI  CEILING MOUNT, I-BEAM-02</t>
  </si>
  <si>
    <t>FPECMI-03</t>
  </si>
  <si>
    <t>FPECMI  CEILING MOUNT, I-BEAM-03</t>
  </si>
  <si>
    <t>FPECMI-04</t>
  </si>
  <si>
    <t>FPECMI  CEILING MOUNT, I-BEAM-04</t>
  </si>
  <si>
    <t>FPEPM-05</t>
  </si>
  <si>
    <t>FPEPM, FLOOR MOUNT, PED-05</t>
  </si>
  <si>
    <t>FPEPM-06</t>
  </si>
  <si>
    <t>FPEPM, FLOOR MOUNT, PED-06</t>
  </si>
  <si>
    <t>FPEPM-08</t>
  </si>
  <si>
    <t>FPEPM, FLOOR MOUNT, PED-08</t>
  </si>
  <si>
    <t>FPEWM</t>
  </si>
  <si>
    <t>FPEWM WALL MOUNT</t>
  </si>
  <si>
    <t>FPS-1000</t>
  </si>
  <si>
    <t>FOWARD PULLOUT SWIVEL MNT, BLK</t>
  </si>
  <si>
    <t>FPZ-600</t>
  </si>
  <si>
    <t>32 to 60in Plasma and LCD Display Stand</t>
  </si>
  <si>
    <t>FPZ-670</t>
  </si>
  <si>
    <t>FLAT PANEL STAND FOR 50-71</t>
  </si>
  <si>
    <t>GC-PS3S</t>
  </si>
  <si>
    <t>PS3 Slim Console Security Cover</t>
  </si>
  <si>
    <t>GC-UNV</t>
  </si>
  <si>
    <t>Console Security Cover/Universal</t>
  </si>
  <si>
    <t>GC-WII</t>
  </si>
  <si>
    <t>Wii Console Security Cover</t>
  </si>
  <si>
    <t>GC-X360S-B</t>
  </si>
  <si>
    <t>Xbox 360S Console Security Cover, GBLK</t>
  </si>
  <si>
    <t>GC-X360S-W</t>
  </si>
  <si>
    <t>Xbox 360 Console Security/Cover/white</t>
  </si>
  <si>
    <t>HA746-STB</t>
  </si>
  <si>
    <t>Articulating Wall Mount with Set Top Box</t>
  </si>
  <si>
    <t>HA747PU</t>
  </si>
  <si>
    <t>HOSPITALITY ARTIC  WALL MT- NO TILT</t>
  </si>
  <si>
    <t>HCP426-LG</t>
  </si>
  <si>
    <t>BASE STAND FOR LG 26LQ630H</t>
  </si>
  <si>
    <t>HCP432-LG</t>
  </si>
  <si>
    <t>BASE STAND 26 &amp; 32 LG HOSPITAL TV</t>
  </si>
  <si>
    <t>HF642-003</t>
  </si>
  <si>
    <t>FLAT WALL MOUNT, 4X4 PATTERN</t>
  </si>
  <si>
    <t>HLC-KIT-Q10</t>
  </si>
  <si>
    <t>SAFETY AND SECURITY CABLE KIT Q10</t>
  </si>
  <si>
    <t>HLG440-LG-Q10</t>
  </si>
  <si>
    <t>DESKTOP LOCKDOWN PLATE LG QTY 10</t>
  </si>
  <si>
    <t>HP432-002</t>
  </si>
  <si>
    <t>Desktop Swivel Mount, BLK</t>
  </si>
  <si>
    <t>HP432-002-S</t>
  </si>
  <si>
    <t>DESKTOP SWIVEL MOUNT, SLV</t>
  </si>
  <si>
    <t>HP447</t>
  </si>
  <si>
    <t>DESKTOP SWIVEL ADJUSTABLE 2X1, 2X2</t>
  </si>
  <si>
    <t>HP450</t>
  </si>
  <si>
    <t>DESKTOP SWIVEL UNV WITH PLP-UNL</t>
  </si>
  <si>
    <t>HP455</t>
  </si>
  <si>
    <t>DESKTOP SWIVEL UNV</t>
  </si>
  <si>
    <t>HP758</t>
  </si>
  <si>
    <t>DESKTOP SWIVEL MOUNT FOR LGR</t>
  </si>
  <si>
    <t>HPF650</t>
  </si>
  <si>
    <t>FLAT PANEL PULLOUT SWIVEL MNT, BLK</t>
  </si>
  <si>
    <t>HT642-002</t>
  </si>
  <si>
    <t>FLAT/TILT WALL MOUNT, 2X1, 2X2, 4X2</t>
  </si>
  <si>
    <t>HT642-003</t>
  </si>
  <si>
    <t>Enclosed Flat/Tilt Wall Mount</t>
  </si>
  <si>
    <t>HT642-004</t>
  </si>
  <si>
    <t>FLAT/TILT WALL MOUNT: 2X1 and 2X2</t>
  </si>
  <si>
    <t>IB14X14-W</t>
  </si>
  <si>
    <t>14x14 In-wall Box  White</t>
  </si>
  <si>
    <t>IB14X9-W</t>
  </si>
  <si>
    <t>14x9 In-wall Box</t>
  </si>
  <si>
    <t>IB40</t>
  </si>
  <si>
    <t>IN-WALL BOX, 40INCH, GBLK</t>
  </si>
  <si>
    <t>IB40-S</t>
  </si>
  <si>
    <t>IN-WALL BOX, 40INCH, GSLV</t>
  </si>
  <si>
    <t>IB40-W</t>
  </si>
  <si>
    <t>IN-WALL BOX, 40INCH, WHT</t>
  </si>
  <si>
    <t>IBA2</t>
  </si>
  <si>
    <t>IN WALL BOX ACCESSORY LG/BLK</t>
  </si>
  <si>
    <t>IBA2AC</t>
  </si>
  <si>
    <t>IN WALL BOX ACC W/AC L GBLK</t>
  </si>
  <si>
    <t>IBA2AC-W</t>
  </si>
  <si>
    <t>In-Wall Accessories Box with 125V Duplex</t>
  </si>
  <si>
    <t>IBA2-W</t>
  </si>
  <si>
    <t>IN WALL BOX ACCESSORY LG/G/WHT</t>
  </si>
  <si>
    <t>IBA3</t>
  </si>
  <si>
    <t>IN WALL BOX ACCESSORY MED/GBLK</t>
  </si>
  <si>
    <t>IBA3AC</t>
  </si>
  <si>
    <t>IN WALL BOX ACC W/AC MED/GBLK</t>
  </si>
  <si>
    <t>IBA3AC-W</t>
  </si>
  <si>
    <t>IN WALL BOX ACC W/AC MED, GWHT</t>
  </si>
  <si>
    <t>IBA3-W</t>
  </si>
  <si>
    <t>IN WALL BOX ACCESSORY MED/GWHT</t>
  </si>
  <si>
    <t>IBA4-W</t>
  </si>
  <si>
    <t>EASY MOUNT RECESSED CABLE PLAT/WHT</t>
  </si>
  <si>
    <t>IBA5-W</t>
  </si>
  <si>
    <t>RECESSED MEDIA PLATE W/SURGE/WHT</t>
  </si>
  <si>
    <t>IM746P</t>
  </si>
  <si>
    <t>In-Wall Mount</t>
  </si>
  <si>
    <t>IM760P</t>
  </si>
  <si>
    <t>IN-WALL, 32INCH-71INCH, GBLK</t>
  </si>
  <si>
    <t>IM760P-S</t>
  </si>
  <si>
    <t>IN-WALL, 32INCH-71INCH, GSLV</t>
  </si>
  <si>
    <t>IM760PU</t>
  </si>
  <si>
    <t>IN-WALL W/ PLP-UNL, 32INCH-60INCH, GBLK</t>
  </si>
  <si>
    <t>IM760PU-S</t>
  </si>
  <si>
    <t>IN-WALL W/ PLP-UNL, 32INCH-60INCH, GSLV</t>
  </si>
  <si>
    <t>IRTO49-100</t>
  </si>
  <si>
    <t>IR Touch Overlay for 49 Xtreme Outdoor</t>
  </si>
  <si>
    <t>IWB600-2SB</t>
  </si>
  <si>
    <t>whiteboard wall mount-dedicated</t>
  </si>
  <si>
    <t>IWB600-UNIV</t>
  </si>
  <si>
    <t>Whiteboard Wall Mount - Universal</t>
  </si>
  <si>
    <t>IWB600-WB</t>
  </si>
  <si>
    <t>Wall Mt for SMART brds SB685/SB690</t>
  </si>
  <si>
    <t>IWB680-W</t>
  </si>
  <si>
    <t>Touch Panel Mount for 32-80 inch</t>
  </si>
  <si>
    <t>KDSB46-1SAM</t>
  </si>
  <si>
    <t>PEERLESS-AV OUTDOOR DIGITAL SIGNAGE</t>
  </si>
  <si>
    <t>KDSB46-2SAM</t>
  </si>
  <si>
    <t>KDSB46-3SAM</t>
  </si>
  <si>
    <t>KDSB55-1SAM</t>
  </si>
  <si>
    <t>KDSB55-2SAM</t>
  </si>
  <si>
    <t>KDSB55-3SAM</t>
  </si>
  <si>
    <t>Outdoor Digital Signage Board for Three</t>
  </si>
  <si>
    <t>KIL540</t>
  </si>
  <si>
    <t>40IN Landscape Kiosk in Black</t>
  </si>
  <si>
    <t>KIL540-S</t>
  </si>
  <si>
    <t>40IN FLOOR STANDING LANDSCAPE KIOSK SLV</t>
  </si>
  <si>
    <t>KIL542</t>
  </si>
  <si>
    <t>42IN FLOOR STANDING LANDSCAPE KIOSK BLK</t>
  </si>
  <si>
    <t>KIL542-S</t>
  </si>
  <si>
    <t>42IN FLOOR STANDING LANDSCAPE KIOSK SLV</t>
  </si>
  <si>
    <t>KIL543</t>
  </si>
  <si>
    <t>43 LANDSCAPE KIOSK</t>
  </si>
  <si>
    <t>KIL543-S</t>
  </si>
  <si>
    <t>KIL546</t>
  </si>
  <si>
    <t>46IN Landscape Kiosk</t>
  </si>
  <si>
    <t>KIL546-S</t>
  </si>
  <si>
    <t>46IN FLOOR STANDING LANDSCAPE KIOSK SLV</t>
  </si>
  <si>
    <t>KIL547</t>
  </si>
  <si>
    <t>47IN FLOOR STANDING LANDSCAPE KIOSK BLK</t>
  </si>
  <si>
    <t>KIL547-S</t>
  </si>
  <si>
    <t>47IN FLOOR STANDING LANDSCAPE KIOSK SLV</t>
  </si>
  <si>
    <t>KIL548</t>
  </si>
  <si>
    <t>48 LANDSCAPE KIOSK</t>
  </si>
  <si>
    <t>KIL548-RAL9007-DIV</t>
  </si>
  <si>
    <t>landscape kiosk  display</t>
  </si>
  <si>
    <t>KIL548-S</t>
  </si>
  <si>
    <t>KIL549</t>
  </si>
  <si>
    <t>49 LANDSCAPE KIOSK</t>
  </si>
  <si>
    <t>KIL549-S</t>
  </si>
  <si>
    <t>KIL555</t>
  </si>
  <si>
    <t>55 FLOOR STANDING LANDSCAPE-IN-LANDSCAPE</t>
  </si>
  <si>
    <t>KIL555-S</t>
  </si>
  <si>
    <t>55IN FLOOR STANDING LANDSCAPE SILVER</t>
  </si>
  <si>
    <t>KIL640</t>
  </si>
  <si>
    <t>40IN LANDSCAPE WALL KIOSK BLK</t>
  </si>
  <si>
    <t>KIL640-S</t>
  </si>
  <si>
    <t>40IN LANDSCAPE WALL KIOSK SLV</t>
  </si>
  <si>
    <t>KIL642</t>
  </si>
  <si>
    <t>42IN LANDSCAPE WALL KIOSK BLK</t>
  </si>
  <si>
    <t>KIL642-S</t>
  </si>
  <si>
    <t>42IN LANDSCAPE WALL KIOSK SLV</t>
  </si>
  <si>
    <t>KIL643</t>
  </si>
  <si>
    <t>43 LANDSCAPE WALL KIOSK</t>
  </si>
  <si>
    <t>KIL643-35D</t>
  </si>
  <si>
    <t>43 Landscape Wall Kiosk - 3.5 Deep</t>
  </si>
  <si>
    <t>KIL643-S</t>
  </si>
  <si>
    <t>KIL646</t>
  </si>
  <si>
    <t>46IN Landscape Wall Kiosk in Black</t>
  </si>
  <si>
    <t>KIL646-S</t>
  </si>
  <si>
    <t>46IN LANDSCAPE WALL KIOSK SLV</t>
  </si>
  <si>
    <t>KIL647</t>
  </si>
  <si>
    <t>47IN LANDSCAPE WALL KIOSK BLK</t>
  </si>
  <si>
    <t>KIL647-S</t>
  </si>
  <si>
    <t>47IN LANDSCAPE WALL KIOSK SLV</t>
  </si>
  <si>
    <t>KIL648-S</t>
  </si>
  <si>
    <t>48inch Landscape Wall Kiosk; Silver</t>
  </si>
  <si>
    <t>KIL649</t>
  </si>
  <si>
    <t>49  Landscape On-Wall Kiosk</t>
  </si>
  <si>
    <t>KIL649-S</t>
  </si>
  <si>
    <t>49 Landscape On-Wall Kiosk (silver)</t>
  </si>
  <si>
    <t>KIL655</t>
  </si>
  <si>
    <t>55in Landscape On-Wall Kiosk</t>
  </si>
  <si>
    <t>KIL655-S</t>
  </si>
  <si>
    <t>55in Landscape On-Wall Kiosk, Slv</t>
  </si>
  <si>
    <t>KIL740</t>
  </si>
  <si>
    <t>40IN LANDSCAPE IN-WALL KIOSK BLK</t>
  </si>
  <si>
    <t>KIL740-S</t>
  </si>
  <si>
    <t>40IN LANDSCAPE IN-WALL KIOSK SLV</t>
  </si>
  <si>
    <t>KIL742</t>
  </si>
  <si>
    <t>42IN LANDSCAPE IN-WALL KIOSK BLK</t>
  </si>
  <si>
    <t>KIL742-S</t>
  </si>
  <si>
    <t>42IN LANDSCAPE IN-WALL KIOSK SLV</t>
  </si>
  <si>
    <t>KIL746</t>
  </si>
  <si>
    <t>46IN LANDSCAPE IN-WALL KIOSK BLK</t>
  </si>
  <si>
    <t>KIL746-S</t>
  </si>
  <si>
    <t>46IN LANDSCAPE IN-WALL KIOSK SLV</t>
  </si>
  <si>
    <t>KIL747</t>
  </si>
  <si>
    <t>47IN LANDSCAPE IN-WALL KIOSK BLK</t>
  </si>
  <si>
    <t>KIL747-S</t>
  </si>
  <si>
    <t>47IN LANDSCAPE IN-WALL KIOSK SLV</t>
  </si>
  <si>
    <t>KIL748</t>
  </si>
  <si>
    <t>Landscape In-Wall Kiosk</t>
  </si>
  <si>
    <t>KIL748-S</t>
  </si>
  <si>
    <t>48 Landscape In-Wall Kiosk Silver</t>
  </si>
  <si>
    <t>KIL755</t>
  </si>
  <si>
    <t>Landscape  In-Wall Kiosk Enclosure 55</t>
  </si>
  <si>
    <t>KIL755-S</t>
  </si>
  <si>
    <t>Landscape In-Wall Kiosk Enclosure 55</t>
  </si>
  <si>
    <t>KILH540</t>
  </si>
  <si>
    <t>40 LANDSCAPE KIOSK</t>
  </si>
  <si>
    <t>KILH540-S</t>
  </si>
  <si>
    <t>40 LANDSCAPE KIOSK (SILVER)</t>
  </si>
  <si>
    <t>KILH542</t>
  </si>
  <si>
    <t>42 LANDSCAPE KIOSK</t>
  </si>
  <si>
    <t>KILH542-S</t>
  </si>
  <si>
    <t>42 LANDSCAPE KIOSK (SILVER)</t>
  </si>
  <si>
    <t>KILH543</t>
  </si>
  <si>
    <t>KILH543-S</t>
  </si>
  <si>
    <t>43 LANDSCAPE KIOSK (SILVER)</t>
  </si>
  <si>
    <t>KILH546</t>
  </si>
  <si>
    <t>46 LANDSCAPE KIOSK</t>
  </si>
  <si>
    <t>KILH546-S</t>
  </si>
  <si>
    <t>46 LANDSCAPE KIOSK (SILVER)</t>
  </si>
  <si>
    <t>KILH546-W</t>
  </si>
  <si>
    <t>46 Landscape Kiosk - White</t>
  </si>
  <si>
    <t>KILH547</t>
  </si>
  <si>
    <t>47 LANDSCAPE KIOSK</t>
  </si>
  <si>
    <t>KILH547-S</t>
  </si>
  <si>
    <t>47 LANDSCAPE KIOSK (SILVER)</t>
  </si>
  <si>
    <t>KILH548</t>
  </si>
  <si>
    <t>KILH548-S</t>
  </si>
  <si>
    <t>48 LANDSCAPE KIOSK (SILVER)</t>
  </si>
  <si>
    <t>KILH549</t>
  </si>
  <si>
    <t>KILH549-S</t>
  </si>
  <si>
    <t>49 LANDSCAPE KIOSK (SILVER)</t>
  </si>
  <si>
    <t>KILH550</t>
  </si>
  <si>
    <t>50 LANDSCAPE KIOSK</t>
  </si>
  <si>
    <t>KILH550-S</t>
  </si>
  <si>
    <t>50 LANDSCAPE KIOSK (SILVER)</t>
  </si>
  <si>
    <t>KILH555</t>
  </si>
  <si>
    <t>55 LANDSCAPE KIOSK</t>
  </si>
  <si>
    <t>KILH555-S</t>
  </si>
  <si>
    <t>55 LANDSCAPE KIOSK (SILVER)</t>
  </si>
  <si>
    <t>KIP410I</t>
  </si>
  <si>
    <t>iPad Kiosk</t>
  </si>
  <si>
    <t>KIP410I-S</t>
  </si>
  <si>
    <t>KIP540B</t>
  </si>
  <si>
    <t>40IN Portrait Back-to-Back Kiosk/Black</t>
  </si>
  <si>
    <t>KIP540B-3</t>
  </si>
  <si>
    <t>40 FLOOR STANDING PORTRAIT</t>
  </si>
  <si>
    <t>KIP540B-S</t>
  </si>
  <si>
    <t>40IN FLOOR STANDING PORTRAIT  KIOSK SLV</t>
  </si>
  <si>
    <t>KIP540B-S-3</t>
  </si>
  <si>
    <t>KIP542B</t>
  </si>
  <si>
    <t>42IN Portrait Kiosk Blk</t>
  </si>
  <si>
    <t>KIP542B-3</t>
  </si>
  <si>
    <t>42 FLOOR STANDING PORTRAIT</t>
  </si>
  <si>
    <t>KIP542B-S</t>
  </si>
  <si>
    <t>42IN FLOOR STANDING PORTRAIT  KIOSK SLV</t>
  </si>
  <si>
    <t>KIP542B-S-3</t>
  </si>
  <si>
    <t>KIP542-S</t>
  </si>
  <si>
    <t>42IN Indoor Portrait Kiosk, Silver</t>
  </si>
  <si>
    <t>KIP546B</t>
  </si>
  <si>
    <t>46IN Portrait BacktoBack Kiosk Enclosure</t>
  </si>
  <si>
    <t>KIP546B-3</t>
  </si>
  <si>
    <t>46 FLOOR STANDING PORTRAIT</t>
  </si>
  <si>
    <t>KIP546B-S</t>
  </si>
  <si>
    <t>46IN FLOOR STANDING PORTRAIT  KIOSK SLV</t>
  </si>
  <si>
    <t>KIP546B-S-3</t>
  </si>
  <si>
    <t>KIP547B</t>
  </si>
  <si>
    <t>47IN FLOOR STANDING PORTRAIT  KIOSK BLK</t>
  </si>
  <si>
    <t>KIP547B-3</t>
  </si>
  <si>
    <t>47 FLOOR STANDING PORTRAIT</t>
  </si>
  <si>
    <t>KIP547B-S</t>
  </si>
  <si>
    <t>47IN FLOOR STANDING PORTRAIT  KIOSK SLV</t>
  </si>
  <si>
    <t>KIP547B-S-3</t>
  </si>
  <si>
    <t>kiosk to accommodate two 47IN displays</t>
  </si>
  <si>
    <t>KIP548B</t>
  </si>
  <si>
    <t>48 Floor Standing Portrait Back-to-Back</t>
  </si>
  <si>
    <t>KIP548B-3</t>
  </si>
  <si>
    <t>KIP548B-S-3</t>
  </si>
  <si>
    <t>KIP555</t>
  </si>
  <si>
    <t>55IN Portrait Kiosk in Black</t>
  </si>
  <si>
    <t>KIP555B</t>
  </si>
  <si>
    <t>55IN Portrait Back-to-Back Kiosk/BlK</t>
  </si>
  <si>
    <t>KIP555B-3</t>
  </si>
  <si>
    <t>55 FLOOR STANDING PORTRAIT</t>
  </si>
  <si>
    <t>KIP555B-S</t>
  </si>
  <si>
    <t>55IN FLOOR STANDING PORTRAIT  KIOSK SLV</t>
  </si>
  <si>
    <t>KIP555B-S-3</t>
  </si>
  <si>
    <t>55" Portrait B2B Kiosk for 3in Displays</t>
  </si>
  <si>
    <t>KIP555-S</t>
  </si>
  <si>
    <t>55IN FLOOR STANDING PORTRAIT KIOSK SLV</t>
  </si>
  <si>
    <t>KIP555-S-3</t>
  </si>
  <si>
    <t>55" DISPLAYS IN PORTRAIT ORIENTATION</t>
  </si>
  <si>
    <t>KIP586-1LG</t>
  </si>
  <si>
    <t>1-Sided Display Kiosk Black</t>
  </si>
  <si>
    <t>KIP586-1LG-S</t>
  </si>
  <si>
    <t>1-Sided Display Kiosk Silver1</t>
  </si>
  <si>
    <t>KIP586-2LG</t>
  </si>
  <si>
    <t>2-Sided Display Kiosk Black</t>
  </si>
  <si>
    <t>KIP586-2LG-S</t>
  </si>
  <si>
    <t>2-Sided Display Kiosk Silver</t>
  </si>
  <si>
    <t>KIP586-2LG-W</t>
  </si>
  <si>
    <t>2 Sided Portrait-in-Portrait Kiosk White</t>
  </si>
  <si>
    <t>KIP586-3LG</t>
  </si>
  <si>
    <t>3-Sided Display Kiosk Black</t>
  </si>
  <si>
    <t>KIP586-3LG-S</t>
  </si>
  <si>
    <t>3-Sided Display Kiosk Silver</t>
  </si>
  <si>
    <t>KIP586-4LG</t>
  </si>
  <si>
    <t>4-Sided Display Kiosk Black</t>
  </si>
  <si>
    <t>KIP586-4LG-S</t>
  </si>
  <si>
    <t>4-Sided Display Kiosk Silver</t>
  </si>
  <si>
    <t>KIP588-1LG</t>
  </si>
  <si>
    <t>SINGLE SIDED PORTRAIT IN KIOSK</t>
  </si>
  <si>
    <t>KIP588-2LG</t>
  </si>
  <si>
    <t>TWO SIDED PORTRAIT-IN KIOSK</t>
  </si>
  <si>
    <t>KIP588-3LG</t>
  </si>
  <si>
    <t>THREE SIDED PORTRAIT-IN KIOSK</t>
  </si>
  <si>
    <t>KIP588-4LG</t>
  </si>
  <si>
    <t>FOUR SIDED PORTRAIT-IN KIOSK</t>
  </si>
  <si>
    <t>KIP640</t>
  </si>
  <si>
    <t>Wall Kiosk Enclosure/ 40IN Screens/ blk</t>
  </si>
  <si>
    <t>KIP640-S</t>
  </si>
  <si>
    <t>40IN PORTRAIT WALL KIOSK SLV</t>
  </si>
  <si>
    <t>KIP642</t>
  </si>
  <si>
    <t>42IN PORTRAIT WALL KIOSK BLK BLK</t>
  </si>
  <si>
    <t>KIP642-S</t>
  </si>
  <si>
    <t>42IN PORTRAIT WALL KIOSK SLV</t>
  </si>
  <si>
    <t>KIP643</t>
  </si>
  <si>
    <t>43 PORTRAIT WALL KIOSK</t>
  </si>
  <si>
    <t>KIP643-S</t>
  </si>
  <si>
    <t>KIP646</t>
  </si>
  <si>
    <t>46IN PORTRAIT WALL KIOSK BLK BLK</t>
  </si>
  <si>
    <t>KIP646-S</t>
  </si>
  <si>
    <t>46IN PORTRAIT WALL KIOSK SLV</t>
  </si>
  <si>
    <t>KIP647</t>
  </si>
  <si>
    <t>47IN PORTRAIT WALL KIOSK BLK BLK</t>
  </si>
  <si>
    <t>KIP647-S</t>
  </si>
  <si>
    <t>47IN PORTRAIT WALL KIOSK SLV</t>
  </si>
  <si>
    <t>KIP648-35D</t>
  </si>
  <si>
    <t>48 Portrait Wall Kiosk - 3.5 Deep</t>
  </si>
  <si>
    <t>KIP648-S</t>
  </si>
  <si>
    <t>48 Portrait Wall Kiosk Silver</t>
  </si>
  <si>
    <t>KIP649</t>
  </si>
  <si>
    <t>49 Portrait On-Wall Kiosk (BLACK)</t>
  </si>
  <si>
    <t>KIP649-S</t>
  </si>
  <si>
    <t>49  Portrait On-Wall Kiosk (silver</t>
  </si>
  <si>
    <t>KIP655</t>
  </si>
  <si>
    <t>55 Landscape Wall Kiosk Black</t>
  </si>
  <si>
    <t>KIP655-35D</t>
  </si>
  <si>
    <t>55 Portrait Wall Kiosk - 3.5Deep</t>
  </si>
  <si>
    <t>KIP655-RAL9007</t>
  </si>
  <si>
    <t>KIP655 w/ custom RAL9007 color for Syra</t>
  </si>
  <si>
    <t>KIP655-S</t>
  </si>
  <si>
    <t>55 inch Landscape Wall Kiosk Silver</t>
  </si>
  <si>
    <t>KIP655-W</t>
  </si>
  <si>
    <t>55 Portrait On-Wall Kiosk (WHITE)</t>
  </si>
  <si>
    <t>KIP740</t>
  </si>
  <si>
    <t>40IN PORTRAIT IN-WALL KIOSK BLK</t>
  </si>
  <si>
    <t>KIP740-S</t>
  </si>
  <si>
    <t>40IN PORTRAIT IN-WALL KIOSK SLV</t>
  </si>
  <si>
    <t>KIP742</t>
  </si>
  <si>
    <t>42IN PORTRAIT IN-WALL KIOSK BLK</t>
  </si>
  <si>
    <t>KIP742-S</t>
  </si>
  <si>
    <t>42IN PORTRAIT IN-WALL KIOSK SLV</t>
  </si>
  <si>
    <t>KIP743</t>
  </si>
  <si>
    <t>43 Portrait In-Wall Kiosk</t>
  </si>
  <si>
    <t>KIP743-S</t>
  </si>
  <si>
    <t>43 Portrait In-Wall Kiosk - Silver</t>
  </si>
  <si>
    <t>KIP746</t>
  </si>
  <si>
    <t>46IN PORTRAIT IN-WALL KIOSK BLK</t>
  </si>
  <si>
    <t>KIP746-S</t>
  </si>
  <si>
    <t>46IN PORTRAIT IN-WALL KIOSK SLV</t>
  </si>
  <si>
    <t>KIP747</t>
  </si>
  <si>
    <t>47IN PORTRAIT IN-WALL KIOSK BLK</t>
  </si>
  <si>
    <t>KIP747-S</t>
  </si>
  <si>
    <t>47IN PORTRAIT IN-WALL KIOSK SLV</t>
  </si>
  <si>
    <t>KIP748</t>
  </si>
  <si>
    <t>Portrait In-Wall Kiosk</t>
  </si>
  <si>
    <t>KIP748-S</t>
  </si>
  <si>
    <t>48 PORTRAIT IN-WALL KIOSK</t>
  </si>
  <si>
    <t>KIP755</t>
  </si>
  <si>
    <t>47 Portrait In-Wall Kiosk Black</t>
  </si>
  <si>
    <t>KIP755-S</t>
  </si>
  <si>
    <t>47 Portrait In-Wall Kiosk Siver</t>
  </si>
  <si>
    <t>KIPC2540</t>
  </si>
  <si>
    <t>40  PORTRAIT KIOSK BLACK</t>
  </si>
  <si>
    <t>KIPC2540B</t>
  </si>
  <si>
    <t>40CurveTotemPortraitBack-to-Back Kiosk</t>
  </si>
  <si>
    <t>KIPC2540B-3</t>
  </si>
  <si>
    <t>40 PORTRAIT BACK-TO-BACK KIOSK</t>
  </si>
  <si>
    <t>KIPC2540-S</t>
  </si>
  <si>
    <t>40  PORTRAIT KIOSK SILVER</t>
  </si>
  <si>
    <t>KIPC2542</t>
  </si>
  <si>
    <t>42  PORTRAIT KIOSK BLACK</t>
  </si>
  <si>
    <t>KIPC2542B</t>
  </si>
  <si>
    <t>Portrait Back-to-Back Kiosk for 42</t>
  </si>
  <si>
    <t>KIPC2542B-3</t>
  </si>
  <si>
    <t>42 PORTRAIT BACK-TO-BACK KIOSK</t>
  </si>
  <si>
    <t>KIPC2542B-S</t>
  </si>
  <si>
    <t>42CurveTotem/PortraitBack-to-Back Kiosk</t>
  </si>
  <si>
    <t>KIPC2542B-S-3</t>
  </si>
  <si>
    <t>KIPC2542-S</t>
  </si>
  <si>
    <t>42  PORTRAIT KIOSK SILVER</t>
  </si>
  <si>
    <t>KIPC2543</t>
  </si>
  <si>
    <t>43  PORTRAIT KIOSK BLACK</t>
  </si>
  <si>
    <t>KIPC2543B</t>
  </si>
  <si>
    <t>43CurveTotem/PortraitBack-to-Back Kiosk</t>
  </si>
  <si>
    <t>KIPC2543B-3</t>
  </si>
  <si>
    <t>43 PORTRAIT BACK-TO-BACK KIOSK</t>
  </si>
  <si>
    <t>KIPC2543B-S</t>
  </si>
  <si>
    <t>KIPC2543B-S-3</t>
  </si>
  <si>
    <t>KIPC2543-S</t>
  </si>
  <si>
    <t>43  PORTRAIT KIOSK SILVER</t>
  </si>
  <si>
    <t>KIPC2546</t>
  </si>
  <si>
    <t>46  PORTRAIT KIOSK BLACK</t>
  </si>
  <si>
    <t>KIPC2546B</t>
  </si>
  <si>
    <t>46CurveTotem/Portrait Back-to-Back Kiosk</t>
  </si>
  <si>
    <t>KIPC2546B-3</t>
  </si>
  <si>
    <t>46 PORTRAIT BACK-TO-BACK KIOSK</t>
  </si>
  <si>
    <t>KIPC2546B-S</t>
  </si>
  <si>
    <t>KIPC2546B-S-3</t>
  </si>
  <si>
    <t>KIPC2546-S</t>
  </si>
  <si>
    <t>46  PORTRAIT KIOSK SILVER</t>
  </si>
  <si>
    <t>KIPC2547</t>
  </si>
  <si>
    <t>47  PORTRAIT KIOSK BLACK</t>
  </si>
  <si>
    <t>KIPC2547B</t>
  </si>
  <si>
    <t>47CurveTotem/PortraitBack-to-Back Kiosk</t>
  </si>
  <si>
    <t>KIPC2547B-3</t>
  </si>
  <si>
    <t>47 PORTRAIT BACK-TO-BACK KIOSK</t>
  </si>
  <si>
    <t>KIPC2547B-S</t>
  </si>
  <si>
    <t>47CurveTotem/Portrait Back-to-Back Kiosk</t>
  </si>
  <si>
    <t>KIPC2547B-S-3</t>
  </si>
  <si>
    <t>KIPC2547-S</t>
  </si>
  <si>
    <t>47  PORTRAIT KIOSK SILVER</t>
  </si>
  <si>
    <t>KIPC2548</t>
  </si>
  <si>
    <t>48  PORTRAIT KIOSK BLACK</t>
  </si>
  <si>
    <t>KIPC2548B</t>
  </si>
  <si>
    <t>48CurveTotem/Portrait Back-to-Back Kiosk</t>
  </si>
  <si>
    <t>KIPC2548B-3</t>
  </si>
  <si>
    <t>48 PORTRAIT BACK-TO-BACK KIOSK</t>
  </si>
  <si>
    <t>KIPC2548B-S</t>
  </si>
  <si>
    <t>KIPC2548B-S-3</t>
  </si>
  <si>
    <t>KIPC2548-S</t>
  </si>
  <si>
    <t>48  PORTRAIT KIOSK SILVER</t>
  </si>
  <si>
    <t>KIPC2549</t>
  </si>
  <si>
    <t>49  PORTRAIT KIOSK BLACK</t>
  </si>
  <si>
    <t>KIPC2549B</t>
  </si>
  <si>
    <t>49CurveTotem/Portrait Back-to-Back Kiosk</t>
  </si>
  <si>
    <t>KIPC2549B-3</t>
  </si>
  <si>
    <t>49 PORTRAIT BACK-TO-BACK KIOSK</t>
  </si>
  <si>
    <t>KIPC2549B-ORB</t>
  </si>
  <si>
    <t>Custom 49 Curve Totem/Portrait</t>
  </si>
  <si>
    <t>KIPC2549B-S</t>
  </si>
  <si>
    <t>KIPC2549B-S-3</t>
  </si>
  <si>
    <t>KIPC2549-S</t>
  </si>
  <si>
    <t>49  PORTRAIT KIOSK SILVER</t>
  </si>
  <si>
    <t>KIPC2550</t>
  </si>
  <si>
    <t>50  PORTRAIT KIOSK BLACK</t>
  </si>
  <si>
    <t>KIPC2550B</t>
  </si>
  <si>
    <t>50CurveTotem/Portrait Back-to-Back Kiosk</t>
  </si>
  <si>
    <t>KIPC2550B-3</t>
  </si>
  <si>
    <t>50 PORTRAIT BACK-TO-BACK KIOSK</t>
  </si>
  <si>
    <t>KIPC2550B-S</t>
  </si>
  <si>
    <t>KIPC2550B-S-3</t>
  </si>
  <si>
    <t>KIPC2550-S</t>
  </si>
  <si>
    <t>50  PORTRAIT KIOSK SILVER</t>
  </si>
  <si>
    <t>KIPC2555</t>
  </si>
  <si>
    <t>55  PORTRAIT KIOSK BLACK</t>
  </si>
  <si>
    <t>KIPC2555B</t>
  </si>
  <si>
    <t>55CurveTotem/PortraitBack-to-Back Kiosk</t>
  </si>
  <si>
    <t>KIPC2555B-3</t>
  </si>
  <si>
    <t>55 PORTRAIT BACK-TO-BACK KIOSK</t>
  </si>
  <si>
    <t>KIPC2555B-S</t>
  </si>
  <si>
    <t>55CurveTotem/Portrait Back-to-Back Kiosk</t>
  </si>
  <si>
    <t>KIPC2555B-S-3</t>
  </si>
  <si>
    <t>KIPC2555-S</t>
  </si>
  <si>
    <t>55  PORTRAIT KIOSK SILVER</t>
  </si>
  <si>
    <t>KIPC2565</t>
  </si>
  <si>
    <t>65 Portrait Kiosk</t>
  </si>
  <si>
    <t>KIPC2565B</t>
  </si>
  <si>
    <t>65CurveTotem/Portrait Back-to-Back Kiosk</t>
  </si>
  <si>
    <t>KIPC2565B-3</t>
  </si>
  <si>
    <t>65 PORTRAIT BACK-TO-BACK KIOSK</t>
  </si>
  <si>
    <t>KIPC2565B-S</t>
  </si>
  <si>
    <t>65CurveTotem/PortraitBack-to-Back Kiosk</t>
  </si>
  <si>
    <t>KIPC2565B-S-3</t>
  </si>
  <si>
    <t>KIPC2565-S</t>
  </si>
  <si>
    <t>65 Portrait Kiosk Silver</t>
  </si>
  <si>
    <t>KL540-AB</t>
  </si>
  <si>
    <t>Kiosk Landscape 40in Security in Black</t>
  </si>
  <si>
    <t>KL540-S</t>
  </si>
  <si>
    <t>KIOSK LANDSCAPE 40IN SILVER SECURITY</t>
  </si>
  <si>
    <t>KL546-S</t>
  </si>
  <si>
    <t>KIOSK LANDSCAPE 46IN SILVER SECURITY</t>
  </si>
  <si>
    <t>KOP2546-OHF</t>
  </si>
  <si>
    <t>Smart City Kiosks</t>
  </si>
  <si>
    <t>KOP2555-OHF</t>
  </si>
  <si>
    <t>55 Outdoor Smart City Kiosk</t>
  </si>
  <si>
    <t>KOP2555-XHB-KIRP</t>
  </si>
  <si>
    <t>KOP2555-XHB w/ TSI Touch Overlay</t>
  </si>
  <si>
    <t>KOP2555-XHB-ND</t>
  </si>
  <si>
    <t>KOP2555-XHB without the XHB552</t>
  </si>
  <si>
    <t>KP546-S</t>
  </si>
  <si>
    <t>KIOSK PORTRAIT 46IN SILVER SECURITY</t>
  </si>
  <si>
    <t>KP555-AW</t>
  </si>
  <si>
    <t>55 Indoor Floor Standing Portrait Kiosk</t>
  </si>
  <si>
    <t>LCC-18</t>
  </si>
  <si>
    <t>LCD Ceiling Mount 18-30 IN Black</t>
  </si>
  <si>
    <t>LCC-18-C</t>
  </si>
  <si>
    <t>LCD CEILING MOUNT 18 W/COVERS, BLK</t>
  </si>
  <si>
    <t>LCC-18-CS</t>
  </si>
  <si>
    <t>LCD CEILING MOUNT 18 W/COVERS, SLR</t>
  </si>
  <si>
    <t>LCC-18S</t>
  </si>
  <si>
    <t>LCD Ceiling Mount 18-30 IN Silver</t>
  </si>
  <si>
    <t>LCC-36</t>
  </si>
  <si>
    <t>LCD Ceiling Mount 36-48 IN Black</t>
  </si>
  <si>
    <t>LCC-36-C</t>
  </si>
  <si>
    <t>LCD CEILING MOUNT 36 W/COVERS, BLK</t>
  </si>
  <si>
    <t>LCC-36-CS</t>
  </si>
  <si>
    <t>LCD CEILING MOUNT 36 W/COVERS, SLR</t>
  </si>
  <si>
    <t>LCC-36S</t>
  </si>
  <si>
    <t>LCD Ceiling Mount 36-48 IN Silver</t>
  </si>
  <si>
    <t>LCSH-ZN20</t>
  </si>
  <si>
    <t>LCD MNT W/ SYLVANIA WALL PLT ADPR</t>
  </si>
  <si>
    <t>LCT100S</t>
  </si>
  <si>
    <t>LCD Mount w/Desk Clamp &amp; Grommet</t>
  </si>
  <si>
    <t>LCT620A</t>
  </si>
  <si>
    <t>Single Monitor,Silver,10 to 30</t>
  </si>
  <si>
    <t>LCT620AD</t>
  </si>
  <si>
    <t>Dual Monitor,Silver,10 to 30</t>
  </si>
  <si>
    <t>LCT620AD-G</t>
  </si>
  <si>
    <t>DUAL MONITOR DESKTOP ARM WITH EXTENSION</t>
  </si>
  <si>
    <t>LCT620A-G</t>
  </si>
  <si>
    <t>MONITOR DESKTOP ARM WITH EXTENSION</t>
  </si>
  <si>
    <t>LCT650SD</t>
  </si>
  <si>
    <t>1X2 Free Standing Universal Desktop Mt -</t>
  </si>
  <si>
    <t>LC-V200</t>
  </si>
  <si>
    <t>LCD ADPR PLATE KIT, VESA 200, BLK</t>
  </si>
  <si>
    <t>LC-V200S</t>
  </si>
  <si>
    <t>LCD ADPR PLATE KIT, VESA 200, SLV</t>
  </si>
  <si>
    <t>LC-V400</t>
  </si>
  <si>
    <t>SEC ADPT PLT, VESA 200 X 200, BLK</t>
  </si>
  <si>
    <t>LC-V400-S</t>
  </si>
  <si>
    <t>SEC ADPT PLT, VESA 200 X 200, SLV</t>
  </si>
  <si>
    <t>LCW620A</t>
  </si>
  <si>
    <t>MONITOR WALL ARM</t>
  </si>
  <si>
    <t>LDM233K</t>
  </si>
  <si>
    <t>DesktopVCRmountwithsecuritykeylock</t>
  </si>
  <si>
    <t>LG-WMF86BH</t>
  </si>
  <si>
    <t>Flat Wall Mount for LG 86BH5C</t>
  </si>
  <si>
    <t>LT-320</t>
  </si>
  <si>
    <t>TILT WALL MOUNT FOR LG32LP/LX</t>
  </si>
  <si>
    <t>MDJ660</t>
  </si>
  <si>
    <t>DUAL JUMBO MOUNT 30-35 TV</t>
  </si>
  <si>
    <t>MDJ700</t>
  </si>
  <si>
    <t>MDJ 700 Mounting component</t>
  </si>
  <si>
    <t>MDJ701</t>
  </si>
  <si>
    <t>MDJ 701 Mounting component</t>
  </si>
  <si>
    <t>MDJ710</t>
  </si>
  <si>
    <t>MDJ 710 Mounting component</t>
  </si>
  <si>
    <t>MDJ711</t>
  </si>
  <si>
    <t>MDJ 711 Mounting component</t>
  </si>
  <si>
    <t>MDJ720</t>
  </si>
  <si>
    <t>Mounting kit for monitor</t>
  </si>
  <si>
    <t>MDJ721</t>
  </si>
  <si>
    <t>MDJ 721 Mounting component</t>
  </si>
  <si>
    <t>MDJ760</t>
  </si>
  <si>
    <t>Flat Panel Multiple Screen Ceiling Mount</t>
  </si>
  <si>
    <t>MIS012</t>
  </si>
  <si>
    <t>Outdoor  Pivot Wall Mount w/15 Deg Tilt</t>
  </si>
  <si>
    <t>MIS164F</t>
  </si>
  <si>
    <t>Flat Wall Mount, 50 x 50 Mounting</t>
  </si>
  <si>
    <t>MIS213</t>
  </si>
  <si>
    <t>Cathedral Ceiling Adapter - CMJ455</t>
  </si>
  <si>
    <t>MIS35116</t>
  </si>
  <si>
    <t>LG open frame OLED display in a 3x3</t>
  </si>
  <si>
    <t>MIS35507-D</t>
  </si>
  <si>
    <t>Connection Enterprise Bundle CMJ470</t>
  </si>
  <si>
    <t>MIS35507-S</t>
  </si>
  <si>
    <t>Connection Enterprise Bundle</t>
  </si>
  <si>
    <t>MIS35750</t>
  </si>
  <si>
    <t>Back-to-back monitor Mount</t>
  </si>
  <si>
    <t>MIS459</t>
  </si>
  <si>
    <t>ST650 LOCK MOUNT</t>
  </si>
  <si>
    <t>MIS643</t>
  </si>
  <si>
    <t>Adapter Bracket for FPS-1000 and 42LT670</t>
  </si>
  <si>
    <t>MIS672-FDS</t>
  </si>
  <si>
    <t>FDS CAM LOCK RETROFIT KIT, 200X200</t>
  </si>
  <si>
    <t>MIS736-A</t>
  </si>
  <si>
    <t>Adapter for Sharp PN-L802B</t>
  </si>
  <si>
    <t>MIS767-SH</t>
  </si>
  <si>
    <t>Universal Kiosk Cart BUNDLED SOLUTION</t>
  </si>
  <si>
    <t>MIS995</t>
  </si>
  <si>
    <t>Horizontal Rails Extended up to 800mm</t>
  </si>
  <si>
    <t>MIS-UNL</t>
  </si>
  <si>
    <t>Original Universal Adapter Plate</t>
  </si>
  <si>
    <t>MOD-ACAP</t>
  </si>
  <si>
    <t>Modular Accessory Caps For MOD Poles</t>
  </si>
  <si>
    <t>MOD-ACF</t>
  </si>
  <si>
    <t>ACCESORY COVER FOR MOD-CPF</t>
  </si>
  <si>
    <t>MOD-ACF2</t>
  </si>
  <si>
    <t>ACCESSORY COVER FOR MOD-CPF2</t>
  </si>
  <si>
    <t>MOD-ACF-W</t>
  </si>
  <si>
    <t>ACCESORY COVER FOR MOD-CPF, WHITE</t>
  </si>
  <si>
    <t>MOD-ADF</t>
  </si>
  <si>
    <t>POLE DRILLING FIXTURE, BLACK</t>
  </si>
  <si>
    <t>MOD-APC</t>
  </si>
  <si>
    <t>POLE COUPLER, BLACK</t>
  </si>
  <si>
    <t>MOD-ASC</t>
  </si>
  <si>
    <t>ACCY SCREEN-STACKING CLAMP, BLACK</t>
  </si>
  <si>
    <t>MOD-ASC2</t>
  </si>
  <si>
    <t>Dual Pole Display Stacking Clamp</t>
  </si>
  <si>
    <t>MOD-ATA</t>
  </si>
  <si>
    <t>Projector Adaptor</t>
  </si>
  <si>
    <t>MOD-ATD-W</t>
  </si>
  <si>
    <t>ACCESORY TRIM DISC</t>
  </si>
  <si>
    <t>MOD-AUB</t>
  </si>
  <si>
    <t>ACCESSORY U-BOLT ADAPTOR, BLACK</t>
  </si>
  <si>
    <t>MOD-AWM2</t>
  </si>
  <si>
    <t>Wall Mount Support For Dual Pole</t>
  </si>
  <si>
    <t>MOD-CPC</t>
  </si>
  <si>
    <t>CEILING PLATE, CATHEDRAL, BLACK</t>
  </si>
  <si>
    <t>MOD-CPC-W</t>
  </si>
  <si>
    <t>CEILING PLATE, CATHEDRAL, WHITE</t>
  </si>
  <si>
    <t>MOD-CPF</t>
  </si>
  <si>
    <t>CEILING PLATE, FLAT, BLACK</t>
  </si>
  <si>
    <t>MOD-CPF2</t>
  </si>
  <si>
    <t>DUAL CEILING PLATE, FLAT, BLACK</t>
  </si>
  <si>
    <t>MOD-CPI</t>
  </si>
  <si>
    <t>I-BEAM CEILING PLATE, BLACK</t>
  </si>
  <si>
    <t>MOD-CPI2</t>
  </si>
  <si>
    <t>Dual Pole I-beam Ceiling Plate</t>
  </si>
  <si>
    <t>MOD-FCS2KIT300</t>
  </si>
  <si>
    <t>Mod Dual-Pole Floor-to-Wall Mnt Kit</t>
  </si>
  <si>
    <t>MOD-FCS2KIT300-B</t>
  </si>
  <si>
    <t>Dual Pole Floor to Ceiling Mount</t>
  </si>
  <si>
    <t>MOD-FCSKIT300</t>
  </si>
  <si>
    <t>3M FLOOR TO CEILING KIT, CHROME</t>
  </si>
  <si>
    <t>MOD-FCSKIT300-B</t>
  </si>
  <si>
    <t>3M FLOOR TO CEILING KIT BLACK</t>
  </si>
  <si>
    <t>MOD-FPMD</t>
  </si>
  <si>
    <t>FLAT PNL MNT DUAL BACK TO BACK,BLK</t>
  </si>
  <si>
    <t>MOD-FPMD2</t>
  </si>
  <si>
    <t>Dual Pole tilt Box For Back-To-Back</t>
  </si>
  <si>
    <t>MOD-FPMS</t>
  </si>
  <si>
    <t>FLAT PANEL MOUNT, SINGLE, BLACK</t>
  </si>
  <si>
    <t>MOD-FPMS2</t>
  </si>
  <si>
    <t>Dual Pole Tilt Box</t>
  </si>
  <si>
    <t>MOD-FPP2</t>
  </si>
  <si>
    <t>Dual-Pole Free Standing Floor Plate</t>
  </si>
  <si>
    <t>MOD-FPP2KIT200</t>
  </si>
  <si>
    <t>Modular Dual Pole Pedestal KIT</t>
  </si>
  <si>
    <t>MOD-FPP2KIT200-B</t>
  </si>
  <si>
    <t>Dual Pole For 46 to 90 Black Poles</t>
  </si>
  <si>
    <t>MOD-FPS2KIT150-B</t>
  </si>
  <si>
    <t>Modular Dual Pole Ceiling Mount Kit</t>
  </si>
  <si>
    <t>MOD-FPSKIT100</t>
  </si>
  <si>
    <t>1M FLAT PANEL SCREEN KIT CHROME</t>
  </si>
  <si>
    <t>MOD-FPSKIT100-B</t>
  </si>
  <si>
    <t>1M FLAT PANEL SCREEN KIT BLACK/COO:USA</t>
  </si>
  <si>
    <t>MOD-FPSKIT150</t>
  </si>
  <si>
    <t>1.5M FLAT PANEL SCREEN KIT CHROME</t>
  </si>
  <si>
    <t>MOD-FPSKIT150-B</t>
  </si>
  <si>
    <t>1.5M FLAT PANEL SCREEN KIT BLACK</t>
  </si>
  <si>
    <t>MOD-FW2KIT300-B</t>
  </si>
  <si>
    <t>Floor-to-Wall Mount For 46 to 90</t>
  </si>
  <si>
    <t>MOD-P100</t>
  </si>
  <si>
    <t>50MM EXTENSION POLE - 1.0M CHROME</t>
  </si>
  <si>
    <t>MOD-P100-B</t>
  </si>
  <si>
    <t>50MM EXTENSION POLE - 1.0M BLACK</t>
  </si>
  <si>
    <t>MOD-P150</t>
  </si>
  <si>
    <t>POLE - 1.5M, CHROME</t>
  </si>
  <si>
    <t>MOD-P150-B</t>
  </si>
  <si>
    <t>POLE - 1.5M, BLACK</t>
  </si>
  <si>
    <t>MOD-P200</t>
  </si>
  <si>
    <t>50MM EXTENSION POLE - 2.0M CHROME</t>
  </si>
  <si>
    <t>MOD-P200-B</t>
  </si>
  <si>
    <t>50MM EXTENSION POLE - 2.0M BLACK</t>
  </si>
  <si>
    <t>MOD-P300</t>
  </si>
  <si>
    <t>POLE- 3M, CHROME</t>
  </si>
  <si>
    <t>MOD-P300-B</t>
  </si>
  <si>
    <t>POLE- 3M, BLACK</t>
  </si>
  <si>
    <t>MOD-PJF2KIT150CPFB</t>
  </si>
  <si>
    <t>1.5M PJF2-UNV CEILING MOUNT</t>
  </si>
  <si>
    <t>MOD-PRGSKIT100</t>
  </si>
  <si>
    <t>1M PRGS CEILING MOUNT KIT (CHROME)</t>
  </si>
  <si>
    <t>MOD-PRGSKIT100-B</t>
  </si>
  <si>
    <t>1M PRGS CEILING MOUNT KIT (BLACK)</t>
  </si>
  <si>
    <t>MOD-PRGSKIT150</t>
  </si>
  <si>
    <t>1.5M PRGS CEILING MOUNT KIT (CHROME)</t>
  </si>
  <si>
    <t>MOD-PRGSKIT150-B</t>
  </si>
  <si>
    <t>1.5M PRGS CEILING MOUNT KIT (BLACK)</t>
  </si>
  <si>
    <t>MOD-PRGSKIT300</t>
  </si>
  <si>
    <t>3M PRGS CEILING MOUNT KIT (CHROME)</t>
  </si>
  <si>
    <t>MOD-PRGSKIT300-B</t>
  </si>
  <si>
    <t>3M PRGS CEILING MOUNT KIT (BLACK)</t>
  </si>
  <si>
    <t>MOD-PRSSKIT100</t>
  </si>
  <si>
    <t>1M PRSS CEILING MOUNT KIT (CHROME)</t>
  </si>
  <si>
    <t>MOD-PRSSKIT100-B</t>
  </si>
  <si>
    <t>1M PRSS CEILING MOUNT KIT (BLACK)</t>
  </si>
  <si>
    <t>MOD-PRSSKIT150</t>
  </si>
  <si>
    <t>1.5M PRSS CEILING MOUNT KIT (CHROME)</t>
  </si>
  <si>
    <t>MOD-PRSSKIT300</t>
  </si>
  <si>
    <t>3M PRSS CEILING MOUNT KIT (CHROME)</t>
  </si>
  <si>
    <t>MOD-PRSSKIT300-B</t>
  </si>
  <si>
    <t>3M PRSS CEILING MOUNT KIT (BLACK)</t>
  </si>
  <si>
    <t>MOD-UNL</t>
  </si>
  <si>
    <t>UNIVERSAL SCREEN ADAPTOR,LARGE,BLK</t>
  </si>
  <si>
    <t>MOD-UNL2</t>
  </si>
  <si>
    <t>Dual-Pole Large Unv. Adaptor</t>
  </si>
  <si>
    <t>MOD-UNM</t>
  </si>
  <si>
    <t>UNIVERSAL SCREEN ADAPTOR,MED,BLK</t>
  </si>
  <si>
    <t>MOD-WP2</t>
  </si>
  <si>
    <t>WALL SUPPORT FOR DUAL POLE</t>
  </si>
  <si>
    <t>MSA-101</t>
  </si>
  <si>
    <t>Mutil-channel Speaker Accessory</t>
  </si>
  <si>
    <t>N-LEDECN41822-7X7</t>
  </si>
  <si>
    <t>7x7 LG LAS009-F Wall Mount</t>
  </si>
  <si>
    <t>N-SEAMLESS</t>
  </si>
  <si>
    <t>1Day of onsite installation consultation</t>
  </si>
  <si>
    <t>N-SEAMLESS-2D</t>
  </si>
  <si>
    <t>Engineering, Consultation and Installati</t>
  </si>
  <si>
    <t>PA730</t>
  </si>
  <si>
    <t>ARTICULATING ARM WALL MOUNT</t>
  </si>
  <si>
    <t>PA740</t>
  </si>
  <si>
    <t>PA746</t>
  </si>
  <si>
    <t>UNIVERSAL ARTICULATING 32in - 50in</t>
  </si>
  <si>
    <t>PA750</t>
  </si>
  <si>
    <t>ARTICULATING WALL MOUNT 39 - 75</t>
  </si>
  <si>
    <t>PA762</t>
  </si>
  <si>
    <t>Paramount  Articulating 39in - 90in</t>
  </si>
  <si>
    <t>PA762-UNMH</t>
  </si>
  <si>
    <t>HOSPITALITY ARTIC WALL MOUNT</t>
  </si>
  <si>
    <t>PANA-103MTV</t>
  </si>
  <si>
    <t>PANASONIC 103 PLASMA WALL MOUNT</t>
  </si>
  <si>
    <t>PANA-85CEIL</t>
  </si>
  <si>
    <t>85inch CLNG  Mount for Panasonic TV</t>
  </si>
  <si>
    <t>PANA-85WM</t>
  </si>
  <si>
    <t>WALL MOUNT FOR PANASONIC TH-85PF12U</t>
  </si>
  <si>
    <t>PANA-C84103</t>
  </si>
  <si>
    <t>Flat Panel Floor Cart</t>
  </si>
  <si>
    <t>PAP250-PANA1</t>
  </si>
  <si>
    <t>PJR250 Dedicated Adaptor Plate for Panas</t>
  </si>
  <si>
    <t>PAP250-PANA2</t>
  </si>
  <si>
    <t>PAP-252</t>
  </si>
  <si>
    <t>ADPR BALLJOINT PLATE - DELL 4100MP</t>
  </si>
  <si>
    <t>PAP-298</t>
  </si>
  <si>
    <t>ADPR BLLJNT PLT, PANA PT-F100NT</t>
  </si>
  <si>
    <t>PAP-UNV</t>
  </si>
  <si>
    <t>Projector adapter plate Black</t>
  </si>
  <si>
    <t>PAP-UNV-S</t>
  </si>
  <si>
    <t>Spider Universal Projector Adpr plt Slv</t>
  </si>
  <si>
    <t>PAP-UNV-W</t>
  </si>
  <si>
    <t>Projector adapter plate White</t>
  </si>
  <si>
    <t>PB-1</t>
  </si>
  <si>
    <t>PLENUM BOX FOR CMJ500/455/453/450</t>
  </si>
  <si>
    <t>PCC</t>
  </si>
  <si>
    <t>Paramount Cable Management Channels</t>
  </si>
  <si>
    <t>PE1120</t>
  </si>
  <si>
    <t>Projector Enclosure, BLK</t>
  </si>
  <si>
    <t>PE1120-W</t>
  </si>
  <si>
    <t>Projector Enclosure, WHT</t>
  </si>
  <si>
    <t>PF630</t>
  </si>
  <si>
    <t>PARAMOUNT FLUSH MOUNT W/VESA 75/100</t>
  </si>
  <si>
    <t>PF632</t>
  </si>
  <si>
    <t>FLAT WALL MOUNT FOR 10-37 LCD SCREENS</t>
  </si>
  <si>
    <t>PF640</t>
  </si>
  <si>
    <t>FLAT WALL MOUNT FOR 32in - 46in</t>
  </si>
  <si>
    <t>PF650</t>
  </si>
  <si>
    <t>Flat Wall Mount 39in - 75in</t>
  </si>
  <si>
    <t>PF660</t>
  </si>
  <si>
    <t>FLAT WALL MOUNT FOR 39in - 90inLCD</t>
  </si>
  <si>
    <t>PJF2-1</t>
  </si>
  <si>
    <t>Ceiling Projector Mount Flush Mount Blk</t>
  </si>
  <si>
    <t>PJF2-35</t>
  </si>
  <si>
    <t>CEILING ADAPTER KIT II FOR PAP35</t>
  </si>
  <si>
    <t>PJF2-40</t>
  </si>
  <si>
    <t>Ceiling Adapter Kit II for PAP40</t>
  </si>
  <si>
    <t>PJF2-45</t>
  </si>
  <si>
    <t>CEILING ADAPTER KIT II FOR PAP45</t>
  </si>
  <si>
    <t>PJF2-UNV</t>
  </si>
  <si>
    <t>Universal Projector Spider Mount</t>
  </si>
  <si>
    <t>PJF2-UNV-S</t>
  </si>
  <si>
    <t>Spider Universal w/ Vector Pro II</t>
  </si>
  <si>
    <t>PJF3-EXBP-W</t>
  </si>
  <si>
    <t>ADJUSTABLE PROJECTOR MOUNT 638-1075mm</t>
  </si>
  <si>
    <t>PJR125</t>
  </si>
  <si>
    <t>Duty Projector Mount for up to 125lbs</t>
  </si>
  <si>
    <t>PJR125-POR</t>
  </si>
  <si>
    <t>PJR250</t>
  </si>
  <si>
    <t>Heavy Duty Projector Mount - 250 lbs</t>
  </si>
  <si>
    <t>PJRL411</t>
  </si>
  <si>
    <t>EncoreProjectorMountbracketonly(projecto</t>
  </si>
  <si>
    <t>PLA50</t>
  </si>
  <si>
    <t>ARTICULATING WALL ARM, 32 IN-50 IN FP</t>
  </si>
  <si>
    <t>PLA50-UNL</t>
  </si>
  <si>
    <t>UNV. ARTIC. WALL ARM,37in - 80in</t>
  </si>
  <si>
    <t>PLA50-UNLP</t>
  </si>
  <si>
    <t>UNV. ARTIC. WALL ARM, 32-50 FP</t>
  </si>
  <si>
    <t>PLA50-UNLP-GB</t>
  </si>
  <si>
    <t>HG UNV ARM 32-50 GL BLK</t>
  </si>
  <si>
    <t>PLA60</t>
  </si>
  <si>
    <t>ARTICULATING WALL ARM, 37-60 FP</t>
  </si>
  <si>
    <t>PLA60-UNL</t>
  </si>
  <si>
    <t>Wall Arm for 37in - 95in Plasma and LCD</t>
  </si>
  <si>
    <t>PLA60-UNLP</t>
  </si>
  <si>
    <t>UNV. ARTIC. WALL ARM, 37-60 FP</t>
  </si>
  <si>
    <t>PLA60-UNLP-GB</t>
  </si>
  <si>
    <t>HG UNV ARM 37-60 GL BLK</t>
  </si>
  <si>
    <t>PLAV60</t>
  </si>
  <si>
    <t>ARTIC. ARM W/VERT ADJ, 37-60 FP</t>
  </si>
  <si>
    <t>PLAV60-UNL</t>
  </si>
  <si>
    <t>UNV. ARTIC. ARM W/VERT, 42in - 95in</t>
  </si>
  <si>
    <t>PLAV60-UNLP</t>
  </si>
  <si>
    <t>UNV. ARTIC. ARM W/VERT, 37-60 FP</t>
  </si>
  <si>
    <t>PLAV60-UNLP-GB</t>
  </si>
  <si>
    <t>HG UNV ARM W/VRT 37-60 GL BLK</t>
  </si>
  <si>
    <t>PLAV70</t>
  </si>
  <si>
    <t>ARTIC. DUAL-ARM W/VERT, 42-71 FP</t>
  </si>
  <si>
    <t>PLAV70-UNL</t>
  </si>
  <si>
    <t>UNV. ARTIC. DUAL-ARM, 42in - 95in</t>
  </si>
  <si>
    <t>PLAV70-UNLP</t>
  </si>
  <si>
    <t>UNV. ARTIC. DUAL-ARM, 42-60 FP</t>
  </si>
  <si>
    <t>PLAV70-UNLP-GB</t>
  </si>
  <si>
    <t>HG UNV DUAL ARM 42-60 GL BLK</t>
  </si>
  <si>
    <t>PLB-1</t>
  </si>
  <si>
    <t>Flat panel carousel mounting bracket Blk</t>
  </si>
  <si>
    <t>PLCK-1</t>
  </si>
  <si>
    <t>Flat Panel Conversion Kit</t>
  </si>
  <si>
    <t>PLCK-UNL</t>
  </si>
  <si>
    <t>FLT PNL CNVRSN KIT W/ UNV ADPTR PLT</t>
  </si>
  <si>
    <t>PLCM-1</t>
  </si>
  <si>
    <t>Flat Panel Straight Column Ceiling Mount</t>
  </si>
  <si>
    <t>PLCM-1CP</t>
  </si>
  <si>
    <t>PLCM-2</t>
  </si>
  <si>
    <t>Solid-Point FP Straight Column Mount</t>
  </si>
  <si>
    <t>PLCM-2-UNL</t>
  </si>
  <si>
    <t>STR DRP CEILNG MT W/ PLP-UNL</t>
  </si>
  <si>
    <t>PLCM-4</t>
  </si>
  <si>
    <t>STRT DRP CLNG MT /MID COLUMN ATTACHMENT</t>
  </si>
  <si>
    <t>PLCM-UNL</t>
  </si>
  <si>
    <t>STRGHT COL CLNG MNT, UNIV SEC BLK</t>
  </si>
  <si>
    <t>PLCM-UNL-CP</t>
  </si>
  <si>
    <t>STR COL CLNG MT, UNIV SEC BLK, W/CP</t>
  </si>
  <si>
    <t>PLCM-UNL-CP-AB</t>
  </si>
  <si>
    <t>STR COL CLNG MT UNIV SE C W CP</t>
  </si>
  <si>
    <t>PLCM-UNL-CP-AW</t>
  </si>
  <si>
    <t>STR COL CLNG M UNIV SEC W CP</t>
  </si>
  <si>
    <t>PLP-NEC61</t>
  </si>
  <si>
    <t>PLASMA ADAPTER PLATE, NEC61</t>
  </si>
  <si>
    <t>PLP-PAN42PX</t>
  </si>
  <si>
    <t>PLASMA ADPR PLT, PANANSONIC THP20UP</t>
  </si>
  <si>
    <t>PLP-PAN65</t>
  </si>
  <si>
    <t>PLP Flat Panel Adapter Plates black</t>
  </si>
  <si>
    <t>PLP-PION50</t>
  </si>
  <si>
    <t>PLASMA ADAPTER PLATE FOR PIONEER 50</t>
  </si>
  <si>
    <t>PLP-SH65</t>
  </si>
  <si>
    <t>PLASMA ADPR FOR SHARP LC-65D90U</t>
  </si>
  <si>
    <t>PLP-UNL</t>
  </si>
  <si>
    <t>PLP Flat Panel Adapter Plates Black</t>
  </si>
  <si>
    <t>PLP-UNM</t>
  </si>
  <si>
    <t>PLP-V100</t>
  </si>
  <si>
    <t>PLP-V2X1</t>
  </si>
  <si>
    <t>PLASMA ADPR PLATE - VESA 200x100</t>
  </si>
  <si>
    <t>PLP-V2X2</t>
  </si>
  <si>
    <t>PLASMA ADAPTER PLATE, VESA 200x200</t>
  </si>
  <si>
    <t>PLP-V3X2</t>
  </si>
  <si>
    <t>PLASMA ADPR PLT, VESA 300x200</t>
  </si>
  <si>
    <t>PLP-V3X3</t>
  </si>
  <si>
    <t>PLASMA ADPR PLT, VESA 300x300</t>
  </si>
  <si>
    <t>PLP-V4X2</t>
  </si>
  <si>
    <t>PLASMA ADPR PLT, VESA 400x200</t>
  </si>
  <si>
    <t>PLP-V4X3</t>
  </si>
  <si>
    <t>PLASMA ADPR PLT, VESA 400x300</t>
  </si>
  <si>
    <t>PLP-V4X4</t>
  </si>
  <si>
    <t>PLASMA ADPR PLT, VESA 400X400</t>
  </si>
  <si>
    <t>PLP-V6X2</t>
  </si>
  <si>
    <t>PLASMA ADPR PLT, VESA 600x200</t>
  </si>
  <si>
    <t>PLP-V6X4</t>
  </si>
  <si>
    <t>PLASMA ADPR PLT, VESA 600x400</t>
  </si>
  <si>
    <t>PLP-V6X5</t>
  </si>
  <si>
    <t>Dedicated Adaptor Plate for VESA</t>
  </si>
  <si>
    <t>PLP-V6X6</t>
  </si>
  <si>
    <t>DISPLAY ADPR PLT, VESA 600x600</t>
  </si>
  <si>
    <t>PLP-V8X4</t>
  </si>
  <si>
    <t>PLASMA ADPR PLT, VESA 800X400, BLK</t>
  </si>
  <si>
    <t>PLT-BLK</t>
  </si>
  <si>
    <t>Solid-Point TV stand for plasma panel</t>
  </si>
  <si>
    <t>PM610</t>
  </si>
  <si>
    <t>ELECTRONICS TOWER/ WALL ENT CEN</t>
  </si>
  <si>
    <t>PM731</t>
  </si>
  <si>
    <t>UNIVERSAL SPEAKER MOUNT, SINGLE</t>
  </si>
  <si>
    <t>PM731W</t>
  </si>
  <si>
    <t>PM732</t>
  </si>
  <si>
    <t>UNIVERSAL SPEAKER MOUNT, DOUBLE</t>
  </si>
  <si>
    <t>PM732W</t>
  </si>
  <si>
    <t>PP730</t>
  </si>
  <si>
    <t>PIVOT WALL MOUNT FOR 10in - 29in</t>
  </si>
  <si>
    <t>PP740</t>
  </si>
  <si>
    <t>PIVOT WALL MOUNT FOR 22IN-40INLCDSCREENS</t>
  </si>
  <si>
    <t>PR560M</t>
  </si>
  <si>
    <t>Paramount Universal Cart for 55-86 Displ</t>
  </si>
  <si>
    <t>PRG-JVC-DLA</t>
  </si>
  <si>
    <t>PRG Mount w/ PAP-JVC-DLA adapter</t>
  </si>
  <si>
    <t>PRGS-1</t>
  </si>
  <si>
    <t>PRGS Projector Mount</t>
  </si>
  <si>
    <t>PRGS-455</t>
  </si>
  <si>
    <t>LIGHTWEIGHT UNV PROJECTOR KIT WHT</t>
  </si>
  <si>
    <t>PRGS-EXA-W</t>
  </si>
  <si>
    <t>PRGS ADJ CEILING OR WALL MOUNT KIT</t>
  </si>
  <si>
    <t>PRGS-UNV</t>
  </si>
  <si>
    <t>PRG PRO UNIVERSAL PROJECTOR KIT BLK</t>
  </si>
  <si>
    <t>PRGS-UNV-S</t>
  </si>
  <si>
    <t>PRG PRO UNIVERSAL PROJECTOR KIT SLV</t>
  </si>
  <si>
    <t>PRGS-UNV-W</t>
  </si>
  <si>
    <t>PRG PRO UNIVERSAL PROJECTOR KIT WHT</t>
  </si>
  <si>
    <t>PRG-UNV</t>
  </si>
  <si>
    <t>PRG-UNV-W</t>
  </si>
  <si>
    <t>PRS-1S</t>
  </si>
  <si>
    <t>Mounting component for projector metal</t>
  </si>
  <si>
    <t>PRSS-1</t>
  </si>
  <si>
    <t>PRSS Projector Mount</t>
  </si>
  <si>
    <t>PRSS35</t>
  </si>
  <si>
    <t>Projector Mount Kit with PAP-35 Clamp</t>
  </si>
  <si>
    <t>PRSS-EXC</t>
  </si>
  <si>
    <t>UNV PRS PROJ MNT W/ 19IN-32IN EXT - BLK</t>
  </si>
  <si>
    <t>PS200</t>
  </si>
  <si>
    <t>ADJUSTABLE COMPONENT SHELF FOR A/V</t>
  </si>
  <si>
    <t>PSM-UNV-S</t>
  </si>
  <si>
    <t>Projector Security Mount Silver</t>
  </si>
  <si>
    <t>PSP2</t>
  </si>
  <si>
    <t>PARAMOUNT SAT SPKR MOUNT PAIR, BLK</t>
  </si>
  <si>
    <t>PSP2-W</t>
  </si>
  <si>
    <t>PARAMOUNT SAT SPKR MOUNT  PAIR, WHT</t>
  </si>
  <si>
    <t>PSP5</t>
  </si>
  <si>
    <t>PARAMOUNT SAT SPKR MOUNT 5-PAK, BLK</t>
  </si>
  <si>
    <t>PSP5-W</t>
  </si>
  <si>
    <t>PARAMOUNT SAT SPKR MOUNT 5-PAK, WHT</t>
  </si>
  <si>
    <t>PSTA-028</t>
  </si>
  <si>
    <t>SHORT THROW PRJCTR ARM,0-28,BLK</t>
  </si>
  <si>
    <t>PSTA-028-W</t>
  </si>
  <si>
    <t>SHORT THROW PRJCTR ARM,0-28,WHT</t>
  </si>
  <si>
    <t>PSTA-2955</t>
  </si>
  <si>
    <t>SHORT THROW PRJCTR ARM,29-49,BLK</t>
  </si>
  <si>
    <t>PSTA-2955-W</t>
  </si>
  <si>
    <t>Short Throw Projector Mount w/PRGS-UNV</t>
  </si>
  <si>
    <t>PSTK-028</t>
  </si>
  <si>
    <t>SHRT THRW PRJCTR ARM,0-28&amp;PRG BLK</t>
  </si>
  <si>
    <t>PSTK-028-W</t>
  </si>
  <si>
    <t>PSTK-1200</t>
  </si>
  <si>
    <t>Short Throw Projector Mount</t>
  </si>
  <si>
    <t>PSTK-1600</t>
  </si>
  <si>
    <t>SHORT THROW PRJCTR ARM WP 45-63IN</t>
  </si>
  <si>
    <t>PSTK-2955</t>
  </si>
  <si>
    <t>SHRT THRW PRJCTR ARM,29-49&amp;PRG BLK</t>
  </si>
  <si>
    <t>PSTK-2955-W</t>
  </si>
  <si>
    <t>SHRT THRW PRJCTR ARM,29-49&amp;PRG WHT</t>
  </si>
  <si>
    <t>PT630</t>
  </si>
  <si>
    <t>TILT WALL MOUNT FOR 10-29 LCD SCREENS</t>
  </si>
  <si>
    <t>PT632</t>
  </si>
  <si>
    <t>PARAMOUNT TILT MOUNT VESA 100/200</t>
  </si>
  <si>
    <t>PT640</t>
  </si>
  <si>
    <t>TILT WALL MOUNT FOR 32-46 LCD SCREENS</t>
  </si>
  <si>
    <t>PT650</t>
  </si>
  <si>
    <t>PARAMOUNT, 39in - 75in</t>
  </si>
  <si>
    <t>PT660</t>
  </si>
  <si>
    <t>TILT WALL MOUNT FOR 39in - 90in</t>
  </si>
  <si>
    <t>PTM400</t>
  </si>
  <si>
    <t>UNIV DSKTP TABLET MOUNT PRO NONSEC</t>
  </si>
  <si>
    <t>PTM400S</t>
  </si>
  <si>
    <t>UNIV DSKTP TABLETMOU</t>
  </si>
  <si>
    <t>PTM400S-W</t>
  </si>
  <si>
    <t>UNIV DSKTP TABLETMOUNT PRO SEC- WHT</t>
  </si>
  <si>
    <t>PTM400-W</t>
  </si>
  <si>
    <t>UNIV DSKTP TABLETMOUNT PRO NON-SEC- WHT</t>
  </si>
  <si>
    <t>PTS4X4</t>
  </si>
  <si>
    <t>Table Top TV Stand - 400 x 400 32-60</t>
  </si>
  <si>
    <t>PTS510I</t>
  </si>
  <si>
    <t>IPAD STAND - BLACK</t>
  </si>
  <si>
    <t>PTS510I-S</t>
  </si>
  <si>
    <t>IPAD STAND - SILVER</t>
  </si>
  <si>
    <t>PTS510I-W</t>
  </si>
  <si>
    <t>IPAD STAND - WHITE</t>
  </si>
  <si>
    <t>PVP1200-CPL6</t>
  </si>
  <si>
    <t>SURGE PROTECTOR, 6 OUTLET X 15 CORD</t>
  </si>
  <si>
    <t>PWA-14</t>
  </si>
  <si>
    <t>Projector Wall Arm Black</t>
  </si>
  <si>
    <t>PWA-14S</t>
  </si>
  <si>
    <t>14in Wall Supportarm for PJC-100,SLV</t>
  </si>
  <si>
    <t>PWA-14W</t>
  </si>
  <si>
    <t>14WALL SUPPORTARM FOR PJC-100,WHT</t>
  </si>
  <si>
    <t>RMI2C</t>
  </si>
  <si>
    <t>ROTATIONAL MOUNT INTERFACE FOR CARTS</t>
  </si>
  <si>
    <t>RMI2W</t>
  </si>
  <si>
    <t>ROTATIONAL MOUNT INTERFACE FOR WALL</t>
  </si>
  <si>
    <t>RMI3-FLIP2</t>
  </si>
  <si>
    <t>ROTATIONAL WALL MT FOR SAMSUNG FLIP WM55</t>
  </si>
  <si>
    <t>SA730P</t>
  </si>
  <si>
    <t>Articulating LCD Wall Arm 10in - 29in</t>
  </si>
  <si>
    <t>SA740P</t>
  </si>
  <si>
    <t>SmartMount Articulating Arm 22in - 40in</t>
  </si>
  <si>
    <t>SA746PU</t>
  </si>
  <si>
    <t>ART. SCALABLE MOUNT, 32in - 50in</t>
  </si>
  <si>
    <t>SA752PU</t>
  </si>
  <si>
    <t>ARM WALL MNT FOR 37-55 I-Shaped Adaptor</t>
  </si>
  <si>
    <t>SA761PU</t>
  </si>
  <si>
    <t>ARTICULATING ARM WALL MNT39in - 75in</t>
  </si>
  <si>
    <t>SA771PU</t>
  </si>
  <si>
    <t>ARTICULATING DUAL-ARM 46in - 90in</t>
  </si>
  <si>
    <t>SAX772PU</t>
  </si>
  <si>
    <t>ARTICULATING MOUNT 46-90</t>
  </si>
  <si>
    <t>SF16D</t>
  </si>
  <si>
    <t>FLAT DEDICATED 640 REQ PLP,BLACK</t>
  </si>
  <si>
    <t>SF630</t>
  </si>
  <si>
    <t>Universal Flat Wall Mount 10 - 29</t>
  </si>
  <si>
    <t>SF630P</t>
  </si>
  <si>
    <t>SMRTMNT UNIV FLAT BLK 10-29 PHLPS</t>
  </si>
  <si>
    <t>SF632</t>
  </si>
  <si>
    <t>Flat Wall Mount for Small to 22in - 40in</t>
  </si>
  <si>
    <t>SF632P</t>
  </si>
  <si>
    <t>SML NONSEC. V400 FLAT WALL22 - 40</t>
  </si>
  <si>
    <t>SF640</t>
  </si>
  <si>
    <t>SF640 Universal FlatMount,32in - 50in</t>
  </si>
  <si>
    <t>Flat Wall Mount for the 55 Microsoft</t>
  </si>
  <si>
    <t>SF640P</t>
  </si>
  <si>
    <t>SMRTMNT UNIV FLAT BLK 32in - 50in PHLPS</t>
  </si>
  <si>
    <t>SF650</t>
  </si>
  <si>
    <t>LRG SEC. UNIV. FLAT 39in - 75in</t>
  </si>
  <si>
    <t>SF650P</t>
  </si>
  <si>
    <t>NON SEC LRG UNIV. FLAT WALL 39in - 75in</t>
  </si>
  <si>
    <t>SF660</t>
  </si>
  <si>
    <t>SF660 Universal Flat Wall 39in - 80in</t>
  </si>
  <si>
    <t>SF660P</t>
  </si>
  <si>
    <t>SmartMount Univ. Flat Blk 39 - 80in</t>
  </si>
  <si>
    <t>SF670</t>
  </si>
  <si>
    <t>Flat Wall Mount for Large 46in - 90in</t>
  </si>
  <si>
    <t>SF670-AW</t>
  </si>
  <si>
    <t>FLAT MOUNT FOR 46in - 90in DISPLAYS</t>
  </si>
  <si>
    <t>SF670P</t>
  </si>
  <si>
    <t>UNIV FLT WALL MNT XL 46 - 90</t>
  </si>
  <si>
    <t>SF680</t>
  </si>
  <si>
    <t>UNIV FLT WALL 60in - 95in</t>
  </si>
  <si>
    <t>Universal Flat Wall Mount for 84 MS Sf</t>
  </si>
  <si>
    <t>SF680P</t>
  </si>
  <si>
    <t>UNIV FLT WALL MNT XXL 60 - 95</t>
  </si>
  <si>
    <t>SFP680</t>
  </si>
  <si>
    <t>SmartMount Universal Flat Wall Mount</t>
  </si>
  <si>
    <t>SFX650P</t>
  </si>
  <si>
    <t>SMRTMNTXT UNIV FL BLK 32-55in NONSEC</t>
  </si>
  <si>
    <t>SP730P</t>
  </si>
  <si>
    <t>6in Pivot Wall Mount for 10-29in LCD</t>
  </si>
  <si>
    <t>SP740P</t>
  </si>
  <si>
    <t>SMRTMNT Pivot STD BLACK 22-40in</t>
  </si>
  <si>
    <t>SP746PU</t>
  </si>
  <si>
    <t>PIVOT SCALABLE MOUNT 22in - 50in</t>
  </si>
  <si>
    <t>SP840</t>
  </si>
  <si>
    <t>SmartMount Pull-Out Pivot Wall Mount</t>
  </si>
  <si>
    <t>SP850</t>
  </si>
  <si>
    <t>Swivel Mounting kit for LCD/plasma TV</t>
  </si>
  <si>
    <t>SP850P</t>
  </si>
  <si>
    <t>26-50 PULL OUT SWIVEL MNT BLK, PHL</t>
  </si>
  <si>
    <t>SP850-S</t>
  </si>
  <si>
    <t>Pull Out Swivel SmartMount Silver</t>
  </si>
  <si>
    <t>SP850-UNL</t>
  </si>
  <si>
    <t>SP850 kitted with PLP-UNL32in - 80in</t>
  </si>
  <si>
    <t>SP850-UNLP</t>
  </si>
  <si>
    <t>SP850P kitted with PLP-32in - 80in</t>
  </si>
  <si>
    <t>SP850-V2X2</t>
  </si>
  <si>
    <t>Wall Mount 26-65IN Flat Panel Displays</t>
  </si>
  <si>
    <t>SPK26</t>
  </si>
  <si>
    <t>Bookshelf Speaker Mounts 26 lbs</t>
  </si>
  <si>
    <t>SPK811</t>
  </si>
  <si>
    <t>Universal Speaker Mount SPK 811</t>
  </si>
  <si>
    <t>SPK811W</t>
  </si>
  <si>
    <t>UniversalSingleSpeakerMount,White</t>
  </si>
  <si>
    <t>SR542-KAPP</t>
  </si>
  <si>
    <t>Flat Panel Cart</t>
  </si>
  <si>
    <t>SR555E</t>
  </si>
  <si>
    <t>VIDEO CONF CART FOR TWO 40-55in DISPLAYS</t>
  </si>
  <si>
    <t>SR555M</t>
  </si>
  <si>
    <t>Video Conference Cart Displays</t>
  </si>
  <si>
    <t>SR560-FLIP2</t>
  </si>
  <si>
    <t>ROTATIONAL CART FOR SAMSUNG FLIP WM55H</t>
  </si>
  <si>
    <t>Mobile Cart for the 55 Surface Hub 2S/2X</t>
  </si>
  <si>
    <t>SR560M</t>
  </si>
  <si>
    <t>32 -75 ,displays with 200x200- 600x400mm</t>
  </si>
  <si>
    <t>SR575E</t>
  </si>
  <si>
    <t>VIDEO CONF CART FOR ONE 32-75in DISPLAY</t>
  </si>
  <si>
    <t>SR575M</t>
  </si>
  <si>
    <t>CART FOR 32-75" DISPLAYS</t>
  </si>
  <si>
    <t>SR598</t>
  </si>
  <si>
    <t>CART FOR 55-98" DISPLAYS</t>
  </si>
  <si>
    <t>SmartMount Universal Cart for Microsoft</t>
  </si>
  <si>
    <t>SR598ML3</t>
  </si>
  <si>
    <t>Motorized Height Adjustable Flat</t>
  </si>
  <si>
    <t>Motorized Height Adjustable Cart - 42-86</t>
  </si>
  <si>
    <t>SR598ML3T</t>
  </si>
  <si>
    <t>Motorized Height and Tilt Adjustable</t>
  </si>
  <si>
    <t>SS560F</t>
  </si>
  <si>
    <t>65in FLAT PANEL DISPLAY STAND</t>
  </si>
  <si>
    <t>SS575K</t>
  </si>
  <si>
    <t>Universal Kiosk Stand for 32 to 75</t>
  </si>
  <si>
    <t>SS598ML3</t>
  </si>
  <si>
    <t>Motorized Stand Wall Mount for42-86 Di</t>
  </si>
  <si>
    <t>ST16D</t>
  </si>
  <si>
    <t>SMART DEDICATED TILT, BLK</t>
  </si>
  <si>
    <t>ST630</t>
  </si>
  <si>
    <t>Universal Tilt Wall Mount 10in - 29in</t>
  </si>
  <si>
    <t>ST630P</t>
  </si>
  <si>
    <t>Smartmount Univ Tilt / 10 - 29</t>
  </si>
  <si>
    <t>ST632</t>
  </si>
  <si>
    <t>SMARTMOUNT TILT SEC BLK 22IN.-40IN.</t>
  </si>
  <si>
    <t>ST632P</t>
  </si>
  <si>
    <t>SmartMount Universal Tilt Mount</t>
  </si>
  <si>
    <t>ST635</t>
  </si>
  <si>
    <t>Tilt Wall Mount For 13 to 37 LCD</t>
  </si>
  <si>
    <t>ST635P</t>
  </si>
  <si>
    <t>SMRTMNT UNIV TILT BLK 13-37 PHLPS</t>
  </si>
  <si>
    <t>ST640</t>
  </si>
  <si>
    <t>ST640 Universal Tilt Mount,32in - 50in</t>
  </si>
  <si>
    <t>ST640P</t>
  </si>
  <si>
    <t>SMRTMNT UNIV TILT BLK 32in - 50in</t>
  </si>
  <si>
    <t>ST650</t>
  </si>
  <si>
    <t>Universal Tilt Wall Mount 39in - 75in</t>
  </si>
  <si>
    <t>ST650P</t>
  </si>
  <si>
    <t>SMRTMNT Univ Tilt Blk, 39in - 75in</t>
  </si>
  <si>
    <t>ST660</t>
  </si>
  <si>
    <t>SmartMount Univ Tilt Mount Blk 39-80in</t>
  </si>
  <si>
    <t>ST660P</t>
  </si>
  <si>
    <t>SMRTMNT UNIV TILT BLK 32-60 PHLPS</t>
  </si>
  <si>
    <t>ST670</t>
  </si>
  <si>
    <t>Universal Tilt Wall Mount 46in - 90in</t>
  </si>
  <si>
    <t>ST670P</t>
  </si>
  <si>
    <t>UNIV TILT WALL MNT XL 46in - 90in</t>
  </si>
  <si>
    <t>ST680</t>
  </si>
  <si>
    <t>UNIV TLT WALL MNT XXL BLK60in - 95in</t>
  </si>
  <si>
    <t>ST680P</t>
  </si>
  <si>
    <t>UNIV TLT WALL MNT XXL 60in - 95in</t>
  </si>
  <si>
    <t>ST940-EXC-W</t>
  </si>
  <si>
    <t>Smart Mount CEILING MOUNT - WHITE</t>
  </si>
  <si>
    <t>STP680</t>
  </si>
  <si>
    <t>SmartMount Universal Tilt Wall Mount</t>
  </si>
  <si>
    <t>STX660L</t>
  </si>
  <si>
    <t>SMTMNT X UNIV FLT BK 39-80 LOCKING</t>
  </si>
  <si>
    <t>SUA740P</t>
  </si>
  <si>
    <t>Designer Series Wall Mount - 32-40</t>
  </si>
  <si>
    <t>SUA747PU</t>
  </si>
  <si>
    <t>Designer Series Wall Mount - 32-50</t>
  </si>
  <si>
    <t>SUA761PU</t>
  </si>
  <si>
    <t>Designer Series Wall Mount - 37-65</t>
  </si>
  <si>
    <t>SUA771PU</t>
  </si>
  <si>
    <t>Designer Series Wall Mount - 42-90</t>
  </si>
  <si>
    <t>SUF640P</t>
  </si>
  <si>
    <t>ULTRA THIN FLAT 37in - 50in</t>
  </si>
  <si>
    <t>SUF641</t>
  </si>
  <si>
    <t>ULTRA THIN FLAT 24in - 50in</t>
  </si>
  <si>
    <t>SUF650P</t>
  </si>
  <si>
    <t>ULTRA THIN FLAT 37in - 75in</t>
  </si>
  <si>
    <t>SUF651</t>
  </si>
  <si>
    <t>ULTRA THIN FLAT MOUNT/ GBLK</t>
  </si>
  <si>
    <t>SUF660P</t>
  </si>
  <si>
    <t>ULTRA THIN FLAT 40in - 80in</t>
  </si>
  <si>
    <t>SUF661</t>
  </si>
  <si>
    <t>ULTRA THIN FLAT40in - 80in</t>
  </si>
  <si>
    <t>SVPM25-J</t>
  </si>
  <si>
    <t>DVD/DVR/VCR SEC MNT BRKT FOR JUMBO</t>
  </si>
  <si>
    <t>SVPM35-J</t>
  </si>
  <si>
    <t>Security VCR/DVD Mount for Jumbo 2000</t>
  </si>
  <si>
    <t>SVPM40-J</t>
  </si>
  <si>
    <t>Adjustable VCR Mount for Jumbo 2000</t>
  </si>
  <si>
    <t>SVPM40-W</t>
  </si>
  <si>
    <t>Security Adjustable VCR/DVD Mount</t>
  </si>
  <si>
    <t>VCM580</t>
  </si>
  <si>
    <t>Video Conferencing Solution 55 80</t>
  </si>
  <si>
    <t>VPM25-J</t>
  </si>
  <si>
    <t>Mounting component for DVD/DVR/VCR</t>
  </si>
  <si>
    <t>VPM25-W</t>
  </si>
  <si>
    <t>DVD/DVR/VCR MNT BRKT FOR SLIMLINE</t>
  </si>
  <si>
    <t>VPM35-J</t>
  </si>
  <si>
    <t>Small VCR/DVD Bracket for Jumbo Mounts</t>
  </si>
  <si>
    <t>VPM35-S</t>
  </si>
  <si>
    <t>VCR/DVDMountforLWB375,LWB375T,WB27T</t>
  </si>
  <si>
    <t>VPM40-J</t>
  </si>
  <si>
    <t>VPM 40-J Bracket for VCR</t>
  </si>
  <si>
    <t>VPM45-J</t>
  </si>
  <si>
    <t>WBK100</t>
  </si>
  <si>
    <t>WALL PLATE ACC KIT FOR PSTA-%, BLK</t>
  </si>
  <si>
    <t>WBK100-W</t>
  </si>
  <si>
    <t>WALL PLATE ACC KIT FOR PSTA-%, WHT</t>
  </si>
  <si>
    <t>WMJ018</t>
  </si>
  <si>
    <t>WMJ 018 Mounting component Steel Black</t>
  </si>
  <si>
    <t>WMJ022</t>
  </si>
  <si>
    <t>WMJ 022 Bracket Steel Black</t>
  </si>
  <si>
    <t>WSP320</t>
  </si>
  <si>
    <t>CONSUMER METAL STUD WALL PLATE</t>
  </si>
  <si>
    <t>WSP320W</t>
  </si>
  <si>
    <t>METAL STUD WALL PLATE FOR 2 STUDS</t>
  </si>
  <si>
    <t>WSP416</t>
  </si>
  <si>
    <t>Wall Mount Corner Bracket</t>
  </si>
  <si>
    <t>WSP425</t>
  </si>
  <si>
    <t>EXTERNAL WALL PLATE FOR 2 WOOD Black</t>
  </si>
  <si>
    <t>WSP445</t>
  </si>
  <si>
    <t>EXTERNAL WALL PLATES 24 BLACK W/ KOS</t>
  </si>
  <si>
    <t>WSP450</t>
  </si>
  <si>
    <t>TRIPLE STUD 16 EXT.WALL PLATE</t>
  </si>
  <si>
    <t>WSP470</t>
  </si>
  <si>
    <t>TRIPLE STUD 24 EXT.WALL PLATE BLK</t>
  </si>
  <si>
    <t>WSP490</t>
  </si>
  <si>
    <t>External Wall Plate Black SP740</t>
  </si>
  <si>
    <t>WSP700</t>
  </si>
  <si>
    <t>METAL STUD WALL PLATE, 16 IN, GBLK</t>
  </si>
  <si>
    <t>WSP701</t>
  </si>
  <si>
    <t>METAL STUD WALL PLATE 20-24IN, GBLK</t>
  </si>
  <si>
    <t>WSP716</t>
  </si>
  <si>
    <t>WALL PLATE, 16 inch FOR PLA, BLK</t>
  </si>
  <si>
    <t>WSP716-GB</t>
  </si>
  <si>
    <t>HG Series Metal stud wall plate</t>
  </si>
  <si>
    <t>WSP716-GS</t>
  </si>
  <si>
    <t>WSP716-W</t>
  </si>
  <si>
    <t>WALL PLATE, 16in FOR PLA, WHT</t>
  </si>
  <si>
    <t>WSP724</t>
  </si>
  <si>
    <t>WALL PLATE 24 IN FOR PLA SERIES BLACK</t>
  </si>
  <si>
    <t>WSP724-GB</t>
  </si>
  <si>
    <t>WSP756</t>
  </si>
  <si>
    <t>Metal Stud Wall Plate for Large SA</t>
  </si>
  <si>
    <t>WSP816</t>
  </si>
  <si>
    <t>METAL STUD WALL PLT FPS-1000 SP850 Black</t>
  </si>
  <si>
    <t>WSP820</t>
  </si>
  <si>
    <t>Metal Stud Wall Plate For SP-850</t>
  </si>
  <si>
    <t>WSP824</t>
  </si>
  <si>
    <t>MS WALL PLT, 24-FPS1000/SP850, BLK</t>
  </si>
  <si>
    <t>55 XTREME HIGH BRIGHT OUTDOOR DISPLAY</t>
  </si>
  <si>
    <t>58"</t>
  </si>
  <si>
    <t>70"</t>
  </si>
  <si>
    <t xml:space="preserve">Licenses </t>
  </si>
  <si>
    <t xml:space="preserve">Planar Model </t>
  </si>
  <si>
    <t>Planar Sku</t>
  </si>
  <si>
    <t>WiFi</t>
  </si>
  <si>
    <t>Landscape Portrait</t>
  </si>
  <si>
    <t>SL4351</t>
  </si>
  <si>
    <t>997-7953</t>
  </si>
  <si>
    <t>SL5064K</t>
  </si>
  <si>
    <t>997-9255</t>
  </si>
  <si>
    <t>PS5074K</t>
  </si>
  <si>
    <t>998-1243</t>
  </si>
  <si>
    <t>550 cd/m²</t>
  </si>
  <si>
    <t>PS5074K-N</t>
  </si>
  <si>
    <t>998-2256-00</t>
  </si>
  <si>
    <t>SL5564K</t>
  </si>
  <si>
    <t>997-9256</t>
  </si>
  <si>
    <t>SL6564K</t>
  </si>
  <si>
    <t>997-9257</t>
  </si>
  <si>
    <t>URX75</t>
  </si>
  <si>
    <t>998-2161-00</t>
  </si>
  <si>
    <t>URX75-ERO</t>
  </si>
  <si>
    <t>998-2162-00</t>
  </si>
  <si>
    <t>620 cd/m²</t>
  </si>
  <si>
    <t>Protectvie Glass</t>
  </si>
  <si>
    <t>410 cd/m²</t>
  </si>
  <si>
    <t>QE7550</t>
  </si>
  <si>
    <t>997-8795</t>
  </si>
  <si>
    <t>URX85</t>
  </si>
  <si>
    <t>998-2164-00</t>
  </si>
  <si>
    <t>URX85-ERO</t>
  </si>
  <si>
    <t>998-2165-00</t>
  </si>
  <si>
    <t>630 cd/m²</t>
  </si>
  <si>
    <t>SL8664K</t>
  </si>
  <si>
    <t>998-0355</t>
  </si>
  <si>
    <t>QE8650</t>
  </si>
  <si>
    <t>997-8797-01</t>
  </si>
  <si>
    <t>QE9850</t>
  </si>
  <si>
    <t>997-8799</t>
  </si>
  <si>
    <t>URX100</t>
  </si>
  <si>
    <t>998-2167-00</t>
  </si>
  <si>
    <t>100"</t>
  </si>
  <si>
    <t>URX100-ERO</t>
  </si>
  <si>
    <t>998-2168-00</t>
  </si>
  <si>
    <t>LED Touch Monitors</t>
  </si>
  <si>
    <t>PS5074K-T</t>
  </si>
  <si>
    <t>998-1244</t>
  </si>
  <si>
    <t>IR 20 Point Touch</t>
  </si>
  <si>
    <t>PS5074KT-N</t>
  </si>
  <si>
    <t>998-2257-00</t>
  </si>
  <si>
    <t xml:space="preserve">IR 20 Point Touch </t>
  </si>
  <si>
    <t>PS5574K-T</t>
  </si>
  <si>
    <t>998-1246</t>
  </si>
  <si>
    <t>PS5574KT-N</t>
  </si>
  <si>
    <t>998-2259-00</t>
  </si>
  <si>
    <t>EP5824K-T</t>
  </si>
  <si>
    <t>997-9251-01</t>
  </si>
  <si>
    <t>PS6574K-T</t>
  </si>
  <si>
    <t>998-1248</t>
  </si>
  <si>
    <t>PS6574KT-N</t>
  </si>
  <si>
    <t>998-2261-00</t>
  </si>
  <si>
    <t>HB75</t>
  </si>
  <si>
    <t>998-2158-00</t>
  </si>
  <si>
    <t>20-point
Projected Capacitive</t>
  </si>
  <si>
    <t>QE7550-T</t>
  </si>
  <si>
    <t>997-8796</t>
  </si>
  <si>
    <t>URX75-ERO-T</t>
  </si>
  <si>
    <t>IR touch: 32 points with driver 12 points without driver</t>
  </si>
  <si>
    <t>URX85-ERO-T</t>
  </si>
  <si>
    <t>998-2166-00</t>
  </si>
  <si>
    <t>HB86</t>
  </si>
  <si>
    <t>998-2159-00</t>
  </si>
  <si>
    <t>QE8650-T</t>
  </si>
  <si>
    <t>997-8798-01</t>
  </si>
  <si>
    <t>QE9850-T</t>
  </si>
  <si>
    <t>997-8800-01</t>
  </si>
  <si>
    <t>URX100-ERO-T</t>
  </si>
  <si>
    <t>998-2169-00</t>
  </si>
  <si>
    <t xml:space="preserve"> Video Wall Monitors</t>
  </si>
  <si>
    <t>VM49LX-U</t>
  </si>
  <si>
    <t>998-1152-00</t>
  </si>
  <si>
    <t xml:space="preserve">VMC49LXU4 </t>
  </si>
  <si>
    <t>2 x 2 Bundle includes 4 of the VM49LX-X with Trim and Mounting Hardware</t>
  </si>
  <si>
    <t>VM49MX-X</t>
  </si>
  <si>
    <t>998-1153-00</t>
  </si>
  <si>
    <t xml:space="preserve">VMC49MXX4 </t>
  </si>
  <si>
    <t>2 x 2 Bundle includes 4 of the VM49MX-X with Trim and Mounting Hardware</t>
  </si>
  <si>
    <t xml:space="preserve">VMC49MXX9 </t>
  </si>
  <si>
    <t>3 x 3 Bundle includes 9 of the VM49MX-X with Trim and Mounting Hardware</t>
  </si>
  <si>
    <t xml:space="preserve"> VM55LX-U2</t>
  </si>
  <si>
    <t>998-2599-00</t>
  </si>
  <si>
    <t xml:space="preserve">VMC55LXU4 </t>
  </si>
  <si>
    <t>2 x 2 Bundle includes 4 of the VM55LX-U2 with Trim and Mounting Hardware</t>
  </si>
  <si>
    <t>VMC55LXU9</t>
  </si>
  <si>
    <t>3 x 3 Bundle includes 9 of the VM55LX-U2 with Trim and Mounting Hardware</t>
  </si>
  <si>
    <t>VM55LX-X</t>
  </si>
  <si>
    <t>997-9219-00</t>
  </si>
  <si>
    <t>VM55MX-X</t>
  </si>
  <si>
    <t>997-9218-00</t>
  </si>
  <si>
    <t>VM55LX-M</t>
  </si>
  <si>
    <t>998-1151-00</t>
  </si>
  <si>
    <t>0.9mm Bezel to Bezel</t>
  </si>
  <si>
    <t>VM55MX-M</t>
  </si>
  <si>
    <t>998-1150-00</t>
  </si>
  <si>
    <t xml:space="preserve">VMC55MXM4 </t>
  </si>
  <si>
    <t>2 x 2 Bundle includes 4 of the VM55MX-M with Trim and Mounting Hardware</t>
  </si>
  <si>
    <t>VMC55MXM9</t>
  </si>
  <si>
    <t>3 x 3 Bundle includes 9 of the VM55MX-M with Trim and Mounting Hardware</t>
  </si>
  <si>
    <t>Speciality Displays</t>
  </si>
  <si>
    <t>LO552</t>
  </si>
  <si>
    <t>998-1483-00</t>
  </si>
  <si>
    <t>150 cd/m²</t>
  </si>
  <si>
    <t>LookThru</t>
  </si>
  <si>
    <t>LO552-S</t>
  </si>
  <si>
    <t>998-1484-00</t>
  </si>
  <si>
    <t>LookThru / Gorilla Glass</t>
  </si>
  <si>
    <t>998-2282-00</t>
  </si>
  <si>
    <t>Active Stylus for HB Series Displays</t>
  </si>
  <si>
    <t>998-2285-00</t>
  </si>
  <si>
    <t xml:space="preserve">Passive, conductive stylus for HB Series displays. </t>
  </si>
  <si>
    <t>FWM-MXL</t>
  </si>
  <si>
    <t>997-4389-01</t>
  </si>
  <si>
    <t>Fixed Wall Mount Landscape for Simplicity Series, PS Series and EP Series</t>
  </si>
  <si>
    <t>FWMG-MXL</t>
  </si>
  <si>
    <t>955-0217-00</t>
  </si>
  <si>
    <t>Fixed Wall Mount for ultra large displays UltraRes Series, QE Series and EPX Series</t>
  </si>
  <si>
    <t>FWMP-MXL</t>
  </si>
  <si>
    <t>997-7064-00</t>
  </si>
  <si>
    <t>Fixed Wall Mount Portrait for Simplicity Series, PS Series and EP Series</t>
  </si>
  <si>
    <t>FWMV-MXL</t>
  </si>
  <si>
    <t>955-0679-00</t>
  </si>
  <si>
    <t>Tilting Wall Mount for ultra large displays UltraRes Series, QE Series and EPX Series</t>
  </si>
  <si>
    <t>LFS-UPL</t>
  </si>
  <si>
    <t>997-7950-00</t>
  </si>
  <si>
    <t xml:space="preserve">Ultra large floor stand for Landscape or Portrait Orientation. Supports sizes 55 in- 98 in. </t>
  </si>
  <si>
    <t>PRX75P</t>
  </si>
  <si>
    <t>955-0877-00</t>
  </si>
  <si>
    <t>Planar Profile mounting system for URX75 Portrait models</t>
  </si>
  <si>
    <t>TSA-MXL</t>
  </si>
  <si>
    <t>997-4390-00</t>
  </si>
  <si>
    <t>Table Stand for Simplicity Series, PS Series and EP Series</t>
  </si>
  <si>
    <t>USM-EPL</t>
  </si>
  <si>
    <t>997-6338-00</t>
  </si>
  <si>
    <t xml:space="preserve">Ultra Slim Fixed Wall Mount: 0.4 ultra low profile design, lateral shift, cable kickstand for easy access. Not compatible with 58 and 65 models. </t>
  </si>
  <si>
    <t>VMT-MXL</t>
  </si>
  <si>
    <t>998-0368-00</t>
  </si>
  <si>
    <t>Video Wall Mount for Planar VM Series displays</t>
  </si>
  <si>
    <t>WMT-MXL</t>
  </si>
  <si>
    <t>997-3550-01</t>
  </si>
  <si>
    <t>Adjustable Tilting Wall Mount  for Simplicity Series, PS Series and EP Series</t>
  </si>
  <si>
    <t>05091-00</t>
  </si>
  <si>
    <t>EARPIECE, PORTED SP HEADSET PARTS</t>
  </si>
  <si>
    <t>06448-01</t>
  </si>
  <si>
    <t>EARPIECE KIT PINK  HEADSET PARTS</t>
  </si>
  <si>
    <t>10757-00</t>
  </si>
  <si>
    <t>Background Noise Suppressor Kit</t>
  </si>
  <si>
    <t>10778-01</t>
  </si>
  <si>
    <t>SPARE QD CLIP KIT</t>
  </si>
  <si>
    <t>15729-05</t>
  </si>
  <si>
    <t>KIT,EAR CUSHION</t>
  </si>
  <si>
    <t>17593-01</t>
  </si>
  <si>
    <t>VOICE TUBE</t>
  </si>
  <si>
    <t>17593-40</t>
  </si>
  <si>
    <t>VOICE TUBE ASSY, SERENE GREEN</t>
  </si>
  <si>
    <t>18059-03</t>
  </si>
  <si>
    <t>SPARE,CABLE ASSY, CONN 25,BLACK</t>
  </si>
  <si>
    <t>18093-01</t>
  </si>
  <si>
    <t>VOICE TUBE ASSY, SS CLASSIC, SPARE</t>
  </si>
  <si>
    <t>18095-01</t>
  </si>
  <si>
    <t>VOICE TUBE, MS50 SPARE, FOR USE ON MS50</t>
  </si>
  <si>
    <t>18130-01</t>
  </si>
  <si>
    <t>VOICE TUBE, MS30 SPARE</t>
  </si>
  <si>
    <t>18145-01</t>
  </si>
  <si>
    <t>HEADBAND, DOUBLE SPARE</t>
  </si>
  <si>
    <t>18709-01</t>
  </si>
  <si>
    <t>SHS 2516-01, CA12CD BUNDLED W/SSP 2468 U</t>
  </si>
  <si>
    <t>200070-01</t>
  </si>
  <si>
    <t>SPARE,CASE,BLACKWIRE C510/520</t>
  </si>
  <si>
    <t>200762-01</t>
  </si>
  <si>
    <t>EAR CUSHIONS, FOAM, BLACKWIRE 700S/500</t>
  </si>
  <si>
    <t>201059-01</t>
  </si>
  <si>
    <t>SPARE, REMOTE W/BATTERY, CA12CD-S, (UPCS</t>
  </si>
  <si>
    <t>201059-02</t>
  </si>
  <si>
    <t>SPARE, REMOTE W/BATTERY, CA12CD-S/A</t>
  </si>
  <si>
    <t>201081-01</t>
  </si>
  <si>
    <t>APC-82,EHS</t>
  </si>
  <si>
    <t>201263-01</t>
  </si>
  <si>
    <t>SPARE,SECURITY LOCK,CALISTO 620</t>
  </si>
  <si>
    <t>201500-01</t>
  </si>
  <si>
    <t>ENCOREPRO HW530</t>
  </si>
  <si>
    <t>201851-01</t>
  </si>
  <si>
    <t>DA70</t>
  </si>
  <si>
    <t>201851-05</t>
  </si>
  <si>
    <t>DA70-UC</t>
  </si>
  <si>
    <t>201852-01</t>
  </si>
  <si>
    <t>DA80</t>
  </si>
  <si>
    <t>201852-05</t>
  </si>
  <si>
    <t>DA80,KEY ACCOUNT VARIANT</t>
  </si>
  <si>
    <t>201853-01</t>
  </si>
  <si>
    <t>DA 90 DIGITAL ADAPTER</t>
  </si>
  <si>
    <t>201885-01</t>
  </si>
  <si>
    <t>SPARE,CABLE ASSY,STD-A PLUG</t>
  </si>
  <si>
    <t>201886-02</t>
  </si>
  <si>
    <t>CASE, CHARGING, WHITE, VOYAGER EDGE</t>
  </si>
  <si>
    <t>202118-01</t>
  </si>
  <si>
    <t>SPARE VOICE TUBE, HW510V, HW520V</t>
  </si>
  <si>
    <t>202268-01</t>
  </si>
  <si>
    <t>API-28,EHS CABLE,3.5MM</t>
  </si>
  <si>
    <t>202578-01</t>
  </si>
  <si>
    <t>APU-72</t>
  </si>
  <si>
    <t>202599-03</t>
  </si>
  <si>
    <t>SPARE,BATTERY,CS510/520/710/720</t>
  </si>
  <si>
    <t>202652-101</t>
  </si>
  <si>
    <t>Poly VOYAGER FOCUS UC Bluetooth HeadSet</t>
  </si>
  <si>
    <t>202652-102</t>
  </si>
  <si>
    <t>VOYAGER FOCUS UC BT HEADSET,B825-M,WW</t>
  </si>
  <si>
    <t>202652-103</t>
  </si>
  <si>
    <t>VOYAGER FOCUS UC,B825,NO STAND</t>
  </si>
  <si>
    <t>202652-104</t>
  </si>
  <si>
    <t>VOYAGER FOCUS UC,B825M,NO STAND</t>
  </si>
  <si>
    <t>202652-106</t>
  </si>
  <si>
    <t>VOYAGER FOCUS UC BT HEADSET,XS,B825-M,W</t>
  </si>
  <si>
    <t>202653-102</t>
  </si>
  <si>
    <t>B825 - UC</t>
  </si>
  <si>
    <t>202678-02</t>
  </si>
  <si>
    <t>APU-75D</t>
  </si>
  <si>
    <t>202997-02</t>
  </si>
  <si>
    <t>SPARE, HW510/520,EAR CUSHION KIT (2</t>
  </si>
  <si>
    <t>202997-25</t>
  </si>
  <si>
    <t>SPARE,ENCOREPRO HW510/520,EAR</t>
  </si>
  <si>
    <t>202999-02</t>
  </si>
  <si>
    <t>SPARE HW510/HW520 EAR CUSHION LEATHER</t>
  </si>
  <si>
    <t>203191-01</t>
  </si>
  <si>
    <t>HW510D</t>
  </si>
  <si>
    <t>203192-01</t>
  </si>
  <si>
    <t>HW520D</t>
  </si>
  <si>
    <t>203193-01</t>
  </si>
  <si>
    <t>HW530D</t>
  </si>
  <si>
    <t>203194-01</t>
  </si>
  <si>
    <t>HW540D</t>
  </si>
  <si>
    <t>203442-01</t>
  </si>
  <si>
    <t>HW515 USB</t>
  </si>
  <si>
    <t>203444-01</t>
  </si>
  <si>
    <t>HW525 USB</t>
  </si>
  <si>
    <t>203476-01</t>
  </si>
  <si>
    <t>HW715 USB</t>
  </si>
  <si>
    <t>203478-01</t>
  </si>
  <si>
    <t>HW725 USB</t>
  </si>
  <si>
    <t>203500-190</t>
  </si>
  <si>
    <t>VOYAGER 5200/R,HEADSET,US,WPD1</t>
  </si>
  <si>
    <t>203710-01</t>
  </si>
  <si>
    <t>SPARE,EAR TIP KIT AND FOAM COVERS</t>
  </si>
  <si>
    <t>203710-02</t>
  </si>
  <si>
    <t>203710-03</t>
  </si>
  <si>
    <t>SPARE,EAR TIP KIT</t>
  </si>
  <si>
    <t>203790-01</t>
  </si>
  <si>
    <t>SPARE,CHARGE CASE,RUBBER,BLACK</t>
  </si>
  <si>
    <t>203904-01</t>
  </si>
  <si>
    <t>GAMECOM 318LX,HDST,XBOXONE,US/AUS/NZ</t>
  </si>
  <si>
    <t>204500-101</t>
  </si>
  <si>
    <t>CHARGE CASE,VOYAGER 5200/R,ACCESSORY,US</t>
  </si>
  <si>
    <t>204549-01</t>
  </si>
  <si>
    <t>T110,TELEPHONE &amp; HEADSET</t>
  </si>
  <si>
    <t>204556-01</t>
  </si>
  <si>
    <t>T110H,TELEPHONE WITH ADAPTER A10-110</t>
  </si>
  <si>
    <t>204755-01</t>
  </si>
  <si>
    <t>SPARE BATTERY W440/445/740/745</t>
  </si>
  <si>
    <t>205250-01</t>
  </si>
  <si>
    <t>SPARE,BT600 BLUETOOH USB ADAPTER</t>
  </si>
  <si>
    <t>205255-01</t>
  </si>
  <si>
    <t>MDA100</t>
  </si>
  <si>
    <t>205255-11</t>
  </si>
  <si>
    <t>MDA105 QD WW</t>
  </si>
  <si>
    <t>205256-08</t>
  </si>
  <si>
    <t>ACCESSORY,BAND,ARCTIC CAMO,RIG500/RIG400</t>
  </si>
  <si>
    <t>205300-01</t>
  </si>
  <si>
    <t>SPARE,EAR CUSHION (2),VOYAGER FOCUS UC</t>
  </si>
  <si>
    <t>205301-01</t>
  </si>
  <si>
    <t>SPARE,CARRYING CASE,VOYAGER FOCUS UC</t>
  </si>
  <si>
    <t>205302-01</t>
  </si>
  <si>
    <t>SPARE,CHARGING STAND</t>
  </si>
  <si>
    <t>205469-01</t>
  </si>
  <si>
    <t>B235/MDA200 Bundle New</t>
  </si>
  <si>
    <t>206110-101</t>
  </si>
  <si>
    <t>VOYAGER 5200 UC,B5200,WW</t>
  </si>
  <si>
    <t>206966-01</t>
  </si>
  <si>
    <t>H251-CD, GENERAL TRADES</t>
  </si>
  <si>
    <t>207063-01</t>
  </si>
  <si>
    <t>H261N-CD, GENERAL TRADES</t>
  </si>
  <si>
    <t>207064-01</t>
  </si>
  <si>
    <t>207309-01</t>
  </si>
  <si>
    <t>W8210,SAVI 3IN1</t>
  </si>
  <si>
    <t>207322-01</t>
  </si>
  <si>
    <t>W8210-M,SAVI 3IN1</t>
  </si>
  <si>
    <t>207322-10</t>
  </si>
  <si>
    <t>W8210-M,SAVI 3IN1,OTH MON,MSFT CERT</t>
  </si>
  <si>
    <t>207325-01</t>
  </si>
  <si>
    <t>W8220,SAVI 3IN1,OTH STEREO</t>
  </si>
  <si>
    <t>207326-01</t>
  </si>
  <si>
    <t>W8220-M,SAVI 3IN1</t>
  </si>
  <si>
    <t>207326-10</t>
  </si>
  <si>
    <t>W8220-M,SAVI 3IN1,OTH STEREO</t>
  </si>
  <si>
    <t>207363-01</t>
  </si>
  <si>
    <t>SPARE,CHARGE CASE,VOYAGER 3200</t>
  </si>
  <si>
    <t>207414-03</t>
  </si>
  <si>
    <t>MDA220 USB</t>
  </si>
  <si>
    <t>207414-05</t>
  </si>
  <si>
    <t>MDA480 QD</t>
  </si>
  <si>
    <t>207576-01</t>
  </si>
  <si>
    <t>Poly Blackwire 5220 Headset</t>
  </si>
  <si>
    <t>207576-03</t>
  </si>
  <si>
    <t>BLACKWIRE 5220,C5220,USB-A,(BULK),WW</t>
  </si>
  <si>
    <t>207577-01</t>
  </si>
  <si>
    <t>BLACKWIRE 5210,C5210,USB-A,WW</t>
  </si>
  <si>
    <t>207577-03</t>
  </si>
  <si>
    <t>BLACKWIRE 5210,C5210,USB-A,(BULK),WW</t>
  </si>
  <si>
    <t>207586-01</t>
  </si>
  <si>
    <t>BLACKWIRE 5220,C5220 USB-C,WW</t>
  </si>
  <si>
    <t>207586-03</t>
  </si>
  <si>
    <t>BLACKWIRE 5220,C5220 USB-C,(BULK),WW</t>
  </si>
  <si>
    <t>207587-01</t>
  </si>
  <si>
    <t>BLACKWIRE 5210,C5210 USB-C,WW</t>
  </si>
  <si>
    <t>207587-03</t>
  </si>
  <si>
    <t>BLACKWIRE 5210,C5210 USB-C,(BULK),WW</t>
  </si>
  <si>
    <t>207966-01</t>
  </si>
  <si>
    <t>SPARE,CABLE ASSY,4 COND W/MOD PLUG</t>
  </si>
  <si>
    <t>208748-101</t>
  </si>
  <si>
    <t>Poly Voyager 6200 UC Headset</t>
  </si>
  <si>
    <t>208769-01</t>
  </si>
  <si>
    <t>VOYAGER 8200 UC,B8200,BLACK,WW</t>
  </si>
  <si>
    <t>208769-101</t>
  </si>
  <si>
    <t>208927-01</t>
  </si>
  <si>
    <t>SPARE LEATHER EAR CUSHION BLKWR 5000 S</t>
  </si>
  <si>
    <t>209200-01</t>
  </si>
  <si>
    <t>D200 USB-A,SAVI,ADAPTER,DECT 6.0,NA</t>
  </si>
  <si>
    <t>209200-03</t>
  </si>
  <si>
    <t>D200 USB-A,SAVI,ADAPTER,MOC,DECT 6.0,NA</t>
  </si>
  <si>
    <t>209212-01</t>
  </si>
  <si>
    <t>Savi 8210 UC, S8210-M C USB-A</t>
  </si>
  <si>
    <t>209213-01</t>
  </si>
  <si>
    <t>Savi 8210 UC, S8210 C USB-A, D200 USB-A</t>
  </si>
  <si>
    <t>209214-01</t>
  </si>
  <si>
    <t>S8220-M C USB-A - UC</t>
  </si>
  <si>
    <t>209215-01</t>
  </si>
  <si>
    <t>Savi 8220 UC -A, OTH, STEREO,DECT 6.0,NA</t>
  </si>
  <si>
    <t>209505-01</t>
  </si>
  <si>
    <t>SPARE,ADAPTER,USB TYPE A TO USB TYPE C</t>
  </si>
  <si>
    <t>209506-01</t>
  </si>
  <si>
    <t>SPARE,ADAPTER,USB TYPE C TO TYPE A</t>
  </si>
  <si>
    <t>209744-101</t>
  </si>
  <si>
    <t>BLACKWIRE 3210,C3210 -A</t>
  </si>
  <si>
    <t>209744-104</t>
  </si>
  <si>
    <t>BLACKWIRE,C3210 USB-A,BLACK</t>
  </si>
  <si>
    <t>209744-22</t>
  </si>
  <si>
    <t>BLACKWIRE C3210 USB-A</t>
  </si>
  <si>
    <t>209745-101</t>
  </si>
  <si>
    <t>BLACKWIRE 3220, C3220 A</t>
  </si>
  <si>
    <t>209745-104</t>
  </si>
  <si>
    <t>BLACKWIRE C3220 USB-A - UC</t>
  </si>
  <si>
    <t>209745-22</t>
  </si>
  <si>
    <t>BLACKWIRE C3220 USB-A</t>
  </si>
  <si>
    <t>209746-101</t>
  </si>
  <si>
    <t>BLACKWIRE 3215,C3215 A</t>
  </si>
  <si>
    <t>209746-22</t>
  </si>
  <si>
    <t>BLACKWIRE C3215 USB-A</t>
  </si>
  <si>
    <t>209747-101</t>
  </si>
  <si>
    <t>BLACKWIRE 3225,C3225 A</t>
  </si>
  <si>
    <t>209747-22</t>
  </si>
  <si>
    <t>BLACKWIRE C3225 USB-A</t>
  </si>
  <si>
    <t>209748-101</t>
  </si>
  <si>
    <t>BLACKWIRE 3210,C3210 USB-C</t>
  </si>
  <si>
    <t>209748-104</t>
  </si>
  <si>
    <t>BLACKWIRE C3210 USB-C, BLACK</t>
  </si>
  <si>
    <t>209748-22</t>
  </si>
  <si>
    <t>BLACKWIRE C3210 USB-C</t>
  </si>
  <si>
    <t>209749-101</t>
  </si>
  <si>
    <t>BLACKWIRE 3220,C3220 USB-C</t>
  </si>
  <si>
    <t>209749-104</t>
  </si>
  <si>
    <t>BLACKWIRE C3220 USB-C - UC</t>
  </si>
  <si>
    <t>209749-22</t>
  </si>
  <si>
    <t>BLACKWIRE C3220 USB-C</t>
  </si>
  <si>
    <t>209750-101</t>
  </si>
  <si>
    <t>BLACKWIRE 3215,C3215 USB-C</t>
  </si>
  <si>
    <t>209750-22</t>
  </si>
  <si>
    <t>BLACKWIRE C3215 USB-C</t>
  </si>
  <si>
    <t>209751-101</t>
  </si>
  <si>
    <t>BLACKWIRE 3225,C3225 USB-C</t>
  </si>
  <si>
    <t>209751-22</t>
  </si>
  <si>
    <t>BLACKWIRE C3225 USB-C</t>
  </si>
  <si>
    <t>209812-01</t>
  </si>
  <si>
    <t>Savi 8210 UC, S8210-M C USB-C</t>
  </si>
  <si>
    <t>209813-01</t>
  </si>
  <si>
    <t>Savi 8210 UC, S8210 C USB-C, D200 USB-C</t>
  </si>
  <si>
    <t>209814-01</t>
  </si>
  <si>
    <t>Savi 8220 UC, S8220-M C, D200 USB-C</t>
  </si>
  <si>
    <t>209815-01</t>
  </si>
  <si>
    <t>Savi 8220 UC, S8220 C, D200 USB-C</t>
  </si>
  <si>
    <t>209850-01</t>
  </si>
  <si>
    <t>D200 USB-C,SAVI,ADAPTER,DECT 6.0,NA</t>
  </si>
  <si>
    <t>209850-03</t>
  </si>
  <si>
    <t>D200 USB-C,SAVI,ADAPTER,MOC,DECT, 6.0,NA</t>
  </si>
  <si>
    <t>210900-01</t>
  </si>
  <si>
    <t>CALISTO 3200,USB-A</t>
  </si>
  <si>
    <t>210901-01</t>
  </si>
  <si>
    <t>CALISTO 3200,USB-C</t>
  </si>
  <si>
    <t>210924-02</t>
  </si>
  <si>
    <t>SPARE,EAR CUSHION,LEATHER,RIG 800</t>
  </si>
  <si>
    <t>210926-01</t>
  </si>
  <si>
    <t>SPARE,HEADBAND,LEATHER,RIG 800</t>
  </si>
  <si>
    <t>210927-01</t>
  </si>
  <si>
    <t>SPARE,MIC BOOM,RIG 400</t>
  </si>
  <si>
    <t>210928-01</t>
  </si>
  <si>
    <t>SPARE,EAR CUSHIONS,RIG 400</t>
  </si>
  <si>
    <t>210929-01</t>
  </si>
  <si>
    <t>SPARE,HEADBAND CUSHION,RIG 400</t>
  </si>
  <si>
    <t>210931-01</t>
  </si>
  <si>
    <t>SPARE,INLINE,MIC CABLE,RIG 600</t>
  </si>
  <si>
    <t>210932-01</t>
  </si>
  <si>
    <t>SPARE,CABLE,SPLITTER,RIG 600</t>
  </si>
  <si>
    <t>210933-01</t>
  </si>
  <si>
    <t>SPARE,EAR CUSHION,RIG 600</t>
  </si>
  <si>
    <t>210935-01</t>
  </si>
  <si>
    <t>SPARE,SHORT CABLE,RIG 4VR</t>
  </si>
  <si>
    <t>210937-01</t>
  </si>
  <si>
    <t>SPARE,HEADBAND,RIG 4VR</t>
  </si>
  <si>
    <t>210938-01</t>
  </si>
  <si>
    <t>SPARE,EAR CUSHION,RIG 4VR</t>
  </si>
  <si>
    <t>210979-01</t>
  </si>
  <si>
    <t>S8240, SAVI 3IN1, CONVERTIBLE</t>
  </si>
  <si>
    <t>211002-01</t>
  </si>
  <si>
    <t>SPARE,BT600-C,TYPE C</t>
  </si>
  <si>
    <t>211008-01</t>
  </si>
  <si>
    <t>SPARE,HEADSET ASSY,C5210T</t>
  </si>
  <si>
    <t>211008-02</t>
  </si>
  <si>
    <t>SPARE,HEADSET ASSY,C5220T</t>
  </si>
  <si>
    <t>211019-01</t>
  </si>
  <si>
    <t>OCC CORDED ACCESSORIES</t>
  </si>
  <si>
    <t>211019-02</t>
  </si>
  <si>
    <t>SPARE,INLINE ASSEMBLY,USB-C,BW52XX</t>
  </si>
  <si>
    <t>211028-01</t>
  </si>
  <si>
    <t>SAVI 8245 UC, S8245-M C, D200 USB-C</t>
  </si>
  <si>
    <t>211044-01</t>
  </si>
  <si>
    <t>SPARE,CHARGE BASE,5 UNITS,3 PINS,SAVI</t>
  </si>
  <si>
    <t>211057-01</t>
  </si>
  <si>
    <t>SPARE,BLACKWIRE 3215 TOP</t>
  </si>
  <si>
    <t>211058-01</t>
  </si>
  <si>
    <t>SPARE,BLACKWIRE 3225 TOP</t>
  </si>
  <si>
    <t>211059-01</t>
  </si>
  <si>
    <t>SPARE,BLACKWIRE 3200 USB-A INLINE</t>
  </si>
  <si>
    <t>211060-01</t>
  </si>
  <si>
    <t>SPARE,BLACKWIRE 3200 USB-C INLINE</t>
  </si>
  <si>
    <t>211076-01</t>
  </si>
  <si>
    <t>APU-76</t>
  </si>
  <si>
    <t>211144-01</t>
  </si>
  <si>
    <t>BLACKWIRE 7225,BW7225,USB-A,BLACK,WW</t>
  </si>
  <si>
    <t>211145-01</t>
  </si>
  <si>
    <t>BLACKWIRE 7225,BW7225,USB-C,BLACK,WW</t>
  </si>
  <si>
    <t>211149-01</t>
  </si>
  <si>
    <t>SPARE,EARTIPS SMALL</t>
  </si>
  <si>
    <t>211149-02</t>
  </si>
  <si>
    <t>SPARE,EARTIPS,MEDIUM FOR VOY6200</t>
  </si>
  <si>
    <t>211149-03</t>
  </si>
  <si>
    <t>SPARE,EARTIPS,LARGE FOR VOY6200</t>
  </si>
  <si>
    <t>211149-04</t>
  </si>
  <si>
    <t>SPARE,CARRY CASE FOR VOY 6200</t>
  </si>
  <si>
    <t>211149-05</t>
  </si>
  <si>
    <t>SPARE,CHARGE STAND FOR VOY 6200</t>
  </si>
  <si>
    <t>211154-01</t>
  </si>
  <si>
    <t>BLACKWIRE 7225,BW7225,USB-A,WHITE,WW</t>
  </si>
  <si>
    <t>211155-01</t>
  </si>
  <si>
    <t>BLACKWIRE 7225,BW7225,USB-C,WHITE,WW</t>
  </si>
  <si>
    <t>211200-01</t>
  </si>
  <si>
    <t>Savi 8240 UC, S8240 C, D200 USB-A</t>
  </si>
  <si>
    <t>211201-01</t>
  </si>
  <si>
    <t>Savi 8240 UC, S8240-M C, D200 USB-A</t>
  </si>
  <si>
    <t>211203-01</t>
  </si>
  <si>
    <t>Savi 8245 UC, S8245 C, D200 USB-A</t>
  </si>
  <si>
    <t>211204-01</t>
  </si>
  <si>
    <t>Savi 8245 UC, S8245-M C, D200</t>
  </si>
  <si>
    <t>211205-01</t>
  </si>
  <si>
    <t>Savi 8240 UC, S8240 C, D200 USB-C</t>
  </si>
  <si>
    <t>211206-01</t>
  </si>
  <si>
    <t>SAVI 8240 UC, S8240-M C, D200 USB-C</t>
  </si>
  <si>
    <t>211207-01</t>
  </si>
  <si>
    <t>Savi 8245 UC, S8245 C, D200 USB-C</t>
  </si>
  <si>
    <t>211208-01</t>
  </si>
  <si>
    <t>Savi 8245 UC, S8245-M C, D200 USB-C</t>
  </si>
  <si>
    <t>211249-01</t>
  </si>
  <si>
    <t>SPARE,BT600-C,TYPE C,BLUETOOTH</t>
  </si>
  <si>
    <t>211317-101</t>
  </si>
  <si>
    <t>VOYAGER 4210 UC,B4210 USB-A,WW</t>
  </si>
  <si>
    <t>211317-102</t>
  </si>
  <si>
    <t>VOYAGER 4210, B4210 USB-C, AMER</t>
  </si>
  <si>
    <t>211423-01</t>
  </si>
  <si>
    <t>SPARE,HEADSET &amp; CHARGING CRADLE,W8210,AM</t>
  </si>
  <si>
    <t>211423-02</t>
  </si>
  <si>
    <t>SPARE,HEADSET &amp; CHARGING CRADLE,W8220,AM</t>
  </si>
  <si>
    <t>211423-03</t>
  </si>
  <si>
    <t>SPARE,HEADSET &amp; CHARGING CRADLE,W8210,E+</t>
  </si>
  <si>
    <t>211423-04</t>
  </si>
  <si>
    <t>SPARE,HEADSET &amp; CHARGING CRADLE,W8220,E+</t>
  </si>
  <si>
    <t>211424-01</t>
  </si>
  <si>
    <t>SPARE,EAR CUSHIONS,W8210,W8220</t>
  </si>
  <si>
    <t>211425-01</t>
  </si>
  <si>
    <t>SPARE, BATTERY W8210</t>
  </si>
  <si>
    <t>211500-01</t>
  </si>
  <si>
    <t>SPARE,CHARGING CRADLE,W8210,W8220</t>
  </si>
  <si>
    <t>211709-101</t>
  </si>
  <si>
    <t>VOYAGER FOCUS UC,B825 USB-C,WW</t>
  </si>
  <si>
    <t>211710-101</t>
  </si>
  <si>
    <t>VOYAGER FOCUS UC, NO STAND, BT600-C, WW</t>
  </si>
  <si>
    <t>211716-101</t>
  </si>
  <si>
    <t>VOYAGER 8200 UC,B8200 USB-C,BLACK,WW</t>
  </si>
  <si>
    <t>211718-101</t>
  </si>
  <si>
    <t>VOYAGER 6200 UC,B6200 USB-C,BLACK,WW</t>
  </si>
  <si>
    <t>211737-01</t>
  </si>
  <si>
    <t>SPARE,4 FT CABLE CALISTO P7200</t>
  </si>
  <si>
    <t>211819-01</t>
  </si>
  <si>
    <t>S8240, SAVI 3IN1, CONVERTIBLE, UC</t>
  </si>
  <si>
    <t>211819-10</t>
  </si>
  <si>
    <t>SAVI 8240 OFFICE, S8240-M CDM USB-A</t>
  </si>
  <si>
    <t>211837-01</t>
  </si>
  <si>
    <t>S8245, SAVI 3IN1, CONVERTIBLE, UC</t>
  </si>
  <si>
    <t>211996-101</t>
  </si>
  <si>
    <t>VOYAGER 4220, B4220 USB-A, AMER and APAC</t>
  </si>
  <si>
    <t>211996-102</t>
  </si>
  <si>
    <t>VOYAGER 4220, B4220 USB-C, AMER and APAC</t>
  </si>
  <si>
    <t>212164-01</t>
  </si>
  <si>
    <t>MDA524 QD, USB-A, WW</t>
  </si>
  <si>
    <t>212166-01</t>
  </si>
  <si>
    <t>MDA526 QD, USB-A, WW</t>
  </si>
  <si>
    <t>212174-01</t>
  </si>
  <si>
    <t>MDA524 QD, USB-C, WW</t>
  </si>
  <si>
    <t>212176-01</t>
  </si>
  <si>
    <t>MDA526 QD, USB-C, WW</t>
  </si>
  <si>
    <t>212295-01</t>
  </si>
  <si>
    <t>SPARE,EAR CUSHION,LEATHERETTE,BLACKWIRE</t>
  </si>
  <si>
    <t>212295-02</t>
  </si>
  <si>
    <t>SPARE,EAR CUSHION,LEATHERETTE</t>
  </si>
  <si>
    <t>212480-01</t>
  </si>
  <si>
    <t>SPARES,KIT,EAR CUSHION,LEATHERETTE,BW320</t>
  </si>
  <si>
    <t>212539-01</t>
  </si>
  <si>
    <t>APA-24</t>
  </si>
  <si>
    <t>212636-01</t>
  </si>
  <si>
    <t>MO300 IPHONE STEREO 10FT</t>
  </si>
  <si>
    <t>212675-01</t>
  </si>
  <si>
    <t>SPARE,SAVI CABLE ASSY,USB-C TO MICRO</t>
  </si>
  <si>
    <t>212703-101</t>
  </si>
  <si>
    <t>BLACKWIRE 3310, BW3310-M USB-A</t>
  </si>
  <si>
    <t>212720-01</t>
  </si>
  <si>
    <t>VOYAGER 4210 OFFICE,1-WAY BASE,STD USB</t>
  </si>
  <si>
    <t>212721-01</t>
  </si>
  <si>
    <t>V4220 D - UC</t>
  </si>
  <si>
    <t>212722-01</t>
  </si>
  <si>
    <t>VOYAGER 5200 OFFICE,1-WAY BASE</t>
  </si>
  <si>
    <t>212730-01</t>
  </si>
  <si>
    <t>V4210 CD - UC</t>
  </si>
  <si>
    <t>212731-01</t>
  </si>
  <si>
    <t>VOYAGER 4220 OFFICE,2-WAY BASE,USB-A</t>
  </si>
  <si>
    <t>212732-01</t>
  </si>
  <si>
    <t>VOYAGER 5200 OFFICE,2-WAY BASE USB-A</t>
  </si>
  <si>
    <t>212740-01</t>
  </si>
  <si>
    <t>B4210 USB-A - UC</t>
  </si>
  <si>
    <t>212741-01</t>
  </si>
  <si>
    <t>VOYAGER 4220 UC,BT600,CHARGE STAND UC</t>
  </si>
  <si>
    <t>212752-01</t>
  </si>
  <si>
    <t>SPARE,PLASTIC HEADBAND,RIG 500 PRO</t>
  </si>
  <si>
    <t>212752-02</t>
  </si>
  <si>
    <t>SPARE,METAL HEADBAND,COPPER,RIG 500 PRO</t>
  </si>
  <si>
    <t>212752-03</t>
  </si>
  <si>
    <t>SPARE,METAL HEADBAND,GUN METAL,RIG 500 P</t>
  </si>
  <si>
    <t>212755-01</t>
  </si>
  <si>
    <t>SPARE, MIC BOOM,ASSEMBLY,GUNMETAL PRINTI</t>
  </si>
  <si>
    <t>212756-01</t>
  </si>
  <si>
    <t>SPARE,EARCUSHION,FABRIC,PAIR,RIG 500 PRO</t>
  </si>
  <si>
    <t>213010-01</t>
  </si>
  <si>
    <t>SAVI 7210 OFFICE,S7210 D,OTH,MONO,DECT</t>
  </si>
  <si>
    <t>213020-01</t>
  </si>
  <si>
    <t>SAVI7220 OFFICE,S7220 D,OTH,BIN,DECT6.0</t>
  </si>
  <si>
    <t>213119-01</t>
  </si>
  <si>
    <t>SPARE,POUCH,VOYAGER 4200</t>
  </si>
  <si>
    <t>213199-01</t>
  </si>
  <si>
    <t>SPARE, BATTERY W8220</t>
  </si>
  <si>
    <t>213336-03</t>
  </si>
  <si>
    <t>SPARE,RUBBER ADAPTOR,NACON REVOLUTION</t>
  </si>
  <si>
    <t>213364-01</t>
  </si>
  <si>
    <t>SPARE, EAR CUSHION, MONO, VOYAGER 4210</t>
  </si>
  <si>
    <t>213400-01</t>
  </si>
  <si>
    <t>CABLE 3.5, FOUR POLE, BUNDLE</t>
  </si>
  <si>
    <t>213440-01</t>
  </si>
  <si>
    <t>SPARE,CARRYING CASE,BLACKWIRE 7225</t>
  </si>
  <si>
    <t>213546-01</t>
  </si>
  <si>
    <t>SPARE,CHARGE STAND TYPE A,VOY4200,WW</t>
  </si>
  <si>
    <t>213546-02</t>
  </si>
  <si>
    <t>SPARE,CHARGE STAND TYPE C,VOY4200,WW</t>
  </si>
  <si>
    <t>213726-01</t>
  </si>
  <si>
    <t>VOYAGER FOCUS 2 UC,VFOCUS2 C USB-A,WW</t>
  </si>
  <si>
    <t>213726-01M</t>
  </si>
  <si>
    <t>213726-02</t>
  </si>
  <si>
    <t>VOYAGER FOCUS 2 UC,VFOCUS2-M C USB-A,WW</t>
  </si>
  <si>
    <t>213726-02M</t>
  </si>
  <si>
    <t>213727-01</t>
  </si>
  <si>
    <t>VOYAGER FOCUS 2 UC,VFOCUS2 C USB-A,CS,WW</t>
  </si>
  <si>
    <t>213727-01M</t>
  </si>
  <si>
    <t>VOYAGER FOCUS 2 UC,VFOCUS2 C USB-A,CHARG</t>
  </si>
  <si>
    <t>213727-02</t>
  </si>
  <si>
    <t>VOYAGER FOCUS 2 UC,VFOCUS2-M C USB-A,CS,</t>
  </si>
  <si>
    <t>213727-02M</t>
  </si>
  <si>
    <t>VOYAGER FOCUS 2 UC,VFOCUS2-M C USB-A,CHA</t>
  </si>
  <si>
    <t>213729-01</t>
  </si>
  <si>
    <t>VOYAGER FOCUS 2 OFFICE,VFOCUS2 CD USB-A,</t>
  </si>
  <si>
    <t>213729-01M</t>
  </si>
  <si>
    <t>213754-01</t>
  </si>
  <si>
    <t>SPARE,SOFT CARRY CASE,CALISTO 7200</t>
  </si>
  <si>
    <t>213810-01</t>
  </si>
  <si>
    <t>213895-01</t>
  </si>
  <si>
    <t>SPARE.ADAPTER,RIGHT ANGLE USB-C</t>
  </si>
  <si>
    <t>213896-01</t>
  </si>
  <si>
    <t>ADAPTER,USB TYPE C,RIGHT ANGLE,MALE TO F</t>
  </si>
  <si>
    <t>213928-101</t>
  </si>
  <si>
    <t>BLACKWIRE 3310, BW3310 USB-A</t>
  </si>
  <si>
    <t>213929-101</t>
  </si>
  <si>
    <t>BLACKWIRE 3310, BW3310 USB-C</t>
  </si>
  <si>
    <t>213934-101</t>
  </si>
  <si>
    <t>BLACKWIRE 3320, BW3320 USB-A</t>
  </si>
  <si>
    <t>213935-101</t>
  </si>
  <si>
    <t>BLACKWIRE 3320, BW3320 USB-C</t>
  </si>
  <si>
    <t>213936-101</t>
  </si>
  <si>
    <t>BLACKWIRE 3315, BW3315 USB-A</t>
  </si>
  <si>
    <t>213937-101</t>
  </si>
  <si>
    <t>BLACKWIRE 3315, BW3315 USB-C</t>
  </si>
  <si>
    <t>213938-101</t>
  </si>
  <si>
    <t>BLACKWIRE 3325, BW3325 USB-A</t>
  </si>
  <si>
    <t>213939-101</t>
  </si>
  <si>
    <t>BLACKWIRE 3325, BW3325 USB-C</t>
  </si>
  <si>
    <t>214002-01</t>
  </si>
  <si>
    <t>V4210-M CD - UC</t>
  </si>
  <si>
    <t>214003-01</t>
  </si>
  <si>
    <t>VOYAGER 4220 OFFICE,2-WAY BASE</t>
  </si>
  <si>
    <t>214004-01</t>
  </si>
  <si>
    <t>VOYAGER 5200 OFFICE,2-WAY BASE,</t>
  </si>
  <si>
    <t>214011-101</t>
  </si>
  <si>
    <t>BLACKWIRE 3310, BW3310-M USB-C</t>
  </si>
  <si>
    <t>214012-101</t>
  </si>
  <si>
    <t>BLACKWIRE 3320, BW3320-M USB-A</t>
  </si>
  <si>
    <t>214013-101</t>
  </si>
  <si>
    <t>BLACKWIRE 3320, BW3320-M USB-C</t>
  </si>
  <si>
    <t>214014-101</t>
  </si>
  <si>
    <t>BLACKWIRE 3315, BW3315-M USB-A</t>
  </si>
  <si>
    <t>214015-01</t>
  </si>
  <si>
    <t>BLACKWIRE 3315, BW3315-M USB-C</t>
  </si>
  <si>
    <t>214015-101</t>
  </si>
  <si>
    <t>214016-101</t>
  </si>
  <si>
    <t>BLACKWIRE 3325, BW3325-M USB-A</t>
  </si>
  <si>
    <t>214017-01</t>
  </si>
  <si>
    <t>Blackwire 3325, BW3325-M USB-C</t>
  </si>
  <si>
    <t>214017-101</t>
  </si>
  <si>
    <t>BLACKWIRE 3325, BW3325-M USB-C</t>
  </si>
  <si>
    <t>214023-01</t>
  </si>
  <si>
    <t>Plantronics Status Indicator</t>
  </si>
  <si>
    <t>214181-01</t>
  </si>
  <si>
    <t>CALISTO 3200, CL3200-M USB-A</t>
  </si>
  <si>
    <t>214182-01</t>
  </si>
  <si>
    <t>CALISTO 3200, CL3200-M USB-C</t>
  </si>
  <si>
    <t>214206-01</t>
  </si>
  <si>
    <t>SPARE CARRYING BAG,CALISTO 3200/5200</t>
  </si>
  <si>
    <t>214260-01</t>
  </si>
  <si>
    <t>VOYAGER FOCUS 2 OFFICE,VFOCUS2-M CD USB-</t>
  </si>
  <si>
    <t>214260-01M</t>
  </si>
  <si>
    <t>214298-01</t>
  </si>
  <si>
    <t>POUCH,SQUIRREL</t>
  </si>
  <si>
    <t>214406-01</t>
  </si>
  <si>
    <t>BLACKWIRE 8225,BW8225 USB-A,WW</t>
  </si>
  <si>
    <t>214406-01M</t>
  </si>
  <si>
    <t>214407-01</t>
  </si>
  <si>
    <t>BLACKWIRE 8225,BW8225 USB-C,WW</t>
  </si>
  <si>
    <t>214407-01M</t>
  </si>
  <si>
    <t>214408-01</t>
  </si>
  <si>
    <t>BLACKWIRE 8225, BW8225-M USB-A, WW</t>
  </si>
  <si>
    <t>214408-01M</t>
  </si>
  <si>
    <t>214409-01M</t>
  </si>
  <si>
    <t>BLACKWIRE 8225, BW8225-M USB-C, WW</t>
  </si>
  <si>
    <t>214432-01</t>
  </si>
  <si>
    <t>VOYAGER FOCUS 2 UC,VFOCUS2 C USB-C,WW</t>
  </si>
  <si>
    <t>214432-01M</t>
  </si>
  <si>
    <t>214432-02</t>
  </si>
  <si>
    <t>VOYAGER FOCUS 2 UC,VFOCUS2-M C USB-C,WW</t>
  </si>
  <si>
    <t>214432-02M</t>
  </si>
  <si>
    <t>214433-01</t>
  </si>
  <si>
    <t>VOYAGER FOCUS 2 UC,VFOCUS2 C USB-C,CS,WW</t>
  </si>
  <si>
    <t>214433-01M</t>
  </si>
  <si>
    <t>VOYAGER FOCUS 2 UC,VFOCUS2 C USB-C,CHARG</t>
  </si>
  <si>
    <t>214433-02M</t>
  </si>
  <si>
    <t>VOYAGER FOCUS 2 UC,VFOCUS2-M C USB-C,CHA</t>
  </si>
  <si>
    <t>214546-01</t>
  </si>
  <si>
    <t>SPARE, MDA5XX, USB/A TO USB/C</t>
  </si>
  <si>
    <t>214548-02</t>
  </si>
  <si>
    <t>SPARE, MDA5XX</t>
  </si>
  <si>
    <t>214568-01</t>
  </si>
  <si>
    <t>EncorePro 310, EP310 USB-A, WW</t>
  </si>
  <si>
    <t>214569-01</t>
  </si>
  <si>
    <t>EncorePro 310, EP310 USB-C, WW</t>
  </si>
  <si>
    <t>214570-01</t>
  </si>
  <si>
    <t>EncorePro 320, EP320 USB-A, WW</t>
  </si>
  <si>
    <t>214571-01</t>
  </si>
  <si>
    <t>EncorePro 320, EP320 USB-C, WW</t>
  </si>
  <si>
    <t>214572-01</t>
  </si>
  <si>
    <t>EncorePro 310, EP310 QD, WW</t>
  </si>
  <si>
    <t>214573-01</t>
  </si>
  <si>
    <t>EncorePro 320, EP320 QD, WW</t>
  </si>
  <si>
    <t>214591-01</t>
  </si>
  <si>
    <t>214592-01</t>
  </si>
  <si>
    <t>V4220 CD - UC</t>
  </si>
  <si>
    <t>214593-01</t>
  </si>
  <si>
    <t>VOYAGER 5200 OFFICE,2-WAY BASE</t>
  </si>
  <si>
    <t>214601-01</t>
  </si>
  <si>
    <t>214602-01</t>
  </si>
  <si>
    <t>V4220-M CD - UC</t>
  </si>
  <si>
    <t>214603-01</t>
  </si>
  <si>
    <t>VOYAGER 5200 OFFICE,V5200-M CD USB-C,NA</t>
  </si>
  <si>
    <t>214650-01</t>
  </si>
  <si>
    <t>B4210 USB-C - UC</t>
  </si>
  <si>
    <t>214651-01</t>
  </si>
  <si>
    <t>VOYAGER 4220 UC,BT600 USB-C</t>
  </si>
  <si>
    <t>214700-01</t>
  </si>
  <si>
    <t>VOYAGER 4245 OFFICE, V4245 CD, NA</t>
  </si>
  <si>
    <t>214701-01</t>
  </si>
  <si>
    <t>214777-01</t>
  </si>
  <si>
    <t>SAVI 7320 OFFICE, S7320 CD, STEREO, NA</t>
  </si>
  <si>
    <t>214778-01</t>
  </si>
  <si>
    <t>SAVI 7310 OFFICE,S7310 CD, MONO, NA</t>
  </si>
  <si>
    <t>214900-01</t>
  </si>
  <si>
    <t>214900-10</t>
  </si>
  <si>
    <t>SAVI 8245 OFFICE, S8245-M CDM USB-A</t>
  </si>
  <si>
    <t>215201-01</t>
  </si>
  <si>
    <t>SAVI 7320 OFFICE, S7320-M CD, STEREO, NA</t>
  </si>
  <si>
    <t>215202-01</t>
  </si>
  <si>
    <t>SAVI 7310 OFFICE, S7310-M CD, MONO, NA</t>
  </si>
  <si>
    <t>215360-01</t>
  </si>
  <si>
    <t>SPARE,MDA5XX, USB/C TO USB/C</t>
  </si>
  <si>
    <t>215436-01</t>
  </si>
  <si>
    <t>CALISTO 5300, CL5300-M USB-A</t>
  </si>
  <si>
    <t>215437-01</t>
  </si>
  <si>
    <t>CALISTO 5300, CL5300-M USB-C</t>
  </si>
  <si>
    <t>215438-01</t>
  </si>
  <si>
    <t>CALISTO 5300, CL5300-M USB-A/BT600</t>
  </si>
  <si>
    <t>215439-01</t>
  </si>
  <si>
    <t>CALISTO 5300, CL5300-M USB-C/BT600C</t>
  </si>
  <si>
    <t>215441-01</t>
  </si>
  <si>
    <t>CALISTO 5300, CL5300 USB-A</t>
  </si>
  <si>
    <t>215442-01</t>
  </si>
  <si>
    <t>CALISTO 5300, CL5300 USB-C</t>
  </si>
  <si>
    <t>215496-01</t>
  </si>
  <si>
    <t>CALISTO 5300, CL5300 USB-A/BT600</t>
  </si>
  <si>
    <t>215499-01</t>
  </si>
  <si>
    <t>CALISTO 5300, CL5300 USB-C/BT600C</t>
  </si>
  <si>
    <t>215595-01</t>
  </si>
  <si>
    <t>POUCH,SQUIRREL BT WITH BT600</t>
  </si>
  <si>
    <t>215694-01</t>
  </si>
  <si>
    <t>SPARE,EAR CUSHION,BLACK,VOYAGER 8200</t>
  </si>
  <si>
    <t>215800-01</t>
  </si>
  <si>
    <t>SPARE, SAVI8240/8245, HEADSET KIT, NA</t>
  </si>
  <si>
    <t>215801-01</t>
  </si>
  <si>
    <t>SPARE, SAVI8240/8245, HEADSET KIT, E&amp;A</t>
  </si>
  <si>
    <t>215802-01</t>
  </si>
  <si>
    <t>SPARE, SAVI8240/8245, BATTERY PACK</t>
  </si>
  <si>
    <t>215803-01</t>
  </si>
  <si>
    <t>SPARE, SAVI8240/8245, STANDARD CRADLE</t>
  </si>
  <si>
    <t>215804-01</t>
  </si>
  <si>
    <t>SPARE, SAVI8240/8245, DELUXE CRADLE</t>
  </si>
  <si>
    <t>215805-01</t>
  </si>
  <si>
    <t>SPARE, SAVI8240/8245</t>
  </si>
  <si>
    <t>215806-01</t>
  </si>
  <si>
    <t>215818-01</t>
  </si>
  <si>
    <t>BW3300, USB-A INLINE</t>
  </si>
  <si>
    <t>215819-01</t>
  </si>
  <si>
    <t>BW3300, USB-C INLINE</t>
  </si>
  <si>
    <t>215820-01</t>
  </si>
  <si>
    <t>BW3300-M, USB-A INLINE</t>
  </si>
  <si>
    <t>215821-01</t>
  </si>
  <si>
    <t>BW3300-M, USB-C INLINE</t>
  </si>
  <si>
    <t>215831-01</t>
  </si>
  <si>
    <t>POUCH,SQUIRREL BT WITH BT600C</t>
  </si>
  <si>
    <t>215896-01</t>
  </si>
  <si>
    <t>VOYAGER 4210 UC, USB-A, MST, WW</t>
  </si>
  <si>
    <t>215896-02</t>
  </si>
  <si>
    <t>VOYAGER 4210 UC, USB-C, MST, WW</t>
  </si>
  <si>
    <t>215897-01</t>
  </si>
  <si>
    <t>VOYAGER 4220 UC, USB-A, MST, WW</t>
  </si>
  <si>
    <t>215897-02</t>
  </si>
  <si>
    <t>VOYAGER 4220 UC, USB-C, MST, WW</t>
  </si>
  <si>
    <t>216067-01</t>
  </si>
  <si>
    <t>SPARE, CABLE ASSY, CA12CD, CA12CD-S</t>
  </si>
  <si>
    <t>216086-01</t>
  </si>
  <si>
    <t>SECURE VOICE, PTT,12 INCH STRAIGHT</t>
  </si>
  <si>
    <t>216086-02</t>
  </si>
  <si>
    <t>SECURE VOICE, PTT, 10 FT. COIL EXT PTT S</t>
  </si>
  <si>
    <t>216086-03</t>
  </si>
  <si>
    <t>SECURE VOICE, PTT, 12 INCH STRAIGHT</t>
  </si>
  <si>
    <t>216100-01</t>
  </si>
  <si>
    <t>SPARE, SAVI8240/8245, DELUXE USB CHARGER</t>
  </si>
  <si>
    <t>216261-01</t>
  </si>
  <si>
    <t>SPARE, BATTERY, WITH REMOVAL</t>
  </si>
  <si>
    <t>216758-01</t>
  </si>
  <si>
    <t>SPARE, EAR CUSHIONS, SAVI 7200</t>
  </si>
  <si>
    <t>216865-01</t>
  </si>
  <si>
    <t>SYNC 20+, SY20 USB-A/BT600</t>
  </si>
  <si>
    <t>216866-01</t>
  </si>
  <si>
    <t>Poly Synch for MS Teams Speaker Phone</t>
  </si>
  <si>
    <t>216867-01</t>
  </si>
  <si>
    <t>SYNC 20+, SY20-M USB-A/BT600</t>
  </si>
  <si>
    <t>216868-01</t>
  </si>
  <si>
    <t>SYNC 20, SY20 USB-C</t>
  </si>
  <si>
    <t>216869-01</t>
  </si>
  <si>
    <t>SYNC 20+, SY20 USB-C/BT600C</t>
  </si>
  <si>
    <t>216870-01</t>
  </si>
  <si>
    <t>SYNC 20, SY20-M USB-C</t>
  </si>
  <si>
    <t>216871-01</t>
  </si>
  <si>
    <t>SYNC 20+, SY20-M USB-C/BT600C</t>
  </si>
  <si>
    <t>216872-01</t>
  </si>
  <si>
    <t>Sync SY60</t>
  </si>
  <si>
    <t>216873-01</t>
  </si>
  <si>
    <t>SYNC 60, SY60-M  WW</t>
  </si>
  <si>
    <t>216874-01</t>
  </si>
  <si>
    <t>SYNC 40, SY40 WW</t>
  </si>
  <si>
    <t>216875-01</t>
  </si>
  <si>
    <t>SYNC 40, SY40-M WW</t>
  </si>
  <si>
    <t>216898-01</t>
  </si>
  <si>
    <t>SPARE,BLACKWIRE 3315T TOP:</t>
  </si>
  <si>
    <t>216899-01</t>
  </si>
  <si>
    <t>SPARE,BLACKWIRE 3325T TOP</t>
  </si>
  <si>
    <t>217008-01</t>
  </si>
  <si>
    <t>3.5 MM Y-TRAINING CABLE, BW 5200</t>
  </si>
  <si>
    <t>217038-01</t>
  </si>
  <si>
    <t>SYNC 20, SY20 USB-A</t>
  </si>
  <si>
    <t>217391-01</t>
  </si>
  <si>
    <t>SPARE, SAVI 8210/8220 UC, CHARGING BASE,</t>
  </si>
  <si>
    <t>218267-01</t>
  </si>
  <si>
    <t>DA85</t>
  </si>
  <si>
    <t>218268-01</t>
  </si>
  <si>
    <t>DA85-M</t>
  </si>
  <si>
    <t>218271-01</t>
  </si>
  <si>
    <t>EncorePro 515 USB, EP515 USB-A</t>
  </si>
  <si>
    <t>218272-01</t>
  </si>
  <si>
    <t>EncorePro 545 USB, EP545 USB-A</t>
  </si>
  <si>
    <t>218274-01</t>
  </si>
  <si>
    <t>EncorePro 525 USB, EP525 USB-A</t>
  </si>
  <si>
    <t>218275-01</t>
  </si>
  <si>
    <t>EncorePro 525-M USB, EP525-M USB-A</t>
  </si>
  <si>
    <t>218277-01</t>
  </si>
  <si>
    <t>218433-01</t>
  </si>
  <si>
    <t>SPARE FOAM EAR CUSHION, BW3310/BW3320</t>
  </si>
  <si>
    <t>218470-01</t>
  </si>
  <si>
    <t>VOYAGER 4310 UC,V4310 C USB-A,WW</t>
  </si>
  <si>
    <t>218470-02</t>
  </si>
  <si>
    <t>VOYAGER 4310 UC,V4310-M C USB-A,WW</t>
  </si>
  <si>
    <t>218471-01</t>
  </si>
  <si>
    <t>VOYAGER 4310 UC,V4310 C USB-A,CS,WW</t>
  </si>
  <si>
    <t>218471-02</t>
  </si>
  <si>
    <t>VOYAGER 4310 UC,V4310-M C USB-A,CS,WW</t>
  </si>
  <si>
    <t>218473-01</t>
  </si>
  <si>
    <t>VOYAGER 4310 UC,V4310 C USB-C,WW</t>
  </si>
  <si>
    <t>218473-02</t>
  </si>
  <si>
    <t>VOYAGER 4310 UC,V4310-M C USB-C,WW</t>
  </si>
  <si>
    <t>218474-01</t>
  </si>
  <si>
    <t>VOYAGER 4310 UC,V4310 C USB-C,CS,WW</t>
  </si>
  <si>
    <t>218474-02</t>
  </si>
  <si>
    <t>VOYAGER 4310 UC,V4310-M C USB-C,CS,WW</t>
  </si>
  <si>
    <t>218475-01</t>
  </si>
  <si>
    <t>VOYAGER 4320 UC,V4320 C USB-A,WW</t>
  </si>
  <si>
    <t>218475-02</t>
  </si>
  <si>
    <t>VOYAGER 4320 UC,V4320-M C USB-A,WW</t>
  </si>
  <si>
    <t>218476-01</t>
  </si>
  <si>
    <t>VOYAGER 4320 UC,V4320 C USB-A,CS,WW</t>
  </si>
  <si>
    <t>218476-02</t>
  </si>
  <si>
    <t>VOYAGER 4320 UC,V4320-M C USB-A,CS,WW</t>
  </si>
  <si>
    <t>218478-01</t>
  </si>
  <si>
    <t>VOYAGER 4320 UC,V4320 C USB-C,WW</t>
  </si>
  <si>
    <t>218478-02</t>
  </si>
  <si>
    <t>VOYAGER 4320 UC,V4320-M C USB-C,WW</t>
  </si>
  <si>
    <t>218479-01</t>
  </si>
  <si>
    <t>VOYAGER 4320 UC,V4320 C USB-C,CS,WW</t>
  </si>
  <si>
    <t>218479-02</t>
  </si>
  <si>
    <t>VOYAGER 4320 UC,V4320-M C USB-C,CS,WW</t>
  </si>
  <si>
    <t>218524-01</t>
  </si>
  <si>
    <t>SPARE, CARRYING CASE, BW3300</t>
  </si>
  <si>
    <t>218764-01</t>
  </si>
  <si>
    <t>SYNC 40+, SY40-M USBA BT600  WW</t>
  </si>
  <si>
    <t>218765-01</t>
  </si>
  <si>
    <t>SYNC 40+, SY40 USB-A BT600 WW</t>
  </si>
  <si>
    <t>218770-01</t>
  </si>
  <si>
    <t>VOYAGER 4210 UC, BT600,CHARGE STAND UC,</t>
  </si>
  <si>
    <t>218770-02</t>
  </si>
  <si>
    <t>VOYAGER 4210 UC,BT600, CHARGE STAND UC,</t>
  </si>
  <si>
    <t>218771-01</t>
  </si>
  <si>
    <t>VOYAGER 4220 UC, BT600, CHARGE STAND UC,</t>
  </si>
  <si>
    <t>218771-02</t>
  </si>
  <si>
    <t>2200-87120-025</t>
  </si>
  <si>
    <t>Poly Studio P5 kit with Blackwire 3210,W</t>
  </si>
  <si>
    <t>2200-87130-025</t>
  </si>
  <si>
    <t>Poly Studio P5Videoconf kit w/BW headset</t>
  </si>
  <si>
    <t>2200-87140-025</t>
  </si>
  <si>
    <t>Poly Studio P5 kit with Voyager 4220 UC,</t>
  </si>
  <si>
    <t>2200-87150-025</t>
  </si>
  <si>
    <t>Poly Studio P5 kit with Sync 20,WW</t>
  </si>
  <si>
    <t>24316-01</t>
  </si>
  <si>
    <t>WINDSCREEN KIT</t>
  </si>
  <si>
    <t>24460-01</t>
  </si>
  <si>
    <t>CLOTHING CLIP</t>
  </si>
  <si>
    <t>25640-01</t>
  </si>
  <si>
    <t>EARPIECE ASSY, VERSATIP, SINGLE</t>
  </si>
  <si>
    <t>26609-03</t>
  </si>
  <si>
    <t>BATTERY DOOR, M22</t>
  </si>
  <si>
    <t>26716-01</t>
  </si>
  <si>
    <t>CABLE ASSY AMP/QD MOD ADAP SPARE</t>
  </si>
  <si>
    <t>27019-01</t>
  </si>
  <si>
    <t>KIT, Y-ADAPTER TRAINER</t>
  </si>
  <si>
    <t>27019-03</t>
  </si>
  <si>
    <t>Training Y-Connector</t>
  </si>
  <si>
    <t>27190-01</t>
  </si>
  <si>
    <t>SPARE,CABLE ASSY,QD,POLARIS II</t>
  </si>
  <si>
    <t>27708-01</t>
  </si>
  <si>
    <t>KIT, IN-LINE MUTE,CABLE W/CONNECTOR</t>
  </si>
  <si>
    <t>28959-01</t>
  </si>
  <si>
    <t>CABLE ASSY,STEREO ADAPTER SPARE</t>
  </si>
  <si>
    <t>29814-01</t>
  </si>
  <si>
    <t>CUSHION, ENTERPRISE, SP (6)</t>
  </si>
  <si>
    <t>29955-03</t>
  </si>
  <si>
    <t>BELL TIP,SMALL W/ CUSHION,SPARE</t>
  </si>
  <si>
    <t>29955-04</t>
  </si>
  <si>
    <t>BELL TIP,LARGE W/ CUSHION,SPARE</t>
  </si>
  <si>
    <t>29955-05</t>
  </si>
  <si>
    <t>BELL TIP CUSHION SMALL 1PR</t>
  </si>
  <si>
    <t>29955-06</t>
  </si>
  <si>
    <t>BELL TIP CUSHION LARGE, 1PR.</t>
  </si>
  <si>
    <t>29955-31</t>
  </si>
  <si>
    <t>EARTIP, SOFTIP, TRISTAR, 1 SMALL</t>
  </si>
  <si>
    <t>29955-32</t>
  </si>
  <si>
    <t>EAR BUD PACK,W/CUSHIONS</t>
  </si>
  <si>
    <t>29960-01</t>
  </si>
  <si>
    <t>VOICE TUBE,SPARE,TRISTAR</t>
  </si>
  <si>
    <t>29960-30</t>
  </si>
  <si>
    <t>VOICE TUBE,SPARE,PASSION PINK,TRISTAR, E</t>
  </si>
  <si>
    <t>29961-01</t>
  </si>
  <si>
    <t>CLOTHING CLIP, TRISTAR, ENCORE, FREEHAND</t>
  </si>
  <si>
    <t>33305-02</t>
  </si>
  <si>
    <t>A10-11/A</t>
  </si>
  <si>
    <t>34286-03</t>
  </si>
  <si>
    <t>BIWAY II, PLX</t>
  </si>
  <si>
    <t>36390-14</t>
  </si>
  <si>
    <t>HL10/A</t>
  </si>
  <si>
    <t>37818-11</t>
  </si>
  <si>
    <t>APS-11</t>
  </si>
  <si>
    <t>37820-11</t>
  </si>
  <si>
    <t>APT-31</t>
  </si>
  <si>
    <t>38099-01</t>
  </si>
  <si>
    <t>SPARE,U10P-S,CABLE</t>
  </si>
  <si>
    <t>38232-01</t>
  </si>
  <si>
    <t>SPARE LIGHTWEIGHT CABLE ASSY, U10P</t>
  </si>
  <si>
    <t>38310-25</t>
  </si>
  <si>
    <t>SPARE SUPRAPLUS LEATHERETTE EAR CUSHION</t>
  </si>
  <si>
    <t>38324-01</t>
  </si>
  <si>
    <t>SPARE CABLE IP-TOUCH</t>
  </si>
  <si>
    <t>38340-01</t>
  </si>
  <si>
    <t>SPARE, U10P-S19</t>
  </si>
  <si>
    <t>38349-01</t>
  </si>
  <si>
    <t>ELECTRONIC HOOKSWITCH, APT-3, AVAYA</t>
  </si>
  <si>
    <t>38350-02</t>
  </si>
  <si>
    <t>APC-43/Z</t>
  </si>
  <si>
    <t>38350-13</t>
  </si>
  <si>
    <t>APC-43 EHS</t>
  </si>
  <si>
    <t>38439-11</t>
  </si>
  <si>
    <t>APP-51</t>
  </si>
  <si>
    <t>38541-01</t>
  </si>
  <si>
    <t>Plantronics MO300-N5 cable for Nokia phs</t>
  </si>
  <si>
    <t>38541-02</t>
  </si>
  <si>
    <t>MO300 IPHONE,STRAIGHT CABLE</t>
  </si>
  <si>
    <t>38541-04</t>
  </si>
  <si>
    <t>MO300 IPHONE, 10 FT COILED CABLE</t>
  </si>
  <si>
    <t>38633-11</t>
  </si>
  <si>
    <t>APV-66</t>
  </si>
  <si>
    <t>38733-01</t>
  </si>
  <si>
    <t>SPARE,CABLE ASSY,QD,4/6 WAY,CONVERTER</t>
  </si>
  <si>
    <t>38733-03</t>
  </si>
  <si>
    <t>SPARE,CBL ASSY,QD,4/6 WAY,DA90 CONV</t>
  </si>
  <si>
    <t>38734-11</t>
  </si>
  <si>
    <t>APV-63</t>
  </si>
  <si>
    <t>38776-01</t>
  </si>
  <si>
    <t>SPARE,CABLE ASSY,SAVI OFFICE TO S2</t>
  </si>
  <si>
    <t>38886-01</t>
  </si>
  <si>
    <t>SPARE,CABLE ASSY,MODULAR TO 8 WAY CONNE</t>
  </si>
  <si>
    <t>38908-11</t>
  </si>
  <si>
    <t>APA-23</t>
  </si>
  <si>
    <t>38909-01</t>
  </si>
  <si>
    <t>APA-2A,CS50/55/351/361/70N EHS,ALCATEL</t>
  </si>
  <si>
    <t>40203-14</t>
  </si>
  <si>
    <t>H81N-CD, HEADSET, FAA/GENERAL TRADES</t>
  </si>
  <si>
    <t>40286-01</t>
  </si>
  <si>
    <t>CABLE ASSY, 10 EXTENSION, COIL, MALE/FE</t>
  </si>
  <si>
    <t>40287-01</t>
  </si>
  <si>
    <t>NOW 85638-03</t>
  </si>
  <si>
    <t>40287-06</t>
  </si>
  <si>
    <t>NOW 85638-02  CABLE, ADAPTS M12, SP ,PLX</t>
  </si>
  <si>
    <t>40287-07</t>
  </si>
  <si>
    <t>NOW 85638-08</t>
  </si>
  <si>
    <t>40702-01</t>
  </si>
  <si>
    <t>CABLE ASSY,MIDI,AMP,W/QD LOCK</t>
  </si>
  <si>
    <t>40703-01</t>
  </si>
  <si>
    <t>CABLE ASSY, COIL, EXT, SPARE</t>
  </si>
  <si>
    <t>40707-01</t>
  </si>
  <si>
    <t>VALUE PACK, ENCORE SPARES</t>
  </si>
  <si>
    <t>40709-01</t>
  </si>
  <si>
    <t>EAR CUSHION KIT</t>
  </si>
  <si>
    <t>40709-02</t>
  </si>
  <si>
    <t>EAR CUSHION KIT,DOUGHNUT,SPARE</t>
  </si>
  <si>
    <t>40710-01</t>
  </si>
  <si>
    <t>TRAINING STATION BASE,AMP (TSB)</t>
  </si>
  <si>
    <t>40711-01</t>
  </si>
  <si>
    <t>SPARE,OLI,LOW PROFILE,W/PLT LOGO</t>
  </si>
  <si>
    <t>40845-01</t>
  </si>
  <si>
    <t>CABLE ASSY,3.5MM,QD,SPARE</t>
  </si>
  <si>
    <t>40974-01</t>
  </si>
  <si>
    <t>CABLE, COIL, MOD. PLUG, SPARE</t>
  </si>
  <si>
    <t>41925-01</t>
  </si>
  <si>
    <t>EARHOOK CUSHION, SPARE</t>
  </si>
  <si>
    <t>43038-01</t>
  </si>
  <si>
    <t>CABLE ASSY 2.5MM QD,SPARE</t>
  </si>
  <si>
    <t>43220-01</t>
  </si>
  <si>
    <t>43298-03</t>
  </si>
  <si>
    <t>SPARE,HEADBAND ASSY</t>
  </si>
  <si>
    <t>43299-01</t>
  </si>
  <si>
    <t>SPARE,CUSHION ASSY,DUOSET</t>
  </si>
  <si>
    <t>43585-01</t>
  </si>
  <si>
    <t>VALUE PACK,TRISTAR SPARES</t>
  </si>
  <si>
    <t>43596-64</t>
  </si>
  <si>
    <t>M22,AMP, ENGLISH</t>
  </si>
  <si>
    <t>43596-65</t>
  </si>
  <si>
    <t>M22,AMP, BILINGUAL</t>
  </si>
  <si>
    <t>43674-01</t>
  </si>
  <si>
    <t>H31CD  HEADSET</t>
  </si>
  <si>
    <t>43937-01</t>
  </si>
  <si>
    <t>CUSHION (2),CONVERTIBLE,SPARE</t>
  </si>
  <si>
    <t>44877-02</t>
  </si>
  <si>
    <t>KIT,SPARE,CABLE,AUDIO DEVICE</t>
  </si>
  <si>
    <t>45588-01</t>
  </si>
  <si>
    <t>45647-04</t>
  </si>
  <si>
    <t>HEADSET ASSY,CONVERTIBLE II</t>
  </si>
  <si>
    <t>45650-03</t>
  </si>
  <si>
    <t>RING/PIVOT BALL ASSY, BLACK, CT14</t>
  </si>
  <si>
    <t>45651-01</t>
  </si>
  <si>
    <t>SPARE,CONFORMABLE EARHOOK,DUOSET</t>
  </si>
  <si>
    <t>45671-01</t>
  </si>
  <si>
    <t>SPARE,AC/DC CONVERTER,110V,S10/T20</t>
  </si>
  <si>
    <t>45671-02</t>
  </si>
  <si>
    <t>AC ADAPTER, S10, T10, T20, APLA 220V, EU</t>
  </si>
  <si>
    <t>46186-01</t>
  </si>
  <si>
    <t>MUFF,LEATHERETTE ASSY</t>
  </si>
  <si>
    <t>46268-01</t>
  </si>
  <si>
    <t>CABLE, ADAPTER, 1 MOD. STRAIGHT, 1 MOD.</t>
  </si>
  <si>
    <t>46429-01</t>
  </si>
  <si>
    <t>EXTENSION CABLE,OLI</t>
  </si>
  <si>
    <t>49323-46</t>
  </si>
  <si>
    <t>HIC-10 CE2001,ADAPTER CABLE</t>
  </si>
  <si>
    <t>57240.004</t>
  </si>
  <si>
    <t>CALISTO P240, IC</t>
  </si>
  <si>
    <t>57250.004</t>
  </si>
  <si>
    <t>CALISTO P240-M,IC</t>
  </si>
  <si>
    <t>60425-01</t>
  </si>
  <si>
    <t>KIT,MUFF BREATHABLE</t>
  </si>
  <si>
    <t>60825-325</t>
  </si>
  <si>
    <t>SHS1890-25,AMP,HH</t>
  </si>
  <si>
    <t>60961-32</t>
  </si>
  <si>
    <t>HL10,US,HANDSET LIFTER W/ACCESSORY KIT</t>
  </si>
  <si>
    <t>60961-34</t>
  </si>
  <si>
    <t>HL10,APLA,HANDSET LIFTER, W/ACCESSORY KI</t>
  </si>
  <si>
    <t>60961-35</t>
  </si>
  <si>
    <t>HL10,US,HANDSET LIFTER,STR. PLUG,W/ACCES</t>
  </si>
  <si>
    <t>61578-01</t>
  </si>
  <si>
    <t>MOUNTING TAPE SET,SPARE,HL10</t>
  </si>
  <si>
    <t>62011-01</t>
  </si>
  <si>
    <t>KIT,Y-ADAPTER TRAINER</t>
  </si>
  <si>
    <t>62976-01</t>
  </si>
  <si>
    <t>KIT,QD LOCK</t>
  </si>
  <si>
    <t>63625-02</t>
  </si>
  <si>
    <t>SPARE,SPECTRALINK ADAPTER CABLE</t>
  </si>
  <si>
    <t>64375-01</t>
  </si>
  <si>
    <t>BELT CLIP,  CT12</t>
  </si>
  <si>
    <t>64398-01</t>
  </si>
  <si>
    <t>NECKBAND ADAPTERS, 2 ADAPTERS, 1 LEFT, 1</t>
  </si>
  <si>
    <t>64399-03</t>
  </si>
  <si>
    <t>SPARE,BATTERY,CS351/CS361</t>
  </si>
  <si>
    <t>64786-01</t>
  </si>
  <si>
    <t>CABLE ADAPTER, HL10, CS50/CS55/BASE</t>
  </si>
  <si>
    <t>65111-01</t>
  </si>
  <si>
    <t>CABLE,  VISTA STUB, 500MM, CS50, CS60, B</t>
  </si>
  <si>
    <t>65116-02</t>
  </si>
  <si>
    <t>65145-01</t>
  </si>
  <si>
    <t>S12,HEADSET SYS,FF,US</t>
  </si>
  <si>
    <t>65145-04</t>
  </si>
  <si>
    <t>S12,HEADSET SYS,FF,CAN</t>
  </si>
  <si>
    <t>65218-01</t>
  </si>
  <si>
    <t>SPARE,CABLE,STRAIGHT,12</t>
  </si>
  <si>
    <t>65219-01</t>
  </si>
  <si>
    <t>HEADSET ASSEMBLY,S12,SPARE</t>
  </si>
  <si>
    <t>65287-01</t>
  </si>
  <si>
    <t>CABLE ASSY,2.5MM,N1 TO QD,CISCO</t>
  </si>
  <si>
    <t>65582-01</t>
  </si>
  <si>
    <t>CABLE ASSY,QD/MOD,SPARE,DA60</t>
  </si>
  <si>
    <t>65700-01</t>
  </si>
  <si>
    <t>SPARE,EARMUFF,HEADSET RING</t>
  </si>
  <si>
    <t>65932-01</t>
  </si>
  <si>
    <t>SUPRAPLUS,SPARES</t>
  </si>
  <si>
    <t>66037-01</t>
  </si>
  <si>
    <t>DA55 TO DA60 UPGRADE KIT, SOFTWARE, CABL</t>
  </si>
  <si>
    <t>66267-01</t>
  </si>
  <si>
    <t>A10-12-S1 CABLE,U.S.</t>
  </si>
  <si>
    <t>66268-02</t>
  </si>
  <si>
    <t>A10-16,US/APLA,BOXED</t>
  </si>
  <si>
    <t>66268-03</t>
  </si>
  <si>
    <t>A10-16,US/APLA,BAGGED,SPARE</t>
  </si>
  <si>
    <t>66735-01</t>
  </si>
  <si>
    <t>SPARE,UNI BAND HEADBAND,CS50/CS60</t>
  </si>
  <si>
    <t>66838-01</t>
  </si>
  <si>
    <t>CABLE, MODULAR PLUG TO MODULAR PLUG, 840</t>
  </si>
  <si>
    <t>67063-01</t>
  </si>
  <si>
    <t>SPARE,LEATHERETTE (2)</t>
  </si>
  <si>
    <t>67712-01</t>
  </si>
  <si>
    <t>EAR CUSHION KIT,LEATHERETTE</t>
  </si>
  <si>
    <t>68331-01</t>
  </si>
  <si>
    <t>CABLE CONSOLE INTERFACE</t>
  </si>
  <si>
    <t>69520-01</t>
  </si>
  <si>
    <t>ADAPTER CLA, CAR LIGHTER ADAPT. VOYAGER</t>
  </si>
  <si>
    <t>69522-01</t>
  </si>
  <si>
    <t>ADAPTER, SPARE, HEADSET CHARGER, 100-240</t>
  </si>
  <si>
    <t>69652-01</t>
  </si>
  <si>
    <t>EARTIPS, 3, W/CUSHIONS, 2 WINDSCREEN, VO</t>
  </si>
  <si>
    <t>71173-01</t>
  </si>
  <si>
    <t>SPARE,M15D 10 COILED CORD</t>
  </si>
  <si>
    <t>71174-01</t>
  </si>
  <si>
    <t>SPARE,M15D STUD CABLE</t>
  </si>
  <si>
    <t>71226-01</t>
  </si>
  <si>
    <t>POUCH, AVIATION</t>
  </si>
  <si>
    <t>71781-01</t>
  </si>
  <si>
    <t>SPARE,EAR CUSHION,SUPRAPLUS WIRELESS</t>
  </si>
  <si>
    <t>71782-01</t>
  </si>
  <si>
    <t>72442-41</t>
  </si>
  <si>
    <t>HIS,ADAPTER CABLE</t>
  </si>
  <si>
    <t>72913-01</t>
  </si>
  <si>
    <t>72913-02</t>
  </si>
  <si>
    <t>72949-35</t>
  </si>
  <si>
    <t>VOYAGER 3200,HEADSET,CARBON GREY,US</t>
  </si>
  <si>
    <t>72949-45</t>
  </si>
  <si>
    <t>VOYAGER 3240,HEADSET W/CC,US</t>
  </si>
  <si>
    <t>73646-01</t>
  </si>
  <si>
    <t>CHARGER, VEHICLE ADAPTER, ANGLE ADJUSTAB</t>
  </si>
  <si>
    <t>73921-01</t>
  </si>
  <si>
    <t>POCKET CHARGER, DISCOVERY 655</t>
  </si>
  <si>
    <t>74404-01</t>
  </si>
  <si>
    <t>CHARGING STAND, VOYAGER USB</t>
  </si>
  <si>
    <t>74405-01</t>
  </si>
  <si>
    <t>POUCH, VOYAGER USB</t>
  </si>
  <si>
    <t>75010-01</t>
  </si>
  <si>
    <t>RING DETECTOR, EXTERNAL</t>
  </si>
  <si>
    <t>76016-01</t>
  </si>
  <si>
    <t>SPARE,USB CHARGER,MICRO USB</t>
  </si>
  <si>
    <t>76141-01</t>
  </si>
  <si>
    <t>EXTENDED ARM,ACCESORY,ASSEMBLY</t>
  </si>
  <si>
    <t>77044-01</t>
  </si>
  <si>
    <t>WINDSOCK, CALISTO PRO</t>
  </si>
  <si>
    <t>77052-01</t>
  </si>
  <si>
    <t>SPARE,USB CABLE,CALISTO,820/825/830, PRO</t>
  </si>
  <si>
    <t>77153-01</t>
  </si>
  <si>
    <t>SPARE,COIL CABLE ASSY,QD6/MODULAR</t>
  </si>
  <si>
    <t>77684-01</t>
  </si>
  <si>
    <t>HEADSET CLEANING TOWELETTE</t>
  </si>
  <si>
    <t>78333-01</t>
  </si>
  <si>
    <t>CABLE 2.5MM GOLD PLUG AND MODULAR,500MM</t>
  </si>
  <si>
    <t>78712-101</t>
  </si>
  <si>
    <t>ENCOREPRO HW710</t>
  </si>
  <si>
    <t>78712-161</t>
  </si>
  <si>
    <t>ENCOREPRO,HW710-HIS,BUNDLE</t>
  </si>
  <si>
    <t>78714-101</t>
  </si>
  <si>
    <t>ENCOREPRO HW720</t>
  </si>
  <si>
    <t>78714-161</t>
  </si>
  <si>
    <t>ENCOREPRO,HW720-HIS,BUNDLE</t>
  </si>
  <si>
    <t>78715-101</t>
  </si>
  <si>
    <t>HW710D Encore Pro Digital</t>
  </si>
  <si>
    <t>78716-101</t>
  </si>
  <si>
    <t>HW720D Encore Pro Digital</t>
  </si>
  <si>
    <t>78887-01</t>
  </si>
  <si>
    <t>SPARE,RD-1,HOOKSWITCH,ADAPTER</t>
  </si>
  <si>
    <t>79393-01</t>
  </si>
  <si>
    <t>SPARE,MICRO USB LANYARD,DISCOVERY 925/97</t>
  </si>
  <si>
    <t>79413-01</t>
  </si>
  <si>
    <t>OBS-SCRAP,SPARE,CHARGING CASE,DISCOVERY</t>
  </si>
  <si>
    <t>79694-11</t>
  </si>
  <si>
    <t>SPARE,KIT Y-ADAPTER TRAINER DQD</t>
  </si>
  <si>
    <t>80057-11</t>
  </si>
  <si>
    <t>CT14/R,CORDLESS HEADSET TELEPHONE,DECT 6</t>
  </si>
  <si>
    <t>80090-05</t>
  </si>
  <si>
    <t>ADAPTER,SWITCHER</t>
  </si>
  <si>
    <t>80287-01</t>
  </si>
  <si>
    <t>SPARE,OLI,STRAIGHT PLUG</t>
  </si>
  <si>
    <t>80322-01</t>
  </si>
  <si>
    <t>SPARE,BATTERY PACK,CA12CD</t>
  </si>
  <si>
    <t>80354-01</t>
  </si>
  <si>
    <t>SPARE,CUSHION,FOAM,ENCOREPRO</t>
  </si>
  <si>
    <t>80355-01</t>
  </si>
  <si>
    <t>Spare cushion leatherette encorepro</t>
  </si>
  <si>
    <t>80762-41</t>
  </si>
  <si>
    <t>D261N STEREO/DA-M,US-APLA</t>
  </si>
  <si>
    <t>80846-01</t>
  </si>
  <si>
    <t>EARTIPS, BACKBEAT, QTY 4, SAME SIZE</t>
  </si>
  <si>
    <t>81079-01</t>
  </si>
  <si>
    <t>ADAPTER AC/DC, 5V 350, CT14</t>
  </si>
  <si>
    <t>81083-01</t>
  </si>
  <si>
    <t>SPARE M170 HEADSET,CT14</t>
  </si>
  <si>
    <t>81085-01</t>
  </si>
  <si>
    <t>BATTERY DOOR, CT14</t>
  </si>
  <si>
    <t>81086-01</t>
  </si>
  <si>
    <t>CLIP, BELT, CT14</t>
  </si>
  <si>
    <t>81087-02</t>
  </si>
  <si>
    <t>SPARE,BATTERY PACK,CT14,CEC VERSION</t>
  </si>
  <si>
    <t>81291-02</t>
  </si>
  <si>
    <t>CABLE, MICRO USB, 300MM</t>
  </si>
  <si>
    <t>81409-01</t>
  </si>
  <si>
    <t>HEADSET CHARGE BASE, 1 UNIT, WG SERIES</t>
  </si>
  <si>
    <t>81423-01</t>
  </si>
  <si>
    <t>SPARE,AC MAIN ADAPTER,STRAIGHT PLUG,SAVI</t>
  </si>
  <si>
    <t>81666-01</t>
  </si>
  <si>
    <t>SPARE,MULTI REGIONS SWITCHER,BACK BEAT 9</t>
  </si>
  <si>
    <t>82038-02</t>
  </si>
  <si>
    <t>CARRY CASE ,W USB ADAPTER HOLDER,VOYAGER</t>
  </si>
  <si>
    <t>82786-01</t>
  </si>
  <si>
    <t>CORD, HANDSET, P540-M</t>
  </si>
  <si>
    <t>83356-01</t>
  </si>
  <si>
    <t>WH500,STAND ALONE,CONVERTIBLE,HEADSET,DE</t>
  </si>
  <si>
    <t>83768-01</t>
  </si>
  <si>
    <t>BASE, CHARGING BASE, FOR WH100/WH110 HEA</t>
  </si>
  <si>
    <t>83817-01</t>
  </si>
  <si>
    <t>POUCH, DRAWSTRING, QTY 45, SPARES,</t>
  </si>
  <si>
    <t>84103-01</t>
  </si>
  <si>
    <t>OBS-SCP-RW - ACCESSORY,MICRO USB HEADSET</t>
  </si>
  <si>
    <t>84104-01</t>
  </si>
  <si>
    <t>SPARE,AC ADAPTER,STRAIGHT PLUG,CALISTO</t>
  </si>
  <si>
    <t>84598-01</t>
  </si>
  <si>
    <t>SPARE,BATTERY,WH500/W440/W740/W745</t>
  </si>
  <si>
    <t>84599-01</t>
  </si>
  <si>
    <t>SPARE,BASE STANDARD CHARGING CRADLE,WH50</t>
  </si>
  <si>
    <t>84600-01</t>
  </si>
  <si>
    <t>SPARE,BASE DELUXE CHARGING CRADLE</t>
  </si>
  <si>
    <t>84602-01</t>
  </si>
  <si>
    <t>SPARE,USB DELUXE CHARGER</t>
  </si>
  <si>
    <t>84603-01</t>
  </si>
  <si>
    <t>SPARE,USB DELUXE CHARGING KIT</t>
  </si>
  <si>
    <t>84604-01</t>
  </si>
  <si>
    <t>SPARE,FIT KIT</t>
  </si>
  <si>
    <t>84605-01</t>
  </si>
  <si>
    <t>SPARE,HEADBAND ASSY,OTH</t>
  </si>
  <si>
    <t>84606-01</t>
  </si>
  <si>
    <t>ASSY,BTH,WH500/W440/W740/W745/CS540</t>
  </si>
  <si>
    <t>84609-01</t>
  </si>
  <si>
    <t>SPARE,CHARGE BASE,5 UNITS</t>
  </si>
  <si>
    <t>84693-01</t>
  </si>
  <si>
    <t>CS540,CONVERTIBLE,DECT 6.0,NA</t>
  </si>
  <si>
    <t>84693-11</t>
  </si>
  <si>
    <t>CS540,W/HL10,CONVERTIBLE,DECT 6.0,NA</t>
  </si>
  <si>
    <t>84693-23</t>
  </si>
  <si>
    <t>CS540, MULTI PACK (3), CONVERTIBLE</t>
  </si>
  <si>
    <t>84757-01</t>
  </si>
  <si>
    <t>SPARE EHS,3.5MM CABLE</t>
  </si>
  <si>
    <t>85001-01</t>
  </si>
  <si>
    <t>TRAVEL POUCH, BBT 903+</t>
  </si>
  <si>
    <t>85117-01</t>
  </si>
  <si>
    <t>SPARE,BT300 BT USB ADAPTER,MOC</t>
  </si>
  <si>
    <t>85117-02</t>
  </si>
  <si>
    <t>SPARE,BT300 BT USB ADAPTER,UC</t>
  </si>
  <si>
    <t>85298-01</t>
  </si>
  <si>
    <t>TRAVEL CASE, BLACKWIRE</t>
  </si>
  <si>
    <t>85638-01</t>
  </si>
  <si>
    <t>85638-10</t>
  </si>
  <si>
    <t>SPARE,CABLE ASSY,MODULAR,STRAIGHT</t>
  </si>
  <si>
    <t>85692-01</t>
  </si>
  <si>
    <t>SPARE,EAR LOOP AND EAR GEL KIT,BLACKWIRE</t>
  </si>
  <si>
    <t>85696-01</t>
  </si>
  <si>
    <t>SPARE,STEREO SPEAKER WITH Y CONNECTOR,BL</t>
  </si>
  <si>
    <t>86005-01</t>
  </si>
  <si>
    <t>SPARE,CHARGE BASE,1 UNIT,3 PINS,SAVI</t>
  </si>
  <si>
    <t>86006-01</t>
  </si>
  <si>
    <t>SPARE,HARD PORTABLE CARRYING CASE</t>
  </si>
  <si>
    <t>86007-01</t>
  </si>
  <si>
    <t>SPARE,CABLE TELEPHONE INTERFACE</t>
  </si>
  <si>
    <t>86008-01</t>
  </si>
  <si>
    <t>SPARE,HL10 STRAIGHT AND AC ADAPTER</t>
  </si>
  <si>
    <t>86079-01</t>
  </si>
  <si>
    <t>SPARE,AC MAIN ADAPTER,STRAIGHT PLUG</t>
  </si>
  <si>
    <t>86179-01</t>
  </si>
  <si>
    <t>SPARE,CONVERTIBLE,HEADSET</t>
  </si>
  <si>
    <t>86180-01</t>
  </si>
  <si>
    <t>SPARE,BATTERY,C540</t>
  </si>
  <si>
    <t>86540-01</t>
  </si>
  <si>
    <t>SPARE,FIT KIT,EARLOOPS/EARBUDS,CS540</t>
  </si>
  <si>
    <t>86580-01</t>
  </si>
  <si>
    <t>AL10 INLINE LIMITER</t>
  </si>
  <si>
    <t>86658-01</t>
  </si>
  <si>
    <t>SPARE,SAVI CABLE ASSY,STD-A TO MICRO USB</t>
  </si>
  <si>
    <t>86872-01</t>
  </si>
  <si>
    <t>HW261N-DC, DUAL CHANNEL</t>
  </si>
  <si>
    <t>86920-01</t>
  </si>
  <si>
    <t>SPARE,WH350,BIN OTH,HEADSET</t>
  </si>
  <si>
    <t>87090-01</t>
  </si>
  <si>
    <t>SPARE,DUAL CHARGING CABLE,USB AND MICRO</t>
  </si>
  <si>
    <t>87128-01</t>
  </si>
  <si>
    <t>H251H, HEARING AID COMPATIBILITY, VT, MO</t>
  </si>
  <si>
    <t>87168-01</t>
  </si>
  <si>
    <t>AC ADAPTER, 8400 SOTA</t>
  </si>
  <si>
    <t>87236-01</t>
  </si>
  <si>
    <t>SPARE,USB CHARGER,WH210</t>
  </si>
  <si>
    <t>87300-201</t>
  </si>
  <si>
    <t>R,HEADSET,US</t>
  </si>
  <si>
    <t>87300-242</t>
  </si>
  <si>
    <t>R,HEADSET,US CAN,FFP</t>
  </si>
  <si>
    <t>87300-342</t>
  </si>
  <si>
    <t>VOYAGER LEGEND / R,HEADSET, US CAN,FFP</t>
  </si>
  <si>
    <t>87317-01</t>
  </si>
  <si>
    <t>APC-45,EHS</t>
  </si>
  <si>
    <t>87327-01</t>
  </si>
  <si>
    <t>APD-80,EHS</t>
  </si>
  <si>
    <t>87440-01</t>
  </si>
  <si>
    <t>SPARE,EARTIP 2,EARLOOP 2,M25/M55/M165</t>
  </si>
  <si>
    <t>87524-01</t>
  </si>
  <si>
    <t>EAR CUSHIONS, QTY 2, GAMECOM 380</t>
  </si>
  <si>
    <t>87527-01</t>
  </si>
  <si>
    <t>SPARE KIT,FOAM,EARLOOP</t>
  </si>
  <si>
    <t>88225-01</t>
  </si>
  <si>
    <t>SPARE,EAR CUSHION</t>
  </si>
  <si>
    <t>88283-01</t>
  </si>
  <si>
    <t>CS540-XD,CONVERTIBLE,900MHZ,NA</t>
  </si>
  <si>
    <t>88285-01</t>
  </si>
  <si>
    <t>CS520-XD,OTH,BIN,900MHZ,NA</t>
  </si>
  <si>
    <t>88286-01</t>
  </si>
  <si>
    <t>SPARE,USB BATTERY CHARGER,CS545-XD,NA</t>
  </si>
  <si>
    <t>88608-11</t>
  </si>
  <si>
    <t>TR-11,EHS CABLE</t>
  </si>
  <si>
    <t>88814-01</t>
  </si>
  <si>
    <t>SPARE,EARLOOPS,ENCOREPRO</t>
  </si>
  <si>
    <t>88815-01</t>
  </si>
  <si>
    <t>SPARE,BEHIND THE NECK BAND</t>
  </si>
  <si>
    <t>88816-01</t>
  </si>
  <si>
    <t>SPARE,OVER THE HEAD BAND,ENCOREPRO HW540</t>
  </si>
  <si>
    <t>88817-01</t>
  </si>
  <si>
    <t>SPARE,EAR CUSHION,FOAM,ENCOREPRO</t>
  </si>
  <si>
    <t>88828-01</t>
  </si>
  <si>
    <t>ENCOREPRO HW540</t>
  </si>
  <si>
    <t>88832-01</t>
  </si>
  <si>
    <t>SPARE EAR CUSHION,LEATHERETTE,LRG, HW540</t>
  </si>
  <si>
    <t>88833-01</t>
  </si>
  <si>
    <t>SPARE,EAR CUSHION,LEATHERETTE,ENCOREPRO</t>
  </si>
  <si>
    <t>88909-01</t>
  </si>
  <si>
    <t>CS545-XD,CONVERTIBLE,UNLIMITED TALK TIME</t>
  </si>
  <si>
    <t>88940-01</t>
  </si>
  <si>
    <t>SPARE EAR TIP,SMALL,25 PIECES</t>
  </si>
  <si>
    <t>88941-01</t>
  </si>
  <si>
    <t>SPARE EAR TIP,MEDIUM,25 PIECES</t>
  </si>
  <si>
    <t>89032-01</t>
  </si>
  <si>
    <t>SPARE,CHARGING CABLE,MOBILE</t>
  </si>
  <si>
    <t>89033-01</t>
  </si>
  <si>
    <t>SPARE,MICRO USB CBL/CHARGING ADAPTER</t>
  </si>
  <si>
    <t>89034-01</t>
  </si>
  <si>
    <t>SPARE,AC WALL CHARGER US,MOBILE</t>
  </si>
  <si>
    <t>89036-01</t>
  </si>
  <si>
    <t>SPARE,CHARGING CASE AND MICRO USB CABLE,</t>
  </si>
  <si>
    <t>89106-01</t>
  </si>
  <si>
    <t>SPARE,CABLE,MICRO BLACKWIRE C710/C720</t>
  </si>
  <si>
    <t>89108-01</t>
  </si>
  <si>
    <t>SPARE,EAR ,BLKWIRE C710/C720</t>
  </si>
  <si>
    <t>89109-01</t>
  </si>
  <si>
    <t>CASE,TRAVEL,BLACKWIRE C710/C720</t>
  </si>
  <si>
    <t>89110-01</t>
  </si>
  <si>
    <t>SPARE,CHARGER,5V 1000mA VPC,BLACK</t>
  </si>
  <si>
    <t>89258-01</t>
  </si>
  <si>
    <t>SPARE,CARRYING CASE,CALISTO 620</t>
  </si>
  <si>
    <t>89259-01</t>
  </si>
  <si>
    <t>SPARE,BLUETOOTH ADPT USB, CALISTO 620-M</t>
  </si>
  <si>
    <t>89259-02</t>
  </si>
  <si>
    <t>SPARE, BLUETOOTH ADAPTER, USB DONGLE</t>
  </si>
  <si>
    <t>89269-01</t>
  </si>
  <si>
    <t>SPARE, USB STD-A TO MICRO USB-B, CABLE,</t>
  </si>
  <si>
    <t>89280-11</t>
  </si>
  <si>
    <t>APN-91 NEC EHS CABLE</t>
  </si>
  <si>
    <t>89305-01</t>
  </si>
  <si>
    <t>SPARE,BATTERY PACK,930MAH,R3</t>
  </si>
  <si>
    <t>89339.000</t>
  </si>
  <si>
    <t>SPARE,NEW STAND,CALISTO P240</t>
  </si>
  <si>
    <t>89433-01</t>
  </si>
  <si>
    <t>ENCOREPRO HW510,NA,ROW</t>
  </si>
  <si>
    <t>89434-01</t>
  </si>
  <si>
    <t>ENCOREPRO HW520,NA,ROW</t>
  </si>
  <si>
    <t>89435-01</t>
  </si>
  <si>
    <t>ENCOREPRO HW510V,NA,ROW</t>
  </si>
  <si>
    <t>89436-01</t>
  </si>
  <si>
    <t>ENCOREPRO HW520V,NA,ROW</t>
  </si>
  <si>
    <t>89525-01</t>
  </si>
  <si>
    <t>SPARE,USB BATTERY CHARGER,WH500-XD</t>
  </si>
  <si>
    <t>89547-01</t>
  </si>
  <si>
    <t>SPARE,WH300-XD HEADSET,OTH,900MHZ</t>
  </si>
  <si>
    <t>89548-01</t>
  </si>
  <si>
    <t>SPARE,WH350-XD HEADSET,OTH,900MHZ</t>
  </si>
  <si>
    <t>89549-01</t>
  </si>
  <si>
    <t>SPARE,WH500-XD HEADSET,CONVERTIBLE,900MH</t>
  </si>
  <si>
    <t>89649-01</t>
  </si>
  <si>
    <t>SPARE,ADPTR,DUAL ANALOG/SNGL 3.5,4 POLE</t>
  </si>
  <si>
    <t>89780-01</t>
  </si>
  <si>
    <t>CHARGING CASE AND MICRO USB CABLE/R</t>
  </si>
  <si>
    <t>89804-01</t>
  </si>
  <si>
    <t>CHARGER BATTERY, USB, 2ND BATTERY, CS540</t>
  </si>
  <si>
    <t>89806-01</t>
  </si>
  <si>
    <t>SPARE,USB BATTERY</t>
  </si>
  <si>
    <t>89862-01</t>
  </si>
  <si>
    <t>SPARES,KIT,EAR CUSHION</t>
  </si>
  <si>
    <t>89880-101</t>
  </si>
  <si>
    <t>VOYAGER LEGEND &amp; CHARGING CASE BUNDLE/R,</t>
  </si>
  <si>
    <t>89880-142</t>
  </si>
  <si>
    <t>91031-13</t>
  </si>
  <si>
    <t>SDS 1031-13, PTT, UNAMPLIFIED</t>
  </si>
  <si>
    <t>92056-02</t>
  </si>
  <si>
    <t>SPARE, Y-ADAPTER, GAS MASK TO SHS</t>
  </si>
  <si>
    <t>92189-15</t>
  </si>
  <si>
    <t>SHS2189-15</t>
  </si>
  <si>
    <t>92739-25</t>
  </si>
  <si>
    <t>SHS 2739-25, PTT AMP</t>
  </si>
  <si>
    <t>BUN-ACA-B1-1Y</t>
  </si>
  <si>
    <t>PMP Health   Safety, incl API 1-250</t>
  </si>
  <si>
    <t>BUN-ACA-B2-1Y</t>
  </si>
  <si>
    <t>PMP Health   Safety, incl API 200-550</t>
  </si>
  <si>
    <t>BUN-ACA-B3-1Y</t>
  </si>
  <si>
    <t>PMP Hlth   Sfty, incl API 500-1100</t>
  </si>
  <si>
    <t>BUN-ACA-B4-1Y</t>
  </si>
  <si>
    <t>PMP Hlth   Sfty, incl API 1000-2700</t>
  </si>
  <si>
    <t>BUN-ACA-B5-1Y</t>
  </si>
  <si>
    <t>PMP Hlth   Sfty, incl API 2500-11,000</t>
  </si>
  <si>
    <t>BUN-ACA-B6-1Y</t>
  </si>
  <si>
    <t>PMP Hlth   Sfty, incl API  10,000</t>
  </si>
  <si>
    <t>BUN-ASA-B1-1Y</t>
  </si>
  <si>
    <t>Asset Mgmt   Adopt Inc API 1-250</t>
  </si>
  <si>
    <t>Asset Management and Adoption</t>
  </si>
  <si>
    <t>BUN-ASA-B2-1Y</t>
  </si>
  <si>
    <t>Asset Mgmt   Adopt Inc API 200-550</t>
  </si>
  <si>
    <t>3 YR Asset Mgmt   Adopt Inc API 200-550</t>
  </si>
  <si>
    <t>BUN-ASA-B3-1Y</t>
  </si>
  <si>
    <t>Asset Mgmt   Adopt Inc API 500-1100</t>
  </si>
  <si>
    <t>3 YR Ast Mgmt   Adpt API 500-1100</t>
  </si>
  <si>
    <t>BUN-ASA-B4-1Y</t>
  </si>
  <si>
    <t>Ast Mgmt   Adpt API 1000-2700</t>
  </si>
  <si>
    <t>3 YR Ast Mgmt   Adpt API 1000-2700</t>
  </si>
  <si>
    <t>BUN-ASA-B5-1Y</t>
  </si>
  <si>
    <t>Ast Mgmt   Adpt API 2500-11000</t>
  </si>
  <si>
    <t>3 yr Ast Mgmt   Adpt API 2500-11000</t>
  </si>
  <si>
    <t>BUN-ASA-B6-1Y</t>
  </si>
  <si>
    <t>Ast Mgmt   Adpt API  10,000</t>
  </si>
  <si>
    <t>3 yr Ast Mgmt   Adpt API  10,000</t>
  </si>
  <si>
    <t>BUN-CVA-B1-1Y</t>
  </si>
  <si>
    <t>Qlty   Analytics, incl API 1-250</t>
  </si>
  <si>
    <t>BUN-CVA-B2-1Y</t>
  </si>
  <si>
    <t>Qlty   Analytics, incl API 200-550</t>
  </si>
  <si>
    <t>3 YR Qlty   Analytics, incl API 200-550</t>
  </si>
  <si>
    <t>BUN-CVA-B3-1Y</t>
  </si>
  <si>
    <t>Qlty   Analytics, incl API 500-1100</t>
  </si>
  <si>
    <t>3 YR Qlty   Analytics, incl API 500-1100</t>
  </si>
  <si>
    <t>BUN-CVA-B4-1Y</t>
  </si>
  <si>
    <t>Qlty   Analytics, incl API 1000-2700</t>
  </si>
  <si>
    <t>BUN-CVA-B5-1Y</t>
  </si>
  <si>
    <t>Qlty   Analytics, incl API 2500-11000</t>
  </si>
  <si>
    <t>3 YR Qlty Analytics, incl API 2500-11000</t>
  </si>
  <si>
    <t>BUN-CVA-B6-1Y</t>
  </si>
  <si>
    <t>Qlty   Analytics, incl API  10000</t>
  </si>
  <si>
    <t>3 YR Qlty   Analytics, incl API  10000</t>
  </si>
  <si>
    <t>BUN-PAM-EA-1Y</t>
  </si>
  <si>
    <t>MANAGER ALL USER BANDS</t>
  </si>
  <si>
    <t>BUN-UGA-B5-1Y</t>
  </si>
  <si>
    <t>USAGE ANALYSIS SUITE 2500-11,000 USERS</t>
  </si>
  <si>
    <t>UP1-ACA-B2-1M</t>
  </si>
  <si>
    <t>UPGRADE ACA FROM 1-250 TO 200-550</t>
  </si>
  <si>
    <t>UP1-ACA-B3-1M</t>
  </si>
  <si>
    <t>UPGRADE ACA FROM 1-250 TO 500-1100</t>
  </si>
  <si>
    <t>UP1-ACA-B4-1M</t>
  </si>
  <si>
    <t>UPGRADE ACA FROM 1-250 TO 1000-2700</t>
  </si>
  <si>
    <t>UP1-ACA-B5-1M</t>
  </si>
  <si>
    <t>UPGRADE ACA FROM 1-250 TO 2500-11,000</t>
  </si>
  <si>
    <t>UP1-ACA-B6-1M</t>
  </si>
  <si>
    <t>UPGRADE ACA FROM 1-250 TO 10,000</t>
  </si>
  <si>
    <t>UP1-ASA-B2-1M</t>
  </si>
  <si>
    <t>FROM 1-250 USERS TO 200-500 USERS</t>
  </si>
  <si>
    <t>UP1-ASA-B3-1M</t>
  </si>
  <si>
    <t>FROM 1-250 USERS TO 500-1,100 USERS</t>
  </si>
  <si>
    <t>UP1-ASA-B4-1M</t>
  </si>
  <si>
    <t>FROM 1-250 USERS TO 1,000-2,700 USERS</t>
  </si>
  <si>
    <t>UP1-ASA-B5-1M</t>
  </si>
  <si>
    <t>FROM 1-250 USERS TO 2,500-11,000 USERS</t>
  </si>
  <si>
    <t>UP1-ASA-B6-1M</t>
  </si>
  <si>
    <t>UPGRADE ASA FROM 1-250 USERS T</t>
  </si>
  <si>
    <t>UP1-CVA-B2-1M</t>
  </si>
  <si>
    <t>UPGRADE CVA FROM 1-250 TO 200-550</t>
  </si>
  <si>
    <t>UP1-CVA-B3-1M</t>
  </si>
  <si>
    <t>UPGRADE CVA FROM 1-250 TO 500-1100</t>
  </si>
  <si>
    <t>UP1-CVA-B4-1M</t>
  </si>
  <si>
    <t>UPGRADE CVA FROM 1-250 TO 1000-2700</t>
  </si>
  <si>
    <t>UP1-CVA-B5-1M</t>
  </si>
  <si>
    <t>UPGRADE CVA FROM 1-250 TO 2500-11,000</t>
  </si>
  <si>
    <t>UP1-CVA-B6-1M</t>
  </si>
  <si>
    <t>UPGRADE CVA FROM 1-250 TO 10,000</t>
  </si>
  <si>
    <t>UP2-ACA-B3-1M</t>
  </si>
  <si>
    <t>UPGRADE ACA FROM 200-550 TO 500-1100</t>
  </si>
  <si>
    <t>UP2-ACA-B4-1M</t>
  </si>
  <si>
    <t>UPGRADE ACA FROM 200-550 TO 1000-2700</t>
  </si>
  <si>
    <t>UP2-ACA-B5-1M</t>
  </si>
  <si>
    <t>UPGRADE ACA FROM 200-550 TO 2500-11,000</t>
  </si>
  <si>
    <t>UP2-ACA-B6-1M</t>
  </si>
  <si>
    <t>UPGRADE ACA FROM 200-550 TO 10,000</t>
  </si>
  <si>
    <t>UP2-ASA-B3-1M</t>
  </si>
  <si>
    <t>FROM 200-550 USERS TO 500-1,100 USERS</t>
  </si>
  <si>
    <t>UP2-ASA-B4-1M</t>
  </si>
  <si>
    <t>FROM 200-550 USERS TO 1,000-2,700 USERS</t>
  </si>
  <si>
    <t>UP2-ASA-B5-1M</t>
  </si>
  <si>
    <t>FROM 200-550 USERS TO 2,500-11,000</t>
  </si>
  <si>
    <t>UP2-ASA-B6-1M</t>
  </si>
  <si>
    <t>FROM 200550 USERS TO 10000 USERS</t>
  </si>
  <si>
    <t>UP2-CVA-B3-1M</t>
  </si>
  <si>
    <t>UPGRADE CVA FROM 200-550 TO 500-1100</t>
  </si>
  <si>
    <t>UP2-CVA-B4-1M</t>
  </si>
  <si>
    <t>UPGRADE CVA FROM 200-550 TO 1000-2700</t>
  </si>
  <si>
    <t>UP2-CVA-B5-1M</t>
  </si>
  <si>
    <t>UPGRADE CVA FROM 200-550 TO 2500-11,000</t>
  </si>
  <si>
    <t>UP2-CVA-B6-1M</t>
  </si>
  <si>
    <t>UPGRADE CVA FROM 200-550 TO 10,000</t>
  </si>
  <si>
    <t>UP3-ACA-B4-1M</t>
  </si>
  <si>
    <t>UPGRADE ACA FROM 500-1100 TO 1000-2700</t>
  </si>
  <si>
    <t>UP3-ACA-B5-1M</t>
  </si>
  <si>
    <t>UPGRADE ACA FROM 500-1100 TO 2500-11,000</t>
  </si>
  <si>
    <t>UP3-ACA-B6-1M</t>
  </si>
  <si>
    <t>UPGRADE ACA FROM 500-1100 TO 10,000</t>
  </si>
  <si>
    <t>UP3-ASA-B4-1M</t>
  </si>
  <si>
    <t>FROM 500-1,100 USERS TO 1,000-2,700</t>
  </si>
  <si>
    <t>UP3-ASA-B5-1M</t>
  </si>
  <si>
    <t>FROM 500-1,100 USERS TO 2,500-11,000</t>
  </si>
  <si>
    <t>UP3-ASA-B6-1M</t>
  </si>
  <si>
    <t>FROM 5001100 USERS TO 10000 USERS</t>
  </si>
  <si>
    <t>UP3-CVA-B4-1M</t>
  </si>
  <si>
    <t>UPGRADE CVA FROM 500-1100 TO 1000-2700</t>
  </si>
  <si>
    <t>UP3-CVA-B5-1M</t>
  </si>
  <si>
    <t>UPGRADE CVA FROM 500-1100 TO 2500-11,000</t>
  </si>
  <si>
    <t>UP3-CVA-B6-1M</t>
  </si>
  <si>
    <t>UPGRADE CVA FROM 500-1100 TO 10,000</t>
  </si>
  <si>
    <t>UP4-ACA-B5-1M</t>
  </si>
  <si>
    <t>UPGRADE ACA FROM 1000-2700- 2500-11,000</t>
  </si>
  <si>
    <t>UP4-ACA-B6-1M</t>
  </si>
  <si>
    <t>UPGRADE ACA FROM 1000-2700 TO 10,000</t>
  </si>
  <si>
    <t>UP4-ASA-B5-1M</t>
  </si>
  <si>
    <t>FROM 1,000-2,700 USERS TO 2,500-11,000</t>
  </si>
  <si>
    <t>UP4-ASA-B6-1M</t>
  </si>
  <si>
    <t>FROM 10002700 USERS TO 10000 USERS</t>
  </si>
  <si>
    <t>UP4-CVA-B5-1M</t>
  </si>
  <si>
    <t>UPGRADE CVA FROM 1000-2700-2500-11,000</t>
  </si>
  <si>
    <t>UP4-CVA-B6-1M</t>
  </si>
  <si>
    <t>UPGRADE CVA FROM 1000-2700 TO 10,000</t>
  </si>
  <si>
    <t>UP5-ACA-B6-1M</t>
  </si>
  <si>
    <t>UPGRADE ACA FROM 2500-11,000 TO 10,000</t>
  </si>
  <si>
    <t>UP5-ASA-B6-1M</t>
  </si>
  <si>
    <t>FROM 250011000 USERS TO 10000</t>
  </si>
  <si>
    <t>UP5-CVA-B6-1M</t>
  </si>
  <si>
    <t>UPGRADE CVA FROM 2500-11,000 TO 10,000</t>
  </si>
  <si>
    <t>UPA-ACA-B1-1M</t>
  </si>
  <si>
    <t>UPGRADE ASA TO ACA FOR 1-250 USERS</t>
  </si>
  <si>
    <t>UPA-ACA-B2-1M</t>
  </si>
  <si>
    <t>UPGRADE ASA TO ACA FOR 200-550 USERS</t>
  </si>
  <si>
    <t>UPA-ACA-B3-1M</t>
  </si>
  <si>
    <t>UPGRADE ASA TO ACA FOR 500-1100 USERS</t>
  </si>
  <si>
    <t>UPA-ACA-B4-1M</t>
  </si>
  <si>
    <t>UPGRADE ASA TO ACA FOR 1000-2700 USERS</t>
  </si>
  <si>
    <t>UPA-ACA-B5-1M</t>
  </si>
  <si>
    <t>UPGRADE ASA TO ACA FOR 2500-11,000 USERS</t>
  </si>
  <si>
    <t>UPA-ACA-B6-1M</t>
  </si>
  <si>
    <t>UPGRADE  ASA TO ACA FOR 10,000 USERS</t>
  </si>
  <si>
    <t>UPA-CVA-B1-1M</t>
  </si>
  <si>
    <t>UPGRADE ASA TO CVA FOR 1-250 USERS</t>
  </si>
  <si>
    <t>UPA-CVA-B2-1M</t>
  </si>
  <si>
    <t>UPGRADE ASA TO CVA FOR 200-550 USERS</t>
  </si>
  <si>
    <t>UPA-CVA-B3-1M</t>
  </si>
  <si>
    <t>UPGRADE ASA TO CVA FOR 500-1100 USERS</t>
  </si>
  <si>
    <t>UPA-CVA-B4-1M</t>
  </si>
  <si>
    <t>UPGRADE ASA TO CVA FOR 1000-2700 USERS</t>
  </si>
  <si>
    <t>UPA-CVA-B5-1M</t>
  </si>
  <si>
    <t>UPGRADE ASA TO CVA FOR 2500-11,000 USERS</t>
  </si>
  <si>
    <t>UPA-CVA-B6-1M</t>
  </si>
  <si>
    <t>UPGRADE  ASA TO CVA FOR 10,000 USERS</t>
  </si>
  <si>
    <t>UPC-ACA-B1-1M</t>
  </si>
  <si>
    <t>UPGRADE CVA TO ACA FOR 1-250 USERS</t>
  </si>
  <si>
    <t>UPC-ACA-B2-1M</t>
  </si>
  <si>
    <t>UPGRADE CVA TO ACA FOR 200-550 USERS</t>
  </si>
  <si>
    <t>UPC-ACA-B3-1M</t>
  </si>
  <si>
    <t>UPGRADE CVA TO ACA FOR 500-1100 USERS</t>
  </si>
  <si>
    <t>UPC-ACA-B4-1M</t>
  </si>
  <si>
    <t>UPGRADE CVA TO ACA FOR 1000-2700 USERS</t>
  </si>
  <si>
    <t>UPC-ACA-B5-1M</t>
  </si>
  <si>
    <t>UPGRADE CVA TO ACA FOR 2500-11,000 USERS</t>
  </si>
  <si>
    <t>UPC-ACA-B6-1M</t>
  </si>
  <si>
    <t>UPGRADE  CVA TO ACA FOR 10,000 USERS</t>
  </si>
  <si>
    <t>Document Camera</t>
  </si>
  <si>
    <t>QPC20 F1</t>
  </si>
  <si>
    <t>ULTRA PORTABLE FLIP CAMERA, SCANNER</t>
  </si>
  <si>
    <t>QPC22</t>
  </si>
  <si>
    <t>USB DOCUMENT CAMERA AND WEBCAM</t>
  </si>
  <si>
    <t>QPC50W</t>
  </si>
  <si>
    <t>Wireless document camera</t>
  </si>
  <si>
    <t>QPC55W</t>
  </si>
  <si>
    <t>WanderCam 55w Wireless Doc Camera
WanderCam 55w Wireless Doc Camera</t>
  </si>
  <si>
    <t>QPC80 H2</t>
  </si>
  <si>
    <t>PORTABLE DOCUMENT CAMERA</t>
  </si>
  <si>
    <t>QPEN</t>
  </si>
  <si>
    <t>INTELLIGENT USB PEN FOR IFP</t>
  </si>
  <si>
    <t>TWP-1700</t>
  </si>
  <si>
    <t>Wireless Screen Sharing</t>
  </si>
  <si>
    <t>Audience Response System</t>
  </si>
  <si>
    <t>QClick QRF300</t>
  </si>
  <si>
    <t>QPAD 3RF INSTRUCTOR</t>
  </si>
  <si>
    <t>QRF300 WIRELESS RESPONSE - INSTRUCTOR</t>
  </si>
  <si>
    <t>QPAD 3RF STUDENT</t>
  </si>
  <si>
    <t>QRF300 RF WIRELESS RESPONSE - STUDENT</t>
  </si>
  <si>
    <t>QRF300 RECEIVER</t>
  </si>
  <si>
    <t>QRF324</t>
  </si>
  <si>
    <t>CLASS PACK 24 RF STUDENT REMOTES</t>
  </si>
  <si>
    <t>QRF332</t>
  </si>
  <si>
    <t>CLASS PACK  32 RF STUDENT REMOTES</t>
  </si>
  <si>
    <t>QRF500</t>
  </si>
  <si>
    <t>QRF532</t>
  </si>
  <si>
    <t>Class pack with 32 RF</t>
  </si>
  <si>
    <t>QRF900</t>
  </si>
  <si>
    <t>QPAD 9RF INSTRUCTOR</t>
  </si>
  <si>
    <t>QRF900 WIRELESS RESPONSE - INSTRUCTOR</t>
  </si>
  <si>
    <t>QPAD 9RF STUDENT</t>
  </si>
  <si>
    <t>QRF900 WIRELESS RESPONSE - STUDENT</t>
  </si>
  <si>
    <t>QRF900 RECEIVER</t>
  </si>
  <si>
    <t>QRF924</t>
  </si>
  <si>
    <t>CLASS PACK 24 RF STUDENT REMOTE</t>
  </si>
  <si>
    <t>QRF932</t>
  </si>
  <si>
    <t>CLASS PACK 32 RF STUDENT REMOTES</t>
  </si>
  <si>
    <t>QCONNECT WIRELESS PRESENTATION DEVICE</t>
  </si>
  <si>
    <t>QC540-10</t>
  </si>
  <si>
    <t>PAN-TILT-ZOOM CAMERA FOR LFD</t>
  </si>
  <si>
    <t>QWC-004</t>
  </si>
  <si>
    <t>Qomo Webcam</t>
  </si>
  <si>
    <t>QWC-T1</t>
  </si>
  <si>
    <t>Tripod attachment for QWC-004 webcam</t>
  </si>
  <si>
    <t>QIT600 F1</t>
  </si>
  <si>
    <t>Podium QIT600 F1 is a widescreen interactive monitor that gives presenters full control over what their audience is seeing</t>
  </si>
  <si>
    <t>QIT600 F3</t>
  </si>
  <si>
    <t>PresenStation 600F2 21.5" widescreen interactive podium monitor</t>
  </si>
  <si>
    <t>QIT1455</t>
  </si>
  <si>
    <t>JOURNEY 14 SERIES 55IN 4K LED TOUCH</t>
  </si>
  <si>
    <t>QIT1475</t>
  </si>
  <si>
    <t>JOURNEY 14 SERIES 75 4K LED TOUCH</t>
  </si>
  <si>
    <t>QITBB55 G</t>
  </si>
  <si>
    <t>BundleBoard Series 55 4K LED Screen</t>
  </si>
  <si>
    <t>QITBB65 G</t>
  </si>
  <si>
    <t>BundleBoard Series 65 4K LED Screen</t>
  </si>
  <si>
    <t>QITBB75 G</t>
  </si>
  <si>
    <t>BundleBoard Series 75 4K LED Screen</t>
  </si>
  <si>
    <t>QITBB86 G</t>
  </si>
  <si>
    <t>BundleBoard Series 86 4K LED Screen</t>
  </si>
  <si>
    <t>White Boards</t>
  </si>
  <si>
    <t>QWB382 F1</t>
  </si>
  <si>
    <t>82 in. Interactive White Board</t>
  </si>
  <si>
    <t>QWB388BW F1</t>
  </si>
  <si>
    <t>88 in. Interactive White Board</t>
  </si>
  <si>
    <t xml:space="preserve">487A0101 </t>
  </si>
  <si>
    <t>Mobile Laptop Tray/Shelf 481A101 for E-Box</t>
  </si>
  <si>
    <t>487A01 E-BOX</t>
  </si>
  <si>
    <t>Motorized tilt &amp; touch mobile stand</t>
  </si>
  <si>
    <t>487A03 E-BOX</t>
  </si>
  <si>
    <t>Interactive Mobile Stand</t>
  </si>
  <si>
    <t>QBB400-70</t>
  </si>
  <si>
    <t>QBB400-90</t>
  </si>
  <si>
    <t>QBB650 MOBILE</t>
  </si>
  <si>
    <t>QBB650 VESA</t>
  </si>
  <si>
    <t>QBB650-130</t>
  </si>
  <si>
    <t>QIT 30</t>
  </si>
  <si>
    <t>Wireless Writing Tablet</t>
  </si>
  <si>
    <t>QIT-PC5-5</t>
  </si>
  <si>
    <t>OPTIONAL I5 4G FOR JOURNEY 14</t>
  </si>
  <si>
    <t>QIT-PC5-6</t>
  </si>
  <si>
    <t>OPTIONAL I5 8G 128 GB PC FOR JOURNEY 14</t>
  </si>
  <si>
    <t>QIT-PC7-4</t>
  </si>
  <si>
    <t>OPTIONAL I7 16G 500 GB PC FOR JOURNEY 14</t>
  </si>
  <si>
    <t>QIT-STAND</t>
  </si>
  <si>
    <t>Mobile Stand</t>
  </si>
  <si>
    <t>QIT-TT-STAND</t>
  </si>
  <si>
    <t>TABLE-TOP STAND FOR 55IN JOURNEY 14 PANE</t>
  </si>
  <si>
    <t>QPT200-B</t>
  </si>
  <si>
    <t>INTELLIGENT PEN TRAY</t>
  </si>
  <si>
    <t>QPT200-G</t>
  </si>
  <si>
    <t>01-POEADP-KIT</t>
  </si>
  <si>
    <t>FLXVOIPPOEPOWERINJECTOR</t>
  </si>
  <si>
    <t>01-USBAUD35-KIT</t>
  </si>
  <si>
    <t>USBaudiokittoconnectHDSingle/Dual</t>
  </si>
  <si>
    <t>02-4BATHDCHG-C</t>
  </si>
  <si>
    <t>4BAYCHARGERBASEWITH4HD/FLXBATT</t>
  </si>
  <si>
    <t>02-8BATHDCHG-C</t>
  </si>
  <si>
    <t>05-HDTBLCHG-C</t>
  </si>
  <si>
    <t>ALWAYSONHDFLXWIRELESSTABLET</t>
  </si>
  <si>
    <t>07-35MBTO35M4-01</t>
  </si>
  <si>
    <t>CABLE3.5MMBALANCEDMALECONNECTO</t>
  </si>
  <si>
    <t>07-35MBTO35MB-01</t>
  </si>
  <si>
    <t>07-35MBTOMPHX-01</t>
  </si>
  <si>
    <t>07-35MBTOXLR-01</t>
  </si>
  <si>
    <t>07-35MUTO35MS-01</t>
  </si>
  <si>
    <t>CABLE3.5MMUNBALANCEDMALECONNEC</t>
  </si>
  <si>
    <t>07-35MUTO35MU-01</t>
  </si>
  <si>
    <t>07-35MUTODRCA-01</t>
  </si>
  <si>
    <t>07-35MUTOQINU-01</t>
  </si>
  <si>
    <t>07-35MUTORCA-01</t>
  </si>
  <si>
    <t>07-BATCHGADP-C</t>
  </si>
  <si>
    <t>HD/FLXBATTERYCHARGERINSERT</t>
  </si>
  <si>
    <t>FLX HD Dialer Battery</t>
  </si>
  <si>
    <t>07-FLXMICBAT-01</t>
  </si>
  <si>
    <t>FLXMICBATTERY</t>
  </si>
  <si>
    <t>07-FLXSPEAKERBAT-01</t>
  </si>
  <si>
    <t>FLXSPEAKERBATTERY</t>
  </si>
  <si>
    <t>07-UCCBLCLP-KIT</t>
  </si>
  <si>
    <t>Revolabs Cable Clamp Kit for UC500</t>
  </si>
  <si>
    <t>07-XLRTO35M4-01</t>
  </si>
  <si>
    <t>Cable XLR female connector to 3.5mm</t>
  </si>
  <si>
    <t>10-FLX2-002-POTS</t>
  </si>
  <si>
    <t>FLX2ANALOGPOTSSYSTEMW/TWOWEARA</t>
  </si>
  <si>
    <t>10-FLX2-002-VOIP</t>
  </si>
  <si>
    <t>FLX2VOIPSIPSYSTEMW/TWOWEARABLE</t>
  </si>
  <si>
    <t>10-FLX2-020-POTS</t>
  </si>
  <si>
    <t>FLX2ANALOGPOTSSYSTEMW/TWODIREC</t>
  </si>
  <si>
    <t>10-FLX2-020-VOIP</t>
  </si>
  <si>
    <t>FLX2VOIPSIPSYSTEMW/TWODIRECTIO</t>
  </si>
  <si>
    <t>10-FLX2-101-POTS</t>
  </si>
  <si>
    <t>FLX2ANALOGPOTSSYSTEMW/ONEWEARA</t>
  </si>
  <si>
    <t>10-FLX2-101-USB-POTS</t>
  </si>
  <si>
    <t>FLX2ANALOGWITHONEOMNIDIRECTION</t>
  </si>
  <si>
    <t>10-FLX2-101-USB-VOIP</t>
  </si>
  <si>
    <t>FLX2VOIPWITHONEOMNIDIRECTIONAL</t>
  </si>
  <si>
    <t>10-FLX2-101-VOIP</t>
  </si>
  <si>
    <t>FLX2VOIPSIPSYSTEMW/ONEOMNIDIRE</t>
  </si>
  <si>
    <t>10-FLX2-200-DUAL-POTS</t>
  </si>
  <si>
    <t>FLX2ANALOGPOTSSYSTEMW/TWOOMNID</t>
  </si>
  <si>
    <t>10-FLX2-200-DUAL-VOIP</t>
  </si>
  <si>
    <t>FLX2VOIPSIPSYSTEMW/TWOOMNIDIRE</t>
  </si>
  <si>
    <t>10-FLX2-200-POTS</t>
  </si>
  <si>
    <t>10-FLX2-200-VOIP</t>
  </si>
  <si>
    <t>10-FLX2BASE-POTS</t>
  </si>
  <si>
    <t>FLX2ANALOGPOTSBASESTATION</t>
  </si>
  <si>
    <t>10-FLX2BASE-VOIP</t>
  </si>
  <si>
    <t>FLX2VOIPBASESTATION</t>
  </si>
  <si>
    <t>10-FLX2CHG-01</t>
  </si>
  <si>
    <t>CHARGERBASEFOR2CHANNELFLX</t>
  </si>
  <si>
    <t>10-FLXBASEPWR-11</t>
  </si>
  <si>
    <t>POWERSUPPLYFORFLXANALOGPOTSBAS</t>
  </si>
  <si>
    <t>10-FLXCHGPWR-11</t>
  </si>
  <si>
    <t>POWERSUPPLYFORFLXCHARGERBASE</t>
  </si>
  <si>
    <t>10-FLXHDDIALER-01</t>
  </si>
  <si>
    <t>FLXWIRELESSBLUETOOTHDIALER</t>
  </si>
  <si>
    <t>10-FLXMIC-DR</t>
  </si>
  <si>
    <t>FLXDIRECTIONALTABLETOPMICROPHO</t>
  </si>
  <si>
    <t>10-FLXMIC-OM</t>
  </si>
  <si>
    <t>FLXOMNIDIRECTIONALTABLETOPMICR</t>
  </si>
  <si>
    <t>10-FLXMIC-WR</t>
  </si>
  <si>
    <t>FLXWEARABLEMICROPHONE</t>
  </si>
  <si>
    <t>10-FLXSNDSPK-KIT</t>
  </si>
  <si>
    <t>FLX2NDSPEAKERBUNDLE(SPEAKER,CH</t>
  </si>
  <si>
    <t>10-FLXSPEAKER-01</t>
  </si>
  <si>
    <t>FLXWIRELESSSPEAKER</t>
  </si>
  <si>
    <t>10-FLXUC1000</t>
  </si>
  <si>
    <t>FLXUC1000,IPCONFERENCEPHONEWIT</t>
  </si>
  <si>
    <t>10-FLXUC1500</t>
  </si>
  <si>
    <t>FLXUC1500,IP&amp;USBCONFERENCEPHON</t>
  </si>
  <si>
    <t>10-FLXUC500-NA</t>
  </si>
  <si>
    <t>FLXUC500,USBConferencePhone-NorthAmerica</t>
  </si>
  <si>
    <t>10-FLXUC500-NA-WHT</t>
  </si>
  <si>
    <t>FLXUC500,USBCONFERENCEPHONE-NO</t>
  </si>
  <si>
    <t>10-FLXUC500-WHT</t>
  </si>
  <si>
    <t>European model, White,</t>
  </si>
  <si>
    <t>10-YVC1000MS-NA</t>
  </si>
  <si>
    <t>Yamaha YVC-1000, Skype Certified</t>
  </si>
  <si>
    <t>10-YVC1000-NA</t>
  </si>
  <si>
    <t>Yamaha YVC-1000</t>
  </si>
  <si>
    <t>10-YVC200-W</t>
  </si>
  <si>
    <t>10-YVCMIC1000EX</t>
  </si>
  <si>
    <t>CS-700SP-NA</t>
  </si>
  <si>
    <t>SV-CS-700AV-3Y</t>
  </si>
  <si>
    <t>Yamaha CS-700AV 3YR Ext Maint Plan</t>
  </si>
  <si>
    <t>SV-CS-700SP-3Y</t>
  </si>
  <si>
    <t>XM-CS-700</t>
  </si>
  <si>
    <t>Yamaha CS-700 Extension Microphone</t>
  </si>
  <si>
    <t>Samsung Professional</t>
  </si>
  <si>
    <t xml:space="preserve">Built-In Wi-Fi </t>
  </si>
  <si>
    <t>BE43T-H</t>
  </si>
  <si>
    <t>250 cd/m²</t>
  </si>
  <si>
    <t>BE50T-H</t>
  </si>
  <si>
    <t>BE55T-H</t>
  </si>
  <si>
    <t>BE65T-H</t>
  </si>
  <si>
    <t>BE70T-H</t>
  </si>
  <si>
    <t>BE75T-H</t>
  </si>
  <si>
    <t>BE82T-H</t>
  </si>
  <si>
    <t xml:space="preserve"> LED Displays</t>
  </si>
  <si>
    <t>QB13R</t>
  </si>
  <si>
    <t>13"</t>
  </si>
  <si>
    <t>QB24R</t>
  </si>
  <si>
    <t>DC32E</t>
  </si>
  <si>
    <t>330 cd/m²</t>
  </si>
  <si>
    <t>QM32R-A</t>
  </si>
  <si>
    <t>QB43R</t>
  </si>
  <si>
    <t>QE43T</t>
  </si>
  <si>
    <t>QH43R</t>
  </si>
  <si>
    <t>QM43R-A</t>
  </si>
  <si>
    <t>QB50R</t>
  </si>
  <si>
    <t>QE50T</t>
  </si>
  <si>
    <t>QM50R-A</t>
  </si>
  <si>
    <t>QH50R</t>
  </si>
  <si>
    <t xml:space="preserve">QB55R </t>
  </si>
  <si>
    <t>QB55R-N</t>
  </si>
  <si>
    <t>No Wi-FI</t>
  </si>
  <si>
    <t>QE55T</t>
  </si>
  <si>
    <t>QH55R</t>
  </si>
  <si>
    <t>QM55R-A</t>
  </si>
  <si>
    <t xml:space="preserve">QB65R  </t>
  </si>
  <si>
    <t>QB65R-N</t>
  </si>
  <si>
    <t>QE65T</t>
  </si>
  <si>
    <t>QH65R</t>
  </si>
  <si>
    <t>QM65R</t>
  </si>
  <si>
    <t>QM65R-A</t>
  </si>
  <si>
    <t xml:space="preserve">QP65A-8K </t>
  </si>
  <si>
    <t>QE70T</t>
  </si>
  <si>
    <t xml:space="preserve">QB75R </t>
  </si>
  <si>
    <t>QB75R-N</t>
  </si>
  <si>
    <t>QB75N-W</t>
  </si>
  <si>
    <t>E-Board</t>
  </si>
  <si>
    <t>QE75T</t>
  </si>
  <si>
    <t>QH75R</t>
  </si>
  <si>
    <t>QM75R-A</t>
  </si>
  <si>
    <t xml:space="preserve">QP75A-8K </t>
  </si>
  <si>
    <t>QE82T</t>
  </si>
  <si>
    <t>82"</t>
  </si>
  <si>
    <t>QB85R</t>
  </si>
  <si>
    <t>QB85R-N</t>
  </si>
  <si>
    <t>QM85R</t>
  </si>
  <si>
    <t>2 In  1 out</t>
  </si>
  <si>
    <t xml:space="preserve">QP85A-8K </t>
  </si>
  <si>
    <t>QB98T</t>
  </si>
  <si>
    <t>QM98N</t>
  </si>
  <si>
    <t>QM98T</t>
  </si>
  <si>
    <t xml:space="preserve">Built-In WiFI </t>
  </si>
  <si>
    <t>QB13R-T</t>
  </si>
  <si>
    <t>Touchscreen Display</t>
  </si>
  <si>
    <t>QB24R-T</t>
  </si>
  <si>
    <t>10 Multi Touch</t>
  </si>
  <si>
    <t>QM32R-T</t>
  </si>
  <si>
    <t>QM43R-T</t>
  </si>
  <si>
    <t>QM55R-T</t>
  </si>
  <si>
    <t>VM46R-U</t>
  </si>
  <si>
    <t>VM46T-U</t>
  </si>
  <si>
    <t>VM55T-U</t>
  </si>
  <si>
    <t>VM55T-E</t>
  </si>
  <si>
    <t xml:space="preserve">1.8 mm Bezel to Bezel       </t>
  </si>
  <si>
    <t>VH55T-E</t>
  </si>
  <si>
    <t>VH55R-R</t>
  </si>
  <si>
    <t>SH37R</t>
  </si>
  <si>
    <t>1920 x 540</t>
  </si>
  <si>
    <t xml:space="preserve">16:4.5 widescreen </t>
  </si>
  <si>
    <t>BH55T</t>
  </si>
  <si>
    <t>4K HDR</t>
  </si>
  <si>
    <t>1,500 cd/m²</t>
  </si>
  <si>
    <t>Outdoor Television</t>
  </si>
  <si>
    <t>BH65T</t>
  </si>
  <si>
    <t>BH75T</t>
  </si>
  <si>
    <t>OH46F</t>
  </si>
  <si>
    <t>Outdoor Display</t>
  </si>
  <si>
    <t>OH55A</t>
  </si>
  <si>
    <t>3,500 cd/m²</t>
  </si>
  <si>
    <t>OH55F</t>
  </si>
  <si>
    <t>OH85N</t>
  </si>
  <si>
    <t>3,300 cd/m²</t>
  </si>
  <si>
    <t>OH85N-D</t>
  </si>
  <si>
    <t>Dual-Sided                       Outdoor Display</t>
  </si>
  <si>
    <t>OH85N-S</t>
  </si>
  <si>
    <t>Single-Sided Outdoor Display (With Glass)</t>
  </si>
  <si>
    <t>OM32H</t>
  </si>
  <si>
    <t>1,000 cd/m²</t>
  </si>
  <si>
    <t>OM46D-K</t>
  </si>
  <si>
    <t>Open Frame Displays</t>
  </si>
  <si>
    <t>OM55N</t>
  </si>
  <si>
    <t>Storefront Window</t>
  </si>
  <si>
    <t>OM55N-D</t>
  </si>
  <si>
    <t>3,000 cd/m²</t>
  </si>
  <si>
    <t>Portrait</t>
  </si>
  <si>
    <t>Dual Storefront Window</t>
  </si>
  <si>
    <t>WM55R</t>
  </si>
  <si>
    <t>Flip Chart Display</t>
  </si>
  <si>
    <t>WM65R</t>
  </si>
  <si>
    <t>WM75A</t>
  </si>
  <si>
    <t>WM85R</t>
  </si>
  <si>
    <t>WM85A</t>
  </si>
  <si>
    <t>CY-PENR</t>
  </si>
  <si>
    <t>FLIP 2 Pen Accessory</t>
  </si>
  <si>
    <t xml:space="preserve">CY-SSC5000 </t>
  </si>
  <si>
    <t xml:space="preserve">Audience-measurement Camera Accessory (for Magicinfo S or I software) </t>
  </si>
  <si>
    <t>CY-TH65BRC</t>
  </si>
  <si>
    <t>Optional Connectivity Tray for Flip 2</t>
  </si>
  <si>
    <t>SBB-MT12EA</t>
  </si>
  <si>
    <t>Meeting Room Transceiver and Console Box for Samsung EM65E &amp; EM75E models</t>
  </si>
  <si>
    <t>SBB-PB32E</t>
  </si>
  <si>
    <t xml:space="preserve">OPS Plug-In Media Player (AMD Quad Core 2.5GHz / 32GB SSD / 4GB DDR3 / Win7e) </t>
  </si>
  <si>
    <t>SBB-PB64HV</t>
  </si>
  <si>
    <t>OPS Plug-In Media Player (AMD Quad Core 2.5GHz / 64GB SSD / 4GB DDR3 / Win7e)</t>
  </si>
  <si>
    <t>SBB-SSN</t>
  </si>
  <si>
    <t>SoC Signage Player Box - MagicInfo S6</t>
  </si>
  <si>
    <t>Stands</t>
  </si>
  <si>
    <t>STN-E55D</t>
  </si>
  <si>
    <t xml:space="preserve">Stand Enclosure for OH55D </t>
  </si>
  <si>
    <t>STN-L3240E</t>
  </si>
  <si>
    <t xml:space="preserve">ED32D, ED40D, DB32D, DB40D, DM32D, DM40D, DH40D </t>
  </si>
  <si>
    <t>STN-L4300H</t>
  </si>
  <si>
    <t>Foot Stand - 43 (QM43N, QB43N) - 200mm x 200mm</t>
  </si>
  <si>
    <t>STN-L4355F</t>
  </si>
  <si>
    <t>Foot Stand - DB43J, DC43J, DB49J, DC49</t>
  </si>
  <si>
    <t>STN-L4655E</t>
  </si>
  <si>
    <t xml:space="preserve">ED46, ED55D, DB48, DB55D, DM48, DM55D, DH48, DB55D </t>
  </si>
  <si>
    <t xml:space="preserve">STN-L4955H </t>
  </si>
  <si>
    <t>Foot Stand - 49, 55 (QM49N, QB49N, QM55N, QB55N) - 200mm x 200mm</t>
  </si>
  <si>
    <t>STN-L6500E</t>
  </si>
  <si>
    <t xml:space="preserve">ED65C, ED65D, MD65C </t>
  </si>
  <si>
    <t>STN-L7585F</t>
  </si>
  <si>
    <t xml:space="preserve">DM75D,  QM85D </t>
  </si>
  <si>
    <t>STN-W4075E</t>
  </si>
  <si>
    <t>Welcome Board - Standalone 55 / 65 / 75 + PIM, SBB - 200mm x 200mm / 400mm x 400mm)</t>
  </si>
  <si>
    <t>STN-WM55H</t>
  </si>
  <si>
    <t xml:space="preserve">WM55H only </t>
  </si>
  <si>
    <t>STN-WM55R</t>
  </si>
  <si>
    <t>WM55R only</t>
  </si>
  <si>
    <t>Display Mounting Solutions</t>
  </si>
  <si>
    <t>MID-UD46FS</t>
  </si>
  <si>
    <t>MID Video Wall Stand Kit for UD46A, UD46C, UD46C-B</t>
  </si>
  <si>
    <t>MID-UD55DS</t>
  </si>
  <si>
    <t>MID Video Wall Stand Kit for UD55D</t>
  </si>
  <si>
    <t>MID-UD55FS</t>
  </si>
  <si>
    <t>MID Video Wall Stand Kit for UD55A, UD55C</t>
  </si>
  <si>
    <t>MID-UD55MB</t>
  </si>
  <si>
    <t>MID Kit Bar Brackets for UD55A LED Series</t>
  </si>
  <si>
    <t>WMN-22UDPD</t>
  </si>
  <si>
    <t xml:space="preserve">Wall Mount for UD22B Series </t>
  </si>
  <si>
    <t>WMN-250MD</t>
  </si>
  <si>
    <t xml:space="preserve">Wall Mount for ME32/40/46/55C, UE46/55C, DE40/46/55C, PE40/46/55C </t>
  </si>
  <si>
    <t>WMN-4070SD</t>
  </si>
  <si>
    <t>Wall Mount for HE40A / ME40A LED Models</t>
  </si>
  <si>
    <t>WMN4070SE</t>
  </si>
  <si>
    <t>Wall Mount - 43, 49 (DCJ, DBJ (43, 49) / PHF (43) / PMH, PMF (32, 43) / DBE, DCE, DME (32) / PMF-BC (32, 43) - 200mm x 200mm</t>
  </si>
  <si>
    <t>WMN-4270SD</t>
  </si>
  <si>
    <t xml:space="preserve">Wall Mount for H46, MD46/55/65, ED46/55/65, ME46/55/65, PE46/55, LE46/55, UE46/55 </t>
  </si>
  <si>
    <t>WMN-4277SE</t>
  </si>
  <si>
    <t>Flip 2 Wall Mount (55-inch only)</t>
  </si>
  <si>
    <t>WMN-46VD</t>
  </si>
  <si>
    <t xml:space="preserve">Videowall Mount for UE46D / UD46C-B / UD46D-P Models </t>
  </si>
  <si>
    <t>WMN-55VD</t>
  </si>
  <si>
    <t xml:space="preserve">Videowall Mount for UE55D / UD55C-B / UD55D Models </t>
  </si>
  <si>
    <t>WMN6575SE</t>
  </si>
  <si>
    <t>Wall Mount - 65, 75 (QH65H, QM65H, QB65H / QB65H-N, QB75H / QB75H-N, QB65H-TR, QB75H-TR) - 400mm x 400mm</t>
  </si>
  <si>
    <t xml:space="preserve">WMN-8200SE </t>
  </si>
  <si>
    <t>Wall Mount for QMF, QMN (85) / QMH (75)</t>
  </si>
  <si>
    <t xml:space="preserve">WMN-8200SFXZA </t>
  </si>
  <si>
    <t>Mounting Bracket For QB85R</t>
  </si>
  <si>
    <t>WMN-WM65R</t>
  </si>
  <si>
    <t>Wall Mount for Flip WM65R</t>
  </si>
  <si>
    <t>Licenses</t>
  </si>
  <si>
    <t>BW-EDS30WWA</t>
  </si>
  <si>
    <t>MagicBoard 3.0 (Interactive WhiteBoard Software License)</t>
  </si>
  <si>
    <t>BW-MIB10PS</t>
  </si>
  <si>
    <t xml:space="preserve">S/W License for SoC Signage Player Box (SBB-SSE) </t>
  </si>
  <si>
    <t>BW-MIM70PA</t>
  </si>
  <si>
    <t>MagicINFO Maintenance</t>
  </si>
  <si>
    <t>BW-MIP10PN</t>
  </si>
  <si>
    <t>MagicInfo Premium Client License for Samsung Android tablets.</t>
  </si>
  <si>
    <t>BW-MIP30PW</t>
  </si>
  <si>
    <t xml:space="preserve">Magicinfo Premium Server for I Player 3.0 (non-returnable item) </t>
  </si>
  <si>
    <t>BW-MIP70PA</t>
  </si>
  <si>
    <t>Magic Info Unified Player - Client License v7.1 (New MagicInfo Server v.7100 and up / I, S, Player Box Integrated License</t>
  </si>
  <si>
    <t>BW-MIV20AW</t>
  </si>
  <si>
    <t>MagicInfo Video Wall-2 S/W - Author License</t>
  </si>
  <si>
    <t>BW-MIV20SS</t>
  </si>
  <si>
    <t xml:space="preserve">MagicInfo Video Wall-S Software - Server License (non-returnable item) </t>
  </si>
  <si>
    <t>BW-MIV20SW</t>
  </si>
  <si>
    <t xml:space="preserve">MagicInfo Video Wall-2 S/W - Server License (non-returnable item) </t>
  </si>
  <si>
    <t>BW-RMS40SA</t>
  </si>
  <si>
    <t>MagicInfo Remote Management Client License</t>
  </si>
  <si>
    <t>CY-MILSSTS</t>
  </si>
  <si>
    <t xml:space="preserve">MagicInfo Lite S/W Server License (non-returnable item) </t>
  </si>
  <si>
    <t>Samsung Extended Warranties</t>
  </si>
  <si>
    <t>Proection Plan Type</t>
  </si>
  <si>
    <t>Plan Length</t>
  </si>
  <si>
    <t>P-LM-NN1X32A</t>
  </si>
  <si>
    <t>Fast Track</t>
  </si>
  <si>
    <t>3 Years Total</t>
  </si>
  <si>
    <t>Next Business Day Exchange</t>
  </si>
  <si>
    <t>P-LM-1N1X32A</t>
  </si>
  <si>
    <t>4 Years Total</t>
  </si>
  <si>
    <t>P-LM-2N1X32A</t>
  </si>
  <si>
    <t>5 Years Total</t>
  </si>
  <si>
    <t>P-LM-NN1X32B</t>
  </si>
  <si>
    <t>Fast Track with White Glove</t>
  </si>
  <si>
    <t xml:space="preserve">Next Business Day Exchange with Samsung Installation </t>
  </si>
  <si>
    <t>P-LM-1N1X32B</t>
  </si>
  <si>
    <t>P-LM-2N1X32B</t>
  </si>
  <si>
    <t>P-LM-NN1X40A</t>
  </si>
  <si>
    <t>40"</t>
  </si>
  <si>
    <t>P-LM-1N1X40A</t>
  </si>
  <si>
    <t>P-LM-2N1X40A</t>
  </si>
  <si>
    <t>P-LM-NN1X40B</t>
  </si>
  <si>
    <t>P-LM-1N1X40B</t>
  </si>
  <si>
    <t>P-LM-2N1X40B</t>
  </si>
  <si>
    <t>P-LM-NN1X46A</t>
  </si>
  <si>
    <t>46"- 48"</t>
  </si>
  <si>
    <t>P-LM-1N1X46A</t>
  </si>
  <si>
    <t>P-LM-2N1X46A</t>
  </si>
  <si>
    <t>P-LM-NN1X46B</t>
  </si>
  <si>
    <t>P-LM-1N1X46B</t>
  </si>
  <si>
    <t>P-LM-2N1X46B</t>
  </si>
  <si>
    <t>P-LM-NN1X57A</t>
  </si>
  <si>
    <t>50"- 65"</t>
  </si>
  <si>
    <t>P-LM-1N1X57A</t>
  </si>
  <si>
    <t>P-LM-2N1X57A</t>
  </si>
  <si>
    <t>P-LM-NN1X57B</t>
  </si>
  <si>
    <t>P-LM-1N1X57B</t>
  </si>
  <si>
    <t>P-LM-2N1X57B</t>
  </si>
  <si>
    <t>P-LM-NE1X72O</t>
  </si>
  <si>
    <t>P-LM-AE1X72O</t>
  </si>
  <si>
    <t>P-LM-BE1X72O</t>
  </si>
  <si>
    <t>P-LM-NI1X72O</t>
  </si>
  <si>
    <t>P-LM-AI1X72O</t>
  </si>
  <si>
    <t>P-LM-BI1X72O</t>
  </si>
  <si>
    <t>P-LM-NN1X82A</t>
  </si>
  <si>
    <t>82"- 95"</t>
  </si>
  <si>
    <t>P-LM-2N1X82A</t>
  </si>
  <si>
    <t>P-LM-NN1X82B</t>
  </si>
  <si>
    <t>P-LM-1N1X82B</t>
  </si>
  <si>
    <t>P-LM-2N1X82B</t>
  </si>
  <si>
    <t>P-LM-1N2X32H</t>
  </si>
  <si>
    <t>$500 - $999</t>
  </si>
  <si>
    <t>Extended Service</t>
  </si>
  <si>
    <t>1 Year Extension</t>
  </si>
  <si>
    <t xml:space="preserve">Onsite Repair </t>
  </si>
  <si>
    <t>P-LM-2N2X32H</t>
  </si>
  <si>
    <t>2 Years Extension</t>
  </si>
  <si>
    <t>$1000 - $1499</t>
  </si>
  <si>
    <t>P-LM-2N2X40H</t>
  </si>
  <si>
    <t>P-LM-1N2X46H</t>
  </si>
  <si>
    <t>$1,500 - $1,999</t>
  </si>
  <si>
    <t>P-LM-2N2X46H</t>
  </si>
  <si>
    <t>P-LM-1N2X52H</t>
  </si>
  <si>
    <t>$2,000 - $2,999</t>
  </si>
  <si>
    <t>P-LM-2N2X52H</t>
  </si>
  <si>
    <t>P-LM-1N2X46D</t>
  </si>
  <si>
    <t>$3,000 - $4,999</t>
  </si>
  <si>
    <t>P-LM-2N2X46D</t>
  </si>
  <si>
    <t>P-LM-1N2X57H</t>
  </si>
  <si>
    <t>$5,000 - $9,999</t>
  </si>
  <si>
    <t>P-LM-2N2X57H</t>
  </si>
  <si>
    <t>P-LM-1N2X46B</t>
  </si>
  <si>
    <t>$10,000 - $19,999</t>
  </si>
  <si>
    <t>P-LM-1N2X82H</t>
  </si>
  <si>
    <t>$40,000 - $49,999</t>
  </si>
  <si>
    <t>P-LM-2N2X82H</t>
  </si>
  <si>
    <t>Sennheiser Sku Number</t>
  </si>
  <si>
    <t>000984</t>
  </si>
  <si>
    <t>Cardioid dynamic mic</t>
  </si>
  <si>
    <t>001883</t>
  </si>
  <si>
    <t>MZT100</t>
  </si>
  <si>
    <t>002155</t>
  </si>
  <si>
    <t>MZQ 100</t>
  </si>
  <si>
    <t>002408</t>
  </si>
  <si>
    <t>HZL34-6E</t>
  </si>
  <si>
    <t>002409</t>
  </si>
  <si>
    <t>HZL36-6E</t>
  </si>
  <si>
    <t>002978</t>
  </si>
  <si>
    <t>MZW 4032</t>
  </si>
  <si>
    <t>003193</t>
  </si>
  <si>
    <t>GZP10</t>
  </si>
  <si>
    <t>003226</t>
  </si>
  <si>
    <t>GZG1029</t>
  </si>
  <si>
    <t>003261</t>
  </si>
  <si>
    <t>BA 90</t>
  </si>
  <si>
    <t>003421</t>
  </si>
  <si>
    <t>ONE DUAL TWOWAY BNC PASSIVE SPLITTERBOX</t>
  </si>
  <si>
    <t>003422</t>
  </si>
  <si>
    <t>SINGLE THREE-WAY ANTENNA SPLITTER</t>
  </si>
  <si>
    <t>003423</t>
  </si>
  <si>
    <t>SINGLE FOUR-WAY ANTENNA SPLITTER</t>
  </si>
  <si>
    <t>003535</t>
  </si>
  <si>
    <t>RF CABLE</t>
  </si>
  <si>
    <t>003560</t>
  </si>
  <si>
    <t>IZK20</t>
  </si>
  <si>
    <t>003561</t>
  </si>
  <si>
    <t>IZM20</t>
  </si>
  <si>
    <t>003601</t>
  </si>
  <si>
    <t>NT20-1-120</t>
  </si>
  <si>
    <t>003658</t>
  </si>
  <si>
    <t>DIRECTIONAL REMOTE UHF ANTENNA</t>
  </si>
  <si>
    <t>003708</t>
  </si>
  <si>
    <t>BA 1029</t>
  </si>
  <si>
    <t>003876</t>
  </si>
  <si>
    <t>ME 102</t>
  </si>
  <si>
    <t>004078</t>
  </si>
  <si>
    <t>EMITTER PANEL</t>
  </si>
  <si>
    <t>004146</t>
  </si>
  <si>
    <t>BA 151</t>
  </si>
  <si>
    <t>004156</t>
  </si>
  <si>
    <t>ACTIVE NARROWBAN ANTENNA</t>
  </si>
  <si>
    <t>004224</t>
  </si>
  <si>
    <t>MKE2 GOLD OMNI LAVALIER</t>
  </si>
  <si>
    <t>004225</t>
  </si>
  <si>
    <t>MZ2</t>
  </si>
  <si>
    <t>004226</t>
  </si>
  <si>
    <t>MZ100</t>
  </si>
  <si>
    <t>004227</t>
  </si>
  <si>
    <t>ME 104</t>
  </si>
  <si>
    <t>004233</t>
  </si>
  <si>
    <t>KA 100-4 ANT</t>
  </si>
  <si>
    <t>004234</t>
  </si>
  <si>
    <t>KA 100-4 GR</t>
  </si>
  <si>
    <t>004235</t>
  </si>
  <si>
    <t>KA 100S-4 ANT</t>
  </si>
  <si>
    <t>004237</t>
  </si>
  <si>
    <t>KA 100-60 ANT</t>
  </si>
  <si>
    <t>004243</t>
  </si>
  <si>
    <t>KA 100S-P ANT</t>
  </si>
  <si>
    <t>004245</t>
  </si>
  <si>
    <t>KA 100-5 ANT</t>
  </si>
  <si>
    <t>004247</t>
  </si>
  <si>
    <t>KA 100S-5 ANT</t>
  </si>
  <si>
    <t>004253</t>
  </si>
  <si>
    <t>RACK ADAPTER</t>
  </si>
  <si>
    <t>004394</t>
  </si>
  <si>
    <t>Emitter panel</t>
  </si>
  <si>
    <t>004513</t>
  </si>
  <si>
    <t>E835</t>
  </si>
  <si>
    <t>004514</t>
  </si>
  <si>
    <t>HANDHELD CARDIOID DYNAMIC</t>
  </si>
  <si>
    <t>004515</t>
  </si>
  <si>
    <t>HANDHELD SUPER-CARDIOID DYNAMIC</t>
  </si>
  <si>
    <t>004516</t>
  </si>
  <si>
    <t>004519</t>
  </si>
  <si>
    <t>CARDIOID DYNAMIC WITH STAND MOUNT</t>
  </si>
  <si>
    <t>004520</t>
  </si>
  <si>
    <t>SUPER-CARDIOID CLIP-ON DYNAMIC</t>
  </si>
  <si>
    <t>004561</t>
  </si>
  <si>
    <t>NT 1015-120</t>
  </si>
  <si>
    <t>004621</t>
  </si>
  <si>
    <t>10 WATT EMITTER PANEL</t>
  </si>
  <si>
    <t>004633</t>
  </si>
  <si>
    <t>004634</t>
  </si>
  <si>
    <t>Accessory</t>
  </si>
  <si>
    <t>004645</t>
  </si>
  <si>
    <t>OMNIDIRECTIONAL UHF ANTENNA</t>
  </si>
  <si>
    <t>004711</t>
  </si>
  <si>
    <t>MZQ 800</t>
  </si>
  <si>
    <t>004712</t>
  </si>
  <si>
    <t>004733</t>
  </si>
  <si>
    <t>MKE 2-60 GOLD</t>
  </si>
  <si>
    <t>004735</t>
  </si>
  <si>
    <t>OMNI-DIRECTIONAL LAVALIER</t>
  </si>
  <si>
    <t>004736</t>
  </si>
  <si>
    <t>OMNI LAVALIER</t>
  </si>
  <si>
    <t>004738</t>
  </si>
  <si>
    <t>004739</t>
  </si>
  <si>
    <t>004798</t>
  </si>
  <si>
    <t>Trans. Combo, white</t>
  </si>
  <si>
    <t>004840</t>
  </si>
  <si>
    <t>CL2 MIC CABLE 3.5MM</t>
  </si>
  <si>
    <t>004846</t>
  </si>
  <si>
    <t>004847</t>
  </si>
  <si>
    <t>004927</t>
  </si>
  <si>
    <t>RF microphone multi pattern</t>
  </si>
  <si>
    <t>005020</t>
  </si>
  <si>
    <t>CARDIOID ELECTRET CONDENSER</t>
  </si>
  <si>
    <t>Cardioid electret condenser lav</t>
  </si>
  <si>
    <t>005021</t>
  </si>
  <si>
    <t>CI1</t>
  </si>
  <si>
    <t>005022</t>
  </si>
  <si>
    <t>CL1</t>
  </si>
  <si>
    <t>005060</t>
  </si>
  <si>
    <t>IS SERIES CARDIOID CONDENSER</t>
  </si>
  <si>
    <t>005061</t>
  </si>
  <si>
    <t>005063</t>
  </si>
  <si>
    <t>IS SERIES SUPERCARDIOID CONDENSER</t>
  </si>
  <si>
    <t>005064</t>
  </si>
  <si>
    <t>005065</t>
  </si>
  <si>
    <t>IS SERIES LOBAR</t>
  </si>
  <si>
    <t>005066</t>
  </si>
  <si>
    <t>005067</t>
  </si>
  <si>
    <t>005069</t>
  </si>
  <si>
    <t>005074</t>
  </si>
  <si>
    <t>005076</t>
  </si>
  <si>
    <t>005085</t>
  </si>
  <si>
    <t>005087</t>
  </si>
  <si>
    <t>005088</t>
  </si>
  <si>
    <t>005089</t>
  </si>
  <si>
    <t>005090</t>
  </si>
  <si>
    <t>005092</t>
  </si>
  <si>
    <t>005172</t>
  </si>
  <si>
    <t>005173</t>
  </si>
  <si>
    <t>005232</t>
  </si>
  <si>
    <t>005299</t>
  </si>
  <si>
    <t>005336</t>
  </si>
  <si>
    <t>008651</t>
  </si>
  <si>
    <t>008652</t>
  </si>
  <si>
    <t>008653</t>
  </si>
  <si>
    <t>008654</t>
  </si>
  <si>
    <t>009384</t>
  </si>
  <si>
    <t>009407</t>
  </si>
  <si>
    <t>009421</t>
  </si>
  <si>
    <t>009422</t>
  </si>
  <si>
    <t>009435</t>
  </si>
  <si>
    <t>009437</t>
  </si>
  <si>
    <t>009446</t>
  </si>
  <si>
    <t>009826</t>
  </si>
  <si>
    <t>CC2-EW</t>
  </si>
  <si>
    <t>009827</t>
  </si>
  <si>
    <t>009828</t>
  </si>
  <si>
    <t>009831</t>
  </si>
  <si>
    <t>009832</t>
  </si>
  <si>
    <t>009843</t>
  </si>
  <si>
    <t>009844</t>
  </si>
  <si>
    <t>009847</t>
  </si>
  <si>
    <t>009862</t>
  </si>
  <si>
    <t>009863</t>
  </si>
  <si>
    <t>009864</t>
  </si>
  <si>
    <t>009865</t>
  </si>
  <si>
    <t>009866</t>
  </si>
  <si>
    <t>009867</t>
  </si>
  <si>
    <t>009872</t>
  </si>
  <si>
    <t>009873</t>
  </si>
  <si>
    <t>009895</t>
  </si>
  <si>
    <t>009912</t>
  </si>
  <si>
    <t>009950</t>
  </si>
  <si>
    <t>009986</t>
  </si>
  <si>
    <t>033173</t>
  </si>
  <si>
    <t>4252</t>
  </si>
  <si>
    <t>500074</t>
  </si>
  <si>
    <t>500198</t>
  </si>
  <si>
    <t>500199</t>
  </si>
  <si>
    <t>500200</t>
  </si>
  <si>
    <t>500202</t>
  </si>
  <si>
    <t>500203</t>
  </si>
  <si>
    <t>500204</t>
  </si>
  <si>
    <t>500205</t>
  </si>
  <si>
    <t>500206</t>
  </si>
  <si>
    <t>500218</t>
  </si>
  <si>
    <t>500219</t>
  </si>
  <si>
    <t>500226</t>
  </si>
  <si>
    <t>500541</t>
  </si>
  <si>
    <t>500542</t>
  </si>
  <si>
    <t>500549</t>
  </si>
  <si>
    <t>500551</t>
  </si>
  <si>
    <t>500650</t>
  </si>
  <si>
    <t>500651</t>
  </si>
  <si>
    <t>500652</t>
  </si>
  <si>
    <t>500653</t>
  </si>
  <si>
    <t>500797</t>
  </si>
  <si>
    <t>500872</t>
  </si>
  <si>
    <t>500881</t>
  </si>
  <si>
    <t>500895</t>
  </si>
  <si>
    <t>500898</t>
  </si>
  <si>
    <t>502019</t>
  </si>
  <si>
    <t>502046</t>
  </si>
  <si>
    <t>502083</t>
  </si>
  <si>
    <t>502167</t>
  </si>
  <si>
    <t>502168</t>
  </si>
  <si>
    <t>502169</t>
  </si>
  <si>
    <t>502195</t>
  </si>
  <si>
    <t>502196</t>
  </si>
  <si>
    <t>502197</t>
  </si>
  <si>
    <t>502327</t>
  </si>
  <si>
    <t>502364</t>
  </si>
  <si>
    <t>502435</t>
  </si>
  <si>
    <t>502575</t>
  </si>
  <si>
    <t>502576</t>
  </si>
  <si>
    <t>502577</t>
  </si>
  <si>
    <t>502579</t>
  </si>
  <si>
    <t>502581</t>
  </si>
  <si>
    <t>502582</t>
  </si>
  <si>
    <t>502584</t>
  </si>
  <si>
    <t>502758</t>
  </si>
  <si>
    <t>502759</t>
  </si>
  <si>
    <t>502833</t>
  </si>
  <si>
    <t>502834</t>
  </si>
  <si>
    <t>502876</t>
  </si>
  <si>
    <t>502879</t>
  </si>
  <si>
    <t>502881</t>
  </si>
  <si>
    <t>503108</t>
  </si>
  <si>
    <t>503125</t>
  </si>
  <si>
    <t>503126</t>
  </si>
  <si>
    <t>503128</t>
  </si>
  <si>
    <t>503129</t>
  </si>
  <si>
    <t>503130</t>
  </si>
  <si>
    <t>503134</t>
  </si>
  <si>
    <t>503135</t>
  </si>
  <si>
    <t>503139</t>
  </si>
  <si>
    <t>503140</t>
  </si>
  <si>
    <t>503141</t>
  </si>
  <si>
    <t>503142</t>
  </si>
  <si>
    <t>503148</t>
  </si>
  <si>
    <t>503162</t>
  </si>
  <si>
    <t>503163</t>
  </si>
  <si>
    <t>503164</t>
  </si>
  <si>
    <t>503167</t>
  </si>
  <si>
    <t>503168</t>
  </si>
  <si>
    <t>CC3-EW</t>
  </si>
  <si>
    <t>503187</t>
  </si>
  <si>
    <t>503190</t>
  </si>
  <si>
    <t>503205</t>
  </si>
  <si>
    <t>503208</t>
  </si>
  <si>
    <t>503225</t>
  </si>
  <si>
    <t>503240</t>
  </si>
  <si>
    <t>503257</t>
  </si>
  <si>
    <t>503269</t>
  </si>
  <si>
    <t>503271</t>
  </si>
  <si>
    <t>503291</t>
  </si>
  <si>
    <t>503299</t>
  </si>
  <si>
    <t>503332</t>
  </si>
  <si>
    <t>503345</t>
  </si>
  <si>
    <t>503347</t>
  </si>
  <si>
    <t>503360</t>
  </si>
  <si>
    <t>503362</t>
  </si>
  <si>
    <t>503377</t>
  </si>
  <si>
    <t>503392</t>
  </si>
  <si>
    <t>503405</t>
  </si>
  <si>
    <t>503407</t>
  </si>
  <si>
    <t>503437</t>
  </si>
  <si>
    <t>503439</t>
  </si>
  <si>
    <t>503452</t>
  </si>
  <si>
    <t>503467</t>
  </si>
  <si>
    <t>503469</t>
  </si>
  <si>
    <t>503482</t>
  </si>
  <si>
    <t>503484</t>
  </si>
  <si>
    <t>503497</t>
  </si>
  <si>
    <t>503499</t>
  </si>
  <si>
    <t>503515</t>
  </si>
  <si>
    <t>503530</t>
  </si>
  <si>
    <t>503538</t>
  </si>
  <si>
    <t>503563</t>
  </si>
  <si>
    <t>503571</t>
  </si>
  <si>
    <t>503587</t>
  </si>
  <si>
    <t>503589</t>
  </si>
  <si>
    <t>503602</t>
  </si>
  <si>
    <t>503611</t>
  </si>
  <si>
    <t>503620</t>
  </si>
  <si>
    <t>503629</t>
  </si>
  <si>
    <t>503658</t>
  </si>
  <si>
    <t>503660</t>
  </si>
  <si>
    <t>503673</t>
  </si>
  <si>
    <t>503692</t>
  </si>
  <si>
    <t>503701</t>
  </si>
  <si>
    <t>503710</t>
  </si>
  <si>
    <t>503793</t>
  </si>
  <si>
    <t>503870</t>
  </si>
  <si>
    <t>503873</t>
  </si>
  <si>
    <t>503876</t>
  </si>
  <si>
    <t>504001</t>
  </si>
  <si>
    <t>ADN strain relief adapter</t>
  </si>
  <si>
    <t>504048</t>
  </si>
  <si>
    <t>504049</t>
  </si>
  <si>
    <t>504051</t>
  </si>
  <si>
    <t>504052</t>
  </si>
  <si>
    <t>504057</t>
  </si>
  <si>
    <t>504060</t>
  </si>
  <si>
    <t>504296</t>
  </si>
  <si>
    <t>504298</t>
  </si>
  <si>
    <t>504299</t>
  </si>
  <si>
    <t>MKS4</t>
  </si>
  <si>
    <t>504608</t>
  </si>
  <si>
    <t>504609</t>
  </si>
  <si>
    <t>504610</t>
  </si>
  <si>
    <t>504611</t>
  </si>
  <si>
    <t>504744</t>
  </si>
  <si>
    <t>504745</t>
  </si>
  <si>
    <t>504748</t>
  </si>
  <si>
    <t>504752</t>
  </si>
  <si>
    <t>504791</t>
  </si>
  <si>
    <t>504792</t>
  </si>
  <si>
    <t>504795</t>
  </si>
  <si>
    <t>504797</t>
  </si>
  <si>
    <t>505453</t>
  </si>
  <si>
    <t>505454</t>
  </si>
  <si>
    <t>Hairy windscreen for MKE600</t>
  </si>
  <si>
    <t>505478</t>
  </si>
  <si>
    <t>505497</t>
  </si>
  <si>
    <t>505501</t>
  </si>
  <si>
    <t>505555</t>
  </si>
  <si>
    <t>505569</t>
  </si>
  <si>
    <t>505570</t>
  </si>
  <si>
    <t>505596</t>
  </si>
  <si>
    <t>505600</t>
  </si>
  <si>
    <t>505601</t>
  </si>
  <si>
    <t>505603</t>
  </si>
  <si>
    <t>505604</t>
  </si>
  <si>
    <t>505606</t>
  </si>
  <si>
    <t>505607</t>
  </si>
  <si>
    <t>505609</t>
  </si>
  <si>
    <t>505610</t>
  </si>
  <si>
    <t>505612</t>
  </si>
  <si>
    <t>505613</t>
  </si>
  <si>
    <t>505615</t>
  </si>
  <si>
    <t>505616</t>
  </si>
  <si>
    <t>505618</t>
  </si>
  <si>
    <t>Speechline Install Mic Activation Button</t>
  </si>
  <si>
    <t>505619</t>
  </si>
  <si>
    <t>505621</t>
  </si>
  <si>
    <t>505622</t>
  </si>
  <si>
    <t>505624</t>
  </si>
  <si>
    <t>505626</t>
  </si>
  <si>
    <t>505633</t>
  </si>
  <si>
    <t>505666</t>
  </si>
  <si>
    <t>505691</t>
  </si>
  <si>
    <t>505715</t>
  </si>
  <si>
    <t>505799</t>
  </si>
  <si>
    <t>505861</t>
  </si>
  <si>
    <t>505862</t>
  </si>
  <si>
    <t>505863</t>
  </si>
  <si>
    <t>505864</t>
  </si>
  <si>
    <t>Plug-on receiver</t>
  </si>
  <si>
    <t>505865</t>
  </si>
  <si>
    <t>Bodypack transmitter</t>
  </si>
  <si>
    <t>505866</t>
  </si>
  <si>
    <t>Handheld transmitter with e835 capsule</t>
  </si>
  <si>
    <t>505896</t>
  </si>
  <si>
    <t>505898</t>
  </si>
  <si>
    <t>505899</t>
  </si>
  <si>
    <t>505900</t>
  </si>
  <si>
    <t>505901</t>
  </si>
  <si>
    <t>SL Handheld incl. e865 capsule</t>
  </si>
  <si>
    <t>505902</t>
  </si>
  <si>
    <t>505904</t>
  </si>
  <si>
    <t>505905</t>
  </si>
  <si>
    <t>505965</t>
  </si>
  <si>
    <t>505966</t>
  </si>
  <si>
    <t>505967</t>
  </si>
  <si>
    <t>505968</t>
  </si>
  <si>
    <t>505972</t>
  </si>
  <si>
    <t>505973</t>
  </si>
  <si>
    <t>505974</t>
  </si>
  <si>
    <t>505976</t>
  </si>
  <si>
    <t>CL 5, Antenna cable 5 m</t>
  </si>
  <si>
    <t>505977</t>
  </si>
  <si>
    <t>505978</t>
  </si>
  <si>
    <t>505981</t>
  </si>
  <si>
    <t>506219</t>
  </si>
  <si>
    <t>506258</t>
  </si>
  <si>
    <t>506259</t>
  </si>
  <si>
    <t>506263</t>
  </si>
  <si>
    <t>506264</t>
  </si>
  <si>
    <t>506271</t>
  </si>
  <si>
    <t>506272</t>
  </si>
  <si>
    <t>506288</t>
  </si>
  <si>
    <t>506295</t>
  </si>
  <si>
    <t>506398</t>
  </si>
  <si>
    <t>506623</t>
  </si>
  <si>
    <t>506628</t>
  </si>
  <si>
    <t>506630</t>
  </si>
  <si>
    <t>506631</t>
  </si>
  <si>
    <t>Wireless Table Mic Set</t>
  </si>
  <si>
    <t>506632</t>
  </si>
  <si>
    <t>506656</t>
  </si>
  <si>
    <t>506666</t>
  </si>
  <si>
    <t>506667</t>
  </si>
  <si>
    <t>506685</t>
  </si>
  <si>
    <t>506725</t>
  </si>
  <si>
    <t>506728</t>
  </si>
  <si>
    <t>506805</t>
  </si>
  <si>
    <t>506845</t>
  </si>
  <si>
    <t>506898</t>
  </si>
  <si>
    <t>506902</t>
  </si>
  <si>
    <t>506904</t>
  </si>
  <si>
    <t>506905</t>
  </si>
  <si>
    <t>506906</t>
  </si>
  <si>
    <t>506907</t>
  </si>
  <si>
    <t>506908</t>
  </si>
  <si>
    <t>506909</t>
  </si>
  <si>
    <t>506980</t>
  </si>
  <si>
    <t>506987</t>
  </si>
  <si>
    <t>5070871</t>
  </si>
  <si>
    <t>507115</t>
  </si>
  <si>
    <t>507122</t>
  </si>
  <si>
    <t>507143</t>
  </si>
  <si>
    <t>507150</t>
  </si>
  <si>
    <t>507167</t>
  </si>
  <si>
    <t>507169</t>
  </si>
  <si>
    <t>507182</t>
  </si>
  <si>
    <t>507322</t>
  </si>
  <si>
    <t>507354</t>
  </si>
  <si>
    <t>507358</t>
  </si>
  <si>
    <t>507425</t>
  </si>
  <si>
    <t>507426</t>
  </si>
  <si>
    <t>507427</t>
  </si>
  <si>
    <t>507437</t>
  </si>
  <si>
    <t>507488</t>
  </si>
  <si>
    <t>507889</t>
  </si>
  <si>
    <t>507940</t>
  </si>
  <si>
    <t>507972</t>
  </si>
  <si>
    <t>507978</t>
  </si>
  <si>
    <t>508001</t>
  </si>
  <si>
    <t>508002</t>
  </si>
  <si>
    <t>508004</t>
  </si>
  <si>
    <t>508246</t>
  </si>
  <si>
    <t>508263</t>
  </si>
  <si>
    <t>508277</t>
  </si>
  <si>
    <t>508427</t>
  </si>
  <si>
    <t>508428</t>
  </si>
  <si>
    <t>Handheld Mic</t>
  </si>
  <si>
    <t>508430</t>
  </si>
  <si>
    <t>508432</t>
  </si>
  <si>
    <t>508436</t>
  </si>
  <si>
    <t>Rack mount receiver</t>
  </si>
  <si>
    <t>508453</t>
  </si>
  <si>
    <t>508491</t>
  </si>
  <si>
    <t>508495</t>
  </si>
  <si>
    <t>508497</t>
  </si>
  <si>
    <t>508528</t>
  </si>
  <si>
    <t>508620</t>
  </si>
  <si>
    <t>Ceiling Mic VESA Bracket</t>
  </si>
  <si>
    <t>508824</t>
  </si>
  <si>
    <t>508850</t>
  </si>
  <si>
    <t>508855</t>
  </si>
  <si>
    <t>508895</t>
  </si>
  <si>
    <t>509178</t>
  </si>
  <si>
    <t>509515</t>
  </si>
  <si>
    <t>520379</t>
  </si>
  <si>
    <t>Ear cushion transparent (5 pairs)</t>
  </si>
  <si>
    <t>SZI 1015-TW</t>
  </si>
  <si>
    <t>USA5000CP</t>
  </si>
  <si>
    <t>USADASIGNAGEKIT</t>
  </si>
  <si>
    <t>USADNCU1KIT</t>
  </si>
  <si>
    <t>USADNPSKIT</t>
  </si>
  <si>
    <t>USADN-W C1</t>
  </si>
  <si>
    <t>USADN-W D1</t>
  </si>
  <si>
    <t>USBB100</t>
  </si>
  <si>
    <t>USBB3 KIT</t>
  </si>
  <si>
    <t>USEW112CC835G3-A</t>
  </si>
  <si>
    <t>EW112/135G3-A (KIT)</t>
  </si>
  <si>
    <t>USEW112CC835G3-G</t>
  </si>
  <si>
    <t>USEW112G3CC-A</t>
  </si>
  <si>
    <t>USEW112G3CC-G</t>
  </si>
  <si>
    <t>USEW122CC835G3-A</t>
  </si>
  <si>
    <t>EW122/135G3-A</t>
  </si>
  <si>
    <t>USEW122CC835G3-G</t>
  </si>
  <si>
    <t>EW122/135G3-G</t>
  </si>
  <si>
    <t>USEW122G3CC-A</t>
  </si>
  <si>
    <t>USEW122G3CC-G</t>
  </si>
  <si>
    <t>USEW135G3CC-A</t>
  </si>
  <si>
    <t>USEW135G3CC-G</t>
  </si>
  <si>
    <t>USEW172G3CC-A</t>
  </si>
  <si>
    <t>USEW172G3CC-G</t>
  </si>
  <si>
    <t>USEW1G3CCMKE2-A</t>
  </si>
  <si>
    <t>USEW1G3CCMKE2-G</t>
  </si>
  <si>
    <t>USEW312/335G3-G</t>
  </si>
  <si>
    <t>USEW312/345G3-A</t>
  </si>
  <si>
    <t>USEW312/345G3-G</t>
  </si>
  <si>
    <t>USEW312/365G3-A</t>
  </si>
  <si>
    <t>USEW312/365G3-G</t>
  </si>
  <si>
    <t>USEW322/335G3-A</t>
  </si>
  <si>
    <t>USEW322/335G3-G</t>
  </si>
  <si>
    <t>USEW322/345G3-A</t>
  </si>
  <si>
    <t>USEW322/345G3-G</t>
  </si>
  <si>
    <t>USEW322/365G3-A</t>
  </si>
  <si>
    <t>USEW322/365G3-G</t>
  </si>
  <si>
    <t>USHMD280-XQ</t>
  </si>
  <si>
    <t>USHMD281-XQ</t>
  </si>
  <si>
    <t>USHP02-100</t>
  </si>
  <si>
    <t>USHS2-3</t>
  </si>
  <si>
    <t>USI15-C</t>
  </si>
  <si>
    <t>USI15-L</t>
  </si>
  <si>
    <t>USI15-S</t>
  </si>
  <si>
    <t>USI30H-C</t>
  </si>
  <si>
    <t>USI30H-L</t>
  </si>
  <si>
    <t>USI30H-S</t>
  </si>
  <si>
    <t>USI40-C</t>
  </si>
  <si>
    <t>USI40-L</t>
  </si>
  <si>
    <t>USI40-S</t>
  </si>
  <si>
    <t>USI42-C</t>
  </si>
  <si>
    <t>USI42-L</t>
  </si>
  <si>
    <t>USI42-S</t>
  </si>
  <si>
    <t>USMK4SET</t>
  </si>
  <si>
    <t>USMKE2-4-3K GOLD</t>
  </si>
  <si>
    <t>USMKE2-4-K GOLD</t>
  </si>
  <si>
    <t>USMKE2-5-3K GOLD</t>
  </si>
  <si>
    <t>USMKE2-5-K GOLD</t>
  </si>
  <si>
    <t>USMKE2-P-K</t>
  </si>
  <si>
    <t>USMZC1</t>
  </si>
  <si>
    <t>USMZS421</t>
  </si>
  <si>
    <t>USMZW2-F</t>
  </si>
  <si>
    <t>USSI1015/NT</t>
  </si>
  <si>
    <t>USSZA1060</t>
  </si>
  <si>
    <t>USSZI1015T/NT</t>
  </si>
  <si>
    <t>USSZI1015T-W/NT</t>
  </si>
  <si>
    <t>USTGBODYPACK</t>
  </si>
  <si>
    <t>USTGHANDHELD</t>
  </si>
  <si>
    <t>USWM1</t>
  </si>
  <si>
    <t>USWM1/216</t>
  </si>
  <si>
    <t>Sharp Professional Series</t>
  </si>
  <si>
    <t>LED Televisons</t>
  </si>
  <si>
    <t>PN-UH501</t>
  </si>
  <si>
    <t>PN-UH551</t>
  </si>
  <si>
    <t xml:space="preserve">4T-B60CJ1U </t>
  </si>
  <si>
    <t>60"</t>
  </si>
  <si>
    <t xml:space="preserve">4T-B70CJ1U </t>
  </si>
  <si>
    <t xml:space="preserve">4T-B80CJ1U </t>
  </si>
  <si>
    <t>80"</t>
  </si>
  <si>
    <t xml:space="preserve"> LED MONITORS</t>
  </si>
  <si>
    <t>PN-R606</t>
  </si>
  <si>
    <t>8M-B70AU</t>
  </si>
  <si>
    <t>8K</t>
  </si>
  <si>
    <t>8M-B80AX1U</t>
  </si>
  <si>
    <t>8K HDR</t>
  </si>
  <si>
    <t>800 cd/m²</t>
  </si>
  <si>
    <t>PN-HB851</t>
  </si>
  <si>
    <t>8MB120C</t>
  </si>
  <si>
    <t>120"</t>
  </si>
  <si>
    <t>600 cd/m²</t>
  </si>
  <si>
    <t>PN-V701</t>
  </si>
  <si>
    <t>4.4 mm Bezel to Bezel</t>
  </si>
  <si>
    <t xml:space="preserve">LED Touch Screens and White Boards </t>
  </si>
  <si>
    <t>PN-L401C</t>
  </si>
  <si>
    <t xml:space="preserve">10 point Capacitive Touch </t>
  </si>
  <si>
    <t>PN-L651H</t>
  </si>
  <si>
    <t xml:space="preserve">20-Point Multi-Touch Screen </t>
  </si>
  <si>
    <t>4TB70CT1U</t>
  </si>
  <si>
    <t>260 cd/m²</t>
  </si>
  <si>
    <t>20 Point IR Touch Screen w/TV Tuner</t>
  </si>
  <si>
    <t>PN-CE701H</t>
  </si>
  <si>
    <t xml:space="preserve">10 Point IR Touch Screen </t>
  </si>
  <si>
    <t>PN-CD701</t>
  </si>
  <si>
    <t>2 In         1 Out</t>
  </si>
  <si>
    <t>Windows Collaboration Display</t>
  </si>
  <si>
    <t>PN-C751H</t>
  </si>
  <si>
    <t xml:space="preserve">20 Point IR Touch Screen </t>
  </si>
  <si>
    <t>PN-L751H</t>
  </si>
  <si>
    <t>PN-L851H</t>
  </si>
  <si>
    <t>PN-C861H</t>
  </si>
  <si>
    <t>PN-SR763ACC1</t>
  </si>
  <si>
    <t xml:space="preserve">Optional keyboard and PC tray for use with PN-SR763M </t>
  </si>
  <si>
    <t>PN-SR780M</t>
  </si>
  <si>
    <t>Optional rolling cart floor stand for use with all AQUOS BOARD models</t>
  </si>
  <si>
    <t xml:space="preserve">PNSPCI5W10C8GB </t>
  </si>
  <si>
    <t>PC for Windows 8GB RAM</t>
  </si>
  <si>
    <t>PN-SPCI7W10C</t>
  </si>
  <si>
    <t>Optional Enhanced PC for use with all Sharp AQUOS BOARD displays. Intel® Coffee Lake CoreTM i7 processor with Windows® 10 Pro and 16GB RAM.</t>
  </si>
  <si>
    <t>PN-ZB02</t>
  </si>
  <si>
    <t>Optional Input/Output Expansion Board for use with PN-V601.  Adds DVI-D Input/Output, 5-BNC Analog RGB Input, Component Video Input, S-Video Input, BNC Composite Video Input, Two Stereo Audio Inputs, RJ-45 LAN Control Output and Loudspeaker Output.  Also permits DVI Daisy Chain for video-wall applications.</t>
  </si>
  <si>
    <t>PN-ZB03H</t>
  </si>
  <si>
    <t>Optional HDBaseT 2.0Receiver Board for PNR426, PNR496, PNR556 models allows HDMI video, audio signals, control signals to be received over a single Cat 6 LAN cable up to 328 feet</t>
  </si>
  <si>
    <t>PN-ZB03W</t>
  </si>
  <si>
    <t>Optional Wireless Receiver Board for PNR426, PNR496, &amp;PNR556 models allows up to 10 devices to connect to the displays simultaneously without cables.</t>
  </si>
  <si>
    <t>PN-ZL01A</t>
  </si>
  <si>
    <t>3-Button Pressure-Sensitive Pen with USB Bluetooth Adaptor (for PN-L703B &amp; PN-L603B)</t>
  </si>
  <si>
    <t>PN-ZL03A</t>
  </si>
  <si>
    <t>Additional 3-Button Pressure-Sensitive Pen for PN-L803CA only</t>
  </si>
  <si>
    <t>PN-ZL06</t>
  </si>
  <si>
    <t>Additional Touch Pen for PN-L705H 4K Interactive Display System</t>
  </si>
  <si>
    <t>PN-ZR01A</t>
  </si>
  <si>
    <t>Optional Control Kit. Permits all PN-V551 monitors in a video wall to be controlled using one remote controller, when one of the monitors is fitted with a remote control sensor box (included)</t>
  </si>
  <si>
    <t>PN-ZR02</t>
  </si>
  <si>
    <t>Optional Control Kit. Permits all PN-V701 monitors in a video wall to be controlled using one remote controller, when one of the monitors is fitted with a remote control sensor box (included).</t>
  </si>
  <si>
    <t>PN-ZR32</t>
  </si>
  <si>
    <t>Optional Long Mirror Frame - for use between the "longer" sides of display. Mirror frames help to further minimize lines between monitors by reflecting mirror images from the display content, helping create more dynamic video walls with an even smoother big picture effect.</t>
  </si>
  <si>
    <t>PN-ZR33</t>
  </si>
  <si>
    <t>Optional Short Mirror Frame - for use between the "shorter" sides of the display.  Mirror frames help to further minimize lines between monitors by reflecting mirror images from the display content, helping create more dynamic video walls with an even smoother big picture effect.</t>
  </si>
  <si>
    <t>PN-ZR42</t>
  </si>
  <si>
    <t>Optional Long Mirror Frame (PN-V551 only)- for use between the "longer" sides of display. Mirror frames help to further minimize lines between monitors by reflecting mirror images from the display content, helping create more dynamic video walls with an even smoother big picture effect</t>
  </si>
  <si>
    <t>PN-ZR43</t>
  </si>
  <si>
    <t>Optional Short Mirror Frame (PN-V551 only) - for use between the "shorter" sides of the display. Mirror frames help to further minimize lines between monitors by reflecting mirror images from the display content, helping create more dynamic video walls with an even smoother big picture effect</t>
  </si>
  <si>
    <t>PN-ZU01</t>
  </si>
  <si>
    <t>8 Meter USB-C Cable for  Windows Collaboration Display</t>
  </si>
  <si>
    <t>Digital Signage Software for PN Series Models</t>
  </si>
  <si>
    <t>PN-SL2C</t>
  </si>
  <si>
    <t>Display Connect License Key for Chrome</t>
  </si>
  <si>
    <t>PN-SU01</t>
  </si>
  <si>
    <t>Advanced Feature License that can be combined with the Pen Software ver. 3.7 to add features</t>
  </si>
  <si>
    <t>PN-SV01</t>
  </si>
  <si>
    <t>Viewer software permits the content prepared with PN-SS01 software to be stored on a USB flash drive for playback on another PC and other Sharp PN series monitors. The PN-SV01 viewer software also permits content prepared with PN-SS02 software and distributed over a network to be played back at up to 100 remote locations.  (PN-SV01 software, PC and Sharp PN series monitor required at each remote location.)</t>
  </si>
  <si>
    <t>DISPLAYPORT TO HDMI ADAPTER CONVERTER</t>
  </si>
  <si>
    <t>PTZ Camera</t>
  </si>
  <si>
    <t>BRC-H800</t>
  </si>
  <si>
    <t>Full HD Pan Tilt Zoom camera with 1.0-type Exmor R CMOS sensor</t>
  </si>
  <si>
    <t>BRC-H800/WPW</t>
  </si>
  <si>
    <t>HD/WPW PTZ Camera with 1" CMOS Sensor and PoE+ (White)</t>
  </si>
  <si>
    <t>BRC-H900</t>
  </si>
  <si>
    <r>
      <t xml:space="preserve">1/2" HD 3CMOS Remote PTZ Camera - </t>
    </r>
    <r>
      <rPr>
        <b/>
        <sz val="11"/>
        <color theme="1"/>
        <rFont val="Calibri"/>
        <family val="2"/>
        <scheme val="minor"/>
      </rPr>
      <t>Black</t>
    </r>
  </si>
  <si>
    <t>BRC-X400</t>
  </si>
  <si>
    <r>
      <t xml:space="preserve">4K 3G-SDI/NDI/STREAM 30X PTZ CAM - </t>
    </r>
    <r>
      <rPr>
        <b/>
        <sz val="11"/>
        <color theme="1"/>
        <rFont val="Calibri"/>
        <family val="2"/>
        <scheme val="minor"/>
      </rPr>
      <t>Black</t>
    </r>
  </si>
  <si>
    <t>BRC-X400/W</t>
  </si>
  <si>
    <r>
      <t xml:space="preserve">4K 3G-SDI/NDI/STREAM 30X PTZ CAM - </t>
    </r>
    <r>
      <rPr>
        <b/>
        <sz val="11"/>
        <color theme="1"/>
        <rFont val="Calibri"/>
        <family val="2"/>
        <scheme val="minor"/>
      </rPr>
      <t>White</t>
    </r>
  </si>
  <si>
    <t>BRC-X1000/1</t>
  </si>
  <si>
    <r>
      <t xml:space="preserve">4K/HD PTZ camera with 1-inch Exmor R CMOS sensor &amp; PoE+  - </t>
    </r>
    <r>
      <rPr>
        <b/>
        <sz val="11"/>
        <color theme="1"/>
        <rFont val="Calibri"/>
        <family val="2"/>
        <scheme val="minor"/>
      </rPr>
      <t>Black</t>
    </r>
  </si>
  <si>
    <t xml:space="preserve">BRC-X1000/WPW </t>
  </si>
  <si>
    <r>
      <t xml:space="preserve">4K/HD PTZ camera with 1-inch Exmor R CMOS sensor &amp; PoE+  - </t>
    </r>
    <r>
      <rPr>
        <b/>
        <sz val="11"/>
        <color theme="1"/>
        <rFont val="Calibri"/>
        <family val="2"/>
        <scheme val="minor"/>
      </rPr>
      <t>White</t>
    </r>
  </si>
  <si>
    <t>SRG-120DH</t>
  </si>
  <si>
    <r>
      <t xml:space="preserve">12x 1080p/60 Desktop PTZ Camera - HDMI - </t>
    </r>
    <r>
      <rPr>
        <b/>
        <sz val="11"/>
        <color theme="1"/>
        <rFont val="Calibri"/>
        <family val="2"/>
        <scheme val="minor"/>
      </rPr>
      <t>Silver</t>
    </r>
  </si>
  <si>
    <t>SRG120DH/PAC4</t>
  </si>
  <si>
    <r>
      <t xml:space="preserve">SRG-120DH PTZ camera with RC4-SRG single cable solution kit (VISCA – HD HDMI) - </t>
    </r>
    <r>
      <rPr>
        <b/>
        <sz val="11"/>
        <color theme="1"/>
        <rFont val="Calibri"/>
        <family val="2"/>
        <scheme val="minor"/>
      </rPr>
      <t>Silver</t>
    </r>
  </si>
  <si>
    <t>SRG120DH/PAC5</t>
  </si>
  <si>
    <r>
      <t xml:space="preserve">SRG-120DH PTZ camera with RC5-SRG single cable solution kit (Ethernet – HD HDMI) - </t>
    </r>
    <r>
      <rPr>
        <b/>
        <sz val="11"/>
        <color theme="1"/>
        <rFont val="Calibri"/>
        <family val="2"/>
        <scheme val="minor"/>
      </rPr>
      <t xml:space="preserve">Silver </t>
    </r>
  </si>
  <si>
    <t>SRG-120DS</t>
  </si>
  <si>
    <r>
      <t xml:space="preserve">Full HD remotely operated PTZ camera - </t>
    </r>
    <r>
      <rPr>
        <b/>
        <sz val="11"/>
        <color theme="1"/>
        <rFont val="Calibri"/>
        <family val="2"/>
        <scheme val="minor"/>
      </rPr>
      <t>Silver</t>
    </r>
  </si>
  <si>
    <t>SRG-120DU</t>
  </si>
  <si>
    <t>12x 1080p/60 Desktop PTZ Camera - USB 3.0, Silver</t>
  </si>
  <si>
    <t>SRG-300H</t>
  </si>
  <si>
    <r>
      <t xml:space="preserve">30x 1080p/60 PTZ Camera -HDMI, </t>
    </r>
    <r>
      <rPr>
        <b/>
        <sz val="11"/>
        <color theme="1"/>
        <rFont val="Calibri"/>
        <family val="2"/>
        <scheme val="minor"/>
      </rPr>
      <t>Black</t>
    </r>
  </si>
  <si>
    <t>SRG-300H/W</t>
  </si>
  <si>
    <r>
      <t xml:space="preserve">30x 1080p/60 PTZ Camera - HDMI, </t>
    </r>
    <r>
      <rPr>
        <b/>
        <sz val="11"/>
        <color theme="1"/>
        <rFont val="Calibri"/>
        <family val="2"/>
        <scheme val="minor"/>
      </rPr>
      <t>White</t>
    </r>
  </si>
  <si>
    <t>SRG-300H/PAC4</t>
  </si>
  <si>
    <r>
      <t xml:space="preserve">SRG-300H PTZ Camera with RC4-SRG kit (EZ-2-Connect) - </t>
    </r>
    <r>
      <rPr>
        <b/>
        <sz val="11"/>
        <color theme="1"/>
        <rFont val="Calibri"/>
        <family val="2"/>
        <scheme val="minor"/>
      </rPr>
      <t>Black</t>
    </r>
  </si>
  <si>
    <t>SRG-300HW/PAC4</t>
  </si>
  <si>
    <r>
      <t xml:space="preserve">SRG-300H/W PTZ Camera with RC4-SRG kit (EZ-2-Connect) - </t>
    </r>
    <r>
      <rPr>
        <b/>
        <sz val="11"/>
        <color theme="1"/>
        <rFont val="Calibri"/>
        <family val="2"/>
        <scheme val="minor"/>
      </rPr>
      <t>White</t>
    </r>
  </si>
  <si>
    <t>SRG-300H/PAC5</t>
  </si>
  <si>
    <r>
      <t xml:space="preserve">SRG-300H PTZ Camera with RC5-SRG kit (EZ-2-Connect) - </t>
    </r>
    <r>
      <rPr>
        <b/>
        <sz val="11"/>
        <color theme="1"/>
        <rFont val="Calibri"/>
        <family val="2"/>
        <scheme val="minor"/>
      </rPr>
      <t>Black</t>
    </r>
  </si>
  <si>
    <t>SRG-300HW/PAC5</t>
  </si>
  <si>
    <r>
      <t xml:space="preserve">SRG-300H/W PTZ Camera with RC5-SRG kit (EZ-2-Connect) - </t>
    </r>
    <r>
      <rPr>
        <b/>
        <sz val="11"/>
        <color theme="1"/>
        <rFont val="Calibri"/>
        <family val="2"/>
        <scheme val="minor"/>
      </rPr>
      <t>White</t>
    </r>
  </si>
  <si>
    <t>SRG-X120</t>
  </si>
  <si>
    <r>
      <t xml:space="preserve">IP 4K (requires 4K optional license) Pan-Tilt-Zoom Camera with NDI®*|HX capability - </t>
    </r>
    <r>
      <rPr>
        <b/>
        <sz val="11"/>
        <color theme="1"/>
        <rFont val="Calibri"/>
        <family val="2"/>
        <scheme val="minor"/>
      </rPr>
      <t>Black</t>
    </r>
  </si>
  <si>
    <t>SRG-X120/W</t>
  </si>
  <si>
    <r>
      <t xml:space="preserve">IP 4K (requires 4K optional license) Pan-Tilt-Zoom Camera with NDI®*|HX capability - </t>
    </r>
    <r>
      <rPr>
        <b/>
        <sz val="11"/>
        <color theme="1"/>
        <rFont val="Calibri"/>
        <family val="2"/>
        <scheme val="minor"/>
      </rPr>
      <t>White</t>
    </r>
  </si>
  <si>
    <t>SRG-X120/N</t>
  </si>
  <si>
    <t>SRGX120W/N</t>
  </si>
  <si>
    <t>SRG-X400</t>
  </si>
  <si>
    <r>
      <t xml:space="preserve">IP 4K (requires 4K optional license) Pan-Tilt-Zoom Camera with 40x HD zoom and NDI®*|HX capability - </t>
    </r>
    <r>
      <rPr>
        <b/>
        <sz val="11"/>
        <color theme="1"/>
        <rFont val="Calibri"/>
        <family val="2"/>
        <scheme val="minor"/>
      </rPr>
      <t>Black</t>
    </r>
  </si>
  <si>
    <t>SRG-X400/W</t>
  </si>
  <si>
    <r>
      <t xml:space="preserve">IP 4K (requires 4K optional license) Pan-Tilt-Zoom Camera with 40x HD zoom and NDI®*|HX capability - </t>
    </r>
    <r>
      <rPr>
        <b/>
        <sz val="11"/>
        <color theme="1"/>
        <rFont val="Calibri"/>
        <family val="2"/>
        <scheme val="minor"/>
      </rPr>
      <t>White</t>
    </r>
  </si>
  <si>
    <t>SRGX400/N</t>
  </si>
  <si>
    <t>SRGX400W/N</t>
  </si>
  <si>
    <t>SRG-XB25B</t>
  </si>
  <si>
    <r>
      <t xml:space="preserve">Compact 4K 60p BOX-style remote camera with 25x optical zoom - </t>
    </r>
    <r>
      <rPr>
        <b/>
        <sz val="11"/>
        <color theme="1"/>
        <rFont val="Calibri"/>
        <family val="2"/>
        <scheme val="minor"/>
      </rPr>
      <t>Black</t>
    </r>
  </si>
  <si>
    <t>SRG-XB25W</t>
  </si>
  <si>
    <r>
      <t xml:space="preserve">Compact 4K 60p BOX-style remote camera with 25x optical zoom - </t>
    </r>
    <r>
      <rPr>
        <b/>
        <sz val="11"/>
        <color theme="1"/>
        <rFont val="Calibri"/>
        <family val="2"/>
        <scheme val="minor"/>
      </rPr>
      <t>White</t>
    </r>
  </si>
  <si>
    <t xml:space="preserve">SRGXB25/N </t>
  </si>
  <si>
    <t xml:space="preserve">SRGXB25W/N </t>
  </si>
  <si>
    <t>SRG-XP1</t>
  </si>
  <si>
    <r>
      <t xml:space="preserve">Compact 4K 60p POV remote camera with wide angle lens - </t>
    </r>
    <r>
      <rPr>
        <b/>
        <sz val="11"/>
        <color theme="1"/>
        <rFont val="Calibri"/>
        <family val="2"/>
        <scheme val="minor"/>
      </rPr>
      <t>Black</t>
    </r>
  </si>
  <si>
    <t>SRG-XP1/W</t>
  </si>
  <si>
    <r>
      <t xml:space="preserve">Compact 4K 60p POV remote camera with wide angle lens - </t>
    </r>
    <r>
      <rPr>
        <b/>
        <sz val="11"/>
        <color theme="1"/>
        <rFont val="Calibri"/>
        <family val="2"/>
        <scheme val="minor"/>
      </rPr>
      <t>White</t>
    </r>
  </si>
  <si>
    <t>SRGXP1/N</t>
  </si>
  <si>
    <t>SRGXP1W/N</t>
  </si>
  <si>
    <t>BRBK-HSD2</t>
  </si>
  <si>
    <t>HD/SD-SDI output card</t>
  </si>
  <si>
    <t>BRBK-IP10</t>
  </si>
  <si>
    <t>IP Remote Control Option Board for BRCH900</t>
  </si>
  <si>
    <t>BRBK-SF1</t>
  </si>
  <si>
    <t>HD optical multiplex card for BRC-H900P and BRC-Z330 robotic cameras</t>
  </si>
  <si>
    <t>BRCFECCM1</t>
  </si>
  <si>
    <t>Ceiling Pole Adaptor for use with any BRC-WMALL wall mount bracket. Compatible with BRC-H800, BRC-H900 and BRC-X1000</t>
  </si>
  <si>
    <t>BRCSDP12</t>
  </si>
  <si>
    <t>12" indoor/outdoor dome housing compatible with the X series* (BRC-X400, SRG-X400, SRG-X120)</t>
  </si>
  <si>
    <t>BRCSDP16</t>
  </si>
  <si>
    <t xml:space="preserve">16" Outdoor Dome Housing For BRC-H900/H700/Z700 </t>
  </si>
  <si>
    <t>BRCWMALL</t>
  </si>
  <si>
    <t>Wall mount bracket (silver). Compatible with BRC-H800, BRC-H900 and BRC-X1000</t>
  </si>
  <si>
    <t>BRCWMALLK</t>
  </si>
  <si>
    <t>Wall mount bracket (black). Compatible with BRC-H800, BRC-H900 and BRC-X1000</t>
  </si>
  <si>
    <t>BRCWMALLW</t>
  </si>
  <si>
    <t>Wall mount bracket (white). Compatible with BRC-H800, BRC-H900 and BRC-X1000</t>
  </si>
  <si>
    <t>BRCWMZ330</t>
  </si>
  <si>
    <t>Wall mount bracket (silver) for use with the BRC-SRG X-Series and SRG PTZ cameras</t>
  </si>
  <si>
    <t>BRCWMZ330K</t>
  </si>
  <si>
    <t>Wall mount bracket (black) for use with the BRC-SRG X-Series and SRG PTZ cameras</t>
  </si>
  <si>
    <t>BRCWMZ330W</t>
  </si>
  <si>
    <t>Wall mount bracket (white) for use with the BRC-SRG X-Series and SRG PTZ cameras</t>
  </si>
  <si>
    <t>BRUSF10</t>
  </si>
  <si>
    <t xml:space="preserve">HD Optical Multiplex Unit for BRC-H900 &amp; BRC-Z330/C </t>
  </si>
  <si>
    <t>BRZ12CDH</t>
  </si>
  <si>
    <t>Environmental, actively cooled/heated outdoor enclosure with clear acrylic dome. Compatible with BRC-H800, BRC-H900 and BRC-X1000</t>
  </si>
  <si>
    <t>CAMWMBKTDH</t>
  </si>
  <si>
    <t>Flat black finish wall mount bracket for use with the SRG-120 series (SRG-120DH, SRG-120DS and SRG-120DU)</t>
  </si>
  <si>
    <t>CAMWMBKTDHW</t>
  </si>
  <si>
    <t>Flat white finish wall mount bracket for use with the SRG-120 series (SRG-120DH, SRG-120DS and SRG-120DU)</t>
  </si>
  <si>
    <t xml:space="preserve">MAS-A100 </t>
  </si>
  <si>
    <t>REA-ADAPTOR</t>
  </si>
  <si>
    <t>AC ADPT PWR CBL REAC1000</t>
  </si>
  <si>
    <t>REA-C1000</t>
  </si>
  <si>
    <t>Edge Analytics Appliance</t>
  </si>
  <si>
    <t>REA-C1000/SWPACK</t>
  </si>
  <si>
    <t>EDGE ANALYTICS BOX W/ EDGE ANALYSTIC LIC</t>
  </si>
  <si>
    <t xml:space="preserve">RM30BP </t>
  </si>
  <si>
    <t>Remote Commander</t>
  </si>
  <si>
    <t>RMIP10</t>
  </si>
  <si>
    <t>IP REMOTE CONTROL UNIT</t>
  </si>
  <si>
    <t>RM-IP500/1</t>
  </si>
  <si>
    <t>PTZ Camera Remote Controller</t>
  </si>
  <si>
    <t>REA-L0100</t>
  </si>
  <si>
    <t>Handwriting Extraction License for Edge Analytics Appliance</t>
  </si>
  <si>
    <t>REA-L0200</t>
  </si>
  <si>
    <t>PTZ Auto Tracking License for Edge Analytics Appliance</t>
  </si>
  <si>
    <t>REA-L0300</t>
  </si>
  <si>
    <t>Close-up by Gesture License for Edge Analytics Appliance</t>
  </si>
  <si>
    <t>REA-L0400</t>
  </si>
  <si>
    <t>Chromakey-less CG Overlay License for Edge Analytics Appliance</t>
  </si>
  <si>
    <t>REA-L0500</t>
  </si>
  <si>
    <t>Focus Area Cropping License for Edge Analytics Appliance</t>
  </si>
  <si>
    <t>SRGL-4K</t>
  </si>
  <si>
    <t>4K license for SRG-X400/SRG-X120</t>
  </si>
  <si>
    <t>VPL-EW575</t>
  </si>
  <si>
    <t>VPL-CWZ10</t>
  </si>
  <si>
    <t>VPL-PHZ50</t>
  </si>
  <si>
    <t>VPLFHZ70/B</t>
  </si>
  <si>
    <t xml:space="preserve">VPLFHZ70/W </t>
  </si>
  <si>
    <t>VPL-PHZ60</t>
  </si>
  <si>
    <t>VPLFHZ75/B</t>
  </si>
  <si>
    <t xml:space="preserve">VPLFHZ75/W </t>
  </si>
  <si>
    <t xml:space="preserve">VPL-FHZ75/B/J </t>
  </si>
  <si>
    <t xml:space="preserve">TAA Compliant </t>
  </si>
  <si>
    <t>VPLFHZ91L/B</t>
  </si>
  <si>
    <t>VPLFHZ91L/W</t>
  </si>
  <si>
    <t xml:space="preserve">VPLFHZ101L/B </t>
  </si>
  <si>
    <t xml:space="preserve">VPLFHZ101L/W </t>
  </si>
  <si>
    <t>VPLFHZ131L/B</t>
  </si>
  <si>
    <t>VPLFHZ131L/W</t>
  </si>
  <si>
    <t>0231A0A6-ST</t>
  </si>
  <si>
    <t>100% HP 0231A0A6 COMPATIBLE GUARANTEED - LIFETIME WARRANTY ON ALL SFP MODULES -</t>
  </si>
  <si>
    <t>0231A0A8-ST</t>
  </si>
  <si>
    <t>100% HP 0231A0A8 COMPATIBLE GUARANTEED - LIFETIME WARRANTY ON ALL SFP+ MODULES -</t>
  </si>
  <si>
    <t>10050-ST</t>
  </si>
  <si>
    <t>EXTREME NETWORKS 10050 COMPATIBLE SFP - 1000BASE-T 1GBPS - 1GBE MODULE - 1GE GIG</t>
  </si>
  <si>
    <t>10051-ST</t>
  </si>
  <si>
    <t>EXTREME NETWORKS 10051 COMPATIBLE SFP - 1000BASE-SX 1GBPS - 1GBE MODULE - 1GE GI</t>
  </si>
  <si>
    <t>10052-ST</t>
  </si>
  <si>
    <t>EXTREME NETWORKS 10052 COMPATIBLE SFP - 1000BASE-LX 1GBPS - 1GBE MODULE - 1GE GI</t>
  </si>
  <si>
    <t>10056H-ST</t>
  </si>
  <si>
    <t>EXTREME NETWORKS 10056H  COMPATIBLE TRANSCEIVER - 10GBASE-BX WDM SFP+ (10 GBPS)</t>
  </si>
  <si>
    <t>10056-ST</t>
  </si>
  <si>
    <t>EXTREME NETWORKS 10056 COMPATIBLE SFP</t>
  </si>
  <si>
    <t>10057H-ST</t>
  </si>
  <si>
    <t>EXTREME NETWORKS 10057H COMPATIBLE SFP</t>
  </si>
  <si>
    <t>10057-ST</t>
  </si>
  <si>
    <t>EXTREME NETWORKS 10057 COMPATIBLE SFP</t>
  </si>
  <si>
    <t>10065-ST</t>
  </si>
  <si>
    <t>EXTREME NETWORKS 10065 COMPATIBLE SFP 1G</t>
  </si>
  <si>
    <t>10070H-ST</t>
  </si>
  <si>
    <t>EXTREME NETWORKS 10070H COMPATIBLE SFP</t>
  </si>
  <si>
    <t>10301-ST</t>
  </si>
  <si>
    <t>EXTREME NETWORKS 10301 COMPATIBLE SFP+</t>
  </si>
  <si>
    <t>10301-T-ST</t>
  </si>
  <si>
    <t>EXTREME NETWORKS 10301-T COMPATIBLE SFP+</t>
  </si>
  <si>
    <t>10302-ST</t>
  </si>
  <si>
    <t>EXTREME NETWORKS 10302 COMPATIBLE SFP+</t>
  </si>
  <si>
    <t>10303-ST</t>
  </si>
  <si>
    <t>EXTREME NETWORKS 10303 COMPATIBLE SFP+ - 10GBASE-LRM 10GBPS - 10GBE MODULE - 10G</t>
  </si>
  <si>
    <t>10319-ST</t>
  </si>
  <si>
    <t>EXTREME NETWORKS 10319 COMPATIBLE QSFP+</t>
  </si>
  <si>
    <t>10320-ST</t>
  </si>
  <si>
    <t>EXTREME NETWORKS 453154-B21 COMPATIBLE QSFP+ - 40GBASE-LR4 40 GBPS - 40GBE MODUL</t>
  </si>
  <si>
    <t>10338-ST</t>
  </si>
  <si>
    <t>EXTREME NETWORKS 10338 COMPATIBLE SFP+</t>
  </si>
  <si>
    <t>10G-SFPP-BXD-40K-ST</t>
  </si>
  <si>
    <t>BROCADE 10G-SFPP-BXD-40K  COMPATIBLE TRANSCEIVER - 10GBASE-BX WDM SFP+ (10 GBPS)</t>
  </si>
  <si>
    <t>10G-SFPP-BXD-ST</t>
  </si>
  <si>
    <t>BROCADE 10G-SFPP-BXD  COMPATIBLE TRANSCEIVER - 10GBASE-BX WDM SFP+ (10 GBPS) - 1</t>
  </si>
  <si>
    <t>10G-SFPP-BXU-40K-ST</t>
  </si>
  <si>
    <t>BROCADE 10G-SFPP-BXU-40K  COMPATIBLE TRANSCEIVER - 10GBASE-BX WDM SFP+ (10 GBPS)</t>
  </si>
  <si>
    <t>10G-SFPP-BXU-ST</t>
  </si>
  <si>
    <t>BROCADE 10G-SFPP-BXU  COMPATIBLE TRANSCEIVER - 10GBASE-BX WDM SFP+ (10 GBPS) - 1</t>
  </si>
  <si>
    <t>10G-SFPP-LRM-ST</t>
  </si>
  <si>
    <t>BROCADE 10G-SFPP-LRM COMPATIBLE SFP+ - 10GBASE-LRM 10GBPS - 10GBE MODULE - 10GE</t>
  </si>
  <si>
    <t>10G-SFPP-LR-ST</t>
  </si>
  <si>
    <t>BROCADE 10G-SFPP-LR COMPATIBLE SFP+ 10GE</t>
  </si>
  <si>
    <t>10G-SFPP-SR-ST</t>
  </si>
  <si>
    <t>BROCADE 10G-SFPP-SR COMPATIBLE SFP+ 10GE</t>
  </si>
  <si>
    <t>110PUNCHTOOL</t>
  </si>
  <si>
    <t>PUNCH DOWN TOOL WITH 110 AND 66 BLADES</t>
  </si>
  <si>
    <t>110VDSLEXT</t>
  </si>
  <si>
    <t>VDSL2 ETHERNET EXTENDER KIT OVER UTP</t>
  </si>
  <si>
    <t>1394_96_6</t>
  </si>
  <si>
    <t>DELIVER HIGH SPEED DATA TRANSFERS BETWEEN YOUR FIREWIRE DEVICES - 6FT 1394 FIREW</t>
  </si>
  <si>
    <t>1394_99_10</t>
  </si>
  <si>
    <t>10 FT 1394B FIREWIRE 800 CABLE 9-9 M/M</t>
  </si>
  <si>
    <t>1394_99_6</t>
  </si>
  <si>
    <t>6 FT 1394B 9 PIN TO 9 PIN FIREWIRE 800 CABLE M/M</t>
  </si>
  <si>
    <t>1394-99-10</t>
  </si>
  <si>
    <t>1394B FIREWIRE 800 CABLE 9-9 - IEEE 1394 CABLE - 10 FT</t>
  </si>
  <si>
    <t>25S22M2NGFFR</t>
  </si>
  <si>
    <t>INSTALL TWO M.2 SSDS INTO A 2.5 IN BAY TO CREATE HIGH-PERFORMANCE STORAGE WITH R</t>
  </si>
  <si>
    <t>25SAT22MSAT</t>
  </si>
  <si>
    <t>BUILD A RAID ARRAY WITH TWO MSATA SSDS THAT CAN BE INSTALLED INTO A SINGLE 2.5IN</t>
  </si>
  <si>
    <t>25SAT35HDD</t>
  </si>
  <si>
    <t>TURN A 2.5INCH SATA HDD/SSD INTO A 3.5INCH SATA DRIVE -2.5 TO 3.5 HDD ADAPTER -2</t>
  </si>
  <si>
    <t>25SATSAS35</t>
  </si>
  <si>
    <t>TURN VIRTUALLY ANY 2.5IN SATA OR SAS HARD DRIVE INTO A 3.5IN SATA DRIVE - 2.5 TO</t>
  </si>
  <si>
    <t>25SATSAS35HD</t>
  </si>
  <si>
    <t>TURN ALMOST ANY 2.5 SATA/SAS DRIVE INTO A 3.5 DRIVE - 2.5 TO 3.5 HARD DRIVE ADAP</t>
  </si>
  <si>
    <t>2636CABINET</t>
  </si>
  <si>
    <t>STORE YOUR SERVERS, NETWORK AND TELECOMMUNICATIONS EQUIPMENT SECURELY IN THIS 15</t>
  </si>
  <si>
    <t>2POSTRACK12</t>
  </si>
  <si>
    <t>STORE YOUR SERVER, NETWORK AND TELECOM DEVICES IN THIS STURDY STEEL, OPEN-FRAME</t>
  </si>
  <si>
    <t>2POSTRACK16</t>
  </si>
  <si>
    <t>2POSTRACK42</t>
  </si>
  <si>
    <t>STORE YOUR EQUIPMENT IN THIS STURDY STEEL RACK WITH CASTERS FOR MOBILITY - COMPA</t>
  </si>
  <si>
    <t>3013936-E2-ST</t>
  </si>
  <si>
    <t>CITRIX 455883-B21 COMPATIBLE QSFP+ - 40GBASE-SR4 40 GBPS - 40GBE MODULE - 40GE G</t>
  </si>
  <si>
    <t>35BAYCF2IDE</t>
  </si>
  <si>
    <t>3.5IN DRIVE BAY IDE TO CF ADAPTER CARD</t>
  </si>
  <si>
    <t>35BAYUSB3S4</t>
  </si>
  <si>
    <t>ADD A 4-PORT SUPERSPEED USB 3.0 HUB TO THE 3.5IN FRONT BAY OPENING OF A COMPUTER</t>
  </si>
  <si>
    <t>35FCREADBK3</t>
  </si>
  <si>
    <t>ADD FRONT PANEL ACCESS TO 22 DIFFERENT TYPES OF FLASH MEMORY CARDS - INTERNAL CA</t>
  </si>
  <si>
    <t>35FCREADBU3</t>
  </si>
  <si>
    <t>TURN A 3.5INCH INTERNAL BAY ON YOUR COMPUTER INTO A FAST AND VERSATILE MEMORY CA</t>
  </si>
  <si>
    <t>35SAT225S3R</t>
  </si>
  <si>
    <t>INSTALL TWO 2.5INCH SATA DRIVES INTO A 3.5INCH DRIVE BAY AND GET INCREASED PERFO</t>
  </si>
  <si>
    <t>3CSFP91ST</t>
  </si>
  <si>
    <t>HPE 3CSFP91 COMPATIBLE SFP - 1000BASE-SX 1GBPS - 1GBE MODULE - 1GE GIGABIT ETHER</t>
  </si>
  <si>
    <t>40GBASE-LR4-ST</t>
  </si>
  <si>
    <t>PALO ALTO 40GBASE-LR4 COMPATIBLE QSFP+</t>
  </si>
  <si>
    <t>40G-QSFP-LR4-ST</t>
  </si>
  <si>
    <t>BROCADE 40G-QSFP-LR4 COMPATIBLE QSFP+ - 40GBASE-LR4 40GBPS - 40GBE MODULE - 40GE</t>
  </si>
  <si>
    <t>40G-QSFP-SR4-ST</t>
  </si>
  <si>
    <t>BROCADE 40G-QSFP-SR4 COMPATIBLE QSFP+ - 40GBASE-SR4 40GBPS - 40GBE MODULE - 40GE</t>
  </si>
  <si>
    <t>44W4408-ST</t>
  </si>
  <si>
    <t>BROCADE 44W4408 COMPATIBLE SFP+ 10GE DDM</t>
  </si>
  <si>
    <t>450FBLCLC1</t>
  </si>
  <si>
    <t>CONNECT 40GBASE-SR4, 100GBASE-SR10, SFP AND QSFP TRANSCEIVERS IN 40 AND 100 GIGA</t>
  </si>
  <si>
    <t>450FBLCLC10</t>
  </si>
  <si>
    <t>LC TO LC MULTIMODE DUPLEX FIBER OPTIC PATCH CABLE CONNECTS WITH SFP+ AND QSFP+ T</t>
  </si>
  <si>
    <t>450FBLCLC15</t>
  </si>
  <si>
    <t>450FBLCLC2</t>
  </si>
  <si>
    <t>CONNECT 40GBASE,SR4, 100GBASE,SR10, SFP+ AND QSFP+ TRANSCEIVERS IN 40 AND 100 GI</t>
  </si>
  <si>
    <t>450FBLCLC3</t>
  </si>
  <si>
    <t>CONNECT 40GBASE-SR4, 100GBASE-SR10, SFP+ AND QSFP+ TRANSCEIVERS IN 40 AND 100 GI</t>
  </si>
  <si>
    <t>450FBLCLC5</t>
  </si>
  <si>
    <t>450FBLCLC7</t>
  </si>
  <si>
    <t>453154B21ST</t>
  </si>
  <si>
    <t>HPE 453154-B21 COMPATIBLE SFP - 1000BASE-T 1GBPS - 1GBE MODULE - 1GE GIGABIT ETH</t>
  </si>
  <si>
    <t>455883B21ST</t>
  </si>
  <si>
    <t>HPE 455883-B21 COMPATIBLE SFP+ - 10GBASE-SR 10GBPS - 10GBE MODULE - 10GE GIGABIT</t>
  </si>
  <si>
    <t>455886-B21-ST</t>
  </si>
  <si>
    <t>HPE 455886-B21 COMPATIBLE SFP+ - 10GBASE-LR 10GBPS - 10GBE MODULE - 10GE GIGABIT</t>
  </si>
  <si>
    <t>455889-B21-ST</t>
  </si>
  <si>
    <t>HPE 455889-B21 COMPATIBLE SFP+ - 10GBASE-LRM 10GBPS - 10GBE MODULE - 10GE GIGABI</t>
  </si>
  <si>
    <t>45PATCH100BK</t>
  </si>
  <si>
    <t>MAKE FAST ETHERNET NETWORK CONNECTIONS USING THIS HIGH QUALITY CAT5E CABLE, WITH</t>
  </si>
  <si>
    <t>45PATCH100GR</t>
  </si>
  <si>
    <t>100FT GRAY CAT5E UTP PATCH CABLE</t>
  </si>
  <si>
    <t>45PATCH10BK</t>
  </si>
  <si>
    <t>45PATCH10GN</t>
  </si>
  <si>
    <t>10FT GREEN CAT5E UTP PATCH CABLE</t>
  </si>
  <si>
    <t>45PATCH10GR</t>
  </si>
  <si>
    <t>10FT GRAY SNAGLESS CAT5E UTP PATCH CABLE</t>
  </si>
  <si>
    <t>45PATCH10RD</t>
  </si>
  <si>
    <t>RED CAT5E SNAGLESS UTP PATCH CABLE</t>
  </si>
  <si>
    <t>45PATCH10WH</t>
  </si>
  <si>
    <t>10FT WHITE CAT5E UTP PATCH CABLE</t>
  </si>
  <si>
    <t>45PATCH10YL</t>
  </si>
  <si>
    <t>10FT YELLOW CAT5E UTP PATCH CABLE</t>
  </si>
  <si>
    <t>45PATCH15BK</t>
  </si>
  <si>
    <t>15 FT BLACK CAT5E SNAGLESS PATCH CABLE</t>
  </si>
  <si>
    <t>45PATCH15GN</t>
  </si>
  <si>
    <t>15FT GREEN SNAGLESS CAT5 UTP PATCH CABLE</t>
  </si>
  <si>
    <t>45PATCH15GR</t>
  </si>
  <si>
    <t>45PATCH15OR</t>
  </si>
  <si>
    <t>45PATCH15RD</t>
  </si>
  <si>
    <t>15FT RED SNAGLESS CAT5E UTP PATCH CABLE</t>
  </si>
  <si>
    <t>45PATCH15WH</t>
  </si>
  <si>
    <t>45PATCH15YL</t>
  </si>
  <si>
    <t>45PATCH1GR</t>
  </si>
  <si>
    <t>1FT GRAY CAT5E SNAGLESS PATCH CABLE</t>
  </si>
  <si>
    <t>45PATCH20GR</t>
  </si>
  <si>
    <t>20FT GRAY CAT5E SNAGLESS UTP PATCH CABLE</t>
  </si>
  <si>
    <t>45PATCH25BK</t>
  </si>
  <si>
    <t>25FT BLACK CAT5E SNAGLESS PATCH CABLE</t>
  </si>
  <si>
    <t>45PATCH25GN</t>
  </si>
  <si>
    <t>25FT GREEN SNAGLESS CAT5E PATCH CABLE</t>
  </si>
  <si>
    <t>45PATCH25GR</t>
  </si>
  <si>
    <t>45PATCH25RD</t>
  </si>
  <si>
    <t>25FT RED SNAGLESS CAT5E UTP PATCH CABLE</t>
  </si>
  <si>
    <t>45PATCH25WH</t>
  </si>
  <si>
    <t>25FT WHITE SNAGLESS CAT5E PATCH CABLE</t>
  </si>
  <si>
    <t>45PATCH25YL</t>
  </si>
  <si>
    <t>25FT YELLOW SNAGLESS CAT5E PATCH CABLE</t>
  </si>
  <si>
    <t>45PATCH2RD</t>
  </si>
  <si>
    <t>2FT RED SNAGLESS CAT5E PATCH CABLE</t>
  </si>
  <si>
    <t>45PATCH30RD</t>
  </si>
  <si>
    <t>30 FT RED CAT5E SNAGLESS PATCH CABLE</t>
  </si>
  <si>
    <t>45PATCH3BK</t>
  </si>
  <si>
    <t>45PATCH3GN</t>
  </si>
  <si>
    <t>GREEN CAT5E SNAGLESS UTP PATCH CABLE</t>
  </si>
  <si>
    <t>45PATCH3GR</t>
  </si>
  <si>
    <t>45PATCH3OR</t>
  </si>
  <si>
    <t>3FT ORANGE CAT5E UTP PATCH CABLE</t>
  </si>
  <si>
    <t>45PATCH3RD</t>
  </si>
  <si>
    <t>3FT RED CAT5E SNAGLESS UTP PATCH CABLE</t>
  </si>
  <si>
    <t>45PATCH3WH</t>
  </si>
  <si>
    <t>3FT WHITE CAT5E SNAGLESS UTP PATCH CABLE</t>
  </si>
  <si>
    <t>45PATCH3YL</t>
  </si>
  <si>
    <t>3FT YELLOW CAT5E UTP PATCH CABLE</t>
  </si>
  <si>
    <t>45PATCH50BK</t>
  </si>
  <si>
    <t>45PATCH50GR</t>
  </si>
  <si>
    <t>50FT GRAY CAT5E UTP PATCH CABLE</t>
  </si>
  <si>
    <t>45PATCH50RD</t>
  </si>
  <si>
    <t>50FT RED SNAGLESS CAT5E UTP PATCH CABLE</t>
  </si>
  <si>
    <t>45PATCH5GN</t>
  </si>
  <si>
    <t>45PATCH5WH</t>
  </si>
  <si>
    <t>45PATCH6BK</t>
  </si>
  <si>
    <t>6 FT BLACK SNAGLESS CAT5E PATCH CABLE</t>
  </si>
  <si>
    <t>45PATCH6GN</t>
  </si>
  <si>
    <t>6 FT GREEN CAT5E SNAGLESS PATCH CABLE</t>
  </si>
  <si>
    <t>45PATCH6GR</t>
  </si>
  <si>
    <t>45PATCH6OR</t>
  </si>
  <si>
    <t>45PATCH6RD</t>
  </si>
  <si>
    <t>6FT RED CAT5E SNAGLESS UTP PATCH CABLE</t>
  </si>
  <si>
    <t>45PATCH6WH</t>
  </si>
  <si>
    <t>6FT WHITE CAT5E UTP PATCH CABLE</t>
  </si>
  <si>
    <t>45PATCH6YL</t>
  </si>
  <si>
    <t>6FT YELLOW CAT5E SNAGLESS PATCH CABLE</t>
  </si>
  <si>
    <t>45PATCH7GR</t>
  </si>
  <si>
    <t>45PATCH7WH</t>
  </si>
  <si>
    <t>4POSTCASTER</t>
  </si>
  <si>
    <t>CASTER KIT FOR OPEN FRAME RACK - 4POSTRACK</t>
  </si>
  <si>
    <t>4POSTRACK12A</t>
  </si>
  <si>
    <t>12U 4 POST SERVER OPEN RACK CABINET</t>
  </si>
  <si>
    <t>4POSTRACK12U</t>
  </si>
  <si>
    <t>STORE YOUR SERVERS, NETWORK AND TELECOMMUNICATIONS EQUIPMENT IN THIS ADJUSTABLE</t>
  </si>
  <si>
    <t>4POSTRACK15U</t>
  </si>
  <si>
    <t>15U OPEN FRAME SERVER RACK W/ADJUSTABLE MOUNTING DEPTH OF 22IN- 40IN   33IN TALL</t>
  </si>
  <si>
    <t>4POSTRACK18U</t>
  </si>
  <si>
    <t>18U OPEN FRAME SERVER RACK W/ADJUSTABLE MOUNTING DEPTH OF 22IN- 40IN   39IN TALL</t>
  </si>
  <si>
    <t>4POSTRACK25</t>
  </si>
  <si>
    <t>STORE YOUR SERVERS, NETWORK AND TELECOMMUNICATIONS EQUIPMENT IN THIS 25U OPEN-FR</t>
  </si>
  <si>
    <t>4POSTRACK25U</t>
  </si>
  <si>
    <t>25U ADJUSTABLE DEPTH 4 POST SERVER RACK</t>
  </si>
  <si>
    <t>4POSTRACK36</t>
  </si>
  <si>
    <t>4POSTRACK42</t>
  </si>
  <si>
    <t>4POSTRACK8U</t>
  </si>
  <si>
    <t>8U 19IN OPEN FRAME SERVER RACK ADJ DEPTH</t>
  </si>
  <si>
    <t>4POSTRACKBK</t>
  </si>
  <si>
    <t>4POSTRACKHD</t>
  </si>
  <si>
    <t>STORE YOUR SERVERS, NETWORK AND TELECOMMUNICATIONS EQUIPMENT IN THIS 45U HIGH-CA</t>
  </si>
  <si>
    <t>4SD4FCRU31C</t>
  </si>
  <si>
    <t>ACCESS ANY FOUR SD CARDS SIMULTANEOUSLY ON YOUR USB-C ENABLED DEVICE WITH THIS U</t>
  </si>
  <si>
    <t>4UDRAWER</t>
  </si>
  <si>
    <t>ADD A RUGGED 4U STORAGE DRAWER TO ANY STANDARD 19IN SERVER RACK OR CABINET - RAC</t>
  </si>
  <si>
    <t>50FIBLCLC1</t>
  </si>
  <si>
    <t>1M MULTIMODE FIBER PATCH CABLE LC - LC</t>
  </si>
  <si>
    <t>50FIBLCLC10</t>
  </si>
  <si>
    <t>CONNECT FIBER NETWORK DEVICES FOR HIGH-SPEED TRANSFERS WITH LSZH RATED CABLE - 1</t>
  </si>
  <si>
    <t>50FIBLCLC15</t>
  </si>
  <si>
    <t>50FIBLCLC2</t>
  </si>
  <si>
    <t>CONNECT FIBER NETWORK DEVICES FOR HIGH-SPEED TRANSFERS WITH LSZH RATED CABLE - 2</t>
  </si>
  <si>
    <t>50FIBLCLC3</t>
  </si>
  <si>
    <t>3M MULTIMODE FIBER PATCH CABLE LC - LC</t>
  </si>
  <si>
    <t>50FIBLCLC30</t>
  </si>
  <si>
    <t>30M MULTIMODE FIBER PATCH CABLE LC - LC</t>
  </si>
  <si>
    <t>50FIBLCLC5</t>
  </si>
  <si>
    <t>5M MULTIMODE FIBER PATCH CABLE LC - LC</t>
  </si>
  <si>
    <t>50FIBLCSC1</t>
  </si>
  <si>
    <t>1M MULTIMODE FIBER PATCH CABLE LC - SC</t>
  </si>
  <si>
    <t>50FIBLCSC2</t>
  </si>
  <si>
    <t>CONNECT FIBER NETWORK DEVICES FOR HIGH-SPEED TRANSFERS WITH LSZH RATED CABLE - L</t>
  </si>
  <si>
    <t>50FIBLCSC3</t>
  </si>
  <si>
    <t>50FIBLCSC5</t>
  </si>
  <si>
    <t>5M MULTIMODE FIBER PATCH CABLE LC-SC</t>
  </si>
  <si>
    <t>50FIBLCST1</t>
  </si>
  <si>
    <t>50FIBLCST10</t>
  </si>
  <si>
    <t>50FIBLCST2</t>
  </si>
  <si>
    <t>50FIBLCST5</t>
  </si>
  <si>
    <t>50FIBPLCLC2</t>
  </si>
  <si>
    <t>PROVIDE A HIGH-PERFORMANCE LINK BETWEEN FIBER NETWORK DEVICES, FOR APPLICATIONS</t>
  </si>
  <si>
    <t>50FIBPLCLC3</t>
  </si>
  <si>
    <t>50FIBPLCLC5</t>
  </si>
  <si>
    <t>50FIBPLCST1</t>
  </si>
  <si>
    <t>50FIBPLCST3</t>
  </si>
  <si>
    <t>50FIBPSCSC1</t>
  </si>
  <si>
    <t>50FIBPSCSC2</t>
  </si>
  <si>
    <t>50FIBPSCSC3</t>
  </si>
  <si>
    <t>50FIBPSCSC5</t>
  </si>
  <si>
    <t>57-0000075-01-ST</t>
  </si>
  <si>
    <t>BROCADE 57-0000075-01 COMPATIBLE SFP+ - 10GBASE-SR 10GBPS - 10GBE MODULE - 10GE</t>
  </si>
  <si>
    <t>57-0000076-01-ST</t>
  </si>
  <si>
    <t>BROCADE 57-0000076-01 COMPATIBLE SFP+ - 10GBASE-LR 10GBPS - 10GBE MODULE - 10GE</t>
  </si>
  <si>
    <t>720187-B21-ST</t>
  </si>
  <si>
    <t>HPE 720187-B21 COMPATIBLE QSFP+ - 40GBASE-SR4 40GBPS - 40GBE MODULE - 40GE GIGAB</t>
  </si>
  <si>
    <t>7236CABINET</t>
  </si>
  <si>
    <t>STORE YOUR SERVERS, NETWORK AND TELECOMMUNICATIONS EQUIPMENT SECURELY IN THIS 41</t>
  </si>
  <si>
    <t>747698-B21-ST</t>
  </si>
  <si>
    <t>HPE 747698-B21 COMPATIBLE QSFP+ - 40GBASE-SR4 40GBPS - 40GBE MODULE - 40GE GIGAB</t>
  </si>
  <si>
    <t>813874B21ST</t>
  </si>
  <si>
    <t>HPE 813874-B21 COMPATIBLE SFP+ - 10GBASE-T 10GBPS - 10GBE MODULE - 10GE GIGABIT</t>
  </si>
  <si>
    <t>95Y0549-ST</t>
  </si>
  <si>
    <t>BROCADE 95Y0549 COMPATIBLE SFP - 1GBE</t>
  </si>
  <si>
    <t>A50FBLCLC1</t>
  </si>
  <si>
    <t>DELIVER FAST, RELIABLE, DATA TRANSFERS, SAFELY OVER HIGH END NETWORKING EQUIPMEN</t>
  </si>
  <si>
    <t>A50FBLCLC10</t>
  </si>
  <si>
    <t>A50FBLCLC15</t>
  </si>
  <si>
    <t>OM3 LC TO LC MULTIMODE DUPLEX FIBER OPTIC PATCH CABLE HAS 50/125 MICRON FIBER AN</t>
  </si>
  <si>
    <t>A50FBLCLC2</t>
  </si>
  <si>
    <t>A50FBLCLC3</t>
  </si>
  <si>
    <t>3M 10 GB AQUA MULTIMODE 50/125 DUPLEX LSZH FIBER PATCH CABLE LC - LC</t>
  </si>
  <si>
    <t>A50FBLCLC5</t>
  </si>
  <si>
    <t>A50FBLCLC7</t>
  </si>
  <si>
    <t>A50FBLCSC1</t>
  </si>
  <si>
    <t>1M 10 GB AQUA MM FIBER PATCH CABLE LC/SC</t>
  </si>
  <si>
    <t>A50FBLCSC10</t>
  </si>
  <si>
    <t>A50FBLCSC2</t>
  </si>
  <si>
    <t>A50FBLCSC5</t>
  </si>
  <si>
    <t>2M 10 GB AQUA MM FIBER PATCH CABLE LC/SC</t>
  </si>
  <si>
    <t>A50FBSTST1</t>
  </si>
  <si>
    <t>ACCSMNT</t>
  </si>
  <si>
    <t>SAVE SPACE AND NEATLY MOUNT YOUR DOCKING STATION, THIN CLIENT OR USB HUB TO A VE</t>
  </si>
  <si>
    <t>ACFANKIT12</t>
  </si>
  <si>
    <t>INCREASE AIRFLOW IN YOUR SERVER RACK OR CABINET TO EXTEND EQUIPMENT LIFE - RACK</t>
  </si>
  <si>
    <t>AD105X1</t>
  </si>
  <si>
    <t>OPEN SLOT WIRING CABLE RACEWAY DUCT</t>
  </si>
  <si>
    <t>AD2X2</t>
  </si>
  <si>
    <t>THIS TWO-PIECE (SNAP LID) PLASTIC WIRING DUCT PROVIDES A PROTECTIVE CHANNEL FOR</t>
  </si>
  <si>
    <t>AD3X3</t>
  </si>
  <si>
    <t>STARTECH.COMS AD3X3 IS A  SCREWMOUNTED, TWO-PIECE PLASTIC WIRING DUCT AVAILABLE</t>
  </si>
  <si>
    <t>ADJDINKIT</t>
  </si>
  <si>
    <t>EASILY MOUNT ANY DIN RAIL EQUIPMENT IN A STANDARD 19INCH RACK - RACK DIN RAIL -</t>
  </si>
  <si>
    <t>ADJPROJCART</t>
  </si>
  <si>
    <t>MOBILE PROJECTOR AND LAPTOP STAND/CART, 2 VENTED SHELVES, HOLD 22LB/10KG EACH, H</t>
  </si>
  <si>
    <t>ADJSHELF</t>
  </si>
  <si>
    <t>ADD A STURDY, ADJUSTABLE DEPTH SHELF INTO ALMOST ANY SERVER RACK OR CABINET -VEN</t>
  </si>
  <si>
    <t>ADJSHELFHD</t>
  </si>
  <si>
    <t>1U 19IN ADJUSTABLE RACK MOUNT SHELF</t>
  </si>
  <si>
    <t>ADJSHELFHDV</t>
  </si>
  <si>
    <t>1U 19 ADJUSTABLE VENTED RACK MOUNT SHELF</t>
  </si>
  <si>
    <t>AJ716BST</t>
  </si>
  <si>
    <t>HPE AJ716B COMPATIBLE SFP+ - 8G FIBER CHANNEL SW 8GBPS - 8GBE MODULE - 8GE GIGIA</t>
  </si>
  <si>
    <t>AJ717AST</t>
  </si>
  <si>
    <t>HPE AJ717A COMPATIBLE SFP+ - 8G FIBER CHANNEL WW 8GBPS - 8GBE MODULE - 8GE GIGIA</t>
  </si>
  <si>
    <t>AOCSFP10G2ME</t>
  </si>
  <si>
    <t>100% DELL EMC AOC-SFP-10G-2M ACTIVE OPTICAL CABLE (AOC) - 2M CABLE,10GBPS,ACTIVE</t>
  </si>
  <si>
    <t>AOCSFP10G3ME</t>
  </si>
  <si>
    <t>100% DELL EMC AOC-SFP-10G-3M ACTIVE OPTICAL CABLE (AOC) - 3M CABLE,10GBPS,ACTIVE</t>
  </si>
  <si>
    <t>AOCSFP10G5ME</t>
  </si>
  <si>
    <t>100% DELL EMC AOC-SFP-10G-5M ACTIVE OPTICAL CABLE (AOC) - 5M CABLE,10GBPS,ACTIVE</t>
  </si>
  <si>
    <t>APLVESAMNTP</t>
  </si>
  <si>
    <t>MONITOR MOUNT ADAPTER BRACKET KIT FOR IMAC/IMAC PRO/APPLE CINEMA/THUNDERBOLT DIS</t>
  </si>
  <si>
    <t>ARMBARDUO</t>
  </si>
  <si>
    <t>SAVE DESK SPACE BY MOUNTING TWO MONITORS HORIZONTALLY WITH THIS DUAL MONITOR STA</t>
  </si>
  <si>
    <t>ARMBARDUOG</t>
  </si>
  <si>
    <t>SAVE SPACE BY MOUNTING TWO MONITORS UP TO 27 ONTO A SINGLE LOW-PROFILE BASE, WIT</t>
  </si>
  <si>
    <t>ARMBARDUOV</t>
  </si>
  <si>
    <t>INCREASE PRODUCTIVITY AND FREE UP WORKSPACE BY MOUNTING TWO MONITORS WITH THIS A</t>
  </si>
  <si>
    <t>ARMBARQUAD</t>
  </si>
  <si>
    <t>INCREASE PRODUCTIVITY AND FREE UP SPACE BY MOUNTING FOUR MONITORS TO THIS ATTRAC</t>
  </si>
  <si>
    <t>ARMBARTRIO2</t>
  </si>
  <si>
    <t>INCREASE PRODUCTIVITY AND FREE UP SPACE BY MOUNTING THREE MONITORS TO THIS DESKT</t>
  </si>
  <si>
    <t>ARMCBCLB</t>
  </si>
  <si>
    <t>CUBICLE MONITOR MOUNT SUPPORTS SINGLE VESA DISPLAY UP TO 34 INCH (17.6LB),LOW PR</t>
  </si>
  <si>
    <t>ARMDUAL</t>
  </si>
  <si>
    <t>MOUNT TWO DISPLAYS ON YOUR DESK OR THROUGH A GROMMET WITH THIS DESK MOUNT DUAL M</t>
  </si>
  <si>
    <t>ARMDUAL2</t>
  </si>
  <si>
    <t>VESA 75X75/100X100 DESK MOUNT DUAL MONITOR ARM SUPPORTS DISPLAYS UP TO 32 INCH (</t>
  </si>
  <si>
    <t>ARMDUAL3</t>
  </si>
  <si>
    <t>VESA 75X75MM/100X100MM COMPATIBLE DESK MOUNT DUAL MONITOR ARM SUPPORTS 2 DISPLAY</t>
  </si>
  <si>
    <t>ARMDUAL30</t>
  </si>
  <si>
    <t>SAVE SPACE AND WORK IN COMFORT WITH THIS PREMIUM DESK MOUNT DUAL MONITOR ARM - M</t>
  </si>
  <si>
    <t>ARMDUALPS</t>
  </si>
  <si>
    <t>VESA 75X75/100X100MM HEAVY DUTY DUAL MONITOR MOUNT FOR TWO DISPLAYS UP TO 27IN (</t>
  </si>
  <si>
    <t>ARMDUALSS</t>
  </si>
  <si>
    <t>VESA 75X75/100X100MM HEAVY DUTY DUAL MONITOR STAND - UP TO 32IN (17.6LB) DISPLAY</t>
  </si>
  <si>
    <t>ARMDUALV</t>
  </si>
  <si>
    <t>SAVE WORKSPACE AND INCREASE PRODUCTIVITY BY MOUNTING TWO MONITORS STACKED ABOVE</t>
  </si>
  <si>
    <t>ARMDUALWALL</t>
  </si>
  <si>
    <t>VESA 75X75/100X100MM DUAL COMPUTER MONITOR WALL MOUNT FOR 2 DISPLAYS UP TO 24IN</t>
  </si>
  <si>
    <t>ARMDUOSS</t>
  </si>
  <si>
    <t>VESA 75X75/100X100MM FREE STANDING DUAL MONITOR STAND FOR DISPLAYS UP TO 24IN (1</t>
  </si>
  <si>
    <t>ARMDUOVS</t>
  </si>
  <si>
    <t>VESA MOUNT 75X75/100X100MM VERTICAL DUAL MONITOR STAND - STACKED DISPLAYS UP TO</t>
  </si>
  <si>
    <t>ARMPIVOT</t>
  </si>
  <si>
    <t>MOUNT A DISPLAY ON YOUR DESK SURFACE OR THROUGH A GROMMET,WITH ADJUSTABLE HEIGHT</t>
  </si>
  <si>
    <t>ARMPIVOT2USB3</t>
  </si>
  <si>
    <t>VESA 75X75/100X100MM POLE MOUNT HEAVY DUTY SINGLE MONITOR ARM FOR LARGE 32IN (16</t>
  </si>
  <si>
    <t>ARMPIVOTB</t>
  </si>
  <si>
    <t>VESA 75X75/100X100MM HEAVY-DUTY DESK MOUNT MONITOR ARM FOR SINGLE 27IN (16:9) OR</t>
  </si>
  <si>
    <t>ARMPIVOTB2</t>
  </si>
  <si>
    <t>VESA 75X75/100X100MM DESK MOUNT MONITOR ARM FOR SINGLE 30IN (16:9) OR 49IN (32:9</t>
  </si>
  <si>
    <t>ARMPIVOTHD</t>
  </si>
  <si>
    <t>DESK-MOUNT YOUR MONITOR TO SAVE SPACE AND INCREASE PRODUCTIVITY - HEAVY-DUTY DES</t>
  </si>
  <si>
    <t>ARMPIVOTHDB</t>
  </si>
  <si>
    <t>VESA 75X75/100X100MM HEAVY-DUTY DESK MOUNT MONITOR ARM FOR A SINGLE 32IN (16:9)</t>
  </si>
  <si>
    <t>ARMPIVOTV2</t>
  </si>
  <si>
    <t>VESA 75X75/100X100MM COMPATIBLE HEAVY-DUTY SINGLE MONITOR DESK MOUNT FOR A LARGE</t>
  </si>
  <si>
    <t>ARMPIVSTND</t>
  </si>
  <si>
    <t>PLACE A DISPLAY UP TO 30IN AT YOUR DESK USING THIS HEIGHT-ADJUSTABLE MONITOR MOU</t>
  </si>
  <si>
    <t>ARMPIVWALL</t>
  </si>
  <si>
    <t>WALL MOUNT A MONITOR TO SAVE SPACE,AND ADJUST YOUR VIEWING WITH ONE-TOUCH HEIGHT</t>
  </si>
  <si>
    <t>ARMQUAD</t>
  </si>
  <si>
    <t>VESA 75X75/100X100MM HEAVY DUTY STEEL DESK MOUNT QUAD MONITOR ARM (2X2) SUPPORTS</t>
  </si>
  <si>
    <t>ARMQUADPS</t>
  </si>
  <si>
    <t>VESA 75X75/100X100MM DESK MOUNT QUAD MONITOR ARM 2X2 SUPPORTS 4 DISPLAYS UP TO 2</t>
  </si>
  <si>
    <t>ARMQUADSS</t>
  </si>
  <si>
    <t>VESA 75X75/100X100MM DESKTOP QUAD MONITOR STAND (2X2) SUPPORTS 4 DISPLAYS UP TO</t>
  </si>
  <si>
    <t>ARMSLIM</t>
  </si>
  <si>
    <t>MOUNT YOUR DISPLAY ON YOUR DESK SURFACE OR THROUGH A GROMMET, WITH SPRING-ASSIST</t>
  </si>
  <si>
    <t>ARMSLIM2USB3</t>
  </si>
  <si>
    <t>VESA 75X75/100X100MM HEAVY DUTY SINGLE MONITOR ARM FOR 32IN (16:9) OR 34IN (21:9</t>
  </si>
  <si>
    <t>ARMSLIMDUAL2USB3</t>
  </si>
  <si>
    <t>VESA 75X75/100X100MM HEAVY DUTY DESK MOUNT DUAL MONITOR ARM SUPPORTS 32IN DISPLA</t>
  </si>
  <si>
    <t>ARMSLIMDUO</t>
  </si>
  <si>
    <t>INCREASE PRODUCTIVITY BY MOUNTING TWO MONITORS UP TO 30INCH, WITH FULL-MOTION AR</t>
  </si>
  <si>
    <t>ARMSLIMDUOS</t>
  </si>
  <si>
    <t>VESA 75MM/100MM DESK MOUNT DUAL MONITOR ARM SUPPORTS DISPLAYS UP TO 30IN (17.6LB</t>
  </si>
  <si>
    <t>ARMSLMBARDUO</t>
  </si>
  <si>
    <t>VESA 75X75/100X100MM HEAVY-DUTY DESK MOUNT DUAL MONITOR ARM SUPPORTS 32IN DISPLA</t>
  </si>
  <si>
    <t>ARMSTS</t>
  </si>
  <si>
    <t>TURN YOUR DESK INTO A SIT-STAND WORKSPACE WITH EASY HEIGHT ADJUSTMENT FOR INCREA</t>
  </si>
  <si>
    <t>ARMSTSCORNR</t>
  </si>
  <si>
    <t>CORNER SIT STAND DESK CONVERTER WITH KEYBOARD TRAY - HEIGHT ADJUSTABLE ERGONOMIC</t>
  </si>
  <si>
    <t>ARMSTSCP1</t>
  </si>
  <si>
    <t>DESK MOUNT SIT-STAND MONITOR ARM SUPPORTS SINGLE VESA DISPLAY UP TO 34IN (17.6LB</t>
  </si>
  <si>
    <t>ARMSTSCP2</t>
  </si>
  <si>
    <t>DESK MOUNT SIT-STAND DUAL MONITOR ARM SUPPORTS VESA MOUNT DISPLAYS UP TO 24-IN (</t>
  </si>
  <si>
    <t>ARMSTSLG</t>
  </si>
  <si>
    <t>SIT-STAND DESK CONVERTER W/LARGE 35.4X20.9IN AREA - HEIGHT ADJUSTABLE STANDING D</t>
  </si>
  <si>
    <t>ARMTBLTDT</t>
  </si>
  <si>
    <t>ADJUSTABLE TABLET STAND FOR 4.7IN TO 12.9IN TABLETS, SUCH AS YOUR IPAD PRO - UNI</t>
  </si>
  <si>
    <t>ARMTBLTIW</t>
  </si>
  <si>
    <t>SECURELY MOUNT YOUR 9IN TO 11IN IPAD OR ANDROID TABLET AND ADJUST THE POSITION W</t>
  </si>
  <si>
    <t>ARMTBLTUGN</t>
  </si>
  <si>
    <t>GOOSENECK TABLET STAND FITS MOST 7IN TO 11IN TABLETS - ADJUSTABLE CLAMP FITS TAB</t>
  </si>
  <si>
    <t>ARMTRIO</t>
  </si>
  <si>
    <t>VESA 75X75/100X100MM HEAVY DUTY STEEL DESK MOUNT TRIPLE MONITOR ARM SUPPORTS 3X</t>
  </si>
  <si>
    <t>ARMUNONB</t>
  </si>
  <si>
    <t>RAISE YOUR LAPTOP   MONITOR OFF YOUR DESK, TO CREATE A DUAL-DISPLAY WORKSPACE AN</t>
  </si>
  <si>
    <t>ARMUNONB1</t>
  </si>
  <si>
    <t>DESK MOUNT LAPTOP ARM, FULL MOTION ARTICULATING ARM FOR LAPTOP OR SINGLE 34 INCH</t>
  </si>
  <si>
    <t>ARMWALL</t>
  </si>
  <si>
    <t>FREE UP SPACE BY MOUNTING YOUR MONITOR AND ADJUST ITS POSITION EASILY W/ THIS PI</t>
  </si>
  <si>
    <t>ARMWALLDS</t>
  </si>
  <si>
    <t>SAVE SPACE BY WALL-MOUNTING YOUR MONITOR AND MAXIMIZE VIEWING W/ THE SWIVELING E</t>
  </si>
  <si>
    <t>ARMWALLDS2</t>
  </si>
  <si>
    <t>SAVE SPACE WITH THIS PREMIUM WALL MOUNT MONITOR ARM - OPTIMIZE YOUR VIEWING WITH</t>
  </si>
  <si>
    <t>ARMWALLDSLP</t>
  </si>
  <si>
    <t>VESA 75X75/100X100MM ARTICULATING WALL MOUNT MONITOR ARM FOR A SINGLE DISPLAY UP</t>
  </si>
  <si>
    <t>ARMWALLS</t>
  </si>
  <si>
    <t>SAVE SPACE BY WALL-MOUNTING YOUR MONITOR   WORK IN COMFORT W/ THE ADJUSTABLE SWI</t>
  </si>
  <si>
    <t>AR-SFP-10G-LR-ST</t>
  </si>
  <si>
    <t>ARISTA SFP-10G-LR COMPATIBLE SFP+ 10GBE</t>
  </si>
  <si>
    <t>AR-SFP-10G-SRL-ST</t>
  </si>
  <si>
    <t>ARISTA NETWORKS SFP-10G-SRL COMPATIBLE SFP+ - 10GBASE-SR 10GBPS - 10GBE MODULE -</t>
  </si>
  <si>
    <t>AR-SFP-10G-SR-ST</t>
  </si>
  <si>
    <t>ARISTA SFP-10G-SR COMPATIBLE SFP+ 10GBE</t>
  </si>
  <si>
    <t>AR-SFP-10G-T-ST</t>
  </si>
  <si>
    <t>ARISTA NETWORKS AR-SFP-10G-T COMPATIBLE SFP+ - 10GBASE-T 10GBPS - 10GBE MODULE -</t>
  </si>
  <si>
    <t>AR-SFP-1G-LH-ST</t>
  </si>
  <si>
    <t>ARISTA SFP-1G-LH COMPATIBLE SFP 1GBE DDM</t>
  </si>
  <si>
    <t>AR-SFP-1G-LX-ST</t>
  </si>
  <si>
    <t>ARISTA SFP-1G-LX COMPATIBLE SFP 1GBE DDM</t>
  </si>
  <si>
    <t>AR-SFP-1G-SX-ST</t>
  </si>
  <si>
    <t>ARISTA SFP-1G-SX COMPATIBLE SFP 1GBE DDM</t>
  </si>
  <si>
    <t>AR-SFP-1G-T-ST</t>
  </si>
  <si>
    <t>ARISTA SFP-1G-T COMPATIBLE SFP - 1GBE</t>
  </si>
  <si>
    <t>AT925FF</t>
  </si>
  <si>
    <t>DB9 TO DB25 SERIAL CABLE ADAPTER - F/F</t>
  </si>
  <si>
    <t>AT925FM</t>
  </si>
  <si>
    <t>OUR ADAPTER DB9F TO DB25M CONVERTS A 9 PIN SERIAL PORT TO A 25 PIN MALE CONNECTO</t>
  </si>
  <si>
    <t>AT925MF</t>
  </si>
  <si>
    <t>SERIAL MODEM COMPUTER CABLE ADAPTER DB9M</t>
  </si>
  <si>
    <t>ATX2024FM</t>
  </si>
  <si>
    <t>6IN 20 PIN MOTHERBOARD TO 24 PIN ATX POWER ADAPTER - M/F</t>
  </si>
  <si>
    <t>ATX24POWEXT</t>
  </si>
  <si>
    <t>THIS 24-PIN ATX 2.01 POWER EXTENSION CABLE OFFERS A MALE 24-PIN ATX CONNECTOR AN</t>
  </si>
  <si>
    <t>ATX2POWER350</t>
  </si>
  <si>
    <t>REPLACE OR UPGRADE TO A 350W POWER SUPPLY FOR A STANDARD ATX COMPUTER - 350W ATX</t>
  </si>
  <si>
    <t>ATXP4EXT</t>
  </si>
  <si>
    <t>THIS 4 PIN P4 CPU POWER EXTENSION CABLE EXTENDS THE REACH OF YOUR ATX12V POWER S</t>
  </si>
  <si>
    <t>BALBOARD</t>
  </si>
  <si>
    <t>THIS BALANCE BOARD FOR STANDING DESKS GIVES YOU A FUN AND EASY WAY TO ADD GENTLE</t>
  </si>
  <si>
    <t>BALANCE BOARD FOR STANDING DESKS</t>
  </si>
  <si>
    <t>BEZ4MOD</t>
  </si>
  <si>
    <t>SINGLE-MODULE CONFERENCE TABLE CONNECTIVITY BOX - CUSTOMIZABLE SOLUTION - ADD A</t>
  </si>
  <si>
    <t>BEZELWRKIT</t>
  </si>
  <si>
    <t>POWER RESET LED WIRE KIT FOR ATX CASE</t>
  </si>
  <si>
    <t>BLANKB1</t>
  </si>
  <si>
    <t>1U BLANK PANEL FOR 19IN RACKS/CABINETS</t>
  </si>
  <si>
    <t>BLANKB2</t>
  </si>
  <si>
    <t>2U BLANK PANEL FOR 19IN RACKS/CABINETS</t>
  </si>
  <si>
    <t>BLANKP10</t>
  </si>
  <si>
    <t>USE THESE BLANK RACK PANELS TO FILL EMPTY U-SPACE IN YOUR RACK TO IMPROVE APPEAR</t>
  </si>
  <si>
    <t>BOX4CABLE</t>
  </si>
  <si>
    <t>ELIMINATE CLUTTER AT YOUR TABLE OR PODIUM BY ORGANIZING AND STORING CABLES IN TH</t>
  </si>
  <si>
    <t>BOX4HDECP</t>
  </si>
  <si>
    <t>INSTALL AN HDMI, VGA, MDP   COMPOSITE AUDIO/VIDEO ACCESS PANEL INTO THE SURFACE</t>
  </si>
  <si>
    <t>BOX4HDECP2</t>
  </si>
  <si>
    <t>CONFERENCE TABLE CONNECTIVITY BOX INSTALLS IN TABLE - CONFERENCE TABLE POP UP BO</t>
  </si>
  <si>
    <t>BOX4MODULE</t>
  </si>
  <si>
    <t>DUAL-MODULE CONFERENCE TABLE CONNECTIVITY BOX - CUSTOMIZABLE - ADD TWO CONNECTIV</t>
  </si>
  <si>
    <t>BRACKET</t>
  </si>
  <si>
    <t>MOUNT A 3.5IN HARD DRIVE TO ANY DESKTOP WITH AN AVAILABLE 5.25IN BAY - 3.5 TO 5.</t>
  </si>
  <si>
    <t>BRACKET125PT</t>
  </si>
  <si>
    <t>EASILY INSTALL ONE 2.5IN SOLID-STATE DRIVE OR HARD DRIVE INTO A 3.5IN BAY, WITHO</t>
  </si>
  <si>
    <t>BRACKET125PTP</t>
  </si>
  <si>
    <t>EASILY INSTALL A 2.5INCH SOLID-STATE DRIVE OR HARD DRIVE INTO A 3.5INCH BAY, WIT</t>
  </si>
  <si>
    <t>BRACKET225PT</t>
  </si>
  <si>
    <t>INSTALL TWO 2.5IN SOLID-STATE DRIVES OR HARD DRIVES INTO A SINGLE 3.5IN BAY IN A</t>
  </si>
  <si>
    <t>BRACKET25SAT</t>
  </si>
  <si>
    <t>MOUNT A 2.5IN SATA HARD DRIVE TO ANY COMPUTER WITH AN AVAILABLE 3.5IN BAY - 2.5</t>
  </si>
  <si>
    <t>BRACKET25X2</t>
  </si>
  <si>
    <t>MOUNT TWO 2.5IN SATA SSDS/HDDS INTO A SINGLE 3.5IN DRIVE BAY-HARD DRIVE MOUNTING</t>
  </si>
  <si>
    <t>BRACKETFDBK</t>
  </si>
  <si>
    <t>THIS 3.5IN TO 5.25IN FRONT BAY MOUNTING BRACKET LETS YOU INSTALL 3.5IN PERIPHERA</t>
  </si>
  <si>
    <t>BRNCHLOCK</t>
  </si>
  <si>
    <t>CREATE A TWIN/DUAL/MULTI-HEAD LAPTOP CABLE LOCK BY ADDING THIS UNIVERSAL EXPANSI</t>
  </si>
  <si>
    <t>BRSFP-1GECOPR-ST</t>
  </si>
  <si>
    <t>BROCADE BRSFP-1GECOPR COMPATIBLE SFP - 1000BASE-T 1GBPS - 1GBE MODULE - 1GE GIGA</t>
  </si>
  <si>
    <t>BT52A</t>
  </si>
  <si>
    <t>BLUETOOTH 5.0 AUDIO RECEIVER ADAPTER TO WIRELESSLY STREAM AUDIO FROM BT ENABLED</t>
  </si>
  <si>
    <t>C25PCM</t>
  </si>
  <si>
    <t>TERMINATE YOUR BULK CABLE WITH A DB25 CONNECTOR - DB25 MALE CRIMP CONNECTOR - DB</t>
  </si>
  <si>
    <t>C6ASPAT10AQ</t>
  </si>
  <si>
    <t>CAT6A ETHERNET CABLE DELIVERS 10 GIGABIT CONNECTION FREE OF NOISE &amp; EMI/RFI INTE</t>
  </si>
  <si>
    <t>C6ASPAT10BK</t>
  </si>
  <si>
    <t>C6ASPAT10BL</t>
  </si>
  <si>
    <t>C6ASPAT10GR</t>
  </si>
  <si>
    <t>C6ASPAT12AQ</t>
  </si>
  <si>
    <t>C6ASPAT12BK</t>
  </si>
  <si>
    <t>C6ASPAT12BL</t>
  </si>
  <si>
    <t>C6ASPAT12GR</t>
  </si>
  <si>
    <t>C6ASPAT14AQ</t>
  </si>
  <si>
    <t>C6ASPAT14BK</t>
  </si>
  <si>
    <t>C6ASPAT14BL</t>
  </si>
  <si>
    <t>C6ASPAT14GR</t>
  </si>
  <si>
    <t>C6ASPAT15AQ</t>
  </si>
  <si>
    <t>C6ASPAT15BK</t>
  </si>
  <si>
    <t>C6ASPAT15BL</t>
  </si>
  <si>
    <t>C6ASPAT15GR</t>
  </si>
  <si>
    <t>C6ASPAT1AQ</t>
  </si>
  <si>
    <t>C6ASPAT1BK</t>
  </si>
  <si>
    <t>C6ASPAT1BL</t>
  </si>
  <si>
    <t>1 FT CAT6A ETHERNET CABLE - STP BLUE</t>
  </si>
  <si>
    <t>C6ASPAT1GR</t>
  </si>
  <si>
    <t>C6ASPAT20AQ</t>
  </si>
  <si>
    <t>C6ASPAT20BK</t>
  </si>
  <si>
    <t>C6ASPAT20BL</t>
  </si>
  <si>
    <t>C6ASPAT20GR</t>
  </si>
  <si>
    <t>C6ASPAT25AQ</t>
  </si>
  <si>
    <t>C6ASPAT25BK</t>
  </si>
  <si>
    <t>C6ASPAT25BL</t>
  </si>
  <si>
    <t>C6ASPAT25GR</t>
  </si>
  <si>
    <t>C6ASPAT2AQ</t>
  </si>
  <si>
    <t>C6ASPAT2BK</t>
  </si>
  <si>
    <t>C6ASPAT2BL</t>
  </si>
  <si>
    <t>C6ASPAT2GR</t>
  </si>
  <si>
    <t>C6ASPAT30AQ</t>
  </si>
  <si>
    <t>C6ASPAT30BK</t>
  </si>
  <si>
    <t>C6ASPAT30BL</t>
  </si>
  <si>
    <t>C6ASPAT30GR</t>
  </si>
  <si>
    <t>C6ASPAT35AQ</t>
  </si>
  <si>
    <t>C6ASPAT35BK</t>
  </si>
  <si>
    <t>C6ASPAT35BL</t>
  </si>
  <si>
    <t>C6ASPAT35GR</t>
  </si>
  <si>
    <t>C6ASPAT3AQ</t>
  </si>
  <si>
    <t>C6ASPAT3BK</t>
  </si>
  <si>
    <t>C6ASPAT3BL</t>
  </si>
  <si>
    <t>C6ASPAT3GR</t>
  </si>
  <si>
    <t>C6ASPAT4AQ</t>
  </si>
  <si>
    <t>C6ASPAT4BK</t>
  </si>
  <si>
    <t>C6ASPAT4BL</t>
  </si>
  <si>
    <t>C6ASPAT4GR</t>
  </si>
  <si>
    <t>C6ASPAT5AQ</t>
  </si>
  <si>
    <t>C6ASPAT5BK</t>
  </si>
  <si>
    <t>C6ASPAT5BL</t>
  </si>
  <si>
    <t>C6ASPAT5GR</t>
  </si>
  <si>
    <t>C6ASPAT6AQ</t>
  </si>
  <si>
    <t>C6ASPAT6BK</t>
  </si>
  <si>
    <t>C6ASPAT6BL</t>
  </si>
  <si>
    <t>C6ASPAT6GR</t>
  </si>
  <si>
    <t>C6ASPAT6INAQ</t>
  </si>
  <si>
    <t>C6ASPAT6INBK</t>
  </si>
  <si>
    <t>C6ASPAT6INBL</t>
  </si>
  <si>
    <t>C6ASPAT6INGR</t>
  </si>
  <si>
    <t>C6ASPAT7AQ</t>
  </si>
  <si>
    <t>C6ASPAT7BK</t>
  </si>
  <si>
    <t>C6ASPAT7BL</t>
  </si>
  <si>
    <t>C6ASPAT7GR</t>
  </si>
  <si>
    <t>C6ASPAT8AQ</t>
  </si>
  <si>
    <t>C6ASPAT8BK</t>
  </si>
  <si>
    <t>C6ASPAT8BL</t>
  </si>
  <si>
    <t>C6ASPAT8GR</t>
  </si>
  <si>
    <t>C6ASPAT9AQ</t>
  </si>
  <si>
    <t>C6ASPAT9BK</t>
  </si>
  <si>
    <t>C6ASPAT9BL</t>
  </si>
  <si>
    <t>C6ASPAT9GR</t>
  </si>
  <si>
    <t>C6CROSSOVER</t>
  </si>
  <si>
    <t>GIGABIT CAT 6 TO CROSSOVER ETHERNET ADAPTER</t>
  </si>
  <si>
    <t>C6KEY110RD</t>
  </si>
  <si>
    <t>110 PUNCH TYPE CATEGORY 6 KEYSTONE JACK - RED</t>
  </si>
  <si>
    <t>C6KEY110SWH</t>
  </si>
  <si>
    <t>TERMINATE CAT6 CABLES AT A 180  ANGLE, FOR A MORE COMPACT KEYSTONE JACK INSTALLA</t>
  </si>
  <si>
    <t>C6KEY2WH</t>
  </si>
  <si>
    <t>CAT 6 KEYSTONE JACK WHITE - TOOL-LESS</t>
  </si>
  <si>
    <t>C6KEYCOUPLER</t>
  </si>
  <si>
    <t>JOIN TWO CAT6 PATCH CABLES TOGETHER TO MAKE A LONGER CABLE - RJ45 KEYSTONE COUPL</t>
  </si>
  <si>
    <t>C6KEYCOUPLWH</t>
  </si>
  <si>
    <t>JOIN TWO CAT6 PATCH CABLES TOGETHER TO MAKE A LONGER CABLE - RJ45 COUPLER - RJ45</t>
  </si>
  <si>
    <t>C6PANEL24</t>
  </si>
  <si>
    <t>ORGANIZE UP TO 24 CAT6 PATCH CABLES - 110 TYPE PATCH PANEL - 1U 24 PORT CAT6 RAC</t>
  </si>
  <si>
    <t>C6PANL4512</t>
  </si>
  <si>
    <t>12 PORT 1U RACK MOUNT CAT 6 110 PATCH PANEL - 45 DEGREE</t>
  </si>
  <si>
    <t>C6PATCH100BK</t>
  </si>
  <si>
    <t>100FT BLACK CAT6 ETHERNET CABLE DELIVERS MULTI GIGABIT 1/2.5/5GBPS &amp; 10GBPS UP T</t>
  </si>
  <si>
    <t>C6PATCH100BL</t>
  </si>
  <si>
    <t>100FT BLUE CAT6 ETHERNET CABLE DELIVERS MULTI GIGABIT 1/2.5/5GBPS &amp; 10GBPS UP TO</t>
  </si>
  <si>
    <t>C6PATCH100OR</t>
  </si>
  <si>
    <t>100FT ORANGE CAT6 ETHERNET CABLE DELIVERS MULTI GIGABIT 1/2.5/5GBPS &amp; 10GBPS UP</t>
  </si>
  <si>
    <t>C6PATCH100RD</t>
  </si>
  <si>
    <t>100FT RED CAT6 ETHERNET CABLE DELIVERS MULTI GIGABIT 1/2.5/5GBPS &amp; 10GBPS UP TO</t>
  </si>
  <si>
    <t>C6PATCH100WH</t>
  </si>
  <si>
    <t>100FT WHITE CAT6 ETHERNET CABLE DELIVERS MULTI GIGABIT 1/2.5/5GBPS &amp; 10GBPS UP T</t>
  </si>
  <si>
    <t>C6PATCH10BK</t>
  </si>
  <si>
    <t>10FT BLACK CAT6 ETHERNET CABLE DELIVERS MULTI GIGABIT 1/2.5/5GBPS &amp; 10GBPS UP TO</t>
  </si>
  <si>
    <t>C6PATCH10BL</t>
  </si>
  <si>
    <t>10FT BLUE CAT6 ETHERNET CABLE DELIVERS MULTI GIGABIT 1/2.5/5GBPS &amp; 10GBPS UP TO</t>
  </si>
  <si>
    <t>C6PATCH10GN</t>
  </si>
  <si>
    <t>10FT GREEN CAT6 ETHERNET CABLE DELIVERS MULTI GIGABIT 1/2.5/5GBPS &amp; 10GBPS UP TO</t>
  </si>
  <si>
    <t>C6PATCH10GR</t>
  </si>
  <si>
    <t>10FT GRAY CAT6 ETHERNET CABLE DELIVERS MULTI GIGABIT 1/2.5/5GBPS &amp; 10GBPS UP TO</t>
  </si>
  <si>
    <t>C6PATCH10PL</t>
  </si>
  <si>
    <t>10FT PURPLE CAT6 ETHERNET CABLE DELIVERS MULTI GIGABIT 1/2.5/5GBPS &amp; 10GBPS UP T</t>
  </si>
  <si>
    <t>C6PATCH10RD</t>
  </si>
  <si>
    <t>10FT RED CAT6 ETHERNET CABLE DELIVERS MULTI GIGABIT 1/2.5/5GBPS &amp; 10GBPS UP TO 1</t>
  </si>
  <si>
    <t>C6PATCH10WH</t>
  </si>
  <si>
    <t>10FT WHITE CAT6 ETHERNET CABLE DELIVERS MULTI GIGABIT 1/2.5/5GBPS &amp; 10GBPS UP TO</t>
  </si>
  <si>
    <t>C6PATCH10YL</t>
  </si>
  <si>
    <t>10FT YELLOW CAT6 ETHERNET CABLE DELIVERS MULTI GIGABIT 1/2.5/5GBPS &amp; 10GBPS UP T</t>
  </si>
  <si>
    <t>C6PATCH12GN</t>
  </si>
  <si>
    <t>12FT GREEN CAT6 ETHERNET CABLE DELIVERS MULTI GIGABIT 1/2.5/5GBPS &amp; 10GBPS UP TO</t>
  </si>
  <si>
    <t>C6PATCH15BK</t>
  </si>
  <si>
    <t>15FT BLACK CAT6 ETHERNET CABLE DELIVERS MULTI GIGABIT 1/2.5/5GBPS &amp; 10GBPS UP TO</t>
  </si>
  <si>
    <t>C6PATCH15BL</t>
  </si>
  <si>
    <t>15FT BLUE CAT6 ETHERNET CABLE DELIVERS MULTI GIGABIT 1/2.5/5GBPS &amp; 10GBPS UP TO</t>
  </si>
  <si>
    <t>C6PATCH15GN</t>
  </si>
  <si>
    <t>15FT GREEN CAT6 ETHERNET CABLE DELIVERS MULTI GIGABIT 1/2.5/5GBPS &amp; 10GBPS UP TO</t>
  </si>
  <si>
    <t>C6PATCH15GR</t>
  </si>
  <si>
    <t>15FT GRAY CAT6 ETHERNET CABLE DELIVERS MULTI GIGABIT 1/2.5/5GBPS &amp; 10GBPS UP TO</t>
  </si>
  <si>
    <t>C6PATCH15OR</t>
  </si>
  <si>
    <t>15FT ORANGE CAT6 ETHERNET CABLE DELIVERS MULTI GIGABIT 1/2.5/5GBPS &amp; 10GBPS UP T</t>
  </si>
  <si>
    <t>C6PATCH15PL</t>
  </si>
  <si>
    <t>15FT PURPLE CAT6 ETHERNET CABLE DELIVERS MULTI GIGABIT 1/2.5/5GBPS &amp; 10GBPS UP T</t>
  </si>
  <si>
    <t>C6PATCH15RD</t>
  </si>
  <si>
    <t>15FT RED CAT6 ETHERNET CABLE DELIVERS MULTI GIGABIT 1/2.5/5GBPS &amp; 10GBPS UP TO 1</t>
  </si>
  <si>
    <t>C6PATCH15WH</t>
  </si>
  <si>
    <t>15FT CAT6 ETHERNET CABLE WHITE CAT 6 POE</t>
  </si>
  <si>
    <t>C6PATCH15YL</t>
  </si>
  <si>
    <t>15FT YELLOW CAT6 ETHERNET CABLE DELIVERS MULTI GIGABIT 1/2.5/5GBPS &amp; 10GBPS UP T</t>
  </si>
  <si>
    <t>C6PATCH1BK</t>
  </si>
  <si>
    <t>1FT BLACK CAT6 ETHERNET CABLE DELIVERS MULTI GIGABIT 1/2.5/5GBPS &amp; 10GBPS UP TO</t>
  </si>
  <si>
    <t>C6PATCH1BL</t>
  </si>
  <si>
    <t>1FT BLUE CAT6 ETHERNET CABLE DELIVERS MULTI GIGABIT 1/2.5/5GBPS &amp; 10GBPS UP TO 1</t>
  </si>
  <si>
    <t>C6PATCH1BL10PK</t>
  </si>
  <si>
    <t>1 FT. CAT6 ETHERNET CABLE  MULTIPACK MEETS ALL  ANSI/TIA-568-D CATEGORY 6 PATCH</t>
  </si>
  <si>
    <t>C6PATCH1GN</t>
  </si>
  <si>
    <t>1FT CAT6 ETHERNET CABLE GREEN CAT 6 POE</t>
  </si>
  <si>
    <t>C6PATCH1GR</t>
  </si>
  <si>
    <t>1FT GRAY CAT6 ETHERNET CABLE DELIVERS MULTI GIGABIT 1/2.5/5GBPS &amp; 10GBPS UP TO 1</t>
  </si>
  <si>
    <t>C6PATCH1RD</t>
  </si>
  <si>
    <t>1FT RED CAT6 ETHERNET CABLE DELIVERS MULTI GIGABIT 1/2.5/5GBPS &amp; 10GBPS UP TO 16</t>
  </si>
  <si>
    <t>C6PATCH1WH</t>
  </si>
  <si>
    <t>1FT WHITE CAT6 ETHERNET CABLE DELIVERS MULTI GIGABIT 1/2.5/5GBPS &amp; 10GBPS UP TO</t>
  </si>
  <si>
    <t>C6PATCH1YL</t>
  </si>
  <si>
    <t>1FT YELLOW CAT6 ETHERNET CABLE DELIVERS MULTI GIGABIT 1/2.5/5GBPS &amp; 10GBPS UP TO</t>
  </si>
  <si>
    <t>C6PATCH20BL</t>
  </si>
  <si>
    <t>20FT BLUE CAT6 ETHERNET CABLE DELIVERS MULTI GIGABIT 1/2.5/5GBPS &amp; 10GBPS UP TO</t>
  </si>
  <si>
    <t>C6PATCH20GN</t>
  </si>
  <si>
    <t>20FT GREEN CAT6 ETHERNET CABLE DELIVERS MULTI GIGABIT 1/2.5/5GBPS &amp; 10GBPS UP TO</t>
  </si>
  <si>
    <t>C6PATCH20GR</t>
  </si>
  <si>
    <t>20FT GRAY CAT6 ETHERNET CABLE DELIVERS MULTI GIGABIT 1/2.5/5GBPS &amp; 10GBPS UP TO</t>
  </si>
  <si>
    <t>C6PATCH20OR</t>
  </si>
  <si>
    <t>20FT ORANGE CAT6 ETHERNET CABLE DELIVERS MULTI GIGABIT 1/2.5/5GBPS &amp; 10GBPS UP T</t>
  </si>
  <si>
    <t>C6PATCH20PL</t>
  </si>
  <si>
    <t>20FT PURPLE CAT6 ETHERNET CABLE DELIVERS MULTI GIGABIT 1/2.5/5GBPS &amp; 10GBPS UP T</t>
  </si>
  <si>
    <t>C6PATCH20RD</t>
  </si>
  <si>
    <t>20FT RED CAT6 ETHERNET CABLE DELIVERS MULTI GIGABIT 1/2.5/5GBPS &amp; 10GBPS UP TO 1</t>
  </si>
  <si>
    <t>C6PATCH20WH</t>
  </si>
  <si>
    <t>20FT CAT6 ETHERNET CABLE WHITE CAT 6 POE</t>
  </si>
  <si>
    <t>C6PATCH20YL</t>
  </si>
  <si>
    <t>20FT YELLOW CAT6 ETHERNET CABLE DELIVERS MULTI GIGABIT 1/2.5/5GBPS &amp; 10GBPS UP T</t>
  </si>
  <si>
    <t>C6PATCH25BK</t>
  </si>
  <si>
    <t>25FT BLACK CAT6 ETHERNET CABLE DELIVERS MULTI GIGABIT 1/2.5/5GBPS &amp; 10GBPS UP TO</t>
  </si>
  <si>
    <t>C6PATCH25BL</t>
  </si>
  <si>
    <t>25FT BLUE CAT6 ETHERNET CABLE DELIVERS MULTI GIGABIT 1/2.5/5GBPS &amp; 10GBPS UP TO</t>
  </si>
  <si>
    <t>C6PATCH25GR</t>
  </si>
  <si>
    <t>25FT GRAY CAT6 ETHERNET CABLE DELIVERS MULTI GIGABIT 1/2.5/5GBPS &amp; 10GBPS UP TO</t>
  </si>
  <si>
    <t>C6PATCH25OR</t>
  </si>
  <si>
    <t>25FT ORANGE CAT6 ETHERNET CABLE DELIVERS MULTI GIGABIT 1/2.5/5GBPS &amp; 10GBPS UP T</t>
  </si>
  <si>
    <t>C6PATCH25PL</t>
  </si>
  <si>
    <t>25FT PURPLE CAT6 ETHERNET CABLE DELIVERS MULTI GIGABIT 1/2.5/5GBPS &amp; 10GBPS UP T</t>
  </si>
  <si>
    <t>C6PATCH25RD</t>
  </si>
  <si>
    <t>25FT RED CAT6 ETHERNET CABLE DELIVERS MULTI GIGABIT 1/2.5/5GBPS &amp; 10GBPS UP TO 1</t>
  </si>
  <si>
    <t>C6PATCH25WH</t>
  </si>
  <si>
    <t>25FT WHITE CAT6 ETHERNET CABLE DELIVERS MULTI GIGABIT 1/2.5/5GBPS &amp; 10GBPS UP TO</t>
  </si>
  <si>
    <t>C6PATCH25YL</t>
  </si>
  <si>
    <t>25FT YELLOW CAT6 ETHERNET CABLE DELIVERS MULTI GIGABIT 1/2.5/5GBPS &amp; 10GBPS UP T</t>
  </si>
  <si>
    <t>C6PATCH2BK</t>
  </si>
  <si>
    <t>2FT BLACK CAT6 ETHERNET CABLE DELIVERS MULTI GIGABIT 1/2.5/5GBPS &amp; 10GBPS UP TO</t>
  </si>
  <si>
    <t>C6PATCH2BL</t>
  </si>
  <si>
    <t>2FT CAT6 ETHERNET CABLE BLUE CAT 6 POE</t>
  </si>
  <si>
    <t>C6PATCH2GN</t>
  </si>
  <si>
    <t>2FT CAT6 ETHERNET CABLE GREEN CAT 6 POE</t>
  </si>
  <si>
    <t>C6PATCH2GR</t>
  </si>
  <si>
    <t>2FT GRAY CAT6 ETHERNET CABLE DELIVERS MULTI GIGABIT 1/2.5/5GBPS &amp; 10GBPS UP TO 1</t>
  </si>
  <si>
    <t>C6PATCH2RD</t>
  </si>
  <si>
    <t>2FT RED CAT6 ETHERNET CABLE DELIVERS MULTI GIGABIT 1/2.5/5GBPS &amp; 10GBPS UP TO 16</t>
  </si>
  <si>
    <t>C6PATCH2WH</t>
  </si>
  <si>
    <t>2FT CAT6 ETHERNET CABLE WHITE CAT 6 POE</t>
  </si>
  <si>
    <t>C6PATCH35BK</t>
  </si>
  <si>
    <t>35FT CAT6 ETHERNET CABLE BLACK CAT 6 POE</t>
  </si>
  <si>
    <t>C6PATCH35BL</t>
  </si>
  <si>
    <t>35FT BLUE CAT6 ETHERNET CABLE DELIVERS MULTI GIGABIT 1/2.5/5GBPS &amp; 10GBPS UP TO</t>
  </si>
  <si>
    <t>C6PATCH35GN</t>
  </si>
  <si>
    <t>35FT GREEN CAT6 ETHERNET CABLE DELIVERS MULTI GIGABIT 1/2.5/5GBPS &amp; 10GBPS UP TO</t>
  </si>
  <si>
    <t>C6PATCH35GR</t>
  </si>
  <si>
    <t>35FT GRAY CAT6 ETHERNET CABLE DELIVERS MULTI GIGABIT 1/2.5/5GBPS &amp; 10GBPS UP TO</t>
  </si>
  <si>
    <t>C6PATCH35OR</t>
  </si>
  <si>
    <t>35FT ORANGE CAT6 ETHERNET CABLE DELIVERS MULTI GIGABIT 1/2.5/5GBPS &amp; 10GBPS UP T</t>
  </si>
  <si>
    <t>C6PATCH35YL</t>
  </si>
  <si>
    <t>35FT CAT6 ETHERNET CABLE YELLOW CAT6 POE</t>
  </si>
  <si>
    <t>C6PATCH3BK</t>
  </si>
  <si>
    <t>3FT BLACK CAT6 ETHERNET CABLE DELIVERS MULTI GIGABIT 1/2.5/5GBPS &amp; 10GBPS UP TO</t>
  </si>
  <si>
    <t>C6PATCH3BL</t>
  </si>
  <si>
    <t>3FT BLUE CAT6 ETHERNET CABLE DELIVERS MULTI GIGABIT 1/2.5/5GBPS &amp; 10GBPS UP TO 1</t>
  </si>
  <si>
    <t>C6PATCH3BL10PK</t>
  </si>
  <si>
    <t>3 FT. CAT6 ETHERNET CABLE  MULTIPACK MEETS ALL  ANSI/TIA-568-D CATEGORY 6 PATCH</t>
  </si>
  <si>
    <t>C6PATCH3GN</t>
  </si>
  <si>
    <t>3FT GREEN CAT6 ETHERNET CABLE DELIVERS MULTI GIGABIT 1/2.5/5GBPS &amp; 10GBPS UP TO</t>
  </si>
  <si>
    <t>C6PATCH3GR</t>
  </si>
  <si>
    <t>3FT GRAY CAT6 ETHERNET CABLE DELIVERS MULTI GIGABIT 1/2.5/5GBPS &amp; 10GBPS UP TO 1</t>
  </si>
  <si>
    <t>C6PATCH3RD</t>
  </si>
  <si>
    <t>3FT CAT6 ETHERNET CABLE RED CAT 6 POE</t>
  </si>
  <si>
    <t>C6PATCH3WH</t>
  </si>
  <si>
    <t>3FT WHITE CAT6 ETHERNET CABLE DELIVERS MULTI GIGABIT 1/2.5/5GBPS &amp; 10GBPS UP TO</t>
  </si>
  <si>
    <t>C6PATCH3YL</t>
  </si>
  <si>
    <t>3FT YELLOW CAT6 ETHERNET CABLE DELIVERS MULTI GIGABIT 1/2.5/5GBPS &amp; 10GBPS UP TO</t>
  </si>
  <si>
    <t>C6PATCH4BL</t>
  </si>
  <si>
    <t>4FT BLUE CAT6 ETHERNET CABLE DELIVERS MULTI GIGABIT 1/2.5/5GBPS &amp; 10GBPS UP TO 1</t>
  </si>
  <si>
    <t>C6PATCH4GN</t>
  </si>
  <si>
    <t>4FT GREEN CAT6 ETHERNET CABLE DELIVERS MULTI GIGABIT 1/2.5/5GBPS &amp; 10GBPS UP TO</t>
  </si>
  <si>
    <t>C6PATCH4WH</t>
  </si>
  <si>
    <t>4FT WHITE CAT6 ETHERNET CABLE DELIVERS MULTI GIGABIT 1/2.5/5GBPS &amp; 10GBPS UP TO</t>
  </si>
  <si>
    <t>C6PATCH4YL</t>
  </si>
  <si>
    <t>4FT YELLOW CAT6 ETHERNET CABLE DELIVERS MULTI GIGABIT 1/2.5/5GBPS &amp; 10GBPS UP TO</t>
  </si>
  <si>
    <t>C6PATCH50BK</t>
  </si>
  <si>
    <t>50FT BLACK CAT6 ETHERNET CABLE DELIVERS MULTI GIGABIT 1/2.5/5GBPS &amp; 10GBPS UP TO</t>
  </si>
  <si>
    <t>C6PATCH50BL</t>
  </si>
  <si>
    <t>50FT BLUE CAT6 ETHERNET CABLE DELIVERS MULTI GIGABIT 1/2.5/5GBPS &amp; 10GBPS UP TO</t>
  </si>
  <si>
    <t>C6PATCH50GN</t>
  </si>
  <si>
    <t>50FT CAT6 ETHERNET CABLE GREEN CAT 6 POE</t>
  </si>
  <si>
    <t>C6PATCH50GR</t>
  </si>
  <si>
    <t>50FT GRAY CAT6 ETHERNET CABLE DELIVERS MULTI GIGABIT 1/2.5/5GBPS &amp; 10GBPS UP TO</t>
  </si>
  <si>
    <t>C6PATCH50OR</t>
  </si>
  <si>
    <t>50FT ORANGE CAT6 ETHERNET CABLE DELIVERS MULTI GIGABIT 1/2.5/5GBPS &amp; 10GBPS UP T</t>
  </si>
  <si>
    <t>C6PATCH50PL</t>
  </si>
  <si>
    <t>50FT PURPLE CAT6 ETHERNET CABLE DELIVERS MULTI GIGABIT 1/2.5/5GBPS &amp; 10GBPS UP T</t>
  </si>
  <si>
    <t>C6PATCH50RD</t>
  </si>
  <si>
    <t>50FT RED CAT6 ETHERNET CABLE DELIVERS MULTI GIGABIT 1/2.5/5GBPS &amp; 10GBPS UP TO 1</t>
  </si>
  <si>
    <t>C6PATCH50YL</t>
  </si>
  <si>
    <t>50FT YELLOW CAT6 ETHERNET CABLE DELIVERS MULTI GIGABIT 1/2.5/5GBPS &amp; 10GBPS UP T</t>
  </si>
  <si>
    <t>C6PATCH5BK</t>
  </si>
  <si>
    <t>5FT BLACK CAT6 ETHERNET CABLE DELIVERS MULTI GIGABIT 1/2.5/5GBPS &amp; 10GBPS UP TO</t>
  </si>
  <si>
    <t>C6PATCH5BL</t>
  </si>
  <si>
    <t>5FT BLUE CAT6 ETHERNET CABLE DELIVERS MULTI GIGABIT 1/2.5/5GBPS &amp; 10GBPS UP TO 1</t>
  </si>
  <si>
    <t>C6PATCH5GN</t>
  </si>
  <si>
    <t>5FT GREEN CAT6 ETHERNET CABLE DELIVERS MULTI GIGABIT 1/2.5/5GBPS &amp; 10GBPS UP TO</t>
  </si>
  <si>
    <t>C6PATCH5GR</t>
  </si>
  <si>
    <t>5FT GRAY CAT6 ETHERNET CABLE DELIVERS MULTI GIGABIT 1/2.5/5GBPS &amp; 10GBPS UP TO 1</t>
  </si>
  <si>
    <t>C6PATCH5RD</t>
  </si>
  <si>
    <t>5FT RED CAT6 ETHERNET CABLE DELIVERS MULTI GIGABIT 1/2.5/5GBPS &amp; 10GBPS UP TO 16</t>
  </si>
  <si>
    <t>C6PATCH5WH</t>
  </si>
  <si>
    <t>5FT WHITE CAT6 ETHERNET CABLE DELIVERS MULTI GIGABIT 1/2.5/5GBPS &amp; 10GBPS UP TO</t>
  </si>
  <si>
    <t>C6PATCH5YL</t>
  </si>
  <si>
    <t>5FT CAT6 ETHERNET CABLE YELLOW CAT 6 POE</t>
  </si>
  <si>
    <t>C6PATCH6BK</t>
  </si>
  <si>
    <t>6FT BLACK CAT6 ETHERNET CABLE DELIVERS MULTI GIGABIT 1/2.5/5GBPS &amp; 10GBPS UP TO</t>
  </si>
  <si>
    <t>C6PATCH6BK10PK</t>
  </si>
  <si>
    <t>6 FT. CAT6 ETHERNET CABLE  MULTIPACK MEETS ALL  ANSI/TIA-568-D CATEGORY 6 PATCH</t>
  </si>
  <si>
    <t>C6PATCH6BL</t>
  </si>
  <si>
    <t>6FT BLUE CAT6 ETHERNET CABLE DELIVERS MULTI GIGABIT 1/2.5/5GBPS &amp; 10GBPS UP TO 1</t>
  </si>
  <si>
    <t>C6PATCH6BL10PK</t>
  </si>
  <si>
    <t>C6PATCH6GN</t>
  </si>
  <si>
    <t>6FT GREEN CAT6 ETHERNET CABLE DELIVERS MULTI GIGABIT 1/2.5/5GBPS &amp; 10GBPS UP TO</t>
  </si>
  <si>
    <t>C6PATCH6GR</t>
  </si>
  <si>
    <t>6FT GRAY CAT6 ETHERNET CABLE DELIVERS MULTI GIGABIT 1/2.5/5GBPS &amp; 10GBPS UP TO 1</t>
  </si>
  <si>
    <t>C6PATCH6OR</t>
  </si>
  <si>
    <t>6FT ORANGE CAT6 ETHERNET CABLE DELIVERS MULTI GIGABIT 1/2.5/5GBPS &amp; 10GBPS UP TO</t>
  </si>
  <si>
    <t>C6PATCH6PL</t>
  </si>
  <si>
    <t>6FT PURPLE CAT6 ETHERNET CABLE DELIVERS MULTI GIGABIT 1/2.5/5GBPS &amp; 10GBPS UP TO</t>
  </si>
  <si>
    <t>C6PATCH6RD</t>
  </si>
  <si>
    <t>6FT CAT6 ETHERNET CABLE RED CAT 6 POE</t>
  </si>
  <si>
    <t>C6PATCH6WH</t>
  </si>
  <si>
    <t>6FT WHITE CAT6 ETHERNET CABLE DELIVERS MULTI GIGABIT 1/2.5/5GBPS &amp; 10GBPS UP TO</t>
  </si>
  <si>
    <t>C6PATCH6YL</t>
  </si>
  <si>
    <t>6FT YELLOW CAT6 ETHERNET CABLE DELIVERS MULTI GIGABIT 1/2.5/5GBPS &amp; 10GBPS UP TO</t>
  </si>
  <si>
    <t>C6PATCH75BL</t>
  </si>
  <si>
    <t>75FT BLUE CAT6 ETHERNET CABLE DELIVERS MULTI GIGABIT 1/2.5/5GBPS &amp; 10GBPS UP TO</t>
  </si>
  <si>
    <t>C6PATCH7BK</t>
  </si>
  <si>
    <t>7FT BLACK CAT6 ETHERNET CABLE DELIVERS MULTI GIGABIT 1/2.5/5GBPS &amp; 10GBPS UP TO</t>
  </si>
  <si>
    <t>C6PATCH7BL</t>
  </si>
  <si>
    <t>7FT BLUE CAT6 ETHERNET CABLE DELIVERS MULTI GIGABIT 1/2.5/5GBPS &amp; 10GBPS UP TO 1</t>
  </si>
  <si>
    <t>C6PATCH7GN</t>
  </si>
  <si>
    <t>7FT GREEN CAT6 ETHERNET CABLE DELIVERS MULTI GIGABIT 1/2.5/5GBPS &amp; 10GBPS UP TO</t>
  </si>
  <si>
    <t>C6PATCH7RD</t>
  </si>
  <si>
    <t>7FT RED CAT6 ETHERNET CABLE DELIVERS MULTI GIGABIT 1/2.5/5GBPS &amp; 10GBPS UP TO 16</t>
  </si>
  <si>
    <t>C6PATCH7WH</t>
  </si>
  <si>
    <t>7FT WHITE CAT6 ETHERNET CABLE DELIVERS MULTI GIGABIT 1/2.5/5GBPS &amp; 10GBPS UP TO</t>
  </si>
  <si>
    <t>C6PATCH7YL</t>
  </si>
  <si>
    <t>7FT YELLOW CAT6 ETHERNET CABLE DELIVERS MULTI GIGABIT 1/2.5/5GBPS &amp; 10GBPS UP TO</t>
  </si>
  <si>
    <t>C6PATCH8BK</t>
  </si>
  <si>
    <t>8FT BLACK CAT6 ETHERNET CABLE DELIVERS MULTI GIGABIT 1/2.5/5GBPS &amp; 10GBPS UP TO</t>
  </si>
  <si>
    <t>C6PATCH8BL</t>
  </si>
  <si>
    <t>8FT CAT6 ETHERNET CABLE BLUE CAT 6 POE</t>
  </si>
  <si>
    <t>C6PATCH8WH</t>
  </si>
  <si>
    <t>8FT WHITE CAT6 ETHERNET CABLE DELIVERS MULTI GIGABIT 1/2.5/5GBPS &amp; 10GBPS UP TO</t>
  </si>
  <si>
    <t>C6PATCH8YL</t>
  </si>
  <si>
    <t>8FT YELLOW CAT6 ETHERNET CABLE DELIVERS MULTI GIGABIT 1/2.5/5GBPS &amp; 10GBPS UP TO</t>
  </si>
  <si>
    <t>C9PSF</t>
  </si>
  <si>
    <t>DB9 FEMALE SOLDER D-SUB W/ BACKSHELL</t>
  </si>
  <si>
    <t>C9PSM</t>
  </si>
  <si>
    <t>DB9 MALE SOLDER D-SUB W/ BACKSHELL</t>
  </si>
  <si>
    <t>CAB1019WALL</t>
  </si>
  <si>
    <t>STORE YOUR SERVERS, NETWORK AND TELECOMMUNICATIONS EQUIPMENT SECURELY IN THIS 10</t>
  </si>
  <si>
    <t>CAB1631HD</t>
  </si>
  <si>
    <t>ENHANCE YOUR STARTECH.COM LCD CONSOLE BY ADDING CONTROL FOR SIXTEEN USB OR PS2 C</t>
  </si>
  <si>
    <t>CAB831HD</t>
  </si>
  <si>
    <t>ENHANCE OR REPLACE THE KVM MODULE ON YOUR STARTECH.COM LCD CONSOLE BY CONTROLLIN</t>
  </si>
  <si>
    <t>CAB831HDU</t>
  </si>
  <si>
    <t>ENHANCE YOUR STARTECH.COM LCD CONSOLE BY ADDING CONTROL FOR EIGHT USB COMPUTERS,</t>
  </si>
  <si>
    <t>CABCAGENT62B</t>
  </si>
  <si>
    <t>INSTALL YOUR RACK-MOUNTABLE HARDWARE SECURELY WITH THESE HIGH QUALITY CAGE NUTS</t>
  </si>
  <si>
    <t>CABCAGENTS62</t>
  </si>
  <si>
    <t>CABCAGENUT2B</t>
  </si>
  <si>
    <t>CABCAGENUT6B</t>
  </si>
  <si>
    <t>CABCAGENUTS</t>
  </si>
  <si>
    <t>MOUNT SERVER, TELECOM AND A/V EQUIPMENT WITH THESE HIGH QUALITY NUTS - CAGE NUTS</t>
  </si>
  <si>
    <t>CABCAGENUTS1032</t>
  </si>
  <si>
    <t>THIS 50 PACK OF 10-32 CAGE NUTS ARE CONVENIENT TO HAVE ON HAND FOR INSTALLING RA</t>
  </si>
  <si>
    <t>CABCAGENUTS2</t>
  </si>
  <si>
    <t>CABCAGENUTS6</t>
  </si>
  <si>
    <t>CABCAGENUTSB</t>
  </si>
  <si>
    <t>CABCONS1716I</t>
  </si>
  <si>
    <t>CONTROL 16 SERVERS OR KVM SWITCHES REMOTELY OVER AN IP NETWORK WITH THIS RACK MO</t>
  </si>
  <si>
    <t>CABLMANAGER2</t>
  </si>
  <si>
    <t>ORGANIZE AND MANAGE NETWORK, SERVER AND KVM CABLING IN YOUR SERVER RACK - RACK C</t>
  </si>
  <si>
    <t>CABLMANAGERH</t>
  </si>
  <si>
    <t>1U 19IN CABLE MANAGEMENT ORGANIZER - D RING HOOK HORIZONTAL - FITS INTO ANY STAN</t>
  </si>
  <si>
    <t>CABSCREW1032</t>
  </si>
  <si>
    <t>50 PACK TAA COMPLIANT 10-32 SERVER RACK CAGE NUTS AND SCREWS - CAPTIVE/CLIP NUTS</t>
  </si>
  <si>
    <t>CABSCREWM5</t>
  </si>
  <si>
    <t>INSTALL YOUR RACK-MOUNTABLE HARDWARE SECURELY WITH THESE HIGH QUALITY SCREWS AND</t>
  </si>
  <si>
    <t>CABSCREWM52</t>
  </si>
  <si>
    <t>CABSCREWM52B</t>
  </si>
  <si>
    <t>THESE HIGH-QUALITY M5 X 12MM SCREWS AND CAGE NUTS MAKE IT EASY TO MOUNT EQUIPMEN</t>
  </si>
  <si>
    <t>CABSCREWM5B</t>
  </si>
  <si>
    <t>CABSCREWM6</t>
  </si>
  <si>
    <t>MOUNT SERVER, TELECOM AND A/V EQUIPMENT WITH THESE HIGH QUALITY MOUNTING SCREWS</t>
  </si>
  <si>
    <t>CABSCREWM62</t>
  </si>
  <si>
    <t>CABSCREWM62B</t>
  </si>
  <si>
    <t>THESE HIGH-QUALITY M6 X 12MM SCREWS AND CAGE NUTS MAKE IT EASY TO MOUNT EQUIPMEN</t>
  </si>
  <si>
    <t>CABSCREWM6B</t>
  </si>
  <si>
    <t>CABSCREWS</t>
  </si>
  <si>
    <t>MOUNT EQUIPMENT WITH THESE HIGH QUALITY SCREWS - COMPATIBLE WITH MOUNTABLE SERVE</t>
  </si>
  <si>
    <t>CABSCREWSB</t>
  </si>
  <si>
    <t>INSTALL YOUR RACK-MOUNTABLE HARDWARE SECURELY WITH THESE HIGH QUALITY SCREWS - M</t>
  </si>
  <si>
    <t>CABSCREWSM5</t>
  </si>
  <si>
    <t>CABSCREWSM5B</t>
  </si>
  <si>
    <t>CABSCREWSM6</t>
  </si>
  <si>
    <t>CABSCREWSM62</t>
  </si>
  <si>
    <t>CABSCREWSM6B</t>
  </si>
  <si>
    <t>CABSCRWM520</t>
  </si>
  <si>
    <t>INSTALL YOUR RACK-MOUNTABLE HARDWARE SECURELY WITH THESE HIGH QUALITY CABINET MO</t>
  </si>
  <si>
    <t>CABSCRWM620</t>
  </si>
  <si>
    <t>CABSCRWS1032</t>
  </si>
  <si>
    <t>MOUNT SERVER, TELECOM AND A/V EQUIPMENT WITH THESE HIGH QUALITY RACK MOUNT SCREW</t>
  </si>
  <si>
    <t>CABSCRWS1224</t>
  </si>
  <si>
    <t>THIS 50 PACK OF 12-24 SERVER RACK SCREWS ARE CONVENIENT FOR INSTALLING SERVER NE</t>
  </si>
  <si>
    <t>CABSCRWSM62B</t>
  </si>
  <si>
    <t>CABSHELF</t>
  </si>
  <si>
    <t>ADD A STURDY, FIXED SHELF INTO ALMOST ANY SERVER RACK OR CABINET - RACK MOUNT SH</t>
  </si>
  <si>
    <t>CABSHELF116</t>
  </si>
  <si>
    <t>1U 19IN SERVER RACK CABINET SHELF 16IN DEEP - EIA/ECA-310 CANTILEVER TRAY W/UNIV</t>
  </si>
  <si>
    <t>CABSHELF116V</t>
  </si>
  <si>
    <t>1U 19IN VENTED SERVER RACK CABINET SHELF/RACKMOUNT CANTILEVER TRAY 16IN DEEP - U</t>
  </si>
  <si>
    <t>CABSHELF1U</t>
  </si>
  <si>
    <t>ADD A 1U COMPACT STORAGE SHELF TO ANY STANDARD 19INCH SERVER RACK OR CABINET -SE</t>
  </si>
  <si>
    <t>CABSHELF1U10</t>
  </si>
  <si>
    <t>1U 19IN SERVER RACK CABINET SHELF 10IN DEEP - EIA/ECA-310 CANTILEVER TRAY W/UNIV</t>
  </si>
  <si>
    <t>CABSHELF1U7V</t>
  </si>
  <si>
    <t>1U 19IN VENTED SERVER RACK CABINET SHELF/RACKMOUNT CANTILEVER TRAY 7IN DEEP - UN</t>
  </si>
  <si>
    <t>CABSHELF22</t>
  </si>
  <si>
    <t>2U 22IN FIXED RACK MOUNT CANTILEVER SHEL</t>
  </si>
  <si>
    <t>CABSHELF22V</t>
  </si>
  <si>
    <t>2U 22IN VENTED FIXED RACK MOUNT SHELF</t>
  </si>
  <si>
    <t>CABSHELFHD</t>
  </si>
  <si>
    <t>ADD A HIGH-CAPACITY FIXED SHELF INTO ALMOST ANY SERVER RACK OR CABINET - RACK MO</t>
  </si>
  <si>
    <t>CABSHELFV</t>
  </si>
  <si>
    <t>ADD A STURDY, VENTED SHELF INTO ALMOST ANY SERVER RACK OR CABINET - RACK MOUNT S</t>
  </si>
  <si>
    <t>CABSHELFV1U</t>
  </si>
  <si>
    <t>1U 19IN VENTED SERVER RACK CABINET SHELF/RACKMOUNT CANTILEVER TRAY 10IN DEEP - U</t>
  </si>
  <si>
    <t>CABSHELFV-GSA</t>
  </si>
  <si>
    <t>2U 16IN UNIVERSAL VENTED RACK MOUNT CANTILEVER SHELF - FIXED SERVER RACK CABINET</t>
  </si>
  <si>
    <t>CABSHF2POST2</t>
  </si>
  <si>
    <t>2U 19IN 2POST NETWORK RACK CABINET SHELF</t>
  </si>
  <si>
    <t>CABSHF2POSTV2</t>
  </si>
  <si>
    <t>THIS 2 POST SERVER RACK SHELF IS EIA 310 COMPLIANT AND CAN FIT MOST STANDARD 19</t>
  </si>
  <si>
    <t>CB2CFFCR</t>
  </si>
  <si>
    <t>THE PCMCIA TO COMPACTFLASH ADAPTER INSERTS INTO ANY PCMCIA (TYPE II) FORM FACTOR</t>
  </si>
  <si>
    <t>CB2EC</t>
  </si>
  <si>
    <t>USE CARDBUS CARDS IN YOUR LAPTOP EXPRESSCARD SLOT - EXPRESSCARD TO CARDBUS ADAPT</t>
  </si>
  <si>
    <t>CBMCC1</t>
  </si>
  <si>
    <t>100 SELF ADHESIVE CABLE MANAGEMENT CLIPS</t>
  </si>
  <si>
    <t>CBMCC2</t>
  </si>
  <si>
    <t>CBMCC3</t>
  </si>
  <si>
    <t>CBMCTM1</t>
  </si>
  <si>
    <t>100 CABLE TIE MOUNTS - ADHESIVE TAPE</t>
  </si>
  <si>
    <t>CBMCTM2</t>
  </si>
  <si>
    <t>CBMCTM3</t>
  </si>
  <si>
    <t>CBMCWD5020</t>
  </si>
  <si>
    <t>CABLE MANAGEMENT RACEWAY 78IN /3 CHANNEL</t>
  </si>
  <si>
    <t>CBMCWD5020C</t>
  </si>
  <si>
    <t>20 CABLE RACEWAY COUPLERS COMPATIBLE W/CBMCWD5020 RACEWAY TO EXTEND LENGTH - CAB</t>
  </si>
  <si>
    <t>CBMCWD5020E</t>
  </si>
  <si>
    <t>20 CABLE RACEWAY END CAP/CONNECTOR/PIECE</t>
  </si>
  <si>
    <t>CBMCWD5020I</t>
  </si>
  <si>
    <t>20 CABLE RACEWAY INSIDE CORNER CONNECTOR</t>
  </si>
  <si>
    <t>CBMCWD5020L</t>
  </si>
  <si>
    <t>20 CABLE RACEWAY L CONNECTORS 90 DEGREE</t>
  </si>
  <si>
    <t>CBMCWD5020O</t>
  </si>
  <si>
    <t>20 CABLE RACEWAY OUTSIDE ELBOW CONNECTOR</t>
  </si>
  <si>
    <t>CBMCWD5020T</t>
  </si>
  <si>
    <t>20 CABLE RACEWAY T CONNECTORS - 3 WAY UL</t>
  </si>
  <si>
    <t>CBMDNMCC1</t>
  </si>
  <si>
    <t>100 MEDIUM CABLE CLIPS WITH NAILS - INTERNAL DIMENSIONS 0.49INX0.31IN - DURABLE</t>
  </si>
  <si>
    <t>CBMDNMCC2</t>
  </si>
  <si>
    <t>100 CABLE CLIPS WITH NAILS /CLAMPS/TACKS</t>
  </si>
  <si>
    <t>CBMFWD2014</t>
  </si>
  <si>
    <t>CABLE MANAGEMENT RACEWAY SPINE/VERTEBRAE</t>
  </si>
  <si>
    <t>CBMFWD2030</t>
  </si>
  <si>
    <t>CBMMCT</t>
  </si>
  <si>
    <t>9" STAINLESS STEEL CABLE TIES, 50 PACK</t>
  </si>
  <si>
    <t>CBMMCTTOOL</t>
  </si>
  <si>
    <t>METAL CABLE TIE TOOL - ZIP TIE TIGHTENER</t>
  </si>
  <si>
    <t>CBMNMCC2</t>
  </si>
  <si>
    <t>100 CABLE CLIPS WITH NAIL - FOR CABLES FROM 0.20-0.28IN (5-7MM) - DURABLE PE MAT</t>
  </si>
  <si>
    <t>CBMNMCC3</t>
  </si>
  <si>
    <t>100 CABLE CLIPS WITH NAIL - FOR CABLES 0.28-0.39IN (7-10MM) - DURABLE PE MATERIA</t>
  </si>
  <si>
    <t>CBMNMCC4</t>
  </si>
  <si>
    <t>101 CABLE CLIPS WITH NAIL - FOR CABLES 0.39-0.55IN. (10-14 MM) - DURABLE PE MATE</t>
  </si>
  <si>
    <t>CBMOWD2013</t>
  </si>
  <si>
    <t>CABLE MANAGEMENT RACEWAY W/ADHESIVE 78IN</t>
  </si>
  <si>
    <t>CBMOWD3220</t>
  </si>
  <si>
    <t>CABLE MANAGEMENT RACEWAY TO ORGANIZE NETWORK/POWER CORDS AND PROTECT THEM W/ CLO</t>
  </si>
  <si>
    <t>CBMOWD4527</t>
  </si>
  <si>
    <t>CBMSDCC1</t>
  </si>
  <si>
    <t>100 R-TYPE SCREW MOUNT CABLE CLAMPS FOR SMALL 5MM/0.19IN BUNDLE DIAMETER - NYLON</t>
  </si>
  <si>
    <t>CBMSDCC2</t>
  </si>
  <si>
    <t>100 R-TYPE SCREW MOUNT CABLE CLAMPS FOR 6MM/0.25IN BUNDLE DIAMETER - NYLON 66 RE</t>
  </si>
  <si>
    <t>CBMSDCC3</t>
  </si>
  <si>
    <t>100 R-TYPE SCREW MOUNT CABLE CLAMPS FOR 7.9MM/0.31IN BUNDLE DIAMETER - NYLON 66</t>
  </si>
  <si>
    <t>CBMWD3816</t>
  </si>
  <si>
    <t>CABLE MANAGEMENT RACEWAY/HIDER KIT 78IN</t>
  </si>
  <si>
    <t>CBMWD3816C</t>
  </si>
  <si>
    <t>20 CABLE RACEWAY COUPLERS FOR CBMWD3816</t>
  </si>
  <si>
    <t>CBMWD3816E</t>
  </si>
  <si>
    <t>CBMWD3816I</t>
  </si>
  <si>
    <t>CBMWD3816L</t>
  </si>
  <si>
    <t>CBMWD3816O</t>
  </si>
  <si>
    <t>CBMWD3816T</t>
  </si>
  <si>
    <t>CBMWD3825</t>
  </si>
  <si>
    <t>CABLE MANAGEMENT RACEWAY W/SLOTS 78IN</t>
  </si>
  <si>
    <t>CBMWD5025</t>
  </si>
  <si>
    <t>CBMWD5050</t>
  </si>
  <si>
    <t>CBMWD5075</t>
  </si>
  <si>
    <t>CBMWD75100</t>
  </si>
  <si>
    <t>CBMWD7550</t>
  </si>
  <si>
    <t>CBMWD7575</t>
  </si>
  <si>
    <t>CBMWWD1911</t>
  </si>
  <si>
    <t>CABLE MANAGEMENT RACEWAY TO ORGANIZE NETWORK/POWER CORDS - SOLID SINGLE CHANNEL</t>
  </si>
  <si>
    <t>CBMWWD1911C</t>
  </si>
  <si>
    <t>20 CABLE RACEWAY COUPLERS COMPATIBLE W/CBMWWD1911 RACEWAY TO EXTEND LENGTH - CAB</t>
  </si>
  <si>
    <t>CBMWWD1911E</t>
  </si>
  <si>
    <t>CBMWWD1911I</t>
  </si>
  <si>
    <t>CBMWWD1911L</t>
  </si>
  <si>
    <t>CBMWWD1911O</t>
  </si>
  <si>
    <t>CBMWWD1911T</t>
  </si>
  <si>
    <t>CBMWWD3211</t>
  </si>
  <si>
    <t>CBMWWD3211C</t>
  </si>
  <si>
    <t>20 CABLE RACEWAY COUPLERS - CBMWWD3211C</t>
  </si>
  <si>
    <t>CBMWWD3211E</t>
  </si>
  <si>
    <t>CBMWWD3211I</t>
  </si>
  <si>
    <t>CBMWWD3211L</t>
  </si>
  <si>
    <t>CBMWWD3211O</t>
  </si>
  <si>
    <t>CBMWWD3211T</t>
  </si>
  <si>
    <t>CBMZT10B</t>
  </si>
  <si>
    <t>10" CABLE ZIP TIES UL LISTED 100 PACK</t>
  </si>
  <si>
    <t>CBMZT10BK</t>
  </si>
  <si>
    <t>10" CABLE ZIP TIES UL LISTED 1000 PACK</t>
  </si>
  <si>
    <t>CBMZT10N</t>
  </si>
  <si>
    <t>CBMZT10NK</t>
  </si>
  <si>
    <t>CBMZT4B</t>
  </si>
  <si>
    <t>4" CABLE ZIP TIES UL LISTED 100 PACK</t>
  </si>
  <si>
    <t>CBMZT4BK</t>
  </si>
  <si>
    <t>4" CABLE ZIP TIES UL LISTED 1000 PACK</t>
  </si>
  <si>
    <t>CBMZT4N</t>
  </si>
  <si>
    <t>CBMZT4NK</t>
  </si>
  <si>
    <t>CBMZT6B</t>
  </si>
  <si>
    <t>6" CABLE ZIP TIES UL LISTED 100 PACK</t>
  </si>
  <si>
    <t>CBMZT6BK</t>
  </si>
  <si>
    <t>6" CABLE ZIP TIES UL LISTED 1000 PACK</t>
  </si>
  <si>
    <t>CBMZT6N</t>
  </si>
  <si>
    <t>CBMZT6NK</t>
  </si>
  <si>
    <t>CBMZT8B</t>
  </si>
  <si>
    <t>8" CABLE ZIP TIES UL LISTED 100 PACK</t>
  </si>
  <si>
    <t>CBMZT8BK</t>
  </si>
  <si>
    <t>8" CABLE ZIP TIES UL LISTED 1000 PACK</t>
  </si>
  <si>
    <t>CBMZT8N</t>
  </si>
  <si>
    <t>CBMZT8NK</t>
  </si>
  <si>
    <t>CBMZTRB10</t>
  </si>
  <si>
    <t>REUSABLE CABLE TIES FOR 2.55IN/65 MM BUNDLE DIAMETER - ADJUSTABLE XL RESEALABLE</t>
  </si>
  <si>
    <t>CBMZTRB10BK</t>
  </si>
  <si>
    <t>CBMZTRB5</t>
  </si>
  <si>
    <t>5" REUSABLE CABLE TIES, NYLON, 100 PACK</t>
  </si>
  <si>
    <t>CBMZTRB5BK</t>
  </si>
  <si>
    <t>CBMZTRB6</t>
  </si>
  <si>
    <t>REUSABLE CABLE TIES FOR 1.37IN/35MM BUNDLE DIAMETER - ADJUSTABLE MEDIUM RESEALAB</t>
  </si>
  <si>
    <t>CBMZTRB6BK</t>
  </si>
  <si>
    <t>CBMZTRB8</t>
  </si>
  <si>
    <t>REUSABLE CABLE TIES FOR 1.96IN/50MM BUNDLE DIAMETER - ADJUSTABLE LARGE RESEALABL</t>
  </si>
  <si>
    <t>CBMZTRB8BK</t>
  </si>
  <si>
    <t>CBMZTS10N4</t>
  </si>
  <si>
    <t>4" CABLE TIES W/ MOUNTING HOLE, 100 PACK</t>
  </si>
  <si>
    <t>CBMZTS10N6</t>
  </si>
  <si>
    <t>6" CABLE TIES W/ MOUNTING HOLE, 100 PACK</t>
  </si>
  <si>
    <t>CBMZTS10N8</t>
  </si>
  <si>
    <t>8" CABLE TIES W/ MOUNTING HOLE, 100 PACK</t>
  </si>
  <si>
    <t>CDM6SCC</t>
  </si>
  <si>
    <t>100 CABLE MANAGEMENT CLIPS 6 CORD COMB</t>
  </si>
  <si>
    <t>CDP235APDM</t>
  </si>
  <si>
    <t>USB C AUDIO &amp; CHARGE ADAPTER - USB-C AUDIO ADAPTER W/ 3.5MM TRRS HEADPHONE/HEADS</t>
  </si>
  <si>
    <t>CDP2CAPDM</t>
  </si>
  <si>
    <t>USB C AUDIO AND CHARGE ADAPTER W/ USB-C PORT FOR HEADSET/HEADPHONES/DATA TRANSFE</t>
  </si>
  <si>
    <t>CDP2DP</t>
  </si>
  <si>
    <t>USB-C TO DISPLAYPORT ADAPTER; 8K 30HZ (7680X4320) AND 4K/1080P - DP 1.4 32.4GBPS</t>
  </si>
  <si>
    <t>CDP2DP141MB</t>
  </si>
  <si>
    <t>USB-C TO DISPLAYPORT 1.4 CABLE WITH HDR/DISPLAYHDR/HBR3/DSC/HDCP 2.2/1.4; 8K 60H</t>
  </si>
  <si>
    <t>CDP2DP141MBD</t>
  </si>
  <si>
    <t>REVERSIBLE USB C TO DISPLAYPORT 1.4 CABLE (USB-C DP ALT MODE LAPTOP TO MONITOR)</t>
  </si>
  <si>
    <t>CDP2DP142MBD</t>
  </si>
  <si>
    <t>CDP2DP146B</t>
  </si>
  <si>
    <t>CDP2DP14B</t>
  </si>
  <si>
    <t>USB-C TO DISPLAYPORT 1.4 ADAPTER W/ HDR/DISPLAYHDR/HBR3/DSC/HDCP 2.2/1.4; 8K 60H</t>
  </si>
  <si>
    <t>CDP2DP14UCPB</t>
  </si>
  <si>
    <t>USB-C TO DISPLAYPORT 1.4 VIDEO ADAPTER CONVERTER 8K 60HZ/4K 120HZ/1080P;HDR/HBR3</t>
  </si>
  <si>
    <t>CDP2DP1MBD</t>
  </si>
  <si>
    <t>REVERSIBLE USB C TO DISPLAYPORT 1.2 CABLE (USB-C DP ALT MODE LAPTOP TO MONITOR)</t>
  </si>
  <si>
    <t>CDP2DP2MBD</t>
  </si>
  <si>
    <t>CDP2DPFC</t>
  </si>
  <si>
    <t>COMPACT USB-C TO DISPLAYPORT 1.4 ADAPTER W/HDR/DISPLAYHDR/HBR3/DSC/HDCP 2.2/1.4;</t>
  </si>
  <si>
    <t>CDP2DPHD</t>
  </si>
  <si>
    <t>2-IN-1 USB-C MULTIPORT VIDEO ADAPTER TO 4K 60HZ DISPLAYPORT 1.2 OR HDMI 2.0 - US</t>
  </si>
  <si>
    <t>CDP2DPMM1MB</t>
  </si>
  <si>
    <t>USB C TO DISPLAYPORT 1.2 CABLE W/4K 60HZ/HBR2/5.1 AUDIO/HDCP 2.2/1.4 - INTEGRATE</t>
  </si>
  <si>
    <t>CDP2DPMM1MW</t>
  </si>
  <si>
    <t>CDP2DPMM3MB</t>
  </si>
  <si>
    <t>CDP2DPMM3MW</t>
  </si>
  <si>
    <t>CDP2DPMM6B</t>
  </si>
  <si>
    <t>CDP2DPMM6W</t>
  </si>
  <si>
    <t>CDP2DPUCP</t>
  </si>
  <si>
    <t>USB-C TO DISPLAYPORT 1.2 VIDEO DISPLAY ADAPTER CONVERTER 4K 60HZ;HBR2/HDCP 2.2/1</t>
  </si>
  <si>
    <t>CDP2DPVGA</t>
  </si>
  <si>
    <t>2-IN-1 USB-C MULTIPORT VIDEO ADAPTER TO DISPLAYPORT 1.2 OR VGA - 4K 60HZ DP 1.2</t>
  </si>
  <si>
    <t>CDP2DPW</t>
  </si>
  <si>
    <t>WHITE USB-C TO DISPLAYPORT ADAPTER; 8K 30HZ (7680X4320) AND 4K/1080P - DP 1.4/HB</t>
  </si>
  <si>
    <t>CDP2DVI</t>
  </si>
  <si>
    <t>CONNECT YOUR MACBOOK, CHROMEBOOK, DELL XPS, 2018 IPAD PRO OR OTHER USB-C DEVICE</t>
  </si>
  <si>
    <t>CDP2DVI3MBNL</t>
  </si>
  <si>
    <t>BLACK 10FT USB TYPE C DP ALT MODE HBR2 TO DVI-DIGITAL (SINGLE-LINK) CABLE / 1920</t>
  </si>
  <si>
    <t>CDP2DVIDP</t>
  </si>
  <si>
    <t>THIS USB-C TO DVI ADAPTER SUPPORTS DUAL-LINK RESOLUTIONS UP TO 2560X1600 - FEATU</t>
  </si>
  <si>
    <t>CDP2DVIMM1MB</t>
  </si>
  <si>
    <t>3.3 FT. / 1 M USB C TO DVI CABLE AND ADAPTER IN ONE - 1920 X 1200 DVI CABLE - BL</t>
  </si>
  <si>
    <t>CDP2DVIMM2MB</t>
  </si>
  <si>
    <t>6.6 FT. / 2 M USB C TO DVI CABLE AND ADAPTER IN ONE - 1920 X 1200 DVI CABLE - BL</t>
  </si>
  <si>
    <t>CDP2DVIUCP</t>
  </si>
  <si>
    <t>USB-C (DP 1.2 ALT MODE HBR2) TO DVI-D VIDEO DISPLAY ADAPTER WITH 60W POWER DELIV</t>
  </si>
  <si>
    <t>CDP2DVIUCPW</t>
  </si>
  <si>
    <t>CDP2DVIW</t>
  </si>
  <si>
    <t>CDP2HD</t>
  </si>
  <si>
    <t>USB C TO HDMI ADAPTER SUPPORTS 4K RESOLUTIONS - REVERSIBLE USB-C ALSO CONNECTS T</t>
  </si>
  <si>
    <t>CDP2HD1MBNL</t>
  </si>
  <si>
    <t>ELIMINATE CLUTTER BY CONNECTING YOUR USB TYPE-C COMPUTER DIRECTLY TO AN HDMI DIS</t>
  </si>
  <si>
    <t>CDP2HD1MWNL</t>
  </si>
  <si>
    <t>WHITE 3.3FT/1M USB TYPE C DP ALT MODE HBR2 TO HDMI 2.0 CABLE 4K 60HZ/1080P / 7.1</t>
  </si>
  <si>
    <t>CDP2HD2MBNL</t>
  </si>
  <si>
    <t>BLACK 6.6FT/2M USB TYPE C DP ALT MODE HBR2 TO HDMI 2.0 CABLE 4K 60HZ/1080P / 7.1</t>
  </si>
  <si>
    <t>CDP2HD2MWNL</t>
  </si>
  <si>
    <t>WHITE 6.6FT/2M USB TYPE C DP ALT MODE HBR2 TO HDMI 2.0 CABLE 4K 60HZ/1080P / 7.1</t>
  </si>
  <si>
    <t>CDP2HD3MBNL</t>
  </si>
  <si>
    <t>BLACK 10FT/3M USB TYPE C DP ALT MODE HBR2 TO HDMI 2.0 CABLE 4K 60HZ/1080P / 7.1</t>
  </si>
  <si>
    <t>CDP2HD3MWNL</t>
  </si>
  <si>
    <t>WHITE 10FT/3M USB TYPE C DP ALT MODE HBR2 TO HDMI 2.0 CABLE 4K 60HZ/1080P / 7.1</t>
  </si>
  <si>
    <t>CDP2HD4K60</t>
  </si>
  <si>
    <t>CONNECT YOUR MACBOOK, CHROMEBOOK OR OTHER USB TYPE-C EQUIPPED LAPTOP TO A UHD 60</t>
  </si>
  <si>
    <t>CDP2HD4K60H</t>
  </si>
  <si>
    <t>HDR FOR AN ENHANCED VISUAL EXPERIENCE WITH THIS USB-C TO HDMI ADAPTER - ASTONISH</t>
  </si>
  <si>
    <t>CDP2HD4K60SA</t>
  </si>
  <si>
    <t>USE THIS UNIQUE ADAPTER TO PREVENT YOUR USB TYPE-C COMPUTER FROM ENTERING POWER</t>
  </si>
  <si>
    <t>CDP2HD4K60W</t>
  </si>
  <si>
    <t>CONNECT YOUR USB TYPE-C LAPTOP TO AN ULTRA HD 60HZ DISPLAY OR PROJECTOR - USB-C</t>
  </si>
  <si>
    <t>CDP2HDFC</t>
  </si>
  <si>
    <t>USB-C (DP 1.2 ALT MODE/HBR2) TO HDMI 1.4 VIDEO /4K 30HZ/7.1 AUDIO/HDCP 2.2/1.4 /</t>
  </si>
  <si>
    <t>CDP2HDMDP</t>
  </si>
  <si>
    <t>2-IN-1 USB-C MULTIPORT VIDEO ADAPTER 4K 60HZ MINI DISPLAYPORT 1.2 OR HDMI 2.0 -</t>
  </si>
  <si>
    <t>CDP2HDMM1MB</t>
  </si>
  <si>
    <t>CDP2HDMM1MH</t>
  </si>
  <si>
    <t>3FT (1M) USB C TO HDMI CABLE 4K 60HZ WITH HDR10 - ULTRA HD USB TYPE-C TO 4K HDMI</t>
  </si>
  <si>
    <t>CDP2HDMM2MB</t>
  </si>
  <si>
    <t>CDP2HDMM2MH</t>
  </si>
  <si>
    <t>6FT (2M) USB C TO HDMI CABLE 4K 60HZ WITH HDR10 - ULTRA HD USB TYPE-C TO 4K HDMI</t>
  </si>
  <si>
    <t>CDP2HDMM3MH</t>
  </si>
  <si>
    <t>9.8FT (3M) USB C TO HDMI CABLE 4K 60HZ WITH HDR10 - ULTRA HD USB TYPE-C TO 4K HD</t>
  </si>
  <si>
    <t>CDP2HDMM4MH</t>
  </si>
  <si>
    <t>13FT (4M) USB C TO HDMI CABLE 4K 60HZ WITH HDR10 - ULTRA HD USB TYPE-C TO 4K HDM</t>
  </si>
  <si>
    <t>CDP2HDMM5MH</t>
  </si>
  <si>
    <t>16FT (5M) USB C TO HDMI CABLE 4K 60HZ WITH HDR10 - ULTRA HD USB TYPE-C TO 4K HDM</t>
  </si>
  <si>
    <t>CDP2HDUACP</t>
  </si>
  <si>
    <t>EXPAND THE CONNECTIVITY OF YOUR LAPTOP OR MACBOOK WITH THIS USB-C MULTIPORT ADAP</t>
  </si>
  <si>
    <t>CDP2HDUACPW</t>
  </si>
  <si>
    <t>CDP2HDUCP</t>
  </si>
  <si>
    <t>BLACK USB TYPE C (DP 1.2 ALT MODE) TO HDMI 2.0 VIDEO DISPLAY ADAPTER CONVERTER 4</t>
  </si>
  <si>
    <t>CDP2HDUCPW</t>
  </si>
  <si>
    <t>WHITE USB TYPE C (DP 1.2 ALT MODE) TO HDMI 2.0 VIDEO DISPLAY ADAPTER CONVERTER 4</t>
  </si>
  <si>
    <t>CDP2HDVGA</t>
  </si>
  <si>
    <t>USB C MULTIPORT ADAPTER MAXIMIZES VIDEO COMPATIBILITY WITH ALL IN ONE USB C TO H</t>
  </si>
  <si>
    <t>CDP2HDW</t>
  </si>
  <si>
    <t>CDP2MDP</t>
  </si>
  <si>
    <t>USBC TO MINI DISPLAYPORT ADAPTER SUPPORTS 4K RESOLUTIONS - REVERSIBLE USBC CONNE</t>
  </si>
  <si>
    <t>CDP2MDPFC</t>
  </si>
  <si>
    <t>USB-C TO MINI DISPLAYPORT 1.4 ADAPTER W/HDR/DISPLAYHDR/HBR3/DSC/HDCP 2.2/1.4; 8K</t>
  </si>
  <si>
    <t>CDP2MDPMM1MB</t>
  </si>
  <si>
    <t>USB-C TO MINI DISPLAYPORT CABLE AND ADAPTER IN ONE - USBC TO MDP CABLE SUPPORTS</t>
  </si>
  <si>
    <t>CDP2MDPMM6B</t>
  </si>
  <si>
    <t>CDP2MDPVGA</t>
  </si>
  <si>
    <t>2-IN-1 USB-C MULTIPORT VIDEO ADAPTER W/ MINI DISPLAYPORT 1.2 OR VGA - USB-C TO 4</t>
  </si>
  <si>
    <t>CDP2VGA</t>
  </si>
  <si>
    <t>CONNECT YOUR MACBOOK, CHROMEBOOK OR LAPTOP WITH USB-C TO A VGA MONITOR OR PROJEC</t>
  </si>
  <si>
    <t>CDP2VGA3MBNL</t>
  </si>
  <si>
    <t>ELIMINATE CLUTTER BY CONNECTING YOUR USB TYPE-C COMPUTER DIRECTLY TO A VGA DISPL</t>
  </si>
  <si>
    <t>CDP2VGAEC</t>
  </si>
  <si>
    <t>USB C TO VGA ADAPTER - 1080P USB TYPE-C TO VGA DONGLE - USB-C TO VGA MONITOR/DIS</t>
  </si>
  <si>
    <t>CDP2VGAFC</t>
  </si>
  <si>
    <t>USB-C (DP 1.2 ALT MODE HBR2) TO VGA VIDEO CONVERTER /2048X1280/1920X1200/1080P @</t>
  </si>
  <si>
    <t>CDP2VGAMM1MB</t>
  </si>
  <si>
    <t>3.3FT/1M USB TYPE C (DP ALT MODE HBR2) TO VGA CABLE / 1920X1200/1080P 60HZ / EDI</t>
  </si>
  <si>
    <t>CDP2VGAMM2MB</t>
  </si>
  <si>
    <t>6.6FT/2M USB TYPE C (DP ALT MODE HBR2) TO VGA CABLE / 1920X1200/1080P 60HZ / EDI</t>
  </si>
  <si>
    <t>CDP2VGASA</t>
  </si>
  <si>
    <t>USE THIS UNIQUE ADAPTER TO PREVENT A USB TYPE-C COMPUTER FROM ENTERING POWER SAV</t>
  </si>
  <si>
    <t>CDP2VGAUACP</t>
  </si>
  <si>
    <t>USB C VGA MULTIPORT ADAPTER - USB 3.0 PORT - 60W PD - CONNECT YOUR USB-C LAPTOP</t>
  </si>
  <si>
    <t>CDP2VGAUCP</t>
  </si>
  <si>
    <t>USB-C (DP 1.2 ALT MODE HBR2) TO VGA VIDEO DISPLAY ADAPTER W/ 60W POWER DELIVERY</t>
  </si>
  <si>
    <t>CDP2VGAUCPW</t>
  </si>
  <si>
    <t>CDP2VGAW</t>
  </si>
  <si>
    <t>CDPHDMDP2HD</t>
  </si>
  <si>
    <t>3-IN-1 MULTIPORT TO HDMI ADAPTER - 4K 60HZ USB-C, HDMI OR MINI DISPLAYPORT TO HD</t>
  </si>
  <si>
    <t>CDPVDHDMDP2G</t>
  </si>
  <si>
    <t>4-IN-1 USB TYPE C MULTIPORT VIDEO ADAPTER TO ANY ONE OF 4K 60HZ HDMI/MINI DISPLA</t>
  </si>
  <si>
    <t>CDPVDHDMDPRG</t>
  </si>
  <si>
    <t>4-IN-1 USB TYPE C MULTIPORT VIDEO ADAPTER TO ONE 4K HDMI (30HZ)/MINI DISPLAYPORT</t>
  </si>
  <si>
    <t>CDPVDHDMDPSG</t>
  </si>
  <si>
    <t>CDPVDHMDPDP</t>
  </si>
  <si>
    <t>USB C TO HDMI/MDP/VGA/DVI VIDEO ADAPTER</t>
  </si>
  <si>
    <t>CDPVGDVHDB</t>
  </si>
  <si>
    <t>MACOS 10.12.6 OR LATER IS REQUIRED FOR YOUR MACBOOK TO SUPPORT THIS PRODUCT - KE</t>
  </si>
  <si>
    <t>CDPVGDVHDBP</t>
  </si>
  <si>
    <t>3-IN-1 USB C ADAPTER: USB C TO VGA ADAPTER USB C TO DVI ADAPTER OR USB-C TO HDMI</t>
  </si>
  <si>
    <t>CDPVGDVHDMDP</t>
  </si>
  <si>
    <t>CFAST2SAT25</t>
  </si>
  <si>
    <t>CONVERT YOUR CFAST CARD INTO A 2.5IN SATA DRIVE FOR FASTER DATA TRANSFER - CFAST</t>
  </si>
  <si>
    <t>CFASTRWU3</t>
  </si>
  <si>
    <t>QUICKLY ACCESS OR BACK UP PHOTOS AND VIDEO FROM YOUR CFAST 2.0 MEMORY CARDS TO Y</t>
  </si>
  <si>
    <t>CFASTRWU3C</t>
  </si>
  <si>
    <t>QUICKLY ACCESS OR BACK UP PHOTOS   VIDEO FROM YOUR CFAST 2.0 MEMORY CARDS TO YOU</t>
  </si>
  <si>
    <t>CG-ST</t>
  </si>
  <si>
    <t>PALO ALTO CG COMPATIBLE SFP - 1GBE</t>
  </si>
  <si>
    <t>CLPSCRW1032</t>
  </si>
  <si>
    <t>MOUNT SERVER NETWORKING AND A/V EQUIPMENT WITH THESE HIGH QUALITY 10 32 CLIP NUT</t>
  </si>
  <si>
    <t>CMBRUSH1U</t>
  </si>
  <si>
    <t>ORGANIZE CABLES WHILE KEEPING DUST OUT OF THE RACK WITH A BRUSH-STYLE CABLE MANA</t>
  </si>
  <si>
    <t>CMDPHD2HD</t>
  </si>
  <si>
    <t>CONNECT A USB TYPE C, HDMI OR MINI DISPLAYPORT LAPTOP TO AN HDMI DISPLAY OR PROJ</t>
  </si>
  <si>
    <t>CMDUCT1UX</t>
  </si>
  <si>
    <t>1U FINGER DUCT CABLE MANAGER W/ COVER</t>
  </si>
  <si>
    <t>CMDUCT2U</t>
  </si>
  <si>
    <t>2U FINGER DUCT CABLE MANAGER W/ COVER</t>
  </si>
  <si>
    <t>CMHOOK1U</t>
  </si>
  <si>
    <t>ADD A CABLE MANAGEMENT HOOK TO YOUR SERVER RACK OR CABINET FOR STRAIN RELIEF AND</t>
  </si>
  <si>
    <t>CMHOOK1UL</t>
  </si>
  <si>
    <t>CMHOOK1UN</t>
  </si>
  <si>
    <t>CMHOOKMW</t>
  </si>
  <si>
    <t>ADD AN INTERNAL OR EXTERNAL FACING CABLE MANAGEMENT HOOK FOR STRAIN RELIEF AND O</t>
  </si>
  <si>
    <t>CMLB10</t>
  </si>
  <si>
    <t>ROUTE YOUR CABLES ON THESE HORIZONTAL CABLE MANAGERS TO REDUCE CABLE TENSION IN</t>
  </si>
  <si>
    <t>CMLB102</t>
  </si>
  <si>
    <t>CMLB104</t>
  </si>
  <si>
    <t>CMPNL2U</t>
  </si>
  <si>
    <t>2U FINGER DUCT &amp; D-RING CABLE MANAGER</t>
  </si>
  <si>
    <t>CMSCOILED</t>
  </si>
  <si>
    <t>EASILY ORGANIZE YOUR EQUIPMENT WIRING, ADDING IN CABLES WITH THE CONVENIENT CABL</t>
  </si>
  <si>
    <t>CMSCOILED2</t>
  </si>
  <si>
    <t>CMSCOILED3</t>
  </si>
  <si>
    <t>CMSCOILED4</t>
  </si>
  <si>
    <t>CMVBMOD</t>
  </si>
  <si>
    <t>ORGANIZE AND CLEAN UP THE APPEARANCE OF CABLES RUNNING FROM THE FLOOR TO DESKTOP</t>
  </si>
  <si>
    <t>CMVELC1U</t>
  </si>
  <si>
    <t>ORGANIZE CABLES IN A SERVER RACK OR CABINET TO REDUCE CLUTTER-1U VELCRO HORIZONT</t>
  </si>
  <si>
    <t>CMVER20UD</t>
  </si>
  <si>
    <t>ELIMINATE CABLE STRESS IN YOUR RACK WHILE MAKING EQUIPMENT EASIER TO ACCESS, WIT</t>
  </si>
  <si>
    <t>CMVER20UF</t>
  </si>
  <si>
    <t>CMVER40UD</t>
  </si>
  <si>
    <t>CMVER40UF</t>
  </si>
  <si>
    <t>COMPUTPEXTA</t>
  </si>
  <si>
    <t>EXTEND A COMPOSITE VIDEO SIGNAL WITH SUPPORTING AUDIO UP TO 200 METERS (650 FEET</t>
  </si>
  <si>
    <t>CONNLOCKPK10</t>
  </si>
  <si>
    <t>SECURITY CABLE TETHERS PREVENT LOSS   DISRUPTION - SECURE USB-C/VGA/HDMI/DISPLAY</t>
  </si>
  <si>
    <t>CONNLOCKPK20</t>
  </si>
  <si>
    <t>20PK SECURITY CABLE TETHERS FOR ADAPTERS</t>
  </si>
  <si>
    <t>CONNLOCKPK5</t>
  </si>
  <si>
    <t>CPNT2VGAA</t>
  </si>
  <si>
    <t>CONNECT COMPONENT VIDEO DEVICES TO YOUR VGA DISPLAY WITH 2-CHANNEL STEREO AUDIO</t>
  </si>
  <si>
    <t>CPNTA2HDMI</t>
  </si>
  <si>
    <t>COMPONENT TO HDMI  VIDEO CONVERTER WITH AUDIO</t>
  </si>
  <si>
    <t>CPUFANADAPT</t>
  </si>
  <si>
    <t>6IN FAN ADAPTER - TX3 TO 2X LP4 POWER Y SPLITTER CABLE</t>
  </si>
  <si>
    <t>CPUMNTUD</t>
  </si>
  <si>
    <t>SAVE SPACE BY MOUNTING YOUR PC CASE UNDER YOUR DESK, OFF THE FLOOR - UNDER DESK</t>
  </si>
  <si>
    <t>CPUWALLMNT</t>
  </si>
  <si>
    <t>MAXIMIZE YOUR WORK SPACE BY WALL-MOUNTING YOUR CPU FOR EASY ACCESS - CPU MOUNT -</t>
  </si>
  <si>
    <t>CRJ4550PK</t>
  </si>
  <si>
    <t>TERMINATE YOUR CAT5E CABLES TO THE EXACT LENGTH REQUIRED - CAT 5E PLUG - RJ45 MO</t>
  </si>
  <si>
    <t>CRJ45C6SOL50</t>
  </si>
  <si>
    <t>SOLID WIRE CAT 6 MODULAR PLUG - 50 PACK - THIS CAT 6 RJ45 MODULAR PLUG CAN BE US</t>
  </si>
  <si>
    <t>CRJ45C6STR50</t>
  </si>
  <si>
    <t>CAT 6 RJ45 STRANDED MODULAR PLUG CONNECTOR - 50 PACK</t>
  </si>
  <si>
    <t>CRJ45SOL50PK</t>
  </si>
  <si>
    <t>MODULAR PLUGS FOR BUILDING SOLID TWISTED PAIR CATEGORY 5E NETWORK PATCH CABLES -</t>
  </si>
  <si>
    <t>CTK100P</t>
  </si>
  <si>
    <t>PROVIDES 7 PRECISION SCREWDRIVERS FOR ALMOST ANY COMPUTER MAINTENANCE/REPAIR NEE</t>
  </si>
  <si>
    <t>CTK200</t>
  </si>
  <si>
    <t>PROVIDES THE NECESSARY TOOLS TO SERVICE AND REPAIR PC COMPUTERS - COMPUTER TOOL</t>
  </si>
  <si>
    <t>CTK20PCEDRIVE</t>
  </si>
  <si>
    <t>20-BIT ELECTRIC PRECISION SCREWDRIVER SET, PORTABLE/MINI BATTERY POWERED BIT DRI</t>
  </si>
  <si>
    <t>CTK400LAN</t>
  </si>
  <si>
    <t>STARTECH.COM PROFESSIONAL RJ45 NETWORK INSTALLER TOOL KIT WITH CARRYING CASE - N</t>
  </si>
  <si>
    <t>CTK500</t>
  </si>
  <si>
    <t>19 PIECE COMPUTER TOOL KIT IN A CARRYING CASE</t>
  </si>
  <si>
    <t>CTK55PCEDRIVE</t>
  </si>
  <si>
    <t>55-BIT ELECTRIC PRECISION SCREWDRIVER SET, PORTABLE/MINI BATTERY POWERED BIT DRI</t>
  </si>
  <si>
    <t>CTKRPR</t>
  </si>
  <si>
    <t>CELL PHONE REPAIR KIT PROVIDES ALL THE NECESSARY TOOLS FOR PRECISION REPAIRS ON</t>
  </si>
  <si>
    <t>CTPSFP1GELXS</t>
  </si>
  <si>
    <t>JUNIPER CTP-SFP-1GE-LX COMPATIBLE SFP</t>
  </si>
  <si>
    <t>CTPSFP1GESXS</t>
  </si>
  <si>
    <t>JUNIPER CTP-SFP-1GE-SX COMPATIBLE SFP</t>
  </si>
  <si>
    <t>CTPSFP1GETST</t>
  </si>
  <si>
    <t>JUNIPER CTP-SFP-1GE-T COMPATIBLE SFP 1GE</t>
  </si>
  <si>
    <t>CV150</t>
  </si>
  <si>
    <t>6IN NYLON CABLE TIES - PKG OF 100</t>
  </si>
  <si>
    <t>CV150K</t>
  </si>
  <si>
    <t>6IN NYLON CABLE TIES - BULK PACK OF 1000</t>
  </si>
  <si>
    <t>CV200K</t>
  </si>
  <si>
    <t>OUR 8IN CABLE TIES FEATURE DURABLE YET PLIABLE UL-APPROVED NYLON CONSTRUCTION.</t>
  </si>
  <si>
    <t>DACSFP10G1M</t>
  </si>
  <si>
    <t>100% DELL EMC DAC-SFP-10G-1M COMPATIBLE 1M DIRECT ATTACHED CABLE - 10 GBPS PASSI</t>
  </si>
  <si>
    <t>DACSFP10G2M</t>
  </si>
  <si>
    <t xml:space="preserve"> 100% DELL EMC DAC-SFP-10G-2M COMPATIBLE 2M DIRECT ATTACHED CABLE - 10 GBPS PASS</t>
  </si>
  <si>
    <t>DACSFP10G3M</t>
  </si>
  <si>
    <t>100% DELL EMC DAC-SFP-10G-3M COMPATIBLE 3M DIRECT ATTACHED CABLE - 10 GBPS PASSI</t>
  </si>
  <si>
    <t>DB92422</t>
  </si>
  <si>
    <t>RS422 RS485 SERIAL DB9 TO TERMINAL BLOCK ADAPTER</t>
  </si>
  <si>
    <t>DB9CONCABL6</t>
  </si>
  <si>
    <t>CONNECTING YOUR COMPUTER SERIAL PORT TO THE RJ45 CONSOLE PORT ON YOUR CISCO ROUT</t>
  </si>
  <si>
    <t>DCH1C3A</t>
  </si>
  <si>
    <t>THIS USB C POWER DELIVERY CHARGER PROVIDES NEXT-GENERATION TECHNOLOGY THAT CAN C</t>
  </si>
  <si>
    <t>DISPL10MA</t>
  </si>
  <si>
    <t>CONNECT DISPLAYPORT-EQUIPPED DEVICES UP TO 10M AWAY WITH NO SIGNAL LOSS - 10M DI</t>
  </si>
  <si>
    <t>DISPL15MA</t>
  </si>
  <si>
    <t>15M ACTIVE DISPLAYPORT CABLE-M/M</t>
  </si>
  <si>
    <t>DISPLPORT10L</t>
  </si>
  <si>
    <t>CREATE HIGH-RESOLUTION 4K X 2K CONNECTIONS WITH HBR2 SUPPORT BETWEEN YOUR DISPLA</t>
  </si>
  <si>
    <t>DISPLPORT15L</t>
  </si>
  <si>
    <t>DISPLPORT15L10PK</t>
  </si>
  <si>
    <t>15 FT DISPLAYPORT CABLE WITH LATCHES MULTIPACK PROVIDES A SECURE CONNECTION BETW</t>
  </si>
  <si>
    <t>DISPLPORT1L</t>
  </si>
  <si>
    <t>DISPLPORT20L</t>
  </si>
  <si>
    <t>PROVIDE HIGH RESOLUTION DIGITAL VIDEO AND AUDIO PERFORMANCE BETWEEN YOUR DISPLAY</t>
  </si>
  <si>
    <t>DISPLPORT25L</t>
  </si>
  <si>
    <t>DISPLPORT30L</t>
  </si>
  <si>
    <t>DISPLPORT35L</t>
  </si>
  <si>
    <t>DISPLPORT3L</t>
  </si>
  <si>
    <t>DISPLPORT50L</t>
  </si>
  <si>
    <t>DISPLPORT6L</t>
  </si>
  <si>
    <t>DK30A2DH</t>
  </si>
  <si>
    <t>THIS DUAL 4K DOCKING STATION EXPANDS THE DISPLAY CAPABILITIES OF YOUR MAC OR WIN</t>
  </si>
  <si>
    <t>DK30A2DHU</t>
  </si>
  <si>
    <t>UNIVERSAL HYBRID DOCKING STATION FOR USB-C &amp; USB-A LAPTOPS W/ USB-A &amp; USB-C HOST</t>
  </si>
  <si>
    <t>DK30ADD</t>
  </si>
  <si>
    <t>DUAL MONITOR USB 3.0 DOCKING STATION WITH HDMI AND DVI / VGA,6X USB 3.1 GEN 1 5G</t>
  </si>
  <si>
    <t>DK30C2DAGPD</t>
  </si>
  <si>
    <t>MINI USB C DOCKING STATION - MULTIPORT ADAPTER W/ DUAL MONITOR 4K DISPLAYPORT VI</t>
  </si>
  <si>
    <t>DK30C2DPEP</t>
  </si>
  <si>
    <t>UNIVERSAL HYBRID USB-A USB-C DOCKING STATION FOR USB-C,TB3 &amp; USB-A LAPTOPS W/ 2-</t>
  </si>
  <si>
    <t>DK30C2DPPD</t>
  </si>
  <si>
    <t>UNIVERSAL HYBRID USB-A USB-C DOCKING STATION FOR USB-C, TB3   USB-A LAPTOPS W/ 2</t>
  </si>
  <si>
    <t>DK30C2HAGPD</t>
  </si>
  <si>
    <t>MINI USB C DOCKING STATION - MULTIPORT ADAPTER W/ DUAL MONITOR 4K HDMI VIDEO DIS</t>
  </si>
  <si>
    <t>DK30CH2DEP</t>
  </si>
  <si>
    <t>4K TRIPLE OR DUAL MONITOR USB C DOCKING STATION W/2 DISPLAYPORT   1 HDMI + 100W</t>
  </si>
  <si>
    <t>DK30CH2DPPD</t>
  </si>
  <si>
    <t>THE 4K USB-C DOCK BOOSTS PRODUCTIVITY, CONNECTING YOUR USB-C EQUIPPED MAC OR WIN</t>
  </si>
  <si>
    <t>DK30CHDDPPD</t>
  </si>
  <si>
    <t>USB-C DOCKING STATION W/ DUAL MONITOR 4K 30HZ HDMI + DISPLAYPORT/4X USB-A/GBE/AU</t>
  </si>
  <si>
    <t>DK30CHHPD</t>
  </si>
  <si>
    <t>USB-C DOCKING STATION W/ DUAL HDMI 1080P / 4 USB 3.0 PORTS / GIGABIT ETHERNET -</t>
  </si>
  <si>
    <t>DK30CHPH</t>
  </si>
  <si>
    <t>USB C MINI DOCK FOR IPAD PRO/TABLET - USB-C TO 4K HDMI/ 27W PD/ 3 PORT USB HUB</t>
  </si>
  <si>
    <t>DK31C2DHSPD</t>
  </si>
  <si>
    <t>USB-C DOCKING STATION 10GBPS - DUAL OR TRIPLE MONITOR MST USB C DOCK 4K 60HZ (2X</t>
  </si>
  <si>
    <t>DK31C3HDPD</t>
  </si>
  <si>
    <t>UNIVERSAL HYBRID USB-C USB-A DOCK (USB 3.1 GEN 2 10GBPS) - 4K TRIPLE MONITOR DOC</t>
  </si>
  <si>
    <t>DK31C4DPPD</t>
  </si>
  <si>
    <t>USB C DOCK - 4K 60HZ QUAD MONITOR DISPLAYPORT &amp; HDMI - UNIVERSAL USB-C DOCKING S</t>
  </si>
  <si>
    <t>DKT30CDVPD</t>
  </si>
  <si>
    <t>USB-C MULTIPORT ADAPTER W/ DVI-DIGITAL VIDEO 1920X1200 / 1080P (SINGLE LINK)/GBE</t>
  </si>
  <si>
    <t>DKT30CHCPD</t>
  </si>
  <si>
    <t>USB C MULTIPORT ADAPTER TO 4K HDMI VIDEO, GBE, USB-A (5GBPS/BC 1.2 1.5A FAST CHA</t>
  </si>
  <si>
    <t>DKT30CHD</t>
  </si>
  <si>
    <t>PORTABLE 4-IN-1 USB C MULTIPORT ADAPTER USB BUS-POWERED - 4K 30HZ HDMI VIDEO/GIG</t>
  </si>
  <si>
    <t>DKT30CHPD</t>
  </si>
  <si>
    <t>USB-C TRAVEL DOCK W/ 4K 30HZ HDMI VIDEO DISPLAY, 2X USB-A 3.0, GBE, 60W PD PASS</t>
  </si>
  <si>
    <t>DKT30CHPDW</t>
  </si>
  <si>
    <t>DKT30CHV</t>
  </si>
  <si>
    <t>4-IN-1 USB-C TRAVEL DOCK 4K 30HZ HDMI OR 1080P VGA VIDEO DISPLAY / USB-A 3.0 / G</t>
  </si>
  <si>
    <t>DKT30CHVAUSP</t>
  </si>
  <si>
    <t>8-IN-1 USB-C TRAVEL DOCK W/ 4K 30HZ HDMI/VGA, 2 USB-A, USB-C, SD, GBE, HEADSET/M</t>
  </si>
  <si>
    <t>DKT30CHVCM</t>
  </si>
  <si>
    <t>4-IN-1 USB C MULTIPORT ADAPTER TRAVEL DOCK FOR SINGLE MONITOR 4K HDMI OR 1080P V</t>
  </si>
  <si>
    <t>DKT30CHVGPD</t>
  </si>
  <si>
    <t>USB C MULTIPORT ADAPTER TRAVEL DOCK W/ 4K 30HZ HDMI/1080P VGA VIDEO, 5GBPS USB-A</t>
  </si>
  <si>
    <t>DKT30CHVSCPD</t>
  </si>
  <si>
    <t>USB-C MULTIPORT ADAPTER WITH 4K 30HZ HDMI OR 1080P VGA VIDEO/3X USB-A 3.0 (SUPPO</t>
  </si>
  <si>
    <t>DKT30CSDHPD</t>
  </si>
  <si>
    <t>USB-C MULTIPORT ADAPTER TO 4K HDMI, GBE, 2 USB-A HUB, SD/SDXC/SDHC - 60W POWER D</t>
  </si>
  <si>
    <t>DKT30CSDHPD3</t>
  </si>
  <si>
    <t>USB-C MULTIPORT ADAPTER TO 4K HDMI, GBE, 2 USB-A, USB-C (DATA/60W POWER DELIVERY</t>
  </si>
  <si>
    <t>DKT30CVAGPD</t>
  </si>
  <si>
    <t>USB-C MULTIPORT ADAPTER WITH 1080P VGA VIDEO/GBE/USB TYPE-A (USB 3.0 5GBPS &amp; BC</t>
  </si>
  <si>
    <t>DKT31CHDVCM</t>
  </si>
  <si>
    <t>10GBPS USB-C MINI DOCK - SINGLE 4K 60HZ MONITOR W/ DISPLAYPORT 1.4 HOST (DP/HDMI</t>
  </si>
  <si>
    <t>DKT31CHPDL</t>
  </si>
  <si>
    <t>USB-C MULTIPORT ADAPTER (10GBPS USB 3.1/3.2 GEN 2) WITH 4K 30HZ HDMI/2X USB-A/1X</t>
  </si>
  <si>
    <t>DKT31CHVL</t>
  </si>
  <si>
    <t>USB C MULTIPORT ADAPTER 4K 30HZ HDMI OR 1080P VGA VIDEO/USB 3.1 GEN 2 10GBPS HUB</t>
  </si>
  <si>
    <t>DKT31CMDPHPD</t>
  </si>
  <si>
    <t>USB C MULTIPORT ADAPTER, USB-C TO HDMI OR MDP 4K 60HZ, 100W PD PASS-THROUGH, 4X</t>
  </si>
  <si>
    <t>DKT3CHSD4GPD</t>
  </si>
  <si>
    <t>ADD MORE CONNECTIVITY TO YOUR USB-C LAPTOP WITH 4K HDMI, AN ULTRA HIGH-SPEED SD</t>
  </si>
  <si>
    <t>DMSDPDP1</t>
  </si>
  <si>
    <t>CONNECT TWO DISPLAYPORT MONITORS TO YOUR DMS / LFH EQUIPPED GRAPHICS CARD - DMS</t>
  </si>
  <si>
    <t>DMSDVIDVI1</t>
  </si>
  <si>
    <t>CONNECT TWO DVI MONITORS TO YOUR DMS / LFH EQUIPPED GRAPHICS CARD. - DMS-59 TO D</t>
  </si>
  <si>
    <t>DMSDVIVGA1</t>
  </si>
  <si>
    <t>8IN LFH 59 TO DVI I VGA DMS 59 CABLE</t>
  </si>
  <si>
    <t>DMSVGAVGA1</t>
  </si>
  <si>
    <t>CONNECT TWO VGA MONITORS TO YOUR DMS / LFH GRAPHICS CARD. - 1FT DMS 59 TO DUAL V</t>
  </si>
  <si>
    <t>DOCHOLDSTND</t>
  </si>
  <si>
    <t>PLACE DOCUMENTS IN AN UPRIGHT POSITION AND ADJUST THE ANGLE FOR EASY VIEWING - D</t>
  </si>
  <si>
    <t>DP14MDPMM1MB</t>
  </si>
  <si>
    <t>3FT (1M) VESA CERTIFIED MINI DISPLAYPORT TO DISPLAYPORT 1.4 CABLE - 8K 60HZ HBR3</t>
  </si>
  <si>
    <t>DP14MDPMM2MB</t>
  </si>
  <si>
    <t>6FT (2M) VESA CERTIFIED MINI DISPLAYPORT TO DISPLAYPORT 1.4 CABLE - 8K 60HZ HBR3</t>
  </si>
  <si>
    <t>DP14MM15MAO</t>
  </si>
  <si>
    <t>ACTIVE OPTICAL DISPLAYPORT 1.4 CABLE LETS YOU CONNECT YOUR DP LAPTOP TO AN ULTRA</t>
  </si>
  <si>
    <t>DP14MM1M</t>
  </si>
  <si>
    <t>1M/3FT VESA CERTIFIED DISPLAYPORT 1.4 CABLE - 8K 60HZ/HDR/HBR3/DSC 1.2/HDCP 2.2/</t>
  </si>
  <si>
    <t>DP14MM2M</t>
  </si>
  <si>
    <t>2M/7FT VESA CERTIFIED DISPLAYPORT 1.4 CABLE - 8K 60HZ/HDR/HBR3/DSC 1.2/HDCP 2.2/</t>
  </si>
  <si>
    <t>DP14MM3M</t>
  </si>
  <si>
    <t>3 M/10 FT VESA CERTIFIED DISPLAYPORT 1.4 CABLE - 8K 60HZ/HDR/HBR 3/DSC 1.2/HDCP</t>
  </si>
  <si>
    <t>DP14MM4M</t>
  </si>
  <si>
    <t>13FT CERTIFIED 8K DISPLAYPORT 1.4 CABLE</t>
  </si>
  <si>
    <t>DP14MM5M</t>
  </si>
  <si>
    <t>5M/16FT VESA CERTIFIED DISPLAYPORT 1.4 CABLE - 8K 60HZ/HDR/HBR3/DSC 1.2/HDCP 2.2</t>
  </si>
  <si>
    <t>DP2DVI</t>
  </si>
  <si>
    <t>DISPLAYPORT TO DVI ADAPTER - DP TO DVI-D</t>
  </si>
  <si>
    <t>DP2DVI2</t>
  </si>
  <si>
    <t>PASSIVE DISPLAYPORT 1.2 TO DVI-D (DVI-I CONNECTOR DIGITAL ONLY) SINGLE-LINK ADAP</t>
  </si>
  <si>
    <t>DP2DVI2MM3</t>
  </si>
  <si>
    <t>ELIMINATE CLUTTER BY CONNECTING YOUR PC DIRECTLY TO THE MONITOR USING THIS SHORT</t>
  </si>
  <si>
    <t>DP2DVI2MM6</t>
  </si>
  <si>
    <t>6FT PASSIVE DP 1.2 TO DVI-D SINGLE-LINK CABLE CONNECTS DVI MONITOR; 1920X1200/10</t>
  </si>
  <si>
    <t>DP2DVIADAP</t>
  </si>
  <si>
    <t>PASSIVE DISPLAYPORT 1.2 TO DVI-I (DIGITAL ONLY DVI-D) SINGLE-LINK ADAPTER 1920X1</t>
  </si>
  <si>
    <t>DP2DVID2</t>
  </si>
  <si>
    <t>ACTIVE DISPLAYPORT 1.2 TO DVI-D DUAL-LINK ADAPTER; 2560X1600 60HZ; HBR2; HDCP; E</t>
  </si>
  <si>
    <t>DP2DVIMM10</t>
  </si>
  <si>
    <t>10FT PASSIVE DISPLAYPORT TO DVI-D SINGLE-LINK CABLE,1920X1200/1080P 60HZ; DP 1.2</t>
  </si>
  <si>
    <t>DP2DVIMM3BS</t>
  </si>
  <si>
    <t>3FT ACTIVE DISPLAYPORT TO DVI-D SINGLE-LINK CABLE CONNECTS DVI DISPLAY/MONITOR,1</t>
  </si>
  <si>
    <t>DP2DVIMM6</t>
  </si>
  <si>
    <t>6FT PASSIVE DISPLAYPORT TO DVI-D SINGLE-LINK CABLE,1920X1200/1080P 60HZ; DP 1.2</t>
  </si>
  <si>
    <t>DP2DVIMM6BS</t>
  </si>
  <si>
    <t>6FT ACTIVE DISPLAYPORT TO DVI-D SINGLE-LINK CABLE CONNECTS DVI MONITOR/DISPLAY,1</t>
  </si>
  <si>
    <t>DP2DVIMM6X10</t>
  </si>
  <si>
    <t>DISPLAYPORT 1.2 TO DVI-D ADAPTER CABLE CONNECTS DP++ SOURCE TO DVI DISPLAY/MONIT</t>
  </si>
  <si>
    <t>DP2DVIS</t>
  </si>
  <si>
    <t>ACTIVE DISPLAYPORT 1.2 TO DVI-D SINGLE-LINK ADAPTER SUPPORTS 1920X1200/1080P @ 6</t>
  </si>
  <si>
    <t>DP2HD4K60H</t>
  </si>
  <si>
    <t>DISPLAYPORT TO HDMI ADAPTER DONGLE W/HDR10 - 4K 60HZ (3840X2160)/1080P/18GBPS/4:</t>
  </si>
  <si>
    <t>DP2HD4K60S</t>
  </si>
  <si>
    <t>ACTIVE DISPLAYPORT TO HDMI ADAPTER DONGLE - 4K 60HZ (3840X2160)/1080P/18GBPS/7.1</t>
  </si>
  <si>
    <t>DP2HD4KADAP</t>
  </si>
  <si>
    <t>PASSIVE DISPLAYPORT TO HDMI ADAPTER SUPPORTS 4K 30HZ/1080P/7.1CH AUDIO/HDCP 1.4</t>
  </si>
  <si>
    <t>DP2HD4KS</t>
  </si>
  <si>
    <t>ACTIVE DISPLAYPORT TO HDMI ADAPTER - 4K 30HZ/1080P/7.1CH AUDIO/HDCP 1.4/DPCP - D</t>
  </si>
  <si>
    <t>DP2HDMI</t>
  </si>
  <si>
    <t>DP2HDMI2</t>
  </si>
  <si>
    <t>DP2HDMIADAP</t>
  </si>
  <si>
    <t>PASSIVE DISPLAYPORT TO HDMI ADAPTER - 1080P VIDEO/7.1CH AUDIO/HDCP/DP 1.2; VESA</t>
  </si>
  <si>
    <t>DP2HDMM1MB</t>
  </si>
  <si>
    <t>3.3FT/1M PASSIVE DISPLAYPORT TO HDMI CABLE CONVERTER - 4K 30HZ/1080P/7.1 AUDIO/H</t>
  </si>
  <si>
    <t>DP2HDMM2MB</t>
  </si>
  <si>
    <t>6.6FT/2M PASSIVE DISPLAYPORT TO HDMI CABLE CONVERTER - 4K 30HZ/1080P/7.1 AUDIO/H</t>
  </si>
  <si>
    <t>DP2HDMM3MB</t>
  </si>
  <si>
    <t>10FT/3M PASSIVE DISPLAYPORT TO HDMI CABLE CONVERTER - 4K 30HZ/1080P/7.1 AUDIO/HD</t>
  </si>
  <si>
    <t>DP2HDMM5MB</t>
  </si>
  <si>
    <t>16FT/5M PASSIVE DISPLAYPORT TO HDMI CABLE CONVERTER - 4K 30HZ/1080P/7.1 AUDIO/HD</t>
  </si>
  <si>
    <t>DP2HDVGA</t>
  </si>
  <si>
    <t>CONNECT YOUR DISPLAYPORT EQUIPPED COMPUTER SYSTEM TO AN HDMI OR VGA DISPLAY - DI</t>
  </si>
  <si>
    <t>DP2MDPMF3</t>
  </si>
  <si>
    <t>CREATE A HIGH-RESOLUTION 4K X 2K CONNECTION WITH HBR2 SUPPORT BETWEEN YOUR MINI</t>
  </si>
  <si>
    <t>DP2MDPMF6IN</t>
  </si>
  <si>
    <t>CONNECT YOUR MINI DISPLAYPORT MONITOR TO A STANDARD DISPLAYPORT SOURCE. - 6IN DI</t>
  </si>
  <si>
    <t>DP2VGA</t>
  </si>
  <si>
    <t>ACTIVE DISPLAYPORT TO VGA ADAPTER CONNECTS VGA MONITOR 2048X1280/1920X1200/1080P</t>
  </si>
  <si>
    <t>DP2VGA2</t>
  </si>
  <si>
    <t>DP2VGA3</t>
  </si>
  <si>
    <t>DP2VGA3X5</t>
  </si>
  <si>
    <t>ACTIVE DISPLAYPORT 1.2 (HBR2) TO VGA MONITOR ADAPTER SUPPORTS 2048X1280/1920X120</t>
  </si>
  <si>
    <t>DP2VGAA</t>
  </si>
  <si>
    <t>CONNECT YOUR PC TO A VGA DISPLAY AND A DISCRETE 3.5MM AUDIO OUTPUT - DISPLAYPORT</t>
  </si>
  <si>
    <t>DP2VGAHD20</t>
  </si>
  <si>
    <t>2-IN-1 DISPLAYPORT 1.2 (HBR2) TO HDMI 2.0 4K 60HZ UHD HDR OR VGA 1080P MONITOR A</t>
  </si>
  <si>
    <t>DP2VGAMM10B</t>
  </si>
  <si>
    <t>10FT/3M ACTIVE DISPLAYPORT TO VGA CABLE HBR2 | 2048X1280/1080P 60HZ | EDID/DDC -</t>
  </si>
  <si>
    <t>DP2VGAMM15B</t>
  </si>
  <si>
    <t>15FT/4.6M ACTIVE DISPLAYPORT TO VGA CABLE HBR2 | 2048X1280/1080P 60HZ | EDID/DDC</t>
  </si>
  <si>
    <t>DP2VGAMM3B</t>
  </si>
  <si>
    <t>3FT DISPLAYPORT TO VGA CABLE - ACTIVE</t>
  </si>
  <si>
    <t>DP2VGAMM6</t>
  </si>
  <si>
    <t>6FT/1.8M ACTIVE DISPLAYPORT TO VGA CABLE HBR2 | 2048X1280/1080P 60HZ | EDID/DDC</t>
  </si>
  <si>
    <t>DP2VGAMM6B</t>
  </si>
  <si>
    <t>6FT DISPLAYPORT TO VGA CABLE - ACTIVE</t>
  </si>
  <si>
    <t>DP2VGDVHD</t>
  </si>
  <si>
    <t>CONNECT A DISPLAYPORT-EQUIPPED PC TO AN HDMI, VGA, OR DVI DISPLAY - CONNECT LAPT</t>
  </si>
  <si>
    <t>DP4N1USB6</t>
  </si>
  <si>
    <t>4IN1 USB DISPLAYPORT KVM SWITCH CABLE</t>
  </si>
  <si>
    <t>DPBOOST</t>
  </si>
  <si>
    <t>AMPLIFY THE STRENGTH OF YOUR DISPLAYPORT SIGNAL TO EXTEND YOUR VIDEO SOURCE UP T</t>
  </si>
  <si>
    <t>DPEXT6L</t>
  </si>
  <si>
    <t>6FT DISPLAYPORT VIDEO EXTENSION CABLE</t>
  </si>
  <si>
    <t>DPMDPHD2HD</t>
  </si>
  <si>
    <t>CONNECT YOUR HDMI, DISPLAYPORT, OR MINI DISPLAYPORT LAPTOP TO AN HDMI DISPLAY OR</t>
  </si>
  <si>
    <t>DPPNLFM3</t>
  </si>
  <si>
    <t>THIS PANEL MOUNT DISPLAYPORT CABLE FEATURES A DISPLAYPORT MALE CONNECTOR ON ONE</t>
  </si>
  <si>
    <t>DPPNLFM3PW</t>
  </si>
  <si>
    <t>ALLOWS A DISPLAYPORT CONNECTION TO BE MOUNTED ON A SECURE EASILY ACCESSIBLE PANE</t>
  </si>
  <si>
    <t>DRW150SATBK</t>
  </si>
  <si>
    <t>TURNS ANY 3.5IN SATA HARD DRIVE INTO A RUGGED, HOT-SWAP STORAGE SOLUTION FOR A 5</t>
  </si>
  <si>
    <t>DSATPMOLP4</t>
  </si>
  <si>
    <t>DUAL SATA TO LP4 POWER SUPPLY (ATX) ADAPTER CABLE COMBINES 2 SATA CONNECTIONS IN</t>
  </si>
  <si>
    <t>DSIGNAGESTND</t>
  </si>
  <si>
    <t>THE PORTRAIT KIOSK ENCLOSURE PROVIDES A SECURE MOUNT FOR A 45 TO 55IN TV (WITH M</t>
  </si>
  <si>
    <t>DVI2DP2</t>
  </si>
  <si>
    <t>USE THIS DVI TO DISPLAYPORT CONVERTER TO CONNECT YOUR DVI COMPUTER TO A DP MONIT</t>
  </si>
  <si>
    <t>DVI2HD</t>
  </si>
  <si>
    <t>CONNECT AN HDMI DISPLAY OR PROJECTOR TO YOUR DVI-D COMPUTER, WITH AUDIO AND POWE</t>
  </si>
  <si>
    <t>DVI2HDMIA</t>
  </si>
  <si>
    <t>CONNECT A DVI-D SOURCE DEVICE WITH RCA AUDIO TO AN HDMI MONITOR/TELEVISION - DIS</t>
  </si>
  <si>
    <t>DVI2VGAE</t>
  </si>
  <si>
    <t>CONNECT A DVI-D EQUIPPED LAPTOP OR DESKTOP COMPUTER TO YOUR VGA DISPLAY, OR PROJ</t>
  </si>
  <si>
    <t>DVI92030202L</t>
  </si>
  <si>
    <t>COST-EFFECTIVE REPLACEMENT FOR YOUR WYSE 920302-02L SPLITTER CABLE - CONNECT A D</t>
  </si>
  <si>
    <t>DVID4N1USB10</t>
  </si>
  <si>
    <t>4-IN-1 USB DVI KVM SWITCH CABLE W/ AUDIO</t>
  </si>
  <si>
    <t>DVID4N1USB15</t>
  </si>
  <si>
    <t>DVID4N1USB6</t>
  </si>
  <si>
    <t>DVIDDMF10</t>
  </si>
  <si>
    <t>EXTEND THE CONNECTION DISTANCE BETWEEN YOUR DVI-D DIGITAL DEVICES BY 10FT - 10 F</t>
  </si>
  <si>
    <t>DVIDDMF15</t>
  </si>
  <si>
    <t>EXTEND THE CONNECTION DISTANCE BETWEEN YOUR DVI-D DIGITAL DEVICES BY 15FT - 15 F</t>
  </si>
  <si>
    <t>DVIDDMF6</t>
  </si>
  <si>
    <t>EXTEND THE CONNECTION DISTANCE BETWEEN YOUR DVI-D DIGITAL DEVICES BY 6FT - 6 FT</t>
  </si>
  <si>
    <t>DVIDDMM1</t>
  </si>
  <si>
    <t>PROVIDES A HIGH-SPEED, CRYSTAL-CLEAR CONNECTION TO YOUR DVI DIGITAL DEVICES - 1F</t>
  </si>
  <si>
    <t>DVIDDMM10</t>
  </si>
  <si>
    <t>PROVIDES A HIGH-SPEED, CRYSTAL-CLEAR CONNECTION TO YOUR DVI DIGITAL DEVICES -10F</t>
  </si>
  <si>
    <t>DVIDDMM15</t>
  </si>
  <si>
    <t>PROVIDES A HIGH-SPEED, CRYSTAL-CLEAR CONNECTION TO YOUR DVI DIGITAL DEVICES - 15</t>
  </si>
  <si>
    <t>DVIDDMM20</t>
  </si>
  <si>
    <t>PROVIDES A HIGH-SPEED, CRYSTAL-CLEAR CONNECTION TO YOUR DVI DIGITAL DEVICES, WIT</t>
  </si>
  <si>
    <t>DVIDDMM25</t>
  </si>
  <si>
    <t>DVIDDMM3</t>
  </si>
  <si>
    <t>PROVIDES A HIGH SPEED, CRYSTAL CLEAR CONNECTION BETWEEN YOUR DVI DIGITAL DEVICES</t>
  </si>
  <si>
    <t>DVIDDMM30</t>
  </si>
  <si>
    <t>DVIDDMM40</t>
  </si>
  <si>
    <t>DVIDDMM50</t>
  </si>
  <si>
    <t>DVIDDMM6</t>
  </si>
  <si>
    <t>PROVIDES A HIGH-SPEED, CRYSTAL-CLEAR CONNECTION TO YOUR DVI DIGITAL DEVICES -6FT</t>
  </si>
  <si>
    <t>DVIDDMMBA6</t>
  </si>
  <si>
    <t>6FT 90 DEGREE DOWN ANGLED DVI-D CABLE</t>
  </si>
  <si>
    <t>DVIDDMMTA6</t>
  </si>
  <si>
    <t>90 DEGREE ANGLED DVI-D MONITOR CABLE</t>
  </si>
  <si>
    <t>DVIDEXTAA6IN</t>
  </si>
  <si>
    <t>EXTEND A DVI-D PORT BY 6IN, TO PREVENT UNNECESSARY STRAIN ON THE PORT - 6IN DVI</t>
  </si>
  <si>
    <t>DVIDSMF10</t>
  </si>
  <si>
    <t>EXTEND YOUR DVI-D (SINGLE LINK) CONNECTION BY 10FT - 10 FT DVI MALE TO FEMALE CA</t>
  </si>
  <si>
    <t>DVIDSMF15</t>
  </si>
  <si>
    <t>EXTEND YOUR DVI-D (SINGLE LINK) CONNECTION BY 15FT - 15 FT DVI MALE TO FEMALE CA</t>
  </si>
  <si>
    <t>DVIDSMF6</t>
  </si>
  <si>
    <t>EXTEND YOUR DVI-D (SINGLE LINK) CONNECTION BY 6FT - 6 FT DVI MALE TO FEMALE CABL</t>
  </si>
  <si>
    <t>DVIDSMM10</t>
  </si>
  <si>
    <t>PROVIDE A HIGH-SPEED, CRYSTAL-CLEAR CONNECTION TO YOUR DVI DIGITAL DEVICES - DVI</t>
  </si>
  <si>
    <t>DVIDSMM15</t>
  </si>
  <si>
    <t>DVIDSMM20</t>
  </si>
  <si>
    <t>PROVIDE A HIGH-SPEED, CRYSTAL-CLEAR CONNECTION TO YOUR DVI DIGITAL DEVICES, WITH</t>
  </si>
  <si>
    <t>DVIDSMM25</t>
  </si>
  <si>
    <t>25 FT DVI-D SINGLE LINK CABLE - M/M</t>
  </si>
  <si>
    <t>DVIDSMM30</t>
  </si>
  <si>
    <t>30 FT DVI-D SINGLE LINK CABLE - M/M</t>
  </si>
  <si>
    <t>DVIDSMM35</t>
  </si>
  <si>
    <t>35 FT DVI-D SINGLE LINK CABLE - M/M</t>
  </si>
  <si>
    <t>DVIEXTAA6IN</t>
  </si>
  <si>
    <t>EXTEND A DVI-I PORT BY 6IN, TO PREVENT UNNECESSARY STRAIN ON THE PORT - 6IN DVI</t>
  </si>
  <si>
    <t>DVIIDMF10</t>
  </si>
  <si>
    <t>EXTEND YOUR DVI-I (DUAL LINK) CONNECTION BY 10FT - 10 FT DVI MALE TO FEMALE CABL</t>
  </si>
  <si>
    <t>DVIIDMF6</t>
  </si>
  <si>
    <t>EXTEND YOUR DVI-I (DUAL LINK) CONNECTION BY 6FT - 6 FT DVI MALE TO FEMALE CABLE</t>
  </si>
  <si>
    <t>DVIIDMM10</t>
  </si>
  <si>
    <t>PROVIDES A HIGH SPEED, CRYSTAL CLEAR CONNECTION BETWEEN YOUR DVI DEVICES - DVI-I</t>
  </si>
  <si>
    <t>DVIIDMM15</t>
  </si>
  <si>
    <t>DVIIDMM20</t>
  </si>
  <si>
    <t>DVIIDMM6</t>
  </si>
  <si>
    <t>DVIISMM6</t>
  </si>
  <si>
    <t>DVIMM18IN</t>
  </si>
  <si>
    <t>18IN SINGLE LINK MONITOR DVI-D CABLE M/M</t>
  </si>
  <si>
    <t>DVIMM3</t>
  </si>
  <si>
    <t>DVIMM6</t>
  </si>
  <si>
    <t>PROVIDE A HIGH-SPEED, CRYSTAL-CLEAR CONNECTION TO YOUR DVI DIGITAL DEVICES -DVI-</t>
  </si>
  <si>
    <t>DVISPL1DD</t>
  </si>
  <si>
    <t>CONNECT TWO DVI-D DISPLAYS SIMULTANEOUSLY TO A SINGLE DVI-D VIDEO SOURCE - DVI S</t>
  </si>
  <si>
    <t>DVISPL1DH</t>
  </si>
  <si>
    <t>1 FT DVI-D TO DVI-D   HDMI SPLITTER CABLE - M/F</t>
  </si>
  <si>
    <t>DVISPL1VV</t>
  </si>
  <si>
    <t>DISPLAY A DVI-I SIGNAL ON TWO VGA MONITORS SIMULTANEOUSLY - DVI TO DUAL VGA SPLI</t>
  </si>
  <si>
    <t>DVIVGAFM</t>
  </si>
  <si>
    <t>CONNECT YOUR DVI-I DISPLAY TO A VGA VIDEO CARD. - DVI TO VGA - DVI TO VGA ADAPTE</t>
  </si>
  <si>
    <t>DVIVGAFMBK</t>
  </si>
  <si>
    <t>USE YOUR DVI-I DISPLAY WITH A VGA VIDEO CARD - DVI TO VGA - DVI TO VGA ADAPTER -</t>
  </si>
  <si>
    <t>DVIVGAMF</t>
  </si>
  <si>
    <t>CONNECT YOUR VGA DISPLAY TO A DVI-I SOURCE - DVI TO VGA - DVI TO VGA ADAPTER - D</t>
  </si>
  <si>
    <t>DVIVGAMF10PK</t>
  </si>
  <si>
    <t>CONNECT YOUR VGA DISPLAY TO A DVI-I SOURCE - DVI TO VGA CABLE ADAPTER - DVI TO V</t>
  </si>
  <si>
    <t>DVIVGAMF8IN</t>
  </si>
  <si>
    <t>CONNECT YOUR VGA DISPLAY TO A DVI-I SOURCE - DVI MALE TO VGA FEMALE CABLE - DVI</t>
  </si>
  <si>
    <t>DVIVGAMFB10P</t>
  </si>
  <si>
    <t>DVIVGAMFBK</t>
  </si>
  <si>
    <t>CONNECT YOUR VGA DISPLAY TO A DVI-I SOURCE -6FT DVI TO VGA ADAPTER -DVI MALE TO</t>
  </si>
  <si>
    <t>DVIVGAMM10</t>
  </si>
  <si>
    <t>CONNECT ANALOG OR DUAL MODE FLAT PANEL DISPLAYS TO A PC OR MAC WITH A DVI ANALOG</t>
  </si>
  <si>
    <t>DVIVGAMM15</t>
  </si>
  <si>
    <t>DVIVGAMM3</t>
  </si>
  <si>
    <t>3 FT DVI TO VGA MONITOR CABLE</t>
  </si>
  <si>
    <t>DVIVGAMM6</t>
  </si>
  <si>
    <t>DVIVGAYMM6</t>
  </si>
  <si>
    <t>CONNECT A DVI-D AND A VGA MONITOR SIMULTANEOUSLY TO A SINGLE DVI-I VIDEO SOURCE</t>
  </si>
  <si>
    <t>E1MG-TX-ST</t>
  </si>
  <si>
    <t>BROCADE E1MG-TX COMPATIBLE SFP - 1GBE</t>
  </si>
  <si>
    <t>EC1394B2</t>
  </si>
  <si>
    <t>ADD 2 FIREWIRE800 PORTS TO A LAPTOP THROUGH AN EXPRESSCARD SLOT - EXPRESSCARD FI</t>
  </si>
  <si>
    <t>EC1S232U2</t>
  </si>
  <si>
    <t>ADD A USB-BASED RS232 SERIAL PORT TO YOUR LAPTOP THROUGH AN EXPRESSCARD SLOT - E</t>
  </si>
  <si>
    <t>EC1S952</t>
  </si>
  <si>
    <t>1 PORT EXPRESSCARD SERIAL ADAPTER CARD</t>
  </si>
  <si>
    <t>EC230USB</t>
  </si>
  <si>
    <t>2 PORT EXPRESSCARD LAPTOP USB 2.0 ADAPTER CARD</t>
  </si>
  <si>
    <t>ECBRACKET2</t>
  </si>
  <si>
    <t>INSTALL A 34MM EXPRESSCARD INTO A 54MM EXPRESSCARD SLOT, WITHOUT CARD SLIPPAGE -</t>
  </si>
  <si>
    <t>ECESATA254F</t>
  </si>
  <si>
    <t>2 PORT FLUSH MOUNT EXPRESSCARD 54MM ESATA II CONTROLLER ADAPTER CARD</t>
  </si>
  <si>
    <t>ECUSB3S11</t>
  </si>
  <si>
    <t>1X FLUSH MOUNT EXPRESSCARD USB 3 CARD</t>
  </si>
  <si>
    <t>ECUSB3S22</t>
  </si>
  <si>
    <t>ADD 2 USB 3.0 PORTS TO YOUR LAPTOP THROUGH AN EXPRESSCARD SLOT - 2 PORT EXPRESSC</t>
  </si>
  <si>
    <t>ECUSB3S254F</t>
  </si>
  <si>
    <t>ADD TWO FLUSHMOUNT USB 3.0 PORTS TO YOUR EXPRESSCARD-ENABLED LAPTOP - 2 PORT FLU</t>
  </si>
  <si>
    <t>EG3B0000086-ST</t>
  </si>
  <si>
    <t>CITRIX EG3B0000086 COMPATIBLE SFP - 1000BASE-SX 1GBPS - 1GBE MODULE - 1GE GIGABI</t>
  </si>
  <si>
    <t>EG3B0000087-ST</t>
  </si>
  <si>
    <t>CITRIX EG3B0000087 COMPATIBLE SFP - 1000BASE-T 1GBPS - 1GBE MODULE - 1GE GIGABIT</t>
  </si>
  <si>
    <t>EG3C0000086-ST</t>
  </si>
  <si>
    <t>CITRIX EG3C0000086 COMPATIBLE SFP - 1000BASE-SX 1GBPS - 1GBE MODULE - 1GE GIGABI</t>
  </si>
  <si>
    <t>EG3C0000087-ST</t>
  </si>
  <si>
    <t>CITRIX EG3C0000087 COMPATIBLE SFP - 1000BASE-T 1GBPS - 1GBE MODULE - 1GE GIGABIT</t>
  </si>
  <si>
    <t>EG3D0000086-ST</t>
  </si>
  <si>
    <t>CITRIX EG3D0000086 COMPATIBLE SFP - 1000BASE-SX 1GBPS - 1GBE MODULE - 1GE GIGABI</t>
  </si>
  <si>
    <t>EPS48ADAP</t>
  </si>
  <si>
    <t>THIS LP4 + P4 PSU TO EPS ADAPTER COMBINES A P4 POWER SUPPLY CONNECTION WITH AN L</t>
  </si>
  <si>
    <t>EPS8EXT</t>
  </si>
  <si>
    <t>THIS EPS 8 PIN POWER EXTENSION CABLE LETS YOU EXTEND THE REACH OF YOUR EPS POWER</t>
  </si>
  <si>
    <t>ESATA3</t>
  </si>
  <si>
    <t>CONNECT YOUR EXTERNAL SATA STORAGE DEVICES TO YOUR LAPTOP OR DESKTOP - 3 FT ESAT</t>
  </si>
  <si>
    <t>ESATA6</t>
  </si>
  <si>
    <t>SATA TO ESATA PLATE - SATA TO ESATA BRACKET - 6FT ESATA SLOT BRACKET</t>
  </si>
  <si>
    <t>ESATAPLATE1</t>
  </si>
  <si>
    <t>SATA TO ESATA PLATE - SATA TO ESATA BRACKET - ESATA SLOT BRACKET</t>
  </si>
  <si>
    <t>ESATAPLATE2</t>
  </si>
  <si>
    <t>TURN TWO STANDARD SATA MOTHERBOARD CONNECTIONS INTO TWO EXTERNAL ESATA PORTS. -</t>
  </si>
  <si>
    <t>ESATAPLT18IN</t>
  </si>
  <si>
    <t>TURN A STANDARD SATA MOTHERBOARD CONNECTION INTO AN EXTERNAL ESATA PORT - 18 INC</t>
  </si>
  <si>
    <t>ESATAPLT1LP</t>
  </si>
  <si>
    <t>1FT LP SATA TO ESATA PLATE ADAPTER</t>
  </si>
  <si>
    <t>ESATAPLT2LP</t>
  </si>
  <si>
    <t>2 PORT LOW PROFILE SATA TO ESATA PLATE ADAPTER</t>
  </si>
  <si>
    <t>ESATAPLT2LPM</t>
  </si>
  <si>
    <t>ADD TWO ESATA PORTS TO YOUR PC, EXTENDED FROM INTERNAL SERIAL ATA CONNECTION POR</t>
  </si>
  <si>
    <t>ESATAPNLFM1</t>
  </si>
  <si>
    <t>EXTEND YOUR ESATA INTERFACE AND SCREW-MOUNT IT INTO A PANEL - 1FT SATA TO ESATA</t>
  </si>
  <si>
    <t>ET1000S40LC2</t>
  </si>
  <si>
    <t>CONVERT AND EXTEND A GIGABIT ETHERNET CONNECTION UP TO 24.8 MILES/40KM OVER SING</t>
  </si>
  <si>
    <t>ET10GSFP</t>
  </si>
  <si>
    <t>CONVERT   EXTEND A HIGH-SPEED COPPER (10GBASE-T) CONNECTION OVER FIBER (10GBASE-</t>
  </si>
  <si>
    <t>ET90110SC2</t>
  </si>
  <si>
    <t>CONVERT AND EXTEND A 10/100 MBPS ETHERNET CONNECTION UP TO 1.2 MILES/2KM OVER MU</t>
  </si>
  <si>
    <t>ET90110SM302</t>
  </si>
  <si>
    <t>CONVERT AND EXTEND A 10/100 MBPS ETHERNET CONNECTION UP TO 18.6 MILES/30KM OVER</t>
  </si>
  <si>
    <t>ET90110ST2</t>
  </si>
  <si>
    <t>ET90110WDM2</t>
  </si>
  <si>
    <t>CONVERT AND EXTEND A 10/100 MBPS ETHERNET CONNECTION UP TO 12.4 MILES/20 KM OVER</t>
  </si>
  <si>
    <t>ET91000LC2</t>
  </si>
  <si>
    <t>CONVERT AND EXTEND A GIGABIT ETHERNET CONNECTION UP TO 550 M / 1804 FT OVER MULT</t>
  </si>
  <si>
    <t>ET91000LCOAM</t>
  </si>
  <si>
    <t>CONVERT AND EXTEND A GIGABIT ETHERNET CONNECTION OVER MULTIMODE LC FIBER WITH RE</t>
  </si>
  <si>
    <t>ET91000SC2</t>
  </si>
  <si>
    <t>CONVERT AND EXTEND A GIGABIT ETHERNET CONNECTION UP TO  550 M / 1804 FT OVER MUL</t>
  </si>
  <si>
    <t>ET91000SFP2</t>
  </si>
  <si>
    <t>CONVERT AND EXTEND A GIGABIT ETHERNET CONNECTION OVER FIBER USING THE GIGABIT SF</t>
  </si>
  <si>
    <t>ET91000SFP2C</t>
  </si>
  <si>
    <t>CONVERT A GIGABIT ETHERNET CONNECTION OVER FIBER USING THE GIGABIT SFP OF YOUR C</t>
  </si>
  <si>
    <t>ET91000SM10</t>
  </si>
  <si>
    <t>CONVERT   EXTEND A GBE CONNECTION UP TO 10 KM (6.2 MI) USING SINGLE-MODE LC FIBE</t>
  </si>
  <si>
    <t>ET91000SM20</t>
  </si>
  <si>
    <t>CONVERT   EXTEND A GBE CONNECTION UP TO 20 KM (12.4 MI) USING SINGLE-MODE LC FIB</t>
  </si>
  <si>
    <t>ET91000SM402</t>
  </si>
  <si>
    <t>CONVERT AND EXTEND A GIGABIT ETHERNET CONNECTION UP TO 24.8 MILES/40 KM OVER SIN</t>
  </si>
  <si>
    <t>ETCHS2U</t>
  </si>
  <si>
    <t>ADD AN UN-MANAGED, 20-SLOT MEDIA CONVERTER CHASSIS TO YOUR RACK OR CABINET - MED</t>
  </si>
  <si>
    <t>ETCHS2UPSU</t>
  </si>
  <si>
    <t>ADD A REDUNDANT OR REPLACEMENT POWER SUPPLY TO THE ETCHS2U MEDIA CONVERTER CHASS</t>
  </si>
  <si>
    <t>EW3A0000710-ST</t>
  </si>
  <si>
    <t>CITRIX EW3A0000710 COMPATIBLE SFP+ - 10GBASE-SR 10GBPS - 10GBE MODULE - 10GE GIG</t>
  </si>
  <si>
    <t>EW3A0000711-ST</t>
  </si>
  <si>
    <t>CITRIX EW3A0000711 COMPATIBLE SFP+ - 10GBASE-LR 10GBPS - 10GBE MODULE - 10GE GIG</t>
  </si>
  <si>
    <t>EW3A0000712-ST</t>
  </si>
  <si>
    <t>CITRIX EW3A0000712 COMPATIBLE SFP - 1000BASE-LX 1GBPS - 1GBE MODULE - 1GE GIGABI</t>
  </si>
  <si>
    <t>EW3B0000710-ST</t>
  </si>
  <si>
    <t>CITRIX EW3B0000710 COMPATIBLE SFP+ - 10GBASE-SR 10GBPS - 10GBE MODULE - 10GE GIG</t>
  </si>
  <si>
    <t>EW3F0000710-ST</t>
  </si>
  <si>
    <t>CITRIX EW3F0000710 COMPATIBLE SFP+ - 10GBASE-SR 10GBPS - 10GBE MODULE - 10GE GIG</t>
  </si>
  <si>
    <t>EW3P0000557-ST</t>
  </si>
  <si>
    <t>CITRIX EW3P0000557 COMPATIBLE SFP+ - 10GBASE-SR 10GBPS - 10GBE MODULE - 10GE GIG</t>
  </si>
  <si>
    <t>EW3P0000558-ST</t>
  </si>
  <si>
    <t>CITRIX EW3P0000558 COMPATIBLE SFP+ - 10GBASE-LR 10GBPS - 10GBE MODULE - 10GE GIG</t>
  </si>
  <si>
    <t>EW3P0000559-ST</t>
  </si>
  <si>
    <t>CITRIX EW3P0000559 COMPATIBLE SFP - 1000BASE-LX 1GBPS - 1GBE MODULE - 1GE GIGABI</t>
  </si>
  <si>
    <t>EW3Z0000585-ST</t>
  </si>
  <si>
    <t>CITRIX EW3Z0000585 COMPATIBLE SFP+ - 10GBASE-SR 10GBPS - 10GBE MODULE - 10GE GIG</t>
  </si>
  <si>
    <t>EW3Z0000586-ST</t>
  </si>
  <si>
    <t>CITRIX EW3Z0000586 COMPATIBLE SFP+ - 10GBASE-LR 10GBPS - 10GBE MODULE - 10GE GIG</t>
  </si>
  <si>
    <t>EW3Z0000587-ST</t>
  </si>
  <si>
    <t>CITRIX EW3Z0000587 COMPATIBLE SFP - 1000BASE-LX 1GBPS - 1GBE MODULE - 1GE GIGABI</t>
  </si>
  <si>
    <t>EXQSFP4050CM</t>
  </si>
  <si>
    <t xml:space="preserve"> 100% JUNIPER EX-QSFP-40GE-DAC-50CM COMPATIBLE 0.5M DIRECT ATTACHED CABLE - 40 G</t>
  </si>
  <si>
    <t>EXSFP10GE1M</t>
  </si>
  <si>
    <t xml:space="preserve"> 100% JUNIPER EX-SFP-10GE-DAC-1M COMPATIBLE 1M DIRECT ATTACHED CABLE - 10 GBPS P</t>
  </si>
  <si>
    <t>EXSFP10GEDA3</t>
  </si>
  <si>
    <t xml:space="preserve"> 100% JUNIPER EX-SFP-10GE-DAC-3M COMPATIBLE 3M DIRECT ATTACHED CABLE - 10 GBPS P</t>
  </si>
  <si>
    <t>EXSFP10GEDA5</t>
  </si>
  <si>
    <t>100% JUNIPER EX-SFP-10GE-DAC-5M COMPATIBLE 5M DIRECT ATTACHED CABLE - 10 GBPS PA</t>
  </si>
  <si>
    <t>EXSFP10GELRS</t>
  </si>
  <si>
    <t>JUNIPER EX-SFP-10GE-LR COMPATIBLE SFP+ - 10GBASE-LR 10GBPS - 10GBE MODULE - 10GE</t>
  </si>
  <si>
    <t>EXSFP10GESRS</t>
  </si>
  <si>
    <t>JUNIPER EX-SFP-10GE-SR COMPATIBLE SFP+</t>
  </si>
  <si>
    <t>EXSFP1GELXST</t>
  </si>
  <si>
    <t>JUNIPER EX-SFP-1GE-LX COMPATIBLE SFP - 1000BASE-LX 1GBPS - 1GBE MODULE - 1GE GIG</t>
  </si>
  <si>
    <t>EXSFP1GESXST</t>
  </si>
  <si>
    <t>JUNIPER EX-SFP-1GE-SX COMPATIBLE SFP 1GE</t>
  </si>
  <si>
    <t>EXSFP1GETST</t>
  </si>
  <si>
    <t>JUNIPER EX-SFP-1GE-T COMPATIBLE SFP 1GBE</t>
  </si>
  <si>
    <t>FAN1156PWM</t>
  </si>
  <si>
    <t>ADD A VARIABLE SPEED PWM-CONTROLLED CPU COOLER TO AN LGA1156/1155 SYSTEM - 1155</t>
  </si>
  <si>
    <t>FAN12025PWM</t>
  </si>
  <si>
    <t>ADD A VARIABLE SPEED, PWM-CONTROLLED COOLING FAN TO YOUR COMPUTER CASE - CASE FA</t>
  </si>
  <si>
    <t>FAN3701U</t>
  </si>
  <si>
    <t>1U 60X10MM SOCKET 7/370 CPU COOLER FAN W/ COPPER HEATSINK   TX3</t>
  </si>
  <si>
    <t>FAN370PRO</t>
  </si>
  <si>
    <t>65X60X45MM SOCKET 7/370 CPU COOLER FAN W/ HEATSINK   TX3 CONNECTOR</t>
  </si>
  <si>
    <t>FAN478</t>
  </si>
  <si>
    <t>PROVIDE AN OPTIMAL FAN AND HEATSINK COOLING SOLUTION TO A SOCKET 478 DESKTOP CPU</t>
  </si>
  <si>
    <t>FAN4EXT12</t>
  </si>
  <si>
    <t>EXTEND THE CONNECTION DISTANCE OF A 4-PIN COOLING FAN BY 12 INCHES - 1FT CASE FA</t>
  </si>
  <si>
    <t>FAN4SPLIT12</t>
  </si>
  <si>
    <t>CONNECT TWO 4-PIN (PWM) FANS TO A SINGLE CONNECTOR ON THE POWER SUPPLY - 1FT CAS</t>
  </si>
  <si>
    <t>FAN5X1TX3</t>
  </si>
  <si>
    <t>ADD ADDITIONAL CHASSIS COOLING WITH A 50MM BALL BEARING FAN - PC FAN - COMPUTER</t>
  </si>
  <si>
    <t>FAN6X1TX3</t>
  </si>
  <si>
    <t>ADD ADDITIONAL CHASSIS COOLING WITH A 60MM BALL BEARING FAN - PC FAN - COMPUTER</t>
  </si>
  <si>
    <t>FAN6X25TX3H</t>
  </si>
  <si>
    <t>ADD ADDITIONAL CHASSIS COOLING WITH A 60MM HIGH FLOW CASE FAN - PC FAN - COMPUTE</t>
  </si>
  <si>
    <t>FAN6X2TX3</t>
  </si>
  <si>
    <t>FAN775E</t>
  </si>
  <si>
    <t>PROVIDE A FAN AND HEATSINK COOLING SOLUTION TO ANY STANDARD SOCKET 775/T DESKTOP</t>
  </si>
  <si>
    <t>FAN7X10TX3</t>
  </si>
  <si>
    <t>KEEP A SYSTEM RUNNING COOLER WITH A 70MM BALL BEARING CASE FAN - PC FAN - COMPUT</t>
  </si>
  <si>
    <t>FAN7X15TX3</t>
  </si>
  <si>
    <t>ADD ADDITIONAL CHASSIS COOLING WITH A 70MM BALL BEARING FAN - PC FAN - COMPUTER</t>
  </si>
  <si>
    <t>FAN8025PWM</t>
  </si>
  <si>
    <t>ADD A VARIABLE SPEED, PWM-CONTROLLED COOLING FAN TO A COMPUTER CASE - CASE FAN -</t>
  </si>
  <si>
    <t>FAN8X25TX3L</t>
  </si>
  <si>
    <t>ADD ADDITIONAL CHASSIS COOLING WITH A 80MM BALL BEARING FAN - PC FAN - COMPUTER</t>
  </si>
  <si>
    <t>FAN9X25TX3H</t>
  </si>
  <si>
    <t>ADD ADDITIONAL CHASSIS COOLING WITH A 90MM HIGH FLOW CASE FAN - PC FAN - COMPUTE</t>
  </si>
  <si>
    <t>FAN9X25TX3L</t>
  </si>
  <si>
    <t>ADD ADDITIONAL CHASSIS COOLING WITH A 92MM BALL BEARING FAN - PC FAN - COMPUTER</t>
  </si>
  <si>
    <t>FANBOX</t>
  </si>
  <si>
    <t>FANBOX12</t>
  </si>
  <si>
    <t>ADD ADDITIONAL CHASSIS COOLING WITH A 120MM BALL BEARING FAN - PC FAN - COMPUTER</t>
  </si>
  <si>
    <t>FANBOX2</t>
  </si>
  <si>
    <t>FANBOX92</t>
  </si>
  <si>
    <t>ADD ADDITIONAL CHASSIS COOLING WITH A 92MM DUAL BALL BEARING FAN - PC FAN - COMP</t>
  </si>
  <si>
    <t>FANCASE</t>
  </si>
  <si>
    <t>THIS HIGH QUALITY PCI FAN IS AN ADD-IN COOLING FAN DESIGNED TO FIT IN THE PCI, I</t>
  </si>
  <si>
    <t>FANDURONTB</t>
  </si>
  <si>
    <t>60X65MM SOCKET A CPU COOLER FAN WITH HEATSINK FOR AMD DURON OR ATHLON</t>
  </si>
  <si>
    <t>FANP1003LD</t>
  </si>
  <si>
    <t>THIS STARTECH.COM SOCKET 7/730 CPU COOLING FAN OPTIMIZES HEAT DISSIPATION AND RE</t>
  </si>
  <si>
    <t>FANSCREW</t>
  </si>
  <si>
    <t>THIS PACKAGE OF 50 PC CASE FAN SCREWS ARE GREAT TO HAVE ON HAND FOR NEW SYSTEM B</t>
  </si>
  <si>
    <t>FCREADHCU3</t>
  </si>
  <si>
    <t>ADD THE ABILITY TO USE MULTIPLE TYPES OF FLASH MEMORY CARDS, INCLUDING COMPACTFL</t>
  </si>
  <si>
    <t>FCREADMICRO3</t>
  </si>
  <si>
    <t>ADD A COMPACT EXTERNAL MEMORY CARD READER TO ANY COMPUTER WITH A USB 3.0 PORT-US</t>
  </si>
  <si>
    <t>FCREADU3C</t>
  </si>
  <si>
    <t>ACCESS DATA ON A WIDE RANGE OF MEMORY CARDS USING A USB C ENABLED MOBILE DEVICE</t>
  </si>
  <si>
    <t>FET-10G-ST</t>
  </si>
  <si>
    <t>CISCO FET-10G COMPATIBLE SFP+ - 10GBASE-USR 10 GBPS - 10GBE MODULE - 10GE GIGABI</t>
  </si>
  <si>
    <t>FIBLCLC1</t>
  </si>
  <si>
    <t>FIBLCLC10</t>
  </si>
  <si>
    <t>FIBLCLC2</t>
  </si>
  <si>
    <t>2M MULTIMODE FIBER PATCH CABLE LC - LC</t>
  </si>
  <si>
    <t>FIBLCLC3</t>
  </si>
  <si>
    <t>FIBLCLC5</t>
  </si>
  <si>
    <t>FIBLCLC7</t>
  </si>
  <si>
    <t>7M MULTIMODE FIBER PATCH CABLE LC - LC</t>
  </si>
  <si>
    <t>FIBLCSC1</t>
  </si>
  <si>
    <t>FIBLCSC2</t>
  </si>
  <si>
    <t>2M MULTIMODE FIBER PATCH CABLE LC - SC</t>
  </si>
  <si>
    <t>FIBLCSC3</t>
  </si>
  <si>
    <t>CONNECT FIBER NETWORK DEVICES FOR HIGH-SPEED TRANSFERS WITH LSZH RATED CABLE - 3</t>
  </si>
  <si>
    <t>FIBLCSC5</t>
  </si>
  <si>
    <t>CONNECT FIBER NETWORK DEVICES FOR HIGH-SPEED TRANSFERS WITH LSZH RATED CABLE - 5</t>
  </si>
  <si>
    <t>FIBLCSC7</t>
  </si>
  <si>
    <t>CONNECT FIBER NETWORK DEVICES FOR HIGH-SPEED TRANSFERS WITH LSZH RATED CABLE - 7</t>
  </si>
  <si>
    <t>FIBLCST1</t>
  </si>
  <si>
    <t>FIBLCST10</t>
  </si>
  <si>
    <t>10M MULTIMODE FIBER PATCH CABLE LC - ST</t>
  </si>
  <si>
    <t>FIBLCST2</t>
  </si>
  <si>
    <t>2M MULTIMODE FIBER PATCH CABLE LC - ST</t>
  </si>
  <si>
    <t>FIBLCST3</t>
  </si>
  <si>
    <t>FIBLCST5</t>
  </si>
  <si>
    <t>FIBLCST7</t>
  </si>
  <si>
    <t>7M MULTIMODE FIBER PATCH CABLE LC - ST</t>
  </si>
  <si>
    <t>FIBMTST1</t>
  </si>
  <si>
    <t>1M MULTIMODE FIBER PATCH CABLE MTRJ - ST</t>
  </si>
  <si>
    <t>FIBSCSC1</t>
  </si>
  <si>
    <t>1M MULTIMODE FIBER PATCH CABLE SC-SC</t>
  </si>
  <si>
    <t>FIBSCSC2</t>
  </si>
  <si>
    <t>FIBSTSC1</t>
  </si>
  <si>
    <t>FIBSTSC2</t>
  </si>
  <si>
    <t>2M MULTIMODE FIBER PATCH CABLE ST - SC</t>
  </si>
  <si>
    <t>FIBSTSC3</t>
  </si>
  <si>
    <t>FIBSTST1</t>
  </si>
  <si>
    <t>1M MULTIMODE FIBER PATCH CABLE ST - ST</t>
  </si>
  <si>
    <t>FIBSTST2</t>
  </si>
  <si>
    <t>FLATPNLCEIL</t>
  </si>
  <si>
    <t>CEILING TV MOUNT - 3.5FT TO 5FT POLE - 32 TO 75IN TVS WITH A WEIGHT CAPACITY OF</t>
  </si>
  <si>
    <t>FLATPNLWALL</t>
  </si>
  <si>
    <t>SAVE SPACE BY MOUNTING A TELEVISION TO YOUR WALL WITH EASY +15 / -15 DEGREE TILT</t>
  </si>
  <si>
    <t>FPCEILBTB</t>
  </si>
  <si>
    <t>ADJUSTABLE BACK-TO-BACK DUAL TV CEILING MOUNT W/ TELESCOPIC POLE FOR LARGE VESA</t>
  </si>
  <si>
    <t>FPCEILPTBLP</t>
  </si>
  <si>
    <t>CEILING TV MOUNT - 8.2 TO 9.8FT LONG POLE - 32 TO 75IN TVS WITH A WEIGHT CAPACIT</t>
  </si>
  <si>
    <t>FPCEILPTBSP</t>
  </si>
  <si>
    <t>CEILING TV MOUNT - 1.8 TO 3FT SHORT POLE - 32 TO 75IN TVS W/ A WEIGHT CAPACITY O</t>
  </si>
  <si>
    <t>FPWARPS</t>
  </si>
  <si>
    <t>FULL-MOTION TV WALL MOUNT FOR LARGE 32-75 INCH (165LB) VESA DISPLAY - ADJUSTABLE</t>
  </si>
  <si>
    <t>FPWARTB1M</t>
  </si>
  <si>
    <t>ADJUSTABLE TV WALL MOUNT BRACKET FOR UP TO 55INCH (77LB) VESA DISPLAYS/CURVED TV</t>
  </si>
  <si>
    <t>FPWARTB2</t>
  </si>
  <si>
    <t>ADJUSTABLE TV WALL MOUNT BRACKET FOR LARGE 70 INCH (99LB) VESA MOUNT DISPLAYS/CU</t>
  </si>
  <si>
    <t>FPWARTS1</t>
  </si>
  <si>
    <t>FREE UP SPACE BY MOUNTING A LARGE FLAT SCREEN TV ON YOUR WALL - FULL MOTION TV W</t>
  </si>
  <si>
    <t>FPWARTS2</t>
  </si>
  <si>
    <t>FULL MOTION TV WALL MOUNT UP TO 100IN TV</t>
  </si>
  <si>
    <t>FPWFXB1</t>
  </si>
  <si>
    <t>WALL-MOUNT A LARGE TV IN A BOARDROOM OR MEETING AREA, IN A FIXED POSITION WITH T</t>
  </si>
  <si>
    <t>FPWFXBAT</t>
  </si>
  <si>
    <t>MOUNT YOUR FLAT-PANEL TV ON A WALL, SECURELY LOCKED IN A FIXED POSITION - LOW PR</t>
  </si>
  <si>
    <t>FPWHANGER</t>
  </si>
  <si>
    <t>NO-STUD TV WALL MOUNT, LOW PROFILE HEAVY DUTY VESA WALL MOUNT FOR UP TO 80INCH D</t>
  </si>
  <si>
    <t>FPWMNB</t>
  </si>
  <si>
    <t>CREATE AN IMPRESSIVE MENU BOARD WITH THIS TRIPLE-DISPLAY TV WALL MOUNT - DIGITAL</t>
  </si>
  <si>
    <t>FPWTLTB1</t>
  </si>
  <si>
    <t>WALL-MOUNT A LARGE TV IN A BOARDROOM OR MEETING AREA, WITH TILT FOR IDEAL VIEWIN</t>
  </si>
  <si>
    <t>FPWTLTBAT</t>
  </si>
  <si>
    <t>SECURELY MOUNT YOUR FLAT-PANEL TV ON A WALL, AND CUSTOMIZE YOUR VIEWING ANGLE WI</t>
  </si>
  <si>
    <t>FPWTLTPORT</t>
  </si>
  <si>
    <t>PORTRAIT/VERTICAL TV WALL MOUNT, FOR 40-55 INCH VESA TV (110LB/50KG), TILTING LO</t>
  </si>
  <si>
    <t>FTRST1</t>
  </si>
  <si>
    <t>CREATE A MORE COMFORTABLE, ERGONOMIC WORKSPACE - ADJUSTABLE UNDER DESK FOOT REST</t>
  </si>
  <si>
    <t>FTRST2</t>
  </si>
  <si>
    <t>ERGONOMIC FOOT REST FOR COMFORT/SUPPORT/CIRCULATION - UNDER DESK ROCKING FOOTRES</t>
  </si>
  <si>
    <t>GC1515MFRA1</t>
  </si>
  <si>
    <t>RIGHT ANGLE VGA TO VGA CABLE ADAPTER TYPE 1 - M/F</t>
  </si>
  <si>
    <t>GC1515MFRA2</t>
  </si>
  <si>
    <t>RIGHT ANGLE VGA TO VGA CABLE ADAPTER TYPE 2 - M/F</t>
  </si>
  <si>
    <t>GC15HSF</t>
  </si>
  <si>
    <t>THIS SLIMLINE GENDER CHANGER (HDDB15F TO HDDB15F) CONVERTS A HIGH DENSITY DB15 M</t>
  </si>
  <si>
    <t>GC15HSM</t>
  </si>
  <si>
    <t>VGA HD15 SLIMLINE GENDER CHANGER - M/M</t>
  </si>
  <si>
    <t>GC258FF</t>
  </si>
  <si>
    <t>DB25 TO RJ45 MODULAR ADAPTER - F/F</t>
  </si>
  <si>
    <t>GC258MF</t>
  </si>
  <si>
    <t>DB25 TO RJ45 MODULAR ADAPTER - M/F</t>
  </si>
  <si>
    <t>GC25SF</t>
  </si>
  <si>
    <t>DB25 SLIMLINE GENDER CHANGER F/F</t>
  </si>
  <si>
    <t>GC25SM</t>
  </si>
  <si>
    <t>CONVERT A 25-PIN FEMALE PORT TO A 25-PIN MALE PORT CONNECTOR - DB25 GENDER CHANG</t>
  </si>
  <si>
    <t>GC46FM</t>
  </si>
  <si>
    <t>CONNECT A USB MOUSE TO A COMPUTER THROUGH A PS/2 PORT - USB TO PS2 ADAPTER - USB</t>
  </si>
  <si>
    <t>GC46FMKEY</t>
  </si>
  <si>
    <t>CONNECT A USB KEYBOARD TO A COMPUTER THROUGH A PS/2 PORT - USB TO PS2 ADAPTER -</t>
  </si>
  <si>
    <t>GC46MF</t>
  </si>
  <si>
    <t>PLUG YOUR PS/2 MOUSE INTO A USB PORT - PS2 TO USB ADAPTER - PS2 MOUSE TO USB ADA</t>
  </si>
  <si>
    <t>GC46MFKEY</t>
  </si>
  <si>
    <t>CONNECT A SUPPORTED PS/2 KEYBOARD TO THE USB PORT ON YOUR COMPUTER - PS2 TO USB</t>
  </si>
  <si>
    <t>GC98FF</t>
  </si>
  <si>
    <t>THIS DB9 TO RJ45 ADAPTER IS USED FOR MODULAR RS232, RS422, AND RS485 CONNECTIONS</t>
  </si>
  <si>
    <t>GC98MF</t>
  </si>
  <si>
    <t>THIS DB9 TO RJ45 MODULAR ADAPTER FEATURES A DB9 MALE CONNECTOR AND AN RJ45 FEMAL</t>
  </si>
  <si>
    <t>GC99MFRA1</t>
  </si>
  <si>
    <t>THIS RIGHT ANGLE DB9 TO DB9 SERIAL CABLE ADAPTER FEATURES A RIGHT ANGLED DB9 MAL</t>
  </si>
  <si>
    <t>GC99MFRA2</t>
  </si>
  <si>
    <t>RIGHT ANGLE DB9 TO DB9 SERIAL CABLE ADAPTER TYPE 2 - M/F</t>
  </si>
  <si>
    <t>GC9SF</t>
  </si>
  <si>
    <t>THIS SLIMLINE DB9 GENDER CHANGER FEATURES TWO SLIMLINE DB9F CONNECTORS, OFFERING</t>
  </si>
  <si>
    <t>GC9SM</t>
  </si>
  <si>
    <t>THIS SLIMLINE DB9 GENDER CHANGER FEATURES TWO SLIMLINE DB9M CONNECTORS, OFFERING</t>
  </si>
  <si>
    <t>GCAUD3535FF</t>
  </si>
  <si>
    <t>3.5 MM TO 3.5 MM AUDIO COUPLER - FEMALE TO FEMALE</t>
  </si>
  <si>
    <t>GCDVIIFF</t>
  </si>
  <si>
    <t>ONLY THE BEST-QUALITY COMPONENTS ARE USED WHEN STARTECH.COM S EXPERT MANUFACTURI</t>
  </si>
  <si>
    <t>GCHDMIFF</t>
  </si>
  <si>
    <t>A COST-EFFECTIVE WAY OF JOINING 2 SHORTER STANDARD OR HIGH SPEED HDMI CABLES TOG</t>
  </si>
  <si>
    <t>GCMDP2DPMF</t>
  </si>
  <si>
    <t>CONNECT TO YOUR MINI DISPLAYPORT-EQUIPPED DEVICES USING A STANDARD DISPLAYPORT C</t>
  </si>
  <si>
    <t>GCUSBAAFF</t>
  </si>
  <si>
    <t>CABLE GENDER CHANGER USB A FEMALE TO USB</t>
  </si>
  <si>
    <t>GCUSBAAMM</t>
  </si>
  <si>
    <t>CABLE GENDER CHANGER USB A MALE TO USB A</t>
  </si>
  <si>
    <t>GLCEXSMDST</t>
  </si>
  <si>
    <t>CISCO GLC-EX-SMD COMP. SFP - 1GBE DDM</t>
  </si>
  <si>
    <t>GLCLHSM10PST</t>
  </si>
  <si>
    <t>CISCO GLC-LH-SM COMPATIBLE SFP - 1000BASE-LX/LH 1 GBPS - 1GBE MODULE - 1GE GIGAB</t>
  </si>
  <si>
    <t>GLCLHSMD10ST</t>
  </si>
  <si>
    <t>CISCO GLC-LH-SMD COMPATIBLE SFP - 1000BASE-LX/LH 1 GBPS - 1GBE MODULE - 1GE GIGA</t>
  </si>
  <si>
    <t>GLCLHSMDST</t>
  </si>
  <si>
    <t>GLCLHSMDSTTA</t>
  </si>
  <si>
    <t>GLCLXSMRGDST</t>
  </si>
  <si>
    <t>CISCO GLC-LX-SM-RGD COMP. SFP - 1GBE DDM</t>
  </si>
  <si>
    <t>GLCSXMM10PST</t>
  </si>
  <si>
    <t>CISCO GLC-SX-MM COMPATIBLE SFP - 1000BASE-SX 1 GBPS - 1GBE MODULE - 1GE GIGABIT</t>
  </si>
  <si>
    <t>GLCSXMMDST</t>
  </si>
  <si>
    <t>CISCO GLC-SX-MMD COMPATIBLE SFP - 1000BASE-SX 1 GBPS - 1GBE MODULE - 1GE GIGABIT</t>
  </si>
  <si>
    <t>GLCSXMMDSTT</t>
  </si>
  <si>
    <t>GLCSXMMRGDST</t>
  </si>
  <si>
    <t>CISCO GLC-SX-MM-RGD COMPATIBLE SFP - 1000BASE-SX 1 GBPS - 1GBE MODULE - 1GE GIGA</t>
  </si>
  <si>
    <t>GLCT10PKST</t>
  </si>
  <si>
    <t>CISCO GLC-T COMPATIBLE SFP - 1000BASE-T 1 GBPS - 1GBE MODULE - 1GE GIGABIT ETHER</t>
  </si>
  <si>
    <t>GLCTEST</t>
  </si>
  <si>
    <t>CISCO GLC TE COMPATIBLE SFP - 1000BASE-TX (1 GBPS) MODULE - INDUSTRIAL GIGABIT E</t>
  </si>
  <si>
    <t>GLCTST</t>
  </si>
  <si>
    <t>GLCTSTTAA</t>
  </si>
  <si>
    <t>GLCZXSMRGDST</t>
  </si>
  <si>
    <t>CISCO GLC-ZX-SM-RGD COMPATIBLE SFP - 1000BASE-ZX 1 GBPS - 1GBE MODULE - 1GE GIGA</t>
  </si>
  <si>
    <t>GNDBAR1U</t>
  </si>
  <si>
    <t>PROTECT UP TO TEN DEVICES IN YOUR SERVER RACK FROM STATIC ELECTRICITY DAMAGE, WI</t>
  </si>
  <si>
    <t>HB20A4AME</t>
  </si>
  <si>
    <t>INDUSTRIAL 4 PORT USB 2.0 HUB W/ USB TYPE-A PORTS (STATUS LEDS) 480MBPS - RUGGED</t>
  </si>
  <si>
    <t>HB20A7AME</t>
  </si>
  <si>
    <t>INDUSTRIAL 7 PORT USB 2.0 HUB W/USB TYPE-A SCREW LOCK PORTS 480MBPS - RUGGED MET</t>
  </si>
  <si>
    <t>HB30A10AME</t>
  </si>
  <si>
    <t>INDUSTRIAL USB 3.0 HUB W/ RUGGED METAL HOUSING. 15KV/8KV ESD PROTECTION AND 350W</t>
  </si>
  <si>
    <t>HB30A3A1CFB</t>
  </si>
  <si>
    <t>USB BUS POWERED 4 PORT USB 3.0 HUB - USB TYPE-A LAPTOP HOST TO 3X USB-A / 1X USB</t>
  </si>
  <si>
    <t>HB30A3A1CSFS</t>
  </si>
  <si>
    <t>4 PORT USB 3.0 HUB - USB-A HOST TO 3X USB TYPE-A + 1X USB-C - SUPERSPEED 5GBPS (</t>
  </si>
  <si>
    <t>HB30A3A1CST</t>
  </si>
  <si>
    <t>4-PORT USB 3.0 HUB - USB TYPE-A LAPTOP/DESKTOP TO 3X USB-A (1X BC 1.2) AND 1X US</t>
  </si>
  <si>
    <t>HB30A4AIB</t>
  </si>
  <si>
    <t>4 PORT USB 3.0 HUB WITH INDIVIDUAL PORT SWITCHES - 4X USB TYPE-A PORTS - SUPERSP</t>
  </si>
  <si>
    <t>HB30A7AME</t>
  </si>
  <si>
    <t>HB30AM4AB</t>
  </si>
  <si>
    <t>4 PORT USB 3.0 HUB 5GBPS 4A - 11IN CABLE</t>
  </si>
  <si>
    <t>HB30C3A1CFB</t>
  </si>
  <si>
    <t>ADD ONE USB TYPE-C AND THREE USB TYPE-A PORTS (5GBPS) TO YOUR LAPTOP -USB MULTIP</t>
  </si>
  <si>
    <t>HB30C3A1CFBW</t>
  </si>
  <si>
    <t>PORTABLE 4 PORT USB-C HUB - USB TYPE-C LAPTOP TO 3 USB-A/1 USB-C - SUPERSPEED 5G</t>
  </si>
  <si>
    <t>HB30C3A1CST</t>
  </si>
  <si>
    <t>4-PORT USB-C HUB - USB TYPE-C LAPTOP/DESKTOP TO 3 USB-A (1X BC 1.2) AND 1 USB-C</t>
  </si>
  <si>
    <t>HB30C3A1GE</t>
  </si>
  <si>
    <t>TURN A LAPTOPFEETS USB TYPE-C PORT INTO THREE USB TYPE-A PORTS (5GBPS)   ONE GIG</t>
  </si>
  <si>
    <t>HB30C3A1GEA</t>
  </si>
  <si>
    <t>TURN A USB C PORT ON YOUR LAPTOP INTO 3X USB A PORTS (5GBPS) AND 1X GBE PORT - U</t>
  </si>
  <si>
    <t>HB30C3AGEPD</t>
  </si>
  <si>
    <t>PORTABLE 3 PORT USB-C HUB WITH 3X USB TYPE-A AND GIGABIT ETHERNET RJ45 PORT - PO</t>
  </si>
  <si>
    <t>HB30C4AB</t>
  </si>
  <si>
    <t>TURN A LAPTOPS USB TYPE-C PORT INTO FOUR USB TYPE-A PORTS (5GBPS) USING THIS BUS</t>
  </si>
  <si>
    <t>HB30C4ABW</t>
  </si>
  <si>
    <t>4-PORT USB-C HUB - USB TYPE-C HOST LAPTOP TO 4X USB-A - SUPERSPEED 5GBPS (USB 3.</t>
  </si>
  <si>
    <t>HB30C4AFPD</t>
  </si>
  <si>
    <t>USB 3.0 HUB - USB TYPE-C HOST TO 4X USB-A - 4-PORT USB C HUB WITH POWER DELIVERY</t>
  </si>
  <si>
    <t>HB30C4AFS</t>
  </si>
  <si>
    <t>4-PORT USB-C HUB - USB TYPE-C HOST TO 4X USB-A PORTS - USB 3.0 HUB SUPERSPEED 5G</t>
  </si>
  <si>
    <t>HB30C4AIB</t>
  </si>
  <si>
    <t>BUS-POWERED 4 PORT HUB WITH INDIVIDUAL PORT SWITCHES - USB-C TO 4X USB TYPE-A PO</t>
  </si>
  <si>
    <t>HB30C5A2CSC</t>
  </si>
  <si>
    <t>7 PORT USB-C LAPTOP OR DESKTOP HUB - USB TYPE-C TO 5X USB-A/2X USB-C - SUPERSPEE</t>
  </si>
  <si>
    <t>HB30C5A2CST</t>
  </si>
  <si>
    <t>7-PORT USB-C HUB - USB TYPE-C LAPTOP/DESKTOP TO 5 USB-A (1X BC 1.2) AND 2 USB-C</t>
  </si>
  <si>
    <t>HB30CM3A1CB</t>
  </si>
  <si>
    <t>4 PORT USB C HUB 5GBPS 3A/1C- 11IN CABLE</t>
  </si>
  <si>
    <t>HB30CM4AB</t>
  </si>
  <si>
    <t>4 PORT USB C HUB 5GBPS - 4A - 11IN CABLE</t>
  </si>
  <si>
    <t>HB31C2A1CGB</t>
  </si>
  <si>
    <t>PORTABLE 3 PORT USB-C HUB W/ GIGABIT ETHERNET RJ45 - USB TYPE-C HOST LAPTOP TO 1</t>
  </si>
  <si>
    <t>HB31C2A1CGS</t>
  </si>
  <si>
    <t>3-PORT USB 3.1 GEN 2 HUB WITH 2X USB-A/1X USB-C (10GBPS) AND BC 1.2 CHARGING - G</t>
  </si>
  <si>
    <t>HB31C2A2CB</t>
  </si>
  <si>
    <t>PORTABLE 4 PORT USB C HUB - USB TYPE-C/THUNDERBOLT 3 TO 2X USB-C AND 2X USB-A AD</t>
  </si>
  <si>
    <t>HB31C3A1CB</t>
  </si>
  <si>
    <t>PORTABLE 4 PORT USB-C HUB - USB TYPE-C HOST LAPTOP TO 1X USB-C &amp; 3X USB-A - USB</t>
  </si>
  <si>
    <t>HB31C3A1CME</t>
  </si>
  <si>
    <t>INDUSTRIAL METAL 4-PORT USB-C HUB SUPERSPEED 10GBPS (USB 3.1/3.2 GEN 2) - 3X USB</t>
  </si>
  <si>
    <t>HB31C3A1CPD3</t>
  </si>
  <si>
    <t>PORTABLE 4 PORT USB-C HUB (USB 3.1/3.2 GEN 2 SUPERSPEED 10GBPS) - USB-C ADAPTER</t>
  </si>
  <si>
    <t>HB31C3A1CS</t>
  </si>
  <si>
    <t>USB C HUB ADDS 1X USB-C + 3X USB-A PORTS (INCL. ONE FAST-CHARGE BC 1.2) TO YOUR</t>
  </si>
  <si>
    <t>HB31C3ASDMB</t>
  </si>
  <si>
    <t>BUS POWERED USB 3.1/3.2 GEN 2 TYPE-C SUPERSPEED 10GBPS HUB - USB C HUB WITH SD C</t>
  </si>
  <si>
    <t>HB31C4AB</t>
  </si>
  <si>
    <t>4-PORT USB-C HUB - USB-C HOST LAPTOP TO 4X USB TYPE-A ADAPTER HUB - SUPERSPEED 1</t>
  </si>
  <si>
    <t>HB31C4AS</t>
  </si>
  <si>
    <t>USB C HUB ADDS 4X USB-A PORTS (INCL. ONE FAST-CHARGE BC 1.2) TO YOUR USB-C LAPTO</t>
  </si>
  <si>
    <t>HBS304A24A</t>
  </si>
  <si>
    <t>SHARE UP TO FOUR USB 3.0 DEVICES BETWEEN FOUR DIFFERENT COMPUTERS - 4X4 USB 3.0</t>
  </si>
  <si>
    <t>HC102</t>
  </si>
  <si>
    <t>NYLON CABLE TIE MOUNTS - PKG OF 100</t>
  </si>
  <si>
    <t>HD15CPNTMF</t>
  </si>
  <si>
    <t>6IN HD15 TO COMPONENT RCA BREAKOUT CABLE ADAPTER - M/F</t>
  </si>
  <si>
    <t>HD15CPNTMM3</t>
  </si>
  <si>
    <t>3FT HD15 TO COMPONENT RCA BREAKOUT CABLE</t>
  </si>
  <si>
    <t>HD202A</t>
  </si>
  <si>
    <t>4K HDMI AUDIO EXTRACTOR SEPARATES AUDIO FROM HDMI SIGNAL FOR OUTPUT TO DIGITAL O</t>
  </si>
  <si>
    <t>HD2A</t>
  </si>
  <si>
    <t>EXTRACT AND CONVERT THE AUDIO FROM YOUR HDMI SIGNAL TO 3.5MM AUDIO IN 2.1 STEREO</t>
  </si>
  <si>
    <t>HD2DP</t>
  </si>
  <si>
    <t>CONNECT AN HDMI LAPTOP OR DESKTOP TO A DISPLAYPORT MONITOR, USING THIS COMPACT,</t>
  </si>
  <si>
    <t>HD2DPMM10</t>
  </si>
  <si>
    <t>THIS 4K HDMI TO DISPLAYPORT CABLE WITH USB POWER LETS YOU CONNECT AN HDMI VIDEO</t>
  </si>
  <si>
    <t>HD2DPMM2M</t>
  </si>
  <si>
    <t>HDMI 1.4 TO DISPLAYPORT 1.2 ACTIVE ADAPTER CABLE WITH 4K 30HZ VIDEO/HDCP 1.4/AUD</t>
  </si>
  <si>
    <t>HD2DPMM3M</t>
  </si>
  <si>
    <t>HD2DPMM6</t>
  </si>
  <si>
    <t>HD2DPVGADVI</t>
  </si>
  <si>
    <t>KEEP THIS COMPACT ADAPTER WITH YOUR LAPTOP WHILE YOU RE TRAVELING, TO CONNECT TO</t>
  </si>
  <si>
    <t>HD2MDPMM1M</t>
  </si>
  <si>
    <t>HDMI 1.4 TO MINI DISPLAYPORT 1.2 ACTIVE ADAPTER CABLE WITH 4K 30HZ VIDEO/HDCP 1.</t>
  </si>
  <si>
    <t>HD2MDPMM2M</t>
  </si>
  <si>
    <t>HD2MF6INL</t>
  </si>
  <si>
    <t>6IN HDMI 2.0 PORT SAVER CABLE PREVENTS WEAR AND TEAR ON YOUR HDMI PORTS - SUPPOR</t>
  </si>
  <si>
    <t>HD2MM10MA</t>
  </si>
  <si>
    <t>CREATE FEATURE-RICH HDMI CONNECTIONS, UP TO 10 M AWAY WITH NO SIGNAL LOSS - 10M</t>
  </si>
  <si>
    <t>HD2MM15MA</t>
  </si>
  <si>
    <t>CREATE FEATURE-RICH HDMI CONNECTIONS, UP TO 15 M AWAY WITH NO SIGNAL LOSS - 15M</t>
  </si>
  <si>
    <t>HD2MM30MAO</t>
  </si>
  <si>
    <t>CREATE FEATURE-RICH HDMI CONNECTIONS, UP TO 30 M AWAY WITH NO SIGNAL LOSS - 30M</t>
  </si>
  <si>
    <t>HD2SDI</t>
  </si>
  <si>
    <t>CONNECT AN SDI DISPLAY TO YOUR HDMI VIDEO SOURCE - 3G HD-SDI - CONVERT HDMI TO S</t>
  </si>
  <si>
    <t>HD2VGAA2</t>
  </si>
  <si>
    <t>CONVERT AN HDMI VIDEO SIGNAL TO VGA, WITH DISCRETE AUDIO OUTPUT -HDMI TO VGA AND</t>
  </si>
  <si>
    <t>HD2VGAE2</t>
  </si>
  <si>
    <t>CONNECT AN HDMI EQUIPPED LAPTOP ULTRABOOK OR DESKTOP COMPUTER TO YOUR VGA DISPLA</t>
  </si>
  <si>
    <t>HD2VGAMICRA</t>
  </si>
  <si>
    <t>THIS HIGHLY PORTABLE ADAPTER IS THE IDEAL TRAVEL COMPANION FOR YOUR CHROMEBOOK O</t>
  </si>
  <si>
    <t>HD2VGAMICRO</t>
  </si>
  <si>
    <t>CONNECT AN HDMI DEVICE/COMPUTER TO A VGA MONITOR OR PROJECTOR, WITH THIS SLIM AD</t>
  </si>
  <si>
    <t>HD2VGAMM10</t>
  </si>
  <si>
    <t>ELIMINATE ADAPTERS, BY CONNECTING YOUR HDMI SOURCE DIRECTLY TO A VGA MONITOR/PRO</t>
  </si>
  <si>
    <t>HD2VGAMM3</t>
  </si>
  <si>
    <t>ELIMINATE EXCESS CABLE CLUTTER AND ADAPTERS, BY CONNECTING YOUR HDMI SOURCE DIRE</t>
  </si>
  <si>
    <t>HD2VGAMM6</t>
  </si>
  <si>
    <t>HD2VID2</t>
  </si>
  <si>
    <t>CONVERT AN HDMI SIGNAL TO RCA COMPOSITE VIDEO-  SUPPORTING MULTIPLE HD AND PC IN</t>
  </si>
  <si>
    <t>HD3MM1MW</t>
  </si>
  <si>
    <t>CREATE ULTRA HD IN-WALL HDMI CABLE INSTALLATIONS, FOR APPLICATIONS REQUIRING CL3</t>
  </si>
  <si>
    <t>HD3MM2MW</t>
  </si>
  <si>
    <t>HD3MM3MW</t>
  </si>
  <si>
    <t>HD3MM5MW</t>
  </si>
  <si>
    <t>HD3MM7MW</t>
  </si>
  <si>
    <t>HDACFM</t>
  </si>
  <si>
    <t>CONNECT A MINI HDMI-CAPABLE CAMERA TO A HIGH DEFINITION TV OR MONITOR USING A ST</t>
  </si>
  <si>
    <t>HDACFM5IN</t>
  </si>
  <si>
    <t>CONNECT YOUR PORTABLE HDMI MINI-ENABLED DEVICES TO YOUR HDMI TV OR DISPLAY - HDM</t>
  </si>
  <si>
    <t>HDADFM5IN</t>
  </si>
  <si>
    <t>CONNECT AN HDMI MICRO-EQUIPPED SMARTPHONE OR PORTABLE DEVICE TO YOUR HDMI-CAPABL</t>
  </si>
  <si>
    <t>HDADMM3M</t>
  </si>
  <si>
    <t>CONNECT AN HDMI MICRO-EQUIPPED SMARTPHONE OR PORTABLE DEVICE UP TO 3M AWAY FROM</t>
  </si>
  <si>
    <t>HDBOOST</t>
  </si>
  <si>
    <t>AMPLIFY THE STRENGTH OF YOUR HDMI SIGNAL TO EXTEND YOUR VIDEO SOURCE UP TO 115 F</t>
  </si>
  <si>
    <t>HDBOOST4K</t>
  </si>
  <si>
    <t>USE THIS REPEATER TO AMPLIFY YOUR 4K HDMI SIGNAL AND EXTEND IT 30 FT. USING A ST</t>
  </si>
  <si>
    <t>HDBOOST4K2</t>
  </si>
  <si>
    <t>AMPLIFY 4K HDMI SIGNAL AND EXTEND IT 45 FT. USING CERTIFIED HDMI CABLES. - SUPPO</t>
  </si>
  <si>
    <t>HDCDVIMF8IN</t>
  </si>
  <si>
    <t>CONNECT A DVI DISPLAY TO A MINI HDMI-ENABLED DEVICE USING A STANDARD DVI-D CABLE</t>
  </si>
  <si>
    <t>HDCDVIMM1M</t>
  </si>
  <si>
    <t>VIEW YOUR PICTURES OR VIDEOS FROM YOUR HDMI MINI-EQUIPPED CAMERA OR OTHER MOBILE</t>
  </si>
  <si>
    <t>HDCDVIMM2M</t>
  </si>
  <si>
    <t>HDCDVIMM3M</t>
  </si>
  <si>
    <t>HDDCASE25BK</t>
  </si>
  <si>
    <t>PROVIDES SAFE HANDLING AND ANTI-STATIC PROTECTION FOR MOST 2.5IN HARD DRIVES - H</t>
  </si>
  <si>
    <t>HDDDVIMF8IN</t>
  </si>
  <si>
    <t>MICRO HDMI TO DVI-D ADAPTER M/F - 8IN</t>
  </si>
  <si>
    <t>HDDDVIMM1M</t>
  </si>
  <si>
    <t>VIEW YOUR PICTURES OR VIDEOS FROM YOUR HDMI MICRO-EQUIPPED SMARTPHONE OR OTHER M</t>
  </si>
  <si>
    <t>HDDDVIMM2M</t>
  </si>
  <si>
    <t>HDDSLEV25</t>
  </si>
  <si>
    <t>PROVIDE PROTECTION AGAINST SHOCKS/IMPACTS TO A 2.5IN HARD DRIVE - HARD DRIVE CAS</t>
  </si>
  <si>
    <t>HDDSLEV35</t>
  </si>
  <si>
    <t>3.5IN HARD DRIVE PROTECTOR SLEEVE</t>
  </si>
  <si>
    <t>HDDVIFM8IN</t>
  </si>
  <si>
    <t>CONNECT A DVI-D DEVICE TO AN HDMI-ENABLED DEVICE USING A STANDARD HDMI CABLE - H</t>
  </si>
  <si>
    <t>HDDVIMF8IN</t>
  </si>
  <si>
    <t>HDDVIMM25</t>
  </si>
  <si>
    <t>25 FT HDMI TO DVI-D CABLE-M/M</t>
  </si>
  <si>
    <t>HDDVIMM3</t>
  </si>
  <si>
    <t>CONNECT AN HDMI-ENABLED OUTPUT DEVICE TO A DVI-D DISPLAY, OR A DVI-D OUTPUT DEVI</t>
  </si>
  <si>
    <t>HDEXT2M</t>
  </si>
  <si>
    <t>EXTEND THE CONNECTION DISTANCE BETWEEN YOUR HDMI-ENABLED DEVICES BY 2 METERS - H</t>
  </si>
  <si>
    <t>HDMI2DP</t>
  </si>
  <si>
    <t>CONNECT A DISPLAYPORT MONITOR TO AN HDMI EQUIPPED COMPUTER USING A SINGLE CABLE</t>
  </si>
  <si>
    <t>HDMI2VGA</t>
  </si>
  <si>
    <t>CONNECT HDMI ENABLED DEVICES TO A VGA MONITOR WITH STEREO AUDIO SEPARATION - HD</t>
  </si>
  <si>
    <t>HDMIACMM1</t>
  </si>
  <si>
    <t>CONNECT AN HDMI MINI-EQUIPPED CAMERA, SMARTPHONE OR PORTABLE DEVICE TO YOUR HDMI</t>
  </si>
  <si>
    <t>HDMIACMM3S</t>
  </si>
  <si>
    <t>CONNECT HDMIMINI -EQUIPPED DEVICES TO DISPLAYS INCORPORATING HDMI TECHNOLOGY, WI</t>
  </si>
  <si>
    <t>HDMIACMM6</t>
  </si>
  <si>
    <t>CONNECT AN HDMI MINI-EQUIPPED SMARTPHONE OR PORTABLE DEVICE TO YOUR HDMI-CAPABLE</t>
  </si>
  <si>
    <t>HDMIACMM6S</t>
  </si>
  <si>
    <t>HDMIADMM3</t>
  </si>
  <si>
    <t>3 FT HIGH SPEED HDMI TO MICRO HDMI CABLE</t>
  </si>
  <si>
    <t>HDMIADMM6</t>
  </si>
  <si>
    <t>6FT HIGH SPEED HDMI  TO HDMI MICRO CABLE</t>
  </si>
  <si>
    <t>HDMIDVIFM</t>
  </si>
  <si>
    <t>CONNECT DVI CAPABLE DEVICES TO HDMI-ENABLED DEVICES AND VICE VERSA - HDMI TO DVI</t>
  </si>
  <si>
    <t>HDMIDVIMF</t>
  </si>
  <si>
    <t>HDMIDVIMM10</t>
  </si>
  <si>
    <t>HDMIDVIMM15</t>
  </si>
  <si>
    <t>HDMIDVIMM20</t>
  </si>
  <si>
    <t>20 FT HDMI TO DVI-D CABLE - M/M</t>
  </si>
  <si>
    <t>HDMIDVIMM30</t>
  </si>
  <si>
    <t>HDMIDVIMM50</t>
  </si>
  <si>
    <t>HDMIDVIMM6</t>
  </si>
  <si>
    <t>HDMIEXTAA6IN</t>
  </si>
  <si>
    <t>6" HIGH SPEED HDMI PORT SAVER CABLE M/F</t>
  </si>
  <si>
    <t>HDMIMM10FL</t>
  </si>
  <si>
    <t>CREATE ULTRA HD CONNECTIONS BETWEEN YOUR HDMI-ENABLED DEVICES WITH MINIMAL CLUTT</t>
  </si>
  <si>
    <t>HDMIMM10HS</t>
  </si>
  <si>
    <t>10FT HIGH SPEED HDMI CABLE WITH ETHERNET</t>
  </si>
  <si>
    <t>HDMIMM15FL</t>
  </si>
  <si>
    <t>HDMIMM15HS</t>
  </si>
  <si>
    <t>HDMIMM20HS</t>
  </si>
  <si>
    <t>HDMIMM25FL</t>
  </si>
  <si>
    <t>HDMIMM3HS</t>
  </si>
  <si>
    <t>HDMIMM3HSS</t>
  </si>
  <si>
    <t>HDMIMM6FL</t>
  </si>
  <si>
    <t>HDMIMM6HS</t>
  </si>
  <si>
    <t>HDMIMM6HSS</t>
  </si>
  <si>
    <t>HDMIMM80AC</t>
  </si>
  <si>
    <t>80 FT ACTIVE HDMI DIGITAL VIDEO CABLE</t>
  </si>
  <si>
    <t>HDMIPLATE</t>
  </si>
  <si>
    <t>ADD AN IN-WALL HDMI CONNECTION PORT, FOR NEAT, PROFESSIONAL QUALITY VIDEO INSTAL</t>
  </si>
  <si>
    <t>HDMIPNLFM3</t>
  </si>
  <si>
    <t>THIS PANEL MOUNT HDMI CABLE FEATURES A HDMI MALE CONNECTOR ON ONE END, AND A HDM</t>
  </si>
  <si>
    <t>HDMIROTMM6</t>
  </si>
  <si>
    <t>6 FT 180  ROTATING STANDARD HDMI CABLE - HDMI - M/M</t>
  </si>
  <si>
    <t>HDMISPL1DH</t>
  </si>
  <si>
    <t>1 FT HDMI TO HDMI &amp; DVI-D VIDEO SPLITTER</t>
  </si>
  <si>
    <t>HDMM1</t>
  </si>
  <si>
    <t>CREATE ULTRA HD CONNECTIONS BETWEEN YOUR HIGH SPEED HDMI-EQUIPPED DEVICES - HIGH</t>
  </si>
  <si>
    <t>HDMM10</t>
  </si>
  <si>
    <t>10FT HIGH SPEED HDMI CABLE - HDMI - M/M</t>
  </si>
  <si>
    <t>HDMM12</t>
  </si>
  <si>
    <t>HDMM15</t>
  </si>
  <si>
    <t>HDMM150CM</t>
  </si>
  <si>
    <t>CREATE ULTRA HD CONNECTIONS BETWEEN YOUR HIGH SPEED HDMI-EQUIPPED DEVICES OVER A</t>
  </si>
  <si>
    <t>HDMM15MA</t>
  </si>
  <si>
    <t>CREATE ULTRA HD CONNECTIONS BETWEEN YOUR HIGH SPEED HDMI-EQUIPPED DEVICES, UP TO</t>
  </si>
  <si>
    <t>HDMM1M</t>
  </si>
  <si>
    <t>HDMM1MLS</t>
  </si>
  <si>
    <t>1M/3FT HDMI CABLE WITH LOCKING SCREW 4K</t>
  </si>
  <si>
    <t>HDMM1MP</t>
  </si>
  <si>
    <t>CREATE FEATURE-RICH HDMI CONNECTIONS THAT ARE CERTIFIED TO BE ERROR-FREE - 1 M P</t>
  </si>
  <si>
    <t>HDMM20</t>
  </si>
  <si>
    <t>HDMM20MA</t>
  </si>
  <si>
    <t>CONNECT YOUR HDMI DEVICES, UP TO 20M AWAY WITH NO SIGNAL LOSS - 20M HDMI CABLE -</t>
  </si>
  <si>
    <t>HDMM25</t>
  </si>
  <si>
    <t>HDMM2M</t>
  </si>
  <si>
    <t>HDMM2MLP</t>
  </si>
  <si>
    <t>HIGH,RETENTION HDMI CONNECTIONS THAT ARE CERTIFIED TO PROVIDE PREMIUM, ERROR,FRE</t>
  </si>
  <si>
    <t>HDMM2MLS</t>
  </si>
  <si>
    <t>2M6FT HDMI CABLE WITH LOCKING SCREW 4K</t>
  </si>
  <si>
    <t>HDMM2MP</t>
  </si>
  <si>
    <t>CREATE FEATURE-RICH HDMI CONNECTIONS THAT ARE CERTIFIED TO BE ERROR-FREE -2 M PR</t>
  </si>
  <si>
    <t>HDMM3</t>
  </si>
  <si>
    <t>3FT HIGH SPEED HDMI CABLE - HDMI - M/M</t>
  </si>
  <si>
    <t>HDMM30</t>
  </si>
  <si>
    <t>HDMM30CM</t>
  </si>
  <si>
    <t>CREATE ULTRA HD CONNECTIONS BETWEEN YOUR HIGH SPEED HDMI-EQUIPPED DEVICES, WITH</t>
  </si>
  <si>
    <t>HDMM30MA</t>
  </si>
  <si>
    <t>CONNECT YOUR HDMI DEVICES, UP TO 30M AWAY WITH NO SIGNAL LOSS - 30M HDMI CABLE -</t>
  </si>
  <si>
    <t>HDMM35</t>
  </si>
  <si>
    <t>HDMM3M</t>
  </si>
  <si>
    <t>HDMM3MLP</t>
  </si>
  <si>
    <t>9.8FT/3M PREMIUM CERTIFIED HIGH SPEED HDMI CABLE WITH GRIPPING CONNECTORS AVOID</t>
  </si>
  <si>
    <t>HDMM3MP</t>
  </si>
  <si>
    <t>CREATE FEATURE-RICH HDMI CONNECTIONS THAT ARE CERTIFIED TO BE ERROR-FREE -3M PRE</t>
  </si>
  <si>
    <t>HDMM40</t>
  </si>
  <si>
    <t>CREATE ULTRA HD CONNECTIONS BETWEEN YOUR HDMI DEVICES AT DISTANCES OF UP TO 40 F</t>
  </si>
  <si>
    <t>HDMM45</t>
  </si>
  <si>
    <t>CREATE ULTRA HD CONNECTIONS BETWEEN YOUR HDMI DEVICES AT DISTANCES OF UP TO 45 F</t>
  </si>
  <si>
    <t>HDMM50</t>
  </si>
  <si>
    <t>CREATE ULTRA HD CONNECTIONS BETWEEN YOUR HDMI DEVICES AT DISTANCES OF UP TO 50 F</t>
  </si>
  <si>
    <t>HDMM50A</t>
  </si>
  <si>
    <t>HDMM50CM</t>
  </si>
  <si>
    <t>HDMM50CMP</t>
  </si>
  <si>
    <t>CREATE FEATURE-RICH HDMI CONNECTIONS THAT ARE CERTIFIED TO BE ERROR-FREE - 4K HD</t>
  </si>
  <si>
    <t>HDMM5M</t>
  </si>
  <si>
    <t>HDMM5MA</t>
  </si>
  <si>
    <t>HDMM5MP</t>
  </si>
  <si>
    <t>CREATE FEATURE-RICH HDMI CONNECTIONS THAT ARE CERTIFIED TO BE ERROR-FREE - 5M HD</t>
  </si>
  <si>
    <t>HDMM6</t>
  </si>
  <si>
    <t>HDMM7M</t>
  </si>
  <si>
    <t>HDMM7MP</t>
  </si>
  <si>
    <t>CREATE FEATURE-RICH HDMI CONNECTIONS THAT ARE CERTIFIED TO BE ERROR-FREE - 7M HD</t>
  </si>
  <si>
    <t>HDMM8</t>
  </si>
  <si>
    <t>8 FT HIGH SPEED HDMI CABLE - HDMI - M/M</t>
  </si>
  <si>
    <t>HDPMM25</t>
  </si>
  <si>
    <t>ENABLE IN-WALL, CEILING AND AIR PLENUM HDMI CABLE RUNS-PLENUM RATED HDMI CABLE-L</t>
  </si>
  <si>
    <t>HDPMM35</t>
  </si>
  <si>
    <t>CREATE ULTRA HD IN-WALL, CEILING AND AIR PLENUM HDMI CABLE INSTALLATIONS, FOR AP</t>
  </si>
  <si>
    <t>HDPMM50</t>
  </si>
  <si>
    <t>HDPSMM1M</t>
  </si>
  <si>
    <t>CREATE STYLISH AND DURABLE ULTRA HD CONNECTIONS BETWEEN YOUR HIGH SPEED HDMI-EQU</t>
  </si>
  <si>
    <t>HDPSMM2M</t>
  </si>
  <si>
    <t>2M PRO SERIES METAL HIGH SPEED HDMI CABLE - ULTRA HD 4K X 2K HDMI CABLE - HDMI T</t>
  </si>
  <si>
    <t>HDVGADP2HD</t>
  </si>
  <si>
    <t>SWITCH BETWEEN DISPLAYPORT, VGA OR TWO HDMI SOURCE DEVICES ON ONE DISPLAY, WITH</t>
  </si>
  <si>
    <t>HEATGREASE20</t>
  </si>
  <si>
    <t>IMPROVE THE HEAT TRANSFER BETWEEN A CPU AND HEATSINK THROUGH A CERAMIC/SILICONE</t>
  </si>
  <si>
    <t>HKLP100</t>
  </si>
  <si>
    <t>ORGANIZE THE CABLES IN YOUR SERVER RACK OR CABINET BY BUNDLING THEM TOGETHER USI</t>
  </si>
  <si>
    <t>HKLP100BL</t>
  </si>
  <si>
    <t>100FT BULK ROLL OF BLUE HOOK AND LOOP TAPE 3/4IN (19 MM) WIDE - CUT TO NEEDED LE</t>
  </si>
  <si>
    <t>HKLP100GN</t>
  </si>
  <si>
    <t>100FT BULK ROLL OF GREEN HOOK AND LOOP TAPE 3/4IN (19MM) WIDE - CUT TO NEEDED LE</t>
  </si>
  <si>
    <t>HKLP100RD</t>
  </si>
  <si>
    <t>100FT BULK ROLL OF RED HOOK AND LOOP TAPE 3/4IN (19 MM) WIDE - CUT TO NEEDED LEN</t>
  </si>
  <si>
    <t>HKLP100YW</t>
  </si>
  <si>
    <t>100FT BULK ROLL OF YELLOW HOOK AND LOOP TAPE 3/4IN (19MM) WIDE - CUT TO NEEDED L</t>
  </si>
  <si>
    <t>HKLP25</t>
  </si>
  <si>
    <t>HKLP25BL</t>
  </si>
  <si>
    <t>25FT BULK ROLL OF BLUE HOOK AND LOOP TAPE 3/4IN (19 MM) WIDE - CUT TO NEEDED LEN</t>
  </si>
  <si>
    <t>HKLP25GN</t>
  </si>
  <si>
    <t>25FT BULK ROLL OF GREEN HOOK AND LOOP TAPE 3/4IN (19 MM) WIDE - CUT TO NEEDED LE</t>
  </si>
  <si>
    <t>HKLP25RD</t>
  </si>
  <si>
    <t>25FT BULK ROLL OF RED HOOK AND LOOP TAPE 3/4IN (19 MM) WIDE - CUT TO NEEDED LENG</t>
  </si>
  <si>
    <t>HKLP25YW</t>
  </si>
  <si>
    <t>25FT BULK ROLL OF YELLOW HOOK AND LOOP TAPE 3/4IN (19MM) WIDE - CUT TO NEEDED LE</t>
  </si>
  <si>
    <t>HKLP50</t>
  </si>
  <si>
    <t>HKLP50BL</t>
  </si>
  <si>
    <t>50FT BULK ROLL OF BLUE HOOK AND LOOP TAPE 3/4IN (19 MM) WIDE - CUT TO NEEDED LEN</t>
  </si>
  <si>
    <t>HKLP50GN</t>
  </si>
  <si>
    <t>50FT BULK ROLL OF GREEN HOOK AND LOOP TAPE 3/4IN (19MM) WIDE - CUT TO NEEDED LEN</t>
  </si>
  <si>
    <t>HKLP50RD</t>
  </si>
  <si>
    <t>50FT BULK ROLL OF RED HOOK AND LOOP TAPE 3/4IN (19 MM) WIDE - CUT TO NEEDED LENG</t>
  </si>
  <si>
    <t>HKLP50YW</t>
  </si>
  <si>
    <t>50FT BULK ROLL OF YELLOW HOOK AND LOOP TAPE 3/4IN (19MM) WIDE - CUT TO NEEDED LE</t>
  </si>
  <si>
    <t>HSB100SATBK</t>
  </si>
  <si>
    <t>HOT-SWAP ANY 3.5IN SATA HARD DRIVE EASILY FROM ANY COMPUTER WITH A 5.25IN BAY -</t>
  </si>
  <si>
    <t>HSB1SATSASBA</t>
  </si>
  <si>
    <t>HOT-SWAP DRIVES WITH EASE, USING THIS TRAYLESS MOBILE BACKPLANE FOR DESKTOP PCS</t>
  </si>
  <si>
    <t>HSB220SAT25B</t>
  </si>
  <si>
    <t>EASY, TRAYLESS REMOVAL AND INSERTION OF DUAL 2.5IN SATA HARD DRIVES FROM SINGLE</t>
  </si>
  <si>
    <t>HSB225S3R</t>
  </si>
  <si>
    <t>EASILY CONNECT AND HOT SWAP TWO 2.5 SATA HARD DRIVES OR SSDS THROUGH A SINGLE 3.</t>
  </si>
  <si>
    <t>HSB3SATSASBA</t>
  </si>
  <si>
    <t>EASILY CONNECT AND HOT SWAP UP TO THREE 3.5 SATA/SAS HARD DRIVES FROM TWO 5.25 B</t>
  </si>
  <si>
    <t>HSB43SATSASB</t>
  </si>
  <si>
    <t>HOT SWAP UP TO FOUR 3.5IN SATA OR SAS HARD DRIVES USING THREE 5.25IN BAYS - 4 BA</t>
  </si>
  <si>
    <t>HSB4SATSASBA</t>
  </si>
  <si>
    <t>CONNECT AND HOT SWAP FOUR 3.5IN SATA III OR SAS II HARD DRIVES TO YOUR COMPUTER</t>
  </si>
  <si>
    <t>HSFPHASECM</t>
  </si>
  <si>
    <t>HEATSINK THERMAL PADS - PACK OF 5</t>
  </si>
  <si>
    <t>IC232485S</t>
  </si>
  <si>
    <t>CONVERT AN RS232 DATA SIGNAL TO EITHER RS485 OR RS422 WITH THIS WALL-MOUNTABLE,</t>
  </si>
  <si>
    <t>ICUSB1284</t>
  </si>
  <si>
    <t>ADD A CENTRONICS PARALLEL PORT TO YOUR DESKTOP OR LAPTOP PC THROUGH USB - USB TO</t>
  </si>
  <si>
    <t>ICUSB128410</t>
  </si>
  <si>
    <t>ICUSB1284D25</t>
  </si>
  <si>
    <t>ADD A DB25 PARALLEL PORT TO ANY PC OR LAPTOP WITH A FREE USB PORT - USB TO PARAL</t>
  </si>
  <si>
    <t>ICUSB23208FD</t>
  </si>
  <si>
    <t>CONVERT A USB PORT INTO 8 RS232 SERIAL PORTS IN AN INDUSTRIAL RACK-MOUNTABLE CHA</t>
  </si>
  <si>
    <t>ICUSB23216FD</t>
  </si>
  <si>
    <t>CONVERT A USB PORT INTO 16 RS232 SERIAL PORTS IN AN INDUSTRIAL RACK-MOUNTABLE CH</t>
  </si>
  <si>
    <t>ICUSB2321F</t>
  </si>
  <si>
    <t>FTDI USB TO SERIAL ADAPTER CABLE W/ COM</t>
  </si>
  <si>
    <t>ICUSB2321FIS</t>
  </si>
  <si>
    <t>ADD AN RS232 SERIAL PORT WITH CIRCUIT ISOLATION TO YOUR LAPTOP OR DESKTOP COMPUT</t>
  </si>
  <si>
    <t>ICUSB2321X</t>
  </si>
  <si>
    <t>ADD ONE SERIAL RS-232 PORT WITH COM RETENTION TO ANY LAPTOP OR COMPUTER WITH A U</t>
  </si>
  <si>
    <t>ICUSB2322F</t>
  </si>
  <si>
    <t>ADD TWO RS232 SERIAL PORTS WITH COM RETENTION TO YOUR LAPTOP OR DESKTOP COMPUTER</t>
  </si>
  <si>
    <t>ICUSB2322I</t>
  </si>
  <si>
    <t>ADD 2 DIN RAIL-MOUNTABLE RS232 SERIAL PORTS TO ANY SYSTEM THROUGH USB - USB TO S</t>
  </si>
  <si>
    <t>ICUSB2322X</t>
  </si>
  <si>
    <t>ADD 2 SERIAL RS-232 PORTS TO ANY LAPTOP OR COMPUTER WITH A USB PORT - USB TO SER</t>
  </si>
  <si>
    <t>ICUSB2324</t>
  </si>
  <si>
    <t>ADD FOUR RS232 SERIAL PORTS TO ANY NOTEBOOK OR DESKTOP COMPUTER USING A SINGLE U</t>
  </si>
  <si>
    <t>ICUSB2324852</t>
  </si>
  <si>
    <t>ADD RS232, RS422 AND RS485 SUPPORT TO YOUR LAPTOP OR DESKTOP COMPUTER VIA USB -</t>
  </si>
  <si>
    <t>ICUSB2324I</t>
  </si>
  <si>
    <t>ADD 4 DIN RAIL-MOUNTABLE RS232 SERIAL PORTS TO ANY SYSTEM THROUGH USB - 4 PORT U</t>
  </si>
  <si>
    <t>ICUSB2324X</t>
  </si>
  <si>
    <t>4 PORT USB 2.0 TO SERIAL ADAPTER HUB</t>
  </si>
  <si>
    <t>ICUSB2328</t>
  </si>
  <si>
    <t>ADD EIGHT RS232 SERIAL PORTS TO ANY NOTEBOOK OR DESKTOP COMPUTER USING A SINGLE</t>
  </si>
  <si>
    <t>ICUSB2328I</t>
  </si>
  <si>
    <t>ADD 8 DIN RAIL-MOUNTABLE RS232 SERIAL PORTS TO ANY SYSTEM THROUGH USB - 8 PORT U</t>
  </si>
  <si>
    <t>ICUSB232C</t>
  </si>
  <si>
    <t>PORTABLE USB TYPE-C TO MALE SERIAL RS232 DB9 ADAPTER WITH 16IN CABLE LENGTH - 92</t>
  </si>
  <si>
    <t>ICUSB232D</t>
  </si>
  <si>
    <t>ADD AN RS232 SERIAL PORT TO YOUR LAPTOP OR DESKTOP COMPUTER THROUGH USB, WITH A</t>
  </si>
  <si>
    <t>ICUSB232DB25</t>
  </si>
  <si>
    <t>ADD AN RS232 SERIAL PORT TO A NOTEBOOK OR DESKTOP COMPUTER WITH THIS PLUG-AND PL</t>
  </si>
  <si>
    <t>ICUSB232FTN</t>
  </si>
  <si>
    <t>ADD A NULL MODEM RS232 SERIAL PORT TO YOUR LAPTOP OR DESKTOP COMPUTER THROUGH US</t>
  </si>
  <si>
    <t>ICUSB232INT1</t>
  </si>
  <si>
    <t>ADD AN RS232 SERIAL PORT TO ANY SYSTEM WITH AN AVAILABLE USB MOTHERBOARD HEADER</t>
  </si>
  <si>
    <t>ICUSB232INT2</t>
  </si>
  <si>
    <t>ADD TWO RS232 SERIAL PORTS TO ANY SYSTEM WITH AN AVAILABLE USB MOTHERBOARD HEADE</t>
  </si>
  <si>
    <t>ICUSB232PRO</t>
  </si>
  <si>
    <t>ADD AN RS-232 SERIAL PORT TO YOUR LAPTOP OR DESKTOP COMPUTER THROUGH USB, FEATUR</t>
  </si>
  <si>
    <t>ICUSB232PROC</t>
  </si>
  <si>
    <t>16IN USB-C TO SERIAL ADAPTER CONVERTER CABLE RS232 DB9 - 921.6 KBPS BAUD - 512 B</t>
  </si>
  <si>
    <t>ICUSB232SM3</t>
  </si>
  <si>
    <t>ADD AN RS232 SERIAL PORT TO YOUR LAPTOP OR DESKTOP COMPUTER THROUGH USB - USB TO</t>
  </si>
  <si>
    <t>ICUSB232V2</t>
  </si>
  <si>
    <t>ADD AN RS232 SERIAL PORT TO YOUR LAPTOP OR DESKTOP COMPUTER THROUGH USB-1 PORT U</t>
  </si>
  <si>
    <t>ICUSB234854I</t>
  </si>
  <si>
    <t>INDUSTRIAL 4 PORT SERIAL HUB 15KV LEVEL 4 ESD - IP30 RATING METAL USB TO SERIAL</t>
  </si>
  <si>
    <t>ICUSB234858I</t>
  </si>
  <si>
    <t>INDUSTRIAL 8 PORT SERIAL HUB 15KV LEVEL 4 ESD - IP30 RATING METAL USB TO SERIAL</t>
  </si>
  <si>
    <t>ICUSB422</t>
  </si>
  <si>
    <t>RS422 RS485 USB SERIAL CABLE ADAPTER</t>
  </si>
  <si>
    <t>ICUSB422IS</t>
  </si>
  <si>
    <t>ADD AN R422/485 SERIAL PORT TO YOUR LAPTOP OR DESKTOP COMPUTER THROUGH USB - USB</t>
  </si>
  <si>
    <t>ICUSBAUDIO</t>
  </si>
  <si>
    <t>TURN A USB PORT INTO A STEREO SOUND CARD - USB SOUND CARD - USB EXTERNAL SOUND C</t>
  </si>
  <si>
    <t>ICUSBAUDIO2D</t>
  </si>
  <si>
    <t>ADD AN SPDIF DIGITAL AUDIO OUTPUT AND STANDARD 3.5MM AUDIO/MICROPHONE CONNECTION</t>
  </si>
  <si>
    <t>ICUSBAUDIO7</t>
  </si>
  <si>
    <t>TURN A USB PORT INTO A VIRTUAL 7.1 CHANNEL SOUND CARD - USB SOUND CARD - USB EXT</t>
  </si>
  <si>
    <t>ICUSBAUDIO7D</t>
  </si>
  <si>
    <t>TURN YOUR LAPTOP OR DESKTOP COMPUTER INTO A 7.1-CHANNEL HOME THEATER-READY SOUND</t>
  </si>
  <si>
    <t>ICUSBAUDIOB</t>
  </si>
  <si>
    <t>USB AUDIO ADAPTER EXTERNAL SOUND CARD</t>
  </si>
  <si>
    <t>ICUSBCPLLD25</t>
  </si>
  <si>
    <t>ADD A PARALLEL PORT THROUGH YOUR LAPTOP OR DESKTOP COMPUTERS USB-C PORT - USB C</t>
  </si>
  <si>
    <t>ICUSBROLLOVR</t>
  </si>
  <si>
    <t>CONNECT 6 FT / 1.8M CISCO USB CONSOLE CABLE TO USB 2.0 EQUIPPED LAPTOP TO RJ45 P</t>
  </si>
  <si>
    <t>IDE2CF</t>
  </si>
  <si>
    <t>40/44 PIN IDE TO CF SSD ADAPTER</t>
  </si>
  <si>
    <t>IDE2SAT2</t>
  </si>
  <si>
    <t>CONNECT YOUR SATA HARD DRIVE OR BLU-RAY/DVD/CD-ROM DRIVE TO AN IDE MOTHERBOARD -</t>
  </si>
  <si>
    <t>IDE2SAT25</t>
  </si>
  <si>
    <t>ALLOWS CONNECTION OF A SATA DEVICE TO AN IDE MOTHERBOARD OR CARD - IDE TO SATA C</t>
  </si>
  <si>
    <t>IDE66</t>
  </si>
  <si>
    <t>18IN DUAL DRIVE ULTRA ATA IDE HARD DRIVE CABLE</t>
  </si>
  <si>
    <t>IES101002SFP</t>
  </si>
  <si>
    <t>SCALE YOUR NETWORK AND CONNECT UP TO 10 DIFFERENT GIGABIT ETHERNET DEVICES INCLU</t>
  </si>
  <si>
    <t>IES101GP2SFW</t>
  </si>
  <si>
    <t>INDUSTRIAL 8 + 2PORT GIGABIT POE+ SWITCH</t>
  </si>
  <si>
    <t>IES1G52UP12V</t>
  </si>
  <si>
    <t>INDUSTRIAL 5 PORT GIGABIT ETHERNET SWITCH - UP TO 30W PER 4 POE PORTS - 75C TO -</t>
  </si>
  <si>
    <t>IES1G52UPDIN</t>
  </si>
  <si>
    <t>IES51000</t>
  </si>
  <si>
    <t>NETWORK UP TO 5 ETHERNET DEVICES THROUGH A RUGGED, INDUSTRIAL GIGABIT ETHERNET S</t>
  </si>
  <si>
    <t>IES51000POE</t>
  </si>
  <si>
    <t>CONNECT GIGABIT ETHERNET AND POWER TO 4 POE-ENABLED DEVICES, WITH 15.4W PER-PORT</t>
  </si>
  <si>
    <t>IES5102</t>
  </si>
  <si>
    <t>EXPAND YOUR NETWORK CONNECTIVITY WITH THIS RUGGED UNMANAGED NETWORK SWITCH - FAS</t>
  </si>
  <si>
    <t>IES81000POE</t>
  </si>
  <si>
    <t>CONNECT POWER AND GIGABIT ETHERNET DATA TO 8 POE-ENABLED DEVICES, WITH 30W PER-P</t>
  </si>
  <si>
    <t>IES8100POE</t>
  </si>
  <si>
    <t>CONNECT POWER AND DATA TO 8 POE-ENABLED DEVICES, WITH 15.4W PER PORT OUTPUT - 8</t>
  </si>
  <si>
    <t>IES81GPOEW</t>
  </si>
  <si>
    <t>INDUSTRIAL 8 PORT GIGABIT POE SWITCH UP TO 30W PER 4 POWER OVER ETHERNET PORTS +</t>
  </si>
  <si>
    <t>IESC1G50UP</t>
  </si>
  <si>
    <t>5 PORT GIGABIT POE SWITCH 30W PSE POWER PER PORT TO DEVICES W/GBE ON CAT5E/6 - P</t>
  </si>
  <si>
    <t>IESC1G80UP</t>
  </si>
  <si>
    <t>8 PORT GIGABIT POE SWITCH 30W PSE POWER PER PORT TO DEVICES W/GBE ON CAT5E/6 - P</t>
  </si>
  <si>
    <t>IM12D1500P</t>
  </si>
  <si>
    <t>REPLACE YOUR 12V DC (1.5 AMP) POWER CABLE, WITH A RELIABLE CONNECTION - FIBER CO</t>
  </si>
  <si>
    <t>IMC100MSFP</t>
  </si>
  <si>
    <t>FIBER TO ETHERNET MEDIA CONVERTER EXTENDS NETWORKS &amp; CONVERTS OPTICAL FIBER TO R</t>
  </si>
  <si>
    <t>IMC1GSFP</t>
  </si>
  <si>
    <t>IMC1GSFP30W</t>
  </si>
  <si>
    <t>FIBER TO ETHERNET MEDIA CONVERTER EXTENDS NETWORKS &amp; CONVERTS FIBER TO COPPER  -</t>
  </si>
  <si>
    <t>IMC1GSFP60W</t>
  </si>
  <si>
    <t>IREXT2</t>
  </si>
  <si>
    <t>EXTEND IR REMOTE CONTROL SIGNALS WIRELESSLY BY UP TO 330 FEET (100 METERS) - IR</t>
  </si>
  <si>
    <t>ISAS88701</t>
  </si>
  <si>
    <t>CONNECT EXTERNAL SAS DEVICES INCLUDING NETWORKS, SERVERS, WORKSTATIONS AND DESKT</t>
  </si>
  <si>
    <t>ISAS88702</t>
  </si>
  <si>
    <t>2M HIGH PERFORMANCE EXTERNAL SAS CABLE DESIGNED FOR HIGH-PERFORMANCE NETWORKS, S</t>
  </si>
  <si>
    <t>ISAS88881</t>
  </si>
  <si>
    <t>A HIGH PERFORMANCE EXTERNAL SAS CABLE DESIGNED FOR CONNECTING SAS CONTROLLERS AN</t>
  </si>
  <si>
    <t>ISAS88882</t>
  </si>
  <si>
    <t>CONNECT YOUR SAS STORAGE DEVICES USING THIS HIGH-PERFORMANCE  SFF-8088 SAS CABLE</t>
  </si>
  <si>
    <t>ISAS88883</t>
  </si>
  <si>
    <t>3M MINI SAS CABLE - SFF-8088 TO SFF-8088</t>
  </si>
  <si>
    <t>ITB20D3250</t>
  </si>
  <si>
    <t>UNIVERSAL TERMINAL BLOCK DC POWER ADAPTER - DESIGNED FOR STARTECH.COM INDUSTRIAL</t>
  </si>
  <si>
    <t>J4858C10PKST</t>
  </si>
  <si>
    <t>10 PACK HPE J4858C COMPATIBLE SFP - 1000BASE-SX 1GBPS - 1GBE MODULE - 1GE GIGABI</t>
  </si>
  <si>
    <t>J4858CST</t>
  </si>
  <si>
    <t>HPE J4858C COMPATIBLE SFP - 1000BASE-SX 1GBPS - 1GBE MODULE - 1GE GIGABIT ETHERN</t>
  </si>
  <si>
    <t>J4859C10PKST</t>
  </si>
  <si>
    <t>10 PACK HPE J4859C COMPATIBLE SFP - 1000BASE-LX 1GBPS - 1GBE MODULE - 1GE GIGABI</t>
  </si>
  <si>
    <t>J4859CST</t>
  </si>
  <si>
    <t>HPE J4859C COMPATIBLE SFP - 1000BASE-LX 1GBPS - 1GBE MODULE - 1GE GIGABIT ETHERN</t>
  </si>
  <si>
    <t>J8177C10PKST</t>
  </si>
  <si>
    <t>10 PACK HPE J8177C COMPATIBLE SFP - 1000BASE-T 1GBPS - 1GBE MODULE - 1GE GIGABIT</t>
  </si>
  <si>
    <t>J8177CST</t>
  </si>
  <si>
    <t>HPE J8177C COMPATIBLE SFP - 1000BASE-T 1GBPS - 1GBE MODULE - 1GE GIGABIT ETHERNE</t>
  </si>
  <si>
    <t>J9150A-ST</t>
  </si>
  <si>
    <t>HPE J9150A COMPATIBLE SFP+ - 10GBASE-SR 10GBPS - 10GBE MODULE - 10GE GIGABIT ETH</t>
  </si>
  <si>
    <t>J9150D-ST</t>
  </si>
  <si>
    <t>HPE J9150D COMPATIBLE SFP+ - 10GBASE-SR 10GBPS - 10GBE MODULE - 10GE GIGABIT ETH</t>
  </si>
  <si>
    <t>J9151A-BX-D-ST</t>
  </si>
  <si>
    <t>HPE J9151A COMPATIBLE SFP+ TRANSCEIVER</t>
  </si>
  <si>
    <t>J9151A-BX-U-ST</t>
  </si>
  <si>
    <t>HPE J9151A  COMPATIBLE TRANSCEIVER - 10GBASE-BX WDM SFP+ (10 GBPS) - 10 GIGABIT</t>
  </si>
  <si>
    <t>J9151A-ST</t>
  </si>
  <si>
    <t>HPE J9151A COMPATIBLE SFP+ - 10GBASE-LR 10GBPS - 10GBE MODULE - 10GE GIGABIT ETH</t>
  </si>
  <si>
    <t>J9151D-ST</t>
  </si>
  <si>
    <t>HPE J9151D COMPATIBLE SFP+ - 10GBASE-LR 10GBPS - 10GBE MODULE - 10GE GIGABIT ETH</t>
  </si>
  <si>
    <t>J9151E-ST</t>
  </si>
  <si>
    <t>HPE J9151E COMPATIBLE SFP+ - 10GBASE-LR 10GBPS - 10GBE MODULE - 10GE GIGABIT ETH</t>
  </si>
  <si>
    <t>J9152A-ST</t>
  </si>
  <si>
    <t>HPE J9152A COMPATIBLE SFP+ - 10GBASE-LRM 10GBPS - 10GBE MODULE - 10GE GIGABIT ET</t>
  </si>
  <si>
    <t>J9152D-ST</t>
  </si>
  <si>
    <t>HPE J9152D COMPATIBLE SFP+ - 10GBASE-LRM 10GBPS - 10GBE MODULE - 10GE GIGABIT ET</t>
  </si>
  <si>
    <t>J9153A-ST</t>
  </si>
  <si>
    <t>HPE J9153A COMPATIBLE SFP+ - 10GBE DDM</t>
  </si>
  <si>
    <t>J9153D-ST</t>
  </si>
  <si>
    <t>HPE J9153D COMPATIBLE SFP+ - 10GBASE-ER 10GBPS - 10GBE MODULE - 10GE GIGABIT ETH</t>
  </si>
  <si>
    <t>J9281BST</t>
  </si>
  <si>
    <t>100% HPE J9281B COMPATIBLE 1M 10G DIRECT ATTACH CABLE - 10 GBPS PASSIVE TWINAX C</t>
  </si>
  <si>
    <t>J9283BST</t>
  </si>
  <si>
    <t>100% HPE J9283B COMPATIBLE 3M 10G DIRECT ATTACH CABLE - 10 GBPS PASSIVE TWINAX C</t>
  </si>
  <si>
    <t>J9285BST</t>
  </si>
  <si>
    <t>100% HPE J9285B COMPATIBLE 7M 10G DIRECT ATTACH CABLE - 10 GBPS PASSIVE TWINAX C</t>
  </si>
  <si>
    <t>JD089BST</t>
  </si>
  <si>
    <t>HPE JD089B COMPATIBLE SFP - 1GBE</t>
  </si>
  <si>
    <t>JD092A-ST</t>
  </si>
  <si>
    <t>HPE JD092A COMPATIBLE SFP+ - 10GBASE-SR 10GBPS - 10GBE MODULE - 10GE GIGABIT ETH</t>
  </si>
  <si>
    <t>JD092B-ST</t>
  </si>
  <si>
    <t>HPE JD092B COMPATIBLE SFP+ - 10GBASE-SR 10 GBPS - 10 GBE GIGABIT ETHERNET MODULE</t>
  </si>
  <si>
    <t>JD093A-ST</t>
  </si>
  <si>
    <t>HPE JD093A COMPATIBLE SFP+ - 10GBASE-LRM 10GBPS - 10GBE MODULE - 10GE GIGABIT ET</t>
  </si>
  <si>
    <t>JD093B-ST</t>
  </si>
  <si>
    <t>HPE JD093B COMPATIBLE SFP+ - 10GBASE-LRM 10GBPS - 10GBE MODULE - 10GE GIGABIT ET</t>
  </si>
  <si>
    <t>JD094A-ST</t>
  </si>
  <si>
    <t>HPE JD094A COMPATIBLE SFP+ - 10GBASE-LR 10GBPS - 10GBE MODULE - 10GE GIGABIT ETH</t>
  </si>
  <si>
    <t>JD094B-BX40-D-ST</t>
  </si>
  <si>
    <t>HPE JD094B-BX40-D COMPATIBLE SFP+ MODULE</t>
  </si>
  <si>
    <t>JD094B-BX40-U-ST</t>
  </si>
  <si>
    <t>HPE JD094B-BX40-U COMPATIBLE SFP+ MODULE</t>
  </si>
  <si>
    <t>JD094B-BX60-D-ST</t>
  </si>
  <si>
    <t>HPE JD094B-BX60-D  COMPATIBLE TRANSCEIVER - 10GBASE-BX WDM SFP+ (10 GBPS) - 10 G</t>
  </si>
  <si>
    <t>JD094B-BX60-U-ST</t>
  </si>
  <si>
    <t>HPE JD094B-BX60-U  COMPATIBLE TRANSCEIVER - 10GBASE-BX WDM SFP+ (10 GBPS) - 10 G</t>
  </si>
  <si>
    <t>JD094B-BX-D-ST</t>
  </si>
  <si>
    <t>HPE JD094B-BX-D COMPATIBLE SFP+ MODULE</t>
  </si>
  <si>
    <t>JD094B-BX-U-ST</t>
  </si>
  <si>
    <t>HPE JD094B-BX-U COMPATIBLE SFP+ MODULE</t>
  </si>
  <si>
    <t>JD094BST</t>
  </si>
  <si>
    <t>HPE JD094B COMPATIBLE SFP+ - 10GBE DDM</t>
  </si>
  <si>
    <t>JD095CST</t>
  </si>
  <si>
    <t>100% HPE JD095C COMPATIBLE .65M 10G DIRECT ATTACH CABLE - 10 GBPS PASSIVE TWINAX</t>
  </si>
  <si>
    <t>JD096CST</t>
  </si>
  <si>
    <t>100% HPE JD096C COMPATIBLE 1.2M 10G DIRECT ATTACH CABLE - 10 GBPS PASSIVE TWINAX</t>
  </si>
  <si>
    <t>JD097CST</t>
  </si>
  <si>
    <t>100% HPE JD097C COMPATIBLE 3M 10G DIRECT ATTACH CABLE - 10 GBPS PASSIVE TWINAX C</t>
  </si>
  <si>
    <t>JD118BST</t>
  </si>
  <si>
    <t>HPE JD118B COMPATIBLE SFP - 1GBE DDM</t>
  </si>
  <si>
    <t>JD119BST</t>
  </si>
  <si>
    <t>HPE JD119B COMPATIBLE SFP - 1GBE DDM</t>
  </si>
  <si>
    <t>JG081CST</t>
  </si>
  <si>
    <t>100% HPE JG081C COMPATIBLE 5M 10G DIRECT ATTACH CABLE - 10 GBPS PASSIVE TWINAX C</t>
  </si>
  <si>
    <t>JG234A-ST</t>
  </si>
  <si>
    <t>SFP+ - HP JG234A COMPATIBLE</t>
  </si>
  <si>
    <t>JG325A-ST</t>
  </si>
  <si>
    <t>HPE JG325A COMPATIBLE QSFP+ - 40GBASE-SR4 40GBPS - 40GBE MODULE - 40GE GIGABIT E</t>
  </si>
  <si>
    <t>JG325B-ST</t>
  </si>
  <si>
    <t>HPE JG325B COMPATIBLE QSFP+ - 40GBASE-SR4 40GBPS - 40GBE MODULE - 40GE GIGABIT E</t>
  </si>
  <si>
    <t>JG326AST</t>
  </si>
  <si>
    <t>100% HPE JG326A COMPATIBLE 1M 40G DIRECT ATTACH CABLE - 40 GBPS PASSIVE TWINAX C</t>
  </si>
  <si>
    <t>JG661A-ST</t>
  </si>
  <si>
    <t>HPE JG661A COMPATIBLE QSFP+ - 40GBASE-LR4 40GBPS - 40GBE MODULE - 40GE GIGABIT E</t>
  </si>
  <si>
    <t>JG709A-ST</t>
  </si>
  <si>
    <t>HPE JG709A COMPATIBLE QSFP+ - 40GBE DDM</t>
  </si>
  <si>
    <t>JL563A-ST</t>
  </si>
  <si>
    <t>HPE JL563A COMPATIBLE SFP+ - 10GBE</t>
  </si>
  <si>
    <t>KBTRAYADJ</t>
  </si>
  <si>
    <t>WORK IN GREATER COMFORT WITH THIS EASILY ADJUSTABLE ERGONOMIC KEYBOARD TRAY - UN</t>
  </si>
  <si>
    <t>KEYSTONE110B</t>
  </si>
  <si>
    <t>CAT5E RJ45 KEYSTONE JACK BLUE 110 TYPE</t>
  </si>
  <si>
    <t>KEYSTONE110W</t>
  </si>
  <si>
    <t>CAT5E RJ45 KEYSTONE JACK WHITE 110 TYPE</t>
  </si>
  <si>
    <t>KEYSTONE2BL</t>
  </si>
  <si>
    <t>CAT5E MODULAR KEYSTONE JACK BLUE</t>
  </si>
  <si>
    <t>KSLTAD</t>
  </si>
  <si>
    <t>SECURITY LOCK SLOT ADAPTER KIT - K-SLOT</t>
  </si>
  <si>
    <t>KXT102</t>
  </si>
  <si>
    <t>6 FT PS/2 KEYBOARD OR MOUSE EXTENSION CABLE - M/F</t>
  </si>
  <si>
    <t>LANTESTPRO</t>
  </si>
  <si>
    <t>TEST SEVERAL CABLE RUNS SIMULTANEOUSLY - LAN CABLE TESTER - NETWORK CABLE TESTER</t>
  </si>
  <si>
    <t>LENX1MDPUGBK</t>
  </si>
  <si>
    <t>CONNECT YOUR ULTRABOOK TO A VGA PROJECTOR OR DISPLAY AND ADD ETHERNET + 1 USB 3</t>
  </si>
  <si>
    <t>LENYMCHDVUGK</t>
  </si>
  <si>
    <t>ENHANCE YOUR YOGA 3 BY ADDING SUPPORT FOR HDMI OR VGA VIDEO OUTPUTS, AND GIGABIT</t>
  </si>
  <si>
    <t>LP4P4ADAP</t>
  </si>
  <si>
    <t>CONVERT AN LP4 FEMALE CONNECTOR TO A P4 MALE CONNECTOR - MOLEX TO 4 PIN ATX - MO</t>
  </si>
  <si>
    <t>LP4PCIEX8ADP</t>
  </si>
  <si>
    <t>CONVERT A STANDARD LP4 POWER SUPPLY CONNECTOR TO AN 8-PIN PCI EXPRESS VIDEO CARD</t>
  </si>
  <si>
    <t>LP4PCIEXADAP</t>
  </si>
  <si>
    <t>THIS LP4 TO 6 PIN PCI EXPRESS VIDEO CARD POWER ADAPTER CONVERTS A STANDARD LP4 P</t>
  </si>
  <si>
    <t>LP4POWEXT12</t>
  </si>
  <si>
    <t>EXTEND YOUR LP4 POWER CONNECTIONS BY UP TO 12 INCHES - 4 PIN POWER CONNECTOR - 1</t>
  </si>
  <si>
    <t>LP4SATAFM</t>
  </si>
  <si>
    <t>THIS SATA TO LP4 POWER CABLE ADAPTER FEATURES ONE LP4 FEMALE POWER CONNECTOR AND</t>
  </si>
  <si>
    <t>LP4SATAFM12</t>
  </si>
  <si>
    <t>POWER AN LP4 DEVICE FROM A SATA POWER CONNECTION ON YOUR COMPUTER POWER SUPPLY -</t>
  </si>
  <si>
    <t>LP4SATAFM2L</t>
  </si>
  <si>
    <t>IF YOU NEED TO USE AN OLDER IDE HARD DRIVE WITH A NEW SATA POWER SUPPLY, LOOK NO</t>
  </si>
  <si>
    <t>LP4SATAFM6IN</t>
  </si>
  <si>
    <t>6IN SATA TO LP4 POWER CABLE ADAPTER FM</t>
  </si>
  <si>
    <t>LP4SATAFMD</t>
  </si>
  <si>
    <t>LP4 TO SATA POWER CABLE ADAPTER WITH FLOPPY POWER</t>
  </si>
  <si>
    <t>LSATA12</t>
  </si>
  <si>
    <t>THIS HIGH QUALITY SERIAL ATA CABLE IS DESIGNED FOR CONNECTING SATA DRIVES EVEN I</t>
  </si>
  <si>
    <t>LSATA12RA1</t>
  </si>
  <si>
    <t>THESE RIGHT-ANGLE SERIAL ATA CABLES GUARANTEE YOU LL BE ABLE TO PLUG IN YOUR HIG</t>
  </si>
  <si>
    <t>LSATA18</t>
  </si>
  <si>
    <t>LSATA18RA1</t>
  </si>
  <si>
    <t>18IN LATCHING SATA TO RIGHT ANGLE SATA SERIAL ATA CABLE - SATA - M/M - 18 INCH -</t>
  </si>
  <si>
    <t>LSATA24</t>
  </si>
  <si>
    <t>LSATA6</t>
  </si>
  <si>
    <t>6IN LATCHING SATA CABLE</t>
  </si>
  <si>
    <t>LSATA8</t>
  </si>
  <si>
    <t>8IN LATCHING SATA TO SATA CABLE - F/F</t>
  </si>
  <si>
    <t>LTADUB1MB</t>
  </si>
  <si>
    <t>CHARGE OR SYNC A MICRO USB, IPHONE, IPOD OR IPAD DEVICE USING A SINGLE CABLE - C</t>
  </si>
  <si>
    <t>LTANCHOR</t>
  </si>
  <si>
    <t>ANCHOR FOR CABLE LOCK - STEEL</t>
  </si>
  <si>
    <t>LTANCHORL</t>
  </si>
  <si>
    <t>ANCHOR FOR CABLE LOCK - LARGE</t>
  </si>
  <si>
    <t>LTCUB1MGR</t>
  </si>
  <si>
    <t>USB MULTI CHARGING CABLE LETS YOU CARRY ONE CABLE FOR ALL OF YOUR CHARGING NEEDS</t>
  </si>
  <si>
    <t>LTCUB2MGR</t>
  </si>
  <si>
    <t>LTLOCK</t>
  </si>
  <si>
    <t>PROTECT YOUR LAPTOP AGAINST THEFT W/ THIS CONVENIENT COMBINATION LAPTOP LOCK - K</t>
  </si>
  <si>
    <t>LTLOCK3DCOIL</t>
  </si>
  <si>
    <t>CABLE LOCK - SELF-COILING CABLE, KEYLESS</t>
  </si>
  <si>
    <t>LTLOCK4D</t>
  </si>
  <si>
    <t>6FT K-SLOT LAPTOP CABLE LOCK COMBINATION</t>
  </si>
  <si>
    <t>LTLOCKKEY</t>
  </si>
  <si>
    <t>CABLE LOCK - KEYED - PUSH-TO-LOCK BUTTON</t>
  </si>
  <si>
    <t>LTLOCKNANO</t>
  </si>
  <si>
    <t>NANO SLOT LAPTOP CABLE LOCK COMBINATION</t>
  </si>
  <si>
    <t>LTLOCKNBL</t>
  </si>
  <si>
    <t>6.5FT COMBINATION LAPTOP CABLE LOCK COMPATIBLE W/ NOBLE WEDGE SLOT - KEYLESS 4-D</t>
  </si>
  <si>
    <t>LTRISERP</t>
  </si>
  <si>
    <t>WORK IN COMFORT BY POSITIONING YOUR LAPTOP CLOSER TO EYE LEVEL, WITH SIX ADJUSTA</t>
  </si>
  <si>
    <t>LTSTND</t>
  </si>
  <si>
    <t>ELEVATE YOUR LAPTOP TO CREATE AN ERGONOMIC WORKSPACE WHILE FREEING UP DESK SPACE</t>
  </si>
  <si>
    <t>LTSTND2IN1</t>
  </si>
  <si>
    <t>SILVER ALUMINUM LAPTOP STAND/RISER FOR DESK SUPPORTS LAPTOPS UP TO 15IN; TILTED/</t>
  </si>
  <si>
    <t>LTUB1MBK</t>
  </si>
  <si>
    <t>CHARGE OR SYNC YOUR MICRO USB, IPHONE, IPOD OR IPAD DEVICE USING A SINGLE CABLE</t>
  </si>
  <si>
    <t>LTUB1MWH</t>
  </si>
  <si>
    <t>LTULOCK4D</t>
  </si>
  <si>
    <t>LAPTOP CABLE LOCK K-SLOT/NANO/WEDGE</t>
  </si>
  <si>
    <t>LTULOCKKEY</t>
  </si>
  <si>
    <t>6.6FT UNIVERSAL 3-IN-1 KEYED LAPTOP CABLE LOCK WITH 2 KEYS / INTERCHANGEABLE LOC</t>
  </si>
  <si>
    <t>LX-ST</t>
  </si>
  <si>
    <t>PALO ALTO NETWORKS LX COMPATIBLE SFP 1GE</t>
  </si>
  <si>
    <t>M2E1BMU31C</t>
  </si>
  <si>
    <t>USB-C EXTERNAL ENCLOSURE FOR PCIE M.2 NVME SSD WITH USB 3.1 GEN 2 (10GBPS) AND P</t>
  </si>
  <si>
    <t>M2E1BRU31C</t>
  </si>
  <si>
    <t>RUGGED USB-C M.2 NVME PCIE SSD ENCLOSURE</t>
  </si>
  <si>
    <t>M2E4SFF8643</t>
  </si>
  <si>
    <t>ADD U.2 PCIE NVME SSD PERFORMANCE TO YOUR DESKTOP COMPUTER OR SERVER BY CONNECTI</t>
  </si>
  <si>
    <t>M3013</t>
  </si>
  <si>
    <t>ADD A LARGE 24 X 27.5 ANTI-STATIC MAT TO YOUR DESKTOP OR WORK STATION - ANTI-STA</t>
  </si>
  <si>
    <t>M45PATCH100B</t>
  </si>
  <si>
    <t>M45PATCH100G</t>
  </si>
  <si>
    <t>M45PATCH10BK</t>
  </si>
  <si>
    <t>M45PATCH10BL</t>
  </si>
  <si>
    <t>M45PATCH10GN</t>
  </si>
  <si>
    <t>M45PATCH10GR</t>
  </si>
  <si>
    <t>M45PATCH10WH</t>
  </si>
  <si>
    <t>M45PATCH10YL</t>
  </si>
  <si>
    <t>10 FT YELLOW CAT5E UTP PATCH CABLE</t>
  </si>
  <si>
    <t>M45PATCH12BL</t>
  </si>
  <si>
    <t>12FT BLUE MOLDED CAT5E UTP PATCH CABLE</t>
  </si>
  <si>
    <t>M45PATCH15BK</t>
  </si>
  <si>
    <t>M45PATCH15BL</t>
  </si>
  <si>
    <t>M45PATCH15GR</t>
  </si>
  <si>
    <t>M45PATCH15OR</t>
  </si>
  <si>
    <t>M45PATCH15RD</t>
  </si>
  <si>
    <t>M45PATCH15WH</t>
  </si>
  <si>
    <t>15FT WHITE MOLDED CAT5E UTP PATCH CABLE</t>
  </si>
  <si>
    <t>M45PATCH15YL</t>
  </si>
  <si>
    <t>15FT YELLOW MOLDED CAT5E UTP PATCH CABLE</t>
  </si>
  <si>
    <t>M45PATCH1BK</t>
  </si>
  <si>
    <t>1FT BLACK MOLDED CAT5E UTP PATCH CABLE</t>
  </si>
  <si>
    <t>M45PATCH1BL</t>
  </si>
  <si>
    <t>M45PATCH1GN</t>
  </si>
  <si>
    <t>1FT GREEN MOLDED CAT5E UTP PATCH CABLE</t>
  </si>
  <si>
    <t>M45PATCH1GR</t>
  </si>
  <si>
    <t>1FT GRAY MOLDED CAT5E UTP PATCH CABLE</t>
  </si>
  <si>
    <t>M45PATCH1WH</t>
  </si>
  <si>
    <t>1FT WHITE MOLDED CAT5E UTP PATCH CABLE</t>
  </si>
  <si>
    <t>M45PATCH1YL</t>
  </si>
  <si>
    <t>M45PATCH20BL</t>
  </si>
  <si>
    <t>20 FT BLUE MOLDED CAT5E UTP PATCH CABLE</t>
  </si>
  <si>
    <t>M45PATCH20GR</t>
  </si>
  <si>
    <t>20FT GRAY MOLDED CAT5E UTP PATCH CABLE</t>
  </si>
  <si>
    <t>M45PATCH25BK</t>
  </si>
  <si>
    <t>M45PATCH25BL</t>
  </si>
  <si>
    <t>M45PATCH25GR</t>
  </si>
  <si>
    <t>M45PATCH25WH</t>
  </si>
  <si>
    <t>25 FT WHITE MOLDED CAT5E UTP PATCH CABLE</t>
  </si>
  <si>
    <t>M45PATCH2BK</t>
  </si>
  <si>
    <t>M45PATCH2BL</t>
  </si>
  <si>
    <t>M45PATCH2WH</t>
  </si>
  <si>
    <t>M45PATCH2YL</t>
  </si>
  <si>
    <t>M45PATCH30BL</t>
  </si>
  <si>
    <t>M45PATCH35BL</t>
  </si>
  <si>
    <t>M45PATCH35GR</t>
  </si>
  <si>
    <t>M45PATCH3BK</t>
  </si>
  <si>
    <t>3FT BLACK MOLDED CAT5E UTP PATCH CABLE</t>
  </si>
  <si>
    <t>M45PATCH3BL</t>
  </si>
  <si>
    <t>M45PATCH3GN</t>
  </si>
  <si>
    <t>3FT GREEN MOLDED CAT5E UTP PATCH CABLE</t>
  </si>
  <si>
    <t>M45PATCH3GR</t>
  </si>
  <si>
    <t>M45PATCH3RD</t>
  </si>
  <si>
    <t>3FT RED MOLDED CAT5E UTP PATCH CABLE</t>
  </si>
  <si>
    <t>M45PATCH3WH</t>
  </si>
  <si>
    <t>3FT WHITE MOLDED CAT5E UTP PATCH CABLE</t>
  </si>
  <si>
    <t>M45PATCH3YL</t>
  </si>
  <si>
    <t>M45PATCH50BK</t>
  </si>
  <si>
    <t>M45PATCH50BL</t>
  </si>
  <si>
    <t>M45PATCH50GR</t>
  </si>
  <si>
    <t>M45PATCH5BL</t>
  </si>
  <si>
    <t>M45PATCH5GR</t>
  </si>
  <si>
    <t>5FT GRAY MOLDED CAT5E UTP PATCH CABLE</t>
  </si>
  <si>
    <t>M45PATCH6BK</t>
  </si>
  <si>
    <t>M45PATCH6BL</t>
  </si>
  <si>
    <t>M45PATCH6GR</t>
  </si>
  <si>
    <t>M45PATCH6PL</t>
  </si>
  <si>
    <t>6FT PURPLE MOLDED CAT5E UTP PATCH CABLE</t>
  </si>
  <si>
    <t>M45PATCH6RD</t>
  </si>
  <si>
    <t>M45PATCH6YL</t>
  </si>
  <si>
    <t>M45PATCH75BL</t>
  </si>
  <si>
    <t>M45PATCH7BL</t>
  </si>
  <si>
    <t>7FT BLUE MOLDED CAT5E UTP PATCH CABLE</t>
  </si>
  <si>
    <t>M45PATCH7GR</t>
  </si>
  <si>
    <t>M45PATCH8BL</t>
  </si>
  <si>
    <t>8FT BLUE MOLDED CAT5E UTP PATCH CABLE</t>
  </si>
  <si>
    <t>M5FANSCREW10</t>
  </si>
  <si>
    <t>50 PACK OF M5X10MM MOUNTING SCREWS (10MM LONG) - HIGH QUALITY STEEL M5 SCREWS WI</t>
  </si>
  <si>
    <t>MACAMDPGBK</t>
  </si>
  <si>
    <t>CONNECT YOUR MACBOOK AIR TO A BOARDROOM DISPLAY (HDMI OR VGA) AND A WIRED GIGABI</t>
  </si>
  <si>
    <t>MASFP10GBLR</t>
  </si>
  <si>
    <t>CISCO MERAKI MA-SFP-10GB-LR COMPATIBLE SFP+ - 10GBASE-LR 10 GBPS - 10GBE MODULE</t>
  </si>
  <si>
    <t>MASFP10GBSR</t>
  </si>
  <si>
    <t>CISCO MERAKI MA-SFP-10GB-SR COMPATIBLE SFP+ - 10GBASE-SR 10 GBPS - 10GBE MODULE</t>
  </si>
  <si>
    <t>MASFP1GBLX10</t>
  </si>
  <si>
    <t>CISCO MERAKI MA-SFP-1GB-LX10 COMPATIBLE SFP - 1000BASE-LX 1 GBPS - 1GBE MODULE -</t>
  </si>
  <si>
    <t>MASFP1GBSXST</t>
  </si>
  <si>
    <t>CISCO MERAKI MA-SFP-1GB-SX COMPATIBLE SFP - 1000BASE-SX 1 GBPS - 1GBE MODULE - 1</t>
  </si>
  <si>
    <t>MASFP1GBTXST</t>
  </si>
  <si>
    <t>CISCO MERAKI MA-SFP-1GB-TX COMPATIBLE SFP - 1000BASE-T 1 GBPS - 1GBE MODULE - 10</t>
  </si>
  <si>
    <t>MBLTVSTNDEC</t>
  </si>
  <si>
    <t>HEAVY-DUTY MOBILE TV CART ON WHEELS FOR 37-70 INCH VESA MOUNT DISPLAY (154LB) -</t>
  </si>
  <si>
    <t>MC6MF</t>
  </si>
  <si>
    <t>6 FT DB25 TO DB9 SERIAL MODEM CABLE M/F</t>
  </si>
  <si>
    <t>MCHD2VGAA2</t>
  </si>
  <si>
    <t>CONVERT A MICRO HDMI VIDEO SIGNAL TO VGA, WITH DISCRETE AUDIO OUTPUT - MICRO HDM</t>
  </si>
  <si>
    <t>MCHD2VGAE2</t>
  </si>
  <si>
    <t>CONNECT A MICRO HDMI EQUIPPED SMARTPHONE OR TABLET PC TO YOUR VGA DISPLAY OR PRO</t>
  </si>
  <si>
    <t>MCM10GSFP</t>
  </si>
  <si>
    <t>FIBER ETHERNET MEDIA CONVERTER TO CONVERT &amp; EXTEND COPPER TO FIBER OR VICE VERSA</t>
  </si>
  <si>
    <t>MCM110SC2</t>
  </si>
  <si>
    <t>FIBER TO ETHERNET MEDIA CONVERTER SC</t>
  </si>
  <si>
    <t>MCM110SC2P</t>
  </si>
  <si>
    <t>CONVERT AND EXTEND A 10/100 MBPS ETHERNET CONNECTION UP TO 2 KM OVER MULTI MODE</t>
  </si>
  <si>
    <t>MCM110ST2</t>
  </si>
  <si>
    <t>FIBER TO ETHERNET MEDIA CONVERTER ST</t>
  </si>
  <si>
    <t>MCM1110MMLC</t>
  </si>
  <si>
    <t>CONVERT AND EXTEND DIFFERENT NETWORKS OVER A GIGABIT FIBER CABLE CONNECTION UP T</t>
  </si>
  <si>
    <t>MCM1110SFP</t>
  </si>
  <si>
    <t>CONVERT AND EXTEND DIFFERENT NETWORKS OVER A GIGABIT FIBER CABLE CONNECTION USIN</t>
  </si>
  <si>
    <t>MCMGBSCMM055</t>
  </si>
  <si>
    <t>MULTIMODE FIBER ETHERNET MEDIA CONVERTER EXTENDS   BRIDGES COPPER NETWORKS - 10/</t>
  </si>
  <si>
    <t>MCMGBSCSM10</t>
  </si>
  <si>
    <t>SINGLE MODE FIBER ETHERNET MEDIA CONVERTER EXTENDS &amp; BRIDGES COPPER NETWORKS - 1</t>
  </si>
  <si>
    <t>MCSATAF12S</t>
  </si>
  <si>
    <t>THE MICRO SATA TO SATA ADAPTER CABLE FEATURES A STANDARD FEMALE SATA DATA CONNEC</t>
  </si>
  <si>
    <t>MDBOXMNT</t>
  </si>
  <si>
    <t>UNIVERSAL TV ACCESSORY MOUNT - WALL/TV</t>
  </si>
  <si>
    <t>MDISPLPORT3</t>
  </si>
  <si>
    <t>MDISPLPORT6</t>
  </si>
  <si>
    <t>MDP2DPDVHD</t>
  </si>
  <si>
    <t>CONNECT YOUR MINI DISPLAYPORT DEVICE TO A DISPLAYPORT, HDMIOR DVI DISPLAY, WITH</t>
  </si>
  <si>
    <t>MDP2DPMF6IN</t>
  </si>
  <si>
    <t>CONNECT YOUR DISPLAYPORT MONITOR TO A STANDARD MINI DISPLAYPORT SOURCE. SHORT (6</t>
  </si>
  <si>
    <t>MDP2DPMM10</t>
  </si>
  <si>
    <t>10 FT MINI DP TO DP 1.2 ADAPTER CABLE</t>
  </si>
  <si>
    <t>MDP2DPMM1MW</t>
  </si>
  <si>
    <t>MDP2DPMM2MW</t>
  </si>
  <si>
    <t>MDP2DPMM3</t>
  </si>
  <si>
    <t>3 FT MINI DP TO DP 1.2 ADAPTER CABLE</t>
  </si>
  <si>
    <t>MDP2DPMM3MW</t>
  </si>
  <si>
    <t>MDP2DPMM4M</t>
  </si>
  <si>
    <t>CONNECT YOUR MINI-DISPLAYPORT-EQUIPPED COMPUTER TO A STANDARD DISPLAYPORT MONITO</t>
  </si>
  <si>
    <t>MDP2DPMM6</t>
  </si>
  <si>
    <t>MDP2DVI</t>
  </si>
  <si>
    <t>CONNECT A DVI DISPLAY TO A MINI DISPLAYPORT EQUIPPED PC OR MAC -MINI DISPLAYPORT</t>
  </si>
  <si>
    <t>MDP2DVI3</t>
  </si>
  <si>
    <t>CONNECT A DVI DISPLAY TO A MINI DISPLAYPORT VIDEO SOURCE - BLACK MINI DISPLAYPOR</t>
  </si>
  <si>
    <t>MDP2DVID2</t>
  </si>
  <si>
    <t>CONNECT YOUR MDP DEVICE TO ANY DVI-D DISPLAY WITH THE MINI DISPLAYPORT TO DUAL-L</t>
  </si>
  <si>
    <t>MDP2DVIMM10B</t>
  </si>
  <si>
    <t>CONNECT A DVI DISPLAY TO A MINI DISPLAYPORT-EQUIPPED PC OR MAC - MINI DISPLAYPOR</t>
  </si>
  <si>
    <t>MDP2DVIMM3B</t>
  </si>
  <si>
    <t>MDP2DVIMM3BS</t>
  </si>
  <si>
    <t>ELIMINATE EXCESS CABLE CLUTTER WITH A SHORT 3FT MINI DISPLAYPORT TO DVI ACTIVE A</t>
  </si>
  <si>
    <t>MDP2DVIMM3W</t>
  </si>
  <si>
    <t>MDP2DVIMM3WS</t>
  </si>
  <si>
    <t>MDP2DVIMM6</t>
  </si>
  <si>
    <t>CONNECT YOUR DVI MONITOR TO A MINI DISPLAYPORT-EQUIPPED COMPUTER USING A SINGLE</t>
  </si>
  <si>
    <t>MDP2DVIMM6B</t>
  </si>
  <si>
    <t>CONNECT A DVI DISPLAY TO A MINI DISPLAYPORT-EQUIPPED PC OR MAC -MINI DISPLAYPORT</t>
  </si>
  <si>
    <t>MDP2DVIMM6BS</t>
  </si>
  <si>
    <t>CONNECT A MINI DISPLAYPORT-EQUIPPED PC OR MAC TO A DVI DISPLAY, WITH AN ACTIVE 6</t>
  </si>
  <si>
    <t>MDP2DVIMM6W</t>
  </si>
  <si>
    <t>MDP2DVIMM6WS</t>
  </si>
  <si>
    <t>MDP2DVIS</t>
  </si>
  <si>
    <t>CONNECT A DVI MONITOR TO A SINGLE-MODE DISPLAYPORT OUTPUT FROM YOUR COMPUTER -MI</t>
  </si>
  <si>
    <t>MDP2DVIW</t>
  </si>
  <si>
    <t>CONNECT A DVI DISPLAY TO A MINI-DISPLAYPORT-EQUIPPED PC OR MAC COMPUTER -MINI DI</t>
  </si>
  <si>
    <t>MDP2HD4K60S</t>
  </si>
  <si>
    <t>ACTIVE MINI DISPLAYPORT TO HDMI ADAPTER DONGLE - 4K 60HZ (3840X2160)/1080P/18GBP</t>
  </si>
  <si>
    <t>MDP2HD4KS</t>
  </si>
  <si>
    <t>ACTIVE MINI DISPLAYPORT TO HDMI ADAPTER DONGLE - 4K 30HZ/1080P/7.1CH AUDIO/HDCP</t>
  </si>
  <si>
    <t>MDP2HD4KSW</t>
  </si>
  <si>
    <t>WHITE ACTIVE MINI DISPLAYPORT TO HDMI ADAPTER DONGLE - 4K 30HZ/1080P/7.1 AUDIO/H</t>
  </si>
  <si>
    <t>MDP2HDEC</t>
  </si>
  <si>
    <t>MINI DISPLAYPORT 1.2 TO HDMI ADAPTER DONGLE CONNECTS MDP LAPTOP TO HDMI DISPLAY</t>
  </si>
  <si>
    <t>MDP2HDMI</t>
  </si>
  <si>
    <t>PASSIVE MINI DISPLAYPORT TO HDMI ADAPTER DONGLE - 1920X1200/1080P 60HZ/7.1 AUDIO</t>
  </si>
  <si>
    <t>MDP2HDMIUSBA</t>
  </si>
  <si>
    <t>CONNECT AN HDMI DISPLAY TO A MINI-DISPLAYPORT SOURCE WITH AUDIO - MINI DISPLAYPO</t>
  </si>
  <si>
    <t>MDP2HDMM1MB</t>
  </si>
  <si>
    <t>3.3FT PASSIVE MINI DISPLAYPORT TO HDMI CABLE CONNECTS HDMI MONITOR/DISPLAY - 4K</t>
  </si>
  <si>
    <t>MDP2HDMM1MW</t>
  </si>
  <si>
    <t>ELIMINATE CLUTTER BY CONNECTING YOUR PC DIRECTLY TO AN HDMI DISPLAY USING THIS S</t>
  </si>
  <si>
    <t>MDP2HDMM2MB</t>
  </si>
  <si>
    <t>6.6FT PASSIVE MINI DISPLAYPORT TO HDMI CABLE CONNECTS HDMI MONITOR/DISPLAY - 4K</t>
  </si>
  <si>
    <t>MDP2HDMM2MW</t>
  </si>
  <si>
    <t>MDP2HDMM3MB</t>
  </si>
  <si>
    <t>10FT 3M MINI DISPLAYPORT TO HDMI CABLE</t>
  </si>
  <si>
    <t>MDP2HDMM5MB</t>
  </si>
  <si>
    <t>15FT 5M MINI DISPLAYPORT TO HDMI CABLE</t>
  </si>
  <si>
    <t>MDP2HDVGA</t>
  </si>
  <si>
    <t>CONNECT A MINI DISPLAYPORT-EQUIPPED PC OR MAC TO AN HDMI OR VGA DISPLAY - MINI D</t>
  </si>
  <si>
    <t>MDP2HDVGAW</t>
  </si>
  <si>
    <t>MDP2HDW</t>
  </si>
  <si>
    <t>MDP2VGA</t>
  </si>
  <si>
    <t>ACTIVE MINI DISPLAYPORT TO VGA ADAPTER DONGLE SUPPORTS 1080P 60HZ VIDEO; MDP 1.2</t>
  </si>
  <si>
    <t>MDP2VGA2</t>
  </si>
  <si>
    <t>ACTIVE MINI DISPLAYPORT TO VGA ADAPTER DONGLE SUPPORTS 1920X1200/1080P 60HZ; HBR</t>
  </si>
  <si>
    <t>MDP2VGAA</t>
  </si>
  <si>
    <t>CONNECT YOUR MAC OR PC TO A VGA DISPLAY AND A DISCRETE 3.5MM AUDIO OUTPUT - MINI</t>
  </si>
  <si>
    <t>MDP2VGAHD20</t>
  </si>
  <si>
    <t>2-IN-1 MINI DISPLAYPORT 1.2 (HBR2) TO HDMI 2.0 4K 60HZ OR VGA 1080P MONITOR ADAP</t>
  </si>
  <si>
    <t>MDP2VGAMM10B</t>
  </si>
  <si>
    <t>CONNECT A MINI DISPLAYPORT-EQUIPPED PC OR MAC TO A VGA MONITOR/PROJECTOR, WITH A</t>
  </si>
  <si>
    <t>MDP2VGAMM15B</t>
  </si>
  <si>
    <t>MDP2VGAMM3B</t>
  </si>
  <si>
    <t>3FT MINI DISPLAYPORT TO VGA CABLE ACTIVE</t>
  </si>
  <si>
    <t>MDP2VGAMM6</t>
  </si>
  <si>
    <t>6FT ACTIVE MINI DISPLAYPORT TO VGA CABLE; 1920X1200/1080P 60HZ; MDP 1.2 HBR2; DP</t>
  </si>
  <si>
    <t>MDP2VGAMM6B</t>
  </si>
  <si>
    <t>6FT MINI DISPLAYPORT TO VGA CABLE ACTIVE</t>
  </si>
  <si>
    <t>MDP2VGAW</t>
  </si>
  <si>
    <t>MDP2VGDVHD</t>
  </si>
  <si>
    <t>CONNECT A MINI DISPLAYPORT-EQUIPPED PC OR MAC TO AN HDMI, VGA, OR DVI DISPLAY -M</t>
  </si>
  <si>
    <t>MDP2VGDVHDW</t>
  </si>
  <si>
    <t>CONNECT A MINI DISPLAYPORT-EQUIPPED PC OR MAC TO AN HDMI, VGA, OR DVI DISPLAY -</t>
  </si>
  <si>
    <t>MDPEXT3</t>
  </si>
  <si>
    <t>3FT MINI DISPLAYPORT EXTENSION CABLE M/F</t>
  </si>
  <si>
    <t>MDPEXT6</t>
  </si>
  <si>
    <t>CREATE A HIGH-RESOLUTION 4K X 2K EXTENSION WITH HBR2 SUPPORT BETWEEN YOUR MINI D</t>
  </si>
  <si>
    <t>MDPHDDVIKIT</t>
  </si>
  <si>
    <t>CONNECT YOUR MDP COMPUTER DIRECTLY TO A DVI DISPLAY, USING THIS TWO-PIECE KIT -</t>
  </si>
  <si>
    <t>MDPMM1MW</t>
  </si>
  <si>
    <t>MDPMM2MW</t>
  </si>
  <si>
    <t>MDPMM3MW</t>
  </si>
  <si>
    <t>CONNECT A MINI DISPLAYPORT-EQUIPPED LAPTOP TO A MINI DISPLAYPORT MONITOR - MINI</t>
  </si>
  <si>
    <t>MDPVGDVHD4K</t>
  </si>
  <si>
    <t>KEEP THIS ALUMINUM ADAPTER WITH YOUR LAPTOP WHILE TRAVELING TO CONNECT TO VIRTUA</t>
  </si>
  <si>
    <t>MDVIHDMIMF</t>
  </si>
  <si>
    <t>CONNECT YOUR MINI DVI APPLE MACBOOK OR IMAC COMPUTER TO YOUR HDTV - MINI DVI TO</t>
  </si>
  <si>
    <t>MDVIVGAMF</t>
  </si>
  <si>
    <t>CONNECT AN APPLE MINI DVI-EQUIPPED COMPUTER TO A VGA MONITOR. - MINI DVI TO VGA</t>
  </si>
  <si>
    <t>MNHD2VGAE2</t>
  </si>
  <si>
    <t>CONNECT A MINI HDMI EQUIPPED DIGITAL CAMERA OR TABLET TO YOUR VGA DISPLAY, OR PR</t>
  </si>
  <si>
    <t>MNRISERCLMP</t>
  </si>
  <si>
    <t>FREE UP DESK SPACE AND MINIMIZE CLUTTER, BY RAISING YOUR MONITOR AND SMALL ACCES</t>
  </si>
  <si>
    <t>MOD4AVHD</t>
  </si>
  <si>
    <t>AV MODULE FOR CONFERENCE TABLE CONNECTIVITY BOX - ARCHITECTURAL CONNECTIVITY A/V</t>
  </si>
  <si>
    <t>MOD4CABLEH</t>
  </si>
  <si>
    <t>CABLE MANAGEMENT MODULE FOR THE CONFERENCE TABLE CONNECTIVITY BOX - KEEP CABLES</t>
  </si>
  <si>
    <t>MOD4DOCKACPD</t>
  </si>
  <si>
    <t>LAPTOP DOCKING MODULE FOR THE CONFERENCE TABLE CONNECTIVITY BOX LETS YOU ACCESS</t>
  </si>
  <si>
    <t>MOD4POWERNA</t>
  </si>
  <si>
    <t>POWER OUTLET MODULE FOR CONFERENCE TABLE CONNECTIVITY BOX - ADD CONVENIENT POWER</t>
  </si>
  <si>
    <t>MONPROTECT</t>
  </si>
  <si>
    <t>INSTALL CLEAR ACRYLIC SHIELD (35X45X0.11IN / 8.3LB) BETWEEN VESA MONITOR AND MOU</t>
  </si>
  <si>
    <t>MONSTADJD</t>
  </si>
  <si>
    <t>FREE UP DESK SPACE AND WORK IN GREATER COMFORT W/ THIS ADJUSTABLE MONITOR STAND</t>
  </si>
  <si>
    <t>MONSTADJDL</t>
  </si>
  <si>
    <t>MONSTADQI</t>
  </si>
  <si>
    <t>MONITOR RISER STAND - WIRELESS QI CHARGE</t>
  </si>
  <si>
    <t>MONSTND</t>
  </si>
  <si>
    <t>RAISE YOUR MONITOR TO A COMFORTABLE VIEWING HEIGHT WITH THIS MONITOR RISER STAND</t>
  </si>
  <si>
    <t>MONSTNDCORNR</t>
  </si>
  <si>
    <t>MAXIMIZE SPACE IN A CORNER WORKSTATION USING THIS HEIGHT ADJUSTABLE MONITOR RISE</t>
  </si>
  <si>
    <t>MPEX1394B3</t>
  </si>
  <si>
    <t>3 PORT 2B 1A 1394 MINI PCI EXPRESS FIREWIRE CARD ADAPTER</t>
  </si>
  <si>
    <t>MPEX4S552</t>
  </si>
  <si>
    <t>ADD FOUR RS232 SERIAL PORTS TO AN EMBEDDED SYSTEM THROUGH A MINI PCI EXPRESS SLO</t>
  </si>
  <si>
    <t>MPEXUSB3S22B</t>
  </si>
  <si>
    <t>ADD TWO USB 3.0 PORTS THROUGH A MINI PCI EXPRESS SLOT - 2 PORT MINI PCIE USB 3.0</t>
  </si>
  <si>
    <t>MPO12PL10M</t>
  </si>
  <si>
    <t>TERMINATE 12 FIBER CONNECTIONS USING A SINGLE 40 GIGABIT NETWORK CABLE - 10M MTP</t>
  </si>
  <si>
    <t>MPO12PL1M</t>
  </si>
  <si>
    <t>TERMINATE 12 FIBER CONNECTIONS USING A SINGLE 40 GIGABIT NETWORK CABLE - 1M MTP</t>
  </si>
  <si>
    <t>MPO12PL2M</t>
  </si>
  <si>
    <t>TERMINATE 12 FIBER CONNECTIONS USING A SINGLE 40 GIGABIT NETWORK CABLE - 2M MTP</t>
  </si>
  <si>
    <t>MPO12PL3M</t>
  </si>
  <si>
    <t>TERMINATE 12 FIBER CONNECTIONS USING A SINGLE 40 GIGABIT NETWORK CABLE - 3M MTP</t>
  </si>
  <si>
    <t>MPO12PL5M</t>
  </si>
  <si>
    <t>TERMINATE 12 FIBER CONNECTIONS USING A SINGLE 40 GIGABIT NETWORK CABLE - 5M MTP</t>
  </si>
  <si>
    <t>MPO8LCPL10M</t>
  </si>
  <si>
    <t>FAN OUT 8 FIBERS FROM A 40GBPS MPO CONNECTION TO FOUR 10GBPS LC CONNECTIONS - 10</t>
  </si>
  <si>
    <t>MPO8LCPL1M</t>
  </si>
  <si>
    <t>FAN OUT EIGHT FIBERS FROM A 40GBPS MPO CONNECTION TO FOUR 10GBPS LC CONNECTIONS</t>
  </si>
  <si>
    <t>MPO8LCPL2M</t>
  </si>
  <si>
    <t>MPO8LCPL3M</t>
  </si>
  <si>
    <t>FAN OUT 8 FIBERS FROM A 40GBPS MPO CONNECTION TO FOUR 10GBPS LC CONNECTIONS - 3M</t>
  </si>
  <si>
    <t>MPO8LCPL5M</t>
  </si>
  <si>
    <t>FAN OUT 8 FIBERS FROM A 40GBPS MPO CONNECTION TO FOUR 10GBPS LC CONNECTIONS - 5M</t>
  </si>
  <si>
    <t>MSAT2SAT3</t>
  </si>
  <si>
    <t>TURN AN MSATA HOST CONNECTION INTO A STANDARD SATA PORT-MSATA TO SATA ADAPTER-MI</t>
  </si>
  <si>
    <t>MSDREADU2OTG</t>
  </si>
  <si>
    <t>CONNECT A MICRO SD CARD TO YOUR COMPUTER OR OTG MOBILE DEVICE, THROUGH A USB OR</t>
  </si>
  <si>
    <t>MST14DP123DP</t>
  </si>
  <si>
    <t>3-PORT DISPLAYPORT MULTI-MONITOR ADAPTER DONGLE FOR 3X 4K 30HZ OR 2X 4K 60HZ OR</t>
  </si>
  <si>
    <t>MST30C2HHPD</t>
  </si>
  <si>
    <t>DUAL MONITOR USB C DOCK W/4X USB-A, USB-C, GBE, HEADSET AUDIO - 1080P DUAL HDMI</t>
  </si>
  <si>
    <t>MSTCDP122DP</t>
  </si>
  <si>
    <t>USB TYPE-C DUAL MONITOR ADAPTER CAN DRIVE 2X 4K 30HZ OR 2X 1080P 60HZ DISPLAYPOR</t>
  </si>
  <si>
    <t>MSTCDP122HD</t>
  </si>
  <si>
    <t>USB TYPE-C DUAL-MONITOR ADAPTER CAN DRIVE 2X 4K 30HZ OR 2X 1080P 60HZ HDMI MONIT</t>
  </si>
  <si>
    <t>MSTCDP123DP</t>
  </si>
  <si>
    <t>USB TYPE-C MULTI-MONITOR ADAPTER CAN DRIVE 2X 4K 30HZ OR 3X 1080P 60HZ DISPLAYPO</t>
  </si>
  <si>
    <t>MSTCDP123HD</t>
  </si>
  <si>
    <t>USB TYPE-C MULTI-MONITOR ADAPTER CAN DRIVE 2X 4K 30HZ OR 3X 1080P 60HZ HDMI MONI</t>
  </si>
  <si>
    <t>MSTDP122DP</t>
  </si>
  <si>
    <t>DISPLAYPORT MULTI-MONITOR ADAPTER DRIVES DUAL DP DISPLAYS AT UP TO 4K 30HZ TO EX</t>
  </si>
  <si>
    <t>MSTDP123DP</t>
  </si>
  <si>
    <t>3-PORT DISPLAYPORT MULTI-MONITOR ADAPTER DRIVES 2X 4K 30HZ + 1X 1080P 60HZ DP DI</t>
  </si>
  <si>
    <t>MSTDP123HD</t>
  </si>
  <si>
    <t>3-PORT DISPLAYPORT TO HDMI MULTI-MONITOR ADAPTER DRIVES 3X 1080P 60HZ OR 2X 4K 3</t>
  </si>
  <si>
    <t>MSTDP124DP</t>
  </si>
  <si>
    <t>4-PORT DISPLAYPORT MULTI-MONITOR ADAPTER DRIVES 4X 1080P 60HZ DP DISPLAYS TO EXT</t>
  </si>
  <si>
    <t>MSTMDP122DP</t>
  </si>
  <si>
    <t>2-PORT MINI DISPLAYPORT TO DISPLAYPORT MULTI-MONITOR ADAPTER DRIVES DUAL DP DISP</t>
  </si>
  <si>
    <t>MSTMDP123DP</t>
  </si>
  <si>
    <t>3-PORT MINI DISPLAYPORT TO DISPLAYPORT MULTI-MONITOR ADAPTER DRIVES 2X 4K 30HZ +</t>
  </si>
  <si>
    <t>MSTMDP123HD</t>
  </si>
  <si>
    <t>3-PORT MINI DISPLAYPORT TO HDMI MULTI-MONITOR ADAPTER DRIVES TRIPLE 1080P 60HZ O</t>
  </si>
  <si>
    <t>MSTMDP124DP</t>
  </si>
  <si>
    <t>4-PORT MINI DISPLAYPORT TO DISPLAYPORT MULTI-MONITOR ADAPTER DRIVES 4X 1080P 60H</t>
  </si>
  <si>
    <t>MSTP3MDPUGBK</t>
  </si>
  <si>
    <t>ENHANCE YOUR MICROSOFT SURFACE BY ADDING HDMI OR VGA VIDEO OUTPUTS, GIGABIT ETHE</t>
  </si>
  <si>
    <t>MSTS3MDPUGBK</t>
  </si>
  <si>
    <t>MU10MMS</t>
  </si>
  <si>
    <t>10 FT SLIM 3.5MM STEREO AUDIO CABLE MM</t>
  </si>
  <si>
    <t>MU12MF</t>
  </si>
  <si>
    <t>THIS 12FT PC SPEAKER EXTENSION CABLE CONNECTS TO THE 3.5MM AUDIO OUT PORT ON  A</t>
  </si>
  <si>
    <t>MU15MMS</t>
  </si>
  <si>
    <t>15 FT SLIM 3.5MM STEREO AUDIO CABLE MM</t>
  </si>
  <si>
    <t>MU1MFRCA</t>
  </si>
  <si>
    <t>6 FT STEREO AUDIO CABLE - 3.5MM MALE TO 2X RCA FEMALE</t>
  </si>
  <si>
    <t>MU1MMFS</t>
  </si>
  <si>
    <t>EXTEND THE CONNECTION DISTANCE BETWEEN YOUR IPHONE, MP3 PLAYER OR OTHER MOBILE A</t>
  </si>
  <si>
    <t>MU1MMMSWH</t>
  </si>
  <si>
    <t>LISTEN TO YOUR IPOD  / MP3 PLAYER ON YOUR CAR OR HOME STEREO - MALE TO MALE 3.5M</t>
  </si>
  <si>
    <t>MU1MMS</t>
  </si>
  <si>
    <t>1 FT SLIM 3.5MM STEREO AUDIO CABLE - M/M</t>
  </si>
  <si>
    <t>MU1MMS2RA</t>
  </si>
  <si>
    <t>1FT 3.5MM RIGHT ANGLE STEREO AUDIO CABLE</t>
  </si>
  <si>
    <t>MU1MMSRA</t>
  </si>
  <si>
    <t>3.5MM TO RIGHT ANGLE STEREO AUDIO CABLE</t>
  </si>
  <si>
    <t>MU2MMFS</t>
  </si>
  <si>
    <t>EXTEND THE REACH OF YOUR MOBILE AUDIO DEVICE FROM YOUR HEADPHONES/EARPHONES OR Y</t>
  </si>
  <si>
    <t>MU2MMMSWH</t>
  </si>
  <si>
    <t>MU3MMMSWH</t>
  </si>
  <si>
    <t>MU3MMRCA</t>
  </si>
  <si>
    <t>CONNECT YOUR COMPUTER OR AUDIO PLAYER TO AN RCA AUDIO DEVICE - MINI JACK TO RCA</t>
  </si>
  <si>
    <t>MU3MMS</t>
  </si>
  <si>
    <t>3FT SLIM 3.5MM STEREO AUDIO CABLE - M/M - THIS 3.5MM STEREO AUDIO CABLE IS A PER</t>
  </si>
  <si>
    <t>MU3MMS2RA</t>
  </si>
  <si>
    <t>3FT 3.5MM RIGHT ANGLE STEREO AUDIO CABLE</t>
  </si>
  <si>
    <t>MU3MMSRA</t>
  </si>
  <si>
    <t>MU6MF</t>
  </si>
  <si>
    <t>EXTEND THE CONNECTION DISTANCE BETWEEN YOUR COMPUTER AND SPEAKERS BY UP TO 6-FEE</t>
  </si>
  <si>
    <t>MU6MM</t>
  </si>
  <si>
    <t>6FT STEREO AUDIO CABLE - RCA CABLE - RCA Y ADAPTER - 3.5 TO RCA CABLE</t>
  </si>
  <si>
    <t>MU6MMRCA</t>
  </si>
  <si>
    <t>CONNECT YOUR COMPUTER OR AUDIO PLAYER TO AN RCA AUDIO DEVICE - 6FT STEREO AUDIO</t>
  </si>
  <si>
    <t>MU6MMS</t>
  </si>
  <si>
    <t>6FT SLIM 3.5MM STEREO AUDIO CABLE -M/M -THIS 3.5MM STEREO AUDIO CABLE IS A PERFE</t>
  </si>
  <si>
    <t>MU6MMS2RA</t>
  </si>
  <si>
    <t>6FT 3.5MM RIGHT ANGLE STEREO AUDIO CABLE</t>
  </si>
  <si>
    <t>MU6MMSRA</t>
  </si>
  <si>
    <t>MUFMRCA</t>
  </si>
  <si>
    <t>CONNECT YOUR COMPUTER OR AUDIO DEVICE (IPOD, MP3 PLAYER, ETC.) TO A STEREO WITH</t>
  </si>
  <si>
    <t>MUHSMF1M</t>
  </si>
  <si>
    <t>EXTEND THE CONNECTION DISTANCE BETWEEN YOUR IPHONE, MOBILE PHONE OR COMPUTER HEA</t>
  </si>
  <si>
    <t>MUHSMF2M</t>
  </si>
  <si>
    <t>MUMFRCA</t>
  </si>
  <si>
    <t>MUY1MFF</t>
  </si>
  <si>
    <t>THIS 3.5MM STEREO SPLITTER CABLE/Y-CABLE FEATURES ONE 3.5MM MALE AND TWO 3.5MM F</t>
  </si>
  <si>
    <t>MUY1MFFADP</t>
  </si>
  <si>
    <t>SPLIT THE AUDIO FROM YOUR IPOD / MP3 PLAYER TO TWO SETS OF HEADPHONES - MINI JAC</t>
  </si>
  <si>
    <t>MUY1MFFADPW</t>
  </si>
  <si>
    <t>SPLIT THE AUDIO FROM YOUR IPOD / MP3 PLAYER TO TWO SETS OF HEADPHONES -  MINI JA</t>
  </si>
  <si>
    <t>MUY1MFFS</t>
  </si>
  <si>
    <t>SPLIT ONE HEADPHONE JACK INTO TWO SEPARATE JACKS - 3.5MM AUDIO SPLITTER - MINI J</t>
  </si>
  <si>
    <t>MUYHSFMM</t>
  </si>
  <si>
    <t>CONNECT A 4-POSITION HEADSET WITH AUDIO AND MICROPHONE INPUT TO YOUR DESKTOP OR</t>
  </si>
  <si>
    <t>MUYHSMFF</t>
  </si>
  <si>
    <t>TURNS A 3.5MM AUDIO OUTPUT PORT INTO TWO DISTINCT PORTS -ONE 3.5MM HEADPHONE JAC</t>
  </si>
  <si>
    <t>MUYHSMFFADW</t>
  </si>
  <si>
    <t>TURNS A 3.5MM COMBO HEADPHONE/MICROPHONE PORT INTO TWO DISTINCT PORTS -HEADPHONE</t>
  </si>
  <si>
    <t>MXT100</t>
  </si>
  <si>
    <t>EXTEND YOUR EGA MONITOR CABLE OR MOUSE CABLE BY 6FT - 6FT RS232 CABLE - 6FT DB9</t>
  </si>
  <si>
    <t>MXT100_25</t>
  </si>
  <si>
    <t>25 FT STRAIGHT THROUGH SERIAL CABLE - DB9 M/F</t>
  </si>
  <si>
    <t>MXT10010</t>
  </si>
  <si>
    <t>THIS 9-PIN STRAIGHT THROUGH SERIAL CABLE FEATURES A DB9 MALE CONNECTOR AND A DB9</t>
  </si>
  <si>
    <t>MXT1001MBK</t>
  </si>
  <si>
    <t>EXTEND THE CONNECTION BETWEEN YOUR DB9 SERIAL DEVICES BY UP TO 1M - DB9 EXTENSIO</t>
  </si>
  <si>
    <t>MXT1002MBK</t>
  </si>
  <si>
    <t>EXTEND THE CONNECTION BETWEEN YOUR DB9 SERIAL DEVICES BY UP TO 2M - DB9 EXTENSIO</t>
  </si>
  <si>
    <t>MXT1003</t>
  </si>
  <si>
    <t>3' STRAIGHT THROUGH SERIAL CABLE DB9 M/F</t>
  </si>
  <si>
    <t>MXT1003MBK</t>
  </si>
  <si>
    <t>EXTEND THE CONNECTION BETWEEN YOUR DB9 SERIAL DEVICES BY UP TO 3M - DB9 EXTENSIO</t>
  </si>
  <si>
    <t>MXT10050CMBK</t>
  </si>
  <si>
    <t>EXTEND THE CONNECTION BETWEEN YOUR DB9 SERIAL DEVICES BY UP TO 0.5M - DB9 EXTENS</t>
  </si>
  <si>
    <t>MXT100FF</t>
  </si>
  <si>
    <t>THIS 6FT STRAIGHT THROUGH SERIAL CABLE FEATURES TWO DB9 FEMALE (DB9F) CONNECTORS</t>
  </si>
  <si>
    <t>MXT101</t>
  </si>
  <si>
    <t>THIS HIGH QUALITY 6FT SVGA/VGA MONITOR EXTENSION CABLE FEATURES A HIGH DENSITY D</t>
  </si>
  <si>
    <t>MXT10110</t>
  </si>
  <si>
    <t>THIS HIGH QUALITY 10FT SVGA/VGA MONITOR EXTENSION CABLE FEATURES A HIGH DENSITY</t>
  </si>
  <si>
    <t>MXT101HQ</t>
  </si>
  <si>
    <t>6FT VGA CABLE - VGA VIDEO CABLE - VGA MONITOR CABLE - HD15 TO HD15 CABLE - VGA E</t>
  </si>
  <si>
    <t>MXT101HQ_100</t>
  </si>
  <si>
    <t>100 FT COAX VGA MONITOR EXTENSION CABLE</t>
  </si>
  <si>
    <t>MXT101HQ_150</t>
  </si>
  <si>
    <t>EXTEND YOUR VGA MONITOR CONNECTIONS BY 200FT - 150FT VGA CABLE - 150FT VGA VIDEO</t>
  </si>
  <si>
    <t>MXT101HQ_200</t>
  </si>
  <si>
    <t>200 FT COAX VGA MONITOR EXTENSION CABLE</t>
  </si>
  <si>
    <t>MXT101HQ_25</t>
  </si>
  <si>
    <t>25 FT COAX VGA MONITOR EXTENSION CABLE</t>
  </si>
  <si>
    <t>MXT101HQ_50</t>
  </si>
  <si>
    <t>50FT VGA CABLE - VGA VIDEO CABLE - VGA MONITOR CABLE - HD15 TO HD15 CABLE - VGA</t>
  </si>
  <si>
    <t>MXT101HQ10</t>
  </si>
  <si>
    <t>10FT VGA CABLE - VGA VIDEO CABLE - VGA MONITOR CABLE - HD15 TO HD15 CABLE - VGA</t>
  </si>
  <si>
    <t>MXT101HQ-100</t>
  </si>
  <si>
    <t>100FT VGA CABLE - VGA VIDEO CABLE - VGA MONITOR CABLE - HD15 TO HD15 CABLE - VGA</t>
  </si>
  <si>
    <t>MXT101HQ-200</t>
  </si>
  <si>
    <t>EXTEND YOUR VGA MONITOR CONNECTIONS BY 200FT - 200FT VGA CABLE - 200FT VGA VIDEO</t>
  </si>
  <si>
    <t>MXT101HQ-25</t>
  </si>
  <si>
    <t>25FT VGA CABLE - VGA VIDEO CABLE - VGA MONITOR CABLE - HD15 TO HD15 CABLE - VGA</t>
  </si>
  <si>
    <t>MXT101HQ3</t>
  </si>
  <si>
    <t>CONNECT YOUR VGA MONITOR WITH THE HIGHEST QUALITY CONNECTION AVAILABLE - 3FT VGA</t>
  </si>
  <si>
    <t>MXT101HQ35</t>
  </si>
  <si>
    <t>35FT VGA CABLE - VGA VIDEO CABLE - VGA MONITOR CABLE - HD15 TO HD15 CABLE - VGA</t>
  </si>
  <si>
    <t>MXT101LP15</t>
  </si>
  <si>
    <t>STARTECH.COMS PREMIUM VGA VIDEO EXTENSION CABLES ARE DESIGNED TO PROVIDE THE HIG</t>
  </si>
  <si>
    <t>MXT101MM</t>
  </si>
  <si>
    <t>ATTACH A PC VGA PORT TO A SWITCHBOX - 6FT VGA CABLE - 6FT VGA VIDEO CABLE - 6FT</t>
  </si>
  <si>
    <t>MXT101MM10</t>
  </si>
  <si>
    <t>VGA CABLE - VGA VIDEO CABLE - 10FT VGA MONITOR CABLE - HD15 TO HD15 CABLE</t>
  </si>
  <si>
    <t>MXT101MM15</t>
  </si>
  <si>
    <t>ATTACH A PC VGA PORT TO A SWITCHBOX - 15FT VGA CABLE - 15FT VGA VIDEO CABLE - 15</t>
  </si>
  <si>
    <t>MXT101MMH100</t>
  </si>
  <si>
    <t>CONNECT YOUR VGA MONITOR WITH THE HIGHEST QUALITY CONNECTION AVAILABLE - 100FT V</t>
  </si>
  <si>
    <t>MXT101MMHD15</t>
  </si>
  <si>
    <t>15FT 90 DEGREE DOWN ANGLED VGA CABLE</t>
  </si>
  <si>
    <t>MXT101MMHD6</t>
  </si>
  <si>
    <t>6 FT 90 DEGREE DOWN ANGLED VGA CABLE</t>
  </si>
  <si>
    <t>MXT101MMHQ</t>
  </si>
  <si>
    <t>CONNECT YOUR VGA MONITOR WITH THE HIGHEST QUALITY CONNECTION AVAILABLE - 6FT VGA</t>
  </si>
  <si>
    <t>MXT101MMHQ1</t>
  </si>
  <si>
    <t>CONNECT YOUR VGA MONITOR WITH THE HIGHEST QUALITY CONNECTION AVAILABLE - 1FT VGA</t>
  </si>
  <si>
    <t>MXT101MMHQ10</t>
  </si>
  <si>
    <t>CONNECT YOUR VGA MONITOR WITH THE HIGHEST QUALITY CONNECTION AVAILABLE - 10FT VG</t>
  </si>
  <si>
    <t>MXT101MMHQ20</t>
  </si>
  <si>
    <t>CONNECT YOUR VGA MONITOR WITH THE HIGHEST QUALITY CONNECTION AVAILABLE - 20FT VG</t>
  </si>
  <si>
    <t>MXT101MMHQ25</t>
  </si>
  <si>
    <t>CONNECT YOUR VGA MONITOR WITH THE HIGHEST QUALITY CONNECTION AVAILABLE - 25FT VG</t>
  </si>
  <si>
    <t>MXT101MMHQ3</t>
  </si>
  <si>
    <t>MXT101MMHQ30</t>
  </si>
  <si>
    <t>CONNECT YOUR VGA MONITOR WITH THE HIGHEST QUALITY CONNECTION AVAILABLE - 30FT VG</t>
  </si>
  <si>
    <t>MXT101MMHQ35</t>
  </si>
  <si>
    <t>CONNECT YOUR VGA MONITOR WITH THE HIGHEST QUALITY CONNECTION AVAILABLE - 35FT VG</t>
  </si>
  <si>
    <t>MXT101MMHQ40</t>
  </si>
  <si>
    <t>CONNECT YOUR VGA MONITOR WITH THE HIGHEST QUALITY CONNECTION AVAILABLE - 40FT VG</t>
  </si>
  <si>
    <t>MXT101MMHQ45</t>
  </si>
  <si>
    <t>CONNECT YOUR VGA MONITOR WITH THE HIGHEST QUALITY CONNECTION AVAILABLE - 45FT VG</t>
  </si>
  <si>
    <t>MXT101MMHQ50</t>
  </si>
  <si>
    <t>CONNECT YOUR VGA MONITOR WITH THE HIGHEST QUALITY CONNECTION AVAILABLE - 50FT VG</t>
  </si>
  <si>
    <t>MXT101MMHQ55</t>
  </si>
  <si>
    <t>55 FT HIGH RES MONITOR VGA CABLE</t>
  </si>
  <si>
    <t>MXT101MMHQ60</t>
  </si>
  <si>
    <t>CONNECT YOUR VGA MONITOR WITH THE HIGHEST QUALITY CONNECTION AVAILABLE - 60FT VG</t>
  </si>
  <si>
    <t>MXT101MMHQ75</t>
  </si>
  <si>
    <t>CONNECT YOUR VGA MONITOR WITH THE HIGHEST QUALITY CONNECTION AVAILABLE - 75FT VG</t>
  </si>
  <si>
    <t>MXT101MMLP10</t>
  </si>
  <si>
    <t>MXT101MMLP15</t>
  </si>
  <si>
    <t>CONNECT YOUR VGA MONITOR WITH THE HIGHEST QUALITY CONNECTION AVAILABLE - 15FT VG</t>
  </si>
  <si>
    <t>MXT101MMLP6</t>
  </si>
  <si>
    <t>VGA CABLE - 6FT VGA VIDEO CABLE - VGA MONITOR CABLE - HD15 TO HD15 CABLE - VGA E</t>
  </si>
  <si>
    <t>MXT101PMM35</t>
  </si>
  <si>
    <t>35 FT 10M PLENUM-RATED COAX VGA CABLE</t>
  </si>
  <si>
    <t>MXT105</t>
  </si>
  <si>
    <t>15 FT VGA MONITOR EXTENSION CABLE - HD15 M/F</t>
  </si>
  <si>
    <t>MXT105HQ</t>
  </si>
  <si>
    <t>EXTEND YOUR VGA MONITOR CONNECTION WITHOUT LOSING VIDEO SIGNAL QUALITY - 15FT VG</t>
  </si>
  <si>
    <t>MXT105MMHQ</t>
  </si>
  <si>
    <t>MXT106</t>
  </si>
  <si>
    <t>EXTEND THE CONNECTION BETWEEN YOUR DB9 SERIAL DEVICES BY UP TO 15FT - DB9 EXTENS</t>
  </si>
  <si>
    <t>MXTHQMM15A</t>
  </si>
  <si>
    <t>MAKE VGA VIDEO AND AUDIO CONNECTIONS USING A SINGLE, HIGH QUALITY CABLE - 15FT V</t>
  </si>
  <si>
    <t>MXTHQMM25A</t>
  </si>
  <si>
    <t>MAKE VGA VIDEO AND AUDIO CONNECTIONS USING A SINGLE, HIGH QUALITY CABLE - 25FT V</t>
  </si>
  <si>
    <t>MXTHQMM30A</t>
  </si>
  <si>
    <t>MAKE VGA VIDEO AND AUDIO CONNECTIONS USING A SINGLE, HIGH QUALITY CABLE - 30FT V</t>
  </si>
  <si>
    <t>MXTHQMM35A</t>
  </si>
  <si>
    <t>MAKE VGA VIDEO AND AUDIO CONNECTIONS USING A SINGLE, HIGH QUALITY CABLE - 35FT V</t>
  </si>
  <si>
    <t>MXTHQMM50A</t>
  </si>
  <si>
    <t>MAKE VGA VIDEO AND AUDIO CONNECTIONS USING A SINGLE, HIGH QUALITY CABLE - 50FT V</t>
  </si>
  <si>
    <t>MXTHQMM6A</t>
  </si>
  <si>
    <t>MAKE VGA VIDEO AND AUDIO CONNECTIONS USING A SINGLE, HIGH QUALITY CABLE - 6FT VG</t>
  </si>
  <si>
    <t>MXTMMHQ18IN</t>
  </si>
  <si>
    <t>VGA CABLE - VGA VIDEO CABLE - VGA MONITOR CABLE - HD15 TO HD15 CABLE</t>
  </si>
  <si>
    <t>N6LPATCH10BK</t>
  </si>
  <si>
    <t>10FT LSZH CAT6 ETHERNET CABLE - BLACK</t>
  </si>
  <si>
    <t>N6LPATCH10BL</t>
  </si>
  <si>
    <t>10FT LSZH CAT6 ETHERNET CABLE - BLUE</t>
  </si>
  <si>
    <t>N6LPATCH10GR</t>
  </si>
  <si>
    <t>10FT LSZH CAT6 ETHERNET CABLE - GRAY</t>
  </si>
  <si>
    <t>N6LPATCH15BK</t>
  </si>
  <si>
    <t>15FT LSZH CAT6 ETHERNET CABLE - BLACK</t>
  </si>
  <si>
    <t>N6LPATCH15BL</t>
  </si>
  <si>
    <t>15FT LSZH CAT6 ETHERNET CABLE - BLUE</t>
  </si>
  <si>
    <t>N6LPATCH15GR</t>
  </si>
  <si>
    <t>15FT LSZH CAT6 ETHERNET CABLE - GRAY</t>
  </si>
  <si>
    <t>N6LPATCH1BK</t>
  </si>
  <si>
    <t>1FT LSZH CAT6 ETHERNET CABLE - BLACK</t>
  </si>
  <si>
    <t>N6LPATCH1BL</t>
  </si>
  <si>
    <t>1FT LSZH CAT6 ETHERNET CABLE - BLUE</t>
  </si>
  <si>
    <t>N6LPATCH1GR</t>
  </si>
  <si>
    <t>1FT LSZH CAT6 ETHERNET CABLE - GRAY</t>
  </si>
  <si>
    <t>N6LPATCH20BK</t>
  </si>
  <si>
    <t>20FT (6M) CAT6 ETHERNET CABLE - LSZH (LOW SMOKE ZERO HALOGEN) - 10 GBE100W POE R</t>
  </si>
  <si>
    <t>N6LPATCH20BL</t>
  </si>
  <si>
    <t>N6LPATCH20GR</t>
  </si>
  <si>
    <t>N6LPATCH25BK</t>
  </si>
  <si>
    <t>25FT (7.6M) CAT6 ETHERNET CABLE - LSZH (LOW SMOKE ZERO HALOGEN) - 10 GBE100W POE</t>
  </si>
  <si>
    <t>N6LPATCH25BL</t>
  </si>
  <si>
    <t>N6LPATCH25GR</t>
  </si>
  <si>
    <t>N6LPATCH30BK</t>
  </si>
  <si>
    <t>30FT (9M) CAT6 ETHERNET CABLE - LSZH (LOW SMOKE ZERO HALOGEN) - 10 GBE100W POE R</t>
  </si>
  <si>
    <t>N6LPATCH30BL</t>
  </si>
  <si>
    <t>N6LPATCH30GR</t>
  </si>
  <si>
    <t>N6LPATCH35BK</t>
  </si>
  <si>
    <t>35FT (10.7M) CAT6 ETHERNET CABLE - LSZH (LOW SMOKE ZERO HALOGEN) - 10 GBE100W PO</t>
  </si>
  <si>
    <t>N6LPATCH35BL</t>
  </si>
  <si>
    <t>N6LPATCH35GR</t>
  </si>
  <si>
    <t>N6LPATCH3BK</t>
  </si>
  <si>
    <t>3FT LSZH CAT6 ETHERNET CABLE - BLACK</t>
  </si>
  <si>
    <t>N6LPATCH3BL</t>
  </si>
  <si>
    <t>3FT LSZH CAT6 ETHERNET CABLE - BLUE</t>
  </si>
  <si>
    <t>N6LPATCH3GR</t>
  </si>
  <si>
    <t>3FT LSZH CAT6 ETHERNET CABLE - GRAY</t>
  </si>
  <si>
    <t>N6LPATCH50BK</t>
  </si>
  <si>
    <t>50FT (15M) CAT6 ETHERNET CABLE - LSZH (LOW SMOKE ZERO HALOGEN) - 10 GBE100W POE</t>
  </si>
  <si>
    <t>N6LPATCH50BL</t>
  </si>
  <si>
    <t>N6LPATCH50GR</t>
  </si>
  <si>
    <t>N6LPATCH6BK</t>
  </si>
  <si>
    <t>6FT LSZH CAT6 ETHERNET CABLE - BLACK</t>
  </si>
  <si>
    <t>N6LPATCH6BL</t>
  </si>
  <si>
    <t>6FT LSZH CAT6 ETHERNET CABLE - BLUE</t>
  </si>
  <si>
    <t>N6LPATCH6GR</t>
  </si>
  <si>
    <t>6FT LSZH CAT6 ETHERNET CABLE - GRAY</t>
  </si>
  <si>
    <t>N6LPATCH6INBK</t>
  </si>
  <si>
    <t>6IN LSZH CAT6 ETHERNET CABLE - BLACK</t>
  </si>
  <si>
    <t>N6LPATCH6INBL</t>
  </si>
  <si>
    <t>6IN LSZH CAT6 ETHERNET CABLE - BLUE</t>
  </si>
  <si>
    <t>N6LPATCH6INGR</t>
  </si>
  <si>
    <t>6IN LSZH CAT6 ETHERNET CABLE - GRAY</t>
  </si>
  <si>
    <t>N6LPATCH7BK</t>
  </si>
  <si>
    <t>7FT (2M) CAT6 ETHERNET CABLE - LSZH (LOW SMOKE ZERO HALOGEN) - 10 GBE100W POE RJ</t>
  </si>
  <si>
    <t>N6LPATCH7BL</t>
  </si>
  <si>
    <t>N6LPATCH7GR</t>
  </si>
  <si>
    <t>N6PAT10BKS</t>
  </si>
  <si>
    <t>SLIM CAT6 CABLE IS 36% THINNER THAN A STANDARD CAT 6 NETWORK CABLE - PATCH CABLE</t>
  </si>
  <si>
    <t>N6PAT10BLS</t>
  </si>
  <si>
    <t>N6PAT10GRS</t>
  </si>
  <si>
    <t>N6PAT1BKS</t>
  </si>
  <si>
    <t>N6PAT1BLS</t>
  </si>
  <si>
    <t>N6PAT1GRS</t>
  </si>
  <si>
    <t>N6PAT3BKS</t>
  </si>
  <si>
    <t>N6PAT3BLS</t>
  </si>
  <si>
    <t>N6PAT3GRS</t>
  </si>
  <si>
    <t>N6PAT6BKS</t>
  </si>
  <si>
    <t>N6PAT6BLS</t>
  </si>
  <si>
    <t>N6PAT6GRS</t>
  </si>
  <si>
    <t>N6PAT6INBKS</t>
  </si>
  <si>
    <t>N6PAT6INBLS</t>
  </si>
  <si>
    <t>N6PAT6INGRS</t>
  </si>
  <si>
    <t>N6PATCH100BK</t>
  </si>
  <si>
    <t>N6PATCH100BL</t>
  </si>
  <si>
    <t>100FT CAT6 ETHERNET CABLE BLUE 100W POE</t>
  </si>
  <si>
    <t>N6PATCH100GN</t>
  </si>
  <si>
    <t>100FT CAT6 ETHERNET CABLE GREEN 100W POE</t>
  </si>
  <si>
    <t>N6PATCH100GR</t>
  </si>
  <si>
    <t>100FT CAT6 ETHERNET CABLE GRAY 100W POE</t>
  </si>
  <si>
    <t>N6PATCH100OR</t>
  </si>
  <si>
    <t>100FT CAT6 ETHERNET CABLE ORANGE POE</t>
  </si>
  <si>
    <t>N6PATCH100PL</t>
  </si>
  <si>
    <t>100FT CAT6 ETHERNET CABLE PURPLE POE</t>
  </si>
  <si>
    <t>N6PATCH100RD</t>
  </si>
  <si>
    <t>100FT CAT6 ETHERNET CABLE RED 100W POE</t>
  </si>
  <si>
    <t>N6PATCH100WH</t>
  </si>
  <si>
    <t>100FT CAT6 ETHERNET CABLE WHITE 100W POE</t>
  </si>
  <si>
    <t>N6PATCH100YL</t>
  </si>
  <si>
    <t>100FT CAT6 ETHERNET CABLE YELLOW POE</t>
  </si>
  <si>
    <t>N6PATCH10BK</t>
  </si>
  <si>
    <t>N6PATCH10BL</t>
  </si>
  <si>
    <t>N6PATCH10BL10PK</t>
  </si>
  <si>
    <t>10 FT. CAT6 ETHERNET CABLE  MULTIPACK MEETS ALL  ANSI/TIA-568-D CATEGORY 6 PATCH</t>
  </si>
  <si>
    <t>N6PATCH10GN</t>
  </si>
  <si>
    <t>N6PATCH10GR</t>
  </si>
  <si>
    <t>N6PATCH10OR</t>
  </si>
  <si>
    <t>10FT ORANGE CAT6 ETHERNET CABLE DELIVERS MULTI GIGABIT 1/2.5/5GBPS &amp; 10GBPS UP T</t>
  </si>
  <si>
    <t>N6PATCH10PL</t>
  </si>
  <si>
    <t>N6PATCH10RD</t>
  </si>
  <si>
    <t>N6PATCH10WH</t>
  </si>
  <si>
    <t>10FT CAT6 ETHERNET CABLE WHITE 100W POE</t>
  </si>
  <si>
    <t>N6PATCH10YL</t>
  </si>
  <si>
    <t>N6PATCH125BK</t>
  </si>
  <si>
    <t>125FT BLACK CAT6 ETHERNET CABLE DELIVERS MULTI GIGABIT 1/2.5/5GBPS &amp; 10GBPS UP T</t>
  </si>
  <si>
    <t>N6PATCH125BL</t>
  </si>
  <si>
    <t>125FT BLUE CAT6 ETHERNET CABLE DELIVERS MULTI GIGABIT 1/2.5/5GBPS &amp; 10GBPS UP TO</t>
  </si>
  <si>
    <t>N6PATCH125GN</t>
  </si>
  <si>
    <t>125FT GREEN CAT6 ETHERNET CABLE DELIVERS MULTI GIGABIT 1/2.5/5GBPS &amp; 10GBPS UP T</t>
  </si>
  <si>
    <t>N6PATCH125GR</t>
  </si>
  <si>
    <t>125FT GRAY CAT6 ETHERNET CABLE DELIVERS MULTI GIGABIT 1/2.5/5GBPS &amp; 10GBPS UP TO</t>
  </si>
  <si>
    <t>N6PATCH125OR</t>
  </si>
  <si>
    <t>125FT ORANGE CAT6 ETHERNET CABLE DELIVERS MULTI GIGABIT 1/2.5/5GBPS &amp; 10GBPS UP</t>
  </si>
  <si>
    <t>N6PATCH125PL</t>
  </si>
  <si>
    <t>125FT PURPLE CAT6 ETHERNET CABLE DELIVERS MULTI GIGABIT 1/2.5/5GBPS &amp; 10GBPS UP</t>
  </si>
  <si>
    <t>N6PATCH125RD</t>
  </si>
  <si>
    <t>125FT RED CAT6 ETHERNET CABLE DELIVERS MULTI GIGABIT 1/2.5/5GBPS &amp; 10GBPS UP TO</t>
  </si>
  <si>
    <t>N6PATCH125WH</t>
  </si>
  <si>
    <t>125FT WHITE CAT6 ETHERNET CABLE DELIVERS MULTI GIGABIT 1/2.5/5GBPS &amp; 10GBPS UP T</t>
  </si>
  <si>
    <t>N6PATCH125YL</t>
  </si>
  <si>
    <t>125FT YELLOW CAT6 ETHERNET CABLE DELIVERS MULTI GIGABIT 1/2.5/5GBPS &amp; 10GBPS UP</t>
  </si>
  <si>
    <t>N6PATCH12BK</t>
  </si>
  <si>
    <t>12FT BLACK CAT6 ETHERNET CABLE DELIVERS MULTI GIGABIT 1/2.5/5GBPS &amp; 10GBPS UP TO</t>
  </si>
  <si>
    <t>N6PATCH12BL</t>
  </si>
  <si>
    <t>12FT BLUE CAT6 ETHERNET CABLE DELIVERS MULTI GIGABIT 1/2.5/5GBPS &amp; 10GBPS UP TO</t>
  </si>
  <si>
    <t>N6PATCH12GN</t>
  </si>
  <si>
    <t>N6PATCH12GR</t>
  </si>
  <si>
    <t>12FT GRAY CAT6 ETHERNET CABLE DELIVERS MULTI GIGABIT 1/2.5/5GBPS &amp; 10GBPS UP TO</t>
  </si>
  <si>
    <t>N6PATCH12OR</t>
  </si>
  <si>
    <t>12FT ORANGE CAT6 ETHERNET CABLE DELIVERS MULTI GIGABIT 1/2.5/5GBPS &amp; 10GBPS UP T</t>
  </si>
  <si>
    <t>N6PATCH12PL</t>
  </si>
  <si>
    <t>12FT PURPLE CAT6 ETHERNET CABLE DELIVERS MULTI GIGABIT 1/2.5/5GBPS &amp; 10GBPS UP T</t>
  </si>
  <si>
    <t>N6PATCH12RD</t>
  </si>
  <si>
    <t>12FT RED CAT6 ETHERNET CABLE DELIVERS MULTI GIGABIT 1/2.5/5GBPS &amp; 10GBPS UP TO 1</t>
  </si>
  <si>
    <t>N6PATCH12WH</t>
  </si>
  <si>
    <t>12FT WHITE CAT6 ETHERNET CABLE DELIVERS MULTI GIGABIT 1/2.5/5GBPS &amp; 10GBPS UP TO</t>
  </si>
  <si>
    <t>N6PATCH12YL</t>
  </si>
  <si>
    <t>12FT YELLOW CAT6 ETHERNET CABLE DELIVERS MULTI GIGABIT 1/2.5/5GBPS &amp; 10GBPS UP T</t>
  </si>
  <si>
    <t>N6PATCH14BK</t>
  </si>
  <si>
    <t>14FT BLACK CAT6 ETHERNET CABLE DELIVERS MULTI GIGABIT 1/2.5/5GBPS &amp; 10GBPS UP TO</t>
  </si>
  <si>
    <t>N6PATCH14BL</t>
  </si>
  <si>
    <t>14FT BLUE CAT6 ETHERNET CABLE DELIVERS MULTI GIGABIT 1/2.5/5GBPS &amp; 10GBPS UP TO</t>
  </si>
  <si>
    <t>N6PATCH14GN</t>
  </si>
  <si>
    <t>14FT GREEN CAT6 ETHERNET CABLE DELIVERS MULTI GIGABIT 1/2.5/5GBPS &amp; 10GBPS UP TO</t>
  </si>
  <si>
    <t>N6PATCH14GR</t>
  </si>
  <si>
    <t>14FT GRAY CAT6 ETHERNET CABLE DELIVERS MULTI GIGABIT 1/2.5/5GBPS &amp; 10GBPS UP TO</t>
  </si>
  <si>
    <t>N6PATCH14OR</t>
  </si>
  <si>
    <t>14FT ORANGE CAT6 ETHERNET CABLE DELIVERS MULTI GIGABIT 1/2.5/5GBPS &amp; 10GBPS UP T</t>
  </si>
  <si>
    <t>N6PATCH14PL</t>
  </si>
  <si>
    <t>14FT PURPLE CAT6 ETHERNET CABLE DELIVERS MULTI GIGABIT 1/2.5/5GBPS &amp; 10GBPS UP T</t>
  </si>
  <si>
    <t>N6PATCH14RD</t>
  </si>
  <si>
    <t>14FT RED CAT6 ETHERNET CABLE DELIVERS MULTI GIGABIT 1/2.5/5GBPS &amp; 10GBPS UP TO 1</t>
  </si>
  <si>
    <t>N6PATCH14WH</t>
  </si>
  <si>
    <t>14FT WHITE CAT6 ETHERNET CABLE DELIVERS MULTI GIGABIT 1/2.5/5GBPS &amp; 10GBPS UP TO</t>
  </si>
  <si>
    <t>N6PATCH14YL</t>
  </si>
  <si>
    <t>14FT YELLOW CAT6 ETHERNET CABLE DELIVERS MULTI GIGABIT 1/2.5/5GBPS &amp; 10GBPS UP T</t>
  </si>
  <si>
    <t>N6PATCH150BK</t>
  </si>
  <si>
    <t>150FT BLACK CAT6 ETHERNET CABLE DELIVERS MULTI GIGABIT 1/2.5/5GBPS &amp; 10GBPS UP T</t>
  </si>
  <si>
    <t>N6PATCH150BL</t>
  </si>
  <si>
    <t>150FT BLUE CAT6 ETHERNET CABLE DELIVERS MULTI GIGABIT 1/2.5/5GBPS &amp; 10GBPS UP TO</t>
  </si>
  <si>
    <t>N6PATCH150GN</t>
  </si>
  <si>
    <t>150FT GREEN CAT6 ETHERNET CABLE DELIVERS MULTI GIGABIT 1/2.5/5GBPS &amp; 10GBPS UP T</t>
  </si>
  <si>
    <t>N6PATCH150GR</t>
  </si>
  <si>
    <t>150FT GRAY CAT6 ETHERNET CABLE DELIVERS MULTI GIGABIT 1/2.5/5GBPS &amp; 10GBPS UP TO</t>
  </si>
  <si>
    <t>N6PATCH150OR</t>
  </si>
  <si>
    <t>150FT ORANGE CAT6 ETHERNET CABLE DELIVERS MULTI GIGABIT 1/2.5/5GBPS &amp; 10GBPS UP</t>
  </si>
  <si>
    <t>N6PATCH150PL</t>
  </si>
  <si>
    <t>150FT PURPLE CAT6 ETHERNET CABLE DELIVERS MULTI GIGABIT 1/2.5/5GBPS &amp; 10GBPS UP</t>
  </si>
  <si>
    <t>N6PATCH150RD</t>
  </si>
  <si>
    <t>150FT RED CAT6 ETHERNET CABLE DELIVERS MULTI GIGABIT 1/2.5/5GBPS &amp; 10GBPS UP TO</t>
  </si>
  <si>
    <t>N6PATCH150WH</t>
  </si>
  <si>
    <t>150FT WHITE CAT6 ETHERNET CABLE DELIVERS MULTI GIGABIT 1/2.5/5GBPS &amp; 10GBPS UP T</t>
  </si>
  <si>
    <t>N6PATCH150YL</t>
  </si>
  <si>
    <t>150FT YELLOW CAT6 ETHERNET CABLE DELIVERS MULTI GIGABIT 1/2.5/5GBPS &amp; 10GBPS UP</t>
  </si>
  <si>
    <t>N6PATCH15BK</t>
  </si>
  <si>
    <t>N6PATCH15BK10PK</t>
  </si>
  <si>
    <t>15 FT. CAT6 ETHERNET CABLE  MULTIPACK MEETS ALL  ANSI/TIA-568-D CATEGORY 6 PATCH</t>
  </si>
  <si>
    <t>N6PATCH15BL</t>
  </si>
  <si>
    <t>N6PATCH15BL10PK</t>
  </si>
  <si>
    <t>N6PATCH15GN</t>
  </si>
  <si>
    <t>N6PATCH15GR</t>
  </si>
  <si>
    <t>N6PATCH15OR</t>
  </si>
  <si>
    <t>N6PATCH15PL</t>
  </si>
  <si>
    <t>N6PATCH15RD</t>
  </si>
  <si>
    <t>N6PATCH15WH</t>
  </si>
  <si>
    <t>15FT WHITE CAT6 ETHERNET CABLE DELIVERS MULTI GIGABIT 1/2.5/5GBPS &amp; 10GBPS UP TO</t>
  </si>
  <si>
    <t>N6PATCH15YL</t>
  </si>
  <si>
    <t>N6PATCH1BK</t>
  </si>
  <si>
    <t>N6PATCH1BL</t>
  </si>
  <si>
    <t>N6PATCH1BL10PK</t>
  </si>
  <si>
    <t>N6PATCH1GN</t>
  </si>
  <si>
    <t>1FT GREEN CAT6 ETHERNET CABLE DELIVERS MULTI GIGABIT 1/2.5/5GBPS &amp; 10GBPS UP TO</t>
  </si>
  <si>
    <t>N6PATCH1GR</t>
  </si>
  <si>
    <t>N6PATCH1OR</t>
  </si>
  <si>
    <t>1FT ORANGE CAT6 ETHERNET CABLE DELIVERS MULTI GIGABIT 1/2.5/5GBPS &amp; 10GBPS UP TO</t>
  </si>
  <si>
    <t>N6PATCH1PL</t>
  </si>
  <si>
    <t>1FT PURPLE CAT6 ETHERNET CABLE DELIVERS MULTI GIGABIT 1/2.5/5GBPS &amp; 10GBPS UP TO</t>
  </si>
  <si>
    <t>N6PATCH1RD</t>
  </si>
  <si>
    <t>N6PATCH1WH</t>
  </si>
  <si>
    <t>N6PATCH1YL</t>
  </si>
  <si>
    <t>N6PATCH20BK</t>
  </si>
  <si>
    <t>20FT BLACK CAT6 ETHERNET CABLE DELIVERS MULTI GIGABIT 1/2.5/5GBPS &amp; 10GBPS UP TO</t>
  </si>
  <si>
    <t>N6PATCH20BL</t>
  </si>
  <si>
    <t>20FT CAT6 ETHERNET CABLE BLUE 100W POE</t>
  </si>
  <si>
    <t>N6PATCH20GN</t>
  </si>
  <si>
    <t>N6PATCH20GR</t>
  </si>
  <si>
    <t>N6PATCH20OR</t>
  </si>
  <si>
    <t>N6PATCH20PL</t>
  </si>
  <si>
    <t>N6PATCH20RD</t>
  </si>
  <si>
    <t>N6PATCH20WH</t>
  </si>
  <si>
    <t>20FT WHITE CAT6 ETHERNET CABLE DELIVERS MULTI GIGABIT 1/2.5/5GBPS &amp; 10GBPS UP TO</t>
  </si>
  <si>
    <t>N6PATCH20YL</t>
  </si>
  <si>
    <t>N6PATCH25BK</t>
  </si>
  <si>
    <t>N6PATCH25BL</t>
  </si>
  <si>
    <t>N6PATCH25BL10PK</t>
  </si>
  <si>
    <t>25 FT. CAT6 ETHERNET CABLE  MULTIPACK MEETS ALL  ANSI/TIA-568-D CATEGORY 6 PATCH</t>
  </si>
  <si>
    <t>N6PATCH25GN</t>
  </si>
  <si>
    <t>25FT GREEN CAT6 ETHERNET CABLE DELIVERS MULTI GIGABIT 1/2.5/5GBPS &amp; 10GBPS UP TO</t>
  </si>
  <si>
    <t>N6PATCH25GR</t>
  </si>
  <si>
    <t>N6PATCH25OR</t>
  </si>
  <si>
    <t>N6PATCH25PL</t>
  </si>
  <si>
    <t>N6PATCH25RD</t>
  </si>
  <si>
    <t>N6PATCH25WH</t>
  </si>
  <si>
    <t>N6PATCH25YL</t>
  </si>
  <si>
    <t>N6PATCH2BK</t>
  </si>
  <si>
    <t>N6PATCH2BL</t>
  </si>
  <si>
    <t>2FT BLUE CAT6 ETHERNET CABLE DELIVERS MULTI GIGABIT 1/2.5/5GBPS &amp; 10GBPS UP TO 1</t>
  </si>
  <si>
    <t>N6PATCH2GN</t>
  </si>
  <si>
    <t>2FT CAT6 ETHERNET CABLE GREEN 100W POE</t>
  </si>
  <si>
    <t>N6PATCH2GR</t>
  </si>
  <si>
    <t>N6PATCH2OR</t>
  </si>
  <si>
    <t>2FT ORANGE CAT6 ETHERNET CABLE DELIVERS MULTI GIGABIT 1/2.5/5GBPS &amp; 10GBPS UP TO</t>
  </si>
  <si>
    <t>N6PATCH2PL</t>
  </si>
  <si>
    <t>2FT PURPLE CAT6 ETHERNET CABLE DELIVERS MULTI GIGABIT 1/2.5/5GBPS &amp; 10GBPS UP TO</t>
  </si>
  <si>
    <t>N6PATCH2RD</t>
  </si>
  <si>
    <t>N6PATCH2WH</t>
  </si>
  <si>
    <t>2FT WHITE CAT6 ETHERNET CABLE DELIVERS MULTI GIGABIT 1/2.5/5GBPS &amp; 10GBPS UP TO</t>
  </si>
  <si>
    <t>N6PATCH2YL</t>
  </si>
  <si>
    <t>2FT YELLOW CAT6 ETHERNET CABLE DELIVERS MULTI GIGABIT 1/2.5/5GBPS &amp; 10GBPS UP TO</t>
  </si>
  <si>
    <t>N6PATCH30BK</t>
  </si>
  <si>
    <t>30FT BLACK CAT6 ETHERNET CABLE DELIVERS MULTI GIGABIT 1/2.5/5GBPS &amp; 10GBPS UP TO</t>
  </si>
  <si>
    <t>N6PATCH30BL</t>
  </si>
  <si>
    <t>30FT BLUE CAT6 ETHERNET CABLE DELIVERS MULTI GIGABIT 1/2.5/5GBPS &amp; 10GBPS UP TO</t>
  </si>
  <si>
    <t>N6PATCH30GN</t>
  </si>
  <si>
    <t>30FT GREEN CAT6 ETHERNET CABLE DELIVERS MULTI GIGABIT 1/2.5/5GBPS &amp; 10GBPS UP TO</t>
  </si>
  <si>
    <t>N6PATCH30GR</t>
  </si>
  <si>
    <t>30FT GRAY CAT6 ETHERNET CABLE DELIVERS MULTI GIGABIT 1/2.5/5GBPS &amp; 10GBPS UP TO</t>
  </si>
  <si>
    <t>N6PATCH30OR</t>
  </si>
  <si>
    <t>30FT ORANGE CAT6 ETHERNET CABLE DELIVERS MULTI GIGABIT 1/2.5/5GBPS &amp; 10GBPS UP T</t>
  </si>
  <si>
    <t>N6PATCH30PL</t>
  </si>
  <si>
    <t>30FT PURPLE CAT6 ETHERNET CABLE DELIVERS MULTI GIGABIT 1/2.5/5GBPS &amp; 10GBPS UP T</t>
  </si>
  <si>
    <t>N6PATCH30RD</t>
  </si>
  <si>
    <t>30FT RED CAT6 ETHERNET CABLE DELIVERS MULTI GIGABIT 1/2.5/5GBPS &amp; 10GBPS UP TO 1</t>
  </si>
  <si>
    <t>N6PATCH30WH</t>
  </si>
  <si>
    <t>30FT WHITE CAT6 ETHERNET CABLE DELIVERS MULTI GIGABIT 1/2.5/5GBPS &amp; 10GBPS UP TO</t>
  </si>
  <si>
    <t>N6PATCH30YL</t>
  </si>
  <si>
    <t>30FT YELLOW CAT6 ETHERNET CABLE DELIVERS MULTI GIGABIT 1/2.5/5GBPS &amp; 10GBPS UP T</t>
  </si>
  <si>
    <t>N6PATCH35BK</t>
  </si>
  <si>
    <t>35FT CAT6 ETHERNET CABLE BLACK 100W POE</t>
  </si>
  <si>
    <t>N6PATCH35BL</t>
  </si>
  <si>
    <t>35FT CAT6 ETHERNET CABLE BLUE 100W POE</t>
  </si>
  <si>
    <t>N6PATCH35GN</t>
  </si>
  <si>
    <t>35FT CAT6 ETHERNET CABLE GREEN 100W POE</t>
  </si>
  <si>
    <t>N6PATCH35GR</t>
  </si>
  <si>
    <t>35FT CAT6 ETHERNET CABLE GRAY 100W POE</t>
  </si>
  <si>
    <t>N6PATCH35OR</t>
  </si>
  <si>
    <t>35FT CAT6 ETHERNET CABLE ORANGE 100W POE</t>
  </si>
  <si>
    <t>N6PATCH35PL</t>
  </si>
  <si>
    <t>35FT CAT6 ETHERNET CABLE PURPLE 100W POE</t>
  </si>
  <si>
    <t>N6PATCH35RD</t>
  </si>
  <si>
    <t>35FT CAT6 ETHERNET CABLE RED 100W POE</t>
  </si>
  <si>
    <t>N6PATCH35WH</t>
  </si>
  <si>
    <t>35FT CAT6 ETHERNET CABLE WHITE 100W POE</t>
  </si>
  <si>
    <t>N6PATCH35YL</t>
  </si>
  <si>
    <t>35FT CAT6 ETHERNET CABLE YELLOW 100W POE</t>
  </si>
  <si>
    <t>N6PATCH3BK</t>
  </si>
  <si>
    <t>N6PATCH3BL</t>
  </si>
  <si>
    <t>N6PATCH3BL10PK</t>
  </si>
  <si>
    <t>N6PATCH3GN</t>
  </si>
  <si>
    <t>N6PATCH3GR</t>
  </si>
  <si>
    <t>N6PATCH3OR</t>
  </si>
  <si>
    <t>3FT ORANGE CAT6 ETHERNET CABLE DELIVERS MULTI GIGABIT 1/2.5/5GBPS &amp; 10GBPS UP TO</t>
  </si>
  <si>
    <t>N6PATCH3PL</t>
  </si>
  <si>
    <t>3FT PURPLE CAT6 ETHERNET CABLE DELIVERS MULTI GIGABIT 1/2.5/5GBPS &amp; 10GBPS UP TO</t>
  </si>
  <si>
    <t>N6PATCH3RD</t>
  </si>
  <si>
    <t>3FT RED CAT6 ETHERNET CABLE DELIVERS MULTI GIGABIT 1/2.5/5GBPS &amp; 10GBPS UP TO 16</t>
  </si>
  <si>
    <t>N6PATCH3WH</t>
  </si>
  <si>
    <t>3FT CAT6 ETHERNET CABLE WHITE 100W POE</t>
  </si>
  <si>
    <t>N6PATCH3YL</t>
  </si>
  <si>
    <t>3FT CAT6 ETHERNET CABLE YELLOW 100W POE</t>
  </si>
  <si>
    <t>N6PATCH4BK</t>
  </si>
  <si>
    <t>4FT BLACK CAT6 ETHERNET CABLE DELIVERS MULTI GIGABIT 1/2.5/5GBPS &amp; 10GBPS UP TO</t>
  </si>
  <si>
    <t>N6PATCH4BL</t>
  </si>
  <si>
    <t>4FT CAT6 ETHERNET CABLE BLUE 100W POE</t>
  </si>
  <si>
    <t>N6PATCH4GN</t>
  </si>
  <si>
    <t>N6PATCH4GR</t>
  </si>
  <si>
    <t>4FT GRAY CAT6 ETHERNET CABLE DELIVERS MULTI GIGABIT 1/2.5/5GBPS &amp; 10GBPS UP TO 1</t>
  </si>
  <si>
    <t>N6PATCH4OR</t>
  </si>
  <si>
    <t>4FT ORANGE CAT6 ETHERNET CABLE DELIVERS MULTI GIGABIT 1/2.5/5GBPS &amp; 10GBPS UP TO</t>
  </si>
  <si>
    <t>N6PATCH4PL</t>
  </si>
  <si>
    <t>4FT PURPLE CAT6 ETHERNET CABLE DELIVERS MULTI GIGABIT 1/2.5/5GBPS &amp; 10GBPS UP TO</t>
  </si>
  <si>
    <t>N6PATCH4RD</t>
  </si>
  <si>
    <t>4FT RED CAT6 ETHERNET CABLE DELIVERS MULTI GIGABIT 1/2.5/5GBPS &amp; 10GBPS UP TO 16</t>
  </si>
  <si>
    <t>N6PATCH4WH</t>
  </si>
  <si>
    <t>N6PATCH4YL</t>
  </si>
  <si>
    <t>N6PATCH50BK</t>
  </si>
  <si>
    <t>50FT CAT6 ETHERNET CABLE BLACK 100W POE</t>
  </si>
  <si>
    <t>N6PATCH50BL</t>
  </si>
  <si>
    <t>N6PATCH50GN</t>
  </si>
  <si>
    <t>50FT CAT6 ETHERNET CABLE GREEN 100W POE</t>
  </si>
  <si>
    <t>N6PATCH50GR</t>
  </si>
  <si>
    <t>50FT CAT6 ETHERNET CABLE GRAY 100W POE</t>
  </si>
  <si>
    <t>N6PATCH50OR</t>
  </si>
  <si>
    <t>50FT CAT6 ETHERNET CABLE ORANGE 100W POE</t>
  </si>
  <si>
    <t>N6PATCH50PL</t>
  </si>
  <si>
    <t>50FT CAT6 ETHERNET CABLE PURPLE 100W POE</t>
  </si>
  <si>
    <t>N6PATCH50RD</t>
  </si>
  <si>
    <t>50FT CAT6 ETHERNET CABLE RED 100W POE</t>
  </si>
  <si>
    <t>N6PATCH50WH</t>
  </si>
  <si>
    <t>50FT CAT6 ETHERNET CABLE WHITE 100W POE</t>
  </si>
  <si>
    <t>N6PATCH50YL</t>
  </si>
  <si>
    <t>50FT CAT6 ETHERNET CABLE YELLOW 100W POE</t>
  </si>
  <si>
    <t>N6PATCH5BK</t>
  </si>
  <si>
    <t>N6PATCH5BL</t>
  </si>
  <si>
    <t>N6PATCH5BL10PK</t>
  </si>
  <si>
    <t>5 FT. CAT6 ETHERNET CABLE  MULTIPACK MEETS ALL  ANSI/TIA-568-D CATEGORY 6 PATCH</t>
  </si>
  <si>
    <t>N6PATCH5GN</t>
  </si>
  <si>
    <t>N6PATCH5GR</t>
  </si>
  <si>
    <t>N6PATCH5OR</t>
  </si>
  <si>
    <t>5FT ORANGE CAT6 ETHERNET CABLE DELIVERS MULTI GIGABIT 1/2.5/5GBPS &amp; 10GBPS UP TO</t>
  </si>
  <si>
    <t>N6PATCH5PL</t>
  </si>
  <si>
    <t>5FT PURPLE CAT6 ETHERNET CABLE DELIVERS MULTI GIGABIT 1/2.5/5GBPS &amp; 10GBPS UP TO</t>
  </si>
  <si>
    <t>N6PATCH5RD</t>
  </si>
  <si>
    <t>N6PATCH5WH</t>
  </si>
  <si>
    <t>N6PATCH5YL</t>
  </si>
  <si>
    <t>5FT YELLOW CAT6 ETHERNET CABLE DELIVERS MULTI GIGABIT 1/2.5/5GBPS &amp; 10GBPS UP TO</t>
  </si>
  <si>
    <t>N6PATCH6BK</t>
  </si>
  <si>
    <t>N6PATCH6BK10PK</t>
  </si>
  <si>
    <t>N6PATCH6BL</t>
  </si>
  <si>
    <t>6FT CAT6 ETHERNET CABLE BLUE 100W POE</t>
  </si>
  <si>
    <t>N6PATCH6BL10PK</t>
  </si>
  <si>
    <t>N6PATCH6GN</t>
  </si>
  <si>
    <t>6FT CAT6 ETHERNET CABLE GREEN 100W POE</t>
  </si>
  <si>
    <t>N6PATCH6GR</t>
  </si>
  <si>
    <t>N6PATCH6INBK</t>
  </si>
  <si>
    <t>6IN BLACK CAT6 ETHERNET CABLE DELIVERS MULTI GIGABIT 1/2.5/5GBPS &amp; 10GBPS UP TO</t>
  </si>
  <si>
    <t>N6PATCH6INBL</t>
  </si>
  <si>
    <t>6IN CAT6 ETHERNET CABLE BLUE 100W POE</t>
  </si>
  <si>
    <t>N6PATCH6INGN</t>
  </si>
  <si>
    <t>6IN GREEN CAT6 ETHERNET CABLE DELIVERS MULTI GIGABIT 1/2.5/5GBPS &amp; 10GBPS UP TO</t>
  </si>
  <si>
    <t>N6PATCH6INGR</t>
  </si>
  <si>
    <t>6IN GRAY CAT6 ETHERNET CABLE DELIVERS MULTI GIGABIT 1/2.5/5GBPS &amp; 10GBPS UP TO 1</t>
  </si>
  <si>
    <t>N6PATCH6INOR</t>
  </si>
  <si>
    <t>6IN ORANGE CAT6 ETHERNET CABLE DELIVERS MULTI GIGABIT 1/2.5/5GBPS &amp; 10GBPS UP TO</t>
  </si>
  <si>
    <t>N6PATCH6INPL</t>
  </si>
  <si>
    <t>6IN PURPLE CAT6 ETHERNET CABLE DELIVERS MULTI GIGABIT 1/2.5/5GBPS &amp; 10GBPS UP TO</t>
  </si>
  <si>
    <t>N6PATCH6INRD</t>
  </si>
  <si>
    <t>6IN RED CAT6 ETHERNET CABLE DELIVERS MULTI GIGABIT 1/2.5/5GBPS &amp; 10GBPS UP TO 16</t>
  </si>
  <si>
    <t>N6PATCH6INWH</t>
  </si>
  <si>
    <t>6IN WHITE CAT6 ETHERNET CABLE DELIVERS MULTI GIGABIT 1/2.5/5GBPS &amp; 10GBPS UP TO</t>
  </si>
  <si>
    <t>N6PATCH6INYL</t>
  </si>
  <si>
    <t>6IN YELLOW CAT6 ETHERNET CABLE DELIVERS MULTI GIGABIT 1/2.5/5GBPS &amp; 10GBPS UP TO</t>
  </si>
  <si>
    <t>N6PATCH6OR</t>
  </si>
  <si>
    <t>N6PATCH6PL</t>
  </si>
  <si>
    <t>6FT CAT6 ETHERNET CABLE PURPLE 100W POE</t>
  </si>
  <si>
    <t>N6PATCH6RD</t>
  </si>
  <si>
    <t>6FT CAT6 ETHERNET CABLE RED 100W POE</t>
  </si>
  <si>
    <t>N6PATCH6WH</t>
  </si>
  <si>
    <t>6FT CAT6 ETHERNET CABLE WHITE 100W POE</t>
  </si>
  <si>
    <t>N6PATCH6YL</t>
  </si>
  <si>
    <t>N6PATCH75BK</t>
  </si>
  <si>
    <t>75FT CAT6 ETHERNET CABLE BLACK 100W POE</t>
  </si>
  <si>
    <t>N6PATCH75BL</t>
  </si>
  <si>
    <t>75FT CAT6 ETHERNET CABLE BLUE 100W POE</t>
  </si>
  <si>
    <t>N6PATCH75GN</t>
  </si>
  <si>
    <t>75FT CAT6 ETHERNET CABLE GREEN 100W POE</t>
  </si>
  <si>
    <t>N6PATCH75GR</t>
  </si>
  <si>
    <t>75FT CAT6 ETHERNET CABLE GRAY 100W POE</t>
  </si>
  <si>
    <t>N6PATCH75OR</t>
  </si>
  <si>
    <t>75FT CAT6 ETHERNET CABLE ORANGE 100W POE</t>
  </si>
  <si>
    <t>N6PATCH75PL</t>
  </si>
  <si>
    <t>75FT CAT6 ETHERNET CABLE PURPLE 100W POE</t>
  </si>
  <si>
    <t>N6PATCH75RD</t>
  </si>
  <si>
    <t>75FT CAT6 ETHERNET CABLE RED 100W POE</t>
  </si>
  <si>
    <t>N6PATCH75WH</t>
  </si>
  <si>
    <t>75FT CAT6 ETHERNET CABLE WHITE 100W POE</t>
  </si>
  <si>
    <t>N6PATCH75YL</t>
  </si>
  <si>
    <t>75FT CAT6 ETHERNET CABLE YELLOW 100W POE</t>
  </si>
  <si>
    <t>N6PATCH7BK</t>
  </si>
  <si>
    <t>N6PATCH7BL</t>
  </si>
  <si>
    <t>N6PATCH7BL10PK</t>
  </si>
  <si>
    <t>CAT6 CABLE PACK MEETS ALL CATEGORY 6 PATCH CABLE SPECIFICATIONS-CAT 6 CABLE HAS</t>
  </si>
  <si>
    <t>N6PATCH7GN</t>
  </si>
  <si>
    <t>N6PATCH7GR</t>
  </si>
  <si>
    <t>7FT GRAY CAT6 ETHERNET CABLE DELIVERS MULTI GIGABIT 1/2.5/5GBPS &amp; 10GBPS UP TO 1</t>
  </si>
  <si>
    <t>N6PATCH7OR</t>
  </si>
  <si>
    <t>7FT ORANGE CAT6 ETHERNET CABLE DELIVERS MULTI GIGABIT 1/2.5/5GBPS &amp; 10GBPS UP TO</t>
  </si>
  <si>
    <t>N6PATCH7PL</t>
  </si>
  <si>
    <t>7FT PURPLE CAT6 ETHERNET CABLE DELIVERS MULTI GIGABIT 1/2.5/5GBPS &amp; 10GBPS UP TO</t>
  </si>
  <si>
    <t>N6PATCH7RD</t>
  </si>
  <si>
    <t>N6PATCH7WH</t>
  </si>
  <si>
    <t>N6PATCH7YL</t>
  </si>
  <si>
    <t>N6PATCH8BK</t>
  </si>
  <si>
    <t>N6PATCH8BL</t>
  </si>
  <si>
    <t>8FT BLUE CAT6 ETHERNET CABLE DELIVERS MULTI GIGABIT 1/2.5/5GBPS &amp; 10GBPS UP TO 1</t>
  </si>
  <si>
    <t>N6PATCH8GN</t>
  </si>
  <si>
    <t>8FT GREEN CAT6 ETHERNET CABLE DELIVERS MULTI GIGABIT 1/2.5/5GBPS &amp; 10GBPS UP TO</t>
  </si>
  <si>
    <t>N6PATCH8GR</t>
  </si>
  <si>
    <t>8FT GRAY CAT6 ETHERNET CABLE DELIVERS MULTI GIGABIT 1/2.5/5GBPS &amp; 10GBPS UP TO 1</t>
  </si>
  <si>
    <t>N6PATCH8OR</t>
  </si>
  <si>
    <t>8FT ORANGE CAT6 ETHERNET CABLE DELIVERS MULTI GIGABIT 1/2.5/5GBPS &amp; 10GBPS UP TO</t>
  </si>
  <si>
    <t>N6PATCH8PL</t>
  </si>
  <si>
    <t>8FT PURPLE CAT6 ETHERNET CABLE DELIVERS MULTI GIGABIT 1/2.5/5GBPS &amp; 10GBPS UP TO</t>
  </si>
  <si>
    <t>N6PATCH8RD</t>
  </si>
  <si>
    <t>8FT RED CAT6 ETHERNET CABLE DELIVERS MULTI GIGABIT 1/2.5/5GBPS &amp; 10GBPS UP TO 16</t>
  </si>
  <si>
    <t>N6PATCH8WH</t>
  </si>
  <si>
    <t>N6PATCH8YL</t>
  </si>
  <si>
    <t>N6PATCH9BK</t>
  </si>
  <si>
    <t>9FT BLACK CAT6 ETHERNET CABLE DELIVERS MULTI GIGABIT 1/2.5/5GBPS &amp; 10GBPS UP TO</t>
  </si>
  <si>
    <t>N6PATCH9BL</t>
  </si>
  <si>
    <t>9FT BLUE CAT6 ETHERNET CABLE DELIVERS MULTI GIGABIT 1/2.5/5GBPS &amp; 10GBPS UP TO 1</t>
  </si>
  <si>
    <t>N6PATCH9GN</t>
  </si>
  <si>
    <t>9FT GREEN CAT6 ETHERNET CABLE DELIVERS MULTI GIGABIT 1/2.5/5GBPS &amp; 10GBPS UP TO</t>
  </si>
  <si>
    <t>N6PATCH9GR</t>
  </si>
  <si>
    <t>9FT GRAY CAT6 ETHERNET CABLE DELIVERS MULTI GIGABIT 1/2.5/5GBPS &amp; 10GBPS UP TO 1</t>
  </si>
  <si>
    <t>N6PATCH9OR</t>
  </si>
  <si>
    <t>9FT ORANGE CAT6 ETHERNET CABLE DELIVERS MULTI GIGABIT 1/2.5/5GBPS &amp; 10GBPS UP TO</t>
  </si>
  <si>
    <t>N6PATCH9PL</t>
  </si>
  <si>
    <t>9FT PURPLE CAT6 ETHERNET CABLE DELIVERS MULTI GIGABIT 1/2.5/5GBPS &amp; 10GBPS UP TO</t>
  </si>
  <si>
    <t>N6PATCH9RD</t>
  </si>
  <si>
    <t>9FT RED CAT6 ETHERNET CABLE DELIVERS MULTI GIGABIT 1/2.5/5GBPS &amp; 10GBPS UP TO 16</t>
  </si>
  <si>
    <t>N6PATCH9WH</t>
  </si>
  <si>
    <t>9FT WHITE CAT6 ETHERNET CABLE DELIVERS MULTI GIGABIT 1/2.5/5GBPS &amp; 10GBPS UP TO</t>
  </si>
  <si>
    <t>N6PATCH9YL</t>
  </si>
  <si>
    <t>9FT YELLOW CAT6 ETHERNET CABLE DELIVERS MULTI GIGABIT 1/2.5/5GBPS &amp; 10GBPS UP TO</t>
  </si>
  <si>
    <t>NETRS232</t>
  </si>
  <si>
    <t>CONNECT TO, CONFIGURE AND REMOTELY MANAGE AN RS232 SERIAL DEVICE OVER AN IP NETW</t>
  </si>
  <si>
    <t>NETRS2321P</t>
  </si>
  <si>
    <t>CONNECT TO, CONFIGURE AND REMOTELY MANAGE AN RS-232 SERIAL DEVICE OVER AN IP NET</t>
  </si>
  <si>
    <t>NETRS2321POE</t>
  </si>
  <si>
    <t>NETRS2322P</t>
  </si>
  <si>
    <t>CONNECT CONFIGURE AND MANAGE TWO REMOTE RS232 SERIAL DEVICES OVER AN IP NETWORK</t>
  </si>
  <si>
    <t>NM9FF</t>
  </si>
  <si>
    <t>THIS NULL MODEM CABLE ADAPTER FEATURES TWO DB9 FEMALE CONNECTORS - A COST-SAVING</t>
  </si>
  <si>
    <t>NM9MF</t>
  </si>
  <si>
    <t>DB9 RS232 SERIAL NULL MODEM ADAPTER - M/F</t>
  </si>
  <si>
    <t>NM9MM</t>
  </si>
  <si>
    <t>DB9 RS232 SERIAL NULL MODEM ADAPTER - M/M</t>
  </si>
  <si>
    <t>NOTECONS01</t>
  </si>
  <si>
    <t>TURN ANY LAPTOP INTO A CONSOLE FOR HEADLESS SERVERS, PCS, ATMS, KIOSKS AND MORE</t>
  </si>
  <si>
    <t>NOTECONS02</t>
  </si>
  <si>
    <t>KVM ADAPTER ACCESSES ANY VGA AND USB SYSTEM - INSTANT BIOS-LEVEL CONTROL - VIDEO</t>
  </si>
  <si>
    <t>NOTECONS02X</t>
  </si>
  <si>
    <t>TURN YOUR LAPTOP INTO A PORTABLE KVM CONSOLE FOR ACCESSING SERVERS, ATMS AND KIO</t>
  </si>
  <si>
    <t>NTBKPAD</t>
  </si>
  <si>
    <t>WORK IN COMFORT USING THIS PORTABLE LAPTOP LAP DESK - RETRACTABLE MOUSE PAD TRAY</t>
  </si>
  <si>
    <t>PAC100</t>
  </si>
  <si>
    <t>OUR 1 FT. MONITOR POWER CABLE WILL ALLOW YOUR MONITOR OR PRINTER TO DRAW POWER F</t>
  </si>
  <si>
    <t>PAC10010PK</t>
  </si>
  <si>
    <t>1 FT. COMPUTER POWER CORD - 10-PACK C14 TO NEMA 5 15R ADAPTER PACK / 18 AWG / LI</t>
  </si>
  <si>
    <t>PAC101</t>
  </si>
  <si>
    <t>5-15R TO 5-15P POWER CORD - POWER EXTENSION CORD -  - NEMA POWER CORD - NEMA EXT</t>
  </si>
  <si>
    <t>PAC10110</t>
  </si>
  <si>
    <t>5-15 EXTENSION CORD - COMPUTER POWER EXTENSION CORD - AC EXTENSION CORD - NEMA E</t>
  </si>
  <si>
    <t>PAC1011410</t>
  </si>
  <si>
    <t>EXTEND YOUR SERVER/COMPUTER POWER CORD WITH 14AWG WIRE FOR HIGHER POWER CAPACITY</t>
  </si>
  <si>
    <t>PAC101146</t>
  </si>
  <si>
    <t>EXTEND A HIGH-POWER POWER CORD CONNECTION BY UP TO 6FT - 6FT 5-15 EXTENSION CORD</t>
  </si>
  <si>
    <t>PAC10115</t>
  </si>
  <si>
    <t>15FT COMPUTER POWER CORD EXTENSION CABLE EXTENDS YOUR EXISTING POWER CONNECTION</t>
  </si>
  <si>
    <t>PAC10120</t>
  </si>
  <si>
    <t>EXTEND YOUR COMPUTER POWER CONNECTION BY UP TO 20FT - 20FT 5-15 EXTENSION CORD -</t>
  </si>
  <si>
    <t>PAC10125</t>
  </si>
  <si>
    <t>25FT COMPUTER POWER CORD EXTENSION CABLE EXTENDS YOUR EXISTING POWER CONNECTION.</t>
  </si>
  <si>
    <t>PAC1013</t>
  </si>
  <si>
    <t>EXTEND YOUR POWER CORD BY 3FT, MAXIMIZING THE SPACE ON YOUR POWER STRIP, SURGE P</t>
  </si>
  <si>
    <t>PAC1016</t>
  </si>
  <si>
    <t>POWER EXTENSION CABLE - 6FT 5-15R TO 5-15P POWER CORD - 6FT POWER EXTENSION CORD</t>
  </si>
  <si>
    <t>PAC101R1</t>
  </si>
  <si>
    <t>EXTEND YOUR POWER CORD AND ANGLE THE PLUG OFF TO THE SIDE SO THAT IT CAN SIT FLA</t>
  </si>
  <si>
    <t>PAC101R3</t>
  </si>
  <si>
    <t>PAC102</t>
  </si>
  <si>
    <t>THIS 12INCH OUTLET SAVER EXTENSION CORD ALLOWS YOU TO CONNECT UP TO TWO POWER AD</t>
  </si>
  <si>
    <t>PAC520PLR1</t>
  </si>
  <si>
    <t>1 FT. POWER ADAPTER CORD FEATURES NEMA-L5-20R TO NEMA-5-20P CONNECTORS PROVIDING</t>
  </si>
  <si>
    <t>PAC520PLR3</t>
  </si>
  <si>
    <t>3 FT. POWER ADAPTER CORD FEATURES NEMA-L5-20R TO NEMA-5-20P CONNECTORS PROVIDING</t>
  </si>
  <si>
    <t>PACF10118IN</t>
  </si>
  <si>
    <t>SAVE SPACE ON A POWER STRIP, SURGE PROTECTOR OR WALL OUTLET W/ A LOW-PROFILE PLU</t>
  </si>
  <si>
    <t>PANEL4512</t>
  </si>
  <si>
    <t>1U 12 PORT WALL MOUNT CAT5E PATCH PANEL</t>
  </si>
  <si>
    <t>PANELHU24</t>
  </si>
  <si>
    <t>24 PORT 0.5U RACKMOUNT CAT5E PATCH PANEL</t>
  </si>
  <si>
    <t>PATA2SATA3</t>
  </si>
  <si>
    <t>BI-DIRECTIONAL SATA IDE ADAPTER</t>
  </si>
  <si>
    <t>PB6</t>
  </si>
  <si>
    <t>6 FT DB25 TO CENTRONICS 36 PARALLEL PRINTER CABLE - M/M</t>
  </si>
  <si>
    <t>PB6_</t>
  </si>
  <si>
    <t>6 FT PARALLEL PRINTER CABLE - M/M</t>
  </si>
  <si>
    <t>PCI1394B_3</t>
  </si>
  <si>
    <t>3 PORT 2B 1A PCI 1394B FIREWIRE ADAPTER CARD WITH DV EDITING KIT</t>
  </si>
  <si>
    <t>PCI1394MP</t>
  </si>
  <si>
    <t>ADD 4 FIREWIRE PORTS TO A DESKTOP COMPUTER THROUGH A PCI SLOT - PCI FIREWIRE CAR</t>
  </si>
  <si>
    <t>PCI1PECP</t>
  </si>
  <si>
    <t>ADD A HIGH-SPEED PARALLEL PORT (EPP/ECP) TO YOUR DESKTOP COMPUTER THROUGH A PCI</t>
  </si>
  <si>
    <t>PCI1PEX1</t>
  </si>
  <si>
    <t>STARTECH.COMS PC SCREW KIT OFFERS A HANDY ASSORTMENT OF COMMON PC FASTENERS FOR</t>
  </si>
  <si>
    <t>PCI2PECP</t>
  </si>
  <si>
    <t>ADD 2 HIGH-SPEED PARALLEL PORTS (EPP/ECP/SPP) TO YOUR DESKTOP COMPUTER THROUGH A</t>
  </si>
  <si>
    <t>PCI2S1P</t>
  </si>
  <si>
    <t>ADD A PARALLEL PORT AND TWO RS-232 SERIAL PORTS TO YOUR PC THROUGH A PCI EXPANSI</t>
  </si>
  <si>
    <t>PCI2S4851050</t>
  </si>
  <si>
    <t>ADD TWO RS422/485 SERIAL PORTS THROUGH A STANDARD OR LOW PROFILE PCI EXPANSION S</t>
  </si>
  <si>
    <t>PCI2S550</t>
  </si>
  <si>
    <t>ADD 2 HIGH-SPEED RS-232 SERIAL PORTS TO YOUR PC THROUGH A PCI EXPANSION SLOT - P</t>
  </si>
  <si>
    <t>PCI2S550_LP</t>
  </si>
  <si>
    <t>ADD 2 HIGH-SPEED RS-232 SERIAL PORTS TO YOUR LOW PROFILE/SMALL FORM FACTOR COMPU</t>
  </si>
  <si>
    <t>PCI4S550N</t>
  </si>
  <si>
    <t>ADD 4 HIGH-SPEED RS-232 SERIAL PORTS TO YOUR PC THROUGH A PCI EXPANSION SLOT - P</t>
  </si>
  <si>
    <t>PCIEPOWEXT</t>
  </si>
  <si>
    <t>8IN 6 PIN PCIE POWER EXTENSION CABLE</t>
  </si>
  <si>
    <t>PCIESATA2I</t>
  </si>
  <si>
    <t>ADD AN INTERNAL SATA PORT AND AN EXTERNAL SATA (ESATA) PORT TO YOUR DESKTOP COMP</t>
  </si>
  <si>
    <t>PCIEX68ADAP</t>
  </si>
  <si>
    <t>THIS PCI EXPRESS 6 PIN TO 8 PIN POWER ADAPTER CABLE LETS YOU CONNECT A STANDARD</t>
  </si>
  <si>
    <t>PCIEXSPLIT6</t>
  </si>
  <si>
    <t>6IN PCI EXPRESS POWER SPLITTER CABLE</t>
  </si>
  <si>
    <t>PCIUSB3S22</t>
  </si>
  <si>
    <t>ADD 2 SUPERSPEED USB 3.0 PORTS TO A COMPUTER THROUGH A PCI SLOT - PCI USB 3.0 AD</t>
  </si>
  <si>
    <t>PCIUSB3S4</t>
  </si>
  <si>
    <t>4-PORT USB 3.0 PCI/PCI-X CARD (USB 3.1 GEN 1/USB 3.2 GEN 1X1) - ACHIEVE SPEEDS U</t>
  </si>
  <si>
    <t>PCIUSB7</t>
  </si>
  <si>
    <t>ADD 7 USB 2.0 PORTS TO YOUR PC THROUGH A PCI SLOT - PCI TO USB - PCI USB CONTROL</t>
  </si>
  <si>
    <t>PCSCREWKIT</t>
  </si>
  <si>
    <t>PDU08C13H</t>
  </si>
  <si>
    <t>ADD EIGHT C13 POWER OUTLETS TO YOUR SERVER RACK WITH THIS POWER DISTRIBUTION UNI</t>
  </si>
  <si>
    <t>PEX10000SFP</t>
  </si>
  <si>
    <t>SCALE YOUR NETWORK PERFORMANCE USING THE 10GB SFP+ TRANSCEIVER OF YOUR CHOICE</t>
  </si>
  <si>
    <t>PEX10000SFPI</t>
  </si>
  <si>
    <t>GET ADVANCED CONNECTIVITY OVER MULTI-MODE OR SINGLE-MODE FIBER, BY ADDING A 10GB</t>
  </si>
  <si>
    <t>PEX10000SRI</t>
  </si>
  <si>
    <t>GET HIGH PERFORMANCE CONNECTIVITY OVER MULTI-MODE FIBER, BY UPGRADING YOUR SERVE</t>
  </si>
  <si>
    <t>PEX1000MMSC</t>
  </si>
  <si>
    <t>ADD A GIGABIT MULTI-MODE SC FIBER PORT TO YOUR SYSTEM THROUGH PCI EXPRESS - PCI</t>
  </si>
  <si>
    <t>PEX1000MMSC2</t>
  </si>
  <si>
    <t>CONNECT A PCIE BASED DESKTOP OR RACKMOUNT PC DIRECTLY TO A GIGABIT MULTIMODE SC</t>
  </si>
  <si>
    <t>PEX1000SFP2</t>
  </si>
  <si>
    <t>CONNECT A PCI EXPRESS-BASED DESKTOP OR RACKMOUNT PC DIRECTLY TO A FIBER OPTIC NE</t>
  </si>
  <si>
    <t>PEX100S</t>
  </si>
  <si>
    <t>ADD A 10/100MBPS ETHERNET PORT TO A DESKTOP COMPUTER THROUGH A PCI EXPRESS SLOT</t>
  </si>
  <si>
    <t>PEX10GSFP4I</t>
  </si>
  <si>
    <t>QUAD PORT SFP+ NETWORK CARD FOR MSA COMPLIANT SFP+ /DAC - 10 GIGABIT ETHERNET CA</t>
  </si>
  <si>
    <t>PEX1394A2V2</t>
  </si>
  <si>
    <t>PCI EXPRESS FIREWIRE CARD LETS YOU ADD 2 FIREWIRE 400 PORTS TO YOUR DESKTOP PC A</t>
  </si>
  <si>
    <t>PEX1394B3</t>
  </si>
  <si>
    <t>ADD 2 NATIVE FIREWIRE 800 PORTS TO YOUR COMPUTER THROUGH A PCI EXPRESS EXPANSION</t>
  </si>
  <si>
    <t>PEX1394B3LP</t>
  </si>
  <si>
    <t>ADD 2 NATIVE FIREWIRE 800 PORTS TO YOUR LOW PROFILE/SMALL FORM FACTOR COMPUTER T</t>
  </si>
  <si>
    <t>PEX16S550LP</t>
  </si>
  <si>
    <t>ADD 16 RS232 SERIAL PORTS (DB9) TO YOUR LOW OR FULL-PROFILE COMPUTER, THROUGH A</t>
  </si>
  <si>
    <t>PEX1P2</t>
  </si>
  <si>
    <t>PARALLEL PCIE CARD CONTROLLER W/ DB25 PARALLEL PORT - SPP/BYTE/ECP MODES - WORKS</t>
  </si>
  <si>
    <t>PEX1PCI1</t>
  </si>
  <si>
    <t>PCI EXPRESS TO PCI ADAPTER CARD</t>
  </si>
  <si>
    <t>PEX1S1P950</t>
  </si>
  <si>
    <t>PCIE CARD WITH SERIAL AND PARALLEL PORT - 1X DB25 PARALLEL 1X RS232 SERIAL COMBO</t>
  </si>
  <si>
    <t>PEX1S553LP</t>
  </si>
  <si>
    <t>ADD A RS-232 SERIAL PORT TO YOUR STANDARD OR SMALL FORM FACTOR COMPUTER THROUGH</t>
  </si>
  <si>
    <t>PEX1S953LP</t>
  </si>
  <si>
    <t>1 PORT PCI EXPRESS RS232 SERIAL CONTROLLER CARD W/16950 UART/ASIX AX99100 - BI-D</t>
  </si>
  <si>
    <t>PEX1TO162</t>
  </si>
  <si>
    <t>PCI EXPRESS X1 TO X16 LOW PROFILE SLOT EXTENSION ADAPTER</t>
  </si>
  <si>
    <t>PEX20000SFPI</t>
  </si>
  <si>
    <t>ADD TWO 10GBE SPF+ SLOTS TO SERVER OR WORKSTATION FOR FAST HIGH-BANDWIDTH CONNEC</t>
  </si>
  <si>
    <t>PEX2IDE</t>
  </si>
  <si>
    <t>1 PORT PCI EXPRESS IDE CONTROLLER ADAPTER CARD</t>
  </si>
  <si>
    <t>PEX2M2</t>
  </si>
  <si>
    <t>ADD TWO NEXT GENERATION FORM FACTOR (NGFF) M.2 SATA SSDS TO A COMPUTER THROUGH P</t>
  </si>
  <si>
    <t>PEX2MPEX</t>
  </si>
  <si>
    <t>CONVERT A MINI PCI EXPRESS CARD INTO A STANDARD DESKTOP PCI EXPRESS CARD - PCI E</t>
  </si>
  <si>
    <t>PEX2PCI4</t>
  </si>
  <si>
    <t>ADD FOUR EXTERNAL PCI EXPANSION CARD SLOTS TO A DESKTOP OR LAPTOP COMPUTER SYSTE</t>
  </si>
  <si>
    <t>PEX2PCIE4L</t>
  </si>
  <si>
    <t>PCIE TO 2 PCI &amp; 2 PCIE EXPANSION SYSTEM</t>
  </si>
  <si>
    <t>PEX2PECP2</t>
  </si>
  <si>
    <t>ADD 2 HIGH-SPEED IEEE 1284 PARALLEL PORTS (EPP/ECP/SPP/PS2) TO YOUR DESKTOP COMP</t>
  </si>
  <si>
    <t>PEX2S1050</t>
  </si>
  <si>
    <t>ADD TWO RS232 SERIAL PORTS (DB9) TO YOUR LOW OR FULL-PROFILE COMPUTER, THROUGH A</t>
  </si>
  <si>
    <t>PEX2S1P553B</t>
  </si>
  <si>
    <t>ADD A PARALLEL PORT AND TWO RS-232 SERIAL PORTS TO YOUR PC THROUGH A PCI-EXPRESS</t>
  </si>
  <si>
    <t>PEX2S553</t>
  </si>
  <si>
    <t>ADD 2 RS-232 SERIAL PORTS TO YOUR STANDARD OR SMALL FORM FACTOR COMPUTER THROUGH</t>
  </si>
  <si>
    <t>PEX2S5531P</t>
  </si>
  <si>
    <t>ADD 1 PARALLEL PORT AND 2 RS-232 SERIAL PORTS TO YOUR STANDARD OR LOW-PROFILE CO</t>
  </si>
  <si>
    <t>PEX2S553LP</t>
  </si>
  <si>
    <t>PEX2S953</t>
  </si>
  <si>
    <t>2-PORT PCI EXPRESS RS232 SERIAL CONTROLLER CARD 16950 UART/ASIX AX99100 - BI-DIR</t>
  </si>
  <si>
    <t>PEX2S953LP</t>
  </si>
  <si>
    <t>2-PORT PCI EXPRESS RS232 SERIAL CONTROLLER CARD W/16950 UART/ASIX AX99100 - BI-D</t>
  </si>
  <si>
    <t>PEX300WN2X2</t>
  </si>
  <si>
    <t>ADD HIGH SPEED WIRELESS-N CONNECTIVITY TO A DESKTOP PC THROUGH PCI EXPRESS - PCI</t>
  </si>
  <si>
    <t>PEX40GQSFDPI</t>
  </si>
  <si>
    <t>DUAL PORT 40G OPEN QSFP+ NETWORK CARD - MSA COMPLIANT - 40 GIGABIT ETHERNET CONV</t>
  </si>
  <si>
    <t>PEX40GQSFPI</t>
  </si>
  <si>
    <t>OPEN 40G QSFP+ NETWORK CARD - MSA COMPLIANT - INTEL XL710-BM2 40 GIGABIT ETHERNE</t>
  </si>
  <si>
    <t>PEX433WAC11</t>
  </si>
  <si>
    <t>ADD ADVANCED 802.11AC WI-FI CONNECTIVITY TO A COMPUTER OR SERVER THROUGH A PCI E</t>
  </si>
  <si>
    <t>PEX4M2E1</t>
  </si>
  <si>
    <t>CONNECT A PCIE M.2 SSD (NVME OR ACHI) TO YOUR COMPUTER THROUGH PCI EXPRESS FOR U</t>
  </si>
  <si>
    <t>PEX4S232485</t>
  </si>
  <si>
    <t>ADD TWO RS232, AND TWO RS422/485 SERIAL PORTS TO YOUR PC THROUGH A PCI-EXPRESS E</t>
  </si>
  <si>
    <t>PEX4S553</t>
  </si>
  <si>
    <t>ADD 4 RS-232 SERIAL PORTS TO YOUR STANDARD OR SMALL FORM FACTOR COMPUTER THROUGH</t>
  </si>
  <si>
    <t>PEX4S553B</t>
  </si>
  <si>
    <t>ADD 4 RS232 SERIAL PORTS TO ANY PC USING A SINGLE PCI EXPRESS EXPANSION SLOT - P</t>
  </si>
  <si>
    <t>PEX4S953</t>
  </si>
  <si>
    <t>4 PORT PCI EXPRESS RS232 SERIAL CONTROLLER CARD W/16950 UART/ASIX AX99100 - BI-D</t>
  </si>
  <si>
    <t>PEX4S953LP</t>
  </si>
  <si>
    <t>PEX4SFF8639</t>
  </si>
  <si>
    <t>MOUNT A 2.5IN U.2 NVME SSD INTO YOUR DESKTOP COMPUTER OR SERVER, USING AN AVAILA</t>
  </si>
  <si>
    <t>PEX4SFF8643</t>
  </si>
  <si>
    <t>ADD HIGH-PERFORMANCE ENTERPRISE-CLASS STORAGE TO YOUR PC OR SERVER - CONNECT A 2</t>
  </si>
  <si>
    <t>PEX867WAC22</t>
  </si>
  <si>
    <t>ADD HIGH SPEED 802.11AC WIFI CONNECTIVITY TO A DESKTOP PC THROUGH A PCI EXPRESS</t>
  </si>
  <si>
    <t>PEX8M2E2</t>
  </si>
  <si>
    <t>DUAL M.2 PCIE SSD ADAPTER TO INSTALL 2 PCI EXPRESS M-KEY SSD (NVME/AHCI) IN COMP</t>
  </si>
  <si>
    <t>PEX8S1050</t>
  </si>
  <si>
    <t>8-PORT PCI EXPRESS RS232 SERIAL ADAPTER CARD 16C1050 UART 15KV ESD/SYSTEMBASE SB</t>
  </si>
  <si>
    <t>PEX8S1050LP</t>
  </si>
  <si>
    <t>8 PORT PCI EXPRESS RS232 SERIAL ADAPTER CARD 16C1050 UART 15KV ESD/SYSTEMBASE SB</t>
  </si>
  <si>
    <t>PEXESAT32</t>
  </si>
  <si>
    <t>ADD TWO ESATA 3.0 (6GBPS) PORTS FOR HIGH SPEED ACCESS TO LARGE EXTERNAL STORAGE</t>
  </si>
  <si>
    <t>PEXESAT322I</t>
  </si>
  <si>
    <t>ADD 2 EXTERNAL OR INTERNAL SATA 6 GBPS PORTS TO A COMPUTER, THROUGH A PCI EXPRES</t>
  </si>
  <si>
    <t>PEXHDCAP2</t>
  </si>
  <si>
    <t>CAPTURE AN HD AUDIO-VIDEO SOURCE, THROUGH A LOW-PROFILE OR FULL-PROFILE PCI EXPR</t>
  </si>
  <si>
    <t>PEXHDCAP60L2</t>
  </si>
  <si>
    <t>USE THIS DUAL-PROFILE INTERNAL CAPTURE CARD TO RECORD 1080P VIDEO AT 60 FRAMES P</t>
  </si>
  <si>
    <t>PEXM2SAT32N1</t>
  </si>
  <si>
    <t>MOUNT BOTH PCIE (NVME) AND SATA BASED M.2 SSDS INSIDE YOUR COMPUTER USING THIS P</t>
  </si>
  <si>
    <t>PEXM2SAT3422</t>
  </si>
  <si>
    <t>ADD TWO NEXT GENERATION FORM FACTOR M.2 SSDS AND TWO SATA PORTS TO YOUR PC THROU</t>
  </si>
  <si>
    <t>PEXMSATA3422</t>
  </si>
  <si>
    <t>COMBINE SSD PERFORMANCE W/ HDD CAPACITY   CREATE A HYPERDUO RAID ARRAY WITH 2 MS</t>
  </si>
  <si>
    <t>PEXSAT34RH</t>
  </si>
  <si>
    <t>ADD 4 INTERNAL SATA III (6GBPS) PORTS TO A COMPUTER THROUGH A PCI EXPRESS X2 SLO</t>
  </si>
  <si>
    <t>PEXSOUND7CH</t>
  </si>
  <si>
    <t>ADD HI-FI DIGITAL OPTICAL 7.1 SURROUND SOUND TO YOUR COMPUTER THROUGH PCIE - 7.1</t>
  </si>
  <si>
    <t>PEXUSB311A1E</t>
  </si>
  <si>
    <t>ADD ONE USB 3.1 ,10GBPS, PORT AND ONE ESATA 6GBPS PORT TO YOUR COMPUTER, THROUGH</t>
  </si>
  <si>
    <t>PEXUSB311AC3</t>
  </si>
  <si>
    <t>USB-A USB-C PCI EXPRESS CARD W/MULTIPLE INS MAINTAINS MAX SPEED W/MIXED SPEED DE</t>
  </si>
  <si>
    <t>PEXUSB311EI</t>
  </si>
  <si>
    <t>UPGRADE YOUR COMPUTER TO THE FASTER SPEED OF USB 3.1 GEN 2 BY ADDING ONE EXTERNA</t>
  </si>
  <si>
    <t>PEXUSB312A1C1H</t>
  </si>
  <si>
    <t>5-PORT USB PCIE CARD - 10GBPS 2X USB-A, 1X USB-C (USB 3.1 GEN 2), &amp; INTERNAL IDC</t>
  </si>
  <si>
    <t>PEXUSB312A2C2V</t>
  </si>
  <si>
    <t>4-PORT USB PCIE CARD - 10GBPS USB PCI EXPRESS EXPANSION CARD W/ 2 CONTROLLERS -</t>
  </si>
  <si>
    <t>PEXUSB312A3</t>
  </si>
  <si>
    <t>2 PORT USB PCIE CARD 10GBPS/PORT - USB-A</t>
  </si>
  <si>
    <t>PEXUSB312C3</t>
  </si>
  <si>
    <t>USB C PCI EXPRESS CARD W/ MULTIPLE INS MAINTAINS MAX SPEED W/MIXED SPEED DEVICES</t>
  </si>
  <si>
    <t>PEXUSB314A2V2</t>
  </si>
  <si>
    <t>4-PORT USB PCIE CARD 3.1 GEN 2 - 2 CHIPS</t>
  </si>
  <si>
    <t>PEXUSB321C</t>
  </si>
  <si>
    <t>USB 3.2 GEN 2X2 PCIE CARD - USB-C 20GBPS</t>
  </si>
  <si>
    <t>PEXUSB3S11</t>
  </si>
  <si>
    <t>ADD ONE INTERNAL AND ONE EXTERNAL SUPERSPEED USB 3.0 TO YOUR PC - 2 PORT PCI EXP</t>
  </si>
  <si>
    <t>PEXUSB3S23</t>
  </si>
  <si>
    <t>ADD TWO USB 3.0 PORTS TO YOUR DESKTOP COMPUTER THROUGH A PCI EXPRESS SLOT - PCIE</t>
  </si>
  <si>
    <t>PEXUSB3S24</t>
  </si>
  <si>
    <t>ADD 2 SUPERSPEED USB 3.0 PORTS WITH SATA POWER TO YOUR PCI EXPRESS-ENABLED PC -</t>
  </si>
  <si>
    <t>PEXUSB3S25</t>
  </si>
  <si>
    <t>ADD 2 SUPERSPEED USB 3.0 PORTS TO YOUR PCI EXPRESS-ENABLED PC-2 PORT PCI EXPRESS</t>
  </si>
  <si>
    <t>PEXUSB3S2EI</t>
  </si>
  <si>
    <t>ADD FRONT OR REAR PANEL USB 3.0 PORTS TO YOUR COMPUTER CASE USING USB 3.0 MOTHER</t>
  </si>
  <si>
    <t>PEXUSB3S3GE</t>
  </si>
  <si>
    <t>RUNNING LOW ON EXPANSION SLOTS MERGE USB 3.0 AND GBE INTO A SINGLE PCIE COMBO CA</t>
  </si>
  <si>
    <t>PEXUSB3S42</t>
  </si>
  <si>
    <t>ADD FOUR USB 3.0 PORTS-THREE EXTERNAL AND ONE INTERNAL PORT - TO YOUR COMPUTER -</t>
  </si>
  <si>
    <t>PEXUSB3S42V</t>
  </si>
  <si>
    <t>ADD FOUR USB 3.0 PORTS WITH FOUR INDEPENDENT CHANNELS, LP/SATA POWER, AND CHARGI</t>
  </si>
  <si>
    <t>PEXUSB3S44V</t>
  </si>
  <si>
    <t>PEXUSB3S4V</t>
  </si>
  <si>
    <t>ADD 4 EXTERNAL USB 3.0 PORTS TO A LOW PROFILE OR STANDARD COMPUTER, THROUGH PCI</t>
  </si>
  <si>
    <t>PEXUSB3S7</t>
  </si>
  <si>
    <t>GET THE SCALABILITY YOU NEED BY ADDING 7 USB 3.0 PORTS WITH SATA POWER TO YOUR C</t>
  </si>
  <si>
    <t>PEXUSB4DP</t>
  </si>
  <si>
    <t>ADD 4 USB 2.0 PORTS TO YOUR LOW PROFILE/SMALL FORM FACTOR COMPUTER THROUGH A PCI</t>
  </si>
  <si>
    <t>PIB2M21</t>
  </si>
  <si>
    <t>CONNECT AN M.2 SATA DRIVE TO YOUR DEVELOPMENT BOARD TO INCREASE DATA STORAGE CAP</t>
  </si>
  <si>
    <t>PLATE25F16</t>
  </si>
  <si>
    <t>THIS 25-PIN PARALLEL TO 25-PIN HEADER SLOT PLATE FEATURES ONE DB25 FEMALE CONNEC</t>
  </si>
  <si>
    <t>PLATE25F16LP</t>
  </si>
  <si>
    <t>ADD A 25-PIN PARALLEL PORT TO THE BACK OF YOUR LOW PROFILE/SMALL FORM FACTOR COM</t>
  </si>
  <si>
    <t>PLATE2WH</t>
  </si>
  <si>
    <t>STARTECH.COM HAS ALL OF THE HARD-TO-FIND COMPUTER PARTS YOU NEED TO COMPLETE ANY</t>
  </si>
  <si>
    <t>PLATE9M16</t>
  </si>
  <si>
    <t>ADD AN EXTRA SERIAL PORT TO THE BACK OF YOUR PC FROM YOUR MOTHERBOARD. - MOTHERB</t>
  </si>
  <si>
    <t>PLATE9M16LP</t>
  </si>
  <si>
    <t>ADD A DB9 SERIAL PORT TO THE REAR PANEL OF A SMALL FORM FACTOR/LOW PROFILE COMPU</t>
  </si>
  <si>
    <t>PLATE9M2P16</t>
  </si>
  <si>
    <t>ADD TWO EXTRA SERIAL PORTS TO THE BACK OF YOUR PC, FROM YOUR MOTHERBOARD - DB9 B</t>
  </si>
  <si>
    <t>PLATE9MLP</t>
  </si>
  <si>
    <t>9PIN SERIAL TO 10PIN HEADER SLOT PLATE</t>
  </si>
  <si>
    <t>PLATEBLANK</t>
  </si>
  <si>
    <t>THIS 10-PACK OF EXPANSION SLOT COVERS IS GREAT TO HAVE ON HAND FOR NEW SYSTEM BU</t>
  </si>
  <si>
    <t>PLATEBLANKLP</t>
  </si>
  <si>
    <t>LP BLANKING EXPANSION SLOT PLATE COVERS</t>
  </si>
  <si>
    <t>PLUS-LR-ST</t>
  </si>
  <si>
    <t>PALO ALTO PLUS-LR COMPATIBLE SFP+ 10GBE</t>
  </si>
  <si>
    <t>PLUS-SR-ST</t>
  </si>
  <si>
    <t>PALO ALTO PLUS-SR COMPATIBLE SFP+ 10GBE</t>
  </si>
  <si>
    <t>PLUS-T-ST</t>
  </si>
  <si>
    <t>PALO ALTO PAN-SFP-PLUS-T COMPATIBLE SFP+</t>
  </si>
  <si>
    <t>PM1115P2</t>
  </si>
  <si>
    <t>CONVERT A STANDARD PARALLEL PRINTER INTO A SHARED NETWORK PRINTER OVER A 10/100</t>
  </si>
  <si>
    <t>PM1115U2</t>
  </si>
  <si>
    <t>SHARE A STANDARD USB PRINTER WITH MULTIPLE USERS OVER AN ETHERNET NETWORK - 10/1</t>
  </si>
  <si>
    <t>PM1115UW</t>
  </si>
  <si>
    <t>SHARE A STANDARD USB PRINTER WITH MULTIPLE USERS SIMULTANEOUSLY OVER A WIRELESS</t>
  </si>
  <si>
    <t>PNL9M16</t>
  </si>
  <si>
    <t>TURN A MOTHERBOARD IDC SERIAL HEADER INTO A PANEL-MOUNTABLE 9-PIN RS232 SERIAL C</t>
  </si>
  <si>
    <t>POEEXT1G60W</t>
  </si>
  <si>
    <t>GIGABIT POE EXTENDER EXTENDS A POWER SOURCE BY 100M TO PD DEVICES; CASCADE 4 POW</t>
  </si>
  <si>
    <t>POEEXT1GAT</t>
  </si>
  <si>
    <t>GIGABIT POE+ EXTENDER - 802.3AT/AF -100M</t>
  </si>
  <si>
    <t>POEINJ1G</t>
  </si>
  <si>
    <t>SUPPLY POWER AND DATA CONNECTIVITY TO AN INDIVIDUAL GIGABIT POE DEVICE OVER STAN</t>
  </si>
  <si>
    <t>POEINJ1G90W</t>
  </si>
  <si>
    <t>HIGH POWER INDUSTRIAL GIGABIT POE INJECTOR 90W 1 GBPS UP TO 90W MAX W/IEEE 802.3</t>
  </si>
  <si>
    <t>POEINJ30W</t>
  </si>
  <si>
    <t>INDUSTRIAL GIGABIT ETHERNET POE INJECTOR - POWER OVER ETHERNET INJECTOR - UP TO</t>
  </si>
  <si>
    <t>POEINJ4G</t>
  </si>
  <si>
    <t>DELIVER POWER AND DATA TO FOUR POE-POWERED DEVICES (PD) USING THIS WALL-MOUNTABL</t>
  </si>
  <si>
    <t>POESLT1G48V</t>
  </si>
  <si>
    <t>INDUSTRIAL GIGABIT POE SPLITTER POWER OVER ETHERNET SPLITTER UP TO 90W POWER WIT</t>
  </si>
  <si>
    <t>PORACK12U</t>
  </si>
  <si>
    <t>12U 19IN 4 POST OPEN FRAME NETWORK RACK INSTALLS IN BUILT-IN CABINET SLIDE/PULL</t>
  </si>
  <si>
    <t>PRESREMOTE</t>
  </si>
  <si>
    <t>WIRELESS PRESENTATION CLICKER HAS WIRELESS RANGE OF UP TO 90 FT. - LASER POINTER</t>
  </si>
  <si>
    <t>PRESREMOTEG</t>
  </si>
  <si>
    <t>VIBRANT GREEN COLORED LASER PRODUCES A HIGHER VISIBILITY ON PROJECTORS AND LCD/L</t>
  </si>
  <si>
    <t>PRIVSCNLT15</t>
  </si>
  <si>
    <t>15 INCH LAPTOP PRIVACY SCREEN FILTER FOR EFFECTIVE SECURITY OUTSIDE 30 DEGREE VI</t>
  </si>
  <si>
    <t>PRIVSCNMAC13</t>
  </si>
  <si>
    <t>13 INCH MACBOOK PRO/AIR LAPTOP PRIVACY SCREEN FILTER 16:10 FOR SECURITY OUTSIDE</t>
  </si>
  <si>
    <t>PRIVSCNMAC15</t>
  </si>
  <si>
    <t>15 INCH MACBOOK PRO/AIR LAPTOP PRIVACY SCREEN FILTER 16:10 FOR SECURITY OUTSIDE</t>
  </si>
  <si>
    <t>PRIVSCNMON21</t>
  </si>
  <si>
    <t>21 IN WIDESCREEN MONITOR PRIVACY SCREEN FOR SECURITY OUTSIDE +/-30 DEGREE VIEWIN</t>
  </si>
  <si>
    <t>PRIVSCNMON24</t>
  </si>
  <si>
    <t>24 IN WIDESCREEN MONITOR PRIVACY SCREEN FOR SECURITY OUTSIDE +/-30 DEGREE VIEWIN</t>
  </si>
  <si>
    <t>PRIVSCNMON27</t>
  </si>
  <si>
    <t>27 IN WIDESCREEN MONITOR PRIVACY SCREEN FOR SECURITY OUTSIDE +/-30 DEGREE VIEWIN</t>
  </si>
  <si>
    <t>PRIVSCNMON32</t>
  </si>
  <si>
    <t>32 INCH WIDESCREEN MONITOR PRIVACY SCREEN FOR SECURITY OUTSIDE +/-30 DEGREE VIEW</t>
  </si>
  <si>
    <t>PRIVSCNMON34W</t>
  </si>
  <si>
    <t>34 INCH ULTRAWIDE WIDESCREEN MONITOR PRIVACY SCREEN PROTECTOR FOR SECURITY OUTSI</t>
  </si>
  <si>
    <t>PROJCEILMNT2</t>
  </si>
  <si>
    <t>THIS PROJECTOR CEILING MOUNT KIT LETS YOU EASILY INSTALL A PROJECTOR FROM 5INCHT</t>
  </si>
  <si>
    <t>PROJWALLMNT</t>
  </si>
  <si>
    <t>UNIVERSAL PROJECTOR WALL MOUNT KIT (SHORT/ULTRA-SHORT THROW) SUPPORTS UP TO 33LB</t>
  </si>
  <si>
    <t>PWRSTRPCLMP</t>
  </si>
  <si>
    <t>GET EASY ACCESS TO YOUR POWER OUTLETS, AND KEEP ORGANIZED WITH ENHANCED CABLE MA</t>
  </si>
  <si>
    <t>PXT100</t>
  </si>
  <si>
    <t>C14 TO C13 POWER CORD - 6 FT COMPUTER POWER EXTENSION CORD -  - AC POWER CORD -</t>
  </si>
  <si>
    <t>PXT1001</t>
  </si>
  <si>
    <t>EXTEND YOUR POWER CORD CONNECTIONS BY UP TO 1FT - 1FT C14 TO C13 POWER CORD - 1F</t>
  </si>
  <si>
    <t>PXT10010</t>
  </si>
  <si>
    <t>C14 TO C13 POWER CORD - COMPUTER POWER EXTENSION CORD - 10 FT POWER CORD - AC PO</t>
  </si>
  <si>
    <t>PXT1001410</t>
  </si>
  <si>
    <t>EXTEND A HIGH-POWER POWER CORD CONNECTION BY UP TO 10FT - 10FT C14 TO C13 POWER</t>
  </si>
  <si>
    <t>PXT100143</t>
  </si>
  <si>
    <t>EXTEND THE POWER CONNECTION FROM YOUR SERVER TO A PDU BY UP TO 3FT - C14 TO C13</t>
  </si>
  <si>
    <t>PXT100146</t>
  </si>
  <si>
    <t>EXTEND THE POWER CONNECTION FROM YOUR SERVER TO A PDU BY UP TO 6FT - 6FT C14 TO</t>
  </si>
  <si>
    <t>PXT1002</t>
  </si>
  <si>
    <t>EXTEND YOUR COMPUTER POWER CONNECTION DISTANCE BY 2FT - 2FT C14 TO C13 POWER COR</t>
  </si>
  <si>
    <t>PXT1003</t>
  </si>
  <si>
    <t>3 FT POWER CORD EXTENSION C14 TO C13</t>
  </si>
  <si>
    <t>PXT100Y</t>
  </si>
  <si>
    <t>POWER TWO DEVICES (COMPUTER, MONITOR, PRINTER) FROM A SINGLE POWER OUTLET - Y SP</t>
  </si>
  <si>
    <t>PXT101</t>
  </si>
  <si>
    <t>5-15 TO C13 POWER CORD - 6 FT COMPUTER POWER CORD - AC POWER CORD - NEMA POWER C</t>
  </si>
  <si>
    <t>PXT101_10</t>
  </si>
  <si>
    <t>5-15 TO C13 POWER CORD - 10 FT COMPUTER POWER CORD - AC POWER CORD - NEMA POWER</t>
  </si>
  <si>
    <t>PXT101_3</t>
  </si>
  <si>
    <t>5-15 TO C13 POWER CORD - 3 FT COMPUTER POWER CORD - AC POWER CORD - NEMA POWER C</t>
  </si>
  <si>
    <t>PXT1011</t>
  </si>
  <si>
    <t>5-15 TO C13 POWER CORD - 1 FT COMPUTER POWER CORD - AC POWER CORD - NEMA POWER C</t>
  </si>
  <si>
    <t>PXT1011010PK</t>
  </si>
  <si>
    <t>10 FT COMPUTER POWER CORD 10-PACK ARE SUITABLE REPLACEMENT CORDS FOR WORN-OUT OR</t>
  </si>
  <si>
    <t>PXT10112</t>
  </si>
  <si>
    <t>REPLACE WORN-OUT OR MISSING COMPUTER POWER CORDS - COMPUTER POWER CORD - MONITOR</t>
  </si>
  <si>
    <t>PXT1011410</t>
  </si>
  <si>
    <t>CONNECT A HIGH-POWERED SERVER TO A POWER DISTRIBUTION UNIT - 10FT 5-15 TO C13 PO</t>
  </si>
  <si>
    <t>PXT101143</t>
  </si>
  <si>
    <t>CONNECT A SERVER TO A POWER DISTRIBUTION UNIT (PDU) - NEMA 5-15P TO C13 - COMPUT</t>
  </si>
  <si>
    <t>PXT101146</t>
  </si>
  <si>
    <t>CONNECT A HIGH-POWERED SERVER TO A POWER DISTRIBUTION UNIT - 6FT 5-15 TO C13 POW</t>
  </si>
  <si>
    <t>PXT10115</t>
  </si>
  <si>
    <t>PLUG A MONITOR, PC, OR LASER PRINTER INTO A GROUNDED POWER OUTLET UP TO 15FT AWA</t>
  </si>
  <si>
    <t>PXT10120</t>
  </si>
  <si>
    <t>PXT10125</t>
  </si>
  <si>
    <t>PLUG A MONITOR, PC, OR LASER PRINTER INTO A GROUNDED POWER OUTLET UP TO 25FT AWA</t>
  </si>
  <si>
    <t>PXT101EUR</t>
  </si>
  <si>
    <t>POWER YOUR PC FROM A GROUNDED EUROPEAN POWER OUTLET - SCHUKO POWER CORD - SCHUKO</t>
  </si>
  <si>
    <t>PXT101L</t>
  </si>
  <si>
    <t>6FT POWER CORD 5-15P TO RIGHT ANGLE C13</t>
  </si>
  <si>
    <t>PXT101L10</t>
  </si>
  <si>
    <t>COMPUTER POWER CORD 5-15P TO C13</t>
  </si>
  <si>
    <t>PXT101L3</t>
  </si>
  <si>
    <t>CONNECT TO YOUR COMPUTER, MONITOR, PRINTER OR OTHER DEVICE, EVEN IN TIGHT SPACES</t>
  </si>
  <si>
    <t>PXT101NB</t>
  </si>
  <si>
    <t>6 FT LAPTOP POWER CORD NEMA 1-15P TO C7</t>
  </si>
  <si>
    <t>PXT101NB10</t>
  </si>
  <si>
    <t>10 FT STANDARD LAPTOP POWER CORD - NEMA 1-15P TO C7</t>
  </si>
  <si>
    <t>PXT101NB3S</t>
  </si>
  <si>
    <t>EXTEND THE DISTANCE BETWEEN YOUR LAPTOP AND POWER OUTLET BY 6FT - NEMA 5-15P TO</t>
  </si>
  <si>
    <t>PXT101NB3S10</t>
  </si>
  <si>
    <t>OUR 10 FT. 3-SLOT LAPTOP POWER CORD FEATURES ONE NEMA 5-15P AND ONE C5 CONNECTOR</t>
  </si>
  <si>
    <t>PXT101NB3S3</t>
  </si>
  <si>
    <t>3 FT STANDARD LAPTOP POWER CORD - NEMA 5-15P TO C5</t>
  </si>
  <si>
    <t>PXT101NB6W</t>
  </si>
  <si>
    <t>6FT LAPTOP POWER CORD - NEMA 1-15P TO C7</t>
  </si>
  <si>
    <t>PXT101UK</t>
  </si>
  <si>
    <t>6 FT STANDARD UK COMPUTER POWER CORD</t>
  </si>
  <si>
    <t>PXT101Y</t>
  </si>
  <si>
    <t>PXT101Y10</t>
  </si>
  <si>
    <t>POWER TWO DEVICES AT ONCE FROM A SINGLE POWER OUTLET, PERFECT FOR DUAL-MONITOR S</t>
  </si>
  <si>
    <t>PXT515191410</t>
  </si>
  <si>
    <t>CREATE A HIGH-POWERED CONNECTION FOR YOUR SERVER ROOM DEVICES - NEMA 5-15P TO C1</t>
  </si>
  <si>
    <t>PXT515C154</t>
  </si>
  <si>
    <t>CONNECT A HIGH-POWERED SERVER TO A POWER DISTRIBUTION UNIT-COMPUTER POWER CORD-P</t>
  </si>
  <si>
    <t>PXT515C158</t>
  </si>
  <si>
    <t>PXT515C19143</t>
  </si>
  <si>
    <t>PXT515C19146</t>
  </si>
  <si>
    <t>PXT515C198</t>
  </si>
  <si>
    <t>CREATE A RELIABLE 8FT POWER CONNECTION FOR YOUR COMPUTER OR SERVER ROOM DEVICES</t>
  </si>
  <si>
    <t>PXTC13C20143</t>
  </si>
  <si>
    <t>CONNECT A HIGH-POWERED SERVER TO A POWER DISTRIBUTION UNIT - C13 TO C20 CORD - H</t>
  </si>
  <si>
    <t>PXTC13C20146</t>
  </si>
  <si>
    <t>PXTC14C153</t>
  </si>
  <si>
    <t>CONNECT A HIGH-POWERED SERVER TO A POWER DISTRIBUTION UNIT, FOR HIGH-TEMPERATURE</t>
  </si>
  <si>
    <t>PXTC14C156</t>
  </si>
  <si>
    <t>PXTC14C19143</t>
  </si>
  <si>
    <t>CONNECT A HIGH-POWERED SERVER TO A POWER DISTRIBUTION UNIT - C14 TO C19 CORD - H</t>
  </si>
  <si>
    <t>PXTC19201410</t>
  </si>
  <si>
    <t>CONNECT A HIGH-POWERED SERVER TO A POWER DISTRIBUTION UNIT - C19 TO C20 CORD - H</t>
  </si>
  <si>
    <t>PXTC19C2010</t>
  </si>
  <si>
    <t>10 FT COMPUTER POWER CORD - C19 TO C20</t>
  </si>
  <si>
    <t>PXTC19C20143</t>
  </si>
  <si>
    <t>PXTC19C20146</t>
  </si>
  <si>
    <t>PXTC19C203</t>
  </si>
  <si>
    <t>3 FT COMPUTER POWER CORD - C19 TO C20</t>
  </si>
  <si>
    <t>PXTC19C206</t>
  </si>
  <si>
    <t>6 FT COMPUTER POWER CORD - C19 TO C20</t>
  </si>
  <si>
    <t>PXTF10110</t>
  </si>
  <si>
    <t>CONNECT YOUR COMPUTER, MONITOR OR PRINTER TO A POWER STRIP, WALL OUTLET OR PDU,</t>
  </si>
  <si>
    <t>PXTF10115</t>
  </si>
  <si>
    <t>PXTF1016</t>
  </si>
  <si>
    <t>PXTMG10110</t>
  </si>
  <si>
    <t>POWER YOUR COMPUTER, MONITOR OR OTHER PERIPHERAL FROM A GROUNDED HOSPITAL-GRADE</t>
  </si>
  <si>
    <t>PXTMG10115</t>
  </si>
  <si>
    <t>PXTMG1013</t>
  </si>
  <si>
    <t>PXTMG1016</t>
  </si>
  <si>
    <t>PXTNB3SEU2M</t>
  </si>
  <si>
    <t>POWER OR CHARGE YOUR LAPTOP FROM A GROUNDED EUROPEAN POWER OUTLET - 3 PRONG LAPT</t>
  </si>
  <si>
    <t>PXTR10110</t>
  </si>
  <si>
    <t>CONNECT YOUR COMPUTER, MONITOR OR PRINTER TO A WALL OUTLET WITHOUT BLOCKING OTHE</t>
  </si>
  <si>
    <t>PXTR10115</t>
  </si>
  <si>
    <t>PXTR1013</t>
  </si>
  <si>
    <t>PXTR1016</t>
  </si>
  <si>
    <t>PYO2L</t>
  </si>
  <si>
    <t>CONNECT TWO LP4 PERIPHERIAL DEVICES (CD/DVD-ROM DRIVES ETC.) TO A SINGLE LP4 CON</t>
  </si>
  <si>
    <t>PYO2LP4LSATA</t>
  </si>
  <si>
    <t>POWER TWO SATA DRIVES FROM A SINGLE LP4 POWER SUPPLY CONNECTOR - LP4 TO DUAL SAT</t>
  </si>
  <si>
    <t>PYO2LP4LSATR</t>
  </si>
  <si>
    <t>PYO2LP4SATA</t>
  </si>
  <si>
    <t>POWER TWO SATA DRIVES FROM A SINGLE LP4  POWER SUPPLY CONNECTOR. - SATA POWER SP</t>
  </si>
  <si>
    <t>PYO2LSATA</t>
  </si>
  <si>
    <t>ADD AN EXTRA SATA POWER OUTLET TO YOUR PC POWER SUPPLY - SATA POWER SPLITTER - S</t>
  </si>
  <si>
    <t>PYO2SATA</t>
  </si>
  <si>
    <t>ADD AN EXTRA SATA POWER OUTLET TO YOUR POWER SUPPLY - SATA POWER SPLITTER - 6IN</t>
  </si>
  <si>
    <t>PYO4SATA</t>
  </si>
  <si>
    <t>ADD THREE EXTRA SATA POWER OUTLETS TO YOUR POWER SUPPLY - SATA POWER SPLITTER CA</t>
  </si>
  <si>
    <t>PYOLP42SATA</t>
  </si>
  <si>
    <t>SATA TO LP4 W/ 2X SATA POWER SPLITTER</t>
  </si>
  <si>
    <t>QFXQSFPDAC1M</t>
  </si>
  <si>
    <t>100% JUNIPER QFX-QSFP-DAC-1M COMPATIBLE 1M DIRECT ATTACHED CABLE - 40 GBPS PASSI</t>
  </si>
  <si>
    <t>QFXQSFPDAC3M</t>
  </si>
  <si>
    <t>100% JUNIPER QFX-QSFP-DAC-3M COMPATIBLE 3M DIRECT ATTACHED CABLE - 40 GBPS PASSI</t>
  </si>
  <si>
    <t>QSFP40GAC7M</t>
  </si>
  <si>
    <t>QSFP+ DIRECT-ATTACH TWINAX CABLE COMPLIES W/ MSA INDUSTRY STANDARDS - COPPER TWI</t>
  </si>
  <si>
    <t>QSFP40GAO10M</t>
  </si>
  <si>
    <t>100% MSA UNCODED  ACTIVE OPTICAL CABLE (AOC) - 10M CABLE,40 GBPS,ACTIVE OPTICAL</t>
  </si>
  <si>
    <t>QSFP40GAO15M</t>
  </si>
  <si>
    <t>100% MSA UNCODED  ACTIVE OPTICAL CABLE (AOC) - 15M CABLE,40 GBPS,ACTIVE OPTICAL</t>
  </si>
  <si>
    <t>QSFP40GAO30M</t>
  </si>
  <si>
    <t>100% MSA UNCODED  ACTIVE OPTICAL CABLE (AOC) - 30M CABLE,40 GBPS,ACTIVE OPTICAL</t>
  </si>
  <si>
    <t>QSFP40GAO7M</t>
  </si>
  <si>
    <t>100% MSA UNCODED  ACTIVE OPTICAL CABLE (AOC) - 7M CABLE,40 GBPS,ACTIVE OPTICAL F</t>
  </si>
  <si>
    <t>QSFP-40G-CSR4-ST</t>
  </si>
  <si>
    <t>CISCO QSFP-40G-CSR4 COMPATIBLE QSFP+ - 40GBASE-SR4 40 GBPS - 40GBE MODULE - 40GE</t>
  </si>
  <si>
    <t>QSFP-40GE-LR4-ST</t>
  </si>
  <si>
    <t>CISCO QSFP-40GE-LR4 COMPATIBLE QSFP+ - 40GBASE-LR4 40 GBPS - 40GBE MODULE - 40GE</t>
  </si>
  <si>
    <t>QSFP40GER4ES</t>
  </si>
  <si>
    <t>DELL EMC 3CSFP91 COMPATIBLE QSFP+ - 40GBASE-ER4 40 GBPS - 40GBE MODULE - 40GE GI</t>
  </si>
  <si>
    <t>QSFP40GESR4E</t>
  </si>
  <si>
    <t>DELL EMC QSFP-40G-ESR4 COMPATIBLE QSFP+ - 40GBASE-SR4 40GBPS - 40GBE MODULE - 40</t>
  </si>
  <si>
    <t>QSFP-40G-ESR4-ST</t>
  </si>
  <si>
    <t>MSA UNCODED COMPATIBLE QSFP+ - 40GBASE-SR4 40 GBPS - 40GBE MODULE - 40GE GIGABIT</t>
  </si>
  <si>
    <t>QSFP-40G-LR4-AR-ST</t>
  </si>
  <si>
    <t>ARISTA NETWORKS QSFP-40G-LR4 COMPATIBLE QSFP+ - 40GBASE-LR4 40GBPS - 40GBE MODUL</t>
  </si>
  <si>
    <t>QSFP40GLR4ES</t>
  </si>
  <si>
    <t>DELL EMC QSFP-40G-LR4 COMPATIBLE QSFP+ - 40GBASE-LR4 40GBPS - 40GBE MODULE - 40G</t>
  </si>
  <si>
    <t>QSFP40GLR4S</t>
  </si>
  <si>
    <t>CISCO QSFP-40G-LR4-S COMPATIBLE QSFP+ - 40GBASE-LR4 40 GBPS - 40GBE MODULE - 40G</t>
  </si>
  <si>
    <t>QSFP40GLR4ST</t>
  </si>
  <si>
    <t>CISCO QSFP-40G-LR4 COMPATIBLE QSFP+ - 40GBASE-LR4 40 GBPS - 40GBE MODULE - 40GE</t>
  </si>
  <si>
    <t>QSFP40GPC05M</t>
  </si>
  <si>
    <t>QSFP40GPC1M</t>
  </si>
  <si>
    <t>QSFP40GPC3M</t>
  </si>
  <si>
    <t>QSFP40GPC5M</t>
  </si>
  <si>
    <t>QSFP-40G-SR4-AR-ST</t>
  </si>
  <si>
    <t>ARISTA NETWORKS QSFP-40G-SR4 COMPATIBLE QSFP+ - 40GBASE-SR4 40GBPS - 40GBE MODUL</t>
  </si>
  <si>
    <t>QSFP40GSR4ES</t>
  </si>
  <si>
    <t>DELL EMC QSFP-40G-SR4 COMPATIBLE QSFP+ - 40GBASE-SR4 40GBPS - 40GBE MODULE - 40G</t>
  </si>
  <si>
    <t>QSFP-40G-SR4-S-ST</t>
  </si>
  <si>
    <t>CISCO QSFP-40G-SR4-S COMPATIBLE QSFP+ - 40GBASE-SR4 40 GBPS - 40GBE MODULE - 40G</t>
  </si>
  <si>
    <t>QSFP40GSR4ST</t>
  </si>
  <si>
    <t>CISCO QSFP-40G-SR4 COMPATIBLE QSFP+ - 40GBASE-SR4 40 GBPS - 40GBE MODULE - 40GE</t>
  </si>
  <si>
    <t>QSFP-40G-XSR4-AR-ST</t>
  </si>
  <si>
    <t>ARISTA NETWORKS QSFP-40G-XSR4 COMPATIBLE QSFP+ - 40GBASE-SR4 40GBPS - 40GBE MODU</t>
  </si>
  <si>
    <t>QSFP40LR4ST</t>
  </si>
  <si>
    <t>MSA UNCODED QSFP+ - 40GBASE-LR4 40GBPS - 40GBE MODULE - 40GE GIGABIT ETHERNET QS</t>
  </si>
  <si>
    <t>QSFP40SR4ST</t>
  </si>
  <si>
    <t>MSA UNCODED QSFP+ - 40GBASE-SR4 40GBPS - 40GBE MODULE - 40GE GIGABIT ETHERNET QS</t>
  </si>
  <si>
    <t>QSFP4SFP10C5</t>
  </si>
  <si>
    <t>CISCO QSFP-4SFP10G-CU5M COMPATIBLE 5M DIRECT ATTACHED BREAKOUT CABLE - 40GBPS PA</t>
  </si>
  <si>
    <t>QSFP4SFPPC1M</t>
  </si>
  <si>
    <t xml:space="preserve"> - 100% MSA UNCODED COMPATIBLE 1M DIRECT ATTACHED CABLE - 40 GBPS PASSIVE TWINAX</t>
  </si>
  <si>
    <t>QSFP4SFPPC2M</t>
  </si>
  <si>
    <t xml:space="preserve"> - 100% MSA UNCODED COMPATIBLE 2M DIRECT ATTACHED CABLE - 40 GBPS PASSIVE TWINAX</t>
  </si>
  <si>
    <t>QSFP4SFPPC3M</t>
  </si>
  <si>
    <t xml:space="preserve"> - 100% MSA UNCODED COMPATIBLE 3M DIRECT ATTACHED CABLE - 40 GBPS PASSIVE TWINAX</t>
  </si>
  <si>
    <t>QSFP4X10AO15</t>
  </si>
  <si>
    <t xml:space="preserve"> 100% CISCO QSFP-4X10G-AOC10M ACTIVE OPTICAL BREAKOUT CABLE (AOC) - 15M CABLE,40</t>
  </si>
  <si>
    <t>QSFP4X10GAO3</t>
  </si>
  <si>
    <t xml:space="preserve"> 100% CISCO QSFP-4X10G-AOC3M ACTIVE OPTICAL BREAKOUT CABLE (AOC) - 3M CABLE,40GB</t>
  </si>
  <si>
    <t>QSFP4X10GAO5</t>
  </si>
  <si>
    <t>100% CISCO QSFP-4X10G-AOC5M ACTIVE OPTICAL BREAKOUT CABLE (AOC) - 5M CABLE,40GBP</t>
  </si>
  <si>
    <t>QSFP4X10GAO7</t>
  </si>
  <si>
    <t>100% CISCO QSFP-4X10G-AOC7M ACTIVE OPTICAL BREAKOUT CABLE (AOC) - 7M CABLE,40GBP</t>
  </si>
  <si>
    <t>QSFPH40GAC10</t>
  </si>
  <si>
    <t>100% CISCO QSFP-H40G-ACU10M COMPATIBLE 10M 40G DIRECT ATTACH CABLE - 40 GBPS ACT</t>
  </si>
  <si>
    <t>QSFPH40GACU5</t>
  </si>
  <si>
    <t>100% CISCO QSFP-H40G-ACU5M COMPATIBLE 5M 40G DIRECT ATTACH CABLE - 40 GBPS ACTIV</t>
  </si>
  <si>
    <t>QSFPH40GACU7</t>
  </si>
  <si>
    <t>100% CISCO QSFP-H40G-ACU7M COMPATIBLE 7M 40G DIRECT ATTACH CABLE - 40 GBPS ACTIV</t>
  </si>
  <si>
    <t>QSFPH40GAO15</t>
  </si>
  <si>
    <t>100% CISCO QSFP-H40G-AOC15M ACTIVE OPTICAL CABLE (AOC) - 5M CABLE,40GBPS,ACTIVE</t>
  </si>
  <si>
    <t>QSFPH40GCU05</t>
  </si>
  <si>
    <t>100% CISCO QSFP-H40G-CU0-5M COMPATIBLE 0.5M 40G DIRECT ATTACH CABLE - 40 GBPS PA</t>
  </si>
  <si>
    <t>QSFPH40GCU1M</t>
  </si>
  <si>
    <t>100% CISCO QSFP-H40G-CU1M COMPATIBLE 1M 40G DIRECT ATTACH CABLE - 40 GBPS PASSIV</t>
  </si>
  <si>
    <t>QSFPH40GCU3M</t>
  </si>
  <si>
    <t>100% CISCO QSFP-H40G-CU3M COMPATIBLE 3M 40G DIRECT ATTACH CABLE - 40 GBPS PASSIV</t>
  </si>
  <si>
    <t>QSFPH40GCU5M</t>
  </si>
  <si>
    <t>100% CISCO QSFP-H40G-CU5M COMPATIBLE 5M 40G DIRECT ATTACH CABLE - 40 GBPS PASSIV</t>
  </si>
  <si>
    <t>QSFPMM2M</t>
  </si>
  <si>
    <t>QWCHSTAND</t>
  </si>
  <si>
    <t>QI WIRELESS CHARGING STAND - 15 WATT - UNIVERSALLY COMPATIBLE - ADJUSTABLE HEIGH</t>
  </si>
  <si>
    <t>R150WN1X1T</t>
  </si>
  <si>
    <t>CREATE A WIRELESS HOT-SPOT FROM A WIRED NETWORK CONNECTION TO SHARE WITH ANY WIF</t>
  </si>
  <si>
    <t>R300WN22MOD5</t>
  </si>
  <si>
    <t>DELIVERS RELIABLE WIRELESS THROUGHPUT UP TO 3.7 KILOMETERS OR 2.3 MILES EVEN THR</t>
  </si>
  <si>
    <t>RACKCONS1916</t>
  </si>
  <si>
    <t>CONTROL UP TO 16 SERVERS OR KVM SWITCHES WITH THIS 1U RACK-MOUNTABLE LCD CONSOLE</t>
  </si>
  <si>
    <t>RCACOAXMF</t>
  </si>
  <si>
    <t>RCA TO F TYPE COAXIAL ADAPTER M/F</t>
  </si>
  <si>
    <t>RD50_2</t>
  </si>
  <si>
    <t>6 FT 2IN WIDE FLOOR CABLE DUCT W/ GUARD</t>
  </si>
  <si>
    <t>RDA1U</t>
  </si>
  <si>
    <t>ADD FLEXIBILITY TO YOUR RACK BY EXPANDING OR REDUCING THE EQUIPMENT MOUNTING DEP</t>
  </si>
  <si>
    <t>RDA2U</t>
  </si>
  <si>
    <t>RDA ADAPTER ADJUSTS MOUNTING DEPTH BY 4 INCHES - ADAPTER BRACKETS TWO POST INSTA</t>
  </si>
  <si>
    <t>REMOTETEST</t>
  </si>
  <si>
    <t>PROFESSIONAL MULTI FUNCTION RJ45 RJ11 USB AND BNC CABLE TESTER</t>
  </si>
  <si>
    <t>RHDMM1MP</t>
  </si>
  <si>
    <t>PREMIUM CERTIFIED HDMI 2.0 CABLE - 4K 60HZ/HDR/21:9 ASPECT RATIO - 32CH AUDIO -</t>
  </si>
  <si>
    <t>RHDMM1MPW</t>
  </si>
  <si>
    <t>RHDMM2MP</t>
  </si>
  <si>
    <t>RHDMM2MPW</t>
  </si>
  <si>
    <t>RJ11SPLITTER</t>
  </si>
  <si>
    <t>RJ11 TO 2X RJ11 SPLITTER ADAPTER M/F</t>
  </si>
  <si>
    <t>RJ25FT</t>
  </si>
  <si>
    <t>OUR 25 FT. RJ11 TELEPHONE/MODEM CABLE GIVES YOU THE CHANCE TO REPLACE THE SHORT</t>
  </si>
  <si>
    <t>RJ4511TOOL</t>
  </si>
  <si>
    <t>CRIMP ON BOTH RJ11 AND RJ45 CABLE CONNECTORS FROM A SINGLE TOOL (WITH WIRE STRIP</t>
  </si>
  <si>
    <t>RJ45COUP10PK</t>
  </si>
  <si>
    <t>EXTEND THE LENGTH ON YOUR CAT5E PATCH CABLE - ETHERNET CAT5E COUPLER - RJ45 TO R</t>
  </si>
  <si>
    <t>RJ45COUPLER</t>
  </si>
  <si>
    <t>EXTEND THE LENGTH ON YOUR CAT5E PATCH CABLE. - RJ45 COUPLER - RJ45 TO RJ45 COUPL</t>
  </si>
  <si>
    <t>RJ45COVER</t>
  </si>
  <si>
    <t>100 PACK RJ45 DUST COVERS - REUSABLE RJ45 BLANKING PLUG/ DUST CAP - ETHERNET/LAN</t>
  </si>
  <si>
    <t>RJ45PATCH1</t>
  </si>
  <si>
    <t>RJ45PATCH10</t>
  </si>
  <si>
    <t>RJ45PATCH100</t>
  </si>
  <si>
    <t>100FT BLUE SNAGLESS CAT5 UTP PATCH CABLE</t>
  </si>
  <si>
    <t>RJ45PATCH12</t>
  </si>
  <si>
    <t>12FT BLUE SNAGLESS CAT5E UTP PATCH CABLE</t>
  </si>
  <si>
    <t>RJ45PATCH15</t>
  </si>
  <si>
    <t>15 FT BLUE SNAGLESS CAT5 UTP PATCH CABLE</t>
  </si>
  <si>
    <t>RJ45PATCH2</t>
  </si>
  <si>
    <t>RJ45PATCH20</t>
  </si>
  <si>
    <t>20 FT BLUE SNAGLESS CAT5E PATCH CABLE</t>
  </si>
  <si>
    <t>RJ45PATCH25</t>
  </si>
  <si>
    <t>RJ45PATCH3</t>
  </si>
  <si>
    <t>RJ45PATCH35</t>
  </si>
  <si>
    <t>35 FT BLUE SNAGLESS CAT5E PATCH CABLE</t>
  </si>
  <si>
    <t>RJ45PATCH4</t>
  </si>
  <si>
    <t>RJ45PATCH5</t>
  </si>
  <si>
    <t>RJ45PATCH50</t>
  </si>
  <si>
    <t>RJ45PATCH6</t>
  </si>
  <si>
    <t>RJ45PATCH7</t>
  </si>
  <si>
    <t>RJ45PATCH75</t>
  </si>
  <si>
    <t>RJ45SPLITTER</t>
  </si>
  <si>
    <t>THIS 2-TO-1 RJ45 SPLITTER CABLE ADAPTER INCREASES THE NUMBER OF RJ45 NETWORK CON</t>
  </si>
  <si>
    <t>RK119WALLV</t>
  </si>
  <si>
    <t>MOUNT A SERVER, NETWORK OR TELECOMMUNICATIONS DEVICE VERTICALLY WITH THIS 1U WAL</t>
  </si>
  <si>
    <t>RK1219SIDEM</t>
  </si>
  <si>
    <t>WALL MOUNT YOUR SERVER OR NETWORKING EQUIPMENT SIDEWAYS, FOR EASY ACCESS - 12U W</t>
  </si>
  <si>
    <t>RK1219WALLOH</t>
  </si>
  <si>
    <t>WALL-MOUNT YOUR SERVER OR NETWORKING EQUIPMENT WITH A HINGED RACK DESIGN FOR EAS</t>
  </si>
  <si>
    <t>RK1224WALHM</t>
  </si>
  <si>
    <t>USE THIS WALL MOUNT NETWORK CABINET TO MOUNT YOUR SERVER OR NETWORKING EQUIPMENT</t>
  </si>
  <si>
    <t>RK1232WALHM</t>
  </si>
  <si>
    <t>12U 19IN WALL MOUNT NETWORK CABINET - SWITCH DEPTH RACK ENCLOSURE- 180  HINGED D</t>
  </si>
  <si>
    <t>RK1233BKM</t>
  </si>
  <si>
    <t>4 POST 12U 19IN SERVER RACK CABINET W/CASTERS/LEVELLING FEET - MOBILE/ROLLING/LO</t>
  </si>
  <si>
    <t>RK1236BKF</t>
  </si>
  <si>
    <t>STORE YOUR SERVERS, NETWORK AND TELECOMMUNICATIONS EQUIPMENT SECURELY IN THIS 12</t>
  </si>
  <si>
    <t>RK12OD</t>
  </si>
  <si>
    <t>MOUNT SMALLER RACK MOUNTABLE DEVICES RIGHT AT YOUR DESK WITH THIS LIGHTWEIGHT 12</t>
  </si>
  <si>
    <t>RK12WALHM</t>
  </si>
  <si>
    <t>12U 19 IN WALL MOUNT NETWORK CABINET - SWITCH DEPTH RACK ENCLOSURE - 180  HINGED</t>
  </si>
  <si>
    <t>RK12WALLO</t>
  </si>
  <si>
    <t>12U 19IN WALL MOUNT NETWORK RACK W/12IN MOUNTING DEPTH IS EIA/ECA-310 COMPATIBLE</t>
  </si>
  <si>
    <t>RK12WALLOA</t>
  </si>
  <si>
    <t>ADJUSTABLE 2 POST 12U 19IN WALL MOUNT NETWORK RACK 12-20IN MOUNTING DEPTH - EIA/</t>
  </si>
  <si>
    <t>RK1520WALHM</t>
  </si>
  <si>
    <t>15U 19IN WALL MOUNT NETWORK CABINET - SWITCH DEPTH RACK ENCLOSURE- 180  HINGED D</t>
  </si>
  <si>
    <t>RK1536BKF</t>
  </si>
  <si>
    <t>15U 4 POST SERVER RACK CABINET ENCLOSURE EIA/ECA 310-E - IT/DATA RACK W/ADJUSTAB</t>
  </si>
  <si>
    <t>RK15WALLO</t>
  </si>
  <si>
    <t>15U 19IN WALL MOUNT NETWORK RACK W/12IN MOUNTING DEPTH IS EIA/ECA-310 COMPATIBLE</t>
  </si>
  <si>
    <t>RK15WALLOA</t>
  </si>
  <si>
    <t>ADJUSTABLE 2 POST 15U 19IN WALL MOUNT NETWORK RACK 12-20IN MOUNTING DEPTH - EIA/</t>
  </si>
  <si>
    <t>RK1820WALHM</t>
  </si>
  <si>
    <t>18U 19 IN WALL MOUNT NETWORK CABINET - SWITCH DEPTH RACK ENCLOSURE- 180  HINGED</t>
  </si>
  <si>
    <t>RK1833BKM</t>
  </si>
  <si>
    <t>4 POST 18U 19IN SERVER RACK CABINET W/CASTERS/LEVELLING FEET - MOBILE/ROLLING/LO</t>
  </si>
  <si>
    <t>RK1836BKF</t>
  </si>
  <si>
    <t>18U 4 POST SERVER RACK CABINET ENCLOSURE EIA/ECA 310-E - IT/DATA RACK W/ADJUSTAB</t>
  </si>
  <si>
    <t>RK219WALLV</t>
  </si>
  <si>
    <t>MOUNT A SERVER, NETWORK OR TELECOMMUNICATIONS DEVICE VERTICALLY WITH THIS 2U WAL</t>
  </si>
  <si>
    <t>RK219WALVO</t>
  </si>
  <si>
    <t>2U 19IN STEEL HORIZONTAL WALL MOUNTABLE SERVER RACK</t>
  </si>
  <si>
    <t>RK2236BKF</t>
  </si>
  <si>
    <t>STORE YOUR SERVERS, NETWORK AND TELECOMMUNICATIONS EQUIPMENT SECURELY IN THIS 22</t>
  </si>
  <si>
    <t>RK2433BKM</t>
  </si>
  <si>
    <t>4 POST 24U 19IN SERVER RACK CABINET W/CASTERS/LEVELLING FEET - MOBILE/ROLLING/LO</t>
  </si>
  <si>
    <t>RK2536BKF</t>
  </si>
  <si>
    <t>EASY TO TRANSPORT AND QUICK ASSEMBLE 25U SECURE SERVER RACK CABINET - 25U ENCLOS</t>
  </si>
  <si>
    <t>RK2537BKM</t>
  </si>
  <si>
    <t>4POST 25U 19IN SERVER RACK CABINET W/CASTERS/ROLLING/MOBILE NETWORK/IT/DATA EQUI</t>
  </si>
  <si>
    <t>RK2620WALHM</t>
  </si>
  <si>
    <t>26U 19IN WALL MOUNT NETWORK CABINET - SWITCH DEPTH RACK ENCLOSURE- 180  HINGED D</t>
  </si>
  <si>
    <t>RK319WALLV</t>
  </si>
  <si>
    <t>MOUNT SERVER, NETWORK OR TELECOMMUNICATIONS DEVICES VERTICALLY WITH THIS 3U WALL</t>
  </si>
  <si>
    <t>RK3236BKF</t>
  </si>
  <si>
    <t>32U 19INCH SERVER RACK CABINET, ADJUSTABLE DEPTH 6-32 INCH, FLAT PACK, LOCKABLE</t>
  </si>
  <si>
    <t>RK419WALLV</t>
  </si>
  <si>
    <t>MOUNT SERVER, NETWORK OR TELECOMMUNICATIONS DEVICES VERTICALLY WITH THIS 4U WALL</t>
  </si>
  <si>
    <t>RK419WALVO</t>
  </si>
  <si>
    <t>WALLMOUNT YOUR SERVER OR NETWORKING EQUIPMENT HORIZONTALLY OR VERTICALLY IN LOCA</t>
  </si>
  <si>
    <t>RK419WALVS</t>
  </si>
  <si>
    <t>VERTICALLY WALL-MOUNT YOUR SERVER OR NETWORKING EQUIPMENT TO A WALL, WITH LOCK A</t>
  </si>
  <si>
    <t>RK4236BKB</t>
  </si>
  <si>
    <t>MOUNT YOUR SERVER OR NETWORKING EQUIPMENT IN THIS 42U SERVER CABINET - 42U RACK</t>
  </si>
  <si>
    <t>RK4242BK24</t>
  </si>
  <si>
    <t>4 POST 42U 19IN SERVER RACK CABINET W/CASTERS/LEVELLING FEET EIA/ECA-310-E - ADJ</t>
  </si>
  <si>
    <t>RK4OD</t>
  </si>
  <si>
    <t>4U 19IN FREESTANDING DESKTOP OPEN FRAME RACK FOR SMALL SPACES - 2 POST SWITCH DE</t>
  </si>
  <si>
    <t>RK519WALLV</t>
  </si>
  <si>
    <t>- 5U VERTICAL OPEN FRAME WALL MOUNT RACK BRACKET FOR SERVERS/SWITCHES/PATCH PANE</t>
  </si>
  <si>
    <t>RK616WALM</t>
  </si>
  <si>
    <t>6U 19IN WALL MOUNT NETWORK CABINET ENCLOSURE - 14.6IN DEEP - 200LB CAPACITY - EI</t>
  </si>
  <si>
    <t>RK619WALL</t>
  </si>
  <si>
    <t>SECURELY WALL-MOUNT NETWORK AND TELECOM EQUIPMENT TO THE WALL WITH THIS LOCKABLE</t>
  </si>
  <si>
    <t>RK619WALLO</t>
  </si>
  <si>
    <t>6U 19IN WALL MOUNT NETWORK RACK W/19IN MOUNTING DEPTH IS EIA/ECA-310 COMPATIBLE</t>
  </si>
  <si>
    <t>RK619WALLOH</t>
  </si>
  <si>
    <t>RK619WALLV</t>
  </si>
  <si>
    <t>MOUNT SERVER, NETWORK OR TELECOMMUNICATIONS DEVICES VERTICALLY WITH THIS 6U WALL</t>
  </si>
  <si>
    <t>RK630WALVS</t>
  </si>
  <si>
    <t>VERTICALLY WALL-MOUNT YOUR SERVER OR NETWORKING EQUIPMENT TO A WALL WITH THIS 6U</t>
  </si>
  <si>
    <t>RK812WALLO</t>
  </si>
  <si>
    <t>8U 19IN WALL MOUNT NETWORK RACK W/12IN MOUNTING DEPTH IS EIA/ECA-310 COMPATIBLE</t>
  </si>
  <si>
    <t>RK812WALLOA</t>
  </si>
  <si>
    <t>ADJUSTABLE 2 POST 8U 19IN WALL MOUNT NETWORK RACK 12-20IN MOUNTING DEPTH - EIA/E</t>
  </si>
  <si>
    <t>RK819SIDEM</t>
  </si>
  <si>
    <t>WALL-MOUNT YOUR SERVER OR NETWORKING EQUIPMENT SIDEWAYS, FOR EASY ACCESS - WALL</t>
  </si>
  <si>
    <t>RK819WALLOH</t>
  </si>
  <si>
    <t>RK830WALVS</t>
  </si>
  <si>
    <t>8U 19IN VERTICAL WALL MOUNT SERVER RACK CABINET MOUNTS SERVERS VERTICALLY - UP T</t>
  </si>
  <si>
    <t>RK8OD</t>
  </si>
  <si>
    <t>STORE YOUR LIGHTWEIGHT RACK-MOUNTABLE EQUIPMENT IN THIS 2-POST RACK - 2-POST OPE</t>
  </si>
  <si>
    <t>RK919WALLO</t>
  </si>
  <si>
    <t>9U 19IN WALL MOUNT NETWORK RACK W/19IN MOUNTING DEPTH IS EIA/ECA-310 COMPATIBLE</t>
  </si>
  <si>
    <t>RK920WALM</t>
  </si>
  <si>
    <t>USE THIS WALL-MOUNT NETWORK CABINET TO MOUNT YOUR EQUIPMENT TO THE WALL - 9U WAL</t>
  </si>
  <si>
    <t>RK960CP</t>
  </si>
  <si>
    <t>STORE YOUR SERVERS, NETWORK AND TELECOMMUNICATIONS EQUIPMENT IN A PORTABLE, ROLL</t>
  </si>
  <si>
    <t>RK9WALM</t>
  </si>
  <si>
    <t>SECURE 9U 19IN WALL MOUNT NETWORK CABINET - ADJUSTABLE DEPTH 6-14.6IN IT/DATA/NE</t>
  </si>
  <si>
    <t>RKCASTER2</t>
  </si>
  <si>
    <t>SET OF 4 REPLACEMENT CASTERS (M6 2-INCH) FOR SERVER RACK - BOLT PATTERN: 45 X 75</t>
  </si>
  <si>
    <t>RKCOND17HD</t>
  </si>
  <si>
    <t>RACKMOUNT KVM CONSOLE DRAWER W/DUAL RAILS ALLOWING SCREEN   KEYBOARD TO BE PULLE</t>
  </si>
  <si>
    <t>RKCONS1701</t>
  </si>
  <si>
    <t>RACKMOUNT KVM CONSOLE WORKS W/ALL KVM SWITCHES W/ VGA + USB INTERFACES - RACK MO</t>
  </si>
  <si>
    <t>RKCONS1708K</t>
  </si>
  <si>
    <t>RACK-MOUNT KVM CONSOLE CONNECT UP TO 8 SERVERS - FEATURES LCD MONITOR, BUILT-IN</t>
  </si>
  <si>
    <t>RKCONS1716K</t>
  </si>
  <si>
    <t>RACK-MOUNT KVM CONSOLE CONNECT UP TO 16 SERVERS - FEATURES LCD MONITOR, BUILT-IN</t>
  </si>
  <si>
    <t>RKCONS17HD</t>
  </si>
  <si>
    <t>RACKMOUNT KVM CONSOLE WITH HD WIDESCREEN (16:9) 1080P - 17.3IN LCD PANEL - RACK</t>
  </si>
  <si>
    <t>RKCONS1901</t>
  </si>
  <si>
    <t>CONTROL YOUR SERVER OR KVM SWITCH FROM A CENTRALIZED RACK CONSOLE - SINGLE PORT</t>
  </si>
  <si>
    <t>RKCONS1908K</t>
  </si>
  <si>
    <t>CONTROL YOUR SERVER OR KVM SWITCH FROM A CENTRALIZED LCD KVM DRAWER - RACKMOUNT</t>
  </si>
  <si>
    <t>RKCONS1916K</t>
  </si>
  <si>
    <t>RACKMOUNT KVM CONSOLE W/ 19IN ACTIVE MATRIX TFT LCD MONITOR / 1280 X 1024 / 16 P</t>
  </si>
  <si>
    <t>RKCONSUV10</t>
  </si>
  <si>
    <t>10 FT. (3 M) USB KVM CABLE ENABLES YOUR SWITCH KIT TO CONVENIENTLY OPERATE YOUR</t>
  </si>
  <si>
    <t>RKCONSUV15</t>
  </si>
  <si>
    <t>15 FT. (4.6 M) USB KVM CABLE ENABLES YOUR SWITCH KIT TO CONVENIENTLY OPERATE YOU</t>
  </si>
  <si>
    <t>RKCONSUV6</t>
  </si>
  <si>
    <t>6 FT. (1.8 M) USB KVM CABLE ENABLES YOUR SWITCH KIT TO CONVENIENTLY OPERATE YOUR</t>
  </si>
  <si>
    <t>RKLCDBK</t>
  </si>
  <si>
    <t>MOUNT A 17-19 INCH LCD PANEL INTO A STANDARD 19 INCH RACK/CABINET - RACK VESA MO</t>
  </si>
  <si>
    <t>RKLCDBKT</t>
  </si>
  <si>
    <t>UNIVERSAL SWIVEL VESA LCD MOUNTING BRACKET FOR 19IN RACK OR CABINET</t>
  </si>
  <si>
    <t>RKPNL4U</t>
  </si>
  <si>
    <t>4U BLANK PANEL WILL FIT 19 INCH NETWORK/SERVER RACKS/CABINETS - INCL. 2 SETS OF</t>
  </si>
  <si>
    <t>RKPNLHS2U</t>
  </si>
  <si>
    <t>IMPROVE THE ORGANIZATION AND APPEARANCE OF YOUR RACK WHILE MAINTAINING EASY ACCE</t>
  </si>
  <si>
    <t>RKPNLHS4U</t>
  </si>
  <si>
    <t>IMPROVE THE ORGANIZATION AND APPEARANCE OF YOUR SERVER RACK - COMPATIBLE WITH 19</t>
  </si>
  <si>
    <t>RKPNLHS6U</t>
  </si>
  <si>
    <t>RKPNLHV2U</t>
  </si>
  <si>
    <t>RKPNLHV4U</t>
  </si>
  <si>
    <t>IMPROVE THE ORGANIZATION AND APPEARANCE OF YOUR RACK WHILE MAINTAINING AIRFLOW -</t>
  </si>
  <si>
    <t>RKPNLHV6U</t>
  </si>
  <si>
    <t>RKPNLLT</t>
  </si>
  <si>
    <t>1U 19IN RACK MOUNT LIGHT BAR FOR 2/4 POST SERVER CABINET/DATA CENTER RACKMOUNT L</t>
  </si>
  <si>
    <t>RKPNLTL1U</t>
  </si>
  <si>
    <t>IMPROVE THE ORGANIZATION AND APPEARANCE OF YOUR RACK IN SECONDS, WITH A TOOL-LES</t>
  </si>
  <si>
    <t>RKPNLTL1UV</t>
  </si>
  <si>
    <t>RKPNLTL2U</t>
  </si>
  <si>
    <t>RKPNLTL2UV</t>
  </si>
  <si>
    <t>RKPW081915</t>
  </si>
  <si>
    <t>8 OUTLET PDU POWER DISTRIBUTION UNIT</t>
  </si>
  <si>
    <t>RKPW101920</t>
  </si>
  <si>
    <t>10 OUTLET RACK MOUNT POWER STRIP 125V/16 AMP, 1U HORIZONTAL 19INCH RACKMOUNT PDU</t>
  </si>
  <si>
    <t>RKPW161915</t>
  </si>
  <si>
    <t>16 OUTLET PDU POWER DISTRIBUTION UNIT - THIS 16-OUTLET (120V 15A)(12A UL) RACK P</t>
  </si>
  <si>
    <t>RKPW247015</t>
  </si>
  <si>
    <t>ORGANIZE AND ADD ADDITIONAL POWER OUTLETS TO YOUR RACK SOLUTION - RACK MOUNT POW</t>
  </si>
  <si>
    <t>RKQMCAB12V2</t>
  </si>
  <si>
    <t>STORE IT EQUIPMENT DISCREETLY IN THE OFFICE, WITH A SOUND-INSULATED AND STYLISH</t>
  </si>
  <si>
    <t>RKSECLK2U</t>
  </si>
  <si>
    <t>2U 19IN HINGED RACK MOUNT SECURITY COVER DESIGNED TO COVER   PHYSICALLY SECURE 1</t>
  </si>
  <si>
    <t>RKSECLK3U</t>
  </si>
  <si>
    <t>3U 19IN HINGED RACK MOUNT SECURITY COVER DESIGNED TO COVER &amp; PHYSICALLY SECURE 2</t>
  </si>
  <si>
    <t>RKSECLK5U</t>
  </si>
  <si>
    <t>5U 19IN HINGED RACK MOUNT SECURITY COVER DESIGNED TO COVER &amp; PHYSICALLY SECURE 4</t>
  </si>
  <si>
    <t>RKUNITAPE</t>
  </si>
  <si>
    <t>ENSURE PERFECT RAIL-TO-RAIL ALIGNMENT, WHEN MOUNTING EQUIPMENT IN YOUR SERVER RA</t>
  </si>
  <si>
    <t>RKWOODCAB12</t>
  </si>
  <si>
    <t>STORE IT EQUIPMENT DISCREETLY IN THE OFFICE, WITH A STYLISH WOOD-FINISHED SERVER</t>
  </si>
  <si>
    <t>ROLLOVER</t>
  </si>
  <si>
    <t>RJ45 ETHERNET TO CISCO CONSOLE ROLLOVER ADAPTER - THIS DURABLE ROLLOVER ADAPTER</t>
  </si>
  <si>
    <t>ROLLOVERMM6</t>
  </si>
  <si>
    <t>PATCH CABLE - RJ-45 - MALE - RJ-45 - MALE - 6 FEET - BLUE</t>
  </si>
  <si>
    <t>ROLWRSTRST</t>
  </si>
  <si>
    <t>WORK IN GREATER COMFORT WITH THIS ERGONOMIC WRIST REST, HELPING TO SUPPORT YOUR</t>
  </si>
  <si>
    <t>RPSMA10MF</t>
  </si>
  <si>
    <t>10 FT RP-SMA TO SMA WIRELESS ANTENNA ADAPTER CABLE - M/F</t>
  </si>
  <si>
    <t>RS232EXTC1</t>
  </si>
  <si>
    <t>SERIAL DB9 RS232 EXTENDER OVER CAT 5 - UP TO 3300 FT (1000 METERS)</t>
  </si>
  <si>
    <t>RUBBERFEET</t>
  </si>
  <si>
    <t>THIS PACK OF 4 RUBBER FEET (1-1/4IN DIAM.) FEATURE IS GREAT TO HAVE ON HAND FOR</t>
  </si>
  <si>
    <t>RUSB2AC1MB</t>
  </si>
  <si>
    <t>USB A TO USB C CHARGING CABLE W/KEVLAR ARAMID FIBER SHELTERING THE HEAVY DUTY CO</t>
  </si>
  <si>
    <t>RUSB2AC1MW</t>
  </si>
  <si>
    <t>USB A TO USB C CHARGING CABLE W/ KEVLAR ARAMID FIBER SHELTERING THE HEAVY DUTY C</t>
  </si>
  <si>
    <t>RUSB2AC2MB</t>
  </si>
  <si>
    <t>RUSB2AC2MW</t>
  </si>
  <si>
    <t>RUSB2CC1MB</t>
  </si>
  <si>
    <t>KEVLAR ARAMID FIBER SHELTERS DURABLE USB C TO USB C CHARGER CABLE FROM STRESS OF</t>
  </si>
  <si>
    <t>RUSB2CC1MW</t>
  </si>
  <si>
    <t>RUSB2CC2MB</t>
  </si>
  <si>
    <t>RUSB2CC2MW</t>
  </si>
  <si>
    <t>RUSBCLTMM1MB</t>
  </si>
  <si>
    <t>APPLE MFI CERTIFIED USB C TO LIGHTNING CABLE FOR FAST   SAFE CHARGE - KEVLAR ARA</t>
  </si>
  <si>
    <t>RUSBCLTMM1MW</t>
  </si>
  <si>
    <t>RUSBCLTMM2MB</t>
  </si>
  <si>
    <t>RUSBCLTMM2MW</t>
  </si>
  <si>
    <t>RUSBLTMM15CMB</t>
  </si>
  <si>
    <t>15CM DURABLE USB TO LIGHTNING CABLE CORD</t>
  </si>
  <si>
    <t>RUSBLTMM15CMW</t>
  </si>
  <si>
    <t>RUSBLTMM1M</t>
  </si>
  <si>
    <t>1M USB A TO LIGHTNING CABLE DURABLE CORD</t>
  </si>
  <si>
    <t>RUSBLTMM1MB</t>
  </si>
  <si>
    <t>RUSBLTMM1MBR</t>
  </si>
  <si>
    <t>KEVLAR ARAMID FIBER SHELTERS DURABLE USB A TO LIGHTNING CABLE FROM BENDS   PULL</t>
  </si>
  <si>
    <t>RUSBLTMM1MWR</t>
  </si>
  <si>
    <t>1M USB A TO LIGHTNING CABLE RIGHT ANGLED</t>
  </si>
  <si>
    <t>RUSBLTMM2M</t>
  </si>
  <si>
    <t>2M USB A TO LIGHTNING CABLE DURABLE CORD</t>
  </si>
  <si>
    <t>RUSBLTMM2MB</t>
  </si>
  <si>
    <t>RUSBLTMM2MBR</t>
  </si>
  <si>
    <t>2M USB A TO LIGHTNING CABLE RIGHT ANGLED</t>
  </si>
  <si>
    <t>RUSBLTMM2MWR</t>
  </si>
  <si>
    <t>RUSBLTMM30CMB</t>
  </si>
  <si>
    <t>30CM DURABLE USB TO LIGHTNING CABLE CORD</t>
  </si>
  <si>
    <t>RUSBLTMM30CMW</t>
  </si>
  <si>
    <t>RV2032B</t>
  </si>
  <si>
    <t>REPLACES THE CMOS BATTERY ON A COMPUTER MOTHERBOARD - CR2032 BATTERY - MOTHERBOA</t>
  </si>
  <si>
    <t>RX10KMSFPST</t>
  </si>
  <si>
    <t>JUNIPER RX-10KM-SFP COMPATIBLE SFP 1GBE</t>
  </si>
  <si>
    <t>RX550MSFPST</t>
  </si>
  <si>
    <t>JUNIPER RX-550M-SFP COMPATIBLE SFP - 1000BASE-SX 1GBPS - 1GBE MODULE - 1GE GIGAB</t>
  </si>
  <si>
    <t>RX70KMSFPST</t>
  </si>
  <si>
    <t>JUNIPER RX-70KM-SFP COMPATIBLE SFP - 1000BASE-ZX 1GBPS - 1GBE MODULE - 1GE GIGAB</t>
  </si>
  <si>
    <t>RXFXSMSFPST</t>
  </si>
  <si>
    <t>JUNIPER RX-FXSM-SFP COMPATIBLE SFP - 100BASE-LX 100 MBPS - 100MBE MODULE - 100MB</t>
  </si>
  <si>
    <t>RXGETSFPST</t>
  </si>
  <si>
    <t>JUNIPER RX-GET-SFP COMPATIBLE SFP - 1000BASE-T 1GBPS - 1GBE MODULE - 1GE GIGABIT</t>
  </si>
  <si>
    <t>S2510BMU33</t>
  </si>
  <si>
    <t>TURN A 2.5IN SATA HARD DRIVE OR SOLID STATE DRIVE INTO A UASP SUPPORTED USB 3.0</t>
  </si>
  <si>
    <t>S2510BPU33</t>
  </si>
  <si>
    <t>S2510BPU337</t>
  </si>
  <si>
    <t>TURN A 7MM HIGH 2.5IN SATA III SSD/HDD INTO A UASP-SUPPORTED USB 3.0 EXTERNAL DR</t>
  </si>
  <si>
    <t>S2510BU33PW</t>
  </si>
  <si>
    <t>TURN A 6 GBPS SATA HDD OR SSD INTO SECURE EXTERNAL STORAGE WITH TOUCHPAD PASSWOR</t>
  </si>
  <si>
    <t>S251BMU313</t>
  </si>
  <si>
    <t>GET READY FOR ULTRA-FAST USB 3.1 GEN 2 (10GBPS) DATA STORAGE USING YOUR 2.5INCH</t>
  </si>
  <si>
    <t>S251BMU3FP</t>
  </si>
  <si>
    <t>USB 3.0 TO 2.5 INCH SATA EXTERNAL HARD DRIVE ENCLOSURE W/SECURE BIOMETRIC FINGER</t>
  </si>
  <si>
    <t>S251BPU313</t>
  </si>
  <si>
    <t>GET THE FASTER SPEED OF USB 3.1 GEN 2 (10 GBPS) IN LIGHTWEIGHT PORTABLE STORAGE</t>
  </si>
  <si>
    <t>S251BPU31C3</t>
  </si>
  <si>
    <t>ADD FAST PORTABLE DATA STORAGE TO MACBOOK, CHROMEBOOK PIXEL, DELL LATITUDE 11 50</t>
  </si>
  <si>
    <t>S251BRU31C3</t>
  </si>
  <si>
    <t>BE PREPARED FOR ANYTHING WITH A SSD HDD ENCLOSURE THAT IS IP65-RATED (DUSTPROOF</t>
  </si>
  <si>
    <t>S251BRU33</t>
  </si>
  <si>
    <t>USB 3.0 TO 2.5IN SATA III (6 GBPS) HDD OR SSD ENCLOSURE - UASP FOR FAST PERFORMA</t>
  </si>
  <si>
    <t>S251BU31315</t>
  </si>
  <si>
    <t>STORE AND ACCESS DATA ON A 2.5IN SATA DRIVE, WITH SUPPORT FOR HIGH-CAPACITY DRIV</t>
  </si>
  <si>
    <t>S251BU31C3CB</t>
  </si>
  <si>
    <t>CREATE A FAST AND PORTABLE DATA STORAGE SOLUTION FOR A USB TYPE C LAPTOP - USB-C</t>
  </si>
  <si>
    <t>S251BU31REM</t>
  </si>
  <si>
    <t>USE THE FRONT BAY OF A DESKTOP COMPUTER OR SERVER AS A HOT-SWAP DRIVE BAY - 2.5I</t>
  </si>
  <si>
    <t>S251BU31REMD</t>
  </si>
  <si>
    <t>TURN A 2.5IN SATA HDD / SSD INTO AN EXTERNAL USB 3.1 GEN 2 DRIVE - COMPATIBLE FO</t>
  </si>
  <si>
    <t>S251SMU33EP</t>
  </si>
  <si>
    <t>TURN A 2.5INCH SATA III HDD / SSD INTO AN EXTERNAL HARD DRIVE THAT CAN CONNECT T</t>
  </si>
  <si>
    <t>S252BU313R</t>
  </si>
  <si>
    <t>TURN TWO 2.5INCH SATA SSDS OR HDDS INTO A HIGH-PERFORMANCE STORAGE SOLUTION WITH</t>
  </si>
  <si>
    <t>S25SLOTR</t>
  </si>
  <si>
    <t>2.5IN SATA REMOVABLE HARD DRIVE BAY FOR PC EXPANSION SLOT</t>
  </si>
  <si>
    <t>S322M225R</t>
  </si>
  <si>
    <t>CREATE HIGH-PERFORMANCE STORAGE WITH RAID BY INSTALLING TWO M.2 SATA SSDS INTO A</t>
  </si>
  <si>
    <t>S32M2NGFFPEX</t>
  </si>
  <si>
    <t>MOUNT AN M.2 NGFF SSD INTO YOUR STANDARD OR SMALL FORM FACTOR DESKTOP COMPUTER,</t>
  </si>
  <si>
    <t>S3510BMU33</t>
  </si>
  <si>
    <t>3.5 USB 3 SATA SSD HDD ENCLOSURE-UASP</t>
  </si>
  <si>
    <t>S3510SMU33</t>
  </si>
  <si>
    <t>TURN A 3.5IN SATA HARD DRIVE OR SOLID STATE DRIVE INTO A UASP SUPPORTED USB 3.0</t>
  </si>
  <si>
    <t>S351BMU33ET</t>
  </si>
  <si>
    <t>EASILY CONNECT AND HOT SWAP 3.5 IN. SATA III HARD DRIVES, THROUGH ESATA OR USB 3</t>
  </si>
  <si>
    <t>S351BU313</t>
  </si>
  <si>
    <t>HIGH SPEED, HIGH CAPACITY DATA STORAGE WITH USB 3.1 GEN 2 - 3.5 HDD ENCLOSURE -</t>
  </si>
  <si>
    <t>S352BU313R</t>
  </si>
  <si>
    <t>CREATE HIGH PERFORMANCE EXTERNAL STORAGE WITH A DUAL SATA HDD RAID ARRAY THROUGH</t>
  </si>
  <si>
    <t>S352BU33RER</t>
  </si>
  <si>
    <t>CONNECT TWO HOT-SWAPPABLE 3.5 IN SATA III HARD DRIVES TO YOUR COMPUTER EXTERNALL</t>
  </si>
  <si>
    <t>S3MHADAP</t>
  </si>
  <si>
    <t>MICRO USB 5 PIN TO 11 PIN MHL ADAPTER FOR SAMSUNG  CONNECT 11-PIN MHL MOBILE AUD</t>
  </si>
  <si>
    <t>S45PATCH100B</t>
  </si>
  <si>
    <t>100FT CAT 5E BLUE RJ45 SNAGLESS SHIELDED NETWORK PATCH CABLE - 100 FT  CATEGORY</t>
  </si>
  <si>
    <t>S45PATCH10BL</t>
  </si>
  <si>
    <t>MAKE FAST ETHERNET NETWORK CONNECTIONS USING THIS HIGH QUALITY SHIELDED CAT5E CA</t>
  </si>
  <si>
    <t>S45PATCH15BL</t>
  </si>
  <si>
    <t>15FT CAT 5E BLUE RJ45 SNAGLESS SHIELDED NETWORK PATCH CABLE - 15 FT  M/M CATEGOR</t>
  </si>
  <si>
    <t>S45PATCH25BL</t>
  </si>
  <si>
    <t>S45PATCH3BL</t>
  </si>
  <si>
    <t>S45PATCH50BL</t>
  </si>
  <si>
    <t>S45PATCH6BL</t>
  </si>
  <si>
    <t>6FT CAT 5E BLUE RJ45 SNAGLESS SHIELDED NETWORK PATCH CABLE - 6 FT RJ45 M/M CATEG</t>
  </si>
  <si>
    <t>S45PATCH75BL</t>
  </si>
  <si>
    <t>S45PATCH7BL</t>
  </si>
  <si>
    <t>7FT BLUE SHIELDED CAT5E PATCH CABLE</t>
  </si>
  <si>
    <t>SAMC2VGAUGEK</t>
  </si>
  <si>
    <t>CONNECT YOUR CHROMEBOOK TO A VGA PROJECTOR / DISPLAY AND ADD ETHERNET + 1 USB 3.</t>
  </si>
  <si>
    <t>SAS43SAT1M</t>
  </si>
  <si>
    <t>CONNECT A SAS CONTROLLER TO FOUR SATA DRIVES - 1M MINI SAS TO SATA CABLE - 1 M S</t>
  </si>
  <si>
    <t>SAS7070S100</t>
  </si>
  <si>
    <t>100CM SERIAL ATTACHED SCSI SAS CABLE - SFF-8470 TO SFF-8470</t>
  </si>
  <si>
    <t>SAS7070S200</t>
  </si>
  <si>
    <t>CONNECT YOUR SFF-8470 SAS STORAGE DEVICES WITH A HIGH-PERFORMANCE, TAA-COMPLIANT</t>
  </si>
  <si>
    <t>SAS729PW18</t>
  </si>
  <si>
    <t>CONNECT A SAS HARD DRIVE TO A SATA CONTROLLER. - 18IN SAS 29 PIN TO SATA CABLE -</t>
  </si>
  <si>
    <t>SAS808782P50</t>
  </si>
  <si>
    <t>CONNECT A SAS CONTROLLER TO 4 SAS DRIVES - SFF 8087 TO SFF 8482 - SFF8087 TO SFF</t>
  </si>
  <si>
    <t>SAS8087S4100</t>
  </si>
  <si>
    <t>CONNECT A SATA/SAS CONTROLLER TO 4 SATA DRIVES - MINI SAS TO SATA - SFF 8087 TO</t>
  </si>
  <si>
    <t>SAS8087S450</t>
  </si>
  <si>
    <t>CONNECT A SATA/SAS CONTROLLER TO 4 SATA DRIVES - 50CM SASTO SATA CABLE - MINI SA</t>
  </si>
  <si>
    <t>SAS8087S4R50</t>
  </si>
  <si>
    <t>CONNECT A MINI SAS BACKPLANE TO A SAS / SATA RAID CONTROLLER OR MOTHERBOARD - SF</t>
  </si>
  <si>
    <t>SAS84S450</t>
  </si>
  <si>
    <t>CONNECT A SATA/SAS CONTROLLER TO 4 SATA DRIVES - 50CM SERIAL ATTACHED SCSI SAS C</t>
  </si>
  <si>
    <t>SAS87431M</t>
  </si>
  <si>
    <t>CONNECT A SAS CONTROLLER TO A SAS BACKPLANE - 1 M INTERNAL MINI SAS CABLE - SFF-</t>
  </si>
  <si>
    <t>SAS8787100</t>
  </si>
  <si>
    <t>100CM SERIAL ATTACHED SCSI SAS CABLE - SFF-8087 TO SFF-8087</t>
  </si>
  <si>
    <t>SAS878750</t>
  </si>
  <si>
    <t>50CM INTERNAL MINI-SAS CABLE SFF-8087 TO SFF-8087 W/ SIDEBANDS</t>
  </si>
  <si>
    <t>SAT2510BU32</t>
  </si>
  <si>
    <t>TURN A 2.5IN SATA HDD/SSD INTO AN EXTERNAL SUPERSPEED USB 3.0 HARD DRIVE/SOLID S</t>
  </si>
  <si>
    <t>SAT2IDEADP</t>
  </si>
  <si>
    <t>USE YOUR 2.5IN OR 3.5IN IDE HARD DRIVES IN A SATA HDD DOCKING STATION - SATA TO</t>
  </si>
  <si>
    <t>SAT2M2NGFF25</t>
  </si>
  <si>
    <t>CONVERT AN M.2 SOLID-STATE DRIVE INTO A STANDARD 2.5IN SATA III 6GBPS SSD - M.2</t>
  </si>
  <si>
    <t>SAT2MSAT25</t>
  </si>
  <si>
    <t>CONVERT AN MSATA MINI-SSD INTO A STANDARD 2.5IN SATA SSD - SATA TO MINI SATA - S</t>
  </si>
  <si>
    <t>SAT32M225</t>
  </si>
  <si>
    <t>CONVERT AN M.2 SSD INTO A 7MM HIGH 2.5IN SATA 6GBPS OPEN FRAME SSD - M.2 SSD TO</t>
  </si>
  <si>
    <t>SAT32MSAT257</t>
  </si>
  <si>
    <t>CONVERT AN MSATA SSD INTO A 7MM HIGH 2.5IN SATA 6GBPS OPEN BRACKET SSD - MSATA T</t>
  </si>
  <si>
    <t>SATA12</t>
  </si>
  <si>
    <t>THIS HIGH QUALITY SATA DATA CABLE FEATURES TWO SATA DATA (7-PIN) FEMALE CONNECTO</t>
  </si>
  <si>
    <t>SATA12LA1</t>
  </si>
  <si>
    <t>THIS LEFT ANGLED SATA CABLE FEATURES A STANDARD (STRAIGHT) MALE SERIAL ATA CONNE</t>
  </si>
  <si>
    <t>SATA12RA1</t>
  </si>
  <si>
    <t>12IN SATA TO RIGHT ANGLE SATA SERIAL ATA CABLE</t>
  </si>
  <si>
    <t>SATA18</t>
  </si>
  <si>
    <t>THIS HIGH QUALITY SATA CABLE IS DESIGNED FOR CONNECTING SATA DRIVES EVEN IN TIGH</t>
  </si>
  <si>
    <t>SATA18LA1</t>
  </si>
  <si>
    <t>SATA18LSA1</t>
  </si>
  <si>
    <t>MAKE A LEFT SIDE-ANGLED CONNECTION TO YOUR SATA DRIVE, FOR INSTALLATION IN NARRO</t>
  </si>
  <si>
    <t>SATA18POW</t>
  </si>
  <si>
    <t>18IN SATA DATA AND POWER COMBO CABLE</t>
  </si>
  <si>
    <t>SATA18RA1</t>
  </si>
  <si>
    <t>MAKE A RIGHT-ANGLED CONNECTION TO YOUR SATA DRIVE, FOR INSTALLATION IN TIGHT SPA</t>
  </si>
  <si>
    <t>SATA22PEXT</t>
  </si>
  <si>
    <t>EXTEND SATA POWER AND DATA CONNECTIONS BY UP TO 1FT - 1FT SATA EXTENSION CABLE -</t>
  </si>
  <si>
    <t>SATA24</t>
  </si>
  <si>
    <t>24IN SATA SERIAL ATA CABLE</t>
  </si>
  <si>
    <t>SATA24RA1</t>
  </si>
  <si>
    <t>SATA2ESATA6</t>
  </si>
  <si>
    <t>STARTECH.COMS HIGH PERFORMANCE SHIELDED ESATA CABLES ALLOW YOU TO TAKE ADVANTAGE</t>
  </si>
  <si>
    <t>SATA36</t>
  </si>
  <si>
    <t>36IN SATA SERIAL ATA CABLE CONNECT AND POSITION SATA DRIVES EASILY - DESIGNED FO</t>
  </si>
  <si>
    <t>SATA36RA1</t>
  </si>
  <si>
    <t>36IN SATA TO RIGHT ANGLE SATA SERIAL ATA CABLE</t>
  </si>
  <si>
    <t>SATA6</t>
  </si>
  <si>
    <t>6IN SATA SERIAL ATA CABLE</t>
  </si>
  <si>
    <t>SATA6LA1</t>
  </si>
  <si>
    <t>MAKE A LEFT-ANGLED CONNECTION TO YOUR SATA DRIVE, FOR INSTALLATION IN TIGHT SPAC</t>
  </si>
  <si>
    <t>SATA6RA1</t>
  </si>
  <si>
    <t>SATA8RA1</t>
  </si>
  <si>
    <t>SATAEXT30CM</t>
  </si>
  <si>
    <t>EXTEND SATA DATA CONNECTIONS BY UP TO 30CM (12IN) - 30CM 7 PIN SATA EXTENSION -</t>
  </si>
  <si>
    <t>SATAPOWADAP</t>
  </si>
  <si>
    <t>POWER A SERIAL ATA HARD DRIVE FROM A CONVENTIONAL LP4 POWER SUPPLY CONNECTION -</t>
  </si>
  <si>
    <t>SATAPOWADAPR</t>
  </si>
  <si>
    <t>SATAPOWADPL</t>
  </si>
  <si>
    <t>POWER A SATA HARD DRIVE FROM A CONVENTIONAL LP4 POWER SUPPLY CONNECTION - LP4 TO</t>
  </si>
  <si>
    <t>SATAPOWEXT12</t>
  </si>
  <si>
    <t>EXTEND A SATA POWER CONNECTION BY UP TO 12IN - SATA POWER EXTENSION CABLE - SATA</t>
  </si>
  <si>
    <t>SATAPOWEXT8</t>
  </si>
  <si>
    <t>EXTEND SATA POWER CONNECTIONS BY UP TO 8IN - 8 SATA POWER EXTENSION CABLE - 8 SA</t>
  </si>
  <si>
    <t>SATBP125VP</t>
  </si>
  <si>
    <t>HOT SWAP DRIVES IN THE FRONT BAY OF YOUR COMPUTER OR SERVER, AND SAFEGUARD YOUR</t>
  </si>
  <si>
    <t>SATDOCK2REU3</t>
  </si>
  <si>
    <t>CLONE A 2.5IN/3.5IN SATA DRIVE WITHOUT A HOST COMPUTER CONNECTION, OR DOCK THE D</t>
  </si>
  <si>
    <t>SATDOCK4U3RE</t>
  </si>
  <si>
    <t>USB 3 ESATA SATA 1:3 HDD DUPLICATOR DOCK</t>
  </si>
  <si>
    <t>SATDOCK5U3ER</t>
  </si>
  <si>
    <t>DUPLICATE A 2.5 IN. OR 3.5 IN. SATA DRIVE TO FIVE DRIVES SIMULTANEOUSLY, OR DOCK</t>
  </si>
  <si>
    <t>SATDOCKU3S</t>
  </si>
  <si>
    <t>ENABLE FAST, SWAPPABLE ACCESS TO YOUR 2.5IN OR 3.5IN SATA HARD DRIVES, THROUGH U</t>
  </si>
  <si>
    <t>SATDUP11</t>
  </si>
  <si>
    <t>CLONE OR ERASE 2.5IN/3.5IN SATA HARD DRIVES, WITHOUT A HOST COMPUTER CONNECTION,</t>
  </si>
  <si>
    <t>SATDUP11IMG</t>
  </si>
  <si>
    <t>DUPLICATE ONE 2.5/3.5INCH HARD DRIVE TO ANOTHER WITHOUT CONNECTING TO A COMPUTER</t>
  </si>
  <si>
    <t>SATERASER4</t>
  </si>
  <si>
    <t>4 BAY STANDALONE HARD DRIVE ERASER/WIPER - 2.5/3.5IN SSD/HDD SATA DRIVES - 9 MOD</t>
  </si>
  <si>
    <t>SATPCIEX8ADP</t>
  </si>
  <si>
    <t>CONVERT TWO 15-PIN SATA POWER SUPPLY CONNECTORS TO AN 8-PIN PCI EXPRESS VIDEO CA</t>
  </si>
  <si>
    <t>SATPCIEXADAP</t>
  </si>
  <si>
    <t>CONVERT TWO 15-PIN SATA POWER SUPPLY CONNECTORS TO A 6-PIN PCI EXPRESS VIDEO CAR</t>
  </si>
  <si>
    <t>SATRD30CM</t>
  </si>
  <si>
    <t>0.3 M ROUND SATA CABLE WITH STRAIGHT LATCHING CONNECTIONS - SUPPORTS DATA TRANSF</t>
  </si>
  <si>
    <t>SATRD60CM</t>
  </si>
  <si>
    <t>0.6 M ROUND SATA CABLE WITH STRAIGHT LATCHING CONNECTIONS - SUPPORTS DATA TRANSF</t>
  </si>
  <si>
    <t>SATSASBP125</t>
  </si>
  <si>
    <t>EASILY CONNECT AND HOT SWAP A SSD OR HDD FROM A 3.5IN BAY - 1-BAY MOBILE RACK BA</t>
  </si>
  <si>
    <t>SATSASBP425</t>
  </si>
  <si>
    <t>HOT SWAP WITH EASE BY INSTALLING 4 SSDS/HDDS INTO ONE 5.25IN BAY - MULTI-BAY MOB</t>
  </si>
  <si>
    <t>SATSASDUPE11</t>
  </si>
  <si>
    <t>EASILY CLONE OR ERASE SATA AND SAS DRIVES, WITHOUT HAVING TO CONNECT TO A COMPUT</t>
  </si>
  <si>
    <t>SC6MF</t>
  </si>
  <si>
    <t>6FT DB25 SERIAL PARALLEL CABLE M/F</t>
  </si>
  <si>
    <t>SCNM925FM</t>
  </si>
  <si>
    <t>THIS 10FT CROSS WIRED SERIAL/NULL MODEM CABLE FEATURES ONE DB9 FEMALE AND ONE DB</t>
  </si>
  <si>
    <t>SCNM9FF</t>
  </si>
  <si>
    <t>TRANSFER FILES  VIA SERIAL CONNECTION - 10FT NULL MODEM CABLE - 10FT NULL MODEM</t>
  </si>
  <si>
    <t>SCNM9FF1MBK</t>
  </si>
  <si>
    <t>CONNECT YOUR SERIAL DEVICES, AND TRANSFER YOUR FILES - 1M DB9 NULL MODEM CABLE -</t>
  </si>
  <si>
    <t>SCNM9FF25</t>
  </si>
  <si>
    <t>25 FT CROSS WIRED DB9 SERIAL NULL MODEM CABLE - DB-9 FEMALE TO DB-9 FEMALE SERIA</t>
  </si>
  <si>
    <t>SCNM9FF2MBK</t>
  </si>
  <si>
    <t>CONNECT YOUR SERIAL DEVICES, AND TRANSFER YOUR FILES - 2M DB9 NULL MODEM CABLE -</t>
  </si>
  <si>
    <t>SCNM9FM</t>
  </si>
  <si>
    <t>10FT RS232 SERIAL NULL MODEM CABLE F/M</t>
  </si>
  <si>
    <t>SCNM9FM1MBK</t>
  </si>
  <si>
    <t>SCNM9FM2MBK</t>
  </si>
  <si>
    <t>SCREW6_32</t>
  </si>
  <si>
    <t>THIS PACK OF 50 #6-32 X 1/4IN LONG SCREWS ARE GREAT TO HAVE ON HAND FOR BUILDING</t>
  </si>
  <si>
    <t>SCREWM3</t>
  </si>
  <si>
    <t>THIS PACK OF 50 M3 X 1/4IN COMPUTER SCREWS ARE GREAT TO HAVE ON HANDY FOR BUILDI</t>
  </si>
  <si>
    <t>SCREWNUTM</t>
  </si>
  <si>
    <t>REPLACEMENT PC MOUNTING #6-32 TO M3 METAL JACK SCREW STANDOFF 50 PACK</t>
  </si>
  <si>
    <t>SCREWTHUMB</t>
  </si>
  <si>
    <t>6-32 METAL PC CASE THUMBSCREW PKG OF 50</t>
  </si>
  <si>
    <t>SDCOTG</t>
  </si>
  <si>
    <t>SAMSUNG GALAXY TAB USB ADAPTER CABLE</t>
  </si>
  <si>
    <t>SDI2HD</t>
  </si>
  <si>
    <t>CONNECT YOUR HDMI DISPLAY TO AN SDI VIDEO SOURCE - 3G SDI TO HDMI - BNC HDMI CON</t>
  </si>
  <si>
    <t>SDMSDRWU3AC</t>
  </si>
  <si>
    <t>USB 3.0 MEMORY CARD READER/WRITER FOR SD AND MICROSD CARDS - USB-C AND USB-A</t>
  </si>
  <si>
    <t>SDOCK1EU3P</t>
  </si>
  <si>
    <t>SECURELY ERASE A SATA HDD/SSD WITHOUT A HOST DEVICE OR DOCK YOUR DRIVE FOR EASY</t>
  </si>
  <si>
    <t>SDOCK1EU3P2</t>
  </si>
  <si>
    <t>STANDALONE HARD DRIVE ERASER LETS YOU QUICKLY WIPE A DRIVE W/O CONNECTING TO A H</t>
  </si>
  <si>
    <t>SDOCK2U313</t>
  </si>
  <si>
    <t>DOCK TWO 2.5IN   3.5IN SATA SSD/HDDS OVER HIGH PERFORMANCE USB 3.1 GEN 2 (10 GBP</t>
  </si>
  <si>
    <t>SDOCK2U313R</t>
  </si>
  <si>
    <t>DUPLICATE OR DOCK A SATA SSD/HDD WITH FAST PERFORMANCE -WORKS WITH BOTH USB-C AN</t>
  </si>
  <si>
    <t>SDOCK2U33</t>
  </si>
  <si>
    <t>DOCK TWO 2.5IN OR 3.5IN SATA III SSDS/HDDS OVER USB 3.0 WITH UASP - DOCKING STAT</t>
  </si>
  <si>
    <t>SDOCK2U33EB</t>
  </si>
  <si>
    <t>EASILY CONNECT AND SWAP TWO 2.5 OR 3.5IN SATA III DRIVES THROUGH ESATA OR USB 3.</t>
  </si>
  <si>
    <t>SDOCK2U33RE</t>
  </si>
  <si>
    <t>SDOCK2U33V</t>
  </si>
  <si>
    <t>USE THIS SATA HARD DRIVE DOCKING STATION TO GAIN ACCESS TO TWO OF YOUR 2.5/3.5 S</t>
  </si>
  <si>
    <t>SDOCK4U313</t>
  </si>
  <si>
    <t>GAIN QUICK ACCESS TO UP TO FOUR SSDS/HDDS SIMULTANEOUSLY, AND SWAP DRIVES IN AND</t>
  </si>
  <si>
    <t>SDOCK4U33</t>
  </si>
  <si>
    <t>CONNECT AND SWAP FOUR 2.5/3.5IN SATA III (6 GBPS) DRIVES THROUGH USB 3.0 WITH UA</t>
  </si>
  <si>
    <t>SDOCKU313</t>
  </si>
  <si>
    <t>DOCK YOUR 2.5IN OR 3.5IN SATA SSD/HDD OVER HIGH PERFORMANCE USB 3.1 GEN 2 (10 GB</t>
  </si>
  <si>
    <t>SDOCKU313E</t>
  </si>
  <si>
    <t>DOCK AND ACCESS YOUR SATA SSD / HDD THROUGH HIGH-PERFORMANCE USB 3.1 (10GBPS) OR</t>
  </si>
  <si>
    <t>SDOCKU33BV</t>
  </si>
  <si>
    <t>DOCK YOUR 2.5IN OR 3.5IN SATA III SSDS/HDDS OVER USB 3.0 WITH UASP,USB 3.0 DOCKI</t>
  </si>
  <si>
    <t>SDOCKU33EBV</t>
  </si>
  <si>
    <t>DOCK YOUR 2.5IN OR 3.5IN SATA III SSDS/HDDS OVER ESATA OR USB 3.0 WITH UASP - US</t>
  </si>
  <si>
    <t>SDOCKU33EF</t>
  </si>
  <si>
    <t>EASILY CONNECT AND SWAP HARD DRIVES AND SOLID-STATE DRIVES TO AND FROM YOUR COMP</t>
  </si>
  <si>
    <t>SECTBLTDT</t>
  </si>
  <si>
    <t>SECURE TABLET STAND W/ K-SLOT CABLE LOCK, FOR 7.9-13 INCH TABLETS, UNIVERSAL ADJ</t>
  </si>
  <si>
    <t>SECTBLTPOS</t>
  </si>
  <si>
    <t>SECURE TABLET STAND FEATURES A SECURITY LOCK THAT PROTECTS YOUR TABLET FROM THEF</t>
  </si>
  <si>
    <t>SFF86448PLT2</t>
  </si>
  <si>
    <t>CONVERT TWO INTERNAL SFF-8643 PORTS INTO TWO EXTERNAL SFF-8644 PORTS - MINI SAS</t>
  </si>
  <si>
    <t>SFP1000BXDST</t>
  </si>
  <si>
    <t>MSA UNCODED TRANSCEIVER - 10GBASE-BX WDM SFP+ (10 GBPS) - 10 GIGABIT BIDI MODULE</t>
  </si>
  <si>
    <t>SFP1000BXUST</t>
  </si>
  <si>
    <t>SFP1000EXST</t>
  </si>
  <si>
    <t>MSA UNCODED SFP - 1000BASE-EX 1GBPS - 1GBE MODULE - 1GE GIGABIT ETHERNET SFP 131</t>
  </si>
  <si>
    <t>SFP1000LHST</t>
  </si>
  <si>
    <t>MSA UNCODED SFP - 1000BASE-LH 1GBPS - 1GBE MODULE - 1GE GIGABIT ETHERNET SFP 131</t>
  </si>
  <si>
    <t>SFP1000LXST</t>
  </si>
  <si>
    <t>MSA UNCODED SFP - 1000BASE-LX 1GBPS - 1GBE MODULE - 1GE GIGABIT ETHERNET SFP 131</t>
  </si>
  <si>
    <t>SFP1000SXST</t>
  </si>
  <si>
    <t>MSA UNCODED SFP - 1000BASE-SX 1GBPS - 1GBE MODULE - 1GE GIGABIT ETHERNET SFP 850</t>
  </si>
  <si>
    <t>SFP1000TXST</t>
  </si>
  <si>
    <t>MSA UNCODED SFP - 1000BASE-TX 1GBPS - 1GBE MODULE - 1GE GIGABIT ETHERNET SFP  CO</t>
  </si>
  <si>
    <t>SFP1000ZXST</t>
  </si>
  <si>
    <t>MSA UNCODED SFP - 1000BASE-ZX 1GBPS - 1GBE MODULE - 1GE GIGABIT ETHERNET SFP 155</t>
  </si>
  <si>
    <t>SFP100BBXDST</t>
  </si>
  <si>
    <t>SFP100BBXUST</t>
  </si>
  <si>
    <t>MSA UNCODED SFP TRANSCEIVER MODULE</t>
  </si>
  <si>
    <t>SFP100BEXST</t>
  </si>
  <si>
    <t>MSA UNCODED SFP - 100BASE-EX 100MBPS - 100MBE MODULE - 100MB ETHERNET SFP 1310NM</t>
  </si>
  <si>
    <t>SFP100BFXST</t>
  </si>
  <si>
    <t>MSA UNCODED SFP - 100BASE-FX 100MBPS - 100MBE MODULE - 100MB ETHERNET SFP 1310NM</t>
  </si>
  <si>
    <t>SFP100BLHST</t>
  </si>
  <si>
    <t>MSA UNCODED SFP - 100BASE-LH 100MBPS - 100MBE MODULE - 100MB ETHERNET SFP 1550NM</t>
  </si>
  <si>
    <t>SFP100BLXST</t>
  </si>
  <si>
    <t>MSA UNCODED SFP - 100BASE-LX 100MBPS - 100MBE MODULE - 100MB ETHERNET SFP 1310NM</t>
  </si>
  <si>
    <t>SFP100BZXST</t>
  </si>
  <si>
    <t>MSA UNCODED SFP - 100BASE-ZX 100MBPS - 100MBE MODULE - 100MB ETHERNET SFP 1550NM</t>
  </si>
  <si>
    <t>SFP100MFXEMS</t>
  </si>
  <si>
    <t>DELL EMC SFP-100M-FX COMPATIBLE SFP</t>
  </si>
  <si>
    <t>SFP10GAC10M</t>
  </si>
  <si>
    <t>SFP+ DIRECT-ATTACH TWINAX CABLE COMPLIES W/ MSA INDUSTRY STANDARDS - COPPER TWIN</t>
  </si>
  <si>
    <t>SFP10GAC7M</t>
  </si>
  <si>
    <t>SFP+ DIRECT-ATTACH TWINAX CABLE COMPLIES W/MSA INDUSTRY STANDARDS - COPPER TWINA</t>
  </si>
  <si>
    <t>SFP10GAOC3M</t>
  </si>
  <si>
    <t>100% CISCO SFP-10G-AOC3M ACTIVE OPTICAL CABLE (AOC) - 3M CABLE,10GBPS,ACTIVE OPT</t>
  </si>
  <si>
    <t>SFP10GAOC5M</t>
  </si>
  <si>
    <t>100% CISCO SFP-10G-AOC5M ACTIVE OPTICAL CABLE (AOC) - 5M CABLE,10GBPS,ACTIVE OPT</t>
  </si>
  <si>
    <t>SFP-10GBASE-LRM-ST</t>
  </si>
  <si>
    <t>MSA UNCODED SFP+ - 10GBASE-LRM 10GBPS - 10GBE MODULE - 10GE GIGABIT ETHERNET SFP</t>
  </si>
  <si>
    <t>SFP-10GBASE-LR-ST</t>
  </si>
  <si>
    <t>MSA UNCODED SFP+ - 10GBASE-LR 10GBPS - 10GBE MODULE - 10GE GIGABIT ETHERNET SFP+</t>
  </si>
  <si>
    <t>SFP-10GBASE-SR-ST</t>
  </si>
  <si>
    <t>MSA UNCODED SFP+ - 10GBASE-SR 10GBPS - 10GBE MODULE - 10GE GIGABIT ETHERNET SFP+</t>
  </si>
  <si>
    <t>SFP-10GB-BX-D-20-ST</t>
  </si>
  <si>
    <t>SFP10GBBXDST</t>
  </si>
  <si>
    <t>SFP-10GB-BX-D-STA-ST</t>
  </si>
  <si>
    <t>SFP-10GB-BX-U-20-ST</t>
  </si>
  <si>
    <t>SFP10GBBXUST</t>
  </si>
  <si>
    <t>SFP-10GB-BX-U-STA-ST</t>
  </si>
  <si>
    <t>SFP10GBERST</t>
  </si>
  <si>
    <t>MSA UNCODED SFP+ - 10GBASE-ER 10GBPS - 10GBE MODULE - 10GE GIGABIT ETHERNET SFP+</t>
  </si>
  <si>
    <t>SFP10GBLRMST</t>
  </si>
  <si>
    <t>SFP10GBLRST</t>
  </si>
  <si>
    <t>SFP10GBSRST</t>
  </si>
  <si>
    <t>SFP10GBTCST</t>
  </si>
  <si>
    <t>CISCO SFP-10GB-TC COMPATIBLE SFP+ - 10GBASE-T 10 GBPS - 10GBE MODULE - 10GE GIGA</t>
  </si>
  <si>
    <t>SFP10GBTST</t>
  </si>
  <si>
    <t>MSA UNCODED SFP+ - 10GBASE-T 10GBPS - 10GBE MODULE - 10GE GIGABIT ETHERNET SFP+</t>
  </si>
  <si>
    <t>SFP10GBX10DS</t>
  </si>
  <si>
    <t>DELL EMC SFP-10G-BX10-D COMPATIBLE SFP+</t>
  </si>
  <si>
    <t>SFP10GBX10US</t>
  </si>
  <si>
    <t>DELL EMC SFP-10G-BX10-U COMPATIBLE SFP+</t>
  </si>
  <si>
    <t>SFP-10G-BX20D-I-ST</t>
  </si>
  <si>
    <t>CISCO SFP-10G-BX20D-I COMPATIBLE SFP+</t>
  </si>
  <si>
    <t>SFP-10G-BX20U-I-ST</t>
  </si>
  <si>
    <t>CISCO SFP-10G-BX20U-I  COMPATIBLE TRANSCEIVER - 10GBASE-BX WDM SFP+ (10 GBPS) -</t>
  </si>
  <si>
    <t>SFP10GBX40DS</t>
  </si>
  <si>
    <t>DELL EMC SFP-10G-BX40-D  COMPATIBLE TRANSCEIVER - 10GBASE-BX WDM SFP+ (10 GBPS)</t>
  </si>
  <si>
    <t>SFP10GBX40US</t>
  </si>
  <si>
    <t>DELL EMC SFP-10G-BX40-U COMPATIBLE SFP+</t>
  </si>
  <si>
    <t>SFP-10G-BX60D-I-ST</t>
  </si>
  <si>
    <t>CISCO SFP-10G-BX60D-I COMPATIBLE SFP+</t>
  </si>
  <si>
    <t>SFP-10G-BX60U-I-ST</t>
  </si>
  <si>
    <t>CISCO SFP-10G-BX60U-I COMPATIBLE SFP+</t>
  </si>
  <si>
    <t>SFP-10G-BX-D-20-ST</t>
  </si>
  <si>
    <t>CISCO SFP-10G-BX-D-20 COMPATIBLE SFP+</t>
  </si>
  <si>
    <t>SFP-10G-BX-D-40-ST</t>
  </si>
  <si>
    <t>CISCO SFP-10G-BX-D-40 COMPATIBLE SFP+</t>
  </si>
  <si>
    <t>SFP-10G-BX-D-60-ST</t>
  </si>
  <si>
    <t>CISCO SFP-10G-BX-D-60 COMPATIBLE TRANSCEIVER - 10GBASE-BX WDM SFP+ (10 GBPS) - 1</t>
  </si>
  <si>
    <t>SFP-10G-BXD-I-ST</t>
  </si>
  <si>
    <t>CISCO SFP-10G-BXD-I COMPATIBLE SFP+</t>
  </si>
  <si>
    <t>SFP-10G-BX-U-20-ST</t>
  </si>
  <si>
    <t>CISCO SFP-10G-BX-U-20 COMPATIBLE SFP+</t>
  </si>
  <si>
    <t>SFP-10G-BX-U-40-ST</t>
  </si>
  <si>
    <t>CISCO SFP-10G-BX-U-40 COMPATIBLE SFP+</t>
  </si>
  <si>
    <t>SFP-10G-BX-U-60-ST</t>
  </si>
  <si>
    <t>CISCO SFP-10G-BX-U-60  COMPATIBLE TRANSCEIVER - 10GBASE-BX WDM SFP+ (10 GBPS) -</t>
  </si>
  <si>
    <t>SFP-10G-BXU-I-ST</t>
  </si>
  <si>
    <t>CISCO SFP-10G-BXU-I COMPATIBLE SFP+</t>
  </si>
  <si>
    <t>SFP10GBZRST</t>
  </si>
  <si>
    <t>MSA UNCODED SFP+ - 10GBASE-ZR 10GBPS - 10GBE MODULE - 10GE GIGABIT ETHERNET SFP+</t>
  </si>
  <si>
    <t>SFP10GEREMST</t>
  </si>
  <si>
    <t>DELL EMC SFP-10G-ER COMPATIBLE SFP+ 10GE</t>
  </si>
  <si>
    <t>SFP-10G-ER-ST</t>
  </si>
  <si>
    <t>CISCO SFP-10G-ER COMPATIBLE SFP+ - 10GBASE-ER 10 GBPS - 10GBE MODULE - 10GE GIGA</t>
  </si>
  <si>
    <t>SFP-10G-LR-40-ST</t>
  </si>
  <si>
    <t>CISCO SFP-10G-LR-40 COMPATIBLE SFP+ - 10GBASE-LR 10 GBPS - 10GBE MODULE - 10GE G</t>
  </si>
  <si>
    <t>SFP10GLREMST</t>
  </si>
  <si>
    <t>DELL EMC SFP-10G-LR COMPATIBLE SFP+ 10GE</t>
  </si>
  <si>
    <t>SFP10GLRMEMS</t>
  </si>
  <si>
    <t>DELL EMC SFP-10G-LRM COMPATIBLE SFP+ 10G</t>
  </si>
  <si>
    <t>SFP10GLRMST</t>
  </si>
  <si>
    <t>CISCO SFP-10G-LRM COMPATIBLE SFP+ - 10GBASE-LRM 10 GBPS - 10GBE MODULE - 10GE GI</t>
  </si>
  <si>
    <t>SFP10GLRSST</t>
  </si>
  <si>
    <t>CISCO SFP-10G-LR-S COMPATIBLE SFP+ - 10GBASE-LR 10 GBPS - 10GBE MODULE - 10GE GI</t>
  </si>
  <si>
    <t>SFP10GLRST</t>
  </si>
  <si>
    <t>CISCO SFP-10G-LR COMPATIBLE SFP+ - 10GBASE-LR 10 GBPS - 10GBE MODULE - 10GE GIGA</t>
  </si>
  <si>
    <t>SFP10GLRSTTA</t>
  </si>
  <si>
    <t>SFP10GPC05M</t>
  </si>
  <si>
    <t>SFP10GPC1M</t>
  </si>
  <si>
    <t>SFP10GPC2M</t>
  </si>
  <si>
    <t>SFP10GPC3M</t>
  </si>
  <si>
    <t>SFP10GPC5M</t>
  </si>
  <si>
    <t>SFP10GSREMST</t>
  </si>
  <si>
    <t>DELL EMC SFP-10G-SR COMPATIBLE SFP+ 10GE</t>
  </si>
  <si>
    <t>SFP10GSRSST</t>
  </si>
  <si>
    <t>CISCO SFP-10G-SR-S COMPATIBLE SFP+ - 10GBASE-SR 10 GBPS - 10GBE MODULE - 10GE GI</t>
  </si>
  <si>
    <t>SFP10GSRST</t>
  </si>
  <si>
    <t>CISCO SFP-10G-SR COMPATIBLE SFP+ - 10GBASE-SR 10 GBPS - 10GBE MODULE - 10GE GIGA</t>
  </si>
  <si>
    <t>SFP10GSRSTTA</t>
  </si>
  <si>
    <t>SFP10GSRXST</t>
  </si>
  <si>
    <t>CISCO SFP-10G-SR-X COMPATIBLE SFP+ - 10GBASE-SR 10 GBPS - 10GBE MODULE - 10GE GI</t>
  </si>
  <si>
    <t>SFP10GUSREMS</t>
  </si>
  <si>
    <t>DELL EMC SFP-10G-USR COMPATIBLE SFP+ 10G</t>
  </si>
  <si>
    <t>SFP10GZREMST</t>
  </si>
  <si>
    <t>DELL EMC SFP-10G-ZR COMPATIBLE SFP+ 10GE</t>
  </si>
  <si>
    <t>SFP-10G-ZR-S-ST</t>
  </si>
  <si>
    <t>CISCO SFP-10G-ZR-S COMPATIBLE SFP+ - 10GBASE-ZR 10 GBPS - 10GBE MODULE - 10GE GI</t>
  </si>
  <si>
    <t>SFP-10G-ZR-ST</t>
  </si>
  <si>
    <t>CISCO SFP-10G-ZR COMPATIBLE SFP+ - 10GBASE-ZR 10 GBPS - 10GBE MODULE - 10GE GIGA</t>
  </si>
  <si>
    <t>SFP1FEFXST</t>
  </si>
  <si>
    <t>JUNIPER SFP-1FE-FX COMPATIBLE SFP 100MBE</t>
  </si>
  <si>
    <t>SFP1GBX10DES</t>
  </si>
  <si>
    <t>DELL EMC SFP-1G-BX10-D COMPATIBLE SFP</t>
  </si>
  <si>
    <t>SFP1GBX10UES</t>
  </si>
  <si>
    <t>DELL EMC SFP-1G-BX10-U COMPATIBLE SFP</t>
  </si>
  <si>
    <t>SFP1GBX40DES</t>
  </si>
  <si>
    <t>DELL EMC SFP-1G-BX40-D COMPATIBLE SFP</t>
  </si>
  <si>
    <t>SFP1GBX40UES</t>
  </si>
  <si>
    <t>DELL EMC SFP-1G-BX40-U  COMPATIBLE TRANSCEIVER - 10GBASE-BX WDM SFP+ (10 GBPS) -</t>
  </si>
  <si>
    <t>SFP1GBX80DES</t>
  </si>
  <si>
    <t>DELL EMC SFP-1G-BX80-D COMPATIBLE SFP</t>
  </si>
  <si>
    <t>SFP1GBX80UES</t>
  </si>
  <si>
    <t>DELL EMC SFP-1G-BX80-U COMPATIBLE SFP</t>
  </si>
  <si>
    <t>SFP1GEFEETST</t>
  </si>
  <si>
    <t>JUNIPER SFP-1GE-FE-E-T COMPATIBLE SFP - 1000BASE-T 1GBPS - 1GBE MODULE - 1GE GIG</t>
  </si>
  <si>
    <t>SFP1GELHST</t>
  </si>
  <si>
    <t>JUNIPER SFP-1GE-LH COMPATIBLE SFP - 1GBE</t>
  </si>
  <si>
    <t>SFP1GELXST</t>
  </si>
  <si>
    <t>JUNIPER SFP-1GE-LX COMPATIBLE SFP - 1000BASE-LX 1GBPS - 1GBE MODULE - 1GE GIGABI</t>
  </si>
  <si>
    <t>SFP1GETST</t>
  </si>
  <si>
    <t>JUNIPER SFP-1GE-T COMPATIBLE SFP - 1000BASE-T 1GBPS - 1GBE MODULE - 1GE GIGABIT</t>
  </si>
  <si>
    <t>SFP1GLXEMCST</t>
  </si>
  <si>
    <t>DELL EMC SFP-1G-LX COMPATIBLE SFP - 1GBE</t>
  </si>
  <si>
    <t>SFP1GSXEMCST</t>
  </si>
  <si>
    <t>DELL EMC SFP-1G-SX COMPATIBLE SFP - 1GBE</t>
  </si>
  <si>
    <t>SFP1GTEMCST</t>
  </si>
  <si>
    <t>DELL EMC SFP-1G-T COMPATIBLE SFP - 1000BASE-T 1GBPS - 1GBE MODULE - 1GE GIGABIT</t>
  </si>
  <si>
    <t>SFP1GZXEMCST</t>
  </si>
  <si>
    <t>DELL EMC SFP-1G-ZX COMPATIBLE SFP - 1GBE</t>
  </si>
  <si>
    <t>SFPC1110</t>
  </si>
  <si>
    <t>CISCO SFP-GE-T COMPATIBLE SFP - 1000BASE-T 1 GBPS - 1GBE MODULE - 10/100/1000 MB</t>
  </si>
  <si>
    <t>SFPCAP10</t>
  </si>
  <si>
    <t>SFP DUST COVERS INSTALL IN OPEN SFP OR SFP+ SLOTS IN NETWORK SWITCHES &amp; EQUIPMEN</t>
  </si>
  <si>
    <t>SFPCMM1M</t>
  </si>
  <si>
    <t>100% CISCO SFP-H10GB-CU1M COMPATIBLE 1M 10G DIRECT ATTACH CABLE - 10 GBPS PASSIV</t>
  </si>
  <si>
    <t>SFPCMM2M</t>
  </si>
  <si>
    <t>100% CISCO SFP-H10GB-CU2M COMPATIBLE 2M 10G DIRECT ATTACH CABLE - 10 GBPS PASSIV</t>
  </si>
  <si>
    <t>SFPCMM3M</t>
  </si>
  <si>
    <t>100% CISCO SFP-H10GB-CU3M COMPATIBLE 3M 10G DIRECT ATTACH CABLE - 10 GBPS PASSIV</t>
  </si>
  <si>
    <t>SFPCMM5M</t>
  </si>
  <si>
    <t>100% CISCO SFP-H10GB-CU5M COMPATIBLE 5M 10G DIRECT ATTACH CABLE - 10 GBPS PASSIV</t>
  </si>
  <si>
    <t>SFPF1302C</t>
  </si>
  <si>
    <t>CISCO GLC-FE-100FX COMPATIBLE SFP - 100BASE-FX 100 MBPS - 100MBE MODULE - 100 MB</t>
  </si>
  <si>
    <t>SFPFE20KT3R5</t>
  </si>
  <si>
    <t>JUNIPER SFP-FE20KT13R15 COMPATIBLE SFP</t>
  </si>
  <si>
    <t>SFPFE20KT5R3</t>
  </si>
  <si>
    <t>JUNIPER SFP-FE20KT15R13  COMPATIBLE TRANSCEIVER - 10GBASE-BX WDM SFP+ (10 GBPS)</t>
  </si>
  <si>
    <t>SFPG1320C</t>
  </si>
  <si>
    <t>CISCO GLC-LH-SMD COMPATIBLE SFP - 1000BASE-LH 1 GBPS - 1GBE MODULE - 1GE GIGABIT</t>
  </si>
  <si>
    <t>SFPGE10KT3R4</t>
  </si>
  <si>
    <t>JUNIPER SFP-GE10KT13R14 COMPATIBLE SFP</t>
  </si>
  <si>
    <t>SFPGE10KT3R5</t>
  </si>
  <si>
    <t>JUNIPER SFP-GE10KT13R15  COMPATIBLE TRANSCEIVER - 10GBASE-BX WDM SFP+ (10 GBPS)</t>
  </si>
  <si>
    <t>SFPGE10KT4R3</t>
  </si>
  <si>
    <t>JUNIPER SFP-GE10KT14R13  COMPATIBLE TRANSCEIVER - 10GBASE-BX WDM SFP+ (10 GBPS)</t>
  </si>
  <si>
    <t>SFPGE10KT5R3</t>
  </si>
  <si>
    <t>JUNIPER SFP-GE10KT15R13  COMPATIBLE TRANSCEIVER - 10GBASE-BX WDM SFP+ (10 GBPS)</t>
  </si>
  <si>
    <t>SFPGE40KT3R5</t>
  </si>
  <si>
    <t>JUNIPER SFP-GE40KT13R15  COMPATIBLE TRANSCEIVER - 10GBASE-BX WDM SFP+ (10 GBPS)</t>
  </si>
  <si>
    <t>SFPGE40KT5R3</t>
  </si>
  <si>
    <t>JUNIPER SFP-GE40KT15R13  COMPATIBLE TRANSCEIVER - 10GBASE-BX WDM SFP+ (10 GBPS)</t>
  </si>
  <si>
    <t>SFPGESST</t>
  </si>
  <si>
    <t>CISCO SFP-GE-S COMPATIBLE SFP - 1000BASE-SX 1 GBPS - 1GBE MODULE - 1GE GIGABIT E</t>
  </si>
  <si>
    <t>SFPGLCLHSMST</t>
  </si>
  <si>
    <t>SFPGLCSXMMST</t>
  </si>
  <si>
    <t>SFPH10GACU10</t>
  </si>
  <si>
    <t>100% CISCO SFP-H10GB-ACU10M COMPATIBLE 10M 10G DIRECT ATTACH CABLE - 10GBPS ACTI</t>
  </si>
  <si>
    <t>SFPH10GBACU7</t>
  </si>
  <si>
    <t>100% CISCO SFP-H10GB-ACU7M COMPATIBLE 7M 10G DIRECT ATTACH CABLE - 10 GBPS ACTIV</t>
  </si>
  <si>
    <t>SFPH10GBC05M</t>
  </si>
  <si>
    <t>100% CISCO SFP-H10GB-CU0-5M COMPATIBLE 0.5M 10G DIRECT ATTACH CABLE - 10 GBPS PA</t>
  </si>
  <si>
    <t>SFPH10GBCU15</t>
  </si>
  <si>
    <t>100% CISCO SFP-H10GB-CU1-5M COMPATIBLE 1.5M 10G DIRECT ATTACH CABLE 10 GBPS PASS</t>
  </si>
  <si>
    <t>SFPH10GBCU25</t>
  </si>
  <si>
    <t>100% CISCO SFP-H10GB-CU2-5M COMPATIBLE 2.5M 10G DIRECT ATTACH CABLE 10 GBPS PASS</t>
  </si>
  <si>
    <t>SFPH10GBCU6M</t>
  </si>
  <si>
    <t>100% CISCO SFP-H10GB-CU6M COMPATIBLE 6M 10G DIRECT ATTACH CABLE - 10 GBPS PASSIV</t>
  </si>
  <si>
    <t>SFPLCCAP10</t>
  </si>
  <si>
    <t>PROTECT YOUR NETWORK SWITCHES FROM DUST AND CONTAMINANTS, BY COVERING UP THE UNU</t>
  </si>
  <si>
    <t>SFPP10GELRMS</t>
  </si>
  <si>
    <t>JUNIPER SFPP-10GE-LRM COMPATIBLE SFP+ - 10GBASE-LRM 10GBPS - 10GBE MODULE - 10GE</t>
  </si>
  <si>
    <t>SFPP10GELRST</t>
  </si>
  <si>
    <t>JUNIPER SFPP-10GE-LR COMPATIBLE SFP+ - 10GBASE-LR 10GBPS - 10GBE MODULE - 10GE G</t>
  </si>
  <si>
    <t>SFPP10GESRST</t>
  </si>
  <si>
    <t>JUNIPER SFPP-10GE-SR COMPATIBLE SFP+ - 10GBASE-SR 10GBPS - 10GBE MODULE - 10GE G</t>
  </si>
  <si>
    <t>SFPSXMM</t>
  </si>
  <si>
    <t>SFP-TX-ST</t>
  </si>
  <si>
    <t>CITRIX SFP-TX COMPATIBLE SFP - 1GBE</t>
  </si>
  <si>
    <t>SH39LK</t>
  </si>
  <si>
    <t>ADD A RUGGED 3U STORAGE DRAWER TO ANY STANDARD 19IN SERVER RACK OR CABINET - RAC</t>
  </si>
  <si>
    <t>SILVGREASE1</t>
  </si>
  <si>
    <t>1.5G METAL OXIDE THERMAL CPU PASTE COMPOUND TUBE FOR HEATSINK</t>
  </si>
  <si>
    <t>SIMPLEUPS06</t>
  </si>
  <si>
    <t>6 FT SIMPLE SIGNALING SERIAL UPS CABLE AP9823</t>
  </si>
  <si>
    <t>SLIDESHELFD</t>
  </si>
  <si>
    <t>ADD A STURDY, SLIDING SHELF FOR EASY PERIPHERAL AND EQUIPMENT ACCESS IN YOUR SER</t>
  </si>
  <si>
    <t>SLSATA20EXT</t>
  </si>
  <si>
    <t>20IN SLIMLINE SATA EXTENSION CABLE - M/F</t>
  </si>
  <si>
    <t>SLSATAADAP6</t>
  </si>
  <si>
    <t>CONNECT A SLIMLINE SATA OPTICAL DRIVE UP TO 6IN AWAY FROM A STANDARD SATA MOTHER</t>
  </si>
  <si>
    <t>SLSATAF12</t>
  </si>
  <si>
    <t>12IN SLIMLINE SATA TO SATA WITH LP4 POWER CABLE ADAPTER</t>
  </si>
  <si>
    <t>SLSATAF20</t>
  </si>
  <si>
    <t>CONNECT A SLIMLINE SATA DRIVE TO A STANDARD SATA MOTHERBOARD CONNECTOR. - SLIMLI</t>
  </si>
  <si>
    <t>SLSATAF36</t>
  </si>
  <si>
    <t>36IN SLIMLINE SATA FEMALE TO SATA CABLE</t>
  </si>
  <si>
    <t>SLSATAF50CMS</t>
  </si>
  <si>
    <t>CONNECT A SLIMLINE SATA OPTICAL DRIVE TO A REGULAR SATA CONTROLLER AND POWER CON</t>
  </si>
  <si>
    <t>SLSODDU33B</t>
  </si>
  <si>
    <t>TURN YOUR BLU-RAY OR DVD ROM DRIVE INTO A PORTABLE, EXTERNAL DISK DRIVE - USB 3.</t>
  </si>
  <si>
    <t>SM21BMU31C3</t>
  </si>
  <si>
    <t>TURN YOUR M.2 SATA DRIVE INTO AN ULTRA-FAST, PORTABLE STORAGE SOLUTION FOR A USB</t>
  </si>
  <si>
    <t>SM21BMU31CI3</t>
  </si>
  <si>
    <t>TURN YOUR M.2 NGFF SATA DRIVE INTO HIGH PERFORMANCE EXTERNAL STORAGE FOR YOUR US</t>
  </si>
  <si>
    <t>SM22BU31C3R</t>
  </si>
  <si>
    <t>TURN TWO M.2 SATA DRIVES INTO ULTRA-FAST PORTABLE STORAGE WITH RAID FOR INCREASE</t>
  </si>
  <si>
    <t>SM2E1BMU31C</t>
  </si>
  <si>
    <t>USB-C 10GBPS TO M.2 NVME OR M.2 SATA SSD ENCLOSURE - PORTABLE EXTERNAL M.2 PCIE/</t>
  </si>
  <si>
    <t>SM2NGFFMBU33</t>
  </si>
  <si>
    <t>TURN YOUR M.2 SATA DRIVE INTO AN ULTRA-PORTABLE POCKET DRIVE W/ THIS M.2 EXTERNA</t>
  </si>
  <si>
    <t>SMFIBLCLC1</t>
  </si>
  <si>
    <t>SMFIBLCLC10</t>
  </si>
  <si>
    <t>SMFIBLCLC4</t>
  </si>
  <si>
    <t>CONNECT FIBER NETWORK DEVICES FOR HIGH-SPEED TRANSFERS WITH LSZH RATED CABLE - 4</t>
  </si>
  <si>
    <t>SMFIBLCLC7</t>
  </si>
  <si>
    <t>SMFIBLCSC1</t>
  </si>
  <si>
    <t>1M SINGLE MODE FIBER PATCH CABLE LC-SC</t>
  </si>
  <si>
    <t>SMFIBLCSC10</t>
  </si>
  <si>
    <t>SMFIBLCSC4</t>
  </si>
  <si>
    <t>SMFIBLCSC7</t>
  </si>
  <si>
    <t>SMFIBSCSC2</t>
  </si>
  <si>
    <t>2M SINGLE MODE FIBER PATCH CABLE SC-SC</t>
  </si>
  <si>
    <t>SMS1BMU313</t>
  </si>
  <si>
    <t>TURN YOUR MSATA OR MSATA MINI DRIVE INTO A PORTABLE HIGH PERFORMANCE STORAGE SOL</t>
  </si>
  <si>
    <t>SPDIF2AA</t>
  </si>
  <si>
    <t>CONVERT A DIGITAL COAX OR TOSLINK SIGNAL TO STEREO RCA AUDIO - DIGITAL COAX TO T</t>
  </si>
  <si>
    <t>SSPMSUDWM</t>
  </si>
  <si>
    <t>SAVE SPACE BY MOUNTING YOUR STARTECH.COM DOCKING STATION OR USB HUB TO THE WALL,</t>
  </si>
  <si>
    <t>SSPMSVESA</t>
  </si>
  <si>
    <t>SAVE SPACE BY MOUNTING YOUR STARTECH.COM DOCKING STATION OR USB HUB TO THE BACK</t>
  </si>
  <si>
    <t>ST10000SPEXI</t>
  </si>
  <si>
    <t>UPGRADE YOUR SERVER OR WORKSTATION TO 10G NETWORKING OVER COPPER, BY ADDING A 10</t>
  </si>
  <si>
    <t>ST1000BT32</t>
  </si>
  <si>
    <t>ADD A 10/100/1000MBPS ETHERNET PORT TO ANY PC THROUGH A PCI SLOT - PCI GIGABIT E</t>
  </si>
  <si>
    <t>ST1000SMPEX</t>
  </si>
  <si>
    <t>ADD A GIGABIT RJ45 PORT THROUGH A MINI PCI EXPRESS SLOT - MINI PCI EXPRESS GIGAB</t>
  </si>
  <si>
    <t>ST1000SPEX2</t>
  </si>
  <si>
    <t>ADD A 10/100/1000MBPS ETHERNET PORT TO ANY PC THROUGH A PCI EXPRESS SLOT - PCI E</t>
  </si>
  <si>
    <t>ST1000SPEX2L</t>
  </si>
  <si>
    <t>ADD A 10/100/1000MBPS ETHERNET PORT TO ANY PC THROUGH A PCI EXPRESS SLOT - 1 POR</t>
  </si>
  <si>
    <t>ST1000SPEX43</t>
  </si>
  <si>
    <t>ADD FOUR GIGABIT ETHERNET PORTS TO A CLIENT, SERVER OR WORKSTATION THROUGH ONE P</t>
  </si>
  <si>
    <t>ST1000SPEXD4</t>
  </si>
  <si>
    <t>ADD DUAL GIGABIT ETHERNET PORTS TO A CLIENT, SERVER OR WORKSTATION THROUGH A PCI</t>
  </si>
  <si>
    <t>ST1000SPEXI</t>
  </si>
  <si>
    <t>1-PORT GIGABIT ETHERNET NETWORK CARD - PCI EXPRESS, INTEL I210 NIC</t>
  </si>
  <si>
    <t>ST103008U2C</t>
  </si>
  <si>
    <t>ADD TEN USB 3.0 (5GBPS) PORTS INCLUDING TWO CHARGING DOWNSTREAM PORTS TO YOUR CO</t>
  </si>
  <si>
    <t>ST1030USBM</t>
  </si>
  <si>
    <t>ADD TEN USB 3.0 (5GBPS) PORTS WITH THIS DIN RAIL OR SURFACE-MOUNTABLE METAL HUB</t>
  </si>
  <si>
    <t>ST10GPEXNDPI</t>
  </si>
  <si>
    <t>ADD TWO ETHERNET PORTS TO A SERVER OR WORKSTATION THROUGH ONE PCI EXPRESS SLOT W</t>
  </si>
  <si>
    <t>ST10GSPEXNB</t>
  </si>
  <si>
    <t>ADD AN ETHERNET PORT TO A SERVER OR WORKSTATION, WITH SUPPORT FOR 5 NETWORK SPEE</t>
  </si>
  <si>
    <t>ST10GSPEXNDP</t>
  </si>
  <si>
    <t>PCIE NETWORK ADAPTER CARD DUAL NIC PORTS NETWORK INTERFACE CARD 2X 10 GBPS RJ45</t>
  </si>
  <si>
    <t>ST1214T</t>
  </si>
  <si>
    <t>EXTEND AND DISTRIBUTE A VGA SIGNAL TO UP TO 4 DISPLAYS OVER CAT5 CABLE - VGA OVE</t>
  </si>
  <si>
    <t>ST1218T</t>
  </si>
  <si>
    <t>8 PORT VGA VIDEO EXTENDER OVER CAT 5</t>
  </si>
  <si>
    <t>ST121HD20FXA</t>
  </si>
  <si>
    <t>THIS HDMI OVER FIBER EXTENDER LETS YOU TRANSMIT YOUR 4K 60HZ SIGNAL 3300 FEET (1</t>
  </si>
  <si>
    <t>ST121HD20L</t>
  </si>
  <si>
    <t>MAINTAINS 4K PICTURE QUALITY UP TO 330FT AWAY OVER CAT6 CABLING - SUPPORTS ALL K</t>
  </si>
  <si>
    <t>ST121HD20V</t>
  </si>
  <si>
    <t>HDMI OVER CAT6 EXTENDER KIT SUPPORTS RESOLUTIONS UP TO 4K 60HZ, HDR AND 4:4:4 CH</t>
  </si>
  <si>
    <t>ST121HDBT20L</t>
  </si>
  <si>
    <t>EXTEND HDMI OVER CAT6 CABLING TO A REMOTE LOCATION WITH SUPPORT FOR 4K60HZ AT 23</t>
  </si>
  <si>
    <t>ST121HDBT20S</t>
  </si>
  <si>
    <t>EXTEND HDMI OVER CAT6 CABLING TO A REMOTE LOCATION WITH SUPPORT FOR 4K60HZ AT 11</t>
  </si>
  <si>
    <t>ST121HDBT5</t>
  </si>
  <si>
    <t>EXTEND AN HDMI SIGNAL BY UP TO 330FT (100M) OVER CAT5 / CAT6 CABLE, WITH 10/100</t>
  </si>
  <si>
    <t>ST121HDBTD</t>
  </si>
  <si>
    <t>EXTEND HDMI TO AN HDBASET DISPLAY OR RECEIVER OVER CAT5E OR CAT6 CABLING - HDBAS</t>
  </si>
  <si>
    <t>ST121HDBTDK</t>
  </si>
  <si>
    <t>USB POWERED HDMI HDBASET EXTENDER KIT TRANSMITTER - 4K HDMI EXTENDER - HDMI OVER</t>
  </si>
  <si>
    <t>ST121HDBTE</t>
  </si>
  <si>
    <t>EXTEND HDMI UP TO 230FT (70M) OVER A SINGLE CAT 5E / CAT 6 CABLE WITH POWER OVER</t>
  </si>
  <si>
    <t>ST121HDBTL</t>
  </si>
  <si>
    <t>EXTEND HDMI OVER CAT6 OR CAT5 CABLING WITH RS232 SERIAL AND IR CONTROL - HDBASET</t>
  </si>
  <si>
    <t>ST121HDBTPW</t>
  </si>
  <si>
    <t>EXTEND HDMI UP TO 330FT OVER CAT 5/CAT 6 CABLE, WHILE USING ONLY A SINGLE POWER</t>
  </si>
  <si>
    <t>ST121HDBTRP</t>
  </si>
  <si>
    <t>ST121HDBTE, ST121HDBTPW HDBASET REPEATER</t>
  </si>
  <si>
    <t>ST121HDBTSC</t>
  </si>
  <si>
    <t>CONNECT FOUR VIDEO SOURCES TO A REMOTE HDMI DISPLAY OVER CAT5/CAT6 CABLING AND E</t>
  </si>
  <si>
    <t>ST121HDWP</t>
  </si>
  <si>
    <t>EXTEND HDMI UP TO 165FT (50M) OVER CAT5E/6 CABLING WITH A WALL PLATE FINISH, AND</t>
  </si>
  <si>
    <t>ST121R</t>
  </si>
  <si>
    <t>EXTEND AND DISTRIBUTE A VGA SIGNAL TO UP TO 4 DISPLAYS OVER CAT5 CABLE - VGA REC</t>
  </si>
  <si>
    <t>ST121SHD30</t>
  </si>
  <si>
    <t>NO POWER ADAPTER WITH BUS POWERED HDMI OVER DUAL CAT5 EXTENDER - HDMI OVER CAT5</t>
  </si>
  <si>
    <t>ST121SHD50</t>
  </si>
  <si>
    <t>EXTEND HDMI UP TO 165FT (50M) OVER CAT5E/6 CABLING WITH POWER OVER CABLE TO RECE</t>
  </si>
  <si>
    <t>ST121USBHD</t>
  </si>
  <si>
    <t>EXTEND 1080P VIDEO AND FOUR USB PERIPHERAL DEVICES TO A REMOTE LOCATION OVER STA</t>
  </si>
  <si>
    <t>ST121UTP</t>
  </si>
  <si>
    <t>EXTEND AND DISTRIBUTE A VGA SIGNAL TO 2 LOCAL, AND 2 REMOTE DISPLAYS OVER CAT5 O</t>
  </si>
  <si>
    <t>ST121UTPDVI</t>
  </si>
  <si>
    <t>EXTEND A SINGLE DVI VIDEO SIGNAL UP TO 150FT OVER CAT5 CABLING - DVI OVER CAT5 -</t>
  </si>
  <si>
    <t>ST121UTPEP</t>
  </si>
  <si>
    <t>EXTEND A VGA SIGNAL TO A REMOTE DISPLAY USING CAT5 CABLING - VGA EXTENDER - VGA</t>
  </si>
  <si>
    <t>ST121UTPHD2</t>
  </si>
  <si>
    <t>EXTEND AN HDMI VIDEO AND AUDIO OVER STANDARD CAT5 CABLING, WITH SUPPORT FOR RS23</t>
  </si>
  <si>
    <t>ST121WHDLR</t>
  </si>
  <si>
    <t>ACHIEVE LONG-RANGE HDMI OVER WIRELESS EXTENSION UP TO 656 FT. (200 M).KIT INCLUD</t>
  </si>
  <si>
    <t>ST121WHDS</t>
  </si>
  <si>
    <t>WIRELESSLY EXTEND YOUR HDMI VIDEO SIGNAL TO A REMOTE DISPLAY - WIRELESS HDMI - H</t>
  </si>
  <si>
    <t>ST122DVIA</t>
  </si>
  <si>
    <t>SPLIT A DVI SOURCE WITH AUDIO TO TWO DISPLAYS - DVI VIDEO SPLITTER - 2 PORT DVI</t>
  </si>
  <si>
    <t>ST122HD202</t>
  </si>
  <si>
    <t>HDMI 2.0 SPLITTER SUPPORTS UHD 4K AT 60HZ AND HDR - 1X2 HDMI SPLITTER 4K PASSES</t>
  </si>
  <si>
    <t>ST122HD20S</t>
  </si>
  <si>
    <t>SPLITTER - HDMI SPLITTER 2 PORT - 4K60HZ</t>
  </si>
  <si>
    <t>ST122HD4K</t>
  </si>
  <si>
    <t>SPLIT AN HDMI AUDIO/VIDEO SOURCE ON TWO SEPARATE HDMI DISPLAYS SIMULTANEOUSLY, W</t>
  </si>
  <si>
    <t>ST122HD4KU</t>
  </si>
  <si>
    <t>SPLIT AN HDMI AUDIO/VIDEO SOURCE TO TWO SEPARATE HDMI DISPLAYS, WITH SUPPORT FOR</t>
  </si>
  <si>
    <t>ST122HDMI2</t>
  </si>
  <si>
    <t>SPLIT AN HDMI AUDIO AND VIDEO SIGNAL TO TWO DISPLAYS SIMULTANEOUSLY - HDMI SIGNA</t>
  </si>
  <si>
    <t>ST122HDMILE</t>
  </si>
  <si>
    <t>SPLIT AN HDMI SOURCE WITH ACCOMPANYING AUDIO TO 2 DISPLAYS - 2 PORT HDMI SPLITTE</t>
  </si>
  <si>
    <t>ST122LE</t>
  </si>
  <si>
    <t>COMPACT USB-POWERED VGA SPLITTER ALLOWS YOU TO SPLIT A VIDEO SOURCE TO TWO SEPAR</t>
  </si>
  <si>
    <t>ST122PRO</t>
  </si>
  <si>
    <t>SPLIT A SINGLE HIGH RESOLUTION VGA VIDEO SIGNAL TO 2 MONITORS OR PROJECTORS - VG</t>
  </si>
  <si>
    <t>ST122UTPA</t>
  </si>
  <si>
    <t>EXTEND AND DISTRIBUTE A VGA SIGNAL AND THE ACCOMPANYING AUDIO TO A REMOTE DISPLA</t>
  </si>
  <si>
    <t>ST122VGA</t>
  </si>
  <si>
    <t>SHARE A VGA MONITOR/PROJECTOR BETWEEN 2 VGA SOURCES, WITH AUTOMATIC/PRIORITY SWI</t>
  </si>
  <si>
    <t>ST122VGAU</t>
  </si>
  <si>
    <t>SWITCH BETWEEN 2 VGA SIGNALS ON A SINGLE DISPLAY, FEATURES AUTOMATIC, PRIORITIZE</t>
  </si>
  <si>
    <t>ST122W</t>
  </si>
  <si>
    <t>SPLIT A SINGLE VGA VIDEO SIGNAL TO 2 MONITORS OR PROJECTORS - VGA VIDEO SPLITTER</t>
  </si>
  <si>
    <t>ST124DVIA</t>
  </si>
  <si>
    <t>SPLIT A DVI SOURCE WITH AUDIO TO UP TO FOUR DISPLAYS - DVI VIDEO SPLITTER - 4 PO</t>
  </si>
  <si>
    <t>ST124HD202</t>
  </si>
  <si>
    <t>HDMI 2.0 SPLITTER SUPPORTS UHD 4K AT 60HZ AND HDR - 1X4 HDMI SPLITTER 4K PASSES</t>
  </si>
  <si>
    <t>ST124HD4K</t>
  </si>
  <si>
    <t>SPLIT AN HDMI AUDIO/VIDEO SOURCE ON FOUR SEPARATE HDMI DISPLAYS SIMULTANEOUSLY,</t>
  </si>
  <si>
    <t>ST124HDBT</t>
  </si>
  <si>
    <t>DISTRIBUTE YOUR HDMI SOURCE TO THREE REMOTE DISPLAYS OVER STANDARD CAT5 CAT6 OR</t>
  </si>
  <si>
    <t>ST124HDMI2</t>
  </si>
  <si>
    <t>SPLIT AN HDMI AUDIO AND VIDEO SIGNAL TO FOUR DISPLAYS SIMULTANEOUSLY - 4 PORT HD</t>
  </si>
  <si>
    <t>ST124HDVW</t>
  </si>
  <si>
    <t>2X2 HDMI VIDEO WALL CONTROLLER/PROCESSOR TO SPLIT AND SCALE 4K 60HZ HDMI SIGNAL</t>
  </si>
  <si>
    <t>ST124PRO</t>
  </si>
  <si>
    <t>SPLIT A SINGLE HIGH RESOLUTION VGA VIDEO SIGNAL TO 4 MONITORS OR PROJECTORS - VG</t>
  </si>
  <si>
    <t>ST128HD20</t>
  </si>
  <si>
    <t>EASILY DISTRIBUTE AN HDMI 4K 60HZ SIGNAL TO UP TO EIGHT MONITORS WITH THIS SPLIT</t>
  </si>
  <si>
    <t>ST128L</t>
  </si>
  <si>
    <t>8 PORT VGA VIDEO SPLITTER - 250 MHZ</t>
  </si>
  <si>
    <t>ST128PRO</t>
  </si>
  <si>
    <t>8 PORT HIGH RESOLUTION VGA VIDEO SPLITTER - 300 MHZ</t>
  </si>
  <si>
    <t>ST128W</t>
  </si>
  <si>
    <t>8 PORT VGA VIDEO SPLITTER - WALL MOUNTABLE</t>
  </si>
  <si>
    <t>ST12MHDLAN</t>
  </si>
  <si>
    <t>EXTEND HDMI OVER IP USING STANDARD UTP/STP NETWORKING EQUIPMENT-EXTEND TO MULTIP</t>
  </si>
  <si>
    <t>ST12MHDLAN2K</t>
  </si>
  <si>
    <t>HDMI OVER IP EXTENDER KIT - VIDEO WALL SUPPORT - HDMI TRANSMITTER   RECEIVER KIT</t>
  </si>
  <si>
    <t>ST12MHDLAN2R</t>
  </si>
  <si>
    <t>RECEIVER - HDMI OVER ETHERNET - 1080P</t>
  </si>
  <si>
    <t>ST12MHDLAN4K</t>
  </si>
  <si>
    <t>DEPLOY HDMI OVER LAN AND GET A VIDEO OVER IP SOLUTION THATS SCALABLE AND FEATURE</t>
  </si>
  <si>
    <t>ST12MHDLAN4R</t>
  </si>
  <si>
    <t>USE THIS 4K RECEIVER WITH YOUR HDMI EXTENDER OVER IP KIT ST12MHDLAN4K TO SCALE T</t>
  </si>
  <si>
    <t>ST12MHDLANRX</t>
  </si>
  <si>
    <t>EXTEND HDMI AUDIO/VIDEO OVER IP USING STANDARD UTP/STP NETWORKING EQUIPMENT - EX</t>
  </si>
  <si>
    <t>ST12MHDLANU</t>
  </si>
  <si>
    <t>DEPLOY HDMI AND USB CONTENT FOR DIGITAL SIGNAGE THROUGH A SCALABLE DISTRIBUTION</t>
  </si>
  <si>
    <t>ST12MHDLANUR</t>
  </si>
  <si>
    <t>A SCALABLE HDMI OVER IP DISTRIBUTION SYSTEM, WITH INTUITIVE CONTROL AND USB EXTE</t>
  </si>
  <si>
    <t>ST12MHDLNHK</t>
  </si>
  <si>
    <t>BROADCAST YOUR HDMI SIGNAL TO MULTIPLE LOCATIONS THROUGHOUT YOUR SITE USING YOUR</t>
  </si>
  <si>
    <t>ST12MHDLNHR</t>
  </si>
  <si>
    <t>ST20000SPEXI</t>
  </si>
  <si>
    <t>ADD TWO 10 GIGABIT ETHERNET PORTS (10GBPS) TO A CLIENT, SERVER OR WORKSTATION TH</t>
  </si>
  <si>
    <t>ST2000PEXPSE</t>
  </si>
  <si>
    <t>ADD TWO POWER-OVER-ETHERNET GIGABIT PORTS TO A PCI EXPRESS-ENABLED COMPUTER - DU</t>
  </si>
  <si>
    <t>ST2000SPEXI</t>
  </si>
  <si>
    <t>ST222HDBT</t>
  </si>
  <si>
    <t>EXTEND DUAL SOURCE HDMI VIDEO OVER CAT6 TO DISTANCES UP TO 295 FT. (90M) OVER A</t>
  </si>
  <si>
    <t>ST222MX</t>
  </si>
  <si>
    <t>SHARE TWO DISTINCT VGA INPUT SOURCE SIGNALS BETWEEN TWO DISPLAYS OR PROJECTORS -</t>
  </si>
  <si>
    <t>ST222MXA</t>
  </si>
  <si>
    <t>SHARE TWO DISTINCT VGA INPUTS AND AUDIO SOURCE SIGNALS BETWEEN TWO DISPLAYS - VG</t>
  </si>
  <si>
    <t>ST224MX</t>
  </si>
  <si>
    <t>2X4 HIGH RESOLUTION MATRIX VGA VIDEO SWITCH</t>
  </si>
  <si>
    <t>ST2GPEX</t>
  </si>
  <si>
    <t>1 PT 2.5GBPS PCIE NETWORK CARD PROVIDES 2.5GBE NETWORK CONNECTIVITY - MULTI-GIGA</t>
  </si>
  <si>
    <t>ST3300G3UA</t>
  </si>
  <si>
    <t>ADD THREE USB 3.0 PORTS (5GBPS) AND A GBE PORT TO YOUR MACBOOK USING THIS SILVER</t>
  </si>
  <si>
    <t>ST3300GU3B</t>
  </si>
  <si>
    <t>ADD 3 EXTERNAL USB 3.0 PORTS W/ UASP AND A GB ETHERNET PORT TO YOUR LAPTOP THROU</t>
  </si>
  <si>
    <t>ST3300U3S</t>
  </si>
  <si>
    <t>ADD GIGABIT ETHERNET CONNECTIVITY AND 3 USB 3.0 HUB PORTS TO A COMPUTER THROUGH</t>
  </si>
  <si>
    <t>ST4000PEXPSE</t>
  </si>
  <si>
    <t>ADD 4 GIGABIT POWER OVER ETHERNET PORTS TO A PCI EXPRESS-ENABLED COMPUTER - 4 PO</t>
  </si>
  <si>
    <t>ST4000SPEXI</t>
  </si>
  <si>
    <t>ST4200MINI2</t>
  </si>
  <si>
    <t>ADD FOUR USB 2.0 PORTS TO YOUR COMPUTER USING THIS COST-EFFECTIVE COMPACT USB HU</t>
  </si>
  <si>
    <t>ST4200MINIC</t>
  </si>
  <si>
    <t>ADDS FOUR USB 2.0 PORTS TO A USB TYPE C OR THUNDERBOLT 3 LAPTOP SUCH AS YOUR MAC</t>
  </si>
  <si>
    <t>ST4200USBM</t>
  </si>
  <si>
    <t>ADD FOUR RUGGED EXTERNAL USB 2.0 PORTS FROM A SINGLE USB CONNECTION - USB 2.0 HU</t>
  </si>
  <si>
    <t>ST4202USB</t>
  </si>
  <si>
    <t>4 PORT USB 2.0 HUB</t>
  </si>
  <si>
    <t>ST424HDBT</t>
  </si>
  <si>
    <t>SHARE AND EXTEND FOUR HDMI VIDEO SOURCES UP TO 230FT OVER CAT5, AND SWITCH BETWE</t>
  </si>
  <si>
    <t>ST424MX</t>
  </si>
  <si>
    <t>4X4 VGA MATRIX VIDEO SWITCH SPLITTER</t>
  </si>
  <si>
    <t>ST43004UA</t>
  </si>
  <si>
    <t>ADD FOUR USB 3.0 (5GBPS) PORTS TO YOUR MACBOOK USING THIS SILVER APPLE STYLE HUB</t>
  </si>
  <si>
    <t>ST4300MINI</t>
  </si>
  <si>
    <t>PORTABLE 4 PORT USB 3.0 HUB (5GBPS SUPERSPEED) WITH USB TYPE-A PORTS; USB BUS/SE</t>
  </si>
  <si>
    <t>ST4300MINU3B</t>
  </si>
  <si>
    <t>ADD FOUR USB 3.0 PORTS TO YOUR NOTEBOOK OR ULTRABOOK USING THIS SLIM AND PORTABL</t>
  </si>
  <si>
    <t>ST4300MINU3W</t>
  </si>
  <si>
    <t>ADD FOUR EXTERNAL USB 3.0 PORTS TO YOUR NOTEBOOK OR ULTRABOOK WITH A SLIM, PORTA</t>
  </si>
  <si>
    <t>ST4300PBU3</t>
  </si>
  <si>
    <t>ST4300U3C3</t>
  </si>
  <si>
    <t>ADD 4 USB 3.0 HUB PORTS, PLUS 3 DEDICATED USB CHARGING PORTS (7 TOTAL) THROUGH A</t>
  </si>
  <si>
    <t>ST4300USB3</t>
  </si>
  <si>
    <t>ADD FOUR EXTERNAL SUPERSPEED USB 3.0 PORTS FROM A SINGLE USB CONNECTION - USB 3.</t>
  </si>
  <si>
    <t>ST4300USBM</t>
  </si>
  <si>
    <t>ADD 4 EXTERNAL,WALL MOUNTABLE USB 3.0 PORTS FROM A SINGLE USB CONNECTION -MOUNTA</t>
  </si>
  <si>
    <t>ST4CU424</t>
  </si>
  <si>
    <t>CHARGE UP TO FOUR MOBILE DEVICES AT THE SAME TIME, FROM A CENTRAL LOCATION - USB</t>
  </si>
  <si>
    <t>ST53004U1C</t>
  </si>
  <si>
    <t>ADD FOUR USB 3.0 PORTS AND A FAST-CHARGE PORT TO YOUR COMPUTER - 4-PORT USB 3.0</t>
  </si>
  <si>
    <t>ST5GPEXNB</t>
  </si>
  <si>
    <t>PCIE NETWORK ADAPTER CARD W/1 PORT 5GBE NIC FOR PERFORMANCE - 4 SPEED MULTI-GIGA</t>
  </si>
  <si>
    <t>ST7200USBM</t>
  </si>
  <si>
    <t>ADD 7 EXTERNAL, WALL/DIN RAIL MOUNTABLE USB 2.0 PORTS FROM A SINGLE USB CONNECTI</t>
  </si>
  <si>
    <t>ST7202USB</t>
  </si>
  <si>
    <t>7 PORT USB 2.0 HUB</t>
  </si>
  <si>
    <t>ST73007UA</t>
  </si>
  <si>
    <t>ADD SEVEN USB 3.0 (5GBPS) PORTS TO YOUR MACBOOK USING THIS SILVER APPLE STYLE HU</t>
  </si>
  <si>
    <t>ST7300U3M</t>
  </si>
  <si>
    <t>CONNECT 7 HIGH-PERFORMANCE DEVICES TO YOUR COMPUTER OR MAC WITH THIS COMPACT AND</t>
  </si>
  <si>
    <t>ST7300USB3B</t>
  </si>
  <si>
    <t>ADD 7 EXTERNAL, SUPERSPEED USB 3.0 PORTS TO A COMPUTER FROM A SINGLE USB CONNECT</t>
  </si>
  <si>
    <t>ST7300USBME</t>
  </si>
  <si>
    <t>ADD SEVEN USB 3.0 PORTS WITH THIS DIN RAIL OR SURFACE-MOUNTABLE METAL HUB - 15KV</t>
  </si>
  <si>
    <t>ST7320USBC</t>
  </si>
  <si>
    <t>ADD 2X USB 3.0 AND 4X USB 2.0 PORTS TO A COMPUTER, EXTERNALLY THROUGH A SINGLE U</t>
  </si>
  <si>
    <t>ST7C51224</t>
  </si>
  <si>
    <t>CHARGE MOBILE DEVICES W/ THIS 7 PORT USB CHARGING STATION - STANDALONE CHARGING</t>
  </si>
  <si>
    <t>ST8CU824</t>
  </si>
  <si>
    <t>CHARGE UP TO EIGHT MOBILE DEVICES AT THE SAME TIME, FROM A CENTRAL LOCATION - US</t>
  </si>
  <si>
    <t>ST93007U2C</t>
  </si>
  <si>
    <t>ADD SEVEN USB 3.0 (5GBPS) PORTS TO YOUR COMPUTER PLUS FAST-CHARGE TWO MOBILE DEV</t>
  </si>
  <si>
    <t>STANDOFF632</t>
  </si>
  <si>
    <t>6-32 BRASS MOTHERBOARD STANDOFFS - 15 PK</t>
  </si>
  <si>
    <t>STDHVHDBT</t>
  </si>
  <si>
    <t>CONNECT YOUR LAPTOP TO A REMOTE DISPLAY OVER STANDARD CAT5 OR CAT6 CABLING, AND</t>
  </si>
  <si>
    <t>STHDBTRX</t>
  </si>
  <si>
    <t>EXTEND THE HDMI SIGNAL FROM YOUR ST424HDBT MATRIX SWITCH OVER CAT5 / CAT6 CABLE,</t>
  </si>
  <si>
    <t>STMAGMAT</t>
  </si>
  <si>
    <t>KEEP TRACK OF SCREWS AND OTHER SMALL PARTS DURING ELECTRONIC REPAIRS WITH THIS M</t>
  </si>
  <si>
    <t>STNDMTV70</t>
  </si>
  <si>
    <t>CREATE A MOBILE MEDIA CENTER WITH THIS TV CART, SUPPORTING A 32IN TO 75IN FLAT-S</t>
  </si>
  <si>
    <t>STNDTBLT1A5T</t>
  </si>
  <si>
    <t>ADJUSTABLE TABLET TRIPOD STAND  - FOR 6.5IN TO 7.8IN WIDE TABLETS - HEIGHT ADJUS</t>
  </si>
  <si>
    <t>STNDTBLT1FS</t>
  </si>
  <si>
    <t>SECURE TABLET FLOOR STAND FEATURES A SECURITY LOCK TO PROTECT YOUR TABLET FROM T</t>
  </si>
  <si>
    <t>STSCART</t>
  </si>
  <si>
    <t>SIT-STAND CART IS EASILY MOVABLE; STABLE BASE WITH LOCKABLE WHEELS - MOBILE STAN</t>
  </si>
  <si>
    <t>STSCART2</t>
  </si>
  <si>
    <t>MOBILE STANDING DESK - SIT-STAND CART</t>
  </si>
  <si>
    <t>STSMAT</t>
  </si>
  <si>
    <t>INCREASE YOUR COMFORT AND PREVENT FATIGUE WHILE STANDING AT YOUR DESK, WITH THIS</t>
  </si>
  <si>
    <t>STSMATC</t>
  </si>
  <si>
    <t>INCREASE YOUR COMFORT WITH THIS ANTI-FATIGUE MAT FOR STANDING DESKS, FEATURING A</t>
  </si>
  <si>
    <t>STSMATL</t>
  </si>
  <si>
    <t>LARGE ANTI-FATIGUE MAT FOR STANDING DESK (24X36X3/4IN) INCREASES COMFORT, REDUCE</t>
  </si>
  <si>
    <t>STUTPWALL</t>
  </si>
  <si>
    <t>THIS VGA VIDEO EXTENDER WALL PLATE KIT INCLUDES BOTH VGA TRANSMITTER AND RECEIVE</t>
  </si>
  <si>
    <t>STUTPWALLA</t>
  </si>
  <si>
    <t>VGA WALL PLATE VIDEO EXTENDER OVER CAT5</t>
  </si>
  <si>
    <t>SU2DUPERA11</t>
  </si>
  <si>
    <t>DUPLICATE OR ERASE A USB FLASH DRIVE OR 2.5 / 3.5 SATA DRIVE WITH 11  CROSS-INTE</t>
  </si>
  <si>
    <t>SV1631DUSB</t>
  </si>
  <si>
    <t>CONTROL UP TO 16 USB OR PS/2-CONNECTED COMPUTERS FROM ONE KEYBOARD, MOUSE AND MO</t>
  </si>
  <si>
    <t>SV1631DUSBU</t>
  </si>
  <si>
    <t>CONTROL UP TO 16 USB COMPUTERS FROM A SINGLE KEYBOARD, MOUSE AND MONITOR - USB K</t>
  </si>
  <si>
    <t>SV1631DUSBUK</t>
  </si>
  <si>
    <t>A COMPLETE 16-PORT USB KVM KIT, INCLUDING ALL NECESSARY CABLES AND ACCESSORIES -</t>
  </si>
  <si>
    <t>SV211DPUA4K</t>
  </si>
  <si>
    <t>2 PORT DISPLAYPORT KVM SWITCH W/BUILT-IN CABLES   USB CONSOLE - USB POWERED CONT</t>
  </si>
  <si>
    <t>SV211HDUA</t>
  </si>
  <si>
    <t>CONTROL TWO HDMI , USB EQUIPPED PCS WITH A SINGLE MONITOR, KEYBOARD, MOUSE AND A</t>
  </si>
  <si>
    <t>SV211HDUA4K</t>
  </si>
  <si>
    <t>2 PORT HDMI KVM SWITCH W/ BUILT-IN CABLES - DUAL UHD DESKTOP KVM WITH AUDIO - BU</t>
  </si>
  <si>
    <t>SV211HDUC</t>
  </si>
  <si>
    <t>2 PORT UHD COMPACT USB C KVM SWITCH - 4K 60HZ ON 1 HDMI 2.0 MONITOR &amp; ALLOWS SWI</t>
  </si>
  <si>
    <t>SV211KUSB</t>
  </si>
  <si>
    <t>CONTROL 2 USB ENABLED COMPUTERS WITH THIS COMPLETE KVM KIT INCLUDING CABLES - US</t>
  </si>
  <si>
    <t>SV211USB</t>
  </si>
  <si>
    <t>CONTROL TWO VGA, USB-EQUIPPED PCS WITH A SINGLE MONITOR, KEYBOARD, AND MOUSE PER</t>
  </si>
  <si>
    <t>SV231</t>
  </si>
  <si>
    <t>CONTROL UP TO TWO VGA AND PS/2-CONNECTED COMPUTERS FROM A SINGLE KEYBOARD, MOUSE</t>
  </si>
  <si>
    <t>SV231DD2DUA</t>
  </si>
  <si>
    <t>SHARE A KEYBOARD, MOUSE AND DUAL DVI DISPLAYS/MONITORS BETWEEN 2 MULTIMEDIA COMP</t>
  </si>
  <si>
    <t>SV231DDVDUA</t>
  </si>
  <si>
    <t>SHARE A KEYBOARD AND MOUSE AS WELL AS 1 VGA AND 1 DVI DISPLAYS/MONITORS BETWEEN</t>
  </si>
  <si>
    <t>SV231DHU34K6</t>
  </si>
  <si>
    <t>2 PORT DUAL MONITOR HDMI KVM SWITCH - 4K 60HZ ULTRA HD HDR - DESKTOP 4K HDMI 2.0</t>
  </si>
  <si>
    <t>SV231DPDDUA</t>
  </si>
  <si>
    <t>CONTROL 2 HIGH-RESOLUTION DUAL DISPLAYPORT COMPUTERS WITH A SINGLE CONSOLE - USB</t>
  </si>
  <si>
    <t>SV231DPDDUA2</t>
  </si>
  <si>
    <t>ACCESS TWO DUAL-MONITOR COMPUTERS AND TWO SHARED USB PERIPHERALS FROM A SINGLE W</t>
  </si>
  <si>
    <t>SV231DPU34K</t>
  </si>
  <si>
    <t>2 PORT DISPLAYPORT KVM SWITCH W/USB HUB   HOTKEY/PUSH BUTTON SWITCHING - 3840 X</t>
  </si>
  <si>
    <t>SV231DPUA</t>
  </si>
  <si>
    <t>2 PORT USB DISPLAYPORT KVM SWITCH</t>
  </si>
  <si>
    <t>SV231DVGAU2A</t>
  </si>
  <si>
    <t>ACCESS TWO DUAL-VIDEO COMPUTERS AND TWO SHARED USB PERIPHERALS FROM A SINGLE WOR</t>
  </si>
  <si>
    <t>SV231DVIUA</t>
  </si>
  <si>
    <t>SHARE KEYBOARD, MOUSE, SPEAKERS AND A DVI DISPLAY BETWEEN TWO MULTIMEDIA COMPUTE</t>
  </si>
  <si>
    <t>SV231DVIUAHR</t>
  </si>
  <si>
    <t>CONTROL TWO HIGH RESOLUTION DVI MULTIMEDIA COMPUTERS FROM A SINGLE CONSOLE - USB</t>
  </si>
  <si>
    <t>SV231HDMIUA</t>
  </si>
  <si>
    <t>2 PORT USB HDMI KVM SWITCH W/ AUDIO</t>
  </si>
  <si>
    <t>SV231HU34K6</t>
  </si>
  <si>
    <t>2 PORT HDMI KVM SWITCH - SINGLE MONITOR 4K 60HZ ULTRA HD HDR - DESKTOP HDMI 2.0</t>
  </si>
  <si>
    <t>SV231QDVIUA</t>
  </si>
  <si>
    <t>SWITCH BETWEEN TWO COMPUTERS SHARING FOUR DVI DISPLAYS, SPEAKERS   MIC, USB KEYB</t>
  </si>
  <si>
    <t>SV231TDVIUA</t>
  </si>
  <si>
    <t>SWITCH BETWEEN TWO TRIPLE HEAD COMPUTERS, WHILE SHARING THREE DVI DISPLAYS, SPEA</t>
  </si>
  <si>
    <t>SV231USB</t>
  </si>
  <si>
    <t>CONTROL 2 USB VGA BASED COMPUTERS WITH THIS COMPLETE KVM KIT INCLUDING CABLES -</t>
  </si>
  <si>
    <t>SV231USBDDM</t>
  </si>
  <si>
    <t>CONTROL 2 VGA, USB-EQUIPPED PCS WITH A SINGLE PERIPHERAL SET, WITH USB DYNAMIC D</t>
  </si>
  <si>
    <t>SV231USBLC</t>
  </si>
  <si>
    <t>INSTANTLY TURN YOUR LAPTOP INTO A 2-PORT KVM CONSOLE, BY CONNECTING THIS RACKMOU</t>
  </si>
  <si>
    <t>SV411K</t>
  </si>
  <si>
    <t>CONTROL 4 PS/2 BASED COMPUTERS WITH VGA VIDEO USING THIS COMPLETE KVM KIT WITH C</t>
  </si>
  <si>
    <t>SV411KUSB</t>
  </si>
  <si>
    <t>CONTROL 4 USB ENABLED COMPUTERS WITH THIS COMPLETE KVM KIT INCLUDING CABLES - US</t>
  </si>
  <si>
    <t>SV431DD2DU3A</t>
  </si>
  <si>
    <t>4 PORT DUAL MONITOR COMPACT DVI USB KVM SWITCH W/HOTKEY/MANUAL SWITCHING - DUAL</t>
  </si>
  <si>
    <t>SV431DD2DUA</t>
  </si>
  <si>
    <t>4 PORT DUAL DVI USB KVM SWITCH</t>
  </si>
  <si>
    <t>SV431DDVDUA</t>
  </si>
  <si>
    <t>4 PORT DVI VGA DUAL MONITOR KVM SWITCH</t>
  </si>
  <si>
    <t>SV431DHD4KU</t>
  </si>
  <si>
    <t>THIS 4 PORT 4K HDMI KVM WITH DUAL MONITOR SUPPORT LETS YOU CONTROL FOUR HDMI COM</t>
  </si>
  <si>
    <t>SV431DL2DU3A</t>
  </si>
  <si>
    <t>4 PORT DUAL MONITOR DUAL LINK DVI USB KVM SWITCH W/HOTKEY/MANUAL SWITCHING - DUA</t>
  </si>
  <si>
    <t>SV431DPDDUA2</t>
  </si>
  <si>
    <t>THIS 4 PORT DUAL DISPLAYPORT KVM SWITCH COMBINES DUAL 4K 60HZ DISPLAYS WITH KVM</t>
  </si>
  <si>
    <t>SV431DPU3A2</t>
  </si>
  <si>
    <t>CONTROL FOUR DP COMPUTERS USING A SINGLE CONSOLE WITH A BUILT-IN USB 3.0 HUB FOR</t>
  </si>
  <si>
    <t>SV431DPUA</t>
  </si>
  <si>
    <t>4 PORT USB DISPLAYPORT KVM SWITCH</t>
  </si>
  <si>
    <t>SV431DPUA2</t>
  </si>
  <si>
    <t>4 PORT DISPLAYPORT KVM SWITCH WITH AUDIO/HOTKEY/MANUAL SWITCHING - 3840 X 2160 6</t>
  </si>
  <si>
    <t>SV431DUSB</t>
  </si>
  <si>
    <t>THIS USB+PS/2 4 PORT KVM SWITCH LETS YOU CONTROL MULTIPLE PS/2 OR USB-CONTROLLED</t>
  </si>
  <si>
    <t>SV431DUSBU</t>
  </si>
  <si>
    <t>CONTROL UP TO 4 VGA AND USB COMPUTERS FROM A SINGLE KEYBOARD, MOUSE AND MONITOR</t>
  </si>
  <si>
    <t>SV431DVGAU2A</t>
  </si>
  <si>
    <t>ACCESS FOUR DUAL-VIDEO COMPUTERS   TWO SHARED USB PERIPHERALS FROM A SINGLE WORK</t>
  </si>
  <si>
    <t>SV431DVIUA</t>
  </si>
  <si>
    <t>SHARE KEYBOARD, MOUSE, SPEAKERS AND A DVI DISPLAY BETWEEN FOUR MULTIMEDIA COMPUT</t>
  </si>
  <si>
    <t>SV431DVIUAHR</t>
  </si>
  <si>
    <t>4 PORT HIGH RES USB DVI AUDIO KVM SWITCH</t>
  </si>
  <si>
    <t>SV431DVIUAQV</t>
  </si>
  <si>
    <t>CONTROL 4 SYSTEMS USING A SINGLE PERIPHERAL SET, WITH DUAL DVI CONSOLE CONNECTIO</t>
  </si>
  <si>
    <t>SV431DVIUDDM</t>
  </si>
  <si>
    <t>CONTROL 4 DVI, USB-EQUIPPED PCS WITH A SINGLE PERIPHERAL SET, WITH USB DYNAMIC D</t>
  </si>
  <si>
    <t>SV431HDU3A2</t>
  </si>
  <si>
    <t>CONTROL FOUR HDMI COMPUTERS USING A SINGLE CONSOLE, WITH BUILT-IN USB 3.0 HUB FO</t>
  </si>
  <si>
    <t>SV431RACK</t>
  </si>
  <si>
    <t>THESE 1U RACK MOUNT BRACKETS OFFER A SPACE-SAVING SOLUTION FOR OUR SV431/SV431D</t>
  </si>
  <si>
    <t>SV431TDVIUA</t>
  </si>
  <si>
    <t>SWITCH BETWEEN FOUR TRIPLE HEAD COMPUTERS, WHILE SHARING THREE DVI DISPLAYS, SPE</t>
  </si>
  <si>
    <t>SV431USB</t>
  </si>
  <si>
    <t>CONTROL UP TO 4 PC OR MAC COMPUTERS FROM A SINGLE KEYBOARD, MOUSE AND MONITOR AN</t>
  </si>
  <si>
    <t>SV431USBAE</t>
  </si>
  <si>
    <t>SHARE KEYBOARD, MOUSE, SPEAKERS AND A VGA DISPLAY BETWEEN FOUR MULTIMEDIA COMPUT</t>
  </si>
  <si>
    <t>SV431USBDDM</t>
  </si>
  <si>
    <t>CONTROL 4 VGA, USB-EQUIPPED PCS WITH A SINGLE PERIPHERAL SET, WITH USB DYNAMIC D</t>
  </si>
  <si>
    <t>SV441DUSBI</t>
  </si>
  <si>
    <t>CONTROL UP TO 4 USB VGA COMPUTERS REMOTELY OVER AN IP NETWORK OR THE INTERNET -</t>
  </si>
  <si>
    <t>SV565DUTPU</t>
  </si>
  <si>
    <t>USB DUAL VGA OVER CAT5 KVM EXTENDER</t>
  </si>
  <si>
    <t>SV565FXDUSA</t>
  </si>
  <si>
    <t>EXTEND DVI-D (OR HDMI) VIDEO, USB, AUDIO, AND SERIAL SIGNALS UP TO 2KM (6562FT)</t>
  </si>
  <si>
    <t>SV565HDIP</t>
  </si>
  <si>
    <t>HDMI KVM EXTENDER OVER IP TRANSMITTER   RECEIVER KIT REMOTELY CONTROLS KVM SWITC</t>
  </si>
  <si>
    <t>SV565UTP</t>
  </si>
  <si>
    <t>OPERATE A USB OR PS/2   VGA KVM OR PC UP TO 500FT AWAY AS IF IT WERE RIGHT IN FR</t>
  </si>
  <si>
    <t>SV565UTPDUV</t>
  </si>
  <si>
    <t>USB DVI OVER CAT 5E / CAT 6 KVM CONSOLE EXTENDER W/ 1920X1200 UNCOMPRESSED VIDEO</t>
  </si>
  <si>
    <t>SV565UTPHDU</t>
  </si>
  <si>
    <t>OPERATE A PC FROM UP TO 100M AWAY, WITH UNCOMPRESSED 1080P HDMI VIDEO AND USB KE</t>
  </si>
  <si>
    <t>SV565UTPU</t>
  </si>
  <si>
    <t>OPERATE A USB &amp; VGA KVM OR PC UP TO 500FT AWAY AS IF IT WERE RIGHT IN FRONT OF Y</t>
  </si>
  <si>
    <t>SV565UTPUGB</t>
  </si>
  <si>
    <t>OPERATE A USB   VGA KVM OR PC UP TO 500FT AWAY AS IF IT WERE RIGHT IN FRONT OF Y</t>
  </si>
  <si>
    <t>SV565UTPUL</t>
  </si>
  <si>
    <t>CONTROL A KVM OR SERVER FROM UP TO 300M (984FT) AWAY - KVM EXTENDER - KVM EXTEND</t>
  </si>
  <si>
    <t>SV831DUSB</t>
  </si>
  <si>
    <t>CONTROL UP TO 8 USB OR PS/2-CONNECTED COMPUTERS FROM ONE KEYBOARD, MOUSE AND MON</t>
  </si>
  <si>
    <t>SV831DUSBAU</t>
  </si>
  <si>
    <t>8 PORT USB VGA KVM SWITCH WITH AUDIO</t>
  </si>
  <si>
    <t>SV831DUSBU</t>
  </si>
  <si>
    <t>CONTROL UP TO 8 VGA AND USB COMPUTERS FROM A SINGLE KEYBOARD, MOUSE AND MONITOR</t>
  </si>
  <si>
    <t>SV831DUSBUK</t>
  </si>
  <si>
    <t>A COMPLETE 8-PORT USB KVM KIT, INCLUDING ALL NECESSARY CABLES AND ACCESSORIES -</t>
  </si>
  <si>
    <t>SV831DVIU</t>
  </si>
  <si>
    <t>CONTROL UP TO 8 USB COMPUTERS WITH DVI OR HDMI VIDEO, FROM ONE KEYBOARD, MOUSE A</t>
  </si>
  <si>
    <t>SV841HDIE</t>
  </si>
  <si>
    <t>REMOTELY MANAGE AND CONTROL UP TO 8 PCS, SERVERS OR KVMS AT THE BIOS LEVEL - IP</t>
  </si>
  <si>
    <t>SVA12DN4NEUA</t>
  </si>
  <si>
    <t>REPLACE YOUR LOST OR FAILED POWER ADAPTER - WORLS WITH A RANGE OF DEVICES THAT R</t>
  </si>
  <si>
    <t>SVA12M2NEUA</t>
  </si>
  <si>
    <t>SVA12M5NA</t>
  </si>
  <si>
    <t>SVA20N2NEUA</t>
  </si>
  <si>
    <t>UNIVERSAL DC POWER ADAPTER SUPPORTS DEVICES THAT REQUIRE 20 V AND 2 A OR LESS LI</t>
  </si>
  <si>
    <t>SVA5H2NEUA</t>
  </si>
  <si>
    <t>SVA5M3NEUA</t>
  </si>
  <si>
    <t>SVA5M4NEUA</t>
  </si>
  <si>
    <t>SVA5N3NEUA</t>
  </si>
  <si>
    <t>SVA9M2NEUA</t>
  </si>
  <si>
    <t>SVECON6</t>
  </si>
  <si>
    <t>6FT KVM CABLE - USB KVM CABLE - KVM SWITCH CABLE - VGA KVM CABLE</t>
  </si>
  <si>
    <t>SVECONUS10</t>
  </si>
  <si>
    <t>10FT KVM CABLE - USB KVM CABLE - KVM SWITCH CABLE - VGA KVM CABLE</t>
  </si>
  <si>
    <t>SVECONUS15</t>
  </si>
  <si>
    <t>CONNECT VGA VIDEO AND USB USING A SINGLE THIN KVM CABLE - KVM CABLE - USB KVM CA</t>
  </si>
  <si>
    <t>SVECONUS6</t>
  </si>
  <si>
    <t>6FT KVM CABLE   USB KVM CABLE   KVM SWITCH CABLE   USB KVM CABLE</t>
  </si>
  <si>
    <t>SVID2COMP</t>
  </si>
  <si>
    <t>6IN S-VIDEO TO COMPOSITE VIDEO ADAPTER CABLE</t>
  </si>
  <si>
    <t>SVID2USB232</t>
  </si>
  <si>
    <t>COMPOSITE TO USB VIDEO CAPTURE ADAPTER</t>
  </si>
  <si>
    <t>SVKMS2</t>
  </si>
  <si>
    <t>CONTROL AND TRANSFER FILES BETWEEN TWO WINDOWS AND/OR MAC SYSTEMS USING A SINGLE</t>
  </si>
  <si>
    <t>SVUSB2N1_10</t>
  </si>
  <si>
    <t>CONNECT VGA AND USB-EQUIPPED COMPUTERS TO A KVM SWITCH USING A SINGLE CABLE - 10</t>
  </si>
  <si>
    <t>SVUSB2N1_15</t>
  </si>
  <si>
    <t>CONNECT VGA AND USB-EQUIPPED COMPUTERS TO A KVM SWITCH USING A SINGLE CABLE - 15</t>
  </si>
  <si>
    <t>SVUSB2N1_6</t>
  </si>
  <si>
    <t>CONNECT VGA AND USB-EQUIPPED COMPUTERS TO A KVM SWITCH USING A SINGLE CABLE - 6F</t>
  </si>
  <si>
    <t>SVUSBPOWER</t>
  </si>
  <si>
    <t>THIS 5V DC POWER ADAPTER IS SUITABLE FOR USE AS A REPLACEMENT/SPARE FOR STARTECH</t>
  </si>
  <si>
    <t>SVUSBVGA10</t>
  </si>
  <si>
    <t>10 FT ULTRA-THIN USB VGA 2-IN-1 KVM CABLE</t>
  </si>
  <si>
    <t>SVUSBVGA6</t>
  </si>
  <si>
    <t>6 FT ULTRA-THIN USB VGA 2-IN-1 KVM CABLE</t>
  </si>
  <si>
    <t>SWS100</t>
  </si>
  <si>
    <t>THIS DURABLE ESD ANTI-STATIC WRIST STRAP HELPS YOU PROTECT YOUR VALUABLE COMPUTE</t>
  </si>
  <si>
    <t>SX-ST</t>
  </si>
  <si>
    <t>PALO ALTO NETWORKS SX COMPATIBLE SFP - 1000BASE-SX 1GBPS - 1GBE MODULE - 1GE GIG</t>
  </si>
  <si>
    <t>TB2USB3GE</t>
  </si>
  <si>
    <t>ADD A GIGABIT ETHERNET PORT AND A USB 3.0 HUB PORT TO YOUR THUNDERBOLT-EQUIPPED</t>
  </si>
  <si>
    <t>TB310G</t>
  </si>
  <si>
    <t>ADD HIGH-SPEED WIRED 10G ETHERNET NETWORK CONNECTIVITY TO YOUR THUNDERBOLT 3 ENA</t>
  </si>
  <si>
    <t>TB31PCIEX16</t>
  </si>
  <si>
    <t>ADD AN EXTERNAL PCI EXPRESS 3.0 X16 SLOT AND A DP CONNECTION TO A THUNDERBOLT 3</t>
  </si>
  <si>
    <t>TB32DP14</t>
  </si>
  <si>
    <t>THUNDERBOLT 3 TO DUAL DISPLAYPORT 1.4 ADAPTER - DUAL 4K 60HZ/1440P/1080P OR 1X 8</t>
  </si>
  <si>
    <t>TB32DP2T</t>
  </si>
  <si>
    <t>THUNDERBOLT 3 TO 2X DISPLAYPORT 1.2 4K 60HZ VIDEO ADAPTER   7.1 AUDIO   HDCP 2.2</t>
  </si>
  <si>
    <t>TB32HD2</t>
  </si>
  <si>
    <t>WINDOWS ONLY COMPATIBLE - RUN THE MOST RESOURCE DEMANDING APPLICATIONS ON TWO UL</t>
  </si>
  <si>
    <t>TB32HD24K60</t>
  </si>
  <si>
    <t>THUNDERBOLT 3 TO 2X HDMI 2.0 4K 60HZ VIDEO ADAPTER /7.1CH AUDIO /HDCP 2.2/1.4 /D</t>
  </si>
  <si>
    <t>TB33A1C</t>
  </si>
  <si>
    <t>THUNDERBOLT 3 TO USB 3.1 HOST CONTROLLER</t>
  </si>
  <si>
    <t>TB3CDK2DH</t>
  </si>
  <si>
    <t>UNIVERSAL THUNDERBOLT 3 DOCK FOR TB3/USB TYPE-C LAPTOPS - DOCKING STATION WITH D</t>
  </si>
  <si>
    <t>TB3CDK2DP</t>
  </si>
  <si>
    <t>THUNDERBOLT 3 DOCKING STATION WITH USB-C COMPATIBILITY FOR WINDOWS,MACOS,AND LIN</t>
  </si>
  <si>
    <t>TB3DK2DHV</t>
  </si>
  <si>
    <t>THUNDERBOLT 3 DOCKING STATION - DUAL 4K60HZ / 85W POWER DELIVERY / USB-A AND GIG</t>
  </si>
  <si>
    <t>TB3DK2DPPD</t>
  </si>
  <si>
    <t>CERTIFIED THUNDERBOLT 3 DOCKING STATION WITH DUAL MONITOR 4K 60HZ DISPLAYPORT +</t>
  </si>
  <si>
    <t>TB3DK2DPW</t>
  </si>
  <si>
    <t>DUAL 4K MONITOR THUNDERBOLT 3 DOCK FOR LAPTOPS - WINDOWS ONLY - NO DRIVERS TO IN</t>
  </si>
  <si>
    <t>TB3DKM2DPL</t>
  </si>
  <si>
    <t>THUNDERBOLT 3 MINI DOCK - 40GB VIDEO &amp; DATA/DUAL MONITOR DISPLAYPORT 4K 60HZ/1X</t>
  </si>
  <si>
    <t>TB3DKM2HDL</t>
  </si>
  <si>
    <t>NEW VERSION OF TB3DKM2HD PLUS AN EXTRA-LONG 11IN (28CM) ATTACHED CABLE THUNDERBO</t>
  </si>
  <si>
    <t>TB3DOCK2DPPD</t>
  </si>
  <si>
    <t>CERTIFIED THUNDERBOLT 3 DOCKING STATION 40GBPS W/ DUAL MONITOR 4K 60HZ DISPLAYPO</t>
  </si>
  <si>
    <t>TBLT34MM50CM</t>
  </si>
  <si>
    <t>PROVIDE FOUR TIMES THE DATA TRANSFER SPEED OF ANY OTHER CABLE TYPE, ENABLE DUAL</t>
  </si>
  <si>
    <t>TBLT34MM50CW</t>
  </si>
  <si>
    <t>PROVIDE 4 TIMES THE DATA TRANSFER SPEED OF ANY OTHER CABLE TYPE ENABLE DUAL 4K 6</t>
  </si>
  <si>
    <t>TBLT34MM80CM</t>
  </si>
  <si>
    <t>CERTIFIED THUNDERBOLT 3 TO THUNDERBOLT 3 CABLE SUPPORTS TRANSFER RATES OF 40GBPS</t>
  </si>
  <si>
    <t>TBLT3MM1M</t>
  </si>
  <si>
    <t>PROVIDE TWICE THE DATA TRANSFER SPEED OF ANY OTHER CABLE TYPE, ENABLE FULL 4K 60</t>
  </si>
  <si>
    <t>TBLT3MM1MA</t>
  </si>
  <si>
    <t>TRANSFER FILES IN SECONDS WITH A THUNDERBOLT 3 CABLE THAT SUPPORTS 40GBPS - 1M T</t>
  </si>
  <si>
    <t>TBLT3MM1MW</t>
  </si>
  <si>
    <t>PROVIDE 2X THE DATA TRANSFER SPEED OF ANY OTHER CABLE TYPE AND ENABLE FULL 4K 60</t>
  </si>
  <si>
    <t>TBLT3MM2M</t>
  </si>
  <si>
    <t>TBLT3MM2MA</t>
  </si>
  <si>
    <t>TRANSFER FILES IN SECONDS WITH A THUNDERBOLT 3 CABLE THAT SUPPORTS 40GBPS - 2M T</t>
  </si>
  <si>
    <t>TBLT3MM2MW</t>
  </si>
  <si>
    <t>TBOLTMM1M</t>
  </si>
  <si>
    <t>CONNECT YOUR THUNDERBOLT DEVICES - 1M THUNDERBOLT CABLE - 3FT THUNDERBOLT 2 CABL</t>
  </si>
  <si>
    <t>TBOLTMM2M</t>
  </si>
  <si>
    <t>CONNECT YOUR THUNDERBOLT DEVICES - 2M THUNDERBOLT CABLE - 6FT THUNDERBOLT 2 CABL</t>
  </si>
  <si>
    <t>TBT3TBTADAP</t>
  </si>
  <si>
    <t>THUNDERBOLT 3 TO THUNDERBOLT 2 ADAPTER LETS YOU USE TB2/TB1 PERIPHERALS/DISPLAYS</t>
  </si>
  <si>
    <t>TC6W2</t>
  </si>
  <si>
    <t>6 FT 2 PIECE CABLE RACEWAY DUCT - WHITE</t>
  </si>
  <si>
    <t>TCV155</t>
  </si>
  <si>
    <t>6IN SCREW MOUNT CABLE TIES 100 PACK</t>
  </si>
  <si>
    <t>THINTOS10</t>
  </si>
  <si>
    <t>THIS 10FT TOSLINK OPTICAL DIGITAL AUDIO CABLE PROVIDES MAXIMUM AUDIO CLARITY WIT</t>
  </si>
  <si>
    <t>THINTOS15</t>
  </si>
  <si>
    <t>DELIVER HIGH QUALITY OPTICAL DIGITAL SOUND, EVEN AT EXTREME VOLUMES - 15 FT OPTI</t>
  </si>
  <si>
    <t>THINTOS3</t>
  </si>
  <si>
    <t>3 FT TOSLINK SPDIF OPTICAL DIGITAL AUDIO CABLE</t>
  </si>
  <si>
    <t>THINTOS6</t>
  </si>
  <si>
    <t>6 FT TOSLINK DIGITAL OPTICAL SPDIF AUDIO CABLE</t>
  </si>
  <si>
    <t>THINTOSMIN10</t>
  </si>
  <si>
    <t>10 FT TOSLINK TO MINIPLUG DIGITAL AUDIO CABLE</t>
  </si>
  <si>
    <t>THINTOSMIN6</t>
  </si>
  <si>
    <t>6FT TOSLINK TO MINI DIGITAL OPTICAL SPDIF AUDIO CABLE</t>
  </si>
  <si>
    <t>TOSLINK20</t>
  </si>
  <si>
    <t>20 FT PREMIUM TOSLINK DIGITAL OPTICAL SPDIF AUDIO CABLE</t>
  </si>
  <si>
    <t>TX3SPLIT12</t>
  </si>
  <si>
    <t>12IN TX3 FAN POWER SPLITTER CABLE</t>
  </si>
  <si>
    <t>TX3SPLITTER</t>
  </si>
  <si>
    <t>CONNECT TWO 3-PIN (TX3) FANS TO A SINGLE POWER SUPPLY CONNECTOR - 3 PIN FAN POWE</t>
  </si>
  <si>
    <t>U2M2E125</t>
  </si>
  <si>
    <t>ADD THE FAST PERFORMANCE OF AN M.2 NVME SSD TO YOUR COMPUTER OR SERVER THROUGH A</t>
  </si>
  <si>
    <t>UMUSBOTG8IN</t>
  </si>
  <si>
    <t>CONNECT YOUR USB ON-THE-GO CAPABLE TABLET OR PHONE TO AN EXTERNAL DRIVE OR OTHER</t>
  </si>
  <si>
    <t>UNI251BMU33</t>
  </si>
  <si>
    <t>TURN A 2.5IN SATA III OR IDE HDD / SSD INTO AN EXTERNAL HARD DRIVE THAT CONNECTS</t>
  </si>
  <si>
    <t>UNIDOCKU33</t>
  </si>
  <si>
    <t>CONNECT BOTH AN IDE AND A SATA 2.5/3.5IN HDD OR SSD TO YOUR COMPUTER USING USB 3</t>
  </si>
  <si>
    <t>UNIRAILS1U</t>
  </si>
  <si>
    <t>MOUNT 19 SERVERS OR NETWORKING HARDWARE IN ANY STANDARD RACK - SERVER RACK RAILS</t>
  </si>
  <si>
    <t>UNIRAILS1UB</t>
  </si>
  <si>
    <t>1U UNIVERSAL SERVER RACK RAILS INSTALL IN 4-POST EIA/ECA-310 NETWORK RACK/ RAIL</t>
  </si>
  <si>
    <t>UNIRAILS2U</t>
  </si>
  <si>
    <t>MOUNT 19 SERVERS OR NETWORKING HARDWARE IN ANY STANDARD RACK WITH THESE UNIVERSA</t>
  </si>
  <si>
    <t>UNIRAILS3U</t>
  </si>
  <si>
    <t>UNISLDSHF19</t>
  </si>
  <si>
    <t>2U SLIDING VENTED RACK MOUNT SHELF</t>
  </si>
  <si>
    <t>UNISLDSHF192</t>
  </si>
  <si>
    <t>ADD A VENTED, SLIDING SHELF WITH INTEGRATED CABLE MANAGEMENT INTO VIRTUALLY ANY</t>
  </si>
  <si>
    <t>UNISLDSHF19M</t>
  </si>
  <si>
    <t>UPOESPLT1G</t>
  </si>
  <si>
    <t>SINGLE PORT 1GBE GIGABIT POE INJECTOR   SPLITTER KIT - SPLITS ULTRA/HIGH POWER O</t>
  </si>
  <si>
    <t>US100A20FXSC</t>
  </si>
  <si>
    <t>USB TO FIBER OPTIC CONVERTER - USB TO FIBER NETWORK/ LAN - 100BASE FX, 100MBPS,</t>
  </si>
  <si>
    <t>US100A20SFP</t>
  </si>
  <si>
    <t>CONNECT TO A 100MBPS ETHERNET NETWORK THROUGH YOUR LAPTOPS USB-A PORT USING THE</t>
  </si>
  <si>
    <t>US1GA30SFP</t>
  </si>
  <si>
    <t>USB 3.0 TO FIBER OPTIC CONVERTER - USB TO SFP ADAPTER - GIGABIT NETWORK ADAPTER</t>
  </si>
  <si>
    <t>US1GA30SXSC</t>
  </si>
  <si>
    <t>CONNECT TO A GIGABIT ETHERNET FIBER OPTIC NETWORK THROUGH YOUR LAPTOPS USB-A POR</t>
  </si>
  <si>
    <t>US1GC301AU</t>
  </si>
  <si>
    <t>USE THE USB TYPE C PORT ON A LAPTOP TO ADD A GBE PORT   USB TYPE A PORT -USB 3.0</t>
  </si>
  <si>
    <t>US1GC301AU2R</t>
  </si>
  <si>
    <t>USE THE USB-C PORT ON YOUR LAPTOP TO ADD LAN ACCESS WITH TWO GBE PORTS   A USB-A</t>
  </si>
  <si>
    <t>US1GC301AUW</t>
  </si>
  <si>
    <t>USB C GIGABIT ETHERNET ADAPTER SECURELY CONNECTS TO WIRED NETWORK (LAN) USING RJ</t>
  </si>
  <si>
    <t>US1GC303APD</t>
  </si>
  <si>
    <t>CONNECT TO A GBE NETWORK AND ADD 3 USB-A PORTS AND POWER DELIVERY CHARGING THROU</t>
  </si>
  <si>
    <t>US1GC30A</t>
  </si>
  <si>
    <t>USE THIS SLEEK ALUMINUM CONVERTER TO ADD A GB ETHERNET PORT TO A MACBOOK, CHROME</t>
  </si>
  <si>
    <t>US1GC30B</t>
  </si>
  <si>
    <t>ADDS A GBE CONNECTION YOUR COMPUTER - INSTANT CONNECTION WITH NATIVE DRIVER SUPP</t>
  </si>
  <si>
    <t>US1GC30DB</t>
  </si>
  <si>
    <t>USB C TO GIGABIT ETHERNET ADAPTER SECURELY CONNECTS TO WIRED NETWORK/LAN W/RJ45</t>
  </si>
  <si>
    <t>US1GC30PD</t>
  </si>
  <si>
    <t>USB C TO GIGABIT ETHERNET ADAPTER TO CONNECT TO A WIRED LAN W/RJ45 FROM USB TYPE</t>
  </si>
  <si>
    <t>US1GC30SFP</t>
  </si>
  <si>
    <t>CONNECT TO A GBE NETWORK THROUGH YOUR LAPTOPS USB-C PORT USING THE GIGABIT SFP O</t>
  </si>
  <si>
    <t>US1GC30W</t>
  </si>
  <si>
    <t>CONNECT TO A GIGABIT NETWORK THROUGH THE USB-C PORT ON YOUR COMPUTER -USB 3.1 GE</t>
  </si>
  <si>
    <t>US2GA30</t>
  </si>
  <si>
    <t>USB A TO ETHERNET ADAPTER SECURELY CONNECTS TO HIGH-SPEED NETWORK USING NBASE-T</t>
  </si>
  <si>
    <t>US2GC30</t>
  </si>
  <si>
    <t>2.5GBE NBASE-T USB C TO ETHERNET ADAPTER/NIC SECURELY CONNECTS TO NETWORKS OVER</t>
  </si>
  <si>
    <t>US5GA30</t>
  </si>
  <si>
    <t>US5GC30</t>
  </si>
  <si>
    <t>USB C NETWORK ADAPTER SECURELY CONNECTS TO HIGH-SPEED ETHERNET LAN USING NBASE-T</t>
  </si>
  <si>
    <t>USB1000IP</t>
  </si>
  <si>
    <t>GIGABIT 1 PORT USB OVER IP DEVICE SERVER</t>
  </si>
  <si>
    <t>USB110EXT2</t>
  </si>
  <si>
    <t>1 PORT USB OVER CAT5</t>
  </si>
  <si>
    <t>USB150WN1X1</t>
  </si>
  <si>
    <t>ADD HIGH SPEED WIRELESS N CONNECTIVITY TO A DESKTOP OR LAPTOP COMPUTER THROUGH U</t>
  </si>
  <si>
    <t>USB150WN1X1W</t>
  </si>
  <si>
    <t>USB2001EXT2NA</t>
  </si>
  <si>
    <t>USB 2.0 EXTENDER OVER CAT5E/CAT6 KIT-ESD</t>
  </si>
  <si>
    <t>USB2001EXT2PNA</t>
  </si>
  <si>
    <t>USB2001EXTV</t>
  </si>
  <si>
    <t>USB EXTENDER KIT CONNECTS 1X USB 2.0 DEVICE UP TO 165FT/50M OVER CAT5E/CAT6 ETHE</t>
  </si>
  <si>
    <t>USB2002EXT2NA</t>
  </si>
  <si>
    <t>2 PORT USB 2.0 EXTENDER HUB OVER CAT5E/6</t>
  </si>
  <si>
    <t>USB2004EXT2NA</t>
  </si>
  <si>
    <t>4 PORT USB 2.0 EXTENDER HUB OVER CAT5E/6</t>
  </si>
  <si>
    <t>USB2004EXTV</t>
  </si>
  <si>
    <t>CONNECT FOUR USB 2.0 DEVICES AWAY FROM YOUR COMPUTER OVER CAT5 UP TO 130FT (40M)</t>
  </si>
  <si>
    <t>USB2100</t>
  </si>
  <si>
    <t>ADD A 10/100MBPS ETHERNET PORT TO YOUR LAPTOP OR DESKTOP COMPUTER THROUGH USB -</t>
  </si>
  <si>
    <t>USB2AA1M</t>
  </si>
  <si>
    <t>CONNECT USB 2.0 DEVICES TO A USB HUB OR TO YOUR COMPUTER - USB A MALE TO A MALE</t>
  </si>
  <si>
    <t>USB2AA2M</t>
  </si>
  <si>
    <t>USB2AAEXT10M</t>
  </si>
  <si>
    <t>EXTEND THE DISTANCE BETWEEN A COMPUTER AND A USB 2.0 DEVICE BY 10 METERS - USB 2</t>
  </si>
  <si>
    <t>USB2AAEXT15M</t>
  </si>
  <si>
    <t>EXTEND THE DISTANCE BETWEEN A COMPUTER AND A USB 2.0 DEVICE BY 15 METERS - USB 2</t>
  </si>
  <si>
    <t>USB2AAEXT20M</t>
  </si>
  <si>
    <t>EXTEND THE DISTANCE BETWEEN A COMPUTER AND A USB 2.0 DEVICE BY 20 METERS - USB 2</t>
  </si>
  <si>
    <t>USB2AAEXT25M</t>
  </si>
  <si>
    <t>EXTEND THE DISTANCE BETWEEN A COMPUTER AND A USB 2.0 DEVICE BY 25 METERS-USB 2.0</t>
  </si>
  <si>
    <t>USB2AAEXT35M</t>
  </si>
  <si>
    <t>EXTEND THE DISTANCE BETWEEN A COMPUTER AND A USB 2.0 DEVICE BY 35 METERS - USB 2</t>
  </si>
  <si>
    <t>USB2AAEXT5M</t>
  </si>
  <si>
    <t>EXTEND THE DISTANCE BETWEEN A COMPUTER AND A USB 2.0 DEVICE BY 5 METERS - USB 2.</t>
  </si>
  <si>
    <t>USB2AC1M</t>
  </si>
  <si>
    <t>CONNECT YOUR USB-C DEVICES TO YOUR LAPTOP OR DESKTOP COMPUTER -3 FT USB C TO USB</t>
  </si>
  <si>
    <t>USB2AC1MR</t>
  </si>
  <si>
    <t>CONNECT YOUR USB TYPE-C DEVICES TO YOUR COMPUTER, WITH THE CABLE OUT OF THE WAY</t>
  </si>
  <si>
    <t>USB2AC2M</t>
  </si>
  <si>
    <t>CONNECT USB TYPE C DEVICES TO A COMPUTER, OVER LONGER DISTANCES - USB-IF CERTIFI</t>
  </si>
  <si>
    <t>USB2AC2M10PK</t>
  </si>
  <si>
    <t>THIS USB TO USB C CABLE 10 PACK LETS YOU CHARGE AND SYNC YOUR USB TYPE-C DEVICES</t>
  </si>
  <si>
    <t>USB2AC4M</t>
  </si>
  <si>
    <t>CONNECT USB TYPE-C DEVICES TO A COMPUTER OVER LONGER DISTANCES - USB-IF CERTIFIE</t>
  </si>
  <si>
    <t>USB2AC50CM</t>
  </si>
  <si>
    <t>CONNECT YOUR USB TYPE-C DEVICES TO YOUR COMPUTER, WITH REDUCED CLUTTER - 0.5M US</t>
  </si>
  <si>
    <t>USB2ADC1MUL</t>
  </si>
  <si>
    <t>CHARGE AND SYNC YOUR APPLE DEVICES IN THEIR PROTECTIVE CASES, EVEN IN HARD TO RE</t>
  </si>
  <si>
    <t>USB2AUB2RA1M</t>
  </si>
  <si>
    <t>CHARGE AND SYNC YOUR MICRO-USB DEVICE FROM A HARD TO REACH USB-PORT - 3FT USB A</t>
  </si>
  <si>
    <t>USB2AUB2RA2M</t>
  </si>
  <si>
    <t>CHARGE AND SYNC YOUR MICRO-USB DEVICE FROM A HARD TO REACH USB-PORT - 6FT USB A</t>
  </si>
  <si>
    <t>USB2C5C1M</t>
  </si>
  <si>
    <t>POWER YOUR USB TYPE-C DEVICES - 1M USB C TO USB C CABLE - 1 M USB TYPE C CABLE -</t>
  </si>
  <si>
    <t>USB2C5C2M</t>
  </si>
  <si>
    <t>POWER YOUR USB TYPE-C DEVICES - 2M USB C TO USB C CABLE - 2 M USB TYPE C CABLE -</t>
  </si>
  <si>
    <t>USB2C5C2MW</t>
  </si>
  <si>
    <t>POWER USB TYPE-C DEVICES - 2M USB C TO USB C CABLE - 2 M USB TYPE C CABLE - 6FT</t>
  </si>
  <si>
    <t>USB2C5C3M</t>
  </si>
  <si>
    <t>POWER YOUR USB TYPE-C DEVICES - 3M USB C TO USB C CABLE - 3 M USB TYPE C CABLE -</t>
  </si>
  <si>
    <t>USB2C5C4M</t>
  </si>
  <si>
    <t>POWER USB-C DEVICES OVER LONGER DISTANCES - FAST CHARGE USB C MOBILE DEVICES FRO</t>
  </si>
  <si>
    <t>USB2C5C4MW</t>
  </si>
  <si>
    <t>POWER USB TYPE-C DEVICES - 4M USB C TO USB C CABLE - 4 M USB TYPE C CABLE - 13FT</t>
  </si>
  <si>
    <t>USB2C5C50CM</t>
  </si>
  <si>
    <t>POWER YOUR USB TYPE-C DEVICES WITH REDUCED CLUTTER - 0.5M USB-C TO USB-C CABLE -</t>
  </si>
  <si>
    <t>USB2CB1M</t>
  </si>
  <si>
    <t>CONNECT USB 2.0 USB-B DEVICES TO YOUR USB-C HOST - 3 FT USB 2.0 USB C TO USB B C</t>
  </si>
  <si>
    <t>USB2CB2M</t>
  </si>
  <si>
    <t>CONNECT USB 2.0 USB-B DEVICES TO YOUR USB-C OR THUNDERBOLT 3 COMPUTER - 6FT USB</t>
  </si>
  <si>
    <t>USB2CB3M</t>
  </si>
  <si>
    <t>CONNECT USB 2.0 USB-B DEVICES TO YOUR USB-C OR THUNDERBOLT 3 COMPUTER - 10FT USB</t>
  </si>
  <si>
    <t>USB2CB50CM</t>
  </si>
  <si>
    <t>CONNECT USB 2.0 USB-B DEVICES TO YOUR USB-C OR THUNDERBOLT 3 COMPUTER - 0.5M USB</t>
  </si>
  <si>
    <t>USB2CC1M</t>
  </si>
  <si>
    <t>CHARGE USB 2.0 USB C DEVICES, SUCH AS YOUR MACBOOK OR CHROMEBOOK, FROM A USB-C A</t>
  </si>
  <si>
    <t>USB2CC1MR</t>
  </si>
  <si>
    <t>CHARGE AND SYNC YOUR USB TYPE-C MOBILE DEVICES, WITH THE CABLE OUT OF THE WAY -</t>
  </si>
  <si>
    <t>USB2CC2M</t>
  </si>
  <si>
    <t>USB2CC3M</t>
  </si>
  <si>
    <t>CHARGE AND SYNC YOUR USB TYPE-C MOBILE DEVICES, OVER LONGER DISTANCES - 10FT USB</t>
  </si>
  <si>
    <t>USB2CC50CM</t>
  </si>
  <si>
    <t>CHARGE YOUR USB 2.0 USB-C DEVICES, WITH REDUCED CLUTTER - 0.5M USB C CHARGER CAB</t>
  </si>
  <si>
    <t>USB2CMB2M</t>
  </si>
  <si>
    <t>CONNECT USB 2.0 MINI-B DEVICES TO YOUR USB TYPE-C OR THUNDERBOLT 3 COMPUTER - 2M</t>
  </si>
  <si>
    <t>USB2CUB1M</t>
  </si>
  <si>
    <t>CHARGE AND SYNC YOUR USB 2.0 MICRO-B DEVICES FROM A USB-C HOST - 3 FT USB 2.0 US</t>
  </si>
  <si>
    <t>USB2CUB2M</t>
  </si>
  <si>
    <t>CHARGE AND SYNC YOUR USB 2.0 MICRO-B DEVICES FROM A USB-C HOST, OVER LONGER DIST</t>
  </si>
  <si>
    <t>USB2CUB50CM</t>
  </si>
  <si>
    <t>CHARGE AND SYNC YOUR USB 2.0 MICRO-B DEVICES FROM A USB-C HOST, WITH REDUCED CLU</t>
  </si>
  <si>
    <t>USB2CUBADP</t>
  </si>
  <si>
    <t>CONNECT YOUR USB-C MOBILE DEVICE TO A USB-A HOST, USING A STANDARD MICRO-USB CAB</t>
  </si>
  <si>
    <t>USB2DVIE3</t>
  </si>
  <si>
    <t>CONNECT A DVI DISPLAY FOR AN EXTENDED DESKTOP MULTI-MONITOR USB SOLUTION - USB V</t>
  </si>
  <si>
    <t>USB2DVIPRO2</t>
  </si>
  <si>
    <t>USB2EXT4P15M</t>
  </si>
  <si>
    <t>CONNECT 4 USB 2.0 DEVICES UP TO 15-METERS AWAY FROM YOUR COMPUTER - 4 PORT USB H</t>
  </si>
  <si>
    <t>USB2FAAEXT15</t>
  </si>
  <si>
    <t>RELIABLY EXTEND THE DISTANCE OF A USB 2.0 DEVICE AN ADDITIONAL 16FT - USB ACTIVE</t>
  </si>
  <si>
    <t>USB2G4LEXT2NA</t>
  </si>
  <si>
    <t>4 PORT USB 2.0 EXTENDER OVER ETHERNET</t>
  </si>
  <si>
    <t>USB2HAB1</t>
  </si>
  <si>
    <t>THIS 1FT USB CABLE FEATURES ONE USB A MALE CONNECTOR AND ONE USB B MALE CONNECTO</t>
  </si>
  <si>
    <t>USB2HAB10</t>
  </si>
  <si>
    <t>10FT USB CABLE - A TO B USB CABLE - USB PRINTER CABLE - TYPE A TO B USB CABLE -</t>
  </si>
  <si>
    <t>USB2HAB10T</t>
  </si>
  <si>
    <t>CONNECT USB 2.0 PERIPHERALS TO YOUR COMPUTER - 10FT USB CABLE - 10FT A TO B USB</t>
  </si>
  <si>
    <t>USB2HAB15</t>
  </si>
  <si>
    <t>15FT USB CABLE - A TO B USB CABLE - USB PRINTER CABLE - TYPE A TO B USB CABLE -</t>
  </si>
  <si>
    <t>USB2HAB15T</t>
  </si>
  <si>
    <t>15 FT TRANSPARENT USB 2.0 CABLE - A TO B</t>
  </si>
  <si>
    <t>USB2HAB2RA3</t>
  </si>
  <si>
    <t>CONNECT USB 2.0 PERIPHERALS TO YOUR COMPUTER, FOR INSTALLATION IN NARROW SPACES</t>
  </si>
  <si>
    <t>USB2HAB3</t>
  </si>
  <si>
    <t>THIS 3FT USB CABLE FEATURES ONE USB A MALE CONNECTOR AND ONE USB B MALE CONNECTO</t>
  </si>
  <si>
    <t>USB2HAB30AC</t>
  </si>
  <si>
    <t>ACTIVE USB A TO B CABLES PROVIDES AN EXTENDED LENGTH OF 9M/30FT - USB A TO B COR</t>
  </si>
  <si>
    <t>USB2HAB50AC</t>
  </si>
  <si>
    <t>CONNECT USB 2.0 DEVICES UP TO 50FT AWAY, WITH NO SIGNAL LOSS - ACTIVE USB 2.0 CA</t>
  </si>
  <si>
    <t>USB2HAB6</t>
  </si>
  <si>
    <t>6FT USB CABLE -A TO B USB CABLE-USB PRINTER CABLE -TYPE A TO B USB CABLE-A TO B</t>
  </si>
  <si>
    <t>USB2HAB65AC</t>
  </si>
  <si>
    <t>EXTEND THE DISTANCE BETWEEN YOUR USB 2.0 DEVICES BY UP TO 65FT - USB A B CABLE -</t>
  </si>
  <si>
    <t>USB2HAB6T</t>
  </si>
  <si>
    <t>6 FT TRANSPARENT USB 2.0 CABLE - A TO B</t>
  </si>
  <si>
    <t>USB2HABM1</t>
  </si>
  <si>
    <t>THIS HIGH QUALITY USB A TO MINI B CABLE PROVIDES ONE (4-PIN) USB TYPE A MALE CON</t>
  </si>
  <si>
    <t>USB2HABM10</t>
  </si>
  <si>
    <t>THIS HIGH QUALITY 10FT USB A TO MINI B CABLE PROVIDES ONE (4-PIN) USB TYPE A MAL</t>
  </si>
  <si>
    <t>USB2HABM3</t>
  </si>
  <si>
    <t>USB2HABM3LA</t>
  </si>
  <si>
    <t>3 FT MINI USB CABLE - A TO LEFT ANGLE MINI B</t>
  </si>
  <si>
    <t>USB2HABM3RA</t>
  </si>
  <si>
    <t>CONNECT YOUR MINI USB DEVICES, WITH THE CABLE OUT OF THE WAY - 3FT MINI USB CABL</t>
  </si>
  <si>
    <t>USB2HABM6</t>
  </si>
  <si>
    <t>CONNECT YOUR (USB MINI) PORTABLE DEVICE TO A HOST COMPUTER THROUGH A STANDARD US</t>
  </si>
  <si>
    <t>USB2HABM6IN</t>
  </si>
  <si>
    <t>6IN MINI USB 2.0 CABLE - A TO MINI B - THE USB2HABM6IN USB TO MINI USB CABLE OFF</t>
  </si>
  <si>
    <t>USB2HABM6LA</t>
  </si>
  <si>
    <t>6 FT MINI USB CABLE - A TO LEFT ANGLE MINI B</t>
  </si>
  <si>
    <t>USB2HABM6RA</t>
  </si>
  <si>
    <t>CONNECT YOUR MINI USB DEVICES, WITH THE CABLE OUT OF THE WAY - 6FT MINI USB CABL</t>
  </si>
  <si>
    <t>USB2HABMY1</t>
  </si>
  <si>
    <t>CONNECT AND POWER YOUR EXTERNAL MINI-USB EQUIPPED HARD DRIVE THROUGH TWO STANDAR</t>
  </si>
  <si>
    <t>USB2HABMY3</t>
  </si>
  <si>
    <t>USB2HABMY6</t>
  </si>
  <si>
    <t>USB2HAUBY1</t>
  </si>
  <si>
    <t>1 FT USB Y CABLE FOR EXTERNAL HARD DRIVE - DUAL USB A TO MICRO B</t>
  </si>
  <si>
    <t>USB2HAUBY3</t>
  </si>
  <si>
    <t>3 FT USB Y CABLE FOR EXTERNAL HARD DRIVE - DUAL USB A TO MICRO B</t>
  </si>
  <si>
    <t>USB2PACBK</t>
  </si>
  <si>
    <t>CHARGE YOUR TABLET AND YOUR PHONE SIMULTANEOUSLY - DUAL PORT USB CHARGER - TRAVE</t>
  </si>
  <si>
    <t>USB2PACUBK</t>
  </si>
  <si>
    <t>2 PORT USB WALL CHARGER - 17W WALL CHARGER HUB (2.4A, 1A PORT) - DUAL PORT USB-A</t>
  </si>
  <si>
    <t>USB2PACWH</t>
  </si>
  <si>
    <t>CHARGE A TABLET AND A PHONE SIMULTANEOUSLY, ALMOST ANYWHERE AROUND THE WORLD - D</t>
  </si>
  <si>
    <t>USB2PCARBKS</t>
  </si>
  <si>
    <t>CHARGE TWO TABLETS SIMULTANEOUSLY, IN YOUR CAR - 2 PORT USB CAR CHARGER - TABLET</t>
  </si>
  <si>
    <t>USB2PCARWHS</t>
  </si>
  <si>
    <t>USB2SATAIDE</t>
  </si>
  <si>
    <t>QUICKLY AND EASILY CONNECT SATA AND/OR IDE HARD DRIVES THROUGH USB 2.0 - USB TO</t>
  </si>
  <si>
    <t>USB2SDC1M</t>
  </si>
  <si>
    <t>CHARGE OR SYNC YOUR SAMSUNG GALAXY TAB COMPUTER - GALAXY TAB CABLE - SAMSUNG GAL</t>
  </si>
  <si>
    <t>USB2SDC2M</t>
  </si>
  <si>
    <t>CHARGE OR SYNC YOUR SAMSUNG GALAXY TAB  COMPUTER - GALAXY TAB CABLE - SAMSUNG GA</t>
  </si>
  <si>
    <t>USB2TYPEH</t>
  </si>
  <si>
    <t>CHARGE YOUR 5V DC DEVICES USING A LAPTOP OR DESKTOP USB PORT - USB TO DC POWER C</t>
  </si>
  <si>
    <t>USB2TYPEH2M</t>
  </si>
  <si>
    <t>2M USB TO 5V DC POWER CABLE - TYPE H</t>
  </si>
  <si>
    <t>USB2TYPEM</t>
  </si>
  <si>
    <t>CHARGE YOUR 5V DC DEVICES USING YOUR COMPUTER USB PORT - USB TO 5.5MM - USB TO 5</t>
  </si>
  <si>
    <t>USB2TYPEM2M</t>
  </si>
  <si>
    <t>CHARGE YOUR 5V DC DEVICES FROM YOUR COMPUTER THROUGH A USB 2.0 PORT - USB TO TYP</t>
  </si>
  <si>
    <t>USB2TYPEN1M</t>
  </si>
  <si>
    <t>CHARGE YOUR 5V DC DEVICES FROM YOUR COMPUTER THROUGH A USB PORT - USB TO 5V DC P</t>
  </si>
  <si>
    <t>USB2TYPEN2M</t>
  </si>
  <si>
    <t>2M USB TO 5V DC POWER CABLE - TYPE N</t>
  </si>
  <si>
    <t>USB2VGAE2</t>
  </si>
  <si>
    <t>CONNECT A VGA MONITOR FOR AN EXTENDED DESKTOP MULTI-MONITOR USB SOLUTION - USB V</t>
  </si>
  <si>
    <t>USB2VGAE3</t>
  </si>
  <si>
    <t>CONNECT A VGA DISPLAY FOR AN ENTRY-LEVEL EXTENDED DESKTOP, MULTI-MONITOR USB SOL</t>
  </si>
  <si>
    <t>USB2VGAPRO2</t>
  </si>
  <si>
    <t>CONNECT A VGA DISPLAY FOR AN EXTENDED DESKTOP MULTI-MONITOR USB SOLUTION - 1920</t>
  </si>
  <si>
    <t>USB3004EXT2</t>
  </si>
  <si>
    <t>4-PORT USB 3.0 EXTENDER HUB WITH 1X GIGABIT ETHERNET PORT EXTENSION OVER SINGLE</t>
  </si>
  <si>
    <t>USB300WN2X2C</t>
  </si>
  <si>
    <t>ADD HIGH-SPEED WIRELESS-N CONNECTIVITY TO A DESKTOP OR LAPTOP SYSTEM THROUGH USB</t>
  </si>
  <si>
    <t>USB31000NDS</t>
  </si>
  <si>
    <t>ADD GIGABIT ETHERNET NETWORK CONNECTIVITY TO A LAPTOP OR DESKTOP THROUGH A USB 3</t>
  </si>
  <si>
    <t>USB31000S</t>
  </si>
  <si>
    <t>USB31000S2H</t>
  </si>
  <si>
    <t>ADD GIGABIT ETHERNET CONNECTIVITY AND TWO USB 3.0 PORTS TO YOUR LAPTOP OR TABLET</t>
  </si>
  <si>
    <t>USB31000SA</t>
  </si>
  <si>
    <t>ADD A GIGABIT ETHERNET PORT TO YOUR MACBOOK, CHROMEBOOK OR TABLET - USB ETHERNET</t>
  </si>
  <si>
    <t>USB31000SPTB</t>
  </si>
  <si>
    <t>ADD A GIGABIT ETHERNET PORT AND A USB 3.0 PASS-THROUGH PORT TO YOUR LAPTOP THROU</t>
  </si>
  <si>
    <t>USB31000SPTW</t>
  </si>
  <si>
    <t>USB31000SW</t>
  </si>
  <si>
    <t>USB312SAT3</t>
  </si>
  <si>
    <t>ACCESS A SATA 2.5IN  3.5IN SSD OR HDD THROUGH THE USB-A PORT ON A 3.1 10GBPS PC</t>
  </si>
  <si>
    <t>USB312SAT3CB</t>
  </si>
  <si>
    <t>CONNECT A 2.5INCH SATA SSD/HDD TO YOUR COMPUTER USING THIS USB 3.1 GEN 2 (10 GBP</t>
  </si>
  <si>
    <t>USB315AC1M</t>
  </si>
  <si>
    <t>CONNECT YOUR USB TYPE-C DEVICES TO A COMPUTER - 3FT USB A TO USB C CABLE - 3 FT</t>
  </si>
  <si>
    <t>USB315C5C6</t>
  </si>
  <si>
    <t>POWER YOUR USB TYPE-C DEVICES OVER LONGER DISTANCES - 6FT USB-C TO USB-C CABLE -</t>
  </si>
  <si>
    <t>USB315CB2M</t>
  </si>
  <si>
    <t>CONNECT USB 3.0 USB-B DEVICES TO YOUR USB-C OR THUNDERBOLT 3 COMPUTER - 6FT USB</t>
  </si>
  <si>
    <t>USB315CC1M</t>
  </si>
  <si>
    <t>CONNECT YOUR USB TYPE-C DEVICES - 3 FT USB C CABLE - 3FT USB TYPE C CABLE - 1M U</t>
  </si>
  <si>
    <t>USB315CC2M</t>
  </si>
  <si>
    <t>CHARGE, SYNC AND POWER YOUR USB TYPE C DEVICES - USB-IF CERTIFIED - USB 3.0 ALSO</t>
  </si>
  <si>
    <t>USB31AC1M</t>
  </si>
  <si>
    <t>PROVIDE HIGH-QUALITY CONNECTIONS - USB-IF CERTIFIED 1M USB TO USB C CABLE - 3FT</t>
  </si>
  <si>
    <t>USB31AC50CM</t>
  </si>
  <si>
    <t>CONNECT A USB TYPE-C DEVICE TO YOUR LAPTOP OR DESKTOP COMPUTER WITH REDUCED CLUT</t>
  </si>
  <si>
    <t>USB31C2SAT3</t>
  </si>
  <si>
    <t>CONNECT A 2.5/3.5INCH SATA SSD/HDD TO YOUR USB-C ENABLED COMPUTER W/ THIS USB 3.</t>
  </si>
  <si>
    <t>USB31C5C1M</t>
  </si>
  <si>
    <t>POWER YOUR USB-C DEVICES - CHARGE YOUR USB TYPE-C LAPTOP FROM A DOCKING STATION</t>
  </si>
  <si>
    <t>USB31CAADG</t>
  </si>
  <si>
    <t>CONNECT A USB TYPE-A DEVICE TO A USB TYPE-C LAPTOP, TABLET OR OTHER DEVICE - USB</t>
  </si>
  <si>
    <t>USB31CAADP</t>
  </si>
  <si>
    <t>CONNECT YOUR USB TYPE-C DEVICE TO A USB TYPE-A DEVICE, WITH THIS DURABLE ADAPTER</t>
  </si>
  <si>
    <t>USB31CB1M</t>
  </si>
  <si>
    <t>CONNECT USB 3.1 OR 3.0 USB-B DEVICES TO YOUR USB-C HOST - 3 FT USB 3.1 CABLE - 1</t>
  </si>
  <si>
    <t>USB31CC1M</t>
  </si>
  <si>
    <t>CONNECT YOUR USB TYPE-C DEVICES - 3FT USB 3.1 CABLE - 3FEET USB C CABLE - 1M USB</t>
  </si>
  <si>
    <t>USB31CC50CM</t>
  </si>
  <si>
    <t>CONNECT YOUR USB TYPE-C DEVICES, WITH REDUCED CLUTTER - 0.5M USB C CABLE - 0.5 M</t>
  </si>
  <si>
    <t>USB31CSAT3CB</t>
  </si>
  <si>
    <t>GET ULTRA-FAST ACCESS TO DATA BY CONNECTING A 2.5INCH SATA SSD/HDD TO YOUR LAPTO</t>
  </si>
  <si>
    <t>USB31CUB1M</t>
  </si>
  <si>
    <t>CONNECT USB MICRO-B DEVICES TO YOUR USB-C HOST, USING THIS DURABLE 1-METER CABLE</t>
  </si>
  <si>
    <t>USB31CUB50CM</t>
  </si>
  <si>
    <t>CONNECT USB MICRO-B DEVICES TO YOUR USB TYPE C HOST WITH REDUCED CLUTTER - 0.5M</t>
  </si>
  <si>
    <t>USB32000SPT</t>
  </si>
  <si>
    <t>ADD TWO GIGABIT ETHERNET PORTS AND A USB 3.0 PASS-THROUGH PORT TO YOUR LAPTOP TH</t>
  </si>
  <si>
    <t>USB32DP24K60</t>
  </si>
  <si>
    <t>CONNECT TWO ADDITIONAL 4K 60HZ DISPLAYS TO YOUR MAC OR PC THROUGH A SINGLE USB 3</t>
  </si>
  <si>
    <t>USB32DP4K</t>
  </si>
  <si>
    <t>CONNECT AN ADDITIONAL DISPLAYPORT MONITOR TO YOUR PC WITH USB 3.0 TECHNOLOGY CAP</t>
  </si>
  <si>
    <t>USB32DPES2</t>
  </si>
  <si>
    <t>USE THIS USB TO DP 4K VIDEO ADAPTER TO CONNECT A DISPLAYPORT MONITOR TO YOUR COM</t>
  </si>
  <si>
    <t>USB32DVCAPRO</t>
  </si>
  <si>
    <t>RECORD DVI VIDEO TO YOUR COMPUTER, AND EMBED A 3.5MM AUDIO SOURCE, AT 1080P 60FP</t>
  </si>
  <si>
    <t>USB32DVIEH</t>
  </si>
  <si>
    <t>CONNECT A DVI-EQUIPPED DISPLAY THROUGH USB 3.0 FOR AN ACCELERATED HD EXTERNAL MU</t>
  </si>
  <si>
    <t>USB32DVIPRO</t>
  </si>
  <si>
    <t>USB TO DVI OR VGA ADAPTER - MAC &amp; PC</t>
  </si>
  <si>
    <t>USB32HD2</t>
  </si>
  <si>
    <t>USE THIS USB VIDEO ADAPTER TO CONNECT TWO INDEPENDENT HDMI DISPLAYS TO A SINGLE</t>
  </si>
  <si>
    <t>USB32HD4K</t>
  </si>
  <si>
    <t>USB 3.0 TO HDMI ADAPTER SUPPORTS UP TO 4K 30HZ/5CH AUDIO/1080P - USB TO HDMI ADA</t>
  </si>
  <si>
    <t>USB32HDDVII</t>
  </si>
  <si>
    <t>CONNECT AN HDMI AND DVI-I-EQUIPPED DISPLAY THROUGH A USB 3.0 PORT, FOR A 1080P H</t>
  </si>
  <si>
    <t>USB32HDEH</t>
  </si>
  <si>
    <t>CONNECT AN HDMI-EQUIPPED DISPLAY THROUGH USB 3.0, WHILE KEEPING THE USB 3.0 PORT</t>
  </si>
  <si>
    <t>USB32HDES</t>
  </si>
  <si>
    <t>USB 3.0 TO HDMI ADAPTER 1920X1200/1080P/2CH AUDIO - FOR CONNECTING USB TYPE-A CO</t>
  </si>
  <si>
    <t>USB32HDPRO</t>
  </si>
  <si>
    <t>USB 3.0 TO HDMI ADAPTER SUPPORTS 1080P/5CH AUDIO - USB TO HDMI ADAPTER TO CONNEC</t>
  </si>
  <si>
    <t>USB32HDVGA</t>
  </si>
  <si>
    <t>USB-A 3.0 (5GBPS) TO HDMI AND VGA DUAL MONITOR VIDEO DISPLAY ADAPTER / HDMI 4K 3</t>
  </si>
  <si>
    <t>USB32VGAES</t>
  </si>
  <si>
    <t>CONNECT A VGA DISPLAY THROUGH THIS SLIM USB 3.0 ADAPTER FOR A MULTI-MONITOR SOLU</t>
  </si>
  <si>
    <t>USB32VGAPRO</t>
  </si>
  <si>
    <t>CONNECT A VGA MONITOR OR PROJECTOR THROUGH USB 3.0, FOR AN EXTERNAL MULTI-MONITO</t>
  </si>
  <si>
    <t>USB32VGAV</t>
  </si>
  <si>
    <t>ADD A SECONDARY VGA DISPLAY TO YOUR USB 3.0 ENABLED PC, AND INSTALL THE DRIVERS</t>
  </si>
  <si>
    <t>USB3AAEXT10M</t>
  </si>
  <si>
    <t>EXTEND THE DISTANCE BETWEEN A COMPUTER AND A USB 3.0 DEVICE BY AN ADDITIONAL 10</t>
  </si>
  <si>
    <t>USB3AAEXT3M</t>
  </si>
  <si>
    <t>EXTEND THE DISTANCE OF A USB 3.0 DEVICE AN ADDITIONAL 3 METERS - USB 3.0 REPEATE</t>
  </si>
  <si>
    <t>USB3AAEXT5M</t>
  </si>
  <si>
    <t>EXTEND THE DISTANCE BETWEEN A COMPUTER AND A USB 3.0 DEVICE BY AN ADDITIONAL 5 M</t>
  </si>
  <si>
    <t>USB3AU1MLS</t>
  </si>
  <si>
    <t>POSITION YOUR USB 3.0 MICRO DEVICES WITH LESS CLUTTER AND ACCORDING TO YOUR CONF</t>
  </si>
  <si>
    <t>USB3AU1MRS</t>
  </si>
  <si>
    <t>USB3AU2MLS</t>
  </si>
  <si>
    <t>USB3AU2MRS</t>
  </si>
  <si>
    <t>USB3AU50CMLS</t>
  </si>
  <si>
    <t>USB3AU50CMRS</t>
  </si>
  <si>
    <t>USB3AUB15CMS</t>
  </si>
  <si>
    <t>MINIMIZE CLUTTER AND POSITION YOUR USB 3.0 MICRO DEVICES NEAR YOUR DESKTOP OR LA</t>
  </si>
  <si>
    <t>USB3AUB1MS</t>
  </si>
  <si>
    <t>FLEXIBLE CABLE FOR CONVENIENT POSITIONING OF USB 3.0 DEVICES - USB 3.0 MICRO B -</t>
  </si>
  <si>
    <t>USB3AUB2MS</t>
  </si>
  <si>
    <t>USB3AUB3MS</t>
  </si>
  <si>
    <t>POSITION YOUR USB 3.0 MICRO DEVICES NEAR YOUR DESKTOP OR LAPTOP EASILY, WITH A T</t>
  </si>
  <si>
    <t>USB3AUB50CMB</t>
  </si>
  <si>
    <t>CONNECT A USB 3.0 MICRO USB EXTERNAL HARD DRIVE TO YOUR COMPUTER-USB 3.0 MICRO B</t>
  </si>
  <si>
    <t>USB3AUB50CMS</t>
  </si>
  <si>
    <t>USB3C2ESAT3</t>
  </si>
  <si>
    <t>ACCESS ESATA STORAGE DEVICES CONTAINING HDD / SSD / ODD DRIVES FROM A USB-C OR T</t>
  </si>
  <si>
    <t>USB3CAB1M</t>
  </si>
  <si>
    <t>CONNECT YOUR USB 3.0 DEVICES, WITH THIS HIGH-QUALITY USB 3.0 CERTIFIED CABLE - U</t>
  </si>
  <si>
    <t>USB3CAB2M</t>
  </si>
  <si>
    <t>USB3CAUB1M</t>
  </si>
  <si>
    <t>CONNECT YOUR MICRO-B USB 3.0 DEVICES, WITH THIS HIGH-QUALITY USB 3.0 CERTIFIED C</t>
  </si>
  <si>
    <t>USB3DOCKH2DP</t>
  </si>
  <si>
    <t>4K USB DOCKING STATION SUPPORTS 4K ON ONE DISPLAY - TRIPLE DISPLAY DOCKING STATI</t>
  </si>
  <si>
    <t>USB3DOCKHDPC</t>
  </si>
  <si>
    <t>USB 3.0 DUAL MONITOR DOCKING STATION WITH HDMI + DISPLAYPORT/ 4X USB-A (5GBPS)/</t>
  </si>
  <si>
    <t>USB3EXT6INBK</t>
  </si>
  <si>
    <t>EXTEND THE REACH OF YOUR USB 3.0 PORT BY 6 INCHES - 6IN USB 3.0 A MALE TO A FEMA</t>
  </si>
  <si>
    <t>USB3HDCAP</t>
  </si>
  <si>
    <t>CAPTURE A HIGH-DEFINITION HDMI, DVI, VGA, OR COMPONENT VIDEO SOURCE TO YOUR PC -</t>
  </si>
  <si>
    <t>USB3LINK</t>
  </si>
  <si>
    <t>QUICKLY AND EASILY TRANSFER ALL OF YOUR WINDOWS OR MAC FILES TO YOUR NEW COMPUTE</t>
  </si>
  <si>
    <t>USB3S2ESATA3</t>
  </si>
  <si>
    <t>ADD AN ESATA STORAGE DEVICE THROUGH A USB 3.0 PORT ON YOUR LAPTOP OR DESKTOP - H</t>
  </si>
  <si>
    <t>USB3S2SAT3CB</t>
  </si>
  <si>
    <t>QUICKLY ACCESS A SATA 2.5IN SSD OR HDD THROUGH THE USB-A PORT ON A LAPTOP W/ THI</t>
  </si>
  <si>
    <t>USB3SAA3MBK</t>
  </si>
  <si>
    <t>3M 10 FT USB 3.0 CABLE - A TO A - M/M</t>
  </si>
  <si>
    <t>USB3SAA6</t>
  </si>
  <si>
    <t>6 FT SUPERSPEED USB 3.0 CABLE A TO A</t>
  </si>
  <si>
    <t>USB3SAA6BK</t>
  </si>
  <si>
    <t>6FT BLACK SUPERSPEED USB 3.0 CABLE A/A - STARTECH.COMFEETS 6FT BLACK USB 3.0 CAB</t>
  </si>
  <si>
    <t>USB3SAB1</t>
  </si>
  <si>
    <t>1 FT SUPERSPEED USB 3.0 CABLE A TO B - M/M</t>
  </si>
  <si>
    <t>USB3SAB10BK</t>
  </si>
  <si>
    <t>10 FT BLACK SUPERSPEED USB 3.0 CABLE A TO B - M/M</t>
  </si>
  <si>
    <t>USB3SAB10M</t>
  </si>
  <si>
    <t>CONNECT USB 3.0 DEVICES UP TO 10M AWAY, WITH NO SIGNAL LOSS - USB 3.0 A TO B CAB</t>
  </si>
  <si>
    <t>USB3SAB1MRA</t>
  </si>
  <si>
    <t>CONNECT USB 3.0 DEVICES, EVEN IN HARD TO REACH AREAS AND TIGHT SPACES - USB 3.0</t>
  </si>
  <si>
    <t>USB3SAB3</t>
  </si>
  <si>
    <t>3 FT SUPERSPEED USB 3.0 CABLE A TO B M/M</t>
  </si>
  <si>
    <t>USB3SAB5M</t>
  </si>
  <si>
    <t>CONNECT USB 3.0 DEVICES UP TO 5M AWAY, WITH NO SIGNAL LOSS - USB 3.0 A TO B CABL</t>
  </si>
  <si>
    <t>USB3SAB6</t>
  </si>
  <si>
    <t>6 FT SUPERSPEED USB 3.0 CABLE A TO B M/M</t>
  </si>
  <si>
    <t>USB3SAB6BK</t>
  </si>
  <si>
    <t>6 FT BLACK SUPERSPEED USB 3.0 CABLE A TO B - M/M</t>
  </si>
  <si>
    <t>USB3SAUB1</t>
  </si>
  <si>
    <t>CONNECT A USB 3.0 MICRO USB EXTERNAL HARD DRIVE TO YOUR COMPUTER - 1 FT USB 3.0</t>
  </si>
  <si>
    <t>USB3SAUB3</t>
  </si>
  <si>
    <t>3 FT USB 3.0 CABLE A TO MICRO B</t>
  </si>
  <si>
    <t>USB3SAUB3BK</t>
  </si>
  <si>
    <t>3 FT BLACK SUPERSPEED USB 3.0 CABLE A TO MICRO B - M/M</t>
  </si>
  <si>
    <t>USB3SDOCKDD</t>
  </si>
  <si>
    <t>DUAL-MONITOR USB 3.0 DOCKING STATION - USB 3.0 DOCK INCLUDES DVI TO VGA   DVI TO</t>
  </si>
  <si>
    <t>USB3SDOCKHD</t>
  </si>
  <si>
    <t>DUAL MONITOR DOCK CONNECTS HDMI   DVI DISPLAYS TO YOUR LAPTOP - 6 USB DOCK PORTS</t>
  </si>
  <si>
    <t>USB3SDOCKHDV</t>
  </si>
  <si>
    <t>TAA COMPLIANT DOCKING STATION - USB 3.0 PORT REPLICATOR - DUAL MONITOR DOCKING S</t>
  </si>
  <si>
    <t>USB3SEXT1M</t>
  </si>
  <si>
    <t>EXTEND YOUR SUPERSPEED USB 3.0 CABLE BY UP TO AN ADDITIONAL METER - 1M USB 3.0 E</t>
  </si>
  <si>
    <t>USB3SEXT1MBK</t>
  </si>
  <si>
    <t>USB3SEXT2MBK</t>
  </si>
  <si>
    <t>EXTEND YOUR SUPERSPEED USB 3.0 CABLE BY UP TO AN ADDITIONAL 2 METERS - 2 M USB 3</t>
  </si>
  <si>
    <t>USB3SEXT5DKB</t>
  </si>
  <si>
    <t>EXTEND A USB 3.0 PORT FROM THE BACK OF YOUR COMPUTER TO YOUR DESKTOP - 5 FT DESK</t>
  </si>
  <si>
    <t>USB3SEXT5DSK</t>
  </si>
  <si>
    <t>EXTEND A USB 3.0 PORT FROM THE BACK OF YOUR COMPUTER TO YOUR DESKTOP - USB 3.0 E</t>
  </si>
  <si>
    <t>USB3SEXT6BK</t>
  </si>
  <si>
    <t>EXTEND YOUR USB 3.0 SUPERSPEED CABLE BY UP TO AN ADDITIONAL 6 FEET - USB 3.0 MAL</t>
  </si>
  <si>
    <t>USB3SEXTAA6</t>
  </si>
  <si>
    <t>EXTEND YOUR USB 3.0 SUPERSPEED CABLE AN ADDITIONAL 6 FEET - 6FT USB 3.0 EXTENSIO</t>
  </si>
  <si>
    <t>USB3SMDOCKHV</t>
  </si>
  <si>
    <t>CREATE A MOBILE WORKSTATION USING YOUR LAPTOP USB 3.0 PORT -TRAVEL DOCKING STATI</t>
  </si>
  <si>
    <t>USB3SPLATE</t>
  </si>
  <si>
    <t>ADD 2 USB 3.0 A FEMALE PORTS TO THE BACK OF YOUR COMPUTER - USB 3.0 PLATE - USB</t>
  </si>
  <si>
    <t>USB3SPNLAFHD</t>
  </si>
  <si>
    <t>EXTEND A USB 3.0 MOTHERBOARD HEADER INTO TWO PANEL-MOUNT USB 3.0-A PORTS - PANEL</t>
  </si>
  <si>
    <t>USB3SSATAIDE</t>
  </si>
  <si>
    <t>CONNECT A 2.5IN / 3.5IN SATA OR IDE HARD DRIVE THROUGH A USB 3.0 PORT,SATA TO US</t>
  </si>
  <si>
    <t>USB433ACD1X1</t>
  </si>
  <si>
    <t>ADD RELIABLE WIRELESS CONNECTIVITY TO YOUR LAPTOP OR DESKTOP COMPUTER, COMPATIBL</t>
  </si>
  <si>
    <t>USB433WACDB</t>
  </si>
  <si>
    <t>ADD DUAL-BAND WIRELESS-AC CONNECTIVITY TO A DESKTOP OR LAPTOP COMPUTER THROUGH U</t>
  </si>
  <si>
    <t>USB4PACBK</t>
  </si>
  <si>
    <t>CHARGE 2 TABLETS AND 2 PHONES SIMULTANEOUSLY, FROM ALMOST ANYWHERE IN THE WORLD</t>
  </si>
  <si>
    <t>USB4PACWH</t>
  </si>
  <si>
    <t>USB56KEMH2</t>
  </si>
  <si>
    <t>USB 2.0 FAX MODEM ADDS DATA, VOICE   FAX SUPPORT TO COMPUTER/LAPTOP; FOR FAXING</t>
  </si>
  <si>
    <t>USB867WAC22</t>
  </si>
  <si>
    <t>USBA2DPGB</t>
  </si>
  <si>
    <t>USB 3.0 MINI DOCK WITH DUAL MONITOR DISPLAYPORT 4K 60HZ / GIGABIT ETHERNET - DIS</t>
  </si>
  <si>
    <t>USBAB1ML</t>
  </si>
  <si>
    <t>CONNECT HARD-TO-REACH USB 2.0 PERIPHERALS, FOR INSTALLATION IN NARROW SPACES-USB</t>
  </si>
  <si>
    <t>USBAB1MR</t>
  </si>
  <si>
    <t>USBAB2ML</t>
  </si>
  <si>
    <t>USBAB2MR</t>
  </si>
  <si>
    <t>CONNECT HARD-TO-REACH USB 2.0 PERIPHERALS, FOR INSTALLATION IN NARROW SPACES - U</t>
  </si>
  <si>
    <t>USBAB3ML</t>
  </si>
  <si>
    <t>USBAB3MR</t>
  </si>
  <si>
    <t>USBAMB1MU</t>
  </si>
  <si>
    <t>CONNECT YOUR MINI USB DEVICES, WITH THE CABLE OUT OF THE WAY-1M USB TO MINI USB</t>
  </si>
  <si>
    <t>USBAMB2MD</t>
  </si>
  <si>
    <t>CONNECT YOUR MINI USB DEVICES OVER LONGER DISTANCES, WITH THE CABLE OUT OF THE W</t>
  </si>
  <si>
    <t>USBAUB15CMBK</t>
  </si>
  <si>
    <t>CHARGE AND SYNC YOUR MICRO USB-EQUIPPED SMARTPHONE OR TABLET WITH REDUCED CLUTTE</t>
  </si>
  <si>
    <t>USBAUB1BK</t>
  </si>
  <si>
    <t>USBAUB1MLA</t>
  </si>
  <si>
    <t>CHARGE POWER-HUNGRY MOBILE DEVICES WITH THIS 24AWG MICRO-USB CABLE - 1M LEFT ANG</t>
  </si>
  <si>
    <t>USBAUB1MPK</t>
  </si>
  <si>
    <t>CHARGE AND SYNC YOUR MICRO USB-EQUIPPED SMARTPHONE OR TABLET - ANDROID CHARGING</t>
  </si>
  <si>
    <t>USBAUB1MRA</t>
  </si>
  <si>
    <t>CHARGE POWER-HUNGRY MOBILE DEVICES WITH THIS 24AWG MICRO-USB CABLE - 1M RIGHT AN</t>
  </si>
  <si>
    <t>USBAUB1MU</t>
  </si>
  <si>
    <t>CHARGE OR SYNC YOUR MICRO USB DEVICES, WITH THE CABLE KEPT OUT OF THE WAY - 1M U</t>
  </si>
  <si>
    <t>USBAUB2MD</t>
  </si>
  <si>
    <t>CHARGE OR SYNC YOUR MICRO USB DEVICES, WITH THE CABLE KEPT OUT OF THE WAY-2M USB</t>
  </si>
  <si>
    <t>USBAUB2MLA</t>
  </si>
  <si>
    <t>CHARGE POWER-HUNGRY MOBILE DEVICES WITH THIS 24 AWG MICRO-USB CABLE - 2M LEFT AN</t>
  </si>
  <si>
    <t>USBAUB2MRA</t>
  </si>
  <si>
    <t>CHARGE POWER-HUNGRY MOBILE DEVICES WITH THIS 24AWG MICRO-USB CABLE - 2M RIGHT AN</t>
  </si>
  <si>
    <t>USBAUB2MU</t>
  </si>
  <si>
    <t>CHARGE OR SYNC YOUR MICRO USB DEVICES, WITH THE CABLE KEPT OUT OF THE WAY - 2M U</t>
  </si>
  <si>
    <t>USBAUB3BK</t>
  </si>
  <si>
    <t>USBAUB3MBK</t>
  </si>
  <si>
    <t>CHARGE YOUR POWER-HUNGRY MOBILE DEVICES WITH THIS 24 AWG MICRO-USB CABLE - 3M LO</t>
  </si>
  <si>
    <t>USBAUB50CMLA</t>
  </si>
  <si>
    <t>CHARGE NEWER PHONES AND TABLETS EFFICIENTLY, WITH UP TO 2.4 AMPS OF POWER - 0.5M</t>
  </si>
  <si>
    <t>USBAUB50CMRA</t>
  </si>
  <si>
    <t>USBAUB6BK</t>
  </si>
  <si>
    <t>CHARGE AND SYNC YOUR MICRO USB-EQUIPPED SMARTPHONE OR TABLET OVER LONGER DISTANC</t>
  </si>
  <si>
    <t>USBAUBL1M</t>
  </si>
  <si>
    <t>KNOW WHEN YOUR MICRO-USB MOBILE DEVICES ARE FULLY CHARGED - 1M USB TO MICRO USB</t>
  </si>
  <si>
    <t>USBAUBSCHM</t>
  </si>
  <si>
    <t>MONITOR HOW WELL A PHONE AND TABLET ARE CHARGING, AS WELL AS A DEVICE CURRENT AN</t>
  </si>
  <si>
    <t>USBBT1EDR2</t>
  </si>
  <si>
    <t>ADD BLUETOOTH 2.0 WITH EDR CAPABILITIES TO A COMPUTER, THROUGH USB - USB TO BLUE</t>
  </si>
  <si>
    <t>USBBT1EDR4</t>
  </si>
  <si>
    <t>ADD BLUETOOTH 4.0 CAPABILITIES TO A LAPTOP OR DESKTOP COMPUTER THROUGH USB-MINI</t>
  </si>
  <si>
    <t>USBBT2EDR4</t>
  </si>
  <si>
    <t>ADD BLUETOOTH 4.0 CAPABILITIES TO A LAPTOP OR DESKTOP COMPUTER THROUGH USB - MIN</t>
  </si>
  <si>
    <t>USBC2DVCAPRO</t>
  </si>
  <si>
    <t>USB CAPTURE CARD INCLUDES SOFTWARE ON WINDOWS AND MAC - 1080P DVI TO USB VIDEO C</t>
  </si>
  <si>
    <t>USBC3LINK</t>
  </si>
  <si>
    <t>QUICKLY TRANSFER YOUR WINDOWS OR MAC FILES TO YOUR USB-C ENABLED LAPTOP OR COMPU</t>
  </si>
  <si>
    <t>USBCAUDIO</t>
  </si>
  <si>
    <t>USB C TO 3.5MM AUDIO ADAPTER HEADPHONE</t>
  </si>
  <si>
    <t>USBCCADP</t>
  </si>
  <si>
    <t>3.3FT USB C CABLE WITH USB A ADAPTER DONGLE - USB C TO C CABLE (10GBPS/100W PD 3</t>
  </si>
  <si>
    <t>USBC-DISPLAYPORT</t>
  </si>
  <si>
    <t>USBDUP12</t>
  </si>
  <si>
    <t>USB FLASH DRIVE DUPLICATOR LETS YOU DUPLICATE OR WIPE TWO USB DRIVES AT ONCE WO</t>
  </si>
  <si>
    <t>USBDUP15</t>
  </si>
  <si>
    <t>EASILY DUPLICATE OR SECURELY ERASE UP TO FIVE USB FLASH DRIVES SIMULTANEOUSLY, W</t>
  </si>
  <si>
    <t>USBDUPE115</t>
  </si>
  <si>
    <t>DUPLICATE OR SECURELY ERASE UP TO 15 USB FLASH DRIVES, WITHOUT CONNECTING TO A C</t>
  </si>
  <si>
    <t>USBDUPE17</t>
  </si>
  <si>
    <t>DUPLICATE OR SECURELY ERASE UP TO 7 USB FLASH DRIVES, WITHOUT CONNECTING TO A CO</t>
  </si>
  <si>
    <t>USBDVI4N1A10</t>
  </si>
  <si>
    <t>10 FT 4-IN-1 USB DVI AUDIO AND MIC</t>
  </si>
  <si>
    <t>USBDVI4N1A6</t>
  </si>
  <si>
    <t>CONNECT HIGH RESOLUTION DVI VIDEO, USB, AUDIO AND MICROPHONE ALL IN ONE CABLE -</t>
  </si>
  <si>
    <t>USBEXTAA_6</t>
  </si>
  <si>
    <t>EXTEND THE DISTANCE BETWEEN YOUR USB 2.0 DEVICES BY 6FT - 6FT USB EXTENSION CABL</t>
  </si>
  <si>
    <t>USBEXTAA10</t>
  </si>
  <si>
    <t>EXTEND THE DISTANCE BETWEEN YOUR USB 2.0 DEVICES BY 10FT - 10FT USB EXTENSION CA</t>
  </si>
  <si>
    <t>USBEXTAA10BK</t>
  </si>
  <si>
    <t>10 FT BLACK USB EXTENSION CABLE A TO A</t>
  </si>
  <si>
    <t>USBEXTAA3BK</t>
  </si>
  <si>
    <t>3 FT BLACK USB EXTENSION CABLE A TO A</t>
  </si>
  <si>
    <t>USBEXTAA5DSK</t>
  </si>
  <si>
    <t>5FT DESKTOP USB EXTENSION CABLE - M/F</t>
  </si>
  <si>
    <t>USBEXTAA6BK</t>
  </si>
  <si>
    <t>6 FT BLACK USB EXTENSION CABLE A TO A</t>
  </si>
  <si>
    <t>USBEXTAA6IN</t>
  </si>
  <si>
    <t>EXTENDS THE LENGTH YOUR CURRENT USB DEVICE CABLE BY 6 INCHES - 6 INCH USB A TO A</t>
  </si>
  <si>
    <t>USBEXTPAA1MW</t>
  </si>
  <si>
    <t>EXTEND THE LENGTH OF YOUR USB 2.0 CABLE BY UP TO 1M-USB MALE TO FEMALE CABLE-USB</t>
  </si>
  <si>
    <t>USBEXTPAA2MW</t>
  </si>
  <si>
    <t>EXTEND THE LENGTH OF YOUR USB 2.0 CABLE BY UP TO 2M - USB MALE TO FEMALE CABLE -</t>
  </si>
  <si>
    <t>USBEXTPAA3MW</t>
  </si>
  <si>
    <t>3M WHITE USB 2.0 EXTENSION CABLE-M/F</t>
  </si>
  <si>
    <t>USBFAB_10</t>
  </si>
  <si>
    <t>USBFAB_15</t>
  </si>
  <si>
    <t>CONNECT USB 2.0 PERIPHERALS TO YOUR COMPUTER - 15FT USB CABLE - 15FT A TO B USB</t>
  </si>
  <si>
    <t>USBFAB_3</t>
  </si>
  <si>
    <t>3 FT BEIGE A TO B USB 2.0 CABLE - M/M</t>
  </si>
  <si>
    <t>USBFAB_6</t>
  </si>
  <si>
    <t>6FT USB CABLE - A TO B USB CABLE - USB PRINTER CABLE - TYPE A TO B USB CABLE - A</t>
  </si>
  <si>
    <t>USBFAB10T</t>
  </si>
  <si>
    <t>10 FT TRANSPARENT USB 2.0 CABLE - A TO B</t>
  </si>
  <si>
    <t>USBFAB3T</t>
  </si>
  <si>
    <t>CONNECT USB 2.0 PERIPHERALS TO YOUR COMPUTER - 3FT USB CABLE - USB PRINTER CABLE</t>
  </si>
  <si>
    <t>USBFAB6T</t>
  </si>
  <si>
    <t>CONNECT USB 2.0 PERIPHERALS TO YOUR COMPUTER - 6FT USB CABLE - 6FT A TO B USB CA</t>
  </si>
  <si>
    <t>USBINT5PIN</t>
  </si>
  <si>
    <t>18IN USB IDC MOTHERBOARD HEADER CABLE - THIS 18IN INTERNAL USB IDC CABLE FEATURE</t>
  </si>
  <si>
    <t>USBINT5PIN24</t>
  </si>
  <si>
    <t>CONNECT A FRONT PANEL USB HUB OR CARD READER DIRECTLY TO A MOTHERBOARD HEADER CO</t>
  </si>
  <si>
    <t>USBLT1MB</t>
  </si>
  <si>
    <t>CHARGE AND SYNC YOUR NEWER GENERATION APPLE LIGHTNING-EQUIPPED DEVICES - LIGHTNI</t>
  </si>
  <si>
    <t>USBLT1MW</t>
  </si>
  <si>
    <t>CHARGE AND SYNC YOUR NEWER GENERATION APPLE LIGHTNING-EQUIPPED DEVICES-COMPARABL</t>
  </si>
  <si>
    <t>USBLT1MWR</t>
  </si>
  <si>
    <t>CHARGE OR SYNC AN IPHONE, IPOD OR IPAD WITH THE CABLE OUT OF THE WAY - ANGLED LI</t>
  </si>
  <si>
    <t>USBLT2MB</t>
  </si>
  <si>
    <t>CHARGE AND SYNC YOUR APPLE LIGHTNING-EQUIPPED DEVICES OVER LONGER DISTANCES - LI</t>
  </si>
  <si>
    <t>USBLT2MBR</t>
  </si>
  <si>
    <t>CHARGE OR SYNC YOUR IPHONE, IPOD, OR IPAD WITH THE CABLE OUT OF THE WAY-BLACK LI</t>
  </si>
  <si>
    <t>USBLT2MW</t>
  </si>
  <si>
    <t>CHARGE AND SYNC YOUR APPLE LIGHTNING-EQUIPPED DEVICES OVER LONGER DISTANCES-COMP</t>
  </si>
  <si>
    <t>USBLT2MWR</t>
  </si>
  <si>
    <t>CHARGE OR SYNC YOUR IPHONE, IPOD, OR IPAD OVER LONGER DISTANCES, KEEPING THE CAB</t>
  </si>
  <si>
    <t>USBLT3MB</t>
  </si>
  <si>
    <t>USBLT3MW</t>
  </si>
  <si>
    <t>USBMBADAPT</t>
  </si>
  <si>
    <t>THIS USB A FEMALE TO MOTHERBOARD HEADER ADAPTER FEATURES A 4-PIN USB HEADER CONN</t>
  </si>
  <si>
    <t>USBMBADAPT2</t>
  </si>
  <si>
    <t>2 PORT USB MOTHERBOARD HEADER ADAPTER</t>
  </si>
  <si>
    <t>USBMUSBFM1</t>
  </si>
  <si>
    <t>1FT MINI USB 2.0 CABLE-USB A TO MINI B</t>
  </si>
  <si>
    <t>USBPAUB1MW</t>
  </si>
  <si>
    <t>CHARGE OR SYNC YOUR MICRO USB DEVICES, WITH THIS HIGH-QUALITY WHITE USB 2.0 REPL</t>
  </si>
  <si>
    <t>USBPAUB2MW</t>
  </si>
  <si>
    <t>USBPAUB50CMW</t>
  </si>
  <si>
    <t>USBPLATE</t>
  </si>
  <si>
    <t>2 PORT USB A SLOT PLATE ADAPTER</t>
  </si>
  <si>
    <t>USBPLATE4</t>
  </si>
  <si>
    <t>PROVIDES FOUR USB PORT CONNECTIONS TO A MOTHERBOARD - 4 PORT USB A FEMALE SLOT P</t>
  </si>
  <si>
    <t>USBPLATELP</t>
  </si>
  <si>
    <t>ADD TWO EXTERNAL USB 2.0 PORTS TO YOUR SMALL FORM FACTOR PC - USB BRACKET - 2 PO</t>
  </si>
  <si>
    <t>USBPNLAFAM1</t>
  </si>
  <si>
    <t>ADD AN EXTERNAL PANEL MOUNT USB CONNECTION TO A PC OR FACEPLATE - USB FEMALE TO</t>
  </si>
  <si>
    <t>USBPNLAFAM2</t>
  </si>
  <si>
    <t>USBPNLAFAM3</t>
  </si>
  <si>
    <t>ADD AN EXTERNAL PANEL MOUNT USB CONNECTION TO A PC OR FACEPLATE-USB FEMALE TO MA</t>
  </si>
  <si>
    <t>USBPNLAFHD1</t>
  </si>
  <si>
    <t>CONNECT A PANEL-MOUNTABLE USB PORT TO YOUR MOTHERBOARD HEADER. - USB HEADER CABL</t>
  </si>
  <si>
    <t>USBPNLAFHD3</t>
  </si>
  <si>
    <t>CONNECT A PANEL MOUNT USB-A PORT TO YOUR MOTHERBOARD HEADER - USB HEADER TO USB</t>
  </si>
  <si>
    <t>USBPNLBFBM1</t>
  </si>
  <si>
    <t>THIS USB TO USB PANEL MOUNT FEATURES A USB TYPE B MALE CONNECTOR ON ONE END, AND</t>
  </si>
  <si>
    <t>USBPNLBFBM3</t>
  </si>
  <si>
    <t>PANEL-MOUNT A USB-B PORT, FOR EASY ACCESS - USB B FEMALE TO MALE - PANEL MOUNT U</t>
  </si>
  <si>
    <t>USBPS2PC</t>
  </si>
  <si>
    <t>CONVERT A PS/2 KEYBOARD AND MOUSE TO A SINGLE USB INTERFACE - USB TO PS2 ADAPTER</t>
  </si>
  <si>
    <t>USBRETAUBMB</t>
  </si>
  <si>
    <t>CHARGE OR SYNC EITHER MICRO OR MINI USB MOBILE DEVICES ANYWHERE YOU GO WITH THIS</t>
  </si>
  <si>
    <t>USBSCHAAMF</t>
  </si>
  <si>
    <t>USB-A DATA BLOCKING CHARGING ONLY ADAPTER PREVENTS DATA THEFT/SPYWARE/MALWARE -</t>
  </si>
  <si>
    <t>USBSCHAC1M</t>
  </si>
  <si>
    <t>3FT USB-A TO USB-C SECURE CHARGING DATA BLOCKER ADAPTER CABLE - PREVENTS DATA TH</t>
  </si>
  <si>
    <t>USBSCHAU1M</t>
  </si>
  <si>
    <t>3FT USB-A TO MICRO-B SECURE CHARGING DATA BLOCKER ADAPTER CABLE - PREVENTS DATA</t>
  </si>
  <si>
    <t>USBUBEXT50CM</t>
  </si>
  <si>
    <t>EXTEND THE REACH OF YOUR MICRO-USB CABLE BY 20-INCHES - 50CM MICRO-USB EXTENSION</t>
  </si>
  <si>
    <t>USBUBLTADPB</t>
  </si>
  <si>
    <t>CHARGE OR SYNC YOUR IPHONE, IPOD, OR IPAD USING A MICRO USB CABLE - APPLE LIGHTN</t>
  </si>
  <si>
    <t>USBUBLTADPW</t>
  </si>
  <si>
    <t>USBUPS06</t>
  </si>
  <si>
    <t>6 FT SMART UPS REPLACEMENT USB CABLE AP9827</t>
  </si>
  <si>
    <t>USBVGA4N1A10</t>
  </si>
  <si>
    <t>CONNECT HIGH RESOLUTION VGA VIDEO, USB, AUDIO AND MICROPHONE ALL IN ONE CABLE -</t>
  </si>
  <si>
    <t>USBVGA4N1A6</t>
  </si>
  <si>
    <t>6 FT 4-IN-1 USB-VGA AND AUDIO KVM CBL</t>
  </si>
  <si>
    <t>USPTLSTND</t>
  </si>
  <si>
    <t>STAND - PHONE AND TABLET - MULTI ANGLE</t>
  </si>
  <si>
    <t>USPTLSTNDB</t>
  </si>
  <si>
    <t>ADJUSTABLE SMARTPHONE AND TABLET STAND</t>
  </si>
  <si>
    <t>UUSBHAUB1</t>
  </si>
  <si>
    <t>CHARGE OR SYNC MICRO USB MOBILE DEVICES FROM A STANDARD USB PORT ON YOUR DESKTOP</t>
  </si>
  <si>
    <t>UUSBHAUB10</t>
  </si>
  <si>
    <t>UUSBHAUB1LA</t>
  </si>
  <si>
    <t>1 FT USB TO LEFT ANGLE MICRO USB CABLE - THE UUSBHAUB1LA 1-FOOT USB A TO MICRO U</t>
  </si>
  <si>
    <t>UUSBHAUB1RA</t>
  </si>
  <si>
    <t>CHARGE AND SYNC MICRO USB DEVICES, EVEN IN TIGHT SPACES - 1FT USB TO MICRO CABLE</t>
  </si>
  <si>
    <t>UUSBHAUB3</t>
  </si>
  <si>
    <t>UUSBHAUB3LA</t>
  </si>
  <si>
    <t>3 FT USB TO LEFT ANGLE MICRO USB CABLE -THE UUSBHAUB3LA 3-FOOT USB A TO MICRO US</t>
  </si>
  <si>
    <t>UUSBHAUB3RA</t>
  </si>
  <si>
    <t>CHARGE AND SYNC MICRO USB DEVICES, EVEN IN TIGHT SPACES - 3FT USB TO MICRO CABLE</t>
  </si>
  <si>
    <t>UUSBHAUB50CM</t>
  </si>
  <si>
    <t>UUSBHAUB6</t>
  </si>
  <si>
    <t>UUSBHAUB6IN</t>
  </si>
  <si>
    <t>UUSBHAUB6LA</t>
  </si>
  <si>
    <t>CHARGE AND SYNC MICRO USB DEVICES, EVEN IN TIGHT SPACES - 6FT USB TO MICRO CABLE</t>
  </si>
  <si>
    <t>UUSBHAUB6RA</t>
  </si>
  <si>
    <t>CHARGE AND SYNC MICRO USB DEVICES, EVEN IN TIGHT SPACES -6FT MICRO USB CABLE -US</t>
  </si>
  <si>
    <t>UUSBMUSBFM</t>
  </si>
  <si>
    <t>USE A MICRO USB CABLE OR POWER CHARGER WITH OLDER MINI USB DEVICES. - MICRO USB</t>
  </si>
  <si>
    <t>UUSBMUSBMF</t>
  </si>
  <si>
    <t>ALLOWS THE USE OF OLDER MINI USB CABLES WITH NEWER MICRO USB DEVICES. - MICRO US</t>
  </si>
  <si>
    <t>UUSBMUSBMF6</t>
  </si>
  <si>
    <t>CONNECT MICRO USB DEVICES USING A MINI USB CABLE - MICRO USB MALE TO MINI USB FE</t>
  </si>
  <si>
    <t>UUSBOTG</t>
  </si>
  <si>
    <t>4IN MICRO USB TO USB OTG HOST ADAPTER</t>
  </si>
  <si>
    <t>UUSBOTGADAP</t>
  </si>
  <si>
    <t>CONNECT YOUR USB ON-THE-GO CAPABLE TABLET COMPUTER OR SMARTPHONE TO USB 2.0 DEVI</t>
  </si>
  <si>
    <t>UUSBOTGRA</t>
  </si>
  <si>
    <t>UUSBOTGW</t>
  </si>
  <si>
    <t>UUUSBOTG8IN</t>
  </si>
  <si>
    <t>UVCHDCAP</t>
  </si>
  <si>
    <t>HDMI VIDEO CAPTURE DEVICE RECORDS TO USB-C/TB3/USB-A COMPUTER - HD 1080P 60FPS/2</t>
  </si>
  <si>
    <t>VGA2HD2</t>
  </si>
  <si>
    <t>CONNECT YOUR VGA OR COMPONENT VIDEO SOURCE TO AN HDMI DISPLAY - VGA TO HDMI CONV</t>
  </si>
  <si>
    <t>VGA2HDMM10</t>
  </si>
  <si>
    <t>VGA TO HDMI CONVERTER CABLE TO CONNECT ANY VGA DEVICE TO ANY HDMI DISPLAY - INTE</t>
  </si>
  <si>
    <t>VGA2HDMM2M</t>
  </si>
  <si>
    <t>VGA2HDMM3M</t>
  </si>
  <si>
    <t>VGA2HDMM6</t>
  </si>
  <si>
    <t>VGA2HDPRO2</t>
  </si>
  <si>
    <t>CONVERT AND SCALE YOUR LEGACY VGA SOURCE TO HDMI, FOR COMPATIBILITY WITH NEWER D</t>
  </si>
  <si>
    <t>VGA2HDU</t>
  </si>
  <si>
    <t>CONVERT A VGA SIGNAL FROM A LAPTOP OR DESKTOP TO HDMI USB-POWERED -CONVERT VGA T</t>
  </si>
  <si>
    <t>VGA2VID</t>
  </si>
  <si>
    <t>VGA TO COMPOSITE OR S-VIDEO CONVERTER</t>
  </si>
  <si>
    <t>VGA2VID2</t>
  </si>
  <si>
    <t>THIS VGA TO COMPOSITE AND S-VIDEO AV ADAPTER BOX IS EQUIPPED WITH AN NTSC/PAL TO</t>
  </si>
  <si>
    <t>VGABNC5</t>
  </si>
  <si>
    <t>6 FT COAX HD15 VGA TO 5 BNC MONITOR CABLE   M/M</t>
  </si>
  <si>
    <t>VGABNCMF1</t>
  </si>
  <si>
    <t>VGA TO 5 BNC MONITOR CABLE</t>
  </si>
  <si>
    <t>VGAPLATE</t>
  </si>
  <si>
    <t>ADD AN IN-WALL VGA PORT, FOR NEAT, PROFESSIONAL QUALITY VIDEO INSTALLATIONS. - V</t>
  </si>
  <si>
    <t>VGAPLATERCA</t>
  </si>
  <si>
    <t>VGA WALL PLATE W/ 3.5MM &amp; RCA-WHITE</t>
  </si>
  <si>
    <t>VGASPL1VV</t>
  </si>
  <si>
    <t>1 FT VGA TO 2X VGA VIDEO SPLITTER CABLE</t>
  </si>
  <si>
    <t>VHDCI24DVI</t>
  </si>
  <si>
    <t>CONNECT 4 DVI-D DISPLAYS TO YOUR VHDCI VIDEO CARD-DVI CABLE-VHDCI GRAPHICS CARD</t>
  </si>
  <si>
    <t>VHDCI24HD</t>
  </si>
  <si>
    <t>MIRROR OR EXPAND YOUR VHDCI VIDEO CARD ACROSS FOUR HDMI DISPLAYS - VHDCI CABLE -</t>
  </si>
  <si>
    <t>VID2HDCON</t>
  </si>
  <si>
    <t>CONVERT A COMPOSITE OR S-VIDEO SIGNAL AND THE ACCOMPANYING AUDIO TO HDMI - COMPO</t>
  </si>
  <si>
    <t>VID2HDCON2</t>
  </si>
  <si>
    <t>USE THE CONVERTER TO CONVERT S-VIDEO OR ANALOG COMPOSITE TO HDMI - SUPPORTING RE</t>
  </si>
  <si>
    <t>VID2VGATV2</t>
  </si>
  <si>
    <t>CONVERT AND SCALE A COMPOSITE OR S-VIDEO SIGNAL TO WORK WITH A VGA DISPLAY - VID</t>
  </si>
  <si>
    <t>VID2VGATV3</t>
  </si>
  <si>
    <t>CONVERT AND SCALE S VIDEO / COMPOSITE INPUT TO VGA OUTPUT WITH COMPOSITE TO VGA</t>
  </si>
  <si>
    <t>VIDWALLMNT</t>
  </si>
  <si>
    <t>CREATE A PROFESSIONAL VIDEO WALL WITH THIS VIDEO WALL MOUNT SYSTEM - POP-OUT DES</t>
  </si>
  <si>
    <t>VS221HD20</t>
  </si>
  <si>
    <t>SWITCH BETWEEN TWO HDMI VIDEO SOURCES ON A SINGLE DISPLAY, WITH SUPPORT FOR ULTR</t>
  </si>
  <si>
    <t>VS221HD2VGA</t>
  </si>
  <si>
    <t>SHARE A VGA MONITOR/PROJECTOR BETWEEN A VGA AND HDMI AUDIO/VIDEO SOURCE, WITH PR</t>
  </si>
  <si>
    <t>VS221HD4KA</t>
  </si>
  <si>
    <t>SWITCH BETWEEN TWO HDMI SOURCES ON A SINGLE HDMI DISPLAY W/ 4K VIDEO RESOLUTION</t>
  </si>
  <si>
    <t>VS221HDQ</t>
  </si>
  <si>
    <t>SHARE A SINGLE HDMI DISPLAY OR PROJECTOR BETWEEN TWO HDMI VIDEO SOURCES - WITH D</t>
  </si>
  <si>
    <t>VS221VGA2HD</t>
  </si>
  <si>
    <t>SHARE AN HDMI DISPLAY/PROJECTOR BETWEEN A VGA AND HDMI AUDIO/VIDEO SOURCE, WITH</t>
  </si>
  <si>
    <t>VS222HD4K</t>
  </si>
  <si>
    <t>AUTOMATICALLY SWITCH BETWEEN TWO VIDEO SOURCES ON TWO DISPLAYS WITH FAST SWITCHI</t>
  </si>
  <si>
    <t>VS222HDQ</t>
  </si>
  <si>
    <t>SWITCH BETWEEN TWO HDMI SOURCES ON TWO HDMI DISPLAYS - HDMI SELECTOR - HDMI MATR</t>
  </si>
  <si>
    <t>VS410HDMIE</t>
  </si>
  <si>
    <t>SWITCH BETWEEN 4 HDMI SOURCES ON ONE DISPLAY OR PROJECTOR - HDMI SWITCH - HDMI V</t>
  </si>
  <si>
    <t>VS421HD20</t>
  </si>
  <si>
    <t>SWITCH BETWEEN FOUR HDMI VIDEO SOURCES ON A SINGLE DISPLAY WITH SUPPORT FOR ULTR</t>
  </si>
  <si>
    <t>VS421HD4K</t>
  </si>
  <si>
    <t>SWITCH BETWEEN FOUR HDMI SOURCES ON A SINGLE HDMI DISPLAY, WITH SUPPORT FOR MHL</t>
  </si>
  <si>
    <t>VS421HD4KA</t>
  </si>
  <si>
    <t>SWITCH BETWEEN FOUR HDMI SOURCES ON A SINGLE HDMI DISPLAY W/ 4K VIDEO RESOLUTION</t>
  </si>
  <si>
    <t>VS421HDDP</t>
  </si>
  <si>
    <t>MULTI-PORT HDMI VIDEO SWITCH SUPPORTS HDMI (3X) AND DISPLAYPORT (1X) INPUT - HDM</t>
  </si>
  <si>
    <t>VS421HDPIP</t>
  </si>
  <si>
    <t>4-PORT HDMI SWITCH W/PICTURE-AND-PICTURE</t>
  </si>
  <si>
    <t>VS424HD4K60</t>
  </si>
  <si>
    <t>SHARE AND SWITCH FOUR DISTINCT HDMI AV SIGNALS BETWEEN FOUR SEPARATE DISPLAYS IN</t>
  </si>
  <si>
    <t>VS424HDPIP</t>
  </si>
  <si>
    <t>SHARE AND SWITCH FOUR DISTINCT HDMI AUDIO/VIDEO SOURCES BETWEEN FOUR HDMI DISPLA</t>
  </si>
  <si>
    <t>VS440HDMI</t>
  </si>
  <si>
    <t>SHARE AND SWITCH FOUR DISTINCT HDMI AUDIO/VIDEO SIGNALS BETWEEN FOUR DISPLAYS -</t>
  </si>
  <si>
    <t>VSEDIDDVI</t>
  </si>
  <si>
    <t>COPY OR EMULATE EXTENDED DISPLAY IDENTIFICATION (EDID) DATA FOR OPTIMAL DISPLAY</t>
  </si>
  <si>
    <t>VSEDIDHD</t>
  </si>
  <si>
    <t>ADD COPIED OR GHOSTED EDID (EXTENDED DISPLAY IDENTIFICATION DATA) TO YOUR HDMI S</t>
  </si>
  <si>
    <t>WALLMNT12</t>
  </si>
  <si>
    <t>WALL MOUNT EQUIPMENT THAT IS UP TO 12IN DEEP SUCH AS PATCH PANELS OR NETWORK SWI</t>
  </si>
  <si>
    <t>WALLMOUNT4</t>
  </si>
  <si>
    <t>4U WALL MOUNT RACK (19IN) - 13.78IN DEEP</t>
  </si>
  <si>
    <t>WALLMOUNT6</t>
  </si>
  <si>
    <t>MOUNT NETWORKING EQUIPMENT AND SHALLOW RACKMOUNT DEVICES WITH THIS 6U WALL-MOUNT</t>
  </si>
  <si>
    <t>WALLMOUNT8</t>
  </si>
  <si>
    <t>WALL MOUNT EQUIPMENT UP TO 12 INCHES DEEP SUCH AS PATCH PANELS OR NETWORK SWITCH</t>
  </si>
  <si>
    <t>WALLMOUNTH1</t>
  </si>
  <si>
    <t>WALL-MOUNT A PATCH PANEL OR NETWORK SWITCH WHILE PROVIDING HINGED ACCESS TO THE</t>
  </si>
  <si>
    <t>WALLMOUNTH2</t>
  </si>
  <si>
    <t>WALLMOUNTH4</t>
  </si>
  <si>
    <t>WALLSHELF</t>
  </si>
  <si>
    <t>WALLMOUNT AND STORE YOUR NON-RACKMOUNT SERVER, NETWORKING OR AV EQUIPMENT - EQUI</t>
  </si>
  <si>
    <t>WALLSHELF4U</t>
  </si>
  <si>
    <t>MOUNT YOUR SERVER, NETWORK AND TELECOM DEVICES TO THE WALL, WHILE STORING YOUR N</t>
  </si>
  <si>
    <t>WALLSHELF8U</t>
  </si>
  <si>
    <t>WALLSTS1</t>
  </si>
  <si>
    <t>ERGONOMIC WALL-MOUNT WORKSTATION - UP TO 17LB VESA MONITOR (INCL ULTRAWIDE) - FO</t>
  </si>
  <si>
    <t>WALLSTS2</t>
  </si>
  <si>
    <t>EASILY CONVERT YOUR DUAL MONITOR WORKSTATION INTO A STANDING DESK FOR GREATER CO</t>
  </si>
  <si>
    <t>WALLSTSI1</t>
  </si>
  <si>
    <t>ERGONOMIC WALL-MOUNTED WORKSTATION - VESA MONITOR ARM FOR UP TO 34IN/19.8LB DISP</t>
  </si>
  <si>
    <t>WALLSTSI2</t>
  </si>
  <si>
    <t>ERGONOMIC STANDING WALL-MOUNT WORKSTATION - VESA DUAL MONITOR ARM FOR 30IN (19.8</t>
  </si>
  <si>
    <t>WCH1C</t>
  </si>
  <si>
    <t>THIS USB-C WALL CHARGER PROVIDES 60W OF NEXT-GENERATION POWER DELIVERY TECHNOLOG</t>
  </si>
  <si>
    <t>WIFI2HDMC</t>
  </si>
  <si>
    <t>WIRELESSLY CONNECT YOUR LAPTOP, TABLET OR MOBILE DEVICE TO YOUR HDTV OR PROJECTO</t>
  </si>
  <si>
    <t>WIFI2HDVGA</t>
  </si>
  <si>
    <t>WIRELESSLY COLLABORATE AND SHARE CONTENT FROM YOUR ULTRABOOK OR LAPTOP TO A VGA</t>
  </si>
  <si>
    <t>WIR5ECMPBL</t>
  </si>
  <si>
    <t>MAKE RELIABLE ETHERNET CONNECTIONS IN APPLICATIONS REQUIRING PLENUM RATED CAT5E</t>
  </si>
  <si>
    <t>WIR5ECMPGRY</t>
  </si>
  <si>
    <t>WIR5ECMPHBL</t>
  </si>
  <si>
    <t>MAKE RELIABLE HORIZONTAL ETHERNET CONNECTIONS IN APPLICATIONS REQUIRING PLENUM R</t>
  </si>
  <si>
    <t>WIR5ECMRBK</t>
  </si>
  <si>
    <t>MAKE RELIABLE ETHERNET CONNECTIONS IN APPLICATIONS REQUIRING CMR-RATED CABLE - B</t>
  </si>
  <si>
    <t>WIR5ECMRWH</t>
  </si>
  <si>
    <t>WIR6CMRBK</t>
  </si>
  <si>
    <t>MAKE GIGABIT ETHERNET CONNECTIONS WITH POE SUPPORT, IN APPLICATIONS REQUIRING CM</t>
  </si>
  <si>
    <t>WIR6CMRBL</t>
  </si>
  <si>
    <t>MAKE POWER-OVER-ETHERNET-CAPABLE GIGABIT NETWORK CONNECTIONS IN APPLICATIONS REQ</t>
  </si>
  <si>
    <t>WIR6CMRGR</t>
  </si>
  <si>
    <t>WIRC5ECMR</t>
  </si>
  <si>
    <t>MAKE RELIABLE ETHERNET CONNECTIONS IN APPLICATIONS REQUIRING CMR-RATED CABLE - C</t>
  </si>
  <si>
    <t>WIRC5ECMRGRY</t>
  </si>
  <si>
    <t>WIRC6ASPATBL</t>
  </si>
  <si>
    <t>DELIVER HIGH-PERFORMANCE 10 GIGABIT NETWORK CONNECTIONS, FREE OF NOISE AND EMI/R</t>
  </si>
  <si>
    <t>WIRC6CMPBLK</t>
  </si>
  <si>
    <t>MAKE GIGABIT NETWORK CONNECTIONS USING THIS HIGH-QUALITY, PLENUM-RATED CAT6 CABL</t>
  </si>
  <si>
    <t>WIRC6CMPBLU</t>
  </si>
  <si>
    <t>MAKE GIGABIT NETWORK CONNECTIONS USING THIS HIGH QUALITY PLENUM RATED CAT6 CABLE</t>
  </si>
  <si>
    <t>WIRC6CMPGRY</t>
  </si>
  <si>
    <t>WIRC6PATBKRL</t>
  </si>
  <si>
    <t>MAKE GIGABIT NETWORK CONNECTIONS USING THIS HIGH QUALITY CAT6 CABLE - CAT 6 BULK</t>
  </si>
  <si>
    <t>WIRC6PATBLRL</t>
  </si>
  <si>
    <t>STARTECH 1000' BULK CAT6 CABLE BLUE</t>
  </si>
  <si>
    <t>WIRC6PATGNRL</t>
  </si>
  <si>
    <t>1000 FT BULK CAT6 ETHERNET CABLE GREEN</t>
  </si>
  <si>
    <t>WIRC6PATGRRL</t>
  </si>
  <si>
    <t>1000 FT BULK CAT6 ETHERNET CABLE GRAY</t>
  </si>
  <si>
    <t>WIRC6PATWHRL</t>
  </si>
  <si>
    <t>WIRRJ45BLRL</t>
  </si>
  <si>
    <t>1000 FT CAT5E BULK CABLE - CAT 5E BULK CABLE - LAN WIRE - RJ45 WIRE - CAT5E PULL</t>
  </si>
  <si>
    <t>WKSTNCM</t>
  </si>
  <si>
    <t>6.5FT FLEXIBLE CABLE MANAGEMENT SLEEVE WRAP - EXPANDABLE COILED CABLE MANAGER SL</t>
  </si>
  <si>
    <t>WKSTNCM2</t>
  </si>
  <si>
    <t>15FT FLEXIBLE CABLE MANAGEMENT SLEEVE WRAP - EXPANDABLE COILED CABLE MANAGER SLE</t>
  </si>
  <si>
    <t>WKSTNCMZP</t>
  </si>
  <si>
    <t>39.4IN NEOPRENE CABLE MANAGEMENT SLEEVE WITH ZIPPER AND DURABLE BUILT-IN BUCKLES</t>
  </si>
  <si>
    <t>WRSTRST</t>
  </si>
  <si>
    <t>THIS FOAM KEYBOARD WRIST REST FOR STANDARD COMPUTER KEYBOARDS (18.3IN LONG) OFFE</t>
  </si>
  <si>
    <t>WSP-Q40GLR4L-ST</t>
  </si>
  <si>
    <t>CISCO WSP-Q40GLR4L COMPATIBLE QSFP+ - 40GBASE-LR4 40 GBPS - 40GBE MODULE - 40GE</t>
  </si>
  <si>
    <t>XBR-000180-ST</t>
  </si>
  <si>
    <t>BROCADE XBR-000180 COMPATIBLE SFP+ - 10GBASE-SR 10GBPS - 10GBE MODULE - 10GE GIG</t>
  </si>
  <si>
    <t>XBR-000182-ST</t>
  </si>
  <si>
    <t>BROCADE XBR-000182 COMPATIBLE SFP+ - 10GBASE-LR 10GBPS - 10GBE MODULE - 10GE GIG</t>
  </si>
  <si>
    <t>XBR-000190-ST</t>
  </si>
  <si>
    <t>BROCADE XBR-000190 COMPATIBLE SFP - 1000BASE-T 1GBPS - 1GBE MODULE - 1GE GIGABIT</t>
  </si>
  <si>
    <t>XG-LR-ST</t>
  </si>
  <si>
    <t>BROCADE XG-LR COMPATIBLE SFP+ - 10GBASE-LR 10GBPS - 10GBE MODULE - 10GE GIGABIT</t>
  </si>
  <si>
    <t>XG-SR-ST</t>
  </si>
  <si>
    <t>BROCADE XG-SR COMPATIBLE SFP+ - 10GBASE-SR 10GBPS - 10GBE MODULE - 10GE GIGABIT</t>
  </si>
  <si>
    <t>10G-MM-DX-LC</t>
  </si>
  <si>
    <t>10GB MM FIBER DUPLEX SFP+ MODULE</t>
  </si>
  <si>
    <t>1G-MM-DX-LC</t>
  </si>
  <si>
    <t>1GB MM FIBER DUPLEX SFP MODULE</t>
  </si>
  <si>
    <t>440-0008-026</t>
  </si>
  <si>
    <t>HDMI CABLE  8 METER (26.2)</t>
  </si>
  <si>
    <t>440-0020-065</t>
  </si>
  <si>
    <t>HDMI CABLE 20 METER (65.6)</t>
  </si>
  <si>
    <t>440-1005-008</t>
  </si>
  <si>
    <t>USB 3.0 CABLE 8METER TYPE A TO B ACTIVE</t>
  </si>
  <si>
    <t>440-1005-020</t>
  </si>
  <si>
    <t>ACTIVE USB 2.0 EXTENSION CABLE</t>
  </si>
  <si>
    <t>440-1005-023</t>
  </si>
  <si>
    <t>20M ACTIVE 3.0 TYPEA TO TYPE B M M CABLE</t>
  </si>
  <si>
    <t>440-1005-025</t>
  </si>
  <si>
    <t>30M ACTIVE 3.0 TYPEA TO TYPE B M M CABLE</t>
  </si>
  <si>
    <t>440-1005-051</t>
  </si>
  <si>
    <t>Active Optical USB 3.0 A/C Plenum 50ft</t>
  </si>
  <si>
    <t>440-1005-061</t>
  </si>
  <si>
    <t>ACTIVE OPTICAL USB 3.0 A/B PLENUM 8M</t>
  </si>
  <si>
    <t>440-1005-065</t>
  </si>
  <si>
    <t>ACTIVE OPTICAL USB 3.0 A/B PLENUM 20M</t>
  </si>
  <si>
    <t>440-1005-067</t>
  </si>
  <si>
    <t>ACTIVE OPTICAL USB 3.0 A/B PLENUM 30M</t>
  </si>
  <si>
    <t>440-1007-008</t>
  </si>
  <si>
    <t>ACTIVE OPTICAL USB 3.0 A/C PLENUM 8M</t>
  </si>
  <si>
    <t>440-1007-030</t>
  </si>
  <si>
    <t>ACTIVEOPTICAL C/A USB 3.0/2.0 PLENUM 30M</t>
  </si>
  <si>
    <t>440-1370-148</t>
  </si>
  <si>
    <t>POWER SUPPLY 48VDC 1.35A ISOLATED</t>
  </si>
  <si>
    <t>440-4142-012</t>
  </si>
  <si>
    <t>POWER SUPPLY 12VDC 3A</t>
  </si>
  <si>
    <t>440-5600-000</t>
  </si>
  <si>
    <t>PRODUCTIONVIEW HD Y-C &amp; COMPOSITE CABLE</t>
  </si>
  <si>
    <t>440-5600-001</t>
  </si>
  <si>
    <t>PRODUCTIONVIEW HD COMPONENT CABLE</t>
  </si>
  <si>
    <t>440-5600-002</t>
  </si>
  <si>
    <t>440-5625-001</t>
  </si>
  <si>
    <t>15 PIN CABLE - 3 FT.</t>
  </si>
  <si>
    <t>440-5625-003</t>
  </si>
  <si>
    <t>15 PIN CABLE - 10 FT.</t>
  </si>
  <si>
    <t>451-0400-055</t>
  </si>
  <si>
    <t>PS POE+ MIDSPAN 10G POWER INJECTOR</t>
  </si>
  <si>
    <t>451-0800-055</t>
  </si>
  <si>
    <t>POE+ MODSPAN POWER INJECTOR</t>
  </si>
  <si>
    <t>451-2000-024</t>
  </si>
  <si>
    <t>24 VOLT POWERRITE POWER SUPPLY</t>
  </si>
  <si>
    <t>451-2150-052</t>
  </si>
  <si>
    <t>PS LT POE++ MIDSPAN POWER INJECTOR</t>
  </si>
  <si>
    <t>451-2750-018</t>
  </si>
  <si>
    <t>18 VOLT POWERRITE POWER SUPPLY</t>
  </si>
  <si>
    <t>470-0000-000</t>
  </si>
  <si>
    <t>CABLE US IP</t>
  </si>
  <si>
    <t>470-0000-001</t>
  </si>
  <si>
    <t>CABLE EURO IP 3-CONDUCTOR IEC-C13</t>
  </si>
  <si>
    <t>470-0000-002</t>
  </si>
  <si>
    <t>CABLE UK IP 3-CONDUCTOR IEC-C13</t>
  </si>
  <si>
    <t>470-0000-003</t>
  </si>
  <si>
    <t>CABLE AUST IP DETACHABLE 3-COND IEC-C13</t>
  </si>
  <si>
    <t>535-2000-044</t>
  </si>
  <si>
    <t>ROBOTRAK DOUBLE DECKER WALL MOUNT</t>
  </si>
  <si>
    <t>535-2000-045</t>
  </si>
  <si>
    <t>ROBOTRAK DUAL CAMERA MOUNT - CEILING KIT</t>
  </si>
  <si>
    <t>535-2000-204</t>
  </si>
  <si>
    <t>MODEL 100 THIN PROFILE WALL MOUNT</t>
  </si>
  <si>
    <t>535-2000-204B</t>
  </si>
  <si>
    <t>MODEL 100 THIN PROFILE WALL MOUNTBRACKET</t>
  </si>
  <si>
    <t>535-2000-205</t>
  </si>
  <si>
    <t>MODEL 70 THIN PROFILE WALL MOUNT BRACKET</t>
  </si>
  <si>
    <t>535-2000-205B</t>
  </si>
  <si>
    <t>535-2000-206</t>
  </si>
  <si>
    <t>SUSPENDED CEILING PTZ CAMERA MOUNT</t>
  </si>
  <si>
    <t>535-2000-207</t>
  </si>
  <si>
    <t>MODEL 50I THIN PROFILE WALL MOUNT BRACKE</t>
  </si>
  <si>
    <t>535-2000-210</t>
  </si>
  <si>
    <t>RECESSED INSTALLATION CEILING CONVERSION</t>
  </si>
  <si>
    <t>535-2000-212</t>
  </si>
  <si>
    <t>STANDARD CAMERA MOUNT</t>
  </si>
  <si>
    <t>535-2000-213</t>
  </si>
  <si>
    <t>UNIVERSAL WALL/CEILING MOUNT</t>
  </si>
  <si>
    <t>535-2000-214</t>
  </si>
  <si>
    <t>EXPANDABLE WALL MOUNT</t>
  </si>
  <si>
    <t>535-2000-215</t>
  </si>
  <si>
    <t>LONG EXPANDABLE WALL/CEILING MOUNT</t>
  </si>
  <si>
    <t>535-2000-216</t>
  </si>
  <si>
    <t>MODEL HD1 THIN PROFILE WALL MOUNT</t>
  </si>
  <si>
    <t>535-2000-219</t>
  </si>
  <si>
    <t>THIN PROFILE WALL MOUNT FOR POLYCOM</t>
  </si>
  <si>
    <t>535-2000-221</t>
  </si>
  <si>
    <t>THIN PROFILE WALL MOUNT BRACKET</t>
  </si>
  <si>
    <t>535-2000-222</t>
  </si>
  <si>
    <t>THIN PROFILE WALL MOUNT FOR LIFESIZE HD</t>
  </si>
  <si>
    <t>535-2000-223</t>
  </si>
  <si>
    <t>WALL MOUNT BRACKET FOR BRC-H700</t>
  </si>
  <si>
    <t>535-2000-225</t>
  </si>
  <si>
    <t>WALL MOUNT BRACKET FOR BRC-Z700 AND H900</t>
  </si>
  <si>
    <t>535-2000-227</t>
  </si>
  <si>
    <t>WALL MOUNTING BRACKET FOR EVI-HD1</t>
  </si>
  <si>
    <t>535-2000-230</t>
  </si>
  <si>
    <t>CLEARVIEW HD-18 &amp; HD-19 WALL MOUNT</t>
  </si>
  <si>
    <t>535-2000-230W</t>
  </si>
  <si>
    <t>535-2000-231</t>
  </si>
  <si>
    <t>WALL MOUNT BRACKET FOR BRC-Z330</t>
  </si>
  <si>
    <t>535-2000-232</t>
  </si>
  <si>
    <t>Model EVI-HD3V/HD7V Thin Profile Wall</t>
  </si>
  <si>
    <t>535-2000-234</t>
  </si>
  <si>
    <t>THIN PROFILE WALL MOUNT FOR LIFESIZE 10</t>
  </si>
  <si>
    <t>535-2000-236B</t>
  </si>
  <si>
    <t>535-2000-236W</t>
  </si>
  <si>
    <t>535-2000-237</t>
  </si>
  <si>
    <t>THIN PROFILE WALL MOUNT ZOOMSHOT</t>
  </si>
  <si>
    <t>535-2000-240</t>
  </si>
  <si>
    <t>THIN PROFILE WALL MOUNT FOR VADDIO</t>
  </si>
  <si>
    <t>535-2000-240W</t>
  </si>
  <si>
    <t>THIN PROFILE WALL MOUNT ROBOSHOT WHITE</t>
  </si>
  <si>
    <t>535-2000-243</t>
  </si>
  <si>
    <t>THIN PROFILE WALL MOUNT FOR SONY</t>
  </si>
  <si>
    <t>535-2000-244</t>
  </si>
  <si>
    <t>THIN PROFILE MNT KIT BLK CONFERENCESHOT</t>
  </si>
  <si>
    <t>535-2000-244W</t>
  </si>
  <si>
    <t>ConferenceSHOT FX Cameras</t>
  </si>
  <si>
    <t>535-2000-245</t>
  </si>
  <si>
    <t>THIN PROFILE WALL MOUNT LONG</t>
  </si>
  <si>
    <t>535-2000-246</t>
  </si>
  <si>
    <t>THIN PROFILE WALL MOUNT TALL</t>
  </si>
  <si>
    <t>535-2000-251</t>
  </si>
  <si>
    <t>THIN PROFILE WALL MNT PR60/HD EAGLE EYE</t>
  </si>
  <si>
    <t>535-2000-290</t>
  </si>
  <si>
    <t>DROP DOWN MOUNT FOR SMALL PTZ CAMERAS</t>
  </si>
  <si>
    <t>535-2000-291</t>
  </si>
  <si>
    <t>535-2000-292</t>
  </si>
  <si>
    <t>DROP DOWN MOUNT FOR LARGE PTZ CAMERAS</t>
  </si>
  <si>
    <t>535-2000-293</t>
  </si>
  <si>
    <t>535-2000-294</t>
  </si>
  <si>
    <t>OFF-SET DROP DOWN MOUNT FOR OEM CAMERAS</t>
  </si>
  <si>
    <t>535-2000-296</t>
  </si>
  <si>
    <t>OFF SET DROP DOWN MOUNT FOR VADDIO</t>
  </si>
  <si>
    <t>535-2000-299</t>
  </si>
  <si>
    <t>DROP DOWN COUPLER KIT FOR LARGE/SMALL</t>
  </si>
  <si>
    <t>535-2020-230</t>
  </si>
  <si>
    <t>POWERVIEW HD-22, HD-30 &amp; CLEARVIEW</t>
  </si>
  <si>
    <t>535-2020-230W</t>
  </si>
  <si>
    <t>535-2100-202</t>
  </si>
  <si>
    <t>ADJUSTABLE EXTENSION WALL BRACKET</t>
  </si>
  <si>
    <t>535-2100-207</t>
  </si>
  <si>
    <t>Adjustable Mount HuddleSHOT BLACK</t>
  </si>
  <si>
    <t>535-2100-207W</t>
  </si>
  <si>
    <t>Adjustable Mount HuddleSHOT WHITE</t>
  </si>
  <si>
    <t>802-2435</t>
  </si>
  <si>
    <t>POWER CABLE - EURO</t>
  </si>
  <si>
    <t>802-2436</t>
  </si>
  <si>
    <t>UK POWER CORD FIGURE 8</t>
  </si>
  <si>
    <t>802-2620</t>
  </si>
  <si>
    <t>POWER SUPPLY 36V 3A</t>
  </si>
  <si>
    <t>802-2622</t>
  </si>
  <si>
    <t>POWER CABLE - AUS</t>
  </si>
  <si>
    <t>802-2654</t>
  </si>
  <si>
    <t>CABLE POWER 6 BLACK</t>
  </si>
  <si>
    <t>998-1001-232</t>
  </si>
  <si>
    <t>EZCAMERA CONTROL ADAPTER</t>
  </si>
  <si>
    <t>998-1002-232</t>
  </si>
  <si>
    <t>EZCAMERA CONTROL ADAPTER FOR CISCO CODEC</t>
  </si>
  <si>
    <t>998-1005-026</t>
  </si>
  <si>
    <t>UCC CABLE BUNDLE 8 METER</t>
  </si>
  <si>
    <t>998-1005-027</t>
  </si>
  <si>
    <t>UCC CABLE BUNDLE 20 METER</t>
  </si>
  <si>
    <t>998-1006-232</t>
  </si>
  <si>
    <t>EZCAMERA CONTROL ADAPTER (RJ-45 TO DB9M)</t>
  </si>
  <si>
    <t>998-1105-001</t>
  </si>
  <si>
    <t>QUICK-CONNECT BOX</t>
  </si>
  <si>
    <t>998-1105-002</t>
  </si>
  <si>
    <t>QUICK-CONNECT BOX RACK PANEL</t>
  </si>
  <si>
    <t>998-1111-002</t>
  </si>
  <si>
    <t>ADDITIONAL PRESENTERPOD OPTION</t>
  </si>
  <si>
    <t>998-2100-000</t>
  </si>
  <si>
    <t>VADDIO IR REMOTE COMMANDER</t>
  </si>
  <si>
    <t>998-2102-000</t>
  </si>
  <si>
    <t>AV REMOTE COMMANDER N/A</t>
  </si>
  <si>
    <t>998-2225-051</t>
  </si>
  <si>
    <t>RECESSED INSTALLATION KIT FOR IN-CEILING</t>
  </si>
  <si>
    <t>998-2225-152</t>
  </si>
  <si>
    <t>DOCCAM HARD CEILING INSTALLATION KIT</t>
  </si>
  <si>
    <t>998-5000-001</t>
  </si>
  <si>
    <t>PRODUCTIONVIEW RACK MOUNT EARS</t>
  </si>
  <si>
    <t>998-5000-002</t>
  </si>
  <si>
    <t>PRECISION CAMERA CONTROLLER RACK EARS</t>
  </si>
  <si>
    <t>998-5000-003</t>
  </si>
  <si>
    <t>PCC PREMIER RACK MOUNT EARS</t>
  </si>
  <si>
    <t>998-6000-002</t>
  </si>
  <si>
    <t>1-RU RACK PANEL FOR 3 INTERFACES</t>
  </si>
  <si>
    <t>998-6000-003</t>
  </si>
  <si>
    <t>1-RU RACK PANEL FOR 2 INTERFACES</t>
  </si>
  <si>
    <t>998-6000-004</t>
  </si>
  <si>
    <t>OPTIONAL 1/2 RACK MOUNTING KIT</t>
  </si>
  <si>
    <t>998-6000-005</t>
  </si>
  <si>
    <t>OPTIONAL UNDER TABLE MOUNTING BRACKET</t>
  </si>
  <si>
    <t>998-6000-006</t>
  </si>
  <si>
    <t>Dual Rack Mount Kit for Vaddion 1/2 Rack</t>
  </si>
  <si>
    <t>998-6906-000</t>
  </si>
  <si>
    <t>QUICK-CONNECT DVI/HDMI-SR DISPLAY</t>
  </si>
  <si>
    <t>998-7231-000</t>
  </si>
  <si>
    <t>AUTOTRAK 2.0 REPLACEMENT BELT PACK UNIT</t>
  </si>
  <si>
    <t>998-7232-000</t>
  </si>
  <si>
    <t>REPLACEMENT IR LANYARD</t>
  </si>
  <si>
    <t>998-82000-012W</t>
  </si>
  <si>
    <t>QC UNIVERSAL CAMERA INTERFACE</t>
  </si>
  <si>
    <t>998-85100-000</t>
  </si>
  <si>
    <t>CeilingMIC Interface Box</t>
  </si>
  <si>
    <t>998-9000-070</t>
  </si>
  <si>
    <t>FLUSH MOUNT DOME AND BRACKET</t>
  </si>
  <si>
    <t>998-9000-200</t>
  </si>
  <si>
    <t>DOMEVIEW HD INDOOR FLUSH MOUNT DOME</t>
  </si>
  <si>
    <t>998-9000-210</t>
  </si>
  <si>
    <t>12 CLEAR DOME ACCESSORY (DOME ONLY)</t>
  </si>
  <si>
    <t>998-9000-220</t>
  </si>
  <si>
    <t>12 SMOKE TINTED DOME ACCESSORY</t>
  </si>
  <si>
    <t>998-9100-200</t>
  </si>
  <si>
    <t>DOMEVIEW HD INDOOR PENDANT MOUNT DOME</t>
  </si>
  <si>
    <t>998-9200-200</t>
  </si>
  <si>
    <t>DOMEVIEW HD OUTDOOR WEATHER-RESISTANT</t>
  </si>
  <si>
    <t>998-9300-000</t>
  </si>
  <si>
    <t>WALL MOUNTING KIT FOR INDOOR AND OUTDOOR</t>
  </si>
  <si>
    <t>998-9300-001</t>
  </si>
  <si>
    <t>WALL MOUNT WITH POLE MOUNTING KIT</t>
  </si>
  <si>
    <t>998-9300-002</t>
  </si>
  <si>
    <t>CEILING MOUNTING KIT FOR INDOOR PENDANT</t>
  </si>
  <si>
    <t>998-99000-100W</t>
  </si>
  <si>
    <t>RoboSHOT 12E CAT5 CAMERA WHITE  Used for</t>
  </si>
  <si>
    <t>998-9995-003</t>
  </si>
  <si>
    <t>CONFERENCESHOT AV SPEAKER</t>
  </si>
  <si>
    <t>998-9995-003W</t>
  </si>
  <si>
    <t>CONFERENCESHOT AV SPEAKER-WHITE</t>
  </si>
  <si>
    <t>999-1005-010</t>
  </si>
  <si>
    <t>PTZ CAMERA CONTROL CABLE</t>
  </si>
  <si>
    <t>999-1005-021</t>
  </si>
  <si>
    <t>POWER EXTENSION MODULE</t>
  </si>
  <si>
    <t>999-1005-032</t>
  </si>
  <si>
    <t>USB 3.0 EXTENDER SYSTEM N/A</t>
  </si>
  <si>
    <t>999-1005-052</t>
  </si>
  <si>
    <t>EXTREME USB 2.0 EXTENDER NA</t>
  </si>
  <si>
    <t>999-1105-043</t>
  </si>
  <si>
    <t>STAND-ALONE ONELINK HDMI CAMERAINTERFACE</t>
  </si>
  <si>
    <t>999-1111-000</t>
  </si>
  <si>
    <t>PRESENTERPOD SYSTEM</t>
  </si>
  <si>
    <t>999-11208-000</t>
  </si>
  <si>
    <t>EASYIP POE+ SWITCH</t>
  </si>
  <si>
    <t>999-1234-000</t>
  </si>
  <si>
    <t>2.4GHZ REMOTE ANTENNA</t>
  </si>
  <si>
    <t>999-1511-000</t>
  </si>
  <si>
    <t>STEPVIEW MAT - SMALL EXPOSED</t>
  </si>
  <si>
    <t>999-1512-000</t>
  </si>
  <si>
    <t>STEPVIEW MAT - LARGE EXPOSED</t>
  </si>
  <si>
    <t>999-1701-100</t>
  </si>
  <si>
    <t>AUTOVIEW IR SENSOR KIT</t>
  </si>
  <si>
    <t>999-20000-000</t>
  </si>
  <si>
    <t>ConferenceShot FX Camera Black</t>
  </si>
  <si>
    <t>999-20000-000W</t>
  </si>
  <si>
    <t>ConferenceSHOT FX Camera WHITE</t>
  </si>
  <si>
    <t>999-21100-000</t>
  </si>
  <si>
    <t>INTELLISHOT USB CAMERA BLK INT</t>
  </si>
  <si>
    <t>999-21100-000W</t>
  </si>
  <si>
    <t>INTELLISHOT USB CAMERA WHT</t>
  </si>
  <si>
    <t>999-2204-000</t>
  </si>
  <si>
    <t>WALLVIEW 100 PTZ SYSTEM</t>
  </si>
  <si>
    <t>999-2204-000B</t>
  </si>
  <si>
    <t>WALLVIEW 100 PTZ SYSTEM - BLACK</t>
  </si>
  <si>
    <t>999-2225-012</t>
  </si>
  <si>
    <t>IN-WALL ENCLOSURE FOR WIDESHOT, ZOOMSHOT</t>
  </si>
  <si>
    <t>999-2225-014</t>
  </si>
  <si>
    <t>IN-WALL ENCLOSURE FOR SONY EVI-HD1</t>
  </si>
  <si>
    <t>999-2225-015</t>
  </si>
  <si>
    <t>IN-WALL ENCLOSURE FOR VIDEOCONFERENCING</t>
  </si>
  <si>
    <t>999-2225-015SL</t>
  </si>
  <si>
    <t>IN-WALL ENCLOSURE FOR VC CAMERAS-SLIM</t>
  </si>
  <si>
    <t>999-2225-016</t>
  </si>
  <si>
    <t>IN-WALL ENCLOSURE FOR BRC-H700</t>
  </si>
  <si>
    <t>999-2225-018</t>
  </si>
  <si>
    <t>IN-WALL ENCLOSURE FOR VADDIO</t>
  </si>
  <si>
    <t>999-2225-019</t>
  </si>
  <si>
    <t>IN-WALL ENCLOSURE FOR SONY BRC-Z330</t>
  </si>
  <si>
    <t>999-2225-020</t>
  </si>
  <si>
    <t>IN-WALL ENCLOSURE FOR CISCO PRECISION</t>
  </si>
  <si>
    <t>999-2225-021</t>
  </si>
  <si>
    <t>In-Wall Enclosure for Vaddio RoboSHOT 20</t>
  </si>
  <si>
    <t>999-2225-022</t>
  </si>
  <si>
    <t>In-Wall Enclosure for ClearSHOT 10 USB</t>
  </si>
  <si>
    <t>999-2225-050</t>
  </si>
  <si>
    <t>IN-CEILING HALF-RECESSED ENCLOSURE</t>
  </si>
  <si>
    <t>999-2225-118</t>
  </si>
  <si>
    <t>999-2225-150</t>
  </si>
  <si>
    <t>999-2225-200</t>
  </si>
  <si>
    <t>IN CEILING HALF-RECESSED ROBOSHOT UHD</t>
  </si>
  <si>
    <t>999-2225-220</t>
  </si>
  <si>
    <t>IN-WALL ENCLOSURE FOR LIFESIZE 10X</t>
  </si>
  <si>
    <t>999-2304-000</t>
  </si>
  <si>
    <t>CEILINGVIEW 70 PTZ SYSTEM</t>
  </si>
  <si>
    <t>999-2680-000</t>
  </si>
  <si>
    <t>SONY EVI-D80 SD PTZ SYSTEM - BLACK</t>
  </si>
  <si>
    <t>999-2684-000</t>
  </si>
  <si>
    <t>WALLVIEW D80 PTZ SYSTEM - BLACK</t>
  </si>
  <si>
    <t>999-2684-000W</t>
  </si>
  <si>
    <t>WALLVIEW D80 PTZ SYSTEM - WHITE</t>
  </si>
  <si>
    <t>999-2690-000</t>
  </si>
  <si>
    <t>SONY EVI-D90 SD PTZ SYSTEM - BLACK</t>
  </si>
  <si>
    <t>999-2690-000W</t>
  </si>
  <si>
    <t>SONY EVI-D90 SD PTZ SYSTEM - WHITE</t>
  </si>
  <si>
    <t>999-2694-000</t>
  </si>
  <si>
    <t>WALLVIEW D90 PTZ SYSTEM - BLACK</t>
  </si>
  <si>
    <t>999-2694-000W</t>
  </si>
  <si>
    <t>WALLVIEW D90 PTZ SYSTEM- WHITE</t>
  </si>
  <si>
    <t>999-2704-000</t>
  </si>
  <si>
    <t>WALLVIEW 70 PTZ SYSTEM -WHITE</t>
  </si>
  <si>
    <t>999-2704-000B</t>
  </si>
  <si>
    <t>WALLVIEW 70 PTZ SYSTEM- BLACK</t>
  </si>
  <si>
    <t>999-30200-000</t>
  </si>
  <si>
    <t>EasyIP 10 Camera Black</t>
  </si>
  <si>
    <t>999-30200-000W</t>
  </si>
  <si>
    <t>EasyIP 10 Camera White</t>
  </si>
  <si>
    <t>999-30201-000</t>
  </si>
  <si>
    <t>EasyIP Base Kit Black</t>
  </si>
  <si>
    <t>999-30201-000W</t>
  </si>
  <si>
    <t>EasyIP Base Kit White</t>
  </si>
  <si>
    <t>999-30230-000</t>
  </si>
  <si>
    <t>EasyIP 20 Camera</t>
  </si>
  <si>
    <t>999-30230-000W</t>
  </si>
  <si>
    <t>EasyIP 20 Camera-White</t>
  </si>
  <si>
    <t>999-30231-000</t>
  </si>
  <si>
    <t>EasyIP 20 Mixer Base Kit Black NA</t>
  </si>
  <si>
    <t>999-30231-000W</t>
  </si>
  <si>
    <t>EasyIP 20 Mixer Base Kit White NA</t>
  </si>
  <si>
    <t>999-30232-000</t>
  </si>
  <si>
    <t>EASYIP 20 BASE KIT BLACK NA</t>
  </si>
  <si>
    <t>999-30232-000W</t>
  </si>
  <si>
    <t>EASYIP 20 BASE KIT WHITE NA</t>
  </si>
  <si>
    <t>999-3029-000</t>
  </si>
  <si>
    <t>CEILINGVIEW HD-18 DOCCAM USB</t>
  </si>
  <si>
    <t>999-30420-000</t>
  </si>
  <si>
    <t>PrimeSHOT 20 HDMI Camera Black N/A</t>
  </si>
  <si>
    <t>999-30420-000W</t>
  </si>
  <si>
    <t>PRIMESHOT 20 HDMI CAMERA WHITE N/A</t>
  </si>
  <si>
    <t>999-30420-300</t>
  </si>
  <si>
    <t>PrimeSHOT 20 HDMI SYS (Black) - NA</t>
  </si>
  <si>
    <t>999-30420-300W</t>
  </si>
  <si>
    <t>PRIMESHOT 20 HDMI SYS (WHITE) - NA</t>
  </si>
  <si>
    <t>999-42300-000</t>
  </si>
  <si>
    <t>Vaddio Device Controller</t>
  </si>
  <si>
    <t>999-50707-000</t>
  </si>
  <si>
    <t>HuddleSHOT BLACK</t>
  </si>
  <si>
    <t>999-50707-000G</t>
  </si>
  <si>
    <t>HuddleSHOT GRAY</t>
  </si>
  <si>
    <t>999-5100-000</t>
  </si>
  <si>
    <t>QUICK-CONNECT 4</t>
  </si>
  <si>
    <t>999-5520-022</t>
  </si>
  <si>
    <t>TELETOUCH 22HD TOUCH SCREEN</t>
  </si>
  <si>
    <t>999-5600-000</t>
  </si>
  <si>
    <t>PRODUCTIONVIEW HD</t>
  </si>
  <si>
    <t>999-5600-100</t>
  </si>
  <si>
    <t>PRODUCTIONVIEW HD BUNDLE 1</t>
  </si>
  <si>
    <t>999-5625-000</t>
  </si>
  <si>
    <t>PRODUCTIONVIEW HD MV</t>
  </si>
  <si>
    <t>999-5655-000</t>
  </si>
  <si>
    <t>PRODUCTIONVIEW HD-SDI MV</t>
  </si>
  <si>
    <t>999-5655-120</t>
  </si>
  <si>
    <t>PRODUCTIONVIEW HD-SDI MV BUNDLE - 12</t>
  </si>
  <si>
    <t>999-5655-123</t>
  </si>
  <si>
    <t>PRODUCTIONVIEW HD-SDI MV BUNDLE - 12/30</t>
  </si>
  <si>
    <t>999-5660-000</t>
  </si>
  <si>
    <t>AV Bridge MatrixMIX</t>
  </si>
  <si>
    <t>999-5660-500</t>
  </si>
  <si>
    <t>AV Bridge MatrixMIX Production Sys N/A</t>
  </si>
  <si>
    <t>999-5700-000</t>
  </si>
  <si>
    <t>PRODUCTIONVIEW PRECISION CAMERA</t>
  </si>
  <si>
    <t>999-5750-000</t>
  </si>
  <si>
    <t>PCC PREMIER</t>
  </si>
  <si>
    <t>999-5755-000</t>
  </si>
  <si>
    <t>PCC MATRIXMIX CONTROLLER</t>
  </si>
  <si>
    <t>999-60210-000</t>
  </si>
  <si>
    <t>EasyIP Decoder</t>
  </si>
  <si>
    <t>999-60320-000</t>
  </si>
  <si>
    <t>EasyIP Mixer System Global</t>
  </si>
  <si>
    <t>999-60321-000</t>
  </si>
  <si>
    <t>EasyIP Mixer Base Kit Blk N/A</t>
  </si>
  <si>
    <t>999-60321-000W</t>
  </si>
  <si>
    <t>EasyIP Mixer Base Kit Wht</t>
  </si>
  <si>
    <t>999-6910-000</t>
  </si>
  <si>
    <t>WIDESHOT QSR SYSTEM</t>
  </si>
  <si>
    <t>999-6910-500</t>
  </si>
  <si>
    <t>WIDESHOT FOR THE MATRIX PRO</t>
  </si>
  <si>
    <t>999-6911-000</t>
  </si>
  <si>
    <t>WIDESHOT QUSB SYSTEM</t>
  </si>
  <si>
    <t>999-6911-100</t>
  </si>
  <si>
    <t>WIDESHOT QMINI SYSTEM</t>
  </si>
  <si>
    <t>999-6911-200</t>
  </si>
  <si>
    <t>WIDESHOT SE QUSB SYSTEM</t>
  </si>
  <si>
    <t>999-6911-300</t>
  </si>
  <si>
    <t>WIDESHOT SE QMINI SYSTEM</t>
  </si>
  <si>
    <t>999-6911-500</t>
  </si>
  <si>
    <t>WIDESHOT SE AVBMP</t>
  </si>
  <si>
    <t>999-6920-300</t>
  </si>
  <si>
    <t>ZOOMSHOT 20 QSR SYSTEM</t>
  </si>
  <si>
    <t>999-6930-000</t>
  </si>
  <si>
    <t>ZOOMSHOT 30 AVBMP</t>
  </si>
  <si>
    <t>999-6930-100</t>
  </si>
  <si>
    <t>ZOOMSHOT 30 QUSB SYSTEM</t>
  </si>
  <si>
    <t>999-6930-200</t>
  </si>
  <si>
    <t>ZOOMSHOT 30 QDVI SYSTEM</t>
  </si>
  <si>
    <t>999-6930-400</t>
  </si>
  <si>
    <t>ZOOMSHOT 30 QMINI SYSTEM</t>
  </si>
  <si>
    <t>999-6960-000</t>
  </si>
  <si>
    <t>POWERVIEW HD-22 PTZ CAMERA SYSTEM</t>
  </si>
  <si>
    <t>999-6965-000</t>
  </si>
  <si>
    <t>POWERVIEW HD-22 QSR SYSTEM</t>
  </si>
  <si>
    <t>999-6967-000</t>
  </si>
  <si>
    <t>Powerview HD-22 QCCU System</t>
  </si>
  <si>
    <t>999-6969-000</t>
  </si>
  <si>
    <t>POWERVIEW HD-22 QUSB SYSTEM</t>
  </si>
  <si>
    <t>999-6969-001</t>
  </si>
  <si>
    <t>POWERVIEW HD-22 QUSB SYSTEM INTL</t>
  </si>
  <si>
    <t>999-6970-000</t>
  </si>
  <si>
    <t>POWERVIEW HD-30 PTZ CAMERA SYSTEM</t>
  </si>
  <si>
    <t>999-6975-000</t>
  </si>
  <si>
    <t>POWERVIEW HD-30 QSR SYSTEM</t>
  </si>
  <si>
    <t>999-6976-000</t>
  </si>
  <si>
    <t>POWERVIEW HD-30 QDVI SYSTEM</t>
  </si>
  <si>
    <t>999-6977-000</t>
  </si>
  <si>
    <t>POWERVIEW HD-30 QCCU SYSTEM</t>
  </si>
  <si>
    <t>999-6979-000</t>
  </si>
  <si>
    <t>POWERVIEW HD-30 QUSB SYSTEM</t>
  </si>
  <si>
    <t>999-6980-000</t>
  </si>
  <si>
    <t>CLEARVIEW HD-20SE HD PTZ CAMERA - BLACK</t>
  </si>
  <si>
    <t>999-6980-000AW</t>
  </si>
  <si>
    <t>CLEARVIEW HD-20SE HD PTZ CAMERA - WHITE</t>
  </si>
  <si>
    <t>999-6985-000</t>
  </si>
  <si>
    <t>CLEARVIEW HD-20SE QSR SYSTEM - BLACK</t>
  </si>
  <si>
    <t>999-6985-000AW</t>
  </si>
  <si>
    <t>CLEARVIEW HD-20SE QSR SYSTEM - WHITE</t>
  </si>
  <si>
    <t>999-6986-000</t>
  </si>
  <si>
    <t>CLEARVIEW HD-20SE QDVI SYSTEM - BLACK</t>
  </si>
  <si>
    <t>999-6986-000AW</t>
  </si>
  <si>
    <t>CLEARVIEW HD-20SE QDVI SYSTEM - WHITE</t>
  </si>
  <si>
    <t>999-6987-000</t>
  </si>
  <si>
    <t>CLEARVIEW HD-20SE QCCU SYSTEM - BLACK</t>
  </si>
  <si>
    <t>999-6987-000AW</t>
  </si>
  <si>
    <t>CLEARVIEW HD-20SE QCCU SYSTEM - WHITE</t>
  </si>
  <si>
    <t>999-6989-000</t>
  </si>
  <si>
    <t>CLEARVIEW HD-20SE QUSB SYSTEM - BLACK</t>
  </si>
  <si>
    <t>999-7270-000B</t>
  </si>
  <si>
    <t>ROBOTRAK AUTO IR SYSTEM N/A</t>
  </si>
  <si>
    <t>999-7271-000</t>
  </si>
  <si>
    <t>ROBOTRAK REPLACEMENT LANYARD</t>
  </si>
  <si>
    <t>999-7272-000</t>
  </si>
  <si>
    <t>ROBOTRAK REPLACEMENT EXTENDED LANYARD</t>
  </si>
  <si>
    <t>999-80000-027</t>
  </si>
  <si>
    <t>TELETOUCH 27 TOUCH SCREEN SYSTEM</t>
  </si>
  <si>
    <t>999-82000-000</t>
  </si>
  <si>
    <t>SUSPENDED CEILING MOUNT WHT</t>
  </si>
  <si>
    <t>999-8210-000</t>
  </si>
  <si>
    <t>AV BRIDGE</t>
  </si>
  <si>
    <t>999-82110-000</t>
  </si>
  <si>
    <t>SUS CEILING MNT HDMI SYS PTZ-WHT N/A</t>
  </si>
  <si>
    <t>999-82120-000</t>
  </si>
  <si>
    <t>SUS CEILING MNT HDMI SYS CIS-WHT N/A</t>
  </si>
  <si>
    <t>999-8215-000</t>
  </si>
  <si>
    <t>AV BRIDGE CONFERENCE</t>
  </si>
  <si>
    <t>999-82210-000</t>
  </si>
  <si>
    <t>SUS CEILING MNT BRIDGE SYS PTZ-WHT N/A</t>
  </si>
  <si>
    <t>999-82220-000</t>
  </si>
  <si>
    <t>SUS CEILING MNT BRIDGE SYS CIS-WHT N/A</t>
  </si>
  <si>
    <t>999-8230-000</t>
  </si>
  <si>
    <t>AV BRIDGE MATRIX PRO</t>
  </si>
  <si>
    <t>999-8240-000</t>
  </si>
  <si>
    <t>AV Bridge Mini N/A</t>
  </si>
  <si>
    <t>999-8250-000</t>
  </si>
  <si>
    <t>AV Bridge 2x1</t>
  </si>
  <si>
    <t>999-8500-000</t>
  </si>
  <si>
    <t>EASYMIC MICPOD</t>
  </si>
  <si>
    <t>999-85000-000</t>
  </si>
  <si>
    <t>TableMIC Microphone Black</t>
  </si>
  <si>
    <t>999-85000-000W</t>
  </si>
  <si>
    <t>TABLEMIC MICROPHONE WHITE</t>
  </si>
  <si>
    <t>999-85100-000</t>
  </si>
  <si>
    <t>CEILINGMIC SYSTEM- WHITE</t>
  </si>
  <si>
    <t>999-85150-000</t>
  </si>
  <si>
    <t>CEILINGMIC SYSTEM- BLACK</t>
  </si>
  <si>
    <t>999-8520-000</t>
  </si>
  <si>
    <t>EASYUSB PRO MIC I/O</t>
  </si>
  <si>
    <t>999-8530-000</t>
  </si>
  <si>
    <t>EASYUSB MIXER/AMP</t>
  </si>
  <si>
    <t>999-85300-000</t>
  </si>
  <si>
    <t>TableMic D Microphone - black</t>
  </si>
  <si>
    <t>999-85300-000W</t>
  </si>
  <si>
    <t>TableMic D Microphone - white</t>
  </si>
  <si>
    <t>999-8535-000</t>
  </si>
  <si>
    <t>TRIO MIC I/O</t>
  </si>
  <si>
    <t>999-8536-000</t>
  </si>
  <si>
    <t>EASYUSB AUDIOBRIDGE</t>
  </si>
  <si>
    <t>999-8565-000</t>
  </si>
  <si>
    <t>EASYTALK SOUND BAR</t>
  </si>
  <si>
    <t>999-85810-000</t>
  </si>
  <si>
    <t>EasyIP CeilingMIC D White</t>
  </si>
  <si>
    <t>999-85820-000</t>
  </si>
  <si>
    <t>EASYIP CEILINGMIC D BLACK</t>
  </si>
  <si>
    <t>999-8620-000</t>
  </si>
  <si>
    <t>EASYTALK USB AUDIO BUNDLES - SYSTEM A</t>
  </si>
  <si>
    <t>999-8630-000</t>
  </si>
  <si>
    <t>EASYTALK USB AUDIO BUNDLES - SYSTEM B</t>
  </si>
  <si>
    <t>999-8645-000</t>
  </si>
  <si>
    <t>EASYTALK USB AUDIO BUNDLES - SYSTEM D</t>
  </si>
  <si>
    <t>999-8650-000</t>
  </si>
  <si>
    <t>EASYTALK USB AUDIO BUNDLES - SYSTEM E</t>
  </si>
  <si>
    <t>999-8660-000</t>
  </si>
  <si>
    <t>EASYTALK USB AUDIO BUNDLES - SYSTEM F</t>
  </si>
  <si>
    <t>999-86600-000</t>
  </si>
  <si>
    <t>USB AUDIO BUNDLE</t>
  </si>
  <si>
    <t>999-8670-000</t>
  </si>
  <si>
    <t>EASYTALK USB AUDIO BUNDLE - SYSTEM G</t>
  </si>
  <si>
    <t>999-88000-000</t>
  </si>
  <si>
    <t>EASYUSB MICPOD I/O W/TWO C-MICS N/A</t>
  </si>
  <si>
    <t>999-88100-000</t>
  </si>
  <si>
    <t>EASYUSB MICPOD I/O W/FOUR C-MICS N/A</t>
  </si>
  <si>
    <t>999-8820-000</t>
  </si>
  <si>
    <t>TRIO I/O &amp; TABLE MIC C</t>
  </si>
  <si>
    <t>999-8830-000</t>
  </si>
  <si>
    <t>TRIO I/O &amp; TABLE MIC D</t>
  </si>
  <si>
    <t>999-8850-000</t>
  </si>
  <si>
    <t>TRIO TABLE MIC ARRAY</t>
  </si>
  <si>
    <t>999-8860-000</t>
  </si>
  <si>
    <t>TRIO CEILING MIC ARRAY - WHITE</t>
  </si>
  <si>
    <t>999-8900-000</t>
  </si>
  <si>
    <t>GROUPSTATION - BASE SYSTEM</t>
  </si>
  <si>
    <t>999-8901-000</t>
  </si>
  <si>
    <t>GROUPSTATION OR HUDDLESTATION WALL MOUNT</t>
  </si>
  <si>
    <t>999-8902-000</t>
  </si>
  <si>
    <t>PC TO DOCK INTERFACE CABLE</t>
  </si>
  <si>
    <t>999-8903-000</t>
  </si>
  <si>
    <t>50 CAT 6 SSTP HIGH SPEED LINK CABLE</t>
  </si>
  <si>
    <t>999-8904-000</t>
  </si>
  <si>
    <t>GROUPSTATION - DELUXE SYSTEM</t>
  </si>
  <si>
    <t>999-8905-000</t>
  </si>
  <si>
    <t>GROUPSTATION - PREMIER SYSTEM</t>
  </si>
  <si>
    <t>999-8910-000</t>
  </si>
  <si>
    <t>HUDDLESTATION - BASE SYSTEM</t>
  </si>
  <si>
    <t>999-8914-000</t>
  </si>
  <si>
    <t>HUDDLESTATION - DELUXE SYSTEM</t>
  </si>
  <si>
    <t>999-8915-000</t>
  </si>
  <si>
    <t>HUDDLESTATION - PREMIER SYSTEM</t>
  </si>
  <si>
    <t>999-8920-000</t>
  </si>
  <si>
    <t>BASESTATION DELUXE SYSTEM</t>
  </si>
  <si>
    <t>999-8925-000</t>
  </si>
  <si>
    <t>BASESTATION PREMIER SYSTEM</t>
  </si>
  <si>
    <t>999-89995-000</t>
  </si>
  <si>
    <t>CONFERENCESHOT AV SYS TABLE MOUNT - BLK</t>
  </si>
  <si>
    <t>999-89995-000W</t>
  </si>
  <si>
    <t>CONFERENCESHOT AV SYS TABLE MOUNT - WHT</t>
  </si>
  <si>
    <t>999-9000-070</t>
  </si>
  <si>
    <t>DOMEVIEW 70 FLUSH MOUNT CAMERA SYSTEM</t>
  </si>
  <si>
    <t>999-9500-000</t>
  </si>
  <si>
    <t>WALLVIEW PTO EAGLEEYE/EAGLEEYE</t>
  </si>
  <si>
    <t>999-9520-000</t>
  </si>
  <si>
    <t>ONELINK FOR POLYCOM EAGLEEYE IV CAMERA</t>
  </si>
  <si>
    <t>999-9530-000</t>
  </si>
  <si>
    <t>ONELINK FOR SONY AND PANASONIC HDMI</t>
  </si>
  <si>
    <t>999-9540-000</t>
  </si>
  <si>
    <t>ONELINK HDMI PLYCM CODEC/RS-HDMI CAM N/A</t>
  </si>
  <si>
    <t>999-9545-000</t>
  </si>
  <si>
    <t>ONELINK HDMI PLYCM CODEC/RS-HDBT CAM N/A</t>
  </si>
  <si>
    <t>999-95450-500</t>
  </si>
  <si>
    <t>ROBOSHOT 12E HDBT OL SYS FOR PLYCM</t>
  </si>
  <si>
    <t>999-95450-500W</t>
  </si>
  <si>
    <t>ROBOSHOT 12E HDBT WHT OL SYS FOR PLYCM</t>
  </si>
  <si>
    <t>999-9560-000</t>
  </si>
  <si>
    <t>ONELINK FOR PRECISION 60</t>
  </si>
  <si>
    <t>999-9561-000</t>
  </si>
  <si>
    <t>Adapter Cable Kit for OneLINK</t>
  </si>
  <si>
    <t>999-9570-000</t>
  </si>
  <si>
    <t>ONELINK HDMI CISCO CODEC/RS-HDMI CAM N/A</t>
  </si>
  <si>
    <t>999-9575-000</t>
  </si>
  <si>
    <t>ONELINK HDMI CISCO CODEC/RS-HDBT CAM N/A</t>
  </si>
  <si>
    <t>999-95750-400</t>
  </si>
  <si>
    <t>ROBOSHOT 12E HDBT ONELINK SYS CISCO</t>
  </si>
  <si>
    <t>999-95750-400W</t>
  </si>
  <si>
    <t>ROBOSHOT 12E HDBT WHT ONELINK SYS CISCO</t>
  </si>
  <si>
    <t>999-9590-000</t>
  </si>
  <si>
    <t>ONELINK FOR VADDIO ROBOSHOT HDMI CAMERAS</t>
  </si>
  <si>
    <t>999-9595-000</t>
  </si>
  <si>
    <t>CAM EXTENSIONS</t>
  </si>
  <si>
    <t>999-9620-000</t>
  </si>
  <si>
    <t>ONELINK BRIDGE FOR POLYCOM EAGLEEYE IV</t>
  </si>
  <si>
    <t>999-9630-000</t>
  </si>
  <si>
    <t>ONELINK BRIDGE FOR SONY/PANA HDMI CAMS</t>
  </si>
  <si>
    <t>999-9640-000</t>
  </si>
  <si>
    <t>ONELINK BRIDGE POLY CODEC/RSHDMI CAM N/A</t>
  </si>
  <si>
    <t>999-9645-000</t>
  </si>
  <si>
    <t>ONELINK BRIDGE POLY CODEC/RSHDBT CAM N/A</t>
  </si>
  <si>
    <t>999-96450-500</t>
  </si>
  <si>
    <t>ROBOSHOT 12E HDBT OLB SYS FOR PLYCM</t>
  </si>
  <si>
    <t>999-9660-000</t>
  </si>
  <si>
    <t>ONELINK BRIDGE FOR PRECISION 60</t>
  </si>
  <si>
    <t>999-9670-000</t>
  </si>
  <si>
    <t>ONELINK BRIDGE CISCOCODEC/RSHDMI CAM N/A</t>
  </si>
  <si>
    <t>999-9675-000</t>
  </si>
  <si>
    <t>ONELINK BRIDGE CISCOCODEC/RSHDBT CAM N/A</t>
  </si>
  <si>
    <t>999-96750-400</t>
  </si>
  <si>
    <t>ROBOSHOT 12E HDBT OLB SYS FOR CISCO</t>
  </si>
  <si>
    <t>999-96750-400W</t>
  </si>
  <si>
    <t>ROBOSHOT 12E HDBT WHT OLB SYS FOR CISCO</t>
  </si>
  <si>
    <t>999-9690-000</t>
  </si>
  <si>
    <t>ONELINK BRIDGE FOR ROBOSHOT HDMI</t>
  </si>
  <si>
    <t>999-99000-500</t>
  </si>
  <si>
    <t>ROBOSHOT 12E AVBMP</t>
  </si>
  <si>
    <t>999-99000-500W</t>
  </si>
  <si>
    <t>ROBOSHOT 12E AVBMP WHT</t>
  </si>
  <si>
    <t>999-99010-000</t>
  </si>
  <si>
    <t>ROBOSHOT 12E QMINI SYSTEM</t>
  </si>
  <si>
    <t>999-99010-000W</t>
  </si>
  <si>
    <t>ROBOSHOT 12E QMINI SYSTEM WHT</t>
  </si>
  <si>
    <t>999-99060-000</t>
  </si>
  <si>
    <t>ROBOSHOT 12E QDVI SYSTEM</t>
  </si>
  <si>
    <t>999-99060-000W</t>
  </si>
  <si>
    <t>ROBOSHOT 12E QDVI SYSTEM WHT</t>
  </si>
  <si>
    <t>999-99070-000</t>
  </si>
  <si>
    <t>ROBOSHOT 12E QCCU SYSTEM</t>
  </si>
  <si>
    <t>999-99070-000W</t>
  </si>
  <si>
    <t>ROBOSHOT 12E QCCU SYSTEM WHT</t>
  </si>
  <si>
    <t>999-99090-000</t>
  </si>
  <si>
    <t>ROBOSHOT 12E QUSB SYSTEM</t>
  </si>
  <si>
    <t>999-99090-000W</t>
  </si>
  <si>
    <t>ROBOSHOT 12E QUSB SYSTEM WHT</t>
  </si>
  <si>
    <t>999-99100-500</t>
  </si>
  <si>
    <t>ROBOSHOT 30E AVBMP</t>
  </si>
  <si>
    <t>999-99100-500W</t>
  </si>
  <si>
    <t>ROBOSHOT 30E AVBMP WHT</t>
  </si>
  <si>
    <t>999-99110-000</t>
  </si>
  <si>
    <t>ROBOSHOT 30E QMINI SYSTEM</t>
  </si>
  <si>
    <t>999-99110-000W</t>
  </si>
  <si>
    <t>ROBOSHOT 30E QMINI SYSTEM WHT</t>
  </si>
  <si>
    <t>999-9915-000</t>
  </si>
  <si>
    <t>ROBOSHOT 30 QSR SYSTEM - BLACK</t>
  </si>
  <si>
    <t>999-9915-000W</t>
  </si>
  <si>
    <t>ROBOSHOT 30 QSR SYSTEM - WHITE</t>
  </si>
  <si>
    <t>999-99160-000</t>
  </si>
  <si>
    <t>ROBOSHOT 30E QDVI SYSTEM</t>
  </si>
  <si>
    <t>99999160-000W</t>
  </si>
  <si>
    <t>ROBOSHOT 30E QDVI SYSTEM WHT</t>
  </si>
  <si>
    <t>999-99160-000W</t>
  </si>
  <si>
    <t>999-99170-000</t>
  </si>
  <si>
    <t>ROBOSHOT 30E QCCU SYSTEM</t>
  </si>
  <si>
    <t>999-99170-000W</t>
  </si>
  <si>
    <t>ROBOSHOT 30E QCCU SYSTEM WHT</t>
  </si>
  <si>
    <t>999-99190-000</t>
  </si>
  <si>
    <t>ROBOSHOT 30E QUSB SYSTEM</t>
  </si>
  <si>
    <t>999-99190-000W</t>
  </si>
  <si>
    <t>ROBOSHOT 30E QUSB SYSTEM WHT</t>
  </si>
  <si>
    <t>999-99200-000</t>
  </si>
  <si>
    <t>RoboSHOT 12E USB</t>
  </si>
  <si>
    <t>999-99230-000</t>
  </si>
  <si>
    <t>ROBOSHOT 30E USB</t>
  </si>
  <si>
    <t>999-99230-000W</t>
  </si>
  <si>
    <t>ROBOSHOT 30E USB WHT</t>
  </si>
  <si>
    <t>999-99300-000</t>
  </si>
  <si>
    <t>ROBOSHOT 12E SDI</t>
  </si>
  <si>
    <t>999-99300-000W</t>
  </si>
  <si>
    <t>ROBOSHOT 12E SDI WHT</t>
  </si>
  <si>
    <t>999-99330-000</t>
  </si>
  <si>
    <t>ROBOSHOT 30E SDI</t>
  </si>
  <si>
    <t>999-99330-000W</t>
  </si>
  <si>
    <t>ROBOSHOT 30E SDI WHT</t>
  </si>
  <si>
    <t>999-99400-000</t>
  </si>
  <si>
    <t>ROBOSHOT 12E HDMI</t>
  </si>
  <si>
    <t>999-99400-000W</t>
  </si>
  <si>
    <t>ROBOSHOT 12E HDMI WHT</t>
  </si>
  <si>
    <t>999-99400-400</t>
  </si>
  <si>
    <t>ROBOSHOT 12E HDMI FOR CISCO</t>
  </si>
  <si>
    <t>999-99400-400W</t>
  </si>
  <si>
    <t>ROBOSHOT 12E HDMI FOR CISCO WHT</t>
  </si>
  <si>
    <t>999-99400-500</t>
  </si>
  <si>
    <t>ROBOSHOT 12E HDMI FOR PLYCM</t>
  </si>
  <si>
    <t>999-99400-500W</t>
  </si>
  <si>
    <t>ROBOSHOT 12E HDMI FOR PLYCM WHT</t>
  </si>
  <si>
    <t>999-99407-000</t>
  </si>
  <si>
    <t>RoboSHOT 12E NDI</t>
  </si>
  <si>
    <t>999-99407-000W</t>
  </si>
  <si>
    <t>999-99430-000</t>
  </si>
  <si>
    <t>ROBOSHOT 30E HDMI</t>
  </si>
  <si>
    <t>999-99430-000W</t>
  </si>
  <si>
    <t>ROBOSHOT 30E HDMI WHT</t>
  </si>
  <si>
    <t>999-99437-000</t>
  </si>
  <si>
    <t>ROBOSHOT 30E NDI</t>
  </si>
  <si>
    <t>999-99437-000W</t>
  </si>
  <si>
    <t>ROBOSHOT 30E NDI WHITE</t>
  </si>
  <si>
    <t>999-99437-001</t>
  </si>
  <si>
    <t>ROBOSHOT 30E NDI INTL</t>
  </si>
  <si>
    <t>999-99437-001W</t>
  </si>
  <si>
    <t>ROBOSHOT 30E NDI INTL WHITE</t>
  </si>
  <si>
    <t>999-99437-009</t>
  </si>
  <si>
    <t>ROBOSHOT 30E NDI AUS/NZ</t>
  </si>
  <si>
    <t>999-99437-009W</t>
  </si>
  <si>
    <t>RoboSHOT 30E NDI AUS/NZ White</t>
  </si>
  <si>
    <t>999-9950-000</t>
  </si>
  <si>
    <t>ROBOSHOT 20 UHD (BLK/SILVER)</t>
  </si>
  <si>
    <t>999-9950-000W</t>
  </si>
  <si>
    <t>ROBOSHOT 20 UHD (WHITE)</t>
  </si>
  <si>
    <t>999-9950-100</t>
  </si>
  <si>
    <t>ROBOSHOT 20 UHD ONELINK HDMI SYSTEM N/A</t>
  </si>
  <si>
    <t>999-9950-100W</t>
  </si>
  <si>
    <t>ROBOSHOT 20 UHD ONELINK HDMI SYS-WHT N/A</t>
  </si>
  <si>
    <t>999-9950-200</t>
  </si>
  <si>
    <t>ROBOSHOT 20 UHD ONELINK BRIDGE SYS N/A</t>
  </si>
  <si>
    <t>999-9950-200W</t>
  </si>
  <si>
    <t>RoboSHOT 20 UHD OL BRIDGE SYS WHT N/A</t>
  </si>
  <si>
    <t>999-9952-000</t>
  </si>
  <si>
    <t>ROBOSHOT 40 UHD SYSTEM</t>
  </si>
  <si>
    <t>999-9952-000W</t>
  </si>
  <si>
    <t>ROBOSHOT 40 UHD WHITE</t>
  </si>
  <si>
    <t>999-99600-000</t>
  </si>
  <si>
    <t>ROBOSHOT 12E HDBT</t>
  </si>
  <si>
    <t>999-99600-000W</t>
  </si>
  <si>
    <t>ROBOSHOT 12E HDBT WHT</t>
  </si>
  <si>
    <t>999-99600-100</t>
  </si>
  <si>
    <t>ROBOSHOT 12E ONELINK HDMI SYS</t>
  </si>
  <si>
    <t>999-99600-100W</t>
  </si>
  <si>
    <t>ROBOSHOT 12E ONELINK HDMI SYS WHT</t>
  </si>
  <si>
    <t>999-99600-200</t>
  </si>
  <si>
    <t>ROBOSHOT 12E ONELINK BRIDGE SYS</t>
  </si>
  <si>
    <t>999-99600-200W</t>
  </si>
  <si>
    <t>ROBOSHOT 12E ONELINK BRIDGE SYS WHT</t>
  </si>
  <si>
    <t>999-99600-201</t>
  </si>
  <si>
    <t>RoboSHOT 12E OneLINK BRIDGE SYS INTL</t>
  </si>
  <si>
    <t>999-99600-201W</t>
  </si>
  <si>
    <t>RoboSHOT 12E OneLINK BRIDGE SYS INTL WHT</t>
  </si>
  <si>
    <t>999-99630-000</t>
  </si>
  <si>
    <t>ROBOSHOT 30E HDBT</t>
  </si>
  <si>
    <t>999-99630-000W</t>
  </si>
  <si>
    <t>ROBOSHOT 30E HDBT WHT</t>
  </si>
  <si>
    <t>999-99630-100</t>
  </si>
  <si>
    <t>ROBOSHOT 30E ONELINK HDMI SYS</t>
  </si>
  <si>
    <t>999-99630-100W</t>
  </si>
  <si>
    <t>ROBOSHOT 30E ONELINK HDMI SYS WHT</t>
  </si>
  <si>
    <t>999-99630-200</t>
  </si>
  <si>
    <t>ROBOSHOT 30E ONELINK BRIDGE SYS</t>
  </si>
  <si>
    <t>999-99630-200W</t>
  </si>
  <si>
    <t>ROBOSHOT 30E ONELINK BRIDGE SYS WHT</t>
  </si>
  <si>
    <t>999-9965-100</t>
  </si>
  <si>
    <t>RS IW SG ONELINK HDMI SYS -BK FRAME -NA</t>
  </si>
  <si>
    <t>999-9965-180</t>
  </si>
  <si>
    <t>RS IW SG ONELINK HDMI SYS -PR FRAME -NA</t>
  </si>
  <si>
    <t>999-9965-200</t>
  </si>
  <si>
    <t>RS IW SG ONELINK BRIDGE SYS -BK FRAME-NA</t>
  </si>
  <si>
    <t>999-9965-280</t>
  </si>
  <si>
    <t>RS IW SG ONELINK BRIDGE SYS -PR FRAME-NA</t>
  </si>
  <si>
    <t>999-9965-800</t>
  </si>
  <si>
    <t>ROBOSHOT IW SG HDBT CAM - BK FRAME-WW</t>
  </si>
  <si>
    <t>999-9965-880</t>
  </si>
  <si>
    <t>ROBOSHOT IW SG HDBT CAM - PR FRAME-WW</t>
  </si>
  <si>
    <t>999-9966-100</t>
  </si>
  <si>
    <t>RS IW CG ONELINK HDMI SYS -BK FRAME -NA</t>
  </si>
  <si>
    <t>999-9966-180</t>
  </si>
  <si>
    <t>RS IW CG ONELINK HDMI SYS -PR FRAME -NA</t>
  </si>
  <si>
    <t>999-9966-200</t>
  </si>
  <si>
    <t>RS IW CG ONELINK BRIDGE SYS -BK FRAME-NA</t>
  </si>
  <si>
    <t>999-9966-280</t>
  </si>
  <si>
    <t>RS IW CG ONELINK BRIDGE SYS -PR FRAME-NA</t>
  </si>
  <si>
    <t>999-9966-800</t>
  </si>
  <si>
    <t>ROBOSHOT IW CG HDBT CAM - BK FRAME-WW</t>
  </si>
  <si>
    <t>999-9966-880</t>
  </si>
  <si>
    <t>ROBOSHOT IW CG HDBT CAM - PR FRAME-WW</t>
  </si>
  <si>
    <t>999-9968-000</t>
  </si>
  <si>
    <t>DocCAM 20 HDBT Camera N/A</t>
  </si>
  <si>
    <t>999-9968-200</t>
  </si>
  <si>
    <t>DocCAM 20 HDBT OneLINK HDMI System N/A</t>
  </si>
  <si>
    <t>999-9968-300</t>
  </si>
  <si>
    <t>DocCAM 20 HDBT OneLINK Bridge System N/A</t>
  </si>
  <si>
    <t>999-9968-301</t>
  </si>
  <si>
    <t>DOCCAM 20 HDBT ONELINK BRIDGE SYSTEM</t>
  </si>
  <si>
    <t>999-9969-200</t>
  </si>
  <si>
    <t>RoboSHOT 12 OneLINK Bridge System</t>
  </si>
  <si>
    <t>999-99800-000</t>
  </si>
  <si>
    <t>RoboFLIP 30 HDBT Camera</t>
  </si>
  <si>
    <t>999-99800-100</t>
  </si>
  <si>
    <t>RoboFLIP 30 HDBT OneLINK HDMI System</t>
  </si>
  <si>
    <t>999-99800-200</t>
  </si>
  <si>
    <t>RoboFLIP 30 HDBT OneLINK Bridge System</t>
  </si>
  <si>
    <t>999-9990-000B</t>
  </si>
  <si>
    <t>CONFERENCESHOT 10 SYSTEM</t>
  </si>
  <si>
    <t>999-9990-000W</t>
  </si>
  <si>
    <t>CLEARSHOT 10 USB (WHITE)</t>
  </si>
  <si>
    <t>999-9995-000</t>
  </si>
  <si>
    <t>CONFERENCESHOT AV CAMERA</t>
  </si>
  <si>
    <t>999-9995-000B</t>
  </si>
  <si>
    <t>999-9995-000W</t>
  </si>
  <si>
    <t>CONFERENCE SHOT AV CAMERA - WHITE</t>
  </si>
  <si>
    <t>999-9995-003</t>
  </si>
  <si>
    <t>CONFERENCESHOT AV SPEAKER KIT</t>
  </si>
  <si>
    <t>999-9995-003W</t>
  </si>
  <si>
    <t>CONFERENCESHOT AV SPEAKER KIT -WHITE</t>
  </si>
  <si>
    <t>999-9995-004</t>
  </si>
  <si>
    <t>HDMI AUDIO EMBEDDER KIT</t>
  </si>
  <si>
    <t>999-99950-100</t>
  </si>
  <si>
    <t>CSAV SYSTEM - CEILINGMIC 1</t>
  </si>
  <si>
    <t>999-99950-100B</t>
  </si>
  <si>
    <t>999-99950-100W</t>
  </si>
  <si>
    <t>CSAV SYSTEM - CEILINGMIC 1 WHT</t>
  </si>
  <si>
    <t>999-99950-200</t>
  </si>
  <si>
    <t>CSAV SYSTEM - CEILINGMIC 2</t>
  </si>
  <si>
    <t>999-99950-200B</t>
  </si>
  <si>
    <t>999-99950-200W</t>
  </si>
  <si>
    <t>CONFERENCESHOT AV SYSTEM - INTEGR2-WHITE</t>
  </si>
  <si>
    <t>999-99950-300</t>
  </si>
  <si>
    <t>CSAV-TableMIC 1</t>
  </si>
  <si>
    <t>999-99950-300B</t>
  </si>
  <si>
    <t>999-99950-300W</t>
  </si>
  <si>
    <t>CSAV-TableMIC 1 White</t>
  </si>
  <si>
    <t>999-99950-400B</t>
  </si>
  <si>
    <t>CSAV-TABLEMIC 2</t>
  </si>
  <si>
    <t>999-99950-400W</t>
  </si>
  <si>
    <t>CSAV-TABLEMIC 2 WHITE</t>
  </si>
  <si>
    <t>999-99950-500</t>
  </si>
  <si>
    <t>CSAV-TABLEMIC 1 W/O SPEAKER</t>
  </si>
  <si>
    <t>999-99950-500B</t>
  </si>
  <si>
    <t>999-99950-500W</t>
  </si>
  <si>
    <t>CSAV-TABLEMIC 1 W/O SPEAKER WHITE</t>
  </si>
  <si>
    <t>999-99950-600</t>
  </si>
  <si>
    <t>CSAV-TABLEMIC 2 W/O SPEAKER</t>
  </si>
  <si>
    <t>999-99950-600B</t>
  </si>
  <si>
    <t>999-99950-600W</t>
  </si>
  <si>
    <t>CSAV-TABLEMIC 2 W/O SPEAKER WHITE</t>
  </si>
  <si>
    <t>999-99950-700</t>
  </si>
  <si>
    <t>CSAV SYS CEILINGMIC 2 (W/O SPKR)</t>
  </si>
  <si>
    <t>999-99950-700B</t>
  </si>
  <si>
    <t>999-99950-700W</t>
  </si>
  <si>
    <t>CSAV SYS CEILINGMIC 2 (W/O SPKR) WHT</t>
  </si>
  <si>
    <t>999-99950-800</t>
  </si>
  <si>
    <t>CSAV SYS CEILINGMIC 1 (W/O SPKR)</t>
  </si>
  <si>
    <t>999-99950-800B</t>
  </si>
  <si>
    <t>999-99950-800W</t>
  </si>
  <si>
    <t>CSAV SYS CEILINGMIC 1 (W/O SPKR) WHT</t>
  </si>
  <si>
    <t>999-9995-300W</t>
  </si>
  <si>
    <t>CONFERENCESHOT AV SYSTEM - HUDDLE-WHITE</t>
  </si>
  <si>
    <t>999-9995-400</t>
  </si>
  <si>
    <t>CONFERENCESHOT AV SYSTEM - GROUP</t>
  </si>
  <si>
    <t>999-9995-400W</t>
  </si>
  <si>
    <t>CONFERENCESHOT AV SYS - GROUP - WHITE</t>
  </si>
  <si>
    <t>999-9995-500</t>
  </si>
  <si>
    <t>CONFERENCESHOT AV SYSTEM - BASIC</t>
  </si>
  <si>
    <t>999-9995-500W</t>
  </si>
  <si>
    <t>CONFERENCESHOT AV SYSTEM - BASIC-WHITE</t>
  </si>
  <si>
    <t>999-9995-600</t>
  </si>
  <si>
    <t>CSAV SYSTEM - BASIC 2</t>
  </si>
  <si>
    <t>999-9999-130</t>
  </si>
  <si>
    <t>CLEARSHOT CONFERENCE BUNDLE</t>
  </si>
  <si>
    <t>999-9999-130W</t>
  </si>
  <si>
    <t>CLEARSHOT CONFERENCE BUNDLE - WHITE</t>
  </si>
  <si>
    <t>999-WARR-01</t>
  </si>
  <si>
    <t>999-8530-000 1 YEAR EXTENDED WARRANTY</t>
  </si>
  <si>
    <t>999-WARR-01A</t>
  </si>
  <si>
    <t>999-85150-000 1 YEAR EXTENDED WARRANTY</t>
  </si>
  <si>
    <t>999-WARR-01B</t>
  </si>
  <si>
    <t>999-85100-000 1 YEAR EXTENDED WARRANTY</t>
  </si>
  <si>
    <t>999-WARR-02</t>
  </si>
  <si>
    <t>999-8530-000 2 YEAR EXTENDED WARRANTY</t>
  </si>
  <si>
    <t>999-WARR-02A</t>
  </si>
  <si>
    <t>999-85150-000 2 YEAR EXTENDED WARRANTY</t>
  </si>
  <si>
    <t>999-WARR-02B</t>
  </si>
  <si>
    <t>999-85100-000 2 YEAR EXTENDED WARRANTY</t>
  </si>
  <si>
    <t>ABR-4500</t>
  </si>
  <si>
    <t>Epic 4 AV Series Multi-WAN Gigabit Route</t>
  </si>
  <si>
    <t>AGS-1016</t>
  </si>
  <si>
    <t>AV Series 16-Port Gigabit  Rack Mount Sw</t>
  </si>
  <si>
    <t>P40</t>
  </si>
  <si>
    <t>Dual Band Wireless Range Extender</t>
  </si>
  <si>
    <t>PDU-02</t>
  </si>
  <si>
    <t>15A, 2 out, IP Control Power</t>
  </si>
  <si>
    <t>SW-100-04P</t>
  </si>
  <si>
    <t>4-Port Gb PoE+ Switch W/ Uplink 58W</t>
  </si>
  <si>
    <t>SW-100-08P</t>
  </si>
  <si>
    <t>8-Port Gb PoE+ Switch W/Uplink 92W</t>
  </si>
  <si>
    <t>SW-610-24P-R</t>
  </si>
  <si>
    <t>24-Port PoE+ GbE Managed Switch</t>
  </si>
  <si>
    <t>XAP-1440</t>
  </si>
  <si>
    <t>High Power AC1200 Dual-Band Outdoor Wire</t>
  </si>
  <si>
    <t>XGS-1005</t>
  </si>
  <si>
    <t>5 Port Gigabit Desktop Switch</t>
  </si>
  <si>
    <t>XWR-1200</t>
  </si>
  <si>
    <t>Dual-Band AC1200 Gigabit Wireless Router</t>
  </si>
  <si>
    <t>XWR-3150</t>
  </si>
  <si>
    <t>Epic 3 Dual-B Wireless AC3100 Gb w/Domot</t>
  </si>
  <si>
    <t>XWS-2610</t>
  </si>
  <si>
    <t>High Power AC3100 Wireless Controller Sy</t>
  </si>
  <si>
    <t>Viewsonic Commerical Displays</t>
  </si>
  <si>
    <t>CDE3205</t>
  </si>
  <si>
    <t>350cd/m2</t>
  </si>
  <si>
    <t>CDM4300R</t>
  </si>
  <si>
    <t>450cd/m2</t>
  </si>
  <si>
    <t>CDE4320</t>
  </si>
  <si>
    <t>CDE4320-E1</t>
  </si>
  <si>
    <t>CDE4320 bundled with VSB050 USB Wi-Fi Adapter and WMK-050 Wall Mount</t>
  </si>
  <si>
    <t>CDE4320-W1</t>
  </si>
  <si>
    <t>CDE4320 bundled with VSB050 USB Wi-Fi Adapter</t>
  </si>
  <si>
    <t>CDE5010</t>
  </si>
  <si>
    <t>CDM5500R</t>
  </si>
  <si>
    <t>CDE5520</t>
  </si>
  <si>
    <t>CDE5520-E1</t>
  </si>
  <si>
    <t>CDE5520 bundled with VSB050 USB Wi-Fi Adapter and WMK-050 Wall Mount</t>
  </si>
  <si>
    <t>CDE5520-W1</t>
  </si>
  <si>
    <t>CDE5520 bundled with VSB050 USB Wi-Fi Adapter</t>
  </si>
  <si>
    <t>CDE6520-W</t>
  </si>
  <si>
    <t xml:space="preserve">2 In        1 Out </t>
  </si>
  <si>
    <t>built-in ViewBoard® screen sharing software</t>
  </si>
  <si>
    <t>CDE6520-E1</t>
  </si>
  <si>
    <t>CDE6520-W bundled with VSB050 USB Wi-Fi Adapter and WMK-050 Wall Mount</t>
  </si>
  <si>
    <t>CDE6520-W1</t>
  </si>
  <si>
    <t>CDE6520-W bundled with VSB050 USB Wi-Fi Adapter</t>
  </si>
  <si>
    <t>CDE7520-W</t>
  </si>
  <si>
    <t>CDE7520-E1</t>
  </si>
  <si>
    <t>CDE7520-W bundled with VSB050 USB Wi-Fi Adapter and WMK-050 Wall Mount</t>
  </si>
  <si>
    <t>CDE7520-W1</t>
  </si>
  <si>
    <t>CDE7520-W bundled with VSB050 USB Wi-Fi Adapter</t>
  </si>
  <si>
    <t>CDE8620-W</t>
  </si>
  <si>
    <t>CDE8620-E1</t>
  </si>
  <si>
    <t>CDE8620-W bundled with VSB050 USB Wi-Fi Adapter and WMK-050 Wall Mount</t>
  </si>
  <si>
    <t>CDE8620-W1</t>
  </si>
  <si>
    <t>CDE8620-W bundled with VSB050 USB Wi-Fi Adapter</t>
  </si>
  <si>
    <t>CDE9800</t>
  </si>
  <si>
    <t>500cd/m2</t>
  </si>
  <si>
    <t>CDP9800</t>
  </si>
  <si>
    <t>CDX5562</t>
  </si>
  <si>
    <t>700cd/m2</t>
  </si>
  <si>
    <t>CDX5562-B4</t>
  </si>
  <si>
    <t>PACKAGE CONTENTS: CDX5562 x 4, WMK-067 x 4, CB-00010555 x 4, Remote control, User Manual, Quick Start Guide, Power cables, VGA cable, RS232 cable, IR sensor cable, RS232 daisy-chain cable, Edge Alignment kit, Thumb screws</t>
  </si>
  <si>
    <t>CDX5562-B9</t>
  </si>
  <si>
    <t>PACKAGE CONTENTS: CDX5562 x 9, WMK-067 x 9, CB-00010555 x 9, Remote control, User Manual, Quick Start Guide, Power cables, VGA cable, RS232 cable, IR sensor cable, RS232 daisy-chain cable, Edge Alignment kit, Thumb screws</t>
  </si>
  <si>
    <t>LED Touchscreen</t>
  </si>
  <si>
    <t>IFP4320</t>
  </si>
  <si>
    <t>10 Point Multi-touch</t>
  </si>
  <si>
    <t>CDM5500T</t>
  </si>
  <si>
    <t>IFP5550</t>
  </si>
  <si>
    <t>3 In           1 Out</t>
  </si>
  <si>
    <t>20 Point Multi-touch</t>
  </si>
  <si>
    <t>IFP5550-E1</t>
  </si>
  <si>
    <t>Bundle includes a 55” ViewBoard IFP5550 4K interactive flat panel, a LB-WIFI-001 wireless AC adapter, and a WMK-047-2 wall mount</t>
  </si>
  <si>
    <t>IFP5550-E2</t>
  </si>
  <si>
    <t>Bundle includes a 55” ViewBoard® IFP5550 4K interactive flat panel, a LB-WIFI-001 wireless AC adapter, and a VB-STND-001 rolling trolley cart</t>
  </si>
  <si>
    <t>IFP5550-E4</t>
  </si>
  <si>
    <t>Bundle includes a 55” ViewBoard® IFP5550 4K interactive flat panel, a LB-WIFI-001 wireless AC adapter, and a VB-STND-005 slim trolley cart</t>
  </si>
  <si>
    <t>IFP6550</t>
  </si>
  <si>
    <t>IFP6550-E1</t>
  </si>
  <si>
    <t>Bundle includes a 65” ViewBoard IFP6550 4K interactive flat panel, a LB-WIFI-001 wireless AC adapter, and a WMK-047-2 wall mount</t>
  </si>
  <si>
    <t>IFP6550-E2</t>
  </si>
  <si>
    <t>Bundle includes a 65” ViewBoard® IFP6550 4K interactive flat panel, a LB-WIFI-001 wireless AC adapter, and a VB-STND-001 rolling trolley cart</t>
  </si>
  <si>
    <t>IFP6550-E4</t>
  </si>
  <si>
    <t>Bundle includes a 65” ViewBoard® IFP6550 4K interactive flat panel, a LB-WIFI-001 wireless AC adapter, and a VB-STND-005 slim trolley cart</t>
  </si>
  <si>
    <t>IFP6552</t>
  </si>
  <si>
    <t>Windows: 33-Point Touch              Android: 20-Point Touch</t>
  </si>
  <si>
    <t>IFP6552-E1</t>
  </si>
  <si>
    <t>Bundle includes a 65” ViewBoard IFP6552 4K interactive flat panel, a LB-WIFI-001 wireless AC adapter, and a WMK-047-2 wall mount</t>
  </si>
  <si>
    <t>IFP6552-E2</t>
  </si>
  <si>
    <t>Bundle includes a 65” ViewBoard® IFP6552 4K interactive flat panel, a LB-WIFI-001 wireless AC adapter, and a VB-STND-001 rolling trolley cart</t>
  </si>
  <si>
    <t>IFP6552-E4</t>
  </si>
  <si>
    <t>Bundle includes a 65” ViewBoard® IFP6552 4K interactive flat panel, a LB-WIFI-001 wireless AC adapter, and a VB-STND-005 slim trolley cart</t>
  </si>
  <si>
    <t>IFP6570</t>
  </si>
  <si>
    <t>1 In           1 Out</t>
  </si>
  <si>
    <t>IFP7550</t>
  </si>
  <si>
    <t>IFP7550-E1</t>
  </si>
  <si>
    <t>Bundle includes a 75” ViewBoard IFP7550 4K interactive flat panel, a LB-WIFI-001 wireless AC adapter, and a WMK-047-2 wall mount</t>
  </si>
  <si>
    <t>IFP7550-E2</t>
  </si>
  <si>
    <t>Bundle includes a 75” ViewBoard® IFP7550 4K interactive flat panel, a LB-WIFI-001 wireless AC adapter, and a VB-STND-001 rolling trolley cart</t>
  </si>
  <si>
    <t>IFP7550-E4</t>
  </si>
  <si>
    <t>Bundle includes a 75” ViewBoard® IFP7550 4K interactive flat panel, a LB-WIFI-001 wireless AC adapter, and a VB-STND-005 slim trolley cart</t>
  </si>
  <si>
    <t>IFP7552</t>
  </si>
  <si>
    <t>IFP7552-E1</t>
  </si>
  <si>
    <t>Bundle includes a 75” ViewBoard IFP7552 4K interactive flat panel, a LB-WIFI-001 wireless AC adapter, and a WMK-047-2 wall mount</t>
  </si>
  <si>
    <t>IFP7552-E2</t>
  </si>
  <si>
    <t>Bundle includes a 75” ViewBoard® IFP7552 4K interactive flat panel, a LB-WIFI-001 wireless AC adapter, and a VB-STND-001 rolling trolley cart</t>
  </si>
  <si>
    <t>IFP7552-E4</t>
  </si>
  <si>
    <t>Bundle includes a 75” ViewBoard® IFP7552 4K interactive flat panel, a LB-WIFI-001 wireless AC adapter, and a VB-STND-005 slim trolley cart</t>
  </si>
  <si>
    <t>IFP8650</t>
  </si>
  <si>
    <t>IFP8650-E1</t>
  </si>
  <si>
    <t>Bundle includes a 86” ViewBoard IFP8650 4K interactive flat panel, a LB-WIFI-001 wireless AC adapter, and a WMK-047-2 wall mount</t>
  </si>
  <si>
    <t>IFP8650-E2</t>
  </si>
  <si>
    <t>Bundle includes a 86” ViewBoard® IFP8650 4K interactive flat panel, a LB-WIFI-001 wireless AC adapter, and a VB-STND-001 rolling trolley cart</t>
  </si>
  <si>
    <t>IFP8650-E4</t>
  </si>
  <si>
    <t>Bundle includes a 86” ViewBoard® IFP8650 4K interactive flat panel, a LB-WIFI-001 wireless AC adapter, and a VB-STND-005 slim trolley cart</t>
  </si>
  <si>
    <t>IFP8652</t>
  </si>
  <si>
    <t>IFP8652-E1</t>
  </si>
  <si>
    <t>Bundle includes a 86” ViewBoard IFP8652 4K interactive flat panel, a LB-WIFI-001 wireless AC adapter, and a WMK-047-2 wall mount</t>
  </si>
  <si>
    <t>IFP8652-E2</t>
  </si>
  <si>
    <t>Bundle includes a 86” ViewBoard® IFP8652 4K interactive flat panel, a LB-WIFI-001 wireless AC adapter, and a VB-STND-001 rolling trolley cart</t>
  </si>
  <si>
    <t>IFP8652-E4</t>
  </si>
  <si>
    <t>Bundle includes a 86” ViewBoard® IFP8652 4K interactive flat panel, a LB-WIFI-001 wireless AC adapter, and a VB-STND-005 slim trolley cart</t>
  </si>
  <si>
    <t>IFP8670</t>
  </si>
  <si>
    <t>IFP9850</t>
  </si>
  <si>
    <t>IFP9850-E1</t>
  </si>
  <si>
    <t>Bundle includes a 98” ViewBoard IFP9850 4K interactive flat panel, a LB-WIFI-001 wireless AC adapter, and a WMK-047-2 wall mount</t>
  </si>
  <si>
    <t>IFP9850-E2</t>
  </si>
  <si>
    <t>Bundle includes a 98” ViewBoard® IFP9850 4K interactive flat panel, a LB-WIFI-001 wireless AC adapter, and a VB-STND-001 rolling trolley cart</t>
  </si>
  <si>
    <t>IFP9850-E4</t>
  </si>
  <si>
    <t>Bundle includes a 98” ViewBoard® IFP9850 4K interactive flat panel, a LB-WIFI-001 wireless AC adapter, and a VB-STND-005 slim trolley cart</t>
  </si>
  <si>
    <t xml:space="preserve">LED ePosters - Not Eligible For Standard SYNNEX Shipping Rates.  Contact Sales for shipping Quote </t>
  </si>
  <si>
    <t>EP1042T</t>
  </si>
  <si>
    <t>300cd/m2</t>
  </si>
  <si>
    <t>Out</t>
  </si>
  <si>
    <t>10 Point Capacitive Touch</t>
  </si>
  <si>
    <t>EP4320-2</t>
  </si>
  <si>
    <t>Floor Standing</t>
  </si>
  <si>
    <t>EP4330T</t>
  </si>
  <si>
    <t xml:space="preserve">10 Point Multi-touch                            Floor Standing </t>
  </si>
  <si>
    <t>EP5540T</t>
  </si>
  <si>
    <t>400cd/m2</t>
  </si>
  <si>
    <t>EP5500D-1</t>
  </si>
  <si>
    <t>PACKAGE CONTENTS: STND-052, CDM5500R, CDM5500T, Remote control, User Manual, Quick Start Guide, power cables, RS232 cable, IR sensor cable, RS232 daisy chain cable</t>
  </si>
  <si>
    <t>EP5500D-2</t>
  </si>
  <si>
    <t>PACKAGE CONTENTS: STND-052, CDM5500T x 2, Remote control, User Manual, Quick Start Guide, power cables, RS232 cable, IR sensor cable, RS232 daisy chain cable</t>
  </si>
  <si>
    <t>EP5500D-4</t>
  </si>
  <si>
    <t>PACKAGE CONTENTS: STND-052, CDM5500R x 2, Remote control, User Manual, Quick Start Guide, power cables, RS232 cable,                                       IR sensor cable, RS232 daisy chain cable</t>
  </si>
  <si>
    <t>EP5542</t>
  </si>
  <si>
    <t>STND-052</t>
  </si>
  <si>
    <t>Double-Sided Kiosk Enclosure Stand Compatible with CDM5500R and the touch-enabled  CDM5500T</t>
  </si>
  <si>
    <t>Network Media Players</t>
  </si>
  <si>
    <t>NMP-012</t>
  </si>
  <si>
    <t>Moderro Digital Media Players and Video Wall Software</t>
  </si>
  <si>
    <t>NMP309-W</t>
  </si>
  <si>
    <t>Network Media Player with WiFi, Rockchip RK3188 Quad-Core, Android™ 7.1, 8GB Emmc</t>
  </si>
  <si>
    <t>NMP589-W</t>
  </si>
  <si>
    <t>Network Media Player with WiFi, Rockchip RK3188 Quad-Core, Android™ 7.1, 16GB eMMC</t>
  </si>
  <si>
    <t>NMP620-P10</t>
  </si>
  <si>
    <t>Network Media Player, Intel® Celeron® N3350, Microsoft® Windows® 10 IOT Enterprise (64-bit), 32GB eMMC</t>
  </si>
  <si>
    <t>NMP760</t>
  </si>
  <si>
    <t>ViewSonic Google Chromebox, Intel Celeron 5205U 1.9GHz, 8GB DDR4, 64GB SSD, Integrated Chrome OS, Google Play Store, Built-in Security.</t>
  </si>
  <si>
    <t>VPC01-AN</t>
  </si>
  <si>
    <t>VIEWBOARD IFP50 SERIES SLOT-IN</t>
  </si>
  <si>
    <t>VPC16-WP-4</t>
  </si>
  <si>
    <t>Intel 8th Gen i5 Slot-in PC for ViewBoard, vPro, TPM, Windows 10 Pro, 8GB DDR4, 256GB SSD, Wireless 802.11AC</t>
  </si>
  <si>
    <t>VPC25-W33-P1</t>
  </si>
  <si>
    <t>ViewBoard OPS-C i5 slot-in PC</t>
  </si>
  <si>
    <t>VPC25-W53-O1</t>
  </si>
  <si>
    <t>ViewBoard OPS i5 slot-in PC</t>
  </si>
  <si>
    <t>VPC25-W53-O2</t>
  </si>
  <si>
    <t>ViewBoard OPS i5 slot-in PC with TPM and Intel Unite Support</t>
  </si>
  <si>
    <t>VPC25-W53-P2</t>
  </si>
  <si>
    <t>ViewBoard OPS-C i5 slot-in PC with TPM and Intel Unite Support.</t>
  </si>
  <si>
    <t>VPC27-W55-O2</t>
  </si>
  <si>
    <t>ViewBoard OPS i7 slot-in PC with TPM and Intel Unite Support</t>
  </si>
  <si>
    <t>VPC27-W55-P2</t>
  </si>
  <si>
    <t>ViewBoard OPS-C i7 slot-in PC with TPM and Intel Unite Support.</t>
  </si>
  <si>
    <t xml:space="preserve">ID0730 </t>
  </si>
  <si>
    <t xml:space="preserve"> ViewBoard Notepad</t>
  </si>
  <si>
    <t>STND-034</t>
  </si>
  <si>
    <t>Stand for CDE4600-L, CDE4302, CDE5502, CDE4803, CDE4302-H, CDE5502-H, CDE4803-H</t>
  </si>
  <si>
    <t>STND-044</t>
  </si>
  <si>
    <t>Stand for CDM4300R, CDM4900R, and CDM5500R, CDM5500T</t>
  </si>
  <si>
    <t>STND-048</t>
  </si>
  <si>
    <t>Stand for CDE3205</t>
  </si>
  <si>
    <t>STND-056</t>
  </si>
  <si>
    <t>Stand for CDE4320</t>
  </si>
  <si>
    <t>STND-058</t>
  </si>
  <si>
    <t>Stand for CDE5520</t>
  </si>
  <si>
    <t>VB-BLM-001</t>
  </si>
  <si>
    <t>BalanceBox 400-40 Mobile Cart for 55IN or 50.7-94.7lbs (400-40 + VESA + Wheel Base)</t>
  </si>
  <si>
    <t>VB-BLM-002</t>
  </si>
  <si>
    <t>BalanceBox 400-70 Mobile Cart for 65IN - 75IN or 90.4-152lbs (400-70 + VESA + Wheel Base)</t>
  </si>
  <si>
    <t>VB-BLM-003</t>
  </si>
  <si>
    <t>alanceBox 400-90 Mobile Cart for 86IN or 145.5-209lbs (400-90 + VESA + Wheel Base)</t>
  </si>
  <si>
    <t xml:space="preserve">VB-BLV-001 </t>
  </si>
  <si>
    <t>BalanceBox Universal VESA Bracket</t>
  </si>
  <si>
    <t>VB-BOX-001</t>
  </si>
  <si>
    <t>ViewBoard Cast Dongle Storage Box, Grey/ Black.</t>
  </si>
  <si>
    <t>VB-BWS-003</t>
  </si>
  <si>
    <t>4 Whiteboard surfaces, 86in panel for Balancebox 650-180</t>
  </si>
  <si>
    <t>VB-CAM-001</t>
  </si>
  <si>
    <t xml:space="preserve">1080P ULTRA-WIDE USB CAMERA </t>
  </si>
  <si>
    <t>VB-CAM-002</t>
  </si>
  <si>
    <t>1080P USB Webcam with 3-in-1 Bracket (Magnetic, Clip and Tripod Mount) and USB Type A to Type A Cable, Black/Silver</t>
  </si>
  <si>
    <t>VB-CAM-201</t>
  </si>
  <si>
    <t>Conference Room Camera - built-in 4K Camera, Speaker, Microphone, accessories Include Remote Control, Power Adaptor and Type-C Cable. Black</t>
  </si>
  <si>
    <t>VBC100</t>
  </si>
  <si>
    <t>4K Data Collection Camera.</t>
  </si>
  <si>
    <t>VBD100</t>
  </si>
  <si>
    <t>myViewBoard Direct - HDMI Screen Capture Device for myViewBoard</t>
  </si>
  <si>
    <t>VBH100</t>
  </si>
  <si>
    <t>ViewBoard Huddle Video Switch.</t>
  </si>
  <si>
    <t>VB-STND-003</t>
  </si>
  <si>
    <t>Featuring smooth motorized lift and tilt, the ViewSonic VB-STND-003 motorized trolley cart securely accommodates</t>
  </si>
  <si>
    <t>VB-VIS-002</t>
  </si>
  <si>
    <t>8 megapixel document camera with LED/Brightness/AF buttons and TypeA cable attached, white</t>
  </si>
  <si>
    <t xml:space="preserve">VB-WPS-001 </t>
  </si>
  <si>
    <t>ViewBoard Cast Dongle, USB type-C, Grey/Black</t>
  </si>
  <si>
    <t>VB-WPS-003</t>
  </si>
  <si>
    <t>ViewBoard Cast Dongle, HDMI + USB type-A, Black</t>
  </si>
  <si>
    <t>WMK-013</t>
  </si>
  <si>
    <t>VESA Compatible Wall Mount for 100x100mm, 200x100mm, 200x200mm and 200x400mm</t>
  </si>
  <si>
    <t>WMK-014</t>
  </si>
  <si>
    <t>Tilt Wall Mount kit for 46" to 86" displays.</t>
  </si>
  <si>
    <t>WMK-050</t>
  </si>
  <si>
    <t>Fixed wall mount for 32" to 49"</t>
  </si>
  <si>
    <t>WMK-067</t>
  </si>
  <si>
    <t xml:space="preserve"> Video Wall Landscape Mounting System with Rails.</t>
  </si>
  <si>
    <t>WMK-068</t>
  </si>
  <si>
    <t>Video Wall Portrait Mounting System with Rails.</t>
  </si>
  <si>
    <t>WMK-069</t>
  </si>
  <si>
    <t>Video Wall Portrait Mounting System with Rails TAA Compliant</t>
  </si>
  <si>
    <t>WMK-070</t>
  </si>
  <si>
    <t xml:space="preserve">Fixed Wall Mount for 55" to 100" </t>
  </si>
  <si>
    <t>WMK-071</t>
  </si>
  <si>
    <t xml:space="preserve">Fixed Wall Mount for 32" to 65" </t>
  </si>
  <si>
    <t>WMK-072</t>
  </si>
  <si>
    <t>Fixed Wall Mount for 42" to 86" - TAA Compliant</t>
  </si>
  <si>
    <t>WMK-073</t>
  </si>
  <si>
    <t>2x2 Video Wall Mobile Cart for 42" to 50"</t>
  </si>
  <si>
    <t>WMK-074</t>
  </si>
  <si>
    <t xml:space="preserve">3x2 Video Wall Mobile Cart for 42" to 46" </t>
  </si>
  <si>
    <t>WMK-075</t>
  </si>
  <si>
    <t xml:space="preserve">3x3 Video Wall Mobile Cart for 42" to 46" </t>
  </si>
  <si>
    <t>WMK-076</t>
  </si>
  <si>
    <t>Extension bracket to support 5560 displays for WMK-073, WMK-074 and WMK-075 video wall carts.</t>
  </si>
  <si>
    <t>WMK-077</t>
  </si>
  <si>
    <t>Fixed wall mount for CDE6520-W and CDE7520-W</t>
  </si>
  <si>
    <t xml:space="preserve">Lens </t>
  </si>
  <si>
    <t>M1MINI</t>
  </si>
  <si>
    <t>M1MINIPLUS</t>
  </si>
  <si>
    <t>M1</t>
  </si>
  <si>
    <t>M1+</t>
  </si>
  <si>
    <t>PA503S</t>
  </si>
  <si>
    <t>PA503X</t>
  </si>
  <si>
    <t>PG707X</t>
  </si>
  <si>
    <t>PRO8510L</t>
  </si>
  <si>
    <t>PRO10100</t>
  </si>
  <si>
    <t>PRO9510L</t>
  </si>
  <si>
    <t>PS600X</t>
  </si>
  <si>
    <t>LS600W</t>
  </si>
  <si>
    <t>PA503W</t>
  </si>
  <si>
    <t>PG707W</t>
  </si>
  <si>
    <t>PRO9520WL</t>
  </si>
  <si>
    <t>LS625W</t>
  </si>
  <si>
    <t>PS700W</t>
  </si>
  <si>
    <t>PS750W</t>
  </si>
  <si>
    <t>PS600W</t>
  </si>
  <si>
    <t>LS810</t>
  </si>
  <si>
    <t>M2e</t>
  </si>
  <si>
    <t>Grey</t>
  </si>
  <si>
    <t>M2</t>
  </si>
  <si>
    <t>Bronze</t>
  </si>
  <si>
    <t>PX701HD</t>
  </si>
  <si>
    <t>LS700HD</t>
  </si>
  <si>
    <t>PG706HD</t>
  </si>
  <si>
    <t>PG800HD</t>
  </si>
  <si>
    <t>LS800HD</t>
  </si>
  <si>
    <t>PX706HD</t>
  </si>
  <si>
    <t>LS820</t>
  </si>
  <si>
    <t>PG701WU</t>
  </si>
  <si>
    <t>PG706WU</t>
  </si>
  <si>
    <t>LS750WU</t>
  </si>
  <si>
    <t>PRO8800WUL</t>
  </si>
  <si>
    <t>PRO9800WUL</t>
  </si>
  <si>
    <t>LS900WU</t>
  </si>
  <si>
    <t>LS831WU</t>
  </si>
  <si>
    <t>LS860WU</t>
  </si>
  <si>
    <t>X100-4K</t>
  </si>
  <si>
    <t xml:space="preserve">PX701-4K </t>
  </si>
  <si>
    <t>LS700-4K</t>
  </si>
  <si>
    <t>PX748-4K</t>
  </si>
  <si>
    <t>Projector Lenses</t>
  </si>
  <si>
    <t>LEN-008</t>
  </si>
  <si>
    <t>Short throw lens for PRO10100, 0.99-1.26 throw ratio</t>
  </si>
  <si>
    <t>LEN-009</t>
  </si>
  <si>
    <t>Standard throw lens for PRO10100, 1.26-1.58 throw ratio</t>
  </si>
  <si>
    <t>LEN-010</t>
  </si>
  <si>
    <t>Long throw lens for PRO10100, 1.58-3.00 throw ratio</t>
  </si>
  <si>
    <t>LEN-011</t>
  </si>
  <si>
    <t xml:space="preserve">Ultra short throw lens for PRO10100. Throw ratio (0.78 0.99). </t>
  </si>
  <si>
    <t>LEN-012</t>
  </si>
  <si>
    <t>Ultra long throw lens for PRO10100. Throw ratio (3.0 5.7).</t>
  </si>
  <si>
    <t>RLC-061</t>
  </si>
  <si>
    <t xml:space="preserve">PRO8200 </t>
  </si>
  <si>
    <t>RLC-071</t>
  </si>
  <si>
    <t xml:space="preserve">PJD6253 and PJD6553w </t>
  </si>
  <si>
    <t>RLC-072</t>
  </si>
  <si>
    <t xml:space="preserve">PJD5123, PJD5223, and PJD5523W </t>
  </si>
  <si>
    <t>RLC-078</t>
  </si>
  <si>
    <t xml:space="preserve">PJD5132, PJD5134, PJD6235, PJD6245   </t>
  </si>
  <si>
    <t>RLC-079</t>
  </si>
  <si>
    <t xml:space="preserve">PJD7820HD   </t>
  </si>
  <si>
    <t>RLC-080</t>
  </si>
  <si>
    <t xml:space="preserve">PJD8333S, PJD8633WS   </t>
  </si>
  <si>
    <t>RLC-081</t>
  </si>
  <si>
    <t xml:space="preserve">PJD7333, PJD7533w   </t>
  </si>
  <si>
    <t>RLC-082</t>
  </si>
  <si>
    <t xml:space="preserve">PJD8353S\WS  </t>
  </si>
  <si>
    <t>RLC-083</t>
  </si>
  <si>
    <t xml:space="preserve">PJD5232, PJD5234   </t>
  </si>
  <si>
    <t>RLC-084</t>
  </si>
  <si>
    <t xml:space="preserve">PJD6345, PJD6344W   </t>
  </si>
  <si>
    <t>RLC-087</t>
  </si>
  <si>
    <t>RLC-090</t>
  </si>
  <si>
    <t xml:space="preserve">PJD8633WS   </t>
  </si>
  <si>
    <t>RLC-091</t>
  </si>
  <si>
    <t xml:space="preserve">PJD6544W   </t>
  </si>
  <si>
    <t>RLC-092</t>
  </si>
  <si>
    <t xml:space="preserve">PJD5153,PJD5155, PJD5255, PJD6350 </t>
  </si>
  <si>
    <t>RLC-093</t>
  </si>
  <si>
    <t xml:space="preserve">PJD5555W </t>
  </si>
  <si>
    <t>RLC-094</t>
  </si>
  <si>
    <t xml:space="preserve">PJD5155L and PJD5255L </t>
  </si>
  <si>
    <t>RLC-095</t>
  </si>
  <si>
    <t xml:space="preserve">PJD6252L, PJD5350LS, PJD6552W, PJD6355LS, PJD5550LWS, PJD6555LWS, PJD7830HDL </t>
  </si>
  <si>
    <t>RLC-096</t>
  </si>
  <si>
    <t>PRO8600, PRO8520HD</t>
  </si>
  <si>
    <t>RLC-097</t>
  </si>
  <si>
    <t>PJD6352, PJD6352LS</t>
  </si>
  <si>
    <t>RLC-098</t>
  </si>
  <si>
    <t xml:space="preserve">PJD6552LW, PJD6552LWS </t>
  </si>
  <si>
    <t>RLC-100</t>
  </si>
  <si>
    <t>PJD7828HDL, PJD7720HD, PJD7831HDL</t>
  </si>
  <si>
    <t>RLC-101</t>
  </si>
  <si>
    <t>Pro7827HD, PJD7836HDL</t>
  </si>
  <si>
    <t>RLC-102</t>
  </si>
  <si>
    <t>PJD6552LW</t>
  </si>
  <si>
    <t>RLC-103</t>
  </si>
  <si>
    <t>PRO8510L, PRO8530HDL</t>
  </si>
  <si>
    <t>RLC-104</t>
  </si>
  <si>
    <t>PJD7326</t>
  </si>
  <si>
    <t>RLC-105</t>
  </si>
  <si>
    <t>PJD7526W</t>
  </si>
  <si>
    <t>RLC-106</t>
  </si>
  <si>
    <t>PRO9510L, PRO9520WL, PRO9800WUL</t>
  </si>
  <si>
    <t>RLC-107</t>
  </si>
  <si>
    <t>PX800HD, PS750W, PS750HD</t>
  </si>
  <si>
    <t>RLC-108</t>
  </si>
  <si>
    <t>PA503S, PA503X, PA500S, PA500X, PG603X, PA502SE, PA502XE</t>
  </si>
  <si>
    <t>RLC-109</t>
  </si>
  <si>
    <t>PA503W, PG603W</t>
  </si>
  <si>
    <t>RLC-110</t>
  </si>
  <si>
    <t>PA505W</t>
  </si>
  <si>
    <t>RLC-111</t>
  </si>
  <si>
    <t>PA502S, PA502X, PA501S, TS512A</t>
  </si>
  <si>
    <t>RLC-113</t>
  </si>
  <si>
    <t>PG703W</t>
  </si>
  <si>
    <t>RLC-114</t>
  </si>
  <si>
    <t>PG703X</t>
  </si>
  <si>
    <t>RLC-116</t>
  </si>
  <si>
    <t>PX700HD, PG700WU</t>
  </si>
  <si>
    <t>RLC-117</t>
  </si>
  <si>
    <t>PG705HD, PG705WU</t>
  </si>
  <si>
    <t>RLC-118</t>
  </si>
  <si>
    <t>RLC-119</t>
  </si>
  <si>
    <t>PG701WU, PX701HD, PX703HD</t>
  </si>
  <si>
    <t>RLC-120</t>
  </si>
  <si>
    <t>PG706WU, PG706HD.</t>
  </si>
  <si>
    <t>RLC-123</t>
  </si>
  <si>
    <t>PX703HD</t>
  </si>
  <si>
    <t>RLC-124</t>
  </si>
  <si>
    <t>RLC-125</t>
  </si>
  <si>
    <t>RLC-126</t>
  </si>
  <si>
    <t>PX701-4K</t>
  </si>
  <si>
    <t>BCP100</t>
  </si>
  <si>
    <t>100” BrilliantColorPanel™</t>
  </si>
  <si>
    <t>BCP120</t>
  </si>
  <si>
    <t>120” BrilliantColorPanel™</t>
  </si>
  <si>
    <t>PJ-EB001</t>
  </si>
  <si>
    <t xml:space="preserve">Edge blending board for PRO10100 </t>
  </si>
  <si>
    <t>PJ-CASE-008</t>
  </si>
  <si>
    <t>Carrying Case for PJD5153, PJD5253, PJD5155, PJD5255, PJD5555W, PJD5151, PJD5154, PJD5250, PJD5254, PJD5353LS, PJD5553LWS, PJD6252L, PJD6350, PJD6352, PJD6352LS</t>
  </si>
  <si>
    <t xml:space="preserve">PJ-CASE-010 </t>
  </si>
  <si>
    <t>Carrying Case for M1 Projector</t>
  </si>
  <si>
    <t>PJ-CASE-011</t>
  </si>
  <si>
    <t>Projector Case for PX727-4K, PX747-4K, PG705HD, PG705WU, PX700HD, PG700WU</t>
  </si>
  <si>
    <t>PJ-CASE-012</t>
  </si>
  <si>
    <t>Projector carrying case for M1 mini, M1 mini Plus.</t>
  </si>
  <si>
    <t>PJ-CM-001</t>
  </si>
  <si>
    <t>Cable Management for PJD5151, PJD5153, PJD5155, PJD5250, PJD5253, PJD5255, PJD6350, PJD6352, PJD5555W,  Pro7827HD ,  PJD6551W , PJD7326 , PJD7526W , PJD7720HD</t>
  </si>
  <si>
    <t>PJ-CM-002</t>
  </si>
  <si>
    <t>Cable Management for PJD5353LS, PJD5353LS, PJD5553LWS, PJD5553LWS, PJD6252L, PJD6252L, PJD6351LS, PJD6352LS, PJD6352LS, PJD6550LW, PJD6550LW, PJD6551LWS, PJD6551W, PJD6552LW, PJD6552LW, PJD6552LWS, PJD6552LWS, PJD7828HDL, PJD7828HDL, PJD7831HDL, PJD7831HDL</t>
  </si>
  <si>
    <t>PJ-CM-003</t>
  </si>
  <si>
    <t>Cable Management Dot Texture PJD5150, 
PJD6355,  PJD6550W,  PJD6552W,  PJD6555W,  PJD7325,  PJD7525W,  PJD7825HD,  PJD7835HD, Black
PJD7325, PJD7525W</t>
  </si>
  <si>
    <t>PJ-CM-004</t>
  </si>
  <si>
    <t>Cable Management for PJD5155L,  PJD5255L,  PJD5555LW,  PJD5350LS,  PJD5550LWS,  PJD5250L,  PJD5156L,  PJD5256L, PJD5556LWS,  PJD6250L,  PJD6355LS,  PJD6356LS,  PJD6555LWS,  PJD6656LWS,  PJD7830HDL</t>
  </si>
  <si>
    <t>PJ-IWBADP-003</t>
  </si>
  <si>
    <t>Short Throw Projector Adapter Plate</t>
  </si>
  <si>
    <t xml:space="preserve"> PJ-IWBADP-005</t>
  </si>
  <si>
    <t>Ultra Short Throw Projector Adapter Plate</t>
  </si>
  <si>
    <t>PJ-IWBADP-007</t>
  </si>
  <si>
    <t>PJ-IWBADP-008</t>
  </si>
  <si>
    <t>PJ-PEN-003</t>
  </si>
  <si>
    <t>Interactive Package for PJD8353s &amp; PJD8653ws</t>
  </si>
  <si>
    <t>PJ-SCW-1001W</t>
  </si>
  <si>
    <t>100" Projection Screen</t>
  </si>
  <si>
    <t xml:space="preserve">PJ-VTOUCH-10S </t>
  </si>
  <si>
    <t>Interactive Whiteboard Module for Lightstream Short Throw Projectors</t>
  </si>
  <si>
    <t>PJ-WMK-006</t>
  </si>
  <si>
    <t>Universal Projector Ceiling Mount with 1.5IN NPT coupler. TAA Trade Compliant</t>
  </si>
  <si>
    <t>PJ-WMK-007</t>
  </si>
  <si>
    <t xml:space="preserve">PJ-WMK-304 </t>
  </si>
  <si>
    <t>Universal Wall Mount for Ultra Short Throw Projectors</t>
  </si>
  <si>
    <t>PJ-WMK-305</t>
  </si>
  <si>
    <t>Universal Wall Mount for Short Throw Projectors</t>
  </si>
  <si>
    <t>PJ-WMK-601</t>
  </si>
  <si>
    <t>Short Throw Wall Mount Kit for PJD5353LS, PJD5553LWS, PJD6352LS, PJD6552LWS</t>
  </si>
  <si>
    <t>PJ-WPD-200</t>
  </si>
  <si>
    <t>USB wireless adapter</t>
  </si>
  <si>
    <t>PM-FCP</t>
  </si>
  <si>
    <t>False Ceiling Plate for Projector mount</t>
  </si>
  <si>
    <t>VB-BLV-001</t>
  </si>
  <si>
    <t>VB-VIS-001</t>
  </si>
  <si>
    <t>High-definition interactive USB document camera</t>
  </si>
  <si>
    <t>WMK-027</t>
  </si>
  <si>
    <t>Short Throw Wall Mount for PJD5353, PJD6353S, PJD6383S, PJD6683WS, PJD7383, PJD7383I, PJD7583w, PJD7583WI</t>
  </si>
  <si>
    <t>WPD-100</t>
  </si>
  <si>
    <t>USB Wireless Adapter</t>
  </si>
  <si>
    <t>8 bay charger base with 8 HD/FLX battery</t>
  </si>
  <si>
    <t>10-YVC200-B</t>
  </si>
  <si>
    <t>10-YVC330-DCC</t>
  </si>
  <si>
    <t>Yamaha Video Sound Collaboration System</t>
  </si>
  <si>
    <t>XW-CS-700-NA</t>
  </si>
  <si>
    <t>YAI-1-CR-BK</t>
  </si>
  <si>
    <t>YAI-1-CR-NS</t>
  </si>
  <si>
    <t>Jw4ql1XD10-SJZJmyPMyrLiABKrAWGxBmO3MdcICTEFUNEE1TVc4QjVKMzY0MTkxWDFNQzlJVzYwWCQlQCN0PWcu</t>
  </si>
  <si>
    <t>Form1</t>
  </si>
  <si>
    <t>{e377b7aa-38cf-4115-9f9f-c2abe6b962f9}</t>
  </si>
  <si>
    <t>32LT340C9</t>
  </si>
  <si>
    <t>43UR340C9</t>
  </si>
  <si>
    <t>50UR340C9</t>
  </si>
  <si>
    <t>50UR640S9</t>
  </si>
  <si>
    <t>55UR340C9</t>
  </si>
  <si>
    <t>55UR640S9</t>
  </si>
  <si>
    <t>65UR340C9</t>
  </si>
  <si>
    <t>65UR640S9</t>
  </si>
  <si>
    <t>75UR340C9</t>
  </si>
  <si>
    <t>75UR640S9</t>
  </si>
  <si>
    <t>43HT3WJ-B</t>
  </si>
  <si>
    <t>55CT5WJ-B</t>
  </si>
  <si>
    <t>43UR640S9</t>
  </si>
  <si>
    <t>150-P1030</t>
  </si>
  <si>
    <t>492UVWARR-3</t>
  </si>
  <si>
    <t>UV492 - Additional One Year Extended War</t>
  </si>
  <si>
    <t>552UVWARR-3</t>
  </si>
  <si>
    <t>UV552 - Additional One Year Extended War</t>
  </si>
  <si>
    <t>A4X4</t>
  </si>
  <si>
    <t>ETAIL UNIV ART MOUNT 32-50+ NONSEC</t>
  </si>
  <si>
    <t>A6X4</t>
  </si>
  <si>
    <t>ETAIL UNIV ART MOUNT 50-75inch+ NONSEC</t>
  </si>
  <si>
    <t>ACC-QRP</t>
  </si>
  <si>
    <t>Accessory Quick Release  Portrait</t>
  </si>
  <si>
    <t>DS-LEDIWJ-4X4</t>
  </si>
  <si>
    <t>Fixed Wall Mount for Samsung IW008J 4X4</t>
  </si>
  <si>
    <t>DS-LEDLSAA-3X3</t>
  </si>
  <si>
    <t>DVLED MOUNT DS-LEDLSAA-3X3</t>
  </si>
  <si>
    <t>DS-LEDLSAA-4X4</t>
  </si>
  <si>
    <t>DVLED MOUNT DS-LEDLSAA-4X4</t>
  </si>
  <si>
    <t>DS-LEDLSAA-6X6</t>
  </si>
  <si>
    <t>DVLED MOUNT DS-LEDLSAA-6X6</t>
  </si>
  <si>
    <t>DS-LEDLSAA-8X8</t>
  </si>
  <si>
    <t>8X8 Fixed Wall Mount for LG LSAA and LSA</t>
  </si>
  <si>
    <t>DS-LEDLSCB-5X5</t>
  </si>
  <si>
    <t>5x5 Fixed Wall Mount for LG LSCB</t>
  </si>
  <si>
    <t>DS-LEDLSCB-8X4</t>
  </si>
  <si>
    <t>8X4 Fixed Wall Mount for LG LSCB</t>
  </si>
  <si>
    <t>DS-LEDTK-10VX6S</t>
  </si>
  <si>
    <t>Universal DV-LED Trim Kit, 10 Vented x 6</t>
  </si>
  <si>
    <t>DS-LEDTK-12VX5S</t>
  </si>
  <si>
    <t>DVLED TRIM KIT DS-LEDTK-12VX5S</t>
  </si>
  <si>
    <t>DS-LEDTK-12VX6S</t>
  </si>
  <si>
    <t>Finishing Trim Kit</t>
  </si>
  <si>
    <t>DS-LEDTK-16VX5S</t>
  </si>
  <si>
    <t>DVLED TRIM KIT DS-LEDTK-16VX5S</t>
  </si>
  <si>
    <t>DS-LEDTK-20VX12S</t>
  </si>
  <si>
    <t>DVLED TRIM KIT DS-LEDTK-20VX12S</t>
  </si>
  <si>
    <t>DS-LEDTK-20VX6S</t>
  </si>
  <si>
    <t>DVLED TRIM KIT DS-LEDTK-20VX6S</t>
  </si>
  <si>
    <t>DS-LEDTK-24VX15S</t>
  </si>
  <si>
    <t>DVLED TRIM KIT DS-LEDTK-24VX15S</t>
  </si>
  <si>
    <t>DS-LEDTK-24VX8S</t>
  </si>
  <si>
    <t>DVLED TRIM KIT DS-LEDTK-24VX8S</t>
  </si>
  <si>
    <t>DS-LEDTK-32VX10S</t>
  </si>
  <si>
    <t>DVLED TRIM KIT DS-LEDTK-32VX10S</t>
  </si>
  <si>
    <t>DS-LEDTK-6VX5S</t>
  </si>
  <si>
    <t>DVLED TRIM KIT DS-LEDTK-6VX5S</t>
  </si>
  <si>
    <t>DS-LEDTK-8VX5S</t>
  </si>
  <si>
    <t>DVLED TRIM KIT DS-LEDTK-8VX5S</t>
  </si>
  <si>
    <t>Fixed Length Extension Columns 6in White</t>
  </si>
  <si>
    <t>IMAL</t>
  </si>
  <si>
    <t>Display Adaptor for 12inch -24.5inch wid</t>
  </si>
  <si>
    <t>IMAM</t>
  </si>
  <si>
    <t>Display Adaptor for up to 12inch wide I-</t>
  </si>
  <si>
    <t>KIL655-35D</t>
  </si>
  <si>
    <t>55 Landscape Wall Kiosk - 3.5 Deep</t>
  </si>
  <si>
    <t>KIP522</t>
  </si>
  <si>
    <t>22 Landscape/Portrait Kiosk (BLACK)</t>
  </si>
  <si>
    <t>KIP522-S</t>
  </si>
  <si>
    <t>22 Landscape/Portrait Kiosk (SILVER)</t>
  </si>
  <si>
    <t>PAP250-DP1</t>
  </si>
  <si>
    <t>PJR250 Dedicated Adaptor Plate for Digit</t>
  </si>
  <si>
    <t>PTS6X4</t>
  </si>
  <si>
    <t>Table Top TV Stand - 600 x 400</t>
  </si>
  <si>
    <t>T4X4</t>
  </si>
  <si>
    <t>ETAIL UNIV FLAT/TILT MOUNT 32-50+ NONSEC</t>
  </si>
  <si>
    <t>T6X4</t>
  </si>
  <si>
    <t>ETAIL UNIV FLAT/TILT MOUNT 50-65+ NONSEC</t>
  </si>
  <si>
    <t>T8X4</t>
  </si>
  <si>
    <t>ETAIL UNIV FLAT/TILT MOUNT 65-90+ NONSEC</t>
  </si>
  <si>
    <t>TTS4X4</t>
  </si>
  <si>
    <t>Table Top TV Stand - 400 x 400</t>
  </si>
  <si>
    <t>TTS6X4</t>
  </si>
  <si>
    <t>XHB553</t>
  </si>
  <si>
    <t>20X CUBE Toploader Mini, Arctic White</t>
  </si>
  <si>
    <t>TVTLM20PAC-AW</t>
  </si>
  <si>
    <t>CUBE TRANSPORT CART, 30-UNIT,</t>
  </si>
  <si>
    <t>TVCT30AC-90DTZ</t>
  </si>
  <si>
    <t>TVCT30AC-90DTAG</t>
  </si>
  <si>
    <t>TVCT30AC-90DSKY</t>
  </si>
  <si>
    <t>TVCT30AC-90DRED</t>
  </si>
  <si>
    <t>CUBE Transport Cart, 30-unit</t>
  </si>
  <si>
    <t>TVCT30AC-90DRB</t>
  </si>
  <si>
    <t>TVCT30AC-90DPM</t>
  </si>
  <si>
    <t>TVCT30AC-90DPA</t>
  </si>
  <si>
    <t>TVCT30AC-90DORC</t>
  </si>
  <si>
    <t>TVCT30AC-90DMUS</t>
  </si>
  <si>
    <t>CUBE Transport Cart, 30-unit,</t>
  </si>
  <si>
    <t>TVCT30AC-90DMA</t>
  </si>
  <si>
    <t>TVCT30AC-90DGRA</t>
  </si>
  <si>
    <t>TVCT30AC-90DEG</t>
  </si>
  <si>
    <t>TVCT30AC-90DCT</t>
  </si>
  <si>
    <t>TVCT30AC-90DCM</t>
  </si>
  <si>
    <t>TVCT30AC-90DCK</t>
  </si>
  <si>
    <t>TVCT30AC-90DCH</t>
  </si>
  <si>
    <t>TVCT30AC-90DBP</t>
  </si>
  <si>
    <t>TVCT30AC-90DAW</t>
  </si>
  <si>
    <t>TVCM20USBC-TZ</t>
  </si>
  <si>
    <t>TVCM20USBC-TAG</t>
  </si>
  <si>
    <t>TVCM20USBC-SKY</t>
  </si>
  <si>
    <t>TVCM20USBC-RED</t>
  </si>
  <si>
    <t>TVCM20USBC-RB</t>
  </si>
  <si>
    <t>TVCM20USBC-PM</t>
  </si>
  <si>
    <t>TVCM20USBC-PA</t>
  </si>
  <si>
    <t>TVCM20USBC-ORC</t>
  </si>
  <si>
    <t>TVCM20USBC-MUS</t>
  </si>
  <si>
    <t>TVCM20USBC-MA</t>
  </si>
  <si>
    <t>TVCM20USBC-GRA</t>
  </si>
  <si>
    <t>TVCM20USBC-CT</t>
  </si>
  <si>
    <t>TVCM20USBC-CK</t>
  </si>
  <si>
    <t>TVCM20USBC-CH</t>
  </si>
  <si>
    <t>TVCM20USBC-BP</t>
  </si>
  <si>
    <t>TVCM20USBC-AW</t>
  </si>
  <si>
    <t>36X CUBE Cart, Pre-Wired USB-C</t>
  </si>
  <si>
    <t>TVC36USBC-CKGSA</t>
  </si>
  <si>
    <t>TCOREX45-TZ</t>
  </si>
  <si>
    <t>TCOREX45-GRA</t>
  </si>
  <si>
    <t>45X COREX Cart,</t>
  </si>
  <si>
    <t>TCOREX45-AW</t>
  </si>
  <si>
    <t>TCOREX36-MUS</t>
  </si>
  <si>
    <t>10 BAY, CONFIGURABLE RFID</t>
  </si>
  <si>
    <t>TCLAUS550EFKK</t>
  </si>
  <si>
    <t>TCLAUS550EF55</t>
  </si>
  <si>
    <t>TCLAUS190EF55</t>
  </si>
  <si>
    <t>10 BAY,CONFIGURABLE RFID/SCRN</t>
  </si>
  <si>
    <t>TCLAUS160EFKK</t>
  </si>
  <si>
    <t>10 Bay, Generic/Screen</t>
  </si>
  <si>
    <t>TCLAUS160EF44</t>
  </si>
  <si>
    <t>10 Bay,Configurable RFID/Scrn,</t>
  </si>
  <si>
    <t>TCLAUS160EF11</t>
  </si>
  <si>
    <t>TechGuard Connect, 10 Bay, Configurable</t>
  </si>
  <si>
    <t>TCLAUS140EF44</t>
  </si>
  <si>
    <t>TCL5US960EF11-KA</t>
  </si>
  <si>
    <t>TCL5US170EF55</t>
  </si>
  <si>
    <t>TCL5US150EFJJ</t>
  </si>
  <si>
    <t>5 Bay,Configurable RFID</t>
  </si>
  <si>
    <t>TCL5US116EF33</t>
  </si>
  <si>
    <t>CORE36MSBP-CTRB</t>
  </si>
  <si>
    <t>Cable 10Pk, Micro USB, 8</t>
  </si>
  <si>
    <t>CAB-MICRO10</t>
  </si>
  <si>
    <t>CMS492P2</t>
  </si>
  <si>
    <t>CEILING STORAGE BOX 2X2 W/POWER</t>
  </si>
  <si>
    <t>FCAC2X1LB</t>
  </si>
  <si>
    <t>FUSION BACK COVER 2X1 LARGE BLK</t>
  </si>
  <si>
    <t>FHB5087</t>
  </si>
  <si>
    <t>600x400 Adaptor 70 inch Cisco Spark Boar</t>
  </si>
  <si>
    <t>FHB5196</t>
  </si>
  <si>
    <t>M8 HW 4.3IN HI/LO VESA OFFSET BRKT</t>
  </si>
  <si>
    <t>OD45</t>
  </si>
  <si>
    <t>4-5FT PROJ1 DISCOUNT BUNDLE</t>
  </si>
  <si>
    <t>PSMO2085</t>
  </si>
  <si>
    <t>OD MOUNT FOR SAMSUNG OH55F</t>
  </si>
  <si>
    <t>RPMC1</t>
  </si>
  <si>
    <t>SEC RPA ELITE KEY OPTION C</t>
  </si>
  <si>
    <t>FURMAN ASD-120 2.0  120A SEQUE</t>
  </si>
  <si>
    <t>FURMAN PL-PRO DMC 20A ADVANCED EURO</t>
  </si>
  <si>
    <t>ASD-120 2.0</t>
  </si>
  <si>
    <t>PL-PRO DMC E</t>
  </si>
  <si>
    <t>EP6524K-T</t>
  </si>
  <si>
    <t>997-9253-02</t>
  </si>
  <si>
    <t>65TR3BF-B</t>
  </si>
  <si>
    <t>43UL3J-E</t>
  </si>
  <si>
    <t>50UL3J-E</t>
  </si>
  <si>
    <t>55UL3J-E</t>
  </si>
  <si>
    <t>65UL3J-E</t>
  </si>
  <si>
    <t>75UL3J-E</t>
  </si>
  <si>
    <t>QD3900 H2</t>
  </si>
  <si>
    <t>Flatbed Document Camera, 5 MP, 1080p HDMI In/Out, 10x Optical 10x Digital Zoom</t>
  </si>
  <si>
    <t>TH-86SQE1WA</t>
  </si>
  <si>
    <t>TH-65SQ1WA</t>
  </si>
  <si>
    <t>TH-55SQ1WA</t>
  </si>
  <si>
    <t>TH-49SQ1WA</t>
  </si>
  <si>
    <t>TH-65CQE1WA</t>
  </si>
  <si>
    <t>ET-DLE158</t>
  </si>
  <si>
    <t>ET-DLE258</t>
  </si>
  <si>
    <t>PT-RDQ10BU</t>
  </si>
  <si>
    <t>1 DLP</t>
  </si>
  <si>
    <t>PT-RDQ90BU</t>
  </si>
  <si>
    <t>PT-RDQ90WU</t>
  </si>
  <si>
    <t>PT-RDQ10WU</t>
  </si>
  <si>
    <t>PT-RDQ80BU</t>
  </si>
  <si>
    <t>PT-RDQ80WU</t>
  </si>
  <si>
    <t>ET-DLE088</t>
  </si>
  <si>
    <t>ET-DLE178</t>
  </si>
  <si>
    <t>Q40</t>
  </si>
  <si>
    <t>AN370 - 370 Network controlled Rotation Table with 100 position memory, local control with 3 Presets - 90 lbs. Capacity. Annual License after 1st year (Includes N12 Network Control Interface)</t>
  </si>
  <si>
    <t>TA336</t>
  </si>
  <si>
    <t>Z Bracket,mounts a Tekskil-ESE Clock below the Prompter monitor when no Talent Assist/Aux Monitor is specified</t>
  </si>
  <si>
    <t>TH-43CQ1U</t>
  </si>
  <si>
    <t>HD Viewfinder (Black)</t>
  </si>
  <si>
    <t>AJ-HVF21KG</t>
  </si>
  <si>
    <t>AJ-CVF25GJ</t>
  </si>
  <si>
    <t>HD Color Viewfinder</t>
  </si>
  <si>
    <t>AJ-SRK001Z</t>
  </si>
  <si>
    <t>P2 Streaming Software</t>
  </si>
  <si>
    <t>UA24X7.8BERD-S10</t>
  </si>
  <si>
    <t>Fuji 4K UHDZoom Lens Doubler S10 Drive</t>
  </si>
  <si>
    <t xml:space="preserve">CJ24EX7.5BIRSES </t>
  </si>
  <si>
    <t>CJ24EX7.5BIRSES W/ SEMI SERVO LENS</t>
  </si>
  <si>
    <t>ET-EMU100</t>
  </si>
  <si>
    <t>UST lens for MZ16K Series LCD projectors, 0.33-0.354:1</t>
  </si>
  <si>
    <t>ET-ELU20</t>
  </si>
  <si>
    <t>UST lens for MZ880 Series LCD projectors, 0.33-0.354:1</t>
  </si>
  <si>
    <t>21-08100110</t>
  </si>
  <si>
    <t>VS-81H(VS-81HDMI)/110V</t>
  </si>
  <si>
    <t>80-00028199</t>
  </si>
  <si>
    <t>KRT 4 3H2.High Speed HDMI 4K cable retra</t>
  </si>
  <si>
    <t>87-000290</t>
  </si>
  <si>
    <t>VIA-CONNECT2</t>
  </si>
  <si>
    <t>91-00015899</t>
  </si>
  <si>
    <t>KDOCK3 USBC Hub Multiport Adapter.4K30 H</t>
  </si>
  <si>
    <t>91-00016099</t>
  </si>
  <si>
    <t>KDOCK-1 USB C Hub Multiport Adapter. 4K</t>
  </si>
  <si>
    <t>97-0618003</t>
  </si>
  <si>
    <t>C-DPU-3. DisplayPort 1.4 cable with Latc</t>
  </si>
  <si>
    <t>97-0618006</t>
  </si>
  <si>
    <t>C-DPU-6. DisplayPort 1.4 cable with Latc</t>
  </si>
  <si>
    <t>97-0618010</t>
  </si>
  <si>
    <t>C-DPU-10. DisplayPort 1.4 cable with Lat</t>
  </si>
  <si>
    <t>97-888</t>
  </si>
  <si>
    <t>SPR SPECIAL Custom Printer Shelf</t>
  </si>
  <si>
    <t>98-405</t>
  </si>
  <si>
    <t>CPR 030819-1, Accessory, Microsoft, Stud</t>
  </si>
  <si>
    <t>DM40-2008-5</t>
  </si>
  <si>
    <t>Zip40 Charging and Management Cart</t>
  </si>
  <si>
    <t>SRVC-LIFEC-SV42-LO-NA</t>
  </si>
  <si>
    <t>SV42 SLA to LiFE Conversion</t>
  </si>
  <si>
    <t>SRVC-LIFEC-SV42-SO-NA</t>
  </si>
  <si>
    <t>SV42-6302-2</t>
  </si>
  <si>
    <t>RE6501</t>
  </si>
  <si>
    <t>997-9407-01</t>
  </si>
  <si>
    <t>PT-DW750, PT-DX820</t>
  </si>
  <si>
    <t>ET-ACF100</t>
  </si>
  <si>
    <t>PT-EZ770Z, PT-EW730Z, PT-EX800Z, PT-EZ590, PT-EW650, PT-EX620, PT-EW550, PT-EX520, PT-EZ580, PT-EW640, PT-EW540, PT-EX610, PT-EX510</t>
  </si>
  <si>
    <t>PT-LB426, PT-LB386, PT-LB356, PT-LW376, PT-LW336, PT-LB306, PT-LB425, PT-LB385, PT-LB355, PT-LW375, PT-LW335, PT-LB305, PT-LB423,                 PT-LB383, PT-LB353, PT-LW373, PT-LW333, PT-LB303, PT-LB412, PT-LB382, PT-LB332, PT-LW362, PT-LW312, PT-LW330, PT-LW280, PT-LB360,                 PT-LB330, PT-LB300, PT-LB280, PT-TW381R, PT-TW380, PT-TX440, PT-TX350, PT-TW371R, PT-TW370, PT-TX430, PT-TX340, PT-TW351R,                            PT-TW350,PT-TX410, PT-TX320, PT-TW343R, PT-TW342, PT-TX402, PT-TX312</t>
  </si>
  <si>
    <t>WM1/216/Wall/ceiling mount with 5/8 in thread and 3/8 in adapter, for use when mounting one SI30 or SZI30</t>
  </si>
  <si>
    <t>Wall/ceiling mount with 5/8 in thread</t>
  </si>
  <si>
    <t>WM1/ Wall/ceiling mount with 5/8 in thread</t>
  </si>
  <si>
    <t>Complete system package. Includes SKM2020-D-US handheld transmitter, EZL2020-20L charger/carry case, and (20) HDE2020-D-II US receivers.</t>
  </si>
  <si>
    <t>Complete system package. Includes the SK2020-D-US bodypack transmitter, HS2-ew headset microphone, EZL2020-20L charger/carry case, and (20) HDE2020-D-II US receivers</t>
  </si>
  <si>
    <t>SZI1015T in white with NT1015-120 power supply</t>
  </si>
  <si>
    <t>SZI1015T/NT/SZI1015T with NT1015-120 power supply</t>
  </si>
  <si>
    <t>Terminating resistor (50 ohm) for last SZI1015, SZI1029, SZI1029-24 or SZI1029-10 in a daisy chain (1.0 oz)</t>
  </si>
  <si>
    <t>SI1015/NT/Rack-mountable, half rack size two channel 2.3/2.8 MHz modulator, with NT1015-120 power supply.  Requires GA1031-CC rack adapter (order separately)</t>
  </si>
  <si>
    <t>Foam windscreen for MKE2 and MKE platinum</t>
  </si>
  <si>
    <t>Shock mount for MD421 II</t>
  </si>
  <si>
    <t>Shotgun ceiling mount accessory for MKH20, MKH30, MKH40,  MKH50 and K6 shotguns</t>
  </si>
  <si>
    <t>MKE2-P KIT/Complete MKE2 omni lavalier kit featuring MKE2 Gold with integrated phantom-power adapter (XLR) for hard-wired applications. Kit includes accessories.</t>
  </si>
  <si>
    <t>MKE2-5 GOLD KIT/Complete MKE 2 lavalier kit featuring (black) MKE2 Gold with pigtails. Kit includes MZQ222 clip and MZW2 windscreen.</t>
  </si>
  <si>
    <t>MKE2-5-3 GOLD KIT/Complete MKE 2 lavalier kit featuring (beige) MKE2 Gold with pigtails. Kit includes MZQ222 clip and MZW2 windscreen.</t>
  </si>
  <si>
    <t>MKE2-4 GOLD KIT/Complete MKE 2 lavalier kit featuring (black) MKE 2 Gold (reduced sensitivity, 6.3 mV/Pa) with 3-pin connector for 2000  /3000 / 5000 Series. Kit includes MZQ222 clip and MZW2 windscreen, black</t>
  </si>
  <si>
    <t>MKE2-4-3 GOLD KIT/Complete omni lavalier kit featuring (beige) MKE 2 Gold (reduced sensitivity, 6.3 mV/Pa) with 3-pin connector for 2000  /3000 / 5000 Series. Kit includes MZQ222 clip and MZW2 windscreen, beige</t>
  </si>
  <si>
    <t>Large-diaphragm, side-address microphone with 24-carat-goldplated diaphragm, metal housing and internal capsule shock-mount; includes MKS 4 Shockmount</t>
  </si>
  <si>
    <t>I42-S/ME35 supercardioid capsule, MZH3042 gooseneck, MZT30 flange mount and MZS31 shock mount</t>
  </si>
  <si>
    <t>I42-L/ME36 lobar mini shotgun capsule, MZH3042 gooseneck, MZT30 flange mount and MZS31 shock mount</t>
  </si>
  <si>
    <t>I42-C/ME34 cardioid capsule, MZH3042 gooseneck, MZT30 flange mount and MZS31 shock mount</t>
  </si>
  <si>
    <t>I40-S/ME35 supercardioid capsule, MZH3040 gooseneck, MZT30 flange mount and MZS31 shock mount</t>
  </si>
  <si>
    <t>I40-L/ME36 lobar mini shotgun capsule, MZH3040 gooseneck, MZT30 flange mount and MZS31 shock mount</t>
  </si>
  <si>
    <t>I40-C/ME34 cardioid capsule, MZH3040 gooseneck, MZT30 flange mount and MZS31 shock mount</t>
  </si>
  <si>
    <t>I30H-S/ME35 supercardioid capsule, MZC30 cable and MZH30 ceiling hanger</t>
  </si>
  <si>
    <t>I30H-L/ME36 lobar mini shotgun capsule, MZC30 cable and MZH30 ceiling hanger</t>
  </si>
  <si>
    <t>I30H-C/ME34 cardioid capsule, MZC30 cable and MZH30 ceiling hanger</t>
  </si>
  <si>
    <t>I15-S/ME35 supercardioid capsule, MZH3015 gooseneck, MZT30 flange mount and MZS31 shock mount</t>
  </si>
  <si>
    <t>I15-L/ME36 lobar mini shotgun capsule, MZH3015 gooseneck, MZT30 flange mount and MZS31 shock mount</t>
  </si>
  <si>
    <t>I15-C/ME34 cardioid capsule, MZH3015 gooseneck, MZT30 flange mount and MZS31 shock mount</t>
  </si>
  <si>
    <t>HS2-3/Headworn mic with integrated MKE2 Gold. 1.2 oz. LEMO 3 connector. Beige.</t>
  </si>
  <si>
    <t>Headphones headband (standard 39 in. cable). Single unit</t>
  </si>
  <si>
    <t>Single-sided variant of HMD280 with XLR and 1/4 inch connectors</t>
  </si>
  <si>
    <t>Supraural, closed headphones with supercardioid dynamic boom microphone, 9.9 ft coiled cable, 300 ohm speakers</t>
  </si>
  <si>
    <t>EW322/365G3-G/SKM300 G3 handheld with e865 supercardioid condenser capsule, EM300 G3 receiver, GA3 rack-mount kit, SK300 G3 bodypack, ME4 cardioid lavalier and AM2. (566-608 MHz)</t>
  </si>
  <si>
    <t>EW322/365G3-A/SKM300 G3 handheld with e865 supercardioid condenser capsule, EM300 G3 receiver, GA3 rack-mount kit, SK300 G3 bodypack, ME4 cardioid lavalier and AM2. (516-558 MHz)</t>
  </si>
  <si>
    <t>EW322/345G3-G/SKM300 G3 handheld with e845 supercardioid dynamic capsule, EM300 G3 receiver, GA3 rack-mount kit, SK300 G3 bodypack, ME4 cardioid lavalier and AM2. (566-608 MHz)</t>
  </si>
  <si>
    <t>EW322/345G3-A/SKM300 G3 handheld with e845 supercardioid dynamic capsule, EM300 G3 receiver, GA3 rack-mount kit, SK300 G3 bodypack, ME4 cardioid lavalier and AM2. (516-558 MHz)</t>
  </si>
  <si>
    <t>EW322/335G3-G/SKM300 G3 handheld with e835 cardioid dynamic capsule, EM300 G3 receiver, GA3 rack-mount kit, SK300 G3 bodypack, ME4 cardioid lavalier and AM2. (566-608 MHz)</t>
  </si>
  <si>
    <t>EW322/335G3-A/SKM300 G3 handheld with e835 cardioid dynamic capsule, EM300 G3 receiver, GA3 rack-mount kit, SK300 G3 bodypack, ME4 cardioid lavalier and AM2. (516-558 MHz)</t>
  </si>
  <si>
    <t>EW312/365G3-G/SKM300 G3 handheld with e865 supercardioid condenser capsule, EM300 G3 receiver, GA3 rack-mount kit, SK300 G3 bodypack, ME2 omni lavalier and AM2.  (566-608 MHz)</t>
  </si>
  <si>
    <t>EW312/365G3-A/SKM300 G3 handheld with e865 supercardioid condenser capsule, EM300 G3 receiver, GA3 rack-mount kit, SK300 G3 bodypack, ME2 omni lavalier and AM2.  (516-558 MHz)</t>
  </si>
  <si>
    <t>EW312/345G3-G/SKM300 G3 handheld with e845 supercardioid dynamic capsule, EM300 G3 receiver, GA3 rack-mount kit, SK300 G3 bodypack, ME2 omni lavalier and AM2. (566-608 MHz)</t>
  </si>
  <si>
    <t>EW312/345G3-A/SKM300 G3 handheld with e845 supercardioid dynamic capsule, EM300 G3 receiver, GA3 rack-mount kit, SK300 G3 bodypack, ME2 omni lavalier and AM2. (516-558 MHz)</t>
  </si>
  <si>
    <t>EW312/335G3-G/SKM300 G3 handheld with e835 cardioid dynamic capsule, EM300 G3 receiver, GA3 rack-mount kit, SK300 G3 bodypack transmitter, ME2 omni lavalier and AM2. (566-608 MHz)</t>
  </si>
  <si>
    <t>EW172G3MKE2CC-G/ew 172 G3 (bodypack transmitter, Ci1 instrument cable, rack-mountable receiver) with GA3 rack-mount kit and (black) MKE2-EW Gold omni lavalier. (566-608 MHz)</t>
  </si>
  <si>
    <t>EW172G3MKE2CC-A/ew 172 G3 (bodypack transmitter, Ci1 instrument cable, rack-mountable receiver) with GA3 rack-mount kit and (black) MKE2-EW Gold omni lavalier. (518-558 MHz)</t>
  </si>
  <si>
    <t>EW172G3CC-G/ew 172 G3 (Bodypack transmitter, Ci1 instrument cable, rack-mountable receiver) with GA3 rack-mount kit. (566-608 MHz)</t>
  </si>
  <si>
    <t>EW172G3CC-A/ew 172 G3 (Bodypack transmitter, Ci1 instrument cable, rack-mountable receiver) with GA3 rack-mount kit. (518-558 MHz)</t>
  </si>
  <si>
    <t>EW135G3CC-G/ew 135 G3 (SKM100 G3 handheld with e835 capsule and EM100 G3 receiver) with GA3 rack-mount kit. (566-608 MHz)</t>
  </si>
  <si>
    <t>EW135G3CC-A/ew 135 G3 (SKM100 G3 handheld with e835 capsule and EM100 G3 receiver) with GA3 rack-mount kit. (518-558 MHz)</t>
  </si>
  <si>
    <t>EW122G3CC-G/ew 122 G3 (SK100 G3 bodypack, ME 4 cardioid lavalier, EM100 G3 receiver) with GA3 rack-mount kit. (566-608 MHz)</t>
  </si>
  <si>
    <t>EW122G3CC-A/ew 122 G3 (SK100 G3 bodypack, ME 4 cardioid lavalier, EM100 G3 receiver) with GA3 rack-mount kit. (518-558 MHz)</t>
  </si>
  <si>
    <t>EW112G3CC-G/ew 112 G3 (SK100 G3 bodypack, ME 2 omni lavalier, EM100 G3 receiver) with GA3 rack-mount kit. (566-608 MHz)</t>
  </si>
  <si>
    <t>EW112G3CC-A/ew 112 G3 (SK100 G3 bodypack, ME 2 omni lavalier, EM100 G3 receiver) with GA3 rack-mount kit. (518-558 MHz)</t>
  </si>
  <si>
    <t>EW112/135G3-G - Kit</t>
  </si>
  <si>
    <t>BB3 KIT/(8) BB3 - 3 ft. coaxial cables (RG58) with BNC connectors, ideal for use with AC3000 and AC3200</t>
  </si>
  <si>
    <t>BB100 / 100 ft coaxial cable (RG58) with BNC connectors</t>
  </si>
  <si>
    <t>Complete ADN-W delegate station with rechargeable battery pack and supercardioid capsule (stock length gooseneck)</t>
  </si>
  <si>
    <t>ADN COMPLETE ADN-W CHAIR STATTION WITH RECHARGEABLE BATTERY &amp; SUPERCARDIOD CAPSULE</t>
  </si>
  <si>
    <t>Power supply for the ADN discussion system , bundled with RMB2 rackmount kit.  Easy Order kit containing numerous products, each with a UPC</t>
  </si>
  <si>
    <t>ADN CENTRAL UNIT WITH RMB2 RACKMOUNT KIT</t>
  </si>
  <si>
    <t>ADASIGNAGEKIT/ADA plaque and window sticker</t>
  </si>
  <si>
    <t>A5000CP/Passive circularly-polarized UHF antenna (each sold individually)</t>
  </si>
  <si>
    <t>IR emitter panel, 2 Watt, integrated control transmitter 2.3 MHZ</t>
  </si>
  <si>
    <t>Bodypack transmitter with 1/8 audio input socket (EW connector), frequency range:   G (558 - 608 MHz)</t>
  </si>
  <si>
    <t>Bodypack transmitter with 1/8 audio input socket (EW connector), frequency range: A1 (470 - 516 MHz)</t>
  </si>
  <si>
    <t>Wireless headmic (cardioid, condenser), for SK 100/300/500/D1/AVX/SL with ew stereo jack, anthracite</t>
  </si>
  <si>
    <t>Wireless vocal set. Includes (1) SKM 500 G4 handheld, (1) e 965 capsule (selectable cardioid/supercardioid, condenser), (1) EM 300-500 G4 rackmount receiver, (1) GA3 rack kit and (1) mic clip, frequency range:AW+ (470 - 558 MHz)</t>
  </si>
  <si>
    <t>509783</t>
  </si>
  <si>
    <t>Wireless Handheld / bodypack combo base set. Includes (1) SKM 300 G4-S handheld microphone with mute switch (1) SK 300 G4-RC bodypack transmitter, (1) EM 300-500 G4 rackmount receiver, (1) GA3 rack kit, frequency range:AW+ (470 - 558 MHz)</t>
  </si>
  <si>
    <t>509779</t>
  </si>
  <si>
    <t>Handheld transmitter. Microphone capsule not included, frequency range: G (566 - 608 MHz)</t>
  </si>
  <si>
    <t>Handheld transmitter. Microphone capsule not included, frequency range: A (516 - 558 MHz)</t>
  </si>
  <si>
    <t>Handheld transmitter. Microphone capsule not included, frequency range: A1 (470 - 516 MHz)</t>
  </si>
  <si>
    <t>Portable vocal set. Includes (1) SKM 100 G4 handheld microphone, (1) e 835 capsule (cardioid, dynamic), (1) EK 100 G4 portable receiver, (1) 1/8inch output cable, (1) XLR unbalanced output cable and (1) camera mount, frequency range: G (566 - 608 MHz)</t>
  </si>
  <si>
    <t>509755</t>
  </si>
  <si>
    <t>Wireless lavalier set. Includes (1) SK 300 G4-RC bodypack transmitter, (1) ME 2-II lavalier microphone (omnidirectional, condenser), (1) EM 300-500 G4 rackmount receiver and (1) GA3 rack kit, frequency range:AW+ (470 - 558 MHz)</t>
  </si>
  <si>
    <t>509665</t>
  </si>
  <si>
    <t>Wireless headmic set. Includes (1) SK 100 G4 bodypack, (1) ME 3-II headmic (cardioid, condenser), (1) EM 100 G4 rackmount receiver, (1) GA3 rack kit and (1) RJ10 linking cable, frequency range:A1 (470 - 516 MHz)</t>
  </si>
  <si>
    <t>509644</t>
  </si>
  <si>
    <t>Wireless lavalier set. Includes (1) SK 100 G4 bodypack, (1) ME 4 lavalier (cardioid, condenser), (1) EM 100 G4 rackmount receiver, (1) GA3 rack kit and (1) RJ10 linking cable, frequency range:A (516 - 558 MHz)</t>
  </si>
  <si>
    <t>509641</t>
  </si>
  <si>
    <t>Wireless lavalier set. Includes (1) SK 100 G4 bodypack, (1) ME 4 lavalier (cardioid, condenser), (1) EM 100 G4 rackmount receiver, (1) GA3 rack kit and (1) RJ10 linking cable, frequency range:A1 (470 - 516 MHz)</t>
  </si>
  <si>
    <t>509640</t>
  </si>
  <si>
    <t>Bodypack transmitter with 1/8inch audio input (EW connector) and separate input for remote mute switch (RMS-1, sold separately), frequency range:AW+ (470 - 558 MHz)</t>
  </si>
  <si>
    <t>509541</t>
  </si>
  <si>
    <t>Plug on transmitter for dynamic microphones (no phantom power), frequency range: A (516 - 558 MHz)</t>
  </si>
  <si>
    <t>509525</t>
  </si>
  <si>
    <t>Portable wireless combo set. Includes (1) SK 100 G4 bodypack, (1) ME 2-II lavalier microphone (omnidirectional, condenser), (1) SKP 100 G4 plug-on for dynamic microphones, (1) EK 100 G4 portable receiver</t>
  </si>
  <si>
    <t>Portable lavalier set. Includes (1) SK 100 G4 bodypack, (1) ME 2-II lavalier microphone  (1) EK 100 G4 portable receiver, (1) 1/8inch output cable, (1) XLR unbalanced output cable and (1) camera mount, frequency range: A (516 - 558 MHz)</t>
  </si>
  <si>
    <t>509507</t>
  </si>
  <si>
    <t>Portable lavalier set. Includes (1) SK 100 G4 bodypack, (1) ME 2-II lavalier microphone (omnidirectional, condenser), (1) EK 100 G4 portable receiver (1) camera mount, frequency range: A1 (470 - 516 MHz)</t>
  </si>
  <si>
    <t>509506</t>
  </si>
  <si>
    <t>SpeechLine Digital Wireless Bodypack kit. Includes (1) SL Bodypack DW and (1)  ME 2 lavalier microphone (omnidirectional, condenser)</t>
  </si>
  <si>
    <t>509221</t>
  </si>
  <si>
    <t>SpeechLine Digital Wireless Bodypack kit. Includes (1) SL Bodypack DW and (1)  MKE 2 lavalier microphone (omnidirectional, condenser)</t>
  </si>
  <si>
    <t>509211</t>
  </si>
  <si>
    <t>TeamConnect Ceiling 2 Microphone kit. Includes (1) TeamConnect Ceiling 2 microphone, (1)Set of SL CM EB mounting brackets, and (1) TCC2 box kit.</t>
  </si>
  <si>
    <t>TeamConnect Ceiling 2, a beamforming ceiling array mic with two Dante and one analog audio output, PoE powered, black</t>
  </si>
  <si>
    <t>509161</t>
  </si>
  <si>
    <t>Cardioid electret condenser lavalier with clip and windscreen</t>
  </si>
  <si>
    <t>508936</t>
  </si>
  <si>
    <t>Highly directional on-camera shotgun microphone with built-in wind protection and shock absorption for enhanced in-camera audio.</t>
  </si>
  <si>
    <t>508898</t>
  </si>
  <si>
    <t>MobileConnect Connect Station with (2) Dante Interfaces and PoE power supply</t>
  </si>
  <si>
    <t>Active Antenna Splitter for use with Evolution Wireless Digital systems (dual 1;4) with DC power distribution.</t>
  </si>
  <si>
    <t>508879</t>
  </si>
  <si>
    <t>Antenna Booster for use with Evolution Wireless Digital systems,+10 dB gain, BNC connectors.</t>
  </si>
  <si>
    <t>508873</t>
  </si>
  <si>
    <t>EW-D Charging set. Includes (1) L 70 USB chargers and (2) BA 70 rechargeable batteries and (1) NT 5-20 UCW power supply</t>
  </si>
  <si>
    <t>508862</t>
  </si>
  <si>
    <t>SpeechLine Multi-Channel Receiver with 4 SL DW RF Links. Features Analog output with (2) Dante Interfaces and PoE power supply.</t>
  </si>
  <si>
    <t>SpeechLine Multi-Channel Receiver with 2 SL DW RF Links. Features Analog output with (2) Dante Interfaces and PoE power supply.</t>
  </si>
  <si>
    <t>Dynamic Hi Fi Stereo Headphone</t>
  </si>
  <si>
    <t>All-in-one digital wireless handheld set for those who sing or speak featuring Sennheisers renowned e 835 capsule (dynamic, cardioid).</t>
  </si>
  <si>
    <t>508750</t>
  </si>
  <si>
    <t>Headset HS 2 with evolution Wireless connector, black</t>
  </si>
  <si>
    <t>508530</t>
  </si>
  <si>
    <t>Ceiling Mic Extension brackets US</t>
  </si>
  <si>
    <t>XS Wireless Digital receiver with XLR male output and (1) USB charging cable</t>
  </si>
  <si>
    <t>XS Wireless Digital transmitter with mini jack (3.5mm, 1/8inch) input and (1) USB charging cable</t>
  </si>
  <si>
    <t>XLR base set with (1) XSW-D XLR FEMALE TX, (1) XSW-D XLR MALE RX and (1) USB charging cable</t>
  </si>
  <si>
    <t>Wireless vocal set. Includes (1) SKM 500 G4 handheld, (1) e 965 capsule (selectable cardioid/supercardioid, condenser), (1) EM 300-500 G4 rackmount receiver, (1) GA3 rack kit and (1) mic clip, frequency range:GW1 (558 - 608 MHz)</t>
  </si>
  <si>
    <t>508454</t>
  </si>
  <si>
    <t>ireless vocal set. Includes (1) SKM 500 G4 handheld microphone, (1) e 945 capsule (supercardioid, dynamic), (1) EM 300-500 G4 rackmount receiver, (1) GA3 rack kit and (1) mic clip, frequency range: (558-608 MHz)</t>
  </si>
  <si>
    <t>ireless vocal set. Includes (1) SKM 500 G4 handheld microphone, (1) e 945 capsule (supercardioid, dynamic), (1) EM 300-500 G4 rackmount receiver, (1) GA3 rack kit and (1) mic clip, frequency range: AW+ (470 - 558 MHz)</t>
  </si>
  <si>
    <t>Wireless instrument set. Includes (1) SK 500 G4 bodypack, (1) CI1 1/4inch input cable, (1) EM 300-500 G4 rackmount receiver and (1) GA3 rack kit, frequency range:AW+ (470 - 558 MHz)</t>
  </si>
  <si>
    <t>Handheld Bodypack transmitter</t>
  </si>
  <si>
    <t>Wireless receiver set. Includes (1) EM-XSW 1 DUAL stationary receiver with internal antennas and (1) NT 12-5 CW power supply, frequency range: A (548-572 MHz)</t>
  </si>
  <si>
    <t>Wireless dual vocal set. Includes (2) SKM 825-XSW handheld transmitters with mute switch,e825 capsules, (1) EM-XSW 1 DUAL stationary receiver with internal antennas, (1) NT 12-5 CW power supply  frequency range: A (548-572 MHz)</t>
  </si>
  <si>
    <t>Headset microphone (omnidirectional, pre-polarized condenser) with 1.6m cable for XS Wireless and evolution wireless, beige. Includes (1) HSP Essential omni-beige with 3.5mm jack, (1) SL MZW 1 foam windscreen and (1) soft pouch</t>
  </si>
  <si>
    <t>Portable wireless combo set.Includes (1) SK 100 G4 bodypack, (1) ME 2-II lavalier microphone(omnidirectional,condenser), (1) SKP 100 G4 plug-on for dynamic microphones, (1) EK 100 G4 portable receiver, (1) 1/8in output cable</t>
  </si>
  <si>
    <t>Portable vocal set. Includes (1) SKM 100 G4 handheld microphone, (1) e 835 capsule (cardioid, dynamic), (1) EK 100 G4 portable receiver, (1) 1/8inch output cable, (1) XLR unbalanced output cable and (1) camera mount, frequency range: A (516 - 558 MHz)</t>
  </si>
  <si>
    <t>Handheld transmitter with mute switch. Microphone capsule not included, frequency range: G (566 - 608 MHz)</t>
  </si>
  <si>
    <t>Evolution Wireless Vocal set with 835 capsule</t>
  </si>
  <si>
    <t>a beamforming ceiling array mic with two Dante and one analog audio output, PoE powered</t>
  </si>
  <si>
    <t>Omnidirectional electret condenser lavalier with clip and grille. Compatible with AVX, SpeechLine DW, XSW 1 &amp; 2, and evolution wireless D1</t>
  </si>
  <si>
    <t>Antenna cable 10 m, RSMAm-RSMAm, 1 ea., black</t>
  </si>
  <si>
    <t>Antenna cable 5 m, RSMAm-RSMAm, 1 ea., black</t>
  </si>
  <si>
    <t>Antenna cable 1 m, RSMAm-RSMAm, 1 ea., black</t>
  </si>
  <si>
    <t>Antenna wall mount, metal housing, white, including 4 rod antennas</t>
  </si>
  <si>
    <t>Microphone set with (1) MEG 14-40-L-II gooseneck microphone (cardioid, condenser) and (1) MAT 153-S table stand</t>
  </si>
  <si>
    <t>Bodypack transmitter with mic / line inputs and mute switch, frequency range: A (548-572 MHz)</t>
  </si>
  <si>
    <t>Dynamic,Stereo,Headphone,32,Closed,Over-ear,Coiled,Cable,3m,Minijack,35mm,,63mm,adapter,includedF</t>
  </si>
  <si>
    <t>SK100 G3 bodypack, ME2 omni lavalier, SKP100 G3 plug-on for dynamic mics and EK100 G3 portable receiver, with 1/8 and XLR unbalanced output cables and camera mount. (470-516 MHz)</t>
  </si>
  <si>
    <t>SK100 G3 bodypack transmitter, ME4 cardioid lavalier, EK100 portable receiver with CI1 1/8 and CL100 XLR unbalanced output cables, CA2 camera mount. (470-516 MHz)</t>
  </si>
  <si>
    <t>Wireless vocal  set. Includes (1) EM XSW 2, (1) SKM 865 XSW (supercardioid, condenser), (1) NT 12-5 CW, (1) MZQ 1 clip and (1) GA 1 XSW 2, frequency range: A (548 - 572 MHz)</t>
  </si>
  <si>
    <t>Vocal set each with 1x EM XSW 2, 1x EM XSW 2, SKM 835 XSW (dynamic, cardioid), NT 12-5 CW, MZQ 1, GA 1 XSW 2, frequency range: A (548 - 572 MHz)</t>
  </si>
  <si>
    <t>Wireless lavalier set. Includes (1) EM XSW 2, (1) SK XSW, (1) ME 2-II lavalier microphone (omnidirectional, condenser) and (1) NT 12-5 CW, frequency range: A (548 - 572 MHz)</t>
  </si>
  <si>
    <t>XSW 1-835-A</t>
  </si>
  <si>
    <t>Wireless headmic set. Includes (1)SK 100 G4 bodypack, (1) ME 3-II headmic (cardioid, condenser), (1) EM 100 G4 rackmount receiver, (1) GA3 rack kit and (1) RJ10 linking cable, frequency range:A1 (470 - 516 MHz)</t>
  </si>
  <si>
    <t>Neckband set each with 1x EM XSW 1, SK XSW, ME 3-II, NT 12-5 CW, frequency range: A (548 - 572 MHz)</t>
  </si>
  <si>
    <t>Wireless lavalier set. Includes (1) EM XSW 1, (1) SK XSW, (1) ME 2-II lavalier microphone (omnidirectional, condenser) and (1) NT 12-5 CW, frequency range: A (548 - 572 MHz)</t>
  </si>
  <si>
    <t>Closed-back, on-ear professional monitoring headphones with split headband, rotatable ear cup for one-ear listening, and straight cable (1.5m).</t>
  </si>
  <si>
    <t>Closed-back, on-ear professional monitoring headphones with split headband, rotatable ear cup, and coiled cable (1.5m), delivered with an additional straight cable, extra pair of ear cushions, and a protective pouch.</t>
  </si>
  <si>
    <t>Headset microphone, incl. LEMO cable, silver</t>
  </si>
  <si>
    <t>Headset microphone, incl. LEMO cable, beige</t>
  </si>
  <si>
    <t>Headset microphone, incl. LEMO cable, black.</t>
  </si>
  <si>
    <t>Headset microphone, silver</t>
  </si>
  <si>
    <t>Audio headset,64  per system, circumaural, dynamic microphone, hypercardioid, cable not included</t>
  </si>
  <si>
    <t>Monitoring headphone with ultra-linear response (64 ohm), 1.5m cable with 3.5mm jack and on/off selectable ActiveGard limiter. Includes (1) HD 300 PROtect headphone, (1) 1.5m cable with 3.5mm jack and (1) 1/4inch adapter jack</t>
  </si>
  <si>
    <t>HD 280 PRO/ Closed, around-the-ear collapsable professional monitoring  headphones, black</t>
  </si>
  <si>
    <t>Qi Charging Base. Compatible with the SL Tablestand 133-S DW and the SL Tablestand 153-S DW.</t>
  </si>
  <si>
    <t>DC power supply 1A 12V</t>
  </si>
  <si>
    <t>ENG Set: Includes handheld transmitter with e835 capsule, bodypack transmitter, EKP plug-on receiver and ME 2 lavalier</t>
  </si>
  <si>
    <t>Charging case for TC-W</t>
  </si>
  <si>
    <t>The e604 3-Pack from Sennheiser includes three high-SPL handling (more than 160dB) cardioid microphones, optimized for use on drum sets and other percussion miking applications.</t>
  </si>
  <si>
    <t>THREEPACK835/(3) e835 microphones with MZQ800 clips and carrying pouches. 3.5 lbs.</t>
  </si>
  <si>
    <t>Rechargeable battery for the SL Tablestand 133-S DW and the SL Tablestand 153-S DW.</t>
  </si>
  <si>
    <t>Wireless table mic set. Includes 153-S DW SL Tablestand transciever, MEG 14-40-L-II B cardioid gooseneck microphone with LED light ring, BA 40 battery, SL Rack Receiver (with power supply) and a GA 4 rackmount kit.</t>
  </si>
  <si>
    <t>SpeechLine Digital Wireless microphone set. Includes (1) SL Boundary 114-S DW, (1) SL Rack Receiver DW with power supply, (1) USB cable, (1) BA 40 rechargeable battery and (1) GA 4 rackmounting kit</t>
  </si>
  <si>
    <t>Wireless table stand. Compatible with the MEG 14-40-L-II B gooseneck microphone. Includes (1) BA 40 rechargeable battery.</t>
  </si>
  <si>
    <t>SpeechLine Digital Wireless conferencing microphone. Includes (1) SL Boundary 114-S DW and (1) BA 40 rechargeable battery</t>
  </si>
  <si>
    <t>Gooseneck mic(cardioid, condenser) with 5-pin XLR-M, 12-48 V phantom power and illuminated light ring</t>
  </si>
  <si>
    <t>ME 3 II Headworn mic, cardioid</t>
  </si>
  <si>
    <t>HF microphone set. Includes (2) MKHC 8020 (spherical) microphone head (omidirectional, condenser), (2) MZX 8000 XLR module, (2) MZW 8000 windscreen, (2) MZQ 8000 microphone clip and (1) aluminum case</t>
  </si>
  <si>
    <t>Headset microphone, beige</t>
  </si>
  <si>
    <t>Headset microphone, black</t>
  </si>
  <si>
    <t>20 meter antenna cable</t>
  </si>
  <si>
    <t>10 meter antenna cable</t>
  </si>
  <si>
    <t>Foam windshield for MKE 440 (velourised)</t>
  </si>
  <si>
    <t>Stereo shotgun microphone (supercardioid, condenser) for cameras with hot shoe mount, built-in elastic suspension, 3-level sensitivity adjustment and low-cut filter. Includes (2) AAA Alkaline battery and (1) cable with 1/8inch (3.5 mm) jack</t>
  </si>
  <si>
    <t>Charger with 2 charger cores, for SK/SKM D1, SK/SKM AVX, SL DW, BA 10, BA 30, including power supply NT 12-4C</t>
  </si>
  <si>
    <t>CHG 2 US, 2 Bay table top charger with power supply</t>
  </si>
  <si>
    <t>HNP 02-EP/ Spare ear pads HP 02 / NP 02 (40 pieces)</t>
  </si>
  <si>
    <t>Rack mounting kit for EM D1 and SL DW rack receiver, includes antenna front mounting</t>
  </si>
  <si>
    <t>Rechargeable battery pack for D1, AVX &amp; SL bodypack transmitters</t>
  </si>
  <si>
    <t>BA rechargeable battery</t>
  </si>
  <si>
    <t>Rechargeable battery pack for evolution wireless D1 SKM handheld transmitters.</t>
  </si>
  <si>
    <t>NP 02-140/ On-ear neckband headphones (55 in. cable, 90 plug). Box of 20</t>
  </si>
  <si>
    <t>NP 02-100/ On-ear neckband headphones (standard 39 in. cable). Box of 20</t>
  </si>
  <si>
    <t>HP 02-140/ On-ear headphones with adjustable headband (55 in. cable, 90 plug). Box of 20</t>
  </si>
  <si>
    <t>HP 02-100/ On-ear headphones with adjustable headband (standard 39 in. cable)-Box of 20</t>
  </si>
  <si>
    <t>SLHANDHELD SET DW-4-US R,incl, e865 capsule with rackmounts</t>
  </si>
  <si>
    <t>SL HEADMIC SET DW-4-US R, Headmic Set incl. SL Headmic 1, Rack Mount</t>
  </si>
  <si>
    <t>SL handheld without capsule</t>
  </si>
  <si>
    <t>SL BODYPACK DW-4-US, 1.9 GHz, with ew jack plug. Includes (1) BA 30 rechargeable battery and (1) pouch</t>
  </si>
  <si>
    <t>SL Bodypack</t>
  </si>
  <si>
    <t>SL rack receiver for rack installation, including power pack, digital, 1.9 GHz</t>
  </si>
  <si>
    <t>SL RACK RECEIVER DW-4-US</t>
  </si>
  <si>
    <t>Handheld Set incl. e865 capsule, in Case</t>
  </si>
  <si>
    <t>SL LAVALIER SET DW-4-US C Lavalier Set incl. MKE 1, in Case</t>
  </si>
  <si>
    <t>Handheld Set: Includes handheld transmitter with e835 capsule and EKP plug-on receiver</t>
  </si>
  <si>
    <t>Lavalier Set Pro: Includes bodypack transmitter, EKP plug-on receiver and MKE 2 lavalier</t>
  </si>
  <si>
    <t>Lavalier Set: Includes bodypack transmitter, EKP plug-on receiver and ME 2 lavalier</t>
  </si>
  <si>
    <t>KA 600i/ XLR-3 to a 3.5 mm smartphone connector cable for shotgun microphones</t>
  </si>
  <si>
    <t>ADN-W AM US/ Unobtrusive design and color for smooth room integration, Rugged metal housing, Powered via ADN bus or NT 12-50C DC power supply</t>
  </si>
  <si>
    <t>HD 26 Pro/ Professional closed headphone with split headband</t>
  </si>
  <si>
    <t>LAS 500/ Slip cover for LSP 500 Pro</t>
  </si>
  <si>
    <t>KA 600/ XLR-3 to a 3.5 mm connector cable for shotgun microphones</t>
  </si>
  <si>
    <t>Table stand for MEG 14-40-L II, sensor with LED ring, TTL logic, IN 5-pole XLR-F OUT 3-pole XLR- M, 24-48 V phantom, black</t>
  </si>
  <si>
    <t>Speechline Table Stand (XLR 3) with configurable switch (On/Off, PTT, PTM)</t>
  </si>
  <si>
    <t>The rugged MAT 133 table stand is ideal for use with the MEG and MZH series goosenecks.</t>
  </si>
  <si>
    <t>Speechline Inline Logic Box with (2) XLR-3 for audio and (1) XLR-5 for control (via MAS 1)</t>
  </si>
  <si>
    <t>On-table boundary layer microphone (cardioid pre-polarized condenser) w/ 24-48 V phantom power, 3-pin mini XLR-M, programmable on, off, PTT and PTM modes and bi-color LED ring for status indication. Incl (1) 9.8inch mini XLR to 3-pin XLR cab, white</t>
  </si>
  <si>
    <t>Speechline Table Boundary Mic - Cardioid - with programmable button (On, On/Off, PTT, PTM) and TTL Logic</t>
  </si>
  <si>
    <t>Speechline Table Boundary Mic - Cardioid. White</t>
  </si>
  <si>
    <t>Speechline Table Boundary Mic - Cardioid. Black</t>
  </si>
  <si>
    <t>Speechline Install Boundary Mic - Cardioid - with Bi-Color LED (XLR-5)</t>
  </si>
  <si>
    <t>Speechline Install Boundary Mic - Cardioid</t>
  </si>
  <si>
    <t>Speechline Install Boundary Mic - Omni - with Bi-Color LED  (XLR-5)</t>
  </si>
  <si>
    <t>Compact and unobtrusively designed, the cardioid boundary layer microphone MEB 102 (omnidirectional) fits any style of interior and can be easily installed into surfaces such as tables or ceiling tiles.</t>
  </si>
  <si>
    <t>LBA 500/ Replacement battery for LSP 500 Pro</t>
  </si>
  <si>
    <t>MZS 600/ Camera shockmount for MKE 600</t>
  </si>
  <si>
    <t>Foam windscreen for MKE600</t>
  </si>
  <si>
    <t>Central Unit For 40 ADN Delegates, Integrated PC With Pre-Installed Control Software. Electronically Balanced XLR In And Out, Ethernet, USB, VGA Interfaces Rackmount Bracket</t>
  </si>
  <si>
    <t>SKP300G3-G/Plug-on transmitter with phantom power (+48V) and selectable RF output power of 10 or 30 mW (566-608 MHz)</t>
  </si>
  <si>
    <t>Active, high-power 8:1 antenna combiner. Max 250 mW input power, 1 RU, with inline power supply. BNC interconnect cables not included.</t>
  </si>
  <si>
    <t>LAP 500/ Protective cover for LSP 500 Pro</t>
  </si>
  <si>
    <t>Shotgun microphone for on-camera use (AA battery or phantom power) with switchable low-cut filter and on/off switch. Includes (1) MZS 600 camera shockmount, (1) MZW 600 windscreen and (1) KA 600 XLR female to 3.5 mm TRS male cable</t>
  </si>
  <si>
    <t>The MKE600 is a small shot gun microphone with a high level of directivity for cameras with an external microphone input, supplied with MZW600 foam windscreen</t>
  </si>
  <si>
    <t>Tourguide 2020 stethophone receiver, ISM band (926-928 MHz).  Includes internal rechargeable battery.</t>
  </si>
  <si>
    <t>HDE2020-D-II US/Tourguide 2020 stethophone receiver, ISM band (926-928 MHz).  Includes internal rechargeable battery.</t>
  </si>
  <si>
    <t>EK2020-D-II-US/Tourguide 2020 digital bodypack receiver (926-928 MHz).  Includes internal rechargeable battery and integrated clip.  Requires headphone or induction neckloop (order separately).</t>
  </si>
  <si>
    <t>MEG 14-40-L/16 inch cardioid gooseneck microphone with light ring</t>
  </si>
  <si>
    <t>MEG 14-40/16 inch cardioid gooseneck microphone</t>
  </si>
  <si>
    <t>Microphone 50cm (19.7inch) with supercardioid capsule</t>
  </si>
  <si>
    <t>Delegate unit, loudspeaker, KH socket, no battery or gooseneck microphone, black</t>
  </si>
  <si>
    <t>ADN-W C1/chair station with supercardioid capsule and stock length gooseneck</t>
  </si>
  <si>
    <t>Battery pack, Li-Ion 7.4 V/7.8 Ah, for ADN W D1/C1.5 LED charge indicator, charging contacts, coaxial jack for power supply, black</t>
  </si>
  <si>
    <t>MKW 4/Windscreen for MK 4</t>
  </si>
  <si>
    <t>MZH3072 L/IS Series 27 in. (70 cm.) dual flex gooseneck with integrated light ring and XLR-5 connector, black</t>
  </si>
  <si>
    <t>MZH3062L/IS Series 23 in. (60 cm.) dual flex gooseneck with integrated light ring and XLR-5 connector, black</t>
  </si>
  <si>
    <t>MZH3015 W/IS Series 6 in. (15 cm.) single-flex gooseneck in white with 3-pin XLR connector for use with ME 34, ME 35 and ME 36 microphone heads</t>
  </si>
  <si>
    <t>MK4/Large-diaphragm, side-address microphone with 24-carat-gold-plated diaphragm, metal housing and internal capsule shock-mount.</t>
  </si>
  <si>
    <t>MKH 8070 / Lobar RF condenser (long shotgun) in Nextel finish, with modular MZX8000 analog output and MZW8070 windscreen. 48 volt phantom powered.</t>
  </si>
  <si>
    <t>MKE 1/ Accessory Kit</t>
  </si>
  <si>
    <t>SR2050XP IEM-Aw/Dual-channel, stereo IEM transmitter.   Frequency range Aw (516 / 558 MHz)</t>
  </si>
  <si>
    <t>SKP 2000XP BK-Gw/Plug-on transmitter with 48v phantom power.  Frequency range Gw (558 / 626 MHz)</t>
  </si>
  <si>
    <t>SKP 2000XP BK-Aw/Plug-on transmitter with 48v phantom power.  Frequency range Aw (516 / 558 MHz)</t>
  </si>
  <si>
    <t>SK2000XP BK-Gw/Single-channel bodypack transmitter with 3-pin special connector. Frequency range Gw (558 / 626 MHz)</t>
  </si>
  <si>
    <t>SK2000XP BK-Aw/Single-channel bodypack transmitter with 3-pin special connector. Frequency range Aw (516 / 558 MHz)</t>
  </si>
  <si>
    <t>NT3-1 US/ Power supply for AC3 active combiner or up to (3) L2015 charging stations</t>
  </si>
  <si>
    <t>NT1-1-US/Power supply for ASA1 active splitter and L2015 charging station</t>
  </si>
  <si>
    <t>NT 2-3-US/ Power supply for G3 EM rackmount receivers and transmitters</t>
  </si>
  <si>
    <t>SKM2000XP BK-Gw/Black handheld transmitter (requires capsule, sold separately) Frequency range Gw (558 / 626 MHz)</t>
  </si>
  <si>
    <t>SKM500965G3-G/Handheld transmitter with e965 true condenser multi-pattern capsule, MZQ1 mic clip and zipper pouch. (566-608 MHz)</t>
  </si>
  <si>
    <t>SKM500945G3-G/Handheld transmitter with e945 supercardioid dynamic capsule, MZQ1 mic clip and zipper pouch. (566-608 MHz)</t>
  </si>
  <si>
    <t>SKM500935G3-G/Handheld transmitter with e935 cardioid dynamic capsule, MZQ1 mic clip and zipper pouch. (566-608 MHz)</t>
  </si>
  <si>
    <t>SK500G3-G/Bodypack transmitter (566-608 MHz)</t>
  </si>
  <si>
    <t>EM500G3-G/True diversity, rack-mountable receiver with GA3 rack mount kit and NT2-3-US power supply (566-608 MHz)</t>
  </si>
  <si>
    <t>EM500G3-A/True diversity, rack-mountable receiver with GA3 rack mount kit and NT2-3-US power supply (516-558 MHz)</t>
  </si>
  <si>
    <t>SKM300865G3-G/Handheld transmitter with programmable mute button, e865 supercardioid condenser capsule and MZQ1 mic clip. (566-608 MHz)</t>
  </si>
  <si>
    <t>SKM300845G3-G/Handheld transmitter with programmable mute button, e845 supercardioid dynamic capsule and MZQ1 mic clip. (566-608 MHz)</t>
  </si>
  <si>
    <t>SKM300835G3-G/held transmitter with programmable mute button, e835 cardioid dynamic capsule and MZQ1 mic clip. (566-608 MHz)</t>
  </si>
  <si>
    <t>SK300G3-G/Bodypack transmitter with input for RMS1 external mute switch. (566-608 MHz)</t>
  </si>
  <si>
    <t>EM300G3-G/True diversity, rack-mountable receiver with GA3 rack mount kit and NT2-3-US power supply (566-608 MHz)</t>
  </si>
  <si>
    <t>EM300G3-A/True diversity, rack-mountable receiver with GA3 rack mount kit and NT2-3-US power supply (516-558 MHz)</t>
  </si>
  <si>
    <t>SKM100865G3-G/Handheld transmitter with e865 supercardioid condenser capsule and MZQ1 mic clip (566-608 MHz)</t>
  </si>
  <si>
    <t>SKM100845G3-G/Handheld transmitter with e845 supercardioid dynamic capsule and MZQ1 mic clip (566-608 MHz)</t>
  </si>
  <si>
    <t>SK100G3-G/Bodypack transmitter (566-608 MHz)</t>
  </si>
  <si>
    <t>EK100G3-G/Portable diversity receiver with CL1 1/8inch and CL100 XLR unbalanced output cables, CA2 camera mount adapter. (566-608 MHz)</t>
  </si>
  <si>
    <t>EM100G3-G/True diversity, rack-mountable receiver with NT2-3-US power supply. GA3 rack kit not included. (566-608 MHz)</t>
  </si>
  <si>
    <t>EW500965G3-G/SKM500 G3 handheld transmitter with e965 true condenser, multi-pattern capsule and EM500 G3 rack-mountable diversity receiver with GA3 rack mount kit. (566-608 MHz)</t>
  </si>
  <si>
    <t>EW500965G3-A/SKM500 G3 handheld transmitter with e965 true condenser, multi-pattern capsule and EM500 G3 rack-mountable diversity receiver with GA3 rack mount kit. (516-558 MHz)</t>
  </si>
  <si>
    <t>EW500945G3-G/SKM500 G3 handheld transmitter with e945 supercardioid dynamic capsule and EM500 G3 rack-mountable diversity receiver with GA3 rack mount kit. (566-608 MHz)</t>
  </si>
  <si>
    <t>EW500945G3-A/SKM500 G3 handheld transmitter with e945 supercardioid dynamic capsule and EM500 G3 rack-mountable diversity receiver with GA3 rack mount kit. (516-558 MHz)</t>
  </si>
  <si>
    <t>EW500935G3-G/SKM500 G3 handheld transmitter with e935 cardioid dynamic capsule and EM500 G3 rack-mountable diversity receiver with GA3 rack mount kit. (566-608 MHz)</t>
  </si>
  <si>
    <t>EW500935G3-A/SKM500 G3 handheld transmitter with e935 cardioid dynamic capsule and EM500 G3 rack-mountable diversity receiver with GA3 rack mount kit. (516-558 MHz)</t>
  </si>
  <si>
    <t>EW572G3-A/SK500 G3 bodypack transmitter, Ci1 instrument cable and EM500 G3 rack-mountable diversity receiver with GA3 rack mount kit. (516-558 MHz)</t>
  </si>
  <si>
    <t>EW512G3-G/SK500 G3 bodypack transmitter, MKE2-ew Gold omni lavalier (black) and EM500 G3 rack-mountable diversity receiver with GA3 rack-mount kit. (566-608 MHz)</t>
  </si>
  <si>
    <t>EW512G3-A/SK500 G3 bodypack transmitter, MKE2-ew Gold omni lavalier (black) and EM500 G3 rack-mountable diversityreceiver with GA3 rack-mount kit. (516-558 MHz)</t>
  </si>
  <si>
    <t>EW365G3-G/SKM300 G3 handheld transmitter with e865 supercardioid condenser capsule and EM300 G3 rack-mountable diversity receiver with GA3 rack-mount kit. (566-608 MHz)</t>
  </si>
  <si>
    <t>EW365G3-A/SKM300 G3 handheld transmitter with e865 supercardioid condenser capsule and EM300 G3 rack-mountable diversity receiver with GA3 rack-mount kit. (516-558 MHz)</t>
  </si>
  <si>
    <t>EW345G3-G/SKM300 G3 handheld with e845 dynamic supercardioid capsule and EM300 G3 rack-mountable diversity receiver with GA3 rack mount kit. (566-608 MHz)</t>
  </si>
  <si>
    <t>EW335G3-G/SKM300 G3 handheld transmitter with e835 dynamic cardioid capsule and EM300 G3 rack-mountable diversity receiver with GA3 rack mount kit. (566-608 MHz)</t>
  </si>
  <si>
    <t>EW352G3-G/SK300 G3 bodypack transmitter, ME3-ew cardioid headset and EM300 G3 rack-mountable diversity receiver with GA3 rack-mount kit (566-608 MHz)</t>
  </si>
  <si>
    <t>EW352G3-A/SK300 G3 bodypack transmitter, ME3-ew cardioid headset and EM300 G3 rack-mountable diversity receiver with GA3 rack-mount kit. (516-558 MHz)</t>
  </si>
  <si>
    <t>EW322G3-G/SK300 G3 bodypack transmitter, ME4 cardioid lavalier and EM300 G3 rack-mountable diversity receiver with GA3 rack mount kit. (566-608 MHz)</t>
  </si>
  <si>
    <t>EW322G3-A/SK300 G3 bodypack transmitter, ME4 cardioid lavalier and EM300 G3 rack-mountable diversity receiver with GA3 rack mount kit. (516-558 MHz)</t>
  </si>
  <si>
    <t>EW312G3-G/SK300 G3 bodypack transmitter, ME2 omni lavalier and EM300 G3 rack-mountable diversity receiver with GA3 rack-mount kit.  (566-608 MHz)</t>
  </si>
  <si>
    <t>EW135PG3-G/SKM100 G3 handheld transmiter with e835 cardioid dynamic capsule, MZQ1 mic clip, EK100 G3 portable receiver with CI1 1/8inch and CL100 XLR unbalanced output cables, CA2 camera mount. GA3 rack kit not included. (566-608 MHz)</t>
  </si>
  <si>
    <t>EW122PG3-G/SK100 G3 bodypack transmitter, ME4 cardioid lavalier, EK100 portable receiver with CI1 1/8inch and CL100 XLR unbalanced output cables, CA2 camera mount.   (566-608 MHz)</t>
  </si>
  <si>
    <t>EW165G3-G/SKM100 G3 handheld transmitter with e865 supercardioid condenser capsule and EM100 G3 rack-mountable diversity receiver.  GA3 rack kit not included. (566-608 MHz)</t>
  </si>
  <si>
    <t>EW165G3-A/SKM100 G3 handheld transmitter with e865 supercardioid condenser capsule and EM100 G3 rack-mountable diversity receiver.  GA3 rack kit not included. (516-558 MHz)</t>
  </si>
  <si>
    <t>EW145G3-G/SKM100 G3 handheld transmitter with e845 supercardioid dynamic capsule and EM100 G3 rack-mountable diversity receiver.  GA3 rack kit not included. (566-608 MHz)</t>
  </si>
  <si>
    <t>EW135G3-G/SKM100 G3 handheld transmitter with e835 cardioid dynamic capsule and EM100 G3 rack-mountable diversity receiver.  GA3 rack kit not included. (566-608 MHz)</t>
  </si>
  <si>
    <t>EW172G3-G/SK100 G3 bodypack transmitter, Ci1 instrument cable and EM100 G3 rack-mountable diversity receiver. GA3 rack kit not included. (566-608 MHz)</t>
  </si>
  <si>
    <t>EW152G3-G/SK100 G3 bodypack transmitter, ME3-ew cardioid headset and EM100 G3 rack-mountable diversity receiver.  GA3 rack kit not included. (566-608 MHz)</t>
  </si>
  <si>
    <t>EW152G3-A/SK100 G3 bodypack transmitter, ME3-ew cardioid headset and EM100 G3 rack-mountable diversity receiver.  GA3 rack kit not included. (516-558 MHz)</t>
  </si>
  <si>
    <t>EW122G3-G/SK100 G3 bodypack transmitter, ME4 cardioid lavalier and EM100 G3 rack-mountable receiver.  GA3 rack kit not included. (566-608 MHz)</t>
  </si>
  <si>
    <t>EW122G3-A/SK100 G3 bodypack transmitter, ME4 cardioid lavalier and EM100 G3 rack-mountable receiver.  GA3 rack kit not included. (516-558 MHz)</t>
  </si>
  <si>
    <t>GA3/Rack-mount kit for evolution wireless G3, allowing (1) or (2) EM receivers, SR transmitters, ASA splitters or AC combiners to be mounted in a standard 19inch rack</t>
  </si>
  <si>
    <t>RMS1/Remote mute switch exclusively for SK300G3</t>
  </si>
  <si>
    <t>CI1-4/ Instrument cable, 1/4inch to 3-pin special connector</t>
  </si>
  <si>
    <t>LA 2/Charging adapter for G3 and 2000 Series SKM handhelds, for use with L2015 charging station.</t>
  </si>
  <si>
    <t>SKM2000XP BK-Aw/Black handheld transmitter (requires capsule, sold separately) Frequency range Aw (516 / 558 MHz)</t>
  </si>
  <si>
    <t>SKM500965G3-A/Handheld transmitter with e965 true condenser multi-pattern capsule, MZQ1 mic clip and zipper pouch. (516-558 MHz)</t>
  </si>
  <si>
    <t>SKM500945G3-A/Handheld transmitter with e945 supercardioid dynamic capsule, MZQ1 mic clip and zipper pouch (516-558 MHz)</t>
  </si>
  <si>
    <t>SKM500935G3-A/Handheld transmitter with e935 cardioid dynamic capsule, MZQ1 mic clip and zipper pouch. (516-558 MHz)</t>
  </si>
  <si>
    <t>SK500G3-A/Bodypack transmitter (516-558 MHz)</t>
  </si>
  <si>
    <t>SKM300865G3-A/Handheld transmitter with programmable mute, e865 supercardioid condenser capsule and MZQ1 mic clip. (516-558 MHz)</t>
  </si>
  <si>
    <t>SKM300845G3-A/Handheld transmitter with programmable mute button, e845 supercardioid dynamic capsule and MZQ1 mic clip. (516-558 MHz)</t>
  </si>
  <si>
    <t>SKP100G3-A/Plug-on transmitter for dynamic microphones and audio signals (516-558 MHz)</t>
  </si>
  <si>
    <t>SKM100865G3-A/Handheld transmitter with e865 supercardioid condenser capsule and MZQ1 mic clip  (516-558 MHz)</t>
  </si>
  <si>
    <t>SKM100845G3-A/Handheld transmitter with e845 supercardioid dynamic capsule and MZQ1 mic clip (516-558 MHz</t>
  </si>
  <si>
    <t>SK100G3-A/Bodypack transmitter (516-558 MHz)</t>
  </si>
  <si>
    <t>EK100G3-A/Portable diversity receiver with CL1 1/8inch and CL100 XLR unbalanced output cables, CA2 camera mount adapter. (516-558 MHz)</t>
  </si>
  <si>
    <t>EW122PG3-A/SK100 G3 bodypack transmitter, ME4 cardioid lavalier, EK100 portable receiver with CI1 1/8inch and CL100 XLR unbalanced output cables, CA2 camera mount. (516-558 MHz)</t>
  </si>
  <si>
    <t>MKE 1-4-M/ Paintable ultra-miniature omni lavalier, 3.3 mm capsule, reduced sensitivity 5 mV/Pa, ultra-thin (1.1 mm) cable with 3-pin connector for 2000 / 3000 / 5000 Series. No accessories.</t>
  </si>
  <si>
    <t>MKE 1-EW-3/ Ultra-miniature omni lavalier with 3.3 mm capsule, reduced sensitivity 5 mV/Pa, ultra-thin cable (1.1 mm) and 3.5mm locaking connector for evolution wireless. No accessories (beige)</t>
  </si>
  <si>
    <t>MKE 1-EW/ Ultra-miniature omni lavalier with 3.3 mm capsule, reduced sensitivity (5 mV/Pa), ultra-thin cable (1.1 mm) and 3.5mm locking connector and 3.5mm locking connector for evolution wireless . No accessories. (black)</t>
  </si>
  <si>
    <t>MKE 1-4-2/ Ultra-miniature omni lavalier (brown) with 3.3 mm capsule, reduced sensitivity 5 mV/Pa, ultra thin cable (1.1 mm) and 3-pin connector for 2000 / 3000 / 5000 Series systems. No accessories</t>
  </si>
  <si>
    <t>MKE 1-4-1/ Ultra-miniature omni lavalier (white) with 3.3 mm capsule, reduced sensitivity (5 mV/Pa), ultra thin cable (1.1 mm) and 3-pin connector for 2000 / 3000 / 5000 Series systems. No accessories</t>
  </si>
  <si>
    <t>ADN chair unit with 15-inch gooseneck and KE10 super-cardioid microphone capsule</t>
  </si>
  <si>
    <t>ADN C1/ADN chair unit with 15-inch gooseneck and KE10 super-cardioid microphone capsule</t>
  </si>
  <si>
    <t>ADN delegate unit with 15-inch gooseneck and KE10 super-cardioid microphone capsule</t>
  </si>
  <si>
    <t>ADN D1/ADN delegate unit with 15-inch gooseneck and KE10 super-cardioid microphone capsule</t>
  </si>
  <si>
    <t>MMK965-1 NI/e965 switchable condenser microphone module for G3 or 2000 Series SKM transmitter, nickel</t>
  </si>
  <si>
    <t>MMK965-1 BK/e965 switchable condenser microphone module for G3 or 2000 Series SKM transmitter, black</t>
  </si>
  <si>
    <t>MME865-1 BK/e865 polarized, condenser, super-cardioid microphone module for G3 or 2000 Series SKM transmitters</t>
  </si>
  <si>
    <t>MMD945-1 BK/e945 dynamic super-cardioid microphone module for G3 or 2000 Series SKM transmitters, black</t>
  </si>
  <si>
    <t>MMD935-1 BK/e935 dynamic cardioid microphone module for G3 or 2000 Series SKM transmitters, black</t>
  </si>
  <si>
    <t>MMD845-1 BK/e845 dynamic super-cardioid microphone module for G3 or 2000 Series SKM transmitters</t>
  </si>
  <si>
    <t>MMD835-1 BK/e835 dynamic cardioid microphone module for G3 or 2000 Series SKM transmitters</t>
  </si>
  <si>
    <t>Ceiling mount with cable guide and adjustable alignment</t>
  </si>
  <si>
    <t>MZW 400/ Hairy windscreen and XLR adapter accessory kit</t>
  </si>
  <si>
    <t>Remote cable carries audio signal from capsule to XLR module (10m) (32.9)</t>
  </si>
  <si>
    <t>Directional antenna with integrated AB3700 booster for EM3731/3732 and EM2000/2050</t>
  </si>
  <si>
    <t>AB 3700/Broadband antenna booster for EM3731/3732 series and EM2000/2050 receivers only.</t>
  </si>
  <si>
    <t>Omnidirectional antenna, integrated AB3700 booster for EM3731/3732 and EM2000/2050</t>
  </si>
  <si>
    <t>MKE 1-5-3/ Ultra-miniature omni-directional lavalier, 3.3 mm capsule, reduced sensitivity 5 mV/Pa, ultra-thin cable (1.1 mm), pigtails, does not include accessories (beige)</t>
  </si>
  <si>
    <t>MKE 1-4-3/ Ultra-miniature omni lavalier (beige) with 3.3 mm capsule, reduced sensitivity 5 mV/Pa, ultra thin cable (1.1 mm) and 3-pin connector for 2000 / 3000 / 5000 Series systems. No accessories</t>
  </si>
  <si>
    <t>MKE 1-4/ Ultra-miniature omni lavalier (black) with 3.3 mm capsule, reduced sensitivity 5 mV/Pa, ultra thin cable (1.1 mm) and 3-pin connector for 2000 / 3000 / 5000 Series. No accessories</t>
  </si>
  <si>
    <t>RF microphonewith dual outputs available from capsule for adjustment of pick-up pattern and 5-pin XLR. Includes (1) MZQ 80 quick-release clip,1 MZS 80 shockmount, (1) AC 20 adapter cable (1 x XLR-5 socket to 2 x XLR-3 connector) and (1) aluminum case</t>
  </si>
  <si>
    <t>MKE 1-5/ Ultra-miniature omni-directional lavalier with 3.3 mm capsule, reduced sensitivity 5 mV/Pa, ultra-thin cable (1.1 mm), pigtails. No accessories (black)</t>
  </si>
  <si>
    <t>Stethophone infrared receiver for two channel/stereo (2.3/2.8 MHz) systems.  Includes BA300 rechargeable battery.</t>
  </si>
  <si>
    <t>HDI830/Stethophone infrared receiver for two channel/stereo (2.3/2.8 MHz) systems.  Includes BA300 rechargeable battery.</t>
  </si>
  <si>
    <t>BA 300/ Rechargeable battery for Set830(S), Set840(S), Set900,  IS410, HDI830, EKI830, RI410, RI830/830S, RI840/840-S, RI900</t>
  </si>
  <si>
    <t>SKM2020-D-US/Six-channel handheld transmitter (926-928 MHz)</t>
  </si>
  <si>
    <t>E965/ Professional dual-diaphragm condenser with selectable cardioid or supercardioid patterns, -10 dB pad and low cut switches</t>
  </si>
  <si>
    <t>MZA 900P-4/ P48 phantom power adapter for pre-polarized condensers terminated for 2000 / 3000 / 5000 Series(with locking 3-pin special connector). Dual color smart LEDs, pre-attenuation switch (0/-12 dB) and switchable roll-off filter (1.8 oz)</t>
  </si>
  <si>
    <t>E602 II/CARDIOID DYNAMIC FOR BASS DRUM</t>
  </si>
  <si>
    <t>MZH3072/IS Series 27 in (70 cm) dual flex gooseneck with 3 pin XLR connector (5.0 oz)</t>
  </si>
  <si>
    <t>MZH3062/IS Series 23 in (60 cm) dual flex gooseneck with 3 pin XLR connector (5.0 oz)</t>
  </si>
  <si>
    <t>MZFS80/ IS Series pass through wired floor stand, female XLR top, male XLR bottom, require gooseneck, 31.5 in (80cm)</t>
  </si>
  <si>
    <t>MZFS60/ IS Series pass through wired floor stand, female XLR top, male XLR bottom, require gooseneck, 23.6 in (60cm)</t>
  </si>
  <si>
    <t>Single channel rack-mountable transmitter (926-928 MHz), up to 8 selectable channels. Includes NT92-120 power supply and GA2 rack adapter.</t>
  </si>
  <si>
    <t>Six channel bodypack transmitter with audio and microphone input and BA2015 rechargeable battery (926-928 MHz). Please note: order mic separately.</t>
  </si>
  <si>
    <t>SK2020-D-US/Six channel bodypack transmitter with audio and microphone input (926-928 MHz). Please note: order mic separately.</t>
  </si>
  <si>
    <t>Carrying case with charger for (20) HDE2020-D-II-US or EK2020-D-II-US receivers. Offers auto set all to same frequency feature.</t>
  </si>
  <si>
    <t>EZL2020-20L/Carrying case with charger for (20) HDE2020-D-II-US or EK2020-D-II-US receivers. Offers auto inchset allinch to same frequency feature.</t>
  </si>
  <si>
    <t>MZH 908D/ Quick release dual mic drum clamp for e908D and e608 (1.28 oz)</t>
  </si>
  <si>
    <t>MZA900P/P48 phantom power adapter for pre-polarized condensers terminated for evolution wireless (3.5mm mini plug). Dual color smart LEDs, pre-attenuation switch (0/-12 dB) and switchable roll-off filter (1.8 oz)</t>
  </si>
  <si>
    <t>HS2-5-3/Headworn mic with integrated MKE2 Gold. 1.2 oz. Beige. Pigtails. No connector.</t>
  </si>
  <si>
    <t>HS2-5/Headworn mic with integrated MKE2 Gold. 1.2 oz. Black. Pigtails. No connector.</t>
  </si>
  <si>
    <t>E914/PROFESSIONAL CARDIOID CONDENSER</t>
  </si>
  <si>
    <t>E908D/Professional cardioid condenser with flexible gooseneck for drums with MZH908D dual mounting clip and MZA900P phantom power adapter. 4.8 oz.</t>
  </si>
  <si>
    <t>E908B-EW/Professional cardioid condenser for wind instruments with MZH908B quick release clip and evolution wireless connector. 2.9 oz.</t>
  </si>
  <si>
    <t>E908B/Professional cardioid condenser with flexible gooseneck for wind instruments with MZH908B quick release clip and MZA900P phantom power adapter. 4 oz.</t>
  </si>
  <si>
    <t>E906/Professional super-cardioid dynamic with three-position presence filter, MZQ100 clip for guitar cabinet. 4.8 oz.</t>
  </si>
  <si>
    <t>E904/Professional cardioid dynamic with stand receiver and MZH604 clip for drum rims and suspension mounts. 4.4 oz.</t>
  </si>
  <si>
    <t>E902/Professional cardioid dynamic with stand receiver for bass drum. 15.9 oz.</t>
  </si>
  <si>
    <t>E901/Professional pre-polarized half-cardioid boundary layer condenser for bass drum, piano and low-frequency instruments. 1 lb, 2.4 oz.</t>
  </si>
  <si>
    <t>E609 SILVER/Super-cardioid dynamic for guitar amplifiers. Includes MZQ100 clip. 6.4 oz.</t>
  </si>
  <si>
    <t>The SI 1015 wideband modulator uses the new extremely reliable carrier frequencies 2.3 and 2.8 MHz and can be operated in single-channel, two-channel and stereo modes.</t>
  </si>
  <si>
    <t>MZQ 40/ Flexible quick release stand adapter for MKH20, MKH40, MKH50 and MKH60 (6.0 oz)</t>
  </si>
  <si>
    <t>CA2/ Camera mounting adapter for EK100G3 or EK2000</t>
  </si>
  <si>
    <t>BA2015/Accupack rechargeable battery unit for ew G2/G3 and 2000 Series transmitters, requires L2015 charging station, 8-10 hours of operation</t>
  </si>
  <si>
    <t>AM2/BNC connecting cables for front-mounting two antennas on GA2 or GA3</t>
  </si>
  <si>
    <t>E614/Super-cardioid condenser for drum overheads. Includes MZQ100 clip. 6.5 oz.</t>
  </si>
  <si>
    <t>HSP4-EW-3/Lightweight headworn mic assembly with cardioid MKE platinum variant (beige). ew connector. 3 oz.</t>
  </si>
  <si>
    <t>HSP2-EW-3/Lightweight headworn mic assembly with omni-directional MKE platinum capsule (beige), ew connector (3 oz.). Also available in a medium size variant (add -M).</t>
  </si>
  <si>
    <t>HSP4-EW/Lightweight headworn mic assembly with cardioid MKE platinum variant (black). ew connector. 3 oz. Also available in medium-sized variant (add -M).</t>
  </si>
  <si>
    <t>Lightweight neckband mic assembly with omni-directional MKE platinum capsule (black), ew connector (3 oz.). Also available in a medium size variant (add -M).</t>
  </si>
  <si>
    <t>HSP2-EW/Lightweight headworn mic assembly with omni-directional MKE platinum capsule (black), ew connector (3 oz.). Also available in a medium size variant (add -M).</t>
  </si>
  <si>
    <t>HSP4-3/Lightweight headworn mic assembly with cardioid MKE platinum capsule (beige), with 3-pin connector for 2000/3000/5000 Series bodypack transmitters (3.5 oz)</t>
  </si>
  <si>
    <t>HSP4/Lightweight headworn mic assembly with cardioid MKE platinum capsule (black), with 3-pin connector for 2000/3000/5000 Series bodypack transmitters (3.5 oz)</t>
  </si>
  <si>
    <t>HSP2-3/Lightweight headworn mic assembly with omnidirectional MKE platinum capsule (beige), with 3-pin connector for 2000/3000/5000 Series bodpack transmitters (2.5 oz)</t>
  </si>
  <si>
    <t>HSP2/Lightweight headworn mic assembly with omnidirectional MKE platinum capsule (black), with 3-pin connector for 2000/3000/5000 Series bodpack transmitters (2.5 oz)</t>
  </si>
  <si>
    <t>Connecting cable with two RJ45 plugs, 165 ft (50m)</t>
  </si>
  <si>
    <t>Connecting cable with two RJ45 plugs, 16.5 ft (5m)</t>
  </si>
  <si>
    <t>Connecting cable with two RJ45 plugs, 9.9 ft (3m)</t>
  </si>
  <si>
    <t>Omni lavalier, reduced sensitivity, with 3.5mm evolution wireless connector. Includes MZQ222 clip and MZW2 windscreen. Beige.</t>
  </si>
  <si>
    <t>MKE2-EW GOLD/Omni lavalier, reduced sensitivity, with evolution wireless connector. Includes MZQ222 clip and MZW2 windscreen. Black.</t>
  </si>
  <si>
    <t>L2015/Charging station for two BA2015 rechargeable battery units, requires NT1-1 power supply for one station or NT3-1 power supply for up to three stations</t>
  </si>
  <si>
    <t>DC2/ DC power adapter for ew G2/G3 and 2000 Series bodypack receivers</t>
  </si>
  <si>
    <t>MZT30L/ IS Series 5-pin XLR female flange mount for fixed installation, requires 24.21 mm diameter hole (1.5 oz)</t>
  </si>
  <si>
    <t>MZH3042L/IS Series 16 in (40 cm) dual flex lightring gooseneck with 5 pin XLR connector (6.0 oz)</t>
  </si>
  <si>
    <t>MZH3015L/IS Series 6 in (15 cm) single flex lightring gooseneck with 5 pin XLR connector (4.0 oz)</t>
  </si>
  <si>
    <t>E945/Professional handheld supercardioid dynamic with MZQ800 clip (11.6 oz)</t>
  </si>
  <si>
    <t>E935/Professional handheld cardioid dynamic with MZQ800 clip (11.6 oz)</t>
  </si>
  <si>
    <t>ASA 3000/ Active wideband antenna splitter for up to 16 channels (8 dual receivers), may be made narrowband with optional IM3000 selective RF input modules-cables not included</t>
  </si>
  <si>
    <t>MZH3042/IS Series 16 in (40 cm) dual flex gooseneck with 3 pin XLR connector (5.0 oz)</t>
  </si>
  <si>
    <t>KK 205 BK/Super-cardioid capsule for use exclusively with the Sennheiser 2000 Series; black, Includes padded nylon bag.</t>
  </si>
  <si>
    <t>KK 205 NI/Super-cardioid capsule for use exclusively with the Sennheiser 2000 Series; nickel, Includes padded nylon bag.</t>
  </si>
  <si>
    <t>KK 204 BK/Cardioid capsule for use exclusively with the Sennheiser 2000 Series; black, Includes padded nylon bag.</t>
  </si>
  <si>
    <t>KK 204 NI/Cardioid capsule for use exclusively with the Sennheiser 2000 Series; nickel, Includes padded nylon bag.</t>
  </si>
  <si>
    <t>HS2/Headworn mic with integrated MKE2 Gold. 1.2 oz. LEMO 3 connector. Black.</t>
  </si>
  <si>
    <t>MZH 604/ L-shaped drum clamp, fits e604 and e904 (2.0 oz)</t>
  </si>
  <si>
    <t>POP1/ Protective pouch for SKP plug-on transmitters</t>
  </si>
  <si>
    <t>MD42/Foam-lined hard shell polymer case for MD421 II</t>
  </si>
  <si>
    <t>MD46/Handheld cardioid dynamic for field ENG/EFP. MZQ800 clip not included. 15 oz.</t>
  </si>
  <si>
    <t>MZH30W/IS Series ceiling mount for attaching and aligning ME 34, ME 35 and ME 36 microphone capsules.  White.  (0.5 oz.)</t>
  </si>
  <si>
    <t>MZH30/IS Series ceiling mount for attaching and aligning ME 34, ME 35 and ME 36 microphone capsules.  Black. (0.5 oz.)</t>
  </si>
  <si>
    <t>MZC 30W/ IS Series 1.1 mm Kevlar-reinforced cable spool (9 m/29.5 ft.) in white, includes integrated preamp for hanging applications</t>
  </si>
  <si>
    <t>MZC 30/ IS Series 1.1 mm Kevlar-reinforced cable spool (9m/29.5 ft) with integrated pre-amp for hanging applications (3.0 oz)</t>
  </si>
  <si>
    <t>MZS31/IS Series suspension shock mount, for use with MZT30, requires 50mm diameter hole (4.0 oz)</t>
  </si>
  <si>
    <t>MZT30/ IS Series XLR female flange mount for fixed installation, requires 24.21 mm diameter hole (1.5 oz)</t>
  </si>
  <si>
    <t>MZH3040/IS Series 16 in (40 cm) single flex gooseneck with 3 pin XLR connector (5.0 oz)</t>
  </si>
  <si>
    <t>MZH3015/IS Series 6 in (15 cm) single flex gooseneck with 3 pin XLR connector (3.0 oz)</t>
  </si>
  <si>
    <t>MZW 36/ IS Series upgrade velour windscreen for ME36</t>
  </si>
  <si>
    <t>MZW 34/ IS Series upgrade velour windscreen for ME34 and ME35</t>
  </si>
  <si>
    <t>ME36 W/IS Series lobar mini shotgun condenser capsule head in white, includes windscreen</t>
  </si>
  <si>
    <t>ME36/IS Series lobar mini shotgun condenser capsule head, includes windscreen (2.0 oz)</t>
  </si>
  <si>
    <t>ME35 W/IS Series super-cardioid condenser capsule head in white, includes windscreen</t>
  </si>
  <si>
    <t>ME35/IS Series supercardioid condenser capsule head, includes windscreen (1.0 oz)</t>
  </si>
  <si>
    <t>ME34 W/IS Series cardioid condenser capsule head in white, includes windscreen</t>
  </si>
  <si>
    <t>ME34/IS Series cardioid condenser capsule head, includes windscreen (1.0 oz)</t>
  </si>
  <si>
    <t>CL1/ Line output cable for EK100G3 with 1/8 in. miniplug to 3.5mm threaded ew connector</t>
  </si>
  <si>
    <t>CI1/ Instrument cable for bodypack transmitter</t>
  </si>
  <si>
    <t>ME4/Cardioid electret condenser lavalier with clip and windscreen</t>
  </si>
  <si>
    <t>RF microphone (Omnidirectional/bidirectional/wide cardioid/cardioid/supercardioid/figure 8, condenser) with attenuation. Includes (1) MZQ 80 quick-release clip, (1) MZS 80 shockmount, (1) MZW 80 windscreen and (1) aluminum case (24.0 oz)</t>
  </si>
  <si>
    <t>E865-S/Handheld super-cardioid condenser with on/off switch. Includes MZQ800 clip. 11.6 oz.</t>
  </si>
  <si>
    <t>E865/Handheld super-cardioid condenser, includes MZQ800 clip. 11.6 oz</t>
  </si>
  <si>
    <t>CL2/Line cable for ew bodypack transmitters, female XLR to 3.5mm threaded ew connector</t>
  </si>
  <si>
    <t>IR emitter panel, 2 Watt, integrated control transmitter 2.3 MHz, 1x XLR, 3/8inch thread, 24 VDC, white, supply area: max. 400m max.</t>
  </si>
  <si>
    <t>MKE2-4-3C GOLD/Omni lavalier (reduced sensitivity, 6.3 mV/Pa) with 3-pin connector for 2000 / 3000 / 5000 Series bodypack transmitters. No accessories (beige)</t>
  </si>
  <si>
    <t>MKE2-5-3C GOLD/Omni-directional lavalier, reduced sensitivity, pigtails, no accessories. Beige.</t>
  </si>
  <si>
    <t>MKE2-4-C GOLD/Omni lavalier (reduced sensitivity, 6.3 mV/Pa) with 3-pin connector for 2000 / 3000 / 5000 Series bodypack transmitters. No accessories (black)</t>
  </si>
  <si>
    <t>MKE2-5-C GOLD/Omni-directional lavalier, reduced sensitivity, pigtails, no accessories. Black.</t>
  </si>
  <si>
    <t>MKE 2-60 GOLD/ Omni-directional reduced sensitivity lavalier for K6, black with integrated K6 collar</t>
  </si>
  <si>
    <t>SZI1015-W/Emitter panel for single, dual or multi channel use.  Covers 4,000 sq. ft. (mono), 2,000 sq. ft. (two channel or stereo), white (3 lbs). Up to two powered by SI1015/NT (order separately) or NT1015-120 power supply (order separately).</t>
  </si>
  <si>
    <t>MZQ 800/ Universal evolution handheld microphone clip</t>
  </si>
  <si>
    <t>Receiving/transmitting antenna, passive, omnidirectional, BNC connector, 3/8inch mounting thread</t>
  </si>
  <si>
    <t>Yamaha no speakers, 8 microphones</t>
  </si>
  <si>
    <t>Yamaha YAI-1</t>
  </si>
  <si>
    <t>Wireless microphone kit for CS-700</t>
  </si>
  <si>
    <t>CS-700SP 3YR Extended Maintenance Plan</t>
  </si>
  <si>
    <t>YVC330 Daisy Chain Cable</t>
  </si>
  <si>
    <t>Yamaha YVC-200 Speakerphone (White)</t>
  </si>
  <si>
    <t>Yamaha YVC-200 Speakerphone (Black)</t>
  </si>
  <si>
    <t>Enterprise Sound Bar</t>
  </si>
  <si>
    <t>10-ESB1090</t>
  </si>
  <si>
    <t>FLX UC 500, AC power cord adapter</t>
  </si>
  <si>
    <t>07-UC500PWRADP-NA</t>
  </si>
  <si>
    <t>XLR Fem Con. 3.5 Male</t>
  </si>
  <si>
    <t>07-SONYVC-01</t>
  </si>
  <si>
    <t>HD Field Replaceable Microphone Battery</t>
  </si>
  <si>
    <t>07-HDMICBAT-01</t>
  </si>
  <si>
    <t>07-FLXHDDIALERBAT-01</t>
  </si>
  <si>
    <t>3.5 Unbal To 1/4 Un.</t>
  </si>
  <si>
    <t>Solo XLR Wireless Adapter for Dynamic</t>
  </si>
  <si>
    <t>06-XLRMIC-BLK-11</t>
  </si>
  <si>
    <t>Solo Omnidirectional Tabletop Microphon</t>
  </si>
  <si>
    <t>05-TBLMICEX-OM-11</t>
  </si>
  <si>
    <t>Solo Directional Tabletop Mic</t>
  </si>
  <si>
    <t>05-TBLMICEX-DR-11</t>
  </si>
  <si>
    <t>Solo Directional Tabletop Microphone</t>
  </si>
  <si>
    <t>Audio Kit</t>
  </si>
  <si>
    <t>02-HDSGL-EDU</t>
  </si>
  <si>
    <t>HD Dual Channel System, 2-Ch</t>
  </si>
  <si>
    <t>02-HDDUAL-NM</t>
  </si>
  <si>
    <t>Rackmount HD 2-Channel, XLR/I/O, w/o mic</t>
  </si>
  <si>
    <t>01-HDVENU-NM</t>
  </si>
  <si>
    <t>HD Omnidirectional Tabletop Mic</t>
  </si>
  <si>
    <t>01-HDTBLMIC-OM-11</t>
  </si>
  <si>
    <t>HD Directional Tabletop Mic</t>
  </si>
  <si>
    <t>01-HDTBLMIC-DR-11</t>
  </si>
  <si>
    <t>HD Wearable Microphone</t>
  </si>
  <si>
    <t>01-HDEXEMIC-11</t>
  </si>
  <si>
    <t>Solo Wearable Microphone</t>
  </si>
  <si>
    <t>01-EXEMICEX-BLK-11</t>
  </si>
  <si>
    <t>ELITE WEARABLE MICROPHONE</t>
  </si>
  <si>
    <t>01-ELITEMIC-WR</t>
  </si>
  <si>
    <t>ELITE 12 INCH GOOSENECK MICROPHONE</t>
  </si>
  <si>
    <t>01-ELITEMIC-GN12</t>
  </si>
  <si>
    <t>ELITE DIRECTIONAL TABLETOP MICROPHONE</t>
  </si>
  <si>
    <t>01-ELITEMIC-DR</t>
  </si>
  <si>
    <t>EXECUTIVE ELITE 8 CHANNEL SYSTEM</t>
  </si>
  <si>
    <t>01-ELITEEXEC8</t>
  </si>
  <si>
    <t>Fusion,8 Channel Telephone Hybrid</t>
  </si>
  <si>
    <t>01-8FUSION-NM-3Y</t>
  </si>
  <si>
    <t>Contract Price</t>
  </si>
  <si>
    <t>Conrtract Price</t>
  </si>
  <si>
    <t>Government  Contract Price</t>
  </si>
  <si>
    <t>4SM-BTNO-W-S_BLANK</t>
  </si>
  <si>
    <t>4SM-BTNO-W-S_ENGRAVED</t>
  </si>
  <si>
    <t>AIR LS4T-BRZ-T</t>
  </si>
  <si>
    <t>AIR LS6T-BRZ-T</t>
  </si>
  <si>
    <t>AM-300</t>
  </si>
  <si>
    <t>AMP-150-100</t>
  </si>
  <si>
    <t>AMP-150-70</t>
  </si>
  <si>
    <t>AMP-2210HT</t>
  </si>
  <si>
    <t>AMP-2210T</t>
  </si>
  <si>
    <t>AMP-225</t>
  </si>
  <si>
    <t>AMP-2800</t>
  </si>
  <si>
    <t>AMP-3210S</t>
  </si>
  <si>
    <t>AMP-3210T</t>
  </si>
  <si>
    <t>AMP-4600</t>
  </si>
  <si>
    <t>AMP-8075</t>
  </si>
  <si>
    <t>AMP-8150</t>
  </si>
  <si>
    <t>AMP-X300</t>
  </si>
  <si>
    <t>AMP-X50MP</t>
  </si>
  <si>
    <t>ANT-EXT-10</t>
  </si>
  <si>
    <t>ASPIRE IC5-W-T</t>
  </si>
  <si>
    <t>ASPIRE IW6-W-T</t>
  </si>
  <si>
    <t>ASPIRE IWS82-W-T-EACH</t>
  </si>
  <si>
    <t>AUD-BOB-1602-CBL20_PAK</t>
  </si>
  <si>
    <t>AUD-BOB-1602-CBL8_PAK</t>
  </si>
  <si>
    <t>AUD-EXT-100</t>
  </si>
  <si>
    <t>AUD-EXT-200</t>
  </si>
  <si>
    <t>AUD-EXT-201</t>
  </si>
  <si>
    <t>AV4</t>
  </si>
  <si>
    <t>B10-BTNB-T 5 BLANK</t>
  </si>
  <si>
    <t>B10-BTNB-T 5 ENGRAVED</t>
  </si>
  <si>
    <t>B10-BTNW-T 5 BLANK</t>
  </si>
  <si>
    <t>B10-BTNW-T 5 ENGRAVED</t>
  </si>
  <si>
    <t>B12</t>
  </si>
  <si>
    <t xml:space="preserve">B12-1YR </t>
  </si>
  <si>
    <t xml:space="preserve">B12-2YR </t>
  </si>
  <si>
    <t xml:space="preserve">B12-5YR </t>
  </si>
  <si>
    <t>B12-BTN-A-T_BLANK</t>
  </si>
  <si>
    <t>B12-BTN-A-T_ENGRAVED</t>
  </si>
  <si>
    <t>B12-BTNB_BLANK</t>
  </si>
  <si>
    <t>B12-BTNB_ENGRAVED</t>
  </si>
  <si>
    <t>B12-BTN-BKLT_BLANK</t>
  </si>
  <si>
    <t>B12-BTN-BKLT_ENGRAVED</t>
  </si>
  <si>
    <t>B12-BTN-DSK-T_BLANK</t>
  </si>
  <si>
    <t>B12-BTN-DSK-T_ENGRAVED</t>
  </si>
  <si>
    <t>B12-BTN-LAT-T_BLANK</t>
  </si>
  <si>
    <t>B12-BTN-LAT-T_ENGRAVED</t>
  </si>
  <si>
    <t>B12-BTN-W-T_BLANK</t>
  </si>
  <si>
    <t>B12-BTN-W-T_ENGRAVED</t>
  </si>
  <si>
    <t>B2-BTN-A-T_BLANK</t>
  </si>
  <si>
    <t>B2-BTN-A-T_ENGRAVED</t>
  </si>
  <si>
    <t>B2-BTNB_BLANK</t>
  </si>
  <si>
    <t>B2-BTNB_ENGRAVED</t>
  </si>
  <si>
    <t>B2-BTN-BKLT_BLANK</t>
  </si>
  <si>
    <t>B2-BTN-BKLT_ENGRAVED</t>
  </si>
  <si>
    <t>B2-BTN-DSK-T_BLANK</t>
  </si>
  <si>
    <t>B2-BTN-DSK-T_ENGRAVED</t>
  </si>
  <si>
    <t>B2-BTN-LAT-T_BLANK</t>
  </si>
  <si>
    <t>B2-BTN-LAT-T_ENGRAVED</t>
  </si>
  <si>
    <t>B2-BTN-W-T_BLANK</t>
  </si>
  <si>
    <t>B2-BTN-W-T_ENGRAVED</t>
  </si>
  <si>
    <t>B4-BTN-A-T_BLANK</t>
  </si>
  <si>
    <t>B4-BTN-A-T_ENGRAVED</t>
  </si>
  <si>
    <t>B4-BTNB_ENGRAVED</t>
  </si>
  <si>
    <t>B4-BTNB-BLANK</t>
  </si>
  <si>
    <t>B4-BTN-BKLT_BLANK</t>
  </si>
  <si>
    <t>B4-BTN-BKLT_ENGRAVED</t>
  </si>
  <si>
    <t>B4-BTN-DSK-T_BLANK</t>
  </si>
  <si>
    <t>B4-BTN-DSK-T_ENGRAVED</t>
  </si>
  <si>
    <t>B4-BTN-LAT-T_BLANK</t>
  </si>
  <si>
    <t>B4-BTN-LAT-T_ENGRAVED</t>
  </si>
  <si>
    <t>B4-BTN-W-T_BLANK</t>
  </si>
  <si>
    <t>B4-BTN-W-T_ENGRAVED</t>
  </si>
  <si>
    <t>B6-BTN-A-T_BLANK</t>
  </si>
  <si>
    <t>B6-BTN-A-T_ENGRAVED</t>
  </si>
  <si>
    <t>B6-BTNB_BLANK</t>
  </si>
  <si>
    <t>B6-BTNB_ENGRAVED</t>
  </si>
  <si>
    <t>B6-BTN-BKLT_BLANK</t>
  </si>
  <si>
    <t>B6-BTN-BKLT_ENGRAVED</t>
  </si>
  <si>
    <t>B6-BTN-DSK-T_BLANK</t>
  </si>
  <si>
    <t>B6-BTN-DSK-T_ENGRAVED</t>
  </si>
  <si>
    <t>B6-BTN-LAT-T_BLANK</t>
  </si>
  <si>
    <t>B6-BTN-LAT-T_ENGRAVED</t>
  </si>
  <si>
    <t>B6-BTN-W-T_BLANK</t>
  </si>
  <si>
    <t>B6-BTN-W-T_ENGRAVED</t>
  </si>
  <si>
    <t>B8-BTN-A-T_BLANK</t>
  </si>
  <si>
    <t>B8-BTN-A-T_ENGRAVED</t>
  </si>
  <si>
    <t>B8-BTNB_BLANK</t>
  </si>
  <si>
    <t>B8-BTNB_ENGRAVED</t>
  </si>
  <si>
    <t>B8-BTN-BKLT_BLANK</t>
  </si>
  <si>
    <t>B8-BTN-BKLT_ENGRAVED</t>
  </si>
  <si>
    <t>B8-BTN-DSK-T_BLANK</t>
  </si>
  <si>
    <t>B8-BTN-DSK-T_ENGRAVED</t>
  </si>
  <si>
    <t>B8-BTN-LAT-T_BLANK</t>
  </si>
  <si>
    <t>B8-BTN-LAT-T_ENGRAVED</t>
  </si>
  <si>
    <t>B8-BTN-W-T_BLANK</t>
  </si>
  <si>
    <t>B8-BTN-W-T_ENGRAVED</t>
  </si>
  <si>
    <t>BBI-CBF</t>
  </si>
  <si>
    <t>BPC-8</t>
  </si>
  <si>
    <t>BPC-8-BTNK-SRC-W-T</t>
  </si>
  <si>
    <t>BPC-HPLIR</t>
  </si>
  <si>
    <t>C2N-AMP-4X100</t>
  </si>
  <si>
    <t>C2N-AMP-6X100</t>
  </si>
  <si>
    <t>C2N-CBD-E-A-S</t>
  </si>
  <si>
    <t>C2N-CBD-E-B-S</t>
  </si>
  <si>
    <t>C2N-CBD-E-W-S</t>
  </si>
  <si>
    <t>C2N-CBD-P-A-S</t>
  </si>
  <si>
    <t>C2N-CBD-P-A-T</t>
  </si>
  <si>
    <t>C2N-CBD-P-BRN-S</t>
  </si>
  <si>
    <t>C2N-CBD-P-B-S</t>
  </si>
  <si>
    <t>C2N-CBD-P-B-T</t>
  </si>
  <si>
    <t>C2N-CBD-P-DA-S</t>
  </si>
  <si>
    <t>C2N-CBD-P-DSK-T</t>
  </si>
  <si>
    <t>C2N-CBD-P-GRY-S</t>
  </si>
  <si>
    <t>C2N-CBD-P-IVR-S</t>
  </si>
  <si>
    <t>C2N-CBD-P-LAT-T</t>
  </si>
  <si>
    <t>C2N-CBD-P-RED-S</t>
  </si>
  <si>
    <t>C2N-CBD-P-W-S</t>
  </si>
  <si>
    <t>C2N-CBD-P-W-T</t>
  </si>
  <si>
    <t>C2N-CBF-P-A-T</t>
  </si>
  <si>
    <t>C2N-CBF-P-B-T</t>
  </si>
  <si>
    <t>C2N-CBF-P-DSK-T</t>
  </si>
  <si>
    <t>C2N-CBF-P-LAT-T</t>
  </si>
  <si>
    <t>C2N-CBF-P-W-T</t>
  </si>
  <si>
    <t>C2N-CBV2-P-B-T KIT</t>
  </si>
  <si>
    <t>C2N-CBV2-P-W-T KIT</t>
  </si>
  <si>
    <t>C2N-CBV-P-B-T KIT</t>
  </si>
  <si>
    <t>C2N-CBV-P-W-T KIT</t>
  </si>
  <si>
    <t>C2N-FTB-D-B</t>
  </si>
  <si>
    <t>C2N-FTB-D-BALUM</t>
  </si>
  <si>
    <t>C2N-HBLOCK</t>
  </si>
  <si>
    <t>C2NI/INETI-FPB-T-S/STEEL</t>
  </si>
  <si>
    <t>C2NI/INETI-FPW-T-S/STEEL</t>
  </si>
  <si>
    <t>C2NI-CB-A-T</t>
  </si>
  <si>
    <t>C2NI-CB-B-T</t>
  </si>
  <si>
    <t>C2NI-CB-W-T</t>
  </si>
  <si>
    <t>C2N-IO</t>
  </si>
  <si>
    <t>C2N-IRGW-1G</t>
  </si>
  <si>
    <t>C2N-IRGW-F</t>
  </si>
  <si>
    <t>C2N-LCDB3</t>
  </si>
  <si>
    <t>C2N-RMAK</t>
  </si>
  <si>
    <t>C2N-RTHS</t>
  </si>
  <si>
    <t>C2N-SDC</t>
  </si>
  <si>
    <t>C2N-SDC-DC</t>
  </si>
  <si>
    <t>C2N-SPWS300</t>
  </si>
  <si>
    <t>C2N-UNI8IO</t>
  </si>
  <si>
    <t>C2N-VEQ4</t>
  </si>
  <si>
    <t>C3COM-3</t>
  </si>
  <si>
    <t>C3IO-16</t>
  </si>
  <si>
    <t>C3IR-8</t>
  </si>
  <si>
    <t>C3RY-16</t>
  </si>
  <si>
    <t>C3RY-8</t>
  </si>
  <si>
    <t>CAEN-1X1</t>
  </si>
  <si>
    <t>CAEN-2X1</t>
  </si>
  <si>
    <t>CAEN-3X1-MLO-120/2P</t>
  </si>
  <si>
    <t>CAEN-4X1</t>
  </si>
  <si>
    <t>CAEN-4X2</t>
  </si>
  <si>
    <t>CAEN-5X1-MLO-120/2P</t>
  </si>
  <si>
    <t>CAEN-5X2-MLO-120/2P</t>
  </si>
  <si>
    <t>CAEN-7X1</t>
  </si>
  <si>
    <t>CAEN-7X2</t>
  </si>
  <si>
    <t>CAEN-BLOCK</t>
  </si>
  <si>
    <t>CAEN-BLOCK-CENCN-2-POE</t>
  </si>
  <si>
    <t>CAEN-CK-2X1</t>
  </si>
  <si>
    <t>CAEN-CK-4X1</t>
  </si>
  <si>
    <t>CAEN-CK-4X2</t>
  </si>
  <si>
    <t>CAEN-CK-7X1</t>
  </si>
  <si>
    <t>CAEN-CK-7X2</t>
  </si>
  <si>
    <t>CAENIB-2X1</t>
  </si>
  <si>
    <t>CAENIB-4X1</t>
  </si>
  <si>
    <t>CAENIB-4X2</t>
  </si>
  <si>
    <t>CAENIB-7X1</t>
  </si>
  <si>
    <t>CAENIB-7X2</t>
  </si>
  <si>
    <t>CAENIB-BP</t>
  </si>
  <si>
    <t>CAEN-MK</t>
  </si>
  <si>
    <t>CAEN-UMP1X1</t>
  </si>
  <si>
    <t>CAEN-UMP1X2</t>
  </si>
  <si>
    <t>CAEN-UMP2X1</t>
  </si>
  <si>
    <t>CAEN-UMP2X2</t>
  </si>
  <si>
    <t>CAGE3</t>
  </si>
  <si>
    <t>CB2-BTNA-S_BLANK</t>
  </si>
  <si>
    <t>CB2-BTNA-S_ENGRAVED</t>
  </si>
  <si>
    <t>CB2-BTNA-T_BLANK</t>
  </si>
  <si>
    <t>CB2-BTNA-T_ENGRAVED</t>
  </si>
  <si>
    <t>CB2-BTNBRN-S_BLANK</t>
  </si>
  <si>
    <t>CB2-BTNBRN-S_ENGRAVED</t>
  </si>
  <si>
    <t>CB2-BTNB-S_BLANK</t>
  </si>
  <si>
    <t>CB2-BTNB-S_ENGRAVED</t>
  </si>
  <si>
    <t>CB2-BTNB-T_BLANK</t>
  </si>
  <si>
    <t>CB2-BTNB-T_ENGRAVED</t>
  </si>
  <si>
    <t>CB2-BTNDA-S_BLANK</t>
  </si>
  <si>
    <t>CB2-BTNDA-S_ENGRAVED</t>
  </si>
  <si>
    <t>CB2-BTNDSK-T_BLANK</t>
  </si>
  <si>
    <t>CB2-BTNDSK-T_ENGRAVED</t>
  </si>
  <si>
    <t>CB2-BTNGRY-S_BLANK</t>
  </si>
  <si>
    <t>CB2-BTNGRY-S_ENGRAVED</t>
  </si>
  <si>
    <t>CB2-BTNIVR-S_BLANK</t>
  </si>
  <si>
    <t>CB2-BTNIVR-S_ENGRAVED</t>
  </si>
  <si>
    <t>CB2-BTNLAT-T_BLANK</t>
  </si>
  <si>
    <t>CB2-BTNLAT-T_ENGRAVED</t>
  </si>
  <si>
    <t>CB2-BTNRED-S_BLANK</t>
  </si>
  <si>
    <t>CB2-BTNRED-S_ENGRAVED</t>
  </si>
  <si>
    <t>CB2-BTNW-S_BLANK</t>
  </si>
  <si>
    <t>CB2-BTNW-S_ENGRAVED</t>
  </si>
  <si>
    <t>CB2-BTNW-T_BLANK</t>
  </si>
  <si>
    <t>CB2-BTNW-T_ENGRAVED</t>
  </si>
  <si>
    <t>CB2E-BTNA-S_BLANK</t>
  </si>
  <si>
    <t>CB2E-BTNA-S_ENGRAVED</t>
  </si>
  <si>
    <t>CB2E-BTNB-S_BLANK</t>
  </si>
  <si>
    <t>CB2E-BTNB-S_ENGRAVED</t>
  </si>
  <si>
    <t>CB2E-BTNW-S_BLANK</t>
  </si>
  <si>
    <t>CB2E-BTNW-S_ENGRAVED</t>
  </si>
  <si>
    <t>CB3-BTNA-S_BLANK</t>
  </si>
  <si>
    <t>CB3-BTNA-S_ENGRAVED</t>
  </si>
  <si>
    <t>CB3-BTNA-T_BLANK</t>
  </si>
  <si>
    <t>CB3-BTNA-T_ENGRAVED</t>
  </si>
  <si>
    <t>CB3-BTNBRN-S_BLANK</t>
  </si>
  <si>
    <t>CB3-BTNBRN-S_ENGRAVED</t>
  </si>
  <si>
    <t>CB3-BTNB-S_BLANK</t>
  </si>
  <si>
    <t>CB3-BTNB-S_ENGRAVED</t>
  </si>
  <si>
    <t>CB3-BTNB-T_BLANK</t>
  </si>
  <si>
    <t>CB3-BTNB-T_ENGRAVED</t>
  </si>
  <si>
    <t>CB3-BTNDA-S_BLANK</t>
  </si>
  <si>
    <t>CB3-BTNDA-S_ENGRAVED</t>
  </si>
  <si>
    <t>CB3-BTNDSK-T_BLANK</t>
  </si>
  <si>
    <t>CB3-BTNDSK-T_ENGRAVED</t>
  </si>
  <si>
    <t>CB3-BTNGRY-S_BLANK</t>
  </si>
  <si>
    <t>CB3-BTNGRY-S_ENGRAVED</t>
  </si>
  <si>
    <t>CB3-BTNIVR-S_BLANK</t>
  </si>
  <si>
    <t>CB3-BTNIVR-S_ENGRAVED</t>
  </si>
  <si>
    <t>CB3-BTNLAT-T_BLANK</t>
  </si>
  <si>
    <t>CB3-BTNLAT-T_ENGRAVED</t>
  </si>
  <si>
    <t>CB3-BTNRED-S_BLANK</t>
  </si>
  <si>
    <t>CB3-BTNRED-S_ENGRAVED</t>
  </si>
  <si>
    <t>CB3-BTNW-S_BLANK</t>
  </si>
  <si>
    <t>CB3-BTNW-S_ENGRAVED</t>
  </si>
  <si>
    <t>CB3-BTNW-T_BLANK</t>
  </si>
  <si>
    <t>CB3-BTNW-T_ENGRAVED</t>
  </si>
  <si>
    <t>CB3E-BTNA-S_BLANK</t>
  </si>
  <si>
    <t>CB3E-BTNA-S_ENGRAVED</t>
  </si>
  <si>
    <t>CB3E-BTNB-S_BLANK</t>
  </si>
  <si>
    <t>CB3E-BTNB-S_ENGRAVED</t>
  </si>
  <si>
    <t>CB3E-BTNW-S_BLANK</t>
  </si>
  <si>
    <t>CB3E-BTNW-S_ENGRAVED</t>
  </si>
  <si>
    <t>CB6-BTNA-S_BLANK</t>
  </si>
  <si>
    <t>CB6-BTNA-S_ENGRAVED</t>
  </si>
  <si>
    <t>CB6-BTNA-T_BLANK</t>
  </si>
  <si>
    <t>CB6-BTNA-T_ENGRAVED</t>
  </si>
  <si>
    <t>CB6-BTNBRN-S_BLANK</t>
  </si>
  <si>
    <t>CB6-BTNBRN-S_ENGRAVED</t>
  </si>
  <si>
    <t>CB6-BTNB-S_BLANK</t>
  </si>
  <si>
    <t>CB6-BTNB-S_ENGRAVED</t>
  </si>
  <si>
    <t>CB6-BTNB-T_BLANK</t>
  </si>
  <si>
    <t>CB6-BTNB-T_ENGRAVED</t>
  </si>
  <si>
    <t>CB6-BTNDA-S_BLANK</t>
  </si>
  <si>
    <t>CB6-BTNDA-S_ENGRAVED</t>
  </si>
  <si>
    <t>CB6-BTNDSK-T_BLANK</t>
  </si>
  <si>
    <t>CB6-BTNDSK-T_ENGRAVED</t>
  </si>
  <si>
    <t>CB6-BTNGRY-S_BLANK</t>
  </si>
  <si>
    <t>CB6-BTNGRY-S_ENGRAVED</t>
  </si>
  <si>
    <t>CB6-BTNIVR-S_BLANK</t>
  </si>
  <si>
    <t>CB6-BTNIVR-S_ENGRAVED</t>
  </si>
  <si>
    <t>CB6-BTNLAT-T_BLANK</t>
  </si>
  <si>
    <t>CB6-BTNLAT-T_ENGRAVED</t>
  </si>
  <si>
    <t>CB6-BTNRED-S_BLANK</t>
  </si>
  <si>
    <t>CB6-BTNRED-S_ENGRAVED</t>
  </si>
  <si>
    <t>CB6-BTNW-S_BLANK</t>
  </si>
  <si>
    <t>CB6-BTNW-S_ENGRAVED</t>
  </si>
  <si>
    <t>CB6-BTNW-T_BLANK</t>
  </si>
  <si>
    <t>CB6-BTNW-T_ENGRAVED</t>
  </si>
  <si>
    <t>CB6E-BTNA-S_BLANK</t>
  </si>
  <si>
    <t>CB6E-BTNA-S_ENGRAVED</t>
  </si>
  <si>
    <t>CB6E-BTNB-S_BLANK</t>
  </si>
  <si>
    <t>CB6E-BTNB-S_ENGRAVED</t>
  </si>
  <si>
    <t>CB6E-BTNW-S_BLANK</t>
  </si>
  <si>
    <t>CB6E-BTNW-S_ENGRAVED</t>
  </si>
  <si>
    <t>CB6S-BTNA-S_BLANK</t>
  </si>
  <si>
    <t>CB6S-BTNA-S_ENGRAVED</t>
  </si>
  <si>
    <t>CB6S-BTNA-T_BLANK</t>
  </si>
  <si>
    <t>CB6S-BTNA-T_ENGRAVED</t>
  </si>
  <si>
    <t>CB6S-BTNBRN-S_BLANK</t>
  </si>
  <si>
    <t>CB6S-BTNBRN-S_ENGRAVED</t>
  </si>
  <si>
    <t>CB6S-BTNB-S_BLANK</t>
  </si>
  <si>
    <t>CB6S-BTNB-S_ENGRAVED</t>
  </si>
  <si>
    <t>CB6S-BTNB-T_BLANK</t>
  </si>
  <si>
    <t>CB6S-BTNB-T_ENGRAVED</t>
  </si>
  <si>
    <t>CB6S-BTNDA-S_BLANK</t>
  </si>
  <si>
    <t>CB6S-BTNDA-S_ENGRAVED</t>
  </si>
  <si>
    <t>CB6S-BTNDSK-T_BLANK</t>
  </si>
  <si>
    <t>CB6S-BTNDSK-T_ENGRAVED</t>
  </si>
  <si>
    <t>CB6S-BTNGRY-S_BLANK</t>
  </si>
  <si>
    <t>CB6S-BTNGRY-S_ENGRAVED</t>
  </si>
  <si>
    <t>CB6S-BTNIVR-S_BLANK</t>
  </si>
  <si>
    <t>CB6S-BTNIVR-S_ENGRAVED</t>
  </si>
  <si>
    <t>CB6S-BTNLAT-T_BLANK</t>
  </si>
  <si>
    <t>CB6S-BTNLAT-T_ENGRAVED</t>
  </si>
  <si>
    <t>CB6S-BTNRED-S_BLANK</t>
  </si>
  <si>
    <t>CB6S-BTNRED-S_ENGRAVED</t>
  </si>
  <si>
    <t>CB6S-BTNW-S_BLANK</t>
  </si>
  <si>
    <t>CB6S-BTNW-S_ENGRAVED</t>
  </si>
  <si>
    <t>CB6S-BTNW-T_BLANK</t>
  </si>
  <si>
    <t>CB6S-BTNW-T_ENGRAVED</t>
  </si>
  <si>
    <t>CB6SE-BTNA-S_BLANK</t>
  </si>
  <si>
    <t>CB6SE-BTNA-S_ENGRAVED</t>
  </si>
  <si>
    <t>CB6SE-BTNB-S_BLANK</t>
  </si>
  <si>
    <t>CB6SE-BTNB-S_ENGRAVED</t>
  </si>
  <si>
    <t>CB6SE-BTNW-S_BLANK</t>
  </si>
  <si>
    <t>CB6SE-BTNW-S_ENGRAVED</t>
  </si>
  <si>
    <t>CBI2-BTNA-T_BLANK</t>
  </si>
  <si>
    <t>CBI2-BTNA-T_ENGRAVED</t>
  </si>
  <si>
    <t>CBI2-BTNB-T_BLANK</t>
  </si>
  <si>
    <t>CBI2-BTNB-T_ENGRAVED</t>
  </si>
  <si>
    <t>CBI2-BTNW-T_BLANK</t>
  </si>
  <si>
    <t>CBI2-BTNW-T_ENGRAVED</t>
  </si>
  <si>
    <t>CBI3-BTNA-T_BLANK</t>
  </si>
  <si>
    <t>CBI3-BTNA-T_ENGRAVED</t>
  </si>
  <si>
    <t>CBI3-BTNB-T_BLANK</t>
  </si>
  <si>
    <t>CBI3-BTNB-T_ENGRAVED</t>
  </si>
  <si>
    <t>CBI3-BTNW-T_BLANK</t>
  </si>
  <si>
    <t>CBI3-BTNW-T_ENGRAVED</t>
  </si>
  <si>
    <t>CBI5-BTNLA-T_BLANK</t>
  </si>
  <si>
    <t>CBI5-BTNLA-T_ENGRAVED</t>
  </si>
  <si>
    <t>CBI5-BTNLB-T_BLANK</t>
  </si>
  <si>
    <t>CBI5-BTNLB-T_ENGRAVED</t>
  </si>
  <si>
    <t>CBI5-BTNLW-T_BLANK</t>
  </si>
  <si>
    <t>CBI5-BTNLW-T_ENGRAVED</t>
  </si>
  <si>
    <t>CBI5-BTNRA-T_BLANK</t>
  </si>
  <si>
    <t>CBI5-BTNRA-T_ENGRAVED</t>
  </si>
  <si>
    <t>CBI5-BTNRB-T_BLANK</t>
  </si>
  <si>
    <t>CBI5-BTNRB-T_ENGRAVED</t>
  </si>
  <si>
    <t>CBI5-BTNRW-T_BLANK</t>
  </si>
  <si>
    <t>CBI5-BTNRW-T_ENGRAVED</t>
  </si>
  <si>
    <t>CBL-4K-DP-HD-12</t>
  </si>
  <si>
    <t>CBL-4K-DP-HD-6</t>
  </si>
  <si>
    <t>CBL-4K-MDP-HD-12</t>
  </si>
  <si>
    <t>CBL-4K-MDP-HD-6</t>
  </si>
  <si>
    <t>CBL-4K-USBC-HD-12</t>
  </si>
  <si>
    <t>CBL-4K-USBC-HD-6</t>
  </si>
  <si>
    <t>CBL-AUDIO-12</t>
  </si>
  <si>
    <t>CBL-AUDIO-3</t>
  </si>
  <si>
    <t>CBL-AUDIO-6</t>
  </si>
  <si>
    <t>CBL-AUDIO-RCAF-0.5</t>
  </si>
  <si>
    <t>CBL-AUD-TBLOCK5-12</t>
  </si>
  <si>
    <t>CBL-CAT5E-7</t>
  </si>
  <si>
    <t>CBL-CONFIG-KIT</t>
  </si>
  <si>
    <t>CBL-DVI-3</t>
  </si>
  <si>
    <t>CBL-DVI-6</t>
  </si>
  <si>
    <t>CBL-HD-1.5</t>
  </si>
  <si>
    <t>CBL-HD-12</t>
  </si>
  <si>
    <t>CBL-HD-20</t>
  </si>
  <si>
    <t>CBL-HD-3</t>
  </si>
  <si>
    <t>CBL-HD-30</t>
  </si>
  <si>
    <t>CBL-HD-6</t>
  </si>
  <si>
    <t>CBL-HD-DVI-1.5</t>
  </si>
  <si>
    <t>CBL-HD-DVI-12</t>
  </si>
  <si>
    <t>CBL-HD-DVI-3</t>
  </si>
  <si>
    <t>CBL-HD-DVI-6</t>
  </si>
  <si>
    <t>CBL-HD-LOCK-16</t>
  </si>
  <si>
    <t>CBL-HD-LOCK-2</t>
  </si>
  <si>
    <t>CBL-HD-LOCK-4</t>
  </si>
  <si>
    <t>CBL-HD-LOCK-8</t>
  </si>
  <si>
    <t>CBL-HD-THIN-HS-6</t>
  </si>
  <si>
    <t>CBL-MULTI-12</t>
  </si>
  <si>
    <t>CBL-MULTI-6</t>
  </si>
  <si>
    <t>CBL-PWR-CTRL-P-TL-50</t>
  </si>
  <si>
    <t>CBLR2-AUDIO</t>
  </si>
  <si>
    <t>CBLR2-CAT5E</t>
  </si>
  <si>
    <t>CBLR2-HD</t>
  </si>
  <si>
    <t>CBLR2-MDP-DP</t>
  </si>
  <si>
    <t>CBLR2-USB</t>
  </si>
  <si>
    <t>CBLR2-VGA</t>
  </si>
  <si>
    <t>CBLR2-VGA-AUDIO</t>
  </si>
  <si>
    <t>CBLRA-BRKT-3-FT</t>
  </si>
  <si>
    <t>CBLRA-BRKT-4-FT</t>
  </si>
  <si>
    <t>CBLRAI-BRKT-4-FT</t>
  </si>
  <si>
    <t>CBLRA-INSERT-2WIRE</t>
  </si>
  <si>
    <t>CBLRA-INSERT-BLANK</t>
  </si>
  <si>
    <t>CBL-RCA2-1.5</t>
  </si>
  <si>
    <t>CBL-RCA2-12</t>
  </si>
  <si>
    <t>CBL-RCA2-3</t>
  </si>
  <si>
    <t>CBL-RCA2-6</t>
  </si>
  <si>
    <t>CBL-SERIAL-DB9F-6</t>
  </si>
  <si>
    <t>CBL-SERIAL-DB9-L-12</t>
  </si>
  <si>
    <t>CBL-USB-A-BMICRO-6</t>
  </si>
  <si>
    <t>CBL-VGA-6</t>
  </si>
  <si>
    <t>CBL-VGA-AUD-12</t>
  </si>
  <si>
    <t>CBL-VGA-AUD-25</t>
  </si>
  <si>
    <t>CBL-VGA-AUD-3</t>
  </si>
  <si>
    <t>CBL-VGA-AUD-6</t>
  </si>
  <si>
    <t>CBL-VHDCI-20</t>
  </si>
  <si>
    <t>CBL-VHDCI-8</t>
  </si>
  <si>
    <t>CCR-L-1</t>
  </si>
  <si>
    <t>CEN-CI3-1</t>
  </si>
  <si>
    <t>CEN-CI3-1-POE</t>
  </si>
  <si>
    <t>CEN-CI3-3</t>
  </si>
  <si>
    <t>CEN-GWEXER</t>
  </si>
  <si>
    <t>CEN-GWEXER-PWE</t>
  </si>
  <si>
    <t>CENI-GWEXER</t>
  </si>
  <si>
    <t>CENI-GWEXER-PWE</t>
  </si>
  <si>
    <t>CEN-IO-COM-102</t>
  </si>
  <si>
    <t>CEN-IO-COM-202</t>
  </si>
  <si>
    <t>CEN-IO-DIGIN-104</t>
  </si>
  <si>
    <t>CEN-IO-DIGIN-204</t>
  </si>
  <si>
    <t>CEN-IO-IR-104</t>
  </si>
  <si>
    <t>CEN-IO-IR-204</t>
  </si>
  <si>
    <t>CEN-IO-RY-104</t>
  </si>
  <si>
    <t>CEN-IO-RY-204</t>
  </si>
  <si>
    <t>CEN-RPP-CAT6-24</t>
  </si>
  <si>
    <t>CEN-SWPOE-16</t>
  </si>
  <si>
    <t>CEN-SW-POE-5</t>
  </si>
  <si>
    <t>CG-DM-TX-200-C-2G-B-T</t>
  </si>
  <si>
    <t>CGDMX-512BI</t>
  </si>
  <si>
    <t>CGEIB-IP</t>
  </si>
  <si>
    <t>CG-TX-BT</t>
  </si>
  <si>
    <t>CHVI-RTS-1G-N-W</t>
  </si>
  <si>
    <t xml:space="preserve">CHVI-RTS-1G-SM-W </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</si>
  <si>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</si>
  <si>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</si>
  <si>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</si>
  <si>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</si>
  <si>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</si>
  <si>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</si>
  <si>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</si>
  <si>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</si>
  <si>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</si>
  <si>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</si>
  <si>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</si>
  <si>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</si>
  <si>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</si>
  <si>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</si>
  <si>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CHV-TSTAT-FCU-A</t>
  </si>
  <si>
    <t>CHV-TSTAT-FCU-B</t>
  </si>
  <si>
    <t>CHV-TSTAT-FCU-PIR-10-W-T</t>
  </si>
  <si>
    <t>CHV-TSTAT-FCU-W</t>
  </si>
  <si>
    <t>CHV-TSTATW</t>
  </si>
  <si>
    <t>CI-KNX</t>
  </si>
  <si>
    <t>CI-SOMFY-RTS</t>
  </si>
  <si>
    <t>CLB-120-20A</t>
  </si>
  <si>
    <t>CLB-120-20A-AFCI</t>
  </si>
  <si>
    <t>CLB-120-20A-GFCI</t>
  </si>
  <si>
    <t>CLC-1LEDPWM-RGBW-EX</t>
  </si>
  <si>
    <t>CLC-FANDELVEX-W</t>
  </si>
  <si>
    <t>CLCI-1DIMFLV2EX-W</t>
  </si>
  <si>
    <t>CLCI-1SW2EX-W</t>
  </si>
  <si>
    <t>CLCI-DIMUEX-W</t>
  </si>
  <si>
    <t>CLCI-MCEX-W</t>
  </si>
  <si>
    <t>CLF-LAMPCORD-W</t>
  </si>
  <si>
    <t>CLF-LDIMUEX-W</t>
  </si>
  <si>
    <t>CLF-LDIMUEX-W-CORD</t>
  </si>
  <si>
    <t>CLK-AYRMNT</t>
  </si>
  <si>
    <t>CLK-YL-AYRDT216-PB-GSK</t>
  </si>
  <si>
    <t>CLK-YL-AYRDT226-TS-GSK</t>
  </si>
  <si>
    <t>CLK-YL-AYRDT246-TS-GSK</t>
  </si>
  <si>
    <t>CLS-C6A</t>
  </si>
  <si>
    <t>CLS-C6B</t>
  </si>
  <si>
    <t>CLS-C6W</t>
  </si>
  <si>
    <t>CLS-EXP-DIMFLV</t>
  </si>
  <si>
    <t>CLS-EXP-DIMU</t>
  </si>
  <si>
    <t>CLSI-C6A</t>
  </si>
  <si>
    <t>CLSI-C6B</t>
  </si>
  <si>
    <t>CLSI-C6MW</t>
  </si>
  <si>
    <t>CLSI-C6W</t>
  </si>
  <si>
    <t>CLT-1DIMU4</t>
  </si>
  <si>
    <t>CLT-1FAN4</t>
  </si>
  <si>
    <t>CLT-1MC4</t>
  </si>
  <si>
    <t>CLT-2DIM8</t>
  </si>
  <si>
    <t>CLT-2DIMFLV8</t>
  </si>
  <si>
    <t>CLT-2DIMU8</t>
  </si>
  <si>
    <t>CLT-4HSW4</t>
  </si>
  <si>
    <t>CLTI-1DIM4</t>
  </si>
  <si>
    <t>CLTI-1MC4</t>
  </si>
  <si>
    <t>CLTI-2DIM2</t>
  </si>
  <si>
    <t>CLTI-2DIM8</t>
  </si>
  <si>
    <t>CLTI-2DIMFLV8</t>
  </si>
  <si>
    <t>CLTI-2DIMU8</t>
  </si>
  <si>
    <t>CLTI-4HSW4</t>
  </si>
  <si>
    <t>CLTIBN-1DIM4</t>
  </si>
  <si>
    <t>CLTIBN-1MC4</t>
  </si>
  <si>
    <t>CLTIBN-2DIM2</t>
  </si>
  <si>
    <t>CLTIBN-2DIM8</t>
  </si>
  <si>
    <t>CLTIBN-4HSW4</t>
  </si>
  <si>
    <t>CLTIBN-BLANK</t>
  </si>
  <si>
    <t>CLT-PWS75</t>
  </si>
  <si>
    <t>CLW-BTN-LG-A-S_BLANK</t>
  </si>
  <si>
    <t>CLW-BTN-LG-A-S_ENGRAVED</t>
  </si>
  <si>
    <t>CLW-BTN-LG-A-T_BLANK</t>
  </si>
  <si>
    <t>CLW-BTN-LG-A-T_ENGRAVED</t>
  </si>
  <si>
    <t>CLW-BTN-LG-BRN-S_BLANK</t>
  </si>
  <si>
    <t>CLW-BTN-LG-BRN-S_ENGRAVED</t>
  </si>
  <si>
    <t>CLW-BTN-LG-B-S_BLANK</t>
  </si>
  <si>
    <t>CLW-BTN-LG-B-S_ENGRAVED</t>
  </si>
  <si>
    <t>CLW-BTN-LG-B-T_BLANK</t>
  </si>
  <si>
    <t>CLW-BTN-LG-B-T_ENGRAVED</t>
  </si>
  <si>
    <t>CLW-BTN-LG-DA-S_BLANK</t>
  </si>
  <si>
    <t>CLW-BTN-LG-DA-S_ENGRAVED</t>
  </si>
  <si>
    <t>CLW-BTN-LG-DSK-T_BLANK</t>
  </si>
  <si>
    <t>CLW-BTN-LG-DSK-T_ENGRAVED</t>
  </si>
  <si>
    <t>CLW-BTN-LG-GRY-S_BLANK</t>
  </si>
  <si>
    <t>CLW-BTN-LG-GRY-S_ENGRAVED</t>
  </si>
  <si>
    <t>CLW-BTN-LG-IVR-S_BLANK</t>
  </si>
  <si>
    <t>CLW-BTN-LG-IVR-S_ENGRAVED</t>
  </si>
  <si>
    <t>CLW-BTN-LG-LAT-T_BLANK</t>
  </si>
  <si>
    <t>CLW-BTN-LG-LAT-T_ENGRAVED</t>
  </si>
  <si>
    <t>CLW-BTN-LG-W-S_BLANK</t>
  </si>
  <si>
    <t>CLW-BTN-LG-W-S_ENGRAVED</t>
  </si>
  <si>
    <t>CLW-BTN-LG-W-T_BLANK</t>
  </si>
  <si>
    <t>CLW-BTN-LG-W-T_ENGRAVED</t>
  </si>
  <si>
    <t>CLW-BTN-RKR-A-S_BLANK</t>
  </si>
  <si>
    <t>CLW-BTN-RKR-A-S_ENGRAVED</t>
  </si>
  <si>
    <t>CLW-BTN-RKR-A-T_BLANK</t>
  </si>
  <si>
    <t>CLW-BTN-RKR-A-T_ENGRAVED</t>
  </si>
  <si>
    <t>CLW-BTN-RKR-BRN-S_BLANK</t>
  </si>
  <si>
    <t>CLW-BTN-RKR-BRN-S_ENGRAVED</t>
  </si>
  <si>
    <t>CLW-BTN-RKR-B-S_BLANK</t>
  </si>
  <si>
    <t>CLW-BTN-RKR-B-S_ENGRAVED</t>
  </si>
  <si>
    <t>CLW-BTN-RKR-B-T_BLANK</t>
  </si>
  <si>
    <t>CLW-BTN-RKR-B-T_ENGRAVED</t>
  </si>
  <si>
    <t>CLW-BTN-RKR-DA-S_BLANK</t>
  </si>
  <si>
    <t>CLW-BTN-RKR-DA-S_ENGRAVED</t>
  </si>
  <si>
    <t>CLW-BTN-RKR-DSK-T_BLANK</t>
  </si>
  <si>
    <t>CLW-BTN-RKR-DSK-T_ENGRAVED</t>
  </si>
  <si>
    <t>CLW-BTN-RKR-GRY-S_BLANK</t>
  </si>
  <si>
    <t>CLW-BTN-RKR-GRY-S_ENGRAVED</t>
  </si>
  <si>
    <t>CLW-BTN-RKR-IVR-S_BLANK</t>
  </si>
  <si>
    <t>CLW-BTN-RKR-IVR-S_ENGRAVED</t>
  </si>
  <si>
    <t>CLW-BTN-RKR-LAT-T_BLANK</t>
  </si>
  <si>
    <t>CLW-BTN-RKR-LAT-T_ENGRAVED</t>
  </si>
  <si>
    <t>CLW-BTN-RKR-W-S_BLANK</t>
  </si>
  <si>
    <t>CLW-BTN-RKR-W-S_ENGRAVED</t>
  </si>
  <si>
    <t>CLW-BTN-RKR-W-T_BLANK</t>
  </si>
  <si>
    <t>CLW-BTN-RKR-W-T_ENGRAVED</t>
  </si>
  <si>
    <t>CLW-BTN-SM-A-S_BLANK</t>
  </si>
  <si>
    <t>CLW-BTN-SM-A-S_ENGRAVED</t>
  </si>
  <si>
    <t>CLW-BTN-SM-A-T_BLANK</t>
  </si>
  <si>
    <t>CLW-BTN-SM-A-T_ENGRAVED</t>
  </si>
  <si>
    <t>CLW-BTN-SM-BRN-S_BLANK</t>
  </si>
  <si>
    <t>CLW-BTN-SM-BRN-S_ENGRAVED</t>
  </si>
  <si>
    <t>CLW-BTN-SM-B-S_BLANK</t>
  </si>
  <si>
    <t>CLW-BTN-SM-B-S_ENGRAVED</t>
  </si>
  <si>
    <t>CLW-BTN-SM-B-T_BLANK</t>
  </si>
  <si>
    <t>CLW-BTN-SM-B-T_ENGRAVED</t>
  </si>
  <si>
    <t>CLW-BTN-SM-DA-S_BLANK</t>
  </si>
  <si>
    <t>CLW-BTN-SM-DA-S_ENGRAVED</t>
  </si>
  <si>
    <t>CLW-BTN-SM-DSK-T_BLANK</t>
  </si>
  <si>
    <t>CLW-BTN-SM-DSK-T_ENGRAVED</t>
  </si>
  <si>
    <t>CLW-BTN-SM-GRY-S_BLANK</t>
  </si>
  <si>
    <t>CLW-BTN-SM-GRY-S_ENGRAVED</t>
  </si>
  <si>
    <t>CLW-BTN-SM-IVR-S_BLANK</t>
  </si>
  <si>
    <t>CLW-BTN-SM-IVR-S_ENGRAVED</t>
  </si>
  <si>
    <t>CLW-BTN-SM-LAT-T_BLANK</t>
  </si>
  <si>
    <t>CLW-BTN-SM-LAT-T_ENGRAVED</t>
  </si>
  <si>
    <t>CLW-BTN-SM-W-S_BLANK</t>
  </si>
  <si>
    <t>CLW-BTN-SM-W-S_ENGRAVED</t>
  </si>
  <si>
    <t>CLW-BTN-SM-W-T_BLANK</t>
  </si>
  <si>
    <t>CLW-BTN-SM-W-T_ENGRAVED</t>
  </si>
  <si>
    <t>CLW-DELVEX-230-P-A-S</t>
  </si>
  <si>
    <t>CLW-DELVEX-230-P-A-T</t>
  </si>
  <si>
    <t>CLW-DELVEX-230-P-BRN-S</t>
  </si>
  <si>
    <t>CLW-DELVEX-230-P-B-S</t>
  </si>
  <si>
    <t>CLW-DELVEX-230-P-B-T</t>
  </si>
  <si>
    <t>CLW-DELVEX-230-P-DA-S</t>
  </si>
  <si>
    <t>CLW-DELVEX-230-P-DSK-T</t>
  </si>
  <si>
    <t>CLW-DELVEX-230-P-GRY-S</t>
  </si>
  <si>
    <t>CLW-DELVEX-230-P-IVR-S</t>
  </si>
  <si>
    <t>CLW-DELVEX-230-P-LAT-T</t>
  </si>
  <si>
    <t>CLW-DELVEX-230-P-W-S</t>
  </si>
  <si>
    <t>CLW-DELVEX-230-P-W-T</t>
  </si>
  <si>
    <t>CLW-DIMEX-230-P-A-S</t>
  </si>
  <si>
    <t>CLW-DIMEX-230-P-A-T</t>
  </si>
  <si>
    <t>CLW-DIMEX-230-P-BRN-S</t>
  </si>
  <si>
    <t>CLW-DIMEX-230-P-B-S</t>
  </si>
  <si>
    <t>CLW-DIMEX-230-P-B-T</t>
  </si>
  <si>
    <t>CLW-DIMEX-230-P-DA-S</t>
  </si>
  <si>
    <t>CLW-DIMEX-230-P-DSK-T</t>
  </si>
  <si>
    <t>CLW-DIMEX-230-P-GRY-S</t>
  </si>
  <si>
    <t>CLW-DIMEX-230-P-IVR-S</t>
  </si>
  <si>
    <t>CLW-DIMEX-230-P-LAT-T</t>
  </si>
  <si>
    <t>CLW-DIMEX-230-P-W-S</t>
  </si>
  <si>
    <t>CLW-DIMEX-230-P-W-T</t>
  </si>
  <si>
    <t>CLW-DIMEX-P-A-S</t>
  </si>
  <si>
    <t>CLW-DIMEX-P-A-T</t>
  </si>
  <si>
    <t>CLW-DIMEX-P-BRN-S</t>
  </si>
  <si>
    <t>CLW-DIMEX-P-B-S</t>
  </si>
  <si>
    <t>CLW-DIMEX-P-B-T</t>
  </si>
  <si>
    <t>CLW-DIMEX-P-DA-S</t>
  </si>
  <si>
    <t>CLW-DIMEX-P-DSK-T</t>
  </si>
  <si>
    <t>CLW-DIMEX-P-GRY-S</t>
  </si>
  <si>
    <t>CLW-DIMEX-P-IVR-S</t>
  </si>
  <si>
    <t>CLW-DIMEX-P-LAT-T</t>
  </si>
  <si>
    <t>CLW-DIMEX-P-W-S</t>
  </si>
  <si>
    <t>CLW-DIMEX-P-W-T</t>
  </si>
  <si>
    <t>CLW-DIMFLVEX-P-A-S</t>
  </si>
  <si>
    <t>CLW-DIMFLVEX-P-A-T</t>
  </si>
  <si>
    <t>CLW-DIMFLVEX-P-BRN-S</t>
  </si>
  <si>
    <t>CLW-DIMFLVEX-P-B-S</t>
  </si>
  <si>
    <t>CLW-DIMFLVEX-P-B-T</t>
  </si>
  <si>
    <t>CLW-DIMFLVEX-P-DA-S</t>
  </si>
  <si>
    <t>CLW-DIMFLVEX-P-DSK-T</t>
  </si>
  <si>
    <t>CLW-DIMFLVEX-P-GRY-S</t>
  </si>
  <si>
    <t>CLW-DIMFLVEX-P-IVR-S</t>
  </si>
  <si>
    <t>CLW-DIMFLVEX-P-LAT-T</t>
  </si>
  <si>
    <t>CLW-DIMFLVEX-P-W-S</t>
  </si>
  <si>
    <t>CLW-DIMFLVEX-P-W-T</t>
  </si>
  <si>
    <t>CLW-DIMSWEX-P-A-S</t>
  </si>
  <si>
    <t>CLW-DIMSWEX-P-A-T</t>
  </si>
  <si>
    <t>CLW-DIMSWEX-P-BRN-S</t>
  </si>
  <si>
    <t>CLW-DIMSWEX-P-B-S</t>
  </si>
  <si>
    <t>CLW-DIMSWEX-P-B-T</t>
  </si>
  <si>
    <t>CLW-DIMSWEX-P-DA-S</t>
  </si>
  <si>
    <t>CLW-DIMSWEX-P-DSK-T</t>
  </si>
  <si>
    <t>CLW-DIMSWEX-P-GRY-S</t>
  </si>
  <si>
    <t>CLW-DIMSWEX-P-IVR-S</t>
  </si>
  <si>
    <t>CLW-DIMSWEX-P-LAT-T</t>
  </si>
  <si>
    <t>CLW-DIMSWEX-P-W-S</t>
  </si>
  <si>
    <t>CLW-DIMSWEX-P-W-T</t>
  </si>
  <si>
    <t>CLW-DIMUEX-P-A-S</t>
  </si>
  <si>
    <t>CLW-DIMUEX-P-A-T</t>
  </si>
  <si>
    <t>CLW-DIMUEX-P-BRN-S</t>
  </si>
  <si>
    <t>CLW-DIMUEX-P-B-S</t>
  </si>
  <si>
    <t xml:space="preserve">CLW-DIMUEX-P-B-T </t>
  </si>
  <si>
    <t>CLW-DIMUEX-P-DA-S</t>
  </si>
  <si>
    <t>CLW-DIMUEX-P-DSK-T</t>
  </si>
  <si>
    <t>CLW-DIMUEX-P-GRY-S</t>
  </si>
  <si>
    <t>CLW-DIMUEX-P-IVR-S</t>
  </si>
  <si>
    <t>CLW-DIMUEX-P-LAT-T</t>
  </si>
  <si>
    <t>CLW-DIMUEX-P-W-S</t>
  </si>
  <si>
    <t>CLW-DIMUEX-P-W-T</t>
  </si>
  <si>
    <t>CLW-EXPEX-GD-W-T</t>
  </si>
  <si>
    <t>CLWI-1SW2EX-ANTH</t>
  </si>
  <si>
    <t>CLWI-1SW2EX-W</t>
  </si>
  <si>
    <t>CLWIA-FP-1G-ANTH</t>
  </si>
  <si>
    <t>CLWIA-FP-1G-W</t>
  </si>
  <si>
    <t>CLWI-BTN-RKRLG-ANTH_BLANK</t>
  </si>
  <si>
    <t>CLWI-BTN-RKRLG-ANTH_ENGRAVED</t>
  </si>
  <si>
    <t>CLWI-BTN-RKRLG-W_BLANK</t>
  </si>
  <si>
    <t>CLWI-BTN-RKRLG-W_ENGRAVED</t>
  </si>
  <si>
    <t>CLWI-BTN-RKRSM-ANTH_BLANK</t>
  </si>
  <si>
    <t>CLWI-BTN-RKRSM-ANTH_ENGRAVED</t>
  </si>
  <si>
    <t>CLWI-BTN-RKRSM-W_BLANK</t>
  </si>
  <si>
    <t>CLWI-BTN-RKRSM-W_ENGRAVED</t>
  </si>
  <si>
    <t>CLWI-BTN-SM-ANTH_BLANK</t>
  </si>
  <si>
    <t>CLWI-BTN-SM-ANTH_ENGRAVED</t>
  </si>
  <si>
    <t>CLWI-BTN-SM-W_BLANK</t>
  </si>
  <si>
    <t>CLWI-BTN-SM-W_ENGRAVED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</si>
  <si>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</si>
  <si>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</si>
  <si>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</si>
  <si>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</si>
  <si>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</si>
  <si>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</si>
  <si>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</si>
  <si>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</si>
  <si>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</si>
  <si>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</si>
  <si>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</si>
  <si>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</si>
  <si>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</si>
  <si>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</si>
  <si>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CLW-LDIMEX-1GD-W-T</t>
  </si>
  <si>
    <t>CLW-LDIMEX-1GU-W-T</t>
  </si>
  <si>
    <t>CLW-LDIMEX-2GD-W-T</t>
  </si>
  <si>
    <t>CLW-LSWEX-1GD-W-T</t>
  </si>
  <si>
    <t>CLW-LSWEX-1GU-W-T</t>
  </si>
  <si>
    <t>CLW-LSWEX-2GD-W-T</t>
  </si>
  <si>
    <t>CLW-SLVU-230-P-A-S</t>
  </si>
  <si>
    <t>CLW-SLVU-230-P-A-T</t>
  </si>
  <si>
    <t>CLW-SLVU-230-P-BRN-S</t>
  </si>
  <si>
    <t>CLW-SLVU-230-P-B-S</t>
  </si>
  <si>
    <t>CLW-SLVU-230-P-B-T</t>
  </si>
  <si>
    <t>CLW-SLVU-230-P-DA-S</t>
  </si>
  <si>
    <t>CLW-SLVU-230-P-DSK-T</t>
  </si>
  <si>
    <t>CLW-SLVU-230-P-GRY-S</t>
  </si>
  <si>
    <t>CLW-SLVU-230-P-IVR-S</t>
  </si>
  <si>
    <t>CLW-SLVU-230-P-LAT-T</t>
  </si>
  <si>
    <t>CLW-SLVU-230-P-W-S</t>
  </si>
  <si>
    <t>CLW-SLVU-230-P-W-T</t>
  </si>
  <si>
    <t>CLW-SLVU-P-A-S</t>
  </si>
  <si>
    <t>CLW-SLVU-P-A-T</t>
  </si>
  <si>
    <t>CLW-SLVU-P-BRN-S</t>
  </si>
  <si>
    <t>CLW-SLVU-P-B-S</t>
  </si>
  <si>
    <t>CLW-SLVU-P-B-T</t>
  </si>
  <si>
    <t>CLW-SLVU-P-DA-S</t>
  </si>
  <si>
    <t>CLW-SLVU-P-DSK-T</t>
  </si>
  <si>
    <t>CLW-SLVU-P-GRY-S</t>
  </si>
  <si>
    <t>CLW-SLVU-P-IVR-S</t>
  </si>
  <si>
    <t>CLW-SLVU-P-LAT-T</t>
  </si>
  <si>
    <t>CLW-SLVU-P-W-S</t>
  </si>
  <si>
    <t>CLW-SLVU-P-W-T</t>
  </si>
  <si>
    <t>CLW-SWEX-230-P-A-S</t>
  </si>
  <si>
    <t>CLW-SWEX-230-P-A-T</t>
  </si>
  <si>
    <t>CLW-SWEX-230-P-BRN-S</t>
  </si>
  <si>
    <t>CLW-SWEX-230-P-B-S</t>
  </si>
  <si>
    <t>CLW-SWEX-230-P-B-T</t>
  </si>
  <si>
    <t>CLW-SWEX-230-P-DA-S</t>
  </si>
  <si>
    <t>CLW-SWEX-230-P-DSK-T</t>
  </si>
  <si>
    <t>CLW-SWEX-230-P-GRY-S</t>
  </si>
  <si>
    <t>CLW-SWEX-230-P-IVR-S</t>
  </si>
  <si>
    <t>CLW-SWEX-230-P-LAT-T</t>
  </si>
  <si>
    <t>CLW-SWEX-230-P-W-S</t>
  </si>
  <si>
    <t>CLW-SWEX-230-P-W-T</t>
  </si>
  <si>
    <t>CLW-SWEX-P-A-S</t>
  </si>
  <si>
    <t>CLW-SWEX-P-A-T</t>
  </si>
  <si>
    <t>CLW-SWEX-P-BRN-S</t>
  </si>
  <si>
    <t>CLW-SWEX-P-B-S</t>
  </si>
  <si>
    <t>CLW-SWEX-P-B-T</t>
  </si>
  <si>
    <t>CLW-SWEX-P-DA-S</t>
  </si>
  <si>
    <t>CLW-SWEX-P-DSK-T</t>
  </si>
  <si>
    <t>CLW-SWEX-P-GRY-S</t>
  </si>
  <si>
    <t>CLW-SWEX-P-IVR-S</t>
  </si>
  <si>
    <t>CLW-SWEX-P-LAT-T</t>
  </si>
  <si>
    <t>CLW-SWEX-P-W-S</t>
  </si>
  <si>
    <t>CLW-SWEX-P-W-T</t>
  </si>
  <si>
    <t>CLX-1DIMU4-HP</t>
  </si>
  <si>
    <t>CLX-1FAN4</t>
  </si>
  <si>
    <t>CLX-1MC4</t>
  </si>
  <si>
    <t>CLX-2DIM8</t>
  </si>
  <si>
    <t>CLX-2DIMFLV8</t>
  </si>
  <si>
    <t>CLX-2DIMU8</t>
  </si>
  <si>
    <t>CLX-4HSW4</t>
  </si>
  <si>
    <t>CLX-DIN-AP3</t>
  </si>
  <si>
    <t>CLX-DIN-AP3-HUB</t>
  </si>
  <si>
    <t>CLXI-1MC4</t>
  </si>
  <si>
    <t>CLXI-2DIM2</t>
  </si>
  <si>
    <t>CLXI-2DIM8</t>
  </si>
  <si>
    <t>CLXI-2DIMFLV8</t>
  </si>
  <si>
    <t>CLXI-2DIMU8</t>
  </si>
  <si>
    <t>CLXI-4HSW4</t>
  </si>
  <si>
    <t>CLX-PWS75</t>
  </si>
  <si>
    <t>CNPWS-75</t>
  </si>
  <si>
    <t>CNPWSI-75</t>
  </si>
  <si>
    <t>CNRJ11</t>
  </si>
  <si>
    <t>CNTBLOCK</t>
  </si>
  <si>
    <t>CNXHUB</t>
  </si>
  <si>
    <t>CNXRMAK</t>
  </si>
  <si>
    <t>CNXRMIRD</t>
  </si>
  <si>
    <t>CONN-MCOAX-BNC-50</t>
  </si>
  <si>
    <t>CONN-MCOAX-RCA-50</t>
  </si>
  <si>
    <t>CP3</t>
  </si>
  <si>
    <t>CP3-GV</t>
  </si>
  <si>
    <t>CP4</t>
  </si>
  <si>
    <t>CP4N</t>
  </si>
  <si>
    <t>CP4-R</t>
  </si>
  <si>
    <t>CRESCAT-IM-P-DRN-SP1000</t>
  </si>
  <si>
    <t>CRESCAT-IM-P-DRN-SP500</t>
  </si>
  <si>
    <t>CRESFIBER8G-P-SP1000</t>
  </si>
  <si>
    <t>CRESFIBER8G-P-SP500</t>
  </si>
  <si>
    <t>CRESFIBER8G-SM-CONN-LC-12</t>
  </si>
  <si>
    <t>CRESFIBER8G-SM-P-SP2KM</t>
  </si>
  <si>
    <t>CRESFIBER-CONN-SC50UM-12</t>
  </si>
  <si>
    <t>CRESFIBER-SINGLE-SC-P-12</t>
  </si>
  <si>
    <t>CRESFIBER-SINGLE-SC-P-6</t>
  </si>
  <si>
    <t>CRESFIBER-TK</t>
  </si>
  <si>
    <t>CRESNET-DM-NP-SP500</t>
  </si>
  <si>
    <t>CRESNET-HP-NP-TL-SP1000</t>
  </si>
  <si>
    <t>CRESNET-HP-NP-TL-SP500</t>
  </si>
  <si>
    <t>CRESNET-NP-BK-B500</t>
  </si>
  <si>
    <t>CRESNET-NP-OR-B500</t>
  </si>
  <si>
    <t>CRESNET-NP-TL-B250</t>
  </si>
  <si>
    <t>CRESNET-NP-TL-B500</t>
  </si>
  <si>
    <t>CRESNET-NP-TL-SP1000</t>
  </si>
  <si>
    <t>CRESNET-NP-TL-SP500</t>
  </si>
  <si>
    <t>CRESNET-NP-WH-SP500</t>
  </si>
  <si>
    <t>CRESNET-P-BK-SP500</t>
  </si>
  <si>
    <t>CRESNET-P-OR-SP500</t>
  </si>
  <si>
    <t>CRESNET-P-TL-SP1000</t>
  </si>
  <si>
    <t>CRESNET-P-TL-SP500</t>
  </si>
  <si>
    <t>CSA-DRAPE-TEMPLATE</t>
  </si>
  <si>
    <t>CSA-DSK-HDWR-QMT3</t>
  </si>
  <si>
    <t>CSA-DSK-HDWR-QMT5</t>
  </si>
  <si>
    <t>CSAI-PWS40</t>
  </si>
  <si>
    <t>CSAI-PWS-TBLOCK-2</t>
  </si>
  <si>
    <t>CSAI-PWS-TBLOCK-3</t>
  </si>
  <si>
    <t>CSA-PWS10S-HUB-ENET</t>
  </si>
  <si>
    <t>CSA-PWS40</t>
  </si>
  <si>
    <t>CSA-PWS-TBLOCK-2</t>
  </si>
  <si>
    <t>CSA-PWS-TBLOCK-3</t>
  </si>
  <si>
    <t>CSF-FABRIC-COLLECTION</t>
  </si>
  <si>
    <t>CSF-FABRIC-COLLECTION-HSHEER</t>
  </si>
  <si>
    <t>CSF-SB-ROLLER-HF</t>
  </si>
  <si>
    <t>CSP-LIR-USB</t>
  </si>
  <si>
    <t>CSP-LSP</t>
  </si>
  <si>
    <t>CSP-RS232I</t>
  </si>
  <si>
    <t>DB12-BTN-A-S_BLANK</t>
  </si>
  <si>
    <t>DB12-BTN-A-S_ENGRAVED</t>
  </si>
  <si>
    <t>DB12-BTNB_BLANK</t>
  </si>
  <si>
    <t>DB12-BTNB_ENGRAVED</t>
  </si>
  <si>
    <t>DB12-BTN-W-S BLANK</t>
  </si>
  <si>
    <t>DB12-BTN-W-S_ENGRAVED</t>
  </si>
  <si>
    <t>DB6-BTN-A-S_BLANK</t>
  </si>
  <si>
    <t>DB6-BTN-A-S_ENGRAVED</t>
  </si>
  <si>
    <t>DB6-BTNB_BLANK</t>
  </si>
  <si>
    <t>DB6-BTNB_ENGRAVED</t>
  </si>
  <si>
    <t>DB6-BTN-W-S_BLANK</t>
  </si>
  <si>
    <t>DB6-BTN-W-S_ENGRAVED</t>
  </si>
  <si>
    <t>DGE-100</t>
  </si>
  <si>
    <t>DIN-1DIM4</t>
  </si>
  <si>
    <t>DIN-1DIMU4</t>
  </si>
  <si>
    <t>DIN-1TSTAT8</t>
  </si>
  <si>
    <t>DIN-2LEDPWM8</t>
  </si>
  <si>
    <t>DIN-2MC2</t>
  </si>
  <si>
    <t>DIN-4DIMFLV4</t>
  </si>
  <si>
    <t>DIN-8SW8-I</t>
  </si>
  <si>
    <t>DIN-AO8</t>
  </si>
  <si>
    <t>DIN-AP3</t>
  </si>
  <si>
    <t>DIN-AP4</t>
  </si>
  <si>
    <t>DIN-BLOCK</t>
  </si>
  <si>
    <t>DIN-CENCN-2</t>
  </si>
  <si>
    <t>DIN-CENCN-2-POE</t>
  </si>
  <si>
    <t>DIN-DALI-2</t>
  </si>
  <si>
    <t>DIN-EN-2X18</t>
  </si>
  <si>
    <t>DIN-EN-2X18-HC-2OPEN</t>
  </si>
  <si>
    <t>DIN-EN-3X18</t>
  </si>
  <si>
    <t>DIN-EN-3X18-HC-2OPEN</t>
  </si>
  <si>
    <t>DIN-EN-6X18</t>
  </si>
  <si>
    <t>DIN-EN-6X18-HC-5OPEN</t>
  </si>
  <si>
    <t>DIN-HUB</t>
  </si>
  <si>
    <t>DIN-IO8</t>
  </si>
  <si>
    <t>DIN-PWR-RD</t>
  </si>
  <si>
    <t>DIN-PWS60</t>
  </si>
  <si>
    <t>DIN-SACN-DMX</t>
  </si>
  <si>
    <t>DIN-THSTAT</t>
  </si>
  <si>
    <t>DIN-TSTAT-FCU</t>
  </si>
  <si>
    <t>DIN-TSTATIM-FCU-120</t>
  </si>
  <si>
    <t>DM-8G-CONN-WG-100</t>
  </si>
  <si>
    <t>DM-8G-CRIMP-WG</t>
  </si>
  <si>
    <t>DM-8G-CRIMP-WG-STARTER_PAK</t>
  </si>
  <si>
    <t>DMB-4K-CPU-128</t>
  </si>
  <si>
    <t>DMB-4K-CPU-64</t>
  </si>
  <si>
    <t>DMB-4K-I-C</t>
  </si>
  <si>
    <t>DMB-4K-I-HD</t>
  </si>
  <si>
    <t>DMB-4K-I-HD-DNT</t>
  </si>
  <si>
    <t>DMB-4K-O-C</t>
  </si>
  <si>
    <t>DMB-4K-O-HD</t>
  </si>
  <si>
    <t>DMB-4K-O-HD-DNT</t>
  </si>
  <si>
    <t>DMB-I-S</t>
  </si>
  <si>
    <t>DMB-I-S2</t>
  </si>
  <si>
    <t>DMB-O-S</t>
  </si>
  <si>
    <t>DMB-O-S2</t>
  </si>
  <si>
    <t>DMC-4K-HD-DSP-HDCP2</t>
  </si>
  <si>
    <t>DMC-4KZ-C</t>
  </si>
  <si>
    <t>DMC-4KZ-C-DSP</t>
  </si>
  <si>
    <t>DMC-4KZ-CO-HD</t>
  </si>
  <si>
    <t>DMC-4KZ-HD</t>
  </si>
  <si>
    <t>DMC-4KZ-HD-DSP</t>
  </si>
  <si>
    <t>DMC-4KZ-HDO</t>
  </si>
  <si>
    <t>DM-CBL-8G-NP-SP1000</t>
  </si>
  <si>
    <t>DM-CBL-8G-NP-SP500</t>
  </si>
  <si>
    <t>DM-CBL-8G-P-SP1000</t>
  </si>
  <si>
    <t>DM-CBL-8G-P-SP500</t>
  </si>
  <si>
    <t>DM-CBL-D-NP-SP500</t>
  </si>
  <si>
    <t>DM-CBL-D-P-SP500</t>
  </si>
  <si>
    <t>DM-CBL-NP-SP500</t>
  </si>
  <si>
    <t>DM-CBL-P-SP500</t>
  </si>
  <si>
    <t>DM-CBL-ULTRA-LSZH-SP1000</t>
  </si>
  <si>
    <t>DM-CBL-ULTRA-LSZH-SP500</t>
  </si>
  <si>
    <t>DM-CBL-ULTRA-NP-SP1000</t>
  </si>
  <si>
    <t>DM-CBL-ULTRA-NP-SP500</t>
  </si>
  <si>
    <t>DM-CBL-ULTRA-P-B-SP1000</t>
  </si>
  <si>
    <t>DM-CBL-ULTRA-PC-1.5</t>
  </si>
  <si>
    <t>DM-CBL-ULTRA-PC-10</t>
  </si>
  <si>
    <t>DM-CBL-ULTRA-PC-15</t>
  </si>
  <si>
    <t>DM-CBL-ULTRA-PC-20</t>
  </si>
  <si>
    <t>DM-CBL-ULTRA-PC-3</t>
  </si>
  <si>
    <t>DM-CBL-ULTRA-PC-5</t>
  </si>
  <si>
    <t>DM-CBL-ULTRA-PC-50</t>
  </si>
  <si>
    <t>DM-CBL-ULTRA-PC-7</t>
  </si>
  <si>
    <t>DM-CBL-ULTRA-P-SP1000</t>
  </si>
  <si>
    <t>DM-CBL-ULTRA-P-SP500</t>
  </si>
  <si>
    <t>DMC-CPU3</t>
  </si>
  <si>
    <t>DMC-DVI</t>
  </si>
  <si>
    <t>DMC-HDO</t>
  </si>
  <si>
    <t>DMCI</t>
  </si>
  <si>
    <t>DM-CONN-ULTRA-PLUG-20</t>
  </si>
  <si>
    <t>DM-CONN-ULTRA-RECP-20</t>
  </si>
  <si>
    <t>DM-CONN-ULTRA-RECP-50</t>
  </si>
  <si>
    <t>DM-CONN-ULTRA-RECP-XA-20</t>
  </si>
  <si>
    <t>DM-CRIMP-ULTRA-PLUG</t>
  </si>
  <si>
    <t>DM-CRIMP-ULTRA-RECP-XA</t>
  </si>
  <si>
    <t>DMC-S</t>
  </si>
  <si>
    <t>DMC-S2</t>
  </si>
  <si>
    <t>DMC-S2O-HD</t>
  </si>
  <si>
    <t>DMC-SDI</t>
  </si>
  <si>
    <t>DMC-S-DSP</t>
  </si>
  <si>
    <t>DMC-SO-HD</t>
  </si>
  <si>
    <t>DMC-STR</t>
  </si>
  <si>
    <t>DMC-STRO</t>
  </si>
  <si>
    <t>DMC-VGA</t>
  </si>
  <si>
    <t>DMC-VID4</t>
  </si>
  <si>
    <t>DMC-VID-BNC</t>
  </si>
  <si>
    <t>DMC-VID-RCA-A</t>
  </si>
  <si>
    <t>DMC-VID-RCA-D</t>
  </si>
  <si>
    <t>DM-DA4-4K-C</t>
  </si>
  <si>
    <t>DM-DGE-200-C</t>
  </si>
  <si>
    <t>DMF-CI-8</t>
  </si>
  <si>
    <t>DM-MD128X128</t>
  </si>
  <si>
    <t>DM-MD16X16-CPU3</t>
  </si>
  <si>
    <t>DM-MD16X16-CPU3-RPS</t>
  </si>
  <si>
    <t>DM-MD32X32-CPU3</t>
  </si>
  <si>
    <t>DM-MD32X32-CPU3-RPS</t>
  </si>
  <si>
    <t>DM-MD64X64</t>
  </si>
  <si>
    <t>DM-MD6X4</t>
  </si>
  <si>
    <t>DM-MD6X6</t>
  </si>
  <si>
    <t>DM-MD8X1-4K-C</t>
  </si>
  <si>
    <t>DM-MD8X8-CPU3</t>
  </si>
  <si>
    <t>DM-MD8X8-CPU3-RPS</t>
  </si>
  <si>
    <t>DM-MDA-128-FANTRAY</t>
  </si>
  <si>
    <t>DM-MDA-128-PWS</t>
  </si>
  <si>
    <t>DM-MDA-64-FANTRAY</t>
  </si>
  <si>
    <t>DM-MDA-64-PWS</t>
  </si>
  <si>
    <t>DM-NAX-8ZSA</t>
  </si>
  <si>
    <t>DM-NVX-351</t>
  </si>
  <si>
    <t>DM-NVX-351C</t>
  </si>
  <si>
    <t>DM-NVX-360</t>
  </si>
  <si>
    <t>DM-NVX-360C</t>
  </si>
  <si>
    <t>DM-NVX-363</t>
  </si>
  <si>
    <t>DM-NVX-363C</t>
  </si>
  <si>
    <t>DM-NVX-D30</t>
  </si>
  <si>
    <t>DM-NVX-D30C</t>
  </si>
  <si>
    <t>DM-NVX-D80-IOAV</t>
  </si>
  <si>
    <t>DM-NVX-DIR-160</t>
  </si>
  <si>
    <t>DM-NVX-DIR-80</t>
  </si>
  <si>
    <t>DM-NVX-DIR-ENT</t>
  </si>
  <si>
    <t>DM-NVX-E30</t>
  </si>
  <si>
    <t>DM-NVX-E30C</t>
  </si>
  <si>
    <t>DM-NVX-E760</t>
  </si>
  <si>
    <t>DM-NVX-E760C</t>
  </si>
  <si>
    <t>DMPS3-300-C</t>
  </si>
  <si>
    <t>DMPS3-300-C-AEC</t>
  </si>
  <si>
    <t>DMPS3-4K-100-C</t>
  </si>
  <si>
    <t>DMPS3-4K-150-C</t>
  </si>
  <si>
    <t>DMPS3-4K-250-C</t>
  </si>
  <si>
    <t>DMPS3-4K-250-C-AIRMEDIA</t>
  </si>
  <si>
    <t>DMPS3-4K-350-C</t>
  </si>
  <si>
    <t>DMPS3-4K-350-C-AIRMEDIA</t>
  </si>
  <si>
    <t>DMPS3-4K-50</t>
  </si>
  <si>
    <t>DM-PSU-16-PLUS</t>
  </si>
  <si>
    <t>DM-PSU-3X8-RPS</t>
  </si>
  <si>
    <t>DM-PSU-8-PLUS</t>
  </si>
  <si>
    <t>DM-PSUA-PWS</t>
  </si>
  <si>
    <t>DM-PSU-ULTRA-MIDSPAN</t>
  </si>
  <si>
    <t>DM-RMC-100-S</t>
  </si>
  <si>
    <t>DM-RMC-100-STR</t>
  </si>
  <si>
    <t>DM-RMC-150-S</t>
  </si>
  <si>
    <t>DM-RMC-200-C</t>
  </si>
  <si>
    <t>DM-RMC-200-S</t>
  </si>
  <si>
    <t>DM-RMC-200-S2</t>
  </si>
  <si>
    <t>DM-RMC-4K-100-C-1G-B-T</t>
  </si>
  <si>
    <t>DM-RMC-4K-100-C-1G-W-T</t>
  </si>
  <si>
    <t>DM-RMC-4KZ-100-C</t>
  </si>
  <si>
    <t>DM-RMC-4KZ-SCALER-C</t>
  </si>
  <si>
    <t>DM-RMC-SCALER-C</t>
  </si>
  <si>
    <t>DM-RMC-SCALER-S</t>
  </si>
  <si>
    <t>DM-RMC-SCALER-S2</t>
  </si>
  <si>
    <t>DM-RPP-K24</t>
  </si>
  <si>
    <t>DM-TX-200-C-2G-B-T</t>
  </si>
  <si>
    <t>DM-TX-200-C-2G-W-T</t>
  </si>
  <si>
    <t>DM-TX-201-C</t>
  </si>
  <si>
    <t>DM-TX-201-S</t>
  </si>
  <si>
    <t>DM-TX-201-S2</t>
  </si>
  <si>
    <t>DM-TX-401-C</t>
  </si>
  <si>
    <t>DM-TX-401-S</t>
  </si>
  <si>
    <t>DM-TX-4K-302-C</t>
  </si>
  <si>
    <t>DM-TX-4KZ-100-C-1G-B-T</t>
  </si>
  <si>
    <t>DM-TX-4KZ-100-C-1G-W-T</t>
  </si>
  <si>
    <t>DM-TX-4KZ-202-C</t>
  </si>
  <si>
    <t>DM-TX-4KZ-302-C</t>
  </si>
  <si>
    <t>DM-TXRX-100-STR</t>
  </si>
  <si>
    <t>DSP-1280</t>
  </si>
  <si>
    <t>DSP-1281</t>
  </si>
  <si>
    <t>DSP-860</t>
  </si>
  <si>
    <t>ESSENCE IC5-W-T</t>
  </si>
  <si>
    <t>ESSENCE IC8-W-T</t>
  </si>
  <si>
    <t>ESSENCE IW5-W-T</t>
  </si>
  <si>
    <t>ESSENCE IW6-W-T</t>
  </si>
  <si>
    <t>ESSENCE IW8-W-T</t>
  </si>
  <si>
    <t>EXCITE IC5-W-T</t>
  </si>
  <si>
    <t>EXCITE IC6DT-W-T-EACH</t>
  </si>
  <si>
    <t>EXCITE IC6-W-T</t>
  </si>
  <si>
    <t>EXCITE IW5-W-T</t>
  </si>
  <si>
    <t>EXCITE IW6-W-T</t>
  </si>
  <si>
    <t>EXCITE IW8-W-T</t>
  </si>
  <si>
    <t>FOUR-GANG</t>
  </si>
  <si>
    <t>FOUR-GANG-SC</t>
  </si>
  <si>
    <t>FP1-120-INTENSE</t>
  </si>
  <si>
    <t>FP1-122-INTENSE</t>
  </si>
  <si>
    <t>FP1-150-PURE</t>
  </si>
  <si>
    <t>FP1-152-PURE</t>
  </si>
  <si>
    <t>FP1-154-PURE</t>
  </si>
  <si>
    <t>FP1-155-PURE</t>
  </si>
  <si>
    <t>FP1-156-PURE</t>
  </si>
  <si>
    <t>FP1-157-PURE</t>
  </si>
  <si>
    <t>FP1-158-PURE</t>
  </si>
  <si>
    <t>FP1-159-PURE</t>
  </si>
  <si>
    <t>FP1-161-PURE</t>
  </si>
  <si>
    <t>FP1-200-PURE</t>
  </si>
  <si>
    <t>FP1-220-PURE</t>
  </si>
  <si>
    <t>FP1-221-PURE</t>
  </si>
  <si>
    <t>FP1-241-PURE</t>
  </si>
  <si>
    <t>FP1-250-PURE</t>
  </si>
  <si>
    <t>FP2-120-INTENSE</t>
  </si>
  <si>
    <t>FP2-120-INTENSE-VERT</t>
  </si>
  <si>
    <t>FP2-122-INTENSE</t>
  </si>
  <si>
    <t>FP2-122-INTENSE-VERT</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</si>
  <si>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</si>
  <si>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</si>
  <si>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</si>
  <si>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</si>
  <si>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</si>
  <si>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</si>
  <si>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</si>
  <si>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</si>
  <si>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</si>
  <si>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</si>
  <si>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</si>
  <si>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</si>
  <si>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</si>
  <si>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</si>
  <si>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</si>
  <si>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</si>
  <si>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</si>
  <si>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</si>
  <si>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FP2-200-PURE</t>
  </si>
  <si>
    <t>FP2-200-PURE-VERT</t>
  </si>
  <si>
    <t>FP2-220-PURE</t>
  </si>
  <si>
    <t>FP2-220-PURE-VERT</t>
  </si>
  <si>
    <t>FP2-221-PURE</t>
  </si>
  <si>
    <t>FP2-221-PURE-VERT</t>
  </si>
  <si>
    <t>FP2-241-PURE</t>
  </si>
  <si>
    <t>FP2-241-PURE-VERT</t>
  </si>
  <si>
    <t>FP2-250-PURE</t>
  </si>
  <si>
    <t>FP2-250-PURE-VERT</t>
  </si>
  <si>
    <t>FP3-120-INTENSE</t>
  </si>
  <si>
    <t>FP3-120-INTENSE-VERT</t>
  </si>
  <si>
    <t>FP3-122-INTENSE</t>
  </si>
  <si>
    <t>FP3-122-INTENSE-VERT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</si>
  <si>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</si>
  <si>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</si>
  <si>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</si>
  <si>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</si>
  <si>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</si>
  <si>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</si>
  <si>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</si>
  <si>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</si>
  <si>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</si>
  <si>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</si>
  <si>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</si>
  <si>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</si>
  <si>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</si>
  <si>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</si>
  <si>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</si>
  <si>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</si>
  <si>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</si>
  <si>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</si>
  <si>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FP3-200-PURE</t>
  </si>
  <si>
    <t>FP3-200-PURE-VERT</t>
  </si>
  <si>
    <t>FP3-220-PURE</t>
  </si>
  <si>
    <t>FP3-220-PURE-VERT</t>
  </si>
  <si>
    <t>FP3-221-PURE</t>
  </si>
  <si>
    <t>FP3-221-PURE-VERT</t>
  </si>
  <si>
    <t>FP3-241-PURE</t>
  </si>
  <si>
    <t>FP3-241-PURE-VERT</t>
  </si>
  <si>
    <t>FP3-250-PURE</t>
  </si>
  <si>
    <t>FP3-250-PURE-VERT</t>
  </si>
  <si>
    <t>FP4-120-INTENSE</t>
  </si>
  <si>
    <t>FP4-122-INTENSE</t>
  </si>
  <si>
    <t>FP4-150-PURE</t>
  </si>
  <si>
    <t>FP4-154-PURE</t>
  </si>
  <si>
    <t>FP4-155-PURE</t>
  </si>
  <si>
    <t>FP4-156-PURE</t>
  </si>
  <si>
    <t>FP4-157-PURE</t>
  </si>
  <si>
    <t>FP4-158-PURE</t>
  </si>
  <si>
    <t>FP4-161-PURE</t>
  </si>
  <si>
    <t>FP4-241-PURE</t>
  </si>
  <si>
    <t>FP4-250-PURE</t>
  </si>
  <si>
    <t>FP5-120-INTENSE</t>
  </si>
  <si>
    <t>FP5-122-INTENSE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</si>
  <si>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</si>
  <si>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</si>
  <si>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</si>
  <si>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</si>
  <si>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</si>
  <si>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</si>
  <si>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</si>
  <si>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</si>
  <si>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</si>
  <si>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</si>
  <si>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</si>
  <si>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</si>
  <si>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</si>
  <si>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</si>
  <si>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</si>
  <si>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</si>
  <si>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</si>
  <si>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</si>
  <si>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</si>
  <si>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</si>
  <si>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</si>
  <si>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</si>
  <si>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</si>
  <si>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</si>
  <si>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</si>
  <si>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</si>
  <si>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</si>
  <si>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</si>
  <si>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</si>
  <si>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</si>
  <si>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</si>
  <si>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</si>
  <si>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</si>
  <si>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</si>
  <si>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</si>
  <si>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</si>
  <si>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</si>
  <si>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</si>
  <si>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</si>
  <si>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</si>
  <si>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</si>
  <si>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</si>
  <si>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</si>
  <si>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</si>
  <si>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</si>
  <si>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</si>
  <si>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</si>
  <si>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</si>
  <si>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</si>
  <si>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</si>
  <si>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</si>
  <si>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</si>
  <si>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</si>
  <si>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</si>
  <si>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</si>
  <si>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</si>
  <si>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</si>
  <si>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</si>
  <si>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</si>
  <si>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</si>
  <si>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</si>
  <si>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FPE-C2NI-CB-UNF</t>
  </si>
  <si>
    <t>FPE-C2NI-CB-WH</t>
  </si>
  <si>
    <t>FPE-SAMPLE-CASE</t>
  </si>
  <si>
    <t>FP-G1-A-S</t>
  </si>
  <si>
    <t>FP-G1-A-T</t>
  </si>
  <si>
    <t>FP-G1-BRN-S</t>
  </si>
  <si>
    <t>FP-G1-B-S</t>
  </si>
  <si>
    <t>FP-G1-B-T</t>
  </si>
  <si>
    <t>FP-G1-DA-S</t>
  </si>
  <si>
    <t>FP-G1-DSK-T</t>
  </si>
  <si>
    <t>FP-G1-GRY-S</t>
  </si>
  <si>
    <t>FP-G1-IVR-S</t>
  </si>
  <si>
    <t>FP-G1-LAT-T</t>
  </si>
  <si>
    <t>FP-G1-RED-S</t>
  </si>
  <si>
    <t>FP-G1-W-S</t>
  </si>
  <si>
    <t>FP-G1-W-T</t>
  </si>
  <si>
    <t>FP-G2-A-S</t>
  </si>
  <si>
    <t>FP-G2-A-T</t>
  </si>
  <si>
    <t>FP-G2-BRN-S</t>
  </si>
  <si>
    <t>FP-G2-B-S</t>
  </si>
  <si>
    <t>FP-G2-B-T</t>
  </si>
  <si>
    <t>FP-G2-DA-S</t>
  </si>
  <si>
    <t>FP-G2-DM-B-T</t>
  </si>
  <si>
    <t>FP-G2-DM-W-T</t>
  </si>
  <si>
    <t>FP-G2-DSK-T</t>
  </si>
  <si>
    <t>FP-G2-GRY-S</t>
  </si>
  <si>
    <t>FP-G2-IVR-S</t>
  </si>
  <si>
    <t>FP-G2-LAT-T</t>
  </si>
  <si>
    <t>FP-G2-RED-S</t>
  </si>
  <si>
    <t>FP-G2-W-S</t>
  </si>
  <si>
    <t>FP-G2-W-T</t>
  </si>
  <si>
    <t>FP-G3-A-S</t>
  </si>
  <si>
    <t>FP-G3-A-T</t>
  </si>
  <si>
    <t>FP-G3-BRN-S</t>
  </si>
  <si>
    <t>FP-G3-B-S</t>
  </si>
  <si>
    <t>FP-G3-B-T</t>
  </si>
  <si>
    <t>FP-G3-DA-S</t>
  </si>
  <si>
    <t>FP-G3-DSK-T</t>
  </si>
  <si>
    <t>FP-G3-GRY-S</t>
  </si>
  <si>
    <t>FP-G3-IVR-S</t>
  </si>
  <si>
    <t>FP-G3-LAT-T</t>
  </si>
  <si>
    <t>FP-G3-RED-S</t>
  </si>
  <si>
    <t>FP-G3-W-S</t>
  </si>
  <si>
    <t>FP-G3-W-T</t>
  </si>
  <si>
    <t>FP-G4-A-S</t>
  </si>
  <si>
    <t>FP-G4-A-T</t>
  </si>
  <si>
    <t>FP-G4-BRN-S</t>
  </si>
  <si>
    <t>FP-G4-B-S</t>
  </si>
  <si>
    <t>FP-G4-B-T</t>
  </si>
  <si>
    <t>FP-G4-DA-S</t>
  </si>
  <si>
    <t>FP-G4-DSK-T</t>
  </si>
  <si>
    <t>FP-G4-GRY-S</t>
  </si>
  <si>
    <t>FP-G4-IVR-S</t>
  </si>
  <si>
    <t>FP-G4-LAT-T</t>
  </si>
  <si>
    <t>FP-G4-RED-S</t>
  </si>
  <si>
    <t>FP-G4-W-S</t>
  </si>
  <si>
    <t>FP-G4-W-T</t>
  </si>
  <si>
    <t>FS6-B-T-EACH</t>
  </si>
  <si>
    <t>FS6-W-EACH</t>
  </si>
  <si>
    <t>FT2-1200-ELEC-AL</t>
  </si>
  <si>
    <t>FT2-1200-ELEC-B</t>
  </si>
  <si>
    <t>FT2-1200-MECH-AC-A</t>
  </si>
  <si>
    <t>FT2-1200-MECH-AC-B</t>
  </si>
  <si>
    <t>FT2-1200-MECH-ACUSB-A</t>
  </si>
  <si>
    <t>FT2-1200-MECH-ACUSB-B</t>
  </si>
  <si>
    <t>FT2-1200-MECH-AL</t>
  </si>
  <si>
    <t>FT2-1200-MECH-B</t>
  </si>
  <si>
    <t>FT2-1400-ELEC-AL</t>
  </si>
  <si>
    <t>FT2-1400-ELEC-B</t>
  </si>
  <si>
    <t>FT2-1400-MECH-AC-A</t>
  </si>
  <si>
    <t>FT2-1400-MECH-AC-B</t>
  </si>
  <si>
    <t>FT2-1400-MECH-ACUSB-A</t>
  </si>
  <si>
    <t>FT2-1400-MECH-ACUSB-B</t>
  </si>
  <si>
    <t>FT2-1400-MECH-AL</t>
  </si>
  <si>
    <t>FT2-1400-MECH-B</t>
  </si>
  <si>
    <t>FT2-202-ELEC-AL</t>
  </si>
  <si>
    <t>FT2-202-ELEC-B</t>
  </si>
  <si>
    <t>FT2-202-MECH-AC-A</t>
  </si>
  <si>
    <t>FT2-202-MECH-AC-B</t>
  </si>
  <si>
    <t>FT2-202-MECH-ACUSB-A</t>
  </si>
  <si>
    <t>FT2-202-MECH-ACUSB-B</t>
  </si>
  <si>
    <t>FT2-202-MECH-AL</t>
  </si>
  <si>
    <t>FT2-202-MECH-B</t>
  </si>
  <si>
    <t>FT2-500-ELEC-AL</t>
  </si>
  <si>
    <t>FT2-500-ELEC-B</t>
  </si>
  <si>
    <t>FT2-500-MECH-AC-A</t>
  </si>
  <si>
    <t>FT2-500-MECH-AC-B</t>
  </si>
  <si>
    <t>FT2-500-MECH-ACUSB-A</t>
  </si>
  <si>
    <t>FT2-500-MECH-ACUSB-B</t>
  </si>
  <si>
    <t>FT2-500-MECH-AL</t>
  </si>
  <si>
    <t>FT2-500-MECH-B</t>
  </si>
  <si>
    <t>FT2-700-ELEC-AL</t>
  </si>
  <si>
    <t>FT2-700-ELEC-B</t>
  </si>
  <si>
    <t>FT2-700-ELEC-PTL-AL</t>
  </si>
  <si>
    <t>FT2-700-ELEC-PTL-B</t>
  </si>
  <si>
    <t>FT2-700-MECH-AC-A</t>
  </si>
  <si>
    <t>FT2-700-MECH-AC-B</t>
  </si>
  <si>
    <t>FT2-700-MECH-ACUSB-A</t>
  </si>
  <si>
    <t>FT2-700-MECH-ACUSB-B</t>
  </si>
  <si>
    <t>FT2-700-MECH-AL</t>
  </si>
  <si>
    <t>FT2-700-MECH-B</t>
  </si>
  <si>
    <t>FT2-700-MECH-PTL-AL</t>
  </si>
  <si>
    <t>FT2-700-MECH-PTL-B</t>
  </si>
  <si>
    <t>FT2A-CBL-PT-4K-DP</t>
  </si>
  <si>
    <t>FT2A-CBL-PT-4K-DP-HD</t>
  </si>
  <si>
    <t>FT2A-CBL-PT-4K-HD</t>
  </si>
  <si>
    <t>FT2A-CBL-PT-4K-MDP-DP</t>
  </si>
  <si>
    <t>FT2A-CBL-PT-4K-MDP-HD</t>
  </si>
  <si>
    <t>FT2A-CBL-PT-4K-USBC-HD</t>
  </si>
  <si>
    <t>FT2A-CBL-PT-AUD</t>
  </si>
  <si>
    <t>FT2A-CBL-PT-CAT6</t>
  </si>
  <si>
    <t>FT2A-CBL-PT-USB</t>
  </si>
  <si>
    <t>FT2A-CBL-PT-VGA</t>
  </si>
  <si>
    <t>FT2A-CBLR-1T-4K-DP</t>
  </si>
  <si>
    <t>FT2A-CBLR-1T-4K-DP-HD</t>
  </si>
  <si>
    <t>FT2A-CBLR-1T-4K-MDP-DP</t>
  </si>
  <si>
    <t>FT2A-CBLR-1T-4K-MDP-HD</t>
  </si>
  <si>
    <t>FT2A-CBLR-1T-4K-USBC-HD</t>
  </si>
  <si>
    <t>FT2A-CBLR-1T-AUDIO</t>
  </si>
  <si>
    <t>FT2A-CBLR-1T-CAT6</t>
  </si>
  <si>
    <t>FT2A-CBLR-1T-HD</t>
  </si>
  <si>
    <t>FT2A-CBLR-1T-USB</t>
  </si>
  <si>
    <t>FT2A-CBLR-1T-USBC-PWR</t>
  </si>
  <si>
    <t>FT2A-CBLR-1T-VGA</t>
  </si>
  <si>
    <t>FT2A-CBLR-BRKT-1200</t>
  </si>
  <si>
    <t>FT2A-CBLR-BRKT-1400</t>
  </si>
  <si>
    <t>FT2A-CBLR-BRKT-202</t>
  </si>
  <si>
    <t>FT2A-CBLR-BRKT-700</t>
  </si>
  <si>
    <t>FT2A-CBLR-GR-4K-DP</t>
  </si>
  <si>
    <t>FT2A-CBLR-GR-4K-DP-HD</t>
  </si>
  <si>
    <t>FT2A-CBLR-GR-4K-HD</t>
  </si>
  <si>
    <t>FT2A-CBLR-GR-4K-MDP-DP</t>
  </si>
  <si>
    <t>FT2A-CBLR-GR-4K-MDP-HD</t>
  </si>
  <si>
    <t>FT2A-CBLR-GR-4K-USBC-HD</t>
  </si>
  <si>
    <t>FT2A-CBLR-GR-AUDIO</t>
  </si>
  <si>
    <t>FT2A-CBLR-GR-CAT6</t>
  </si>
  <si>
    <t>FT2A-CBLR-GR-USB</t>
  </si>
  <si>
    <t>FT2A-CBLR-GR-VGA</t>
  </si>
  <si>
    <t>FT2A-CHGR-USBA/C</t>
  </si>
  <si>
    <t>FT2A-CHGR-USBA-BASIC</t>
  </si>
  <si>
    <t>FT2A-CP-4K-DP</t>
  </si>
  <si>
    <t>FT2A-CP-4K-HD</t>
  </si>
  <si>
    <t>FT2A-CP-AUD</t>
  </si>
  <si>
    <t>FT2A-CP-AUD-RCA2</t>
  </si>
  <si>
    <t>FT2A-CP-RJ45</t>
  </si>
  <si>
    <t>FT2A-CP-VGA</t>
  </si>
  <si>
    <t>FT2A-CP-VID-RCA1</t>
  </si>
  <si>
    <t>FT2A-PLT-BLANK-10</t>
  </si>
  <si>
    <t>FT2A-PLT-KEY-10</t>
  </si>
  <si>
    <t>FT2A-PLT-PT-10</t>
  </si>
  <si>
    <t>FT2A-PWR-IS-1-BASIC</t>
  </si>
  <si>
    <t>FT2A-PWR-IS-2</t>
  </si>
  <si>
    <t>FT2A-PWR-UN-1-BASIC</t>
  </si>
  <si>
    <t>FT2A-PWR-UN-2</t>
  </si>
  <si>
    <t>FT2A-PWR-US-1</t>
  </si>
  <si>
    <t>FT2A-PWR-US-1-BASIC</t>
  </si>
  <si>
    <t>FT2A-PWR-US-2</t>
  </si>
  <si>
    <t>FT2A-PWR-US-2-BX</t>
  </si>
  <si>
    <t>FT2A-PWR-US-3</t>
  </si>
  <si>
    <t>FT2A-SPCR-MNT-10</t>
  </si>
  <si>
    <t>FT2A-UTK-CLOAK</t>
  </si>
  <si>
    <t>FT2A-UTK-CLOAK-1T</t>
  </si>
  <si>
    <t>FT2A-UTK-CLOAK-WIDE</t>
  </si>
  <si>
    <t>FT2A-UTK-CLOAK-WIDE-1T</t>
  </si>
  <si>
    <t>FT2A-UTK-PWS</t>
  </si>
  <si>
    <t>FT2A-UTK-SHELF</t>
  </si>
  <si>
    <t>FT-600-B</t>
  </si>
  <si>
    <t>FT-600-BALUM</t>
  </si>
  <si>
    <t>FTA-CBLRA-INSERT-2WIRE-102</t>
  </si>
  <si>
    <t>FTA-CP-DP-101</t>
  </si>
  <si>
    <t>FTA-CP-HD-101</t>
  </si>
  <si>
    <t>FTA-CP-RCA-103</t>
  </si>
  <si>
    <t>FTA-CP-RJ45-102</t>
  </si>
  <si>
    <t>FTA-CP-USB-102</t>
  </si>
  <si>
    <t>FTA-PWR-102</t>
  </si>
  <si>
    <t>FTA-PWR-211</t>
  </si>
  <si>
    <t>FTA-PWR-212</t>
  </si>
  <si>
    <t>FTA-PWR-221</t>
  </si>
  <si>
    <t>FTA-PWR-222</t>
  </si>
  <si>
    <t>FTA-PWR-251</t>
  </si>
  <si>
    <t>FTA-PWR-261</t>
  </si>
  <si>
    <t>FTA-PWR-262</t>
  </si>
  <si>
    <t>FTI-PWR-D-B</t>
  </si>
  <si>
    <t>FTI-PWR-D-BALUM</t>
  </si>
  <si>
    <t>FT-TPS4-FP-B_BLANK</t>
  </si>
  <si>
    <t>FT-TPS4-FP-B_ENGRAVED</t>
  </si>
  <si>
    <t>FT-TS600-B</t>
  </si>
  <si>
    <t>FT-TS600-BALUM</t>
  </si>
  <si>
    <t>FT-TSC600-B</t>
  </si>
  <si>
    <t>FT-TSC600-BALUM</t>
  </si>
  <si>
    <t>GLSA-ODT/OIR-FP-500</t>
  </si>
  <si>
    <t>GLS-EM-2P-KIT</t>
  </si>
  <si>
    <t>GLS-EM-3P-KIT</t>
  </si>
  <si>
    <t>GLS-EM-CT-600A</t>
  </si>
  <si>
    <t>GLS-EM-CT-600A-HA</t>
  </si>
  <si>
    <t>GLS-EM-MCU</t>
  </si>
  <si>
    <t>GLS-LDL-EX-BATT</t>
  </si>
  <si>
    <t>GLS-ODT-C-CN</t>
  </si>
  <si>
    <t>GLS-ODT-C-NS</t>
  </si>
  <si>
    <t>GLS-ODT-W-1200</t>
  </si>
  <si>
    <t>GLS-OIR-C-CN</t>
  </si>
  <si>
    <t>GLS-OIR-C-NS</t>
  </si>
  <si>
    <t>GLS-OIR-CSM-EX-BATT</t>
  </si>
  <si>
    <t>GLS-OIRLCL-C-CN</t>
  </si>
  <si>
    <t>GLS-OIR-W-2500</t>
  </si>
  <si>
    <t>GLS-PART-CN</t>
  </si>
  <si>
    <t>GLS-REMOTE-ODT/OIR</t>
  </si>
  <si>
    <t>GLS-SIM</t>
  </si>
  <si>
    <t>HD-CONV-USB-100</t>
  </si>
  <si>
    <t>HD-DA-2</t>
  </si>
  <si>
    <t>HD-DA2-4KZ-E</t>
  </si>
  <si>
    <t>HD-DA-2-QUAD</t>
  </si>
  <si>
    <t>HD-DA4-4KZ-E</t>
  </si>
  <si>
    <t>HD-DA8-4KZ-E</t>
  </si>
  <si>
    <t>HD-EXT3-C-B_SYSTEM</t>
  </si>
  <si>
    <t>HD-EXT3-C-W_SYSTEM</t>
  </si>
  <si>
    <t>HD-EXT4-C-B_SYSTEM</t>
  </si>
  <si>
    <t>HD-EXT4-C-W_SYSTEM</t>
  </si>
  <si>
    <t>HD-EXT-USB-2000-C</t>
  </si>
  <si>
    <t>HDI-MD-400-C-2G-E-B</t>
  </si>
  <si>
    <t>HDI-MD-400-C-2G-E-W</t>
  </si>
  <si>
    <t>HDI-TX-301-C-2G-E-B-T</t>
  </si>
  <si>
    <t>HDI-TX-301-C-2G-E-W-T</t>
  </si>
  <si>
    <t>HDI-XSPA</t>
  </si>
  <si>
    <t>HD-MD-200-C-1G-E-B</t>
  </si>
  <si>
    <t>HD-MD-200-C-1G-E-W</t>
  </si>
  <si>
    <t>HD-MD-200-C-E</t>
  </si>
  <si>
    <t>HD-MD-300-C-E-B</t>
  </si>
  <si>
    <t>HD-MD-300-C-E-W</t>
  </si>
  <si>
    <t>HD-MD-400-C-E KIT</t>
  </si>
  <si>
    <t>HD-MD402</t>
  </si>
  <si>
    <t>HD-MD421</t>
  </si>
  <si>
    <t>HD-MD-4K-200 KIT</t>
  </si>
  <si>
    <t>HD-MD-4K-200-1G-B KIT</t>
  </si>
  <si>
    <t>HD-MD-4K-200-1G-W KIT</t>
  </si>
  <si>
    <t>HD-MD-4K-300-2G-B KIT</t>
  </si>
  <si>
    <t>HD-MD-4K-300-2G-W KIT</t>
  </si>
  <si>
    <t>HD-MD-4K-400 KIT</t>
  </si>
  <si>
    <t>HD-MD4X1-4K-E</t>
  </si>
  <si>
    <t>HD-MD4X1-4KZ-E</t>
  </si>
  <si>
    <t>HD-MD4X2-4K-E</t>
  </si>
  <si>
    <t>HD-MD4X2-4KZ-E</t>
  </si>
  <si>
    <t>HD-MD4X4-4KZ-E</t>
  </si>
  <si>
    <t>HD-MD6X2-4K-E</t>
  </si>
  <si>
    <t>HD-MD8X1-4K</t>
  </si>
  <si>
    <t>HD-MD8X4-4KZ-E</t>
  </si>
  <si>
    <t>HD-MD8X8-4KZ-E</t>
  </si>
  <si>
    <t>HD-RX-101-C-1G-E-B-T</t>
  </si>
  <si>
    <t>HD-RX-101-C-E</t>
  </si>
  <si>
    <t>HD-RX1-F</t>
  </si>
  <si>
    <t>HD-RX-201-C-E</t>
  </si>
  <si>
    <t>HD-RX-4K-210-C-E</t>
  </si>
  <si>
    <t>HD-RX-4K-210-C-E-POE</t>
  </si>
  <si>
    <t>HD-RX-4K-410-C-E</t>
  </si>
  <si>
    <t>HD-RX-4K-410-C-E-SW4</t>
  </si>
  <si>
    <t>HD-RX-4K-510-C-E</t>
  </si>
  <si>
    <t>HD-RX-4K-510-C-E-SW4</t>
  </si>
  <si>
    <t>HD-RXC-101-C-1G-E-B-T</t>
  </si>
  <si>
    <t>HD-RXC-101-C-E</t>
  </si>
  <si>
    <t>HD-SCALER-HD-E</t>
  </si>
  <si>
    <t>HD-SCALER-VGA-E</t>
  </si>
  <si>
    <t>HD-TX-101-C-1G-E-B-T</t>
  </si>
  <si>
    <t>HD-TX-101-C-1G-E-W-T</t>
  </si>
  <si>
    <t>HD-TX-101-C-E</t>
  </si>
  <si>
    <t>HD-TX1-F</t>
  </si>
  <si>
    <t>HD-TX-201-C-2G-E-B-T</t>
  </si>
  <si>
    <t>HD-TX-201-C-2G-E-W-T</t>
  </si>
  <si>
    <t>HD-TX-301-C-E</t>
  </si>
  <si>
    <t>HD-TXC-101-C-1G-E-B-T</t>
  </si>
  <si>
    <t>HD-TXC-101-C-1G-E-W-T</t>
  </si>
  <si>
    <t>HD-TXC-101-C-E</t>
  </si>
  <si>
    <t>HD-WP-4K-401-C</t>
  </si>
  <si>
    <t>HD-XSP</t>
  </si>
  <si>
    <t>HD-XSPA</t>
  </si>
  <si>
    <t>HR-150-B</t>
  </si>
  <si>
    <t>HR-310</t>
  </si>
  <si>
    <t>HR-310-BTN BLANK</t>
  </si>
  <si>
    <t>HR-310-BTN ENGRAVED</t>
  </si>
  <si>
    <t>HR-BTN-B_BLANK</t>
  </si>
  <si>
    <t>HR-BTN-B_ENGRAVED</t>
  </si>
  <si>
    <t>HT-CAM</t>
  </si>
  <si>
    <t>HTT-B10EX-B-T</t>
  </si>
  <si>
    <t>HTT-B10EX-W-T</t>
  </si>
  <si>
    <t>HTT-B2EX-BATT-B-T</t>
  </si>
  <si>
    <t>HTT-B2EX-BATT-B-T_ENGRAVED</t>
  </si>
  <si>
    <t>HTT-B2EX-BATT-B-T_W/TETHER</t>
  </si>
  <si>
    <t>HTT-B2EX-BATT-B-T_W/TETHER_ENGRAVED</t>
  </si>
  <si>
    <t>HTT-B2EX-BATT-W-T</t>
  </si>
  <si>
    <t>HTT-B2EX-BATT-W-T_ENGRAVED</t>
  </si>
  <si>
    <t>HTT-B2EX-BATT-W-T_W/TETHER</t>
  </si>
  <si>
    <t>HTT-B2EX-BATT-W-T_W/TETHER_ENGRAVED</t>
  </si>
  <si>
    <t>HZA-CONV-THSTAT-2WIRE</t>
  </si>
  <si>
    <t>HZA-KEY1-A</t>
  </si>
  <si>
    <t>HZA-KEY1-B</t>
  </si>
  <si>
    <t>HZA-KEY1-W</t>
  </si>
  <si>
    <t>HZA-KEY2-A</t>
  </si>
  <si>
    <t>HZA-KEY2-B</t>
  </si>
  <si>
    <t>HZA-KEY2-W</t>
  </si>
  <si>
    <t>HZA-KEY4-A</t>
  </si>
  <si>
    <t>HZA-KEY4-B</t>
  </si>
  <si>
    <t>HZA-KEY4-W</t>
  </si>
  <si>
    <t>HZA-PWR-15A-A</t>
  </si>
  <si>
    <t>HZA-PWR-15A-W</t>
  </si>
  <si>
    <t>HZA-PWR-GFCI-15A-A</t>
  </si>
  <si>
    <t>HZA-PWR-GFCI-15A-W</t>
  </si>
  <si>
    <t>HZA-PWR-USB-15A-A</t>
  </si>
  <si>
    <t>HZA-PWR-USB-15A-W</t>
  </si>
  <si>
    <t>HZ-AUX-A</t>
  </si>
  <si>
    <t>HZ-AUX-B</t>
  </si>
  <si>
    <t>HZ-AUX-W</t>
  </si>
  <si>
    <t>HZ-BTN-1-A-T-BLANK</t>
  </si>
  <si>
    <t>HZ-BTN-1-A-T-ENGRAVED</t>
  </si>
  <si>
    <t>HZ-BTN-1-B-T-BLANK</t>
  </si>
  <si>
    <t>HZ-BTN-1-B-T-ENGRAVED</t>
  </si>
  <si>
    <t>HZ-BTN-1-W-T-BLANK</t>
  </si>
  <si>
    <t>HZ-BTN-1-W-T-ENGRAVED</t>
  </si>
  <si>
    <t>HZ-BTN-RKR1-A-T-BLANK</t>
  </si>
  <si>
    <t>HZ-BTN-RKR1-A-T-ENGRAVED</t>
  </si>
  <si>
    <t>HZ-BTN-RKR1-B-T-BLANK</t>
  </si>
  <si>
    <t>HZ-BTN-RKR1-B-T-ENGRAVED</t>
  </si>
  <si>
    <t>HZ-BTN-RKR1-W-T-BLANK</t>
  </si>
  <si>
    <t>HZ-BTN-RKR1-W-T-ENGRAVED</t>
  </si>
  <si>
    <t>HZ-BTN-RKR3-A-T-BLANK</t>
  </si>
  <si>
    <t>HZ-BTN-RKR3-A-T-ENGRAVED</t>
  </si>
  <si>
    <t>HZ-BTN-RKR3-B-T-BLANK</t>
  </si>
  <si>
    <t>HZ-BTN-RKR3-B-T-ENGRAVED</t>
  </si>
  <si>
    <t>HZ-BTN-RKR3-W-T-BLANK</t>
  </si>
  <si>
    <t>HZ-BTN-RKR3-W-T-ENGRAVED</t>
  </si>
  <si>
    <t>HZ-BTN-RKR5-A-T-BLANK</t>
  </si>
  <si>
    <t>HZ-BTN-RKR5-A-T-ENGRAVED</t>
  </si>
  <si>
    <t>HZ-BTN-RKR5-B-T-BLANK</t>
  </si>
  <si>
    <t>HZ-BTN-RKR5-B-T-ENGRAVED</t>
  </si>
  <si>
    <t>HZ-BTN-RKR5-W-T-BLANK</t>
  </si>
  <si>
    <t>HZ-BTN-RKR5-W-T-ENGRAVED</t>
  </si>
  <si>
    <t>HZ-DIMEX-A</t>
  </si>
  <si>
    <t>HZ-DIMEX-B</t>
  </si>
  <si>
    <t>HZ-DIMEX-W</t>
  </si>
  <si>
    <t>HZ-DIMLVEX-A</t>
  </si>
  <si>
    <t>HZ-DIMLVEX-B</t>
  </si>
  <si>
    <t>HZ-DIMLVEX-W</t>
  </si>
  <si>
    <t>HZ-DIMUEX-A</t>
  </si>
  <si>
    <t>HZ-DIMUEX-B</t>
  </si>
  <si>
    <t>HZ-DIMUEX-W</t>
  </si>
  <si>
    <t>HZ-FP-G1-A</t>
  </si>
  <si>
    <t>HZ-FP-G1-B</t>
  </si>
  <si>
    <t>HZ-FP-G1-W</t>
  </si>
  <si>
    <t>HZ-FP-G2-A</t>
  </si>
  <si>
    <t>HZ-FP-G2-B</t>
  </si>
  <si>
    <t>HZ-FP-G2-W</t>
  </si>
  <si>
    <t>HZ-FP-G3-A</t>
  </si>
  <si>
    <t>HZ-FP-G3-B</t>
  </si>
  <si>
    <t>HZ-FP-G3-W</t>
  </si>
  <si>
    <t>HZ-FP-G4-A</t>
  </si>
  <si>
    <t>HZ-FP-G4-B</t>
  </si>
  <si>
    <t>HZ-FP-G4-W</t>
  </si>
  <si>
    <t>HZ-KPCN-A</t>
  </si>
  <si>
    <t>HZ-KPCN-B</t>
  </si>
  <si>
    <t>HZ-KPCN-W</t>
  </si>
  <si>
    <t>HZ-KPEX-A</t>
  </si>
  <si>
    <t>HZ-KPEX-B</t>
  </si>
  <si>
    <t>HZ-KPEX-W</t>
  </si>
  <si>
    <t>HZ-SWEX-A</t>
  </si>
  <si>
    <t>HZ-SWEX-B</t>
  </si>
  <si>
    <t>HZ-SWEX-W</t>
  </si>
  <si>
    <t>HZ-THSTAT-A</t>
  </si>
  <si>
    <t>HZ-THSTAT-B</t>
  </si>
  <si>
    <t>HZ-THSTAT-W</t>
  </si>
  <si>
    <t>HZ-TRIM-G1-PAINT-DARK</t>
  </si>
  <si>
    <t>HZ-TRIM-G1-PAINT-LIGHT</t>
  </si>
  <si>
    <t>HZ-TRIM-G2-PAINT-DARK</t>
  </si>
  <si>
    <t>HZ-TRIM-G2-PAINT-LIGHT</t>
  </si>
  <si>
    <t>HZ-TRIM-G3-PAINT-DARK</t>
  </si>
  <si>
    <t>HZ-TRIM-G3-PAINT-LIGHT</t>
  </si>
  <si>
    <t>HZ-TRIM-G4-PAINT-DARK</t>
  </si>
  <si>
    <t>HZ-TRIM-G4-PAINT-LIGHT</t>
  </si>
  <si>
    <t>IC-400-WSP-P_PAK</t>
  </si>
  <si>
    <t>IDOCI-PAD-LCA-DSC-B-S</t>
  </si>
  <si>
    <t>IDOCI-PAD-LCA-DSC-W-S</t>
  </si>
  <si>
    <t>IDOC-PAD-DSW-B-S_CONVERSION_KIT</t>
  </si>
  <si>
    <t>IDOC-PAD-DSW-FPLFT-B-S</t>
  </si>
  <si>
    <t>IDOC-PAD-DSW-FPLFT-W-S</t>
  </si>
  <si>
    <t>IDOC-PAD-DSW-W-S_CONVERSION_KIT</t>
  </si>
  <si>
    <t>IDOC-PAD-LCA2-DSC-B</t>
  </si>
  <si>
    <t>IDOC-PAD-LCA2-DSC-W</t>
  </si>
  <si>
    <t>IDOC-PAD-LCA2-DSWC-B</t>
  </si>
  <si>
    <t>IDOC-PAD-LCA2-DSWC-W</t>
  </si>
  <si>
    <t>IDOC-PAD-LCA-DSC-B-S</t>
  </si>
  <si>
    <t>IDOC-PAD-LCA-DSC-W-S</t>
  </si>
  <si>
    <t>IDOC-PAD-LCA-DSWC-B-S</t>
  </si>
  <si>
    <t>IDOC-PAD-LCA-DSWC-W-S</t>
  </si>
  <si>
    <t>INET-CBDEX-230-E-A-S</t>
  </si>
  <si>
    <t>INET-CBDEX-230-E-B-S</t>
  </si>
  <si>
    <t>INET-CBDEX-230-E-W-S</t>
  </si>
  <si>
    <t>INET-CBDEX-230-P-A-S</t>
  </si>
  <si>
    <t>INET-CBDEX-230-P-A-T</t>
  </si>
  <si>
    <t>INET-CBDEX-230-P-BRN-S</t>
  </si>
  <si>
    <t>INET-CBDEX-230-P-B-S</t>
  </si>
  <si>
    <t>INET-CBDEX-230-P-B-T</t>
  </si>
  <si>
    <t>INET-CBDEX-230-P-DA-S</t>
  </si>
  <si>
    <t>INET-CBDEX-230-P-DSK-T</t>
  </si>
  <si>
    <t>INET-CBDEX-230-P-GRY-S</t>
  </si>
  <si>
    <t>INET-CBDEX-230-P-IVR-S</t>
  </si>
  <si>
    <t>INET-CBDEX-230-P-LAT-T</t>
  </si>
  <si>
    <t>INET-CBDEX-230-P-W-S</t>
  </si>
  <si>
    <t>INET-CBDEX-230-P-W-T</t>
  </si>
  <si>
    <t>INET-CBDEX-E-A-S</t>
  </si>
  <si>
    <t>INET-CBDEX-E-B-S</t>
  </si>
  <si>
    <t>INET-CBDEX-E-W-S</t>
  </si>
  <si>
    <t>INET-CBDEX-P-A-S</t>
  </si>
  <si>
    <t>INET-CBDEX-P-A-T</t>
  </si>
  <si>
    <t>INET-CBDEX-P-BRN-S</t>
  </si>
  <si>
    <t>INET-CBDEX-P-B-S</t>
  </si>
  <si>
    <t>INET-CBDEX-P-B-T</t>
  </si>
  <si>
    <t>INET-CBDEX-P-DA-S</t>
  </si>
  <si>
    <t>INET-CBDEX-P-DSK-T</t>
  </si>
  <si>
    <t>INET-CBDEX-P-GRY-S</t>
  </si>
  <si>
    <t>INET-CBDEX-P-IVR-S</t>
  </si>
  <si>
    <t>INET-CBDEX-P-LAT-T</t>
  </si>
  <si>
    <t>INET-CBDEX-P-W-S</t>
  </si>
  <si>
    <t>INET-CBDEX-P-W-T</t>
  </si>
  <si>
    <t>INET-IOEX-IRCOM</t>
  </si>
  <si>
    <t>INET-IOEX-RYIO</t>
  </si>
  <si>
    <t>INETS-IOEX-DOOR-BATT-B</t>
  </si>
  <si>
    <t>INETS-IOEX-DOOR-BATT-W</t>
  </si>
  <si>
    <t>IRP2</t>
  </si>
  <si>
    <t>LCDB3-BTN_BLANK</t>
  </si>
  <si>
    <t>LCDB3-BTN_ENGRAVED</t>
  </si>
  <si>
    <t>MC4</t>
  </si>
  <si>
    <t>MC4-R</t>
  </si>
  <si>
    <t>MC4-R-HR</t>
  </si>
  <si>
    <t>MC4-R-TSR</t>
  </si>
  <si>
    <t>MMK-G1-CBF-T</t>
  </si>
  <si>
    <t>MMX-6-USB</t>
  </si>
  <si>
    <t>MP/MPC/IPAC_FRONT_LABEL_BLANK-B-T</t>
  </si>
  <si>
    <t>MP/MPC/IPAC_FRONT_LABEL_BLANK-W</t>
  </si>
  <si>
    <t>MP/MPC/IPAC_FRONT_LABEL_ENGRAVED-B-T</t>
  </si>
  <si>
    <t>MP/MPC/IPAC_FRONT_LABEL_ENGRAVED-W</t>
  </si>
  <si>
    <t>MPB3/MPC3-BTN10-B BLANK</t>
  </si>
  <si>
    <t>MPB3/MPC3-BTN10-B ENGRAVED</t>
  </si>
  <si>
    <t>MPB3/MPC3-BTN10-W BLANK</t>
  </si>
  <si>
    <t>MPB3/MPC3-BTN10-W ENGRAVED</t>
  </si>
  <si>
    <t>MPB3/MPC3-BTN3-B BLANK</t>
  </si>
  <si>
    <t>MPB3/MPC3-BTN3-B ENGRAVED</t>
  </si>
  <si>
    <t>MPC3/MPB3-TTK-SQR-B</t>
  </si>
  <si>
    <t xml:space="preserve">MPC3/MPB3-TTK-SQR-SMK </t>
  </si>
  <si>
    <t>MPC3-101/102/201-RMB</t>
  </si>
  <si>
    <t>MPC3-101-B</t>
  </si>
  <si>
    <t>MPC3-102-B</t>
  </si>
  <si>
    <t>MPC3-201-B</t>
  </si>
  <si>
    <t>MPC3-302-B</t>
  </si>
  <si>
    <t>MPC3-302-W</t>
  </si>
  <si>
    <t>MP-WP152-B</t>
  </si>
  <si>
    <t>MP-WP152-W</t>
  </si>
  <si>
    <t>MP-WP181-C-B</t>
  </si>
  <si>
    <t>MP-WP181-C-W</t>
  </si>
  <si>
    <t>NIKO-BLANK-120 KIT</t>
  </si>
  <si>
    <t>NIKO-BLANK-122 KIT</t>
  </si>
  <si>
    <t>NIKO-BLANK-154 KIT</t>
  </si>
  <si>
    <t>NIKO-BLANK-161 KIT</t>
  </si>
  <si>
    <t>NIKO-K1-120 KIT</t>
  </si>
  <si>
    <t>NIKO-K1-122 KIT</t>
  </si>
  <si>
    <t>NIKO-K1-154 KIT</t>
  </si>
  <si>
    <t>NIKO-K1-161 KIT</t>
  </si>
  <si>
    <t>NIKO-K2-120 KIT</t>
  </si>
  <si>
    <t>NIKO-K2-122 KIT</t>
  </si>
  <si>
    <t>NIKO-K2-154 KIT</t>
  </si>
  <si>
    <t>NIKO-K2-161 KIT</t>
  </si>
  <si>
    <t>NIKO-RJ45-120 KIT</t>
  </si>
  <si>
    <t>NIKO-RJ45-122 KIT</t>
  </si>
  <si>
    <t>NIKO-RJ45-154 KIT</t>
  </si>
  <si>
    <t>NIKO-RJ45-161 KIT</t>
  </si>
  <si>
    <t>NIKO-SO-EU-120 KIT</t>
  </si>
  <si>
    <t>NIKO-SO-EU-122 KIT</t>
  </si>
  <si>
    <t>NIKO-SO-EU-154 KIT</t>
  </si>
  <si>
    <t>NIKO-SO-EU-161 KIT</t>
  </si>
  <si>
    <t>NIKO-SO-FR-120 KIT</t>
  </si>
  <si>
    <t>NIKO-SO-FR-122 KIT</t>
  </si>
  <si>
    <t>NIKO-SO-FR-154 KIT</t>
  </si>
  <si>
    <t>NIKO-SO-FR-161 KIT</t>
  </si>
  <si>
    <t>NIKO-USB-120 KIT</t>
  </si>
  <si>
    <t>NIKO-USB-122 KIT</t>
  </si>
  <si>
    <t>NIKO-USB-154 KIT</t>
  </si>
  <si>
    <t>NIKO-USB-161 KIT</t>
  </si>
  <si>
    <t>ONE-GANG</t>
  </si>
  <si>
    <t>ONE-GANG-BR-SC</t>
  </si>
  <si>
    <t>ONE-GANG-SC</t>
  </si>
  <si>
    <t>PC-100</t>
  </si>
  <si>
    <t>PC-200</t>
  </si>
  <si>
    <t>PC-300</t>
  </si>
  <si>
    <t>PLMK-IFE-101</t>
  </si>
  <si>
    <t>PMK-IDOC-PAD-DSW</t>
  </si>
  <si>
    <t>PP-100-W</t>
  </si>
  <si>
    <t>PRO4</t>
  </si>
  <si>
    <t>PW-0510WU</t>
  </si>
  <si>
    <t>PW-1205</t>
  </si>
  <si>
    <t>PW-1205RU</t>
  </si>
  <si>
    <t>PW-1210</t>
  </si>
  <si>
    <t>PW-1215WU</t>
  </si>
  <si>
    <t>PW-2407RU</t>
  </si>
  <si>
    <t>PW-2407WU</t>
  </si>
  <si>
    <t>PW-2407WUL</t>
  </si>
  <si>
    <t>PW-2412WU</t>
  </si>
  <si>
    <t>PW-2420RU</t>
  </si>
  <si>
    <t>PW-4818DU</t>
  </si>
  <si>
    <t>PW-5430DUS</t>
  </si>
  <si>
    <t>PWE-4803RU</t>
  </si>
  <si>
    <t>PWI-1215</t>
  </si>
  <si>
    <t>REFERENCE IC6-W-T-EACH</t>
  </si>
  <si>
    <t>REFERENCE IC8-W-T-EACH</t>
  </si>
  <si>
    <t>REFERENCE IW4X8-W-T-EACH</t>
  </si>
  <si>
    <t>RMC4</t>
  </si>
  <si>
    <t>RMK-IFE-1U</t>
  </si>
  <si>
    <t>SAROS IC4T-W-T-EACH</t>
  </si>
  <si>
    <t>SAROS IC6LPT-W-T-EACH</t>
  </si>
  <si>
    <t>SAROS IC6T-W-T-EACH</t>
  </si>
  <si>
    <t>SAROS IC8LPT-W-T-EACH</t>
  </si>
  <si>
    <t>SAROS IC8T-W-T-EACH</t>
  </si>
  <si>
    <t>SAROS ICE4T-W-T-EACH</t>
  </si>
  <si>
    <t>SAROS ICE6LPT-W-T-EACH</t>
  </si>
  <si>
    <t>SAROS ICE6T-W-T-EACH</t>
  </si>
  <si>
    <t>SAROS ICE8LPT-W-T-EACH</t>
  </si>
  <si>
    <t>SAROS ICE8T-W-T-EACH</t>
  </si>
  <si>
    <t>SAROS ICI4T-W-T-EACH</t>
  </si>
  <si>
    <t>SAROS ICI6T-W-T-EACH</t>
  </si>
  <si>
    <t>SAROS ICS8T-W-T-EACH</t>
  </si>
  <si>
    <t>SAROS ICT5T-12</t>
  </si>
  <si>
    <t>SAROS ICT5T-22</t>
  </si>
  <si>
    <t>SAROS PD4T-B-T-EACH</t>
  </si>
  <si>
    <t>SAROS PD4T-W-T-EACH</t>
  </si>
  <si>
    <t>SAROS PD6T-B-T-EACH</t>
  </si>
  <si>
    <t>SAROS PD6T-W-T-EACH</t>
  </si>
  <si>
    <t>SAROS PD8T-B-T-EACH</t>
  </si>
  <si>
    <t>SAROS PD8T-W-T-EACH</t>
  </si>
  <si>
    <t>SAROS PDS8T-B-T-EACH</t>
  </si>
  <si>
    <t>SAROS PDS8T-W-T-EACH</t>
  </si>
  <si>
    <t>SAROS SB-200-P-B</t>
  </si>
  <si>
    <t>SAROS SR4T-B-T-EACH</t>
  </si>
  <si>
    <t>SAROS SR4T-W-T-EACH</t>
  </si>
  <si>
    <t>SAROS SR6T-B-T-EACH</t>
  </si>
  <si>
    <t>SAROS SR6T-W-T-EACH</t>
  </si>
  <si>
    <t>SAROS SR8T-B-T-EACH</t>
  </si>
  <si>
    <t>SAROS SR8T-W-T-EACH</t>
  </si>
  <si>
    <t>SAT-70V/100V-2</t>
  </si>
  <si>
    <t>SAT-70V/100V-4</t>
  </si>
  <si>
    <t>S-EXT1-S</t>
  </si>
  <si>
    <t>SFP-10G-SR</t>
  </si>
  <si>
    <t>SFP-1G-BX-D</t>
  </si>
  <si>
    <t>SFP-1G-BX-U</t>
  </si>
  <si>
    <t>SFP-1G-LX</t>
  </si>
  <si>
    <t>SFP-1G-SX</t>
  </si>
  <si>
    <t>SMK-4SM/730</t>
  </si>
  <si>
    <t>SMK-MP/MPC/IPAC</t>
  </si>
  <si>
    <t>SM-MPC-B</t>
  </si>
  <si>
    <t>SM-MPC-W</t>
  </si>
  <si>
    <t>SPKA-BBFR4-IW4X8</t>
  </si>
  <si>
    <t>SPKA-BBFR4-IWLCR62</t>
  </si>
  <si>
    <t>SPKA-BBFR8-IC6/IC8</t>
  </si>
  <si>
    <t>SPKA-BC-IC6/IC8</t>
  </si>
  <si>
    <t>SPKA-FMKT-IC6/IC8</t>
  </si>
  <si>
    <t>SPKA-GRILLE-IC402-B</t>
  </si>
  <si>
    <t>SPKA-GRILLE-IC410-B</t>
  </si>
  <si>
    <t>SPKA-GRILLE-IC410-W</t>
  </si>
  <si>
    <t>SPKA-GRILLE-IC500</t>
  </si>
  <si>
    <t>SPKA-GRILLE-IC502</t>
  </si>
  <si>
    <t>SPKA-GRILLE-IC6/IC8-AL</t>
  </si>
  <si>
    <t>SPKA-GRILLE-IC6/IC8-SQ-AL</t>
  </si>
  <si>
    <t>SPKA-GRILLE-IC6/IC8-SQ-W-T</t>
  </si>
  <si>
    <t>SPKA-GRILLE-IC6/IC8-W-T</t>
  </si>
  <si>
    <t>SPKA-GRILLE-IC600</t>
  </si>
  <si>
    <t>SPKA-GRILLE-IC602</t>
  </si>
  <si>
    <t>SPKA-GRILLE-IC602-B</t>
  </si>
  <si>
    <t>SPKA-GRILLE-IC610-B</t>
  </si>
  <si>
    <t>SPKA-GRILLE-IC610-W</t>
  </si>
  <si>
    <t>SPKA-GRILLE-IC6-AW-AL</t>
  </si>
  <si>
    <t>SPKA-GRILLE-IC6-AW-SQ-AL</t>
  </si>
  <si>
    <t>SPKA-GRILLE-IC6-AW-SQ-W-T</t>
  </si>
  <si>
    <t>SPKA-GRILLE-IC6-AW-W-T</t>
  </si>
  <si>
    <t>SPKA-GRILLE-IC800</t>
  </si>
  <si>
    <t>SPKA-GRILLE-IC802-B</t>
  </si>
  <si>
    <t>SPKA-GRILLE-IC810-B</t>
  </si>
  <si>
    <t>SPKA-GRILLE-IC810-W</t>
  </si>
  <si>
    <t>SPKA-GRILLE-IW4X8-AL</t>
  </si>
  <si>
    <t>SPKA-GRILLE-IW4X8-W-T</t>
  </si>
  <si>
    <t>SPKA-GRILLE-IW500</t>
  </si>
  <si>
    <t>SPKA-GRILLE-IW503</t>
  </si>
  <si>
    <t>SPKA-GRILLE-IW600</t>
  </si>
  <si>
    <t>SPKA-GRILLE-IW603</t>
  </si>
  <si>
    <t>SPKA-GRILLE-IW800</t>
  </si>
  <si>
    <t>SPKA-GRILLE-IW803</t>
  </si>
  <si>
    <t>SPKA-GRILLE-IWLCR62-AL</t>
  </si>
  <si>
    <t>SPKA-GRILLE-IWLCR62-W-T</t>
  </si>
  <si>
    <t>SPKA-NCTP-IC410</t>
  </si>
  <si>
    <t>SPKA-NCTP-IC411</t>
  </si>
  <si>
    <t>SPKA-NCTP-IC500</t>
  </si>
  <si>
    <t>SPKA-NCTP-IC6/IC8</t>
  </si>
  <si>
    <t>SPKA-NCTP-IC610</t>
  </si>
  <si>
    <t>SPKA-NCTP-IC611</t>
  </si>
  <si>
    <t>SPKA-NCTP-IC800</t>
  </si>
  <si>
    <t>SPKA-NCTP-IC810</t>
  </si>
  <si>
    <t>SPKA-NCTP-IC811</t>
  </si>
  <si>
    <t>SPKA-NCTP-IW4X8</t>
  </si>
  <si>
    <t>SPKA-NCTP-IW500</t>
  </si>
  <si>
    <t>SPKA-NCTP-IW800</t>
  </si>
  <si>
    <t>SPKA-NCTP-IWLCR62</t>
  </si>
  <si>
    <t>SPKA-SMK/TREEMK-REFERENCE-OD4</t>
  </si>
  <si>
    <t>SPKA-SMK/TREEMK-ULTIMATE-OD6</t>
  </si>
  <si>
    <t>SPKA-ST-15</t>
  </si>
  <si>
    <t>SPKA-STAKE-OD-18</t>
  </si>
  <si>
    <t>SSC-102-EL</t>
  </si>
  <si>
    <t>SSC-ACR-100</t>
  </si>
  <si>
    <t>SSC-ACR-102</t>
  </si>
  <si>
    <t>SSW-ACR-100</t>
  </si>
  <si>
    <t>SSW-ACR-102</t>
  </si>
  <si>
    <t>STIRP</t>
  </si>
  <si>
    <t>ST-RMK</t>
  </si>
  <si>
    <t>ST-SPL</t>
  </si>
  <si>
    <t>SW-3SERIES-BACNET-50+</t>
  </si>
  <si>
    <t>SWAMP-24X8</t>
  </si>
  <si>
    <t>SWAMPE-4</t>
  </si>
  <si>
    <t>SWAMPE-8</t>
  </si>
  <si>
    <t>SWAMPI-24X8</t>
  </si>
  <si>
    <t>SWAMPIE-4</t>
  </si>
  <si>
    <t>SWAMPIE-8</t>
  </si>
  <si>
    <t>SW-DMPS3-AIRMEDIA</t>
  </si>
  <si>
    <t>SWE-8</t>
  </si>
  <si>
    <t>SW-FUSION-C-3</t>
  </si>
  <si>
    <t>SW-FUSION-P-L</t>
  </si>
  <si>
    <t>SW-HS-1-C</t>
  </si>
  <si>
    <t>SW-HS-1-P</t>
  </si>
  <si>
    <t>SW-HS-3-C</t>
  </si>
  <si>
    <t>SW-HS-3-P</t>
  </si>
  <si>
    <t>SW-HS-L-C</t>
  </si>
  <si>
    <t>SW-HS-L-P</t>
  </si>
  <si>
    <t>SW-RMC3-10PROG</t>
  </si>
  <si>
    <t>THREE-GANG</t>
  </si>
  <si>
    <t>THREE-GANG-QM</t>
  </si>
  <si>
    <t>THREE-GANG-SC</t>
  </si>
  <si>
    <t>TPMC-8X-BTP</t>
  </si>
  <si>
    <t>TPMC-9L-FPA-T_FRONT_BEZEL_ENGRAVED</t>
  </si>
  <si>
    <t>TPMC-9L-FP-BKLT-A-T_FRONT_BEZEL_ENGRAVED</t>
  </si>
  <si>
    <t>TPMC-9L-FP-BKLT-B-T_FRONT_BEZEL_ENGRAVED</t>
  </si>
  <si>
    <t>TPMC-9L-FP-BKLT-W-T_FRONT_BEZEL_ENGRAVED</t>
  </si>
  <si>
    <t>TPMC-9L-FPB-T_FRONT_BEZEL_ENGRAVED</t>
  </si>
  <si>
    <t>TPMC-9L-FPW-T_FRONT_BEZEL_ENGRAVED</t>
  </si>
  <si>
    <t>TPS-6L-FPA-T_FRONT_BEZEL_BLANK</t>
  </si>
  <si>
    <t>TPS-6L-FPA-T_FRONT_BEZEL_ENGRAVED</t>
  </si>
  <si>
    <t>TPS-6L-FPA-T-NB_FRONT_BEZEL</t>
  </si>
  <si>
    <t>TPS-6L-FP-BKLT-A-T_FRONT_BEZEL_BLANK</t>
  </si>
  <si>
    <t>TPS-6L-FP-BKLT-A-T_FRONT_BEZEL_ENGRAVED</t>
  </si>
  <si>
    <t>TPS-6L-FP-BKLT-B-T_FRONT_BEZEL_BLANK</t>
  </si>
  <si>
    <t>TPS-6L-FP-BKLT-B-T_FRONT_BEZEL_ENGRAVED</t>
  </si>
  <si>
    <t>TPS-6L-FP-BKLT-W-T_FRONT_BEZEL_BLANK</t>
  </si>
  <si>
    <t>TPS-6L-FP-BKLT-W-T_FRONT_BEZEL_ENGRAVED</t>
  </si>
  <si>
    <t>TPS-6L-FPB-T_FRONT_BEZEL_BLANK</t>
  </si>
  <si>
    <t>TPS-6L-FPB-T_FRONT_BEZEL_ENGRAVED</t>
  </si>
  <si>
    <t>TPS-6L-FPB-T-NB_FRONT_BEZEL</t>
  </si>
  <si>
    <t>TPS-6L-FPW-T_FRONT_BEZEL_BLANK</t>
  </si>
  <si>
    <t>TPS-6L-FPW-T_FRONT_BEZEL_ENGRAVED</t>
  </si>
  <si>
    <t>TPS-6L-FPW-T-NB_FRONT_BEZEL</t>
  </si>
  <si>
    <t>TPS-6X-BTP</t>
  </si>
  <si>
    <t>TS-1070-B-S</t>
  </si>
  <si>
    <t>TS-1070-GV-B-S</t>
  </si>
  <si>
    <t>TS-1070-GV-W-S</t>
  </si>
  <si>
    <t>TS-1070R-B</t>
  </si>
  <si>
    <t>TS-1070R-W</t>
  </si>
  <si>
    <t>TS-1070-W-S</t>
  </si>
  <si>
    <t>TS-1542-B-S</t>
  </si>
  <si>
    <t>TS-1542-C-B-S</t>
  </si>
  <si>
    <t>TS-1542-C-W-S</t>
  </si>
  <si>
    <t>TS-1542-IMCW</t>
  </si>
  <si>
    <t>TS-1542-TILT-B-S</t>
  </si>
  <si>
    <t>TS-1542-TILT-C-B-S</t>
  </si>
  <si>
    <t>TS-1542-TILT-C-W-S</t>
  </si>
  <si>
    <t>TS-1542-TILT-W-S</t>
  </si>
  <si>
    <t>TS-1542-W-S</t>
  </si>
  <si>
    <t>TS-770/1070-SMK</t>
  </si>
  <si>
    <t>TS-770-B-S</t>
  </si>
  <si>
    <t>TS-770-GV-B-S</t>
  </si>
  <si>
    <t>TS-770-GV-W-S</t>
  </si>
  <si>
    <t>TS-770R-B</t>
  </si>
  <si>
    <t>TS-770R-W</t>
  </si>
  <si>
    <t>TS-770-W-S</t>
  </si>
  <si>
    <t>TSD-2220-B</t>
  </si>
  <si>
    <t>TSR-302-BTP</t>
  </si>
  <si>
    <t>TSR-310</t>
  </si>
  <si>
    <t>TSR-310-BTP</t>
  </si>
  <si>
    <t>TSR-310-DS</t>
  </si>
  <si>
    <t>TST-600-BTP</t>
  </si>
  <si>
    <t>TST-602-FP-BKLT-B-S_FRONT_BEZEL_ENGRAVED</t>
  </si>
  <si>
    <t>TST-602-FP-BKLT-B-T_FRONT_BEZEL_ENGRAVED</t>
  </si>
  <si>
    <t>TST-602-FPW-S_FRONT_BEZEL_ENGRAVED</t>
  </si>
  <si>
    <t>TST-902</t>
  </si>
  <si>
    <t>TST-902-BTP</t>
  </si>
  <si>
    <t>TST-902-DS</t>
  </si>
  <si>
    <t>TST-902-DSW</t>
  </si>
  <si>
    <t>TST-902-DSW-BB</t>
  </si>
  <si>
    <t>TST-902-DSW-BBI</t>
  </si>
  <si>
    <t>TST-902-DSW-PMK</t>
  </si>
  <si>
    <t>TST-902-DSW-WMKM</t>
  </si>
  <si>
    <t>TST-902-DSW-WMKT</t>
  </si>
  <si>
    <t>TSW-1070-B-S</t>
  </si>
  <si>
    <t>TSW-1070-GV-B-S</t>
  </si>
  <si>
    <t>TSW-1070-GV-W-S</t>
  </si>
  <si>
    <t>TSW-1070-LB-B-S</t>
  </si>
  <si>
    <t>TSW-1070-LB-W-S</t>
  </si>
  <si>
    <t>TSW-1070R-B</t>
  </si>
  <si>
    <t>TSW-1070-RMB-3</t>
  </si>
  <si>
    <t>TSW-1070-RMK-2</t>
  </si>
  <si>
    <t>TSW-1070R-W</t>
  </si>
  <si>
    <t>TSW-1070-W-S</t>
  </si>
  <si>
    <t>TSW-570/770-RMK-1</t>
  </si>
  <si>
    <t>TSW-570-B-S</t>
  </si>
  <si>
    <t>TSW-570P-B-S</t>
  </si>
  <si>
    <t>TSW-570PR-B</t>
  </si>
  <si>
    <t>TSW-570PR-W</t>
  </si>
  <si>
    <t>TSW-570P-W-S</t>
  </si>
  <si>
    <t>TSW-570-W-S</t>
  </si>
  <si>
    <t>TSW-770/1070-MSMK-ANG-B-S</t>
  </si>
  <si>
    <t>TSW-770/1070-MSMK-ANG-W-S</t>
  </si>
  <si>
    <t>TSW-770/1070-RMB-1</t>
  </si>
  <si>
    <t>TSW-770/1070-RMB-2</t>
  </si>
  <si>
    <t>TSW-770-B-S</t>
  </si>
  <si>
    <t>TSW-770-FP-B-S</t>
  </si>
  <si>
    <t>TSW-770-FP-W-S</t>
  </si>
  <si>
    <t>TSW-770-GV-B-S</t>
  </si>
  <si>
    <t>TSW-770-GV-W-S</t>
  </si>
  <si>
    <t>TSW-770-LB-B-S</t>
  </si>
  <si>
    <t>TSW-770-LB-W-S</t>
  </si>
  <si>
    <t>TSW-770R-B</t>
  </si>
  <si>
    <t>TSW-770R-W</t>
  </si>
  <si>
    <t>TSW-770-W-S</t>
  </si>
  <si>
    <t>TSW-UMB-570P-PMK</t>
  </si>
  <si>
    <t>TSW-UMB-70</t>
  </si>
  <si>
    <t>TSW-UMB-70-BBI</t>
  </si>
  <si>
    <t>TSW-UMB-70-PMK</t>
  </si>
  <si>
    <t>TT-100-B-T</t>
  </si>
  <si>
    <t>TT-110-B-T</t>
  </si>
  <si>
    <t>TTK-MP/MPC/IPAC-B-T</t>
  </si>
  <si>
    <t>TTK-MP/MPC/IPAC-W</t>
  </si>
  <si>
    <t>TWO-GANG</t>
  </si>
  <si>
    <t>TWO-GANG-BR-SC</t>
  </si>
  <si>
    <t>TWO-GANG-SC</t>
  </si>
  <si>
    <t>UC-B160-UPGRD</t>
  </si>
  <si>
    <t>UC-M150-UPGRD</t>
  </si>
  <si>
    <t>UC-MM30-R</t>
  </si>
  <si>
    <t>ULTIMATE IC6-AW-W-T-EACH</t>
  </si>
  <si>
    <t>ULTIMATE IC6-W-T-EACH</t>
  </si>
  <si>
    <t>ULTIMATE IC8-W-T-EACH</t>
  </si>
  <si>
    <t>ULTIMATE ICS8-AW-W-T-EACH</t>
  </si>
  <si>
    <t>ULTIMATE IGS12T-BRZ-T-EACH</t>
  </si>
  <si>
    <t>ULTIMATE IWLCR62-W-T-EACH</t>
  </si>
  <si>
    <t>ULTIMATE IWS82-AW-W-T-EACH</t>
  </si>
  <si>
    <t>ULTIMATE OD6T-BRZ-T-EACH</t>
  </si>
  <si>
    <t>USB-EXT-2 KIT</t>
  </si>
  <si>
    <t>USB-EXT-2-LOCAL</t>
  </si>
  <si>
    <t>USB-EXT-2-LOCAL-1G-B</t>
  </si>
  <si>
    <t>USB-EXT-2-LOCAL-1G-W</t>
  </si>
  <si>
    <t>USB-EXT-2-REMOTE</t>
  </si>
  <si>
    <t>USB-EXT-2-REMOTE-1G-B</t>
  </si>
  <si>
    <t>USB-EXT-2-REMOTE-1G-W</t>
  </si>
  <si>
    <t>USB-EXT-DM-LOCAL</t>
  </si>
  <si>
    <t>USB-EXT-DM-REMOTE</t>
  </si>
  <si>
    <t>USB-NX2-LOCAL-1G-B</t>
  </si>
  <si>
    <t>USB-NX2-LOCAL-1G-W</t>
  </si>
  <si>
    <t>USB-NX2-REMOTE-1G-B</t>
  </si>
  <si>
    <t>USB-NX2-REMOTE-1G-W</t>
  </si>
  <si>
    <t>UTK-1U-HALF</t>
  </si>
  <si>
    <t>VC-4-CORE</t>
  </si>
  <si>
    <t>VC-4-MAINT-1YR</t>
  </si>
  <si>
    <t>VC-4-MAINT-2YR</t>
  </si>
  <si>
    <t>VC-4-MAINT-3YR</t>
  </si>
  <si>
    <t>VC-4-ROOM-100+</t>
  </si>
  <si>
    <t>VC-4-ROOM-1-49</t>
  </si>
  <si>
    <t>VC-4-ROOM-1YR</t>
  </si>
  <si>
    <t>VC-4-ROOM-2YR</t>
  </si>
  <si>
    <t>VC-4-ROOM-3YR</t>
  </si>
  <si>
    <t>VC-4-ROOM-50-99</t>
  </si>
  <si>
    <t>VC-4-ROOM-5YR</t>
  </si>
  <si>
    <t>WMKB-6L</t>
  </si>
  <si>
    <t>ZUMMESH-AVBRIDGE</t>
  </si>
  <si>
    <t>ZUMMESH-KP10AMBATT-B-S</t>
  </si>
  <si>
    <t>ZUMMESH-KP10AMBATT-W-S</t>
  </si>
  <si>
    <t>ZUMMESH-KP10AV1BATT-A-S</t>
  </si>
  <si>
    <t>ZUMMESH-KP10AV1BATT-B-S</t>
  </si>
  <si>
    <t>ZUMMESH-KP10AV1BATT-GRY-S</t>
  </si>
  <si>
    <t>ZUMMESH-KP10AV1BATT-RED-S</t>
  </si>
  <si>
    <t>ZUMMESH-KP10AV1BATT-W-S</t>
  </si>
  <si>
    <t>ZUMMESH-KP10AV2BATT-A-S</t>
  </si>
  <si>
    <t>ZUMMESH-KP10AV2BATT-B-S</t>
  </si>
  <si>
    <t>ZUMMESH-KP10AV2BATT-GRY-S</t>
  </si>
  <si>
    <t>ZUMMESH-KP10AV2BATT-RED-S</t>
  </si>
  <si>
    <t>ZUMMESH-KP10AV2BATT-W-S</t>
  </si>
  <si>
    <t>ZUMMESH-KP10AV3BATT-A-S</t>
  </si>
  <si>
    <t>ZUMMESH-KP10AV3BATT-B-S</t>
  </si>
  <si>
    <t>ZUMMESH-KP10AV3BATT-GRY-S</t>
  </si>
  <si>
    <t>ZUMMESH-KP10AV3BATT-RED-S</t>
  </si>
  <si>
    <t>ZUMMESH-KP10AV3BATT-W-S</t>
  </si>
  <si>
    <t>ZUMMESH-KP10AV4BATT-A-S</t>
  </si>
  <si>
    <t>ZUMMESH-KP10AV4BATT-A-S ENGRAVED</t>
  </si>
  <si>
    <t>ZUMMESH-KP10AV4BATT-B-S</t>
  </si>
  <si>
    <t>ZUMMESH-KP10AV4BATT-B-S ENGRAVED</t>
  </si>
  <si>
    <t>ZUMMESH-KP10AV4BATT-GRY-S</t>
  </si>
  <si>
    <t>ZUMMESH-KP10AV4BATT-GRY-S ENGRAVED</t>
  </si>
  <si>
    <t>ZUMMESH-KP10AV4BATT-RED-S</t>
  </si>
  <si>
    <t>ZUMMESH-KP10AV4BATT-RED-S ENGRAVED</t>
  </si>
  <si>
    <t>ZUMMESH-KP10AV4BATT-W-S</t>
  </si>
  <si>
    <t>ZUMMESH-KP10AV4BATT-W-S ENGRAVED</t>
  </si>
  <si>
    <t>ZUMMESH-KP10AV5BATT-A-S ENGRAVED</t>
  </si>
  <si>
    <t>ZUMMESH-KP10AV5BATT-B-S ENGRAVED</t>
  </si>
  <si>
    <t>ZUMMESH-KP10AV5BATT-GRY-S ENGRAVED</t>
  </si>
  <si>
    <t>ZUMMESH-KP10AV5BATT-RED-S ENGRAVED</t>
  </si>
  <si>
    <t>ZUMMESH-KP10AV5BATT-W-S ENGRAVED</t>
  </si>
  <si>
    <t>Engravable Button Covers for TPMC-4SM and TPCS-4SM Series, Set of 2, White Smooth, Engraving Not Included
[Limited Supply]</t>
  </si>
  <si>
    <t>Engravable Button Covers for TPMC-4SM and TPCS-4SM Series, Set of 2, White Smooth, Includes Custom Engraving
[Limited Supply]</t>
  </si>
  <si>
    <t>AIR® 4" Landscape Speakers, Bronze Textured, Pair
[Limited Supply]</t>
  </si>
  <si>
    <t>AIR® 6.5" Landscape Speakers, Bronze Textured, Pair
[Limited Supply]</t>
  </si>
  <si>
    <t>AirMedia® Presentation System 300</t>
  </si>
  <si>
    <t>Single-Channel Modular Power Amplifier, 50 W, 100 V</t>
  </si>
  <si>
    <t>Single-Channel Modular Power Amplifier, 50 W, 70 V</t>
  </si>
  <si>
    <t>2x210W Commercial Power Amplifier, 4/8Ω or High-Power 70V</t>
  </si>
  <si>
    <t>2x210W Commercial Power Amplifier, 4/8Ω or 70/100V</t>
  </si>
  <si>
    <t>Dual-Channel Modular Power Amplifier, 25 W/Ch., 4/8 ?</t>
  </si>
  <si>
    <t>2-Channel Power Amplifier, 800W/Ch.
[Limited Supply]</t>
  </si>
  <si>
    <t>3x210W Commercial Power Amplifier, 4/8Ω</t>
  </si>
  <si>
    <t>3x210W Commercial Power Amplifier, 4/8Ω or 70/100V</t>
  </si>
  <si>
    <t>4-Channel Power Amplifier, 600W/Ch.</t>
  </si>
  <si>
    <t>8-Channel Power Amplifier, 75W/Ch., 4/8 Ohm or 70V, North America &amp; Japan, 100-120V</t>
  </si>
  <si>
    <t>8-Channel Power Amplifier, 150W/Ch., 4/8 Ohm or 70V, North America &amp; Japan, 100-120V</t>
  </si>
  <si>
    <t>X-Series Amplifier</t>
  </si>
  <si>
    <t>X Series Media Presentation Amplifier</t>
  </si>
  <si>
    <t>10 ft Antenna Extender</t>
  </si>
  <si>
    <t>Aspire® 5.25" 2-Way In-Ceiling Speakers, White Textured, Pair
[Limited Supply]</t>
  </si>
  <si>
    <t>Aspire® 6.5" 2-Way In-Wall Speakers, White Textured, Pair
[Limited Supply]</t>
  </si>
  <si>
    <t>Aspire® In-Wall Dual 8” Subwoofer, White Textured, Single
[Limited Supply]</t>
  </si>
  <si>
    <t>16-Channel Analog Audio Breakout Box w/20 ft Interconnect Cables</t>
  </si>
  <si>
    <t>16-Channel Analog Audio Breakout Box w/8 ft Interconnect Cables</t>
  </si>
  <si>
    <t>Audio over CAT5 Extender for One Unbalanced Stereo Signal</t>
  </si>
  <si>
    <t>Audio over CAT5 Extender for Two Unbalanced Stereo Signals</t>
  </si>
  <si>
    <t>Audio over CAT5 Extender for One Unbalanced Stereo Signal &amp; Two S/PDIF Signals</t>
  </si>
  <si>
    <t>4-Series™ Control System</t>
  </si>
  <si>
    <t xml:space="preserve">Set of 5 Backlit Engravable Buttons for HTT-B10EX Series , Engraving Not Included, Black Textured </t>
  </si>
  <si>
    <t xml:space="preserve">Set of 5 Backlit Engravable Buttons for HTT-B10EX Series, Includes Custom Engraving, Black Textured </t>
  </si>
  <si>
    <t xml:space="preserve">Set of 5 Backlit Engravable Buttons for HTT-B10EX Series , Engraving Not Included, White Textured </t>
  </si>
  <si>
    <t xml:space="preserve">Set of 5 Backlit Engravable Buttons for HTT-B10EX Series, Includes Custom Engraving, White Textured </t>
  </si>
  <si>
    <t>Domotz™ Remote Network Management Agent</t>
  </si>
  <si>
    <t>Domotz™ Remote Network Management Agent Plus 12 Months of Residential Service</t>
  </si>
  <si>
    <t>Domotz™ Remote Network Management Agent Plus 24 Months of Residential Service</t>
  </si>
  <si>
    <t>Domotz™ Remote Network Management Agent Plus 60 Months of Residential Service</t>
  </si>
  <si>
    <t>Engravable Button Cap for CNX-B12, Almond Textured, Engraving Not Included
[Limited Supply]</t>
  </si>
  <si>
    <t>Engravable Button Cap for CNX-B12, Almond Textured, Includes Custom Engraving
[Limited Supply]</t>
  </si>
  <si>
    <t>Engravable Button Cap for CNX-B12, Black Textured, Engraving Not Included
[Limited Supply]</t>
  </si>
  <si>
    <t>Engravable Button Cap for CNX-B12, Black Textured, Includes Custom Engraving
[Limited Supply]</t>
  </si>
  <si>
    <t>Backlit Engravable Button Cap for CNX-B12B, Black Textured, Engraving Not Included
[Limited Supply]</t>
  </si>
  <si>
    <t>Backlit Engravable Button Cap for CNX-B12B, Black Textured, Includes Custom Engraving
[Limited Supply]</t>
  </si>
  <si>
    <t>Engravable Button Cap for CNX-B12, Dusk Textured, Engraving Not Included
[Limited Supply]</t>
  </si>
  <si>
    <t>Engravable Button Cap for CNX-B12, Dusk Textured, Includes Custom Engraving
[Limited Supply]</t>
  </si>
  <si>
    <t>Engravable Button Cap for CNX-B12, Latte Textured, Engraving Not Included
[Limited Supply]</t>
  </si>
  <si>
    <t>Engravable Button Cap for CNX-B12, Latte Textured, Includes Custom Engraving
[Limited Supply]</t>
  </si>
  <si>
    <t>Engravable Button Cap for CNX-B12, White Textured, Engraving Not Included
[Limited Supply]</t>
  </si>
  <si>
    <t>Engravable Button Cap for CNX-B12, White Textured, Includes Custom Engraving
[Limited Supply]</t>
  </si>
  <si>
    <t>Engravable Button Cap for CNX-B2, Almond Textured, Engraving Not Included
[Limited Supply]</t>
  </si>
  <si>
    <t>Engravable Button Cap for CNX-B2, Almond Textured, Includes Custom Engraving
[Limited Supply]</t>
  </si>
  <si>
    <t>Engravable Button Cap for CNX-B2, Black Textured, Engraving Not Included
[Limited Supply]</t>
  </si>
  <si>
    <t>Engravable Button Cap for CNX-B2, Black Textured, Includes Custom Engraving
[Limited Supply]</t>
  </si>
  <si>
    <t>Backlit Engravable Button Cap for CNX-B2B, Black Textured, Engraving Not Included
[Limited Supply]</t>
  </si>
  <si>
    <t>Backlit Engravable Button Cap for CNX-B2B, Black Textured, Includes Custom Engraving
[Limited Supply]</t>
  </si>
  <si>
    <t>Engravable Button Cap for CNX-B2, Dusk Textured, Engraving Not Included
[Limited Supply]</t>
  </si>
  <si>
    <t>Engravable Button Cap for CNX-B2, Dusk Textured, Includes Custom Engraving
[Limited Supply]</t>
  </si>
  <si>
    <t>Engravable Button Cap for CNX-B2, Latte Textured, Engraving Not Included
[Limited Supply]</t>
  </si>
  <si>
    <t>Engravable Button Cap for CNX-B2, Latte Textured, Includes Custom Engraving
[Limited Supply]</t>
  </si>
  <si>
    <t>Engravable Button Cap for CNX-B2, White Textured, Engraving Not Included
[Limited Supply]</t>
  </si>
  <si>
    <t>Engravable Button Cap for CNX-B2, White Textured, Includes Custom Engraving
[Limited Supply]</t>
  </si>
  <si>
    <t>Engravable Button Cap for CNX-B4, Almond Textured, Engraving Not Included
[Limited Supply]</t>
  </si>
  <si>
    <t>Engravable Button Cap for CNX-B4, Almond Textured, Includes Custom Engraving
[Limited Supply]</t>
  </si>
  <si>
    <t>Engravable Button Cap for CNX-B4, Black Textured, Includes Custom Engraving
[Limited Supply]</t>
  </si>
  <si>
    <t>Engravable Button Cap for CNX-B4, Black Textured, Engraving Not Included
[Limited Supply]</t>
  </si>
  <si>
    <t>Backlit Engravable Button Cap for CNX-B4B, Black Textured, Engraving Not Included
[Limited Supply]</t>
  </si>
  <si>
    <t>Backlit Engravable Button Cap for CNX-B4B, Black Textured, Includes Custom Engraving
[Limited Supply]</t>
  </si>
  <si>
    <t>Engravable Button Cap for CNX-B4, Dusk Textured, Engraving Not Included
[Limited Supply]</t>
  </si>
  <si>
    <t>Engravable Button Cap for CNX-B4, Dusk Textured, Includes Custom Engraving
[Limited Supply]</t>
  </si>
  <si>
    <t>Engravable Button Cap for CNX-B4, Latte Textured, Engraving Not Included
[Limited Supply]</t>
  </si>
  <si>
    <t>Engravable Button Cap for CNX-B4, Latte Textured, Includes Custom Engraving
[Limited Supply]</t>
  </si>
  <si>
    <t>Engravable Button Cap for CNX-B4, White Textured, Engraving Not Included
[Limited Supply]</t>
  </si>
  <si>
    <t>Engravable Button Cap for CNX-B4, White Textured, Includes Custom Engraving
[Limited Supply]</t>
  </si>
  <si>
    <t>Engravable Button Cap for CNX-B6, Almond Textured, Engraving Not Included
[Limited Supply]</t>
  </si>
  <si>
    <t>Engravable Button Cap for CNX-B6, Almond Textured, Includes Custom Engraving
[Limited Supply]</t>
  </si>
  <si>
    <t>Engravable Button Cap for CNX-B6, Black Textured, Engraving Not Included
[Limited Supply]</t>
  </si>
  <si>
    <t>Engravable Button Cap for CNX-B6, Black Textured, Includes Custom Engraving
[Limited Supply]</t>
  </si>
  <si>
    <t>Backlit Engravable Button Cap for CNX-B6B, Black Textured, Engraving Not Included
[Limited Supply]</t>
  </si>
  <si>
    <t>Backlit Engravable Button Cap for CNX-B6B, Black Textured, Includes Custom Engraving
[Limited Supply]</t>
  </si>
  <si>
    <t>Engravable Button Cap for CNX-B6, Dusk Textured, Engraving Not Included
[Limited Supply]</t>
  </si>
  <si>
    <t>Engravable Button Cap for CNX-B6, Dusk Textured, Includes Custom Engraving
[Limited Supply]</t>
  </si>
  <si>
    <t>Engravable Button Cap for CNX-B6, Latte Textured, Engraving Not Included
[Limited Supply]</t>
  </si>
  <si>
    <t>Engravable Button Cap for CNX-B6, Latte Textured, Includes Custom Engraving
[Limited Supply]</t>
  </si>
  <si>
    <t>Engravable Button Cap for CNX-B6, White Textured, Engraving Not Included
[Limited Supply]</t>
  </si>
  <si>
    <t>Engravable Button Cap for CNX-B6, White Textured, Includes Custom Engraving
[Limited Supply]</t>
  </si>
  <si>
    <t>Engravable Button Cap for CNX-B8, Almond Textured, Engraving Not Included
[Limited Supply]</t>
  </si>
  <si>
    <t>Engravable Button Cap for CNX-B8, Almond Textured, Includes Custom Engraving
[Limited Supply]</t>
  </si>
  <si>
    <t>Engravable Button Cap for CNX-B8, Black Textured, Engraving Not Included
[Limited Supply]</t>
  </si>
  <si>
    <t>Engravable Button Cap for CNX-B8, Black Textured, Includes Custom Engraving
[Limited Supply]</t>
  </si>
  <si>
    <t>Backlit Engravable Button Cap for CNX-B8B, Black Textured, Engraving Not Included
[Limited Supply]</t>
  </si>
  <si>
    <t>Backlit Engravable Button Cap for CNX-B8B, Black Textured, Includes Custom Engraving
[Limited Supply]</t>
  </si>
  <si>
    <t>Engravable Button Cap for CNX-B8, Dusk Textured, Engraving Not Included
[Limited Supply]</t>
  </si>
  <si>
    <t>Engravable Button Cap for CNX-B8, Dusk Textured, Includes Custom Engraving
[Limited Supply]</t>
  </si>
  <si>
    <t>Engravable Button Cap for CNX-B8, Latte Textured, Engraving Not Included
[Limited Supply]</t>
  </si>
  <si>
    <t>Engravable Button Cap for CNX-B8, Latte Textured, Includes Custom Engraving
[Limited Supply]</t>
  </si>
  <si>
    <t>Engravable Button Cap for CNX-B8, White Textured, Engraving Not Included
[Limited Supply]</t>
  </si>
  <si>
    <t>Engravable Button Cap for CNX-B8, White Textured, Includes Custom Engraving
[Limited Supply]</t>
  </si>
  <si>
    <t>Metal Back Box for C2N-CBF keypad with Spirit level</t>
  </si>
  <si>
    <t>onCue® Basic Presentation Controller, US/North America</t>
  </si>
  <si>
    <t>Source Control Button Caps for BPC-8, Set of 12</t>
  </si>
  <si>
    <t>onCue® IR Learner &amp; Programmer</t>
  </si>
  <si>
    <t>4 Room Audio System</t>
  </si>
  <si>
    <t>6 Room + 2 Audio System</t>
  </si>
  <si>
    <t>Cameo® Express Keypad, Standard Mount, Almond Smooth</t>
  </si>
  <si>
    <t>Cameo® Express Keypad, Standard Mount, Black Smooth</t>
  </si>
  <si>
    <t>Cameo® Express Keypad, Standard Mount, White Smooth</t>
  </si>
  <si>
    <t>Cameo® Keypad, Standard Mount, Almond Smooth</t>
  </si>
  <si>
    <t>Cameo® Keypad, Standard Mount, Almond Textured</t>
  </si>
  <si>
    <t>Cameo® Keypad, Standard Mount, Brown Smooth</t>
  </si>
  <si>
    <t>Cameo® Keypad, Standard Mount, Black Smooth</t>
  </si>
  <si>
    <t>Cameo® Keypad, Standard Mount, Black Textured</t>
  </si>
  <si>
    <t>Cameo® Keypad, Standard Mount, Dark Almond Smooth</t>
  </si>
  <si>
    <t>Cameo® Keypad, Standard Mount, Dusk Textured</t>
  </si>
  <si>
    <t>Cameo® Keypad, Standard Mount, Gray Smooth</t>
  </si>
  <si>
    <t>Cameo® Keypad, Standard Mount, Ivory Smooth</t>
  </si>
  <si>
    <t>Cameo® Keypad, Standard Mount, Latte Textured</t>
  </si>
  <si>
    <t>Cameo® Keypad, Standard Mount, Red Smooth</t>
  </si>
  <si>
    <t>Cameo® Keypad, Standard Mount, White Smooth</t>
  </si>
  <si>
    <t>Cameo® Keypad, Standard Mount, White Textured</t>
  </si>
  <si>
    <t>Cameo® Keypad, Flush Mount, Almond Textured</t>
  </si>
  <si>
    <t>Cameo® Keypad, Flush Mount, Black Textured</t>
  </si>
  <si>
    <t>Cameo® Keypad, Flush Mount, Dusk Textured</t>
  </si>
  <si>
    <t>Cameo® Keypad, Flush Mount, Latte Textured</t>
  </si>
  <si>
    <t>Cameo® Keypad, Flush Mount, White Textured</t>
  </si>
  <si>
    <t>Cameo® Keypad, Vimar™ Eikon® Mount, Black Textured</t>
  </si>
  <si>
    <t>Cameo® Keypad, Vimar™ Eikon® Mount, White Textured</t>
  </si>
  <si>
    <t>Cameo® Keypad, Vimar™ Mount, Black Textured</t>
  </si>
  <si>
    <t>Cameo® Keypad, Vimar™ Mount, White Textured</t>
  </si>
  <si>
    <t>FlipTop™ Control Center, Black Anodized</t>
  </si>
  <si>
    <t>FlipTop™ Control Center, Brushed Aluminum [Special Order]</t>
  </si>
  <si>
    <t>Multi-type Cresnet Distribution Block</t>
  </si>
  <si>
    <t>Architectural Faceplate for Cameo® International Keypad, Black Textured w/Stainless Steel Inlay</t>
  </si>
  <si>
    <t>Architectural Faceplate for Cameo® International Keypad, White Textured w/Stainless Steel Inlay</t>
  </si>
  <si>
    <t>Cameo® Keypad - International Version, Almond Textured</t>
  </si>
  <si>
    <t>Cameo® Keypad - International Version, Black Textured</t>
  </si>
  <si>
    <t>Cameo® Keypad - International Version, White Textured</t>
  </si>
  <si>
    <t>Control Port Expansion Module</t>
  </si>
  <si>
    <t>Wall Mount IR Gateway</t>
  </si>
  <si>
    <t>Flush Mount IR Gateway</t>
  </si>
  <si>
    <t>Multi-Purpose LCD Keypad</t>
  </si>
  <si>
    <t>Rack Mount Kit for C2N-NPA8 and C2N-SPWS300, 3U</t>
  </si>
  <si>
    <t xml:space="preserve">Cresnet Remote Temperature and Relative Humidity Sensor </t>
  </si>
  <si>
    <t>Shade and Drape Controller, 2 outputs for 120 VAC 3-wire bidirectional motors</t>
  </si>
  <si>
    <t>Shade and Drape Controller, 2 outputs for 24 VDC 2-wire bidirectional motors</t>
  </si>
  <si>
    <t>Cresnet® Power Supply, 300 Watts</t>
  </si>
  <si>
    <t>Universal Keypad Interface</t>
  </si>
  <si>
    <t>4-Channel Volume/EQ Control Module</t>
  </si>
  <si>
    <t>3-Series™ Control Card – 3 COM Ports</t>
  </si>
  <si>
    <t>3-Series™ Control Card – 16 Versiport I/O Ports</t>
  </si>
  <si>
    <t>3-Series™ Control Card – 8 IR Ports</t>
  </si>
  <si>
    <t>3-Series™ Control Card – 16 Relay Ports</t>
  </si>
  <si>
    <t>3-Series™ Control Card – 8 Relay Ports</t>
  </si>
  <si>
    <t>Automation Enclosure, 1 module high x 1 module wide</t>
  </si>
  <si>
    <t>Automation Enclosure, 2 modules high x 1 module wide</t>
  </si>
  <si>
    <t>Automation Enclosure, 3 modules high x 1 module wide, 6 breaker slots, split phase</t>
  </si>
  <si>
    <t>Automation Enclosure, 4 modules high x 1 module wide</t>
  </si>
  <si>
    <t>Automation Enclosure, 4 modules high x 2 modules wide</t>
  </si>
  <si>
    <t>Automation Enclosure, 5 modules high x 1 module wide, 20 breaker slots, split phase</t>
  </si>
  <si>
    <t>Automation Enclosure, 5 modules high x 2 modules wide, 20 breaker slots, split phase</t>
  </si>
  <si>
    <t>Automation Enclosure, 7 modules high x 1 module wide</t>
  </si>
  <si>
    <t>Automation Enclosure, 7 modules high x 2 modules wide</t>
  </si>
  <si>
    <t>Cresnet Network Termination Block for CAEN and CAENIB Automation Enclosures</t>
  </si>
  <si>
    <t>Ethernet to Cresnet® Bridge for CAEN Automation Enclosures</t>
  </si>
  <si>
    <t>Cover Extension Kit for CAEN/CAENIB-2X1</t>
  </si>
  <si>
    <t>Cover Extension Kit for CAEN/CAENIB-4X1</t>
  </si>
  <si>
    <t>Cover Extension Kit for CAEN/CAENIB-4X2</t>
  </si>
  <si>
    <t>Cover Extension Kit for CAEN/CAENIB-7X1</t>
  </si>
  <si>
    <t>Cover Extension Kit for CAEN/CAENIB-7X2</t>
  </si>
  <si>
    <t>Automation Enclosure, 2 modules high x 1 module wide - International Version</t>
  </si>
  <si>
    <t>Automation Enclosure, 4 modules high x 1 module wide - International Version</t>
  </si>
  <si>
    <t>Automation Enclosure, 4 modules high x 2 modules wide - International Version</t>
  </si>
  <si>
    <t>Automation Enclosure, 7 modules high x 1 module wide - International Version</t>
  </si>
  <si>
    <t>Automation Enclosure, 7 modules high x 2 modules wide - International Version</t>
  </si>
  <si>
    <t>Blank Cover Plates for CAENIB Automation Enclosures, 5-Pack</t>
  </si>
  <si>
    <t>CAEN Automation Enclosure Mounting Kit for C2N-NPA8 and C2N-SPWS300</t>
  </si>
  <si>
    <t>Universal Mounting Plate for CAEN Automation Enclosures, fits 1 Module Slot</t>
  </si>
  <si>
    <t>Universal Mounting Plate for CAEN Automation Enclosures, fits 2 Module Slots, 1H x 2W</t>
  </si>
  <si>
    <t>Universal Mounting Plate for CAEN Automation Enclosures, fits 2 Module Slots, 2H x 1W</t>
  </si>
  <si>
    <t>Universal Mounting Plate for CAEN Automation Enclosures, fits 4 Module Slots, 2H x 2W</t>
  </si>
  <si>
    <t>Control Card Expansion Cage for AV3</t>
  </si>
  <si>
    <t>Large Backlit Engravable Button Cap for Cameo Keypads, Almond Smooth, Engraving Not Included</t>
  </si>
  <si>
    <t>Large Backlit Engravable Button Cap for Cameo Keypads, Almond Smooth, Includes Custom Engraving</t>
  </si>
  <si>
    <t>Large Backlit Engravable Button Cap for Cameo Keypads, Almond Textured, Engraving Not Included</t>
  </si>
  <si>
    <t>Large Backlit Engravable Button Cap for Cameo Keypads, Almond Textured, Includes Custom Engraving</t>
  </si>
  <si>
    <t>Large Backlit Engravable Button Cap for Cameo Keypads, Brown Smooth, Engraving Not Included</t>
  </si>
  <si>
    <t>Large Backlit Engravable Button Cap for Cameo Keypads, Brown Smooth, Includes Custom Engraving</t>
  </si>
  <si>
    <t>Large Backlit Engravable Button Cap for Cameo Keypads, Black Smooth, Engraving Not Included</t>
  </si>
  <si>
    <t>Large Backlit Engravable Button Cap for Cameo Keypads, Black Smooth, Includes Custom Engraving</t>
  </si>
  <si>
    <t>Large Backlit Engravable Button Cap for Cameo Keypads, Black Textured, Engraving Not Included</t>
  </si>
  <si>
    <t>Large Backlit Engravable Button Cap for Cameo Keypads, Black Textured, Includes Custom Engraving</t>
  </si>
  <si>
    <t>Large Backlit Engravable Button Cap for Cameo Keypads, Dark Almond Smooth, Engraving Not Included</t>
  </si>
  <si>
    <t>Large Backlit Engravable Button Cap for Cameo Keypads, Dark Almond Smooth, Includes Custom Engraving</t>
  </si>
  <si>
    <t>Large Backlit Engravable Button Cap for Cameo Keypads, Dusk Textured, Engraving Not Included</t>
  </si>
  <si>
    <t>Large Backlit Engravable Button Cap for Cameo Keypads, Dusk Textured, Includes Custom Engraving</t>
  </si>
  <si>
    <t>Large Backlit Engravable Button Cap for Cameo Keypads, Gray Smooth, Engraving Not Included</t>
  </si>
  <si>
    <t>Large Backlit Engravable Button Cap for Cameo Keypads, Gray Smooth, Includes Custom Engraving</t>
  </si>
  <si>
    <t>Large Backlit Engravable Button Cap for Cameo Keypads, Ivory Smooth, Engraving Not Included</t>
  </si>
  <si>
    <t>Large Backlit Engravable Button Cap for Cameo Keypads, Ivory Smooth, Includes Custom Engraving</t>
  </si>
  <si>
    <t>Large Backlit Engravable Button Cap for Cameo Keypads, Latte Textured, Engraving Not Included</t>
  </si>
  <si>
    <t>Large Backlit Engravable Button Cap for Cameo Keypads, Latte Textured, Includes Custom Engraving</t>
  </si>
  <si>
    <t>Large Backlit Engravable Button Cap for Cameo Keypads, Red Smooth, Engraving Not Included</t>
  </si>
  <si>
    <t>Large Backlit Engravable Button Cap for Cameo Keypads, Red Smooth, Includes Custom Engraving</t>
  </si>
  <si>
    <t>Large Backlit Engravable Button Cap for Cameo Keypads, White Smooth, Engraving Not Included</t>
  </si>
  <si>
    <t>Large Backlit Engravable Button Cap for Cameo Keypads, White Smooth, Includes Custom Engraving</t>
  </si>
  <si>
    <t>Large Backlit Engravable Button Cap for Cameo Keypads, White Textured, Engraving Not Included</t>
  </si>
  <si>
    <t>Large Backlit Engravable Button Cap for Cameo Keypads, White Textured, Includes Custom Engraving</t>
  </si>
  <si>
    <t>Large Engravable Button Cap for Cameo Express Keypads, Almond Smooth, Engraving Not Included</t>
  </si>
  <si>
    <t>Large Engravable Button Cap for Cameo Express Keypads, Almond Smooth, Includes Custom Engraving</t>
  </si>
  <si>
    <t>Large Engravable Button Cap for Cameo Express Keypads, Black Smooth, Engraving Not Included</t>
  </si>
  <si>
    <t>Large Engravable Button Cap for Cameo Express Keypads, Black Smooth, Includes Custom Engraving</t>
  </si>
  <si>
    <t>Large Engravable Button Cap for Cameo Express Keypads, White Smooth, Engraving Not Included</t>
  </si>
  <si>
    <t>Large Engravable Button Cap for Cameo Express Keypads, White Smooth, Includes Custom Engraving</t>
  </si>
  <si>
    <t>Medium Backlit Engravable Button Cap for Cameo Keypads, Almond Smooth, Engraving Not Included</t>
  </si>
  <si>
    <t>Medium Backlit Engravable Button Cap for Cameo Keypads, Almond Smooth, Includes Custom Engraving</t>
  </si>
  <si>
    <t>Medium Backlit Engravable Button Cap for Cameo Keypads, Almond Textured, Engraving Not Included</t>
  </si>
  <si>
    <t>Medium Backlit Engravable Button Cap for Cameo Keypads, Almond Textured, Includes Custom Engraving</t>
  </si>
  <si>
    <t>Medium Backlit Engravable Button Cap for Cameo Keypads, Brown Smooth, Engraving Not Included</t>
  </si>
  <si>
    <t>Medium Backlit Engravable Button Cap for Cameo Keypads, Brown Smooth, Includes Custom Engraving</t>
  </si>
  <si>
    <t>Medium Backlit Engravable Button Cap for Cameo Keypads, Black Smooth, Engraving Not Included</t>
  </si>
  <si>
    <t>Medium Backlit Engravable Button Cap for Cameo Keypads, Black Smooth, Includes Custom Engraving</t>
  </si>
  <si>
    <t>Medium Backlit Engravable Button Cap for Cameo Keypads, Black Textured, Engraving Not Included</t>
  </si>
  <si>
    <t>Medium Backlit Engravable Button Cap for Cameo Keypads, Black Textured, Includes Custom Engraving</t>
  </si>
  <si>
    <t>Medium Backlit Engravable Button Cap for Cameo Keypads, Dark Almond Smooth, Engraving Not Included</t>
  </si>
  <si>
    <t>Medium Backlit Engravable Button Cap for Cameo Keypads, Dark Almond Smooth, Includes Custom Engraving</t>
  </si>
  <si>
    <t>Medium Backlit Engravable Button Cap for Cameo Keypads, Dusk Textured, Engraving Not Included</t>
  </si>
  <si>
    <t>Medium Backlit Engravable Button Cap for Cameo Keypads, Dusk Textured, Includes Custom Engraving</t>
  </si>
  <si>
    <t>Medium Backlit Engravable Button Cap for Cameo Keypads, Gray Smooth, Engraving Not Included</t>
  </si>
  <si>
    <t>Medium Backlit Engravable Button Cap for Cameo Keypads, Gray Smooth, Includes Custom Engraving</t>
  </si>
  <si>
    <t>Medium Backlit Engravable Button Cap for Cameo Keypads, Ivory Smooth, Engraving Not Included</t>
  </si>
  <si>
    <t>Medium Backlit Engravable Button Cap for Cameo Keypads, Ivory Smooth, Includes Custom Engraving</t>
  </si>
  <si>
    <t>Medium Backlit Engravable Button Cap for Cameo Keypads, Latte Textured, Engraving Not Included</t>
  </si>
  <si>
    <t>Medium Backlit Engravable Button Cap for Cameo Keypads, Latte Textured, Includes Custom Engraving</t>
  </si>
  <si>
    <t>Medium Backlit Engravable Button Cap for Cameo Keypads, Red Smooth, Engraving Not Included</t>
  </si>
  <si>
    <t>Medium Backlit Engravable Button Cap for Cameo Keypads, Red Smooth, Includes Custom Engraving</t>
  </si>
  <si>
    <t>Medium Backlit Engravable Button Cap for Cameo Keypads, White Smooth, Engraving Not Included</t>
  </si>
  <si>
    <t>Medium Backlit Engravable Button Cap for Cameo Keypads, White Smooth, Includes Custom Engraving</t>
  </si>
  <si>
    <t>Medium Backlit Engravable Button Cap for Cameo Keypads, White Textured, Engraving Not Included</t>
  </si>
  <si>
    <t>Medium Backlit Engravable Button Cap for Cameo Keypads, White Textured, Includes Custom Engraving</t>
  </si>
  <si>
    <t>Medium Engravable Button Cap for Cameo Express Keypads, Almond Smooth, Engraving Not Included</t>
  </si>
  <si>
    <t>Medium Engravable Button Cap for Cameo Express Keypads, Almond Smooth, Includes Custom Engraving</t>
  </si>
  <si>
    <t>Medium Engravable Button Cap for Cameo Express Keypads, Black Smooth, Engraving Not Included</t>
  </si>
  <si>
    <t>Medium Engravable Button Cap for Cameo Express Keypads, Black Smooth, Includes Custom Engraving</t>
  </si>
  <si>
    <t>Medium Engravable Button Cap for Cameo Express Keypads, White Smooth, Engraving Not Included</t>
  </si>
  <si>
    <t>Medium Engravable Button Cap for Cameo Express Keypads, White Smooth, Includes Custom Engraving</t>
  </si>
  <si>
    <t>Small Backlit Engravable Button Cap for Cameo Keypads, Almond Smooth, Engraving Not Included</t>
  </si>
  <si>
    <t>Small Backlit Engravable Button Cap for Cameo Keypads, Almond Smooth, Includes Custom Engraving</t>
  </si>
  <si>
    <t>Small Backlit Engravable Button Cap for Cameo Keypads, Almond Textured, Engraving Not Included</t>
  </si>
  <si>
    <t>Small Backlit Engravable Button Cap for Cameo Keypads, Almond Textured, Includes Custom Engraving</t>
  </si>
  <si>
    <t>Small Backlit Engravable Button Cap for Cameo Keypads, Brown Smooth, Engraving Not Included</t>
  </si>
  <si>
    <t>Small Backlit Engravable Button Cap for Cameo Keypads, Brown Smooth, Includes Custom Engraving</t>
  </si>
  <si>
    <t>Small Backlit Engravable Button Cap for Cameo Keypads, Black Smooth, Engraving Not Included</t>
  </si>
  <si>
    <t>Small Backlit Engravable Button Cap for Cameo Keypads, Black Smooth, Includes Custom Engraving</t>
  </si>
  <si>
    <t>Small Backlit Engravable Button Cap for Cameo Keypads, Black Textured, Engraving Not Included</t>
  </si>
  <si>
    <t>Small Backlit Engravable Button Cap for Cameo Keypads, Black Textured, Includes Custom Engraving</t>
  </si>
  <si>
    <t>Small Backlit Engravable Button Cap for Cameo Keypads, Dark Almond Smooth, Engraving Not Included</t>
  </si>
  <si>
    <t>Small Backlit Engravable Button Cap for Cameo Keypads, Dark Almond Smooth, Includes Custom Engraving</t>
  </si>
  <si>
    <t>Small Backlit Engravable Button Cap for Cameo Keypads, Dusk Textured, Engraving Not Included</t>
  </si>
  <si>
    <t>Small Backlit Engravable Button Cap for Cameo Keypads, Dusk Textured, Includes Custom Engraving</t>
  </si>
  <si>
    <t>Small Backlit Engravable Button Cap for Cameo Keypads, Gray Smooth, Engraving Not Included</t>
  </si>
  <si>
    <t>Small Backlit Engravable Button Cap for Cameo Keypads, Gray Smooth, Includes Custom Engraving</t>
  </si>
  <si>
    <t>Small Backlit Engravable Button Cap for Cameo Keypads, Ivory Smooth, Engraving Not Included</t>
  </si>
  <si>
    <t>Small Backlit Engravable Button Cap for Cameo Keypads, Ivory Smooth, Includes Custom Engraving</t>
  </si>
  <si>
    <t>Small Backlit Engravable Button Cap for Cameo Keypads, Latte Textured, Engraving Not Included</t>
  </si>
  <si>
    <t>Small Backlit Engravable Button Cap for Cameo Keypads, Latte Textured, Includes Custom Engraving</t>
  </si>
  <si>
    <t>Small Backlit Engravable Button Cap for Cameo Keypads, Red Smooth, Engraving Not Included</t>
  </si>
  <si>
    <t>Small Backlit Engravable Button Cap for Cameo Keypads, Red Smooth, Includes Custom Engraving</t>
  </si>
  <si>
    <t>Small Backlit Engravable Button Cap for Cameo Keypads, White Smooth, Engraving Not Included</t>
  </si>
  <si>
    <t>Small Backlit Engravable Button Cap for Cameo Keypads, White Smooth, Includes Custom Engraving</t>
  </si>
  <si>
    <t>Small Backlit Engravable Button Cap for Cameo Keypads, White Textured, Engraving Not Included</t>
  </si>
  <si>
    <t>Small Backlit Engravable Button Cap for Cameo Keypads, White Textured, Includes Custom Engraving</t>
  </si>
  <si>
    <t>Small Engravable Button Cap for Cameo Express Keypads, Almond Smooth, Engraving Not Included</t>
  </si>
  <si>
    <t>Small Engravable Button Cap for Cameo Express Keypads, Almond Smooth, Includes Custom Engraving</t>
  </si>
  <si>
    <t>Small Engravable Button Cap for Cameo Express Keypads, Black Smooth, Engraving Not Included</t>
  </si>
  <si>
    <t>Small Engravable Button Cap for Cameo Express Keypads, Black Smooth, Includes Custom Engraving</t>
  </si>
  <si>
    <t>Small Engravable Button Cap for Cameo Express Keypads, White Smooth, Engraving Not Included</t>
  </si>
  <si>
    <t>Small Engravable Button Cap for Cameo Express Keypads, White Smooth, Includes Custom Engraving</t>
  </si>
  <si>
    <t>Split Small Backlit Engravable Button Cap Pair for Cameo Keypads, Almond Smooth, Engraving Not Included</t>
  </si>
  <si>
    <t>Split Small Backlit Engravable Button Cap Pair for Cameo Keypads, Almond Smooth, Includes Custom Engraving</t>
  </si>
  <si>
    <t>Split Small Backlit Engravable Button Cap Pair for Cameo Keypads, Almond Textured, Engraving Not Included</t>
  </si>
  <si>
    <t>Split Small Backlit Engravable Button Cap Pair for Cameo Keypads, Almond Textured, Includes Custom Engraving</t>
  </si>
  <si>
    <t>Split Small Backlit Engravable Button Cap Pair for Cameo Keypads, Brown Smooth, Engraving Not Included</t>
  </si>
  <si>
    <t>Split Small Backlit Engravable Button Cap Pair for Cameo Keypads, Brown Smooth, Includes Custom Engraving</t>
  </si>
  <si>
    <t>Split Small Backlit Engravable Button Cap Pair for Cameo Keypads, Black Smooth, Engraving Not Included</t>
  </si>
  <si>
    <t>Split Small Backlit Engravable Button Cap Pair for Cameo Keypads, Black Smooth, Includes Custom Engraving</t>
  </si>
  <si>
    <t>Split Small Backlit Engravable Button Cap Pair for Cameo Keypads, Black Textured, Engraving Not Included</t>
  </si>
  <si>
    <t>Split Small Backlit Engravable Button Cap Pair for Cameo Keypads, Black Textured, Includes Custom Engraving</t>
  </si>
  <si>
    <t>Split Small Backlit Engravable Button Cap Pair for Cameo Keypads, Dark Almond Smooth, Engraving Not Included</t>
  </si>
  <si>
    <t>Split Small Backlit Engravable Button Cap Pair for Cameo Keypads, Dark Almond Smooth, Includes Custom Engraving</t>
  </si>
  <si>
    <t>Split Small Backlit Engravable Button Cap Pair for Cameo Keypads, Dusk Textured, Engraving Not Included</t>
  </si>
  <si>
    <t>Split Small Backlit Engravable Button Cap Pair for Cameo Keypads, Dusk Textured, Includes Custom Engraving</t>
  </si>
  <si>
    <t>Split Small Backlit Engravable Button Cap Pair for Cameo Keypads, Gray Smooth, Engraving Not Included</t>
  </si>
  <si>
    <t>Split Small Backlit Engravable Button Cap Pair for Cameo Keypads, Gray Smooth, Includes Custom Engraving</t>
  </si>
  <si>
    <t>Split Small Backlit Engravable Button Cap Pair for Cameo Keypads, Ivory Smooth, Engraving Not Included</t>
  </si>
  <si>
    <t>Split Small Backlit Engravable Button Cap Pair for Cameo Keypads, Ivory Smooth, Includes Custom Engraving</t>
  </si>
  <si>
    <t>Split Small Backlit Engravable Button Cap Pair for Cameo Keypads, Latte Textured, Engraving Not Included</t>
  </si>
  <si>
    <t>Split Small Backlit Engravable Button Cap Pair for Cameo Keypads, Latte Textured, Includes Custom Engraving</t>
  </si>
  <si>
    <t>Split Small Backlit Engravable Button Cap Pair for Cameo Keypads, Red Smooth, Engraving Not Included</t>
  </si>
  <si>
    <t>Split Small Backlit Engravable Button Cap Pair for Cameo Keypads, Red Smooth, Includes Custom Engraving</t>
  </si>
  <si>
    <t>Split Small Backlit Engravable Button Cap Pair for Cameo Keypads, White Smooth, Engraving Not Included</t>
  </si>
  <si>
    <t>Split Small Backlit Engravable Button Cap Pair for Cameo Keypads, White Smooth, Includes Custom Engraving</t>
  </si>
  <si>
    <t>Split Small Backlit Engravable Button Cap Pair for Cameo Keypads, White Textured, Engraving Not Included</t>
  </si>
  <si>
    <t>Split Small Backlit Engravable Button Cap Pair for Cameo Keypads, White Textured, Includes Custom Engraving</t>
  </si>
  <si>
    <t>Split Small Engravable Button Cap Pair for Cameo Express Keypads, Almond Smooth, Engraving Not Included</t>
  </si>
  <si>
    <t>Split Small Engravable Button Cap Pair for Cameo Express Keypads, Almond Smooth, Includes Custom Engraving</t>
  </si>
  <si>
    <t>Split Small Engravable Button Cap Pair for Cameo Express Keypads, Black Smooth, Engraving Not Included</t>
  </si>
  <si>
    <t>Split Small Engravable Button Cap Pair for Cameo Express Keypads, Black Smooth, Includes Custom Engraving</t>
  </si>
  <si>
    <t>Split Small Engravable Button Cap Pair for Cameo Express Keypads, White Smooth, Engraving Not Included</t>
  </si>
  <si>
    <t>Split Small Engravable Button Cap Pair for Cameo Express Keypads, White Smooth, Includes Custom Engraving</t>
  </si>
  <si>
    <t>Set of (2) Large Backlit Engravable Button Caps for Cameo® International Keypad, Almond Textured, Engraving Not Included</t>
  </si>
  <si>
    <t>Set of (2) Large Backlit Engravable Button Caps for Cameo® International Keypad, Almond Textured, Includes Custom Engraving</t>
  </si>
  <si>
    <t>Set of (2) Large Backlit Engravable Button Caps for Cameo® International Keypad, Black Textured, Engraving Not Included</t>
  </si>
  <si>
    <t>Set of (2) Large Backlit Engravable Button Caps for Cameo® International Keypad, Black Textured, Includes Custom Engraving</t>
  </si>
  <si>
    <t>Set of (2) Large Backlit Engravable Button Caps for Cameo® International Keypad, White Textured, Engraving Not Included</t>
  </si>
  <si>
    <t>Set of (2) Large Backlit Engravable Button Caps for Cameo® International Keypad, White Textured, Includes Custom Engraving</t>
  </si>
  <si>
    <t>Set of (3) Medium Backlit Engravable Button Caps for Cameo® International Keypad, Almond Textured, Engraving Not Included</t>
  </si>
  <si>
    <t>Set of (3) Medium Backlit Engravable Button Caps for Cameo® International Keypad, Almond Textured, Includes Custom Engraving</t>
  </si>
  <si>
    <t>Set of (3) Medium Backlit Engravable Button Caps for Cameo® International Keypad, Black Textured, Engraving Not Included</t>
  </si>
  <si>
    <t>Set of (3) Medium Backlit Engravable Button Caps for Cameo® International Keypad, Black Textured, Includes Custom Engraving</t>
  </si>
  <si>
    <t>Set of (3) Medium Backlit Engravable Button Caps for Cameo® International Keypad, White Textured, Engraving Not Included</t>
  </si>
  <si>
    <t>Set of (3) Medium Backlit Engravable Button Caps for Cameo® International Keypad, White Textured, Includes Custom Engraving</t>
  </si>
  <si>
    <t>Set of (4) Small and (1) Medium Button Caps, Backlit, Left Side, Engraving Not Included, Almond, Textured</t>
  </si>
  <si>
    <t>Set of (4) Small and (1) Medium Button Caps, Backlit, Left Side, with Engraving, Almond, Textured</t>
  </si>
  <si>
    <t>Set of (4) Small and (1) Medium Button Caps, Backlit, Left Side, Engraving Not Included, Black, Textured</t>
  </si>
  <si>
    <t>Set of (4) Small and (1) Medium Button Caps, Backlit, Left Side, with Engraving, Black, Textured</t>
  </si>
  <si>
    <t>Set of (4) Small and (1) Medium Button Caps, Backlit, Left Side, Engraving Not Included, White, Textured</t>
  </si>
  <si>
    <t>Set of (4) Small and (1) Medium Button Caps, Backlit, Left Side, with Engraving, White, Textured</t>
  </si>
  <si>
    <t>Set of (4) Small and (1) Medium Button Caps, Backlit, Right Side, Engraving Not Included, Almond, Textured</t>
  </si>
  <si>
    <t>Set of (4) Small and (1) Medium Button Caps, Backlit, Right Side, with Engraving, Almond, Textured</t>
  </si>
  <si>
    <t>Set of (4) Small and (1) Medium Button Caps, Backlit, Right Side, Engraving Not Included, Black, Textured</t>
  </si>
  <si>
    <t>Set of (4) Small and (1) Medium Button Caps, Backlit, Right Side, with Engraving, Black, Textured</t>
  </si>
  <si>
    <t>Set of (4) Small and (1) Medium Button Caps, Backlit, Right Side, Engraving Not Included, White, Textured</t>
  </si>
  <si>
    <t>Set of (4) Small and (1) Medium Button Caps, Backlit, Right Side, with Engraving, White, Textured</t>
  </si>
  <si>
    <t>Active Converter Cable, DisplayPort to HDMI®, 18 Gbps, 12 ft (3.6 m)</t>
  </si>
  <si>
    <t>Active Converter Cable, DisplayPort to HDMI®, 18 Gbps, 6 ft (1.8 m)</t>
  </si>
  <si>
    <t>Active Converter Cable, Mini DisplayPort to HDMI®, 18 Gbps, 12 ft (3.6 m)</t>
  </si>
  <si>
    <t>Active Converter Cable, Mini DisplayPort to HDMI®, 18 Gbps, 6 ft (1.8 m)</t>
  </si>
  <si>
    <t>Active Converter Cable, USB-C® to HDMI®, 18 Gbps, 12 ft (3.6 m)</t>
  </si>
  <si>
    <t>Active Converter Cable, USB-C® to HDMI®, 18 Gbps, 6 ft (1.8 m)</t>
  </si>
  <si>
    <t>Crestron® Certified Mini-TRS Stereo Audio Interface Cable, 12 ft</t>
  </si>
  <si>
    <t>Crestron® Certified Mini-TRS Stereo Audio Interface Cable, 3 ft</t>
  </si>
  <si>
    <t>Crestron® Certified Mini-TRS Stereo Audio Interface Cable, 6 ft</t>
  </si>
  <si>
    <t>RCA to 3.5mm Mini-TRS Stereo Audio Adapter
[Limited Supply]</t>
  </si>
  <si>
    <t>Stereo Balanced Audio Cable, 5-pos. 3.5mm t-blocks, 12 ft (3.6 m)
[Release Date TBA]</t>
  </si>
  <si>
    <t>CAT5e Cable, RJ45-to-RJ45, Black, 7 ft (2.1 m)</t>
  </si>
  <si>
    <t>Cable Kit for System Configuration</t>
  </si>
  <si>
    <t>Crestron® Certified DVI-D Interface Cable, 3 ft</t>
  </si>
  <si>
    <t>Crestron® Certified DVI-D Interface Cable, 6 ft</t>
  </si>
  <si>
    <t>Crestron® Certified HDMI® Interface Cable, 18 Gbps, 1.5 ft (0.45 m)</t>
  </si>
  <si>
    <t>Crestron® Certified HDMI® Interface Cable, 18 Gbps, 12 ft (3.6 m)</t>
  </si>
  <si>
    <t>Crestron® Certified HDMI® Interface Cable, 18 Gbps, 20 ft (6.1 m)</t>
  </si>
  <si>
    <t>Crestron® Certified HDMI® Interface Cable, 18 Gbps, 3 ft (0.91 m)</t>
  </si>
  <si>
    <t>Crestron® Certified HDMI® Interface Cable, 10.2 Gbps, 30 ft (9.1 m)</t>
  </si>
  <si>
    <t>Crestron® Certified HDMI® Interface Cable, 18 Gbps, 6 ft (1.8 m)</t>
  </si>
  <si>
    <t>Crestron® Certified HDMI® to DVI Interface Cable, 1.5 ft</t>
  </si>
  <si>
    <t>Crestron® Certified HDMI® to DVI Interface Cable, 12 ft</t>
  </si>
  <si>
    <t>Crestron® Certified HDMI® to DVI Interface Cable, 3 ft</t>
  </si>
  <si>
    <t>Crestron® Certified HDMI® to DVI Interface Cable, 6 ft</t>
  </si>
  <si>
    <t>Locking High-Speed HDMI® Cable, 10.2 Gbps, 16 ft (4.8 m)</t>
  </si>
  <si>
    <t>Locking High-Speed HDMI® Cable, 10.2 Gbps, 2 ft (0.6 m)</t>
  </si>
  <si>
    <t>Locking High-Speed HDMI® Cable, 10.2 Gbps, 4 ft (1.2 m)</t>
  </si>
  <si>
    <t>Locking High-Speed HDMI® Cable, 10.2 Gbps, 8 ft (2.4 m)</t>
  </si>
  <si>
    <t>HDMI Cable, Thin, Type A Male-to-Male, 6 ft (1.83 m)</t>
  </si>
  <si>
    <t>Crestron Mercury® HD Video Cable System, with 12 ft Cables.</t>
  </si>
  <si>
    <t>Crestron Mercury® HD Video Cable System, with 6 ft Cables</t>
  </si>
  <si>
    <t>4-Conductor Link Cable for BPC-8, Plenum, 50 ft</t>
  </si>
  <si>
    <t>FlipTop™ Cable Retractor, 3.5mm Mini-TRS Plug to 3.5 mm Mini-TRS Plug, Stereo Audio Cable</t>
  </si>
  <si>
    <t>FlipTop™ Cable Retractor, RJ45 to RJ45, CAT5e Cable</t>
  </si>
  <si>
    <t>FlipTop™ Cable Retractor, HDMI® to HDMI Cable</t>
  </si>
  <si>
    <t>FlipTop™ Cable Retractor, Mini-DisplayPort to DisplayPort™ Cable</t>
  </si>
  <si>
    <t>FlipTop™ Cable Retractor, USB Type-A to USB Type-A, USB Cable</t>
  </si>
  <si>
    <t>Cable Retractor for FlipTops™, VGA</t>
  </si>
  <si>
    <t>FlipTop™ Cable Retractor, HD15 and 3.5 mm Mini-TRS to HD15 and 3.5 mm Mini-TRS, VGA &amp; Audio Cable</t>
  </si>
  <si>
    <t>Cable Retractor Mounting Bracket for Small FlipTops™</t>
  </si>
  <si>
    <t>Cable Retractor Mounting Bracket for Large FlipTops™</t>
  </si>
  <si>
    <t>Cable Retractor Mounting Bracket for International FlipTops™</t>
  </si>
  <si>
    <t>2-Wire Spacer Insert for Cable Retractor Mounting Brackets</t>
  </si>
  <si>
    <t>Blank Spacer Insert for Cable Retractor Mounting Brackets</t>
  </si>
  <si>
    <t>Crestron® Certified RCA Stereo Audio Interface Cable, 1.5 ft</t>
  </si>
  <si>
    <t>Crestron® Certified RCA Stereo Audio Interface Cable, 12 ft</t>
  </si>
  <si>
    <t>Crestron® Certified RCA Stereo Audio Interface Cable, 3 ft</t>
  </si>
  <si>
    <t>Crestron® Certified RCA Stereo Audio Interface Cable, 6 ft</t>
  </si>
  <si>
    <t>3.5mm TRS to DB9F RS-232 Control Cable, 6 ft</t>
  </si>
  <si>
    <t>Serial Cable, DB9F to Flying Leads, 12 ft (3.6 m)</t>
  </si>
  <si>
    <t>USB Cable, USB Type A Male to Micro-B Male, 6 ft (1.83 m)</t>
  </si>
  <si>
    <t>Crestron® Certified Computer VGA Interface Cable, 6 ft</t>
  </si>
  <si>
    <t>Crestron® Certified Computer VGA Interface Cable w/Audio, 12 ft</t>
  </si>
  <si>
    <t>Crestron® Certified Computer VGA Interface Cable w/Audio, 25 ft</t>
  </si>
  <si>
    <t>Crestron® Certified Computer VGA Interface Cable w/Audio, 3 ft</t>
  </si>
  <si>
    <t>Crestron® Certified Computer VGA Interface Cable w/Audio, 6 ft</t>
  </si>
  <si>
    <t>VHDCI Interconnect Cable for AUD-BOB-1602, 20 ft</t>
  </si>
  <si>
    <t>VHDCI Interconnect Cable for AUD-BOB-1602, 8 ft</t>
  </si>
  <si>
    <t>Crestron® Color Ring</t>
  </si>
  <si>
    <t>3-Series® Control Processor Card Interface – 1 Slot</t>
  </si>
  <si>
    <t>3-Series® Card Interface – 1 Slot, w/PoE Injector</t>
  </si>
  <si>
    <t>3-Series® Control Processor Card Interface – 3 Slot</t>
  </si>
  <si>
    <t>infiNET EX® Network and ER Wireless Gateway</t>
  </si>
  <si>
    <t>infiNET EX® &amp; ER Wireless Gateway w/PoE Injector</t>
  </si>
  <si>
    <t>infiNET EX® Network and ER Wireless Gateway – International Version</t>
  </si>
  <si>
    <t>infiNET EX® &amp; ER Wireless Gateway w/PoE Injector – International Version</t>
  </si>
  <si>
    <t>Wired Ethernet Module with 2 COM Ports</t>
  </si>
  <si>
    <t>Wi-Fi® Network I/O Extender with 2 COM Ports</t>
  </si>
  <si>
    <t>Wired Ethernet Module with 4 Digital Inputs</t>
  </si>
  <si>
    <t>Wi-Fi® Network I/O Extender with 4 Digital Inputs</t>
  </si>
  <si>
    <t>Wired Ethernet Module with 4 IR Ports</t>
  </si>
  <si>
    <t>Wi-Fi® Network I/O Extender with 4 IR Ports</t>
  </si>
  <si>
    <t>Wired Ethernet Module with 4 Relay Ports</t>
  </si>
  <si>
    <t>Wi-Fi® Network I/O Extender with 4 Relay Ports</t>
  </si>
  <si>
    <t>24-Port CAT6 RJ45 Patch Panel</t>
  </si>
  <si>
    <t>16-Port Managed PoE Switch</t>
  </si>
  <si>
    <t>5-Port PoE Switch</t>
  </si>
  <si>
    <t>Floor Tank with DM-TX-200-C-2G-B-T</t>
  </si>
  <si>
    <t>Interface DMX-512, Bi-directional</t>
  </si>
  <si>
    <t>KNX/IP-Gateway</t>
  </si>
  <si>
    <t>DigitalMdia Transfermodule for DM-TX-300/N</t>
  </si>
  <si>
    <t>Wall Mount Remote Temperature Sensor, White</t>
  </si>
  <si>
    <t>Surface Mount Remote Temperature Sensor, White</t>
  </si>
  <si>
    <t>Remote Slab Sensor and Outdoor Temperature Sensor</t>
  </si>
  <si>
    <t>Remote Temperature and Relative Humidity Sensor</t>
  </si>
  <si>
    <t>Remote Temperature Sensor</t>
  </si>
  <si>
    <t>Heating, Cooling and Relative Humidity Thermostat, Almond Faceplate</t>
  </si>
  <si>
    <t>Heating, Cooling and Relative Humidity Thermostat, Black Faceplate</t>
  </si>
  <si>
    <t>Heating, Cooling and Relative Humidity Thermostat, White Faceplate</t>
  </si>
  <si>
    <t>Heating and Cooling Thermostat, Almond Faceplate</t>
  </si>
  <si>
    <t>Heating and Cooling Thermostat, Black Faceplate</t>
  </si>
  <si>
    <t>infiNET EX® Thermostat, Almond Textured</t>
  </si>
  <si>
    <t>infiNET EX® Thermostat, Black Textured</t>
  </si>
  <si>
    <t>infiNET EX® Thermostat, Fan Coil Unit, Almond Textured</t>
  </si>
  <si>
    <t>infiNET EX® Thermostat, Fan Coil Unit, Black Textured</t>
  </si>
  <si>
    <t>infiNET EX® Thermostat, Fan Coil Unit, White Textured</t>
  </si>
  <si>
    <t>infiNET EX® Thermostat, White Textured</t>
  </si>
  <si>
    <t>Heating/Cooling Fan-Coil Thermostat, Almond</t>
  </si>
  <si>
    <t>Heating/Cooling Fan-Coil Thermostat, Black</t>
  </si>
  <si>
    <t>0-10V Heating/Cooling Fan-Coil Thermostat, White Textured</t>
  </si>
  <si>
    <t>Heating/Cooling Fan-Coil Thermostat, White</t>
  </si>
  <si>
    <t>Heating and Cooling Thermostat, White Faceplate</t>
  </si>
  <si>
    <t>KNX IP Interface</t>
  </si>
  <si>
    <t>RS485 Somfy RTS Interface</t>
  </si>
  <si>
    <t>Thermal Magnetic Breaker for CAEN-MLO, 120V, 20A</t>
  </si>
  <si>
    <t>Combination Arc Fault Breaker for CAEN-MLO, 120V, 20A</t>
  </si>
  <si>
    <t>Ground Fault Breaker for CAEN-MLO, 120V, 20A</t>
  </si>
  <si>
    <t>RGBW LED Controller</t>
  </si>
  <si>
    <t>Wireless Lighting and Fan Controller, White</t>
  </si>
  <si>
    <t>Wireless In-Ceiling 0-10V Dimmer, 230VAC</t>
  </si>
  <si>
    <t>Wireless In-Ceiling Switch, 230VAC</t>
  </si>
  <si>
    <t>Wireless In-Ceiling Dimmer, 230VAC</t>
  </si>
  <si>
    <t>Wireless Motor Controller, 230VAC</t>
  </si>
  <si>
    <t>Lamp Switch Control Cord for CLF-LDIMUEX-W-CORD</t>
  </si>
  <si>
    <t>Wireless Lamp Dimmer, 120V, White</t>
  </si>
  <si>
    <t xml:space="preserve">Wireless Lamp Dimmer w/Lamp Switch Control Input, 120V, White </t>
  </si>
  <si>
    <t>Yale® Demo Lock Display - Empty</t>
  </si>
  <si>
    <t>Thin Door Gasket for Yale® Assure Lock™ Push Button Deadbolt, Black</t>
  </si>
  <si>
    <t>Thin Door Gasket for Yale® Assure Lock™ Touchscreen Deadbolt, Black</t>
  </si>
  <si>
    <t>Thin Door Gasket for Yale® Assure Lock™ Touchscreen Key Free Deadbolt, Black</t>
  </si>
  <si>
    <t>iLux® Integrated Lighting System, Almond</t>
  </si>
  <si>
    <t>iLux® Integrated Lighting System, Black</t>
  </si>
  <si>
    <t>iLux® Integrated Lighting System, White</t>
  </si>
  <si>
    <t>iLux® 0-10V Dimmer Expansion Module</t>
  </si>
  <si>
    <t>iLux® Universal Dimmer Expansion Module</t>
  </si>
  <si>
    <t>iLux Integrated Lighting System - International Version, 230V, almond</t>
  </si>
  <si>
    <t>iLux Integrated Lighting System - International Version, 230V, black</t>
  </si>
  <si>
    <t>iLux Integrated Lighting System with motion detector - International Version, 230V, white
[Limited Supply]</t>
  </si>
  <si>
    <t>iLux Integrated Lighting System - International Version, 230V, white</t>
  </si>
  <si>
    <t>Terminal Block for CLX-1DIMU4</t>
  </si>
  <si>
    <t>Terminal Block for CLX-1FAN4</t>
  </si>
  <si>
    <t>Terminal Block for CLX-1MC4</t>
  </si>
  <si>
    <t>Terminal Block for CLX-2DIM8</t>
  </si>
  <si>
    <t>Terminal Block for CLX-2DIMFLV8</t>
  </si>
  <si>
    <t>Terminal Block for CLX-2DIMU8</t>
  </si>
  <si>
    <t>Terminal Block for CLX-4HSW4</t>
  </si>
  <si>
    <t>Terminal Block for CLXI-1DIM4</t>
  </si>
  <si>
    <t>Terminal Block for CLXI-1MC4</t>
  </si>
  <si>
    <t>Terminal Block for CLXI-2DIM2</t>
  </si>
  <si>
    <t>Terminal Block for CLXI-2DIM8</t>
  </si>
  <si>
    <t>Terminal Block for CLXI-2DIMFLV8</t>
  </si>
  <si>
    <t>Terminal Block for CLXI-2DIMU8</t>
  </si>
  <si>
    <t>Terminal Block for CLXI-4HSW4</t>
  </si>
  <si>
    <t>Circuit Breaker Terminal Block for CLXI-1DIM4</t>
  </si>
  <si>
    <t>Circuit Breaker Terminal Block for CLXI-1MC4</t>
  </si>
  <si>
    <t>Circuit Breaker Terminal Block for CLXI-2DIM2</t>
  </si>
  <si>
    <t>Circuit Breaker Terminal Block for CLXI-2DIM8</t>
  </si>
  <si>
    <t>Circuit Breaker Terminal Block for CLXI-4HSW4</t>
  </si>
  <si>
    <t>Circuit Breaker Terminal Block without Circuit Breakers</t>
  </si>
  <si>
    <t>Terminal Block for CLX-PWS75</t>
  </si>
  <si>
    <t>Large Engravable Button Cap for Cameo® In-Wall Dimmers &amp; Switches, Almond Smooth, Engraving Not Included</t>
  </si>
  <si>
    <t>Large Engravable Button Cap for Cameo® In-Wall Dimmers &amp; Switches, Almond Smooth, Includes Custom Engraving</t>
  </si>
  <si>
    <t>Large Engravable Button Cap for Cameo® In-Wall Dimmers &amp; Switches, Almond Textured, Engraving Not Included</t>
  </si>
  <si>
    <t>Large Engravable Button Cap for Cameo® In-Wall Dimmers &amp; Switches, Almond Textured, Includes Custom Engraving</t>
  </si>
  <si>
    <t>Large Engravable Button Cap for Cameo® In-Wall Dimmers &amp; Switches, Brown Smooth, Engraving Not Included</t>
  </si>
  <si>
    <t>Large Engravable Button Cap for Cameo® In-Wall Dimmers &amp; Switches, Brown Smooth, Includes Custom Engraving</t>
  </si>
  <si>
    <t>Large Engravable Button Cap for Cameo® In-Wall Dimmers &amp; Switches, Black Smooth, Engraving Not Included</t>
  </si>
  <si>
    <t>Large Engravable Button Cap for Cameo® In-Wall Dimmers &amp; Switches, Black Smooth, Includes Custom Engraving</t>
  </si>
  <si>
    <t>Large Engravable Button Cap for Cameo® In-Wall Dimmers &amp; Switches, Black Textured, Engraving Not Included</t>
  </si>
  <si>
    <t>Large Engravable Button Cap for Cameo® In-Wall Dimmers &amp; Switches, Black Textured, Includes Custom Engraving</t>
  </si>
  <si>
    <t>Large Engravable Button Cap for Cameo® In-Wall Dimmers &amp; Switches, Dark Almond Smooth, Engraving Not Included</t>
  </si>
  <si>
    <t>Large Engravable Button Cap for Cameo® In-Wall Dimmers &amp; Switches, Dark Almond Smooth, Includes Custom Engraving</t>
  </si>
  <si>
    <t>Large Engravable Button Cap for Cameo® In-Wall Dimmers &amp; Switches, Dusk Textured, Engraving Not Included</t>
  </si>
  <si>
    <t>Large Engravable Button Cap for Cameo® In-Wall Dimmers &amp; Switches, Dusk Textured, Includes Custom Engraving</t>
  </si>
  <si>
    <t>Large Engravable Button Cap for Cameo® In-Wall Dimmers &amp; Switches, Gray Smooth, Engraving Not Included</t>
  </si>
  <si>
    <t>Large Engravable Button Cap for Cameo® In-Wall Dimmers &amp; Switches, Gray Smooth, Includes Custom Engraving</t>
  </si>
  <si>
    <t>Large Engravable Button Cap for Cameo® In-Wall Dimmers &amp; Switches, Ivory Smooth, Engraving Not Included</t>
  </si>
  <si>
    <t>Large Engravable Button Cap for Cameo® In-Wall Dimmers &amp; Switches, Ivory Smooth, Includes Custom Engraving</t>
  </si>
  <si>
    <t>Large Engravable Button Cap for Cameo® In-Wall Dimmers &amp; Switches, Latte Textured, Engraving Not Included</t>
  </si>
  <si>
    <t>Large Engravable Button Cap for Cameo® In-Wall Dimmers &amp; Switches, Latte Textured, Includes Custom Engraving</t>
  </si>
  <si>
    <t>Large Engravable Button Cap for Cameo® In-Wall Dimmers &amp; Switches, White Smooth, Engraving Not Included</t>
  </si>
  <si>
    <t>Large Engravable Button Cap for Cameo® In-Wall Dimmers &amp; Switches, White Smooth, Includes Custom Engraving</t>
  </si>
  <si>
    <t>Large Engravable Button Cap for Cameo® In-Wall Dimmers &amp; Switches, White Textured, Engraving Not Included</t>
  </si>
  <si>
    <t>Large Engravable Button Cap for Cameo® In-Wall Dimmers &amp; Switches, White Textured, Includes Custom Engraving</t>
  </si>
  <si>
    <t>Rocker Engravable Button Cap for Cameo® In-Wall Dimmers &amp; Switches, Almond Smooth, Engraving Not Included</t>
  </si>
  <si>
    <t>Rocker Engravable Button Cap for Cameo® In-Wall Dimmers &amp; Switches, Almond Smooth, Includes Custom Engraving</t>
  </si>
  <si>
    <t>Rocker Engravable Button Cap for Cameo® In-Wall Dimmers &amp; Switches, Almond Textured, Engraving Not Included</t>
  </si>
  <si>
    <t>Rocker Engravable Button Cap for Cameo® In-Wall Dimmers &amp; Switches, Almond Textured, Includes Custom Engraving</t>
  </si>
  <si>
    <t>Rocker Engravable Button Cap for Cameo® In-Wall Dimmers &amp; Switches, Brown Smooth, Engraving Not Included</t>
  </si>
  <si>
    <t>Rocker Engravable Button Cap for Cameo® In-Wall Dimmers &amp; Switches, Brown Smooth, Includes Custom Engraving</t>
  </si>
  <si>
    <t>Rocker Engravable Button Cap for Cameo® In-Wall Dimmers &amp; Switches, Black Smooth, Engraving Not Included</t>
  </si>
  <si>
    <t>Rocker Engravable Button Cap for Cameo® In-Wall Dimmers &amp; Switches, Black Smooth, Includes Custom Engraving</t>
  </si>
  <si>
    <t>Rocker Engravable Button Cap for Cameo® In-Wall Dimmers &amp; Switches, Black Textured, Engraving Not Included</t>
  </si>
  <si>
    <t>Rocker Engravable Button Cap for Cameo® In-Wall Dimmers &amp; Switches, Black Textured, Includes Custom Engraving</t>
  </si>
  <si>
    <t>Rocker Engravable Button Cap for Cameo® In-Wall Dimmers &amp; Switches, Dark Almond Smooth, Engraving Not Included</t>
  </si>
  <si>
    <t>Rocker Engravable Button Cap for Cameo® In-Wall Dimmers &amp; Switches, Dark Almond Smooth, Includes Custom Engraving</t>
  </si>
  <si>
    <t>Rocker Engravable Button Cap for Cameo® In-Wall Dimmers &amp; Switches, Dusk Textured, Engraving Not Included</t>
  </si>
  <si>
    <t>Rocker Engravable Button Cap for Cameo® In-Wall Dimmers &amp; Switches, Dusk Textured, Includes Custom Engraving</t>
  </si>
  <si>
    <t>Rocker Engravable Button Cap for Cameo® In-Wall Dimmers &amp; Switches, Gray Smooth, Engraving Not Included</t>
  </si>
  <si>
    <t>Rocker Engravable Button Cap for Cameo® In-Wall Dimmers &amp; Switches, Gray Smooth, Includes Custom Engraving</t>
  </si>
  <si>
    <t>Rocker Engravable Button Cap for Cameo® In-Wall Dimmers &amp; Switches, Ivory Smooth, Engraving Not Included</t>
  </si>
  <si>
    <t>Rocker Engravable Button Cap for Cameo® In-Wall Dimmers &amp; Switches, Ivory Smooth, Includes Custom Engraving</t>
  </si>
  <si>
    <t>Rocker Engravable Button Cap for Cameo® In-Wall Dimmers &amp; Switches, Latte Textured, Engraving Not Included</t>
  </si>
  <si>
    <t>Rocker Engravable Button Cap for Cameo® In-Wall Dimmers &amp; Switches, Latte Textured, Includes Custom Engraving</t>
  </si>
  <si>
    <t>Rocker Engravable Button Cap for Cameo® In-Wall Dimmers &amp; Switches, White Smooth, Engraving Not Included</t>
  </si>
  <si>
    <t>Rocker Engravable Button Cap for Cameo® In-Wall Dimmers &amp; Switches, White Smooth, Includes Custom Engraving</t>
  </si>
  <si>
    <t>Rocker Engravable Button Cap for Cameo® In-Wall Dimmers &amp; Switches, White Textured, Engraving Not Included</t>
  </si>
  <si>
    <t>Rocker Engravable Button Cap for Cameo® In-Wall Dimmers &amp; Switches, White Textured, Includes Custom Engraving</t>
  </si>
  <si>
    <t>Small Engravable Button Cap for Cameo® In-Wall Dimmers, Almond Smooth, Engraving Not Included</t>
  </si>
  <si>
    <t>Small Engravable Button Cap for Cameo® In-Wall Dimmers, Almond Smooth, Includes Custom Engraving</t>
  </si>
  <si>
    <t>Small Engravable Button Cap for Cameo® In-Wall Dimmers, Almond Textured, Engraving Not Included</t>
  </si>
  <si>
    <t>Small Engravable Button Cap for Cameo® In-Wall Dimmers, Almond Textured, Includes Custom Engraving</t>
  </si>
  <si>
    <t>Small Engravable Button Cap for Cameo® In-Wall Dimmers, Brown Smooth, Engraving Not Included</t>
  </si>
  <si>
    <t>Small Engravable Button Cap for Cameo® In-Wall Dimmers, Brown Smooth, Includes Custom Engraving</t>
  </si>
  <si>
    <t>Small Engravable Button Cap for Cameo® In-Wall Dimmers, Black Smooth, Engraving Not Included</t>
  </si>
  <si>
    <t>Small Engravable Button Cap for Cameo® In-Wall Dimmers, Black Smooth, Includes Custom Engraving</t>
  </si>
  <si>
    <t>Small Engravable Button Cap for Cameo® In-Wall Dimmers, Black Textured, Engraving Not Included</t>
  </si>
  <si>
    <t>Small Engravable Button Cap for Cameo® In-Wall Dimmers, Black Textured, Includes Custom Engraving</t>
  </si>
  <si>
    <t>Small Engravable Button Cap for Cameo® In-Wall Dimmers, Dark Almond Smooth, Engraving Not Included</t>
  </si>
  <si>
    <t>Small Engravable Button Cap for Cameo® In-Wall Dimmers, Dark Almond Smooth, Includes Custom Engraving</t>
  </si>
  <si>
    <t>Small Engravable Button Cap for Cameo® In-Wall Dimmers, Dusk Textured, Engraving Not Included</t>
  </si>
  <si>
    <t>Small Engravable Button Cap for Cameo® In-Wall Dimmers, Dusk Textured, Includes Custom Engraving</t>
  </si>
  <si>
    <t>Small Engravable Button Cap for Cameo® In-Wall Dimmers, Gray Smooth, Engraving Not Included</t>
  </si>
  <si>
    <t>Small Engravable Button Cap for Cameo® In-Wall Dimmers, Gray Smooth, Includes Custom Engraving</t>
  </si>
  <si>
    <t>Small Engravable Button Cap for Cameo® In-Wall Dimmers, Ivory Smooth, Engraving Not Included</t>
  </si>
  <si>
    <t>Small Engravable Button Cap for Cameo® In-Wall Dimmers, Ivory Smooth, Includes Custom Engraving</t>
  </si>
  <si>
    <t>Small Engravable Button Cap for Cameo® In-Wall Dimmers, Latte Textured, Engraving Not Included</t>
  </si>
  <si>
    <t>Small Engravable Button Cap for Cameo® In-Wall Dimmers, Latte Textured, Includes Custom Engraving</t>
  </si>
  <si>
    <t>Small Engravable Button Cap for Cameo® In-Wall Dimmers, White Smooth, Engraving Not Included</t>
  </si>
  <si>
    <t>Small Engravable Button Cap for Cameo® In-Wall Dimmers, White Smooth, Includes Custom Engraving</t>
  </si>
  <si>
    <t>Small Engravable Button Cap for Cameo® In-Wall Dimmers, White Textured, Engraving Not Included</t>
  </si>
  <si>
    <t>Small Engravable Button Cap for Cameo® In-Wall Dimmers, White Textured, Includes Custom Engraving</t>
  </si>
  <si>
    <t>Cameo® Wireless In-Wall Dimmer, ELV, 230V, Almond Smooth</t>
  </si>
  <si>
    <t>Cameo® Wireless In-Wall Dimmer, ELV, 230V, Almond Textured</t>
  </si>
  <si>
    <t>Cameo® Wireless In-Wall Dimmer, ELV, 230V, Brown Smooth</t>
  </si>
  <si>
    <t>Cameo® Wireless In-Wall Dimmer, ELV, 230V, Black Smooth</t>
  </si>
  <si>
    <t>Cameo® Wireless In-Wall Dimmer, ELV, 230V, Black Textured</t>
  </si>
  <si>
    <t>Cameo® Wireless In-Wall Dimmer, ELV, 230V, Dark Almond Smooth</t>
  </si>
  <si>
    <t>Cameo® Wireless In-Wall Dimmer, ELV, 230V, Dusk Textured</t>
  </si>
  <si>
    <t>Cameo® Wireless In-Wall Dimmer, ELV, 230V, Gray Smooth</t>
  </si>
  <si>
    <t>Cameo® Wireless In-Wall Dimmer, ELV, 230V, Ivory Smooth</t>
  </si>
  <si>
    <t>Cameo® Wireless In-Wall Dimmer, ELV, 230V, Latte Textured</t>
  </si>
  <si>
    <t>Cameo® Wireless In-Wall Dimmer, ELV, 230V, White Smooth</t>
  </si>
  <si>
    <t>Cameo® Wireless In-Wall Dimmer, ELV, 230V, White Textured</t>
  </si>
  <si>
    <t>Cameo® Wireless In-Wall Dimmer, 230V, Almond Smooth</t>
  </si>
  <si>
    <t>Cameo® Wireless In-Wall Dimmer, 230V, Almond Textured</t>
  </si>
  <si>
    <t>Cameo® Wireless In-Wall Dimmer, 230V, Brown Smooth</t>
  </si>
  <si>
    <t>Cameo® Wireless In-Wall Dimmer, 230V, Black Smooth</t>
  </si>
  <si>
    <t>Cameo® Wireless In-Wall Dimmer, 230V, Black Textured</t>
  </si>
  <si>
    <t>Cameo® Wireless In-Wall Dimmer, 230V, Dark Almond Smooth</t>
  </si>
  <si>
    <t>Cameo® Wireless In-Wall Dimmer, 230V, Dusk Textured</t>
  </si>
  <si>
    <t>Cameo® Wireless In-Wall Dimmer, 230V, Gray Smooth</t>
  </si>
  <si>
    <t>Cameo® Wireless In-Wall Dimmer, 230V, Ivory Smooth</t>
  </si>
  <si>
    <t>Cameo® Wireless In-Wall Dimmer, 230V, Latte Textured</t>
  </si>
  <si>
    <t>Cameo® Wireless In-Wall Dimmer, 230V, White Smooth</t>
  </si>
  <si>
    <t>Cameo® Wireless In-Wall Dimmer, 230V, White Textured</t>
  </si>
  <si>
    <t>Cameo® Wireless In-Wall Dimmer, 120V, Almond Smooth</t>
  </si>
  <si>
    <t>Cameo® Wireless In-Wall Dimmer, 120V, Almond Textured</t>
  </si>
  <si>
    <t>Cameo® Wireless In-Wall Dimmer, 120V, Brown Smooth</t>
  </si>
  <si>
    <t>Cameo® Wireless In-Wall Dimmer, 120V, Black Smooth</t>
  </si>
  <si>
    <t>Cameo® Wireless In-Wall Dimmer, 120V, Black Textured</t>
  </si>
  <si>
    <t>Cameo® Wireless In-Wall Dimmer, 120V, Dark Almond Smooth</t>
  </si>
  <si>
    <t>Cameo® Wireless In-Wall Dimmer, 120V, Dusk Textured</t>
  </si>
  <si>
    <t>Cameo® Wireless In-Wall Dimmer, 120V, Gray Smooth</t>
  </si>
  <si>
    <t>Cameo® Wireless In-Wall Dimmer, 120V, Ivory Smooth</t>
  </si>
  <si>
    <t>Cameo® Wireless In-Wall Dimmer, 120V, Latte Textured</t>
  </si>
  <si>
    <t>Cameo® Wireless In-Wall Dimmer, 120V, White Smooth</t>
  </si>
  <si>
    <t>Cameo® Wireless In-Wall Dimmer, 120V, White Textured</t>
  </si>
  <si>
    <t>In-Wall 0-10V Dimmer, 120V, Almond Smooth</t>
  </si>
  <si>
    <t>In-Wall 0-10V Dimmer, 120V, Almond Textured. Made to order - please allow 2 weeks for delivery.</t>
  </si>
  <si>
    <t>In-Wall 0-10V Dimmer, 120V, Brown Smooth. Made to order - please allow 2 weeks for delivery.</t>
  </si>
  <si>
    <t>In-Wall 0-10V Dimmer, 120V, Black Smooth</t>
  </si>
  <si>
    <t>In-Wall 0-10V Dimmer, 120V, Black Textured. Made to order - please allow 2 weeks for delivery.</t>
  </si>
  <si>
    <t>In-Wall 0-10V Dimmer, 120V, Dark Almond Smooth. Made to order - please allow 2 weeks for delivery.</t>
  </si>
  <si>
    <t>In-Wall 0-10V Dimmer, 120V, Dusk Textured. Made to order - please allow 2 weeks for delivery.</t>
  </si>
  <si>
    <t>In-Wall 0-10V Dimmer, 120V, Gray Smooth. Made to order - please allow 2 weeks for delivery.</t>
  </si>
  <si>
    <t>In-Wall 0-10V Dimmer, 120V, Ivory Smooth. Made to order - please allow 2 weeks for delivery.</t>
  </si>
  <si>
    <t>In-Wall 0-10V Dimmer, 120V, Latte Textured. Made to order - please allow 2 weeks for delivery.</t>
  </si>
  <si>
    <t>In-Wall 0-10V Dimmer, 120V, White Smooth</t>
  </si>
  <si>
    <t>In-Wall 0-10V Dimmer, 120V, White Textured</t>
  </si>
  <si>
    <t>Cameo® Wireless In-Wall Dimmer/Switch Combo, 120V, Almond Smooth</t>
  </si>
  <si>
    <t>Cameo® Wireless In-Wall Dimmer/Switch Combo, 120V, Almond Textured</t>
  </si>
  <si>
    <t>Cameo® Wireless In-Wall Dimmer/Switch Combo, 120V, Brown Smooth</t>
  </si>
  <si>
    <t>Cameo® Wireless In-Wall Dimmer/Switch Combo, 120V, Black Smooth</t>
  </si>
  <si>
    <t>Cameo® Wireless In-Wall Dimmer/Switch Combo, 120V, Black Textured</t>
  </si>
  <si>
    <t>Cameo® Wireless In-Wall Dimmer/Switch Combo, 120V, Dark Almond Smooth</t>
  </si>
  <si>
    <t>Cameo® Wireless In-Wall Dimmer/Switch Combo, 120V, Dusk Textured</t>
  </si>
  <si>
    <t>Cameo® Wireless In-Wall Dimmer/Switch Combo, 120V, Gray Smooth</t>
  </si>
  <si>
    <t>Cameo® Wireless In-Wall Dimmer/Switch Combo, 120V, Ivory Smooth</t>
  </si>
  <si>
    <t>Cameo® Wireless In-Wall Dimmer/Switch Combo, 120V, Latte Textured</t>
  </si>
  <si>
    <t>Cameo® Wireless In-Wall Dimmer/Switch Combo, 120V, White Smooth</t>
  </si>
  <si>
    <t>Cameo® Wireless In-Wall Dimmer/Switch Combo, 120V, White Textured</t>
  </si>
  <si>
    <t>Cameo® In-Wall Universal Phase Dimmer, 120 VAC, Almond Smooth</t>
  </si>
  <si>
    <t>Cameo® In-Wall Universal Phase Dimmer, 120 VAC, Almond Textured</t>
  </si>
  <si>
    <t>Cameo® In-Wall Universal Phase Dimmer, 120 VAC, Brown Smooth</t>
  </si>
  <si>
    <t>Cameo® In-Wall Universal Phase Dimmer, 120 VAC, Black Smooth</t>
  </si>
  <si>
    <t>Cameo® In-Wall Universal Phase Dimmer, 120 VAC, Black Textured</t>
  </si>
  <si>
    <t>Cameo® In-Wall Universal Phase Dimmer, 120 VAC, Dark Almond Smooth</t>
  </si>
  <si>
    <t>Cameo® In-Wall Universal Phase Dimmer, 120 VAC, Dusk Textured</t>
  </si>
  <si>
    <t>Cameo® In-Wall Universal Phase Dimmer, 120 VAC, Gray Smooth</t>
  </si>
  <si>
    <t>Cameo® In-Wall Universal Phase Dimmer, 120 VAC, Ivory Smooth</t>
  </si>
  <si>
    <t>Cameo® In-Wall Universal Phase Dimmer, 120 VAC, Latte Textured</t>
  </si>
  <si>
    <t>Cameo® In-Wall Universal Phase Dimmer, 120 VAC, White Smooth</t>
  </si>
  <si>
    <t>Cameo® In-Wall Universal Phase Dimmer, 120 VAC, White Textured</t>
  </si>
  <si>
    <t>infiNET EX® Wireless Expander, Ground Pin Down, White Textured</t>
  </si>
  <si>
    <t>In-Wall 2-Channel Switch, 230VAC, Anthracite</t>
  </si>
  <si>
    <t>In-Wall 2-Channel Switch, 230VAC, White</t>
  </si>
  <si>
    <t>Faceplate for CLWI-KPLEX-BATT, Anthracite</t>
  </si>
  <si>
    <t>Faceplate for CLWI-KPLEX-BATT, White</t>
  </si>
  <si>
    <t>Large Rocker Engravable Button Cap for CLWI Series In-Wall Dimmers &amp; Switches, Anthracite, Engraving Not Included</t>
  </si>
  <si>
    <t>Large Rocker Engravable Button Cap for CLWI Series In-Wall Dimmers &amp; Switches, Anthracite, Includes Custom Engraving</t>
  </si>
  <si>
    <t>Large Rocker Engravable Button Cap for CLWI Series In-Wall Dimmers &amp; Switches, White, Engraving Not Included</t>
  </si>
  <si>
    <t>Large Rocker Engravable Button Cap for CLWI Series In-Wall Dimmers &amp; Switches, White, Includes Custom Engraving</t>
  </si>
  <si>
    <t>Small Rocker Engravable Button Cap for CLWI Series In-Wall Dimmers &amp; Switches, Anthracite, Engraving Not Included</t>
  </si>
  <si>
    <t>Small Rocker Engravable Button Cap for CLWI Series In-Wall Dimmers &amp; Switches, Anthracite, Includes Custom Engraving</t>
  </si>
  <si>
    <t>Small Rocker Engravable Button Cap for CLWI Series In-Wall Dimmers &amp; Switches, White, Engraving Not Included</t>
  </si>
  <si>
    <t>Small Rocker Engravable Button Cap for CLWI Series In-Wall Dimmers &amp; Switches, White, Includes Custom Engraving</t>
  </si>
  <si>
    <t>Small Engravable Button Cap for CLWI Series In-Wall Dimmers &amp; Switches, Anthracite, Engraving Not Included</t>
  </si>
  <si>
    <t>Small Engravable Button Cap for CLWI Series In-Wall Dimmers &amp; Switches, Anthracite, Includes Custom Engraving</t>
  </si>
  <si>
    <t>Small Engravable Button Cap for CLWI Series In-Wall Dimmers &amp; Switches, White, Engraving Not Included</t>
  </si>
  <si>
    <t>Small Engravable Button Cap for CLWI Series In-Wall Dimmers &amp; Switches, White, Includes Custom Engraving</t>
  </si>
  <si>
    <t>In-Wall 0-10V Dimmer, 230VAC, Anthracite</t>
  </si>
  <si>
    <t>In-Wall 0-10V Dimmer, 230VAC, White</t>
  </si>
  <si>
    <t>Universal Phase In-Wall Dimmer, 230VAC, Anthracite</t>
  </si>
  <si>
    <t>Universal Phase In-Wall Dimmer, 230VAC, White</t>
  </si>
  <si>
    <t>Universal Phase In-Wall Dimmer with Neutral Wire, 230 VAC, Anthracite</t>
  </si>
  <si>
    <t>Universal Phase In-Wall Dimmer with Neutral Wire, 230 VAC, White</t>
  </si>
  <si>
    <t>In-Wall Keypad, Cresnet, Anthracite</t>
  </si>
  <si>
    <t>In-Wall Keypad, Cresnet, White</t>
  </si>
  <si>
    <t>In-Wall Wireless Keypad, 230VAC Line Powered, Anthracite</t>
  </si>
  <si>
    <t>On-Wall Wireless Lighting Keypad, Battery Powered, Anthracite</t>
  </si>
  <si>
    <t>On-Wall Wireless Lighting Keypad, Battery Powered, White</t>
  </si>
  <si>
    <t>In-Wall Wireless Keypad, 230VAC Line Powered, White</t>
  </si>
  <si>
    <t>In-Wall Switch, 230VAC, Anthracite</t>
  </si>
  <si>
    <t>In-Wall Switch, 230VAC, White</t>
  </si>
  <si>
    <t>Single-Channel Wireless Lamp Dimmer, Ground Pin Down, White Textured</t>
  </si>
  <si>
    <t>Single-Channel Wireless Lamp Dimmer, Ground Pin Up, White Textured</t>
  </si>
  <si>
    <t>Dual-Channel Wireless Lamp Dimmer, Ground Pin Down, White Textured</t>
  </si>
  <si>
    <t>Single-Channel Wireless Lamp Switch, Ground Pin Down, White Textured</t>
  </si>
  <si>
    <t>Single-Channel Wireless Lamp Switch, Ground Pin Up, White Textured</t>
  </si>
  <si>
    <t>Dual-Channel Wireless Lamp Switch, Ground Pin Down, White Textured</t>
  </si>
  <si>
    <t>Cameo® In-Wall Remote Dimmer, 230V, Almond Smooth</t>
  </si>
  <si>
    <t>Cameo® In-Wall Remote Dimmer, 230V, Almond Textured</t>
  </si>
  <si>
    <t>Cameo® In-Wall Remote Dimmer, 230V, Brown Smooth</t>
  </si>
  <si>
    <t>Cameo® In-Wall Remote Dimmer, 230V, Black Smooth</t>
  </si>
  <si>
    <t>Cameo® In-Wall Remote Dimmer, 230V, Black Textured</t>
  </si>
  <si>
    <t>Cameo® In-Wall Remote Dimmer, 230V, Dark Almond Smooth</t>
  </si>
  <si>
    <t>Cameo® In-Wall Remote Dimmer, 230V, Dusk Textured</t>
  </si>
  <si>
    <t>Cameo® In-Wall Remote Dimmer, 230V, Gray Smooth</t>
  </si>
  <si>
    <t>Cameo® In-Wall Remote Dimmer, 230V, Ivory Smooth</t>
  </si>
  <si>
    <t>Cameo® In-Wall Remote Dimmer, 230V, Latte Textured</t>
  </si>
  <si>
    <t>Cameo® In-Wall Remote Dimmer, 230V, White Smooth</t>
  </si>
  <si>
    <t>Cameo® In-Wall Remote Dimmer, 230V, White Textured</t>
  </si>
  <si>
    <t>Cameo® In-Wall Remote Dimmer, 120V, Almond Smooth</t>
  </si>
  <si>
    <t>Cameo® In-Wall Remote Dimmer, 120V, Almond Textured</t>
  </si>
  <si>
    <t>Cameo® In-Wall Remote Dimmer, 120V, Brown Smooth</t>
  </si>
  <si>
    <t>Cameo® In-Wall Remote Dimmer, 120V, Black Smooth</t>
  </si>
  <si>
    <t>Cameo® In-Wall Remote Dimmer, 120V, Black Textured</t>
  </si>
  <si>
    <t>Cameo® In-Wall Remote Dimmer, 120V, Dark Almond Smooth</t>
  </si>
  <si>
    <t>Cameo® In-Wall Remote Dimmer, 120V, Dusk Textured</t>
  </si>
  <si>
    <t>Cameo® In-Wall Remote Dimmer, 120V, Gray Smooth</t>
  </si>
  <si>
    <t>Cameo® In-Wall Remote Dimmer, 120V, Ivory Smooth</t>
  </si>
  <si>
    <t>Cameo® In-Wall Remote Dimmer, 120V, Latte Textured</t>
  </si>
  <si>
    <t>Cameo® In-Wall Remote Dimmer, 120V, White Smooth</t>
  </si>
  <si>
    <t>Cameo® In-Wall Remote Dimmer, 120V, White Textured</t>
  </si>
  <si>
    <t>Cameo® Wireless In-Wall Switch, 230V, Almond Smooth</t>
  </si>
  <si>
    <t>Cameo® Wireless In-Wall Switch, 230V, Almond Textured</t>
  </si>
  <si>
    <t>Cameo® Wireless In-Wall Switch, 230V, Brown Smooth</t>
  </si>
  <si>
    <t>Cameo® Wireless In-Wall Switch, 230V, Black Smooth</t>
  </si>
  <si>
    <t>Cameo® Wireless In-Wall Switch, 230V, Black Textured</t>
  </si>
  <si>
    <t>Cameo® Wireless In-Wall Switch, 230V, Dark Almond Smooth</t>
  </si>
  <si>
    <t>Cameo® Wireless In-Wall Switch, 230V, Dusk Textured</t>
  </si>
  <si>
    <t>Cameo® Wireless In-Wall Switch, 230V, Gray Smooth</t>
  </si>
  <si>
    <t>Cameo® Wireless In-Wall Switch, 230V, Ivory Smooth</t>
  </si>
  <si>
    <t>Cameo® Wireless In-Wall Switch, 230V, Latte Textured</t>
  </si>
  <si>
    <t>Cameo® Wireless In-Wall Switch, 230V, White Smooth</t>
  </si>
  <si>
    <t>Cameo® Wireless In-Wall Switch, 230V, White Textured</t>
  </si>
  <si>
    <t>Cameo® Wireless In-Wall Switch, 120V, Almond Smooth</t>
  </si>
  <si>
    <t>Cameo® Wireless In-Wall Switch, 120V, Almond Textured</t>
  </si>
  <si>
    <t>Cameo® Wireless In-Wall Switch, 120V, Brown Smooth</t>
  </si>
  <si>
    <t>Cameo® Wireless In-Wall Switch, 120V, Black Smooth</t>
  </si>
  <si>
    <t>Cameo® Wireless In-Wall Switch, 120V, Black Textured</t>
  </si>
  <si>
    <t>Cameo® Wireless In-Wall Switch, 120V, Dark Almond Smooth</t>
  </si>
  <si>
    <t>Cameo® Wireless In-Wall Switch, 120V, Dusk Textured</t>
  </si>
  <si>
    <t>Cameo® Wireless In-Wall Switch, 120V, Gray Smooth</t>
  </si>
  <si>
    <t>Cameo® Wireless In-Wall Switch, 120V, Ivory Smooth</t>
  </si>
  <si>
    <t>Cameo® Wireless In-Wall Switch, 120V, Latte Textured</t>
  </si>
  <si>
    <t>Cameo® Wireless In-Wall Switch, 120V, White Smooth</t>
  </si>
  <si>
    <t>Cameo® Wireless In-Wall Switch, 120V, White Textured</t>
  </si>
  <si>
    <t>4 Channel Universal Dimmer Module, High Power, 1 Feed, 120V</t>
  </si>
  <si>
    <t>4 Channel Fan Speed Control Module, Single Feed</t>
  </si>
  <si>
    <t>4 Channel Motor Control Module, 1 Feed, 120V</t>
  </si>
  <si>
    <t>8 Channel Dimmer Module, 2 Feeds, 120V</t>
  </si>
  <si>
    <t>8 Channel 0-10V Dimmer Module, 2 Feeds, 120V</t>
  </si>
  <si>
    <t xml:space="preserve">8 Channel Universal Dimmer Module, 2 Feeds, 120V </t>
  </si>
  <si>
    <t>4 Channel High-Inrush Switch Module, 4 Feeds, 120V</t>
  </si>
  <si>
    <t>3-Series® Automation Processor Assembly for CAEN Automation Enclosures
[Limited Supply]</t>
  </si>
  <si>
    <t>3-Series® Automation Processor Assembly with Hub for CAEN Automation Enclosures
[Limited Supply]</t>
  </si>
  <si>
    <t>4 Channel Motor Control Module, Single Feed - International Version, 230V</t>
  </si>
  <si>
    <t>2 Channel Dimmer Module, 2 Feeds - International Version, 230V</t>
  </si>
  <si>
    <t>8 Channel Dimmer Module, 2 Feeds - International Version, 230V</t>
  </si>
  <si>
    <t>0-10 Volt 8 Channel Dimmer Module, 2 Feeds, 230V</t>
  </si>
  <si>
    <t>8 Channel Universal Dimmer Module, 2 Feeds, 230V</t>
  </si>
  <si>
    <t>4 Channel High-Inrush Switch Module, 4 Feeds - International Version, 230V</t>
  </si>
  <si>
    <t>Cresnet Power Supply Module, 75 Watts, for CAEN Automation Enclosures</t>
  </si>
  <si>
    <t>Cresnet Power Supply, 75 Watts</t>
  </si>
  <si>
    <t>Cresnet Power Supply, 75 Watts - International Version, 230V</t>
  </si>
  <si>
    <t>4 Wire to RJ11 Cresnet Converter</t>
  </si>
  <si>
    <t>Cresnet® Distribution Block</t>
  </si>
  <si>
    <t>Cresnet® Hub</t>
  </si>
  <si>
    <t>Rack Mount Kit for up to 3 C2N-HBLOCK and CNPWS-75, 2U</t>
  </si>
  <si>
    <t>IR Receiver</t>
  </si>
  <si>
    <t>BNC Compression Connectors, 50-Pack</t>
  </si>
  <si>
    <t>RCA Compression Connectors, 50-Pack</t>
  </si>
  <si>
    <t>3-Series Control System®
[Limited Supply]</t>
  </si>
  <si>
    <t>3-Series Control System® - Government Version
[Limited Supply]</t>
  </si>
  <si>
    <t>4-Series Control System</t>
  </si>
  <si>
    <t>4-Series™ Control Processor for Crestron Home™ OS</t>
  </si>
  <si>
    <t>iMedia Cable, Low-skew CAT5e w/drain wire for iMedia and QuickMedia, plenum, 1000 ft spool</t>
  </si>
  <si>
    <t>iMedia Cable, Low-skew CAT5e w/drain wire for iMedia and QuickMedia, plenum, 500 ft spool</t>
  </si>
  <si>
    <t>CresFiber® 8G Multimode Fiber Optic Cable, 50/125 x4 breakout, plenum, 1000 ft spool</t>
  </si>
  <si>
    <t>CresFiber® 8G Multimode Fiber Optic Cable, 50/125 x4 breakout, plenum, 500 ft spool</t>
  </si>
  <si>
    <t>Connectors for CresFiber® 8G Single-Mode Fiber Optic Cable, LC, 12-Pack</t>
  </si>
  <si>
    <t>CresFiber® 8G Single-Mode Fiber Optic Cable, plenum, 2 km spool</t>
  </si>
  <si>
    <t>Connectors for CresFiber® 8G Multimode Fiber Optic Cable, SC 50µm, 12-Pack</t>
  </si>
  <si>
    <t>CresFiber® Simplex Fiber Optic Cable Assembly, 50/125, SC, Plenum, 12 ft</t>
  </si>
  <si>
    <t>CresFiber® Simplex Fiber Optic Cable Assembly, 50/125, SC, Plenum, 6 ft</t>
  </si>
  <si>
    <t>CresFiber® Termination Kit (AFL Telecommunications®)</t>
  </si>
  <si>
    <t>Cresnet® Control Cable, Data Only, Non-Plenum, 500 ft (152 m) spool</t>
  </si>
  <si>
    <t>Cresnet® “High-Power” Control Cable, Non-Plenum, Teal, 1000 ft (304 m) spool</t>
  </si>
  <si>
    <t>Cresnet® “High-Power” Control Cable, Non-Plenum, Teal, 500 ft (152 m) spool</t>
  </si>
  <si>
    <t>Cresnet® Control Cable, Non-Plenum, Black, 500 ft (152 m) box</t>
  </si>
  <si>
    <t>Cresnet® Control Cable, Non-Plenum, Orange, 500 ft (152 m) box</t>
  </si>
  <si>
    <t>Cresnet® Control Cable, Non-Plenum, Teal, 250 ft (76 m) box</t>
  </si>
  <si>
    <t>Cresnet® Control Cable, Non-Plenum, Teal, 500 ft (152 m) box</t>
  </si>
  <si>
    <t>Cresnet® Control Cable, Non-Plenum, Teal, 1000 ft (304 m) spool</t>
  </si>
  <si>
    <t>Cresnet® Control Cable, Non-Plenum, Teal, 500 ft (152 m) spool</t>
  </si>
  <si>
    <t>Cresnet® Control Cable, Non-Plenum, White, 500 ft (152 m) spool</t>
  </si>
  <si>
    <t>Cresnet® Control Cable, Plenum-Rated, Black, 500 ft (152 m) spool</t>
  </si>
  <si>
    <t>Cresnet® Control Cable, Plenum-Rated, Orange, 500 ft (152 m) spool</t>
  </si>
  <si>
    <t>Cresnet® Control Cable, Plenum-Rated, Teal, 1000 ft (304 m) spool</t>
  </si>
  <si>
    <t>Cresnet® Control Cable, Plenum-Rated, Teal, 500 ft (152 m) spool</t>
  </si>
  <si>
    <t>Drapery Track Template Kit</t>
  </si>
  <si>
    <t>QMT®3 Series Hardware Sample Case</t>
  </si>
  <si>
    <t>QMT®5 Series Hardware Sample Case</t>
  </si>
  <si>
    <t>Power Pack for CSM-QMTDC Series Motors, 24 VDC, 40 W, International</t>
  </si>
  <si>
    <t>Terminal Block for CSA-PWS10S-HUB-ENET &amp; CAEN-1X1, International</t>
  </si>
  <si>
    <t>Terminal Block for CSA-PWS10S-HUB-ENET &amp; CAEN-2X1, International</t>
  </si>
  <si>
    <t xml:space="preserve">10-Motor Power Supply with Ethernet to Cresnet® Bridge and Cresnet Hub </t>
  </si>
  <si>
    <t>Power Pack for CSM-QMTDC Series Motors, 24 VDC, 40 W</t>
  </si>
  <si>
    <t>Terminal Block for CSA-PWS10S-HUB-ENET &amp; CAEN-1X1, US/NA</t>
  </si>
  <si>
    <t>Terminal Block for CSA-PWS10S-HUB-ENET &amp; CAEN-2X1, US/NA</t>
  </si>
  <si>
    <t>Crestron® Shades Fabric Book</t>
  </si>
  <si>
    <t>Crestron® Horizontal Sheers Fabric Sample Binder</t>
  </si>
  <si>
    <t>Crestron® and Hartmann &amp; Forbes® Artisanal Shading Textiles Sample Box</t>
  </si>
  <si>
    <t>IR Learner</t>
  </si>
  <si>
    <t>Cresnet® Lightning Strike Protector</t>
  </si>
  <si>
    <t>RS-232 Isolator</t>
  </si>
  <si>
    <t>Engravable Button Cap for C2N-DB12 and C2N-DB8, Almond Smooth, Engraving Not Included
[Limited Supply]</t>
  </si>
  <si>
    <t>Engravable Button Cap for C2N-DB12 and C2N-DB8, Almond Smooth, Includes Custom Engraving
[Limited Supply]</t>
  </si>
  <si>
    <t>Engravable Button Cap for C2N-DB12 and C2N-DB8, Black Smooth, Engraving Not Included
[Limited Supply]</t>
  </si>
  <si>
    <t>Engravable Button Cap for C2N-DB12 and C2N-DB8, Black Smooth, Includes Custom Engraving
[Limited Supply]</t>
  </si>
  <si>
    <t>Engravable Button Cap for C2N-DB12 and C2N-DB8, White Smooth, Engraving Not Included
[Limited Supply]</t>
  </si>
  <si>
    <t>Engravable Button Cap for C2N-DB12 and C2N-DB8, White Smooth, Includes Custom Engraving
[Limited Supply]</t>
  </si>
  <si>
    <t>Engravable Button Cap for C2N-DB6 and C2N-DB8, Almond Smooth, Engraving Not Included
[Limited Supply]</t>
  </si>
  <si>
    <t>Engravable Button Cap for C2N-DB6 and C2N-DB8, Almond Smooth, Includes Custom Engraving
[Limited Supply]</t>
  </si>
  <si>
    <t>Engravable Button Cap for C2N-DB6 and C2N-DB8, Black Smooth, Engraving Not Included
[Limited Supply]</t>
  </si>
  <si>
    <t>Engravable Button Cap for C2N-DB6 and C2N-DB8, Black Smooth, Includes Custom Engraving
[Limited Supply]</t>
  </si>
  <si>
    <t>Engravable Button Cap for C2N-DB6 and C2N-DB8, White Smooth, Engraving Not Included
[Limited Supply]</t>
  </si>
  <si>
    <t>Engravable Button Cap for C2N-DB6 and C2N-DB8, White Smooth, Includes Custom Engraving
[Limited Supply]</t>
  </si>
  <si>
    <t>Digital Graphics Engine 100</t>
  </si>
  <si>
    <t>DIN Rail Dimmer, 1 feed, 4 channels</t>
  </si>
  <si>
    <t>DIN Rail Universal Dimmer, 1 feed, 4 channels</t>
  </si>
  <si>
    <t>8-Zone Radiant Heat Thermostat, DIN Rail Mount</t>
  </si>
  <si>
    <t>2 Channel RGBW LED Dimmer, DIN Rail Mount</t>
  </si>
  <si>
    <t>DIN Rail Motor Control, 2 feeds, 2 channels</t>
  </si>
  <si>
    <t>DIN Rail 0-10V Dimmer Module, 4 feeds, 4 channels</t>
  </si>
  <si>
    <t>DIN Rail High-Voltage Switch with Digital Inputs</t>
  </si>
  <si>
    <t>DIN Rail Analog Output Module</t>
  </si>
  <si>
    <t>DIN Rail 3-Series® Automation Processor
[Limited Supply]</t>
  </si>
  <si>
    <t>4-Series™ DIN Rail Control System</t>
  </si>
  <si>
    <t>DIN Rail Cresnet Distribution Block</t>
  </si>
  <si>
    <t>Ethernet to Cresnet® Network Bridge</t>
  </si>
  <si>
    <t>Ethernet to Cresnet® Network Bridge with PoE</t>
  </si>
  <si>
    <t>DIN Rail 2-Channel DALI® Interface</t>
  </si>
  <si>
    <t>Enclosure for DIN Rail Devices, 2 DIN Rails, 18 M Wide</t>
  </si>
  <si>
    <t>DIN Rail Enclosure with 2 DIN Rails and 2 Cover Openings</t>
  </si>
  <si>
    <t>Enclosure for DIN Rail Devices, 3 DIN Rails, 18 M Wide</t>
  </si>
  <si>
    <t>DIN Rail Enclosure with 3 DIN Rails and 2 Cover Openings</t>
  </si>
  <si>
    <t>Enclosure for DIN Rail Devices, 6 DIN Rails, 18 M Wide</t>
  </si>
  <si>
    <t>DIN Rail Enclosure with 6 DIN Rails and 5 Cover Openings</t>
  </si>
  <si>
    <t>DIN Rail Cresnet Distribution Hub</t>
  </si>
  <si>
    <t>DIN Rail Versiport Module</t>
  </si>
  <si>
    <t>DIN Rail Redundancy Module</t>
  </si>
  <si>
    <t>DIN Rail 60 Watt Cresnet® Power Supply</t>
  </si>
  <si>
    <t>ENTTEC DIN-ODE POE Mk2 – Ethernet to DMX Converter
[Limited Supply]</t>
  </si>
  <si>
    <t>Heating, Cooling, and Relative Humidity Thermostat, DIN Rail Mount</t>
  </si>
  <si>
    <t>DIN Rail Heating &amp; Cooling Fan-Coil Thermostat</t>
  </si>
  <si>
    <t>High-Voltage FCU Thermostat Interface, 120V</t>
  </si>
  <si>
    <t>Connectors with Wire Guide for DM-CBL-8G DigitalMedia 8G™ Cable, 100-Pack</t>
  </si>
  <si>
    <t>Crimping Tool for DM-8G-CONN-WG</t>
  </si>
  <si>
    <t>Starter Package including DM-8G-CRIMP-WG Crimping Tool and 100-Pack of DM-8G-CONN-WG Connectors</t>
  </si>
  <si>
    <t>CPU Blade for DM-MD128X128</t>
  </si>
  <si>
    <t>CPU Blade for DM-MD64X64</t>
  </si>
  <si>
    <t>HDBaseT® Certified 8-Channel 4K DigitalMedia 8G+® Input Blade for DM® Switchers</t>
  </si>
  <si>
    <t>8-Channel 4K HDMI® Input Blade for DM® Switchers</t>
  </si>
  <si>
    <t>8-Channel 4K HDMI® &amp; Dante™ Input Blade for DM® Switchers</t>
  </si>
  <si>
    <t>HDBaseT® Certified 8-Channel 4K DigitalMedia 8G+® Output Blade for DM® Switchers</t>
  </si>
  <si>
    <t>8-Channel 4K HDMI® Output Blade for DM® Switchers</t>
  </si>
  <si>
    <t>8-Channel 4K HDMI® &amp; Dante™ Output Blade for DM® Switchers</t>
  </si>
  <si>
    <t>8-Channel DigitalMedia 8G™ Fiber Input Blade for DM® Switchers</t>
  </si>
  <si>
    <t>8-Channel DigitalMedia 8G™ Single-Mode Fiber Input Blade for DM® Switchers</t>
  </si>
  <si>
    <t>8-Channel DigitalMedia 8G™ Fiber Output Blade for DM® Switchers</t>
  </si>
  <si>
    <t>8-Channel DigitalMedia 8G™ Single-Mode Fiber Output Blade for DM® Switchers</t>
  </si>
  <si>
    <t>4K HDMI® Input Card w/Downmixing for DM® Switchers
[Limited Supply]</t>
  </si>
  <si>
    <t>DigitalMedia 8G+® 4K60 4:4:4 HDR Input Card for DM® Switchers, HDBaseT® Compatible</t>
  </si>
  <si>
    <t>DigitalMedia 8G+® 4K60 4:4:4 HDR Input Card w/Downmixing for DM® Switchers, HDBaseT® Compatible</t>
  </si>
  <si>
    <t>2-Channel DigitalMedia 8G+® 4K60 4:4:4 HDR Output Card for DM® Switchers</t>
  </si>
  <si>
    <t>HDMI® 4K60 4:4:4 HDR Input Card for DM® Switchers</t>
  </si>
  <si>
    <t>HDMI® 4K60 4:4:4 HDR Input Card w/Downmixing for DM® Switchers</t>
  </si>
  <si>
    <t>2-Channel HDMI® 4K60 4:4:4 HDR Scaling Output Card for DM® Switchers</t>
  </si>
  <si>
    <t>DigitalMedia 8G™ Cable, non-plenum, 1000 ft spool</t>
  </si>
  <si>
    <t>DigitalMedia 8G™ Cable, non-plenum, 500 ft spool</t>
  </si>
  <si>
    <t>DigitalMedia 8G™ Cable, plenum, 1000 ft spool</t>
  </si>
  <si>
    <t>DigitalMedia 8G™ Cable, plenum, 500 ft spool</t>
  </si>
  <si>
    <t>DigitalMedia™ D Cable, non-plenum, 500 ft spool</t>
  </si>
  <si>
    <t>DigitalMedia™ D Cable, plenum, 500 ft spool</t>
  </si>
  <si>
    <t>DigitalMedia™ Cable, non-plenum, 500 ft spool</t>
  </si>
  <si>
    <t>DigitalMedia™ Cable, plenum-rated, 500 ft spool</t>
  </si>
  <si>
    <t>DigitalMedia™ Ultra Cable, Low Smoke Zero Halogen, 1000 ft spool (Available only in Europe)</t>
  </si>
  <si>
    <t>DigitalMedia™ Ultra Cable, Low Smoke Zero Halogen, 500 ft spool (Available only in Europe)</t>
  </si>
  <si>
    <t>DigitalMedia™ Ultra Cable, Non-Plenum Type CMR, 1000 ft spool</t>
  </si>
  <si>
    <t>DigitalMedia™ Ultra Cable, Non-Plenum Type CMR, 500 ft spool</t>
  </si>
  <si>
    <t>DigitalMedia™ Ultra Cable, Plenum Type CMP, Black, 1000 ft spool</t>
  </si>
  <si>
    <t>DigitalMedia™ Ultra Patch Cable, 1.5 ft (0.45 m)</t>
  </si>
  <si>
    <t>DigitalMedia™ Ultra Patch Cable, 10 ft (3 m)</t>
  </si>
  <si>
    <t>DigitalMedia™ Ultra Patch Cable, 15 ft (4.5 m)</t>
  </si>
  <si>
    <t>DigitalMedia™ Ultra Patch Cable, 20 ft (6 m)</t>
  </si>
  <si>
    <t>DigitalMedia™ Ultra Patch Cable, 3 ft (0.9 m)</t>
  </si>
  <si>
    <t>DigitalMedia™ Ultra Patch Cable, 5 ft (1.5 m)</t>
  </si>
  <si>
    <t>DigitalMedia™ Ultra Patch Cable, 50 ft (15 m)</t>
  </si>
  <si>
    <t>DigitalMedia™ Ultra Patch Cable, 7 ft (2.1 m)</t>
  </si>
  <si>
    <t>DigitalMedia™ Ultra Cable, Plenum Type CMP, 1000 ft spool</t>
  </si>
  <si>
    <t>DigitalMedia™ Ultra Cable, Plenum Type CMP, 500 ft spool</t>
  </si>
  <si>
    <t>CPU Card for 8X8, 16X16, and 32X32 DigitalMedia™ Switchers</t>
  </si>
  <si>
    <t>DVI/VGA Input Card for DM® Switchers</t>
  </si>
  <si>
    <t>2-Channel HDMI® Output Card for DM® Switchers</t>
  </si>
  <si>
    <t>DigitalMedia™ Card Interface</t>
  </si>
  <si>
    <t>Connectors for DigitalMedia™ Ultra Cables, 20 Pack</t>
  </si>
  <si>
    <t>DigitalMedia™ Ultra Keystone RJ-45 Jack, 20-Pack w/Termination Tool</t>
  </si>
  <si>
    <t>DigitalMedia™ Ultra Keystone RJ45 Jack, 50-Pack w/Termination Tool</t>
  </si>
  <si>
    <t>45-Degree Angled Connectors for DigitalMedia™ Ultra Cables, 20 Pack</t>
  </si>
  <si>
    <t>Termination Tool for DM-CONN-ULTRA-PLUG-20</t>
  </si>
  <si>
    <t>Termination Tool for DM-CONN-ULTRA-RECP-XA-20</t>
  </si>
  <si>
    <t>DigitalMedia 8G™ Fiber Input Card for DM® Switchers</t>
  </si>
  <si>
    <t>DigitalMedia 8G™ Single-Mode Fiber Input Card for DM® Switchers</t>
  </si>
  <si>
    <t>2-Channel DigitalMedia 8G™ Single-Mode Fiber Output Card for DM® Switchers</t>
  </si>
  <si>
    <t>3G-SDI Input Card for DM® Switchers</t>
  </si>
  <si>
    <t>DigitalMedia 8G™ Fiber Input Card w/Downmixing for DM® Switchers</t>
  </si>
  <si>
    <t>2-Channel DigitalMedia 8G™ Fiber Output Card for DM® Switchers</t>
  </si>
  <si>
    <t>Streaming Input Card for DM® Switchers</t>
  </si>
  <si>
    <t>Streaming Output Card for DM® Switchers</t>
  </si>
  <si>
    <t>VGA/Video Input Card for DM® Switchers</t>
  </si>
  <si>
    <t>Quad Video Input Card for DM® Switchers</t>
  </si>
  <si>
    <t>BNC Analog Video Input Card for DM® Switchers</t>
  </si>
  <si>
    <t>RCA Analog Video Input Card w/Analog Audio for DM® Switchers</t>
  </si>
  <si>
    <t>RCA Analog Video Input Card w/SPDIF Audio for DM® Switchers</t>
  </si>
  <si>
    <t>1:4 4K HDMI® to DM 8G+® &amp; HDBaseT® Splitter</t>
  </si>
  <si>
    <t>Digital Graphics Engine 200 with 4K DM 8G+® Input</t>
  </si>
  <si>
    <t>DigitalMedia™ Card Chassis for DM-NVX-C &amp; DMCF, 8 Slots</t>
  </si>
  <si>
    <t>128x128 DigitalMedia™ Switcher</t>
  </si>
  <si>
    <t>16x16 DigitalMedia™ Switcher</t>
  </si>
  <si>
    <t>16x16 DigitalMedia™ Switcher with Redundant Power Supplies</t>
  </si>
  <si>
    <t>32x32 DigitalMedia™ Switcher</t>
  </si>
  <si>
    <t>32x32 DigitalMedia™ Switcher with Redundant Power Supplies</t>
  </si>
  <si>
    <t>64x64 DigitalMedia™ Switcher</t>
  </si>
  <si>
    <t>6x4 DigitalMedia™ Distribution Center</t>
  </si>
  <si>
    <t>6x6 DigitalMedia™ Distribution Center</t>
  </si>
  <si>
    <t>4K Scaling Auto-Switcher w/DM 8G+® &amp; HDBaseT® Output
[Limited Supply]</t>
  </si>
  <si>
    <t>8x8 DigitalMedia™ Switcher</t>
  </si>
  <si>
    <t>8x8 DigitalMedia™ Switcher with Redundant Power Supplies</t>
  </si>
  <si>
    <t>Fan Tray for DM-MD128X128</t>
  </si>
  <si>
    <t>Power Supply for DM-MD128X128</t>
  </si>
  <si>
    <t>Fan Tray for DM-MD64X64</t>
  </si>
  <si>
    <t>Power Supply for DM-MD64X64</t>
  </si>
  <si>
    <t>DM NAX™ 8-Zone Streaming Amplifier
[Just Released]</t>
  </si>
  <si>
    <t>DM NVX® 4K60 4:4:4 HDR Network AV Encoder/Decoder with Downmixing</t>
  </si>
  <si>
    <t>DM NVX® 4K60 4:4:4 HDR Network AV Encoder/Decoder Card with Downmixing</t>
  </si>
  <si>
    <t>DM NVX® 4K60 4:4:4 HDR Network AV Encoder/Decoder</t>
  </si>
  <si>
    <t>DM NVX® 4K60 4:4:4 HDR Network AV Encoder/Decoder Card</t>
  </si>
  <si>
    <t>DM NVX® 4K60 4:4:4 HDR Network AV Encoder/Decoder with Downmixing and Dante® Audio</t>
  </si>
  <si>
    <t>DM NVX® 4K60 4:4:4 HDR Network AV Encoder/Decoder Card with Downmixing and Dante® Audio</t>
  </si>
  <si>
    <t>DM NVX® 4K60 4:4:4 HDR Network AV Decoder</t>
  </si>
  <si>
    <t xml:space="preserve"> DM NVX® 4K60 4:4:4 HDR Network AV Decoder Card</t>
  </si>
  <si>
    <t>DM NVX® 4K60 4:4:4 HDR Network AV OPS Decoder</t>
  </si>
  <si>
    <t>DM NVX Director™ Virtual Switching Appliance, 160 Endpoints</t>
  </si>
  <si>
    <t xml:space="preserve">DM NVX Director™ Virtual Switching Appliance, 80 Endpoints </t>
  </si>
  <si>
    <t>DM NVX Director™ Virtual Switching Appliance, 1000 Endpoints</t>
  </si>
  <si>
    <t>DM NVX® 4K60 4:4:4 HDR Network AV Encoder</t>
  </si>
  <si>
    <t>DM NVX® 4K60 4:4:4 HDR Network AV Encoder Card</t>
  </si>
  <si>
    <t>DM NVX® 4K60 4:4:4 HDR Network AV Encoder with DM® Input</t>
  </si>
  <si>
    <t>DM NVX® 4K60 4:4:4 HDR Network AV Encoder Card with DM® Input</t>
  </si>
  <si>
    <t>3-Series® DigitalMedia™ Presentation System 300</t>
  </si>
  <si>
    <t>3-Series® DigitalMedia™ Presentation System 300 w/Audio Conferencing Interface</t>
  </si>
  <si>
    <t>3-Series® 4K DigitalMedia™ Presentation System 100</t>
  </si>
  <si>
    <t>3-Series® 4K DigitalMedia™ Presentation System 150</t>
  </si>
  <si>
    <t>3-Series® 4K DigitalMedia™ Presentation System 250</t>
  </si>
  <si>
    <t>3-Series® 4K DigitalMedia™ Presentation System 250 with AirMedia®</t>
  </si>
  <si>
    <t>3-Series® 4K DigitalMedia™ Presentation System 350</t>
  </si>
  <si>
    <t>3-Series® 4K DigitalMedia™ Presentation System 350 with AirMedia®</t>
  </si>
  <si>
    <t>3-Series® 4K DigitalMedia™ Presentation System 50</t>
  </si>
  <si>
    <t>16-Port PoDM+ Power Supply for DM 8G+® I/O Cards</t>
  </si>
  <si>
    <t>PoDM+ Redundant Power Supply for DM 8G+® I/O Blades &amp; DMPS3-4K-200/300-C</t>
  </si>
  <si>
    <t>8-Port PoDM+ Power Supply for DM 8G+® I/O Cards</t>
  </si>
  <si>
    <t>Power Supply Module for DM-PSU-3X8-RPS</t>
  </si>
  <si>
    <t>DigitalMedia™ Ultra Midspan PoDM++ Injector</t>
  </si>
  <si>
    <t>DigitalMedia 8G™ Fiber Receiver &amp; Room Controller 100</t>
  </si>
  <si>
    <t>HD Streaming Receiver &amp; Room Controller 100</t>
  </si>
  <si>
    <t>DigitalMedia 8G™ Fiber Receiver &amp; Room Controller 150</t>
  </si>
  <si>
    <t>DigitalMedia 8G+® Receiver &amp; Room Controller 200</t>
  </si>
  <si>
    <t>DigitalMedia 8G™ Fiber Receiver &amp; Room Controller 200</t>
  </si>
  <si>
    <t>DigitalMedia 8G™ Single-Mode Fiber Receiver &amp; Room Controller 200</t>
  </si>
  <si>
    <t>Wall Plate 4K DigitalMedia 8G+® Receiver &amp; Room Controller 100, Black Textured</t>
  </si>
  <si>
    <t>Wall Plate 4K DigitalMedia 8G+® Receiver &amp; Room Controller 100, White Textured</t>
  </si>
  <si>
    <t>DigitalMedia 8G+® 4K60 4:4:4 HDR Receiver &amp; Room Controller 100</t>
  </si>
  <si>
    <t>DigitalMedia 8G+® 4K60 4:4:4 HDR Receiver and Room Controller with Scaler</t>
  </si>
  <si>
    <t>DigitalMedia 8G+® Receiver &amp; Room Controller w/Scaler</t>
  </si>
  <si>
    <t>DigitalMedia 8G™ Fiber Receiver &amp; Room Controller w/Scaler</t>
  </si>
  <si>
    <t>DigitalMedia 8G™ Single-Mode Fiber Receiver &amp; Room Controller w/Scaler</t>
  </si>
  <si>
    <t>DigitalMedia™ 24-Port Keystone Patch Panel</t>
  </si>
  <si>
    <t>Wall Plate DigitalMedia 8G+® Transmitter 200, Black Textured</t>
  </si>
  <si>
    <t>Wall Plate DigitalMedia 8G+® Transmitter 200, White Textured</t>
  </si>
  <si>
    <t>DigitalMedia 8G+® Transmitter 201</t>
  </si>
  <si>
    <t>DigitalMedia 8G™ Fiber Transmitter 201</t>
  </si>
  <si>
    <t>DigitalMedia 8G™ Single-Mode Fiber Transmitter 201</t>
  </si>
  <si>
    <t>DigitalMedia 8G+® Transmitter 401</t>
  </si>
  <si>
    <t>DigitalMedia 8G™ Fiber Transmitter 401</t>
  </si>
  <si>
    <t>4K DigitalMedia 8G+® Transmitter 302</t>
  </si>
  <si>
    <t>DigitalMedia 8G+® 4K60 4:4:4 HDR Wall Plate Transmitter, Black</t>
  </si>
  <si>
    <t>DigitalMedia 8G+® 4K60 4:4:4 HDR Wall Plate Transmitter, White</t>
  </si>
  <si>
    <t>DigitalMedia 8G+® 4K60 4:4:4 HDR Transmitters 202</t>
  </si>
  <si>
    <t>DigitalMedia 8G+® 4K60 4:4:4 HDR Transmitter 302</t>
  </si>
  <si>
    <t>HD Streaming Transmitter/Receiver</t>
  </si>
  <si>
    <t>Crestron Avia™ 12x8 Digital Signal Processor</t>
  </si>
  <si>
    <t>Crestron Avia™ 12x8 Digital Signal Processor w/Dante®™</t>
  </si>
  <si>
    <t>Crestron Avia™ 8x6 Digital Signal Processor</t>
  </si>
  <si>
    <t>Essence® 5.25" 2-Way In-Ceiling Speakers, White Textured, Pair
[Limited Supply]</t>
  </si>
  <si>
    <t>Essence® 8" 2-Way In-Ceiling Speakers, White Textured, Pair
[Limited Supply]</t>
  </si>
  <si>
    <t>Essence® 5.25" 2-Way In-Wall Speakers, White Textured, Pair
[Limited Supply]</t>
  </si>
  <si>
    <t>Essence® 6.5" 2-Way In-Wall Speakers, White Textured, Pair
[Limited Supply]</t>
  </si>
  <si>
    <t>Essence® 8" 2-Way In-Wall Speakers, White Textured, Pair
[Limited Supply]</t>
  </si>
  <si>
    <t>Excite® 5.25" 2-Way In-Ceiling Speakers, White Textured, Pair
[Limited Supply]</t>
  </si>
  <si>
    <t>Excite® 6.5” 2-Way Single-Point Stereo In-Ceiling Speaker, White Textured, Single
[Limited Supply]</t>
  </si>
  <si>
    <t>Excite® 6.5" 2-Way In-Ceiling Speakers, White Textured, Pair
[Limited Supply]</t>
  </si>
  <si>
    <t>Excite® 5.25" 2-Way In-Wall Speakers, White Textured, Pair
[Limited Supply]</t>
  </si>
  <si>
    <t>Excite® 6.5" 2-Way In-Wall Speakers, White Textured, Pair
[Limited Supply]</t>
  </si>
  <si>
    <t>Excite® 8" 2-Way In-Wall Speakers, White Textured, Pair
[Limited Supply]</t>
  </si>
  <si>
    <t>Four Gang Plastic Box w/nails</t>
  </si>
  <si>
    <t>B468R - Four Gang Box w/ears+swing clamps</t>
  </si>
  <si>
    <t>Single gang faceplate Niko Intense - White</t>
  </si>
  <si>
    <t>Single gang faceplate Intense - Antracite</t>
  </si>
  <si>
    <t>Single Gang Faceplate Pure - Stainless Steel on Anthracite</t>
  </si>
  <si>
    <t>Single Gang Faceplate Pure - Natural Red</t>
  </si>
  <si>
    <t>Single Gang Faceplate Pure - White Steel</t>
  </si>
  <si>
    <t>Single Gang Faceplate Pure - Alu grey</t>
  </si>
  <si>
    <t>Single Gang Faceplate Pure - Bamboo</t>
  </si>
  <si>
    <t>Single Gang Faceplate Pure - Champagne Steel</t>
  </si>
  <si>
    <t>Single Gang Faceplate Pure - Alu Black</t>
  </si>
  <si>
    <t>Single Gang Faceplate Pure, Natural Soft Grey</t>
  </si>
  <si>
    <t>Single Gang Faceplate Pure - Black Steel</t>
  </si>
  <si>
    <t>Single Gang Faceplate Pure - Bakelite Piano Black</t>
  </si>
  <si>
    <t>Single Gang Faceplate Pure - Alu Steel Grey</t>
  </si>
  <si>
    <t>Single Gang Faceplate Pure - Alu Gold</t>
  </si>
  <si>
    <t>Single Gang Faceplate Pure, Liquid Snow White</t>
  </si>
  <si>
    <t>Single Gang Faceplate Pure - Stainless Steel on White</t>
  </si>
  <si>
    <t>Dual gang faceplate Intense - White</t>
  </si>
  <si>
    <t>Dual gang Vertical faceplate Intense - White</t>
  </si>
  <si>
    <t>Dual gang faceplate Niko Intense - Anthracite</t>
  </si>
  <si>
    <t>Dual gang Vertical faceplate Intense - Anthracite</t>
  </si>
  <si>
    <t>Dual gang faceplate Niko Pure - Stainless Steel on Anthracit</t>
  </si>
  <si>
    <t>Dual gang Vert faceplate Niko Pure - Stainl Steel on Anthrac</t>
  </si>
  <si>
    <t>Dual gang faceplate Pure - Natural red</t>
  </si>
  <si>
    <t>Dual gang Vertical faceplate Pure - Natural red</t>
  </si>
  <si>
    <t>Dual gang faceplate Pure - White Steel</t>
  </si>
  <si>
    <t>Dual gang Vertical faceplate Pure - White Steel</t>
  </si>
  <si>
    <t>Dual gang faceplate Pure - Alu Grey</t>
  </si>
  <si>
    <t>Dual gang Vertical faceplate Pure - Alu Grey</t>
  </si>
  <si>
    <t>Dual gang faceplate Pure - Bamboo</t>
  </si>
  <si>
    <t>Dual gang Vertical faceplate Pure - Bamboo</t>
  </si>
  <si>
    <t>Dual gang faceplate Niko Pure - Champagne Steel</t>
  </si>
  <si>
    <t>Dual gang Vertical faceplate Niko Pure - Champagne Steel</t>
  </si>
  <si>
    <t>Dual gang faceplate Pure - Alu Black</t>
  </si>
  <si>
    <t>Dual gang Vertical faceplate Pure - Alu Black</t>
  </si>
  <si>
    <t>Dual gang faceplate Pure - Natural Soft Grey</t>
  </si>
  <si>
    <t>Dual gang Vertical faceplate Pure - Natural Soft Grey</t>
  </si>
  <si>
    <t>Dual gang faceplate Pure - Black Steel</t>
  </si>
  <si>
    <t>Dual gang Vertical faceplate Pure - Black Steel</t>
  </si>
  <si>
    <t>Dual gang faceplate Pure - Bakelite Piano Black</t>
  </si>
  <si>
    <t>Dual gang Vertical faceplate Pure - Bakelite Piano Black</t>
  </si>
  <si>
    <t>Dual gang faceplate Pure - Alu Steel Grey</t>
  </si>
  <si>
    <t>Dual Gang Vertical Faceplate Pure - Alu Steel Grey</t>
  </si>
  <si>
    <t>Dual Gang Faceplate Pure - Alu Gold</t>
  </si>
  <si>
    <t>Dual Gang Vertical Faceplate Pure - Alu Gold</t>
  </si>
  <si>
    <t>Dual gang faceplate Pure - Liquid Snow White</t>
  </si>
  <si>
    <t xml:space="preserve">Dual gang Vertical faceplate Pure - Liquid Snow White </t>
  </si>
  <si>
    <t>Dual gang faceplate Pure - Stainless Steel on White</t>
  </si>
  <si>
    <t>Dual gang Vertical faceplate Pure - Stainless Steel on White</t>
  </si>
  <si>
    <t>Three gang faceplate Niko Intense - White</t>
  </si>
  <si>
    <t>Three gang Vertical faceplate Intense - White</t>
  </si>
  <si>
    <t>Three gang faceplate Niko Intense - Anthracite</t>
  </si>
  <si>
    <t>Three gang Vertical faceplate Intense - Anthracite</t>
  </si>
  <si>
    <t>Three gang faceplate Pure - Stainless Steel on Anthracite</t>
  </si>
  <si>
    <t>Three gang Vert faceplate Pure - Stainl Steel on Anthracite</t>
  </si>
  <si>
    <t>Three gang faceplate Pure - Natural red</t>
  </si>
  <si>
    <t>Three gang Verticalfaceplate Pure - Natural red</t>
  </si>
  <si>
    <t>Three gang faceplate Pure - White Steel</t>
  </si>
  <si>
    <t>Three gang Vertical faceplate Pure - White Steel</t>
  </si>
  <si>
    <t>Three gang faceplate Pure - Alu grey</t>
  </si>
  <si>
    <t>Three gang Vertical faceplate Pure - Alu grey</t>
  </si>
  <si>
    <t>Three gang faceplate Pure - Bamboo</t>
  </si>
  <si>
    <t>Three gang Vertical faceplate Pure - Bamboo</t>
  </si>
  <si>
    <t>Three gang faceplate Pure - Champagne Steel</t>
  </si>
  <si>
    <t>Three gang Vertical faceplate Pure - Champagne Steel</t>
  </si>
  <si>
    <t>Three gang faceplate Pure - Alu Black</t>
  </si>
  <si>
    <t>Three gang Vertical faceplate Pure - Alu Black</t>
  </si>
  <si>
    <t>Three gang faceplate Niko Pure - Natural Soft Grey</t>
  </si>
  <si>
    <t>Three gang Vertical faceplate Niko Pure - Natural Soft Grey</t>
  </si>
  <si>
    <t>Three gang faceplate Niko Pure - Black Steel</t>
  </si>
  <si>
    <t>Three gang Vertical faceplate Niko Pure - Black Steel</t>
  </si>
  <si>
    <t>Three gang faceplate Pure - Bakelite Piano Black</t>
  </si>
  <si>
    <t>Three gang Vertical faceplate Pure - Bakelite Piano Black</t>
  </si>
  <si>
    <t>Three Gang Faceplate Pure - Alu Steel Grey</t>
  </si>
  <si>
    <t>Three Gang Vertical Faceplate - Alu Steel Grey</t>
  </si>
  <si>
    <t>Three Gang Faceplate Pure - Alu Gold</t>
  </si>
  <si>
    <t>Three Gang Vertical Faceplate Pure - Alu Gold</t>
  </si>
  <si>
    <t>Three Gang Faceplate Pure - Liquid Snow White</t>
  </si>
  <si>
    <t>Three Gang Vertical Faceplate Pure - Liquid Snow White</t>
  </si>
  <si>
    <t>Three gang faceplate Pure - Stainless Steel on White</t>
  </si>
  <si>
    <t>Three Gang Vertical Faceplate Pure - Stainless Steel on White</t>
  </si>
  <si>
    <t>Four gang faceplate Intense - White</t>
  </si>
  <si>
    <t>Four gang faceplate Intense - Anthracite</t>
  </si>
  <si>
    <t>Four gang faceplate Pure - Stainless Steel on Anthracite</t>
  </si>
  <si>
    <t>Four gang faceplate Pure - White Steel</t>
  </si>
  <si>
    <t>Four gang faceplate Pure - Alu Grey</t>
  </si>
  <si>
    <t>Four gang faceplate Pure - Bamboo</t>
  </si>
  <si>
    <t>Four gang faceplate Pure - Champagen Steel</t>
  </si>
  <si>
    <t>Four gang faceplate Pure - Alu Black</t>
  </si>
  <si>
    <t>Four gang faceplate Pure - Black Steel</t>
  </si>
  <si>
    <t>Four Gang Faceplate Pure, Liquid Snow White</t>
  </si>
  <si>
    <t>Four gang faceplate Pure - Stainless Steel on White</t>
  </si>
  <si>
    <t>Five gang faceplate Intense - White</t>
  </si>
  <si>
    <t>Five gang faceplate Intense - Anthracite</t>
  </si>
  <si>
    <t>Five gang faceplate Pure - Stainless Steel on Anthracite</t>
  </si>
  <si>
    <t>Five gang faceplate Pure - White steel</t>
  </si>
  <si>
    <t>Five gang faceplate Pure - Alu Grey</t>
  </si>
  <si>
    <t>Five gang faceplate Pure - Bamboo</t>
  </si>
  <si>
    <t>Five gang faceplate Pure - Champagne Steel</t>
  </si>
  <si>
    <t>Five gang faceplate Pure - Alu Black</t>
  </si>
  <si>
    <t>Five gang faceplate Pure - Black Steel</t>
  </si>
  <si>
    <t>Five gang faceplate Pure - Stainless Steel on White</t>
  </si>
  <si>
    <t xml:space="preserve">Elegance Faceplate for Cameo® Flush Mount Keypads, EU Format, Antique Brass </t>
  </si>
  <si>
    <t>Elegance Faceplate for Cameo® Flush Mount Keypads, EU Format, Antique Bronze Dark</t>
  </si>
  <si>
    <t>Elegance Faceplate for Cameo® Flush Mount Keypads, EU Format, Antique Bronze Light</t>
  </si>
  <si>
    <t xml:space="preserve">Elegance Faceplate for Cameo® Flush Mount Keypads, EU Format, Forbes and Lomax Antique Bronze </t>
  </si>
  <si>
    <t xml:space="preserve">Elegance Faceplate for Cameo® Flush Mount Keypads, EU Format, Primer Finished Brass </t>
  </si>
  <si>
    <t>Elegance Faceplate for Cameo® Flush Mount Keypads, EU Format, Polished Brass</t>
  </si>
  <si>
    <t xml:space="preserve">Elegance Faceplate for Cameo® Flush Mount Keypads, EU Format, Polished Chrome </t>
  </si>
  <si>
    <t>Elegance Faceplate for Cameo® Flush Mount Keypads, EU Format, Polished Nickel</t>
  </si>
  <si>
    <t xml:space="preserve">Elegance Faceplate for Cameo® Flush Mount Keypads, EU Format, Satin Brass </t>
  </si>
  <si>
    <t xml:space="preserve">Elegance Faceplate for Cameo® Flush Mount Keypads, EU Format, Satin Chrome </t>
  </si>
  <si>
    <t>Elegance Faceplate for Cameo® Flush Mount Keypads, EU Format, Satin Nickel</t>
  </si>
  <si>
    <t>Elegance Faceplate for Cameo® Flush Mount Keypads, EU Format, Stainless Steel Brushed</t>
  </si>
  <si>
    <t xml:space="preserve">Elegance Faceplate for Cameo® Flush Mount Keypads, EU Format, Stainless Steel Polished </t>
  </si>
  <si>
    <t xml:space="preserve">Elegance Faceplate for Cameo® Flush Mount Keypads, EU Format, Silk White </t>
  </si>
  <si>
    <t xml:space="preserve">Elegance Faceplate for Cameo® Flush Mount Keypads, Slim Format, Antique Brass </t>
  </si>
  <si>
    <t>Elegance Faceplate for Cameo® Flush Mount Keypads, Slim Format, Antique Bronze Dark</t>
  </si>
  <si>
    <t>Elegance Faceplate for Cameo® Flush Mount Keypads, Slim Format, Antique Bronze Light</t>
  </si>
  <si>
    <t xml:space="preserve">Elegance Faceplate for Cameo® Flush Mount Keypads, Slim Format, Forbes and Lomax Antique Bronze </t>
  </si>
  <si>
    <t xml:space="preserve">Elegance Faceplate for Cameo® Flush Mount Keypads, Slim Format, Primer Finished Brass </t>
  </si>
  <si>
    <t xml:space="preserve">Elegance Faceplate for Cameo® Flush Mount Keypads, Slim Format, Polished Brass </t>
  </si>
  <si>
    <t xml:space="preserve">Elegance Faceplate for Cameo® Flush Mount Keypads, Slim Format, Polished Chrome </t>
  </si>
  <si>
    <t xml:space="preserve">Elegance Faceplate for Cameo® Flush Mount Keypads, Slim Format, Polished Nickel </t>
  </si>
  <si>
    <t xml:space="preserve">Elegance Faceplate for Cameo® Flush Mount Keypads, Slim Format, Satin Brass </t>
  </si>
  <si>
    <t xml:space="preserve">Elegance Faceplate for Cameo® Flush Mount Keypads, Slim Format, Satin Chrome </t>
  </si>
  <si>
    <t>Elegance Faceplate for Cameo® Flush Mount Keypads, Slim Format, Satin Nickel</t>
  </si>
  <si>
    <t>Elegance Faceplate for Cameo® Flush Mount Keypads, Slim Format, Stainless Steel Brushed</t>
  </si>
  <si>
    <t xml:space="preserve">Elegance Faceplate for Cameo® Flush Mount Keypads, Slim Format, Stainless Steel Polished </t>
  </si>
  <si>
    <t>Elegance Faceplate for Cameo® Flush Mount Keypads, Slim Format, Silk White</t>
  </si>
  <si>
    <t xml:space="preserve">Elegance Faceplate for Cameo® Flush Mount Keypads, US Format, Antique Brass </t>
  </si>
  <si>
    <t>Elegance Faceplate for Cameo® Flush Mount Keypads, US Format, Antique Bronze Dark</t>
  </si>
  <si>
    <t>Elegance Faceplate for Cameo® Flush Mount Keypads, US Format, Antique Bronze Light</t>
  </si>
  <si>
    <t xml:space="preserve">Elegance Faceplate for Cameo® Flush Mount Keypads, US Format, Forbes and Lomax Antique Bronze </t>
  </si>
  <si>
    <t xml:space="preserve">Elegance Faceplate for Cameo® Flush Mount Keypads, US Format, Primer Finished Brass </t>
  </si>
  <si>
    <t xml:space="preserve">Elegance Faceplate for Cameo® Flush Mount Keypads, US Format, Polished Brass </t>
  </si>
  <si>
    <t xml:space="preserve">Elegance Faceplate for Cameo® Flush Mount Keypads, US Format, Polished Chrome </t>
  </si>
  <si>
    <t xml:space="preserve">Elegance Faceplate for Cameo® Flush Mount Keypads, US Format, Polished Nickel </t>
  </si>
  <si>
    <t>Elegance Faceplate for Cameo® Flush Mount Keypads, US Format, Satin Brass</t>
  </si>
  <si>
    <t xml:space="preserve">Elegance Faceplate for Cameo® Flush Mount Keypads, US Format, Satin Chrome </t>
  </si>
  <si>
    <t>Elegance Faceplate for Cameo® Flush Mount Keypads, US Format, Satin Nickel</t>
  </si>
  <si>
    <t>Elegance Faceplate for Cameo® Flush Mount Keypads, US Format, Stainless Steel Brushed</t>
  </si>
  <si>
    <t xml:space="preserve">Elegance Faceplate for Cameo® Flush Mount Keypads, US Format, Stainless Steel Polished </t>
  </si>
  <si>
    <t>Elegance Faceplate for Cameo® Flush Mount Keypads, US Format, Silk White</t>
  </si>
  <si>
    <t>Antique Brass Faceplate for C2NI-CB</t>
  </si>
  <si>
    <t>Antique Bronze Dark Faceplate for C2NI-CB</t>
  </si>
  <si>
    <t>Antique Bronze Light Faceplate for C2NI-CB</t>
  </si>
  <si>
    <t>Forbes &amp; Lomax Antique Bronze Faceplate for C2NI-CB</t>
  </si>
  <si>
    <t>Primer Finished Brass Faceplate for C2NI-CB</t>
  </si>
  <si>
    <t>Polished Brass Faceplate for C2NI-CB</t>
  </si>
  <si>
    <t>Polished Chrome Faceplate for C2NI-CB</t>
  </si>
  <si>
    <t>Polished Nickel Faceplate for C2NI-CB</t>
  </si>
  <si>
    <t>Satin Brass Faceplate for C2NI-CB</t>
  </si>
  <si>
    <t>Satin Chrome Faceplate for C2NI-CB</t>
  </si>
  <si>
    <t>Satin Nickel Faceplate for C2NI-CB</t>
  </si>
  <si>
    <t>Unfinished Faceplate for C2NI-CB</t>
  </si>
  <si>
    <t>Silk White Faceplate for C2NI-CB</t>
  </si>
  <si>
    <t>Elegance Faceplate Color Sample Case
[Product typically ships in 12-14 weeks]</t>
  </si>
  <si>
    <t>Decorator Style Faceplate, 1-Gang, Almond Smooth</t>
  </si>
  <si>
    <t>Decorator Style Faceplate, 1-Gang, Almond Textured</t>
  </si>
  <si>
    <t>Decorator Style Faceplate, 1-Gang, Brown Smooth</t>
  </si>
  <si>
    <t>Decorator Style Faceplate, 1-Gang, Black Smooth</t>
  </si>
  <si>
    <t>Decorator Style Faceplate, 1-Gang, Black Textured</t>
  </si>
  <si>
    <t>Decorator Style Faceplate, 1-Gang, Dark Almond Smooth</t>
  </si>
  <si>
    <t>Decorator Style Faceplate, 1-Gang, Dusk Textured</t>
  </si>
  <si>
    <t>Decorator Style Faceplate, 1-Gang, Gray Smooth</t>
  </si>
  <si>
    <t>Decorator Style Faceplate, 1-Gang, Ivory Smooth</t>
  </si>
  <si>
    <t>Decorator Style Faceplate, 1-Gang, Latte Textured</t>
  </si>
  <si>
    <t>Decorator Style Faceplate, 1-Gang, Red Smooth</t>
  </si>
  <si>
    <t>Decorator Style Faceplate, 1-Gang, White Smooth</t>
  </si>
  <si>
    <t>Decorator Style Faceplate, 1-Gang, White Textured</t>
  </si>
  <si>
    <t>Decorator Style Faceplate, 2-Gang, Almond Smooth</t>
  </si>
  <si>
    <t>Decorator Style Faceplate, 2-Gang, Almond Textured</t>
  </si>
  <si>
    <t>Decorator Style Faceplate, 2-Gang, Brown Smooth</t>
  </si>
  <si>
    <t>Decorator Style Faceplate, 2-Gang, Black Smooth</t>
  </si>
  <si>
    <t>Decorator Style Faceplate, 2-Gang, Black Textured</t>
  </si>
  <si>
    <t>Decorator Style Faceplate, 2-Gang, Dark Almond Smooth</t>
  </si>
  <si>
    <t>2-Gang Decorator Style Faceplate for HD-MD-300-C-E and DM-TX-200-C-2G Series, Black Textured</t>
  </si>
  <si>
    <t>2-Gang Decorator Style Faceplate for HD-MD-300-C-E and DM-TX-200-C-2G Series, White Textured</t>
  </si>
  <si>
    <t>Decorator Style Faceplate, 2-Gang, Dusk Textured</t>
  </si>
  <si>
    <t>Decorator Style Faceplate, 2-Gang, Gray Smooth</t>
  </si>
  <si>
    <t>Decorator Style Faceplate, 2-Gang, Ivory Smooth</t>
  </si>
  <si>
    <t>Decorator Style Faceplate, 2-Gang, Latte Textured</t>
  </si>
  <si>
    <t>Decorator Style Faceplate, 2-Gang, Red Smooth</t>
  </si>
  <si>
    <t>Decorator Style Faceplate, 2-Gang, White Smooth</t>
  </si>
  <si>
    <t>Decorator Style Faceplate, 2-Gang, White Textured</t>
  </si>
  <si>
    <t>Decorator Style Faceplate, 3-Gang, Almond Smooth</t>
  </si>
  <si>
    <t>Decorator Style Faceplate, 3-Gang, Almond Textured</t>
  </si>
  <si>
    <t>Decorator Style Faceplate, 3-Gang, Brown Smooth</t>
  </si>
  <si>
    <t>Decorator Style Faceplate, 3-Gang, Black Smooth</t>
  </si>
  <si>
    <t>Decorator Style Faceplate, 3-Gang, Black Textured</t>
  </si>
  <si>
    <t>Decorator Style Faceplate, 3-Gang, Dark Almond Smooth</t>
  </si>
  <si>
    <t>Decorator Style Faceplate, 3-Gang, Dusk Textured</t>
  </si>
  <si>
    <t>Decorator Style Faceplate, 3-Gang, Gray Smooth</t>
  </si>
  <si>
    <t>Decorator Style Faceplate, 3-Gang, Ivory Smooth</t>
  </si>
  <si>
    <t>Decorator Style Faceplate, 3-Gang, Latte Textured</t>
  </si>
  <si>
    <t>Decorator Style Faceplate, 3-Gang, Red Smooth</t>
  </si>
  <si>
    <t>Decorator Style Faceplate, 3-Gang, White Smooth</t>
  </si>
  <si>
    <t>Decorator Style Faceplate, 3-Gang, White Textured</t>
  </si>
  <si>
    <t>Decorator Style Faceplate, 4-Gang, Almond Smooth</t>
  </si>
  <si>
    <t>Decorator Style Faceplate, 4-Gang, Almond Textured</t>
  </si>
  <si>
    <t>Decorator Style Faceplate, 4-Gang, Brown Smooth</t>
  </si>
  <si>
    <t>Decorator Style Faceplate, 4-Gang, Black Smooth</t>
  </si>
  <si>
    <t>Decorator Style Faceplate, 4-Gang, Black Textured</t>
  </si>
  <si>
    <t>Decorator Style Faceplate, 4-Gang, Dark Almond Smooth</t>
  </si>
  <si>
    <t>Decorator Style Faceplate, 4-Gang, Dusk Textured</t>
  </si>
  <si>
    <t>Decorator Style Faceplate, 4-Gang, Gray Smooth</t>
  </si>
  <si>
    <t>Decorator Style Faceplate, 4-Gang, Ivory Smooth</t>
  </si>
  <si>
    <t>Decorator Style Faceplate, 4-Gang, Latte Textured</t>
  </si>
  <si>
    <t>Decorator Style Faceplate, 4-Gang, Red Smooth</t>
  </si>
  <si>
    <t>Decorator Style Faceplate, 4-Gang, White Smooth</t>
  </si>
  <si>
    <t>Decorator Style Faceplate, 4-Gang, White Textured</t>
  </si>
  <si>
    <t>6.5” 2-Way Surface Mount Media Presentation Speaker, Black Textured, Single (must be ordered in multiples of 2)</t>
  </si>
  <si>
    <t>6.5” 2-Way Surface Mount Media Presentation Speaker, White, Single (must be ordered in multiples of 2)</t>
  </si>
  <si>
    <t>FlipTop™ FT2 Series Cable Management System, 1200 Size, Electrical, Alloy</t>
  </si>
  <si>
    <t>FlipTop™ FT2 Series, 1200 Size, Electrical, Black</t>
  </si>
  <si>
    <t>FlipTop™ FT2 Series Cable Management System, 1200 Size, Mechanical, Alloy, Included AC Outlet Module</t>
  </si>
  <si>
    <t>FlipTop™ FT2 Series Cable Management System, 1200 Size, Mechanical, Black, Included AC Outlet Module</t>
  </si>
  <si>
    <t>FlipTop™ FT2 Series Cable Management System, 1200 Size, Mechanical, Alloy, Included AC and USB Outlet Modules</t>
  </si>
  <si>
    <t>FlipTop™ FT2 Series Cable Management System, 1200 Size, Mechanical, Black, Included AC and USB Outlet Modules</t>
  </si>
  <si>
    <t>FlipTop™ FT2 Series Cable Management System, 1200 Size, Mechanical, Alloy</t>
  </si>
  <si>
    <t>FlipTop™ FT2 Series Cable Management System, 1200 Size, Mechanical, Black</t>
  </si>
  <si>
    <t>FlipTop™ FT2 Series Cable Management System, 1400 Size, Electrical, Alloy</t>
  </si>
  <si>
    <t>FlipTop™ FT2 Series Cable Management System, 1400 Size, Electrical, Black</t>
  </si>
  <si>
    <t>FlipTop™ FT2 Series Cable Management System, 1400 Size, Mechanical, Alloy, Included AC Outlet Modules</t>
  </si>
  <si>
    <t>FlipTop™ FT2 Series Cable Management System, 1400 Size, Mechanical, Black, Included AC Outlet Modules</t>
  </si>
  <si>
    <t>FlipTop™ FT2 Series Cable Management System, 1400 Size, Mechanical, Alloy, Included AC and USB Outlet Modules</t>
  </si>
  <si>
    <t>FlipTop™ FT2 Series Cable Management System, 1400 Size, Mechanical, Black, Included AC and USB Outlet Modules</t>
  </si>
  <si>
    <t>FlipTop™ FT2 Series Cable Management System, 1400 Size, Mechanical, Alloy</t>
  </si>
  <si>
    <t>FlipTop™ FT2 Series Cable Management System, 1400 Size, Mechanical, Black</t>
  </si>
  <si>
    <t>FlipTop™ FT2 Series Cable Management System, 202 Size, Electrical, Alloy</t>
  </si>
  <si>
    <t>FlipTop™ FT2 Series Cable Management System, 202 Size, Electrical, Black</t>
  </si>
  <si>
    <t>FlipTop™ FT2 Series Cable Management System, 202 Size, Mechanical, Alloy, Included AC Outlet Module</t>
  </si>
  <si>
    <t>FlipTop™ FT2 Series Cable Management System, 202 Size, Mechanical, Black, Included AC Outlet Module</t>
  </si>
  <si>
    <t>FlipTop™ FT2 Series Cable Management System, 202 Size, Mechanical, Alloy, Included AC and USB Outlet Modules</t>
  </si>
  <si>
    <t>FlipTop™ FT2 Series Cable Management System, 202 Size, Mechanical, Black, Included AC and USB Outlet Modules</t>
  </si>
  <si>
    <t>FlipTop™ FT2 Series Cable Management System, 202 Size, Mechanical, Alloy</t>
  </si>
  <si>
    <t>FlipTop™ FT2 Series Cable Management System, 202 Size, Mechanical, Black</t>
  </si>
  <si>
    <t>FlipTop™ FT2 Series Cable Management System, 500 Size, Electrical, Alloy</t>
  </si>
  <si>
    <t>FlipTop™ FT2 Series Cable Management System, 500 Size, Electrical, Black</t>
  </si>
  <si>
    <t>FlipTop™ FT2 Series Cable Management System, 500 Size, Mechanical, Alloy, Included AC Outlet Module</t>
  </si>
  <si>
    <t>FlipTop™ FT2 Series Cable Management System, 500 Size, Mechanical, Black, Included AC Outlet Module</t>
  </si>
  <si>
    <t>FlipTop™ FT2 Series Cable Management System, 500 Size, Mechanical, Alloy, Included AC and USB Outlet Modules</t>
  </si>
  <si>
    <t>FlipTop™ FT2 Series Cable Management System, 500 Size, Mechanical, Black, Included AC and USB Outlet Modules</t>
  </si>
  <si>
    <t>FlipTop™ FT2 Series Cable Management System, 500 Size, Mechanical, Alloy</t>
  </si>
  <si>
    <t>FlipTop™ FT2 Series Cable Management System, 500 Size, Mechanical, Black</t>
  </si>
  <si>
    <t>FlipTop™ FT2 Series Cable Management System, 700 Size, Electrical, Alloy</t>
  </si>
  <si>
    <t>FlipTop™ FT2 Series Cable Management System, 700 Size, Electrical, Black</t>
  </si>
  <si>
    <t>FlipTop™ FT2 Series Cable Management System, 700 Size, Electrical, Pass-Through Lid, Alloy</t>
  </si>
  <si>
    <t>FlipTop™ FT2 Series Cable Management System, 700 Size, Electrical, Pass-Through Lid, Black</t>
  </si>
  <si>
    <t>FlipTop™ FT2 Series Cable Management System, 700 Size, Mechanical, Alloy, Included AC Outlet Module</t>
  </si>
  <si>
    <t>FlipTop™ FT2 Series Cable Management System, 700 Size, Mechanical, Black, Included AC Outlet Module</t>
  </si>
  <si>
    <t>FlipTop™ FT2 Series Cable Management System, 700 Size, Mechanical, Alloy, Included AC and USB Outlet Modules</t>
  </si>
  <si>
    <t>FlipTop™ FT2 Series Cable Management System, 700 Size, Mechanical, Black, Included AC and USB Outlet Modules</t>
  </si>
  <si>
    <t>FlipTop™ FT2 Series Cable Management System, 700 Size, Mechanical, Alloy</t>
  </si>
  <si>
    <t>FlipTop™ FT2 Series Cable Management System, 700 Size, Mechanical, Black</t>
  </si>
  <si>
    <t>FlipTop™ FT2 Series Cable Management System, 700 Size, Mechanical, Pass-Through Lid, Alloy</t>
  </si>
  <si>
    <t>FlipTop™ FT2 Series Cable Management System, 700 Size, Mechanical, Pass-Through Lid, Black</t>
  </si>
  <si>
    <t>Pass-Through Cable for FT2 Series, DisplayPort™ to DisplayPort, 18 Gbps, 8 ft (2.4 m)</t>
  </si>
  <si>
    <t>Pass-Through Cable for FT2 Series, DisplayPort™ to HDMI®, 18 Gbps, 8 ft (2.4 m)</t>
  </si>
  <si>
    <t>Pass-Through Cable for FT2 Series, HDMI® to HDMI, 18 Gbps, 8 ft (2.4 m)</t>
  </si>
  <si>
    <t>Pass-Through Cable for FT2 Series, Mini DisplayPort™ to DisplayPort, 18 Gbps, 8 ft (2.4 m)</t>
  </si>
  <si>
    <t>Pass-Through Cable for FT2 Series, Mini DisplayPort™ to HDMI®, 18 Gbps, 8 ft (2.4 m)</t>
  </si>
  <si>
    <t>Pass-Through Cable for FT2 Series, USB-C® to HDMI®, 18 Gbps, 8 ft (2.4 m)</t>
  </si>
  <si>
    <t>Pass-Through Cable for FT2 Series, 3.5mm Mini-TRS Plug to 3.5mm Mini-TRS Plug, Stereo Audio, 8 ft (2.4 m)</t>
  </si>
  <si>
    <t>Pass-Through Cable for FT2 Series, RJ-45 to RJ-45, CAT6, 8 ft (2.4 m)</t>
  </si>
  <si>
    <t>Pass-Through Cable for FT2 Series, USB-A to USB-B, USB 2.0, 8 ft (2.4 m)</t>
  </si>
  <si>
    <t>Pass-Through Cable for FT2 Series, HD15 male to HD15 male, VGA, 1080p, 8 ft (2.4 m)</t>
  </si>
  <si>
    <t>One-Touch Cable Retractor for FT2 ELEC Series, DisplayPort™ to DisplayPort, 18 Gbps</t>
  </si>
  <si>
    <t>One-Touch Cable Retractor for FT2 ELEC Series, DisplayPort™ to HDMI®, 18 Gbps</t>
  </si>
  <si>
    <t>One-Touch Cable Retractor for FT2 ELEC Series, Mini DisplayPort™ to DisplayPort, 18 Gbps</t>
  </si>
  <si>
    <t>One-Touch Cable Retractor for FT2 ELEC Series, Mini DisplayPort to HDMI®, 18 Gbps</t>
  </si>
  <si>
    <t>One-Touch Cable Retractor for FT2 ELEC Series, USB-C™ to HDMI®, 18 Gbps</t>
  </si>
  <si>
    <t>One-Touch Cable Retractor for FT2 ELEC Series, 3.5mm Mini-TRS Plug to 3.5mm Mini-TRS Plug, Stereo Audio</t>
  </si>
  <si>
    <t>One-Touch Cable Retractor for FT2 ELEC Series, RJ-45 to RJ-45, CAT6</t>
  </si>
  <si>
    <t>One-Touch Cable Retractor for FT2 ELEC Series, HDMI® to HDMI, 10.2 Gbps</t>
  </si>
  <si>
    <t>One-Touch Cable Retractor for FT2 ELEC Series, USB-A to USB-B, USB 2.0</t>
  </si>
  <si>
    <t>One-Touch Cable Retractor for FT2 ELEC Series, USB-C® to USB-C, 60 W</t>
  </si>
  <si>
    <t>One-Touch Cable Retractor for FT2 ELEC Series, HD15 male to HD15 male, VGA, 1080p</t>
  </si>
  <si>
    <t>Mid-Row Cable Retractor Adapter Bracket for FT2-1200 Series</t>
  </si>
  <si>
    <t xml:space="preserve">Mid-Row Cable Retractor Adapter Bracket for FT2-1400 Series </t>
  </si>
  <si>
    <t>Mid-Row Cable Retractor Adapter Bracket for FT2-202 Series</t>
  </si>
  <si>
    <t>Mid-Row Cable Retractor Adapter Bracket for FT2-700 Series</t>
  </si>
  <si>
    <t>Gravity Cable Retractor for FT2 Series, DisplayPort™ to DisplayPort, 18 Gbps</t>
  </si>
  <si>
    <t>Gravity Cable Retractor for FT2 Series, DisplayPort™ to HDMI®, 18 Gbps</t>
  </si>
  <si>
    <t>Gravity Cable Retractor for FT2 Series, HDMI® to HDMI, 18 Gbps</t>
  </si>
  <si>
    <t>Gravity Cable Retractor for FT2 Series, Mini DisplayPort™ to DisplayPort, 18 Gbps</t>
  </si>
  <si>
    <t>Gravity Cable Retractor for FT2 Series, Mini DisplayPort™ to HDMI®, 18 Gbps</t>
  </si>
  <si>
    <t>Gravity Cable Retractor for FT2 Series, USB-C® to HDMI®, 18 Gbps</t>
  </si>
  <si>
    <t>Gravity Cable Retractor for FT2 Series, 3.5mm Mini-TRS Plug to 3.5mm Mini-TRS Plug, Stereo Audio</t>
  </si>
  <si>
    <t>Gravity Cable Retractor for FT2 Series, RJ-45 to RJ-45, CAT6</t>
  </si>
  <si>
    <t>Gravity Cable Retractor for FT2 Series, USB-A to USB-B, USB 2.0, 8 ft (2.4 m)</t>
  </si>
  <si>
    <t>Gravity Cable Retractor for FT2 Series, HD15 male to HD15 male, VGA, 1080p</t>
  </si>
  <si>
    <t>USB Rapid Charging Module for FT2 ELEC Series, USB Type-C &amp; Type-A High Power Charging Ports, Bus Powered</t>
  </si>
  <si>
    <t>FlipTop™ USB Rapid Charging Module</t>
  </si>
  <si>
    <t>Connector Plate Module for FT2 ELEC Series, DisplayPort, 18 Gbps
[Limited Supply]</t>
  </si>
  <si>
    <t>Connector Plate Module for FT2 ELEC Series, HDMI®, 18 Gbps</t>
  </si>
  <si>
    <t>Connector Plate Module for FT2 ELEC Series, 3.5mm Mini-TRS Jack, Stereo Audio
[Limited Supply]</t>
  </si>
  <si>
    <t>Connector Plate Module for FT2 ELEC Series, 2 RCA Jacks, White &amp; Red, Stereo Audio
[Limited Supply]</t>
  </si>
  <si>
    <t>Connector Plate Module for FT2 ELEC Series, RJ45, CAT6</t>
  </si>
  <si>
    <t>Connector Plate Module for FT2 ELEC Series, HD15 Female, VGA
[Limited Supply]</t>
  </si>
  <si>
    <t>Connector Plate Module for FT2 ELEC Series, RCA Jack, Yellow, Video
[Limited Supply]</t>
  </si>
  <si>
    <t>FlipTop™ FT2 Series Cable Management System Blank Plate Modules, Qty. 10</t>
  </si>
  <si>
    <t>Keystone Plate Modules for FT2 Series, Qty. 10</t>
  </si>
  <si>
    <t>FlipTop™ FT2 Series Cable Management System Cable Pass-Through Plate Modules, Qty. 10</t>
  </si>
  <si>
    <t>AC Power Outlet Module for FT2 Series, Single, Israel, Type H</t>
  </si>
  <si>
    <t>AC Power Outlet Module for FT2 Series, Dual, Israel, Type H</t>
  </si>
  <si>
    <t>AC Power Outlet Module for FT2 Series, Single, Universal</t>
  </si>
  <si>
    <t>AC Power Outlet Module for FT2 Series, Dual, Universal</t>
  </si>
  <si>
    <t>AC Power Outlet Module for FT2 Series, Single, US NEMA 5, Type B, w/2 Under-Table Outlets &amp; Cord</t>
  </si>
  <si>
    <t>AC Power Outlet Module for FT2 Series, Single, US NEMA 5, Type B, Attached Power Cord</t>
  </si>
  <si>
    <t>AC Power Outlet Module for FT2 Series, Dual, US NEMA 5, Type B, w/2 Under-Table Outlets &amp; Cord</t>
  </si>
  <si>
    <t>FlipTop™ AC Power Outlet Module, Dual, US NEMA® 5, Type B</t>
  </si>
  <si>
    <t>AC Power Outlet Module for FT2 Series, Triple, US NEMA 5, Type B, w/2 Under-Table Outlets &amp; Cord</t>
  </si>
  <si>
    <t>FlipTop™ FT2 Series Cable Management System Mounting Spacers</t>
  </si>
  <si>
    <t>Under-Table Cloak for FT2 Series Gravity Cable Retractors</t>
  </si>
  <si>
    <t>Under-Table Cloak for FT2 Series One-Touch Cable Retractors</t>
  </si>
  <si>
    <t>Under-Table Cloak for FT2-1400 Gravity Cable Retractors</t>
  </si>
  <si>
    <t>Under-Table Cloak for FT2-1400 One-Touch Cable Retractors</t>
  </si>
  <si>
    <t>Power Supply for FT2 ELEC Series</t>
  </si>
  <si>
    <t>Under-Table Utility Shelf for FT2 Series</t>
  </si>
  <si>
    <t>FlipTop™ Basic, Black Anodized</t>
  </si>
  <si>
    <t>FlipTop™ Basic, Brushed Aluminum</t>
  </si>
  <si>
    <t>Cable Retractor Spacer Insert for FlipTop™ 600 Series</t>
  </si>
  <si>
    <t>FlipTop™ Connector Plate, DisplayPort</t>
  </si>
  <si>
    <t>FlipTop™ Connector Plate, HDMI®</t>
  </si>
  <si>
    <t>FlipTop™ Connector Plate, RCA x 3</t>
  </si>
  <si>
    <t>FlipTop™ Connector Plate, RJ45 x 2</t>
  </si>
  <si>
    <t>FlipTop™ Connector Plate, USB x 2</t>
  </si>
  <si>
    <t>FlipTop™ AC Power Outlet Module, Dual, US NEMA 5, Type B</t>
  </si>
  <si>
    <t>FlipTop™ AC Power Outlet Module, Single, UK, Type G</t>
  </si>
  <si>
    <t>FlipTop™ AC Power Outlet Module, Dual, UK, Type G</t>
  </si>
  <si>
    <t>FlipTop™ AC Power Outlet Module, Single, European “Schuko”, Type F</t>
  </si>
  <si>
    <t>FlipTop™ AC Power Outlet Module, Dual, European “Schuko”, Type F</t>
  </si>
  <si>
    <t>FlipTop™ AC Power Outlet Module, Single, Australia/China, Type I</t>
  </si>
  <si>
    <t>FlipTop™ AC Power Outlet Module, Single, Universal</t>
  </si>
  <si>
    <t>FlipTop™ AC Power Outlet Module, Dual, Universal</t>
  </si>
  <si>
    <t>FlipTop™ Power Center – International Version, Black Anodized</t>
  </si>
  <si>
    <t>FlipTop™ Power Center – International Version, Brushed Aluminum [Special Order]</t>
  </si>
  <si>
    <t>Engravable Faceplate for FlipTop™ Boxes with 3.6” Touch Screens, Engraving Not Included</t>
  </si>
  <si>
    <t>Engravable Faceplate for FlipTop™ Boxes with 3.6” Touch Screens, Includes Custom Engraving</t>
  </si>
  <si>
    <t>FlipTop™ Touch Screen, Black Anodized</t>
  </si>
  <si>
    <t>FlipTop™ Touch Screen, Brushed Aluminum</t>
  </si>
  <si>
    <t>FlipTop™ Touch Screen Control System, Black Anodized</t>
  </si>
  <si>
    <t>FlipTop™ Touch Screen Control System, Brushed Aluminum</t>
  </si>
  <si>
    <t>Occupancy Sensor Lens, 500 sq ft</t>
  </si>
  <si>
    <t>Power Meter Kit, 2 Phase</t>
  </si>
  <si>
    <t>Power Meter Kit, 3 Phase</t>
  </si>
  <si>
    <t>600A Split Core Current Transformer</t>
  </si>
  <si>
    <t>600A Split Core Current Transformer, High Accuracy</t>
  </si>
  <si>
    <t>Crestron Green Light® Power Meter Control Unit</t>
  </si>
  <si>
    <t>Battery-Powered Photosensor with infiNET EX®, Dual-Loop</t>
  </si>
  <si>
    <t>Dual-Technology Occupancy Sensor with Cresnet®, 2000 Sq. Ft.</t>
  </si>
  <si>
    <t>Dual-Technology Ceiling Mount Occupancy Sensor</t>
  </si>
  <si>
    <t>Crestron Green Light® Dual-Technology Wall Mount Occupancy Sensor, 1200 Sq. Ft.</t>
  </si>
  <si>
    <t>Passive Infrared Occupancy Sensor with Cresnet®</t>
  </si>
  <si>
    <t>Passive Infrared Ceiling Mount Occupancy Sensor</t>
  </si>
  <si>
    <t>Wireless Passive Infrared Occupancy Sensor, infiNET EX®, Battery-Powered</t>
  </si>
  <si>
    <t>Ceiling Mount Passive Infrared Occupancy &amp; Daylight Sensor, Cresnet®</t>
  </si>
  <si>
    <t>Crestron Green Light® Passive Infrared Wall Mount Occupancy Sensor, 2500 Sq. Ft.</t>
  </si>
  <si>
    <t>Cresnet® Partition Sensor</t>
  </si>
  <si>
    <t>IR Remote for GLS Occupancy Sensors</t>
  </si>
  <si>
    <t>Crestron Green Light® Sensor Integration Module</t>
  </si>
  <si>
    <t>HD to USB Video Converter</t>
  </si>
  <si>
    <t>1-to-2 HDMI® Distribution Amplifier &amp; Audio Converter</t>
  </si>
  <si>
    <t>1:2 HDMI® Distribution Amplifier w/4K60 4:4:4 &amp; HDR Support</t>
  </si>
  <si>
    <t>Quad 1-to-2 HDMI® Distribution Amplifier</t>
  </si>
  <si>
    <t>1:4 HDMI® Distribution Amplifier w/4K60 4:4:4 &amp; HDR Support</t>
  </si>
  <si>
    <t>1:8 HDMI® Distribution Amplifier w/4K60 4:4:4 &amp; HDR Support</t>
  </si>
  <si>
    <t>4K HDMI® over HDBaseT® Extender w/IR &amp; RS-232, Black</t>
  </si>
  <si>
    <t>4K HDMI® over HDBaseT® Extender w/IR &amp; RS-232, White</t>
  </si>
  <si>
    <t>4K HDMI® over HDBaseT® Extender w/Analog Audio, Black</t>
  </si>
  <si>
    <t>4K HDMI® over HDBaseT® Extender w/Analog Audio, White</t>
  </si>
  <si>
    <t>4K HDMI® &amp; USB over HDBaseT® Extender 2000</t>
  </si>
  <si>
    <t>DM Lite – HD Scaling Auto-Switcher &amp; HDMI® over CATx Extender w/UK/European Wall Plate Transmitter, Black</t>
  </si>
  <si>
    <t>DM Lite – HD Scaling Auto-Switcher &amp; HDMI® over CATx Extender w/UK/European Wall Plate Transmitter, White</t>
  </si>
  <si>
    <t>DM Lite® Transmitter and 3x1 Auto-Switcher for HDMI®, VGA, and Analog Audio Signal Extension over CATx Cable, UK/European Wall Plate, Black Textured</t>
  </si>
  <si>
    <t>DM Lite® Transmitter and 3x1 Auto-Switcher for HDMI®, VGA, and Analog Audio Signal Extension over CATx Cable, UK/European Wall Plate, White Textured</t>
  </si>
  <si>
    <t>4K Ultra High-Definition 7.1 Surround Sound AV Receiver, International, 220-240V</t>
  </si>
  <si>
    <t>DM Lite – HD Scaling Auto-Switcher &amp; HDMI® over CATx Extender 200 w/Wall Plate Transmitter, Black</t>
  </si>
  <si>
    <t>DM Lite – HD Scaling Auto-Switcher &amp; HDMI® over CATx Extender 200 w/Wall Plate Transmitter, White</t>
  </si>
  <si>
    <t>DM Lite – HD Scaling Auto-Switcher &amp; HDMI® over CATx Extender 200</t>
  </si>
  <si>
    <t>DM Lite – HD Scaling Auto-Switcher &amp; HDMI® over CATx Extender 300 w/Wall Plate Transmitter, Black</t>
  </si>
  <si>
    <t>DM Lite – HD Scaling Auto-Switcher &amp; HDMI® over CATx Extender 300 w/Wall Plate Transmitter, White</t>
  </si>
  <si>
    <t>DM Lite – HD Scaling Auto-Switcher &amp; HDMI® over CATx Extender 400</t>
  </si>
  <si>
    <t>4x2 4K60 4:2:0 AV Switcher</t>
  </si>
  <si>
    <t>6x1 4K60 4:2:0 Multiformat AV Switcher</t>
  </si>
  <si>
    <t>4K 2x1 Scaling Auto-Switcher and DM Lite® Extender over CATx Cable</t>
  </si>
  <si>
    <t>4K 2x1 Scaling Auto-Switcher and DM Lite® Wall Plate Extender, Black, over CATx Cable</t>
  </si>
  <si>
    <t>4K 2x1 Scaling Auto-Switcher and DM Lite® Wall Plate Extender, White, over CATx Cable</t>
  </si>
  <si>
    <t xml:space="preserve"> 4K 3x1 Scaling Auto-Switcher and DM Lite® Wall Plate Extender, Black, over CATx Cable</t>
  </si>
  <si>
    <t>4K 3x1 Scaling Auto-Switcher and DM Lite® Wall Plate Extender, White, over CATx Cable</t>
  </si>
  <si>
    <t>4K 4x1 Scaling Auto-Switcher and DM Lite® Extender over CATx Cable</t>
  </si>
  <si>
    <t>4x1 4K HDMI® Switcher</t>
  </si>
  <si>
    <t>4x1 4K60 4:4:4 HDR AV Switcher</t>
  </si>
  <si>
    <t>4x2 4K HDMI® Switcher</t>
  </si>
  <si>
    <t>4x2 4K60 4:4:4 HDR AV Switcher</t>
  </si>
  <si>
    <t>4x4 4K60 4:4:4 HDR AV Switcher</t>
  </si>
  <si>
    <t>6x2 4K HDMI® Switcher</t>
  </si>
  <si>
    <t>4K Scaling Auto-Switcher
[Limited Supply]</t>
  </si>
  <si>
    <t>8x4 4K60 4:4:4 HDR AV Switcher</t>
  </si>
  <si>
    <t>8x8 4K60 4:4:4 HDR AV Switcher</t>
  </si>
  <si>
    <t>DM Lite® Receiver for HDMI® Signal Extension over CATx Cable, Wall Plate, Black Textured</t>
  </si>
  <si>
    <t>DM Lite – HDMI® over CATx Receiver, Surface Mount</t>
  </si>
  <si>
    <t>HDMI® over Fiber Receiver</t>
  </si>
  <si>
    <t>DM Lite – HDMI® over CATx Receiver, Room Controller, 2x1 Auto-Switcher, HD Scaler, Surface Mount</t>
  </si>
  <si>
    <t>DMPS Lite™ 4K Multiformat 2x1 AV Switch and Receiver</t>
  </si>
  <si>
    <t>DMPS Lite™ 4K Multiformat 2x1 AV Switch and Receiver with PoE+</t>
  </si>
  <si>
    <t>DMPS Lite™ 4K Multiformat 4x1 AV Switch and Receiver</t>
  </si>
  <si>
    <t>DMPS Lite™ 4K Multiformat 4x1 AV Switch and Receiver with 4-Port Ethernet Switch</t>
  </si>
  <si>
    <t>DMPS Lite™ 4K Multiformat 5x1 AV Switch and Receiver</t>
  </si>
  <si>
    <t>DMPS Lite™ 4K Multiformat 5x1 AV Switch and Receiver with 4-Port Ethernet Switch</t>
  </si>
  <si>
    <t>DM Lite® Receiver for HDMI®, IR, and RS-232 Signal Extension over CATx Cable, Wall Plate, Black Textured</t>
  </si>
  <si>
    <t>DM Lite – HDMI® over CATx Receiver w/IR &amp; RS-232, Surface Mount</t>
  </si>
  <si>
    <t>High-Definition Video Scaler, HDMI® In, HDMI Out</t>
  </si>
  <si>
    <t>High-Definition Video Scaler, VGA In, HDMI® Out</t>
  </si>
  <si>
    <t>DM Lite® Transmitter for HDMI® Signal Extension over CATx Cable, Wall Plate, Black Textured</t>
  </si>
  <si>
    <t>DM Lite® Transmitter for HDMI® Signal Extension over CATx Cable, Wall Plate, White Textured</t>
  </si>
  <si>
    <t>DM Lite® Transmitter for HDMI® Signal Extension over CATx Cable</t>
  </si>
  <si>
    <t>HDMI® over Fiber Transmitter</t>
  </si>
  <si>
    <t>DM Lite® Transmitter and 2x1 Auto-Switcher for HDMI®, VGA, and Analog Audio Signal Extension over CATx Cable, Wall Plate, Black Textured</t>
  </si>
  <si>
    <t>DM Lite® Transmitter and 2x1 Auto-Switcher for HDMI®, VGA, and Analog Audio Signal Extension over CATx Cable, Wall Plate, White Textured</t>
  </si>
  <si>
    <t>DM Lite® Transmitter and 3x1 Auto-Switcher for HDMI®, VGA, and Analog Audio Signal Extension over CATx Cable</t>
  </si>
  <si>
    <t>DM Lite® Transmitter for HDMI®, IR and RS-232 Signal Extension over CATx Cable, Wall Plate, Black Textured</t>
  </si>
  <si>
    <t>DM Lite® Transmitter for HDMI®, IR and RS-232 Signal Extension over CATx Cable, Wall Plate, White Textured</t>
  </si>
  <si>
    <t>DM Lite® Transmitter for HDMI®, IR, and RS-232 Signal Extension over CATx Cable</t>
  </si>
  <si>
    <t>4K Multi-Window Video Processor with HDBaseT® &amp; HDMI® Outputs</t>
  </si>
  <si>
    <t>High-Definition 7.1 Surround Sound Processor</t>
  </si>
  <si>
    <t>4K Ultra High-Definition 7.1 Surround Sound AV Receiver, US/NA, 120V</t>
  </si>
  <si>
    <t>Handheld Remote, 50 Button, Black</t>
  </si>
  <si>
    <t>Handheld Remote, US &amp; Canada</t>
  </si>
  <si>
    <t>Backlit Engravable Buttons for HR-310 &amp; HR-310-I, Engraving Not Included</t>
  </si>
  <si>
    <t>Backlit Engravable Buttons for HR-310 &amp; HR-310-I, Includes Custom Engraving</t>
  </si>
  <si>
    <t>Single Backlit Engravable Button Cap for HR-100 &amp; HR-150, Black, Engraving Not Included</t>
  </si>
  <si>
    <t>Single Backlit Engravable Button Cap for HR-100 &amp; HR-150, Black, Includes Custom Engraving</t>
  </si>
  <si>
    <t>Crestron HomeTime™ Video Conference System for Zoom Rooms™ Software</t>
  </si>
  <si>
    <t>Wireless Tabletop Keypad, Black Textured</t>
  </si>
  <si>
    <t>Wireless Tabletop Keypad, White Textured</t>
  </si>
  <si>
    <t>Battery-Powered infiNET EX® 2-button Wireless Keypad, Black Textured</t>
  </si>
  <si>
    <t>Battery-Powered infiNET EX® 2-button Wireless Keypad w/Custom Engraving, Black Textured</t>
  </si>
  <si>
    <t>Battery-Powered infiNET EX® 2-button Wireless Keypad with Tether, Black Textured [Made to order - please allow 4 to 6 weeks]</t>
  </si>
  <si>
    <t>Battery-Powered infiNET EX® 2-button Wireless Keypad with Tether &amp; Custom Engraving, Black Textured [Made to order - please allow 4 to 6 weeks]</t>
  </si>
  <si>
    <t>Battery-Powered infiNET EX® 2-button Wireless Keypad, White Textured</t>
  </si>
  <si>
    <t>Battery-Powered infiNET EX® 2-button Wireless Keypad w/Custom Engraving, White Textured</t>
  </si>
  <si>
    <t>Battery-Powered infiNET EX® 2-button Wireless Keypad with Tether, White Textured [Made to order - please allow 4 to 6 weeks]</t>
  </si>
  <si>
    <t>Battery-Powered infiNET EX® 2-button Wireless Keypad with Tether &amp; Custom Engraving, White Textured [Made to order - please allow 4 to 6 weeks]</t>
  </si>
  <si>
    <t>Common Wire Adapter for HZ-THSTAT
[Just Released]</t>
  </si>
  <si>
    <t>Horizon™ Keystone, 1 Position, Almond</t>
  </si>
  <si>
    <t>Horizon™ Keystone, 1 Position, Black</t>
  </si>
  <si>
    <t>Horizon™ Keystone Plate, 1 Position, White</t>
  </si>
  <si>
    <t>Horizon™ Keystone Plate, 2 Position, Almond</t>
  </si>
  <si>
    <t>Horizon™ Keystone Plate, 2 Position, Black</t>
  </si>
  <si>
    <t>Horizon™ Keystone Plate, 2 Position, White</t>
  </si>
  <si>
    <t>Horizon™ Keystone Plate, 4 Position, Almond</t>
  </si>
  <si>
    <t>Horizon™ Keystone Plate, 4 Position, Black</t>
  </si>
  <si>
    <t>Horizon™ Keystone Plate, 4 Position, White</t>
  </si>
  <si>
    <t>Duplex Receptacle, 15 A, Almond</t>
  </si>
  <si>
    <t>Duplex Receptacle, 15 A, White</t>
  </si>
  <si>
    <t>Duplex Receptacle, GFCI, 15A, Almond</t>
  </si>
  <si>
    <t>Duplex Receptacle, GFCI, 15A, White</t>
  </si>
  <si>
    <t>Duplex Receptacle, Dual Type-A USB Ports, 15 A, Almond</t>
  </si>
  <si>
    <t>Duplex Receptacle, Dual Type-A USB Ports, 15 A, White</t>
  </si>
  <si>
    <t>Horizon™ In-Wall Multiway Remote, Almond</t>
  </si>
  <si>
    <t>Horizon™ In-Wall Multiway Remote, Black</t>
  </si>
  <si>
    <t>Horizon™ In-Wall Multiway Remote, White</t>
  </si>
  <si>
    <t>Horizon™ Backlit Engravable Pushbutton, Size 1, Almond Textured, Engraving Not Included</t>
  </si>
  <si>
    <t>Horizon™ Backlit Engravable Pushbutton, Size 1, Almond Textured, Includes Custom Engraving</t>
  </si>
  <si>
    <t>Horizon™ Backlit Engravable Pushbutton, Size 1, Black Textured, Engraving Not Included</t>
  </si>
  <si>
    <t>Horizon™ Backlit Engravable Pushbutton, Size 1, Black Textured, Includes Custom Engraving</t>
  </si>
  <si>
    <t>Horizon™ Backlit Engravable Pushbutton, Size 1, White Textured, Engraving Not Included</t>
  </si>
  <si>
    <t>Horizon™ Backlit Engravable Pushbutton, Size 1, White Textured, Includes Custom Engraving</t>
  </si>
  <si>
    <t>Horizon™ Backlit Engravable Rocker Button, Size 1, Almond Textured, Engraving Not Included</t>
  </si>
  <si>
    <t>Horizon™ Backlit Engravable Rocker Button, Size 1, Almond Textured, Includes Custom Engraving</t>
  </si>
  <si>
    <t>Horizon™ Backlit Engravable Rocker Button, Size 1, Black Textured, Engraving Not Included</t>
  </si>
  <si>
    <t>Horizon™ Backlit Engravable Rocker Button, Size 1, Black Textured, Includes Custom Engraving</t>
  </si>
  <si>
    <t>Horizon™ Backlit Engravable Rocker Button, Size 1, White Textured, Engraving Not Included</t>
  </si>
  <si>
    <t>Horizon™ Backlit Engravable Rocker Button, Size 1, White Textured, Includes Custom Engraving</t>
  </si>
  <si>
    <t>Horizon™ Backlit Engravable Rocker Button, Size 3, Almond Textured, Engraving Not Included</t>
  </si>
  <si>
    <t>Horizon™ Backlit Engravable Rocker Button, Size 3, Almond Textured, Includes Custom Engraving</t>
  </si>
  <si>
    <t>Horizon™ Backlit Engravable Rocker Button, Size 3, Black Textured, Engraving Not Included</t>
  </si>
  <si>
    <t>Horizon™ Backlit Engravable Rocker Button, Size 3, Black Textured, Includes Custom Engraving</t>
  </si>
  <si>
    <t>Horizon™ Backlit Engravable Rocker Button, Size 3, White Textured, Engraving Not Included</t>
  </si>
  <si>
    <t>Horizon™ Backlit Engravable Rocker Button, Size 3, White Textured, Includes Custom Engraving</t>
  </si>
  <si>
    <t>Horizon™ Backlit Engravable Rocker Button, Size 5, Almond Textured, Engraving Not Included</t>
  </si>
  <si>
    <t>Horizon™ Backlit Engravable Rocker Button, Size 5, Almond Textured, Includes Custom Engraving</t>
  </si>
  <si>
    <t>Horizon™ Backlit Engravable Rocker Button, Size 5, Black Textured, Engraving Not Included</t>
  </si>
  <si>
    <t>Horizon™ Backlit Engravable Rocker Button, Size 5, Black Textured, Includes Custom Engraving</t>
  </si>
  <si>
    <t>Horizon™ Backlit Engravable Rocker Button, Size 5, White Textured, Engraving Not Included</t>
  </si>
  <si>
    <t>Horizon™ Backlit Engravable Rocker Button, Size 5, White Textured, Includes Custom Engraving</t>
  </si>
  <si>
    <t>Horizon™ In-Wall Forward Phase Dimmer with infiNET EX® Wireless Communication, 120 VAC, Almond</t>
  </si>
  <si>
    <t>Horizon™ In-Wall Forward Phase Dimmer with infiNET EX® Wireless Communication, 120 VAC, Black</t>
  </si>
  <si>
    <t>Horizon™ In-Wall Forward Phase Dimmer with infiNET EX® Wireless Communication, 120 VAC, White</t>
  </si>
  <si>
    <t>Horizon™ In-Wall 0-10 V Dimmer with infiNET EX® Wireless Communication, 120 VAC, Almond</t>
  </si>
  <si>
    <t>Horizon™ In-Wall 0-10 V Dimmer with infiNET EX® Wireless Communication, 120 VAC, Black</t>
  </si>
  <si>
    <t>Horizon™ In-Wall 0-10 V Dimmer with infiNET EX® Wireless Communication, 120 VAC, White</t>
  </si>
  <si>
    <t>Horizon™ In-Wall Universal Phase Dimmer with infiNET EX® Wireless Communication, 120 VAC, Almond</t>
  </si>
  <si>
    <t>Horizon™ In-Wall Universal Phase Dimmer with infiNET EX® Wireless Communication, 120 VAC, Black</t>
  </si>
  <si>
    <t>Horizon™ In-Wall Universal Phase Dimmer with infiNET EX® Wireless Communication, 120 VAC, White</t>
  </si>
  <si>
    <t>Horizon™ Faceplate, 1-Gang, Almond</t>
  </si>
  <si>
    <t>Horizon™ Faceplate, 1-Gang, Black</t>
  </si>
  <si>
    <t>Horizon™ Faceplate, 1-Gang, White</t>
  </si>
  <si>
    <t>Horizon™ Faceplate, 2-Gang, Almond</t>
  </si>
  <si>
    <t>Horizon™ Faceplate, 2-Gang, Black</t>
  </si>
  <si>
    <t>Horizon™ Faceplate, 2-Gang, White</t>
  </si>
  <si>
    <t>Horizon™ Faceplate, 3-Gang, Almond</t>
  </si>
  <si>
    <t>Horizon™ Faceplate, 3-Gang, Black</t>
  </si>
  <si>
    <t>Horizon™ Faceplate, 3-Gang, White</t>
  </si>
  <si>
    <t>Horizon™ Faceplate, 4-Gang, Almond</t>
  </si>
  <si>
    <t>Horizon™ Faceplate, 4-Gang, Black</t>
  </si>
  <si>
    <t>Horizon™ Faceplate, 4-Gang, White</t>
  </si>
  <si>
    <t>Horizon™ Keypad, Cresnet® Communications, Almond</t>
  </si>
  <si>
    <t>Horizon™ Keypad, Cresnet® Communications, Black</t>
  </si>
  <si>
    <t>Horizon™ Keypad, Cresnet® Communications, White</t>
  </si>
  <si>
    <t>Horizon™ In-Wall Keypad with infiNET EX® Wireless Communication, 120 VAC, Almond</t>
  </si>
  <si>
    <t>Horizon™ In-Wall Keypad with infiNET EX® Wireless Communication, 120 VAC, Black</t>
  </si>
  <si>
    <t>Horizon™ In-Wall Keypad with infiNET EX® Wireless Communication, 120 VAC, White</t>
  </si>
  <si>
    <t>Horizon™ In-Wall Switch with infiNET EX® Wireless Communication, 120 VAC, Almond</t>
  </si>
  <si>
    <t>Horizon™ In-Wall Switch with infiNET EX® Wireless Communication, 120 VAC, Black</t>
  </si>
  <si>
    <t>Horizon™ In-Wall Switch with infiNET EX® Wireless Communication, 120 VAC, White</t>
  </si>
  <si>
    <t>Horizon® Wireless Thermostat, Almond
[Just Released]</t>
  </si>
  <si>
    <t>Horizon® Wireless Thermostat, Black
[Just Released]</t>
  </si>
  <si>
    <t>Horizon® Wireless Thermostat, White
[Just Released]</t>
  </si>
  <si>
    <t>Horizon™ Paintable Trim, 1-Gang, Dark</t>
  </si>
  <si>
    <t>Horizon™ Paintable Trim, 1-Gang, Light</t>
  </si>
  <si>
    <t>Horizon™ Paintable Trim, 2-Gang, Dark</t>
  </si>
  <si>
    <t>Horizon™ Paintable Trim, 2-Gang, Light</t>
  </si>
  <si>
    <t>Horizon™ Paintable Trim, 3-Gang, Dark</t>
  </si>
  <si>
    <t>Horizon™ Paintable Trim, 3-Gang, Light</t>
  </si>
  <si>
    <t>Horizon™ Paintable Trim, 4-Gang, Dark</t>
  </si>
  <si>
    <t>Horizon™ Paintable Trim, 4-Gang, Light</t>
  </si>
  <si>
    <t>IntelliClass™ Classroom AV System Package — Wall Speakers &amp; Projector Mount, 4 Sources
[Limited Supply]</t>
  </si>
  <si>
    <t>iPanel® Table Dock for iPad Air® and iPad® Devices, International, Black Smooth
[Limited Supply]</t>
  </si>
  <si>
    <t>iPanel® Table Dock for iPad Air® and iPad® Devices, International, White Smooth
[Limited Supply]</t>
  </si>
  <si>
    <t>Conversion Kit for IDOC-PAD-DSWC, Smooth Black
[Limited Supply]</t>
  </si>
  <si>
    <t>Left-Hand Docking Option for IDOC-PAD-DSWC and IDOC-PAD2-DSWC, Black Smooth
[Limited Supply]</t>
  </si>
  <si>
    <t>Left-Hand Docking Option for IDOC-PAD-DSWC and IDOC-PAD2-DSWC, White Smooth
[Limited Supply]</t>
  </si>
  <si>
    <t>Conversion Kit for IDOC-PAD-DSWC, Smooth White
[Limited Supply]</t>
  </si>
  <si>
    <t>iPanel® Table Dock for iPad Air® 2 &amp; iPad Pro® 9.7, Black
[Limited Supply]</t>
  </si>
  <si>
    <t>iPanel® Table Dock for iPad Air® 2 &amp; iPad Pro® 9.7, White
[Limited Supply]</t>
  </si>
  <si>
    <t>iPanel® Wall Dock for iPad Air® 2 &amp; iPad Pro® 9.7, Black
[Limited Supply]</t>
  </si>
  <si>
    <t>iPanel® Wall Dock for iPad Air® 2 &amp; iPad Pro® 9.7, White
[Limited Supply]</t>
  </si>
  <si>
    <t>iPanel® Table Dock for iPad Air® and iPad® Devices, US/North America, Black Smooth
[Limited Supply]</t>
  </si>
  <si>
    <t>iPanel® Table Dock for iPad Air® and iPad® Devices, US/North America, White Smooth
[Limited Supply]</t>
  </si>
  <si>
    <t>iPanel® Wall Dock for iPad Air® and iPad® Devices, Black Smooth
[Limited Supply]</t>
  </si>
  <si>
    <t>iPanel® Wall Dock for iPad Air® and iPad® Devices, White Smooth
[Limited Supply]</t>
  </si>
  <si>
    <t>Cameo® Express Wireless Keypad, infiNET EX®, 230V, Almond Smooth</t>
  </si>
  <si>
    <t>Cameo® Express Wireless Keypad, infiNET EX®, 230V, Black Smooth</t>
  </si>
  <si>
    <t>Cameo® Express Wireless Keypad, infiNET EX®, 230V, White Smooth</t>
  </si>
  <si>
    <t>Cameo® Wireless Keypad, infiNET EX®, 230V, Almond Smooth</t>
  </si>
  <si>
    <t>Cameo® Wireless Keypad, infiNET EX®, 230V, Almond Textured</t>
  </si>
  <si>
    <t>Cameo® Wireless Keypad, infiNET EX®, 230V, Brown Smooth</t>
  </si>
  <si>
    <t>Cameo® Wireless Keypad, infiNET EX®, 230V, Black Smooth</t>
  </si>
  <si>
    <t>Cameo® Wireless Keypad, infiNET EX®, 230V, Black Textured</t>
  </si>
  <si>
    <t>Cameo® Wireless Keypad, infiNET EX®, 230V, Dark Almond Smooth</t>
  </si>
  <si>
    <t>Cameo® Wireless Keypad, infiNET EX®, 230V, Dusk Textured</t>
  </si>
  <si>
    <t>Cameo® Wireless Keypad, infiNET EX®, 230V, Gray Smooth</t>
  </si>
  <si>
    <t>Cameo® Wireless Keypad, infiNET EX®, 230V, Ivory Smooth</t>
  </si>
  <si>
    <t>Cameo® Wireless Keypad, infiNET EX®, 230V, Latte Textured</t>
  </si>
  <si>
    <t>Cameo® Wireless Keypad, infiNET EX®, 230V, White Smooth</t>
  </si>
  <si>
    <t>Cameo® Wireless Keypad, infiNET EX®, 230V, White Textured</t>
  </si>
  <si>
    <t>Cameo® Express Wireless Keypad, infiNET EX®, 120V, Almond Smooth</t>
  </si>
  <si>
    <t>Cameo® Express Wireless Keypad, infiNET EX®, 120V, Black Smooth</t>
  </si>
  <si>
    <t>Cameo® Express Wireless Keypad, infiNET EX®, 120V, White Smooth</t>
  </si>
  <si>
    <t>Cameo® Wireless Keypad, infiNET EX®, 120V, Almond Smooth</t>
  </si>
  <si>
    <t>Cameo® Wireless Keypad, infiNET EX®, 120V, Almond Textured</t>
  </si>
  <si>
    <t>Cameo® Wireless Keypad, infiNET EX®, 120V, Brown Smooth</t>
  </si>
  <si>
    <t>Cameo® Wireless Keypad, infiNET EX®, 120V, Black Smooth</t>
  </si>
  <si>
    <t>Cameo® Wireless Keypad, infiNET EX®, 120V, Black Textured</t>
  </si>
  <si>
    <t>Cameo® Wireless Keypad, infiNET EX®, 120V, Dark Almond Smooth</t>
  </si>
  <si>
    <t>Cameo® Wireless Keypad, infiNET EX®, 120V, Dusk Textured</t>
  </si>
  <si>
    <t>Cameo® Wireless Keypad, infiNET EX®, 120V, Gray Smooth</t>
  </si>
  <si>
    <t>Cameo® Wireless Keypad, infiNET EX®, 120V, Ivory Smooth</t>
  </si>
  <si>
    <t>Cameo® Wireless Keypad, infiNET EX®, 120V, Latte Textured</t>
  </si>
  <si>
    <t>Cameo® Wireless Keypad, infiNET EX®, 120V, White Smooth</t>
  </si>
  <si>
    <t>Cameo® Wireless Keypad, infiNET EX®, 120V, White Textured</t>
  </si>
  <si>
    <t>infiNET EX® Wireless IR/RS-232 Control Module</t>
  </si>
  <si>
    <t>infiNET EX® Wireless Relay/Digital Input Control Module</t>
  </si>
  <si>
    <t>infiNET EX® Wireless Door Sensor-B</t>
  </si>
  <si>
    <t>infiNET EX® Wireless Door Sensor-W</t>
  </si>
  <si>
    <t>IR Emitter Probe w/Terminal Block Connector</t>
  </si>
  <si>
    <t>Engravable Button Cap for C2N-LCDB3, Engraving Not Included</t>
  </si>
  <si>
    <t>Engravable Button Cap for C2N-LCDB3, Includes Custom Engraving</t>
  </si>
  <si>
    <t>4-Series™ Control System for Crestron Home™ OS</t>
  </si>
  <si>
    <t>4-Series™ Control System for Crestron Home™ OS with HR-310</t>
  </si>
  <si>
    <t>4-Series™ Control System for Crestron Home™ OS with TSR-310</t>
  </si>
  <si>
    <t>Mud Ring Mount Kit for Cameo® Flush Mount Keypads</t>
  </si>
  <si>
    <t>6-Channel USB Microphone Mixer</t>
  </si>
  <si>
    <t>Set of engravable backlit labels for MP-B Series, MPC Series, or IPAC; white characters on black background, engraving not included</t>
  </si>
  <si>
    <t>Set of engravable backlit labels for MP-B Series, MPC Series, or IPAC; black characters on white background, engraving not included</t>
  </si>
  <si>
    <t>Set of engravable backlit labels for MP-B Series, MPC Series, or IPAC; white characters on black background, includes custom engraving</t>
  </si>
  <si>
    <t>Set of engravable backlit labels for MP-B Series, MPC Series, or IPAC; black characters on white background, includes custom engraving</t>
  </si>
  <si>
    <t>Backlit Engravable Button Labels for MPC3-302, Black, Set of 10, engraving not included</t>
  </si>
  <si>
    <t>Backlit Engravable Button Labels for MPC3-302-B, Black, Set of 10, Includes Custom Engraving</t>
  </si>
  <si>
    <t>Backlit Engravable Button Labels for MPC3-302-W, White, Set of 10, Engraving Not Included</t>
  </si>
  <si>
    <t>Backlit Engravable Button Labels for MPC3-302-W, White, Set of 10, Includes Custom Engraving</t>
  </si>
  <si>
    <t>Backlit Engravable Icon Chips for MPC3-101, MPC3-102, and MPC3-201, Black, Set of 3, engraving not included</t>
  </si>
  <si>
    <t>Backlit Engravable Icon Chips for MPC3-101, MPC3-102, and MPC3-201, Black, Set of 3, includes custom engraving</t>
  </si>
  <si>
    <t>Tabletop Kit for MPC3-201, Black</t>
  </si>
  <si>
    <t>Swivel Mount Kit for MPC3/MPB3-TTK-SQR</t>
  </si>
  <si>
    <t>Retrofit Mounting Bracket for MPC3-101, MPC3-102, and MPC3-201</t>
  </si>
  <si>
    <t xml:space="preserve">3-Series® Media Presentation Controller 101, Black </t>
  </si>
  <si>
    <t xml:space="preserve">3-Series® Media Presentation Controller 102, Black </t>
  </si>
  <si>
    <t>3-Series® Media Presentation Controller 201, Black</t>
  </si>
  <si>
    <t>3-Series® Media Presentation Controller 302, Black</t>
  </si>
  <si>
    <t>3-Series® Media Presentation Controller 302, White</t>
  </si>
  <si>
    <t>Media Presentation Wall Plate - HDMI®, Black</t>
  </si>
  <si>
    <t>Media Presentation Wall Plate - HDMI®, White</t>
  </si>
  <si>
    <t>Media Presentation Wall Plate – Crestron DigitalMedia 8G+™, Black</t>
  </si>
  <si>
    <t>Media Presentation Wall Plate – Crestron DigitalMedia 8G+®, White</t>
  </si>
  <si>
    <t>Blank Wall Plate, White</t>
  </si>
  <si>
    <t>Blank Wall Plate, Anthracite</t>
  </si>
  <si>
    <t>Blank Wall Plate, White Steel</t>
  </si>
  <si>
    <t>Blank Wall Plate, Black Steel</t>
  </si>
  <si>
    <t>Single Button Keypad, White</t>
  </si>
  <si>
    <t>Single Button Keypad, Anthracite</t>
  </si>
  <si>
    <t>Single Button Keypad, White Steel</t>
  </si>
  <si>
    <t>Single Button Keypad, Black Steel</t>
  </si>
  <si>
    <t>Dual Button Keypad, White</t>
  </si>
  <si>
    <t>Dual Button Keypad, Anthracite</t>
  </si>
  <si>
    <t>Dual Button Keypad, White Steel</t>
  </si>
  <si>
    <t>Dual Button Keypad, Black Steel</t>
  </si>
  <si>
    <t>Two RJ45 STP CAT6 connection plate Niko - White</t>
  </si>
  <si>
    <t>Two RJ45 STP CAT6 connection plate Niko  - Anthracite</t>
  </si>
  <si>
    <t>Two RJ45 STP CAT6 connection plate Niko - White Coated</t>
  </si>
  <si>
    <t>Two RJ45 STP CAT6 connection plate Niko - Black Coated</t>
  </si>
  <si>
    <t>SCHUKO type socket outlet - White</t>
  </si>
  <si>
    <t>SCHUKO type socket outlet - Anthracite</t>
  </si>
  <si>
    <t>SCHUKO type socket outlet - White Coated</t>
  </si>
  <si>
    <t>SCHUKO type socket outlet - Black Coated</t>
  </si>
  <si>
    <t>French type socket outlet - White</t>
  </si>
  <si>
    <t>French type socket outlet - Anthracite</t>
  </si>
  <si>
    <t>French type socket outlet - White Coated</t>
  </si>
  <si>
    <t>French type socket outlet - Black Coated</t>
  </si>
  <si>
    <t>USB Charger, White</t>
  </si>
  <si>
    <t>USB Charger, Anthracite</t>
  </si>
  <si>
    <t>USB Charger, White Coated</t>
  </si>
  <si>
    <t>USB Charger, Black Coated</t>
  </si>
  <si>
    <t>One Gang Plastic Box - screws/nails</t>
  </si>
  <si>
    <t>One Gang Bracket w/swing clamps</t>
  </si>
  <si>
    <t>One Gang Box w/ears and swing clamps</t>
  </si>
  <si>
    <t>Power Conditioner 100</t>
  </si>
  <si>
    <t>Energy Monitoring Power Conditioner &amp; Controller 200</t>
  </si>
  <si>
    <t>Energy Monitoring Power Conditioner &amp; Controller 300</t>
  </si>
  <si>
    <t>IFE Pole Mount Kit</t>
  </si>
  <si>
    <t>Pre-Construction Wall Mount Kit for IDOC-PAD-DSWC</t>
  </si>
  <si>
    <t>PinPoint™ Proximity Detection Beacon, White</t>
  </si>
  <si>
    <t>Wall Mount Power Pack, 5VDC, 1.2A, 1.3mm, Universal</t>
  </si>
  <si>
    <t>Wall Mount Power Pack, 12VDC, 0.5A, 2.5mm, US/NA</t>
  </si>
  <si>
    <t>Wall Mount Power Pack, 12VDC, 0.5A, 2.5mm, Universal</t>
  </si>
  <si>
    <t>Power Pack, Wall, 12VDC, 1A, 120VAC
[Limited Supply]</t>
  </si>
  <si>
    <t>Wall Mount Power Pack 12VDC, 1.5A, Universal</t>
  </si>
  <si>
    <t>18 Watt Cresnet® Power Supply, US/International</t>
  </si>
  <si>
    <t>Wall Mount Power Pack, 24 VDC, 0.75 A, 2.1 mm, Universal</t>
  </si>
  <si>
    <t>Wall Mount Power Pack, 24 VDC, 0.75 A, Flying Leads, Universal</t>
  </si>
  <si>
    <t>Wall Mount Power Pack, 24 VDC, 1.25 A, 2.1 mm, Universal</t>
  </si>
  <si>
    <t>Desktop Power Pack, 24 VDC, 2.5 A, 2.1 mm</t>
  </si>
  <si>
    <t>90W PoDM Power Pack for DMPS</t>
  </si>
  <si>
    <t>High-Efficiency Power Pack</t>
  </si>
  <si>
    <t>PoE Injector</t>
  </si>
  <si>
    <t>Desktop Power Pack, 12VDC, 1.5A, 2.5mm, Universal</t>
  </si>
  <si>
    <t>Reference 6.5 in. 2-Way In-Ceiling Speaker, White Textured, Single
[Just Released]</t>
  </si>
  <si>
    <t>Reference 8 in. 2-Way In-Ceiling Speaker, White Textured, Single
[Just Released]</t>
  </si>
  <si>
    <t>Reference 4 in. x 8 in. In-Wall Speaker, White Textured, Single
[Just Released]</t>
  </si>
  <si>
    <t>IFE Rack Mount Kit.</t>
  </si>
  <si>
    <t>Saros® 4” 2-Way In-Ceiling Speaker, White Textured, Single (must be ordered in multiples of 2)</t>
  </si>
  <si>
    <t>Saros® Low-Profile 6.5” 2-Way In-Ceiling Speaker, White Textured, Single (must be ordered in multiples of 2)</t>
  </si>
  <si>
    <t>Saros® 6.5 in. 2-Way In-Ceiling Speaker, White Textured, Single (must be ordered in multiples of 2)</t>
  </si>
  <si>
    <t>Saros® Low-Profile 8” 2-Way In-Ceiling Speaker, White Textured, Single (must be ordered in multiples of 2)</t>
  </si>
  <si>
    <t>Saros® 8” 2-Way In-Ceiling Speaker, White Textured, Single (must be ordered in multiples of 2)</t>
  </si>
  <si>
    <t>Saros® Express 4" 2-Way In-Ceiling Speaker, White Textured, Single (must be ordered in multiples of 2)</t>
  </si>
  <si>
    <t>Saros® Express Low-Profile 6.5” 2-Way In-Ceiling Speaker, White Textured, Single (must be ordered in multiples of 2)</t>
  </si>
  <si>
    <t>Saros® Express 6.5" 2-Way In-Ceiling Speaker, White Textured, Single (must be ordered in multiples of 2)</t>
  </si>
  <si>
    <t>Saros® Express Low-Profile 8” 2-Way In-Ceiling Speaker, White Textured, Single (must be ordered in multiples of 2)</t>
  </si>
  <si>
    <t>Saros® Express 8" 2-Way In-Ceiling Speaker, White Textured, Single (must be ordered in multiples of 2)</t>
  </si>
  <si>
    <t>Saros® Integrator 4” 2-Way In-Ceiling Speaker, White Textured, Single (must be ordered in multiples of 2)</t>
  </si>
  <si>
    <t>Saros® Integrator 6.5” 2-Way In-Ceiling Speaker, White Textured, Single (must be ordered in multiples of 2)</t>
  </si>
  <si>
    <t>Saros® 8” In-Ceiling Subwoofer, White Textured, Single (must be ordered in multiples of 2)</t>
  </si>
  <si>
    <t>Saros® In-Ceiling Tile Loudspeaker (must be ordered in multiples of two)</t>
  </si>
  <si>
    <t>Saros® In-Ceiling Tile Loudspeaker</t>
  </si>
  <si>
    <t>Saros® 4” 2-Way Pendant Speaker, Black Textured, Single</t>
  </si>
  <si>
    <t>Saros® 4” 2-Way Pendant Speaker, White Textured, Single</t>
  </si>
  <si>
    <t>Saros® 6.5” 2-Way Pendant Speaker, Black Textured, Single</t>
  </si>
  <si>
    <t>Saros® 6.5” 2-Way Pendant Speaker, White Textured, Single</t>
  </si>
  <si>
    <t>Saros® 8” 2-Way Pendant Speaker, Black Textured, Single</t>
  </si>
  <si>
    <t>Saros® 8” 2-Way Pendant Speaker, White Textured, Single</t>
  </si>
  <si>
    <t>Saros® 8” Pendant Subwoofer, Black Textured, Single</t>
  </si>
  <si>
    <t>Saros® 8” Pendant Subwoofer, White Textured, Single</t>
  </si>
  <si>
    <t>Saros® Sound Bar 200, Powered, Black</t>
  </si>
  <si>
    <t>Saros® 4” 2-Way Surface Mount Indoor/Outdoor Speaker, Black Textured, Single (must be ordered in multiples of 2)</t>
  </si>
  <si>
    <t>Saros® 4” 2-Way Surface Mount Indoor/Outdoor Speaker, White Textured, Single (must be ordered in multiples of 2)</t>
  </si>
  <si>
    <t>Saros® 6.5” 2-Way Surface Mount Indoor/Outdoor Speaker, Black Textured, Single (must be ordered in multiples of 2)</t>
  </si>
  <si>
    <t>Saros® 6.5” 2-Way Surface Mount Indoor/Outdoor Speaker, White Textured, Single (must be ordered in multiples of 2)</t>
  </si>
  <si>
    <t>Saros® 8” 2-Way Surface Mount Indoor/Outdoor Speaker, Black Textured, Single (must be ordered in multiples of 2)</t>
  </si>
  <si>
    <t>Saros® 8” 2-Way Surface Mount Indoor/Outdoor Speaker, White Textured, Single (must be ordered in multiples of 2)</t>
  </si>
  <si>
    <t>2-Channel Sonnex® Output Transformer
[Limited Supply]</t>
  </si>
  <si>
    <t>4-Channel Sonnex® Output Transformer
[Limited Supply]</t>
  </si>
  <si>
    <t>Sonnex® Link over Fiber Extender
[Limited Supply]</t>
  </si>
  <si>
    <t>SFP+ Transceiver Module for DMF &amp; DMCF Series, Duplex Multimode 850 nm</t>
  </si>
  <si>
    <t>SFP Transceiver Module for DM-NVX Series, Simplex Single-Mode Fiber, 1490/1310 nm, Downlink</t>
  </si>
  <si>
    <t>SFP Transceiver Module for DM-NVX Series, Simplex Single-Mode Fiber, 1310/1490 nm, Uplink</t>
  </si>
  <si>
    <t>SFP Transceiver Module for DM-NVX Series, Duplex Single-Mode Fiber, 1310 nm</t>
  </si>
  <si>
    <t>SFP Transceiver Module for DM-NVX Series, Duplex Multimode Fiber, 850 nm</t>
  </si>
  <si>
    <t>Swivel Mount Kit for TTK-4SM &amp; TSW-730-TTK</t>
  </si>
  <si>
    <t>Swivel Mount Kit for TTK-MP/MPC/IPAC</t>
  </si>
  <si>
    <t>Surface Mount Backbox for MPC, black</t>
  </si>
  <si>
    <t>Surface Mount Backbox for MPC, white</t>
  </si>
  <si>
    <t>Fire Rated Back Box 4 in. deep for Reference IW4X8 In-Wall Speakers, Single
[Available July 30th, 2021]</t>
  </si>
  <si>
    <t>Fire Rated Back Box 4 in. deep for Ultimate IWLCR62 In-Wall Speakers, Single
[Available July 30th, 2021]</t>
  </si>
  <si>
    <t>Fire Rated Back Box for Reference and Ultimate IC6/IC8 In-Ceiling Speakers, Single
[Available July 30th, 2021]</t>
  </si>
  <si>
    <t>Acoustic Back Can for Reference and Ultimate IC6/IC8 In-Ceiling Speakers, 1 Pair
[Available July 30th, 2021]</t>
  </si>
  <si>
    <t>Flush Mount Kit for 6 in. or 8 in. Reference and Ultimate In-Ceiling Speakers, 1 Pair
[Available July 30th, 2021]</t>
  </si>
  <si>
    <t>Round Grilles for 4 in. In-Ceiling Speakers, Black, 2 Pack</t>
  </si>
  <si>
    <t>Round Grilles for Saros® 4” In-Ceiling Speakers, Black, 10 Pack</t>
  </si>
  <si>
    <t>Round Grilles for Saros® 4” In-Ceiling Speakers, White, 10 Pack</t>
  </si>
  <si>
    <t>Round Grilles for Excite® 5.25” In-Ceiling Speakers, White, 10 Pack
[Limited Supply]</t>
  </si>
  <si>
    <t>Round Grilles for Aspire® &amp; Essence® 5.25” In-Ceiling Speakers, White, 10 Pack
[Limited Supply]</t>
  </si>
  <si>
    <t>Round Grilles for 6 in. or 8 in. Reference and Ultimate In-Ceiling Speakers, Aluminum, 1 Pair
[Available July 30th, 2021]</t>
  </si>
  <si>
    <t>Square Grilles for 6 in. or 8 in. Reference and Ultimate In-Ceiling Speakers, Aluminum, 1 Pair
[Available July 30th, 2021]</t>
  </si>
  <si>
    <t>Square Grilles for 6 in. or 8 in. Reference and Ultimate In-Ceiling Speakers, White, 1 Pair
[Available July 30th, 2021]</t>
  </si>
  <si>
    <t>Round Grilles for 6 in. or 8 in. Reference and Ultimate In-Ceiling Speakers, White, 1 Pair
[Available July 30th, 2021]</t>
  </si>
  <si>
    <t>Round Grilles for Excite® 6.5” In-Ceiling Speakers, White, 10 Pack
[Limited Supply]</t>
  </si>
  <si>
    <t>Round Grilles for Aspire® &amp; Essence® 6.5” In-Ceiling Speakers, White, 10 Pack
[Limited Supply]</t>
  </si>
  <si>
    <t>Round Grilles for 6.5 in. In-Ceiling Speakers, Black, 2 Pack</t>
  </si>
  <si>
    <t>Round Grilles for Saros® 6.5” In-Ceiling Speakers, Black, 10 Pack</t>
  </si>
  <si>
    <t>Round Grilles for Saros® 6.5” In-Ceiling Speakers, White, 10 Pack</t>
  </si>
  <si>
    <t>Round Grilles for 6 in. All Weather Speakers, Aluminum, 1 Pair
[Available July 30th, 2021]</t>
  </si>
  <si>
    <t>Square Grilles for 6 in. All Weather Speakers, Aluminum, 1 Pair
[Available July 30th, 2021]</t>
  </si>
  <si>
    <t>Square Grilles for 6 in. All Weather Speakers, White, 1 Pair
[Available July 30th, 2021]</t>
  </si>
  <si>
    <t>Round Grilles for 6 in. All Weather Speakers, White, 1 Pair
[Available July 30th, 2021]</t>
  </si>
  <si>
    <t>Round Grilles for Excite® 8” In-Ceiling Speakers, White, 10 Pack
[Limited Supply]</t>
  </si>
  <si>
    <t>Round Grilles for 8 in. In-Ceiling Speakers, Black, 2 Pack</t>
  </si>
  <si>
    <t>Round Grilles for Saros® 8” In-Ceiling Speakers, Black, 10 Pack</t>
  </si>
  <si>
    <t>Round Grilles for Saros® 8” In-Ceiling Speakers, White, 10 Pack</t>
  </si>
  <si>
    <t>Rectangular Grilles for 4 in. X 8 in. Reference In-Wall Speakers, Aluminum, 1 Pair
[Available July 30th, 2021]</t>
  </si>
  <si>
    <t>Rectangular Grilles for 4 in. X 8 in. Reference In-Wall Speakers, White, 1 Pair
[Available July 30th, 2021]</t>
  </si>
  <si>
    <t>Grilles for Excite® 5.25” In-Wall Speakers, White, 10 Pack
[Limited Supply]</t>
  </si>
  <si>
    <t>Grilles for Aspire® &amp; Essence® 5.25” In-Wall Speakers, White, 10 Pack
[Limited Supply]</t>
  </si>
  <si>
    <t>Grilles for Excite® 6.5” In-Wall Speakers, White, 10 Pack
[Limited Supply]</t>
  </si>
  <si>
    <t>Grilles for Aspire® &amp; Essence® 6.5” In-Wall Speakers, White, 10 Pack
[Limited Supply]</t>
  </si>
  <si>
    <t>Grilles for Excite® 8” In-Wall Speakers, White, 10 Pack
[Limited Supply]</t>
  </si>
  <si>
    <t>Grilles for Aspire® &amp; Essence® 8” In-Wall Speakers, White, 10 Pack
[Limited Supply]</t>
  </si>
  <si>
    <t>Rectangular Grilles for LCR Ultimate In-Wall Speakers, Aluminum, 1 Pair
[Available July 30th, 2021]</t>
  </si>
  <si>
    <t>Rectangular Grilles for LCR Ultimate In-Wall Speakers, White, 1 Pair
[Available July 30th, 2021]</t>
  </si>
  <si>
    <t>New-Construction Speaker Templates for Saros® 4” In-Ceiling Speakers, Flat, 10 Pack</t>
  </si>
  <si>
    <t>New-Construction Speaker Templates for Saros® 4” In-Ceiling Speakers, Collared, 10 Pack</t>
  </si>
  <si>
    <t>New-Construction Speaker Templates for Excite®, Aspire®, &amp; Essence® 5.25” In-Ceiling Speakers, 1 Pair
[Limited Supply]</t>
  </si>
  <si>
    <t>New-Construction Speaker Templates for 6 in. or 8 in. Reference and Ultimate In-Ceiling Speakers, 10 Pack</t>
  </si>
  <si>
    <t>New-Construction Speaker Templates for Saros® 6.5” In-Ceiling Speakers, Flat, 10 Pack</t>
  </si>
  <si>
    <t>New-Construction Speaker Templates for Saros® 6.5” In-Ceiling Speakers, Collared, 10 Pack</t>
  </si>
  <si>
    <t>New-Construction Speaker Templates for Excite®, Aspire®, &amp; Essence® 8” In-Ceiling Speakers, 1 Pair
[Limited Supply]</t>
  </si>
  <si>
    <t>New-Construction Speaker Templates for Saros® 8” In-Ceiling Speakers, Flat, 10 Pack</t>
  </si>
  <si>
    <t>New-Construction Speaker Templates for Saros® 8” In-Ceiling Speakers, Collared, 10 Pack</t>
  </si>
  <si>
    <t>New-Construction Speaker Templates for Reference IW4X8 In-Wall Speakers, 1 Pair</t>
  </si>
  <si>
    <t>New-Construction Speaker Templates for Excite®, Aspire®, &amp; Essence® 5.25” In-Wall Speakers, 1 Pair
[Limited Supply]</t>
  </si>
  <si>
    <t>New-Construction Speaker Templates for Excite®, Aspire®, &amp; Essence® 8” In-Wall Speakers, 1 Pair
[Limited Supply]</t>
  </si>
  <si>
    <t>New-Construction Speaker Template for Ultimate IWLCR62 In-Wall Speakers, 1 Pair</t>
  </si>
  <si>
    <t>Surface/Tree Mount Brackets with Knuckle Adapter for 4 in. Reference Outdoor Speaker, Single
[Available July 30th, 2021]</t>
  </si>
  <si>
    <t>Surface/Tree Mount Brackets for 6 in. Ultimate Outdoor Speaker, Single
[Available July 30th, 2021]</t>
  </si>
  <si>
    <t>Safety Tether/Tie Down Kits, 10 Sets</t>
  </si>
  <si>
    <t>17.7 in. Ground Stake for Reference or Ultimate Outdoor Speakers, Single
[Available July 30th, 2021]</t>
  </si>
  <si>
    <t>Room Availability Hallway Sign, Ceiling Mount, Enhanced Legibility, Includes Custom Engraving</t>
  </si>
  <si>
    <t xml:space="preserve">Replacement Acrylic Sign Face for SSC Series, Without Engraving </t>
  </si>
  <si>
    <t xml:space="preserve">Replacement Acrylic Sign Face for SSC Series, Includes Custom Engraving </t>
  </si>
  <si>
    <t xml:space="preserve">Replacement Acrylic Sign Face for SSW Series, Without Engraving </t>
  </si>
  <si>
    <t xml:space="preserve">Replacement Acrylic Sign Face for SSW Series, Includes Custom Engraving </t>
  </si>
  <si>
    <t>IR Emitter Probe w/3.5mm Mini Phone Plug</t>
  </si>
  <si>
    <t>Rack Mount Kit for 1RU Half-Width Devices</t>
  </si>
  <si>
    <t>IR Splitter</t>
  </si>
  <si>
    <t>BACnet™ Network/IP Support for 3-Series® and 4-Series™ Control Systems</t>
  </si>
  <si>
    <t>Sonnex® Multiroom Audio System
[Limited Supply]</t>
  </si>
  <si>
    <t>Sonnex® Multiroom Audio Expander, 4-Zone
[Limited Supply]</t>
  </si>
  <si>
    <t>Sonnex® Multiroom Audio Expander, 8-Zone
[Limited Supply]</t>
  </si>
  <si>
    <t>Sonnex® Multiroom Audio System - International Version, 220-240V
[Limited Supply]</t>
  </si>
  <si>
    <t>Sonnex® Multiroom Audio Expander - International Version, 4-Zone
[Limited Supply]</t>
  </si>
  <si>
    <t>Sonnex® Multiroom Audio Expander - International Version, 8-Zone
[Limited Supply]</t>
  </si>
  <si>
    <t>AirMedia® License for DMPS3-4K-250-C &amp; DMPS3-4K-350-C</t>
  </si>
  <si>
    <t>Sonnex® Multiroom Audio Unamplified Expander, 8-Zone
[Limited Supply]</t>
  </si>
  <si>
    <t>Crestron Fusion® Cloud; 250 rooms; 3-year service, support, and updates</t>
  </si>
  <si>
    <t>Crestron Fusion® On-premises; Unlimited rooms; lifetime service, support, and updates</t>
  </si>
  <si>
    <t>Crestron Fusion® Cloud Room Scheduling; 1-year service, support, and updates for one touch screen</t>
  </si>
  <si>
    <t>Crestron Fusion® On-premises Room Scheduling; 1-year service, support, and updates for one touch screen</t>
  </si>
  <si>
    <t>Crestron Fusion® Cloud Room Scheduling; 3-year service, support, and updates for one touch screen</t>
  </si>
  <si>
    <t>Crestron Fusion® On-premises Room Scheduling; 3-year service, support, and updates for one touch screen</t>
  </si>
  <si>
    <t>Crestron Fusion® Cloud Room Scheduling; lifetime service, support, and updates for one touch screen</t>
  </si>
  <si>
    <t>Crestron Fusion® On-premises Room Scheduling; lifetime service, support, and updates for one touch screen</t>
  </si>
  <si>
    <t>10 Program MPA Support License for RMC3, RMC4, MPC3, and MC4 Series</t>
  </si>
  <si>
    <t>Three Gang USA Plastic Back Box w/nails</t>
  </si>
  <si>
    <t>Three Gang USA Plastic Back Box for transmitters</t>
  </si>
  <si>
    <t>Three Gang USA BAck Box w/ears and swing clamps</t>
  </si>
  <si>
    <t>Internal Battery Pack for TPMC-8X or TPMC-8X-GA</t>
  </si>
  <si>
    <t>Engravable Faceplate w/Buttons for TPMC-9L, Almond Textured, includes custom engraving</t>
  </si>
  <si>
    <t>Backlit Engravable Faceplate w/Buttons for TPMC-9L, Almond Textured, includes custom engraving</t>
  </si>
  <si>
    <t>Backlit Engravable Faceplate w/Buttons for TPMC-9L, Black Textured, includes custom engraving</t>
  </si>
  <si>
    <t>Backlit Engravable Faceplate w/Buttons for TPMC-9L, White Textured, includes custom engraving</t>
  </si>
  <si>
    <t>Engravable Faceplate w/Buttons for TPMC-9L, Black Textured, includes custom engraving</t>
  </si>
  <si>
    <t>Engravable Faceplate w/Buttons for TPMC-9L, White Textured, includes custom engraving</t>
  </si>
  <si>
    <t>Engravable Faceplate w/Buttons for TPS-6L, Matte Almond, engraving not included</t>
  </si>
  <si>
    <t>Engravable Faceplate w/Buttons for TPS-6L, Matte Almond, includes custom engraving</t>
  </si>
  <si>
    <t>No-button Faceplate for TPS-6L, Matte Almond</t>
  </si>
  <si>
    <t>Backlit Engravable Faceplate w/Buttons for TPS-6L, Matte Almond, engraving not included</t>
  </si>
  <si>
    <t>Backlit Engravable Faceplate w/Buttons for TPS-6L, Matte Almond, includes custom engraving</t>
  </si>
  <si>
    <t>Backlit Engravable Faceplate w/Buttons for TPS-6L, Matte Black, engraving not included</t>
  </si>
  <si>
    <t>Backlit Engravable Faceplate w/Buttons for TPS-6L, Matte Black, includes custom engraving</t>
  </si>
  <si>
    <t>Backlit Engravable Faceplate w/Buttons for TPS-6L, Matte White, engraving not included</t>
  </si>
  <si>
    <t>Backlit Engravable Faceplate w/Buttons for TPS-6L, Matte White, includes custom engraving</t>
  </si>
  <si>
    <t>Engravable Faceplate w/Buttons for TPS-6L, Matte Black, engraving not included</t>
  </si>
  <si>
    <t>Engravable Faceplate w/Buttons for TPS-6L, Matte Black, includes custom engraving</t>
  </si>
  <si>
    <t>No-button Faceplate for TPS-6L, Matte Black</t>
  </si>
  <si>
    <t>Engravable Faceplate w/Buttons for TPS-6L, Matte White, engraving not included</t>
  </si>
  <si>
    <t>Engravable Faceplate w/Buttons for TPS-6L, Matte White, includes custom engraving</t>
  </si>
  <si>
    <t>No-button Faceplate for TPS-6L, Matte White</t>
  </si>
  <si>
    <t>Replacement battery pack for TPS-6X</t>
  </si>
  <si>
    <t>10.1 in. Tabletop Touch Screen, Black Smooth</t>
  </si>
  <si>
    <t>10.1 in. Tabletop Touch Screen, Government Version, Black Smooth</t>
  </si>
  <si>
    <t>10.1 in. Tabletop Touch Screen, Government Version, White Smooth</t>
  </si>
  <si>
    <t>10.1 in. Tabletop Touch Screen, Crestron Home™ OS Version, Black</t>
  </si>
  <si>
    <t>10.1 in. Tabletop Touch Screen, Crestron Home™ OS Version, White</t>
  </si>
  <si>
    <t>10.1 in. Tabletop Touch Screen, White Smooth</t>
  </si>
  <si>
    <t>15.6 in. HD Touch Screen, Wall Mount or VESA, Black Smooth</t>
  </si>
  <si>
    <t>15.6 in. HD Touch Screen with DM 8G+® Input, Wall Mount or VESA, Black Smooth</t>
  </si>
  <si>
    <t>15.6 in. HD Touch Screen with DM 8G+® Input, Wall Mount or VESA, White Smooth</t>
  </si>
  <si>
    <t>Interface Module for TS-1542(-C)</t>
  </si>
  <si>
    <t>15.6 in. HD Touch Screen, Tabletop Tilt, Black Smooth</t>
  </si>
  <si>
    <t>15.6 in. HD Touch Screen with DM 8G+® Input, Tabletop Tilt, Black Smooth</t>
  </si>
  <si>
    <t>15.6 in. HD Touch Screen with DM 8G+® Input, Tabletop Tilt, White Smooth</t>
  </si>
  <si>
    <t>15.6 in. HD Touch Screen, Tabletop Tilt, White Smooth</t>
  </si>
  <si>
    <t>15.6 in. HD Touch Screen, Wall Mount or VESA, White Smooth</t>
  </si>
  <si>
    <t>Swivel Mount Kit for TS-70 Series</t>
  </si>
  <si>
    <t>7 in. Tabletop Touch Screen, Black Smooth</t>
  </si>
  <si>
    <t>7 in. Tabletop Touch Screen, Government Version, Black Smooth</t>
  </si>
  <si>
    <t>7 in. Tabletop Touch Screen, Government Version, White Smooth</t>
  </si>
  <si>
    <t>7 in. Tabletop Touch Screen, Crestron Home™ OS Version, Black</t>
  </si>
  <si>
    <t>7 in. Tabletop Touch Screen, Crestron Home™ OS Version, White</t>
  </si>
  <si>
    <t>7 in. Tabletop Touch Screen, White Smooth</t>
  </si>
  <si>
    <t>21.5” HD Touch Screen Display, Black</t>
  </si>
  <si>
    <t>Battery Pack for TSR-302</t>
  </si>
  <si>
    <t>Handheld Touch Screen Remote</t>
  </si>
  <si>
    <t>Battery Pack for TSR-310</t>
  </si>
  <si>
    <t>Table Dock for TSR-310</t>
  </si>
  <si>
    <t>Battery Pack for TST-600 &amp; TST-602</t>
  </si>
  <si>
    <t>Button Bezel Kit w/Custom Backlit Engraving for TST-602, Black Smooth</t>
  </si>
  <si>
    <t>Button Bezel Kit w/Custom Backlit Engraving for TST-602, Black Textured</t>
  </si>
  <si>
    <t>Button Bezel Kit w/Custom Engraving for TST-602, White Smooth</t>
  </si>
  <si>
    <t>8.7" Wireless Touch Screen</t>
  </si>
  <si>
    <t>Battery Pack for TST-902</t>
  </si>
  <si>
    <t>Table Dock for TST-902</t>
  </si>
  <si>
    <t>Wall Dock for TST-902</t>
  </si>
  <si>
    <t>Wall Mount Back Box for TST-902-DSW</t>
  </si>
  <si>
    <t>Wall Mount Back Box for TST-902-DSW – International Version</t>
  </si>
  <si>
    <t>Pre-Construction Wall Mount Kit for TST-902-DSW</t>
  </si>
  <si>
    <t>Post-Construction Wall Mount Kit w/Mud Ring for TST-902-DSW</t>
  </si>
  <si>
    <t>Post-Construction Wall Mount Kit w/Trim Ring for TST-902-DSW</t>
  </si>
  <si>
    <t>10.1 in. Wall Mount Touch Screen, Black Smooth</t>
  </si>
  <si>
    <t>10.1 in. Wall Mount Touch Screen, Government Version, Black Smooth</t>
  </si>
  <si>
    <t>10.1 in. Wall Mount Touch Screen, Government Version, White Smooth</t>
  </si>
  <si>
    <t>Room Availability Light Bar for TSW-1070 Series, Black Smooth</t>
  </si>
  <si>
    <t>Room Availability Light Bar for TSW-1070 Series, White Smooth</t>
  </si>
  <si>
    <t>10.1 in. Wall Mount Touch Screen, Crestron Home™ OS Version, Black</t>
  </si>
  <si>
    <t>Retrofit Mounting Bracket for TSW-1070 Series - Converts from TPS-6L</t>
  </si>
  <si>
    <t>Rack Mount Kit for TSW-1070 Series</t>
  </si>
  <si>
    <t>10.1 in. Wall Mount Touch Screen, Crestron Home™ OS Version, White</t>
  </si>
  <si>
    <t>10.1 in. Wall Mount Touch Screen, White Smooth</t>
  </si>
  <si>
    <t>Rack Mount Kit for TSW-570 and TSW-770 Series</t>
  </si>
  <si>
    <t>5 in. Wall Mount Touch Screen, Black Smooth</t>
  </si>
  <si>
    <t>5 in. Wall Mount Touch Screen, Portrait, Black Smooth</t>
  </si>
  <si>
    <t>5 in. Wall Mount Touch Screen, Portrait, Crestron Home™ OS Version, Black</t>
  </si>
  <si>
    <t>5 in. Wall Mount Touch Screen, Portrait, Crestron Home™ OS Version, White</t>
  </si>
  <si>
    <t>5 in. Wall Mount Touch Screen, Portrait, White Smooth</t>
  </si>
  <si>
    <t>5 in. Wall Mount Touch Screen, White Smooth</t>
  </si>
  <si>
    <t>Multisurface Mount Kit for TSW-770 and TSW-1070 Series, Angled, Black Smooth
[Just Released]</t>
  </si>
  <si>
    <t>Multisurface Mount Kit for TSW-770 and TSW-1070 Series, Angled, White Smooth
[Just Released]</t>
  </si>
  <si>
    <t>Retrofit Mounting Bracket for TSW-770 and TSW-1070 Series - Converts from APAD, CT/LC-1000, or TPS-2000L</t>
  </si>
  <si>
    <t>Retrofit Mounting Bracket for TSW-770 and TSW-1070 Series - Converts from TPS-4L</t>
  </si>
  <si>
    <t>7 in. Wall Mount Touch Screen, Black Smooth</t>
  </si>
  <si>
    <t>Face Plate for TSW-770 Series, Black Smooth</t>
  </si>
  <si>
    <t>Face Plate for TSW-770 Series, White Smooth</t>
  </si>
  <si>
    <t>7 in. Wall Mount Touch Screen, Government Version, Black Smooth</t>
  </si>
  <si>
    <t>7 in. Wall Mount Touch Screen, Government Version, White Smooth</t>
  </si>
  <si>
    <t>Room Availability Light Bar for TSW-770 Series, Black Smooth</t>
  </si>
  <si>
    <t>Room Availability Light Bar for TSW-770 Series, White Smooth</t>
  </si>
  <si>
    <t>7 in. Wall Mount Touch Screen, Crestron Home™ OS Version, Black</t>
  </si>
  <si>
    <t>7 in. Wall Mount Touch Screen, Crestron Home™ OS Version, White</t>
  </si>
  <si>
    <t>7 in. Wall Mount Touch Screen, White Smooth</t>
  </si>
  <si>
    <t>Preconstruction Mounting Kit for TSW-570P, Portrait</t>
  </si>
  <si>
    <t>Universal Mounting Bracket for TSW-70 Series</t>
  </si>
  <si>
    <t>Wall Mount Back Box for TSW-70 Series</t>
  </si>
  <si>
    <t>Preconstruction Mounting Kit for TSW-70 Series</t>
  </si>
  <si>
    <t>Crestron Connect It™ Cable Caddy w/120V Outlet, No Cables, Black Textured</t>
  </si>
  <si>
    <t>Crestron Connect It™ Cable Caddy, No Cables or Outlet, Black Textured</t>
  </si>
  <si>
    <t>Tabletop Kit for MPC3-302, MP-B10, &amp; MP-B20 Series; Black Textured</t>
  </si>
  <si>
    <t>Tabletop Kit for MPC3-302, MP-B10, &amp; MP-B20 Series; White</t>
  </si>
  <si>
    <t>Two Gang USA Plastic Box w/nails</t>
  </si>
  <si>
    <t>Two Gang USA Bracket w/swing clamps</t>
  </si>
  <si>
    <t>Two Gang USA Plastic Box w/ears and swing clamps</t>
  </si>
  <si>
    <t>Crestron Flex Upgrade Solution for TSW-1060 Touch Screens</t>
  </si>
  <si>
    <t>Crestron Flex Upgrade Solution for Crestron Mercury® Conference Systems</t>
  </si>
  <si>
    <t>Tabletop Conference Device for Crestron Home™ OS</t>
  </si>
  <si>
    <t>Ultimate 6.5 in. 2-Way All Weather In-Ceiling Speaker, White Textured, Single
[Available July 30th, 2021]</t>
  </si>
  <si>
    <t>Ultimate 6.5 in. 2-Way In-Ceiling Speaker, White Textured, Single
[Available July 30th, 2021]</t>
  </si>
  <si>
    <t>Ultimate 8 in. 2-Way In-Ceiling Speaker, White Textured, Single
[Available July 30th, 2021]</t>
  </si>
  <si>
    <t>Ultimate In-Ceiling 8 in. Subwoofer, All Weather, White Textured, Single
[Available July 30th, 2021]</t>
  </si>
  <si>
    <t>Ultimate 12 in. In-Ground Subwoofer, Bronze Textured, Single
[Available July 30th, 2021]</t>
  </si>
  <si>
    <t>Ultimate Dual 6.5 in. 2-Way In-Wall LCR Speaker, White Textured, Single
[Available July 30th, 2021]</t>
  </si>
  <si>
    <t>Ultimate In-Wall Dual 8 in. Subwoofer, All Weather, White Textured, Single
[Available July 30th, 2021]</t>
  </si>
  <si>
    <t>Ultimate 6 in. 2-Way Outdoor Speaker, Ribbon Tweeter, Bronze Textured, Single
[Available July 30th, 2021]</t>
  </si>
  <si>
    <t>USB over Category Cable Extender, Local and Remote</t>
  </si>
  <si>
    <t>USB over Category Cable Extender, Local</t>
  </si>
  <si>
    <t>USB over Category Cable Extender Wall Plate, Local, Black</t>
  </si>
  <si>
    <t>USB over Category Cable Extender Wall Plate, Local, White</t>
  </si>
  <si>
    <t>USB over Category Cable Extender, Remote</t>
  </si>
  <si>
    <t>USB over Category Cable Extender Wall Plate, Remote, Black</t>
  </si>
  <si>
    <t>USB over Category Cable Extender Wall Plate, Remote, White</t>
  </si>
  <si>
    <t>USB over Ethernet Extender with Routing, Host Module</t>
  </si>
  <si>
    <t>USB over Ethernet Extender with Routing, 4-Port Device Module</t>
  </si>
  <si>
    <t>USB over Ethernet Network Endpoint Wall Plate with Routing, Local, Black</t>
  </si>
  <si>
    <t>USB over Ethernet Network Endpoint Wall Plate with Routing, Local, White</t>
  </si>
  <si>
    <t>USB over Ethernet Network Endpoint Wall Plate with Routing, Remote, Black</t>
  </si>
  <si>
    <t>USB over Ethernet Network Endpoint Wall, Plate with Routing, Remote, White</t>
  </si>
  <si>
    <t>Under-Table Mounting Kit for 1RU Half-Width Devices</t>
  </si>
  <si>
    <t>Crestron Virtual Control Server Software - Core Perpetual License for up to 5 Rooms</t>
  </si>
  <si>
    <t>Crestron Virtual Control Server Software - Add-on Single-Room Maintenance License, 1-year subscription</t>
  </si>
  <si>
    <t>Crestron Virtual Control Server Software - Add-on Single-Room Maintenance License, 2-year subscription</t>
  </si>
  <si>
    <t>Crestron Virtual Control Server Software - Add-on Single-Room Maintenance License, 3-year subscription</t>
  </si>
  <si>
    <t>Crestron Virtual Control Server Software - Add-on Single Room Perpetual License for 100+ Rooms</t>
  </si>
  <si>
    <t>Crestron Virtual Control Server Software - Add-on Single Room Perpetual License for 1-49 Rooms</t>
  </si>
  <si>
    <t>Crestron Virtual Control Server Software - Single-Room Subscription License, 1-year subscription</t>
  </si>
  <si>
    <t>Crestron Virtual Control Server Software - Single-Room Subscription License, 2-year subscription</t>
  </si>
  <si>
    <t>Crestron Virtual Control Server Software - Single-Room Subscription License, 3-year subscription</t>
  </si>
  <si>
    <t>Crestron Virtual Control Server Software - Add-on Single Room Perpetual License for 50-99 Rooms</t>
  </si>
  <si>
    <t>Crestron Virtual Control Server Software - Single-Room Subscription License, 5-year subscription</t>
  </si>
  <si>
    <t>10 sets Mounting Clips for TPS-6L, TPMC-9L, &amp; IDOC-PAD-DSWC</t>
  </si>
  <si>
    <t>AV Bridge – Wireless Control Integration Module</t>
  </si>
  <si>
    <t>AirMedia® Wireless Keypad for AM-200 &amp; AM-300, Battery-Powered, Black Smooth</t>
  </si>
  <si>
    <t>AirMedia® Wireless Keypad for AM-200 &amp; AM-300, Battery-Powered, White Smooth</t>
  </si>
  <si>
    <t>Battery-Powered Wireless AV Keypad, 4-Button, 2 Sources &amp; Discrete Power, Almond Smooth</t>
  </si>
  <si>
    <t>Battery-Powered Wireless AV Keypad, 4-Button, 2 Sources &amp; Discrete Power, Black Smooth</t>
  </si>
  <si>
    <t>Battery-Powered Wireless AV Keypad, 4-Button, 2 Sources &amp; Discrete Power, Gray Smooth</t>
  </si>
  <si>
    <t>Battery-Powered Wireless AV Keypad, 4-Button, 2 Sources &amp; Discrete Power, Red Smooth</t>
  </si>
  <si>
    <t>Battery-Powered Wireless AV Keypad, 4-Button, 2 Sources &amp; Discrete Power, White Smooth</t>
  </si>
  <si>
    <t>Battery-Powered Wireless AV Keypad, 6-Button, 2 Sources &amp; Discrete Power, Almond Smooth</t>
  </si>
  <si>
    <t>Battery-Powered Wireless AV Keypad, 6-Button, 2 Sources &amp; Discrete Power, Black Smooth</t>
  </si>
  <si>
    <t>Battery-Powered Wireless AV Keypad, 6-Button, 2 Sources &amp; Discrete Power, Gray Smooth</t>
  </si>
  <si>
    <t>Battery-Powered Wireless AV Keypad, 6-Button, 2 Sources &amp; Discrete Power, Red Smooth</t>
  </si>
  <si>
    <t>Battery-Powered Wireless AV Keypad, 6-Button, 2 Sources &amp; Discrete Power, White Smooth</t>
  </si>
  <si>
    <t>Battery-Powered Wireless AV Keypad, 4-Button, 3 Sources &amp; Power, Almond Smooth</t>
  </si>
  <si>
    <t>Battery-Powered Wireless AV Keypad, 4-Button, 3 Sources &amp; Power, Black Smooth</t>
  </si>
  <si>
    <t>Battery-Powered Wireless AV Keypad, 4-Button, 3 Sources &amp; Power, Gray Smooth</t>
  </si>
  <si>
    <t>Battery-Powered Wireless AV Keypad, 4-Button, 3 Sources &amp; Power, Red Smooth</t>
  </si>
  <si>
    <t>Battery-Powered Wireless AV Keypad, 4-Button, 3 Sources &amp; Power, White Smooth</t>
  </si>
  <si>
    <t>Battery-Powered Wireless AV Keypad, 6-Button, 3 Sources &amp; Power, Almond Smooth</t>
  </si>
  <si>
    <t>Battery-Powered Wireless AV Keypad, 6-Button w/Custom Engraving, Almond Smooth</t>
  </si>
  <si>
    <t>Battery-Powered Wireless AV Keypad, 6-Button, 3 Sources &amp; Power, Black Smooth</t>
  </si>
  <si>
    <t>Battery-Powered Wireless AV Keypad, 6-Button w/Custom Engraving, Black Smooth</t>
  </si>
  <si>
    <t>Battery-Powered Wireless AV Keypad, 6-Button, 3 Sources &amp; Power, Gray Smooth</t>
  </si>
  <si>
    <t>Battery-Powered Wireless AV Keypad, 6-Button w/Custom Engraving, Gray Smooth</t>
  </si>
  <si>
    <t>Battery-Powered Wireless AV Keypad, 6-Button, 3 Sources &amp; Power, Red Smooth</t>
  </si>
  <si>
    <t>Battery-Powered Wireless AV Keypad, 6-Button w/Custom Engraving, Red Smooth</t>
  </si>
  <si>
    <t>Battery-Powered Wireless AV Keypad, 6-Button, 3 Sources &amp; Power, White Smooth</t>
  </si>
  <si>
    <t>Battery-Powered Wireless AV Keypad, 6-Button w/Custom Engraving, White Smooth</t>
  </si>
  <si>
    <t>Battery-Powered Wireless AV Keypad, 4-Button w/Custom Engraving, Almond Smooth</t>
  </si>
  <si>
    <t>Battery-Powered Wireless AV Keypad, 4-Button w/Custom Engraving, Black Smooth</t>
  </si>
  <si>
    <t>Battery-Powered Wireless AV Keypad, 4-Button w/Custom Engraving, Gray Smooth</t>
  </si>
  <si>
    <t>Battery-Powered Wireless AV Keypad, 4-Button w/Custom Engraving, Red Smooth</t>
  </si>
  <si>
    <t>Battery-Powered Wireless AV Keypad, 4-Button w/Custom Engraving, White Smooth</t>
  </si>
  <si>
    <t>4SM-BTNO-B-S_BLANK</t>
  </si>
  <si>
    <t>Engravable Button Covers for TPMC-4SM and TPCS-4SM Series, Set of 2, Black Smooth, Engraving Not Included
[Limited Supply]</t>
  </si>
  <si>
    <t>4SM-BTNO-B-S_ENGRAVED</t>
  </si>
  <si>
    <t>Engravable Button Covers for TPMC-4SM and TPCS-4SM Series, Set of 2, Black Smooth, Includes Custom Engraving
[Limited Supply]</t>
  </si>
  <si>
    <t>$25.00</t>
  </si>
  <si>
    <t>$190.00</t>
  </si>
  <si>
    <t>$250.00</t>
  </si>
  <si>
    <t>$900.00</t>
  </si>
  <si>
    <t>$1,400.00</t>
  </si>
  <si>
    <t>$645.00</t>
  </si>
  <si>
    <t>$665.00</t>
  </si>
  <si>
    <t>$1,500.00</t>
  </si>
  <si>
    <t>$730.00</t>
  </si>
  <si>
    <t>$775.00</t>
  </si>
  <si>
    <t>$1,750.00</t>
  </si>
  <si>
    <t>$1,600.00</t>
  </si>
  <si>
    <t>$1,900.00</t>
  </si>
  <si>
    <t>$400.00</t>
  </si>
  <si>
    <t>$225.00</t>
  </si>
  <si>
    <t>$30.00</t>
  </si>
  <si>
    <t>$60.00</t>
  </si>
  <si>
    <t>$150.00</t>
  </si>
  <si>
    <t>$350.00</t>
  </si>
  <si>
    <t>$650.00</t>
  </si>
  <si>
    <t>$620.00</t>
  </si>
  <si>
    <t>$275.00</t>
  </si>
  <si>
    <t>$2,400.00</t>
  </si>
  <si>
    <t>$100.00</t>
  </si>
  <si>
    <t>$5.00</t>
  </si>
  <si>
    <t>$8.00</t>
  </si>
  <si>
    <t>$10.00</t>
  </si>
  <si>
    <t>$15.00</t>
  </si>
  <si>
    <t>$1,250.00</t>
  </si>
  <si>
    <t>$140.00</t>
  </si>
  <si>
    <t>$180.00</t>
  </si>
  <si>
    <t>$75.00</t>
  </si>
  <si>
    <t>$175.00</t>
  </si>
  <si>
    <t>$750.00</t>
  </si>
  <si>
    <t>$95.00</t>
  </si>
  <si>
    <t>$450.00</t>
  </si>
  <si>
    <t>$120.00</t>
  </si>
  <si>
    <t>$270.00</t>
  </si>
  <si>
    <t>$800.00</t>
  </si>
  <si>
    <t>$950.00</t>
  </si>
  <si>
    <t>$300.00</t>
  </si>
  <si>
    <t>$375.00</t>
  </si>
  <si>
    <t>$600.00</t>
  </si>
  <si>
    <t>$39.00</t>
  </si>
  <si>
    <t>$48.00</t>
  </si>
  <si>
    <t>$70.00</t>
  </si>
  <si>
    <t>$65.00</t>
  </si>
  <si>
    <t>$3.00</t>
  </si>
  <si>
    <t>$45.00</t>
  </si>
  <si>
    <t>$35.00</t>
  </si>
  <si>
    <t>$20.00</t>
  </si>
  <si>
    <t>$23.00</t>
  </si>
  <si>
    <t>$16.00</t>
  </si>
  <si>
    <t>$50.00</t>
  </si>
  <si>
    <t>$55.00</t>
  </si>
  <si>
    <t>$40.00</t>
  </si>
  <si>
    <t>$395.00</t>
  </si>
  <si>
    <t>$385.00</t>
  </si>
  <si>
    <t>$14.00</t>
  </si>
  <si>
    <t>$9.00</t>
  </si>
  <si>
    <t>$11.00</t>
  </si>
  <si>
    <t>$125.00</t>
  </si>
  <si>
    <t>$185.00</t>
  </si>
  <si>
    <t>$1,325.00</t>
  </si>
  <si>
    <t>$200.00</t>
  </si>
  <si>
    <t>$550.00</t>
  </si>
  <si>
    <t>$90.00</t>
  </si>
  <si>
    <t>$215.00</t>
  </si>
  <si>
    <t>$130.00</t>
  </si>
  <si>
    <t>$80.00</t>
  </si>
  <si>
    <t>$18.00</t>
  </si>
  <si>
    <t>$7.00</t>
  </si>
  <si>
    <t>$2.25</t>
  </si>
  <si>
    <t>$500.00</t>
  </si>
  <si>
    <t>$22.00</t>
  </si>
  <si>
    <t>$575.00</t>
  </si>
  <si>
    <t>$155.00</t>
  </si>
  <si>
    <t>$135.00</t>
  </si>
  <si>
    <t>$115.00</t>
  </si>
  <si>
    <t>$110.00</t>
  </si>
  <si>
    <t>$12.00</t>
  </si>
  <si>
    <t>$360.00</t>
  </si>
  <si>
    <t>$85.00</t>
  </si>
  <si>
    <t>$1,100.00</t>
  </si>
  <si>
    <t>$1,000.00</t>
  </si>
  <si>
    <t>$290.00</t>
  </si>
  <si>
    <t>$1,200.00</t>
  </si>
  <si>
    <t>$240.00</t>
  </si>
  <si>
    <t>$285.00</t>
  </si>
  <si>
    <t>$13.00</t>
  </si>
  <si>
    <t>$2,925.00</t>
  </si>
  <si>
    <t>$850.00</t>
  </si>
  <si>
    <t>$425.00</t>
  </si>
  <si>
    <t>$99.00</t>
  </si>
  <si>
    <t>$880.00</t>
  </si>
  <si>
    <t>$305.00</t>
  </si>
  <si>
    <t>$325.00</t>
  </si>
  <si>
    <t>$295.00</t>
  </si>
  <si>
    <t>$145.00</t>
  </si>
  <si>
    <t>$320.00</t>
  </si>
  <si>
    <t>$440.00</t>
  </si>
  <si>
    <t>$105.00</t>
  </si>
  <si>
    <t>$3,000.00</t>
  </si>
  <si>
    <t>$2,500.00</t>
  </si>
  <si>
    <t>$3,500.00</t>
  </si>
  <si>
    <t>$4,000.00</t>
  </si>
  <si>
    <t>$4,500.00</t>
  </si>
  <si>
    <t>$8,000.00</t>
  </si>
  <si>
    <t>$390.00</t>
  </si>
  <si>
    <t>$510.00</t>
  </si>
  <si>
    <t>$480.00</t>
  </si>
  <si>
    <t>$2,000.00</t>
  </si>
  <si>
    <t>$27.00</t>
  </si>
  <si>
    <t>$21.00</t>
  </si>
  <si>
    <t>$24.00</t>
  </si>
  <si>
    <t>$260.00</t>
  </si>
  <si>
    <t>$1,350.00</t>
  </si>
  <si>
    <t>$36,000.00</t>
  </si>
  <si>
    <t>$4,300.00</t>
  </si>
  <si>
    <t>$4,900.00</t>
  </si>
  <si>
    <t>$8,600.00</t>
  </si>
  <si>
    <t>$9,200.00</t>
  </si>
  <si>
    <t>$18,000.00</t>
  </si>
  <si>
    <t>$2,150.00</t>
  </si>
  <si>
    <t>$2,750.00</t>
  </si>
  <si>
    <t>$5,000.00</t>
  </si>
  <si>
    <t>$10,000.00</t>
  </si>
  <si>
    <t>$3,200.00</t>
  </si>
  <si>
    <t>$4,200.00</t>
  </si>
  <si>
    <t>$4,400.00</t>
  </si>
  <si>
    <t>$5,400.00</t>
  </si>
  <si>
    <t>$875.00</t>
  </si>
  <si>
    <t>$1,700.00</t>
  </si>
  <si>
    <t>$700.00</t>
  </si>
  <si>
    <t>$1,300.00</t>
  </si>
  <si>
    <t>$245.00</t>
  </si>
  <si>
    <t>$165.00</t>
  </si>
  <si>
    <t>$355.00</t>
  </si>
  <si>
    <t>$255.00</t>
  </si>
  <si>
    <t>$590.00</t>
  </si>
  <si>
    <t>$790.00</t>
  </si>
  <si>
    <t>$160.00</t>
  </si>
  <si>
    <t>$345.00</t>
  </si>
  <si>
    <t>$205.00</t>
  </si>
  <si>
    <t>$1,650.00</t>
  </si>
  <si>
    <t>$121.00</t>
  </si>
  <si>
    <t>$89.00</t>
  </si>
  <si>
    <t>$565.00</t>
  </si>
  <si>
    <t>$1,070.00</t>
  </si>
  <si>
    <t>$1,800.00</t>
  </si>
  <si>
    <t>$1,015.00</t>
  </si>
  <si>
    <t>$1,040.00</t>
  </si>
  <si>
    <t>$1,475.00</t>
  </si>
  <si>
    <t>$1,525.00</t>
  </si>
  <si>
    <t>$1,625.00</t>
  </si>
  <si>
    <t>$1,675.00</t>
  </si>
  <si>
    <t>$230.00</t>
  </si>
  <si>
    <t>$475.00</t>
  </si>
  <si>
    <t>$2,200.00
6-25 $2,100.00
26+ $1,950.00</t>
  </si>
  <si>
    <t>$7.50</t>
  </si>
  <si>
    <t>$545.00</t>
  </si>
  <si>
    <t>$1.00</t>
  </si>
  <si>
    <t>$2,850.00</t>
  </si>
  <si>
    <t>$170.00</t>
  </si>
  <si>
    <t>$91.00</t>
  </si>
  <si>
    <t>$149.00</t>
  </si>
  <si>
    <t>$129.00</t>
  </si>
  <si>
    <t>$235.00</t>
  </si>
  <si>
    <t>$3,100.00</t>
  </si>
  <si>
    <t>$2,600.00</t>
  </si>
  <si>
    <t>$36.00</t>
  </si>
  <si>
    <t>$54.00</t>
  </si>
  <si>
    <t>$2.00</t>
  </si>
  <si>
    <t>$1,150.00</t>
  </si>
  <si>
    <t>$2,900.00</t>
  </si>
  <si>
    <t>$3,750.00</t>
  </si>
  <si>
    <t>$7,500.00</t>
  </si>
  <si>
    <t>$405.00</t>
  </si>
  <si>
    <t>$660.00</t>
  </si>
  <si>
    <t>$380.00</t>
  </si>
  <si>
    <t>$2,800.00</t>
  </si>
  <si>
    <t>$1,290.00</t>
  </si>
  <si>
    <t>$1,330.00</t>
  </si>
  <si>
    <t>$1,460.00</t>
  </si>
  <si>
    <t>$1,550.00</t>
  </si>
  <si>
    <t>$3,800.00</t>
  </si>
  <si>
    <t>$415.00</t>
  </si>
  <si>
    <t>$525.00</t>
  </si>
  <si>
    <t>$965.00</t>
  </si>
  <si>
    <t>$1,240.00</t>
  </si>
  <si>
    <t>$4,800.00</t>
  </si>
  <si>
    <t>$280.00</t>
  </si>
  <si>
    <t>$540.00</t>
  </si>
  <si>
    <t>$78.00</t>
  </si>
  <si>
    <t>$96.00</t>
  </si>
  <si>
    <t>$6.00</t>
  </si>
  <si>
    <t>$46.00</t>
  </si>
  <si>
    <t>$32.00</t>
  </si>
  <si>
    <t>$770.00</t>
  </si>
  <si>
    <t>$28.00</t>
  </si>
  <si>
    <t>$370.00</t>
  </si>
  <si>
    <t>$2,650.00</t>
  </si>
  <si>
    <t>$430.00</t>
  </si>
  <si>
    <t>$4.00</t>
  </si>
  <si>
    <t>$310.00</t>
  </si>
  <si>
    <t>$220.00</t>
  </si>
  <si>
    <t>$720.00</t>
  </si>
  <si>
    <t>$2,200.00</t>
  </si>
  <si>
    <t>$580.00</t>
  </si>
  <si>
    <t>$570.00</t>
  </si>
  <si>
    <t>$26.00</t>
  </si>
  <si>
    <t>$5,850.00</t>
  </si>
  <si>
    <t>$198.00</t>
  </si>
  <si>
    <t>$1,760.00</t>
  </si>
  <si>
    <t>$610.00</t>
  </si>
  <si>
    <t>$640.00</t>
  </si>
  <si>
    <t>$210.00</t>
  </si>
  <si>
    <t>$6,000.00</t>
  </si>
  <si>
    <t>$7,000.00</t>
  </si>
  <si>
    <t>$9,000.00</t>
  </si>
  <si>
    <t>$16,000.00</t>
  </si>
  <si>
    <t>$780.00</t>
  </si>
  <si>
    <t>$1,020.00</t>
  </si>
  <si>
    <t>$960.00</t>
  </si>
  <si>
    <t>$42.00</t>
  </si>
  <si>
    <t>$520.00</t>
  </si>
  <si>
    <t>$2,700.00</t>
  </si>
  <si>
    <t>$72,000.00</t>
  </si>
  <si>
    <t>$9,800.00</t>
  </si>
  <si>
    <t>$17,200.00</t>
  </si>
  <si>
    <t>$18,400.00</t>
  </si>
  <si>
    <t>$5,500.00</t>
  </si>
  <si>
    <t>$20,000.00</t>
  </si>
  <si>
    <t>$6,400.00</t>
  </si>
  <si>
    <t>$8,400.00</t>
  </si>
  <si>
    <t>$8,800.00</t>
  </si>
  <si>
    <t>$10,800.00</t>
  </si>
  <si>
    <t>$3,400.00</t>
  </si>
  <si>
    <t>$675.00</t>
  </si>
  <si>
    <t>$330.00</t>
  </si>
  <si>
    <t>$710.00</t>
  </si>
  <si>
    <t>$1,180.00</t>
  </si>
  <si>
    <t>$1,580.00</t>
  </si>
  <si>
    <t>$490.00</t>
  </si>
  <si>
    <t>$690.00</t>
  </si>
  <si>
    <t>$410.00</t>
  </si>
  <si>
    <t>$3,300.00</t>
  </si>
  <si>
    <t>$242.00</t>
  </si>
  <si>
    <t>$178.00</t>
  </si>
  <si>
    <t>$1,130.00</t>
  </si>
  <si>
    <t>$2,140.00</t>
  </si>
  <si>
    <t>$3,600.00</t>
  </si>
  <si>
    <t>$2,030.00</t>
  </si>
  <si>
    <t>$2,080.00</t>
  </si>
  <si>
    <t>$2,950.00</t>
  </si>
  <si>
    <t>$3,050.00</t>
  </si>
  <si>
    <t>$3,250.00</t>
  </si>
  <si>
    <t>$3,350.00</t>
  </si>
  <si>
    <t>$460.00</t>
  </si>
  <si>
    <t>$6,100.00</t>
  </si>
  <si>
    <t>$1,090.00</t>
  </si>
  <si>
    <t>$5,700.00</t>
  </si>
  <si>
    <t>$340.00</t>
  </si>
  <si>
    <t>$182.00</t>
  </si>
  <si>
    <t>$298.00</t>
  </si>
  <si>
    <t>$258.00</t>
  </si>
  <si>
    <t>$470.00</t>
  </si>
  <si>
    <t>$6,200.00</t>
  </si>
  <si>
    <t>$5,200.00</t>
  </si>
  <si>
    <t>$2,300.00</t>
  </si>
  <si>
    <t>$5,800.00</t>
  </si>
  <si>
    <t>$1,850.00</t>
  </si>
  <si>
    <t>$1,050.00</t>
  </si>
  <si>
    <t>$810.00</t>
  </si>
  <si>
    <t>$1,320.00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</si>
</sst>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1" formatCode="_(* #,##0_);_(* \(#,##0\);_(* &quot;-&quot;_);_(@_)"/>
    <numFmt numFmtId="44" formatCode="_(&quot;$&quot;* #,##0.00_);_(&quot;$&quot;* \(#,##0.00\);_(&quot;$&quot;* &quot;-&quot;??_);_(@_)"/>
    <numFmt numFmtId="43" formatCode="_(* #,##0.00_);_(* \(#,##0.00\);_(* &quot;-&quot;??_);_(@_)"/>
    <numFmt numFmtId="164" formatCode="_(&quot;Php&quot;* #,##0.00_);_(&quot;Php&quot;* \(#,##0.00\);_(&quot;Php&quot;* &quot;-&quot;??_);_(@_)"/>
    <numFmt numFmtId="165" formatCode="00000"/>
    <numFmt numFmtId="166" formatCode="_([$€-2]* #,##0.00_);_([$€-2]* \(#,##0.00\);_([$€-2]* &quot;-&quot;??_)"/>
    <numFmt numFmtId="167" formatCode="_ &quot;￥&quot;* #,##0.00_ ;_ &quot;￥&quot;* \-#,##0.00_ ;_ &quot;￥&quot;* &quot;-&quot;??_ ;_ @_ "/>
    <numFmt numFmtId="168" formatCode="_-* #,##0.00_-;\-* #,##0.00_-;_-* &quot;-&quot;??_-;_-@_-"/>
    <numFmt numFmtId="169" formatCode="_-&quot;$&quot;* #,##0.00_-;\-&quot;$&quot;* #,##0.00_-;_-&quot;$&quot;* &quot;-&quot;??_-;_-@_-"/>
    <numFmt numFmtId="170" formatCode="\$#,##0"/>
    <numFmt numFmtId="171" formatCode="#,##0.0"/>
  </numFmts>
  <fonts count="31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color indexed="8"/>
      <name val="Calibri"/>
      <family val="2"/>
    </font>
    <font>
      <sz val="9"/>
      <name val="Arial"/>
      <family val="2"/>
    </font>
    <font>
      <sz val="8"/>
      <name val="Arial"/>
      <family val="2"/>
    </font>
    <font>
      <b/>
      <sz val="12"/>
      <color indexed="9"/>
      <name val="Arial"/>
      <family val="2"/>
    </font>
    <font>
      <sz val="10"/>
      <name val="Calibri"/>
      <family val="2"/>
    </font>
    <font>
      <sz val="8"/>
      <color indexed="8"/>
      <name val="Calibri"/>
      <family val="2"/>
    </font>
    <font>
      <sz val="11"/>
      <name val="Calibri"/>
      <family val="2"/>
    </font>
    <font>
      <sz val="10"/>
      <color indexed="8"/>
      <name val="Calibri"/>
      <family val="2"/>
    </font>
    <font>
      <sz val="11"/>
      <color indexed="9"/>
      <name val="Calibri"/>
      <family val="2"/>
    </font>
    <font>
      <b/>
      <sz val="11"/>
      <color indexed="9"/>
      <name val="Calibri"/>
      <family val="2"/>
    </font>
    <font>
      <b/>
      <sz val="11"/>
      <color indexed="8"/>
      <name val="Calibri"/>
      <family val="2"/>
    </font>
    <font>
      <u/>
      <sz val="11"/>
      <color indexed="12"/>
      <name val="Calibri"/>
      <family val="2"/>
    </font>
    <font>
      <b/>
      <sz val="11"/>
      <color indexed="9"/>
      <name val="Arial"/>
      <family val="2"/>
    </font>
    <font>
      <b/>
      <sz val="11"/>
      <name val="Calibri"/>
      <family val="2"/>
    </font>
    <font>
      <b/>
      <sz val="9"/>
      <color indexed="8"/>
      <name val="Arial"/>
      <family val="2"/>
    </font>
    <font>
      <sz val="9"/>
      <color indexed="8"/>
      <name val="Arial"/>
      <family val="2"/>
    </font>
    <font>
      <b/>
      <sz val="10"/>
      <name val="Calibri"/>
      <family val="2"/>
    </font>
    <font>
      <b/>
      <sz val="10"/>
      <color indexed="9"/>
      <name val="Arial"/>
      <family val="2"/>
    </font>
    <font>
      <u/>
      <sz val="10"/>
      <color indexed="12"/>
      <name val="Calibri"/>
      <family val="2"/>
    </font>
    <font>
      <b/>
      <sz val="9"/>
      <color indexed="9"/>
      <name val="Arial"/>
      <family val="2"/>
    </font>
    <font>
      <b/>
      <sz val="8"/>
      <color indexed="9"/>
      <name val="Arial"/>
      <family val="2"/>
    </font>
    <font>
      <sz val="9"/>
      <color indexed="8"/>
      <name val="Calibri"/>
      <family val="2"/>
    </font>
    <font>
      <sz val="9"/>
      <name val="Calibri"/>
      <family val="2"/>
    </font>
    <font>
      <sz val="9"/>
      <name val="宋体"/>
      <family val="3"/>
      <charset val="134"/>
    </font>
    <font>
      <b/>
      <sz val="10"/>
      <name val="Arial"/>
      <family val="2"/>
    </font>
    <font>
      <b/>
      <sz val="10"/>
      <color indexed="9"/>
      <name val="Calibri"/>
      <family val="2"/>
    </font>
    <font>
      <sz val="10"/>
      <color indexed="8"/>
      <name val="Arial"/>
      <family val="2"/>
    </font>
    <font>
      <b/>
      <sz val="8"/>
      <name val="Arial"/>
      <family val="2"/>
    </font>
    <font>
      <sz val="11"/>
      <color indexed="8"/>
      <name val="Arial"/>
      <family val="2"/>
    </font>
    <font>
      <b/>
      <sz val="26"/>
      <name val="Arial"/>
      <family val="2"/>
    </font>
    <font>
      <sz val="9"/>
      <name val="Helv"/>
      <family val="2"/>
    </font>
    <font>
      <b/>
      <sz val="20"/>
      <name val="Calibri"/>
      <family val="2"/>
    </font>
    <font>
      <b/>
      <sz val="9"/>
      <name val="Arial"/>
      <family val="2"/>
    </font>
    <font>
      <b/>
      <sz val="10"/>
      <color indexed="10"/>
      <name val="Calibri"/>
      <family val="2"/>
    </font>
    <font>
      <b/>
      <sz val="9"/>
      <color indexed="10"/>
      <name val="Calibri"/>
      <family val="2"/>
    </font>
    <font>
      <b/>
      <i/>
      <sz val="10"/>
      <color indexed="9"/>
      <name val="Calibri"/>
      <family val="2"/>
    </font>
    <font>
      <b/>
      <sz val="9"/>
      <color indexed="9"/>
      <name val="Calibri"/>
      <family val="2"/>
    </font>
    <font>
      <b/>
      <sz val="12"/>
      <name val="Arial"/>
      <family val="2"/>
    </font>
    <font>
      <sz val="12"/>
      <name val="Arial"/>
      <family val="2"/>
    </font>
    <font>
      <b/>
      <sz val="11"/>
      <name val="Arial"/>
      <family val="2"/>
    </font>
    <font>
      <b/>
      <sz val="11"/>
      <color theme="0"/>
      <name val="Calibri"/>
      <family val="2"/>
      <scheme val="minor"/>
    </font>
    <font>
      <b/>
      <sz val="11"/>
      <color theme="1"/>
      <name val="Calibri"/>
      <family val="2"/>
      <scheme val="minor"/>
    </font>
    <font>
      <sz val="11"/>
      <name val="Calibri"/>
      <family val="2"/>
      <scheme val="minor"/>
    </font>
    <font>
      <b/>
      <sz val="11"/>
      <color theme="0"/>
      <name val="Calibri"/>
      <family val="2"/>
    </font>
    <font>
      <sz val="11"/>
      <color theme="1"/>
      <name val="Calibri"/>
      <family val="2"/>
    </font>
    <font>
      <sz val="10"/>
      <color theme="1"/>
      <name val="Arial Unicode MS"/>
      <family val="2"/>
      <charset val="134"/>
    </font>
    <font>
      <sz val="10"/>
      <name val="Calibri"/>
      <family val="2"/>
      <scheme val="minor"/>
    </font>
    <font>
      <sz val="8"/>
      <color rgb="FF0E2138"/>
      <name val="Calibri"/>
      <family val="2"/>
    </font>
    <font>
      <b/>
      <sz val="10"/>
      <color theme="0"/>
      <name val="Arial"/>
      <family val="2"/>
    </font>
    <font>
      <b/>
      <sz val="8"/>
      <color theme="0"/>
      <name val="Arial"/>
      <family val="2"/>
    </font>
    <font>
      <b/>
      <sz val="12"/>
      <color theme="0"/>
      <name val="Arial"/>
      <family val="2"/>
    </font>
    <font>
      <sz val="11"/>
      <color indexed="8"/>
      <name val="Calibri"/>
      <family val="2"/>
      <scheme val="minor"/>
    </font>
    <font>
      <b/>
      <sz val="11"/>
      <name val="Calibri"/>
      <family val="2"/>
      <scheme val="minor"/>
    </font>
    <font>
      <b/>
      <sz val="11"/>
      <color theme="0"/>
      <name val="Arial"/>
      <family val="2"/>
    </font>
    <font>
      <b/>
      <sz val="9"/>
      <color theme="0"/>
      <name val="Arial"/>
      <family val="2"/>
    </font>
    <font>
      <b/>
      <sz val="11"/>
      <color indexed="9"/>
      <name val="Calibri"/>
      <family val="2"/>
      <scheme val="minor"/>
    </font>
    <font>
      <sz val="11"/>
      <color theme="0"/>
      <name val="Calibri"/>
      <family val="2"/>
      <scheme val="minor"/>
    </font>
    <font>
      <u/>
      <sz val="11"/>
      <color theme="10"/>
      <name val="Calibri"/>
      <family val="2"/>
      <scheme val="minor"/>
    </font>
    <font>
      <sz val="11"/>
      <color rgb="FFFF0000"/>
      <name val="Calibri"/>
      <family val="2"/>
      <scheme val="minor"/>
    </font>
    <font>
      <b/>
      <sz val="16"/>
      <color indexed="9"/>
      <name val="Arial"/>
      <family val="2"/>
    </font>
    <font>
      <b/>
      <sz val="18"/>
      <color theme="0"/>
      <name val="Arial"/>
      <family val="2"/>
    </font>
    <font>
      <b/>
      <sz val="14"/>
      <color indexed="9"/>
      <name val="Arial"/>
      <family val="2"/>
    </font>
    <font>
      <b/>
      <sz val="18"/>
      <color indexed="9"/>
      <name val="Arial"/>
      <family val="2"/>
    </font>
    <font>
      <u/>
      <sz val="12"/>
      <color indexed="12"/>
      <name val="Calibri"/>
      <family val="2"/>
    </font>
    <font>
      <u/>
      <sz val="11"/>
      <color theme="10"/>
      <name val="Calibri"/>
      <family val="2"/>
    </font>
    <font>
      <sz val="11"/>
      <color rgb="FFFF0000"/>
      <name val="Calibri"/>
      <family val="2"/>
    </font>
    <font>
      <u/>
      <sz val="12"/>
      <color theme="10"/>
      <name val="Calibri"/>
      <family val="2"/>
    </font>
    <font>
      <sz val="12"/>
      <color indexed="8"/>
      <name val="Calibri"/>
      <family val="2"/>
    </font>
    <font>
      <sz val="14"/>
      <color rgb="FF222222"/>
      <name val="Arial"/>
      <family val="2"/>
    </font>
    <font>
      <sz val="10"/>
      <color theme="1"/>
      <name val="Calibri"/>
      <family val="2"/>
      <scheme val="minor"/>
    </font>
    <font>
      <b/>
      <sz val="20"/>
      <color indexed="9"/>
      <name val="Arial"/>
      <family val="2"/>
    </font>
    <font>
      <sz val="8"/>
      <color indexed="8"/>
      <name val="Arial"/>
      <family val="2"/>
    </font>
    <font>
      <sz val="11"/>
      <color rgb="FF000000"/>
      <name val="Calibri"/>
      <family val="2"/>
    </font>
    <font>
      <b/>
      <sz val="9"/>
      <name val="Calibri"/>
      <family val="2"/>
    </font>
    <font>
      <sz val="9"/>
      <color rgb="FF666666"/>
      <name val="Tahoma"/>
      <family val="2"/>
    </font>
    <font>
      <sz val="8"/>
      <color rgb="FF666666"/>
      <name val="Arial"/>
      <family val="2"/>
    </font>
    <font>
      <b/>
      <sz val="14"/>
      <color theme="0"/>
      <name val="Calibri"/>
      <family val="2"/>
    </font>
    <font>
      <b/>
      <sz val="10"/>
      <color rgb="FFFFFFFF"/>
      <name val="Arial"/>
      <family val="2"/>
    </font>
    <font>
      <sz val="12"/>
      <color theme="1"/>
      <name val="Calibri"/>
      <family val="2"/>
      <scheme val="minor"/>
    </font>
    <font>
      <sz val="16"/>
      <color rgb="FFFF6600"/>
      <name val="Arial"/>
      <family val="2"/>
    </font>
    <font>
      <sz val="18"/>
      <color rgb="FF616062"/>
      <name val="Arial"/>
      <family val="2"/>
    </font>
    <font>
      <sz val="11"/>
      <color theme="1"/>
      <name val="Calibri"/>
      <family val="2"/>
      <charset val="134"/>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9"/>
      <color rgb="FFFFFF00"/>
      <name val="Arial"/>
      <family val="2"/>
    </font>
    <font>
      <sz val="10"/>
      <name val="Arial"/>
      <family val="2"/>
    </font>
    <font>
      <sz val="11"/>
      <color indexed="10"/>
      <name val="Calibri"/>
      <family val="2"/>
    </font>
    <font>
      <sz val="11"/>
      <color indexed="62"/>
      <name val="Calibri"/>
      <family val="2"/>
    </font>
    <font>
      <sz val="11"/>
      <color indexed="14"/>
      <name val="Calibri"/>
      <family val="2"/>
    </font>
    <font>
      <sz val="11"/>
      <color indexed="14"/>
      <name val="Calibri"/>
      <family val="2"/>
      <scheme val="minor"/>
    </font>
    <font>
      <b/>
      <sz val="11"/>
      <color indexed="52"/>
      <name val="Calibri"/>
      <family val="2"/>
    </font>
    <font>
      <i/>
      <sz val="11"/>
      <color indexed="23"/>
      <name val="Calibri"/>
      <family val="2"/>
    </font>
    <font>
      <u/>
      <sz val="12"/>
      <color indexed="36"/>
      <name val="Calibri"/>
      <family val="2"/>
      <scheme val="minor"/>
    </font>
    <font>
      <u/>
      <sz val="12"/>
      <color theme="11"/>
      <name val="Calibri"/>
      <family val="2"/>
      <scheme val="minor"/>
    </font>
    <font>
      <u/>
      <sz val="11"/>
      <color indexed="36"/>
      <name val="Calibri"/>
      <family val="2"/>
      <scheme val="minor"/>
    </font>
    <font>
      <sz val="11"/>
      <color indexed="17"/>
      <name val="Calibri"/>
      <family val="2"/>
    </font>
    <font>
      <b/>
      <sz val="15"/>
      <color indexed="62"/>
      <name val="Calibri"/>
      <family val="2"/>
    </font>
    <font>
      <b/>
      <sz val="15"/>
      <color indexed="62"/>
      <name val="Calibri"/>
      <family val="2"/>
      <scheme val="minor"/>
    </font>
    <font>
      <b/>
      <sz val="13"/>
      <color indexed="62"/>
      <name val="Calibri"/>
      <family val="2"/>
    </font>
    <font>
      <b/>
      <sz val="13"/>
      <color indexed="62"/>
      <name val="Calibri"/>
      <family val="2"/>
      <scheme val="minor"/>
    </font>
    <font>
      <b/>
      <sz val="11"/>
      <color indexed="62"/>
      <name val="Calibri"/>
      <family val="2"/>
    </font>
    <font>
      <b/>
      <sz val="11"/>
      <color indexed="62"/>
      <name val="Calibri"/>
      <family val="2"/>
      <scheme val="minor"/>
    </font>
    <font>
      <u/>
      <sz val="12"/>
      <color indexed="39"/>
      <name val="Calibri"/>
      <family val="2"/>
      <scheme val="minor"/>
    </font>
    <font>
      <u/>
      <sz val="12"/>
      <color theme="10"/>
      <name val="Calibri"/>
      <family val="2"/>
      <scheme val="minor"/>
    </font>
    <font>
      <u/>
      <sz val="9"/>
      <color indexed="39"/>
      <name val="Arial"/>
      <family val="2"/>
    </font>
    <font>
      <u/>
      <sz val="11"/>
      <color indexed="39"/>
      <name val="Calibri"/>
      <family val="2"/>
      <scheme val="minor"/>
    </font>
    <font>
      <u/>
      <sz val="9"/>
      <color theme="10"/>
      <name val="Arial"/>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8"/>
      <color indexed="62"/>
      <name val="Cambria"/>
      <family val="2"/>
      <scheme val="major"/>
    </font>
    <font>
      <sz val="10"/>
      <name val="Arial"/>
      <family val="2"/>
    </font>
    <font>
      <sz val="10"/>
      <name val="Arial"/>
      <family val="2"/>
    </font>
    <font>
      <sz val="9"/>
      <color indexed="9"/>
      <name val="Arial"/>
      <family val="2"/>
    </font>
    <font>
      <sz val="10"/>
      <name val="Arial"/>
      <family val="2"/>
    </font>
    <font>
      <b/>
      <sz val="12"/>
      <name val="Calibri"/>
      <family val="2"/>
    </font>
    <font>
      <sz val="12"/>
      <color theme="1"/>
      <name val="Arial"/>
      <family val="2"/>
    </font>
    <font>
      <sz val="12"/>
      <name val="바탕체"/>
      <family val="1"/>
      <charset val="129"/>
    </font>
    <font>
      <sz val="10"/>
      <name val="Helv"/>
      <family val="2"/>
    </font>
    <font>
      <sz val="11"/>
      <color indexed="8"/>
      <name val="맑은 고딕"/>
      <family val="3"/>
    </font>
    <font>
      <sz val="11"/>
      <color indexed="8"/>
      <name val="맑은 고딕"/>
      <family val="3"/>
      <charset val="129"/>
    </font>
    <font>
      <sz val="11"/>
      <color indexed="9"/>
      <name val="맑은 고딕"/>
      <family val="3"/>
    </font>
    <font>
      <sz val="11"/>
      <color indexed="9"/>
      <name val="맑은 고딕"/>
      <family val="3"/>
      <charset val="129"/>
    </font>
    <font>
      <sz val="11"/>
      <color indexed="20"/>
      <name val="맑은 고딕"/>
      <family val="3"/>
    </font>
    <font>
      <sz val="11"/>
      <color indexed="37"/>
      <name val="Calibri"/>
      <family val="2"/>
    </font>
    <font>
      <b/>
      <sz val="11"/>
      <color indexed="52"/>
      <name val="맑은 고딕"/>
      <family val="3"/>
    </font>
    <font>
      <b/>
      <sz val="11"/>
      <color indexed="17"/>
      <name val="Calibri"/>
      <family val="2"/>
    </font>
    <font>
      <b/>
      <sz val="11"/>
      <color indexed="9"/>
      <name val="맑은 고딕"/>
      <family val="3"/>
    </font>
    <font>
      <sz val="10"/>
      <name val="MS Sans Serif"/>
      <family val="2"/>
    </font>
    <font>
      <i/>
      <sz val="11"/>
      <color indexed="23"/>
      <name val="맑은 고딕"/>
      <family val="3"/>
    </font>
    <font>
      <sz val="11"/>
      <color indexed="17"/>
      <name val="맑은 고딕"/>
      <family val="3"/>
    </font>
    <font>
      <b/>
      <sz val="15"/>
      <color indexed="56"/>
      <name val="맑은 고딕"/>
      <family val="3"/>
    </font>
    <font>
      <b/>
      <sz val="13"/>
      <color indexed="56"/>
      <name val="맑은 고딕"/>
      <family val="3"/>
    </font>
    <font>
      <b/>
      <sz val="11"/>
      <color indexed="56"/>
      <name val="맑은 고딕"/>
      <family val="3"/>
    </font>
    <font>
      <sz val="11"/>
      <color indexed="62"/>
      <name val="맑은 고딕"/>
      <family val="3"/>
    </font>
    <font>
      <sz val="11"/>
      <color indexed="48"/>
      <name val="Calibri"/>
      <family val="2"/>
    </font>
    <font>
      <sz val="11"/>
      <color indexed="52"/>
      <name val="맑은 고딕"/>
      <family val="3"/>
    </font>
    <font>
      <sz val="11"/>
      <color indexed="60"/>
      <name val="맑은 고딕"/>
      <family val="3"/>
    </font>
    <font>
      <b/>
      <sz val="11"/>
      <color indexed="63"/>
      <name val="맑은 고딕"/>
      <family val="3"/>
    </font>
    <font>
      <sz val="8"/>
      <color indexed="62"/>
      <name val="Arial"/>
      <family val="2"/>
    </font>
    <font>
      <b/>
      <sz val="8"/>
      <color indexed="8"/>
      <name val="Arial"/>
      <family val="2"/>
    </font>
    <font>
      <b/>
      <sz val="10"/>
      <color indexed="8"/>
      <name val="Arial"/>
      <family val="2"/>
    </font>
    <font>
      <b/>
      <sz val="16"/>
      <color indexed="23"/>
      <name val="Arial"/>
      <family val="2"/>
    </font>
    <font>
      <sz val="19"/>
      <name val="Arial"/>
      <family val="2"/>
    </font>
    <font>
      <sz val="8"/>
      <color indexed="14"/>
      <name val="Arial"/>
      <family val="2"/>
    </font>
    <font>
      <b/>
      <sz val="18"/>
      <color indexed="56"/>
      <name val="맑은 고딕"/>
      <family val="3"/>
    </font>
    <font>
      <b/>
      <sz val="11"/>
      <color indexed="8"/>
      <name val="맑은 고딕"/>
      <family val="3"/>
    </font>
    <font>
      <sz val="11"/>
      <color indexed="10"/>
      <name val="맑은 고딕"/>
      <family val="3"/>
    </font>
    <font>
      <b/>
      <sz val="18"/>
      <color indexed="56"/>
      <name val="ＭＳ Ｐゴシック"/>
      <family val="2"/>
      <charset val="128"/>
    </font>
    <font>
      <b/>
      <sz val="18"/>
      <color indexed="56"/>
      <name val="ＭＳ Ｐゴシック"/>
      <family val="2"/>
    </font>
    <font>
      <sz val="9"/>
      <color indexed="60"/>
      <name val="Arial"/>
      <family val="2"/>
    </font>
    <font>
      <sz val="9"/>
      <color indexed="52"/>
      <name val="Arial"/>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1"/>
      <name val="돋움"/>
      <family val="3"/>
      <charset val="129"/>
    </font>
    <font>
      <sz val="9"/>
      <color indexed="62"/>
      <name val="Arial"/>
      <family val="2"/>
    </font>
    <font>
      <b/>
      <sz val="9"/>
      <color indexed="63"/>
      <name val="Arial"/>
      <family val="2"/>
    </font>
    <font>
      <sz val="9"/>
      <color indexed="20"/>
      <name val="Arial"/>
      <family val="2"/>
    </font>
    <font>
      <sz val="9"/>
      <color indexed="17"/>
      <name val="Arial"/>
      <family val="2"/>
    </font>
    <font>
      <b/>
      <sz val="15"/>
      <color indexed="56"/>
      <name val="Arial"/>
      <family val="2"/>
    </font>
    <font>
      <b/>
      <sz val="13"/>
      <color indexed="56"/>
      <name val="Arial"/>
      <family val="2"/>
    </font>
    <font>
      <b/>
      <sz val="11"/>
      <color indexed="56"/>
      <name val="Arial"/>
      <family val="2"/>
    </font>
    <font>
      <b/>
      <sz val="9"/>
      <color indexed="52"/>
      <name val="Arial"/>
      <family val="2"/>
    </font>
    <font>
      <i/>
      <sz val="9"/>
      <color indexed="23"/>
      <name val="Arial"/>
      <family val="2"/>
    </font>
    <font>
      <sz val="9"/>
      <color indexed="10"/>
      <name val="Arial"/>
      <family val="2"/>
    </font>
    <font>
      <sz val="11"/>
      <color theme="1"/>
      <name val="Arial"/>
      <family val="2"/>
    </font>
    <font>
      <u/>
      <sz val="9"/>
      <color theme="10"/>
      <name val="Calibri"/>
      <family val="2"/>
    </font>
    <font>
      <sz val="10"/>
      <name val="Arial"/>
      <family val="2"/>
    </font>
    <font>
      <sz val="10"/>
      <name val="Arial"/>
      <family val="2"/>
    </font>
    <font>
      <u/>
      <sz val="10"/>
      <color theme="10"/>
      <name val="Arial"/>
      <family val="2"/>
    </font>
    <font>
      <b/>
      <sz val="14"/>
      <color rgb="FFFFFF00"/>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8"/>
      <color theme="3"/>
      <name val="Cambria"/>
      <family val="2"/>
      <scheme val="major"/>
    </font>
    <font>
      <sz val="11"/>
      <color rgb="FF9C5700"/>
      <name val="Calibri"/>
      <family val="2"/>
      <scheme val="minor"/>
    </font>
    <font>
      <sz val="10"/>
      <name val="Arial"/>
      <family val="2"/>
    </font>
    <font>
      <sz val="10"/>
      <name val="Arial"/>
      <family val="2"/>
    </font>
  </fonts>
  <fills count="131">
    <fill>
      <patternFill patternType="none"/>
    </fill>
    <fill>
      <patternFill patternType="gray125"/>
    </fill>
    <fill>
      <patternFill patternType="solid">
        <fgColor indexed="10"/>
        <bgColor indexed="64"/>
      </patternFill>
    </fill>
    <fill>
      <patternFill patternType="solid">
        <fgColor indexed="9"/>
        <bgColor indexed="64"/>
      </patternFill>
    </fill>
    <fill>
      <patternFill patternType="solid">
        <fgColor indexed="8"/>
        <bgColor indexed="64"/>
      </patternFill>
    </fill>
    <fill>
      <patternFill patternType="solid">
        <fgColor rgb="FF0066CC"/>
        <bgColor indexed="64"/>
      </patternFill>
    </fill>
    <fill>
      <patternFill patternType="solid">
        <fgColor rgb="FFFF0000"/>
        <bgColor indexed="64"/>
      </patternFill>
    </fill>
    <fill>
      <patternFill patternType="solid">
        <fgColor theme="0"/>
        <bgColor indexed="64"/>
      </patternFill>
    </fill>
    <fill>
      <patternFill patternType="solid">
        <fgColor rgb="FFFF8080"/>
        <bgColor indexed="64"/>
      </patternFill>
    </fill>
    <fill>
      <patternFill patternType="solid">
        <fgColor theme="1"/>
        <bgColor indexed="64"/>
      </patternFill>
    </fill>
    <fill>
      <patternFill patternType="solid">
        <fgColor theme="4" tint="-0.249977111117893"/>
        <bgColor indexed="64"/>
      </patternFill>
    </fill>
    <fill>
      <patternFill patternType="solid">
        <fgColor rgb="FF4F0A6A"/>
        <bgColor indexed="64"/>
      </patternFill>
    </fill>
    <fill>
      <patternFill patternType="solid">
        <fgColor rgb="FFFFC000"/>
        <bgColor indexed="64"/>
      </patternFill>
    </fill>
    <fill>
      <patternFill patternType="solid">
        <fgColor rgb="FFDC0E49"/>
        <bgColor indexed="64"/>
      </patternFill>
    </fill>
    <fill>
      <patternFill patternType="solid">
        <fgColor rgb="FFFF99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0000C4"/>
        <bgColor indexed="64"/>
      </patternFill>
    </fill>
    <fill>
      <patternFill patternType="solid">
        <fgColor rgb="FF0065B0"/>
        <bgColor indexed="64"/>
      </patternFill>
    </fill>
    <fill>
      <patternFill patternType="solid">
        <fgColor rgb="FF0000CC"/>
        <bgColor indexed="64"/>
      </patternFill>
    </fill>
    <fill>
      <patternFill patternType="solid">
        <fgColor rgb="FF000080"/>
        <bgColor indexed="64"/>
      </patternFill>
    </fill>
    <fill>
      <patternFill patternType="solid">
        <fgColor rgb="FFEA8B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68CAD"/>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60"/>
      </patternFill>
    </fill>
    <fill>
      <patternFill patternType="solid">
        <fgColor indexed="43"/>
        <bgColor indexed="64"/>
      </patternFill>
    </fill>
    <fill>
      <patternFill patternType="solid">
        <fgColor indexed="31"/>
        <bgColor indexed="64"/>
      </patternFill>
    </fill>
    <fill>
      <patternFill patternType="solid">
        <fgColor indexed="12"/>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40"/>
      </patternFill>
    </fill>
    <fill>
      <patternFill patternType="solid">
        <fgColor indexed="35"/>
        <bgColor indexed="64"/>
      </patternFill>
    </fill>
    <fill>
      <patternFill patternType="solid">
        <fgColor indexed="41"/>
      </patternFill>
    </fill>
    <fill>
      <patternFill patternType="solid">
        <fgColor indexed="23"/>
        <bgColor indexed="64"/>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rgb="FF2923A5"/>
        <bgColor rgb="FF000000"/>
      </patternFill>
    </fill>
    <fill>
      <patternFill patternType="solid">
        <fgColor theme="2" tint="-0.89999084444715716"/>
        <bgColor indexed="64"/>
      </patternFill>
    </fill>
    <fill>
      <patternFill patternType="solid">
        <fgColor rgb="FF3399FF"/>
        <bgColor indexed="64"/>
      </patternFill>
    </fill>
    <fill>
      <patternFill patternType="solid">
        <fgColor theme="1" tint="4.9989318521683403E-2"/>
        <bgColor indexed="64"/>
      </patternFill>
    </fill>
    <fill>
      <patternFill patternType="solid">
        <fgColor theme="8"/>
        <bgColor indexed="64"/>
      </patternFill>
    </fill>
    <fill>
      <patternFill patternType="solid">
        <fgColor rgb="FFBFBFBF"/>
        <bgColor indexed="64"/>
      </patternFill>
    </fill>
    <fill>
      <patternFill patternType="solid">
        <fgColor rgb="FF0E039F"/>
        <bgColor indexed="64"/>
      </patternFill>
    </fill>
    <fill>
      <patternFill patternType="solid">
        <fgColor rgb="FF10139C"/>
        <bgColor indexed="64"/>
      </patternFill>
    </fill>
    <fill>
      <patternFill patternType="solid">
        <fgColor theme="8" tint="0.59999389629810485"/>
        <bgColor indexed="64"/>
      </patternFill>
    </fill>
    <fill>
      <patternFill patternType="solid">
        <fgColor rgb="FF1E1E92"/>
        <bgColor indexed="64"/>
      </patternFill>
    </fill>
    <fill>
      <patternFill patternType="solid">
        <fgColor rgb="FF0000FF"/>
        <bgColor indexed="64"/>
      </patternFill>
    </fill>
    <fill>
      <patternFill patternType="solid">
        <fgColor theme="1" tint="4.9989318521683403E-2"/>
        <bgColor rgb="FF000000"/>
      </patternFill>
    </fill>
    <fill>
      <patternFill patternType="solid">
        <fgColor rgb="FFFB196F"/>
        <bgColor indexed="64"/>
      </patternFill>
    </fill>
  </fills>
  <borders count="73">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right style="thin">
        <color auto="1"/>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auto="1"/>
      </left>
      <right style="thin">
        <color auto="1"/>
      </right>
      <top/>
      <bottom/>
      <diagonal/>
    </border>
    <border>
      <left style="thin">
        <color auto="1"/>
      </left>
      <right/>
      <top/>
      <bottom style="thin">
        <color auto="1"/>
      </bottom>
      <diagonal/>
    </border>
    <border>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dotted">
        <color indexed="64"/>
      </top>
      <bottom style="dotted">
        <color indexed="64"/>
      </bottom>
      <diagonal/>
    </border>
    <border>
      <left style="thin">
        <color indexed="18"/>
      </left>
      <right style="thin">
        <color indexed="18"/>
      </right>
      <top style="thin">
        <color indexed="18"/>
      </top>
      <bottom style="thin">
        <color indexed="18"/>
      </bottom>
      <diagonal/>
    </border>
    <border>
      <left/>
      <right/>
      <top style="double">
        <color indexed="64"/>
      </top>
      <bottom style="double">
        <color indexed="64"/>
      </bottom>
      <diagonal/>
    </border>
    <border>
      <left/>
      <right/>
      <top/>
      <bottom style="thick">
        <color indexed="62"/>
      </bottom>
      <diagonal/>
    </border>
    <border>
      <left/>
      <right/>
      <top/>
      <bottom style="thick">
        <color indexed="48"/>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auto="1"/>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right/>
      <top style="thin">
        <color auto="1"/>
      </top>
      <bottom/>
      <diagonal/>
    </border>
  </borders>
  <cellStyleXfs count="56210">
    <xf numFmtId="0" fontId="0" fillId="0" borderId="0"/>
    <xf numFmtId="0" fontId="170" fillId="0" borderId="0" applyNumberFormat="0" applyFill="0" applyBorder="0" applyAlignment="0" applyProtection="0"/>
    <xf numFmtId="0" fontId="105" fillId="0" borderId="0"/>
    <xf numFmtId="44" fontId="105" fillId="0" borderId="0" applyFont="0" applyFill="0" applyBorder="0" applyAlignment="0" applyProtection="0"/>
    <xf numFmtId="0" fontId="112" fillId="0" borderId="0"/>
    <xf numFmtId="0" fontId="185" fillId="0" borderId="0">
      <alignment vertical="top"/>
    </xf>
    <xf numFmtId="0" fontId="186" fillId="0" borderId="0"/>
    <xf numFmtId="0" fontId="103" fillId="0" borderId="0"/>
    <xf numFmtId="0" fontId="102" fillId="0" borderId="0"/>
    <xf numFmtId="44" fontId="104" fillId="0" borderId="0" applyFont="0" applyFill="0" applyBorder="0" applyAlignment="0" applyProtection="0"/>
    <xf numFmtId="0" fontId="101" fillId="0" borderId="0"/>
    <xf numFmtId="44" fontId="101" fillId="0" borderId="0" applyFont="0" applyFill="0" applyBorder="0" applyAlignment="0" applyProtection="0"/>
    <xf numFmtId="0" fontId="100" fillId="0" borderId="0"/>
    <xf numFmtId="164" fontId="100" fillId="0" borderId="0" applyFont="0" applyFill="0" applyBorder="0" applyAlignment="0" applyProtection="0"/>
    <xf numFmtId="0" fontId="99" fillId="0" borderId="0"/>
    <xf numFmtId="166" fontId="187" fillId="0" borderId="0">
      <alignment vertical="center"/>
    </xf>
    <xf numFmtId="167" fontId="187" fillId="0" borderId="0" applyFont="0" applyFill="0" applyBorder="0" applyAlignment="0" applyProtection="0">
      <alignment vertical="center"/>
    </xf>
    <xf numFmtId="0" fontId="98" fillId="0" borderId="0"/>
    <xf numFmtId="0" fontId="97" fillId="0" borderId="0"/>
    <xf numFmtId="0" fontId="96" fillId="0" borderId="0"/>
    <xf numFmtId="0" fontId="104" fillId="0" borderId="0"/>
    <xf numFmtId="0" fontId="95" fillId="0" borderId="0"/>
    <xf numFmtId="0" fontId="95" fillId="0" borderId="0"/>
    <xf numFmtId="164" fontId="95" fillId="0" borderId="0" applyFont="0" applyFill="0" applyBorder="0" applyAlignment="0" applyProtection="0"/>
    <xf numFmtId="0" fontId="94" fillId="0" borderId="0"/>
    <xf numFmtId="0" fontId="93" fillId="0" borderId="0"/>
    <xf numFmtId="0" fontId="92" fillId="0" borderId="0"/>
    <xf numFmtId="0" fontId="91" fillId="0" borderId="0"/>
    <xf numFmtId="0" fontId="90" fillId="0" borderId="0"/>
    <xf numFmtId="0" fontId="89" fillId="0" borderId="0"/>
    <xf numFmtId="0" fontId="188" fillId="0" borderId="0" applyNumberFormat="0" applyFill="0" applyBorder="0" applyAlignment="0" applyProtection="0"/>
    <xf numFmtId="0" fontId="189" fillId="0" borderId="10" applyNumberFormat="0" applyFill="0" applyAlignment="0" applyProtection="0"/>
    <xf numFmtId="0" fontId="190" fillId="0" borderId="11" applyNumberFormat="0" applyFill="0" applyAlignment="0" applyProtection="0"/>
    <xf numFmtId="0" fontId="191" fillId="0" borderId="12" applyNumberFormat="0" applyFill="0" applyAlignment="0" applyProtection="0"/>
    <xf numFmtId="0" fontId="191" fillId="0" borderId="0" applyNumberFormat="0" applyFill="0" applyBorder="0" applyAlignment="0" applyProtection="0"/>
    <xf numFmtId="0" fontId="192" fillId="22" borderId="0" applyNumberFormat="0" applyBorder="0" applyAlignment="0" applyProtection="0"/>
    <xf numFmtId="0" fontId="193" fillId="23" borderId="0" applyNumberFormat="0" applyBorder="0" applyAlignment="0" applyProtection="0"/>
    <xf numFmtId="0" fontId="194" fillId="24" borderId="0" applyNumberFormat="0" applyBorder="0" applyAlignment="0" applyProtection="0"/>
    <xf numFmtId="0" fontId="195" fillId="25" borderId="13" applyNumberFormat="0" applyAlignment="0" applyProtection="0"/>
    <xf numFmtId="0" fontId="196" fillId="26" borderId="14" applyNumberFormat="0" applyAlignment="0" applyProtection="0"/>
    <xf numFmtId="0" fontId="197" fillId="26" borderId="13" applyNumberFormat="0" applyAlignment="0" applyProtection="0"/>
    <xf numFmtId="0" fontId="198" fillId="0" borderId="15" applyNumberFormat="0" applyFill="0" applyAlignment="0" applyProtection="0"/>
    <xf numFmtId="0" fontId="146" fillId="27" borderId="16" applyNumberFormat="0" applyAlignment="0" applyProtection="0"/>
    <xf numFmtId="0" fontId="164" fillId="0" borderId="0" applyNumberFormat="0" applyFill="0" applyBorder="0" applyAlignment="0" applyProtection="0"/>
    <xf numFmtId="0" fontId="199" fillId="0" borderId="0" applyNumberFormat="0" applyFill="0" applyBorder="0" applyAlignment="0" applyProtection="0"/>
    <xf numFmtId="0" fontId="147" fillId="0" borderId="18" applyNumberFormat="0" applyFill="0" applyAlignment="0" applyProtection="0"/>
    <xf numFmtId="0" fontId="162"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162" fillId="32" borderId="0" applyNumberFormat="0" applyBorder="0" applyAlignment="0" applyProtection="0"/>
    <xf numFmtId="0" fontId="162" fillId="33"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162" fillId="36" borderId="0" applyNumberFormat="0" applyBorder="0" applyAlignment="0" applyProtection="0"/>
    <xf numFmtId="0" fontId="162" fillId="37" borderId="0" applyNumberFormat="0" applyBorder="0" applyAlignment="0" applyProtection="0"/>
    <xf numFmtId="0" fontId="88" fillId="38" borderId="0" applyNumberFormat="0" applyBorder="0" applyAlignment="0" applyProtection="0"/>
    <xf numFmtId="0" fontId="88" fillId="39" borderId="0" applyNumberFormat="0" applyBorder="0" applyAlignment="0" applyProtection="0"/>
    <xf numFmtId="0" fontId="162" fillId="40" borderId="0" applyNumberFormat="0" applyBorder="0" applyAlignment="0" applyProtection="0"/>
    <xf numFmtId="0" fontId="162" fillId="41" borderId="0" applyNumberFormat="0" applyBorder="0" applyAlignment="0" applyProtection="0"/>
    <xf numFmtId="0" fontId="88" fillId="42" borderId="0" applyNumberFormat="0" applyBorder="0" applyAlignment="0" applyProtection="0"/>
    <xf numFmtId="0" fontId="88" fillId="43" borderId="0" applyNumberFormat="0" applyBorder="0" applyAlignment="0" applyProtection="0"/>
    <xf numFmtId="0" fontId="162" fillId="44" borderId="0" applyNumberFormat="0" applyBorder="0" applyAlignment="0" applyProtection="0"/>
    <xf numFmtId="0" fontId="162" fillId="45"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162" fillId="48" borderId="0" applyNumberFormat="0" applyBorder="0" applyAlignment="0" applyProtection="0"/>
    <xf numFmtId="0" fontId="162" fillId="49" borderId="0" applyNumberFormat="0" applyBorder="0" applyAlignment="0" applyProtection="0"/>
    <xf numFmtId="0" fontId="88" fillId="50" borderId="0" applyNumberFormat="0" applyBorder="0" applyAlignment="0" applyProtection="0"/>
    <xf numFmtId="0" fontId="88" fillId="51" borderId="0" applyNumberFormat="0" applyBorder="0" applyAlignment="0" applyProtection="0"/>
    <xf numFmtId="0" fontId="162" fillId="52" borderId="0" applyNumberFormat="0" applyBorder="0" applyAlignment="0" applyProtection="0"/>
    <xf numFmtId="0" fontId="88" fillId="0" borderId="0"/>
    <xf numFmtId="0" fontId="88" fillId="28" borderId="17" applyNumberFormat="0" applyFont="0" applyAlignment="0" applyProtection="0"/>
    <xf numFmtId="0" fontId="200" fillId="53" borderId="0" applyNumberFormat="0" applyBorder="0" applyProtection="0">
      <alignment horizontal="center"/>
    </xf>
    <xf numFmtId="0" fontId="200" fillId="53" borderId="0" applyNumberFormat="0" applyBorder="0" applyProtection="0">
      <alignment horizontal="center"/>
    </xf>
    <xf numFmtId="0" fontId="87" fillId="0" borderId="0"/>
    <xf numFmtId="0" fontId="163" fillId="0" borderId="0" applyNumberFormat="0" applyFill="0" applyBorder="0" applyAlignment="0" applyProtection="0"/>
    <xf numFmtId="0" fontId="86" fillId="0" borderId="0"/>
    <xf numFmtId="44" fontId="86" fillId="0" borderId="0" applyFont="0" applyFill="0" applyBorder="0" applyAlignment="0" applyProtection="0"/>
    <xf numFmtId="9" fontId="86" fillId="0" borderId="0" applyFont="0" applyFill="0" applyBorder="0" applyAlignment="0" applyProtection="0"/>
    <xf numFmtId="43" fontId="86" fillId="0" borderId="0" applyFont="0" applyFill="0" applyBorder="0" applyAlignment="0" applyProtection="0"/>
    <xf numFmtId="0" fontId="85" fillId="0" borderId="0"/>
    <xf numFmtId="44" fontId="85" fillId="0" borderId="0" applyFont="0" applyFill="0" applyBorder="0" applyAlignment="0" applyProtection="0"/>
    <xf numFmtId="9" fontId="85" fillId="0" borderId="0" applyFont="0" applyFill="0" applyBorder="0" applyAlignment="0" applyProtection="0"/>
    <xf numFmtId="43" fontId="85" fillId="0" borderId="0" applyFont="0" applyFill="0" applyBorder="0" applyAlignment="0" applyProtection="0"/>
    <xf numFmtId="0" fontId="105" fillId="0" borderId="0"/>
    <xf numFmtId="0" fontId="84" fillId="0" borderId="0"/>
    <xf numFmtId="0" fontId="83" fillId="0" borderId="0"/>
    <xf numFmtId="0" fontId="82" fillId="0" borderId="0"/>
    <xf numFmtId="0" fontId="82" fillId="0" borderId="0"/>
    <xf numFmtId="0" fontId="81" fillId="0" borderId="0"/>
    <xf numFmtId="0" fontId="80" fillId="0" borderId="0"/>
    <xf numFmtId="0" fontId="79" fillId="0" borderId="0"/>
    <xf numFmtId="164" fontId="79" fillId="0" borderId="0" applyFont="0" applyFill="0" applyBorder="0" applyAlignment="0" applyProtection="0"/>
    <xf numFmtId="0" fontId="78" fillId="0" borderId="0"/>
    <xf numFmtId="0" fontId="77" fillId="0" borderId="0"/>
    <xf numFmtId="0" fontId="76" fillId="0" borderId="0"/>
    <xf numFmtId="0" fontId="75" fillId="0" borderId="0"/>
    <xf numFmtId="44" fontId="75" fillId="0" borderId="0" applyFont="0" applyFill="0" applyBorder="0" applyAlignment="0" applyProtection="0"/>
    <xf numFmtId="0" fontId="75" fillId="0" borderId="0"/>
    <xf numFmtId="0" fontId="74" fillId="0" borderId="0"/>
    <xf numFmtId="0" fontId="74" fillId="0" borderId="0"/>
    <xf numFmtId="0" fontId="73" fillId="0" borderId="0"/>
    <xf numFmtId="0" fontId="72" fillId="0" borderId="0"/>
    <xf numFmtId="0" fontId="72" fillId="0" borderId="0"/>
    <xf numFmtId="0" fontId="201"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0" fontId="71" fillId="0" borderId="0"/>
    <xf numFmtId="9" fontId="105" fillId="0" borderId="0" applyFont="0" applyFill="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71" fillId="54" borderId="0" applyNumberFormat="0" applyBorder="0" applyAlignment="0" applyProtection="0"/>
    <xf numFmtId="0" fontId="71" fillId="30" borderId="0" applyNumberFormat="0" applyBorder="0" applyAlignment="0" applyProtection="0"/>
    <xf numFmtId="0" fontId="104" fillId="54" borderId="0" applyNumberFormat="0" applyBorder="0" applyAlignment="0" applyProtection="0"/>
    <xf numFmtId="0" fontId="71" fillId="30" borderId="0" applyNumberFormat="0" applyBorder="0" applyAlignment="0" applyProtection="0"/>
    <xf numFmtId="0" fontId="104" fillId="55" borderId="0" applyNumberFormat="0" applyBorder="0" applyAlignment="0" applyProtection="0"/>
    <xf numFmtId="0" fontId="104" fillId="55" borderId="0" applyNumberFormat="0" applyBorder="0" applyAlignment="0" applyProtection="0"/>
    <xf numFmtId="0" fontId="71" fillId="55" borderId="0" applyNumberFormat="0" applyBorder="0" applyAlignment="0" applyProtection="0"/>
    <xf numFmtId="0" fontId="71" fillId="34" borderId="0" applyNumberFormat="0" applyBorder="0" applyAlignment="0" applyProtection="0"/>
    <xf numFmtId="0" fontId="104" fillId="55" borderId="0" applyNumberFormat="0" applyBorder="0" applyAlignment="0" applyProtection="0"/>
    <xf numFmtId="0" fontId="71" fillId="34" borderId="0" applyNumberFormat="0" applyBorder="0" applyAlignment="0" applyProtection="0"/>
    <xf numFmtId="0" fontId="104" fillId="56" borderId="0" applyNumberFormat="0" applyBorder="0" applyAlignment="0" applyProtection="0"/>
    <xf numFmtId="0" fontId="104" fillId="56" borderId="0" applyNumberFormat="0" applyBorder="0" applyAlignment="0" applyProtection="0"/>
    <xf numFmtId="0" fontId="71" fillId="56" borderId="0" applyNumberFormat="0" applyBorder="0" applyAlignment="0" applyProtection="0"/>
    <xf numFmtId="0" fontId="71" fillId="38" borderId="0" applyNumberFormat="0" applyBorder="0" applyAlignment="0" applyProtection="0"/>
    <xf numFmtId="0" fontId="104" fillId="56" borderId="0" applyNumberFormat="0" applyBorder="0" applyAlignment="0" applyProtection="0"/>
    <xf numFmtId="0" fontId="71" fillId="38"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71" fillId="54" borderId="0" applyNumberFormat="0" applyBorder="0" applyAlignment="0" applyProtection="0"/>
    <xf numFmtId="0" fontId="71" fillId="42" borderId="0" applyNumberFormat="0" applyBorder="0" applyAlignment="0" applyProtection="0"/>
    <xf numFmtId="0" fontId="104" fillId="54" borderId="0" applyNumberFormat="0" applyBorder="0" applyAlignment="0" applyProtection="0"/>
    <xf numFmtId="0" fontId="71" fillId="42"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71" fillId="46" borderId="0" applyNumberFormat="0" applyBorder="0" applyAlignment="0" applyProtection="0"/>
    <xf numFmtId="0" fontId="104" fillId="57" borderId="0" applyNumberFormat="0" applyBorder="0" applyAlignment="0" applyProtection="0"/>
    <xf numFmtId="0" fontId="104" fillId="55" borderId="0" applyNumberFormat="0" applyBorder="0" applyAlignment="0" applyProtection="0"/>
    <xf numFmtId="0" fontId="104" fillId="55" borderId="0" applyNumberFormat="0" applyBorder="0" applyAlignment="0" applyProtection="0"/>
    <xf numFmtId="0" fontId="71" fillId="50" borderId="0" applyNumberFormat="0" applyBorder="0" applyAlignment="0" applyProtection="0"/>
    <xf numFmtId="0" fontId="104" fillId="55"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71" fillId="58" borderId="0" applyNumberFormat="0" applyBorder="0" applyAlignment="0" applyProtection="0"/>
    <xf numFmtId="0" fontId="71" fillId="31" borderId="0" applyNumberFormat="0" applyBorder="0" applyAlignment="0" applyProtection="0"/>
    <xf numFmtId="0" fontId="104" fillId="58" borderId="0" applyNumberFormat="0" applyBorder="0" applyAlignment="0" applyProtection="0"/>
    <xf numFmtId="0" fontId="71" fillId="31"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71" fillId="35" borderId="0" applyNumberFormat="0" applyBorder="0" applyAlignment="0" applyProtection="0"/>
    <xf numFmtId="0" fontId="104" fillId="59"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71" fillId="60" borderId="0" applyNumberFormat="0" applyBorder="0" applyAlignment="0" applyProtection="0"/>
    <xf numFmtId="0" fontId="71" fillId="39" borderId="0" applyNumberFormat="0" applyBorder="0" applyAlignment="0" applyProtection="0"/>
    <xf numFmtId="0" fontId="104" fillId="60" borderId="0" applyNumberFormat="0" applyBorder="0" applyAlignment="0" applyProtection="0"/>
    <xf numFmtId="0" fontId="71" fillId="39"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71" fillId="58" borderId="0" applyNumberFormat="0" applyBorder="0" applyAlignment="0" applyProtection="0"/>
    <xf numFmtId="0" fontId="71" fillId="43" borderId="0" applyNumberFormat="0" applyBorder="0" applyAlignment="0" applyProtection="0"/>
    <xf numFmtId="0" fontId="104" fillId="58" borderId="0" applyNumberFormat="0" applyBorder="0" applyAlignment="0" applyProtection="0"/>
    <xf numFmtId="0" fontId="71" fillId="43"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71" fillId="47" borderId="0" applyNumberFormat="0" applyBorder="0" applyAlignment="0" applyProtection="0"/>
    <xf numFmtId="0" fontId="104" fillId="61" borderId="0" applyNumberFormat="0" applyBorder="0" applyAlignment="0" applyProtection="0"/>
    <xf numFmtId="0" fontId="104" fillId="55" borderId="0" applyNumberFormat="0" applyBorder="0" applyAlignment="0" applyProtection="0"/>
    <xf numFmtId="0" fontId="104" fillId="55" borderId="0" applyNumberFormat="0" applyBorder="0" applyAlignment="0" applyProtection="0"/>
    <xf numFmtId="0" fontId="71" fillId="55" borderId="0" applyNumberFormat="0" applyBorder="0" applyAlignment="0" applyProtection="0"/>
    <xf numFmtId="0" fontId="71" fillId="51" borderId="0" applyNumberFormat="0" applyBorder="0" applyAlignment="0" applyProtection="0"/>
    <xf numFmtId="0" fontId="104" fillId="55" borderId="0" applyNumberFormat="0" applyBorder="0" applyAlignment="0" applyProtection="0"/>
    <xf numFmtId="0" fontId="71" fillId="51" borderId="0" applyNumberFormat="0" applyBorder="0" applyAlignment="0" applyProtection="0"/>
    <xf numFmtId="0" fontId="114" fillId="62" borderId="0" applyNumberFormat="0" applyBorder="0" applyAlignment="0" applyProtection="0"/>
    <xf numFmtId="0" fontId="162" fillId="62" borderId="0" applyNumberFormat="0" applyBorder="0" applyAlignment="0" applyProtection="0"/>
    <xf numFmtId="0" fontId="162" fillId="32" borderId="0" applyNumberFormat="0" applyBorder="0" applyAlignment="0" applyProtection="0"/>
    <xf numFmtId="0" fontId="114" fillId="62" borderId="0" applyNumberFormat="0" applyBorder="0" applyAlignment="0" applyProtection="0"/>
    <xf numFmtId="0" fontId="162" fillId="32" borderId="0" applyNumberFormat="0" applyBorder="0" applyAlignment="0" applyProtection="0"/>
    <xf numFmtId="0" fontId="114" fillId="59" borderId="0" applyNumberFormat="0" applyBorder="0" applyAlignment="0" applyProtection="0"/>
    <xf numFmtId="0" fontId="162" fillId="36" borderId="0" applyNumberFormat="0" applyBorder="0" applyAlignment="0" applyProtection="0"/>
    <xf numFmtId="0" fontId="114" fillId="59" borderId="0" applyNumberFormat="0" applyBorder="0" applyAlignment="0" applyProtection="0"/>
    <xf numFmtId="0" fontId="114" fillId="60" borderId="0" applyNumberFormat="0" applyBorder="0" applyAlignment="0" applyProtection="0"/>
    <xf numFmtId="0" fontId="162" fillId="60" borderId="0" applyNumberFormat="0" applyBorder="0" applyAlignment="0" applyProtection="0"/>
    <xf numFmtId="0" fontId="162" fillId="40" borderId="0" applyNumberFormat="0" applyBorder="0" applyAlignment="0" applyProtection="0"/>
    <xf numFmtId="0" fontId="114" fillId="60" borderId="0" applyNumberFormat="0" applyBorder="0" applyAlignment="0" applyProtection="0"/>
    <xf numFmtId="0" fontId="162" fillId="40" borderId="0" applyNumberFormat="0" applyBorder="0" applyAlignment="0" applyProtection="0"/>
    <xf numFmtId="0" fontId="114" fillId="58" borderId="0" applyNumberFormat="0" applyBorder="0" applyAlignment="0" applyProtection="0"/>
    <xf numFmtId="0" fontId="162" fillId="58" borderId="0" applyNumberFormat="0" applyBorder="0" applyAlignment="0" applyProtection="0"/>
    <xf numFmtId="0" fontId="162" fillId="44" borderId="0" applyNumberFormat="0" applyBorder="0" applyAlignment="0" applyProtection="0"/>
    <xf numFmtId="0" fontId="114" fillId="58" borderId="0" applyNumberFormat="0" applyBorder="0" applyAlignment="0" applyProtection="0"/>
    <xf numFmtId="0" fontId="162" fillId="44" borderId="0" applyNumberFormat="0" applyBorder="0" applyAlignment="0" applyProtection="0"/>
    <xf numFmtId="0" fontId="114" fillId="62" borderId="0" applyNumberFormat="0" applyBorder="0" applyAlignment="0" applyProtection="0"/>
    <xf numFmtId="0" fontId="162" fillId="48" borderId="0" applyNumberFormat="0" applyBorder="0" applyAlignment="0" applyProtection="0"/>
    <xf numFmtId="0" fontId="114" fillId="62" borderId="0" applyNumberFormat="0" applyBorder="0" applyAlignment="0" applyProtection="0"/>
    <xf numFmtId="0" fontId="114" fillId="55" borderId="0" applyNumberFormat="0" applyBorder="0" applyAlignment="0" applyProtection="0"/>
    <xf numFmtId="0" fontId="162" fillId="55" borderId="0" applyNumberFormat="0" applyBorder="0" applyAlignment="0" applyProtection="0"/>
    <xf numFmtId="0" fontId="162" fillId="52" borderId="0" applyNumberFormat="0" applyBorder="0" applyAlignment="0" applyProtection="0"/>
    <xf numFmtId="0" fontId="114" fillId="55" borderId="0" applyNumberFormat="0" applyBorder="0" applyAlignment="0" applyProtection="0"/>
    <xf numFmtId="0" fontId="162" fillId="52" borderId="0" applyNumberFormat="0" applyBorder="0" applyAlignment="0" applyProtection="0"/>
    <xf numFmtId="0" fontId="114" fillId="62" borderId="0" applyNumberFormat="0" applyBorder="0" applyAlignment="0" applyProtection="0"/>
    <xf numFmtId="0" fontId="162" fillId="62" borderId="0" applyNumberFormat="0" applyBorder="0" applyAlignment="0" applyProtection="0"/>
    <xf numFmtId="0" fontId="162" fillId="29" borderId="0" applyNumberFormat="0" applyBorder="0" applyAlignment="0" applyProtection="0"/>
    <xf numFmtId="0" fontId="114" fillId="62" borderId="0" applyNumberFormat="0" applyBorder="0" applyAlignment="0" applyProtection="0"/>
    <xf numFmtId="0" fontId="162" fillId="29" borderId="0" applyNumberFormat="0" applyBorder="0" applyAlignment="0" applyProtection="0"/>
    <xf numFmtId="0" fontId="114" fillId="63" borderId="0" applyNumberFormat="0" applyBorder="0" applyAlignment="0" applyProtection="0"/>
    <xf numFmtId="0" fontId="162" fillId="63" borderId="0" applyNumberFormat="0" applyBorder="0" applyAlignment="0" applyProtection="0"/>
    <xf numFmtId="0" fontId="162" fillId="33" borderId="0" applyNumberFormat="0" applyBorder="0" applyAlignment="0" applyProtection="0"/>
    <xf numFmtId="0" fontId="114" fillId="63" borderId="0" applyNumberFormat="0" applyBorder="0" applyAlignment="0" applyProtection="0"/>
    <xf numFmtId="0" fontId="162" fillId="33" borderId="0" applyNumberFormat="0" applyBorder="0" applyAlignment="0" applyProtection="0"/>
    <xf numFmtId="0" fontId="114" fillId="63" borderId="0" applyNumberFormat="0" applyBorder="0" applyAlignment="0" applyProtection="0"/>
    <xf numFmtId="0" fontId="162" fillId="63" borderId="0" applyNumberFormat="0" applyBorder="0" applyAlignment="0" applyProtection="0"/>
    <xf numFmtId="0" fontId="162" fillId="37" borderId="0" applyNumberFormat="0" applyBorder="0" applyAlignment="0" applyProtection="0"/>
    <xf numFmtId="0" fontId="114" fillId="63" borderId="0" applyNumberFormat="0" applyBorder="0" applyAlignment="0" applyProtection="0"/>
    <xf numFmtId="0" fontId="162" fillId="37" borderId="0" applyNumberFormat="0" applyBorder="0" applyAlignment="0" applyProtection="0"/>
    <xf numFmtId="0" fontId="114" fillId="64" borderId="0" applyNumberFormat="0" applyBorder="0" applyAlignment="0" applyProtection="0"/>
    <xf numFmtId="0" fontId="162" fillId="64" borderId="0" applyNumberFormat="0" applyBorder="0" applyAlignment="0" applyProtection="0"/>
    <xf numFmtId="0" fontId="162" fillId="41" borderId="0" applyNumberFormat="0" applyBorder="0" applyAlignment="0" applyProtection="0"/>
    <xf numFmtId="0" fontId="114" fillId="64" borderId="0" applyNumberFormat="0" applyBorder="0" applyAlignment="0" applyProtection="0"/>
    <xf numFmtId="0" fontId="162" fillId="41" borderId="0" applyNumberFormat="0" applyBorder="0" applyAlignment="0" applyProtection="0"/>
    <xf numFmtId="0" fontId="114" fillId="62" borderId="0" applyNumberFormat="0" applyBorder="0" applyAlignment="0" applyProtection="0"/>
    <xf numFmtId="0" fontId="162" fillId="45" borderId="0" applyNumberFormat="0" applyBorder="0" applyAlignment="0" applyProtection="0"/>
    <xf numFmtId="0" fontId="114" fillId="62" borderId="0" applyNumberFormat="0" applyBorder="0" applyAlignment="0" applyProtection="0"/>
    <xf numFmtId="0" fontId="114" fillId="65" borderId="0" applyNumberFormat="0" applyBorder="0" applyAlignment="0" applyProtection="0"/>
    <xf numFmtId="0" fontId="162" fillId="49" borderId="0" applyNumberFormat="0" applyBorder="0" applyAlignment="0" applyProtection="0"/>
    <xf numFmtId="0" fontId="114" fillId="65" borderId="0" applyNumberFormat="0" applyBorder="0" applyAlignment="0" applyProtection="0"/>
    <xf numFmtId="0" fontId="204" fillId="66" borderId="0" applyNumberFormat="0" applyBorder="0" applyAlignment="0" applyProtection="0"/>
    <xf numFmtId="0" fontId="205" fillId="23" borderId="0" applyNumberFormat="0" applyBorder="0" applyAlignment="0" applyProtection="0"/>
    <xf numFmtId="0" fontId="193" fillId="23" borderId="0" applyNumberFormat="0" applyBorder="0" applyAlignment="0" applyProtection="0"/>
    <xf numFmtId="0" fontId="204" fillId="66" borderId="0" applyNumberFormat="0" applyBorder="0" applyAlignment="0" applyProtection="0"/>
    <xf numFmtId="0" fontId="193" fillId="23" borderId="0" applyNumberFormat="0" applyBorder="0" applyAlignment="0" applyProtection="0"/>
    <xf numFmtId="0" fontId="206" fillId="54" borderId="24" applyNumberFormat="0" applyAlignment="0" applyProtection="0"/>
    <xf numFmtId="0" fontId="206" fillId="54" borderId="24" applyNumberFormat="0" applyAlignment="0" applyProtection="0"/>
    <xf numFmtId="0" fontId="206" fillId="54" borderId="24" applyNumberFormat="0" applyAlignment="0" applyProtection="0"/>
    <xf numFmtId="0" fontId="206" fillId="54" borderId="24" applyNumberFormat="0" applyAlignment="0" applyProtection="0"/>
    <xf numFmtId="0" fontId="206" fillId="54" borderId="24" applyNumberFormat="0" applyAlignment="0" applyProtection="0"/>
    <xf numFmtId="0" fontId="206" fillId="54" borderId="24" applyNumberFormat="0" applyAlignment="0" applyProtection="0"/>
    <xf numFmtId="0" fontId="206" fillId="54" borderId="24" applyNumberFormat="0" applyAlignment="0" applyProtection="0"/>
    <xf numFmtId="0" fontId="206" fillId="54" borderId="24" applyNumberFormat="0" applyAlignment="0" applyProtection="0"/>
    <xf numFmtId="0" fontId="197" fillId="54" borderId="13" applyNumberFormat="0" applyAlignment="0" applyProtection="0"/>
    <xf numFmtId="0" fontId="197" fillId="26" borderId="13" applyNumberFormat="0" applyAlignment="0" applyProtection="0"/>
    <xf numFmtId="0" fontId="206" fillId="54" borderId="24" applyNumberFormat="0" applyAlignment="0" applyProtection="0"/>
    <xf numFmtId="0" fontId="206" fillId="54" borderId="24" applyNumberFormat="0" applyAlignment="0" applyProtection="0"/>
    <xf numFmtId="0" fontId="206" fillId="54" borderId="24" applyNumberFormat="0" applyAlignment="0" applyProtection="0"/>
    <xf numFmtId="0" fontId="206" fillId="54" borderId="24" applyNumberFormat="0" applyAlignment="0" applyProtection="0"/>
    <xf numFmtId="0" fontId="197" fillId="26" borderId="13" applyNumberFormat="0" applyAlignment="0" applyProtection="0"/>
    <xf numFmtId="0" fontId="115" fillId="67" borderId="25" applyNumberFormat="0" applyAlignment="0" applyProtection="0"/>
    <xf numFmtId="0" fontId="146" fillId="27" borderId="16" applyNumberFormat="0" applyAlignment="0" applyProtection="0"/>
    <xf numFmtId="0" fontId="115" fillId="67" borderId="25" applyNumberFormat="0" applyAlignment="0" applyProtection="0"/>
    <xf numFmtId="43" fontId="105" fillId="0" borderId="0" applyFont="0" applyFill="0" applyBorder="0" applyAlignment="0" applyProtection="0"/>
    <xf numFmtId="168" fontId="173" fillId="0" borderId="0" applyFont="0" applyFill="0" applyBorder="0" applyAlignment="0" applyProtection="0"/>
    <xf numFmtId="168" fontId="184" fillId="0" borderId="0" applyFont="0" applyFill="0" applyBorder="0" applyAlignment="0" applyProtection="0"/>
    <xf numFmtId="168" fontId="104" fillId="0" borderId="0" applyFont="0" applyFill="0" applyBorder="0" applyAlignment="0" applyProtection="0"/>
    <xf numFmtId="168" fontId="71"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69" fontId="184" fillId="0" borderId="0" applyFont="0" applyFill="0" applyBorder="0" applyAlignment="0" applyProtection="0"/>
    <xf numFmtId="44" fontId="105" fillId="0" borderId="0" applyFont="0" applyFill="0" applyBorder="0" applyAlignment="0" applyProtection="0"/>
    <xf numFmtId="0" fontId="207" fillId="0" borderId="0" applyNumberFormat="0" applyFill="0" applyBorder="0" applyAlignment="0" applyProtection="0"/>
    <xf numFmtId="0" fontId="199" fillId="0" borderId="0" applyNumberFormat="0" applyFill="0" applyBorder="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11" fillId="68" borderId="0" applyNumberFormat="0" applyBorder="0" applyAlignment="0" applyProtection="0"/>
    <xf numFmtId="0" fontId="192" fillId="22" borderId="0" applyNumberFormat="0" applyBorder="0" applyAlignment="0" applyProtection="0"/>
    <xf numFmtId="0" fontId="211" fillId="68" borderId="0" applyNumberFormat="0" applyBorder="0" applyAlignment="0" applyProtection="0"/>
    <xf numFmtId="0" fontId="212" fillId="0" borderId="26" applyNumberFormat="0" applyFill="0" applyAlignment="0" applyProtection="0"/>
    <xf numFmtId="0" fontId="213" fillId="0" borderId="26" applyNumberFormat="0" applyFill="0" applyAlignment="0" applyProtection="0"/>
    <xf numFmtId="0" fontId="189" fillId="0" borderId="10" applyNumberFormat="0" applyFill="0" applyAlignment="0" applyProtection="0"/>
    <xf numFmtId="0" fontId="212" fillId="0" borderId="26" applyNumberFormat="0" applyFill="0" applyAlignment="0" applyProtection="0"/>
    <xf numFmtId="0" fontId="189" fillId="0" borderId="10" applyNumberFormat="0" applyFill="0" applyAlignment="0" applyProtection="0"/>
    <xf numFmtId="0" fontId="214" fillId="0" borderId="27" applyNumberFormat="0" applyFill="0" applyAlignment="0" applyProtection="0"/>
    <xf numFmtId="0" fontId="215" fillId="0" borderId="11" applyNumberFormat="0" applyFill="0" applyAlignment="0" applyProtection="0"/>
    <xf numFmtId="0" fontId="190" fillId="0" borderId="11" applyNumberFormat="0" applyFill="0" applyAlignment="0" applyProtection="0"/>
    <xf numFmtId="0" fontId="214" fillId="0" borderId="27" applyNumberFormat="0" applyFill="0" applyAlignment="0" applyProtection="0"/>
    <xf numFmtId="0" fontId="190" fillId="0" borderId="11" applyNumberFormat="0" applyFill="0" applyAlignment="0" applyProtection="0"/>
    <xf numFmtId="0" fontId="216" fillId="0" borderId="28" applyNumberFormat="0" applyFill="0" applyAlignment="0" applyProtection="0"/>
    <xf numFmtId="0" fontId="217" fillId="0" borderId="28" applyNumberFormat="0" applyFill="0" applyAlignment="0" applyProtection="0"/>
    <xf numFmtId="0" fontId="191" fillId="0" borderId="12" applyNumberFormat="0" applyFill="0" applyAlignment="0" applyProtection="0"/>
    <xf numFmtId="0" fontId="216" fillId="0" borderId="28" applyNumberFormat="0" applyFill="0" applyAlignment="0" applyProtection="0"/>
    <xf numFmtId="0" fontId="191" fillId="0" borderId="12" applyNumberFormat="0" applyFill="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191" fillId="0" borderId="0" applyNumberFormat="0" applyFill="0" applyBorder="0" applyAlignment="0" applyProtection="0"/>
    <xf numFmtId="0" fontId="216" fillId="0" borderId="0" applyNumberFormat="0" applyFill="0" applyBorder="0" applyAlignment="0" applyProtection="0"/>
    <xf numFmtId="0" fontId="19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0" fillId="0" borderId="0" applyNumberFormat="0" applyFill="0" applyBorder="0" applyAlignment="0" applyProtection="0">
      <alignment vertical="top"/>
      <protection locked="0"/>
    </xf>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alignment vertical="top"/>
      <protection locked="0"/>
    </xf>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203" fillId="55" borderId="24" applyNumberFormat="0" applyAlignment="0" applyProtection="0"/>
    <xf numFmtId="0" fontId="203" fillId="55" borderId="24" applyNumberFormat="0" applyAlignment="0" applyProtection="0"/>
    <xf numFmtId="0" fontId="203" fillId="55" borderId="24" applyNumberFormat="0" applyAlignment="0" applyProtection="0"/>
    <xf numFmtId="0" fontId="203" fillId="55" borderId="24" applyNumberFormat="0" applyAlignment="0" applyProtection="0"/>
    <xf numFmtId="0" fontId="203" fillId="55" borderId="24" applyNumberFormat="0" applyAlignment="0" applyProtection="0"/>
    <xf numFmtId="0" fontId="203" fillId="55" borderId="24" applyNumberFormat="0" applyAlignment="0" applyProtection="0"/>
    <xf numFmtId="0" fontId="203" fillId="55" borderId="24" applyNumberFormat="0" applyAlignment="0" applyProtection="0"/>
    <xf numFmtId="0" fontId="203" fillId="55" borderId="24" applyNumberFormat="0" applyAlignment="0" applyProtection="0"/>
    <xf numFmtId="0" fontId="195" fillId="25" borderId="13" applyNumberFormat="0" applyAlignment="0" applyProtection="0"/>
    <xf numFmtId="0" fontId="203" fillId="55" borderId="24" applyNumberFormat="0" applyAlignment="0" applyProtection="0"/>
    <xf numFmtId="0" fontId="203" fillId="55" borderId="24" applyNumberFormat="0" applyAlignment="0" applyProtection="0"/>
    <xf numFmtId="0" fontId="203" fillId="55" borderId="24" applyNumberFormat="0" applyAlignment="0" applyProtection="0"/>
    <xf numFmtId="0" fontId="203" fillId="55" borderId="24" applyNumberFormat="0" applyAlignment="0" applyProtection="0"/>
    <xf numFmtId="0" fontId="223" fillId="0" borderId="29" applyNumberFormat="0" applyFill="0" applyAlignment="0" applyProtection="0"/>
    <xf numFmtId="0" fontId="198" fillId="0" borderId="15" applyNumberFormat="0" applyFill="0" applyAlignment="0" applyProtection="0"/>
    <xf numFmtId="0" fontId="223" fillId="0" borderId="29" applyNumberFormat="0" applyFill="0" applyAlignment="0" applyProtection="0"/>
    <xf numFmtId="0" fontId="224" fillId="60" borderId="0" applyNumberFormat="0" applyBorder="0" applyAlignment="0" applyProtection="0"/>
    <xf numFmtId="0" fontId="194" fillId="24" borderId="0" applyNumberFormat="0" applyBorder="0" applyAlignment="0" applyProtection="0"/>
    <xf numFmtId="0" fontId="224" fillId="60" borderId="0" applyNumberFormat="0" applyBorder="0" applyAlignment="0" applyProtection="0"/>
    <xf numFmtId="0" fontId="105" fillId="0" borderId="0"/>
    <xf numFmtId="0" fontId="105" fillId="0" borderId="0"/>
    <xf numFmtId="0" fontId="18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4" fillId="28" borderId="17" applyNumberFormat="0" applyFont="0" applyAlignment="0" applyProtection="0"/>
    <xf numFmtId="0" fontId="71" fillId="28" borderId="17"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105" fillId="56" borderId="30" applyNumberFormat="0" applyFont="0" applyAlignment="0" applyProtection="0"/>
    <xf numFmtId="0" fontId="225" fillId="54" borderId="31" applyNumberFormat="0" applyAlignment="0" applyProtection="0"/>
    <xf numFmtId="0" fontId="225" fillId="54" borderId="31" applyNumberFormat="0" applyAlignment="0" applyProtection="0"/>
    <xf numFmtId="0" fontId="225" fillId="54" borderId="31" applyNumberFormat="0" applyAlignment="0" applyProtection="0"/>
    <xf numFmtId="0" fontId="225" fillId="54" borderId="31" applyNumberFormat="0" applyAlignment="0" applyProtection="0"/>
    <xf numFmtId="0" fontId="225" fillId="54" borderId="31" applyNumberFormat="0" applyAlignment="0" applyProtection="0"/>
    <xf numFmtId="0" fontId="225" fillId="54" borderId="31" applyNumberFormat="0" applyAlignment="0" applyProtection="0"/>
    <xf numFmtId="0" fontId="225" fillId="54" borderId="31" applyNumberFormat="0" applyAlignment="0" applyProtection="0"/>
    <xf numFmtId="0" fontId="225" fillId="54" borderId="31" applyNumberFormat="0" applyAlignment="0" applyProtection="0"/>
    <xf numFmtId="0" fontId="196" fillId="54" borderId="14" applyNumberFormat="0" applyAlignment="0" applyProtection="0"/>
    <xf numFmtId="0" fontId="196" fillId="26" borderId="14" applyNumberFormat="0" applyAlignment="0" applyProtection="0"/>
    <xf numFmtId="0" fontId="225" fillId="54" borderId="31" applyNumberFormat="0" applyAlignment="0" applyProtection="0"/>
    <xf numFmtId="0" fontId="225" fillId="54" borderId="31" applyNumberFormat="0" applyAlignment="0" applyProtection="0"/>
    <xf numFmtId="0" fontId="225" fillId="54" borderId="31" applyNumberFormat="0" applyAlignment="0" applyProtection="0"/>
    <xf numFmtId="0" fontId="225" fillId="54" borderId="31" applyNumberFormat="0" applyAlignment="0" applyProtection="0"/>
    <xf numFmtId="0" fontId="196" fillId="26" borderId="14"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71" fillId="0" borderId="0" applyFont="0" applyFill="0" applyBorder="0" applyAlignment="0" applyProtection="0"/>
    <xf numFmtId="9" fontId="173" fillId="0" borderId="0" applyFont="0" applyFill="0" applyBorder="0" applyAlignment="0" applyProtection="0"/>
    <xf numFmtId="9" fontId="184"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188" fillId="0" borderId="0" applyNumberFormat="0" applyFill="0" applyBorder="0" applyAlignment="0" applyProtection="0"/>
    <xf numFmtId="0" fontId="226" fillId="0" borderId="0" applyNumberFormat="0" applyFill="0" applyBorder="0" applyAlignment="0" applyProtection="0"/>
    <xf numFmtId="0" fontId="188" fillId="0" borderId="0" applyNumberFormat="0" applyFill="0" applyBorder="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47" fillId="0" borderId="32" applyNumberFormat="0" applyFill="0" applyAlignment="0" applyProtection="0"/>
    <xf numFmtId="0" fontId="147" fillId="0" borderId="18"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47" fillId="0" borderId="18" applyNumberFormat="0" applyFill="0" applyAlignment="0" applyProtection="0"/>
    <xf numFmtId="0" fontId="202" fillId="0" borderId="0" applyNumberFormat="0" applyFill="0" applyBorder="0" applyAlignment="0" applyProtection="0"/>
    <xf numFmtId="0" fontId="164" fillId="0" borderId="0" applyNumberFormat="0" applyFill="0" applyBorder="0" applyAlignment="0" applyProtection="0"/>
    <xf numFmtId="0" fontId="202" fillId="0" borderId="0" applyNumberFormat="0" applyFill="0" applyBorder="0" applyAlignment="0" applyProtection="0"/>
    <xf numFmtId="0" fontId="228" fillId="0" borderId="0"/>
    <xf numFmtId="0" fontId="229" fillId="0" borderId="0"/>
    <xf numFmtId="0" fontId="70" fillId="0" borderId="0"/>
    <xf numFmtId="44" fontId="70" fillId="0" borderId="0" applyFont="0" applyFill="0" applyBorder="0" applyAlignment="0" applyProtection="0"/>
    <xf numFmtId="0" fontId="70" fillId="0" borderId="0"/>
    <xf numFmtId="0" fontId="69" fillId="0" borderId="0"/>
    <xf numFmtId="0" fontId="69" fillId="0" borderId="0"/>
    <xf numFmtId="0" fontId="69" fillId="0" borderId="0"/>
    <xf numFmtId="44" fontId="69" fillId="0" borderId="0" applyFont="0" applyFill="0" applyBorder="0" applyAlignment="0" applyProtection="0"/>
    <xf numFmtId="0" fontId="68" fillId="0" borderId="0"/>
    <xf numFmtId="0" fontId="67" fillId="0" borderId="0"/>
    <xf numFmtId="0" fontId="67" fillId="0" borderId="0"/>
    <xf numFmtId="0" fontId="67" fillId="0" borderId="0"/>
    <xf numFmtId="0" fontId="66" fillId="0" borderId="0"/>
    <xf numFmtId="0" fontId="66" fillId="0" borderId="0"/>
    <xf numFmtId="0" fontId="66" fillId="0" borderId="0"/>
    <xf numFmtId="164" fontId="66" fillId="0" borderId="0" applyFont="0" applyFill="0" applyBorder="0" applyAlignment="0" applyProtection="0"/>
    <xf numFmtId="0" fontId="66" fillId="0" borderId="0"/>
    <xf numFmtId="0" fontId="66" fillId="0" borderId="0"/>
    <xf numFmtId="0" fontId="231" fillId="0" borderId="0"/>
    <xf numFmtId="0" fontId="66" fillId="0" borderId="0"/>
    <xf numFmtId="0" fontId="66" fillId="0" borderId="0"/>
    <xf numFmtId="0" fontId="65" fillId="0" borderId="0"/>
    <xf numFmtId="0" fontId="64" fillId="0" borderId="0"/>
    <xf numFmtId="44" fontId="64" fillId="0" borderId="0" applyFont="0" applyFill="0" applyBorder="0" applyAlignment="0" applyProtection="0"/>
    <xf numFmtId="0" fontId="63" fillId="0" borderId="0"/>
    <xf numFmtId="0" fontId="62" fillId="0" borderId="0"/>
    <xf numFmtId="0" fontId="62" fillId="0" borderId="0"/>
    <xf numFmtId="0" fontId="62" fillId="0" borderId="0"/>
    <xf numFmtId="0" fontId="61" fillId="0" borderId="0"/>
    <xf numFmtId="0" fontId="61" fillId="0" borderId="0"/>
    <xf numFmtId="0" fontId="60" fillId="0" borderId="0"/>
    <xf numFmtId="164" fontId="60" fillId="0" borderId="0" applyFont="0" applyFill="0" applyBorder="0" applyAlignment="0" applyProtection="0"/>
    <xf numFmtId="0" fontId="60" fillId="0" borderId="0"/>
    <xf numFmtId="0" fontId="60" fillId="0" borderId="0"/>
    <xf numFmtId="0" fontId="60" fillId="0" borderId="0"/>
    <xf numFmtId="0" fontId="60" fillId="0" borderId="0"/>
    <xf numFmtId="0" fontId="59" fillId="0" borderId="0"/>
    <xf numFmtId="0" fontId="58" fillId="0" borderId="0"/>
    <xf numFmtId="0" fontId="58" fillId="0" borderId="0"/>
    <xf numFmtId="0" fontId="105" fillId="0" borderId="0">
      <alignment vertical="center"/>
    </xf>
    <xf numFmtId="0" fontId="58" fillId="0" borderId="0"/>
    <xf numFmtId="0" fontId="58" fillId="0" borderId="0"/>
    <xf numFmtId="0" fontId="58" fillId="0" borderId="0"/>
    <xf numFmtId="0" fontId="105" fillId="0" borderId="0"/>
    <xf numFmtId="0" fontId="234" fillId="0" borderId="0"/>
    <xf numFmtId="0" fontId="234" fillId="0" borderId="0"/>
    <xf numFmtId="0" fontId="235" fillId="0" borderId="0"/>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9"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6"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68"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7"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236" fillId="55" borderId="0" applyNumberFormat="0" applyBorder="0" applyAlignment="0" applyProtection="0">
      <alignment vertical="center"/>
    </xf>
    <xf numFmtId="0" fontId="121" fillId="69" borderId="0" applyNumberFormat="0" applyBorder="0" applyAlignment="0" applyProtection="0">
      <alignment vertical="center"/>
    </xf>
    <xf numFmtId="0" fontId="121" fillId="66" borderId="0" applyNumberFormat="0" applyBorder="0" applyAlignment="0" applyProtection="0">
      <alignment vertical="center"/>
    </xf>
    <xf numFmtId="0" fontId="121" fillId="68" borderId="0" applyNumberFormat="0" applyBorder="0" applyAlignment="0" applyProtection="0">
      <alignment vertical="center"/>
    </xf>
    <xf numFmtId="0" fontId="121" fillId="70" borderId="0" applyNumberFormat="0" applyBorder="0" applyAlignment="0" applyProtection="0">
      <alignment vertical="center"/>
    </xf>
    <xf numFmtId="0" fontId="121" fillId="57" borderId="0" applyNumberFormat="0" applyBorder="0" applyAlignment="0" applyProtection="0">
      <alignment vertical="center"/>
    </xf>
    <xf numFmtId="0" fontId="121" fillId="55" borderId="0" applyNumberFormat="0" applyBorder="0" applyAlignment="0" applyProtection="0">
      <alignment vertical="center"/>
    </xf>
    <xf numFmtId="0" fontId="237" fillId="69" borderId="0" applyNumberFormat="0" applyBorder="0" applyAlignment="0" applyProtection="0">
      <alignment vertical="center"/>
    </xf>
    <xf numFmtId="0" fontId="237" fillId="66" borderId="0" applyNumberFormat="0" applyBorder="0" applyAlignment="0" applyProtection="0">
      <alignment vertical="center"/>
    </xf>
    <xf numFmtId="0" fontId="237" fillId="68" borderId="0" applyNumberFormat="0" applyBorder="0" applyAlignment="0" applyProtection="0">
      <alignment vertical="center"/>
    </xf>
    <xf numFmtId="0" fontId="237" fillId="70" borderId="0" applyNumberFormat="0" applyBorder="0" applyAlignment="0" applyProtection="0">
      <alignment vertical="center"/>
    </xf>
    <xf numFmtId="0" fontId="237" fillId="57" borderId="0" applyNumberFormat="0" applyBorder="0" applyAlignment="0" applyProtection="0">
      <alignment vertical="center"/>
    </xf>
    <xf numFmtId="0" fontId="237" fillId="55"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59"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1"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70"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61"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236" fillId="72" borderId="0" applyNumberFormat="0" applyBorder="0" applyAlignment="0" applyProtection="0">
      <alignment vertical="center"/>
    </xf>
    <xf numFmtId="0" fontId="121" fillId="61" borderId="0" applyNumberFormat="0" applyBorder="0" applyAlignment="0" applyProtection="0">
      <alignment vertical="center"/>
    </xf>
    <xf numFmtId="0" fontId="121" fillId="59" borderId="0" applyNumberFormat="0" applyBorder="0" applyAlignment="0" applyProtection="0">
      <alignment vertical="center"/>
    </xf>
    <xf numFmtId="0" fontId="121" fillId="71" borderId="0" applyNumberFormat="0" applyBorder="0" applyAlignment="0" applyProtection="0">
      <alignment vertical="center"/>
    </xf>
    <xf numFmtId="0" fontId="121" fillId="70" borderId="0" applyNumberFormat="0" applyBorder="0" applyAlignment="0" applyProtection="0">
      <alignment vertical="center"/>
    </xf>
    <xf numFmtId="0" fontId="121" fillId="61" borderId="0" applyNumberFormat="0" applyBorder="0" applyAlignment="0" applyProtection="0">
      <alignment vertical="center"/>
    </xf>
    <xf numFmtId="0" fontId="121" fillId="72" borderId="0" applyNumberFormat="0" applyBorder="0" applyAlignment="0" applyProtection="0">
      <alignment vertical="center"/>
    </xf>
    <xf numFmtId="0" fontId="237" fillId="61" borderId="0" applyNumberFormat="0" applyBorder="0" applyAlignment="0" applyProtection="0">
      <alignment vertical="center"/>
    </xf>
    <xf numFmtId="0" fontId="237" fillId="59" borderId="0" applyNumberFormat="0" applyBorder="0" applyAlignment="0" applyProtection="0">
      <alignment vertical="center"/>
    </xf>
    <xf numFmtId="0" fontId="237" fillId="71" borderId="0" applyNumberFormat="0" applyBorder="0" applyAlignment="0" applyProtection="0">
      <alignment vertical="center"/>
    </xf>
    <xf numFmtId="0" fontId="237" fillId="70" borderId="0" applyNumberFormat="0" applyBorder="0" applyAlignment="0" applyProtection="0">
      <alignment vertical="center"/>
    </xf>
    <xf numFmtId="0" fontId="237" fillId="61" borderId="0" applyNumberFormat="0" applyBorder="0" applyAlignment="0" applyProtection="0">
      <alignment vertical="center"/>
    </xf>
    <xf numFmtId="0" fontId="237" fillId="72"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73"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59"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1"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74"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62"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8" fillId="75" borderId="0" applyNumberFormat="0" applyBorder="0" applyAlignment="0" applyProtection="0">
      <alignment vertical="center"/>
    </xf>
    <xf numFmtId="0" fontId="230" fillId="73" borderId="0" applyNumberFormat="0" applyBorder="0" applyAlignment="0" applyProtection="0">
      <alignment vertical="center"/>
    </xf>
    <xf numFmtId="0" fontId="230" fillId="59" borderId="0" applyNumberFormat="0" applyBorder="0" applyAlignment="0" applyProtection="0">
      <alignment vertical="center"/>
    </xf>
    <xf numFmtId="0" fontId="230" fillId="71" borderId="0" applyNumberFormat="0" applyBorder="0" applyAlignment="0" applyProtection="0">
      <alignment vertical="center"/>
    </xf>
    <xf numFmtId="0" fontId="230" fillId="74" borderId="0" applyNumberFormat="0" applyBorder="0" applyAlignment="0" applyProtection="0">
      <alignment vertical="center"/>
    </xf>
    <xf numFmtId="0" fontId="230" fillId="62" borderId="0" applyNumberFormat="0" applyBorder="0" applyAlignment="0" applyProtection="0">
      <alignment vertical="center"/>
    </xf>
    <xf numFmtId="0" fontId="230" fillId="75" borderId="0" applyNumberFormat="0" applyBorder="0" applyAlignment="0" applyProtection="0">
      <alignment vertical="center"/>
    </xf>
    <xf numFmtId="0" fontId="239" fillId="73" borderId="0" applyNumberFormat="0" applyBorder="0" applyAlignment="0" applyProtection="0">
      <alignment vertical="center"/>
    </xf>
    <xf numFmtId="0" fontId="239" fillId="59" borderId="0" applyNumberFormat="0" applyBorder="0" applyAlignment="0" applyProtection="0">
      <alignment vertical="center"/>
    </xf>
    <xf numFmtId="0" fontId="239" fillId="71" borderId="0" applyNumberFormat="0" applyBorder="0" applyAlignment="0" applyProtection="0">
      <alignment vertical="center"/>
    </xf>
    <xf numFmtId="0" fontId="239" fillId="74" borderId="0" applyNumberFormat="0" applyBorder="0" applyAlignment="0" applyProtection="0">
      <alignment vertical="center"/>
    </xf>
    <xf numFmtId="0" fontId="239" fillId="62" borderId="0" applyNumberFormat="0" applyBorder="0" applyAlignment="0" applyProtection="0">
      <alignment vertical="center"/>
    </xf>
    <xf numFmtId="0" fontId="239" fillId="75" borderId="0" applyNumberFormat="0" applyBorder="0" applyAlignment="0" applyProtection="0">
      <alignment vertical="center"/>
    </xf>
    <xf numFmtId="0" fontId="104" fillId="76" borderId="0" applyNumberFormat="0" applyBorder="0" applyAlignment="0" applyProtection="0"/>
    <xf numFmtId="0" fontId="104" fillId="77" borderId="0" applyNumberFormat="0" applyBorder="0" applyAlignment="0" applyProtection="0"/>
    <xf numFmtId="0" fontId="114" fillId="78"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238" fillId="79" borderId="0" applyNumberFormat="0" applyBorder="0" applyAlignment="0" applyProtection="0">
      <alignment vertical="center"/>
    </xf>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14" fillId="80" borderId="0" applyNumberFormat="0" applyBorder="0" applyAlignment="0" applyProtection="0"/>
    <xf numFmtId="0" fontId="104" fillId="81" borderId="0" applyNumberFormat="0" applyBorder="0" applyAlignment="0" applyProtection="0"/>
    <xf numFmtId="0" fontId="104" fillId="82" borderId="0" applyNumberFormat="0" applyBorder="0" applyAlignment="0" applyProtection="0"/>
    <xf numFmtId="0" fontId="114" fillId="83"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238" fillId="84" borderId="0" applyNumberFormat="0" applyBorder="0" applyAlignment="0" applyProtection="0">
      <alignment vertical="center"/>
    </xf>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14" fillId="85" borderId="0" applyNumberFormat="0" applyBorder="0" applyAlignment="0" applyProtection="0"/>
    <xf numFmtId="0" fontId="104" fillId="86" borderId="0" applyNumberFormat="0" applyBorder="0" applyAlignment="0" applyProtection="0"/>
    <xf numFmtId="0" fontId="104" fillId="87" borderId="0" applyNumberFormat="0" applyBorder="0" applyAlignment="0" applyProtection="0"/>
    <xf numFmtId="0" fontId="114" fillId="88"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238" fillId="89" borderId="0" applyNumberFormat="0" applyBorder="0" applyAlignment="0" applyProtection="0">
      <alignment vertical="center"/>
    </xf>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14" fillId="90" borderId="0" applyNumberFormat="0" applyBorder="0" applyAlignment="0" applyProtection="0"/>
    <xf numFmtId="0" fontId="104" fillId="81" borderId="0" applyNumberFormat="0" applyBorder="0" applyAlignment="0" applyProtection="0"/>
    <xf numFmtId="0" fontId="104" fillId="91" borderId="0" applyNumberFormat="0" applyBorder="0" applyAlignment="0" applyProtection="0"/>
    <xf numFmtId="0" fontId="114" fillId="8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238" fillId="74" borderId="0" applyNumberFormat="0" applyBorder="0" applyAlignment="0" applyProtection="0">
      <alignment vertical="center"/>
    </xf>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14" fillId="92" borderId="0" applyNumberFormat="0" applyBorder="0" applyAlignment="0" applyProtection="0"/>
    <xf numFmtId="0" fontId="104" fillId="93" borderId="0" applyNumberFormat="0" applyBorder="0" applyAlignment="0" applyProtection="0"/>
    <xf numFmtId="0" fontId="104" fillId="94"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238" fillId="62" borderId="0" applyNumberFormat="0" applyBorder="0" applyAlignment="0" applyProtection="0">
      <alignment vertical="center"/>
    </xf>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14" fillId="78" borderId="0" applyNumberFormat="0" applyBorder="0" applyAlignment="0" applyProtection="0"/>
    <xf numFmtId="0" fontId="104" fillId="95" borderId="0" applyNumberFormat="0" applyBorder="0" applyAlignment="0" applyProtection="0"/>
    <xf numFmtId="0" fontId="104" fillId="96" borderId="0" applyNumberFormat="0" applyBorder="0" applyAlignment="0" applyProtection="0"/>
    <xf numFmtId="0" fontId="114" fillId="97"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38" fillId="65" borderId="0" applyNumberFormat="0" applyBorder="0" applyAlignment="0" applyProtection="0">
      <alignment vertical="center"/>
    </xf>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114" fillId="98" borderId="0" applyNumberFormat="0" applyBorder="0" applyAlignment="0" applyProtection="0"/>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1" fillId="95" borderId="0" applyNumberFormat="0" applyBorder="0" applyAlignment="0" applyProtection="0"/>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240" fillId="66" borderId="0" applyNumberFormat="0" applyBorder="0" applyAlignment="0" applyProtection="0">
      <alignment vertical="center"/>
    </xf>
    <xf numFmtId="0" fontId="144" fillId="0" borderId="0" applyFill="0" applyBorder="0" applyAlignment="0"/>
    <xf numFmtId="0" fontId="144" fillId="0" borderId="0" applyFill="0" applyBorder="0" applyAlignment="0"/>
    <xf numFmtId="0" fontId="144" fillId="0" borderId="0" applyFill="0" applyBorder="0" applyAlignment="0"/>
    <xf numFmtId="0" fontId="105" fillId="0" borderId="0" applyFill="0" applyBorder="0" applyAlignment="0"/>
    <xf numFmtId="0" fontId="144" fillId="0" borderId="0" applyFill="0" applyBorder="0" applyAlignment="0"/>
    <xf numFmtId="0" fontId="144" fillId="0" borderId="0" applyFill="0" applyBorder="0" applyAlignment="0"/>
    <xf numFmtId="0" fontId="144" fillId="0" borderId="0" applyFill="0" applyBorder="0" applyAlignment="0"/>
    <xf numFmtId="0" fontId="144" fillId="0" borderId="0" applyFill="0" applyBorder="0" applyAlignment="0"/>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3" fillId="99" borderId="37" applyNumberFormat="0" applyAlignment="0" applyProtection="0"/>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2" fillId="58" borderId="24"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115" fillId="92" borderId="25" applyNumberFormat="0" applyAlignment="0" applyProtection="0"/>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244" fillId="67" borderId="25" applyNumberFormat="0" applyAlignment="0" applyProtection="0">
      <alignment vertical="center"/>
    </xf>
    <xf numFmtId="0" fontId="144" fillId="0" borderId="0" applyFont="0" applyFill="0" applyBorder="0" applyAlignment="0" applyProtection="0"/>
    <xf numFmtId="0" fontId="144"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14" fontId="132" fillId="0" borderId="0" applyFill="0" applyBorder="0" applyAlignment="0"/>
    <xf numFmtId="38" fontId="245" fillId="0" borderId="38">
      <alignment vertical="center"/>
    </xf>
    <xf numFmtId="0" fontId="116" fillId="100" borderId="0" applyNumberFormat="0" applyBorder="0" applyAlignment="0" applyProtection="0"/>
    <xf numFmtId="0" fontId="116" fillId="101" borderId="0" applyNumberFormat="0" applyBorder="0" applyAlignment="0" applyProtection="0"/>
    <xf numFmtId="0" fontId="116" fillId="102" borderId="0" applyNumberFormat="0" applyBorder="0" applyAlignment="0" applyProtection="0"/>
    <xf numFmtId="0" fontId="144" fillId="0" borderId="0" applyFill="0" applyBorder="0" applyAlignment="0"/>
    <xf numFmtId="0" fontId="144" fillId="0" borderId="0" applyFill="0" applyBorder="0" applyAlignment="0"/>
    <xf numFmtId="0" fontId="144" fillId="0" borderId="0" applyFill="0" applyBorder="0" applyAlignment="0"/>
    <xf numFmtId="0" fontId="144" fillId="0" borderId="0" applyFill="0" applyBorder="0" applyAlignment="0"/>
    <xf numFmtId="0" fontId="144" fillId="0" borderId="0" applyFill="0" applyBorder="0" applyAlignment="0"/>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6" fillId="0" borderId="0" applyNumberFormat="0" applyFill="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104" fillId="87" borderId="0" applyNumberFormat="0" applyBorder="0" applyAlignment="0" applyProtection="0"/>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247" fillId="68" borderId="0" applyNumberFormat="0" applyBorder="0" applyAlignment="0" applyProtection="0">
      <alignment vertical="center"/>
    </xf>
    <xf numFmtId="0" fontId="143" fillId="0" borderId="9" applyNumberFormat="0" applyAlignment="0" applyProtection="0">
      <alignment horizontal="left" vertical="center"/>
    </xf>
    <xf numFmtId="0" fontId="143" fillId="0" borderId="35">
      <alignment horizontal="lef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12" fillId="0" borderId="40" applyNumberFormat="0" applyFill="0" applyAlignment="0" applyProtection="0"/>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8" fillId="0" borderId="39"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14" fillId="0" borderId="41" applyNumberFormat="0" applyFill="0" applyAlignment="0" applyProtection="0"/>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49" fillId="0" borderId="27"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16" fillId="0" borderId="43" applyNumberFormat="0" applyFill="0" applyAlignment="0" applyProtection="0"/>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42" applyNumberFormat="0" applyFill="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16" fillId="0" borderId="0" applyNumberFormat="0" applyFill="0" applyBorder="0" applyAlignment="0" applyProtection="0"/>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2" fillId="96" borderId="37" applyNumberFormat="0" applyAlignment="0" applyProtection="0"/>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251" fillId="55" borderId="24" applyNumberFormat="0" applyAlignment="0" applyProtection="0">
      <alignment vertical="center"/>
    </xf>
    <xf numFmtId="0" fontId="144" fillId="0" borderId="0" applyFill="0" applyBorder="0" applyAlignment="0"/>
    <xf numFmtId="0" fontId="144" fillId="0" borderId="0" applyFill="0" applyBorder="0" applyAlignment="0"/>
    <xf numFmtId="0" fontId="144" fillId="0" borderId="0" applyFill="0" applyBorder="0" applyAlignment="0"/>
    <xf numFmtId="0" fontId="144" fillId="0" borderId="0" applyFill="0" applyBorder="0" applyAlignment="0"/>
    <xf numFmtId="0" fontId="144" fillId="0" borderId="0" applyFill="0" applyBorder="0" applyAlignment="0"/>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11" fillId="0" borderId="44" applyNumberFormat="0" applyFill="0" applyAlignment="0" applyProtection="0"/>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3" fillId="0" borderId="29" applyNumberFormat="0" applyFill="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11" fillId="96" borderId="0" applyNumberFormat="0" applyBorder="0" applyAlignment="0" applyProtection="0"/>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254" fillId="60" borderId="0" applyNumberFormat="0" applyBorder="0" applyAlignment="0" applyProtection="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5" fillId="0" borderId="0">
      <alignment vertical="center"/>
    </xf>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8" fillId="103"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8" fillId="95" borderId="37" applyNumberFormat="0" applyFont="0" applyAlignment="0" applyProtection="0"/>
    <xf numFmtId="0" fontId="108" fillId="95" borderId="37" applyNumberFormat="0" applyFont="0" applyAlignment="0" applyProtection="0"/>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8" fillId="95" borderId="37" applyNumberFormat="0" applyFont="0" applyAlignment="0" applyProtection="0"/>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105" fillId="56" borderId="30" applyNumberFormat="0" applyFon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25" fillId="99" borderId="31" applyNumberFormat="0" applyAlignment="0" applyProtection="0"/>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255" fillId="58" borderId="31" applyNumberFormat="0" applyAlignment="0" applyProtection="0">
      <alignment vertical="center"/>
    </xf>
    <xf numFmtId="0" fontId="144" fillId="0" borderId="0" applyFont="0" applyFill="0" applyBorder="0" applyAlignment="0" applyProtection="0"/>
    <xf numFmtId="0" fontId="105" fillId="0" borderId="0" applyFont="0" applyFill="0" applyBorder="0" applyAlignment="0" applyProtection="0"/>
    <xf numFmtId="0" fontId="144" fillId="0" borderId="0" applyFill="0" applyBorder="0" applyAlignment="0"/>
    <xf numFmtId="0" fontId="144" fillId="0" borderId="0" applyFill="0" applyBorder="0" applyAlignment="0"/>
    <xf numFmtId="0" fontId="144" fillId="0" borderId="0" applyFill="0" applyBorder="0" applyAlignment="0"/>
    <xf numFmtId="0" fontId="144" fillId="0" borderId="0" applyFill="0" applyBorder="0" applyAlignment="0"/>
    <xf numFmtId="0" fontId="144" fillId="0" borderId="0" applyFill="0" applyBorder="0" applyAlignment="0"/>
    <xf numFmtId="4" fontId="132" fillId="104" borderId="31" applyNumberFormat="0" applyProtection="0">
      <alignment vertical="center"/>
    </xf>
    <xf numFmtId="4" fontId="108" fillId="60" borderId="37" applyNumberFormat="0" applyProtection="0">
      <alignment vertical="center"/>
    </xf>
    <xf numFmtId="4" fontId="108" fillId="60" borderId="37" applyNumberFormat="0" applyProtection="0">
      <alignment vertical="center"/>
    </xf>
    <xf numFmtId="4" fontId="256" fillId="104" borderId="37" applyNumberFormat="0" applyProtection="0">
      <alignment vertical="center"/>
    </xf>
    <xf numFmtId="4" fontId="132" fillId="104" borderId="31" applyNumberFormat="0" applyProtection="0">
      <alignment horizontal="left" vertical="center" indent="1"/>
    </xf>
    <xf numFmtId="4" fontId="108" fillId="104" borderId="37" applyNumberFormat="0" applyProtection="0">
      <alignment horizontal="left" vertical="center" indent="1"/>
    </xf>
    <xf numFmtId="4" fontId="108" fillId="104" borderId="37" applyNumberFormat="0" applyProtection="0">
      <alignment horizontal="left" vertical="center" indent="1"/>
    </xf>
    <xf numFmtId="0" fontId="257" fillId="60" borderId="45" applyNumberFormat="0" applyProtection="0">
      <alignment horizontal="left" vertical="top" indent="1"/>
    </xf>
    <xf numFmtId="0" fontId="105" fillId="105" borderId="31" applyNumberFormat="0" applyProtection="0">
      <alignment horizontal="left" vertical="center" indent="1"/>
    </xf>
    <xf numFmtId="4" fontId="108" fillId="62" borderId="37" applyNumberFormat="0" applyProtection="0">
      <alignment horizontal="left" vertical="center" indent="1"/>
    </xf>
    <xf numFmtId="4" fontId="108" fillId="62" borderId="37" applyNumberFormat="0" applyProtection="0">
      <alignment horizontal="left" vertical="center" indent="1"/>
    </xf>
    <xf numFmtId="4" fontId="108" fillId="66" borderId="37" applyNumberFormat="0" applyProtection="0">
      <alignment horizontal="right" vertical="center"/>
    </xf>
    <xf numFmtId="4" fontId="108" fillId="66" borderId="37" applyNumberFormat="0" applyProtection="0">
      <alignment horizontal="right" vertical="center"/>
    </xf>
    <xf numFmtId="4" fontId="108" fillId="106" borderId="37" applyNumberFormat="0" applyProtection="0">
      <alignment horizontal="right" vertical="center"/>
    </xf>
    <xf numFmtId="4" fontId="108" fillId="106" borderId="37" applyNumberFormat="0" applyProtection="0">
      <alignment horizontal="right" vertical="center"/>
    </xf>
    <xf numFmtId="4" fontId="108" fillId="84" borderId="46" applyNumberFormat="0" applyProtection="0">
      <alignment horizontal="right" vertical="center"/>
    </xf>
    <xf numFmtId="4" fontId="108" fillId="84" borderId="46" applyNumberFormat="0" applyProtection="0">
      <alignment horizontal="right" vertical="center"/>
    </xf>
    <xf numFmtId="4" fontId="108" fillId="72" borderId="37" applyNumberFormat="0" applyProtection="0">
      <alignment horizontal="right" vertical="center"/>
    </xf>
    <xf numFmtId="4" fontId="108" fillId="72" borderId="37" applyNumberFormat="0" applyProtection="0">
      <alignment horizontal="right" vertical="center"/>
    </xf>
    <xf numFmtId="4" fontId="108" fillId="75" borderId="37" applyNumberFormat="0" applyProtection="0">
      <alignment horizontal="right" vertical="center"/>
    </xf>
    <xf numFmtId="4" fontId="108" fillId="75" borderId="37" applyNumberFormat="0" applyProtection="0">
      <alignment horizontal="right" vertical="center"/>
    </xf>
    <xf numFmtId="4" fontId="108" fillId="65" borderId="37" applyNumberFormat="0" applyProtection="0">
      <alignment horizontal="right" vertical="center"/>
    </xf>
    <xf numFmtId="4" fontId="108" fillId="65" borderId="37" applyNumberFormat="0" applyProtection="0">
      <alignment horizontal="right" vertical="center"/>
    </xf>
    <xf numFmtId="4" fontId="108" fillId="89" borderId="37" applyNumberFormat="0" applyProtection="0">
      <alignment horizontal="right" vertical="center"/>
    </xf>
    <xf numFmtId="4" fontId="108" fillId="89" borderId="37" applyNumberFormat="0" applyProtection="0">
      <alignment horizontal="right" vertical="center"/>
    </xf>
    <xf numFmtId="4" fontId="108" fillId="107" borderId="37" applyNumberFormat="0" applyProtection="0">
      <alignment horizontal="right" vertical="center"/>
    </xf>
    <xf numFmtId="4" fontId="108" fillId="107" borderId="37" applyNumberFormat="0" applyProtection="0">
      <alignment horizontal="right" vertical="center"/>
    </xf>
    <xf numFmtId="4" fontId="108" fillId="71" borderId="37" applyNumberFormat="0" applyProtection="0">
      <alignment horizontal="right" vertical="center"/>
    </xf>
    <xf numFmtId="4" fontId="108" fillId="71" borderId="37" applyNumberFormat="0" applyProtection="0">
      <alignment horizontal="right" vertical="center"/>
    </xf>
    <xf numFmtId="4" fontId="258" fillId="108" borderId="31" applyNumberFormat="0" applyProtection="0">
      <alignment horizontal="left" vertical="center" indent="1"/>
    </xf>
    <xf numFmtId="4" fontId="108" fillId="109" borderId="46" applyNumberFormat="0" applyProtection="0">
      <alignment horizontal="left" vertical="center" indent="1"/>
    </xf>
    <xf numFmtId="4" fontId="108" fillId="109" borderId="46" applyNumberFormat="0" applyProtection="0">
      <alignment horizontal="left" vertical="center" indent="1"/>
    </xf>
    <xf numFmtId="4" fontId="105" fillId="64" borderId="46" applyNumberFormat="0" applyProtection="0">
      <alignment horizontal="left" vertical="center" indent="1"/>
    </xf>
    <xf numFmtId="4" fontId="105" fillId="64" borderId="46" applyNumberFormat="0" applyProtection="0">
      <alignment horizontal="left" vertical="center" indent="1"/>
    </xf>
    <xf numFmtId="0" fontId="105" fillId="105" borderId="31" applyNumberFormat="0" applyProtection="0">
      <alignment horizontal="left" vertical="center" indent="1"/>
    </xf>
    <xf numFmtId="4" fontId="108" fillId="110" borderId="37" applyNumberFormat="0" applyProtection="0">
      <alignment horizontal="right" vertical="center"/>
    </xf>
    <xf numFmtId="4" fontId="108" fillId="110" borderId="37" applyNumberFormat="0" applyProtection="0">
      <alignment horizontal="right" vertical="center"/>
    </xf>
    <xf numFmtId="4" fontId="132" fillId="111" borderId="31" applyNumberFormat="0" applyProtection="0">
      <alignment horizontal="left" vertical="center" indent="1"/>
    </xf>
    <xf numFmtId="4" fontId="108" fillId="112" borderId="46" applyNumberFormat="0" applyProtection="0">
      <alignment horizontal="left" vertical="center" indent="1"/>
    </xf>
    <xf numFmtId="4" fontId="108" fillId="112" borderId="46" applyNumberFormat="0" applyProtection="0">
      <alignment horizontal="left" vertical="center" indent="1"/>
    </xf>
    <xf numFmtId="4" fontId="132" fillId="113" borderId="31" applyNumberFormat="0" applyProtection="0">
      <alignment horizontal="left" vertical="center" indent="1"/>
    </xf>
    <xf numFmtId="4" fontId="108" fillId="110" borderId="46" applyNumberFormat="0" applyProtection="0">
      <alignment horizontal="left" vertical="center" indent="1"/>
    </xf>
    <xf numFmtId="4" fontId="108" fillId="110" borderId="46" applyNumberFormat="0" applyProtection="0">
      <alignment horizontal="left" vertical="center" indent="1"/>
    </xf>
    <xf numFmtId="0" fontId="105" fillId="113" borderId="31" applyNumberFormat="0" applyProtection="0">
      <alignment horizontal="left" vertical="center" indent="1"/>
    </xf>
    <xf numFmtId="0" fontId="108" fillId="58" borderId="37" applyNumberFormat="0" applyProtection="0">
      <alignment horizontal="left" vertical="center" indent="1"/>
    </xf>
    <xf numFmtId="0" fontId="108" fillId="58" borderId="37" applyNumberFormat="0" applyProtection="0">
      <alignment horizontal="left" vertical="center" indent="1"/>
    </xf>
    <xf numFmtId="0" fontId="108" fillId="64" borderId="45" applyNumberFormat="0" applyProtection="0">
      <alignment horizontal="left" vertical="top" indent="1"/>
    </xf>
    <xf numFmtId="0" fontId="108" fillId="64" borderId="45" applyNumberFormat="0" applyProtection="0">
      <alignment horizontal="left" vertical="top" indent="1"/>
    </xf>
    <xf numFmtId="0" fontId="108" fillId="114" borderId="37" applyNumberFormat="0" applyProtection="0">
      <alignment horizontal="left" vertical="center" indent="1"/>
    </xf>
    <xf numFmtId="0" fontId="108" fillId="114" borderId="37" applyNumberFormat="0" applyProtection="0">
      <alignment horizontal="left" vertical="center" indent="1"/>
    </xf>
    <xf numFmtId="0" fontId="108" fillId="110" borderId="45" applyNumberFormat="0" applyProtection="0">
      <alignment horizontal="left" vertical="top" indent="1"/>
    </xf>
    <xf numFmtId="0" fontId="108" fillId="110" borderId="45" applyNumberFormat="0" applyProtection="0">
      <alignment horizontal="left" vertical="top" indent="1"/>
    </xf>
    <xf numFmtId="0" fontId="108" fillId="61" borderId="37" applyNumberFormat="0" applyProtection="0">
      <alignment horizontal="left" vertical="center" indent="1"/>
    </xf>
    <xf numFmtId="0" fontId="108" fillId="61" borderId="37" applyNumberFormat="0" applyProtection="0">
      <alignment horizontal="left" vertical="center" indent="1"/>
    </xf>
    <xf numFmtId="0" fontId="108" fillId="61" borderId="45" applyNumberFormat="0" applyProtection="0">
      <alignment horizontal="left" vertical="top" indent="1"/>
    </xf>
    <xf numFmtId="0" fontId="108" fillId="61" borderId="45" applyNumberFormat="0" applyProtection="0">
      <alignment horizontal="left" vertical="top" indent="1"/>
    </xf>
    <xf numFmtId="0" fontId="108" fillId="112" borderId="37" applyNumberFormat="0" applyProtection="0">
      <alignment horizontal="left" vertical="center" indent="1"/>
    </xf>
    <xf numFmtId="0" fontId="108" fillId="112" borderId="37" applyNumberFormat="0" applyProtection="0">
      <alignment horizontal="left" vertical="center" indent="1"/>
    </xf>
    <xf numFmtId="0" fontId="108" fillId="112" borderId="45" applyNumberFormat="0" applyProtection="0">
      <alignment horizontal="left" vertical="top" indent="1"/>
    </xf>
    <xf numFmtId="0" fontId="108" fillId="112" borderId="45" applyNumberFormat="0" applyProtection="0">
      <alignment horizontal="left" vertical="top" indent="1"/>
    </xf>
    <xf numFmtId="0" fontId="108" fillId="54" borderId="47" applyNumberFormat="0">
      <protection locked="0"/>
    </xf>
    <xf numFmtId="0" fontId="108" fillId="54" borderId="47" applyNumberFormat="0">
      <protection locked="0"/>
    </xf>
    <xf numFmtId="0" fontId="133" fillId="64" borderId="48" applyBorder="0"/>
    <xf numFmtId="4" fontId="177" fillId="56" borderId="45" applyNumberFormat="0" applyProtection="0">
      <alignment vertical="center"/>
    </xf>
    <xf numFmtId="4" fontId="256" fillId="115" borderId="33" applyNumberFormat="0" applyProtection="0">
      <alignment vertical="center"/>
    </xf>
    <xf numFmtId="4" fontId="177" fillId="58" borderId="45" applyNumberFormat="0" applyProtection="0">
      <alignment horizontal="left" vertical="center" indent="1"/>
    </xf>
    <xf numFmtId="0" fontId="177" fillId="56" borderId="45" applyNumberFormat="0" applyProtection="0">
      <alignment horizontal="left" vertical="top" indent="1"/>
    </xf>
    <xf numFmtId="4" fontId="132" fillId="111" borderId="31" applyNumberFormat="0" applyProtection="0">
      <alignment horizontal="right" vertical="center"/>
    </xf>
    <xf numFmtId="4" fontId="108" fillId="0" borderId="37" applyNumberFormat="0" applyProtection="0">
      <alignment horizontal="right" vertical="center"/>
    </xf>
    <xf numFmtId="4" fontId="108" fillId="0" borderId="37" applyNumberFormat="0" applyProtection="0">
      <alignment horizontal="right" vertical="center"/>
    </xf>
    <xf numFmtId="4" fontId="256" fillId="3" borderId="37" applyNumberFormat="0" applyProtection="0">
      <alignment horizontal="right" vertical="center"/>
    </xf>
    <xf numFmtId="0" fontId="105" fillId="105" borderId="31" applyNumberFormat="0" applyProtection="0">
      <alignment horizontal="left" vertical="center" indent="1"/>
    </xf>
    <xf numFmtId="4" fontId="108" fillId="62" borderId="37" applyNumberFormat="0" applyProtection="0">
      <alignment horizontal="left" vertical="center" indent="1"/>
    </xf>
    <xf numFmtId="4" fontId="108" fillId="62" borderId="37" applyNumberFormat="0" applyProtection="0">
      <alignment horizontal="left" vertical="center" indent="1"/>
    </xf>
    <xf numFmtId="0" fontId="105" fillId="105" borderId="31" applyNumberFormat="0" applyProtection="0">
      <alignment horizontal="left" vertical="center" indent="1"/>
    </xf>
    <xf numFmtId="0" fontId="177" fillId="110" borderId="45" applyNumberFormat="0" applyProtection="0">
      <alignment horizontal="left" vertical="top" indent="1"/>
    </xf>
    <xf numFmtId="0" fontId="259" fillId="0" borderId="0"/>
    <xf numFmtId="4" fontId="260" fillId="116" borderId="46" applyNumberFormat="0" applyProtection="0">
      <alignment horizontal="left" vertical="center" indent="1"/>
    </xf>
    <xf numFmtId="0" fontId="108" fillId="117" borderId="33"/>
    <xf numFmtId="0" fontId="108" fillId="117" borderId="33"/>
    <xf numFmtId="4" fontId="261" fillId="54" borderId="37" applyNumberFormat="0" applyProtection="0">
      <alignment horizontal="right" vertical="center"/>
    </xf>
    <xf numFmtId="0" fontId="226" fillId="0" borderId="0" applyNumberFormat="0" applyFill="0" applyBorder="0" applyAlignment="0" applyProtection="0"/>
    <xf numFmtId="0" fontId="235" fillId="0" borderId="0"/>
    <xf numFmtId="170" fontId="233" fillId="12" borderId="36">
      <alignment horizontal="center" vertical="center"/>
    </xf>
    <xf numFmtId="49" fontId="132" fillId="0" borderId="0" applyFill="0" applyBorder="0" applyAlignment="0"/>
    <xf numFmtId="0" fontId="144" fillId="0" borderId="0" applyFill="0" applyBorder="0" applyAlignment="0"/>
    <xf numFmtId="0" fontId="144" fillId="0" borderId="0" applyFill="0" applyBorder="0" applyAlignment="0"/>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116" fillId="0" borderId="50" applyNumberFormat="0" applyFill="0" applyAlignment="0" applyProtection="0"/>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3" fillId="0" borderId="49" applyNumberFormat="0" applyFill="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04" fillId="0" borderId="0" applyNumberFormat="0" applyFill="0" applyBorder="0" applyAlignment="0" applyProtection="0"/>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30" fillId="79" borderId="0" applyNumberFormat="0" applyBorder="0" applyAlignment="0" applyProtection="0">
      <alignment vertical="center"/>
    </xf>
    <xf numFmtId="0" fontId="230" fillId="84" borderId="0" applyNumberFormat="0" applyBorder="0" applyAlignment="0" applyProtection="0">
      <alignment vertical="center"/>
    </xf>
    <xf numFmtId="0" fontId="230" fillId="89" borderId="0" applyNumberFormat="0" applyBorder="0" applyAlignment="0" applyProtection="0">
      <alignment vertical="center"/>
    </xf>
    <xf numFmtId="0" fontId="230" fillId="74" borderId="0" applyNumberFormat="0" applyBorder="0" applyAlignment="0" applyProtection="0">
      <alignment vertical="center"/>
    </xf>
    <xf numFmtId="0" fontId="230" fillId="62" borderId="0" applyNumberFormat="0" applyBorder="0" applyAlignment="0" applyProtection="0">
      <alignment vertical="center"/>
    </xf>
    <xf numFmtId="0" fontId="230" fillId="65" borderId="0" applyNumberFormat="0" applyBorder="0" applyAlignment="0" applyProtection="0">
      <alignment vertical="center"/>
    </xf>
    <xf numFmtId="0" fontId="265"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125" fillId="67" borderId="25" applyNumberFormat="0" applyAlignment="0" applyProtection="0">
      <alignment vertical="center"/>
    </xf>
    <xf numFmtId="0" fontId="267" fillId="60" borderId="0" applyNumberFormat="0" applyBorder="0" applyAlignment="0" applyProtection="0">
      <alignment vertical="center"/>
    </xf>
    <xf numFmtId="0" fontId="107" fillId="56" borderId="30" applyNumberFormat="0" applyFont="0" applyAlignment="0" applyProtection="0">
      <alignment vertical="center"/>
    </xf>
    <xf numFmtId="0" fontId="268" fillId="0" borderId="29" applyNumberFormat="0" applyFill="0" applyAlignment="0" applyProtection="0">
      <alignment vertical="center"/>
    </xf>
    <xf numFmtId="0" fontId="239" fillId="79" borderId="0" applyNumberFormat="0" applyBorder="0" applyAlignment="0" applyProtection="0">
      <alignment vertical="center"/>
    </xf>
    <xf numFmtId="0" fontId="239" fillId="84" borderId="0" applyNumberFormat="0" applyBorder="0" applyAlignment="0" applyProtection="0">
      <alignment vertical="center"/>
    </xf>
    <xf numFmtId="0" fontId="239" fillId="89" borderId="0" applyNumberFormat="0" applyBorder="0" applyAlignment="0" applyProtection="0">
      <alignment vertical="center"/>
    </xf>
    <xf numFmtId="0" fontId="239" fillId="74" borderId="0" applyNumberFormat="0" applyBorder="0" applyAlignment="0" applyProtection="0">
      <alignment vertical="center"/>
    </xf>
    <xf numFmtId="0" fontId="239" fillId="62" borderId="0" applyNumberFormat="0" applyBorder="0" applyAlignment="0" applyProtection="0">
      <alignment vertical="center"/>
    </xf>
    <xf numFmtId="0" fontId="239" fillId="65" borderId="0" applyNumberFormat="0" applyBorder="0" applyAlignment="0" applyProtection="0">
      <alignment vertical="center"/>
    </xf>
    <xf numFmtId="0" fontId="269" fillId="0" borderId="0" applyNumberFormat="0" applyFill="0" applyBorder="0" applyAlignment="0" applyProtection="0">
      <alignment vertical="center"/>
    </xf>
    <xf numFmtId="0" fontId="270" fillId="58" borderId="24" applyNumberFormat="0" applyAlignment="0" applyProtection="0">
      <alignment vertical="center"/>
    </xf>
    <xf numFmtId="0" fontId="271" fillId="66" borderId="0" applyNumberFormat="0" applyBorder="0" applyAlignment="0" applyProtection="0">
      <alignment vertical="center"/>
    </xf>
    <xf numFmtId="0" fontId="105" fillId="56" borderId="30" applyNumberFormat="0" applyFont="0" applyAlignment="0" applyProtection="0">
      <alignment vertical="center"/>
    </xf>
    <xf numFmtId="0" fontId="272" fillId="60" borderId="0" applyNumberFormat="0" applyBorder="0" applyAlignment="0" applyProtection="0">
      <alignment vertical="center"/>
    </xf>
    <xf numFmtId="0" fontId="273" fillId="0" borderId="0" applyNumberFormat="0" applyFill="0" applyBorder="0" applyAlignment="0" applyProtection="0">
      <alignment vertical="center"/>
    </xf>
    <xf numFmtId="0" fontId="274" fillId="67" borderId="25" applyNumberFormat="0" applyAlignment="0" applyProtection="0">
      <alignment vertical="center"/>
    </xf>
    <xf numFmtId="0" fontId="275" fillId="0" borderId="29" applyNumberFormat="0" applyFill="0" applyAlignment="0" applyProtection="0">
      <alignment vertical="center"/>
    </xf>
    <xf numFmtId="0" fontId="276" fillId="0" borderId="49" applyNumberFormat="0" applyFill="0" applyAlignment="0" applyProtection="0">
      <alignment vertical="center"/>
    </xf>
    <xf numFmtId="0" fontId="277" fillId="55" borderId="24" applyNumberFormat="0" applyAlignment="0" applyProtection="0">
      <alignment vertical="center"/>
    </xf>
    <xf numFmtId="0" fontId="278" fillId="0" borderId="0" applyNumberFormat="0" applyFill="0" applyBorder="0" applyAlignment="0" applyProtection="0">
      <alignment vertical="center"/>
    </xf>
    <xf numFmtId="0" fontId="279" fillId="0" borderId="39" applyNumberFormat="0" applyFill="0" applyAlignment="0" applyProtection="0">
      <alignment vertical="center"/>
    </xf>
    <xf numFmtId="0" fontId="280" fillId="0" borderId="27" applyNumberFormat="0" applyFill="0" applyAlignment="0" applyProtection="0">
      <alignment vertical="center"/>
    </xf>
    <xf numFmtId="0" fontId="281" fillId="0" borderId="42" applyNumberFormat="0" applyFill="0" applyAlignment="0" applyProtection="0">
      <alignment vertical="center"/>
    </xf>
    <xf numFmtId="0" fontId="281" fillId="0" borderId="0" applyNumberFormat="0" applyFill="0" applyBorder="0" applyAlignment="0" applyProtection="0">
      <alignment vertical="center"/>
    </xf>
    <xf numFmtId="0" fontId="282" fillId="68" borderId="0" applyNumberFormat="0" applyBorder="0" applyAlignment="0" applyProtection="0">
      <alignment vertical="center"/>
    </xf>
    <xf numFmtId="0" fontId="283" fillId="58" borderId="31" applyNumberFormat="0" applyAlignment="0" applyProtection="0">
      <alignment vertical="center"/>
    </xf>
    <xf numFmtId="41" fontId="284" fillId="0" borderId="0" applyFont="0" applyFill="0" applyBorder="0" applyAlignment="0" applyProtection="0"/>
    <xf numFmtId="171" fontId="284" fillId="0" borderId="0" applyFont="0" applyFill="0" applyBorder="0" applyAlignment="0" applyProtection="0"/>
    <xf numFmtId="0" fontId="107" fillId="0" borderId="0"/>
    <xf numFmtId="0" fontId="285" fillId="55" borderId="24" applyNumberFormat="0" applyAlignment="0" applyProtection="0">
      <alignment vertical="center"/>
    </xf>
    <xf numFmtId="0" fontId="286" fillId="58" borderId="31" applyNumberFormat="0" applyAlignment="0" applyProtection="0">
      <alignment vertical="center"/>
    </xf>
    <xf numFmtId="0" fontId="287" fillId="66" borderId="0" applyNumberFormat="0" applyBorder="0" applyAlignment="0" applyProtection="0">
      <alignment vertical="center"/>
    </xf>
    <xf numFmtId="0" fontId="105" fillId="0" borderId="0"/>
    <xf numFmtId="0" fontId="288" fillId="68" borderId="0" applyNumberFormat="0" applyBorder="0" applyAlignment="0" applyProtection="0">
      <alignment vertical="center"/>
    </xf>
    <xf numFmtId="0" fontId="289" fillId="0" borderId="39" applyNumberFormat="0" applyFill="0" applyAlignment="0" applyProtection="0">
      <alignment vertical="center"/>
    </xf>
    <xf numFmtId="0" fontId="290" fillId="0" borderId="27" applyNumberFormat="0" applyFill="0" applyAlignment="0" applyProtection="0">
      <alignment vertical="center"/>
    </xf>
    <xf numFmtId="0" fontId="291" fillId="0" borderId="42" applyNumberFormat="0" applyFill="0" applyAlignment="0" applyProtection="0">
      <alignment vertical="center"/>
    </xf>
    <xf numFmtId="0" fontId="291" fillId="0" borderId="0" applyNumberFormat="0" applyFill="0" applyBorder="0" applyAlignment="0" applyProtection="0">
      <alignment vertical="center"/>
    </xf>
    <xf numFmtId="0" fontId="292" fillId="58" borderId="24" applyNumberFormat="0" applyAlignment="0" applyProtection="0">
      <alignment vertical="center"/>
    </xf>
    <xf numFmtId="0" fontId="293" fillId="0" borderId="0" applyNumberFormat="0" applyFill="0" applyBorder="0" applyAlignment="0" applyProtection="0">
      <alignment vertical="center"/>
    </xf>
    <xf numFmtId="0" fontId="294" fillId="0" borderId="0" applyNumberFormat="0" applyFill="0" applyBorder="0" applyAlignment="0" applyProtection="0">
      <alignment vertical="center"/>
    </xf>
    <xf numFmtId="0" fontId="120" fillId="0" borderId="49" applyNumberFormat="0" applyFill="0" applyAlignment="0" applyProtection="0">
      <alignment vertical="center"/>
    </xf>
    <xf numFmtId="0" fontId="295" fillId="0" borderId="0"/>
    <xf numFmtId="0" fontId="57" fillId="0" borderId="0"/>
    <xf numFmtId="0" fontId="297" fillId="0" borderId="0"/>
    <xf numFmtId="44" fontId="297" fillId="0" borderId="0" applyFont="0" applyFill="0" applyBorder="0" applyAlignment="0" applyProtection="0"/>
    <xf numFmtId="0" fontId="56" fillId="0" borderId="0"/>
    <xf numFmtId="0" fontId="56" fillId="0" borderId="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64"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0" fillId="0" borderId="0"/>
    <xf numFmtId="44" fontId="50" fillId="0" borderId="0" applyFont="0" applyFill="0" applyBorder="0" applyAlignment="0" applyProtection="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64" fontId="48" fillId="0" borderId="0" applyFont="0" applyFill="0" applyBorder="0" applyAlignment="0" applyProtection="0"/>
    <xf numFmtId="0" fontId="48" fillId="0" borderId="0"/>
    <xf numFmtId="0" fontId="47" fillId="0" borderId="0"/>
    <xf numFmtId="0" fontId="170"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105" fillId="0" borderId="0"/>
    <xf numFmtId="44" fontId="105" fillId="0" borderId="0" applyFont="0" applyFill="0" applyBorder="0" applyAlignment="0" applyProtection="0"/>
    <xf numFmtId="0" fontId="46" fillId="0" borderId="0"/>
    <xf numFmtId="0" fontId="45" fillId="0" borderId="0"/>
    <xf numFmtId="9" fontId="45" fillId="0" borderId="0" applyFont="0" applyFill="0" applyBorder="0" applyAlignment="0" applyProtection="0"/>
    <xf numFmtId="44" fontId="45" fillId="0" borderId="0" applyFont="0" applyFill="0" applyBorder="0" applyAlignment="0" applyProtection="0"/>
    <xf numFmtId="0" fontId="298" fillId="0" borderId="0"/>
    <xf numFmtId="0" fontId="299" fillId="0" borderId="0" applyNumberFormat="0" applyFill="0" applyBorder="0" applyAlignment="0" applyProtection="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4" fontId="43" fillId="0" borderId="0" applyFont="0" applyFill="0" applyBorder="0" applyAlignment="0" applyProtection="0"/>
    <xf numFmtId="0" fontId="43" fillId="0" borderId="0"/>
    <xf numFmtId="44" fontId="104" fillId="0" borderId="0" applyFont="0" applyFill="0" applyBorder="0" applyAlignment="0" applyProtection="0"/>
    <xf numFmtId="0" fontId="10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1" fillId="0" borderId="0"/>
    <xf numFmtId="0" fontId="41" fillId="0" borderId="0"/>
    <xf numFmtId="0" fontId="301" fillId="0" borderId="0"/>
    <xf numFmtId="44" fontId="301" fillId="0" borderId="0" applyFont="0" applyFill="0" applyBorder="0" applyAlignment="0" applyProtection="0"/>
    <xf numFmtId="0" fontId="40" fillId="0" borderId="0"/>
    <xf numFmtId="44" fontId="40" fillId="0" borderId="0" applyFont="0" applyFill="0" applyBorder="0" applyAlignment="0" applyProtection="0"/>
    <xf numFmtId="0" fontId="302" fillId="0" borderId="0"/>
    <xf numFmtId="44" fontId="302" fillId="0" borderId="0" applyFont="0" applyFill="0" applyBorder="0" applyAlignment="0" applyProtection="0"/>
    <xf numFmtId="0" fontId="303" fillId="0" borderId="0"/>
    <xf numFmtId="0" fontId="39" fillId="0" borderId="0"/>
    <xf numFmtId="44" fontId="39" fillId="0" borderId="0" applyFont="0" applyFill="0" applyBorder="0" applyAlignment="0" applyProtection="0"/>
    <xf numFmtId="0" fontId="39" fillId="0" borderId="0"/>
    <xf numFmtId="0" fontId="39" fillId="0" borderId="0"/>
    <xf numFmtId="0" fontId="39" fillId="0" borderId="0"/>
    <xf numFmtId="164" fontId="39" fillId="0" borderId="0" applyFont="0" applyFill="0" applyBorder="0" applyAlignment="0" applyProtection="0"/>
    <xf numFmtId="0" fontId="39" fillId="0" borderId="0"/>
    <xf numFmtId="0" fontId="39" fillId="0" borderId="0"/>
    <xf numFmtId="0" fontId="39"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44" fontId="37" fillId="0" borderId="0" applyFont="0" applyFill="0" applyBorder="0" applyAlignment="0" applyProtection="0"/>
    <xf numFmtId="0" fontId="37" fillId="0" borderId="0"/>
    <xf numFmtId="0" fontId="37" fillId="0" borderId="0"/>
    <xf numFmtId="0" fontId="36" fillId="0" borderId="0"/>
    <xf numFmtId="44" fontId="36" fillId="0" borderId="0" applyFont="0" applyFill="0" applyBorder="0" applyAlignment="0" applyProtection="0"/>
    <xf numFmtId="0" fontId="304" fillId="0" borderId="0"/>
    <xf numFmtId="44" fontId="304"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05" fillId="0" borderId="0"/>
    <xf numFmtId="44" fontId="305" fillId="0" borderId="0" applyFont="0" applyFill="0" applyBorder="0" applyAlignment="0" applyProtection="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44" fontId="31" fillId="0" borderId="0" applyFont="0" applyFill="0" applyBorder="0" applyAlignment="0" applyProtection="0"/>
    <xf numFmtId="0" fontId="30" fillId="0" borderId="0"/>
    <xf numFmtId="44" fontId="30"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8" fillId="0" borderId="0"/>
    <xf numFmtId="44" fontId="28"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4" fillId="0" borderId="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4" fillId="0" borderId="0"/>
    <xf numFmtId="164" fontId="24" fillId="0" borderId="0" applyFont="0" applyFill="0" applyBorder="0" applyAlignment="0" applyProtection="0"/>
    <xf numFmtId="0" fontId="24" fillId="0" borderId="0"/>
    <xf numFmtId="0" fontId="23" fillId="0" borderId="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44"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105" fillId="0" borderId="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44" fontId="21"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1" fillId="0" borderId="0"/>
    <xf numFmtId="0" fontId="21" fillId="0" borderId="0"/>
    <xf numFmtId="0" fontId="21" fillId="0" borderId="0"/>
    <xf numFmtId="44" fontId="21" fillId="0" borderId="0" applyFont="0" applyFill="0" applyBorder="0" applyAlignment="0" applyProtection="0"/>
    <xf numFmtId="0" fontId="21" fillId="0" borderId="0"/>
    <xf numFmtId="0" fontId="21" fillId="0" borderId="0"/>
    <xf numFmtId="0" fontId="21" fillId="0" borderId="0"/>
    <xf numFmtId="0" fontId="20" fillId="0" borderId="0"/>
    <xf numFmtId="0" fontId="19" fillId="0" borderId="0"/>
    <xf numFmtId="44" fontId="19" fillId="0" borderId="0" applyFont="0" applyFill="0" applyBorder="0" applyAlignment="0" applyProtection="0"/>
    <xf numFmtId="0" fontId="18" fillId="0" borderId="0"/>
    <xf numFmtId="0" fontId="17" fillId="0" borderId="0"/>
    <xf numFmtId="44" fontId="17" fillId="0" borderId="0" applyFont="0" applyFill="0" applyBorder="0" applyAlignment="0" applyProtection="0"/>
    <xf numFmtId="0" fontId="16" fillId="0" borderId="0"/>
    <xf numFmtId="0" fontId="306" fillId="0" borderId="0"/>
    <xf numFmtId="44" fontId="306" fillId="0" borderId="0" applyFont="0" applyFill="0" applyBorder="0" applyAlignment="0" applyProtection="0"/>
    <xf numFmtId="0" fontId="15" fillId="0" borderId="0"/>
    <xf numFmtId="44" fontId="15" fillId="0" borderId="0" applyFont="0" applyFill="0" applyBorder="0" applyAlignment="0" applyProtection="0"/>
    <xf numFmtId="0" fontId="307" fillId="0" borderId="0" applyNumberFormat="0" applyFill="0" applyBorder="0" applyAlignment="0" applyProtection="0"/>
    <xf numFmtId="0" fontId="308" fillId="24" borderId="0" applyNumberFormat="0" applyBorder="0" applyAlignment="0" applyProtection="0"/>
    <xf numFmtId="0" fontId="15" fillId="28" borderId="17" applyNumberFormat="0" applyFont="0" applyAlignment="0" applyProtection="0"/>
    <xf numFmtId="44" fontId="15" fillId="0" borderId="0" applyFont="0" applyFill="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44" fontId="15" fillId="0" borderId="0" applyFont="0" applyFill="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309" fillId="0" borderId="0"/>
    <xf numFmtId="44" fontId="309" fillId="0" borderId="0" applyFont="0" applyFill="0" applyBorder="0" applyAlignment="0" applyProtection="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310" fillId="0" borderId="0"/>
    <xf numFmtId="44" fontId="310" fillId="0" borderId="0" applyFont="0" applyFill="0" applyBorder="0" applyAlignment="0" applyProtection="0"/>
    <xf numFmtId="0" fontId="9" fillId="0" borderId="0"/>
    <xf numFmtId="0" fontId="105" fillId="0" borderId="0"/>
    <xf numFmtId="0" fontId="8" fillId="0" borderId="0"/>
    <xf numFmtId="0" fontId="7"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5" fillId="0" borderId="0"/>
    <xf numFmtId="44"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0" fontId="3" fillId="0" borderId="0"/>
    <xf numFmtId="0" fontId="2" fillId="0" borderId="0"/>
  </cellStyleXfs>
  <cellXfs count="1608">
    <xf numFmtId="0" fontId="0" fillId="0" borderId="0" xfId="0"/>
    <xf numFmtId="0" fontId="0" fillId="0" borderId="0" xfId="0" applyAlignment="1">
      <alignment horizontal="center" vertical="center"/>
    </xf>
    <xf numFmtId="0" fontId="0" fillId="0" borderId="0" xfId="0" applyAlignment="1">
      <alignment vertical="center"/>
    </xf>
    <xf numFmtId="0" fontId="0" fillId="0" borderId="0" xfId="0" applyAlignment="1">
      <alignment horizontal="center"/>
    </xf>
    <xf numFmtId="0" fontId="117" fillId="0" borderId="0" xfId="0" applyFont="1" applyAlignment="1">
      <alignment horizontal="center" vertical="center"/>
    </xf>
    <xf numFmtId="0" fontId="117" fillId="0" borderId="0" xfId="0" applyFont="1" applyAlignment="1">
      <alignment horizontal="center"/>
    </xf>
    <xf numFmtId="0" fontId="113" fillId="0" borderId="0" xfId="0" applyFont="1" applyAlignment="1">
      <alignment horizontal="center"/>
    </xf>
    <xf numFmtId="44" fontId="104" fillId="0" borderId="0" xfId="0" applyNumberFormat="1" applyFont="1" applyAlignment="1">
      <alignment horizontal="center"/>
    </xf>
    <xf numFmtId="44" fontId="104" fillId="0" borderId="0" xfId="0" applyNumberFormat="1" applyFont="1"/>
    <xf numFmtId="44" fontId="117" fillId="0" borderId="0" xfId="0" applyNumberFormat="1" applyFont="1" applyAlignment="1">
      <alignment horizontal="center" vertical="center"/>
    </xf>
    <xf numFmtId="0" fontId="104" fillId="0" borderId="0" xfId="0" applyFont="1" applyAlignment="1">
      <alignment horizontal="center" vertical="center"/>
    </xf>
    <xf numFmtId="0" fontId="117" fillId="0" borderId="0" xfId="0" applyFont="1" applyAlignment="1">
      <alignment horizontal="center" vertical="center" wrapText="1"/>
    </xf>
    <xf numFmtId="0" fontId="112" fillId="0" borderId="0" xfId="0" applyFont="1" applyAlignment="1">
      <alignment horizontal="center" vertical="center"/>
    </xf>
    <xf numFmtId="44" fontId="0" fillId="0" borderId="0" xfId="0" applyNumberFormat="1"/>
    <xf numFmtId="44" fontId="0" fillId="0" borderId="0" xfId="0" applyNumberFormat="1" applyAlignment="1">
      <alignment horizontal="center" vertical="center"/>
    </xf>
    <xf numFmtId="0" fontId="123" fillId="13" borderId="0" xfId="0" applyFont="1" applyFill="1" applyAlignment="1">
      <alignment horizontal="center" vertical="center"/>
    </xf>
    <xf numFmtId="0" fontId="124" fillId="0" borderId="0" xfId="0" applyFont="1" applyAlignment="1">
      <alignment horizontal="center"/>
    </xf>
    <xf numFmtId="44" fontId="123" fillId="13" borderId="0" xfId="0" applyNumberFormat="1" applyFont="1" applyFill="1" applyAlignment="1">
      <alignment horizontal="center" vertical="center"/>
    </xf>
    <xf numFmtId="44" fontId="113" fillId="0" borderId="0" xfId="0" applyNumberFormat="1" applyFont="1" applyAlignment="1">
      <alignment horizontal="center"/>
    </xf>
    <xf numFmtId="0" fontId="0" fillId="3" borderId="0" xfId="0" applyFill="1" applyAlignment="1">
      <alignment horizontal="center" vertical="center"/>
    </xf>
    <xf numFmtId="0" fontId="0" fillId="3" borderId="0" xfId="0" applyFill="1" applyAlignment="1">
      <alignment vertical="center"/>
    </xf>
    <xf numFmtId="44" fontId="0" fillId="0" borderId="0" xfId="0" applyNumberFormat="1" applyAlignment="1">
      <alignment vertical="center"/>
    </xf>
    <xf numFmtId="44" fontId="111" fillId="0" borderId="0" xfId="0" applyNumberFormat="1" applyFont="1" applyAlignment="1">
      <alignment vertical="center"/>
    </xf>
    <xf numFmtId="44" fontId="0" fillId="3" borderId="0" xfId="0" applyNumberFormat="1" applyFill="1" applyAlignment="1">
      <alignment vertical="center"/>
    </xf>
    <xf numFmtId="44" fontId="0" fillId="3" borderId="0" xfId="0" applyNumberFormat="1" applyFill="1" applyAlignment="1">
      <alignment horizontal="center" vertical="center"/>
    </xf>
    <xf numFmtId="44" fontId="111" fillId="0" borderId="0" xfId="0" applyNumberFormat="1" applyFont="1" applyAlignment="1">
      <alignment horizontal="center" vertical="center"/>
    </xf>
    <xf numFmtId="0" fontId="123" fillId="9" borderId="0" xfId="0" applyFont="1" applyFill="1" applyAlignment="1">
      <alignment horizontal="center" vertical="center"/>
    </xf>
    <xf numFmtId="44" fontId="104" fillId="0" borderId="0" xfId="0" applyNumberFormat="1" applyFont="1" applyAlignment="1">
      <alignment horizontal="center" vertical="center"/>
    </xf>
    <xf numFmtId="44" fontId="0" fillId="3" borderId="0" xfId="0" applyNumberFormat="1" applyFill="1"/>
    <xf numFmtId="0" fontId="0" fillId="3" borderId="0" xfId="0" applyFill="1"/>
    <xf numFmtId="3" fontId="0" fillId="0" borderId="0" xfId="0" applyNumberFormat="1" applyAlignment="1">
      <alignment horizontal="center" vertical="center"/>
    </xf>
    <xf numFmtId="0" fontId="0" fillId="3" borderId="0" xfId="0" applyFill="1" applyAlignment="1">
      <alignment horizontal="center"/>
    </xf>
    <xf numFmtId="0" fontId="113" fillId="0" borderId="0" xfId="0" applyFont="1" applyAlignment="1">
      <alignment horizontal="center" wrapText="1"/>
    </xf>
    <xf numFmtId="0" fontId="0" fillId="0" borderId="0" xfId="0" applyAlignment="1">
      <alignment horizontal="center" wrapText="1"/>
    </xf>
    <xf numFmtId="0" fontId="104" fillId="0" borderId="0" xfId="0" applyFont="1" applyAlignment="1">
      <alignment horizontal="center" vertical="center" wrapText="1"/>
    </xf>
    <xf numFmtId="3" fontId="109" fillId="11" borderId="0" xfId="0" applyNumberFormat="1" applyFont="1" applyFill="1" applyAlignment="1">
      <alignment horizontal="center" vertical="center"/>
    </xf>
    <xf numFmtId="3" fontId="119" fillId="0" borderId="0" xfId="0" applyNumberFormat="1" applyFont="1" applyAlignment="1">
      <alignment horizontal="center" vertical="center" wrapText="1"/>
    </xf>
    <xf numFmtId="3" fontId="0" fillId="0" borderId="0" xfId="0" applyNumberFormat="1" applyAlignment="1">
      <alignment horizontal="center"/>
    </xf>
    <xf numFmtId="3" fontId="0" fillId="0" borderId="0" xfId="0" applyNumberFormat="1" applyAlignment="1">
      <alignment vertical="center"/>
    </xf>
    <xf numFmtId="3" fontId="113" fillId="0" borderId="0" xfId="0" applyNumberFormat="1" applyFont="1" applyAlignment="1">
      <alignment horizontal="center" wrapText="1"/>
    </xf>
    <xf numFmtId="3" fontId="0" fillId="0" borderId="0" xfId="0" applyNumberFormat="1"/>
    <xf numFmtId="0" fontId="180" fillId="0" borderId="0" xfId="0" applyFont="1"/>
    <xf numFmtId="0" fontId="123" fillId="11" borderId="0" xfId="0" applyFont="1" applyFill="1" applyAlignment="1">
      <alignment horizontal="center" vertical="center"/>
    </xf>
    <xf numFmtId="0" fontId="112" fillId="0" borderId="0" xfId="0" applyFont="1" applyAlignment="1">
      <alignment horizontal="center" vertical="center" wrapText="1"/>
    </xf>
    <xf numFmtId="41" fontId="0" fillId="0" borderId="0" xfId="0" applyNumberFormat="1"/>
    <xf numFmtId="41" fontId="0" fillId="0" borderId="0" xfId="0" applyNumberFormat="1" applyAlignment="1">
      <alignment horizontal="center" vertical="center"/>
    </xf>
    <xf numFmtId="0" fontId="181" fillId="0" borderId="0" xfId="0" applyFont="1"/>
    <xf numFmtId="44" fontId="125" fillId="11" borderId="0" xfId="0" applyNumberFormat="1" applyFont="1" applyFill="1" applyAlignment="1">
      <alignment horizontal="center" vertical="center"/>
    </xf>
    <xf numFmtId="44" fontId="125" fillId="11" borderId="0" xfId="0" applyNumberFormat="1" applyFont="1" applyFill="1" applyAlignment="1">
      <alignment horizontal="center" vertical="center" wrapText="1"/>
    </xf>
    <xf numFmtId="0" fontId="125" fillId="11" borderId="0" xfId="0" applyFont="1" applyFill="1" applyAlignment="1">
      <alignment horizontal="center" vertical="center"/>
    </xf>
    <xf numFmtId="41" fontId="125" fillId="11" borderId="0" xfId="0" applyNumberFormat="1" applyFont="1" applyFill="1" applyAlignment="1">
      <alignment horizontal="center" vertical="center"/>
    </xf>
    <xf numFmtId="0" fontId="119" fillId="0" borderId="0" xfId="0" applyFont="1" applyAlignment="1">
      <alignment vertical="center" wrapText="1"/>
    </xf>
    <xf numFmtId="0" fontId="116" fillId="0" borderId="0" xfId="0" applyFont="1" applyAlignment="1">
      <alignment horizontal="center" vertical="center" wrapText="1"/>
    </xf>
    <xf numFmtId="0" fontId="182" fillId="0" borderId="0" xfId="0" applyFont="1"/>
    <xf numFmtId="0" fontId="123" fillId="17" borderId="0" xfId="0" applyFont="1" applyFill="1" applyAlignment="1">
      <alignment horizontal="center" vertical="center"/>
    </xf>
    <xf numFmtId="0" fontId="182" fillId="0" borderId="0" xfId="0" applyFont="1" applyAlignment="1">
      <alignment horizontal="center"/>
    </xf>
    <xf numFmtId="44" fontId="109" fillId="17" borderId="0" xfId="0" applyNumberFormat="1" applyFont="1" applyFill="1" applyAlignment="1">
      <alignment horizontal="center" vertical="center"/>
    </xf>
    <xf numFmtId="44" fontId="123" fillId="17" borderId="0" xfId="0" applyNumberFormat="1" applyFont="1" applyFill="1" applyAlignment="1">
      <alignment horizontal="center" vertical="center" wrapText="1"/>
    </xf>
    <xf numFmtId="44" fontId="125" fillId="2" borderId="0" xfId="0" applyNumberFormat="1" applyFont="1" applyFill="1" applyAlignment="1">
      <alignment horizontal="center" vertical="center"/>
    </xf>
    <xf numFmtId="3" fontId="0" fillId="0" borderId="8" xfId="0" applyNumberFormat="1" applyBorder="1" applyAlignment="1">
      <alignment horizontal="center" vertical="center"/>
    </xf>
    <xf numFmtId="0" fontId="0" fillId="0" borderId="8" xfId="0" applyBorder="1" applyAlignment="1">
      <alignment horizontal="center" vertical="center"/>
    </xf>
    <xf numFmtId="0" fontId="112" fillId="0" borderId="8" xfId="0" applyFont="1" applyBorder="1" applyAlignment="1">
      <alignment horizontal="center" vertical="center" wrapText="1"/>
    </xf>
    <xf numFmtId="44" fontId="0" fillId="0" borderId="8" xfId="0" applyNumberFormat="1" applyBorder="1" applyAlignment="1">
      <alignment vertical="center"/>
    </xf>
    <xf numFmtId="0" fontId="0" fillId="0" borderId="8" xfId="0" applyBorder="1" applyAlignment="1">
      <alignment horizontal="center" vertical="center" wrapText="1"/>
    </xf>
    <xf numFmtId="0" fontId="112" fillId="0" borderId="8" xfId="0" applyFont="1" applyBorder="1" applyAlignment="1">
      <alignment horizontal="center" vertical="center" wrapText="1" shrinkToFit="1"/>
    </xf>
    <xf numFmtId="0" fontId="127" fillId="0" borderId="0" xfId="0" applyFont="1" applyAlignment="1">
      <alignment horizontal="center"/>
    </xf>
    <xf numFmtId="0" fontId="179" fillId="0" borderId="0" xfId="0" applyFont="1" applyAlignment="1">
      <alignment horizontal="center" vertical="center" wrapText="1"/>
    </xf>
    <xf numFmtId="0" fontId="170" fillId="0" borderId="0" xfId="1" applyAlignment="1">
      <alignment horizontal="center"/>
    </xf>
    <xf numFmtId="0" fontId="170" fillId="0" borderId="8" xfId="1" applyNumberFormat="1" applyBorder="1" applyAlignment="1">
      <alignment horizontal="center" vertical="center"/>
    </xf>
    <xf numFmtId="0" fontId="119" fillId="7" borderId="0" xfId="0" applyFont="1" applyFill="1" applyAlignment="1">
      <alignment horizontal="center" vertical="center" wrapText="1"/>
    </xf>
    <xf numFmtId="3" fontId="119" fillId="7" borderId="0" xfId="0" applyNumberFormat="1" applyFont="1" applyFill="1" applyAlignment="1">
      <alignment horizontal="center" vertical="center" wrapText="1"/>
    </xf>
    <xf numFmtId="44" fontId="112" fillId="15" borderId="19" xfId="0" applyNumberFormat="1" applyFont="1" applyFill="1" applyBorder="1" applyAlignment="1">
      <alignment horizontal="center" vertical="center" wrapText="1"/>
    </xf>
    <xf numFmtId="44" fontId="104" fillId="15" borderId="19" xfId="0" applyNumberFormat="1" applyFont="1" applyFill="1" applyBorder="1" applyAlignment="1">
      <alignment vertical="center"/>
    </xf>
    <xf numFmtId="44" fontId="123" fillId="9" borderId="20" xfId="0" applyNumberFormat="1" applyFont="1" applyFill="1" applyBorder="1" applyAlignment="1">
      <alignment horizontal="center" vertical="center"/>
    </xf>
    <xf numFmtId="0" fontId="109" fillId="9" borderId="20" xfId="0" applyFont="1" applyFill="1" applyBorder="1" applyAlignment="1">
      <alignment horizontal="center" vertical="center"/>
    </xf>
    <xf numFmtId="0" fontId="113" fillId="0" borderId="22" xfId="0" applyFont="1" applyBorder="1" applyAlignment="1">
      <alignment horizontal="center" vertical="center" wrapText="1"/>
    </xf>
    <xf numFmtId="0" fontId="0" fillId="0" borderId="21" xfId="0" applyBorder="1" applyAlignment="1">
      <alignment horizontal="center" vertical="center"/>
    </xf>
    <xf numFmtId="44" fontId="0" fillId="0" borderId="21" xfId="0" applyNumberFormat="1" applyBorder="1" applyAlignment="1">
      <alignment horizontal="center" vertical="center"/>
    </xf>
    <xf numFmtId="0" fontId="148" fillId="0" borderId="0" xfId="106" applyFont="1" applyAlignment="1">
      <alignment horizontal="center" vertical="center"/>
    </xf>
    <xf numFmtId="44" fontId="148" fillId="0" borderId="0" xfId="254" applyFont="1" applyAlignment="1">
      <alignment horizontal="center" vertical="center"/>
    </xf>
    <xf numFmtId="44" fontId="148" fillId="0" borderId="33" xfId="254" applyFont="1" applyBorder="1" applyAlignment="1">
      <alignment horizontal="center" vertical="center"/>
    </xf>
    <xf numFmtId="0" fontId="112" fillId="0" borderId="33" xfId="0" applyFont="1" applyBorder="1" applyAlignment="1">
      <alignment horizontal="center" vertical="center" wrapText="1"/>
    </xf>
    <xf numFmtId="44" fontId="113" fillId="15" borderId="33" xfId="0" applyNumberFormat="1" applyFont="1" applyFill="1" applyBorder="1" applyAlignment="1">
      <alignment horizontal="center" vertical="center" wrapText="1"/>
    </xf>
    <xf numFmtId="3" fontId="113" fillId="0" borderId="33" xfId="0" applyNumberFormat="1" applyFont="1" applyBorder="1" applyAlignment="1">
      <alignment horizontal="center" vertical="center"/>
    </xf>
    <xf numFmtId="0" fontId="113" fillId="0" borderId="33" xfId="0" applyFont="1" applyBorder="1" applyAlignment="1">
      <alignment horizontal="center" vertical="center" wrapText="1"/>
    </xf>
    <xf numFmtId="0" fontId="110" fillId="0" borderId="33" xfId="0" applyFont="1" applyBorder="1" applyAlignment="1">
      <alignment horizontal="center" vertical="center" wrapText="1" shrinkToFit="1"/>
    </xf>
    <xf numFmtId="44" fontId="112" fillId="0" borderId="33" xfId="0" applyNumberFormat="1" applyFont="1" applyBorder="1" applyAlignment="1">
      <alignment horizontal="center" vertical="center"/>
    </xf>
    <xf numFmtId="0" fontId="170" fillId="0" borderId="33" xfId="1" applyNumberFormat="1" applyBorder="1" applyAlignment="1">
      <alignment horizontal="center" vertical="center"/>
    </xf>
    <xf numFmtId="3" fontId="0" fillId="0" borderId="33" xfId="0" applyNumberFormat="1" applyBorder="1" applyAlignment="1">
      <alignment horizontal="center" vertical="center"/>
    </xf>
    <xf numFmtId="44" fontId="0" fillId="0" borderId="33" xfId="0" applyNumberFormat="1" applyBorder="1" applyAlignment="1">
      <alignment horizontal="center" vertical="center"/>
    </xf>
    <xf numFmtId="0" fontId="170" fillId="0" borderId="34" xfId="1" applyNumberFormat="1" applyBorder="1" applyAlignment="1">
      <alignment horizontal="center" vertical="center"/>
    </xf>
    <xf numFmtId="0" fontId="0" fillId="0" borderId="22" xfId="0" applyBorder="1" applyAlignment="1">
      <alignment horizontal="center" vertical="center"/>
    </xf>
    <xf numFmtId="44" fontId="112" fillId="0" borderId="21" xfId="0" applyNumberFormat="1" applyFont="1" applyBorder="1" applyAlignment="1">
      <alignment horizontal="center" vertical="center"/>
    </xf>
    <xf numFmtId="44" fontId="104" fillId="0" borderId="33" xfId="0" applyNumberFormat="1" applyFont="1" applyBorder="1" applyAlignment="1">
      <alignment vertical="center"/>
    </xf>
    <xf numFmtId="0" fontId="170" fillId="0" borderId="21" xfId="1" applyNumberFormat="1" applyFill="1" applyBorder="1" applyAlignment="1">
      <alignment horizontal="center" vertical="center"/>
    </xf>
    <xf numFmtId="0" fontId="112" fillId="0" borderId="33" xfId="0" quotePrefix="1" applyFont="1" applyBorder="1" applyAlignment="1">
      <alignment horizontal="center" vertical="center" wrapText="1"/>
    </xf>
    <xf numFmtId="44" fontId="112" fillId="0" borderId="33" xfId="0" applyNumberFormat="1" applyFont="1" applyBorder="1" applyAlignment="1">
      <alignment horizontal="center" vertical="center" wrapText="1"/>
    </xf>
    <xf numFmtId="44" fontId="0" fillId="0" borderId="34" xfId="0" applyNumberFormat="1" applyBorder="1" applyAlignment="1">
      <alignment vertical="center"/>
    </xf>
    <xf numFmtId="44" fontId="0" fillId="0" borderId="21" xfId="0" applyNumberFormat="1" applyBorder="1" applyAlignment="1">
      <alignment vertical="center"/>
    </xf>
    <xf numFmtId="0" fontId="170" fillId="0" borderId="33" xfId="1" applyBorder="1" applyAlignment="1">
      <alignment horizontal="center"/>
    </xf>
    <xf numFmtId="44" fontId="0" fillId="0" borderId="33" xfId="0" applyNumberFormat="1" applyBorder="1" applyAlignment="1">
      <alignment vertical="center"/>
    </xf>
    <xf numFmtId="0" fontId="127" fillId="0" borderId="33" xfId="0" applyFont="1" applyBorder="1" applyAlignment="1">
      <alignment horizontal="center" vertical="center" wrapText="1"/>
    </xf>
    <xf numFmtId="44" fontId="148" fillId="0" borderId="33" xfId="0" applyNumberFormat="1" applyFont="1" applyBorder="1" applyAlignment="1">
      <alignment horizontal="center" vertical="center"/>
    </xf>
    <xf numFmtId="0" fontId="112" fillId="0" borderId="33" xfId="106" applyFont="1" applyBorder="1" applyAlignment="1">
      <alignment horizontal="center" vertical="center"/>
    </xf>
    <xf numFmtId="0" fontId="170" fillId="0" borderId="33" xfId="1" applyNumberFormat="1" applyFill="1" applyBorder="1" applyAlignment="1">
      <alignment horizontal="center" vertical="center"/>
    </xf>
    <xf numFmtId="0" fontId="109" fillId="11" borderId="23" xfId="0" applyFont="1" applyFill="1" applyBorder="1" applyAlignment="1">
      <alignment horizontal="center" vertical="center"/>
    </xf>
    <xf numFmtId="44" fontId="125" fillId="11" borderId="23" xfId="0" applyNumberFormat="1" applyFont="1" applyFill="1" applyBorder="1" applyAlignment="1">
      <alignment horizontal="center" vertical="center"/>
    </xf>
    <xf numFmtId="44" fontId="125" fillId="11" borderId="23" xfId="0" applyNumberFormat="1" applyFont="1" applyFill="1" applyBorder="1" applyAlignment="1">
      <alignment horizontal="center" vertical="center" wrapText="1"/>
    </xf>
    <xf numFmtId="0" fontId="0" fillId="16" borderId="33" xfId="0" applyFill="1" applyBorder="1" applyAlignment="1">
      <alignment horizontal="center" vertical="center"/>
    </xf>
    <xf numFmtId="44" fontId="123" fillId="11" borderId="34" xfId="0" applyNumberFormat="1" applyFont="1" applyFill="1" applyBorder="1" applyAlignment="1">
      <alignment horizontal="center" vertical="center"/>
    </xf>
    <xf numFmtId="0" fontId="148" fillId="3" borderId="33" xfId="0" applyFont="1" applyFill="1" applyBorder="1" applyAlignment="1">
      <alignment horizontal="center" vertical="center" wrapText="1"/>
    </xf>
    <xf numFmtId="44" fontId="0" fillId="0" borderId="33" xfId="0" applyNumberFormat="1" applyBorder="1"/>
    <xf numFmtId="0" fontId="148" fillId="0" borderId="33" xfId="0" applyFont="1" applyBorder="1" applyAlignment="1">
      <alignment horizontal="center" vertical="center"/>
    </xf>
    <xf numFmtId="44" fontId="123" fillId="11" borderId="23" xfId="0" applyNumberFormat="1" applyFont="1" applyFill="1" applyBorder="1" applyAlignment="1">
      <alignment horizontal="center" vertical="center" wrapText="1"/>
    </xf>
    <xf numFmtId="44" fontId="112" fillId="0" borderId="34" xfId="0" applyNumberFormat="1" applyFont="1" applyBorder="1" applyAlignment="1">
      <alignment horizontal="center" vertical="center"/>
    </xf>
    <xf numFmtId="44" fontId="104" fillId="0" borderId="34" xfId="0" applyNumberFormat="1" applyFont="1" applyBorder="1" applyAlignment="1">
      <alignment horizontal="center" vertical="center"/>
    </xf>
    <xf numFmtId="44" fontId="0" fillId="0" borderId="34" xfId="0" applyNumberFormat="1" applyBorder="1" applyAlignment="1">
      <alignment horizontal="center" vertical="center"/>
    </xf>
    <xf numFmtId="0" fontId="112" fillId="0" borderId="33" xfId="0" applyFont="1" applyBorder="1" applyAlignment="1">
      <alignment horizontal="center" vertical="center"/>
    </xf>
    <xf numFmtId="44" fontId="0" fillId="0" borderId="33" xfId="0" applyNumberFormat="1" applyBorder="1" applyAlignment="1">
      <alignment horizontal="center"/>
    </xf>
    <xf numFmtId="44" fontId="0" fillId="0" borderId="34" xfId="0" applyNumberFormat="1" applyBorder="1" applyAlignment="1">
      <alignment horizontal="center"/>
    </xf>
    <xf numFmtId="0" fontId="113" fillId="15" borderId="33" xfId="0" applyFont="1" applyFill="1" applyBorder="1" applyAlignment="1">
      <alignment horizontal="center" vertical="center"/>
    </xf>
    <xf numFmtId="0" fontId="110" fillId="0" borderId="33" xfId="0" applyFont="1" applyBorder="1" applyAlignment="1">
      <alignment horizontal="center" vertical="center" wrapText="1"/>
    </xf>
    <xf numFmtId="0" fontId="170" fillId="0" borderId="33" xfId="1" applyBorder="1" applyAlignment="1">
      <alignment horizontal="center" vertical="center"/>
    </xf>
    <xf numFmtId="0" fontId="0" fillId="0" borderId="33" xfId="0" applyBorder="1" applyAlignment="1">
      <alignment horizontal="center"/>
    </xf>
    <xf numFmtId="0" fontId="0" fillId="0" borderId="33" xfId="0" applyBorder="1" applyAlignment="1">
      <alignment horizontal="center" vertical="center"/>
    </xf>
    <xf numFmtId="44" fontId="0" fillId="0" borderId="33" xfId="9" applyFont="1" applyBorder="1" applyAlignment="1">
      <alignment horizontal="center"/>
    </xf>
    <xf numFmtId="0" fontId="148" fillId="0" borderId="33" xfId="2" applyFont="1" applyBorder="1" applyAlignment="1">
      <alignment horizontal="center"/>
    </xf>
    <xf numFmtId="0" fontId="148" fillId="0" borderId="33" xfId="2" applyFont="1" applyBorder="1" applyAlignment="1">
      <alignment horizontal="center" vertical="center"/>
    </xf>
    <xf numFmtId="0" fontId="0" fillId="0" borderId="8" xfId="0" applyBorder="1" applyAlignment="1">
      <alignment horizontal="center"/>
    </xf>
    <xf numFmtId="44" fontId="104" fillId="0" borderId="33" xfId="0" applyNumberFormat="1" applyFont="1" applyBorder="1" applyAlignment="1">
      <alignment horizontal="center" vertical="center"/>
    </xf>
    <xf numFmtId="3" fontId="0" fillId="16" borderId="33" xfId="0" applyNumberFormat="1" applyFill="1" applyBorder="1" applyAlignment="1">
      <alignment horizontal="center" vertical="center"/>
    </xf>
    <xf numFmtId="0" fontId="113" fillId="0" borderId="33" xfId="0" applyFont="1" applyBorder="1" applyAlignment="1">
      <alignment horizontal="center" vertical="center"/>
    </xf>
    <xf numFmtId="0" fontId="113" fillId="15" borderId="33" xfId="0" applyFont="1" applyFill="1" applyBorder="1" applyAlignment="1">
      <alignment horizontal="center" vertical="center" wrapText="1"/>
    </xf>
    <xf numFmtId="0" fontId="113" fillId="15" borderId="21" xfId="0" applyFont="1" applyFill="1" applyBorder="1" applyAlignment="1">
      <alignment vertical="center" wrapText="1"/>
    </xf>
    <xf numFmtId="0" fontId="113" fillId="15" borderId="19" xfId="0" applyFont="1" applyFill="1" applyBorder="1" applyAlignment="1">
      <alignment vertical="center" wrapText="1"/>
    </xf>
    <xf numFmtId="0" fontId="170" fillId="0" borderId="33" xfId="1" applyNumberFormat="1" applyBorder="1" applyAlignment="1">
      <alignment horizontal="center" vertical="center" wrapText="1"/>
    </xf>
    <xf numFmtId="0" fontId="106" fillId="0" borderId="33" xfId="0" applyFont="1" applyBorder="1" applyAlignment="1">
      <alignment horizontal="center" vertical="center" wrapText="1"/>
    </xf>
    <xf numFmtId="0" fontId="110" fillId="0" borderId="8" xfId="0" applyFont="1" applyBorder="1" applyAlignment="1">
      <alignment horizontal="center" vertical="center" wrapText="1" shrinkToFit="1"/>
    </xf>
    <xf numFmtId="0" fontId="122" fillId="0" borderId="33" xfId="0" applyFont="1" applyBorder="1" applyAlignment="1">
      <alignment horizontal="center" vertical="center" wrapText="1" shrinkToFit="1"/>
    </xf>
    <xf numFmtId="0" fontId="0" fillId="7" borderId="33" xfId="0" applyFill="1" applyBorder="1" applyAlignment="1">
      <alignment horizontal="center" vertical="center"/>
    </xf>
    <xf numFmtId="3" fontId="0" fillId="7" borderId="33" xfId="0" applyNumberFormat="1" applyFill="1" applyBorder="1" applyAlignment="1">
      <alignment horizontal="center" vertical="center"/>
    </xf>
    <xf numFmtId="0" fontId="128" fillId="7" borderId="33" xfId="0" applyFont="1" applyFill="1" applyBorder="1" applyAlignment="1">
      <alignment horizontal="center" vertical="center" wrapText="1"/>
    </xf>
    <xf numFmtId="44" fontId="104" fillId="7" borderId="33" xfId="0" applyNumberFormat="1" applyFont="1" applyFill="1" applyBorder="1" applyAlignment="1">
      <alignment horizontal="center" vertical="center"/>
    </xf>
    <xf numFmtId="0" fontId="112" fillId="0" borderId="33" xfId="0" applyFont="1" applyBorder="1" applyAlignment="1">
      <alignment horizontal="center"/>
    </xf>
    <xf numFmtId="44" fontId="113" fillId="15" borderId="22" xfId="0" applyNumberFormat="1" applyFont="1" applyFill="1" applyBorder="1" applyAlignment="1">
      <alignment horizontal="center" vertical="center" wrapText="1"/>
    </xf>
    <xf numFmtId="0" fontId="122" fillId="0" borderId="8" xfId="0" applyFont="1" applyBorder="1" applyAlignment="1">
      <alignment horizontal="center" vertical="center" wrapText="1" shrinkToFit="1"/>
    </xf>
    <xf numFmtId="0" fontId="170" fillId="0" borderId="33" xfId="1" applyFill="1" applyBorder="1" applyAlignment="1">
      <alignment horizontal="center"/>
    </xf>
    <xf numFmtId="44" fontId="113" fillId="15" borderId="8" xfId="0" applyNumberFormat="1" applyFont="1" applyFill="1" applyBorder="1" applyAlignment="1">
      <alignment horizontal="center" vertical="center" wrapText="1"/>
    </xf>
    <xf numFmtId="0" fontId="113" fillId="15" borderId="34" xfId="0" applyFont="1" applyFill="1" applyBorder="1" applyAlignment="1">
      <alignment vertical="center" wrapText="1"/>
    </xf>
    <xf numFmtId="0" fontId="170" fillId="0" borderId="33" xfId="1" quotePrefix="1" applyNumberFormat="1" applyFill="1" applyBorder="1" applyAlignment="1">
      <alignment horizontal="center" vertical="center" wrapText="1"/>
    </xf>
    <xf numFmtId="0" fontId="0" fillId="3" borderId="34" xfId="0" applyFill="1" applyBorder="1" applyAlignment="1">
      <alignment horizontal="center" vertical="center"/>
    </xf>
    <xf numFmtId="0" fontId="104" fillId="3" borderId="34" xfId="0" applyFont="1" applyFill="1" applyBorder="1" applyAlignment="1">
      <alignment horizontal="center" vertical="center"/>
    </xf>
    <xf numFmtId="0" fontId="104" fillId="0" borderId="34" xfId="0" applyFont="1" applyBorder="1" applyAlignment="1">
      <alignment horizontal="center" vertical="center"/>
    </xf>
    <xf numFmtId="0" fontId="104" fillId="0" borderId="34" xfId="0" applyFont="1" applyBorder="1" applyAlignment="1">
      <alignment horizontal="center" vertical="center" wrapText="1"/>
    </xf>
    <xf numFmtId="0" fontId="0" fillId="3" borderId="34" xfId="0" applyFill="1" applyBorder="1" applyAlignment="1">
      <alignment horizontal="center"/>
    </xf>
    <xf numFmtId="0" fontId="104" fillId="0" borderId="34" xfId="0" applyFont="1" applyBorder="1" applyAlignment="1">
      <alignment horizontal="center"/>
    </xf>
    <xf numFmtId="0" fontId="119" fillId="3" borderId="33" xfId="0" applyFont="1" applyFill="1" applyBorder="1" applyAlignment="1">
      <alignment horizontal="center" vertical="center"/>
    </xf>
    <xf numFmtId="0" fontId="0" fillId="0" borderId="21" xfId="0" applyBorder="1" applyAlignment="1">
      <alignment horizontal="center"/>
    </xf>
    <xf numFmtId="0" fontId="104" fillId="3" borderId="33" xfId="0" applyFont="1" applyFill="1" applyBorder="1" applyAlignment="1">
      <alignment horizontal="center" vertical="center"/>
    </xf>
    <xf numFmtId="0" fontId="113" fillId="15" borderId="8" xfId="0" applyFont="1" applyFill="1" applyBorder="1" applyAlignment="1">
      <alignment vertical="center" wrapText="1"/>
    </xf>
    <xf numFmtId="0" fontId="0" fillId="0" borderId="19" xfId="0" applyBorder="1" applyAlignment="1">
      <alignment horizontal="center" vertical="center"/>
    </xf>
    <xf numFmtId="0" fontId="0" fillId="15" borderId="34" xfId="0" applyFill="1" applyBorder="1" applyAlignment="1">
      <alignment horizontal="center" vertical="center"/>
    </xf>
    <xf numFmtId="0" fontId="0" fillId="15" borderId="33" xfId="0" applyFill="1" applyBorder="1" applyAlignment="1">
      <alignment horizontal="center" vertical="center"/>
    </xf>
    <xf numFmtId="3" fontId="0" fillId="7" borderId="8" xfId="0" applyNumberFormat="1" applyFill="1" applyBorder="1" applyAlignment="1">
      <alignment horizontal="center" vertical="center"/>
    </xf>
    <xf numFmtId="0" fontId="128" fillId="0" borderId="33" xfId="0" applyFont="1" applyBorder="1" applyAlignment="1">
      <alignment horizontal="center" vertical="center" wrapText="1"/>
    </xf>
    <xf numFmtId="0" fontId="170" fillId="7" borderId="33" xfId="1" applyNumberFormat="1" applyFill="1" applyBorder="1" applyAlignment="1">
      <alignment horizontal="center" vertical="center"/>
    </xf>
    <xf numFmtId="0" fontId="113" fillId="15" borderId="22" xfId="0" applyFont="1" applyFill="1" applyBorder="1" applyAlignment="1">
      <alignment horizontal="center" vertical="center" wrapText="1"/>
    </xf>
    <xf numFmtId="0" fontId="112" fillId="3" borderId="34" xfId="0" applyFont="1" applyFill="1" applyBorder="1" applyAlignment="1">
      <alignment horizontal="center"/>
    </xf>
    <xf numFmtId="0" fontId="170" fillId="3" borderId="8" xfId="1" applyNumberFormat="1" applyFill="1" applyBorder="1" applyAlignment="1">
      <alignment horizontal="center" vertical="center"/>
    </xf>
    <xf numFmtId="0" fontId="0" fillId="0" borderId="22" xfId="0" applyBorder="1" applyAlignment="1">
      <alignment horizontal="center" vertical="center" wrapText="1"/>
    </xf>
    <xf numFmtId="44" fontId="112" fillId="0" borderId="8" xfId="0" applyNumberFormat="1" applyFont="1" applyBorder="1" applyAlignment="1">
      <alignment horizontal="center" vertical="center"/>
    </xf>
    <xf numFmtId="0" fontId="125" fillId="9" borderId="8" xfId="0" applyFont="1" applyFill="1" applyBorder="1" applyAlignment="1">
      <alignment horizontal="center" vertical="center"/>
    </xf>
    <xf numFmtId="0" fontId="112" fillId="0" borderId="34" xfId="0" applyFont="1" applyBorder="1" applyAlignment="1">
      <alignment horizontal="center"/>
    </xf>
    <xf numFmtId="0" fontId="55" fillId="0" borderId="33" xfId="55900" applyBorder="1" applyAlignment="1">
      <alignment horizontal="center" vertical="center"/>
    </xf>
    <xf numFmtId="0" fontId="170" fillId="0" borderId="8" xfId="1" applyBorder="1" applyAlignment="1">
      <alignment horizontal="center"/>
    </xf>
    <xf numFmtId="0" fontId="170" fillId="0" borderId="34" xfId="1" applyNumberFormat="1" applyBorder="1" applyAlignment="1">
      <alignment horizontal="center"/>
    </xf>
    <xf numFmtId="44" fontId="0" fillId="0" borderId="22" xfId="0" applyNumberFormat="1" applyBorder="1" applyAlignment="1">
      <alignment horizontal="center" vertical="center"/>
    </xf>
    <xf numFmtId="44" fontId="127" fillId="0" borderId="21" xfId="0" applyNumberFormat="1" applyFont="1" applyBorder="1" applyAlignment="1">
      <alignment horizontal="center" vertical="center" wrapText="1"/>
    </xf>
    <xf numFmtId="44" fontId="123" fillId="13" borderId="23" xfId="0" applyNumberFormat="1" applyFont="1" applyFill="1" applyBorder="1" applyAlignment="1">
      <alignment horizontal="center" vertical="center" wrapText="1"/>
    </xf>
    <xf numFmtId="0" fontId="123" fillId="13" borderId="23" xfId="0" applyFont="1" applyFill="1" applyBorder="1" applyAlignment="1">
      <alignment horizontal="center" vertical="center"/>
    </xf>
    <xf numFmtId="0" fontId="113" fillId="15" borderId="0" xfId="0" applyFont="1" applyFill="1" applyAlignment="1">
      <alignment vertical="center" wrapText="1"/>
    </xf>
    <xf numFmtId="0" fontId="113" fillId="15" borderId="20" xfId="0" applyFont="1" applyFill="1" applyBorder="1" applyAlignment="1">
      <alignment vertical="center" wrapText="1"/>
    </xf>
    <xf numFmtId="0" fontId="170" fillId="0" borderId="33" xfId="1" applyFill="1" applyBorder="1" applyAlignment="1">
      <alignment horizontal="center" vertical="center"/>
    </xf>
    <xf numFmtId="3" fontId="0" fillId="7" borderId="22" xfId="0" applyNumberFormat="1" applyFill="1" applyBorder="1" applyAlignment="1">
      <alignment horizontal="center" vertical="center"/>
    </xf>
    <xf numFmtId="0" fontId="0" fillId="7" borderId="8" xfId="0" applyFill="1" applyBorder="1" applyAlignment="1">
      <alignment horizontal="center" vertical="center"/>
    </xf>
    <xf numFmtId="0" fontId="128" fillId="7" borderId="8" xfId="0" applyFont="1" applyFill="1" applyBorder="1" applyAlignment="1">
      <alignment horizontal="center" vertical="center" wrapText="1"/>
    </xf>
    <xf numFmtId="44" fontId="104" fillId="7" borderId="8" xfId="0" applyNumberFormat="1" applyFont="1" applyFill="1" applyBorder="1" applyAlignment="1">
      <alignment horizontal="center" vertical="center"/>
    </xf>
    <xf numFmtId="0" fontId="112" fillId="0" borderId="8" xfId="0" applyFont="1" applyBorder="1" applyAlignment="1">
      <alignment horizontal="center" vertical="center"/>
    </xf>
    <xf numFmtId="0" fontId="0" fillId="15" borderId="21" xfId="0" applyFill="1" applyBorder="1" applyAlignment="1">
      <alignment horizontal="center" vertical="center"/>
    </xf>
    <xf numFmtId="3" fontId="0" fillId="0" borderId="21" xfId="0" applyNumberFormat="1" applyBorder="1" applyAlignment="1">
      <alignment horizontal="center" vertical="center"/>
    </xf>
    <xf numFmtId="0" fontId="0" fillId="16" borderId="20" xfId="0" applyFill="1" applyBorder="1" applyAlignment="1">
      <alignment horizontal="center" vertical="center"/>
    </xf>
    <xf numFmtId="0" fontId="170" fillId="0" borderId="21" xfId="1" applyNumberFormat="1" applyBorder="1" applyAlignment="1">
      <alignment horizontal="center" vertical="center"/>
    </xf>
    <xf numFmtId="3" fontId="112" fillId="0" borderId="34" xfId="0" applyNumberFormat="1" applyFont="1" applyBorder="1" applyAlignment="1">
      <alignment horizontal="center" vertical="center"/>
    </xf>
    <xf numFmtId="3" fontId="0" fillId="0" borderId="34" xfId="0" applyNumberFormat="1" applyBorder="1" applyAlignment="1">
      <alignment horizontal="center" vertical="center"/>
    </xf>
    <xf numFmtId="44" fontId="104" fillId="0" borderId="33" xfId="0" applyNumberFormat="1" applyFont="1" applyBorder="1"/>
    <xf numFmtId="0" fontId="104" fillId="0" borderId="0" xfId="20" applyAlignment="1">
      <alignment horizontal="center"/>
    </xf>
    <xf numFmtId="44" fontId="104" fillId="0" borderId="0" xfId="20" applyNumberFormat="1" applyAlignment="1">
      <alignment horizontal="center"/>
    </xf>
    <xf numFmtId="0" fontId="130" fillId="0" borderId="0" xfId="20" applyFont="1" applyAlignment="1" applyProtection="1">
      <alignment horizontal="center" vertical="center" wrapText="1"/>
      <protection locked="0"/>
    </xf>
    <xf numFmtId="44" fontId="107" fillId="0" borderId="0" xfId="20" applyNumberFormat="1" applyFont="1" applyAlignment="1">
      <alignment horizontal="center" vertical="center" wrapText="1"/>
    </xf>
    <xf numFmtId="44" fontId="0" fillId="0" borderId="0" xfId="9" applyFont="1"/>
    <xf numFmtId="44" fontId="104" fillId="0" borderId="33" xfId="0" applyNumberFormat="1" applyFont="1" applyBorder="1" applyAlignment="1">
      <alignment horizontal="center"/>
    </xf>
    <xf numFmtId="44" fontId="148" fillId="0" borderId="33" xfId="254" applyFont="1" applyBorder="1" applyAlignment="1">
      <alignment horizontal="center"/>
    </xf>
    <xf numFmtId="0" fontId="170" fillId="0" borderId="34" xfId="1" applyNumberFormat="1" applyFill="1" applyBorder="1" applyAlignment="1">
      <alignment horizontal="center" vertical="center"/>
    </xf>
    <xf numFmtId="44" fontId="104" fillId="0" borderId="33" xfId="0" applyNumberFormat="1" applyFont="1" applyBorder="1" applyAlignment="1">
      <alignment horizontal="center" vertical="center" wrapText="1"/>
    </xf>
    <xf numFmtId="0" fontId="158" fillId="0" borderId="33" xfId="0" applyFont="1" applyBorder="1" applyAlignment="1">
      <alignment horizontal="center" vertical="center" wrapText="1"/>
    </xf>
    <xf numFmtId="0" fontId="113" fillId="15" borderId="0" xfId="0" applyFont="1" applyFill="1" applyAlignment="1">
      <alignment horizontal="center" vertical="center"/>
    </xf>
    <xf numFmtId="0" fontId="116" fillId="0" borderId="22" xfId="0" applyFont="1" applyBorder="1" applyAlignment="1">
      <alignment horizontal="center" vertical="center" wrapText="1"/>
    </xf>
    <xf numFmtId="0" fontId="113" fillId="15" borderId="8" xfId="0" applyFont="1" applyFill="1" applyBorder="1" applyAlignment="1">
      <alignment horizontal="center" vertical="center"/>
    </xf>
    <xf numFmtId="0" fontId="148" fillId="0" borderId="33" xfId="0" applyFont="1" applyBorder="1" applyAlignment="1">
      <alignment horizontal="center" vertical="center" wrapText="1"/>
    </xf>
    <xf numFmtId="0" fontId="123" fillId="17" borderId="33" xfId="0" applyFont="1" applyFill="1" applyBorder="1" applyAlignment="1">
      <alignment horizontal="center" vertical="center"/>
    </xf>
    <xf numFmtId="0" fontId="154" fillId="121" borderId="0" xfId="0" applyFont="1" applyFill="1" applyAlignment="1">
      <alignment horizontal="center" vertical="center"/>
    </xf>
    <xf numFmtId="0" fontId="154" fillId="121" borderId="0" xfId="0" applyFont="1" applyFill="1" applyAlignment="1">
      <alignment horizontal="center" vertical="center" wrapText="1"/>
    </xf>
    <xf numFmtId="0" fontId="159" fillId="121" borderId="0" xfId="0" applyFont="1" applyFill="1" applyAlignment="1">
      <alignment vertical="center" wrapText="1"/>
    </xf>
    <xf numFmtId="0" fontId="166" fillId="121" borderId="0" xfId="0" applyFont="1" applyFill="1" applyAlignment="1">
      <alignment horizontal="center" vertical="center" wrapText="1"/>
    </xf>
    <xf numFmtId="44" fontId="154" fillId="121" borderId="0" xfId="0" applyNumberFormat="1" applyFont="1" applyFill="1" applyAlignment="1">
      <alignment horizontal="center" vertical="center"/>
    </xf>
    <xf numFmtId="0" fontId="160" fillId="121" borderId="0" xfId="0" applyFont="1" applyFill="1" applyAlignment="1">
      <alignment horizontal="center" vertical="center"/>
    </xf>
    <xf numFmtId="0" fontId="160" fillId="121" borderId="0" xfId="0" applyFont="1" applyFill="1" applyAlignment="1">
      <alignment horizontal="center" vertical="center" wrapText="1"/>
    </xf>
    <xf numFmtId="0" fontId="0" fillId="121" borderId="0" xfId="0" applyFill="1" applyAlignment="1">
      <alignment horizontal="center" vertical="center"/>
    </xf>
    <xf numFmtId="44" fontId="104" fillId="121" borderId="0" xfId="0" applyNumberFormat="1" applyFont="1" applyFill="1" applyAlignment="1">
      <alignment horizontal="center" vertical="center"/>
    </xf>
    <xf numFmtId="0" fontId="0" fillId="15" borderId="22" xfId="0" applyFill="1" applyBorder="1" applyAlignment="1">
      <alignment horizontal="center" vertical="center"/>
    </xf>
    <xf numFmtId="3" fontId="149" fillId="0" borderId="0" xfId="0" applyNumberFormat="1" applyFont="1" applyAlignment="1">
      <alignment horizontal="center" vertical="center" wrapText="1"/>
    </xf>
    <xf numFmtId="0" fontId="104" fillId="0" borderId="0" xfId="56001" applyFont="1" applyAlignment="1">
      <alignment horizontal="center" vertical="center" wrapText="1"/>
    </xf>
    <xf numFmtId="0" fontId="132" fillId="0" borderId="0" xfId="56001" applyFont="1" applyAlignment="1">
      <alignment horizontal="center" vertical="center" wrapText="1"/>
    </xf>
    <xf numFmtId="44" fontId="134" fillId="0" borderId="0" xfId="56001" applyNumberFormat="1" applyFont="1" applyAlignment="1">
      <alignment horizontal="center" vertical="center"/>
    </xf>
    <xf numFmtId="0" fontId="130" fillId="0" borderId="0" xfId="56001" applyFont="1" applyAlignment="1" applyProtection="1">
      <alignment horizontal="center" vertical="center" wrapText="1"/>
      <protection locked="0"/>
    </xf>
    <xf numFmtId="0" fontId="159" fillId="18" borderId="0" xfId="56001" applyFont="1" applyFill="1" applyAlignment="1">
      <alignment horizontal="center" vertical="center"/>
    </xf>
    <xf numFmtId="0" fontId="156" fillId="18" borderId="0" xfId="56001" applyFont="1" applyFill="1" applyAlignment="1">
      <alignment horizontal="center" vertical="center"/>
    </xf>
    <xf numFmtId="44" fontId="159" fillId="18" borderId="0" xfId="56001" applyNumberFormat="1" applyFont="1" applyFill="1" applyAlignment="1">
      <alignment horizontal="center" vertical="center" wrapText="1"/>
    </xf>
    <xf numFmtId="0" fontId="125" fillId="17" borderId="0" xfId="0" applyFont="1" applyFill="1" applyAlignment="1">
      <alignment vertical="center"/>
    </xf>
    <xf numFmtId="0" fontId="0" fillId="7" borderId="22" xfId="0" applyFill="1" applyBorder="1" applyAlignment="1">
      <alignment horizontal="center" vertical="center"/>
    </xf>
    <xf numFmtId="0" fontId="125" fillId="17" borderId="33" xfId="0" applyFont="1" applyFill="1" applyBorder="1" applyAlignment="1">
      <alignment horizontal="center" vertical="center"/>
    </xf>
    <xf numFmtId="0" fontId="122" fillId="0" borderId="8" xfId="0" applyFont="1" applyBorder="1" applyAlignment="1">
      <alignment horizontal="center" vertical="center" wrapText="1"/>
    </xf>
    <xf numFmtId="0" fontId="117" fillId="0" borderId="33" xfId="0" quotePrefix="1" applyFont="1" applyBorder="1" applyAlignment="1">
      <alignment horizontal="center" vertical="center" wrapText="1"/>
    </xf>
    <xf numFmtId="0" fontId="170" fillId="0" borderId="33" xfId="0" quotePrefix="1" applyFont="1" applyBorder="1" applyAlignment="1">
      <alignment horizontal="center" vertical="center" wrapText="1"/>
    </xf>
    <xf numFmtId="0" fontId="112" fillId="0" borderId="33" xfId="0" applyFont="1" applyBorder="1" applyAlignment="1">
      <alignment horizontal="center" vertical="center" wrapText="1" shrinkToFit="1"/>
    </xf>
    <xf numFmtId="44" fontId="300" fillId="0" borderId="0" xfId="0" applyNumberFormat="1" applyFont="1" applyAlignment="1">
      <alignment horizontal="center" vertical="center" wrapText="1"/>
    </xf>
    <xf numFmtId="44" fontId="300" fillId="0" borderId="23" xfId="0" applyNumberFormat="1" applyFont="1" applyBorder="1" applyAlignment="1">
      <alignment horizontal="center" vertical="center" wrapText="1"/>
    </xf>
    <xf numFmtId="0" fontId="0" fillId="0" borderId="33" xfId="0" applyBorder="1" applyAlignment="1">
      <alignment horizontal="center" vertical="center" wrapText="1"/>
    </xf>
    <xf numFmtId="0" fontId="122" fillId="0" borderId="33" xfId="0" applyFont="1" applyBorder="1" applyAlignment="1">
      <alignment horizontal="center" vertical="center" wrapText="1"/>
    </xf>
    <xf numFmtId="0" fontId="113" fillId="0" borderId="21" xfId="0" applyFont="1" applyBorder="1" applyAlignment="1">
      <alignment horizontal="center" vertical="center" wrapText="1"/>
    </xf>
    <xf numFmtId="44" fontId="104" fillId="0" borderId="0" xfId="9" applyFont="1" applyAlignment="1">
      <alignment horizontal="center" vertical="center"/>
    </xf>
    <xf numFmtId="0" fontId="112" fillId="0" borderId="23" xfId="0" applyFont="1" applyBorder="1" applyAlignment="1">
      <alignment horizontal="center" vertical="center" wrapText="1"/>
    </xf>
    <xf numFmtId="44" fontId="0" fillId="0" borderId="33" xfId="9" applyFont="1" applyBorder="1" applyAlignment="1">
      <alignment horizontal="center" vertical="center"/>
    </xf>
    <xf numFmtId="3" fontId="113" fillId="0" borderId="8" xfId="0" applyNumberFormat="1" applyFont="1" applyBorder="1" applyAlignment="1">
      <alignment horizontal="center" vertical="center"/>
    </xf>
    <xf numFmtId="44" fontId="113" fillId="15" borderId="19" xfId="0" applyNumberFormat="1" applyFont="1" applyFill="1" applyBorder="1" applyAlignment="1">
      <alignment horizontal="center" vertical="center" wrapText="1"/>
    </xf>
    <xf numFmtId="44" fontId="113" fillId="15" borderId="7" xfId="0" applyNumberFormat="1" applyFont="1" applyFill="1" applyBorder="1" applyAlignment="1">
      <alignment horizontal="center" vertical="center" wrapText="1"/>
    </xf>
    <xf numFmtId="44" fontId="113" fillId="15" borderId="21" xfId="0" applyNumberFormat="1" applyFont="1" applyFill="1" applyBorder="1" applyAlignment="1">
      <alignment horizontal="center" vertical="center" wrapText="1"/>
    </xf>
    <xf numFmtId="0" fontId="157" fillId="0" borderId="33" xfId="0" applyFont="1" applyBorder="1" applyAlignment="1">
      <alignment horizontal="center" vertical="center"/>
    </xf>
    <xf numFmtId="44" fontId="157" fillId="0" borderId="33" xfId="9" applyFont="1" applyBorder="1" applyAlignment="1">
      <alignment horizontal="center" vertical="center"/>
    </xf>
    <xf numFmtId="0" fontId="170" fillId="0" borderId="33" xfId="1" applyNumberFormat="1" applyFill="1" applyBorder="1" applyAlignment="1">
      <alignment horizontal="center"/>
    </xf>
    <xf numFmtId="0" fontId="170" fillId="0" borderId="8" xfId="1" applyBorder="1" applyAlignment="1">
      <alignment horizontal="center" vertical="center"/>
    </xf>
    <xf numFmtId="3" fontId="0" fillId="0" borderId="51" xfId="0" applyNumberFormat="1" applyBorder="1" applyAlignment="1">
      <alignment horizontal="center" vertical="center"/>
    </xf>
    <xf numFmtId="0" fontId="110" fillId="15" borderId="0" xfId="0" applyFont="1" applyFill="1" applyAlignment="1">
      <alignment horizontal="center" vertical="center"/>
    </xf>
    <xf numFmtId="0" fontId="113" fillId="123" borderId="0" xfId="0" applyFont="1" applyFill="1" applyAlignment="1">
      <alignment horizontal="center" vertical="center"/>
    </xf>
    <xf numFmtId="0" fontId="110" fillId="123" borderId="0" xfId="0" applyFont="1" applyFill="1" applyAlignment="1">
      <alignment horizontal="center" vertical="center"/>
    </xf>
    <xf numFmtId="0" fontId="113" fillId="123" borderId="20" xfId="0" applyFont="1" applyFill="1" applyBorder="1" applyAlignment="1">
      <alignment horizontal="center" vertical="center"/>
    </xf>
    <xf numFmtId="0" fontId="113" fillId="123" borderId="8" xfId="0" applyFont="1" applyFill="1" applyBorder="1" applyAlignment="1">
      <alignment horizontal="center" vertical="center"/>
    </xf>
    <xf numFmtId="0" fontId="113" fillId="123" borderId="51" xfId="0" applyFont="1" applyFill="1" applyBorder="1" applyAlignment="1">
      <alignment horizontal="center" vertical="center" wrapText="1"/>
    </xf>
    <xf numFmtId="0" fontId="0" fillId="0" borderId="51" xfId="0" applyBorder="1" applyAlignment="1">
      <alignment horizontal="center" vertical="center"/>
    </xf>
    <xf numFmtId="44" fontId="0" fillId="0" borderId="51" xfId="0" applyNumberFormat="1" applyBorder="1" applyAlignment="1">
      <alignment horizontal="center" vertical="center"/>
    </xf>
    <xf numFmtId="14" fontId="112" fillId="0" borderId="0" xfId="56049" applyNumberFormat="1" applyFont="1" applyAlignment="1">
      <alignment horizontal="center" vertical="center"/>
    </xf>
    <xf numFmtId="0" fontId="105" fillId="0" borderId="0" xfId="56049" applyFont="1" applyAlignment="1">
      <alignment horizontal="center" vertical="center"/>
    </xf>
    <xf numFmtId="44" fontId="105" fillId="0" borderId="0" xfId="56049" applyNumberFormat="1" applyFont="1" applyAlignment="1">
      <alignment horizontal="center" vertical="center"/>
    </xf>
    <xf numFmtId="0" fontId="135" fillId="0" borderId="0" xfId="56049" applyFont="1" applyAlignment="1">
      <alignment horizontal="center" vertical="center"/>
    </xf>
    <xf numFmtId="44" fontId="108" fillId="0" borderId="0" xfId="56049" applyNumberFormat="1" applyFont="1" applyAlignment="1">
      <alignment horizontal="center" vertical="center" wrapText="1"/>
    </xf>
    <xf numFmtId="0" fontId="154" fillId="20" borderId="33" xfId="56049" applyFont="1" applyFill="1" applyBorder="1" applyAlignment="1">
      <alignment horizontal="center" vertical="center" wrapText="1"/>
    </xf>
    <xf numFmtId="44" fontId="154" fillId="20" borderId="33" xfId="56049" applyNumberFormat="1" applyFont="1" applyFill="1" applyBorder="1" applyAlignment="1">
      <alignment horizontal="center" vertical="center" wrapText="1"/>
    </xf>
    <xf numFmtId="0" fontId="0" fillId="15" borderId="20" xfId="0" applyFill="1" applyBorder="1" applyAlignment="1">
      <alignment horizontal="center" vertical="center"/>
    </xf>
    <xf numFmtId="0" fontId="0" fillId="15" borderId="8" xfId="0" applyFill="1" applyBorder="1" applyAlignment="1">
      <alignment horizontal="center" vertical="center"/>
    </xf>
    <xf numFmtId="0" fontId="24" fillId="0" borderId="0" xfId="56071" applyAlignment="1">
      <alignment horizontal="center" vertical="center"/>
    </xf>
    <xf numFmtId="44" fontId="24" fillId="0" borderId="0" xfId="56070" applyAlignment="1">
      <alignment horizontal="center" vertical="center"/>
    </xf>
    <xf numFmtId="0" fontId="110" fillId="0" borderId="0" xfId="56071" applyFont="1" applyAlignment="1">
      <alignment horizontal="center" vertical="center"/>
    </xf>
    <xf numFmtId="0" fontId="105" fillId="0" borderId="0" xfId="56071" applyFont="1" applyAlignment="1">
      <alignment horizontal="center" vertical="center"/>
    </xf>
    <xf numFmtId="44" fontId="105" fillId="0" borderId="0" xfId="56071" applyNumberFormat="1" applyFont="1" applyAlignment="1">
      <alignment horizontal="center" vertical="center"/>
    </xf>
    <xf numFmtId="0" fontId="135" fillId="0" borderId="0" xfId="56071" applyFont="1" applyAlignment="1">
      <alignment horizontal="center" vertical="center"/>
    </xf>
    <xf numFmtId="44" fontId="108" fillId="0" borderId="0" xfId="56071" applyNumberFormat="1" applyFont="1" applyAlignment="1">
      <alignment horizontal="center" vertical="center" wrapText="1"/>
    </xf>
    <xf numFmtId="0" fontId="104" fillId="0" borderId="0" xfId="56083" applyFont="1" applyAlignment="1">
      <alignment horizontal="center" vertical="center"/>
    </xf>
    <xf numFmtId="44" fontId="104" fillId="0" borderId="0" xfId="56078" applyFont="1" applyAlignment="1">
      <alignment horizontal="center" vertical="center"/>
    </xf>
    <xf numFmtId="44" fontId="23" fillId="0" borderId="0" xfId="56078"/>
    <xf numFmtId="0" fontId="23" fillId="0" borderId="0" xfId="56083" applyAlignment="1">
      <alignment horizontal="center"/>
    </xf>
    <xf numFmtId="44" fontId="104" fillId="0" borderId="34" xfId="0" applyNumberFormat="1" applyFont="1" applyBorder="1" applyAlignment="1">
      <alignment vertical="center"/>
    </xf>
    <xf numFmtId="0" fontId="170" fillId="0" borderId="51" xfId="1" applyNumberFormat="1" applyFill="1" applyBorder="1" applyAlignment="1">
      <alignment horizontal="center" vertical="center"/>
    </xf>
    <xf numFmtId="41" fontId="112" fillId="0" borderId="8" xfId="0" applyNumberFormat="1" applyFont="1" applyBorder="1" applyAlignment="1">
      <alignment horizontal="center" vertical="center"/>
    </xf>
    <xf numFmtId="49" fontId="0" fillId="0" borderId="0" xfId="0" applyNumberFormat="1"/>
    <xf numFmtId="0" fontId="105" fillId="0" borderId="0" xfId="56085" applyFont="1" applyAlignment="1">
      <alignment horizontal="center" vertical="center"/>
    </xf>
    <xf numFmtId="44" fontId="105" fillId="0" borderId="0" xfId="56085" applyNumberFormat="1" applyFont="1" applyAlignment="1">
      <alignment horizontal="center" vertical="center"/>
    </xf>
    <xf numFmtId="44" fontId="108" fillId="0" borderId="0" xfId="56085" applyNumberFormat="1" applyFont="1" applyAlignment="1">
      <alignment horizontal="center" vertical="center" wrapText="1"/>
    </xf>
    <xf numFmtId="14" fontId="112" fillId="0" borderId="0" xfId="56085" applyNumberFormat="1" applyFont="1" applyAlignment="1">
      <alignment vertical="center"/>
    </xf>
    <xf numFmtId="0" fontId="135" fillId="0" borderId="0" xfId="56085" applyFont="1" applyAlignment="1">
      <alignment horizontal="center" vertical="center"/>
    </xf>
    <xf numFmtId="0" fontId="183" fillId="118" borderId="53" xfId="56085" applyFont="1" applyFill="1" applyBorder="1" applyAlignment="1">
      <alignment horizontal="center" vertical="center" wrapText="1"/>
    </xf>
    <xf numFmtId="44" fontId="183" fillId="118" borderId="53" xfId="56085" applyNumberFormat="1" applyFont="1" applyFill="1" applyBorder="1" applyAlignment="1">
      <alignment horizontal="center" vertical="center" wrapText="1"/>
    </xf>
    <xf numFmtId="49" fontId="175" fillId="0" borderId="0" xfId="56088" applyNumberFormat="1" applyFont="1" applyAlignment="1">
      <alignment horizontal="center" vertical="center"/>
    </xf>
    <xf numFmtId="0" fontId="175" fillId="0" borderId="0" xfId="56088" applyFont="1" applyAlignment="1">
      <alignment horizontal="center" vertical="center" wrapText="1"/>
    </xf>
    <xf numFmtId="49" fontId="113" fillId="0" borderId="0" xfId="56088" applyNumberFormat="1" applyFont="1"/>
    <xf numFmtId="0" fontId="152" fillId="0" borderId="0" xfId="56088" applyFont="1" applyAlignment="1">
      <alignment horizontal="center" vertical="center" wrapText="1"/>
    </xf>
    <xf numFmtId="0" fontId="22" fillId="0" borderId="0" xfId="56098" applyAlignment="1">
      <alignment horizontal="center" vertical="center"/>
    </xf>
    <xf numFmtId="44" fontId="22" fillId="0" borderId="0" xfId="56098" applyNumberFormat="1" applyAlignment="1">
      <alignment horizontal="center" vertical="center"/>
    </xf>
    <xf numFmtId="0" fontId="22" fillId="0" borderId="33" xfId="56098" applyBorder="1" applyAlignment="1">
      <alignment horizontal="center" vertical="center"/>
    </xf>
    <xf numFmtId="0" fontId="138" fillId="0" borderId="0" xfId="56099" applyFont="1" applyAlignment="1">
      <alignment horizontal="center" vertical="center"/>
    </xf>
    <xf numFmtId="0" fontId="138" fillId="0" borderId="0" xfId="56099" applyFont="1" applyAlignment="1">
      <alignment horizontal="center" wrapText="1"/>
    </xf>
    <xf numFmtId="44" fontId="128" fillId="0" borderId="0" xfId="56099" applyNumberFormat="1" applyFont="1" applyAlignment="1">
      <alignment horizontal="center" vertical="center"/>
    </xf>
    <xf numFmtId="0" fontId="174" fillId="0" borderId="0" xfId="56099" applyFont="1" applyAlignment="1">
      <alignment horizontal="center"/>
    </xf>
    <xf numFmtId="44" fontId="137" fillId="0" borderId="0" xfId="56099" applyNumberFormat="1" applyFont="1" applyAlignment="1">
      <alignment horizontal="center" vertical="center" wrapText="1"/>
    </xf>
    <xf numFmtId="0" fontId="159" fillId="14" borderId="0" xfId="56099" applyFont="1" applyFill="1" applyAlignment="1">
      <alignment horizontal="center" vertical="center"/>
    </xf>
    <xf numFmtId="44" fontId="149" fillId="14" borderId="0" xfId="56099" applyNumberFormat="1" applyFont="1" applyFill="1" applyAlignment="1">
      <alignment horizontal="center" vertical="center" wrapText="1"/>
    </xf>
    <xf numFmtId="0" fontId="104" fillId="0" borderId="0" xfId="56110" applyFont="1" applyAlignment="1">
      <alignment horizontal="center"/>
    </xf>
    <xf numFmtId="44" fontId="104" fillId="0" borderId="0" xfId="56110" applyNumberFormat="1" applyFont="1" applyAlignment="1">
      <alignment horizontal="center" wrapText="1"/>
    </xf>
    <xf numFmtId="0" fontId="119" fillId="0" borderId="23" xfId="56110" applyFont="1" applyBorder="1" applyAlignment="1">
      <alignment horizontal="center" vertical="center" wrapText="1"/>
    </xf>
    <xf numFmtId="44" fontId="119" fillId="0" borderId="23" xfId="56110" applyNumberFormat="1" applyFont="1" applyBorder="1" applyAlignment="1">
      <alignment horizontal="center" vertical="center" wrapText="1"/>
    </xf>
    <xf numFmtId="0" fontId="118" fillId="4" borderId="20" xfId="56110" applyFont="1" applyFill="1" applyBorder="1" applyAlignment="1">
      <alignment horizontal="center" vertical="center"/>
    </xf>
    <xf numFmtId="0" fontId="22" fillId="0" borderId="0" xfId="56115" applyAlignment="1">
      <alignment horizontal="center" vertical="center"/>
    </xf>
    <xf numFmtId="0" fontId="127" fillId="0" borderId="8" xfId="0" applyFont="1" applyBorder="1" applyAlignment="1">
      <alignment horizontal="center" vertical="center" wrapText="1"/>
    </xf>
    <xf numFmtId="0" fontId="123" fillId="11" borderId="54" xfId="0" applyFont="1" applyFill="1" applyBorder="1" applyAlignment="1">
      <alignment horizontal="center" vertical="center"/>
    </xf>
    <xf numFmtId="44" fontId="123" fillId="11" borderId="53" xfId="0" applyNumberFormat="1" applyFont="1" applyFill="1" applyBorder="1" applyAlignment="1">
      <alignment horizontal="center" vertical="center" wrapText="1"/>
    </xf>
    <xf numFmtId="44" fontId="0" fillId="0" borderId="54" xfId="0" applyNumberFormat="1" applyBorder="1" applyAlignment="1">
      <alignment horizontal="center" vertical="center"/>
    </xf>
    <xf numFmtId="44" fontId="112" fillId="0" borderId="54" xfId="0" applyNumberFormat="1" applyFont="1" applyBorder="1" applyAlignment="1">
      <alignment horizontal="center" vertical="center"/>
    </xf>
    <xf numFmtId="44" fontId="0" fillId="3" borderId="54" xfId="0" applyNumberFormat="1" applyFill="1" applyBorder="1" applyAlignment="1">
      <alignment horizontal="center" vertical="center"/>
    </xf>
    <xf numFmtId="0" fontId="170" fillId="0" borderId="34" xfId="1" applyBorder="1" applyAlignment="1">
      <alignment horizontal="center" vertical="center"/>
    </xf>
    <xf numFmtId="0" fontId="0" fillId="0" borderId="54" xfId="0" applyBorder="1" applyAlignment="1">
      <alignment horizontal="center" vertical="center"/>
    </xf>
    <xf numFmtId="44" fontId="0" fillId="3" borderId="54" xfId="0" applyNumberFormat="1" applyFill="1" applyBorder="1" applyAlignment="1">
      <alignment horizontal="right" vertical="center"/>
    </xf>
    <xf numFmtId="44" fontId="0" fillId="0" borderId="33" xfId="9" applyFont="1" applyFill="1" applyBorder="1" applyAlignment="1">
      <alignment horizontal="center" vertical="center"/>
    </xf>
    <xf numFmtId="0" fontId="113" fillId="15" borderId="54" xfId="0" applyFont="1" applyFill="1" applyBorder="1" applyAlignment="1">
      <alignment horizontal="center" vertical="center" wrapText="1"/>
    </xf>
    <xf numFmtId="0" fontId="232" fillId="0" borderId="33" xfId="0" applyFont="1" applyBorder="1" applyAlignment="1">
      <alignment horizontal="center" vertical="center" wrapText="1" shrinkToFit="1"/>
    </xf>
    <xf numFmtId="0" fontId="113" fillId="15" borderId="53" xfId="0" applyFont="1" applyFill="1" applyBorder="1" applyAlignment="1">
      <alignment horizontal="center" vertical="center" wrapText="1"/>
    </xf>
    <xf numFmtId="0" fontId="110" fillId="0" borderId="53" xfId="0" applyFont="1" applyBorder="1" applyAlignment="1">
      <alignment horizontal="center" vertical="center" wrapText="1" shrinkToFit="1"/>
    </xf>
    <xf numFmtId="0" fontId="123" fillId="17" borderId="54" xfId="0" applyFont="1" applyFill="1" applyBorder="1" applyAlignment="1">
      <alignment horizontal="center" vertical="center"/>
    </xf>
    <xf numFmtId="44" fontId="0" fillId="0" borderId="54" xfId="0" applyNumberFormat="1" applyBorder="1" applyAlignment="1">
      <alignment vertical="center"/>
    </xf>
    <xf numFmtId="0" fontId="109" fillId="17" borderId="23" xfId="0" applyFont="1" applyFill="1" applyBorder="1" applyAlignment="1">
      <alignment vertical="center"/>
    </xf>
    <xf numFmtId="0" fontId="0" fillId="7" borderId="54" xfId="0" applyFill="1" applyBorder="1" applyAlignment="1">
      <alignment horizontal="center" vertical="center"/>
    </xf>
    <xf numFmtId="3" fontId="0" fillId="0" borderId="54" xfId="0" applyNumberFormat="1" applyBorder="1" applyAlignment="1">
      <alignment horizontal="center" vertical="center"/>
    </xf>
    <xf numFmtId="3" fontId="0" fillId="7" borderId="34" xfId="0" applyNumberFormat="1" applyFill="1" applyBorder="1" applyAlignment="1">
      <alignment horizontal="center" vertical="center"/>
    </xf>
    <xf numFmtId="3" fontId="0" fillId="7" borderId="54" xfId="0" applyNumberFormat="1" applyFill="1" applyBorder="1" applyAlignment="1">
      <alignment horizontal="center" vertical="center"/>
    </xf>
    <xf numFmtId="0" fontId="170" fillId="7" borderId="34" xfId="1" applyNumberFormat="1" applyFill="1" applyBorder="1" applyAlignment="1">
      <alignment horizontal="center" vertical="center"/>
    </xf>
    <xf numFmtId="44" fontId="125" fillId="17" borderId="34" xfId="0" applyNumberFormat="1" applyFont="1" applyFill="1" applyBorder="1" applyAlignment="1">
      <alignment horizontal="center" vertical="center"/>
    </xf>
    <xf numFmtId="0" fontId="125" fillId="17" borderId="54" xfId="0" applyFont="1" applyFill="1" applyBorder="1" applyAlignment="1">
      <alignment horizontal="center" vertical="center"/>
    </xf>
    <xf numFmtId="0" fontId="170" fillId="0" borderId="22" xfId="1" applyNumberFormat="1" applyFill="1" applyBorder="1" applyAlignment="1">
      <alignment horizontal="center" vertical="center"/>
    </xf>
    <xf numFmtId="44" fontId="0" fillId="0" borderId="53" xfId="0" applyNumberFormat="1" applyBorder="1" applyAlignment="1">
      <alignment horizontal="center"/>
    </xf>
    <xf numFmtId="0" fontId="106" fillId="0" borderId="54" xfId="0" applyFont="1" applyBorder="1" applyAlignment="1">
      <alignment horizontal="center" vertical="center" wrapText="1"/>
    </xf>
    <xf numFmtId="0" fontId="170" fillId="0" borderId="34" xfId="1" applyBorder="1" applyAlignment="1">
      <alignment horizontal="center"/>
    </xf>
    <xf numFmtId="44" fontId="104" fillId="0" borderId="54" xfId="0" applyNumberFormat="1" applyFont="1" applyBorder="1" applyAlignment="1">
      <alignment horizontal="center"/>
    </xf>
    <xf numFmtId="44" fontId="104" fillId="0" borderId="54" xfId="0" applyNumberFormat="1" applyFont="1" applyBorder="1" applyAlignment="1">
      <alignment horizontal="center" vertical="center"/>
    </xf>
    <xf numFmtId="0" fontId="0" fillId="3" borderId="51" xfId="0" applyFill="1" applyBorder="1" applyAlignment="1">
      <alignment horizontal="center" vertical="center"/>
    </xf>
    <xf numFmtId="0" fontId="0" fillId="15" borderId="54" xfId="0" applyFill="1" applyBorder="1" applyAlignment="1">
      <alignment horizontal="center" vertical="center"/>
    </xf>
    <xf numFmtId="0" fontId="117" fillId="121" borderId="0" xfId="0" applyFont="1" applyFill="1" applyAlignment="1">
      <alignment horizontal="center" vertical="center"/>
    </xf>
    <xf numFmtId="0" fontId="160" fillId="121" borderId="54" xfId="0" applyFont="1" applyFill="1" applyBorder="1" applyAlignment="1">
      <alignment horizontal="center" vertical="center"/>
    </xf>
    <xf numFmtId="0" fontId="156" fillId="121" borderId="34" xfId="0" applyFont="1" applyFill="1" applyBorder="1" applyAlignment="1">
      <alignment horizontal="center" vertical="center"/>
    </xf>
    <xf numFmtId="44" fontId="160" fillId="121" borderId="34" xfId="0" applyNumberFormat="1" applyFont="1" applyFill="1" applyBorder="1" applyAlignment="1">
      <alignment horizontal="center" vertical="center"/>
    </xf>
    <xf numFmtId="0" fontId="113" fillId="123" borderId="53" xfId="0" applyFont="1" applyFill="1" applyBorder="1" applyAlignment="1">
      <alignment horizontal="center" vertical="center"/>
    </xf>
    <xf numFmtId="0" fontId="122" fillId="0" borderId="54" xfId="0" applyFont="1" applyBorder="1" applyAlignment="1">
      <alignment horizontal="center" vertical="center" wrapText="1"/>
    </xf>
    <xf numFmtId="0" fontId="110" fillId="0" borderId="54" xfId="0" applyFont="1" applyBorder="1" applyAlignment="1">
      <alignment horizontal="center" vertical="center"/>
    </xf>
    <xf numFmtId="0" fontId="170" fillId="0" borderId="33" xfId="0" applyFont="1" applyBorder="1" applyAlignment="1">
      <alignment horizontal="center" vertical="center"/>
    </xf>
    <xf numFmtId="44" fontId="123" fillId="9" borderId="51" xfId="0" applyNumberFormat="1" applyFont="1" applyFill="1" applyBorder="1" applyAlignment="1">
      <alignment horizontal="center" vertical="center"/>
    </xf>
    <xf numFmtId="0" fontId="170" fillId="0" borderId="54" xfId="1" applyNumberFormat="1" applyFill="1" applyBorder="1" applyAlignment="1">
      <alignment horizontal="center" vertical="center"/>
    </xf>
    <xf numFmtId="44" fontId="0" fillId="0" borderId="54" xfId="9" applyFont="1" applyFill="1" applyBorder="1" applyAlignment="1">
      <alignment horizontal="center" vertical="center"/>
    </xf>
    <xf numFmtId="0" fontId="123" fillId="13" borderId="53" xfId="0" applyFont="1" applyFill="1" applyBorder="1" applyAlignment="1">
      <alignment horizontal="center" vertical="center"/>
    </xf>
    <xf numFmtId="0" fontId="170" fillId="0" borderId="33" xfId="1" applyNumberFormat="1" applyFill="1" applyBorder="1" applyAlignment="1">
      <alignment horizontal="center" vertical="center" wrapText="1"/>
    </xf>
    <xf numFmtId="44" fontId="125" fillId="13" borderId="53" xfId="0" applyNumberFormat="1" applyFont="1" applyFill="1" applyBorder="1" applyAlignment="1">
      <alignment horizontal="center" vertical="center"/>
    </xf>
    <xf numFmtId="44" fontId="125" fillId="13" borderId="53" xfId="0" applyNumberFormat="1" applyFont="1" applyFill="1" applyBorder="1" applyAlignment="1">
      <alignment horizontal="center" vertical="center" wrapText="1"/>
    </xf>
    <xf numFmtId="0" fontId="105" fillId="0" borderId="0" xfId="56117" applyFont="1" applyAlignment="1">
      <alignment horizontal="center" vertical="center" wrapText="1"/>
    </xf>
    <xf numFmtId="0" fontId="138" fillId="0" borderId="0" xfId="56128" applyFont="1" applyAlignment="1">
      <alignment horizontal="center" vertical="center"/>
    </xf>
    <xf numFmtId="0" fontId="138" fillId="0" borderId="0" xfId="56128" applyFont="1" applyAlignment="1">
      <alignment horizontal="center" wrapText="1"/>
    </xf>
    <xf numFmtId="44" fontId="128" fillId="0" borderId="0" xfId="56128" applyNumberFormat="1" applyFont="1" applyAlignment="1">
      <alignment horizontal="center" vertical="center"/>
    </xf>
    <xf numFmtId="0" fontId="174" fillId="0" borderId="0" xfId="56128" applyFont="1" applyAlignment="1">
      <alignment horizontal="center"/>
    </xf>
    <xf numFmtId="44" fontId="137" fillId="0" borderId="0" xfId="56128" applyNumberFormat="1" applyFont="1" applyAlignment="1">
      <alignment horizontal="center" vertical="center" wrapText="1"/>
    </xf>
    <xf numFmtId="0" fontId="159" fillId="120" borderId="0" xfId="56128" applyFont="1" applyFill="1" applyAlignment="1">
      <alignment horizontal="center" vertical="center"/>
    </xf>
    <xf numFmtId="44" fontId="149" fillId="120" borderId="0" xfId="56128" applyNumberFormat="1" applyFont="1" applyFill="1" applyAlignment="1">
      <alignment horizontal="center" vertical="center" wrapText="1"/>
    </xf>
    <xf numFmtId="0" fontId="104" fillId="0" borderId="0" xfId="20" applyAlignment="1">
      <alignment horizontal="center" vertical="center"/>
    </xf>
    <xf numFmtId="44" fontId="113" fillId="15" borderId="0" xfId="0" applyNumberFormat="1" applyFont="1" applyFill="1" applyAlignment="1">
      <alignment horizontal="center" vertical="center" wrapText="1"/>
    </xf>
    <xf numFmtId="44" fontId="113" fillId="15" borderId="20" xfId="0" applyNumberFormat="1" applyFont="1" applyFill="1" applyBorder="1" applyAlignment="1">
      <alignment horizontal="center" vertical="center" wrapText="1"/>
    </xf>
    <xf numFmtId="0" fontId="0" fillId="15" borderId="0" xfId="0" applyFill="1" applyAlignment="1">
      <alignment horizontal="center" vertical="center"/>
    </xf>
    <xf numFmtId="0" fontId="170" fillId="0" borderId="33" xfId="1" quotePrefix="1" applyBorder="1" applyAlignment="1">
      <alignment horizontal="center" vertical="center" wrapText="1"/>
    </xf>
    <xf numFmtId="44" fontId="0" fillId="0" borderId="33" xfId="56106" applyFont="1" applyFill="1" applyBorder="1" applyAlignment="1">
      <alignment horizontal="center" vertical="center"/>
    </xf>
    <xf numFmtId="44" fontId="0" fillId="0" borderId="20" xfId="0" applyNumberFormat="1" applyBorder="1" applyAlignment="1">
      <alignment horizontal="center" vertical="center"/>
    </xf>
    <xf numFmtId="0" fontId="22" fillId="0" borderId="33" xfId="56100" applyBorder="1" applyAlignment="1">
      <alignment horizontal="center" vertical="center"/>
    </xf>
    <xf numFmtId="44" fontId="0" fillId="0" borderId="33" xfId="56097" applyFont="1" applyFill="1" applyBorder="1" applyAlignment="1">
      <alignment horizontal="center" vertical="center"/>
    </xf>
    <xf numFmtId="0" fontId="21" fillId="0" borderId="33" xfId="56118" applyBorder="1" applyAlignment="1">
      <alignment horizontal="center" vertical="center"/>
    </xf>
    <xf numFmtId="0" fontId="21" fillId="0" borderId="33" xfId="56118" applyBorder="1" applyAlignment="1">
      <alignment horizontal="center"/>
    </xf>
    <xf numFmtId="3" fontId="0" fillId="7" borderId="0" xfId="0" applyNumberFormat="1" applyFill="1" applyAlignment="1">
      <alignment horizontal="center" vertical="center"/>
    </xf>
    <xf numFmtId="44" fontId="0" fillId="0" borderId="33" xfId="9" applyFont="1" applyFill="1" applyBorder="1" applyAlignment="1">
      <alignment horizontal="center"/>
    </xf>
    <xf numFmtId="0" fontId="113" fillId="0" borderId="8" xfId="0" applyFont="1" applyBorder="1" applyAlignment="1">
      <alignment horizontal="center" vertical="center"/>
    </xf>
    <xf numFmtId="0" fontId="170" fillId="0" borderId="21" xfId="1" applyBorder="1" applyAlignment="1">
      <alignment horizontal="center" vertical="center"/>
    </xf>
    <xf numFmtId="41" fontId="105" fillId="0" borderId="0" xfId="56071" applyNumberFormat="1" applyFont="1" applyAlignment="1">
      <alignment vertical="center"/>
    </xf>
    <xf numFmtId="165" fontId="22" fillId="0" borderId="33" xfId="56098" applyNumberFormat="1" applyBorder="1" applyAlignment="1">
      <alignment horizontal="center" vertical="center"/>
    </xf>
    <xf numFmtId="0" fontId="118" fillId="9" borderId="0" xfId="0" applyFont="1" applyFill="1" applyAlignment="1">
      <alignment horizontal="center" vertical="center"/>
    </xf>
    <xf numFmtId="0" fontId="109" fillId="9" borderId="0" xfId="0" applyFont="1" applyFill="1" applyAlignment="1">
      <alignment vertical="center"/>
    </xf>
    <xf numFmtId="3" fontId="109" fillId="9" borderId="0" xfId="0" applyNumberFormat="1" applyFont="1" applyFill="1" applyAlignment="1">
      <alignment vertical="center"/>
    </xf>
    <xf numFmtId="0" fontId="109" fillId="9" borderId="0" xfId="0" applyFont="1" applyFill="1" applyAlignment="1">
      <alignment vertical="center" wrapText="1"/>
    </xf>
    <xf numFmtId="44" fontId="125" fillId="9" borderId="0" xfId="0" applyNumberFormat="1" applyFont="1" applyFill="1" applyAlignment="1">
      <alignment horizontal="center" vertical="center" wrapText="1"/>
    </xf>
    <xf numFmtId="44" fontId="125" fillId="9" borderId="0" xfId="0" applyNumberFormat="1" applyFont="1" applyFill="1" applyAlignment="1">
      <alignment horizontal="center" vertical="center"/>
    </xf>
    <xf numFmtId="0" fontId="118" fillId="9" borderId="54" xfId="0" applyFont="1" applyFill="1" applyBorder="1" applyAlignment="1">
      <alignment horizontal="center" vertical="center"/>
    </xf>
    <xf numFmtId="0" fontId="118" fillId="9" borderId="23" xfId="0" applyFont="1" applyFill="1" applyBorder="1" applyAlignment="1">
      <alignment horizontal="center" vertical="center"/>
    </xf>
    <xf numFmtId="0" fontId="115" fillId="9" borderId="0" xfId="0" applyFont="1" applyFill="1" applyAlignment="1">
      <alignment horizontal="center" vertical="center"/>
    </xf>
    <xf numFmtId="0" fontId="113" fillId="0" borderId="23" xfId="0" applyFont="1" applyBorder="1" applyAlignment="1">
      <alignment horizontal="center" vertical="center"/>
    </xf>
    <xf numFmtId="0" fontId="113" fillId="0" borderId="21" xfId="0" applyFont="1" applyBorder="1" applyAlignment="1">
      <alignment horizontal="center" vertical="center"/>
    </xf>
    <xf numFmtId="0" fontId="148" fillId="0" borderId="33" xfId="106" applyFont="1" applyBorder="1" applyAlignment="1">
      <alignment horizontal="center" vertical="center"/>
    </xf>
    <xf numFmtId="0" fontId="22" fillId="0" borderId="33" xfId="56096" applyBorder="1" applyAlignment="1">
      <alignment horizontal="center" vertical="center"/>
    </xf>
    <xf numFmtId="44" fontId="0" fillId="0" borderId="8" xfId="56106" applyFont="1" applyFill="1" applyBorder="1" applyAlignment="1">
      <alignment horizontal="center" vertical="center"/>
    </xf>
    <xf numFmtId="44" fontId="0" fillId="0" borderId="8" xfId="9" applyFont="1" applyFill="1" applyBorder="1" applyAlignment="1">
      <alignment horizontal="center" vertical="center"/>
    </xf>
    <xf numFmtId="44" fontId="0" fillId="0" borderId="20" xfId="9" applyFont="1" applyFill="1" applyBorder="1" applyAlignment="1">
      <alignment horizontal="center" vertical="center"/>
    </xf>
    <xf numFmtId="0" fontId="0" fillId="15" borderId="7" xfId="0" applyFill="1" applyBorder="1" applyAlignment="1">
      <alignment horizontal="center" vertical="center"/>
    </xf>
    <xf numFmtId="3" fontId="0" fillId="15" borderId="0" xfId="0" applyNumberFormat="1" applyFill="1" applyAlignment="1">
      <alignment horizontal="center" vertical="center"/>
    </xf>
    <xf numFmtId="0" fontId="113" fillId="15" borderId="0" xfId="0" applyFont="1" applyFill="1" applyAlignment="1">
      <alignment horizontal="center" vertical="center" wrapText="1"/>
    </xf>
    <xf numFmtId="0" fontId="151" fillId="0" borderId="0" xfId="56136" applyFont="1" applyAlignment="1">
      <alignment vertical="center"/>
    </xf>
    <xf numFmtId="0" fontId="151" fillId="0" borderId="0" xfId="56136" applyFont="1" applyAlignment="1">
      <alignment horizontal="center" vertical="center" wrapText="1"/>
    </xf>
    <xf numFmtId="44" fontId="151" fillId="0" borderId="0" xfId="56136" applyNumberFormat="1" applyFont="1" applyAlignment="1">
      <alignment vertical="center"/>
    </xf>
    <xf numFmtId="44" fontId="0" fillId="0" borderId="8" xfId="56097" applyFont="1" applyFill="1" applyBorder="1" applyAlignment="1">
      <alignment horizontal="center" vertical="center"/>
    </xf>
    <xf numFmtId="0" fontId="0" fillId="15" borderId="51" xfId="0" applyFill="1" applyBorder="1" applyAlignment="1">
      <alignment horizontal="center" vertical="center"/>
    </xf>
    <xf numFmtId="0" fontId="0" fillId="15" borderId="19" xfId="0" applyFill="1" applyBorder="1" applyAlignment="1">
      <alignment horizontal="center" vertical="center"/>
    </xf>
    <xf numFmtId="0" fontId="112" fillId="15" borderId="0" xfId="0" applyFont="1" applyFill="1" applyAlignment="1">
      <alignment horizontal="center" vertical="center"/>
    </xf>
    <xf numFmtId="0" fontId="113" fillId="123" borderId="0" xfId="0" applyFont="1" applyFill="1" applyAlignment="1">
      <alignment vertical="center" wrapText="1"/>
    </xf>
    <xf numFmtId="0" fontId="113" fillId="123" borderId="19" xfId="0" applyFont="1" applyFill="1" applyBorder="1" applyAlignment="1">
      <alignment vertical="center" wrapText="1"/>
    </xf>
    <xf numFmtId="0" fontId="113" fillId="123" borderId="7" xfId="0" applyFont="1" applyFill="1" applyBorder="1" applyAlignment="1">
      <alignment vertical="center" wrapText="1"/>
    </xf>
    <xf numFmtId="0" fontId="0" fillId="0" borderId="20" xfId="0" applyBorder="1" applyAlignment="1">
      <alignment horizontal="center" vertical="center"/>
    </xf>
    <xf numFmtId="44" fontId="0" fillId="0" borderId="0" xfId="9" applyFont="1" applyFill="1" applyBorder="1" applyAlignment="1">
      <alignment horizontal="center" vertical="center"/>
    </xf>
    <xf numFmtId="0" fontId="110" fillId="0" borderId="0" xfId="56117" applyFont="1" applyAlignment="1">
      <alignment horizontal="center" vertical="center"/>
    </xf>
    <xf numFmtId="44" fontId="105" fillId="0" borderId="0" xfId="9" applyFont="1" applyBorder="1" applyAlignment="1">
      <alignment horizontal="center" vertical="center"/>
    </xf>
    <xf numFmtId="0" fontId="135" fillId="0" borderId="0" xfId="56117" applyFont="1" applyAlignment="1">
      <alignment horizontal="center" vertical="center" wrapText="1"/>
    </xf>
    <xf numFmtId="44" fontId="108" fillId="0" borderId="0" xfId="9" applyFont="1" applyBorder="1" applyAlignment="1">
      <alignment horizontal="center" vertical="center" wrapText="1"/>
    </xf>
    <xf numFmtId="0" fontId="159" fillId="6" borderId="0" xfId="56117" applyFont="1" applyFill="1" applyAlignment="1">
      <alignment horizontal="center" vertical="center" wrapText="1"/>
    </xf>
    <xf numFmtId="0" fontId="154" fillId="6" borderId="0" xfId="56117" applyFont="1" applyFill="1" applyAlignment="1">
      <alignment horizontal="center" vertical="center" wrapText="1"/>
    </xf>
    <xf numFmtId="44" fontId="159" fillId="6" borderId="0" xfId="9" applyFont="1" applyFill="1" applyBorder="1" applyAlignment="1">
      <alignment horizontal="center" vertical="center" wrapText="1"/>
    </xf>
    <xf numFmtId="0" fontId="112" fillId="0" borderId="51" xfId="0" applyFont="1" applyBorder="1" applyAlignment="1">
      <alignment horizontal="center" vertical="center"/>
    </xf>
    <xf numFmtId="44" fontId="147" fillId="0" borderId="0" xfId="56115" applyNumberFormat="1" applyFont="1" applyAlignment="1">
      <alignment horizontal="center" vertical="center"/>
    </xf>
    <xf numFmtId="44" fontId="22" fillId="0" borderId="0" xfId="56115" applyNumberFormat="1" applyAlignment="1">
      <alignment horizontal="center" vertical="center"/>
    </xf>
    <xf numFmtId="0" fontId="0" fillId="123" borderId="20" xfId="0" applyFill="1" applyBorder="1" applyAlignment="1">
      <alignment horizontal="center" vertical="center"/>
    </xf>
    <xf numFmtId="0" fontId="0" fillId="123" borderId="8" xfId="0" applyFill="1" applyBorder="1" applyAlignment="1">
      <alignment horizontal="center" vertical="center"/>
    </xf>
    <xf numFmtId="0" fontId="113" fillId="123" borderId="20" xfId="0" applyFont="1" applyFill="1" applyBorder="1" applyAlignment="1">
      <alignment horizontal="center" vertical="center" wrapText="1"/>
    </xf>
    <xf numFmtId="0" fontId="113" fillId="15" borderId="20" xfId="0" applyFont="1" applyFill="1" applyBorder="1" applyAlignment="1">
      <alignment horizontal="center" vertical="center"/>
    </xf>
    <xf numFmtId="0" fontId="0" fillId="0" borderId="34" xfId="0" applyBorder="1" applyAlignment="1">
      <alignment horizontal="center"/>
    </xf>
    <xf numFmtId="3" fontId="0" fillId="0" borderId="23" xfId="0" applyNumberFormat="1" applyBorder="1" applyAlignment="1">
      <alignment horizontal="center" vertical="center"/>
    </xf>
    <xf numFmtId="0" fontId="0" fillId="0" borderId="7" xfId="0" applyBorder="1" applyAlignment="1">
      <alignment horizontal="center" vertical="center"/>
    </xf>
    <xf numFmtId="0" fontId="151" fillId="0" borderId="0" xfId="56169" applyFont="1" applyAlignment="1">
      <alignment vertical="center"/>
    </xf>
    <xf numFmtId="44" fontId="151" fillId="0" borderId="0" xfId="56169" applyNumberFormat="1" applyFont="1" applyAlignment="1">
      <alignment vertical="center"/>
    </xf>
    <xf numFmtId="0" fontId="151" fillId="0" borderId="0" xfId="56169" applyFont="1" applyAlignment="1">
      <alignment horizontal="center" vertical="center" wrapText="1"/>
    </xf>
    <xf numFmtId="44" fontId="112" fillId="8" borderId="33" xfId="0" applyNumberFormat="1" applyFont="1" applyFill="1" applyBorder="1" applyAlignment="1">
      <alignment horizontal="center" vertical="center"/>
    </xf>
    <xf numFmtId="44" fontId="0" fillId="8" borderId="33" xfId="0" applyNumberFormat="1" applyFill="1" applyBorder="1" applyAlignment="1">
      <alignment horizontal="center" vertical="center"/>
    </xf>
    <xf numFmtId="44" fontId="112" fillId="8" borderId="8" xfId="0" applyNumberFormat="1" applyFont="1" applyFill="1" applyBorder="1" applyAlignment="1">
      <alignment horizontal="center" vertical="center"/>
    </xf>
    <xf numFmtId="0" fontId="112" fillId="0" borderId="20" xfId="0" applyFont="1" applyBorder="1" applyAlignment="1">
      <alignment horizontal="center" vertical="center"/>
    </xf>
    <xf numFmtId="44" fontId="0" fillId="0" borderId="8" xfId="0" applyNumberFormat="1" applyBorder="1" applyAlignment="1">
      <alignment horizontal="center"/>
    </xf>
    <xf numFmtId="0" fontId="109" fillId="11" borderId="0" xfId="0" applyFont="1" applyFill="1" applyAlignment="1">
      <alignment horizontal="center" vertical="center"/>
    </xf>
    <xf numFmtId="0" fontId="123" fillId="2" borderId="56" xfId="0" applyFont="1" applyFill="1" applyBorder="1" applyAlignment="1">
      <alignment horizontal="center" vertical="center"/>
    </xf>
    <xf numFmtId="0" fontId="123" fillId="2" borderId="4" xfId="0" applyFont="1" applyFill="1" applyBorder="1" applyAlignment="1">
      <alignment horizontal="center" vertical="center"/>
    </xf>
    <xf numFmtId="44" fontId="123" fillId="2" borderId="4" xfId="0" applyNumberFormat="1" applyFont="1" applyFill="1" applyBorder="1" applyAlignment="1">
      <alignment horizontal="center" vertical="center" wrapText="1"/>
    </xf>
    <xf numFmtId="44" fontId="123" fillId="2" borderId="4" xfId="0" applyNumberFormat="1" applyFont="1" applyFill="1" applyBorder="1" applyAlignment="1">
      <alignment horizontal="center" vertical="center"/>
    </xf>
    <xf numFmtId="0" fontId="123" fillId="2" borderId="4" xfId="0" applyFont="1" applyFill="1" applyBorder="1" applyAlignment="1">
      <alignment horizontal="center" vertical="center" wrapText="1"/>
    </xf>
    <xf numFmtId="0" fontId="170" fillId="0" borderId="8" xfId="1" applyFill="1" applyBorder="1" applyAlignment="1">
      <alignment horizontal="center" vertical="center"/>
    </xf>
    <xf numFmtId="44" fontId="0" fillId="0" borderId="7" xfId="0" applyNumberFormat="1" applyBorder="1" applyAlignment="1">
      <alignment horizontal="center" vertical="center"/>
    </xf>
    <xf numFmtId="0" fontId="0" fillId="0" borderId="20" xfId="0" applyBorder="1" applyAlignment="1">
      <alignment horizontal="center" vertical="center" wrapText="1"/>
    </xf>
    <xf numFmtId="44" fontId="123" fillId="2" borderId="9" xfId="0" applyNumberFormat="1" applyFont="1" applyFill="1" applyBorder="1" applyAlignment="1">
      <alignment horizontal="center" vertical="center" wrapText="1"/>
    </xf>
    <xf numFmtId="44" fontId="123" fillId="2" borderId="9" xfId="0" applyNumberFormat="1" applyFont="1" applyFill="1" applyBorder="1" applyAlignment="1">
      <alignment horizontal="center" vertical="center"/>
    </xf>
    <xf numFmtId="0" fontId="109" fillId="2" borderId="9" xfId="0" applyFont="1" applyFill="1" applyBorder="1" applyAlignment="1">
      <alignment horizontal="center" vertical="center"/>
    </xf>
    <xf numFmtId="0" fontId="171" fillId="6" borderId="9" xfId="0" applyFont="1" applyFill="1" applyBorder="1" applyAlignment="1">
      <alignment horizontal="center" vertical="center"/>
    </xf>
    <xf numFmtId="0" fontId="123" fillId="2" borderId="9" xfId="0" applyFont="1" applyFill="1" applyBorder="1" applyAlignment="1">
      <alignment horizontal="center" vertical="center" wrapText="1"/>
    </xf>
    <xf numFmtId="44" fontId="104" fillId="15" borderId="20" xfId="0" applyNumberFormat="1" applyFont="1" applyFill="1" applyBorder="1" applyAlignment="1">
      <alignment vertical="center"/>
    </xf>
    <xf numFmtId="44" fontId="104" fillId="15" borderId="8" xfId="0" applyNumberFormat="1" applyFont="1" applyFill="1" applyBorder="1" applyAlignment="1">
      <alignment vertical="center"/>
    </xf>
    <xf numFmtId="0" fontId="10" fillId="0" borderId="0" xfId="56182" applyAlignment="1">
      <alignment horizontal="center" vertical="center"/>
    </xf>
    <xf numFmtId="0" fontId="10" fillId="0" borderId="0" xfId="56182" applyAlignment="1">
      <alignment horizontal="center" wrapText="1"/>
    </xf>
    <xf numFmtId="44" fontId="0" fillId="0" borderId="0" xfId="56183" applyFont="1" applyAlignment="1">
      <alignment horizontal="center"/>
    </xf>
    <xf numFmtId="0" fontId="130" fillId="0" borderId="0" xfId="56182" applyFont="1" applyAlignment="1" applyProtection="1">
      <alignment horizontal="center" vertical="center" wrapText="1"/>
      <protection locked="0"/>
    </xf>
    <xf numFmtId="44" fontId="107" fillId="0" borderId="0" xfId="56183" applyFont="1" applyAlignment="1">
      <alignment horizontal="center" vertical="center" wrapText="1"/>
    </xf>
    <xf numFmtId="0" fontId="148" fillId="0" borderId="8" xfId="106" applyFont="1" applyBorder="1" applyAlignment="1">
      <alignment horizontal="center" vertical="center"/>
    </xf>
    <xf numFmtId="44" fontId="148" fillId="0" borderId="8" xfId="254" applyFont="1" applyBorder="1" applyAlignment="1">
      <alignment horizontal="center" vertical="center"/>
    </xf>
    <xf numFmtId="0" fontId="170" fillId="0" borderId="20" xfId="1" applyNumberFormat="1" applyFill="1" applyBorder="1" applyAlignment="1">
      <alignment horizontal="center" vertical="center"/>
    </xf>
    <xf numFmtId="0" fontId="125" fillId="2" borderId="1" xfId="0" applyFont="1" applyFill="1" applyBorder="1" applyAlignment="1">
      <alignment horizontal="center" vertical="center" wrapText="1"/>
    </xf>
    <xf numFmtId="0" fontId="123" fillId="2" borderId="1" xfId="0" applyFont="1" applyFill="1" applyBorder="1" applyAlignment="1">
      <alignment horizontal="center" vertical="center" wrapText="1"/>
    </xf>
    <xf numFmtId="44" fontId="123" fillId="2" borderId="1" xfId="0" applyNumberFormat="1" applyFont="1" applyFill="1" applyBorder="1" applyAlignment="1">
      <alignment horizontal="center" vertical="center"/>
    </xf>
    <xf numFmtId="0" fontId="106" fillId="0" borderId="8" xfId="0" applyFont="1" applyBorder="1" applyAlignment="1">
      <alignment horizontal="center" vertical="center" wrapText="1"/>
    </xf>
    <xf numFmtId="0" fontId="118" fillId="2" borderId="4" xfId="0" applyFont="1" applyFill="1" applyBorder="1" applyAlignment="1">
      <alignment vertical="center" wrapText="1"/>
    </xf>
    <xf numFmtId="0" fontId="109" fillId="2" borderId="1" xfId="0" applyFont="1" applyFill="1" applyBorder="1" applyAlignment="1">
      <alignment horizontal="center" vertical="center" wrapText="1"/>
    </xf>
    <xf numFmtId="0" fontId="118" fillId="2" borderId="9" xfId="0" applyFont="1" applyFill="1" applyBorder="1" applyAlignment="1">
      <alignment vertical="center" wrapText="1"/>
    </xf>
    <xf numFmtId="0" fontId="125" fillId="2" borderId="9" xfId="0" applyFont="1" applyFill="1" applyBorder="1" applyAlignment="1">
      <alignment horizontal="center" vertical="center"/>
    </xf>
    <xf numFmtId="44" fontId="123" fillId="2" borderId="55" xfId="0" applyNumberFormat="1" applyFont="1" applyFill="1" applyBorder="1" applyAlignment="1">
      <alignment horizontal="center" vertical="center"/>
    </xf>
    <xf numFmtId="0" fontId="125" fillId="9" borderId="4" xfId="0" applyFont="1" applyFill="1" applyBorder="1" applyAlignment="1">
      <alignment horizontal="center" vertical="center"/>
    </xf>
    <xf numFmtId="44" fontId="109" fillId="9" borderId="4" xfId="0" applyNumberFormat="1" applyFont="1" applyFill="1" applyBorder="1" applyAlignment="1">
      <alignment horizontal="center" vertical="center"/>
    </xf>
    <xf numFmtId="44" fontId="125" fillId="9" borderId="4" xfId="0" applyNumberFormat="1" applyFont="1" applyFill="1" applyBorder="1" applyAlignment="1">
      <alignment horizontal="center" vertical="center"/>
    </xf>
    <xf numFmtId="0" fontId="125" fillId="9" borderId="1" xfId="0" applyFont="1" applyFill="1" applyBorder="1" applyAlignment="1">
      <alignment horizontal="center" vertical="center"/>
    </xf>
    <xf numFmtId="0" fontId="123" fillId="9" borderId="1" xfId="0" applyFont="1" applyFill="1" applyBorder="1" applyAlignment="1">
      <alignment horizontal="center" vertical="center"/>
    </xf>
    <xf numFmtId="0" fontId="125" fillId="9" borderId="1" xfId="0" applyFont="1" applyFill="1" applyBorder="1" applyAlignment="1">
      <alignment horizontal="center" vertical="center" wrapText="1"/>
    </xf>
    <xf numFmtId="44" fontId="125" fillId="9" borderId="1" xfId="0" applyNumberFormat="1" applyFont="1" applyFill="1" applyBorder="1" applyAlignment="1">
      <alignment horizontal="center" vertical="center"/>
    </xf>
    <xf numFmtId="44" fontId="125" fillId="9" borderId="1" xfId="0" applyNumberFormat="1" applyFont="1" applyFill="1" applyBorder="1" applyAlignment="1">
      <alignment horizontal="center" vertical="center" wrapText="1"/>
    </xf>
    <xf numFmtId="0" fontId="113" fillId="7" borderId="8" xfId="0" applyFont="1" applyFill="1" applyBorder="1" applyAlignment="1">
      <alignment horizontal="center" vertical="center"/>
    </xf>
    <xf numFmtId="0" fontId="113" fillId="0" borderId="20" xfId="0" applyFont="1" applyBorder="1" applyAlignment="1">
      <alignment horizontal="center" vertical="center" wrapText="1"/>
    </xf>
    <xf numFmtId="3" fontId="113" fillId="0" borderId="22" xfId="0" applyNumberFormat="1" applyFont="1" applyBorder="1" applyAlignment="1">
      <alignment horizontal="center" vertical="center"/>
    </xf>
    <xf numFmtId="0" fontId="113" fillId="0" borderId="20" xfId="0" applyFont="1" applyBorder="1" applyAlignment="1">
      <alignment horizontal="center" vertical="center"/>
    </xf>
    <xf numFmtId="0" fontId="113" fillId="15" borderId="21" xfId="0" applyFont="1" applyFill="1" applyBorder="1" applyAlignment="1">
      <alignment horizontal="center" vertical="center"/>
    </xf>
    <xf numFmtId="0" fontId="122" fillId="0" borderId="20" xfId="0" applyFont="1" applyBorder="1" applyAlignment="1">
      <alignment horizontal="center" vertical="center" wrapText="1" shrinkToFit="1"/>
    </xf>
    <xf numFmtId="3" fontId="113" fillId="0" borderId="20" xfId="0" applyNumberFormat="1" applyFont="1" applyBorder="1" applyAlignment="1">
      <alignment horizontal="center" vertical="center"/>
    </xf>
    <xf numFmtId="3" fontId="113" fillId="15" borderId="0" xfId="0" applyNumberFormat="1" applyFont="1" applyFill="1" applyAlignment="1">
      <alignment horizontal="center" vertical="center"/>
    </xf>
    <xf numFmtId="0" fontId="123" fillId="11" borderId="4" xfId="0" applyFont="1" applyFill="1" applyBorder="1" applyAlignment="1">
      <alignment horizontal="center" vertical="center"/>
    </xf>
    <xf numFmtId="44" fontId="125" fillId="11" borderId="4" xfId="0" applyNumberFormat="1" applyFont="1" applyFill="1" applyBorder="1" applyAlignment="1">
      <alignment horizontal="center" vertical="center"/>
    </xf>
    <xf numFmtId="44" fontId="125" fillId="11" borderId="4" xfId="0" applyNumberFormat="1" applyFont="1" applyFill="1" applyBorder="1" applyAlignment="1">
      <alignment horizontal="center" vertical="center" wrapText="1"/>
    </xf>
    <xf numFmtId="41" fontId="125" fillId="11" borderId="4" xfId="0" applyNumberFormat="1" applyFont="1" applyFill="1" applyBorder="1" applyAlignment="1">
      <alignment horizontal="center" vertical="center"/>
    </xf>
    <xf numFmtId="0" fontId="125" fillId="11" borderId="4" xfId="0" applyFont="1" applyFill="1" applyBorder="1" applyAlignment="1">
      <alignment horizontal="center" vertical="center"/>
    </xf>
    <xf numFmtId="0" fontId="125" fillId="11" borderId="1" xfId="0" applyFont="1" applyFill="1" applyBorder="1" applyAlignment="1">
      <alignment horizontal="center" vertical="center"/>
    </xf>
    <xf numFmtId="0" fontId="125" fillId="11" borderId="1" xfId="0" applyFont="1" applyFill="1" applyBorder="1" applyAlignment="1">
      <alignment vertical="center"/>
    </xf>
    <xf numFmtId="0" fontId="125" fillId="11" borderId="1" xfId="0" applyFont="1" applyFill="1" applyBorder="1" applyAlignment="1">
      <alignment horizontal="center" vertical="center" wrapText="1"/>
    </xf>
    <xf numFmtId="44" fontId="125" fillId="11" borderId="1" xfId="0" applyNumberFormat="1" applyFont="1" applyFill="1" applyBorder="1" applyAlignment="1">
      <alignment horizontal="center" vertical="center"/>
    </xf>
    <xf numFmtId="44" fontId="125" fillId="11" borderId="1" xfId="0" applyNumberFormat="1" applyFont="1" applyFill="1" applyBorder="1" applyAlignment="1">
      <alignment horizontal="center" vertical="center" wrapText="1"/>
    </xf>
    <xf numFmtId="41" fontId="123" fillId="11" borderId="1" xfId="0" applyNumberFormat="1" applyFont="1" applyFill="1" applyBorder="1" applyAlignment="1">
      <alignment horizontal="center" vertical="center"/>
    </xf>
    <xf numFmtId="0" fontId="170" fillId="0" borderId="20" xfId="1" applyNumberFormat="1" applyBorder="1" applyAlignment="1">
      <alignment horizontal="center" vertical="center"/>
    </xf>
    <xf numFmtId="44" fontId="127" fillId="15" borderId="20" xfId="0" applyNumberFormat="1" applyFont="1" applyFill="1" applyBorder="1" applyAlignment="1">
      <alignment horizontal="center" vertical="center" wrapText="1"/>
    </xf>
    <xf numFmtId="0" fontId="110" fillId="0" borderId="34" xfId="0" applyFont="1" applyBorder="1" applyAlignment="1">
      <alignment horizontal="center" vertical="center" wrapText="1" shrinkToFit="1"/>
    </xf>
    <xf numFmtId="0" fontId="110" fillId="0" borderId="54" xfId="0" applyFont="1" applyBorder="1" applyAlignment="1">
      <alignment horizontal="center" vertical="center" wrapText="1" shrinkToFit="1"/>
    </xf>
    <xf numFmtId="0" fontId="110" fillId="0" borderId="20" xfId="0" applyFont="1" applyBorder="1" applyAlignment="1">
      <alignment horizontal="center" vertical="center" wrapText="1" shrinkToFit="1"/>
    </xf>
    <xf numFmtId="0" fontId="123" fillId="17" borderId="58" xfId="0" applyFont="1" applyFill="1" applyBorder="1" applyAlignment="1">
      <alignment horizontal="center" vertical="center"/>
    </xf>
    <xf numFmtId="0" fontId="0" fillId="19" borderId="4" xfId="0" applyFill="1" applyBorder="1" applyAlignment="1">
      <alignment horizontal="center" vertical="center"/>
    </xf>
    <xf numFmtId="0" fontId="123" fillId="17" borderId="60" xfId="0" applyFont="1" applyFill="1" applyBorder="1" applyAlignment="1">
      <alignment horizontal="center" vertical="center"/>
    </xf>
    <xf numFmtId="0" fontId="125" fillId="17" borderId="1" xfId="0" applyFont="1" applyFill="1" applyBorder="1" applyAlignment="1">
      <alignment horizontal="center" vertical="center" wrapText="1"/>
    </xf>
    <xf numFmtId="44" fontId="125" fillId="17" borderId="1" xfId="0" applyNumberFormat="1" applyFont="1" applyFill="1" applyBorder="1" applyAlignment="1">
      <alignment horizontal="center" vertical="center"/>
    </xf>
    <xf numFmtId="44" fontId="125" fillId="17" borderId="1" xfId="0" applyNumberFormat="1" applyFont="1" applyFill="1" applyBorder="1" applyAlignment="1">
      <alignment horizontal="center" vertical="center" wrapText="1"/>
    </xf>
    <xf numFmtId="0" fontId="123" fillId="17" borderId="4" xfId="0" applyFont="1" applyFill="1" applyBorder="1" applyAlignment="1">
      <alignment horizontal="center" vertical="center"/>
    </xf>
    <xf numFmtId="44" fontId="123" fillId="17" borderId="4" xfId="0" applyNumberFormat="1" applyFont="1" applyFill="1" applyBorder="1" applyAlignment="1">
      <alignment horizontal="center" vertical="center"/>
    </xf>
    <xf numFmtId="44" fontId="125" fillId="17" borderId="4" xfId="0" applyNumberFormat="1" applyFont="1" applyFill="1" applyBorder="1" applyAlignment="1">
      <alignment horizontal="center" vertical="center" wrapText="1"/>
    </xf>
    <xf numFmtId="0" fontId="109" fillId="17" borderId="4" xfId="0" applyFont="1" applyFill="1" applyBorder="1" applyAlignment="1">
      <alignment vertical="center"/>
    </xf>
    <xf numFmtId="0" fontId="123" fillId="17" borderId="1" xfId="0" applyFont="1" applyFill="1" applyBorder="1" applyAlignment="1">
      <alignment horizontal="center" vertical="center"/>
    </xf>
    <xf numFmtId="0" fontId="110" fillId="0" borderId="51" xfId="0" applyFont="1" applyBorder="1" applyAlignment="1">
      <alignment horizontal="center" vertical="center" wrapText="1" shrinkToFit="1"/>
    </xf>
    <xf numFmtId="0" fontId="170" fillId="0" borderId="0" xfId="1" applyNumberFormat="1" applyFill="1" applyBorder="1" applyAlignment="1">
      <alignment horizontal="center" vertical="center"/>
    </xf>
    <xf numFmtId="0" fontId="118" fillId="13" borderId="4" xfId="0" applyFont="1" applyFill="1" applyBorder="1" applyAlignment="1">
      <alignment horizontal="center" vertical="center"/>
    </xf>
    <xf numFmtId="0" fontId="125" fillId="13" borderId="4" xfId="0" applyFont="1" applyFill="1" applyBorder="1" applyAlignment="1">
      <alignment horizontal="center" vertical="center"/>
    </xf>
    <xf numFmtId="44" fontId="118" fillId="13" borderId="4" xfId="0" applyNumberFormat="1" applyFont="1" applyFill="1" applyBorder="1" applyAlignment="1">
      <alignment horizontal="center" vertical="center"/>
    </xf>
    <xf numFmtId="44" fontId="125" fillId="13" borderId="4" xfId="0" applyNumberFormat="1" applyFont="1" applyFill="1" applyBorder="1" applyAlignment="1">
      <alignment horizontal="center" vertical="center" wrapText="1"/>
    </xf>
    <xf numFmtId="0" fontId="123" fillId="13" borderId="1" xfId="0" applyFont="1" applyFill="1" applyBorder="1" applyAlignment="1">
      <alignment horizontal="center" vertical="center"/>
    </xf>
    <xf numFmtId="0" fontId="125" fillId="13" borderId="1" xfId="0" applyFont="1" applyFill="1" applyBorder="1" applyAlignment="1">
      <alignment horizontal="center" vertical="center"/>
    </xf>
    <xf numFmtId="0" fontId="125" fillId="13" borderId="1" xfId="0" applyFont="1" applyFill="1" applyBorder="1" applyAlignment="1" applyProtection="1">
      <alignment horizontal="center" vertical="center"/>
      <protection locked="0"/>
    </xf>
    <xf numFmtId="0" fontId="125" fillId="13" borderId="1" xfId="0" applyFont="1" applyFill="1" applyBorder="1" applyAlignment="1" applyProtection="1">
      <alignment horizontal="center" vertical="center" wrapText="1"/>
      <protection locked="0"/>
    </xf>
    <xf numFmtId="0" fontId="109" fillId="13" borderId="1" xfId="0" applyFont="1" applyFill="1" applyBorder="1" applyAlignment="1">
      <alignment horizontal="center" vertical="center"/>
    </xf>
    <xf numFmtId="44" fontId="123" fillId="13" borderId="1" xfId="0" applyNumberFormat="1" applyFont="1" applyFill="1" applyBorder="1" applyAlignment="1">
      <alignment horizontal="center" vertical="center"/>
    </xf>
    <xf numFmtId="44" fontId="123" fillId="13" borderId="1" xfId="0" applyNumberFormat="1" applyFont="1" applyFill="1" applyBorder="1" applyAlignment="1">
      <alignment horizontal="center" vertical="center" wrapText="1"/>
    </xf>
    <xf numFmtId="0" fontId="112" fillId="0" borderId="20" xfId="0" applyFont="1" applyBorder="1" applyAlignment="1">
      <alignment horizontal="center" vertical="center" wrapText="1" shrinkToFit="1"/>
    </xf>
    <xf numFmtId="0" fontId="118" fillId="13" borderId="1" xfId="0" applyFont="1" applyFill="1" applyBorder="1" applyAlignment="1">
      <alignment horizontal="center" vertical="center"/>
    </xf>
    <xf numFmtId="0" fontId="167" fillId="13" borderId="4" xfId="0" applyFont="1" applyFill="1" applyBorder="1" applyAlignment="1">
      <alignment vertical="center"/>
    </xf>
    <xf numFmtId="44" fontId="125" fillId="13" borderId="0" xfId="0" applyNumberFormat="1" applyFont="1" applyFill="1" applyAlignment="1">
      <alignment horizontal="center" vertical="center"/>
    </xf>
    <xf numFmtId="44" fontId="125" fillId="13" borderId="0" xfId="0" applyNumberFormat="1" applyFont="1" applyFill="1" applyAlignment="1">
      <alignment horizontal="center" vertical="center" wrapText="1"/>
    </xf>
    <xf numFmtId="3" fontId="0" fillId="0" borderId="33" xfId="0" applyNumberFormat="1" applyBorder="1" applyAlignment="1">
      <alignment horizontal="center" vertical="center" wrapText="1"/>
    </xf>
    <xf numFmtId="0" fontId="110" fillId="0" borderId="8" xfId="0" applyFont="1" applyBorder="1" applyAlignment="1">
      <alignment horizontal="center" vertical="center" wrapText="1"/>
    </xf>
    <xf numFmtId="0" fontId="125" fillId="13" borderId="0" xfId="0" applyFont="1" applyFill="1" applyAlignment="1" applyProtection="1">
      <alignment horizontal="center" vertical="center"/>
      <protection locked="0"/>
    </xf>
    <xf numFmtId="44" fontId="112" fillId="0" borderId="33" xfId="9" applyFont="1" applyBorder="1" applyAlignment="1">
      <alignment horizontal="center" vertical="center"/>
    </xf>
    <xf numFmtId="0" fontId="112" fillId="15" borderId="20" xfId="0" applyFont="1" applyFill="1" applyBorder="1" applyAlignment="1">
      <alignment horizontal="center" vertical="center"/>
    </xf>
    <xf numFmtId="0" fontId="112" fillId="15" borderId="54" xfId="0" applyFont="1" applyFill="1" applyBorder="1" applyAlignment="1">
      <alignment horizontal="center" vertical="center"/>
    </xf>
    <xf numFmtId="0" fontId="110" fillId="0" borderId="51" xfId="0" applyFont="1" applyBorder="1" applyAlignment="1">
      <alignment horizontal="center" vertical="center" wrapText="1"/>
    </xf>
    <xf numFmtId="0" fontId="110" fillId="0" borderId="21" xfId="0" applyFont="1" applyBorder="1" applyAlignment="1">
      <alignment horizontal="center" vertical="center" wrapText="1"/>
    </xf>
    <xf numFmtId="0" fontId="110" fillId="0" borderId="22" xfId="0" applyFont="1" applyBorder="1" applyAlignment="1">
      <alignment horizontal="center" vertical="center" wrapText="1"/>
    </xf>
    <xf numFmtId="0" fontId="110" fillId="0" borderId="20" xfId="0" applyFont="1" applyBorder="1" applyAlignment="1">
      <alignment horizontal="center" vertical="center"/>
    </xf>
    <xf numFmtId="0" fontId="170" fillId="0" borderId="34" xfId="1" applyFill="1" applyBorder="1" applyAlignment="1">
      <alignment horizontal="center" vertical="center"/>
    </xf>
    <xf numFmtId="0" fontId="123" fillId="9" borderId="4" xfId="0" applyFont="1" applyFill="1" applyBorder="1" applyAlignment="1">
      <alignment horizontal="center" vertical="center"/>
    </xf>
    <xf numFmtId="44" fontId="0" fillId="0" borderId="21" xfId="0" applyNumberFormat="1" applyBorder="1" applyAlignment="1">
      <alignment horizontal="center"/>
    </xf>
    <xf numFmtId="0" fontId="125" fillId="9" borderId="9" xfId="0" applyFont="1" applyFill="1" applyBorder="1" applyAlignment="1">
      <alignment horizontal="center" vertical="center"/>
    </xf>
    <xf numFmtId="44" fontId="125" fillId="9" borderId="9" xfId="0" applyNumberFormat="1" applyFont="1" applyFill="1" applyBorder="1" applyAlignment="1">
      <alignment horizontal="center" vertical="center"/>
    </xf>
    <xf numFmtId="0" fontId="159" fillId="121" borderId="0" xfId="0" applyFont="1" applyFill="1" applyAlignment="1">
      <alignment horizontal="center" vertical="center" wrapText="1"/>
    </xf>
    <xf numFmtId="0" fontId="156" fillId="121" borderId="21" xfId="0" applyFont="1" applyFill="1" applyBorder="1" applyAlignment="1">
      <alignment horizontal="center" vertical="center"/>
    </xf>
    <xf numFmtId="44" fontId="150" fillId="0" borderId="0" xfId="56078" applyFont="1"/>
    <xf numFmtId="3" fontId="0" fillId="15" borderId="33" xfId="0" applyNumberFormat="1" applyFill="1" applyBorder="1" applyAlignment="1">
      <alignment horizontal="center" vertical="center"/>
    </xf>
    <xf numFmtId="3" fontId="0" fillId="15" borderId="8" xfId="0" applyNumberFormat="1" applyFill="1" applyBorder="1" applyAlignment="1">
      <alignment horizontal="center" vertical="center"/>
    </xf>
    <xf numFmtId="3" fontId="0" fillId="15" borderId="54" xfId="0" applyNumberFormat="1" applyFill="1" applyBorder="1" applyAlignment="1">
      <alignment horizontal="center" vertical="center"/>
    </xf>
    <xf numFmtId="3" fontId="0" fillId="15" borderId="20" xfId="0" applyNumberFormat="1" applyFill="1" applyBorder="1" applyAlignment="1">
      <alignment horizontal="center" vertical="center"/>
    </xf>
    <xf numFmtId="0" fontId="157" fillId="0" borderId="33" xfId="0" applyFont="1" applyBorder="1" applyAlignment="1">
      <alignment horizontal="center" vertical="center" wrapText="1"/>
    </xf>
    <xf numFmtId="0" fontId="112" fillId="0" borderId="54" xfId="0" applyFont="1" applyBorder="1" applyAlignment="1">
      <alignment horizontal="center" vertical="center"/>
    </xf>
    <xf numFmtId="44" fontId="112" fillId="0" borderId="20" xfId="0" applyNumberFormat="1" applyFont="1" applyBorder="1" applyAlignment="1">
      <alignment horizontal="center" vertical="center"/>
    </xf>
    <xf numFmtId="3" fontId="0" fillId="0" borderId="53" xfId="0" applyNumberFormat="1" applyBorder="1" applyAlignment="1">
      <alignment horizontal="center" vertical="center"/>
    </xf>
    <xf numFmtId="0" fontId="112" fillId="0" borderId="21" xfId="0" applyFont="1" applyBorder="1" applyAlignment="1">
      <alignment horizontal="center" vertical="center" wrapText="1"/>
    </xf>
    <xf numFmtId="0" fontId="112" fillId="0" borderId="22" xfId="0" applyFont="1" applyBorder="1" applyAlignment="1">
      <alignment horizontal="center" vertical="center" wrapText="1"/>
    </xf>
    <xf numFmtId="0" fontId="110" fillId="0" borderId="33" xfId="0" applyFont="1" applyBorder="1" applyAlignment="1">
      <alignment horizontal="center" vertical="center"/>
    </xf>
    <xf numFmtId="0" fontId="118" fillId="127" borderId="4" xfId="56169" applyFont="1" applyFill="1" applyBorder="1" applyAlignment="1">
      <alignment horizontal="center" vertical="center"/>
    </xf>
    <xf numFmtId="0" fontId="109" fillId="127" borderId="4" xfId="56169" applyFont="1" applyFill="1" applyBorder="1" applyAlignment="1">
      <alignment horizontal="center" vertical="center"/>
    </xf>
    <xf numFmtId="44" fontId="118" fillId="127" borderId="4" xfId="56169" applyNumberFormat="1" applyFont="1" applyFill="1" applyBorder="1" applyAlignment="1">
      <alignment horizontal="center" vertical="center"/>
    </xf>
    <xf numFmtId="0" fontId="118" fillId="127" borderId="1" xfId="56169" applyFont="1" applyFill="1" applyBorder="1" applyAlignment="1">
      <alignment horizontal="center" vertical="center"/>
    </xf>
    <xf numFmtId="0" fontId="109" fillId="127" borderId="1" xfId="56169" applyFont="1" applyFill="1" applyBorder="1" applyAlignment="1">
      <alignment horizontal="center" vertical="center"/>
    </xf>
    <xf numFmtId="44" fontId="118" fillId="127" borderId="1" xfId="56169" applyNumberFormat="1" applyFont="1" applyFill="1" applyBorder="1" applyAlignment="1">
      <alignment horizontal="center" vertical="center"/>
    </xf>
    <xf numFmtId="0" fontId="118" fillId="127" borderId="9" xfId="56169" applyFont="1" applyFill="1" applyBorder="1" applyAlignment="1">
      <alignment horizontal="center" vertical="center"/>
    </xf>
    <xf numFmtId="0" fontId="109" fillId="127" borderId="9" xfId="56169" applyFont="1" applyFill="1" applyBorder="1" applyAlignment="1">
      <alignment horizontal="center" vertical="center"/>
    </xf>
    <xf numFmtId="44" fontId="118" fillId="127" borderId="9" xfId="56169" applyNumberFormat="1" applyFont="1" applyFill="1" applyBorder="1" applyAlignment="1">
      <alignment horizontal="center" vertical="center"/>
    </xf>
    <xf numFmtId="44" fontId="112" fillId="0" borderId="8" xfId="254" applyFont="1" applyBorder="1" applyAlignment="1">
      <alignment horizontal="center" vertical="center"/>
    </xf>
    <xf numFmtId="44" fontId="112" fillId="8" borderId="33" xfId="0" applyNumberFormat="1" applyFont="1" applyFill="1" applyBorder="1" applyAlignment="1">
      <alignment horizontal="left" vertical="center"/>
    </xf>
    <xf numFmtId="44" fontId="125" fillId="2" borderId="4" xfId="0" applyNumberFormat="1" applyFont="1" applyFill="1" applyBorder="1" applyAlignment="1">
      <alignment horizontal="center" vertical="center"/>
    </xf>
    <xf numFmtId="44" fontId="125" fillId="2" borderId="1" xfId="0" applyNumberFormat="1" applyFont="1" applyFill="1" applyBorder="1" applyAlignment="1">
      <alignment horizontal="center" vertical="center"/>
    </xf>
    <xf numFmtId="3" fontId="0" fillId="0" borderId="20" xfId="0" applyNumberFormat="1" applyBorder="1" applyAlignment="1">
      <alignment horizontal="center" vertical="center"/>
    </xf>
    <xf numFmtId="0" fontId="113" fillId="0" borderId="51" xfId="0" applyFont="1" applyBorder="1" applyAlignment="1">
      <alignment horizontal="center" vertical="center" wrapText="1"/>
    </xf>
    <xf numFmtId="0" fontId="159" fillId="125" borderId="9" xfId="56166" applyFont="1" applyFill="1" applyBorder="1" applyAlignment="1">
      <alignment horizontal="center" vertical="center"/>
    </xf>
    <xf numFmtId="44" fontId="149" fillId="125" borderId="9" xfId="56166" applyNumberFormat="1" applyFont="1" applyFill="1" applyBorder="1" applyAlignment="1">
      <alignment horizontal="center" vertical="center" wrapText="1"/>
    </xf>
    <xf numFmtId="0" fontId="149" fillId="125" borderId="52" xfId="56166" applyFont="1" applyFill="1" applyBorder="1" applyAlignment="1">
      <alignment horizontal="center" vertical="center"/>
    </xf>
    <xf numFmtId="41" fontId="138" fillId="12" borderId="9" xfId="56071" applyNumberFormat="1" applyFont="1" applyFill="1" applyBorder="1" applyAlignment="1">
      <alignment vertical="center"/>
    </xf>
    <xf numFmtId="0" fontId="125" fillId="17" borderId="4" xfId="0" applyFont="1" applyFill="1" applyBorder="1" applyAlignment="1">
      <alignment horizontal="center" vertical="center"/>
    </xf>
    <xf numFmtId="0" fontId="125" fillId="17" borderId="1" xfId="0" applyFont="1" applyFill="1" applyBorder="1" applyAlignment="1">
      <alignment horizontal="center" vertical="center"/>
    </xf>
    <xf numFmtId="0" fontId="125" fillId="17" borderId="1" xfId="0" applyFont="1" applyFill="1" applyBorder="1" applyAlignment="1">
      <alignment vertical="center"/>
    </xf>
    <xf numFmtId="0" fontId="145" fillId="12" borderId="4" xfId="56115" applyFont="1" applyFill="1" applyBorder="1" applyAlignment="1">
      <alignment horizontal="center" vertical="center"/>
    </xf>
    <xf numFmtId="0" fontId="158" fillId="12" borderId="4" xfId="56115" applyFont="1" applyFill="1" applyBorder="1" applyAlignment="1">
      <alignment horizontal="center" vertical="center"/>
    </xf>
    <xf numFmtId="0" fontId="110" fillId="0" borderId="54" xfId="0" applyFont="1" applyBorder="1" applyAlignment="1">
      <alignment horizontal="center" vertical="center" wrapText="1"/>
    </xf>
    <xf numFmtId="0" fontId="123" fillId="128" borderId="0" xfId="0" applyFont="1" applyFill="1" applyAlignment="1">
      <alignment horizontal="center" vertical="center"/>
    </xf>
    <xf numFmtId="44" fontId="123" fillId="128" borderId="0" xfId="0" applyNumberFormat="1" applyFont="1" applyFill="1" applyAlignment="1">
      <alignment horizontal="center" vertical="center"/>
    </xf>
    <xf numFmtId="0" fontId="123" fillId="128" borderId="4" xfId="0" applyFont="1" applyFill="1" applyBorder="1" applyAlignment="1">
      <alignment horizontal="center" vertical="center"/>
    </xf>
    <xf numFmtId="44" fontId="123" fillId="128" borderId="4" xfId="0" applyNumberFormat="1" applyFont="1" applyFill="1" applyBorder="1" applyAlignment="1">
      <alignment horizontal="center" vertical="center"/>
    </xf>
    <xf numFmtId="0" fontId="125" fillId="128" borderId="4" xfId="0" applyFont="1" applyFill="1" applyBorder="1" applyAlignment="1">
      <alignment horizontal="center" vertical="center"/>
    </xf>
    <xf numFmtId="0" fontId="125" fillId="128" borderId="1" xfId="0" applyFont="1" applyFill="1" applyBorder="1" applyAlignment="1">
      <alignment horizontal="center" vertical="center" wrapText="1"/>
    </xf>
    <xf numFmtId="44" fontId="125" fillId="128" borderId="4" xfId="0" applyNumberFormat="1" applyFont="1" applyFill="1" applyBorder="1" applyAlignment="1">
      <alignment horizontal="center" vertical="center"/>
    </xf>
    <xf numFmtId="0" fontId="122" fillId="0" borderId="22" xfId="0" applyFont="1" applyBorder="1" applyAlignment="1">
      <alignment horizontal="center" vertical="center" wrapText="1"/>
    </xf>
    <xf numFmtId="44" fontId="104" fillId="0" borderId="8" xfId="0" applyNumberFormat="1" applyFont="1" applyBorder="1" applyAlignment="1">
      <alignment vertical="center"/>
    </xf>
    <xf numFmtId="44" fontId="0" fillId="7" borderId="8" xfId="0" applyNumberFormat="1" applyFill="1" applyBorder="1" applyAlignment="1">
      <alignment horizontal="center" vertical="center"/>
    </xf>
    <xf numFmtId="3" fontId="0" fillId="0" borderId="22" xfId="0" applyNumberFormat="1" applyBorder="1" applyAlignment="1">
      <alignment horizontal="center" vertical="center"/>
    </xf>
    <xf numFmtId="0" fontId="128" fillId="0" borderId="8" xfId="0" applyFont="1" applyBorder="1" applyAlignment="1">
      <alignment horizontal="center" vertical="center" wrapText="1"/>
    </xf>
    <xf numFmtId="0" fontId="125" fillId="17" borderId="4" xfId="0" applyFont="1" applyFill="1" applyBorder="1" applyAlignment="1">
      <alignment vertical="center"/>
    </xf>
    <xf numFmtId="3" fontId="109" fillId="17" borderId="4" xfId="0" applyNumberFormat="1" applyFont="1" applyFill="1" applyBorder="1" applyAlignment="1">
      <alignment vertical="center"/>
    </xf>
    <xf numFmtId="0" fontId="170" fillId="7" borderId="21" xfId="1" applyFill="1" applyBorder="1" applyAlignment="1">
      <alignment horizontal="center" vertical="center"/>
    </xf>
    <xf numFmtId="0" fontId="113" fillId="0" borderId="8" xfId="0" applyFont="1" applyBorder="1" applyAlignment="1">
      <alignment horizontal="center" vertical="center" wrapText="1"/>
    </xf>
    <xf numFmtId="44" fontId="0" fillId="0" borderId="20" xfId="56106" applyFont="1" applyFill="1" applyBorder="1" applyAlignment="1">
      <alignment horizontal="center" vertical="center"/>
    </xf>
    <xf numFmtId="44" fontId="112" fillId="0" borderId="22" xfId="0" applyNumberFormat="1" applyFont="1" applyBorder="1" applyAlignment="1">
      <alignment horizontal="center" vertical="center"/>
    </xf>
    <xf numFmtId="0" fontId="118" fillId="4" borderId="59" xfId="0" applyFont="1" applyFill="1" applyBorder="1" applyAlignment="1">
      <alignment horizontal="center" vertical="center"/>
    </xf>
    <xf numFmtId="0" fontId="123" fillId="4" borderId="63" xfId="0" applyFont="1" applyFill="1" applyBorder="1" applyAlignment="1">
      <alignment horizontal="center" vertical="center"/>
    </xf>
    <xf numFmtId="3" fontId="123" fillId="4" borderId="68" xfId="0" applyNumberFormat="1" applyFont="1" applyFill="1" applyBorder="1" applyAlignment="1">
      <alignment horizontal="center" vertical="center"/>
    </xf>
    <xf numFmtId="3" fontId="123" fillId="4" borderId="63" xfId="0" applyNumberFormat="1" applyFont="1" applyFill="1" applyBorder="1" applyAlignment="1">
      <alignment horizontal="center" vertical="center"/>
    </xf>
    <xf numFmtId="0" fontId="118" fillId="4" borderId="63" xfId="0" applyFont="1" applyFill="1" applyBorder="1" applyAlignment="1">
      <alignment horizontal="center" vertical="center"/>
    </xf>
    <xf numFmtId="44" fontId="123" fillId="4" borderId="67" xfId="0" applyNumberFormat="1" applyFont="1" applyFill="1" applyBorder="1" applyAlignment="1">
      <alignment horizontal="center" vertical="center"/>
    </xf>
    <xf numFmtId="0" fontId="125" fillId="4" borderId="57" xfId="0" applyFont="1" applyFill="1" applyBorder="1" applyAlignment="1">
      <alignment horizontal="center" vertical="center"/>
    </xf>
    <xf numFmtId="0" fontId="125" fillId="4" borderId="56" xfId="0" applyFont="1" applyFill="1" applyBorder="1" applyAlignment="1">
      <alignment horizontal="center" vertical="center"/>
    </xf>
    <xf numFmtId="3" fontId="125" fillId="4" borderId="56" xfId="0" applyNumberFormat="1" applyFont="1" applyFill="1" applyBorder="1" applyAlignment="1">
      <alignment horizontal="center" vertical="center"/>
    </xf>
    <xf numFmtId="0" fontId="170" fillId="0" borderId="51" xfId="1" applyBorder="1" applyAlignment="1">
      <alignment horizontal="center" vertical="center"/>
    </xf>
    <xf numFmtId="0" fontId="0" fillId="0" borderId="7" xfId="0" applyBorder="1" applyAlignment="1">
      <alignment horizontal="center" vertical="center" wrapText="1"/>
    </xf>
    <xf numFmtId="0" fontId="125" fillId="4" borderId="9" xfId="0" applyFont="1" applyFill="1" applyBorder="1" applyAlignment="1">
      <alignment horizontal="center" vertical="center"/>
    </xf>
    <xf numFmtId="3" fontId="125" fillId="4" borderId="9" xfId="0" applyNumberFormat="1" applyFont="1" applyFill="1" applyBorder="1" applyAlignment="1">
      <alignment horizontal="center" vertical="center"/>
    </xf>
    <xf numFmtId="44" fontId="125" fillId="4" borderId="9" xfId="0" applyNumberFormat="1" applyFont="1" applyFill="1" applyBorder="1" applyAlignment="1">
      <alignment horizontal="center" vertical="center"/>
    </xf>
    <xf numFmtId="0" fontId="116" fillId="0" borderId="7" xfId="0" applyFont="1" applyBorder="1" applyAlignment="1">
      <alignment horizontal="center" vertical="center" wrapText="1"/>
    </xf>
    <xf numFmtId="3" fontId="112" fillId="0" borderId="51" xfId="0" applyNumberFormat="1" applyFont="1" applyBorder="1" applyAlignment="1">
      <alignment horizontal="center" vertical="center"/>
    </xf>
    <xf numFmtId="0" fontId="125" fillId="128" borderId="9" xfId="0" applyFont="1" applyFill="1" applyBorder="1" applyAlignment="1">
      <alignment horizontal="center" vertical="center"/>
    </xf>
    <xf numFmtId="44" fontId="125" fillId="128" borderId="9" xfId="0" applyNumberFormat="1" applyFont="1" applyFill="1" applyBorder="1" applyAlignment="1">
      <alignment horizontal="center" vertical="center"/>
    </xf>
    <xf numFmtId="44" fontId="125" fillId="128" borderId="1" xfId="0" applyNumberFormat="1" applyFont="1" applyFill="1" applyBorder="1" applyAlignment="1">
      <alignment horizontal="center" vertical="center"/>
    </xf>
    <xf numFmtId="44" fontId="123" fillId="17" borderId="4" xfId="9" applyFont="1" applyFill="1" applyBorder="1" applyAlignment="1">
      <alignment horizontal="center" vertical="center" wrapText="1"/>
    </xf>
    <xf numFmtId="44" fontId="125" fillId="17" borderId="1" xfId="9" applyFont="1" applyFill="1" applyBorder="1" applyAlignment="1">
      <alignment horizontal="center" vertical="center"/>
    </xf>
    <xf numFmtId="44" fontId="125" fillId="17" borderId="4" xfId="9" applyFont="1" applyFill="1" applyBorder="1" applyAlignment="1">
      <alignment horizontal="center" vertical="center" wrapText="1"/>
    </xf>
    <xf numFmtId="44" fontId="112" fillId="0" borderId="8" xfId="9" applyFont="1" applyBorder="1" applyAlignment="1">
      <alignment horizontal="center" vertical="center"/>
    </xf>
    <xf numFmtId="0" fontId="113" fillId="0" borderId="19" xfId="0" applyFont="1" applyBorder="1" applyAlignment="1">
      <alignment horizontal="center" vertical="center"/>
    </xf>
    <xf numFmtId="0" fontId="113" fillId="0" borderId="0" xfId="0" applyFont="1" applyAlignment="1">
      <alignment horizontal="center" vertical="center"/>
    </xf>
    <xf numFmtId="0" fontId="110" fillId="0" borderId="19" xfId="0" applyFont="1" applyBorder="1" applyAlignment="1">
      <alignment horizontal="center" vertical="center" wrapText="1"/>
    </xf>
    <xf numFmtId="0" fontId="110" fillId="0" borderId="7" xfId="0" applyFont="1" applyBorder="1" applyAlignment="1">
      <alignment horizontal="center" vertical="center" wrapText="1"/>
    </xf>
    <xf numFmtId="0" fontId="113" fillId="0" borderId="54" xfId="0" applyFont="1" applyBorder="1" applyAlignment="1">
      <alignment horizontal="center" vertical="center"/>
    </xf>
    <xf numFmtId="0" fontId="110" fillId="0" borderId="8" xfId="0" applyFont="1" applyBorder="1" applyAlignment="1">
      <alignment horizontal="center" vertical="center"/>
    </xf>
    <xf numFmtId="0" fontId="113" fillId="123" borderId="23" xfId="0" applyFont="1" applyFill="1" applyBorder="1" applyAlignment="1">
      <alignment horizontal="center" vertical="center"/>
    </xf>
    <xf numFmtId="3" fontId="0" fillId="0" borderId="19" xfId="0" applyNumberFormat="1" applyBorder="1" applyAlignment="1">
      <alignment horizontal="center" vertical="center"/>
    </xf>
    <xf numFmtId="0" fontId="0" fillId="16" borderId="8" xfId="0" applyFill="1" applyBorder="1" applyAlignment="1">
      <alignment horizontal="center" vertical="center"/>
    </xf>
    <xf numFmtId="0" fontId="125" fillId="4" borderId="69" xfId="0" applyFont="1" applyFill="1" applyBorder="1" applyAlignment="1">
      <alignment horizontal="center" vertical="center"/>
    </xf>
    <xf numFmtId="0" fontId="125" fillId="4" borderId="60" xfId="0" applyFont="1" applyFill="1" applyBorder="1" applyAlignment="1">
      <alignment horizontal="center" vertical="center"/>
    </xf>
    <xf numFmtId="3" fontId="125" fillId="4" borderId="69" xfId="0" applyNumberFormat="1" applyFont="1" applyFill="1" applyBorder="1" applyAlignment="1">
      <alignment horizontal="center" vertical="center"/>
    </xf>
    <xf numFmtId="3" fontId="125" fillId="4" borderId="60" xfId="0" applyNumberFormat="1" applyFont="1" applyFill="1" applyBorder="1" applyAlignment="1">
      <alignment horizontal="center" vertical="center"/>
    </xf>
    <xf numFmtId="0" fontId="118" fillId="4" borderId="60" xfId="0" applyFont="1" applyFill="1" applyBorder="1" applyAlignment="1">
      <alignment horizontal="center" vertical="center"/>
    </xf>
    <xf numFmtId="44" fontId="125" fillId="4" borderId="60" xfId="0" applyNumberFormat="1" applyFont="1" applyFill="1" applyBorder="1" applyAlignment="1">
      <alignment horizontal="center" vertical="center"/>
    </xf>
    <xf numFmtId="0" fontId="113" fillId="0" borderId="7" xfId="0" applyFont="1" applyBorder="1" applyAlignment="1">
      <alignment horizontal="center" vertical="center"/>
    </xf>
    <xf numFmtId="44" fontId="0" fillId="0" borderId="8" xfId="0" applyNumberFormat="1" applyBorder="1" applyAlignment="1">
      <alignment horizontal="center" vertical="center"/>
    </xf>
    <xf numFmtId="44" fontId="123" fillId="9" borderId="0" xfId="0" applyNumberFormat="1" applyFont="1" applyFill="1" applyAlignment="1">
      <alignment horizontal="center" vertical="center"/>
    </xf>
    <xf numFmtId="0" fontId="131" fillId="9" borderId="0" xfId="0" applyFont="1" applyFill="1" applyAlignment="1">
      <alignment horizontal="center" vertical="center"/>
    </xf>
    <xf numFmtId="0" fontId="118" fillId="122" borderId="4" xfId="56182" applyFont="1" applyFill="1" applyBorder="1" applyAlignment="1">
      <alignment horizontal="center" vertical="center"/>
    </xf>
    <xf numFmtId="0" fontId="176" fillId="122" borderId="4" xfId="56182" applyFont="1" applyFill="1" applyBorder="1" applyAlignment="1">
      <alignment horizontal="center" vertical="center" wrapText="1"/>
    </xf>
    <xf numFmtId="44" fontId="118" fillId="122" borderId="4" xfId="56183" applyFont="1" applyFill="1" applyBorder="1" applyAlignment="1">
      <alignment horizontal="center" vertical="center" wrapText="1"/>
    </xf>
    <xf numFmtId="0" fontId="127" fillId="0" borderId="21" xfId="0" applyFont="1" applyBorder="1" applyAlignment="1">
      <alignment horizontal="center" vertical="center" wrapText="1"/>
    </xf>
    <xf numFmtId="0" fontId="127" fillId="0" borderId="34" xfId="0" applyFont="1" applyBorder="1" applyAlignment="1">
      <alignment horizontal="center" vertical="center" wrapText="1"/>
    </xf>
    <xf numFmtId="0" fontId="127" fillId="0" borderId="51" xfId="0" applyFont="1" applyBorder="1" applyAlignment="1">
      <alignment horizontal="center" vertical="center" wrapText="1"/>
    </xf>
    <xf numFmtId="0" fontId="127" fillId="0" borderId="22" xfId="0" applyFont="1" applyBorder="1" applyAlignment="1">
      <alignment horizontal="center" vertical="center" wrapText="1"/>
    </xf>
    <xf numFmtId="0" fontId="127" fillId="0" borderId="54" xfId="0" applyFont="1" applyBorder="1" applyAlignment="1">
      <alignment horizontal="center" vertical="center" wrapText="1"/>
    </xf>
    <xf numFmtId="0" fontId="127" fillId="15" borderId="19" xfId="0" applyFont="1" applyFill="1" applyBorder="1" applyAlignment="1">
      <alignment horizontal="center" vertical="center" wrapText="1"/>
    </xf>
    <xf numFmtId="44" fontId="127" fillId="15" borderId="7" xfId="0" applyNumberFormat="1" applyFont="1" applyFill="1" applyBorder="1" applyAlignment="1">
      <alignment horizontal="center" vertical="center" wrapText="1"/>
    </xf>
    <xf numFmtId="44" fontId="127" fillId="0" borderId="33" xfId="0" applyNumberFormat="1" applyFont="1" applyBorder="1" applyAlignment="1">
      <alignment horizontal="center" vertical="center" wrapText="1"/>
    </xf>
    <xf numFmtId="44" fontId="127" fillId="0" borderId="8" xfId="0" applyNumberFormat="1" applyFont="1" applyBorder="1" applyAlignment="1">
      <alignment horizontal="center" vertical="center" wrapText="1"/>
    </xf>
    <xf numFmtId="0" fontId="0" fillId="0" borderId="21" xfId="0" applyBorder="1" applyAlignment="1">
      <alignment horizontal="center" vertical="center" wrapText="1"/>
    </xf>
    <xf numFmtId="44" fontId="0" fillId="8" borderId="8" xfId="0" applyNumberFormat="1" applyFill="1" applyBorder="1" applyAlignment="1">
      <alignment horizontal="center" vertical="center"/>
    </xf>
    <xf numFmtId="0" fontId="113" fillId="123" borderId="7" xfId="0" applyFont="1" applyFill="1" applyBorder="1" applyAlignment="1">
      <alignment horizontal="center" vertical="center"/>
    </xf>
    <xf numFmtId="0" fontId="113" fillId="15" borderId="20" xfId="0" applyFont="1" applyFill="1" applyBorder="1" applyAlignment="1">
      <alignment horizontal="center" vertical="center" wrapText="1"/>
    </xf>
    <xf numFmtId="0" fontId="113" fillId="123" borderId="19" xfId="0" applyFont="1" applyFill="1" applyBorder="1" applyAlignment="1">
      <alignment horizontal="center" vertical="center" wrapText="1"/>
    </xf>
    <xf numFmtId="0" fontId="113" fillId="15" borderId="19" xfId="0" applyFont="1" applyFill="1" applyBorder="1" applyAlignment="1">
      <alignment horizontal="center" vertical="center" wrapText="1"/>
    </xf>
    <xf numFmtId="44" fontId="104" fillId="0" borderId="8" xfId="0" applyNumberFormat="1" applyFont="1" applyBorder="1" applyAlignment="1">
      <alignment horizontal="center" vertical="center"/>
    </xf>
    <xf numFmtId="44" fontId="0" fillId="0" borderId="20" xfId="56097" applyFont="1" applyFill="1" applyBorder="1" applyAlignment="1">
      <alignment horizontal="center" vertical="center"/>
    </xf>
    <xf numFmtId="0" fontId="148" fillId="0" borderId="33" xfId="56082" applyFont="1" applyBorder="1" applyAlignment="1">
      <alignment horizontal="center" vertical="center"/>
    </xf>
    <xf numFmtId="44" fontId="112" fillId="0" borderId="33" xfId="56078" applyFont="1" applyFill="1" applyBorder="1" applyAlignment="1">
      <alignment horizontal="center" vertical="center"/>
    </xf>
    <xf numFmtId="44" fontId="112" fillId="0" borderId="8" xfId="56078" applyFont="1" applyFill="1" applyBorder="1" applyAlignment="1">
      <alignment horizontal="center" vertical="center"/>
    </xf>
    <xf numFmtId="0" fontId="170" fillId="0" borderId="19" xfId="1" applyNumberFormat="1" applyBorder="1" applyAlignment="1">
      <alignment horizontal="center" vertical="center"/>
    </xf>
    <xf numFmtId="0" fontId="106" fillId="0" borderId="54" xfId="0" applyFont="1" applyBorder="1" applyAlignment="1">
      <alignment vertical="center" wrapText="1"/>
    </xf>
    <xf numFmtId="44" fontId="0" fillId="0" borderId="0" xfId="9" applyFont="1" applyAlignment="1">
      <alignment vertical="center"/>
    </xf>
    <xf numFmtId="0" fontId="148" fillId="0" borderId="33" xfId="106" applyFont="1" applyBorder="1" applyAlignment="1">
      <alignment horizontal="center" vertical="center" wrapText="1"/>
    </xf>
    <xf numFmtId="3" fontId="0" fillId="0" borderId="34" xfId="0" applyNumberFormat="1" applyBorder="1" applyAlignment="1">
      <alignment horizontal="center" vertical="center" wrapText="1"/>
    </xf>
    <xf numFmtId="3" fontId="0" fillId="0" borderId="21" xfId="0" applyNumberFormat="1" applyBorder="1" applyAlignment="1">
      <alignment horizontal="center" vertical="center" wrapText="1"/>
    </xf>
    <xf numFmtId="3" fontId="0" fillId="0" borderId="22" xfId="0" applyNumberFormat="1" applyBorder="1" applyAlignment="1">
      <alignment horizontal="center" vertical="center" wrapText="1"/>
    </xf>
    <xf numFmtId="3" fontId="0" fillId="0" borderId="8" xfId="0" applyNumberFormat="1" applyBorder="1" applyAlignment="1">
      <alignment horizontal="center" vertical="center" wrapText="1"/>
    </xf>
    <xf numFmtId="3" fontId="0" fillId="0" borderId="54" xfId="0" applyNumberFormat="1" applyBorder="1" applyAlignment="1">
      <alignment horizontal="center" vertical="center" wrapText="1"/>
    </xf>
    <xf numFmtId="0" fontId="113" fillId="0" borderId="53" xfId="0" applyFont="1" applyBorder="1" applyAlignment="1">
      <alignment horizontal="center" vertical="center" wrapText="1"/>
    </xf>
    <xf numFmtId="0" fontId="170" fillId="0" borderId="34" xfId="0" applyFont="1" applyBorder="1" applyAlignment="1">
      <alignment horizontal="center"/>
    </xf>
    <xf numFmtId="0" fontId="170" fillId="0" borderId="0" xfId="1" applyAlignment="1">
      <alignment horizontal="center" vertical="center"/>
    </xf>
    <xf numFmtId="0" fontId="0" fillId="0" borderId="54" xfId="0" applyBorder="1" applyAlignment="1">
      <alignment horizontal="center"/>
    </xf>
    <xf numFmtId="0" fontId="0" fillId="0" borderId="34" xfId="0" applyBorder="1" applyAlignment="1">
      <alignment horizontal="center" vertical="center"/>
    </xf>
    <xf numFmtId="0" fontId="0" fillId="0" borderId="53" xfId="0" applyBorder="1" applyAlignment="1">
      <alignment horizontal="center" vertical="center"/>
    </xf>
    <xf numFmtId="0" fontId="125" fillId="11" borderId="23" xfId="0" applyFont="1" applyFill="1" applyBorder="1" applyAlignment="1">
      <alignment horizontal="center" vertical="center"/>
    </xf>
    <xf numFmtId="0" fontId="0" fillId="0" borderId="34" xfId="0"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123" fillId="2" borderId="1" xfId="0" applyFont="1" applyFill="1" applyBorder="1" applyAlignment="1">
      <alignment horizontal="center" vertical="center"/>
    </xf>
    <xf numFmtId="0" fontId="125" fillId="2" borderId="4" xfId="0" applyFont="1" applyFill="1" applyBorder="1" applyAlignment="1">
      <alignment horizontal="center" vertical="center"/>
    </xf>
    <xf numFmtId="0" fontId="125" fillId="2" borderId="1" xfId="0" applyFont="1" applyFill="1" applyBorder="1" applyAlignment="1">
      <alignment horizontal="center" vertical="center"/>
    </xf>
    <xf numFmtId="0" fontId="0" fillId="0" borderId="23" xfId="0" applyBorder="1" applyAlignment="1">
      <alignment horizontal="center" vertical="center" wrapText="1"/>
    </xf>
    <xf numFmtId="0" fontId="123" fillId="2" borderId="55" xfId="0" applyFont="1" applyFill="1" applyBorder="1" applyAlignment="1">
      <alignment horizontal="center" vertical="center"/>
    </xf>
    <xf numFmtId="0" fontId="123" fillId="2" borderId="9" xfId="0" applyFont="1" applyFill="1" applyBorder="1" applyAlignment="1">
      <alignment horizontal="center" vertical="center"/>
    </xf>
    <xf numFmtId="0" fontId="122" fillId="0" borderId="53" xfId="0" applyFont="1" applyBorder="1" applyAlignment="1">
      <alignment horizontal="center" vertical="center" wrapText="1" shrinkToFit="1"/>
    </xf>
    <xf numFmtId="0" fontId="0" fillId="3" borderId="53" xfId="0" applyFill="1" applyBorder="1" applyAlignment="1">
      <alignment horizontal="center" vertical="center"/>
    </xf>
    <xf numFmtId="0" fontId="0" fillId="3" borderId="54" xfId="0" applyFill="1" applyBorder="1" applyAlignment="1">
      <alignment horizontal="center" vertical="center"/>
    </xf>
    <xf numFmtId="0" fontId="112" fillId="0" borderId="34" xfId="0" applyFont="1" applyBorder="1" applyAlignment="1">
      <alignment horizontal="center" vertical="center" wrapText="1"/>
    </xf>
    <xf numFmtId="0" fontId="112" fillId="0" borderId="53" xfId="0" applyFont="1" applyBorder="1" applyAlignment="1">
      <alignment horizontal="center" vertical="center" wrapText="1"/>
    </xf>
    <xf numFmtId="0" fontId="112" fillId="0" borderId="54" xfId="0" applyFont="1" applyBorder="1" applyAlignment="1">
      <alignment horizontal="center" vertical="center" wrapText="1"/>
    </xf>
    <xf numFmtId="44" fontId="107" fillId="0" borderId="0" xfId="56001" applyNumberFormat="1" applyFont="1" applyAlignment="1">
      <alignment horizontal="center" vertical="center" wrapText="1"/>
    </xf>
    <xf numFmtId="0" fontId="122" fillId="0" borderId="54" xfId="0" applyFont="1" applyBorder="1" applyAlignment="1">
      <alignment horizontal="center" vertical="center" wrapText="1" shrinkToFit="1"/>
    </xf>
    <xf numFmtId="0" fontId="110" fillId="0" borderId="34" xfId="0" applyFont="1" applyBorder="1" applyAlignment="1">
      <alignment horizontal="center" vertical="center" wrapText="1"/>
    </xf>
    <xf numFmtId="0" fontId="113" fillId="0" borderId="22" xfId="0" applyFont="1" applyBorder="1" applyAlignment="1">
      <alignment horizontal="center" vertical="center"/>
    </xf>
    <xf numFmtId="0" fontId="113" fillId="0" borderId="34" xfId="0" applyFont="1" applyBorder="1" applyAlignment="1">
      <alignment horizontal="center" vertical="center"/>
    </xf>
    <xf numFmtId="0" fontId="113" fillId="0" borderId="53" xfId="0" applyFont="1" applyBorder="1" applyAlignment="1">
      <alignment horizontal="center" vertical="center"/>
    </xf>
    <xf numFmtId="0" fontId="0" fillId="0" borderId="51" xfId="0" applyBorder="1" applyAlignment="1">
      <alignment horizontal="center"/>
    </xf>
    <xf numFmtId="0" fontId="119" fillId="0" borderId="0" xfId="0" applyFont="1" applyAlignment="1">
      <alignment horizontal="center" vertical="center" wrapText="1"/>
    </xf>
    <xf numFmtId="0" fontId="109" fillId="17" borderId="0" xfId="0" applyFont="1" applyFill="1" applyAlignment="1">
      <alignment horizontal="center" vertical="center"/>
    </xf>
    <xf numFmtId="0" fontId="109" fillId="17" borderId="4" xfId="0" applyFont="1" applyFill="1" applyBorder="1" applyAlignment="1">
      <alignment horizontal="center" vertical="center"/>
    </xf>
    <xf numFmtId="0" fontId="112" fillId="0" borderId="34" xfId="0" applyFont="1" applyBorder="1" applyAlignment="1">
      <alignment horizontal="center" vertical="center"/>
    </xf>
    <xf numFmtId="0" fontId="125" fillId="17" borderId="0" xfId="0" applyFont="1" applyFill="1" applyAlignment="1">
      <alignment horizontal="center" vertical="center"/>
    </xf>
    <xf numFmtId="0" fontId="125" fillId="2" borderId="0" xfId="0" applyFont="1" applyFill="1" applyAlignment="1">
      <alignment horizontal="center" vertical="center"/>
    </xf>
    <xf numFmtId="0" fontId="113" fillId="0" borderId="34" xfId="0" applyFont="1" applyBorder="1" applyAlignment="1">
      <alignment horizontal="center" vertical="center" wrapText="1"/>
    </xf>
    <xf numFmtId="0" fontId="113" fillId="0" borderId="54" xfId="0" applyFont="1" applyBorder="1" applyAlignment="1">
      <alignment horizontal="center" vertical="center" wrapText="1"/>
    </xf>
    <xf numFmtId="0" fontId="109" fillId="9" borderId="4" xfId="0" applyFont="1" applyFill="1" applyBorder="1" applyAlignment="1">
      <alignment horizontal="center" vertical="center"/>
    </xf>
    <xf numFmtId="3" fontId="112" fillId="0" borderId="8" xfId="0" applyNumberFormat="1" applyFont="1" applyBorder="1" applyAlignment="1">
      <alignment horizontal="center" vertical="center"/>
    </xf>
    <xf numFmtId="0" fontId="125" fillId="9" borderId="0" xfId="0" applyFont="1" applyFill="1" applyAlignment="1">
      <alignment horizontal="center" vertical="center"/>
    </xf>
    <xf numFmtId="0" fontId="125" fillId="9" borderId="0" xfId="0" applyFont="1" applyFill="1" applyAlignment="1">
      <alignment horizontal="center" vertical="center" wrapText="1"/>
    </xf>
    <xf numFmtId="0" fontId="109" fillId="9" borderId="0" xfId="0" applyFont="1" applyFill="1" applyAlignment="1">
      <alignment horizontal="center" vertical="center"/>
    </xf>
    <xf numFmtId="3" fontId="112" fillId="0" borderId="33" xfId="0" applyNumberFormat="1" applyFont="1" applyBorder="1" applyAlignment="1">
      <alignment horizontal="center" vertical="center"/>
    </xf>
    <xf numFmtId="3" fontId="112" fillId="0" borderId="20" xfId="0" applyNumberFormat="1" applyFont="1" applyBorder="1" applyAlignment="1">
      <alignment horizontal="center" vertical="center"/>
    </xf>
    <xf numFmtId="0" fontId="112" fillId="3" borderId="33" xfId="0" applyFont="1" applyFill="1" applyBorder="1" applyAlignment="1">
      <alignment horizontal="center" vertical="center"/>
    </xf>
    <xf numFmtId="0" fontId="112" fillId="0" borderId="21" xfId="0" applyFont="1" applyBorder="1" applyAlignment="1">
      <alignment horizontal="center" vertical="center"/>
    </xf>
    <xf numFmtId="0" fontId="113" fillId="0" borderId="51" xfId="0" applyFont="1" applyBorder="1" applyAlignment="1">
      <alignment horizontal="center" vertical="center"/>
    </xf>
    <xf numFmtId="0" fontId="125" fillId="128" borderId="1" xfId="0" applyFont="1" applyFill="1" applyBorder="1" applyAlignment="1">
      <alignment horizontal="center" vertical="center"/>
    </xf>
    <xf numFmtId="0" fontId="109" fillId="128" borderId="1" xfId="0" applyFont="1" applyFill="1" applyBorder="1" applyAlignment="1">
      <alignment horizontal="center" vertical="center"/>
    </xf>
    <xf numFmtId="0" fontId="170" fillId="0" borderId="8" xfId="1" applyNumberFormat="1" applyFill="1" applyBorder="1" applyAlignment="1">
      <alignment horizontal="center" vertical="center"/>
    </xf>
    <xf numFmtId="0" fontId="109" fillId="4" borderId="9" xfId="0" applyFont="1" applyFill="1" applyBorder="1" applyAlignment="1">
      <alignment horizontal="center" vertical="center"/>
    </xf>
    <xf numFmtId="0" fontId="170" fillId="7" borderId="34" xfId="1" applyFill="1" applyBorder="1" applyAlignment="1">
      <alignment horizontal="center" vertical="center"/>
    </xf>
    <xf numFmtId="0" fontId="170" fillId="0" borderId="0" xfId="55940" applyAlignment="1">
      <alignment horizontal="center" vertical="center"/>
    </xf>
    <xf numFmtId="0" fontId="0" fillId="3" borderId="33" xfId="0" applyFill="1" applyBorder="1" applyAlignment="1">
      <alignment horizontal="center" vertical="center"/>
    </xf>
    <xf numFmtId="0" fontId="151" fillId="0" borderId="0" xfId="56190" applyFont="1" applyAlignment="1">
      <alignment vertical="center"/>
    </xf>
    <xf numFmtId="0" fontId="151" fillId="0" borderId="0" xfId="56190" applyFont="1" applyAlignment="1">
      <alignment horizontal="center" vertical="center" wrapText="1"/>
    </xf>
    <xf numFmtId="44" fontId="151" fillId="0" borderId="0" xfId="56190" applyNumberFormat="1" applyFont="1" applyAlignment="1">
      <alignment vertical="center"/>
    </xf>
    <xf numFmtId="41" fontId="151" fillId="0" borderId="0" xfId="56190" applyNumberFormat="1" applyFont="1" applyAlignment="1">
      <alignment horizontal="center" vertical="center"/>
    </xf>
    <xf numFmtId="41" fontId="151" fillId="0" borderId="0" xfId="56190" applyNumberFormat="1" applyFont="1" applyAlignment="1">
      <alignment vertical="center"/>
    </xf>
    <xf numFmtId="0" fontId="118" fillId="10" borderId="4" xfId="56190" applyFont="1" applyFill="1" applyBorder="1" applyAlignment="1">
      <alignment horizontal="center" vertical="center"/>
    </xf>
    <xf numFmtId="0" fontId="109" fillId="10" borderId="4" xfId="56190" applyFont="1" applyFill="1" applyBorder="1" applyAlignment="1">
      <alignment horizontal="center" vertical="center"/>
    </xf>
    <xf numFmtId="41" fontId="125" fillId="10" borderId="9" xfId="56190" applyNumberFormat="1" applyFont="1" applyFill="1" applyBorder="1" applyAlignment="1">
      <alignment horizontal="center" vertical="center"/>
    </xf>
    <xf numFmtId="44" fontId="148" fillId="0" borderId="33" xfId="9" applyFont="1" applyBorder="1" applyAlignment="1">
      <alignment horizontal="center" vertical="center"/>
    </xf>
    <xf numFmtId="0" fontId="110" fillId="0" borderId="0" xfId="56195" applyFont="1" applyAlignment="1">
      <alignment horizontal="center" vertical="center"/>
    </xf>
    <xf numFmtId="0" fontId="105" fillId="0" borderId="0" xfId="56195" applyFont="1" applyAlignment="1">
      <alignment horizontal="center" vertical="center"/>
    </xf>
    <xf numFmtId="44" fontId="105" fillId="0" borderId="0" xfId="56195" applyNumberFormat="1" applyFont="1" applyAlignment="1">
      <alignment horizontal="center" vertical="center"/>
    </xf>
    <xf numFmtId="0" fontId="6" fillId="0" borderId="0" xfId="56195" applyAlignment="1">
      <alignment horizontal="center" vertical="center"/>
    </xf>
    <xf numFmtId="44" fontId="108" fillId="0" borderId="0" xfId="56195" applyNumberFormat="1" applyFont="1" applyAlignment="1">
      <alignment horizontal="center" vertical="center" wrapText="1"/>
    </xf>
    <xf numFmtId="0" fontId="154" fillId="119" borderId="33" xfId="56195" applyFont="1" applyFill="1" applyBorder="1" applyAlignment="1">
      <alignment horizontal="center" vertical="center" wrapText="1"/>
    </xf>
    <xf numFmtId="44" fontId="154" fillId="119" borderId="33" xfId="56195" applyNumberFormat="1" applyFont="1" applyFill="1" applyBorder="1" applyAlignment="1">
      <alignment horizontal="center" vertical="center" wrapText="1"/>
    </xf>
    <xf numFmtId="49" fontId="110" fillId="0" borderId="0" xfId="56198" applyNumberFormat="1" applyFont="1" applyAlignment="1">
      <alignment horizontal="center" vertical="center"/>
    </xf>
    <xf numFmtId="0" fontId="105" fillId="0" borderId="0" xfId="56198" applyFont="1" applyAlignment="1">
      <alignment horizontal="center" vertical="center"/>
    </xf>
    <xf numFmtId="44" fontId="105" fillId="0" borderId="0" xfId="56198" applyNumberFormat="1" applyFont="1" applyAlignment="1">
      <alignment horizontal="center" vertical="center"/>
    </xf>
    <xf numFmtId="0" fontId="105" fillId="0" borderId="0" xfId="56198" applyFont="1" applyAlignment="1">
      <alignment horizontal="center"/>
    </xf>
    <xf numFmtId="0" fontId="135" fillId="0" borderId="0" xfId="56198" applyFont="1" applyAlignment="1">
      <alignment horizontal="center" vertical="center"/>
    </xf>
    <xf numFmtId="44" fontId="108" fillId="0" borderId="0" xfId="56198" applyNumberFormat="1" applyFont="1" applyAlignment="1">
      <alignment horizontal="center" vertical="center" wrapText="1"/>
    </xf>
    <xf numFmtId="0" fontId="148" fillId="0" borderId="0" xfId="56198" applyFont="1" applyAlignment="1">
      <alignment horizontal="center" vertical="center"/>
    </xf>
    <xf numFmtId="0" fontId="154" fillId="9" borderId="33" xfId="56198" applyFont="1" applyFill="1" applyBorder="1" applyAlignment="1">
      <alignment horizontal="center" vertical="center" wrapText="1"/>
    </xf>
    <xf numFmtId="49" fontId="154" fillId="9" borderId="33" xfId="56198" applyNumberFormat="1" applyFont="1" applyFill="1" applyBorder="1" applyAlignment="1">
      <alignment horizontal="center" vertical="center" wrapText="1"/>
    </xf>
    <xf numFmtId="44" fontId="154" fillId="9" borderId="33" xfId="56198" applyNumberFormat="1" applyFont="1" applyFill="1" applyBorder="1" applyAlignment="1">
      <alignment horizontal="center" vertical="center" wrapText="1"/>
    </xf>
    <xf numFmtId="0" fontId="149" fillId="9" borderId="33" xfId="56198" applyFont="1" applyFill="1" applyBorder="1" applyAlignment="1">
      <alignment horizontal="center" vertical="center"/>
    </xf>
    <xf numFmtId="44" fontId="0" fillId="3" borderId="8" xfId="0" applyNumberFormat="1" applyFill="1" applyBorder="1" applyAlignment="1">
      <alignment horizontal="center" vertical="center"/>
    </xf>
    <xf numFmtId="44" fontId="0" fillId="3" borderId="54" xfId="9" applyFont="1" applyFill="1" applyBorder="1" applyAlignment="1">
      <alignment horizontal="center" vertical="center"/>
    </xf>
    <xf numFmtId="3" fontId="125" fillId="9" borderId="0" xfId="0" applyNumberFormat="1" applyFont="1" applyFill="1" applyAlignment="1">
      <alignment horizontal="center" vertical="center"/>
    </xf>
    <xf numFmtId="44" fontId="112" fillId="0" borderId="34" xfId="9" applyFont="1" applyBorder="1" applyAlignment="1">
      <alignment horizontal="center" vertical="center" wrapText="1"/>
    </xf>
    <xf numFmtId="44" fontId="125" fillId="17" borderId="34" xfId="0" applyNumberFormat="1" applyFont="1" applyFill="1" applyBorder="1" applyAlignment="1">
      <alignment horizontal="center" vertical="center" wrapText="1"/>
    </xf>
    <xf numFmtId="44" fontId="123" fillId="17" borderId="34" xfId="0" applyNumberFormat="1" applyFont="1" applyFill="1" applyBorder="1" applyAlignment="1">
      <alignment horizontal="center" vertical="center"/>
    </xf>
    <xf numFmtId="0" fontId="118" fillId="128" borderId="4" xfId="0" applyFont="1" applyFill="1" applyBorder="1" applyAlignment="1">
      <alignment horizontal="center" vertical="center"/>
    </xf>
    <xf numFmtId="0" fontId="118" fillId="128" borderId="0" xfId="0" applyFont="1" applyFill="1" applyAlignment="1">
      <alignment horizontal="center" vertical="center"/>
    </xf>
    <xf numFmtId="0" fontId="113" fillId="123" borderId="3" xfId="0" applyFont="1" applyFill="1" applyBorder="1" applyAlignment="1">
      <alignment vertical="center" wrapText="1"/>
    </xf>
    <xf numFmtId="0" fontId="113" fillId="123" borderId="6" xfId="0" applyFont="1" applyFill="1" applyBorder="1" applyAlignment="1">
      <alignment vertical="center" wrapText="1"/>
    </xf>
    <xf numFmtId="44" fontId="0" fillId="0" borderId="19" xfId="0" applyNumberFormat="1" applyBorder="1" applyAlignment="1">
      <alignment vertical="center"/>
    </xf>
    <xf numFmtId="0" fontId="110" fillId="0" borderId="20" xfId="0" applyFont="1" applyBorder="1" applyAlignment="1">
      <alignment horizontal="center" vertical="center" wrapText="1"/>
    </xf>
    <xf numFmtId="0" fontId="125" fillId="128" borderId="57" xfId="0" applyFont="1" applyFill="1" applyBorder="1" applyAlignment="1">
      <alignment horizontal="center" vertical="center"/>
    </xf>
    <xf numFmtId="0" fontId="109" fillId="128" borderId="56" xfId="0" applyFont="1" applyFill="1" applyBorder="1" applyAlignment="1">
      <alignment vertical="center"/>
    </xf>
    <xf numFmtId="44" fontId="0" fillId="0" borderId="71" xfId="0" applyNumberFormat="1" applyBorder="1" applyAlignment="1">
      <alignment vertical="center"/>
    </xf>
    <xf numFmtId="44" fontId="0" fillId="0" borderId="71" xfId="0" applyNumberFormat="1" applyBorder="1" applyAlignment="1">
      <alignment horizontal="center" vertical="center"/>
    </xf>
    <xf numFmtId="0" fontId="125" fillId="128" borderId="56" xfId="0" applyFont="1" applyFill="1" applyBorder="1" applyAlignment="1">
      <alignment horizontal="center" vertical="center"/>
    </xf>
    <xf numFmtId="0" fontId="113" fillId="0" borderId="71" xfId="0" applyFont="1" applyBorder="1" applyAlignment="1">
      <alignment horizontal="center" vertical="center"/>
    </xf>
    <xf numFmtId="49" fontId="146" fillId="129" borderId="9" xfId="56088" applyNumberFormat="1" applyFont="1" applyFill="1" applyBorder="1" applyAlignment="1">
      <alignment horizontal="center" vertical="center" wrapText="1"/>
    </xf>
    <xf numFmtId="0" fontId="146" fillId="129" borderId="9" xfId="56088" applyFont="1" applyFill="1" applyBorder="1" applyAlignment="1">
      <alignment horizontal="center" vertical="center" wrapText="1"/>
    </xf>
    <xf numFmtId="44" fontId="146" fillId="129" borderId="9" xfId="56088" applyNumberFormat="1" applyFont="1" applyFill="1" applyBorder="1" applyAlignment="1">
      <alignment horizontal="center" vertical="center" wrapText="1"/>
    </xf>
    <xf numFmtId="0" fontId="123" fillId="130" borderId="4" xfId="0" applyFont="1" applyFill="1" applyBorder="1" applyAlignment="1">
      <alignment horizontal="center" vertical="center"/>
    </xf>
    <xf numFmtId="0" fontId="125" fillId="130" borderId="1" xfId="0" applyFont="1" applyFill="1" applyBorder="1" applyAlignment="1">
      <alignment horizontal="center" vertical="center"/>
    </xf>
    <xf numFmtId="0" fontId="125" fillId="130" borderId="1" xfId="0" applyFont="1" applyFill="1" applyBorder="1" applyAlignment="1" applyProtection="1">
      <alignment horizontal="center" vertical="center" wrapText="1"/>
      <protection locked="0"/>
    </xf>
    <xf numFmtId="0" fontId="125" fillId="130" borderId="1" xfId="0" applyFont="1" applyFill="1" applyBorder="1" applyAlignment="1" applyProtection="1">
      <alignment horizontal="center" vertical="center"/>
      <protection locked="0"/>
    </xf>
    <xf numFmtId="0" fontId="0" fillId="0" borderId="71" xfId="0" applyBorder="1" applyAlignment="1">
      <alignment horizontal="center" vertical="center"/>
    </xf>
    <xf numFmtId="0" fontId="170" fillId="0" borderId="71" xfId="1" applyBorder="1" applyAlignment="1">
      <alignment horizontal="center" vertical="center"/>
    </xf>
    <xf numFmtId="0" fontId="0" fillId="0" borderId="70" xfId="0" applyBorder="1" applyAlignment="1">
      <alignment horizontal="center" vertical="center"/>
    </xf>
    <xf numFmtId="0" fontId="125" fillId="130" borderId="9" xfId="0" applyFont="1" applyFill="1" applyBorder="1" applyAlignment="1">
      <alignment horizontal="center" vertical="center"/>
    </xf>
    <xf numFmtId="44" fontId="125" fillId="130" borderId="9" xfId="0" applyNumberFormat="1" applyFont="1" applyFill="1" applyBorder="1" applyAlignment="1">
      <alignment horizontal="center" vertical="center"/>
    </xf>
    <xf numFmtId="0" fontId="170" fillId="0" borderId="71" xfId="1" applyFill="1" applyBorder="1" applyAlignment="1">
      <alignment horizontal="center" vertical="center"/>
    </xf>
    <xf numFmtId="3" fontId="0" fillId="0" borderId="71" xfId="0" applyNumberFormat="1" applyBorder="1" applyAlignment="1">
      <alignment horizontal="center" vertical="center"/>
    </xf>
    <xf numFmtId="0" fontId="125" fillId="130" borderId="1" xfId="0" applyFont="1" applyFill="1" applyBorder="1" applyAlignment="1">
      <alignment vertical="center"/>
    </xf>
    <xf numFmtId="0" fontId="125" fillId="130" borderId="9" xfId="0" applyFont="1" applyFill="1" applyBorder="1" applyAlignment="1">
      <alignment vertical="center"/>
    </xf>
    <xf numFmtId="0" fontId="123" fillId="130" borderId="9" xfId="0" applyFont="1" applyFill="1" applyBorder="1" applyAlignment="1">
      <alignment horizontal="center" vertical="center"/>
    </xf>
    <xf numFmtId="0" fontId="123" fillId="130" borderId="9" xfId="0" applyFont="1" applyFill="1" applyBorder="1" applyAlignment="1">
      <alignment vertical="center"/>
    </xf>
    <xf numFmtId="0" fontId="170" fillId="0" borderId="71" xfId="1" applyNumberFormat="1" applyFill="1" applyBorder="1" applyAlignment="1">
      <alignment horizontal="center" vertical="center"/>
    </xf>
    <xf numFmtId="0" fontId="113" fillId="0" borderId="71" xfId="0" applyFont="1" applyBorder="1" applyAlignment="1">
      <alignment horizontal="center" vertical="center" wrapText="1"/>
    </xf>
    <xf numFmtId="3" fontId="113" fillId="0" borderId="71" xfId="0" applyNumberFormat="1" applyFont="1" applyBorder="1" applyAlignment="1">
      <alignment horizontal="center" vertical="center"/>
    </xf>
    <xf numFmtId="0" fontId="110" fillId="0" borderId="71" xfId="0" applyFont="1" applyBorder="1" applyAlignment="1">
      <alignment horizontal="center" vertical="center" wrapText="1" shrinkToFit="1"/>
    </xf>
    <xf numFmtId="44" fontId="109" fillId="130" borderId="4" xfId="0" applyNumberFormat="1" applyFont="1" applyFill="1" applyBorder="1" applyAlignment="1">
      <alignment horizontal="center" vertical="center"/>
    </xf>
    <xf numFmtId="44" fontId="125" fillId="130" borderId="4" xfId="0" applyNumberFormat="1" applyFont="1" applyFill="1" applyBorder="1" applyAlignment="1">
      <alignment horizontal="center" vertical="center"/>
    </xf>
    <xf numFmtId="3" fontId="125" fillId="130" borderId="1" xfId="0" applyNumberFormat="1" applyFont="1" applyFill="1" applyBorder="1" applyAlignment="1" applyProtection="1">
      <alignment horizontal="center" vertical="center"/>
      <protection locked="0"/>
    </xf>
    <xf numFmtId="0" fontId="118" fillId="130" borderId="1" xfId="0" applyFont="1" applyFill="1" applyBorder="1" applyAlignment="1">
      <alignment horizontal="center" vertical="center"/>
    </xf>
    <xf numFmtId="0" fontId="232" fillId="0" borderId="71" xfId="0" applyFont="1" applyBorder="1" applyAlignment="1">
      <alignment horizontal="center" vertical="center" wrapText="1" shrinkToFit="1"/>
    </xf>
    <xf numFmtId="44" fontId="112" fillId="0" borderId="71" xfId="0" applyNumberFormat="1" applyFont="1" applyBorder="1" applyAlignment="1">
      <alignment horizontal="center" vertical="center"/>
    </xf>
    <xf numFmtId="0" fontId="123" fillId="130" borderId="1" xfId="0" applyFont="1" applyFill="1" applyBorder="1" applyAlignment="1">
      <alignment vertical="center"/>
    </xf>
    <xf numFmtId="44" fontId="125" fillId="130" borderId="1" xfId="0" applyNumberFormat="1" applyFont="1" applyFill="1" applyBorder="1" applyAlignment="1">
      <alignment horizontal="center" vertical="center"/>
    </xf>
    <xf numFmtId="0" fontId="131" fillId="130" borderId="1" xfId="0" applyFont="1" applyFill="1" applyBorder="1" applyAlignment="1">
      <alignment vertical="center"/>
    </xf>
    <xf numFmtId="0" fontId="118" fillId="130" borderId="4" xfId="0" applyFont="1" applyFill="1" applyBorder="1" applyAlignment="1">
      <alignment horizontal="center" vertical="center"/>
    </xf>
    <xf numFmtId="0" fontId="109" fillId="130" borderId="4" xfId="0" applyFont="1" applyFill="1" applyBorder="1" applyAlignment="1">
      <alignment vertical="center"/>
    </xf>
    <xf numFmtId="3" fontId="109" fillId="130" borderId="4" xfId="0" applyNumberFormat="1" applyFont="1" applyFill="1" applyBorder="1" applyAlignment="1">
      <alignment vertical="center"/>
    </xf>
    <xf numFmtId="0" fontId="165" fillId="130" borderId="4" xfId="0" applyFont="1" applyFill="1" applyBorder="1" applyAlignment="1">
      <alignment horizontal="center" vertical="center"/>
    </xf>
    <xf numFmtId="44" fontId="123" fillId="130" borderId="4" xfId="0" applyNumberFormat="1" applyFont="1" applyFill="1" applyBorder="1" applyAlignment="1">
      <alignment horizontal="center" vertical="center"/>
    </xf>
    <xf numFmtId="0" fontId="170" fillId="0" borderId="71" xfId="1" applyNumberFormat="1" applyBorder="1" applyAlignment="1">
      <alignment horizontal="center" vertical="center"/>
    </xf>
    <xf numFmtId="44" fontId="112" fillId="0" borderId="70" xfId="0" applyNumberFormat="1" applyFont="1" applyBorder="1" applyAlignment="1">
      <alignment horizontal="center" vertical="center"/>
    </xf>
    <xf numFmtId="44" fontId="112" fillId="0" borderId="7" xfId="0" applyNumberFormat="1" applyFont="1" applyBorder="1" applyAlignment="1">
      <alignment horizontal="center" vertical="center"/>
    </xf>
    <xf numFmtId="0" fontId="123" fillId="9" borderId="23" xfId="0" applyFont="1" applyFill="1" applyBorder="1" applyAlignment="1">
      <alignment horizontal="center" vertical="center"/>
    </xf>
    <xf numFmtId="0" fontId="123" fillId="9" borderId="8" xfId="0" applyFont="1" applyFill="1" applyBorder="1" applyAlignment="1">
      <alignment horizontal="center" vertical="center"/>
    </xf>
    <xf numFmtId="0" fontId="123" fillId="9" borderId="33" xfId="0" applyFont="1" applyFill="1" applyBorder="1" applyAlignment="1">
      <alignment horizontal="center" vertical="center"/>
    </xf>
    <xf numFmtId="44" fontId="118" fillId="9" borderId="0" xfId="0" applyNumberFormat="1" applyFont="1" applyFill="1" applyAlignment="1">
      <alignment horizontal="center" vertical="center"/>
    </xf>
    <xf numFmtId="44" fontId="118" fillId="9" borderId="0" xfId="0" applyNumberFormat="1" applyFont="1" applyFill="1" applyAlignment="1">
      <alignment horizontal="center" vertical="center" wrapText="1"/>
    </xf>
    <xf numFmtId="44" fontId="0" fillId="3" borderId="22" xfId="0" applyNumberFormat="1" applyFill="1" applyBorder="1" applyAlignment="1">
      <alignment horizontal="center" vertical="center"/>
    </xf>
    <xf numFmtId="0" fontId="123" fillId="9" borderId="57" xfId="0" applyFont="1" applyFill="1" applyBorder="1" applyAlignment="1">
      <alignment horizontal="center" vertical="center"/>
    </xf>
    <xf numFmtId="0" fontId="123" fillId="9" borderId="9" xfId="0" applyFont="1" applyFill="1" applyBorder="1" applyAlignment="1">
      <alignment horizontal="center" vertical="center"/>
    </xf>
    <xf numFmtId="44" fontId="118" fillId="9" borderId="9" xfId="0" applyNumberFormat="1" applyFont="1" applyFill="1" applyBorder="1" applyAlignment="1">
      <alignment horizontal="center" vertical="center"/>
    </xf>
    <xf numFmtId="3" fontId="112" fillId="0" borderId="71" xfId="0" applyNumberFormat="1" applyFont="1" applyBorder="1" applyAlignment="1">
      <alignment horizontal="center" vertical="center"/>
    </xf>
    <xf numFmtId="0" fontId="112" fillId="0" borderId="71" xfId="0" applyFont="1" applyBorder="1" applyAlignment="1">
      <alignment horizontal="center" vertical="center"/>
    </xf>
    <xf numFmtId="3" fontId="125" fillId="9" borderId="9" xfId="0" applyNumberFormat="1" applyFont="1" applyFill="1" applyBorder="1" applyAlignment="1">
      <alignment horizontal="center" vertical="center"/>
    </xf>
    <xf numFmtId="0" fontId="125" fillId="9" borderId="9" xfId="0" applyFont="1" applyFill="1" applyBorder="1" applyAlignment="1">
      <alignment horizontal="center" vertical="center" wrapText="1"/>
    </xf>
    <xf numFmtId="0" fontId="109" fillId="9" borderId="9" xfId="0" applyFont="1" applyFill="1" applyBorder="1" applyAlignment="1">
      <alignment horizontal="center" vertical="center"/>
    </xf>
    <xf numFmtId="44" fontId="118" fillId="9" borderId="2" xfId="0" applyNumberFormat="1" applyFont="1" applyFill="1" applyBorder="1" applyAlignment="1">
      <alignment horizontal="center" vertical="center"/>
    </xf>
    <xf numFmtId="0" fontId="0" fillId="0" borderId="71" xfId="0" applyBorder="1" applyAlignment="1">
      <alignment horizontal="center"/>
    </xf>
    <xf numFmtId="0" fontId="170" fillId="0" borderId="20" xfId="1" applyBorder="1" applyAlignment="1">
      <alignment horizontal="center" vertical="center"/>
    </xf>
    <xf numFmtId="44" fontId="0" fillId="0" borderId="71" xfId="0" applyNumberFormat="1" applyBorder="1" applyAlignment="1">
      <alignment horizontal="center"/>
    </xf>
    <xf numFmtId="0" fontId="170" fillId="0" borderId="8" xfId="1" applyFill="1" applyBorder="1" applyAlignment="1">
      <alignment horizontal="center"/>
    </xf>
    <xf numFmtId="0" fontId="158" fillId="0" borderId="20" xfId="0" applyFont="1" applyBorder="1" applyAlignment="1">
      <alignment horizontal="center" vertical="center" wrapText="1"/>
    </xf>
    <xf numFmtId="44" fontId="0" fillId="3" borderId="70" xfId="0" applyNumberFormat="1" applyFill="1" applyBorder="1" applyAlignment="1">
      <alignment horizontal="center" vertical="center"/>
    </xf>
    <xf numFmtId="0" fontId="123" fillId="9" borderId="56" xfId="0" applyFont="1" applyFill="1" applyBorder="1" applyAlignment="1">
      <alignment horizontal="center" vertical="center"/>
    </xf>
    <xf numFmtId="0" fontId="0" fillId="0" borderId="70" xfId="0" applyBorder="1" applyAlignment="1">
      <alignment horizontal="center"/>
    </xf>
    <xf numFmtId="44" fontId="109" fillId="9" borderId="9" xfId="0" applyNumberFormat="1" applyFont="1" applyFill="1" applyBorder="1" applyAlignment="1">
      <alignment horizontal="center" vertical="center"/>
    </xf>
    <xf numFmtId="44" fontId="0" fillId="0" borderId="71" xfId="56106" applyFont="1" applyFill="1" applyBorder="1" applyAlignment="1">
      <alignment horizontal="center" vertical="center"/>
    </xf>
    <xf numFmtId="0" fontId="110" fillId="0" borderId="34" xfId="0" applyFont="1" applyBorder="1" applyAlignment="1">
      <alignment horizontal="center" vertical="center"/>
    </xf>
    <xf numFmtId="0" fontId="0" fillId="15" borderId="71" xfId="0" applyFill="1" applyBorder="1" applyAlignment="1">
      <alignment horizontal="center" vertical="center"/>
    </xf>
    <xf numFmtId="0" fontId="151" fillId="0" borderId="0" xfId="56203" applyFont="1" applyAlignment="1">
      <alignment vertical="center"/>
    </xf>
    <xf numFmtId="0" fontId="151" fillId="0" borderId="0" xfId="56203" applyFont="1" applyAlignment="1">
      <alignment horizontal="center" vertical="center" wrapText="1"/>
    </xf>
    <xf numFmtId="44" fontId="151" fillId="0" borderId="0" xfId="56203" applyNumberFormat="1" applyFont="1" applyAlignment="1">
      <alignment vertical="center"/>
    </xf>
    <xf numFmtId="0" fontId="118" fillId="124" borderId="4" xfId="56203" applyFont="1" applyFill="1" applyBorder="1" applyAlignment="1">
      <alignment horizontal="center" vertical="center"/>
    </xf>
    <xf numFmtId="0" fontId="109" fillId="124" borderId="4" xfId="56203" applyFont="1" applyFill="1" applyBorder="1" applyAlignment="1">
      <alignment horizontal="center" vertical="center"/>
    </xf>
    <xf numFmtId="44" fontId="118" fillId="124" borderId="4" xfId="56203" applyNumberFormat="1" applyFont="1" applyFill="1" applyBorder="1" applyAlignment="1">
      <alignment horizontal="center" vertical="center"/>
    </xf>
    <xf numFmtId="0" fontId="160" fillId="121" borderId="22" xfId="0" applyFont="1" applyFill="1" applyBorder="1" applyAlignment="1">
      <alignment horizontal="center" vertical="center"/>
    </xf>
    <xf numFmtId="44" fontId="160" fillId="121" borderId="21" xfId="0" applyNumberFormat="1" applyFont="1" applyFill="1" applyBorder="1" applyAlignment="1">
      <alignment horizontal="center" vertical="center"/>
    </xf>
    <xf numFmtId="44" fontId="104" fillId="0" borderId="71" xfId="0" applyNumberFormat="1" applyFont="1" applyBorder="1" applyAlignment="1">
      <alignment horizontal="center" vertical="center"/>
    </xf>
    <xf numFmtId="0" fontId="117" fillId="121" borderId="9" xfId="0" applyFont="1" applyFill="1" applyBorder="1" applyAlignment="1">
      <alignment horizontal="center" vertical="center"/>
    </xf>
    <xf numFmtId="0" fontId="0" fillId="121" borderId="9" xfId="0" applyFill="1" applyBorder="1" applyAlignment="1">
      <alignment horizontal="center" vertical="center"/>
    </xf>
    <xf numFmtId="44" fontId="104" fillId="121" borderId="9" xfId="0" applyNumberFormat="1" applyFont="1" applyFill="1" applyBorder="1" applyAlignment="1">
      <alignment horizontal="center" vertical="center"/>
    </xf>
    <xf numFmtId="44" fontId="0" fillId="0" borderId="70" xfId="0" applyNumberFormat="1" applyBorder="1" applyAlignment="1">
      <alignment horizontal="center" vertical="center"/>
    </xf>
    <xf numFmtId="0" fontId="118" fillId="9" borderId="4" xfId="0" applyFont="1" applyFill="1" applyBorder="1" applyAlignment="1">
      <alignment vertical="center"/>
    </xf>
    <xf numFmtId="3" fontId="118" fillId="9" borderId="4" xfId="0" applyNumberFormat="1" applyFont="1" applyFill="1" applyBorder="1" applyAlignment="1">
      <alignment vertical="center"/>
    </xf>
    <xf numFmtId="0" fontId="168" fillId="9" borderId="4" xfId="0" applyFont="1" applyFill="1" applyBorder="1" applyAlignment="1">
      <alignment horizontal="center" vertical="center"/>
    </xf>
    <xf numFmtId="3" fontId="125" fillId="9" borderId="1" xfId="0" applyNumberFormat="1" applyFont="1" applyFill="1" applyBorder="1" applyAlignment="1">
      <alignment horizontal="center" vertical="center"/>
    </xf>
    <xf numFmtId="0" fontId="109" fillId="9" borderId="1" xfId="0" applyFont="1" applyFill="1" applyBorder="1" applyAlignment="1">
      <alignment horizontal="center" vertical="center"/>
    </xf>
    <xf numFmtId="44" fontId="118" fillId="9" borderId="1" xfId="0" applyNumberFormat="1" applyFont="1" applyFill="1" applyBorder="1" applyAlignment="1">
      <alignment horizontal="center" vertical="center"/>
    </xf>
    <xf numFmtId="0" fontId="118" fillId="9" borderId="71" xfId="56136" applyFont="1" applyFill="1" applyBorder="1" applyAlignment="1">
      <alignment horizontal="center" vertical="center"/>
    </xf>
    <xf numFmtId="0" fontId="123" fillId="9" borderId="71" xfId="56136" applyFont="1" applyFill="1" applyBorder="1" applyAlignment="1">
      <alignment horizontal="center" vertical="center"/>
    </xf>
    <xf numFmtId="44" fontId="112" fillId="0" borderId="71" xfId="254" applyFont="1" applyBorder="1" applyAlignment="1">
      <alignment horizontal="center" vertical="center"/>
    </xf>
    <xf numFmtId="44" fontId="112" fillId="0" borderId="71" xfId="56078" applyFont="1" applyFill="1" applyBorder="1" applyAlignment="1">
      <alignment horizontal="center" vertical="center"/>
    </xf>
    <xf numFmtId="44" fontId="0" fillId="0" borderId="71" xfId="56097" applyFont="1" applyFill="1" applyBorder="1" applyAlignment="1">
      <alignment horizontal="center" vertical="center"/>
    </xf>
    <xf numFmtId="0" fontId="0" fillId="0" borderId="53" xfId="0" applyBorder="1" applyAlignment="1">
      <alignment horizontal="center"/>
    </xf>
    <xf numFmtId="44" fontId="125" fillId="17" borderId="21" xfId="0" applyNumberFormat="1" applyFont="1" applyFill="1" applyBorder="1" applyAlignment="1">
      <alignment horizontal="center" vertical="center" wrapText="1"/>
    </xf>
    <xf numFmtId="3" fontId="0" fillId="7" borderId="71" xfId="0" applyNumberFormat="1" applyFill="1" applyBorder="1" applyAlignment="1">
      <alignment horizontal="center" vertical="center"/>
    </xf>
    <xf numFmtId="0" fontId="123" fillId="17" borderId="7" xfId="0" applyFont="1" applyFill="1" applyBorder="1" applyAlignment="1">
      <alignment horizontal="center" vertical="center"/>
    </xf>
    <xf numFmtId="0" fontId="0" fillId="19" borderId="0" xfId="0" applyFill="1" applyAlignment="1">
      <alignment horizontal="center" vertical="center"/>
    </xf>
    <xf numFmtId="0" fontId="123" fillId="9" borderId="20" xfId="0" applyFont="1" applyFill="1" applyBorder="1" applyAlignment="1">
      <alignment horizontal="center" vertical="center"/>
    </xf>
    <xf numFmtId="0" fontId="118" fillId="2" borderId="9" xfId="0" applyFont="1" applyFill="1" applyBorder="1" applyAlignment="1">
      <alignment vertical="center"/>
    </xf>
    <xf numFmtId="3" fontId="118" fillId="2" borderId="9" xfId="0" applyNumberFormat="1" applyFont="1" applyFill="1" applyBorder="1" applyAlignment="1">
      <alignment vertical="center"/>
    </xf>
    <xf numFmtId="0" fontId="118" fillId="2" borderId="9" xfId="0" applyFont="1" applyFill="1" applyBorder="1" applyAlignment="1">
      <alignment horizontal="center" vertical="center"/>
    </xf>
    <xf numFmtId="44" fontId="112" fillId="8" borderId="71" xfId="0" applyNumberFormat="1" applyFont="1" applyFill="1" applyBorder="1" applyAlignment="1">
      <alignment horizontal="center" vertical="center"/>
    </xf>
    <xf numFmtId="0" fontId="110" fillId="0" borderId="71" xfId="0" applyFont="1" applyBorder="1" applyAlignment="1">
      <alignment horizontal="center" vertical="center"/>
    </xf>
    <xf numFmtId="0" fontId="113" fillId="0" borderId="70" xfId="0" applyFont="1" applyBorder="1" applyAlignment="1">
      <alignment horizontal="center" vertical="center" wrapText="1"/>
    </xf>
    <xf numFmtId="44" fontId="112" fillId="8" borderId="20" xfId="0" applyNumberFormat="1" applyFont="1" applyFill="1" applyBorder="1" applyAlignment="1">
      <alignment horizontal="center" vertical="center"/>
    </xf>
    <xf numFmtId="44" fontId="112" fillId="8" borderId="8" xfId="0" applyNumberFormat="1" applyFont="1" applyFill="1" applyBorder="1" applyAlignment="1">
      <alignment horizontal="left" vertical="center"/>
    </xf>
    <xf numFmtId="3" fontId="125" fillId="2" borderId="9" xfId="0" applyNumberFormat="1" applyFont="1" applyFill="1" applyBorder="1" applyAlignment="1">
      <alignment horizontal="center" vertical="center"/>
    </xf>
    <xf numFmtId="3" fontId="123" fillId="2" borderId="9" xfId="0" applyNumberFormat="1" applyFont="1" applyFill="1" applyBorder="1" applyAlignment="1">
      <alignment horizontal="center" vertical="center"/>
    </xf>
    <xf numFmtId="0" fontId="125" fillId="6" borderId="9" xfId="0" applyFont="1" applyFill="1" applyBorder="1" applyAlignment="1">
      <alignment horizontal="center" vertical="center" wrapText="1"/>
    </xf>
    <xf numFmtId="44" fontId="125" fillId="2" borderId="9" xfId="0" applyNumberFormat="1" applyFont="1" applyFill="1" applyBorder="1" applyAlignment="1">
      <alignment horizontal="center" vertical="center"/>
    </xf>
    <xf numFmtId="0" fontId="125" fillId="2" borderId="9" xfId="0" applyFont="1" applyFill="1" applyBorder="1" applyAlignment="1">
      <alignment vertical="center"/>
    </xf>
    <xf numFmtId="3" fontId="125" fillId="2" borderId="9" xfId="0" applyNumberFormat="1" applyFont="1" applyFill="1" applyBorder="1" applyAlignment="1">
      <alignment vertical="center"/>
    </xf>
    <xf numFmtId="0" fontId="125" fillId="6" borderId="9" xfId="0" applyFont="1" applyFill="1" applyBorder="1" applyAlignment="1">
      <alignment vertical="center" wrapText="1"/>
    </xf>
    <xf numFmtId="0" fontId="110" fillId="0" borderId="70" xfId="0" applyFont="1" applyBorder="1" applyAlignment="1">
      <alignment horizontal="center" vertical="center" wrapText="1"/>
    </xf>
    <xf numFmtId="44" fontId="0" fillId="8" borderId="71" xfId="0" applyNumberFormat="1" applyFill="1" applyBorder="1" applyAlignment="1">
      <alignment horizontal="center" vertical="center"/>
    </xf>
    <xf numFmtId="0" fontId="170" fillId="0" borderId="51" xfId="1" applyNumberFormat="1" applyBorder="1" applyAlignment="1">
      <alignment horizontal="center" vertical="center"/>
    </xf>
    <xf numFmtId="0" fontId="112" fillId="0" borderId="33" xfId="0" quotePrefix="1" applyFont="1" applyBorder="1" applyAlignment="1">
      <alignment horizontal="center" wrapText="1"/>
    </xf>
    <xf numFmtId="0" fontId="112" fillId="0" borderId="0" xfId="0" quotePrefix="1" applyFont="1" applyAlignment="1">
      <alignment horizontal="center" wrapText="1"/>
    </xf>
    <xf numFmtId="44" fontId="150" fillId="0" borderId="33" xfId="0" applyNumberFormat="1" applyFont="1" applyBorder="1" applyAlignment="1">
      <alignment horizontal="center" vertical="center" wrapText="1"/>
    </xf>
    <xf numFmtId="0" fontId="112" fillId="0" borderId="33" xfId="0" applyFont="1" applyBorder="1" applyAlignment="1">
      <alignment horizontal="center" wrapText="1"/>
    </xf>
    <xf numFmtId="0" fontId="0" fillId="0" borderId="33" xfId="0" quotePrefix="1" applyBorder="1" applyAlignment="1">
      <alignment horizontal="center"/>
    </xf>
    <xf numFmtId="0" fontId="0" fillId="0" borderId="33" xfId="0" quotePrefix="1" applyBorder="1" applyAlignment="1">
      <alignment horizontal="center" vertical="center"/>
    </xf>
    <xf numFmtId="44" fontId="112" fillId="0" borderId="8" xfId="0" applyNumberFormat="1" applyFont="1" applyBorder="1" applyAlignment="1">
      <alignment horizontal="center" vertical="center" wrapText="1"/>
    </xf>
    <xf numFmtId="0" fontId="0" fillId="0" borderId="70" xfId="0" applyBorder="1" applyAlignment="1">
      <alignment horizontal="center" vertical="center" wrapText="1"/>
    </xf>
    <xf numFmtId="0" fontId="109" fillId="11" borderId="4" xfId="0" applyFont="1" applyFill="1" applyBorder="1" applyAlignment="1">
      <alignment horizontal="center" vertical="center"/>
    </xf>
    <xf numFmtId="0" fontId="109" fillId="11" borderId="1" xfId="0" applyFont="1" applyFill="1" applyBorder="1" applyAlignment="1">
      <alignment horizontal="center" vertical="center"/>
    </xf>
    <xf numFmtId="0" fontId="116" fillId="0" borderId="70" xfId="0" applyFont="1" applyBorder="1" applyAlignment="1">
      <alignment horizontal="center" vertical="center" wrapText="1"/>
    </xf>
    <xf numFmtId="44" fontId="0" fillId="0" borderId="71" xfId="9" applyFont="1" applyFill="1" applyBorder="1" applyAlignment="1">
      <alignment horizontal="center" vertical="center"/>
    </xf>
    <xf numFmtId="44" fontId="0" fillId="0" borderId="33" xfId="56106" applyFont="1" applyFill="1" applyBorder="1" applyAlignment="1">
      <alignment horizontal="center"/>
    </xf>
    <xf numFmtId="44" fontId="0" fillId="0" borderId="71" xfId="56106" applyFont="1" applyFill="1" applyBorder="1" applyAlignment="1">
      <alignment horizontal="center"/>
    </xf>
    <xf numFmtId="44" fontId="0" fillId="0" borderId="8" xfId="56106" applyFont="1" applyFill="1" applyBorder="1" applyAlignment="1">
      <alignment horizontal="center"/>
    </xf>
    <xf numFmtId="44" fontId="148" fillId="0" borderId="71" xfId="254" applyFont="1" applyBorder="1" applyAlignment="1">
      <alignment horizontal="center" vertical="center"/>
    </xf>
    <xf numFmtId="44" fontId="104" fillId="15" borderId="71" xfId="0" applyNumberFormat="1" applyFont="1" applyFill="1" applyBorder="1" applyAlignment="1">
      <alignment vertical="center"/>
    </xf>
    <xf numFmtId="0" fontId="4" fillId="0" borderId="33" xfId="56206" applyBorder="1" applyAlignment="1">
      <alignment horizontal="center" vertical="center"/>
    </xf>
    <xf numFmtId="44" fontId="125" fillId="17" borderId="4" xfId="0" applyNumberFormat="1" applyFont="1" applyFill="1" applyBorder="1" applyAlignment="1">
      <alignment horizontal="center" vertical="center"/>
    </xf>
    <xf numFmtId="3" fontId="126" fillId="17" borderId="4" xfId="0" applyNumberFormat="1" applyFont="1" applyFill="1" applyBorder="1" applyAlignment="1">
      <alignment horizontal="center" vertical="center" wrapText="1"/>
    </xf>
    <xf numFmtId="3" fontId="126" fillId="17" borderId="0" xfId="0" applyNumberFormat="1" applyFont="1" applyFill="1" applyAlignment="1">
      <alignment horizontal="center" vertical="center" wrapText="1"/>
    </xf>
    <xf numFmtId="3" fontId="125" fillId="17" borderId="0" xfId="0" applyNumberFormat="1" applyFont="1" applyFill="1" applyAlignment="1">
      <alignment horizontal="center" vertical="center"/>
    </xf>
    <xf numFmtId="3" fontId="125" fillId="17" borderId="4" xfId="0" applyNumberFormat="1" applyFont="1" applyFill="1" applyBorder="1" applyAlignment="1">
      <alignment horizontal="center" vertical="center"/>
    </xf>
    <xf numFmtId="0" fontId="112" fillId="0" borderId="71" xfId="0" applyFont="1" applyBorder="1" applyAlignment="1">
      <alignment horizontal="center" vertical="center" wrapText="1"/>
    </xf>
    <xf numFmtId="0" fontId="113" fillId="0" borderId="70" xfId="0" applyFont="1" applyBorder="1" applyAlignment="1">
      <alignment horizontal="center" vertical="center"/>
    </xf>
    <xf numFmtId="0" fontId="110" fillId="0" borderId="70" xfId="0" applyFont="1" applyBorder="1" applyAlignment="1">
      <alignment horizontal="center" vertical="center"/>
    </xf>
    <xf numFmtId="0" fontId="122" fillId="0" borderId="71" xfId="0" applyFont="1" applyBorder="1" applyAlignment="1">
      <alignment horizontal="center" vertical="center" wrapText="1"/>
    </xf>
    <xf numFmtId="3" fontId="0" fillId="0" borderId="70" xfId="0" applyNumberFormat="1" applyBorder="1" applyAlignment="1">
      <alignment horizontal="center" vertical="center"/>
    </xf>
    <xf numFmtId="0" fontId="128" fillId="0" borderId="71" xfId="0" applyFont="1" applyBorder="1" applyAlignment="1">
      <alignment horizontal="center" vertical="center" wrapText="1"/>
    </xf>
    <xf numFmtId="0" fontId="125" fillId="17" borderId="9" xfId="0" applyFont="1" applyFill="1" applyBorder="1" applyAlignment="1">
      <alignment vertical="center"/>
    </xf>
    <xf numFmtId="0" fontId="125" fillId="17" borderId="9" xfId="0" applyFont="1" applyFill="1" applyBorder="1" applyAlignment="1">
      <alignment horizontal="center" vertical="center"/>
    </xf>
    <xf numFmtId="3" fontId="125" fillId="17" borderId="9" xfId="0" applyNumberFormat="1" applyFont="1" applyFill="1" applyBorder="1" applyAlignment="1">
      <alignment horizontal="center" vertical="center"/>
    </xf>
    <xf numFmtId="3" fontId="126" fillId="17" borderId="9" xfId="0" applyNumberFormat="1" applyFont="1" applyFill="1" applyBorder="1" applyAlignment="1">
      <alignment horizontal="center" vertical="center" wrapText="1"/>
    </xf>
    <xf numFmtId="0" fontId="109" fillId="17" borderId="9" xfId="0" applyFont="1" applyFill="1" applyBorder="1" applyAlignment="1">
      <alignment horizontal="center" vertical="center"/>
    </xf>
    <xf numFmtId="44" fontId="125" fillId="17" borderId="9" xfId="0" applyNumberFormat="1" applyFont="1" applyFill="1" applyBorder="1" applyAlignment="1">
      <alignment horizontal="center" vertical="center"/>
    </xf>
    <xf numFmtId="44" fontId="125" fillId="17" borderId="9" xfId="0" applyNumberFormat="1" applyFont="1" applyFill="1" applyBorder="1" applyAlignment="1">
      <alignment horizontal="center" vertical="center" wrapText="1"/>
    </xf>
    <xf numFmtId="0" fontId="0" fillId="7" borderId="70" xfId="0" applyFill="1" applyBorder="1" applyAlignment="1">
      <alignment horizontal="center" vertical="center"/>
    </xf>
    <xf numFmtId="0" fontId="128" fillId="7" borderId="71" xfId="0" applyFont="1" applyFill="1" applyBorder="1" applyAlignment="1">
      <alignment horizontal="center" vertical="center" wrapText="1"/>
    </xf>
    <xf numFmtId="0" fontId="0" fillId="7" borderId="71" xfId="0" applyFill="1" applyBorder="1" applyAlignment="1">
      <alignment horizontal="center" vertical="center"/>
    </xf>
    <xf numFmtId="44" fontId="104" fillId="7" borderId="71" xfId="0" applyNumberFormat="1" applyFont="1" applyFill="1" applyBorder="1" applyAlignment="1">
      <alignment horizontal="center" vertical="center"/>
    </xf>
    <xf numFmtId="0" fontId="148" fillId="0" borderId="8" xfId="106" applyFont="1" applyBorder="1" applyAlignment="1">
      <alignment horizontal="center" vertical="center" wrapText="1"/>
    </xf>
    <xf numFmtId="0" fontId="148" fillId="0" borderId="71" xfId="106" applyFont="1" applyBorder="1" applyAlignment="1">
      <alignment horizontal="center" vertical="center"/>
    </xf>
    <xf numFmtId="0" fontId="123" fillId="9" borderId="71" xfId="56136" applyFont="1" applyFill="1" applyBorder="1" applyAlignment="1">
      <alignment horizontal="center" vertical="center" wrapText="1"/>
    </xf>
    <xf numFmtId="0" fontId="170" fillId="7" borderId="21" xfId="1" applyNumberFormat="1" applyFill="1" applyBorder="1" applyAlignment="1">
      <alignment horizontal="center" vertical="center"/>
    </xf>
    <xf numFmtId="3" fontId="0" fillId="7" borderId="20" xfId="0" applyNumberFormat="1" applyFill="1" applyBorder="1" applyAlignment="1">
      <alignment horizontal="center" vertical="center"/>
    </xf>
    <xf numFmtId="0" fontId="0" fillId="0" borderId="71" xfId="0" applyBorder="1" applyAlignment="1">
      <alignment horizontal="center" vertical="center" wrapText="1"/>
    </xf>
    <xf numFmtId="0" fontId="112" fillId="0" borderId="70" xfId="0" applyFont="1" applyBorder="1" applyAlignment="1">
      <alignment horizontal="center" vertical="center" wrapText="1"/>
    </xf>
    <xf numFmtId="0" fontId="0" fillId="15" borderId="72" xfId="0" applyFill="1" applyBorder="1" applyAlignment="1">
      <alignment horizontal="center" vertical="center"/>
    </xf>
    <xf numFmtId="0" fontId="154" fillId="9" borderId="71" xfId="56083" applyFont="1" applyFill="1" applyBorder="1" applyAlignment="1">
      <alignment horizontal="center" vertical="center"/>
    </xf>
    <xf numFmtId="44" fontId="154" fillId="9" borderId="71" xfId="56078" applyFont="1" applyFill="1" applyBorder="1" applyAlignment="1">
      <alignment horizontal="center" vertical="center"/>
    </xf>
    <xf numFmtId="44" fontId="154" fillId="9" borderId="71" xfId="56078" applyFont="1" applyFill="1" applyBorder="1" applyAlignment="1">
      <alignment horizontal="center" vertical="center" wrapText="1"/>
    </xf>
    <xf numFmtId="44" fontId="127" fillId="0" borderId="71" xfId="0" applyNumberFormat="1" applyFont="1" applyBorder="1" applyAlignment="1">
      <alignment horizontal="center" vertical="center" wrapText="1"/>
    </xf>
    <xf numFmtId="0" fontId="127" fillId="0" borderId="70" xfId="0" applyFont="1" applyBorder="1" applyAlignment="1">
      <alignment horizontal="center" vertical="center" wrapText="1"/>
    </xf>
    <xf numFmtId="0" fontId="127" fillId="0" borderId="71" xfId="0" applyFont="1" applyBorder="1" applyAlignment="1">
      <alignment horizontal="center" vertical="center" wrapText="1"/>
    </xf>
    <xf numFmtId="0" fontId="0" fillId="0" borderId="72" xfId="0" applyBorder="1" applyAlignment="1">
      <alignment horizontal="center" vertical="center"/>
    </xf>
    <xf numFmtId="0" fontId="125" fillId="11" borderId="72" xfId="0" applyFont="1" applyFill="1" applyBorder="1" applyAlignment="1">
      <alignment horizontal="center" vertical="center"/>
    </xf>
    <xf numFmtId="44" fontId="123" fillId="11" borderId="72" xfId="0" applyNumberFormat="1" applyFont="1" applyFill="1" applyBorder="1" applyAlignment="1">
      <alignment horizontal="center" vertical="center"/>
    </xf>
    <xf numFmtId="44" fontId="123" fillId="11" borderId="72" xfId="0" applyNumberFormat="1" applyFont="1" applyFill="1" applyBorder="1" applyAlignment="1">
      <alignment horizontal="center" vertical="center" wrapText="1"/>
    </xf>
    <xf numFmtId="0" fontId="109" fillId="11" borderId="72" xfId="0" applyFont="1" applyFill="1" applyBorder="1" applyAlignment="1">
      <alignment horizontal="center" vertical="center"/>
    </xf>
    <xf numFmtId="44" fontId="125" fillId="11" borderId="72" xfId="0" applyNumberFormat="1" applyFont="1" applyFill="1" applyBorder="1" applyAlignment="1">
      <alignment horizontal="center" vertical="center"/>
    </xf>
    <xf numFmtId="44" fontId="125" fillId="11" borderId="72" xfId="0" applyNumberFormat="1" applyFont="1" applyFill="1" applyBorder="1" applyAlignment="1">
      <alignment horizontal="center" vertical="center" wrapText="1"/>
    </xf>
    <xf numFmtId="0" fontId="0" fillId="0" borderId="72" xfId="0" applyBorder="1" applyAlignment="1">
      <alignment horizontal="center" vertical="center" wrapText="1"/>
    </xf>
    <xf numFmtId="0" fontId="109" fillId="9" borderId="71" xfId="56136" applyFont="1" applyFill="1" applyBorder="1" applyAlignment="1">
      <alignment horizontal="center" vertical="center"/>
    </xf>
    <xf numFmtId="44" fontId="118" fillId="9" borderId="71" xfId="56136" applyNumberFormat="1" applyFont="1" applyFill="1" applyBorder="1" applyAlignment="1">
      <alignment horizontal="center" vertical="center"/>
    </xf>
    <xf numFmtId="0" fontId="167" fillId="9" borderId="71" xfId="56136" applyFont="1" applyFill="1" applyBorder="1" applyAlignment="1">
      <alignment horizontal="center" vertical="center"/>
    </xf>
    <xf numFmtId="0" fontId="123" fillId="5" borderId="71" xfId="56098" applyFont="1" applyFill="1" applyBorder="1" applyAlignment="1">
      <alignment horizontal="center" vertical="center"/>
    </xf>
    <xf numFmtId="44" fontId="123" fillId="5" borderId="71" xfId="56098" applyNumberFormat="1" applyFont="1" applyFill="1" applyBorder="1" applyAlignment="1">
      <alignment horizontal="center" vertical="center"/>
    </xf>
    <xf numFmtId="44" fontId="123" fillId="5" borderId="71" xfId="56098" applyNumberFormat="1" applyFont="1" applyFill="1" applyBorder="1" applyAlignment="1">
      <alignment horizontal="center" vertical="center" wrapText="1"/>
    </xf>
    <xf numFmtId="0" fontId="1" fillId="0" borderId="33" xfId="56098" applyFont="1" applyBorder="1" applyAlignment="1">
      <alignment horizontal="center" vertical="center"/>
    </xf>
    <xf numFmtId="165" fontId="1" fillId="0" borderId="33" xfId="56098" applyNumberFormat="1" applyFont="1" applyBorder="1" applyAlignment="1">
      <alignment horizontal="center" vertical="center"/>
    </xf>
    <xf numFmtId="0" fontId="0" fillId="16" borderId="71" xfId="0" applyFill="1" applyBorder="1" applyAlignment="1">
      <alignment horizontal="center" vertical="center"/>
    </xf>
    <xf numFmtId="0" fontId="118" fillId="9" borderId="71" xfId="56190" applyFont="1" applyFill="1" applyBorder="1" applyAlignment="1">
      <alignment horizontal="center" vertical="center"/>
    </xf>
    <xf numFmtId="0" fontId="109" fillId="9" borderId="71" xfId="56190" applyFont="1" applyFill="1" applyBorder="1" applyAlignment="1">
      <alignment horizontal="center" vertical="center"/>
    </xf>
    <xf numFmtId="44" fontId="118" fillId="9" borderId="71" xfId="56190" applyNumberFormat="1" applyFont="1" applyFill="1" applyBorder="1" applyAlignment="1">
      <alignment horizontal="center" vertical="center"/>
    </xf>
    <xf numFmtId="0" fontId="170" fillId="3" borderId="71" xfId="1" applyNumberFormat="1" applyFill="1" applyBorder="1" applyAlignment="1">
      <alignment horizontal="center" vertical="center"/>
    </xf>
    <xf numFmtId="44" fontId="0" fillId="3" borderId="71" xfId="0" applyNumberFormat="1" applyFill="1" applyBorder="1" applyAlignment="1">
      <alignment horizontal="center" vertical="center"/>
    </xf>
    <xf numFmtId="0" fontId="170" fillId="0" borderId="71" xfId="1" applyBorder="1" applyAlignment="1">
      <alignment horizontal="center"/>
    </xf>
    <xf numFmtId="0" fontId="158" fillId="0" borderId="71" xfId="0" applyFont="1" applyBorder="1" applyAlignment="1">
      <alignment horizontal="center" vertical="center" wrapText="1"/>
    </xf>
    <xf numFmtId="0" fontId="123" fillId="9" borderId="72" xfId="0" applyFont="1" applyFill="1" applyBorder="1" applyAlignment="1">
      <alignment horizontal="center" vertical="center"/>
    </xf>
    <xf numFmtId="0" fontId="125" fillId="9" borderId="72" xfId="0" applyFont="1" applyFill="1" applyBorder="1" applyAlignment="1">
      <alignment horizontal="center" vertical="center"/>
    </xf>
    <xf numFmtId="3" fontId="125" fillId="9" borderId="72" xfId="0" applyNumberFormat="1" applyFont="1" applyFill="1" applyBorder="1" applyAlignment="1">
      <alignment horizontal="center" vertical="center"/>
    </xf>
    <xf numFmtId="0" fontId="125" fillId="9" borderId="72" xfId="0" applyFont="1" applyFill="1" applyBorder="1" applyAlignment="1">
      <alignment horizontal="center" vertical="center" wrapText="1"/>
    </xf>
    <xf numFmtId="0" fontId="109" fillId="9" borderId="72" xfId="0" applyFont="1" applyFill="1" applyBorder="1" applyAlignment="1">
      <alignment horizontal="center" vertical="center"/>
    </xf>
    <xf numFmtId="0" fontId="170" fillId="0" borderId="71" xfId="1" applyNumberFormat="1" applyBorder="1" applyAlignment="1" applyProtection="1">
      <alignment horizontal="center" vertical="center"/>
    </xf>
    <xf numFmtId="0" fontId="0" fillId="3" borderId="72" xfId="0" applyFill="1" applyBorder="1" applyAlignment="1">
      <alignment horizontal="center" vertical="center"/>
    </xf>
    <xf numFmtId="0" fontId="1" fillId="0" borderId="33" xfId="56100" applyFont="1" applyBorder="1" applyAlignment="1">
      <alignment horizontal="center" vertical="center"/>
    </xf>
    <xf numFmtId="0" fontId="118" fillId="4" borderId="71" xfId="56110" applyFont="1" applyFill="1" applyBorder="1" applyAlignment="1">
      <alignment horizontal="center" vertical="center" wrapText="1"/>
    </xf>
    <xf numFmtId="44" fontId="118" fillId="4" borderId="71" xfId="56110" applyNumberFormat="1" applyFont="1" applyFill="1" applyBorder="1" applyAlignment="1">
      <alignment horizontal="center" vertical="center" wrapText="1"/>
    </xf>
    <xf numFmtId="44" fontId="113" fillId="15" borderId="70" xfId="0" applyNumberFormat="1" applyFont="1" applyFill="1" applyBorder="1" applyAlignment="1">
      <alignment horizontal="center" vertical="center" wrapText="1"/>
    </xf>
    <xf numFmtId="44" fontId="113" fillId="15" borderId="71" xfId="0" applyNumberFormat="1" applyFont="1" applyFill="1" applyBorder="1" applyAlignment="1">
      <alignment horizontal="center" vertical="center" wrapText="1"/>
    </xf>
    <xf numFmtId="0" fontId="122" fillId="0" borderId="71" xfId="0" applyFont="1" applyBorder="1" applyAlignment="1">
      <alignment horizontal="center" vertical="center" wrapText="1" shrinkToFit="1"/>
    </xf>
    <xf numFmtId="0" fontId="118" fillId="130" borderId="72" xfId="0" applyFont="1" applyFill="1" applyBorder="1" applyAlignment="1">
      <alignment horizontal="center" vertical="center"/>
    </xf>
    <xf numFmtId="44" fontId="123" fillId="130" borderId="72" xfId="0" applyNumberFormat="1" applyFont="1" applyFill="1" applyBorder="1" applyAlignment="1">
      <alignment horizontal="center" vertical="center"/>
    </xf>
    <xf numFmtId="44" fontId="1" fillId="0" borderId="33" xfId="56207" applyFont="1" applyBorder="1" applyAlignment="1">
      <alignment horizontal="center" vertical="center"/>
    </xf>
    <xf numFmtId="0" fontId="122" fillId="0" borderId="72" xfId="0" applyFont="1" applyBorder="1" applyAlignment="1">
      <alignment horizontal="center" vertical="center" wrapText="1" shrinkToFit="1"/>
    </xf>
    <xf numFmtId="0" fontId="113" fillId="15" borderId="71" xfId="0" applyFont="1" applyFill="1" applyBorder="1" applyAlignment="1">
      <alignment horizontal="center" vertical="center"/>
    </xf>
    <xf numFmtId="0" fontId="110" fillId="0" borderId="70" xfId="0" applyFont="1" applyBorder="1" applyAlignment="1">
      <alignment horizontal="center" vertical="center" wrapText="1" shrinkToFit="1"/>
    </xf>
    <xf numFmtId="0" fontId="109" fillId="17" borderId="72" xfId="0" applyFont="1" applyFill="1" applyBorder="1" applyAlignment="1">
      <alignment vertical="center"/>
    </xf>
    <xf numFmtId="3" fontId="0" fillId="15" borderId="71" xfId="0" applyNumberFormat="1" applyFill="1" applyBorder="1" applyAlignment="1">
      <alignment horizontal="center" vertical="center"/>
    </xf>
    <xf numFmtId="0" fontId="170" fillId="7" borderId="71" xfId="1" applyNumberFormat="1" applyFill="1" applyBorder="1" applyAlignment="1">
      <alignment horizontal="center" vertical="center"/>
    </xf>
    <xf numFmtId="0" fontId="106" fillId="0" borderId="71" xfId="0" applyFont="1" applyBorder="1" applyAlignment="1">
      <alignment horizontal="center" vertical="center" wrapText="1"/>
    </xf>
    <xf numFmtId="0" fontId="116" fillId="126" borderId="70" xfId="0" applyFont="1" applyFill="1" applyBorder="1" applyAlignment="1">
      <alignment horizontal="center" vertical="center" wrapText="1"/>
    </xf>
    <xf numFmtId="0" fontId="0" fillId="15" borderId="70" xfId="0" applyFill="1" applyBorder="1" applyAlignment="1">
      <alignment horizontal="center" vertical="center"/>
    </xf>
    <xf numFmtId="0" fontId="118" fillId="127" borderId="71" xfId="56169" applyFont="1" applyFill="1" applyBorder="1" applyAlignment="1">
      <alignment horizontal="center" vertical="center"/>
    </xf>
    <xf numFmtId="44" fontId="118" fillId="127" borderId="71" xfId="56169" applyNumberFormat="1" applyFont="1" applyFill="1" applyBorder="1" applyAlignment="1">
      <alignment horizontal="center" vertical="center"/>
    </xf>
    <xf numFmtId="44" fontId="118" fillId="127" borderId="71" xfId="56169" applyNumberFormat="1" applyFont="1" applyFill="1" applyBorder="1" applyAlignment="1">
      <alignment horizontal="center" vertical="center" wrapText="1"/>
    </xf>
    <xf numFmtId="0" fontId="109" fillId="127" borderId="71" xfId="56169" applyFont="1" applyFill="1" applyBorder="1" applyAlignment="1">
      <alignment horizontal="center" vertical="center"/>
    </xf>
    <xf numFmtId="0" fontId="113" fillId="0" borderId="72" xfId="0" applyFont="1" applyBorder="1" applyAlignment="1">
      <alignment horizontal="center" vertical="center"/>
    </xf>
    <xf numFmtId="0" fontId="122" fillId="0" borderId="70" xfId="0" applyFont="1" applyBorder="1" applyAlignment="1">
      <alignment horizontal="center" vertical="center" wrapText="1"/>
    </xf>
    <xf numFmtId="44" fontId="104" fillId="0" borderId="71" xfId="0" applyNumberFormat="1" applyFont="1" applyBorder="1" applyAlignment="1">
      <alignment vertical="center"/>
    </xf>
    <xf numFmtId="0" fontId="113" fillId="15" borderId="71" xfId="0" applyFont="1" applyFill="1" applyBorder="1" applyAlignment="1">
      <alignment vertical="center" wrapText="1"/>
    </xf>
    <xf numFmtId="0" fontId="113" fillId="123" borderId="72" xfId="0" applyFont="1" applyFill="1" applyBorder="1" applyAlignment="1">
      <alignment horizontal="center" vertical="center"/>
    </xf>
    <xf numFmtId="0" fontId="113" fillId="15" borderId="71" xfId="0" applyFont="1" applyFill="1" applyBorder="1" applyAlignment="1">
      <alignment horizontal="center" vertical="center" wrapText="1"/>
    </xf>
    <xf numFmtId="0" fontId="113" fillId="123" borderId="71" xfId="0" applyFont="1" applyFill="1" applyBorder="1" applyAlignment="1">
      <alignment horizontal="center" vertical="center"/>
    </xf>
    <xf numFmtId="0" fontId="113" fillId="15" borderId="72" xfId="0" applyFont="1" applyFill="1" applyBorder="1" applyAlignment="1">
      <alignment vertical="center" wrapText="1"/>
    </xf>
    <xf numFmtId="0" fontId="168" fillId="9" borderId="71" xfId="0" applyFont="1" applyFill="1" applyBorder="1" applyAlignment="1">
      <alignment horizontal="center" vertical="center"/>
    </xf>
    <xf numFmtId="0" fontId="1" fillId="0" borderId="33" xfId="55899" applyFont="1" applyBorder="1" applyAlignment="1">
      <alignment horizontal="center"/>
    </xf>
    <xf numFmtId="44" fontId="1" fillId="0" borderId="33" xfId="9" applyFont="1" applyBorder="1"/>
    <xf numFmtId="0" fontId="1" fillId="0" borderId="33" xfId="55899" applyFont="1" applyBorder="1" applyAlignment="1">
      <alignment horizontal="center" vertical="center"/>
    </xf>
    <xf numFmtId="44" fontId="1" fillId="0" borderId="33" xfId="9" applyFont="1" applyBorder="1" applyAlignment="1">
      <alignment horizontal="center" vertical="center"/>
    </xf>
    <xf numFmtId="44" fontId="1" fillId="0" borderId="33" xfId="9" applyFont="1" applyFill="1" applyBorder="1" applyAlignment="1">
      <alignment vertical="center"/>
    </xf>
    <xf numFmtId="44" fontId="1" fillId="0" borderId="33" xfId="9" applyFont="1" applyFill="1" applyBorder="1"/>
    <xf numFmtId="0" fontId="1" fillId="0" borderId="8" xfId="55899" applyFont="1" applyBorder="1" applyAlignment="1">
      <alignment horizontal="center"/>
    </xf>
    <xf numFmtId="44" fontId="1" fillId="0" borderId="8" xfId="9" applyFont="1" applyBorder="1"/>
    <xf numFmtId="44" fontId="1" fillId="0" borderId="8" xfId="9" applyFont="1" applyFill="1" applyBorder="1"/>
    <xf numFmtId="0" fontId="1" fillId="0" borderId="33" xfId="55900" applyFont="1" applyBorder="1" applyAlignment="1">
      <alignment horizontal="center" vertical="center"/>
    </xf>
    <xf numFmtId="44" fontId="1" fillId="0" borderId="33" xfId="55901" applyFont="1" applyBorder="1" applyAlignment="1">
      <alignment horizontal="center" vertical="center"/>
    </xf>
    <xf numFmtId="44" fontId="0" fillId="0" borderId="70" xfId="9" applyFont="1" applyFill="1" applyBorder="1" applyAlignment="1">
      <alignment horizontal="center" vertical="center"/>
    </xf>
    <xf numFmtId="0" fontId="118" fillId="13" borderId="72" xfId="0" applyFont="1" applyFill="1" applyBorder="1" applyAlignment="1">
      <alignment horizontal="center" vertical="center"/>
    </xf>
    <xf numFmtId="0" fontId="167" fillId="13" borderId="72" xfId="0" applyFont="1" applyFill="1" applyBorder="1" applyAlignment="1">
      <alignment horizontal="center" vertical="center"/>
    </xf>
    <xf numFmtId="44" fontId="118" fillId="13" borderId="72" xfId="0" applyNumberFormat="1" applyFont="1" applyFill="1" applyBorder="1" applyAlignment="1">
      <alignment horizontal="center" vertical="center"/>
    </xf>
    <xf numFmtId="44" fontId="125" fillId="13" borderId="72" xfId="0" applyNumberFormat="1" applyFont="1" applyFill="1" applyBorder="1" applyAlignment="1">
      <alignment horizontal="center" vertical="center" wrapText="1"/>
    </xf>
    <xf numFmtId="0" fontId="123" fillId="13" borderId="72" xfId="0" applyFont="1" applyFill="1" applyBorder="1" applyAlignment="1">
      <alignment horizontal="center" vertical="center"/>
    </xf>
    <xf numFmtId="0" fontId="112" fillId="0" borderId="71" xfId="0" applyFont="1" applyBorder="1" applyAlignment="1">
      <alignment horizontal="center" vertical="center" wrapText="1" shrinkToFit="1"/>
    </xf>
    <xf numFmtId="0" fontId="125" fillId="13" borderId="72" xfId="0" applyFont="1" applyFill="1" applyBorder="1" applyAlignment="1">
      <alignment horizontal="center" vertical="center"/>
    </xf>
    <xf numFmtId="3" fontId="123" fillId="13" borderId="72" xfId="0" applyNumberFormat="1" applyFont="1" applyFill="1" applyBorder="1" applyAlignment="1">
      <alignment horizontal="center" vertical="center"/>
    </xf>
    <xf numFmtId="44" fontId="125" fillId="13" borderId="72" xfId="0" applyNumberFormat="1" applyFont="1" applyFill="1" applyBorder="1" applyAlignment="1">
      <alignment horizontal="center" vertical="center"/>
    </xf>
    <xf numFmtId="3" fontId="0" fillId="0" borderId="71" xfId="0" applyNumberFormat="1" applyBorder="1" applyAlignment="1">
      <alignment horizontal="center" vertical="center" wrapText="1"/>
    </xf>
    <xf numFmtId="0" fontId="117" fillId="0" borderId="71" xfId="0" applyFont="1"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vertical="center"/>
    </xf>
    <xf numFmtId="0" fontId="0" fillId="0" borderId="8" xfId="0" applyBorder="1" applyAlignment="1">
      <alignment horizontal="center" vertical="center"/>
    </xf>
    <xf numFmtId="0" fontId="0" fillId="0" borderId="51" xfId="0" applyBorder="1" applyAlignment="1">
      <alignment horizontal="center" vertical="center"/>
    </xf>
    <xf numFmtId="0" fontId="113" fillId="0" borderId="34" xfId="0" applyFont="1" applyBorder="1" applyAlignment="1">
      <alignment horizontal="center" vertical="center"/>
    </xf>
    <xf numFmtId="0" fontId="176" fillId="130" borderId="4" xfId="0" applyFont="1" applyFill="1" applyBorder="1" applyAlignment="1">
      <alignment horizontal="center" vertical="center"/>
    </xf>
    <xf numFmtId="44" fontId="125" fillId="130" borderId="4" xfId="0" applyNumberFormat="1" applyFont="1" applyFill="1" applyBorder="1" applyAlignment="1">
      <alignment horizontal="center" vertical="center"/>
    </xf>
    <xf numFmtId="0" fontId="125" fillId="130" borderId="1" xfId="0" applyFont="1" applyFill="1" applyBorder="1" applyAlignment="1">
      <alignment horizontal="center" vertical="center"/>
    </xf>
    <xf numFmtId="0" fontId="113" fillId="0" borderId="21" xfId="0" applyFont="1" applyBorder="1" applyAlignment="1">
      <alignment horizontal="center" vertical="center"/>
    </xf>
    <xf numFmtId="0" fontId="113" fillId="0" borderId="23" xfId="0" applyFont="1" applyBorder="1" applyAlignment="1">
      <alignment horizontal="center" vertical="center"/>
    </xf>
    <xf numFmtId="0" fontId="113" fillId="0" borderId="22" xfId="0" applyFont="1" applyBorder="1" applyAlignment="1">
      <alignment horizontal="center" vertical="center"/>
    </xf>
    <xf numFmtId="0" fontId="113" fillId="0" borderId="54" xfId="0" applyFont="1" applyBorder="1" applyAlignment="1">
      <alignment horizontal="center" vertical="center"/>
    </xf>
    <xf numFmtId="0" fontId="113" fillId="0" borderId="22" xfId="0" applyFont="1" applyBorder="1" applyAlignment="1">
      <alignment horizontal="center" vertical="center" wrapText="1"/>
    </xf>
    <xf numFmtId="0" fontId="122" fillId="0" borderId="33" xfId="0" applyFont="1" applyBorder="1" applyAlignment="1">
      <alignment horizontal="center" vertical="center" wrapText="1" shrinkToFit="1"/>
    </xf>
    <xf numFmtId="44" fontId="112" fillId="0" borderId="71" xfId="0" applyNumberFormat="1" applyFont="1" applyBorder="1" applyAlignment="1">
      <alignment horizontal="center" vertical="center"/>
    </xf>
    <xf numFmtId="0" fontId="113" fillId="0" borderId="33" xfId="0" applyFont="1" applyBorder="1" applyAlignment="1">
      <alignment horizontal="center" vertical="center" wrapText="1"/>
    </xf>
    <xf numFmtId="44" fontId="0" fillId="0" borderId="71" xfId="0" applyNumberFormat="1" applyBorder="1" applyAlignment="1">
      <alignment horizontal="center" vertical="center"/>
    </xf>
    <xf numFmtId="44" fontId="0" fillId="0" borderId="8" xfId="0" applyNumberFormat="1" applyBorder="1" applyAlignment="1">
      <alignment horizontal="center" vertical="center"/>
    </xf>
    <xf numFmtId="0" fontId="113" fillId="0" borderId="54" xfId="0" applyFont="1" applyBorder="1" applyAlignment="1">
      <alignment horizontal="center" vertical="center" wrapText="1"/>
    </xf>
    <xf numFmtId="0" fontId="113" fillId="0" borderId="33" xfId="0" applyFont="1" applyBorder="1" applyAlignment="1">
      <alignment horizontal="center" vertical="center"/>
    </xf>
    <xf numFmtId="0" fontId="113" fillId="0" borderId="0" xfId="0" applyFont="1" applyAlignment="1">
      <alignment horizontal="center" vertical="center"/>
    </xf>
    <xf numFmtId="0" fontId="0" fillId="0" borderId="34" xfId="0" applyBorder="1" applyAlignment="1">
      <alignment horizontal="center" vertical="center"/>
    </xf>
    <xf numFmtId="0" fontId="0" fillId="0" borderId="54" xfId="0" applyBorder="1" applyAlignment="1">
      <alignment horizontal="center" vertical="center"/>
    </xf>
    <xf numFmtId="0" fontId="0" fillId="0" borderId="33" xfId="0" applyBorder="1" applyAlignment="1">
      <alignment horizontal="center" vertical="center"/>
    </xf>
    <xf numFmtId="0" fontId="148" fillId="0" borderId="33" xfId="0" applyFont="1" applyBorder="1" applyAlignment="1">
      <alignment horizontal="center" vertical="center"/>
    </xf>
    <xf numFmtId="0" fontId="0" fillId="0" borderId="70" xfId="0" applyBorder="1" applyAlignment="1">
      <alignment horizontal="center" vertical="center"/>
    </xf>
    <xf numFmtId="0" fontId="0" fillId="0" borderId="33" xfId="0" applyBorder="1" applyAlignment="1">
      <alignment horizontal="center" vertical="center" wrapText="1"/>
    </xf>
    <xf numFmtId="0" fontId="113" fillId="0" borderId="54" xfId="0" applyFont="1" applyBorder="1" applyAlignment="1">
      <alignment horizontal="center" vertical="center"/>
    </xf>
    <xf numFmtId="0" fontId="122" fillId="0" borderId="33" xfId="0" applyFont="1" applyBorder="1" applyAlignment="1">
      <alignment horizontal="center" vertical="center" wrapText="1" shrinkToFit="1"/>
    </xf>
    <xf numFmtId="0" fontId="113" fillId="0" borderId="33" xfId="0" applyFont="1" applyBorder="1" applyAlignment="1">
      <alignment horizontal="center" vertical="center" wrapText="1"/>
    </xf>
    <xf numFmtId="0" fontId="113" fillId="0" borderId="33" xfId="0" applyFont="1" applyBorder="1" applyAlignment="1">
      <alignment horizontal="center" vertical="center"/>
    </xf>
    <xf numFmtId="0" fontId="118" fillId="2" borderId="67" xfId="20" applyFont="1" applyFill="1" applyBorder="1" applyAlignment="1">
      <alignment horizontal="center" vertical="center"/>
    </xf>
    <xf numFmtId="0" fontId="109" fillId="2" borderId="59" xfId="20" applyFont="1" applyFill="1" applyBorder="1" applyAlignment="1">
      <alignment horizontal="center" vertical="center"/>
    </xf>
    <xf numFmtId="44" fontId="118" fillId="2" borderId="4" xfId="20" applyNumberFormat="1" applyFont="1" applyFill="1" applyBorder="1" applyAlignment="1">
      <alignment horizontal="center" vertical="center" wrapText="1"/>
    </xf>
    <xf numFmtId="0" fontId="130" fillId="21" borderId="4" xfId="56071" applyFont="1" applyFill="1" applyBorder="1" applyAlignment="1">
      <alignment horizontal="center" vertical="center" wrapText="1"/>
    </xf>
    <xf numFmtId="44" fontId="130" fillId="21" borderId="4" xfId="56070" applyFont="1" applyFill="1" applyBorder="1" applyAlignment="1">
      <alignment horizontal="center" vertical="center" wrapText="1"/>
    </xf>
    <xf numFmtId="0" fontId="130" fillId="12" borderId="4" xfId="56071" applyFont="1" applyFill="1" applyBorder="1" applyAlignment="1">
      <alignment horizontal="center" vertical="center" wrapText="1"/>
    </xf>
    <xf numFmtId="44" fontId="130" fillId="12" borderId="4" xfId="56071" applyNumberFormat="1" applyFont="1" applyFill="1" applyBorder="1" applyAlignment="1">
      <alignment horizontal="center" vertical="center" wrapText="1"/>
    </xf>
    <xf numFmtId="0" fontId="0" fillId="0" borderId="0" xfId="0" applyBorder="1"/>
    <xf numFmtId="0" fontId="0" fillId="0" borderId="33" xfId="0" applyBorder="1" applyAlignment="1">
      <alignment horizontal="center" vertical="center"/>
    </xf>
    <xf numFmtId="0" fontId="113" fillId="0" borderId="34" xfId="0" applyFont="1" applyBorder="1" applyAlignment="1">
      <alignment horizontal="center" vertical="center"/>
    </xf>
    <xf numFmtId="0" fontId="122" fillId="0" borderId="33" xfId="0" applyFont="1" applyBorder="1" applyAlignment="1">
      <alignment horizontal="center" vertical="center" wrapText="1" shrinkToFit="1"/>
    </xf>
    <xf numFmtId="0" fontId="113" fillId="0" borderId="33" xfId="0" applyFont="1" applyBorder="1" applyAlignment="1">
      <alignment horizontal="center" vertical="center" wrapText="1"/>
    </xf>
    <xf numFmtId="0" fontId="113" fillId="0" borderId="33" xfId="0" applyFont="1" applyBorder="1" applyAlignment="1">
      <alignment horizontal="center" vertical="center"/>
    </xf>
    <xf numFmtId="0" fontId="0" fillId="0" borderId="34" xfId="0" applyBorder="1" applyAlignment="1">
      <alignment horizontal="center" vertical="center" wrapText="1"/>
    </xf>
    <xf numFmtId="0" fontId="0" fillId="0" borderId="33" xfId="0" applyBorder="1" applyAlignment="1">
      <alignment horizontal="center" vertical="center"/>
    </xf>
    <xf numFmtId="0" fontId="148" fillId="0" borderId="33" xfId="0" applyFont="1" applyBorder="1" applyAlignment="1">
      <alignment horizontal="center" vertical="center"/>
    </xf>
    <xf numFmtId="0" fontId="0" fillId="0" borderId="8" xfId="0" applyBorder="1" applyAlignment="1">
      <alignment horizontal="center" vertical="center"/>
    </xf>
    <xf numFmtId="0" fontId="109" fillId="9" borderId="9" xfId="0" applyFont="1" applyFill="1" applyBorder="1" applyAlignment="1">
      <alignment horizontal="center" vertical="center"/>
    </xf>
    <xf numFmtId="0" fontId="113" fillId="0" borderId="34" xfId="0" applyFont="1" applyBorder="1" applyAlignment="1">
      <alignment horizontal="center" vertical="center"/>
    </xf>
    <xf numFmtId="0" fontId="112" fillId="0" borderId="8" xfId="0" applyFont="1" applyBorder="1" applyAlignment="1">
      <alignment horizontal="center" vertical="center" wrapText="1"/>
    </xf>
    <xf numFmtId="0" fontId="109" fillId="9" borderId="53" xfId="0" applyFont="1" applyFill="1" applyBorder="1" applyAlignment="1">
      <alignment horizontal="center" vertical="center"/>
    </xf>
    <xf numFmtId="0" fontId="112" fillId="0" borderId="33" xfId="0" applyFont="1" applyBorder="1" applyAlignment="1">
      <alignment horizontal="center" vertical="center"/>
    </xf>
    <xf numFmtId="0" fontId="113" fillId="0" borderId="54" xfId="0" applyFont="1" applyBorder="1" applyAlignment="1">
      <alignment horizontal="center" vertical="center"/>
    </xf>
    <xf numFmtId="0" fontId="112" fillId="0" borderId="21" xfId="0" applyFont="1" applyBorder="1" applyAlignment="1">
      <alignment horizontal="center" vertical="center"/>
    </xf>
    <xf numFmtId="0" fontId="112" fillId="0" borderId="71" xfId="0" applyFont="1" applyBorder="1" applyAlignment="1">
      <alignment horizontal="center" vertical="center"/>
    </xf>
    <xf numFmtId="0" fontId="112" fillId="0" borderId="8" xfId="0" applyFont="1" applyBorder="1" applyAlignment="1">
      <alignment horizontal="center" vertical="center"/>
    </xf>
    <xf numFmtId="3" fontId="112" fillId="0" borderId="8" xfId="0" applyNumberFormat="1" applyFont="1" applyBorder="1" applyAlignment="1">
      <alignment horizontal="center" vertical="center"/>
    </xf>
    <xf numFmtId="44" fontId="0" fillId="0" borderId="71" xfId="0" applyNumberFormat="1" applyBorder="1" applyAlignment="1">
      <alignment horizontal="center" vertical="center"/>
    </xf>
    <xf numFmtId="0" fontId="113" fillId="0" borderId="33" xfId="0" applyFont="1" applyBorder="1" applyAlignment="1">
      <alignment horizontal="center" vertical="center" wrapText="1"/>
    </xf>
    <xf numFmtId="0" fontId="106" fillId="0" borderId="33" xfId="0" applyFont="1" applyBorder="1" applyAlignment="1">
      <alignment horizontal="center" vertical="center" wrapText="1"/>
    </xf>
    <xf numFmtId="0" fontId="109" fillId="9" borderId="72" xfId="0" applyFont="1" applyFill="1" applyBorder="1" applyAlignment="1">
      <alignment horizontal="center" vertical="center"/>
    </xf>
    <xf numFmtId="0" fontId="113" fillId="0" borderId="33" xfId="0" applyFont="1" applyBorder="1" applyAlignment="1">
      <alignment horizontal="center" vertical="center"/>
    </xf>
    <xf numFmtId="0" fontId="116" fillId="126" borderId="71" xfId="0" applyFont="1" applyFill="1" applyBorder="1" applyAlignment="1">
      <alignment horizontal="center" vertical="center" wrapText="1"/>
    </xf>
    <xf numFmtId="0" fontId="106" fillId="0" borderId="21" xfId="0" applyFont="1" applyBorder="1" applyAlignment="1">
      <alignment horizontal="center" vertical="center" wrapText="1"/>
    </xf>
    <xf numFmtId="0" fontId="118" fillId="9" borderId="9" xfId="0" applyFont="1" applyFill="1" applyBorder="1" applyAlignment="1">
      <alignment horizontal="center" vertical="center"/>
    </xf>
    <xf numFmtId="44" fontId="123" fillId="9" borderId="9" xfId="0" applyNumberFormat="1" applyFont="1" applyFill="1" applyBorder="1" applyAlignment="1">
      <alignment horizontal="center" vertical="center"/>
    </xf>
    <xf numFmtId="0" fontId="0" fillId="0" borderId="34" xfId="0" applyBorder="1" applyAlignment="1">
      <alignment horizontal="center" vertical="center" wrapText="1"/>
    </xf>
    <xf numFmtId="0" fontId="0" fillId="0" borderId="33" xfId="0" applyBorder="1" applyAlignment="1">
      <alignment horizontal="center" vertical="center" wrapText="1"/>
    </xf>
    <xf numFmtId="0" fontId="22" fillId="0" borderId="33" xfId="56110" applyFill="1" applyBorder="1" applyAlignment="1">
      <alignment horizontal="center" vertical="center"/>
    </xf>
    <xf numFmtId="0" fontId="22" fillId="0" borderId="34" xfId="56110" applyFill="1" applyBorder="1" applyAlignment="1">
      <alignment horizontal="center" vertical="center"/>
    </xf>
    <xf numFmtId="0" fontId="1" fillId="0" borderId="33" xfId="56110" applyFont="1" applyFill="1" applyBorder="1" applyAlignment="1">
      <alignment horizontal="center" vertical="center"/>
    </xf>
    <xf numFmtId="0" fontId="22" fillId="0" borderId="33" xfId="56110" applyFill="1" applyBorder="1" applyAlignment="1">
      <alignment horizontal="center"/>
    </xf>
    <xf numFmtId="0" fontId="22" fillId="0" borderId="34" xfId="56110" applyFill="1" applyBorder="1" applyAlignment="1">
      <alignment horizontal="center"/>
    </xf>
    <xf numFmtId="0" fontId="0" fillId="0" borderId="0" xfId="0" applyFill="1"/>
    <xf numFmtId="0" fontId="148" fillId="0" borderId="33" xfId="0" applyFont="1" applyFill="1" applyBorder="1" applyAlignment="1">
      <alignment horizontal="center"/>
    </xf>
    <xf numFmtId="44" fontId="148" fillId="0" borderId="33" xfId="254" applyFont="1" applyFill="1" applyBorder="1" applyAlignment="1">
      <alignment horizontal="center"/>
    </xf>
    <xf numFmtId="44" fontId="148" fillId="0" borderId="71" xfId="254" applyFont="1" applyFill="1" applyBorder="1" applyAlignment="1">
      <alignment horizontal="center"/>
    </xf>
    <xf numFmtId="44" fontId="148" fillId="0" borderId="8" xfId="254" applyFont="1" applyFill="1" applyBorder="1" applyAlignment="1">
      <alignment horizontal="center"/>
    </xf>
    <xf numFmtId="0" fontId="0" fillId="0" borderId="33" xfId="0" applyBorder="1" applyAlignment="1">
      <alignment horizontal="center" vertical="center" wrapText="1"/>
    </xf>
    <xf numFmtId="0" fontId="0" fillId="0" borderId="33" xfId="0" applyBorder="1" applyAlignment="1">
      <alignment horizontal="center"/>
    </xf>
    <xf numFmtId="0" fontId="148" fillId="0" borderId="33" xfId="0" applyFont="1" applyBorder="1" applyAlignment="1">
      <alignment horizontal="center" vertical="center"/>
    </xf>
    <xf numFmtId="0" fontId="123" fillId="2" borderId="1" xfId="0" applyFont="1" applyFill="1" applyBorder="1" applyAlignment="1">
      <alignment horizontal="center" vertical="center"/>
    </xf>
    <xf numFmtId="0" fontId="125" fillId="2" borderId="1" xfId="0" applyFont="1" applyFill="1" applyBorder="1" applyAlignment="1">
      <alignment horizontal="center" vertical="center"/>
    </xf>
    <xf numFmtId="0" fontId="123" fillId="2" borderId="9" xfId="0" applyFont="1" applyFill="1" applyBorder="1" applyAlignment="1">
      <alignment horizontal="center" vertical="center"/>
    </xf>
    <xf numFmtId="0" fontId="0" fillId="0" borderId="8" xfId="0" applyBorder="1" applyAlignment="1">
      <alignment horizontal="center" vertical="center"/>
    </xf>
    <xf numFmtId="0" fontId="148" fillId="0" borderId="33" xfId="0" applyFont="1" applyBorder="1" applyAlignment="1">
      <alignment horizontal="center" vertical="center" wrapText="1"/>
    </xf>
    <xf numFmtId="0" fontId="113" fillId="0" borderId="21" xfId="0" applyFont="1" applyBorder="1" applyAlignment="1">
      <alignment horizontal="center" vertical="center"/>
    </xf>
    <xf numFmtId="0" fontId="113" fillId="0" borderId="22" xfId="0" applyFont="1" applyBorder="1" applyAlignment="1">
      <alignment horizontal="center" vertical="center"/>
    </xf>
    <xf numFmtId="0" fontId="148" fillId="0" borderId="33" xfId="0" applyFont="1" applyBorder="1" applyAlignment="1">
      <alignment horizontal="center"/>
    </xf>
    <xf numFmtId="44" fontId="0" fillId="0" borderId="8" xfId="0" applyNumberFormat="1" applyBorder="1" applyAlignment="1">
      <alignment horizontal="center" vertical="center"/>
    </xf>
    <xf numFmtId="0" fontId="113" fillId="0" borderId="33" xfId="0" applyFont="1" applyBorder="1" applyAlignment="1">
      <alignment horizontal="center" vertical="center"/>
    </xf>
    <xf numFmtId="0" fontId="0" fillId="0" borderId="0" xfId="0" applyAlignment="1">
      <alignment horizontal="center" vertical="center"/>
    </xf>
    <xf numFmtId="0" fontId="125" fillId="11" borderId="0" xfId="0" applyFont="1" applyFill="1" applyBorder="1" applyAlignment="1">
      <alignment horizontal="center" vertical="center"/>
    </xf>
    <xf numFmtId="0" fontId="125" fillId="2" borderId="0" xfId="0" applyFont="1" applyFill="1" applyBorder="1" applyAlignment="1">
      <alignment horizontal="center" vertical="center"/>
    </xf>
    <xf numFmtId="0" fontId="170" fillId="0" borderId="0" xfId="1" applyAlignment="1">
      <alignment horizontal="center" vertical="center"/>
    </xf>
    <xf numFmtId="0" fontId="170" fillId="0" borderId="0" xfId="55940" applyBorder="1" applyAlignment="1">
      <alignment horizontal="center" vertical="center"/>
    </xf>
    <xf numFmtId="0" fontId="170" fillId="0" borderId="0" xfId="55940" applyAlignment="1">
      <alignment horizontal="center" vertical="center"/>
    </xf>
    <xf numFmtId="0" fontId="163" fillId="0" borderId="0" xfId="75" applyBorder="1" applyAlignment="1">
      <alignment horizontal="center" vertical="center"/>
    </xf>
    <xf numFmtId="0" fontId="170" fillId="0" borderId="0" xfId="1" applyNumberFormat="1" applyBorder="1" applyAlignment="1" applyProtection="1">
      <alignment horizontal="center" vertical="center"/>
    </xf>
    <xf numFmtId="0" fontId="170" fillId="0" borderId="23" xfId="1" applyNumberFormat="1" applyBorder="1" applyAlignment="1" applyProtection="1">
      <alignment horizontal="center" vertical="center"/>
    </xf>
    <xf numFmtId="0" fontId="170" fillId="0" borderId="23" xfId="1" applyNumberFormat="1" applyFill="1" applyBorder="1" applyAlignment="1" applyProtection="1">
      <alignment horizontal="center" vertical="center"/>
    </xf>
    <xf numFmtId="0" fontId="170" fillId="0" borderId="0" xfId="0" applyFont="1" applyAlignment="1">
      <alignment horizontal="center" vertical="center"/>
    </xf>
    <xf numFmtId="0" fontId="170" fillId="0" borderId="0" xfId="1" applyNumberFormat="1" applyFill="1" applyBorder="1" applyAlignment="1" applyProtection="1">
      <alignment horizontal="center" vertical="center"/>
    </xf>
    <xf numFmtId="0" fontId="170" fillId="0" borderId="0" xfId="20" applyFont="1" applyAlignment="1">
      <alignment horizontal="center" vertical="center"/>
    </xf>
    <xf numFmtId="0" fontId="169" fillId="0" borderId="0" xfId="0" applyFont="1" applyAlignment="1">
      <alignment horizontal="center" vertical="center"/>
    </xf>
    <xf numFmtId="0" fontId="172" fillId="0" borderId="0" xfId="20" applyFont="1" applyAlignment="1">
      <alignment horizontal="center" vertical="center"/>
    </xf>
    <xf numFmtId="0" fontId="170" fillId="0" borderId="23" xfId="55940" applyBorder="1" applyAlignment="1">
      <alignment horizontal="center" vertical="center"/>
    </xf>
    <xf numFmtId="0" fontId="170" fillId="0" borderId="0" xfId="1" applyBorder="1" applyAlignment="1">
      <alignment horizontal="center" vertical="center"/>
    </xf>
    <xf numFmtId="44" fontId="107" fillId="0" borderId="0" xfId="56001" applyNumberFormat="1" applyFont="1" applyAlignment="1">
      <alignment horizontal="center" vertical="center" wrapText="1"/>
    </xf>
    <xf numFmtId="0" fontId="163" fillId="0" borderId="0" xfId="75" applyAlignment="1">
      <alignment horizontal="center" vertical="center"/>
    </xf>
    <xf numFmtId="44" fontId="125" fillId="130" borderId="4" xfId="0" applyNumberFormat="1" applyFont="1" applyFill="1" applyBorder="1" applyAlignment="1">
      <alignment horizontal="center" vertical="center"/>
    </xf>
    <xf numFmtId="0" fontId="125" fillId="130" borderId="1" xfId="0" applyFont="1" applyFill="1" applyBorder="1" applyAlignment="1">
      <alignment horizontal="center" vertical="center"/>
    </xf>
    <xf numFmtId="44" fontId="0" fillId="0" borderId="8" xfId="0" applyNumberFormat="1" applyBorder="1" applyAlignment="1">
      <alignment horizontal="center" vertical="center"/>
    </xf>
    <xf numFmtId="0" fontId="172" fillId="0" borderId="23" xfId="20" applyFont="1" applyBorder="1" applyAlignment="1">
      <alignment horizontal="center" vertical="center"/>
    </xf>
    <xf numFmtId="0" fontId="296" fillId="0" borderId="0" xfId="1" applyNumberFormat="1" applyFont="1" applyFill="1" applyBorder="1" applyAlignment="1" applyProtection="1">
      <alignment horizontal="center" vertical="center"/>
    </xf>
    <xf numFmtId="0" fontId="296" fillId="0" borderId="0" xfId="0" applyFont="1" applyAlignment="1">
      <alignment horizontal="center" vertical="center"/>
    </xf>
    <xf numFmtId="44" fontId="105" fillId="0" borderId="0" xfId="9" applyFont="1" applyAlignment="1">
      <alignment horizontal="center" vertical="center"/>
    </xf>
    <xf numFmtId="44" fontId="160" fillId="6" borderId="0" xfId="9" applyFont="1" applyFill="1" applyAlignment="1">
      <alignment horizontal="center" vertical="center"/>
    </xf>
    <xf numFmtId="44" fontId="112" fillId="0" borderId="54" xfId="9" applyFont="1" applyBorder="1" applyAlignment="1">
      <alignment horizontal="center" vertical="center"/>
    </xf>
    <xf numFmtId="44" fontId="151" fillId="0" borderId="0" xfId="9" applyFont="1" applyAlignment="1">
      <alignment horizontal="center" vertical="center"/>
    </xf>
    <xf numFmtId="44" fontId="151" fillId="0" borderId="0" xfId="9" applyFont="1" applyAlignment="1">
      <alignment vertical="center"/>
    </xf>
    <xf numFmtId="44" fontId="125" fillId="124" borderId="9" xfId="9" applyFont="1" applyFill="1" applyBorder="1" applyAlignment="1">
      <alignment horizontal="center" vertical="center"/>
    </xf>
    <xf numFmtId="44" fontId="112" fillId="0" borderId="22" xfId="9" applyFont="1" applyBorder="1" applyAlignment="1">
      <alignment horizontal="center" vertical="center"/>
    </xf>
    <xf numFmtId="44" fontId="140" fillId="0" borderId="23" xfId="0" applyNumberFormat="1" applyFont="1" applyFill="1" applyBorder="1" applyAlignment="1">
      <alignment horizontal="center" vertical="center" wrapText="1"/>
    </xf>
    <xf numFmtId="44" fontId="161" fillId="9" borderId="0" xfId="9" applyFont="1" applyFill="1" applyAlignment="1">
      <alignment horizontal="center" vertical="center" wrapText="1"/>
    </xf>
    <xf numFmtId="44" fontId="24" fillId="0" borderId="0" xfId="9" applyFont="1" applyAlignment="1">
      <alignment horizontal="center" vertical="center"/>
    </xf>
    <xf numFmtId="44" fontId="138" fillId="21" borderId="4" xfId="9" applyFont="1" applyFill="1" applyBorder="1" applyAlignment="1">
      <alignment horizontal="center" vertical="center"/>
    </xf>
    <xf numFmtId="44" fontId="148" fillId="0" borderId="8" xfId="106" applyNumberFormat="1" applyFont="1" applyBorder="1" applyAlignment="1">
      <alignment horizontal="center" vertical="center"/>
    </xf>
    <xf numFmtId="44" fontId="123" fillId="2" borderId="0" xfId="0" applyNumberFormat="1" applyFont="1" applyFill="1" applyBorder="1" applyAlignment="1">
      <alignment horizontal="center" vertical="center" wrapText="1"/>
    </xf>
    <xf numFmtId="0" fontId="123" fillId="2" borderId="0" xfId="0" applyFont="1" applyFill="1" applyBorder="1" applyAlignment="1">
      <alignment horizontal="center" vertical="center"/>
    </xf>
    <xf numFmtId="44" fontId="125" fillId="9" borderId="71" xfId="9" applyFont="1" applyFill="1" applyBorder="1" applyAlignment="1">
      <alignment horizontal="center" vertical="center"/>
    </xf>
    <xf numFmtId="44" fontId="160" fillId="20" borderId="33" xfId="9" applyFont="1" applyFill="1" applyBorder="1" applyAlignment="1">
      <alignment horizontal="center" vertical="center"/>
    </xf>
    <xf numFmtId="44" fontId="139" fillId="0" borderId="0" xfId="0" applyNumberFormat="1" applyFont="1" applyFill="1" applyAlignment="1">
      <alignment horizontal="center" vertical="center" wrapText="1"/>
    </xf>
    <xf numFmtId="44" fontId="139" fillId="0" borderId="0" xfId="9" applyFont="1" applyAlignment="1">
      <alignment horizontal="center" vertical="center" wrapText="1"/>
    </xf>
    <xf numFmtId="44" fontId="125" fillId="9" borderId="4" xfId="9" applyFont="1" applyFill="1" applyBorder="1" applyAlignment="1">
      <alignment horizontal="center" vertical="center"/>
    </xf>
    <xf numFmtId="44" fontId="125" fillId="9" borderId="1" xfId="9" applyFont="1" applyFill="1" applyBorder="1" applyAlignment="1">
      <alignment horizontal="center" vertical="center"/>
    </xf>
    <xf numFmtId="44" fontId="125" fillId="9" borderId="9" xfId="9" applyFont="1" applyFill="1" applyBorder="1" applyAlignment="1">
      <alignment horizontal="center" vertical="center"/>
    </xf>
    <xf numFmtId="44" fontId="112" fillId="0" borderId="71" xfId="9" applyFont="1" applyBorder="1" applyAlignment="1">
      <alignment horizontal="center" vertical="center"/>
    </xf>
    <xf numFmtId="44" fontId="112" fillId="0" borderId="0" xfId="9" applyFont="1" applyAlignment="1">
      <alignment horizontal="center" vertical="center"/>
    </xf>
    <xf numFmtId="44" fontId="0" fillId="0" borderId="72" xfId="0" applyNumberFormat="1" applyFill="1" applyBorder="1" applyAlignment="1">
      <alignment horizontal="center" vertical="center"/>
    </xf>
    <xf numFmtId="44" fontId="0" fillId="0" borderId="34" xfId="0" applyNumberFormat="1" applyFill="1" applyBorder="1" applyAlignment="1">
      <alignment horizontal="center" vertical="center"/>
    </xf>
    <xf numFmtId="44" fontId="0" fillId="0" borderId="72" xfId="0" applyNumberFormat="1" applyFill="1" applyBorder="1" applyAlignment="1">
      <alignment horizontal="center"/>
    </xf>
    <xf numFmtId="44" fontId="0" fillId="0" borderId="20" xfId="0" applyNumberFormat="1" applyFill="1" applyBorder="1" applyAlignment="1">
      <alignment horizontal="center" vertical="center"/>
    </xf>
    <xf numFmtId="44" fontId="0" fillId="0" borderId="22" xfId="0" applyNumberFormat="1" applyFill="1" applyBorder="1" applyAlignment="1">
      <alignment horizontal="center" vertical="center"/>
    </xf>
    <xf numFmtId="44" fontId="0" fillId="0" borderId="54" xfId="0" applyNumberFormat="1" applyFill="1" applyBorder="1" applyAlignment="1">
      <alignment horizontal="center" vertical="center"/>
    </xf>
    <xf numFmtId="44" fontId="0" fillId="0" borderId="70" xfId="0" applyNumberFormat="1" applyFill="1" applyBorder="1" applyAlignment="1">
      <alignment horizontal="center" vertical="center"/>
    </xf>
    <xf numFmtId="44" fontId="123" fillId="0" borderId="0" xfId="0" applyNumberFormat="1" applyFont="1" applyFill="1" applyBorder="1" applyAlignment="1">
      <alignment horizontal="center" vertical="center" wrapText="1"/>
    </xf>
    <xf numFmtId="44" fontId="123" fillId="0" borderId="0" xfId="9" applyFont="1" applyFill="1" applyBorder="1" applyAlignment="1">
      <alignment horizontal="center" vertical="center"/>
    </xf>
    <xf numFmtId="44" fontId="0" fillId="0" borderId="0" xfId="9" applyFont="1" applyFill="1" applyBorder="1"/>
    <xf numFmtId="44" fontId="113" fillId="0" borderId="0" xfId="9" applyFont="1" applyFill="1" applyBorder="1" applyAlignment="1">
      <alignment horizontal="center" vertical="center"/>
    </xf>
    <xf numFmtId="44" fontId="112" fillId="0" borderId="21" xfId="9" applyFont="1" applyFill="1" applyBorder="1" applyAlignment="1">
      <alignment horizontal="center" vertical="center"/>
    </xf>
    <xf numFmtId="44" fontId="118" fillId="9" borderId="0" xfId="0" applyNumberFormat="1" applyFont="1" applyFill="1" applyBorder="1" applyAlignment="1">
      <alignment horizontal="center" vertical="center" wrapText="1"/>
    </xf>
    <xf numFmtId="44" fontId="0" fillId="0" borderId="5" xfId="9" applyFont="1" applyFill="1" applyBorder="1" applyAlignment="1">
      <alignment horizontal="center" vertical="center"/>
    </xf>
    <xf numFmtId="44" fontId="0" fillId="0" borderId="0" xfId="9" applyFont="1" applyBorder="1"/>
    <xf numFmtId="44" fontId="119" fillId="0" borderId="0" xfId="0" applyNumberFormat="1" applyFont="1" applyFill="1" applyBorder="1" applyAlignment="1">
      <alignment horizontal="center" vertical="center"/>
    </xf>
    <xf numFmtId="44" fontId="119" fillId="0" borderId="5" xfId="0" applyNumberFormat="1" applyFont="1" applyFill="1" applyBorder="1" applyAlignment="1">
      <alignment horizontal="center" vertical="center"/>
    </xf>
    <xf numFmtId="44" fontId="114" fillId="0" borderId="0" xfId="0" applyNumberFormat="1" applyFont="1" applyFill="1" applyBorder="1" applyAlignment="1">
      <alignment horizontal="center" vertical="center"/>
    </xf>
    <xf numFmtId="44" fontId="0" fillId="0" borderId="0" xfId="0" applyNumberFormat="1" applyFill="1" applyBorder="1" applyAlignment="1">
      <alignment horizontal="center" vertical="center"/>
    </xf>
    <xf numFmtId="44" fontId="112" fillId="0" borderId="0" xfId="0" applyNumberFormat="1" applyFont="1" applyFill="1" applyBorder="1" applyAlignment="1">
      <alignment vertical="center"/>
    </xf>
    <xf numFmtId="44" fontId="149" fillId="0" borderId="0" xfId="0" applyNumberFormat="1" applyFont="1" applyFill="1" applyBorder="1" applyAlignment="1">
      <alignment horizontal="center" vertical="center"/>
    </xf>
    <xf numFmtId="44" fontId="104" fillId="0" borderId="0" xfId="0" applyNumberFormat="1" applyFont="1" applyFill="1" applyBorder="1" applyAlignment="1">
      <alignment horizontal="center" vertical="center"/>
    </xf>
    <xf numFmtId="44" fontId="0" fillId="0" borderId="0" xfId="0" applyNumberFormat="1" applyFill="1" applyBorder="1" applyAlignment="1">
      <alignment horizontal="center"/>
    </xf>
    <xf numFmtId="44" fontId="112" fillId="0" borderId="21" xfId="9" applyFont="1" applyBorder="1" applyAlignment="1">
      <alignment horizontal="center" vertical="center"/>
    </xf>
    <xf numFmtId="44" fontId="0" fillId="0" borderId="19" xfId="0" applyNumberFormat="1" applyFill="1" applyBorder="1" applyAlignment="1">
      <alignment horizontal="center" vertical="center"/>
    </xf>
    <xf numFmtId="44" fontId="119" fillId="0" borderId="19" xfId="0" applyNumberFormat="1" applyFont="1" applyFill="1" applyBorder="1" applyAlignment="1">
      <alignment horizontal="center" vertical="center"/>
    </xf>
    <xf numFmtId="44" fontId="118" fillId="0" borderId="0" xfId="0" applyNumberFormat="1" applyFont="1" applyFill="1" applyBorder="1" applyAlignment="1">
      <alignment horizontal="center" vertical="center" wrapText="1"/>
    </xf>
    <xf numFmtId="0" fontId="168" fillId="0" borderId="0" xfId="0" applyFont="1" applyFill="1" applyBorder="1" applyAlignment="1">
      <alignment horizontal="center" vertical="center"/>
    </xf>
    <xf numFmtId="44" fontId="125" fillId="0" borderId="0" xfId="9" applyFont="1" applyFill="1" applyBorder="1" applyAlignment="1">
      <alignment horizontal="center" vertical="center"/>
    </xf>
    <xf numFmtId="0" fontId="0" fillId="0" borderId="20" xfId="0" applyFill="1" applyBorder="1" applyAlignment="1">
      <alignment horizontal="center"/>
    </xf>
    <xf numFmtId="0" fontId="0" fillId="0" borderId="20" xfId="0" applyFill="1" applyBorder="1" applyAlignment="1">
      <alignment horizontal="center" vertical="center"/>
    </xf>
    <xf numFmtId="0" fontId="0" fillId="0" borderId="8" xfId="0" applyFill="1" applyBorder="1" applyAlignment="1">
      <alignment horizontal="center" vertical="center"/>
    </xf>
    <xf numFmtId="0" fontId="0" fillId="0" borderId="71" xfId="0" applyFill="1" applyBorder="1" applyAlignment="1">
      <alignment horizontal="center" vertical="center"/>
    </xf>
    <xf numFmtId="0" fontId="0" fillId="0" borderId="8" xfId="0" applyFill="1" applyBorder="1" applyAlignment="1">
      <alignment horizontal="center"/>
    </xf>
    <xf numFmtId="44" fontId="136" fillId="0" borderId="0" xfId="9" applyFont="1" applyAlignment="1">
      <alignment horizontal="center" vertical="center"/>
    </xf>
    <xf numFmtId="44" fontId="107" fillId="0" borderId="0" xfId="9" applyFont="1" applyAlignment="1">
      <alignment horizontal="center" vertical="center"/>
    </xf>
    <xf numFmtId="44" fontId="149" fillId="14" borderId="0" xfId="9" applyFont="1" applyFill="1" applyAlignment="1">
      <alignment horizontal="center" vertical="center" wrapText="1"/>
    </xf>
    <xf numFmtId="44" fontId="22" fillId="0" borderId="33" xfId="9" applyFont="1" applyBorder="1"/>
    <xf numFmtId="44" fontId="104" fillId="0" borderId="0" xfId="9" applyFont="1" applyAlignment="1">
      <alignment horizontal="center"/>
    </xf>
    <xf numFmtId="44" fontId="0" fillId="0" borderId="0" xfId="9" applyFont="1" applyAlignment="1">
      <alignment horizontal="center" vertical="center"/>
    </xf>
    <xf numFmtId="44" fontId="125" fillId="130" borderId="9" xfId="9" applyFont="1" applyFill="1" applyBorder="1" applyAlignment="1" applyProtection="1">
      <alignment horizontal="center" vertical="center"/>
      <protection locked="0"/>
    </xf>
    <xf numFmtId="44" fontId="125" fillId="130" borderId="4" xfId="9" applyFont="1" applyFill="1" applyBorder="1" applyAlignment="1" applyProtection="1">
      <alignment horizontal="center" vertical="center"/>
      <protection locked="0"/>
    </xf>
    <xf numFmtId="44" fontId="125" fillId="130" borderId="1" xfId="9" applyFont="1" applyFill="1" applyBorder="1" applyAlignment="1">
      <alignment horizontal="center" vertical="center"/>
    </xf>
    <xf numFmtId="44" fontId="0" fillId="3" borderId="0" xfId="9" applyFont="1" applyFill="1"/>
    <xf numFmtId="44" fontId="125" fillId="130" borderId="4" xfId="9" applyFont="1" applyFill="1" applyBorder="1" applyAlignment="1">
      <alignment horizontal="center" vertical="center"/>
    </xf>
    <xf numFmtId="44" fontId="125" fillId="130" borderId="72" xfId="9" applyFont="1" applyFill="1" applyBorder="1" applyAlignment="1">
      <alignment horizontal="center" vertical="center"/>
    </xf>
    <xf numFmtId="44" fontId="6" fillId="0" borderId="54" xfId="56199" applyNumberFormat="1" applyBorder="1" applyAlignment="1">
      <alignment horizontal="center" vertical="center"/>
    </xf>
    <xf numFmtId="44" fontId="126" fillId="17" borderId="0" xfId="9" applyFont="1" applyFill="1" applyAlignment="1">
      <alignment horizontal="center" vertical="center"/>
    </xf>
    <xf numFmtId="44" fontId="0" fillId="19" borderId="4" xfId="9" applyFont="1" applyFill="1" applyBorder="1" applyAlignment="1">
      <alignment vertical="center"/>
    </xf>
    <xf numFmtId="44" fontId="0" fillId="19" borderId="0" xfId="9" applyFont="1" applyFill="1" applyAlignment="1">
      <alignment vertical="center"/>
    </xf>
    <xf numFmtId="44" fontId="123" fillId="17" borderId="53" xfId="9" applyFont="1" applyFill="1" applyBorder="1" applyAlignment="1">
      <alignment horizontal="center" vertical="center" wrapText="1"/>
    </xf>
    <xf numFmtId="44" fontId="123" fillId="17" borderId="53" xfId="9" applyFont="1" applyFill="1" applyBorder="1" applyAlignment="1">
      <alignment horizontal="center" vertical="center"/>
    </xf>
    <xf numFmtId="44" fontId="123" fillId="17" borderId="23" xfId="9" applyFont="1" applyFill="1" applyBorder="1" applyAlignment="1">
      <alignment horizontal="center" vertical="center"/>
    </xf>
    <xf numFmtId="44" fontId="125" fillId="17" borderId="0" xfId="0" applyNumberFormat="1" applyFont="1" applyFill="1" applyBorder="1" applyAlignment="1">
      <alignment horizontal="center" vertical="center" wrapText="1"/>
    </xf>
    <xf numFmtId="44" fontId="0" fillId="0" borderId="33" xfId="0" applyNumberFormat="1" applyFill="1" applyBorder="1" applyAlignment="1">
      <alignment horizontal="center" vertical="center"/>
    </xf>
    <xf numFmtId="0" fontId="109" fillId="0" borderId="0" xfId="0" applyFont="1" applyFill="1" applyBorder="1" applyAlignment="1">
      <alignment vertical="center"/>
    </xf>
    <xf numFmtId="0" fontId="0" fillId="0" borderId="0" xfId="0" applyFill="1" applyBorder="1"/>
    <xf numFmtId="44" fontId="125" fillId="0" borderId="0" xfId="0" applyNumberFormat="1" applyFont="1" applyFill="1" applyBorder="1" applyAlignment="1">
      <alignment horizontal="center" vertical="center" wrapText="1"/>
    </xf>
    <xf numFmtId="0" fontId="109" fillId="0" borderId="19" xfId="0" applyFont="1" applyFill="1" applyBorder="1" applyAlignment="1">
      <alignment vertical="center"/>
    </xf>
    <xf numFmtId="44" fontId="125" fillId="0" borderId="19" xfId="0" applyNumberFormat="1" applyFont="1" applyFill="1" applyBorder="1" applyAlignment="1">
      <alignment horizontal="center" vertical="center" wrapText="1"/>
    </xf>
    <xf numFmtId="44" fontId="104" fillId="0" borderId="19" xfId="0" applyNumberFormat="1" applyFont="1" applyFill="1" applyBorder="1" applyAlignment="1">
      <alignment horizontal="center" vertical="center"/>
    </xf>
    <xf numFmtId="44" fontId="154" fillId="6" borderId="9" xfId="9" applyFont="1" applyFill="1" applyBorder="1" applyAlignment="1">
      <alignment horizontal="center" vertical="center" wrapText="1"/>
    </xf>
    <xf numFmtId="44" fontId="125" fillId="2" borderId="0" xfId="9" applyFont="1" applyFill="1" applyAlignment="1">
      <alignment horizontal="center" vertical="center" wrapText="1"/>
    </xf>
    <xf numFmtId="44" fontId="125" fillId="2" borderId="1" xfId="9" applyFont="1" applyFill="1" applyBorder="1" applyAlignment="1">
      <alignment horizontal="center" vertical="center" wrapText="1"/>
    </xf>
    <xf numFmtId="44" fontId="125" fillId="2" borderId="4" xfId="9" applyFont="1" applyFill="1" applyBorder="1" applyAlignment="1">
      <alignment horizontal="center" vertical="center" wrapText="1"/>
    </xf>
    <xf numFmtId="44" fontId="125" fillId="2" borderId="9" xfId="9" applyFont="1" applyFill="1" applyBorder="1" applyAlignment="1">
      <alignment horizontal="center" vertical="center" wrapText="1"/>
    </xf>
    <xf numFmtId="44" fontId="123" fillId="2" borderId="9" xfId="9" applyFont="1" applyFill="1" applyBorder="1" applyAlignment="1">
      <alignment horizontal="center" vertical="center" wrapText="1"/>
    </xf>
    <xf numFmtId="44" fontId="125" fillId="2" borderId="0" xfId="9" applyFont="1" applyFill="1" applyBorder="1" applyAlignment="1">
      <alignment horizontal="center" vertical="center" wrapText="1"/>
    </xf>
    <xf numFmtId="44" fontId="140" fillId="0" borderId="0" xfId="0" applyNumberFormat="1" applyFont="1" applyFill="1" applyAlignment="1">
      <alignment horizontal="center" vertical="center" wrapText="1"/>
    </xf>
    <xf numFmtId="0" fontId="141" fillId="0" borderId="0" xfId="0" applyFont="1" applyFill="1" applyAlignment="1">
      <alignment horizontal="center" vertical="center" wrapText="1"/>
    </xf>
    <xf numFmtId="44" fontId="116" fillId="0" borderId="0" xfId="9" applyFont="1" applyAlignment="1">
      <alignment horizontal="center" vertical="center" wrapText="1"/>
    </xf>
    <xf numFmtId="44" fontId="123" fillId="9" borderId="0" xfId="9" applyFont="1" applyFill="1" applyAlignment="1">
      <alignment vertical="center"/>
    </xf>
    <xf numFmtId="44" fontId="125" fillId="9" borderId="0" xfId="9" applyFont="1" applyFill="1" applyAlignment="1">
      <alignment vertical="center"/>
    </xf>
    <xf numFmtId="44" fontId="112" fillId="0" borderId="33" xfId="9" applyFont="1" applyBorder="1" applyAlignment="1">
      <alignment vertical="center"/>
    </xf>
    <xf numFmtId="44" fontId="0" fillId="0" borderId="0" xfId="9" applyFont="1" applyAlignment="1">
      <alignment horizontal="center"/>
    </xf>
    <xf numFmtId="44" fontId="125" fillId="9" borderId="0" xfId="9" applyFont="1" applyFill="1" applyAlignment="1">
      <alignment horizontal="center" vertical="center"/>
    </xf>
    <xf numFmtId="44" fontId="0" fillId="3" borderId="0" xfId="9" applyFont="1" applyFill="1" applyAlignment="1">
      <alignment vertical="center"/>
    </xf>
    <xf numFmtId="44" fontId="112" fillId="0" borderId="33" xfId="0" applyNumberFormat="1" applyFont="1" applyFill="1" applyBorder="1" applyAlignment="1">
      <alignment horizontal="center" vertical="center" wrapText="1"/>
    </xf>
    <xf numFmtId="44" fontId="104" fillId="0" borderId="19" xfId="0" applyNumberFormat="1" applyFont="1" applyFill="1" applyBorder="1" applyAlignment="1">
      <alignment vertical="center"/>
    </xf>
    <xf numFmtId="44" fontId="112" fillId="0" borderId="19" xfId="0" applyNumberFormat="1" applyFont="1" applyFill="1" applyBorder="1" applyAlignment="1">
      <alignment horizontal="center" vertical="center" wrapText="1"/>
    </xf>
    <xf numFmtId="44" fontId="112" fillId="0" borderId="53" xfId="9" applyFont="1" applyBorder="1" applyAlignment="1">
      <alignment horizontal="center" vertical="center"/>
    </xf>
    <xf numFmtId="44" fontId="112" fillId="0" borderId="0" xfId="0" applyNumberFormat="1" applyFont="1" applyFill="1" applyBorder="1" applyAlignment="1">
      <alignment horizontal="center" vertical="center" wrapText="1"/>
    </xf>
    <xf numFmtId="44" fontId="104" fillId="0" borderId="0" xfId="0" applyNumberFormat="1" applyFont="1" applyFill="1" applyBorder="1" applyAlignment="1">
      <alignment vertical="center"/>
    </xf>
    <xf numFmtId="44" fontId="0" fillId="0" borderId="0" xfId="9" applyFont="1" applyAlignment="1" applyProtection="1">
      <alignment horizontal="center" vertical="center"/>
      <protection locked="0"/>
    </xf>
    <xf numFmtId="44" fontId="125" fillId="2" borderId="4" xfId="9" applyFont="1" applyFill="1" applyBorder="1" applyAlignment="1">
      <alignment horizontal="center" vertical="center"/>
    </xf>
    <xf numFmtId="44" fontId="153" fillId="0" borderId="0" xfId="9" applyFont="1" applyAlignment="1">
      <alignment horizontal="center" wrapText="1"/>
    </xf>
    <xf numFmtId="44" fontId="160" fillId="121" borderId="0" xfId="9" applyFont="1" applyFill="1" applyAlignment="1">
      <alignment horizontal="center" vertical="center" wrapText="1"/>
    </xf>
    <xf numFmtId="44" fontId="155" fillId="121" borderId="0" xfId="9" applyFont="1" applyFill="1" applyAlignment="1">
      <alignment horizontal="center" vertical="center"/>
    </xf>
    <xf numFmtId="44" fontId="112" fillId="121" borderId="0" xfId="9" applyFont="1" applyFill="1" applyAlignment="1">
      <alignment horizontal="center" vertical="center"/>
    </xf>
    <xf numFmtId="44" fontId="112" fillId="121" borderId="9" xfId="9" applyFont="1" applyFill="1" applyBorder="1" applyAlignment="1">
      <alignment horizontal="center" vertical="center"/>
    </xf>
    <xf numFmtId="44" fontId="160" fillId="121" borderId="53" xfId="9" applyFont="1" applyFill="1" applyBorder="1" applyAlignment="1">
      <alignment horizontal="center" vertical="center"/>
    </xf>
    <xf numFmtId="44" fontId="10" fillId="0" borderId="0" xfId="9" applyFont="1"/>
    <xf numFmtId="44" fontId="125" fillId="122" borderId="9" xfId="9" applyFont="1" applyFill="1" applyBorder="1" applyAlignment="1">
      <alignment horizontal="center" vertical="center"/>
    </xf>
    <xf numFmtId="44" fontId="125" fillId="127" borderId="4" xfId="9" applyFont="1" applyFill="1" applyBorder="1" applyAlignment="1">
      <alignment horizontal="center" vertical="center"/>
    </xf>
    <xf numFmtId="44" fontId="125" fillId="127" borderId="71" xfId="9" applyFont="1" applyFill="1" applyBorder="1" applyAlignment="1">
      <alignment horizontal="center" vertical="center"/>
    </xf>
    <xf numFmtId="44" fontId="125" fillId="127" borderId="1" xfId="9" applyFont="1" applyFill="1" applyBorder="1" applyAlignment="1">
      <alignment horizontal="center" vertical="center"/>
    </xf>
    <xf numFmtId="44" fontId="125" fillId="127" borderId="9" xfId="9" applyFont="1" applyFill="1" applyBorder="1" applyAlignment="1">
      <alignment horizontal="center" vertical="center"/>
    </xf>
    <xf numFmtId="44" fontId="125" fillId="128" borderId="4" xfId="9" applyFont="1" applyFill="1" applyBorder="1" applyAlignment="1">
      <alignment horizontal="center" vertical="center"/>
    </xf>
    <xf numFmtId="44" fontId="125" fillId="128" borderId="0" xfId="9" applyFont="1" applyFill="1" applyAlignment="1">
      <alignment horizontal="center" vertical="center"/>
    </xf>
    <xf numFmtId="44" fontId="142" fillId="128" borderId="4" xfId="9" applyFont="1" applyFill="1" applyBorder="1" applyAlignment="1">
      <alignment horizontal="center" vertical="center"/>
    </xf>
    <xf numFmtId="44" fontId="125" fillId="128" borderId="1" xfId="9" applyFont="1" applyFill="1" applyBorder="1" applyAlignment="1">
      <alignment horizontal="center" vertical="center"/>
    </xf>
    <xf numFmtId="44" fontId="125" fillId="128" borderId="9" xfId="9" applyFont="1" applyFill="1" applyBorder="1" applyAlignment="1">
      <alignment horizontal="center" vertical="center"/>
    </xf>
    <xf numFmtId="44" fontId="22" fillId="0" borderId="0" xfId="9" applyFont="1" applyAlignment="1">
      <alignment horizontal="center" vertical="center"/>
    </xf>
    <xf numFmtId="44" fontId="148" fillId="0" borderId="0" xfId="9" applyFont="1" applyAlignment="1">
      <alignment horizontal="center" vertical="center"/>
    </xf>
    <xf numFmtId="44" fontId="125" fillId="121" borderId="9" xfId="9" applyFont="1" applyFill="1" applyBorder="1" applyAlignment="1">
      <alignment horizontal="center" vertical="center"/>
    </xf>
    <xf numFmtId="44" fontId="125" fillId="2" borderId="9" xfId="9" applyFont="1" applyFill="1" applyBorder="1" applyAlignment="1">
      <alignment horizontal="center" vertical="center"/>
    </xf>
    <xf numFmtId="44" fontId="125" fillId="2" borderId="1" xfId="9" applyFont="1" applyFill="1" applyBorder="1" applyAlignment="1">
      <alignment horizontal="center" vertical="center"/>
    </xf>
    <xf numFmtId="44" fontId="123" fillId="2" borderId="4" xfId="9" applyFont="1" applyFill="1" applyBorder="1" applyAlignment="1">
      <alignment horizontal="center" vertical="center"/>
    </xf>
    <xf numFmtId="44" fontId="123" fillId="2" borderId="1" xfId="9" applyFont="1" applyFill="1" applyBorder="1" applyAlignment="1">
      <alignment horizontal="center" vertical="center"/>
    </xf>
    <xf numFmtId="44" fontId="123" fillId="2" borderId="9" xfId="9" applyFont="1" applyFill="1" applyBorder="1" applyAlignment="1">
      <alignment horizontal="center" vertical="center"/>
    </xf>
    <xf numFmtId="44" fontId="125" fillId="9" borderId="20" xfId="9" applyFont="1" applyFill="1" applyBorder="1" applyAlignment="1">
      <alignment horizontal="center" vertical="center"/>
    </xf>
    <xf numFmtId="44" fontId="125" fillId="9" borderId="33" xfId="9" applyFont="1" applyFill="1" applyBorder="1" applyAlignment="1">
      <alignment horizontal="center" vertical="center"/>
    </xf>
    <xf numFmtId="44" fontId="154" fillId="9" borderId="70" xfId="9" applyFont="1" applyFill="1" applyBorder="1" applyAlignment="1">
      <alignment horizontal="center" vertical="center" wrapText="1"/>
    </xf>
    <xf numFmtId="44" fontId="126" fillId="4" borderId="57" xfId="9" applyFont="1" applyFill="1" applyBorder="1" applyAlignment="1">
      <alignment horizontal="center" vertical="center"/>
    </xf>
    <xf numFmtId="44" fontId="126" fillId="4" borderId="9" xfId="9" applyFont="1" applyFill="1" applyBorder="1" applyAlignment="1">
      <alignment horizontal="center" vertical="center"/>
    </xf>
    <xf numFmtId="44" fontId="22" fillId="0" borderId="0" xfId="9" applyFont="1" applyAlignment="1">
      <alignment horizontal="center"/>
    </xf>
    <xf numFmtId="44" fontId="158" fillId="12" borderId="4" xfId="9" applyFont="1" applyFill="1" applyBorder="1" applyAlignment="1">
      <alignment horizontal="center" vertical="center"/>
    </xf>
    <xf numFmtId="44" fontId="22" fillId="0" borderId="22" xfId="9" applyFont="1" applyBorder="1"/>
    <xf numFmtId="44" fontId="178" fillId="0" borderId="0" xfId="9" applyFont="1" applyAlignment="1">
      <alignment horizontal="center" vertical="center"/>
    </xf>
    <xf numFmtId="44" fontId="108" fillId="0" borderId="0" xfId="9" applyFont="1" applyAlignment="1">
      <alignment horizontal="center" vertical="center"/>
    </xf>
    <xf numFmtId="44" fontId="183" fillId="118" borderId="53" xfId="9" applyFont="1" applyFill="1" applyBorder="1" applyAlignment="1">
      <alignment horizontal="center" vertical="center" wrapText="1"/>
    </xf>
    <xf numFmtId="44" fontId="160" fillId="119" borderId="33" xfId="9" applyFont="1" applyFill="1" applyBorder="1" applyAlignment="1">
      <alignment horizontal="center" vertical="center"/>
    </xf>
    <xf numFmtId="44" fontId="118" fillId="10" borderId="4" xfId="9" applyFont="1" applyFill="1" applyBorder="1" applyAlignment="1">
      <alignment horizontal="center" vertical="center"/>
    </xf>
    <xf numFmtId="44" fontId="118" fillId="10" borderId="4" xfId="9" applyFont="1" applyFill="1" applyBorder="1" applyAlignment="1">
      <alignment horizontal="center" vertical="center" wrapText="1"/>
    </xf>
    <xf numFmtId="0" fontId="167" fillId="11" borderId="0" xfId="0" applyFont="1" applyFill="1" applyAlignment="1">
      <alignment horizontal="center" vertical="center"/>
    </xf>
    <xf numFmtId="0" fontId="167" fillId="11" borderId="4" xfId="0" applyFont="1" applyFill="1" applyBorder="1" applyAlignment="1">
      <alignment horizontal="center" vertical="center"/>
    </xf>
    <xf numFmtId="0" fontId="0" fillId="0" borderId="34" xfId="0"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109" fillId="11" borderId="34" xfId="0" applyFont="1" applyFill="1" applyBorder="1" applyAlignment="1">
      <alignment horizontal="center" vertical="center"/>
    </xf>
    <xf numFmtId="0" fontId="109" fillId="11" borderId="53" xfId="0" applyFont="1" applyFill="1" applyBorder="1" applyAlignment="1">
      <alignment horizontal="center" vertical="center"/>
    </xf>
    <xf numFmtId="0" fontId="0" fillId="0" borderId="34" xfId="0" applyBorder="1" applyAlignment="1">
      <alignment horizontal="center" vertical="center"/>
    </xf>
    <xf numFmtId="0" fontId="0" fillId="0" borderId="53" xfId="0" applyBorder="1" applyAlignment="1">
      <alignment horizontal="center" vertical="center"/>
    </xf>
    <xf numFmtId="0" fontId="0" fillId="0" borderId="34" xfId="0" applyBorder="1" applyAlignment="1">
      <alignment horizontal="center" wrapText="1"/>
    </xf>
    <xf numFmtId="0" fontId="0" fillId="0" borderId="53" xfId="0" applyBorder="1" applyAlignment="1">
      <alignment horizontal="center" wrapText="1"/>
    </xf>
    <xf numFmtId="0" fontId="0" fillId="0" borderId="54" xfId="0" applyBorder="1" applyAlignment="1">
      <alignment horizontal="center" wrapText="1"/>
    </xf>
    <xf numFmtId="0" fontId="125" fillId="11" borderId="72" xfId="0" applyFont="1" applyFill="1" applyBorder="1" applyAlignment="1">
      <alignment horizontal="center" vertical="center"/>
    </xf>
    <xf numFmtId="0" fontId="125" fillId="11" borderId="23" xfId="0" applyFont="1" applyFill="1" applyBorder="1" applyAlignment="1">
      <alignment horizontal="center" vertical="center"/>
    </xf>
    <xf numFmtId="3" fontId="125" fillId="11" borderId="72" xfId="0" applyNumberFormat="1" applyFont="1" applyFill="1" applyBorder="1" applyAlignment="1">
      <alignment horizontal="center" vertical="center"/>
    </xf>
    <xf numFmtId="3" fontId="125" fillId="11" borderId="23" xfId="0" applyNumberFormat="1" applyFont="1" applyFill="1" applyBorder="1" applyAlignment="1">
      <alignment horizontal="center" vertical="center"/>
    </xf>
    <xf numFmtId="3" fontId="125" fillId="11" borderId="72" xfId="0" applyNumberFormat="1" applyFont="1" applyFill="1" applyBorder="1" applyAlignment="1">
      <alignment horizontal="center" vertical="center" wrapText="1"/>
    </xf>
    <xf numFmtId="3" fontId="125" fillId="11" borderId="23" xfId="0" applyNumberFormat="1" applyFont="1" applyFill="1" applyBorder="1" applyAlignment="1">
      <alignment horizontal="center" vertical="center" wrapText="1"/>
    </xf>
    <xf numFmtId="3" fontId="125" fillId="11" borderId="0" xfId="0" applyNumberFormat="1" applyFont="1" applyFill="1" applyAlignment="1">
      <alignment horizontal="center" vertical="center" wrapText="1"/>
    </xf>
    <xf numFmtId="3" fontId="125" fillId="11" borderId="0" xfId="0" applyNumberFormat="1" applyFont="1" applyFill="1" applyAlignment="1">
      <alignment horizontal="center" vertical="center"/>
    </xf>
    <xf numFmtId="0" fontId="125" fillId="11" borderId="4" xfId="0" applyFont="1" applyFill="1" applyBorder="1" applyAlignment="1">
      <alignment horizontal="center" vertical="center"/>
    </xf>
    <xf numFmtId="0" fontId="125" fillId="11" borderId="1" xfId="0" applyFont="1" applyFill="1" applyBorder="1" applyAlignment="1">
      <alignment horizontal="center" vertical="center"/>
    </xf>
    <xf numFmtId="3" fontId="125" fillId="11" borderId="4" xfId="0" applyNumberFormat="1" applyFont="1" applyFill="1" applyBorder="1" applyAlignment="1">
      <alignment horizontal="center" vertical="center"/>
    </xf>
    <xf numFmtId="3" fontId="125" fillId="11" borderId="1" xfId="0" applyNumberFormat="1" applyFont="1" applyFill="1" applyBorder="1" applyAlignment="1">
      <alignment horizontal="center" vertical="center"/>
    </xf>
    <xf numFmtId="3" fontId="125" fillId="11" borderId="4" xfId="0" applyNumberFormat="1" applyFont="1" applyFill="1" applyBorder="1" applyAlignment="1">
      <alignment horizontal="center" vertical="center" wrapText="1"/>
    </xf>
    <xf numFmtId="3" fontId="125" fillId="11" borderId="1" xfId="0" applyNumberFormat="1" applyFont="1" applyFill="1" applyBorder="1" applyAlignment="1">
      <alignment horizontal="center" vertical="center" wrapText="1"/>
    </xf>
    <xf numFmtId="0" fontId="148" fillId="0" borderId="33" xfId="0" applyFont="1" applyBorder="1" applyAlignment="1">
      <alignment horizontal="center"/>
    </xf>
    <xf numFmtId="0" fontId="0" fillId="0" borderId="54" xfId="0" applyBorder="1" applyAlignment="1">
      <alignment horizontal="center" vertical="center"/>
    </xf>
    <xf numFmtId="0" fontId="125" fillId="2" borderId="4" xfId="0" applyFont="1" applyFill="1" applyBorder="1" applyAlignment="1">
      <alignment horizontal="center" vertical="center"/>
    </xf>
    <xf numFmtId="0" fontId="125" fillId="2" borderId="1" xfId="0" applyFont="1" applyFill="1" applyBorder="1" applyAlignment="1">
      <alignment horizontal="center" vertical="center"/>
    </xf>
    <xf numFmtId="3" fontId="123" fillId="2" borderId="4" xfId="0" applyNumberFormat="1" applyFont="1" applyFill="1" applyBorder="1" applyAlignment="1">
      <alignment horizontal="center" vertical="center"/>
    </xf>
    <xf numFmtId="3" fontId="123" fillId="2" borderId="1" xfId="0" applyNumberFormat="1" applyFont="1" applyFill="1" applyBorder="1" applyAlignment="1">
      <alignment horizontal="center" vertical="center"/>
    </xf>
    <xf numFmtId="0" fontId="0" fillId="0" borderId="21" xfId="0" applyBorder="1" applyAlignment="1">
      <alignment horizontal="center" vertical="center" wrapText="1"/>
    </xf>
    <xf numFmtId="0" fontId="0" fillId="0" borderId="23" xfId="0" applyBorder="1" applyAlignment="1">
      <alignment horizontal="center" vertical="center"/>
    </xf>
    <xf numFmtId="0" fontId="0" fillId="0" borderId="33" xfId="0" applyBorder="1" applyAlignment="1">
      <alignment horizontal="center" vertical="center" wrapText="1"/>
    </xf>
    <xf numFmtId="0" fontId="0" fillId="0" borderId="33" xfId="0" applyBorder="1" applyAlignment="1">
      <alignment horizontal="center" vertical="center"/>
    </xf>
    <xf numFmtId="0" fontId="109" fillId="2" borderId="55" xfId="0" applyFont="1" applyFill="1" applyBorder="1" applyAlignment="1">
      <alignment horizontal="center" vertical="center" wrapText="1"/>
    </xf>
    <xf numFmtId="0" fontId="109" fillId="2" borderId="9" xfId="0" applyFont="1" applyFill="1" applyBorder="1" applyAlignment="1">
      <alignment horizontal="center" vertical="center" wrapText="1"/>
    </xf>
    <xf numFmtId="44" fontId="139" fillId="0" borderId="0" xfId="0" applyNumberFormat="1" applyFont="1" applyFill="1" applyAlignment="1">
      <alignment horizontal="center" vertical="center" wrapText="1"/>
    </xf>
    <xf numFmtId="0" fontId="125" fillId="6" borderId="4" xfId="0" applyFont="1" applyFill="1" applyBorder="1" applyAlignment="1">
      <alignment horizontal="center" vertical="center" wrapText="1"/>
    </xf>
    <xf numFmtId="0" fontId="125" fillId="6" borderId="1" xfId="0" applyFont="1" applyFill="1" applyBorder="1" applyAlignment="1">
      <alignment horizontal="center" vertical="center" wrapText="1"/>
    </xf>
    <xf numFmtId="0" fontId="123" fillId="2" borderId="1" xfId="0" applyFont="1" applyFill="1" applyBorder="1" applyAlignment="1">
      <alignment horizontal="center" vertical="center"/>
    </xf>
    <xf numFmtId="0" fontId="123" fillId="2" borderId="0" xfId="0" applyFont="1" applyFill="1" applyBorder="1" applyAlignment="1">
      <alignment horizontal="center" vertical="center"/>
    </xf>
    <xf numFmtId="0" fontId="127" fillId="0" borderId="34" xfId="0" applyFont="1" applyBorder="1" applyAlignment="1">
      <alignment horizontal="center" vertical="center"/>
    </xf>
    <xf numFmtId="0" fontId="127" fillId="0" borderId="53" xfId="0" applyFont="1" applyBorder="1" applyAlignment="1">
      <alignment horizontal="center" vertical="center"/>
    </xf>
    <xf numFmtId="0" fontId="109" fillId="2" borderId="4" xfId="0" applyFont="1" applyFill="1" applyBorder="1" applyAlignment="1">
      <alignment horizontal="center" vertical="center"/>
    </xf>
    <xf numFmtId="0" fontId="109" fillId="2" borderId="1" xfId="0" applyFont="1" applyFill="1" applyBorder="1" applyAlignment="1">
      <alignment horizontal="center" vertical="center"/>
    </xf>
    <xf numFmtId="0" fontId="123" fillId="2" borderId="55" xfId="0" applyFont="1" applyFill="1" applyBorder="1" applyAlignment="1">
      <alignment horizontal="center" vertical="center"/>
    </xf>
    <xf numFmtId="0" fontId="0" fillId="0" borderId="8" xfId="0" applyBorder="1" applyAlignment="1">
      <alignment horizontal="center" vertical="center"/>
    </xf>
    <xf numFmtId="0" fontId="0" fillId="0" borderId="23" xfId="0" applyBorder="1" applyAlignment="1">
      <alignment horizontal="center" vertical="center" wrapText="1"/>
    </xf>
    <xf numFmtId="3" fontId="123" fillId="2" borderId="0" xfId="0" applyNumberFormat="1" applyFont="1" applyFill="1" applyAlignment="1">
      <alignment horizontal="center" vertical="center"/>
    </xf>
    <xf numFmtId="0" fontId="169" fillId="0" borderId="0" xfId="0" applyFont="1" applyAlignment="1">
      <alignment horizontal="center" vertical="center"/>
    </xf>
    <xf numFmtId="0" fontId="0" fillId="0" borderId="51" xfId="0" applyBorder="1" applyAlignment="1">
      <alignment horizontal="center" vertical="center"/>
    </xf>
    <xf numFmtId="0" fontId="0" fillId="0" borderId="72" xfId="0" applyBorder="1" applyAlignment="1">
      <alignment horizontal="center" vertical="center"/>
    </xf>
    <xf numFmtId="0" fontId="0" fillId="0" borderId="70" xfId="0" applyBorder="1" applyAlignment="1">
      <alignment horizontal="center" vertical="center"/>
    </xf>
    <xf numFmtId="0" fontId="0" fillId="0" borderId="51" xfId="0" applyBorder="1" applyAlignment="1">
      <alignment horizontal="center" vertical="center" wrapText="1"/>
    </xf>
    <xf numFmtId="0" fontId="0" fillId="0" borderId="72" xfId="0" applyBorder="1" applyAlignment="1">
      <alignment horizontal="center" vertical="center" wrapText="1"/>
    </xf>
    <xf numFmtId="0" fontId="0" fillId="0" borderId="70" xfId="0" applyBorder="1" applyAlignment="1">
      <alignment horizontal="center" vertical="center" wrapText="1"/>
    </xf>
    <xf numFmtId="0" fontId="0" fillId="3" borderId="33" xfId="0" applyFill="1" applyBorder="1" applyAlignment="1">
      <alignment horizontal="center" vertical="center"/>
    </xf>
    <xf numFmtId="0" fontId="109" fillId="9" borderId="55" xfId="0" applyFont="1" applyFill="1" applyBorder="1" applyAlignment="1">
      <alignment horizontal="center" vertical="center"/>
    </xf>
    <xf numFmtId="0" fontId="109" fillId="9" borderId="9" xfId="0" applyFont="1" applyFill="1" applyBorder="1" applyAlignment="1">
      <alignment horizontal="center" vertical="center"/>
    </xf>
    <xf numFmtId="0" fontId="109" fillId="9" borderId="56" xfId="0" applyFont="1" applyFill="1" applyBorder="1" applyAlignment="1">
      <alignment horizontal="center" vertical="center"/>
    </xf>
    <xf numFmtId="0" fontId="0" fillId="0" borderId="33" xfId="0" applyBorder="1" applyAlignment="1">
      <alignment horizontal="center"/>
    </xf>
    <xf numFmtId="0" fontId="0" fillId="0" borderId="71" xfId="0" applyBorder="1" applyAlignment="1">
      <alignment horizontal="center"/>
    </xf>
    <xf numFmtId="0" fontId="0" fillId="3" borderId="33" xfId="0" applyFill="1" applyBorder="1" applyAlignment="1">
      <alignment horizontal="center" vertical="center" wrapText="1"/>
    </xf>
    <xf numFmtId="0" fontId="0" fillId="3" borderId="71" xfId="0" applyFill="1" applyBorder="1" applyAlignment="1">
      <alignment horizontal="center" vertical="center" wrapText="1"/>
    </xf>
    <xf numFmtId="0" fontId="109" fillId="9" borderId="33" xfId="0" applyFont="1" applyFill="1" applyBorder="1" applyAlignment="1">
      <alignment horizontal="center" vertical="center"/>
    </xf>
    <xf numFmtId="0" fontId="112" fillId="0" borderId="33" xfId="0" applyFont="1" applyBorder="1" applyAlignment="1">
      <alignment horizontal="center" vertical="center"/>
    </xf>
    <xf numFmtId="0" fontId="112" fillId="0" borderId="33" xfId="0" applyFont="1" applyBorder="1" applyAlignment="1">
      <alignment horizontal="center" vertical="center" wrapText="1"/>
    </xf>
    <xf numFmtId="0" fontId="112" fillId="0" borderId="34" xfId="0" applyFont="1" applyBorder="1" applyAlignment="1">
      <alignment horizontal="center" vertical="center" wrapText="1"/>
    </xf>
    <xf numFmtId="0" fontId="112" fillId="0" borderId="53" xfId="0" applyFont="1" applyBorder="1" applyAlignment="1">
      <alignment horizontal="center" vertical="center" wrapText="1"/>
    </xf>
    <xf numFmtId="0" fontId="112" fillId="0" borderId="54" xfId="0" applyFont="1" applyBorder="1" applyAlignment="1">
      <alignment horizontal="center" vertical="center" wrapText="1"/>
    </xf>
    <xf numFmtId="0" fontId="109" fillId="9" borderId="34" xfId="0" applyFont="1" applyFill="1" applyBorder="1" applyAlignment="1">
      <alignment horizontal="center" vertical="center"/>
    </xf>
    <xf numFmtId="0" fontId="109" fillId="9" borderId="53" xfId="0" applyFont="1" applyFill="1" applyBorder="1" applyAlignment="1">
      <alignment horizontal="center" vertical="center"/>
    </xf>
    <xf numFmtId="0" fontId="109" fillId="9" borderId="54" xfId="0" applyFont="1" applyFill="1" applyBorder="1" applyAlignment="1">
      <alignment horizontal="center" vertical="center"/>
    </xf>
    <xf numFmtId="0" fontId="112" fillId="0" borderId="64"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66" xfId="0" applyFont="1" applyBorder="1" applyAlignment="1">
      <alignment horizontal="center" vertical="center" wrapText="1"/>
    </xf>
    <xf numFmtId="0" fontId="113" fillId="0" borderId="34" xfId="0" applyFont="1" applyBorder="1" applyAlignment="1">
      <alignment horizontal="center" vertical="center"/>
    </xf>
    <xf numFmtId="0" fontId="113" fillId="0" borderId="53" xfId="0" applyFont="1" applyBorder="1" applyAlignment="1">
      <alignment horizontal="center" vertical="center"/>
    </xf>
    <xf numFmtId="0" fontId="112" fillId="0" borderId="8" xfId="0" applyFont="1" applyBorder="1" applyAlignment="1">
      <alignment horizontal="center" vertical="center" wrapText="1"/>
    </xf>
    <xf numFmtId="0" fontId="0" fillId="3" borderId="34" xfId="0" applyFill="1" applyBorder="1" applyAlignment="1">
      <alignment horizontal="center" vertical="center" wrapText="1"/>
    </xf>
    <xf numFmtId="0" fontId="0" fillId="3" borderId="53" xfId="0" applyFill="1" applyBorder="1" applyAlignment="1">
      <alignment horizontal="center" vertical="center" wrapText="1"/>
    </xf>
    <xf numFmtId="0" fontId="0" fillId="3" borderId="54" xfId="0" applyFill="1" applyBorder="1" applyAlignment="1">
      <alignment horizontal="center" vertical="center" wrapText="1"/>
    </xf>
    <xf numFmtId="0" fontId="0" fillId="0" borderId="62" xfId="0" applyBorder="1" applyAlignment="1">
      <alignment horizontal="center" vertical="center" wrapText="1"/>
    </xf>
    <xf numFmtId="0" fontId="0" fillId="0" borderId="61" xfId="0" applyBorder="1" applyAlignment="1">
      <alignment horizontal="center" vertical="center" wrapText="1"/>
    </xf>
    <xf numFmtId="0" fontId="0" fillId="0" borderId="63" xfId="0" applyBorder="1" applyAlignment="1">
      <alignment horizontal="center" vertical="center" wrapText="1"/>
    </xf>
    <xf numFmtId="0" fontId="113" fillId="3" borderId="51" xfId="0" applyFont="1" applyFill="1" applyBorder="1" applyAlignment="1">
      <alignment horizontal="center" vertical="center"/>
    </xf>
    <xf numFmtId="0" fontId="113" fillId="3" borderId="72" xfId="0" applyFont="1" applyFill="1" applyBorder="1" applyAlignment="1">
      <alignment horizontal="center" vertical="center"/>
    </xf>
    <xf numFmtId="0" fontId="113" fillId="3" borderId="70" xfId="0" applyFont="1" applyFill="1" applyBorder="1" applyAlignment="1">
      <alignment horizontal="center" vertical="center"/>
    </xf>
    <xf numFmtId="0" fontId="113" fillId="3" borderId="33" xfId="0" applyFont="1" applyFill="1" applyBorder="1" applyAlignment="1">
      <alignment horizontal="center" vertical="center"/>
    </xf>
    <xf numFmtId="0" fontId="113" fillId="0" borderId="34" xfId="0" applyFont="1" applyBorder="1" applyAlignment="1">
      <alignment horizontal="center" wrapText="1"/>
    </xf>
    <xf numFmtId="0" fontId="113" fillId="0" borderId="53" xfId="0" applyFont="1" applyBorder="1" applyAlignment="1">
      <alignment horizontal="center" wrapText="1"/>
    </xf>
    <xf numFmtId="0" fontId="113" fillId="0" borderId="54" xfId="0" applyFont="1" applyBorder="1" applyAlignment="1">
      <alignment horizontal="center" wrapText="1"/>
    </xf>
    <xf numFmtId="0" fontId="113" fillId="0" borderId="34" xfId="0" applyFont="1" applyBorder="1" applyAlignment="1">
      <alignment horizontal="center"/>
    </xf>
    <xf numFmtId="0" fontId="113" fillId="0" borderId="53" xfId="0" applyFont="1" applyBorder="1" applyAlignment="1">
      <alignment horizontal="center"/>
    </xf>
    <xf numFmtId="0" fontId="113" fillId="0" borderId="54" xfId="0" applyFont="1" applyBorder="1" applyAlignment="1">
      <alignment horizontal="center"/>
    </xf>
    <xf numFmtId="0" fontId="110" fillId="0" borderId="34" xfId="0" applyFont="1" applyBorder="1" applyAlignment="1">
      <alignment horizontal="center" vertical="center" wrapText="1"/>
    </xf>
    <xf numFmtId="0" fontId="110" fillId="0" borderId="53" xfId="0" applyFont="1" applyBorder="1" applyAlignment="1">
      <alignment horizontal="center" vertical="center" wrapText="1"/>
    </xf>
    <xf numFmtId="0" fontId="110" fillId="0" borderId="54" xfId="0" applyFont="1" applyBorder="1" applyAlignment="1">
      <alignment horizontal="center" vertical="center" wrapText="1"/>
    </xf>
    <xf numFmtId="0" fontId="109" fillId="130" borderId="4" xfId="0" applyFont="1" applyFill="1" applyBorder="1" applyAlignment="1">
      <alignment horizontal="center" vertical="center"/>
    </xf>
    <xf numFmtId="0" fontId="109" fillId="130" borderId="55" xfId="0" applyFont="1" applyFill="1" applyBorder="1" applyAlignment="1">
      <alignment horizontal="center" vertical="center"/>
    </xf>
    <xf numFmtId="0" fontId="109" fillId="130" borderId="9" xfId="0" applyFont="1" applyFill="1" applyBorder="1" applyAlignment="1">
      <alignment horizontal="center" vertical="center"/>
    </xf>
    <xf numFmtId="0" fontId="109" fillId="130" borderId="56" xfId="0" applyFont="1" applyFill="1" applyBorder="1" applyAlignment="1">
      <alignment horizontal="center" vertical="center"/>
    </xf>
    <xf numFmtId="0" fontId="113" fillId="0" borderId="21" xfId="0" applyFont="1" applyBorder="1" applyAlignment="1">
      <alignment horizontal="center" vertical="center"/>
    </xf>
    <xf numFmtId="0" fontId="113" fillId="0" borderId="23" xfId="0" applyFont="1" applyBorder="1" applyAlignment="1">
      <alignment horizontal="center" vertical="center"/>
    </xf>
    <xf numFmtId="0" fontId="113" fillId="0" borderId="22" xfId="0" applyFont="1" applyBorder="1" applyAlignment="1">
      <alignment horizontal="center" vertical="center"/>
    </xf>
    <xf numFmtId="0" fontId="113" fillId="0" borderId="54" xfId="0" applyFont="1" applyBorder="1" applyAlignment="1">
      <alignment horizontal="center" vertical="center"/>
    </xf>
    <xf numFmtId="0" fontId="122" fillId="0" borderId="51" xfId="0" applyFont="1" applyBorder="1" applyAlignment="1">
      <alignment horizontal="center" vertical="center" wrapText="1" shrinkToFit="1"/>
    </xf>
    <xf numFmtId="0" fontId="122" fillId="0" borderId="72" xfId="0" applyFont="1" applyBorder="1" applyAlignment="1">
      <alignment horizontal="center" vertical="center" wrapText="1" shrinkToFit="1"/>
    </xf>
    <xf numFmtId="0" fontId="122" fillId="0" borderId="70" xfId="0" applyFont="1" applyBorder="1" applyAlignment="1">
      <alignment horizontal="center" vertical="center" wrapText="1" shrinkToFit="1"/>
    </xf>
    <xf numFmtId="0" fontId="122" fillId="0" borderId="34" xfId="0" applyFont="1" applyBorder="1" applyAlignment="1">
      <alignment horizontal="center" vertical="center" wrapText="1" shrinkToFit="1"/>
    </xf>
    <xf numFmtId="0" fontId="122" fillId="0" borderId="53" xfId="0" applyFont="1" applyBorder="1" applyAlignment="1">
      <alignment horizontal="center" vertical="center" wrapText="1" shrinkToFit="1"/>
    </xf>
    <xf numFmtId="0" fontId="122" fillId="0" borderId="54" xfId="0" applyFont="1" applyBorder="1" applyAlignment="1">
      <alignment horizontal="center" vertical="center" wrapText="1" shrinkToFit="1"/>
    </xf>
    <xf numFmtId="0" fontId="176" fillId="130" borderId="9" xfId="0" applyFont="1" applyFill="1" applyBorder="1" applyAlignment="1">
      <alignment horizontal="center" vertical="center"/>
    </xf>
    <xf numFmtId="0" fontId="125" fillId="130" borderId="4" xfId="0" applyFont="1" applyFill="1" applyBorder="1" applyAlignment="1">
      <alignment horizontal="center" vertical="center"/>
    </xf>
    <xf numFmtId="0" fontId="125" fillId="130" borderId="1" xfId="0" applyFont="1" applyFill="1" applyBorder="1" applyAlignment="1">
      <alignment horizontal="center" vertical="center"/>
    </xf>
    <xf numFmtId="3" fontId="125" fillId="130" borderId="4" xfId="0" applyNumberFormat="1" applyFont="1" applyFill="1" applyBorder="1" applyAlignment="1">
      <alignment horizontal="center" vertical="center"/>
    </xf>
    <xf numFmtId="3" fontId="125" fillId="130" borderId="1" xfId="0" applyNumberFormat="1" applyFont="1" applyFill="1" applyBorder="1" applyAlignment="1">
      <alignment horizontal="center" vertical="center"/>
    </xf>
    <xf numFmtId="0" fontId="125" fillId="130" borderId="4" xfId="0" applyFont="1" applyFill="1" applyBorder="1" applyAlignment="1">
      <alignment horizontal="center" vertical="center" wrapText="1"/>
    </xf>
    <xf numFmtId="0" fontId="125" fillId="130" borderId="1" xfId="0" applyFont="1" applyFill="1" applyBorder="1" applyAlignment="1">
      <alignment horizontal="center" vertical="center" wrapText="1"/>
    </xf>
    <xf numFmtId="0" fontId="109" fillId="130" borderId="1" xfId="0" applyFont="1" applyFill="1" applyBorder="1" applyAlignment="1">
      <alignment horizontal="center" vertical="center"/>
    </xf>
    <xf numFmtId="0" fontId="125" fillId="130" borderId="72" xfId="0" applyFont="1" applyFill="1" applyBorder="1" applyAlignment="1">
      <alignment horizontal="center" vertical="center"/>
    </xf>
    <xf numFmtId="3" fontId="125" fillId="130" borderId="72" xfId="0" applyNumberFormat="1" applyFont="1" applyFill="1" applyBorder="1" applyAlignment="1">
      <alignment horizontal="center" vertical="center"/>
    </xf>
    <xf numFmtId="0" fontId="125" fillId="130" borderId="72" xfId="0" applyFont="1" applyFill="1" applyBorder="1" applyAlignment="1">
      <alignment horizontal="center" vertical="center" wrapText="1"/>
    </xf>
    <xf numFmtId="0" fontId="109" fillId="130" borderId="72" xfId="0" applyFont="1" applyFill="1" applyBorder="1" applyAlignment="1">
      <alignment horizontal="center" vertical="center"/>
    </xf>
    <xf numFmtId="0" fontId="112" fillId="0" borderId="34" xfId="0" applyFont="1" applyBorder="1" applyAlignment="1">
      <alignment horizontal="center" vertical="center"/>
    </xf>
    <xf numFmtId="0" fontId="112" fillId="0" borderId="53" xfId="0" applyFont="1" applyBorder="1" applyAlignment="1">
      <alignment horizontal="center" vertical="center"/>
    </xf>
    <xf numFmtId="0" fontId="112" fillId="0" borderId="54" xfId="0" applyFont="1" applyBorder="1" applyAlignment="1">
      <alignment horizontal="center" vertical="center"/>
    </xf>
    <xf numFmtId="0" fontId="109" fillId="17" borderId="33" xfId="0" applyFont="1" applyFill="1" applyBorder="1" applyAlignment="1">
      <alignment horizontal="center" vertical="center"/>
    </xf>
    <xf numFmtId="0" fontId="119" fillId="0" borderId="0" xfId="0" applyFont="1" applyAlignment="1">
      <alignment horizontal="center" vertical="center" wrapText="1"/>
    </xf>
    <xf numFmtId="0" fontId="165" fillId="17" borderId="4" xfId="0" applyFont="1" applyFill="1" applyBorder="1" applyAlignment="1">
      <alignment horizontal="center" vertical="center"/>
    </xf>
    <xf numFmtId="0" fontId="109" fillId="17" borderId="0" xfId="0" applyFont="1" applyFill="1" applyAlignment="1">
      <alignment horizontal="center" vertical="center"/>
    </xf>
    <xf numFmtId="0" fontId="156" fillId="19" borderId="59" xfId="0" applyFont="1" applyFill="1" applyBorder="1" applyAlignment="1">
      <alignment horizontal="center" vertical="center"/>
    </xf>
    <xf numFmtId="0" fontId="156" fillId="19" borderId="19" xfId="0" applyFont="1" applyFill="1" applyBorder="1" applyAlignment="1">
      <alignment horizontal="center" vertical="center"/>
    </xf>
    <xf numFmtId="0" fontId="156" fillId="19" borderId="0" xfId="0" applyFont="1" applyFill="1" applyAlignment="1">
      <alignment horizontal="center" vertical="center"/>
    </xf>
    <xf numFmtId="0" fontId="173" fillId="19" borderId="0" xfId="0" applyFont="1" applyFill="1" applyAlignment="1">
      <alignment horizontal="center" vertical="center"/>
    </xf>
    <xf numFmtId="0" fontId="173" fillId="19" borderId="7" xfId="0" applyFont="1" applyFill="1" applyBorder="1" applyAlignment="1">
      <alignment horizontal="center" vertical="center"/>
    </xf>
    <xf numFmtId="0" fontId="109" fillId="17" borderId="34" xfId="0" applyFont="1" applyFill="1" applyBorder="1" applyAlignment="1">
      <alignment horizontal="center" vertical="center"/>
    </xf>
    <xf numFmtId="0" fontId="109" fillId="17" borderId="53" xfId="0" applyFont="1" applyFill="1" applyBorder="1" applyAlignment="1">
      <alignment horizontal="center" vertical="center"/>
    </xf>
    <xf numFmtId="0" fontId="109" fillId="17" borderId="23" xfId="0" applyFont="1" applyFill="1" applyBorder="1" applyAlignment="1">
      <alignment horizontal="center" vertical="center"/>
    </xf>
    <xf numFmtId="0" fontId="109" fillId="17" borderId="4" xfId="0" applyFont="1" applyFill="1" applyBorder="1" applyAlignment="1">
      <alignment horizontal="center" vertical="center"/>
    </xf>
    <xf numFmtId="44" fontId="125" fillId="17" borderId="4" xfId="0" applyNumberFormat="1" applyFont="1" applyFill="1" applyBorder="1" applyAlignment="1">
      <alignment horizontal="center" vertical="center" wrapText="1"/>
    </xf>
    <xf numFmtId="44" fontId="125" fillId="17" borderId="1" xfId="0" applyNumberFormat="1" applyFont="1" applyFill="1" applyBorder="1" applyAlignment="1">
      <alignment horizontal="center" vertical="center" wrapText="1"/>
    </xf>
    <xf numFmtId="0" fontId="125" fillId="17" borderId="4" xfId="0" applyFont="1" applyFill="1" applyBorder="1" applyAlignment="1">
      <alignment horizontal="center" vertical="center"/>
    </xf>
    <xf numFmtId="0" fontId="125" fillId="17" borderId="1" xfId="0" applyFont="1" applyFill="1" applyBorder="1" applyAlignment="1">
      <alignment horizontal="center" vertical="center"/>
    </xf>
    <xf numFmtId="44" fontId="123" fillId="17" borderId="4" xfId="0" applyNumberFormat="1" applyFont="1" applyFill="1" applyBorder="1" applyAlignment="1">
      <alignment horizontal="center" vertical="center"/>
    </xf>
    <xf numFmtId="44" fontId="123" fillId="17" borderId="1" xfId="0" applyNumberFormat="1" applyFont="1" applyFill="1" applyBorder="1" applyAlignment="1">
      <alignment horizontal="center" vertical="center"/>
    </xf>
    <xf numFmtId="0" fontId="109" fillId="17" borderId="4" xfId="0" applyFont="1" applyFill="1" applyBorder="1" applyAlignment="1">
      <alignment horizontal="center" vertical="center" wrapText="1"/>
    </xf>
    <xf numFmtId="0" fontId="109" fillId="17" borderId="1" xfId="0" applyFont="1" applyFill="1" applyBorder="1" applyAlignment="1">
      <alignment horizontal="center" vertical="center" wrapText="1"/>
    </xf>
    <xf numFmtId="0" fontId="109" fillId="17" borderId="54" xfId="0" applyFont="1" applyFill="1" applyBorder="1" applyAlignment="1">
      <alignment horizontal="center" vertical="center"/>
    </xf>
    <xf numFmtId="0" fontId="118" fillId="17" borderId="33" xfId="0" applyFont="1" applyFill="1" applyBorder="1" applyAlignment="1">
      <alignment horizontal="center" vertical="center"/>
    </xf>
    <xf numFmtId="0" fontId="118" fillId="17" borderId="51" xfId="0" applyFont="1" applyFill="1" applyBorder="1" applyAlignment="1">
      <alignment horizontal="center" vertical="center"/>
    </xf>
    <xf numFmtId="0" fontId="118" fillId="17" borderId="72" xfId="0" applyFont="1" applyFill="1" applyBorder="1" applyAlignment="1">
      <alignment horizontal="center" vertical="center"/>
    </xf>
    <xf numFmtId="0" fontId="118" fillId="17" borderId="70" xfId="0" applyFont="1" applyFill="1" applyBorder="1" applyAlignment="1">
      <alignment horizontal="center" vertical="center"/>
    </xf>
    <xf numFmtId="44" fontId="125" fillId="17" borderId="4" xfId="0" applyNumberFormat="1" applyFont="1" applyFill="1" applyBorder="1" applyAlignment="1">
      <alignment horizontal="center" vertical="center"/>
    </xf>
    <xf numFmtId="44" fontId="125" fillId="17" borderId="1" xfId="0" applyNumberFormat="1" applyFont="1" applyFill="1" applyBorder="1" applyAlignment="1">
      <alignment horizontal="center" vertical="center"/>
    </xf>
    <xf numFmtId="0" fontId="109" fillId="17" borderId="53" xfId="0" applyFont="1" applyFill="1" applyBorder="1" applyAlignment="1">
      <alignment horizontal="center" vertical="center" wrapText="1"/>
    </xf>
    <xf numFmtId="0" fontId="0" fillId="0" borderId="22" xfId="0" applyBorder="1" applyAlignment="1">
      <alignment horizontal="center" vertical="center" wrapText="1"/>
    </xf>
    <xf numFmtId="44" fontId="139" fillId="0" borderId="1" xfId="0" applyNumberFormat="1" applyFont="1" applyFill="1" applyBorder="1" applyAlignment="1">
      <alignment horizontal="center" vertical="center" wrapText="1"/>
    </xf>
    <xf numFmtId="44" fontId="139" fillId="0" borderId="0" xfId="0" applyNumberFormat="1" applyFont="1" applyFill="1" applyBorder="1" applyAlignment="1">
      <alignment horizontal="center" vertical="center" wrapText="1"/>
    </xf>
    <xf numFmtId="3" fontId="126" fillId="17" borderId="4" xfId="0" applyNumberFormat="1" applyFont="1" applyFill="1" applyBorder="1" applyAlignment="1">
      <alignment horizontal="center" vertical="center" wrapText="1"/>
    </xf>
    <xf numFmtId="3" fontId="126" fillId="17" borderId="1" xfId="0" applyNumberFormat="1" applyFont="1" applyFill="1" applyBorder="1" applyAlignment="1">
      <alignment horizontal="center" vertical="center" wrapText="1"/>
    </xf>
    <xf numFmtId="0" fontId="109" fillId="17" borderId="1" xfId="0" applyFont="1" applyFill="1" applyBorder="1" applyAlignment="1">
      <alignment horizontal="center" vertical="center"/>
    </xf>
    <xf numFmtId="3" fontId="125" fillId="17" borderId="4" xfId="0" applyNumberFormat="1" applyFont="1" applyFill="1" applyBorder="1" applyAlignment="1">
      <alignment horizontal="center" vertical="center"/>
    </xf>
    <xf numFmtId="3" fontId="125" fillId="17" borderId="1" xfId="0" applyNumberFormat="1" applyFont="1" applyFill="1" applyBorder="1" applyAlignment="1">
      <alignment horizontal="center" vertical="center"/>
    </xf>
    <xf numFmtId="3" fontId="125" fillId="2" borderId="4" xfId="0" applyNumberFormat="1" applyFont="1" applyFill="1" applyBorder="1" applyAlignment="1">
      <alignment horizontal="center" vertical="center"/>
    </xf>
    <xf numFmtId="3" fontId="125" fillId="2" borderId="1" xfId="0" applyNumberFormat="1" applyFont="1" applyFill="1" applyBorder="1" applyAlignment="1">
      <alignment horizontal="center" vertical="center"/>
    </xf>
    <xf numFmtId="0" fontId="110" fillId="0" borderId="21" xfId="0" applyFont="1" applyBorder="1" applyAlignment="1">
      <alignment horizontal="center" vertical="center" wrapText="1"/>
    </xf>
    <xf numFmtId="0" fontId="110" fillId="0" borderId="22" xfId="0" applyFont="1" applyBorder="1" applyAlignment="1">
      <alignment horizontal="center" vertical="center" wrapText="1"/>
    </xf>
    <xf numFmtId="0" fontId="125" fillId="2" borderId="0" xfId="0" applyFont="1" applyFill="1" applyAlignment="1">
      <alignment horizontal="center" vertical="center"/>
    </xf>
    <xf numFmtId="3" fontId="125" fillId="2" borderId="0" xfId="0" applyNumberFormat="1" applyFont="1" applyFill="1" applyAlignment="1">
      <alignment horizontal="center" vertical="center"/>
    </xf>
    <xf numFmtId="0" fontId="125" fillId="6" borderId="0" xfId="0" applyFont="1" applyFill="1" applyAlignment="1">
      <alignment horizontal="center" vertical="center" wrapText="1"/>
    </xf>
    <xf numFmtId="0" fontId="109" fillId="2" borderId="0" xfId="0" applyFont="1" applyFill="1" applyAlignment="1">
      <alignment horizontal="center" vertical="center"/>
    </xf>
    <xf numFmtId="0" fontId="109" fillId="2" borderId="9" xfId="0" applyFont="1" applyFill="1" applyBorder="1" applyAlignment="1">
      <alignment horizontal="center" vertical="center"/>
    </xf>
    <xf numFmtId="0" fontId="110" fillId="0" borderId="51" xfId="0" applyFont="1" applyBorder="1" applyAlignment="1">
      <alignment horizontal="center" vertical="center" wrapText="1"/>
    </xf>
    <xf numFmtId="0" fontId="110" fillId="0" borderId="70" xfId="0" applyFont="1" applyBorder="1" applyAlignment="1">
      <alignment horizontal="center" vertical="center" wrapText="1"/>
    </xf>
    <xf numFmtId="0" fontId="112" fillId="0" borderId="21" xfId="0" applyFont="1" applyBorder="1" applyAlignment="1">
      <alignment horizontal="center" vertical="center" wrapText="1"/>
    </xf>
    <xf numFmtId="0" fontId="112" fillId="0" borderId="23" xfId="0" applyFont="1" applyBorder="1" applyAlignment="1">
      <alignment horizontal="center" vertical="center" wrapText="1"/>
    </xf>
    <xf numFmtId="0" fontId="112" fillId="0" borderId="22" xfId="0" applyFont="1" applyBorder="1" applyAlignment="1">
      <alignment horizontal="center" vertical="center" wrapText="1"/>
    </xf>
    <xf numFmtId="0" fontId="118" fillId="2" borderId="9" xfId="0" applyFont="1" applyFill="1" applyBorder="1" applyAlignment="1">
      <alignment horizontal="center" vertical="center"/>
    </xf>
    <xf numFmtId="0" fontId="113" fillId="0" borderId="21" xfId="0" applyFont="1" applyBorder="1" applyAlignment="1">
      <alignment horizontal="center" vertical="center" wrapText="1"/>
    </xf>
    <xf numFmtId="0" fontId="113" fillId="0" borderId="22" xfId="0" applyFont="1" applyBorder="1" applyAlignment="1">
      <alignment horizontal="center" vertical="center" wrapText="1"/>
    </xf>
    <xf numFmtId="0" fontId="109" fillId="9" borderId="23" xfId="0" applyFont="1" applyFill="1" applyBorder="1" applyAlignment="1">
      <alignment horizontal="center" vertical="center"/>
    </xf>
    <xf numFmtId="0" fontId="123" fillId="9" borderId="0" xfId="0" applyFont="1" applyFill="1" applyAlignment="1">
      <alignment horizontal="center" vertical="center"/>
    </xf>
    <xf numFmtId="0" fontId="112" fillId="0" borderId="34" xfId="0" quotePrefix="1" applyFont="1" applyBorder="1" applyAlignment="1">
      <alignment horizontal="center" vertical="center" wrapText="1"/>
    </xf>
    <xf numFmtId="0" fontId="112" fillId="0" borderId="54" xfId="0" quotePrefix="1" applyFont="1" applyBorder="1" applyAlignment="1">
      <alignment horizontal="center" vertical="center" wrapText="1"/>
    </xf>
    <xf numFmtId="0" fontId="112" fillId="0" borderId="53" xfId="0" quotePrefix="1" applyFont="1" applyBorder="1" applyAlignment="1">
      <alignment horizontal="center" vertical="center" wrapText="1"/>
    </xf>
    <xf numFmtId="0" fontId="150" fillId="0" borderId="34" xfId="0" applyFont="1" applyBorder="1" applyAlignment="1">
      <alignment horizontal="center" vertical="center" wrapText="1"/>
    </xf>
    <xf numFmtId="0" fontId="150" fillId="0" borderId="54" xfId="0" applyFont="1" applyBorder="1" applyAlignment="1">
      <alignment horizontal="center" vertical="center" wrapText="1"/>
    </xf>
    <xf numFmtId="0" fontId="148" fillId="0" borderId="34" xfId="0" applyFont="1" applyBorder="1" applyAlignment="1">
      <alignment horizontal="center" vertical="center" wrapText="1"/>
    </xf>
    <xf numFmtId="0" fontId="148" fillId="0" borderId="54" xfId="0" applyFont="1" applyBorder="1" applyAlignment="1">
      <alignment horizontal="center" vertical="center" wrapText="1"/>
    </xf>
    <xf numFmtId="0" fontId="0" fillId="0" borderId="34" xfId="0" applyBorder="1" applyAlignment="1">
      <alignment horizontal="center"/>
    </xf>
    <xf numFmtId="0" fontId="0" fillId="0" borderId="54" xfId="0" applyBorder="1" applyAlignment="1">
      <alignment horizontal="center"/>
    </xf>
    <xf numFmtId="0" fontId="122" fillId="0" borderId="33" xfId="0" applyFont="1" applyBorder="1" applyAlignment="1">
      <alignment horizontal="center" vertical="center" wrapText="1" shrinkToFit="1"/>
    </xf>
    <xf numFmtId="0" fontId="0" fillId="0" borderId="53" xfId="0" applyBorder="1" applyAlignment="1">
      <alignment horizontal="center"/>
    </xf>
    <xf numFmtId="0" fontId="0" fillId="0" borderId="33" xfId="0" applyBorder="1" applyAlignment="1">
      <alignment horizontal="center" wrapText="1"/>
    </xf>
    <xf numFmtId="0" fontId="165" fillId="9" borderId="4" xfId="0" applyFont="1" applyFill="1" applyBorder="1" applyAlignment="1">
      <alignment horizontal="center" vertical="center"/>
    </xf>
    <xf numFmtId="0" fontId="109" fillId="9" borderId="4" xfId="0" applyFont="1" applyFill="1" applyBorder="1" applyAlignment="1">
      <alignment horizontal="center" vertical="center"/>
    </xf>
    <xf numFmtId="0" fontId="109" fillId="9" borderId="57" xfId="0" applyFont="1" applyFill="1" applyBorder="1" applyAlignment="1">
      <alignment horizontal="center" vertical="center"/>
    </xf>
    <xf numFmtId="0" fontId="113" fillId="0" borderId="34" xfId="0" applyFont="1" applyBorder="1" applyAlignment="1">
      <alignment horizontal="center" vertical="center" wrapText="1"/>
    </xf>
    <xf numFmtId="0" fontId="113" fillId="0" borderId="53" xfId="0" applyFont="1" applyBorder="1" applyAlignment="1">
      <alignment horizontal="center" vertical="center" wrapText="1"/>
    </xf>
    <xf numFmtId="0" fontId="113" fillId="0" borderId="54" xfId="0" applyFont="1" applyBorder="1" applyAlignment="1">
      <alignment horizontal="center" vertical="center" wrapText="1"/>
    </xf>
    <xf numFmtId="0" fontId="113" fillId="3" borderId="34" xfId="0" applyFont="1" applyFill="1" applyBorder="1" applyAlignment="1">
      <alignment horizontal="center" wrapText="1"/>
    </xf>
    <xf numFmtId="0" fontId="113" fillId="3" borderId="53" xfId="0" applyFont="1" applyFill="1" applyBorder="1" applyAlignment="1">
      <alignment horizontal="center" wrapText="1"/>
    </xf>
    <xf numFmtId="0" fontId="113" fillId="3" borderId="54" xfId="0" applyFont="1" applyFill="1" applyBorder="1" applyAlignment="1">
      <alignment horizontal="center" wrapText="1"/>
    </xf>
    <xf numFmtId="0" fontId="113" fillId="3" borderId="34" xfId="0" applyFont="1" applyFill="1" applyBorder="1" applyAlignment="1">
      <alignment horizontal="center" vertical="center"/>
    </xf>
    <xf numFmtId="0" fontId="113" fillId="3" borderId="53" xfId="0" applyFont="1" applyFill="1" applyBorder="1" applyAlignment="1">
      <alignment horizontal="center" vertical="center"/>
    </xf>
    <xf numFmtId="0" fontId="113" fillId="3" borderId="54" xfId="0" applyFont="1" applyFill="1" applyBorder="1" applyAlignment="1">
      <alignment horizontal="center" vertical="center"/>
    </xf>
    <xf numFmtId="0" fontId="113" fillId="3" borderId="53" xfId="0" applyFont="1" applyFill="1" applyBorder="1" applyAlignment="1">
      <alignment horizontal="center"/>
    </xf>
    <xf numFmtId="0" fontId="113" fillId="3" borderId="54" xfId="0" applyFont="1" applyFill="1" applyBorder="1" applyAlignment="1">
      <alignment horizontal="center"/>
    </xf>
    <xf numFmtId="0" fontId="113" fillId="3" borderId="53" xfId="0" applyFont="1" applyFill="1" applyBorder="1" applyAlignment="1">
      <alignment horizontal="center" vertical="center" wrapText="1"/>
    </xf>
    <xf numFmtId="0" fontId="113" fillId="3" borderId="54" xfId="0" applyFont="1" applyFill="1" applyBorder="1" applyAlignment="1">
      <alignment horizontal="center" vertical="center" wrapText="1"/>
    </xf>
    <xf numFmtId="0" fontId="112" fillId="0" borderId="71" xfId="0" applyFont="1" applyBorder="1" applyAlignment="1">
      <alignment horizontal="center" vertical="center"/>
    </xf>
    <xf numFmtId="0" fontId="112" fillId="0" borderId="8" xfId="0" applyFont="1" applyBorder="1" applyAlignment="1">
      <alignment horizontal="center" vertical="center"/>
    </xf>
    <xf numFmtId="3" fontId="112" fillId="0" borderId="71" xfId="0" applyNumberFormat="1" applyFont="1" applyBorder="1" applyAlignment="1">
      <alignment horizontal="center" vertical="center"/>
    </xf>
    <xf numFmtId="3" fontId="112" fillId="0" borderId="8" xfId="0" applyNumberFormat="1" applyFont="1" applyBorder="1" applyAlignment="1">
      <alignment horizontal="center" vertical="center"/>
    </xf>
    <xf numFmtId="3" fontId="112" fillId="0" borderId="51" xfId="0" applyNumberFormat="1" applyFont="1" applyBorder="1" applyAlignment="1">
      <alignment horizontal="center" vertical="center"/>
    </xf>
    <xf numFmtId="3" fontId="112" fillId="0" borderId="21" xfId="0" applyNumberFormat="1" applyFont="1" applyBorder="1" applyAlignment="1">
      <alignment horizontal="center" vertical="center"/>
    </xf>
    <xf numFmtId="0" fontId="112" fillId="0" borderId="70" xfId="0" applyFont="1" applyBorder="1" applyAlignment="1">
      <alignment horizontal="center" vertical="center" wrapText="1"/>
    </xf>
    <xf numFmtId="44" fontId="112" fillId="0" borderId="71" xfId="0" applyNumberFormat="1" applyFont="1" applyBorder="1" applyAlignment="1">
      <alignment horizontal="center" vertical="center"/>
    </xf>
    <xf numFmtId="44" fontId="112" fillId="0" borderId="8" xfId="0" applyNumberFormat="1" applyFont="1" applyBorder="1" applyAlignment="1">
      <alignment horizontal="center" vertical="center"/>
    </xf>
    <xf numFmtId="0" fontId="113" fillId="3" borderId="33" xfId="0" applyFont="1" applyFill="1" applyBorder="1" applyAlignment="1">
      <alignment horizontal="center" vertical="center" wrapText="1"/>
    </xf>
    <xf numFmtId="44" fontId="112" fillId="0" borderId="20" xfId="0" applyNumberFormat="1" applyFont="1" applyBorder="1" applyAlignment="1">
      <alignment horizontal="center" vertical="center"/>
    </xf>
    <xf numFmtId="0" fontId="109" fillId="9" borderId="0" xfId="0" applyFont="1" applyFill="1" applyAlignment="1">
      <alignment horizontal="center" vertical="center"/>
    </xf>
    <xf numFmtId="0" fontId="113" fillId="3" borderId="34" xfId="0" applyFont="1" applyFill="1" applyBorder="1" applyAlignment="1">
      <alignment horizontal="center"/>
    </xf>
    <xf numFmtId="0" fontId="173" fillId="0" borderId="33" xfId="0" applyFont="1" applyBorder="1" applyAlignment="1">
      <alignment horizontal="center" wrapText="1"/>
    </xf>
    <xf numFmtId="0" fontId="109" fillId="9" borderId="19" xfId="0" applyFont="1" applyFill="1" applyBorder="1" applyAlignment="1">
      <alignment horizontal="center" vertical="center"/>
    </xf>
    <xf numFmtId="0" fontId="113" fillId="3" borderId="51" xfId="0" applyFont="1" applyFill="1" applyBorder="1" applyAlignment="1">
      <alignment horizontal="center" vertical="center" wrapText="1"/>
    </xf>
    <xf numFmtId="0" fontId="113" fillId="3" borderId="72" xfId="0" applyFont="1" applyFill="1" applyBorder="1" applyAlignment="1">
      <alignment horizontal="center" vertical="center" wrapText="1"/>
    </xf>
    <xf numFmtId="0" fontId="113" fillId="3" borderId="70" xfId="0" applyFont="1" applyFill="1" applyBorder="1" applyAlignment="1">
      <alignment horizontal="center" vertical="center" wrapText="1"/>
    </xf>
    <xf numFmtId="0" fontId="113" fillId="3" borderId="21" xfId="0" applyFont="1" applyFill="1" applyBorder="1" applyAlignment="1">
      <alignment horizontal="center" vertical="center" wrapText="1"/>
    </xf>
    <xf numFmtId="0" fontId="113" fillId="3" borderId="23" xfId="0" applyFont="1" applyFill="1" applyBorder="1" applyAlignment="1">
      <alignment horizontal="center" vertical="center" wrapText="1"/>
    </xf>
    <xf numFmtId="0" fontId="113" fillId="3" borderId="22" xfId="0" applyFont="1" applyFill="1" applyBorder="1" applyAlignment="1">
      <alignment horizontal="center" vertical="center" wrapText="1"/>
    </xf>
    <xf numFmtId="0" fontId="109" fillId="9" borderId="71" xfId="0" applyFont="1" applyFill="1" applyBorder="1" applyAlignment="1">
      <alignment horizontal="center" vertical="center"/>
    </xf>
    <xf numFmtId="0" fontId="112" fillId="0" borderId="19" xfId="0" applyFont="1" applyBorder="1" applyAlignment="1">
      <alignment horizontal="center" vertical="center"/>
    </xf>
    <xf numFmtId="0" fontId="112" fillId="0" borderId="0" xfId="0" applyFont="1" applyAlignment="1">
      <alignment horizontal="center" vertical="center"/>
    </xf>
    <xf numFmtId="0" fontId="112" fillId="0" borderId="7" xfId="0" applyFont="1" applyBorder="1" applyAlignment="1">
      <alignment horizontal="center" vertical="center"/>
    </xf>
    <xf numFmtId="0" fontId="110" fillId="3" borderId="53" xfId="0" applyFont="1" applyFill="1" applyBorder="1" applyAlignment="1">
      <alignment horizontal="center" vertical="center"/>
    </xf>
    <xf numFmtId="0" fontId="110" fillId="3" borderId="54" xfId="0" applyFont="1" applyFill="1" applyBorder="1" applyAlignment="1">
      <alignment horizontal="center" vertical="center"/>
    </xf>
    <xf numFmtId="0" fontId="0" fillId="3" borderId="34" xfId="0" applyFill="1" applyBorder="1" applyAlignment="1">
      <alignment horizontal="center" vertical="center"/>
    </xf>
    <xf numFmtId="0" fontId="0" fillId="3" borderId="54" xfId="0" applyFill="1" applyBorder="1" applyAlignment="1">
      <alignment horizontal="center" vertical="center"/>
    </xf>
    <xf numFmtId="0" fontId="109" fillId="9" borderId="8" xfId="0" applyFont="1" applyFill="1" applyBorder="1" applyAlignment="1">
      <alignment horizontal="center" vertical="center"/>
    </xf>
    <xf numFmtId="0" fontId="0" fillId="3" borderId="33" xfId="0" applyFill="1" applyBorder="1" applyAlignment="1">
      <alignment horizontal="center"/>
    </xf>
    <xf numFmtId="0" fontId="116" fillId="3" borderId="34" xfId="0" applyFont="1" applyFill="1" applyBorder="1" applyAlignment="1">
      <alignment horizontal="center" vertical="center"/>
    </xf>
    <xf numFmtId="0" fontId="116" fillId="3" borderId="54" xfId="0" applyFont="1" applyFill="1" applyBorder="1" applyAlignment="1">
      <alignment horizontal="center" vertical="center"/>
    </xf>
    <xf numFmtId="0" fontId="112" fillId="3" borderId="33" xfId="0" applyFont="1" applyFill="1" applyBorder="1" applyAlignment="1">
      <alignment horizontal="center" vertical="center"/>
    </xf>
    <xf numFmtId="0" fontId="112" fillId="3" borderId="33" xfId="0" applyFont="1" applyFill="1" applyBorder="1" applyAlignment="1">
      <alignment horizontal="center" vertical="center" wrapText="1"/>
    </xf>
    <xf numFmtId="0" fontId="112" fillId="3" borderId="33" xfId="0" applyFont="1" applyFill="1" applyBorder="1" applyAlignment="1">
      <alignment horizontal="center"/>
    </xf>
    <xf numFmtId="0" fontId="123" fillId="9" borderId="21" xfId="0" applyFont="1" applyFill="1" applyBorder="1" applyAlignment="1">
      <alignment horizontal="center" vertical="center"/>
    </xf>
    <xf numFmtId="0" fontId="123" fillId="9" borderId="22" xfId="0" applyFont="1" applyFill="1" applyBorder="1" applyAlignment="1">
      <alignment horizontal="center" vertical="center"/>
    </xf>
    <xf numFmtId="0" fontId="112" fillId="0" borderId="20" xfId="0" applyFont="1" applyBorder="1" applyAlignment="1">
      <alignment horizontal="center" vertical="center"/>
    </xf>
    <xf numFmtId="3" fontId="112" fillId="0" borderId="33" xfId="0" applyNumberFormat="1" applyFont="1" applyBorder="1" applyAlignment="1">
      <alignment horizontal="center" vertical="center"/>
    </xf>
    <xf numFmtId="0" fontId="112" fillId="0" borderId="71" xfId="0" applyFont="1" applyBorder="1" applyAlignment="1">
      <alignment horizontal="center" vertical="center" wrapText="1"/>
    </xf>
    <xf numFmtId="3" fontId="112" fillId="0" borderId="20" xfId="0" applyNumberFormat="1" applyFont="1" applyBorder="1" applyAlignment="1">
      <alignment horizontal="center" vertical="center"/>
    </xf>
    <xf numFmtId="0" fontId="112" fillId="0" borderId="20" xfId="0" applyFont="1" applyBorder="1" applyAlignment="1">
      <alignment horizontal="center" vertical="center" wrapText="1"/>
    </xf>
    <xf numFmtId="44" fontId="0" fillId="0" borderId="71" xfId="0" applyNumberFormat="1" applyBorder="1" applyAlignment="1">
      <alignment horizontal="center" vertical="center"/>
    </xf>
    <xf numFmtId="44" fontId="0" fillId="0" borderId="8" xfId="0" applyNumberFormat="1" applyBorder="1" applyAlignment="1">
      <alignment horizontal="center" vertical="center"/>
    </xf>
    <xf numFmtId="44" fontId="104" fillId="0" borderId="71" xfId="0" applyNumberFormat="1" applyFont="1" applyBorder="1" applyAlignment="1">
      <alignment horizontal="center" vertical="center"/>
    </xf>
    <xf numFmtId="44" fontId="104" fillId="0" borderId="8" xfId="0" applyNumberFormat="1" applyFont="1" applyBorder="1" applyAlignment="1">
      <alignment horizontal="center" vertical="center"/>
    </xf>
    <xf numFmtId="0" fontId="141" fillId="0" borderId="0" xfId="0" applyFont="1" applyFill="1" applyAlignment="1">
      <alignment horizontal="center" vertical="center" wrapText="1"/>
    </xf>
    <xf numFmtId="0" fontId="112" fillId="3" borderId="34" xfId="0" applyFont="1" applyFill="1" applyBorder="1" applyAlignment="1">
      <alignment horizontal="center" vertical="center"/>
    </xf>
    <xf numFmtId="0" fontId="112" fillId="3" borderId="53" xfId="0" applyFont="1" applyFill="1" applyBorder="1" applyAlignment="1">
      <alignment horizontal="center" vertical="center"/>
    </xf>
    <xf numFmtId="0" fontId="112" fillId="3" borderId="54" xfId="0" applyFont="1" applyFill="1" applyBorder="1" applyAlignment="1">
      <alignment horizontal="center" vertical="center"/>
    </xf>
    <xf numFmtId="0" fontId="156" fillId="121" borderId="23" xfId="0" applyFont="1" applyFill="1" applyBorder="1" applyAlignment="1">
      <alignment horizontal="center" vertical="center"/>
    </xf>
    <xf numFmtId="0" fontId="156" fillId="121" borderId="53" xfId="0" applyFont="1" applyFill="1" applyBorder="1" applyAlignment="1">
      <alignment horizontal="center" vertical="center"/>
    </xf>
    <xf numFmtId="0" fontId="156" fillId="121" borderId="0" xfId="0" applyFont="1" applyFill="1" applyAlignment="1">
      <alignment horizontal="center" vertical="center"/>
    </xf>
    <xf numFmtId="0" fontId="156" fillId="121" borderId="9" xfId="0" applyFont="1" applyFill="1" applyBorder="1" applyAlignment="1">
      <alignment horizontal="center" vertical="center"/>
    </xf>
    <xf numFmtId="0" fontId="156" fillId="121" borderId="4" xfId="0" applyFont="1" applyFill="1" applyBorder="1" applyAlignment="1">
      <alignment horizontal="center" vertical="center"/>
    </xf>
    <xf numFmtId="0" fontId="148" fillId="0" borderId="34" xfId="106" applyFont="1" applyBorder="1" applyAlignment="1">
      <alignment horizontal="center" vertical="center"/>
    </xf>
    <xf numFmtId="0" fontId="148" fillId="0" borderId="53" xfId="106" applyFont="1" applyBorder="1" applyAlignment="1">
      <alignment horizontal="center" vertical="center"/>
    </xf>
    <xf numFmtId="0" fontId="148" fillId="0" borderId="54" xfId="106" applyFont="1" applyBorder="1" applyAlignment="1">
      <alignment horizontal="center" vertical="center"/>
    </xf>
    <xf numFmtId="0" fontId="109" fillId="127" borderId="34" xfId="56169" applyFont="1" applyFill="1" applyBorder="1" applyAlignment="1">
      <alignment horizontal="center" vertical="center"/>
    </xf>
    <xf numFmtId="0" fontId="109" fillId="127" borderId="53" xfId="56169" applyFont="1" applyFill="1" applyBorder="1" applyAlignment="1">
      <alignment horizontal="center" vertical="center"/>
    </xf>
    <xf numFmtId="0" fontId="109" fillId="127" borderId="54" xfId="56169" applyFont="1" applyFill="1" applyBorder="1" applyAlignment="1">
      <alignment horizontal="center" vertical="center"/>
    </xf>
    <xf numFmtId="0" fontId="148" fillId="0" borderId="34" xfId="106" applyFont="1" applyBorder="1" applyAlignment="1">
      <alignment horizontal="center" vertical="center" wrapText="1"/>
    </xf>
    <xf numFmtId="0" fontId="113" fillId="0" borderId="0" xfId="0" applyFont="1" applyAlignment="1">
      <alignment horizontal="center" vertical="center"/>
    </xf>
    <xf numFmtId="0" fontId="127" fillId="0" borderId="34" xfId="0" applyFont="1" applyBorder="1" applyAlignment="1">
      <alignment horizontal="center"/>
    </xf>
    <xf numFmtId="0" fontId="127" fillId="0" borderId="53" xfId="0" applyFont="1" applyBorder="1" applyAlignment="1">
      <alignment horizontal="center"/>
    </xf>
    <xf numFmtId="0" fontId="127" fillId="0" borderId="54" xfId="0" applyFont="1" applyBorder="1" applyAlignment="1">
      <alignment horizontal="center"/>
    </xf>
    <xf numFmtId="0" fontId="109" fillId="128" borderId="4" xfId="0" applyFont="1" applyFill="1" applyBorder="1" applyAlignment="1">
      <alignment horizontal="center" vertical="center"/>
    </xf>
    <xf numFmtId="0" fontId="109" fillId="128" borderId="1" xfId="0" applyFont="1" applyFill="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109" fillId="128" borderId="9" xfId="0" applyFont="1" applyFill="1" applyBorder="1" applyAlignment="1">
      <alignment horizontal="center" vertical="center"/>
    </xf>
    <xf numFmtId="0" fontId="109" fillId="128" borderId="55" xfId="0" applyFont="1" applyFill="1" applyBorder="1" applyAlignment="1">
      <alignment horizontal="center" vertical="center"/>
    </xf>
    <xf numFmtId="0" fontId="109" fillId="128" borderId="56" xfId="0" applyFont="1" applyFill="1" applyBorder="1" applyAlignment="1">
      <alignment horizontal="center" vertical="center"/>
    </xf>
    <xf numFmtId="0" fontId="125" fillId="128" borderId="1" xfId="0" applyFont="1" applyFill="1" applyBorder="1" applyAlignment="1">
      <alignment horizontal="center" vertical="center"/>
    </xf>
    <xf numFmtId="0" fontId="118" fillId="128" borderId="4" xfId="0" applyFont="1" applyFill="1" applyBorder="1" applyAlignment="1">
      <alignment horizontal="center" vertical="center"/>
    </xf>
    <xf numFmtId="0" fontId="165" fillId="128" borderId="4" xfId="0" applyFont="1" applyFill="1" applyBorder="1" applyAlignment="1">
      <alignment horizontal="center" vertical="center"/>
    </xf>
    <xf numFmtId="0" fontId="118" fillId="128" borderId="0" xfId="0" applyFont="1" applyFill="1" applyAlignment="1">
      <alignment horizontal="center" vertical="center"/>
    </xf>
    <xf numFmtId="0" fontId="176" fillId="6" borderId="9" xfId="0" applyFont="1" applyFill="1" applyBorder="1" applyAlignment="1">
      <alignment horizontal="center" vertical="center" wrapText="1"/>
    </xf>
    <xf numFmtId="0" fontId="167" fillId="2" borderId="4" xfId="0" applyFont="1" applyFill="1" applyBorder="1" applyAlignment="1">
      <alignment horizontal="center" vertical="center" wrapText="1"/>
    </xf>
    <xf numFmtId="0" fontId="112" fillId="0" borderId="51" xfId="0" applyFont="1" applyBorder="1" applyAlignment="1">
      <alignment horizontal="center" vertical="center" wrapText="1"/>
    </xf>
    <xf numFmtId="0" fontId="112" fillId="0" borderId="72" xfId="0" applyFont="1" applyBorder="1" applyAlignment="1">
      <alignment horizontal="center" vertical="center" wrapText="1"/>
    </xf>
    <xf numFmtId="0" fontId="109" fillId="2" borderId="57" xfId="0" applyFont="1" applyFill="1" applyBorder="1" applyAlignment="1">
      <alignment horizontal="center" vertical="center" wrapText="1"/>
    </xf>
    <xf numFmtId="0" fontId="167" fillId="2" borderId="4" xfId="0" applyFont="1" applyFill="1" applyBorder="1" applyAlignment="1">
      <alignment horizontal="center" vertical="center"/>
    </xf>
    <xf numFmtId="0" fontId="112" fillId="0" borderId="34" xfId="0" applyFont="1" applyBorder="1" applyAlignment="1">
      <alignment horizontal="center"/>
    </xf>
    <xf numFmtId="0" fontId="112" fillId="0" borderId="53" xfId="0" applyFont="1" applyBorder="1" applyAlignment="1">
      <alignment horizontal="center"/>
    </xf>
    <xf numFmtId="0" fontId="112" fillId="0" borderId="54" xfId="0" applyFont="1" applyBorder="1" applyAlignment="1">
      <alignment horizontal="center"/>
    </xf>
    <xf numFmtId="0" fontId="109" fillId="13" borderId="23" xfId="0" applyFont="1" applyFill="1" applyBorder="1" applyAlignment="1">
      <alignment horizontal="center" vertical="center"/>
    </xf>
    <xf numFmtId="0" fontId="167" fillId="13" borderId="4" xfId="0" applyFont="1" applyFill="1" applyBorder="1" applyAlignment="1">
      <alignment horizontal="right" vertical="center"/>
    </xf>
    <xf numFmtId="0" fontId="167" fillId="13" borderId="4" xfId="0" applyFont="1" applyFill="1" applyBorder="1" applyAlignment="1">
      <alignment horizontal="center" vertical="center"/>
    </xf>
    <xf numFmtId="0" fontId="167" fillId="13" borderId="61" xfId="0" applyFont="1" applyFill="1" applyBorder="1" applyAlignment="1">
      <alignment horizontal="center" vertical="center"/>
    </xf>
    <xf numFmtId="0" fontId="167" fillId="13" borderId="72" xfId="0" applyFont="1" applyFill="1" applyBorder="1" applyAlignment="1">
      <alignment horizontal="center" vertical="center"/>
    </xf>
    <xf numFmtId="3" fontId="123" fillId="13" borderId="0" xfId="0" applyNumberFormat="1" applyFont="1" applyFill="1" applyAlignment="1">
      <alignment horizontal="center" vertical="center"/>
    </xf>
    <xf numFmtId="3" fontId="123" fillId="13" borderId="23" xfId="0" applyNumberFormat="1" applyFont="1" applyFill="1" applyBorder="1" applyAlignment="1">
      <alignment horizontal="center" vertical="center"/>
    </xf>
    <xf numFmtId="0" fontId="125" fillId="13" borderId="0" xfId="0" applyFont="1" applyFill="1" applyAlignment="1">
      <alignment horizontal="center" vertical="center"/>
    </xf>
    <xf numFmtId="0" fontId="125" fillId="13" borderId="23" xfId="0" applyFont="1" applyFill="1" applyBorder="1" applyAlignment="1">
      <alignment horizontal="center" vertical="center"/>
    </xf>
    <xf numFmtId="0" fontId="109" fillId="13" borderId="0" xfId="0" applyFont="1" applyFill="1" applyAlignment="1">
      <alignment horizontal="center" vertical="center"/>
    </xf>
    <xf numFmtId="0" fontId="109" fillId="13" borderId="34" xfId="0" applyFont="1" applyFill="1" applyBorder="1" applyAlignment="1">
      <alignment horizontal="center" vertical="center"/>
    </xf>
    <xf numFmtId="0" fontId="109" fillId="13" borderId="53" xfId="0" applyFont="1" applyFill="1" applyBorder="1" applyAlignment="1">
      <alignment horizontal="center" vertical="center"/>
    </xf>
  </cellXfs>
  <cellStyles count="56210">
    <cellStyle name="??&amp;O?&amp;H?_x0008__x000f__x0007_?_x0007__x0001__x0001_" xfId="2053" xr:uid="{00000000-0005-0000-0000-000000000000}"/>
    <cellStyle name="??&amp;O?&amp;H?_x0008_??_x0007__x0001__x0001_" xfId="2054" xr:uid="{00000000-0005-0000-0000-000001000000}"/>
    <cellStyle name="0,0_x000d__x000a_NA_x000d__x000a_" xfId="2055" xr:uid="{00000000-0005-0000-0000-000002000000}"/>
    <cellStyle name="20% - Accent1" xfId="47" builtinId="30" customBuiltin="1"/>
    <cellStyle name="20% - Accent1 10" xfId="2056" xr:uid="{00000000-0005-0000-0000-000003000000}"/>
    <cellStyle name="20% - Accent1 11" xfId="2057" xr:uid="{00000000-0005-0000-0000-000004000000}"/>
    <cellStyle name="20% - Accent1 12" xfId="2058" xr:uid="{00000000-0005-0000-0000-000005000000}"/>
    <cellStyle name="20% - Accent1 13" xfId="2059" xr:uid="{00000000-0005-0000-0000-000006000000}"/>
    <cellStyle name="20% - Accent1 14" xfId="2060" xr:uid="{00000000-0005-0000-0000-000007000000}"/>
    <cellStyle name="20% - Accent1 15" xfId="2061" xr:uid="{00000000-0005-0000-0000-000008000000}"/>
    <cellStyle name="20% - Accent1 16" xfId="2062" xr:uid="{00000000-0005-0000-0000-000009000000}"/>
    <cellStyle name="20% - Accent1 17" xfId="2063" xr:uid="{00000000-0005-0000-0000-00000A000000}"/>
    <cellStyle name="20% - Accent1 18" xfId="2064" xr:uid="{00000000-0005-0000-0000-00000B000000}"/>
    <cellStyle name="20% - Accent1 19" xfId="2065" xr:uid="{00000000-0005-0000-0000-00000C000000}"/>
    <cellStyle name="20% - Accent1 2" xfId="110" xr:uid="{00000000-0005-0000-0000-00000D000000}"/>
    <cellStyle name="20% - Accent1 2 2" xfId="111" xr:uid="{00000000-0005-0000-0000-00000E000000}"/>
    <cellStyle name="20% - Accent1 2 3" xfId="2066" xr:uid="{00000000-0005-0000-0000-00000F000000}"/>
    <cellStyle name="20% - Accent1 20" xfId="2067" xr:uid="{00000000-0005-0000-0000-000010000000}"/>
    <cellStyle name="20% - Accent1 21" xfId="2068" xr:uid="{00000000-0005-0000-0000-000011000000}"/>
    <cellStyle name="20% - Accent1 22" xfId="2069" xr:uid="{00000000-0005-0000-0000-000012000000}"/>
    <cellStyle name="20% - Accent1 23" xfId="2070" xr:uid="{00000000-0005-0000-0000-000013000000}"/>
    <cellStyle name="20% - Accent1 24" xfId="2071" xr:uid="{00000000-0005-0000-0000-000014000000}"/>
    <cellStyle name="20% - Accent1 25" xfId="2072" xr:uid="{00000000-0005-0000-0000-000015000000}"/>
    <cellStyle name="20% - Accent1 26" xfId="2073" xr:uid="{00000000-0005-0000-0000-000016000000}"/>
    <cellStyle name="20% - Accent1 27" xfId="2074" xr:uid="{00000000-0005-0000-0000-000017000000}"/>
    <cellStyle name="20% - Accent1 28" xfId="2075" xr:uid="{00000000-0005-0000-0000-000018000000}"/>
    <cellStyle name="20% - Accent1 29" xfId="2076" xr:uid="{00000000-0005-0000-0000-000019000000}"/>
    <cellStyle name="20% - Accent1 3" xfId="112" xr:uid="{00000000-0005-0000-0000-00001A000000}"/>
    <cellStyle name="20% - Accent1 3 2" xfId="113" xr:uid="{00000000-0005-0000-0000-00001B000000}"/>
    <cellStyle name="20% - Accent1 3 3" xfId="2077" xr:uid="{00000000-0005-0000-0000-00001C000000}"/>
    <cellStyle name="20% - Accent1 30" xfId="2078" xr:uid="{00000000-0005-0000-0000-00001D000000}"/>
    <cellStyle name="20% - Accent1 31" xfId="2079" xr:uid="{00000000-0005-0000-0000-00001E000000}"/>
    <cellStyle name="20% - Accent1 32" xfId="2080" xr:uid="{00000000-0005-0000-0000-00001F000000}"/>
    <cellStyle name="20% - Accent1 33" xfId="2081" xr:uid="{00000000-0005-0000-0000-000020000000}"/>
    <cellStyle name="20% - Accent1 34" xfId="2082" xr:uid="{00000000-0005-0000-0000-000021000000}"/>
    <cellStyle name="20% - Accent1 35" xfId="2083" xr:uid="{00000000-0005-0000-0000-000022000000}"/>
    <cellStyle name="20% - Accent1 36" xfId="2084" xr:uid="{00000000-0005-0000-0000-000023000000}"/>
    <cellStyle name="20% - Accent1 37" xfId="2085" xr:uid="{00000000-0005-0000-0000-000024000000}"/>
    <cellStyle name="20% - Accent1 38" xfId="2086" xr:uid="{00000000-0005-0000-0000-000025000000}"/>
    <cellStyle name="20% - Accent1 39" xfId="2087" xr:uid="{00000000-0005-0000-0000-000026000000}"/>
    <cellStyle name="20% - Accent1 4" xfId="114" xr:uid="{00000000-0005-0000-0000-000027000000}"/>
    <cellStyle name="20% - Accent1 4 2" xfId="2088" xr:uid="{00000000-0005-0000-0000-000028000000}"/>
    <cellStyle name="20% - Accent1 40" xfId="2089" xr:uid="{00000000-0005-0000-0000-000029000000}"/>
    <cellStyle name="20% - Accent1 41" xfId="2090" xr:uid="{00000000-0005-0000-0000-00002A000000}"/>
    <cellStyle name="20% - Accent1 42" xfId="2091" xr:uid="{00000000-0005-0000-0000-00002B000000}"/>
    <cellStyle name="20% - Accent1 43" xfId="2092" xr:uid="{00000000-0005-0000-0000-00002C000000}"/>
    <cellStyle name="20% - Accent1 44" xfId="2093" xr:uid="{00000000-0005-0000-0000-00002D000000}"/>
    <cellStyle name="20% - Accent1 45" xfId="2094" xr:uid="{00000000-0005-0000-0000-00002E000000}"/>
    <cellStyle name="20% - Accent1 46" xfId="2095" xr:uid="{00000000-0005-0000-0000-00002F000000}"/>
    <cellStyle name="20% - Accent1 47" xfId="2096" xr:uid="{00000000-0005-0000-0000-000030000000}"/>
    <cellStyle name="20% - Accent1 48" xfId="2097" xr:uid="{00000000-0005-0000-0000-000031000000}"/>
    <cellStyle name="20% - Accent1 49" xfId="2098" xr:uid="{00000000-0005-0000-0000-000032000000}"/>
    <cellStyle name="20% - Accent1 5" xfId="115" xr:uid="{00000000-0005-0000-0000-000033000000}"/>
    <cellStyle name="20% - Accent1 5 2" xfId="2099" xr:uid="{00000000-0005-0000-0000-000034000000}"/>
    <cellStyle name="20% - Accent1 50" xfId="2100" xr:uid="{00000000-0005-0000-0000-000035000000}"/>
    <cellStyle name="20% - Accent1 51" xfId="2101" xr:uid="{00000000-0005-0000-0000-000036000000}"/>
    <cellStyle name="20% - Accent1 52" xfId="2102" xr:uid="{00000000-0005-0000-0000-000037000000}"/>
    <cellStyle name="20% - Accent1 53" xfId="2103" xr:uid="{00000000-0005-0000-0000-000038000000}"/>
    <cellStyle name="20% - Accent1 54" xfId="2104" xr:uid="{00000000-0005-0000-0000-000039000000}"/>
    <cellStyle name="20% - Accent1 55" xfId="56145" xr:uid="{F8D7DD82-68D1-4C84-91B9-F64EB744C01C}"/>
    <cellStyle name="20% - Accent1 6" xfId="2105" xr:uid="{00000000-0005-0000-0000-00003A000000}"/>
    <cellStyle name="20% - Accent1 7" xfId="2106" xr:uid="{00000000-0005-0000-0000-00003B000000}"/>
    <cellStyle name="20% - Accent1 8" xfId="2107" xr:uid="{00000000-0005-0000-0000-00003C000000}"/>
    <cellStyle name="20% - Accent1 9" xfId="2108" xr:uid="{00000000-0005-0000-0000-00003D000000}"/>
    <cellStyle name="20% - Accent2" xfId="51" builtinId="34" customBuiltin="1"/>
    <cellStyle name="20% - Accent2 10" xfId="2109" xr:uid="{00000000-0005-0000-0000-00003E000000}"/>
    <cellStyle name="20% - Accent2 11" xfId="2110" xr:uid="{00000000-0005-0000-0000-00003F000000}"/>
    <cellStyle name="20% - Accent2 12" xfId="2111" xr:uid="{00000000-0005-0000-0000-000040000000}"/>
    <cellStyle name="20% - Accent2 13" xfId="2112" xr:uid="{00000000-0005-0000-0000-000041000000}"/>
    <cellStyle name="20% - Accent2 14" xfId="2113" xr:uid="{00000000-0005-0000-0000-000042000000}"/>
    <cellStyle name="20% - Accent2 15" xfId="2114" xr:uid="{00000000-0005-0000-0000-000043000000}"/>
    <cellStyle name="20% - Accent2 16" xfId="2115" xr:uid="{00000000-0005-0000-0000-000044000000}"/>
    <cellStyle name="20% - Accent2 17" xfId="2116" xr:uid="{00000000-0005-0000-0000-000045000000}"/>
    <cellStyle name="20% - Accent2 18" xfId="2117" xr:uid="{00000000-0005-0000-0000-000046000000}"/>
    <cellStyle name="20% - Accent2 19" xfId="2118" xr:uid="{00000000-0005-0000-0000-000047000000}"/>
    <cellStyle name="20% - Accent2 2" xfId="116" xr:uid="{00000000-0005-0000-0000-000048000000}"/>
    <cellStyle name="20% - Accent2 2 2" xfId="117" xr:uid="{00000000-0005-0000-0000-000049000000}"/>
    <cellStyle name="20% - Accent2 2 3" xfId="2119" xr:uid="{00000000-0005-0000-0000-00004A000000}"/>
    <cellStyle name="20% - Accent2 20" xfId="2120" xr:uid="{00000000-0005-0000-0000-00004B000000}"/>
    <cellStyle name="20% - Accent2 21" xfId="2121" xr:uid="{00000000-0005-0000-0000-00004C000000}"/>
    <cellStyle name="20% - Accent2 22" xfId="2122" xr:uid="{00000000-0005-0000-0000-00004D000000}"/>
    <cellStyle name="20% - Accent2 23" xfId="2123" xr:uid="{00000000-0005-0000-0000-00004E000000}"/>
    <cellStyle name="20% - Accent2 24" xfId="2124" xr:uid="{00000000-0005-0000-0000-00004F000000}"/>
    <cellStyle name="20% - Accent2 25" xfId="2125" xr:uid="{00000000-0005-0000-0000-000050000000}"/>
    <cellStyle name="20% - Accent2 26" xfId="2126" xr:uid="{00000000-0005-0000-0000-000051000000}"/>
    <cellStyle name="20% - Accent2 27" xfId="2127" xr:uid="{00000000-0005-0000-0000-000052000000}"/>
    <cellStyle name="20% - Accent2 28" xfId="2128" xr:uid="{00000000-0005-0000-0000-000053000000}"/>
    <cellStyle name="20% - Accent2 29" xfId="2129" xr:uid="{00000000-0005-0000-0000-000054000000}"/>
    <cellStyle name="20% - Accent2 3" xfId="118" xr:uid="{00000000-0005-0000-0000-000055000000}"/>
    <cellStyle name="20% - Accent2 3 2" xfId="119" xr:uid="{00000000-0005-0000-0000-000056000000}"/>
    <cellStyle name="20% - Accent2 3 3" xfId="2130" xr:uid="{00000000-0005-0000-0000-000057000000}"/>
    <cellStyle name="20% - Accent2 30" xfId="2131" xr:uid="{00000000-0005-0000-0000-000058000000}"/>
    <cellStyle name="20% - Accent2 31" xfId="2132" xr:uid="{00000000-0005-0000-0000-000059000000}"/>
    <cellStyle name="20% - Accent2 32" xfId="2133" xr:uid="{00000000-0005-0000-0000-00005A000000}"/>
    <cellStyle name="20% - Accent2 33" xfId="2134" xr:uid="{00000000-0005-0000-0000-00005B000000}"/>
    <cellStyle name="20% - Accent2 34" xfId="2135" xr:uid="{00000000-0005-0000-0000-00005C000000}"/>
    <cellStyle name="20% - Accent2 35" xfId="2136" xr:uid="{00000000-0005-0000-0000-00005D000000}"/>
    <cellStyle name="20% - Accent2 36" xfId="2137" xr:uid="{00000000-0005-0000-0000-00005E000000}"/>
    <cellStyle name="20% - Accent2 37" xfId="2138" xr:uid="{00000000-0005-0000-0000-00005F000000}"/>
    <cellStyle name="20% - Accent2 38" xfId="2139" xr:uid="{00000000-0005-0000-0000-000060000000}"/>
    <cellStyle name="20% - Accent2 39" xfId="2140" xr:uid="{00000000-0005-0000-0000-000061000000}"/>
    <cellStyle name="20% - Accent2 4" xfId="120" xr:uid="{00000000-0005-0000-0000-000062000000}"/>
    <cellStyle name="20% - Accent2 4 2" xfId="2141" xr:uid="{00000000-0005-0000-0000-000063000000}"/>
    <cellStyle name="20% - Accent2 40" xfId="2142" xr:uid="{00000000-0005-0000-0000-000064000000}"/>
    <cellStyle name="20% - Accent2 41" xfId="2143" xr:uid="{00000000-0005-0000-0000-000065000000}"/>
    <cellStyle name="20% - Accent2 42" xfId="2144" xr:uid="{00000000-0005-0000-0000-000066000000}"/>
    <cellStyle name="20% - Accent2 43" xfId="2145" xr:uid="{00000000-0005-0000-0000-000067000000}"/>
    <cellStyle name="20% - Accent2 44" xfId="2146" xr:uid="{00000000-0005-0000-0000-000068000000}"/>
    <cellStyle name="20% - Accent2 45" xfId="2147" xr:uid="{00000000-0005-0000-0000-000069000000}"/>
    <cellStyle name="20% - Accent2 46" xfId="2148" xr:uid="{00000000-0005-0000-0000-00006A000000}"/>
    <cellStyle name="20% - Accent2 47" xfId="2149" xr:uid="{00000000-0005-0000-0000-00006B000000}"/>
    <cellStyle name="20% - Accent2 48" xfId="2150" xr:uid="{00000000-0005-0000-0000-00006C000000}"/>
    <cellStyle name="20% - Accent2 49" xfId="2151" xr:uid="{00000000-0005-0000-0000-00006D000000}"/>
    <cellStyle name="20% - Accent2 5" xfId="121" xr:uid="{00000000-0005-0000-0000-00006E000000}"/>
    <cellStyle name="20% - Accent2 5 2" xfId="2152" xr:uid="{00000000-0005-0000-0000-00006F000000}"/>
    <cellStyle name="20% - Accent2 50" xfId="2153" xr:uid="{00000000-0005-0000-0000-000070000000}"/>
    <cellStyle name="20% - Accent2 51" xfId="2154" xr:uid="{00000000-0005-0000-0000-000071000000}"/>
    <cellStyle name="20% - Accent2 52" xfId="2155" xr:uid="{00000000-0005-0000-0000-000072000000}"/>
    <cellStyle name="20% - Accent2 53" xfId="2156" xr:uid="{00000000-0005-0000-0000-000073000000}"/>
    <cellStyle name="20% - Accent2 54" xfId="2157" xr:uid="{00000000-0005-0000-0000-000074000000}"/>
    <cellStyle name="20% - Accent2 55" xfId="56149" xr:uid="{4C69CB47-7A85-434E-9435-D7AC5464CD5D}"/>
    <cellStyle name="20% - Accent2 6" xfId="2158" xr:uid="{00000000-0005-0000-0000-000075000000}"/>
    <cellStyle name="20% - Accent2 7" xfId="2159" xr:uid="{00000000-0005-0000-0000-000076000000}"/>
    <cellStyle name="20% - Accent2 8" xfId="2160" xr:uid="{00000000-0005-0000-0000-000077000000}"/>
    <cellStyle name="20% - Accent2 9" xfId="2161" xr:uid="{00000000-0005-0000-0000-000078000000}"/>
    <cellStyle name="20% - Accent3" xfId="55" builtinId="38" customBuiltin="1"/>
    <cellStyle name="20% - Accent3 10" xfId="2162" xr:uid="{00000000-0005-0000-0000-000079000000}"/>
    <cellStyle name="20% - Accent3 11" xfId="2163" xr:uid="{00000000-0005-0000-0000-00007A000000}"/>
    <cellStyle name="20% - Accent3 12" xfId="2164" xr:uid="{00000000-0005-0000-0000-00007B000000}"/>
    <cellStyle name="20% - Accent3 13" xfId="2165" xr:uid="{00000000-0005-0000-0000-00007C000000}"/>
    <cellStyle name="20% - Accent3 14" xfId="2166" xr:uid="{00000000-0005-0000-0000-00007D000000}"/>
    <cellStyle name="20% - Accent3 15" xfId="2167" xr:uid="{00000000-0005-0000-0000-00007E000000}"/>
    <cellStyle name="20% - Accent3 16" xfId="2168" xr:uid="{00000000-0005-0000-0000-00007F000000}"/>
    <cellStyle name="20% - Accent3 17" xfId="2169" xr:uid="{00000000-0005-0000-0000-000080000000}"/>
    <cellStyle name="20% - Accent3 18" xfId="2170" xr:uid="{00000000-0005-0000-0000-000081000000}"/>
    <cellStyle name="20% - Accent3 19" xfId="2171" xr:uid="{00000000-0005-0000-0000-000082000000}"/>
    <cellStyle name="20% - Accent3 2" xfId="122" xr:uid="{00000000-0005-0000-0000-000083000000}"/>
    <cellStyle name="20% - Accent3 2 2" xfId="123" xr:uid="{00000000-0005-0000-0000-000084000000}"/>
    <cellStyle name="20% - Accent3 2 3" xfId="2172" xr:uid="{00000000-0005-0000-0000-000085000000}"/>
    <cellStyle name="20% - Accent3 20" xfId="2173" xr:uid="{00000000-0005-0000-0000-000086000000}"/>
    <cellStyle name="20% - Accent3 21" xfId="2174" xr:uid="{00000000-0005-0000-0000-000087000000}"/>
    <cellStyle name="20% - Accent3 22" xfId="2175" xr:uid="{00000000-0005-0000-0000-000088000000}"/>
    <cellStyle name="20% - Accent3 23" xfId="2176" xr:uid="{00000000-0005-0000-0000-000089000000}"/>
    <cellStyle name="20% - Accent3 24" xfId="2177" xr:uid="{00000000-0005-0000-0000-00008A000000}"/>
    <cellStyle name="20% - Accent3 25" xfId="2178" xr:uid="{00000000-0005-0000-0000-00008B000000}"/>
    <cellStyle name="20% - Accent3 26" xfId="2179" xr:uid="{00000000-0005-0000-0000-00008C000000}"/>
    <cellStyle name="20% - Accent3 27" xfId="2180" xr:uid="{00000000-0005-0000-0000-00008D000000}"/>
    <cellStyle name="20% - Accent3 28" xfId="2181" xr:uid="{00000000-0005-0000-0000-00008E000000}"/>
    <cellStyle name="20% - Accent3 29" xfId="2182" xr:uid="{00000000-0005-0000-0000-00008F000000}"/>
    <cellStyle name="20% - Accent3 3" xfId="124" xr:uid="{00000000-0005-0000-0000-000090000000}"/>
    <cellStyle name="20% - Accent3 3 2" xfId="125" xr:uid="{00000000-0005-0000-0000-000091000000}"/>
    <cellStyle name="20% - Accent3 3 3" xfId="2183" xr:uid="{00000000-0005-0000-0000-000092000000}"/>
    <cellStyle name="20% - Accent3 30" xfId="2184" xr:uid="{00000000-0005-0000-0000-000093000000}"/>
    <cellStyle name="20% - Accent3 31" xfId="2185" xr:uid="{00000000-0005-0000-0000-000094000000}"/>
    <cellStyle name="20% - Accent3 32" xfId="2186" xr:uid="{00000000-0005-0000-0000-000095000000}"/>
    <cellStyle name="20% - Accent3 33" xfId="2187" xr:uid="{00000000-0005-0000-0000-000096000000}"/>
    <cellStyle name="20% - Accent3 34" xfId="2188" xr:uid="{00000000-0005-0000-0000-000097000000}"/>
    <cellStyle name="20% - Accent3 35" xfId="2189" xr:uid="{00000000-0005-0000-0000-000098000000}"/>
    <cellStyle name="20% - Accent3 36" xfId="2190" xr:uid="{00000000-0005-0000-0000-000099000000}"/>
    <cellStyle name="20% - Accent3 37" xfId="2191" xr:uid="{00000000-0005-0000-0000-00009A000000}"/>
    <cellStyle name="20% - Accent3 38" xfId="2192" xr:uid="{00000000-0005-0000-0000-00009B000000}"/>
    <cellStyle name="20% - Accent3 39" xfId="2193" xr:uid="{00000000-0005-0000-0000-00009C000000}"/>
    <cellStyle name="20% - Accent3 4" xfId="126" xr:uid="{00000000-0005-0000-0000-00009D000000}"/>
    <cellStyle name="20% - Accent3 4 2" xfId="2194" xr:uid="{00000000-0005-0000-0000-00009E000000}"/>
    <cellStyle name="20% - Accent3 40" xfId="2195" xr:uid="{00000000-0005-0000-0000-00009F000000}"/>
    <cellStyle name="20% - Accent3 41" xfId="2196" xr:uid="{00000000-0005-0000-0000-0000A0000000}"/>
    <cellStyle name="20% - Accent3 42" xfId="2197" xr:uid="{00000000-0005-0000-0000-0000A1000000}"/>
    <cellStyle name="20% - Accent3 43" xfId="2198" xr:uid="{00000000-0005-0000-0000-0000A2000000}"/>
    <cellStyle name="20% - Accent3 44" xfId="2199" xr:uid="{00000000-0005-0000-0000-0000A3000000}"/>
    <cellStyle name="20% - Accent3 45" xfId="2200" xr:uid="{00000000-0005-0000-0000-0000A4000000}"/>
    <cellStyle name="20% - Accent3 46" xfId="2201" xr:uid="{00000000-0005-0000-0000-0000A5000000}"/>
    <cellStyle name="20% - Accent3 47" xfId="2202" xr:uid="{00000000-0005-0000-0000-0000A6000000}"/>
    <cellStyle name="20% - Accent3 48" xfId="2203" xr:uid="{00000000-0005-0000-0000-0000A7000000}"/>
    <cellStyle name="20% - Accent3 49" xfId="2204" xr:uid="{00000000-0005-0000-0000-0000A8000000}"/>
    <cellStyle name="20% - Accent3 5" xfId="127" xr:uid="{00000000-0005-0000-0000-0000A9000000}"/>
    <cellStyle name="20% - Accent3 5 2" xfId="2205" xr:uid="{00000000-0005-0000-0000-0000AA000000}"/>
    <cellStyle name="20% - Accent3 50" xfId="2206" xr:uid="{00000000-0005-0000-0000-0000AB000000}"/>
    <cellStyle name="20% - Accent3 51" xfId="2207" xr:uid="{00000000-0005-0000-0000-0000AC000000}"/>
    <cellStyle name="20% - Accent3 52" xfId="2208" xr:uid="{00000000-0005-0000-0000-0000AD000000}"/>
    <cellStyle name="20% - Accent3 53" xfId="2209" xr:uid="{00000000-0005-0000-0000-0000AE000000}"/>
    <cellStyle name="20% - Accent3 54" xfId="2210" xr:uid="{00000000-0005-0000-0000-0000AF000000}"/>
    <cellStyle name="20% - Accent3 55" xfId="56152" xr:uid="{F03C42BF-4C08-41E3-877E-170883E9A256}"/>
    <cellStyle name="20% - Accent3 6" xfId="2211" xr:uid="{00000000-0005-0000-0000-0000B0000000}"/>
    <cellStyle name="20% - Accent3 7" xfId="2212" xr:uid="{00000000-0005-0000-0000-0000B1000000}"/>
    <cellStyle name="20% - Accent3 8" xfId="2213" xr:uid="{00000000-0005-0000-0000-0000B2000000}"/>
    <cellStyle name="20% - Accent3 9" xfId="2214" xr:uid="{00000000-0005-0000-0000-0000B3000000}"/>
    <cellStyle name="20% - Accent4" xfId="59" builtinId="42" customBuiltin="1"/>
    <cellStyle name="20% - Accent4 10" xfId="2215" xr:uid="{00000000-0005-0000-0000-0000B4000000}"/>
    <cellStyle name="20% - Accent4 11" xfId="2216" xr:uid="{00000000-0005-0000-0000-0000B5000000}"/>
    <cellStyle name="20% - Accent4 12" xfId="2217" xr:uid="{00000000-0005-0000-0000-0000B6000000}"/>
    <cellStyle name="20% - Accent4 13" xfId="2218" xr:uid="{00000000-0005-0000-0000-0000B7000000}"/>
    <cellStyle name="20% - Accent4 14" xfId="2219" xr:uid="{00000000-0005-0000-0000-0000B8000000}"/>
    <cellStyle name="20% - Accent4 15" xfId="2220" xr:uid="{00000000-0005-0000-0000-0000B9000000}"/>
    <cellStyle name="20% - Accent4 16" xfId="2221" xr:uid="{00000000-0005-0000-0000-0000BA000000}"/>
    <cellStyle name="20% - Accent4 17" xfId="2222" xr:uid="{00000000-0005-0000-0000-0000BB000000}"/>
    <cellStyle name="20% - Accent4 18" xfId="2223" xr:uid="{00000000-0005-0000-0000-0000BC000000}"/>
    <cellStyle name="20% - Accent4 19" xfId="2224" xr:uid="{00000000-0005-0000-0000-0000BD000000}"/>
    <cellStyle name="20% - Accent4 2" xfId="128" xr:uid="{00000000-0005-0000-0000-0000BE000000}"/>
    <cellStyle name="20% - Accent4 2 2" xfId="129" xr:uid="{00000000-0005-0000-0000-0000BF000000}"/>
    <cellStyle name="20% - Accent4 2 3" xfId="2225" xr:uid="{00000000-0005-0000-0000-0000C0000000}"/>
    <cellStyle name="20% - Accent4 20" xfId="2226" xr:uid="{00000000-0005-0000-0000-0000C1000000}"/>
    <cellStyle name="20% - Accent4 21" xfId="2227" xr:uid="{00000000-0005-0000-0000-0000C2000000}"/>
    <cellStyle name="20% - Accent4 22" xfId="2228" xr:uid="{00000000-0005-0000-0000-0000C3000000}"/>
    <cellStyle name="20% - Accent4 23" xfId="2229" xr:uid="{00000000-0005-0000-0000-0000C4000000}"/>
    <cellStyle name="20% - Accent4 24" xfId="2230" xr:uid="{00000000-0005-0000-0000-0000C5000000}"/>
    <cellStyle name="20% - Accent4 25" xfId="2231" xr:uid="{00000000-0005-0000-0000-0000C6000000}"/>
    <cellStyle name="20% - Accent4 26" xfId="2232" xr:uid="{00000000-0005-0000-0000-0000C7000000}"/>
    <cellStyle name="20% - Accent4 27" xfId="2233" xr:uid="{00000000-0005-0000-0000-0000C8000000}"/>
    <cellStyle name="20% - Accent4 28" xfId="2234" xr:uid="{00000000-0005-0000-0000-0000C9000000}"/>
    <cellStyle name="20% - Accent4 29" xfId="2235" xr:uid="{00000000-0005-0000-0000-0000CA000000}"/>
    <cellStyle name="20% - Accent4 3" xfId="130" xr:uid="{00000000-0005-0000-0000-0000CB000000}"/>
    <cellStyle name="20% - Accent4 3 2" xfId="131" xr:uid="{00000000-0005-0000-0000-0000CC000000}"/>
    <cellStyle name="20% - Accent4 3 3" xfId="2236" xr:uid="{00000000-0005-0000-0000-0000CD000000}"/>
    <cellStyle name="20% - Accent4 30" xfId="2237" xr:uid="{00000000-0005-0000-0000-0000CE000000}"/>
    <cellStyle name="20% - Accent4 31" xfId="2238" xr:uid="{00000000-0005-0000-0000-0000CF000000}"/>
    <cellStyle name="20% - Accent4 32" xfId="2239" xr:uid="{00000000-0005-0000-0000-0000D0000000}"/>
    <cellStyle name="20% - Accent4 33" xfId="2240" xr:uid="{00000000-0005-0000-0000-0000D1000000}"/>
    <cellStyle name="20% - Accent4 34" xfId="2241" xr:uid="{00000000-0005-0000-0000-0000D2000000}"/>
    <cellStyle name="20% - Accent4 35" xfId="2242" xr:uid="{00000000-0005-0000-0000-0000D3000000}"/>
    <cellStyle name="20% - Accent4 36" xfId="2243" xr:uid="{00000000-0005-0000-0000-0000D4000000}"/>
    <cellStyle name="20% - Accent4 37" xfId="2244" xr:uid="{00000000-0005-0000-0000-0000D5000000}"/>
    <cellStyle name="20% - Accent4 38" xfId="2245" xr:uid="{00000000-0005-0000-0000-0000D6000000}"/>
    <cellStyle name="20% - Accent4 39" xfId="2246" xr:uid="{00000000-0005-0000-0000-0000D7000000}"/>
    <cellStyle name="20% - Accent4 4" xfId="132" xr:uid="{00000000-0005-0000-0000-0000D8000000}"/>
    <cellStyle name="20% - Accent4 4 2" xfId="2247" xr:uid="{00000000-0005-0000-0000-0000D9000000}"/>
    <cellStyle name="20% - Accent4 40" xfId="2248" xr:uid="{00000000-0005-0000-0000-0000DA000000}"/>
    <cellStyle name="20% - Accent4 41" xfId="2249" xr:uid="{00000000-0005-0000-0000-0000DB000000}"/>
    <cellStyle name="20% - Accent4 42" xfId="2250" xr:uid="{00000000-0005-0000-0000-0000DC000000}"/>
    <cellStyle name="20% - Accent4 43" xfId="2251" xr:uid="{00000000-0005-0000-0000-0000DD000000}"/>
    <cellStyle name="20% - Accent4 44" xfId="2252" xr:uid="{00000000-0005-0000-0000-0000DE000000}"/>
    <cellStyle name="20% - Accent4 45" xfId="2253" xr:uid="{00000000-0005-0000-0000-0000DF000000}"/>
    <cellStyle name="20% - Accent4 46" xfId="2254" xr:uid="{00000000-0005-0000-0000-0000E0000000}"/>
    <cellStyle name="20% - Accent4 47" xfId="2255" xr:uid="{00000000-0005-0000-0000-0000E1000000}"/>
    <cellStyle name="20% - Accent4 48" xfId="2256" xr:uid="{00000000-0005-0000-0000-0000E2000000}"/>
    <cellStyle name="20% - Accent4 49" xfId="2257" xr:uid="{00000000-0005-0000-0000-0000E3000000}"/>
    <cellStyle name="20% - Accent4 5" xfId="133" xr:uid="{00000000-0005-0000-0000-0000E4000000}"/>
    <cellStyle name="20% - Accent4 5 2" xfId="2258" xr:uid="{00000000-0005-0000-0000-0000E5000000}"/>
    <cellStyle name="20% - Accent4 50" xfId="2259" xr:uid="{00000000-0005-0000-0000-0000E6000000}"/>
    <cellStyle name="20% - Accent4 51" xfId="2260" xr:uid="{00000000-0005-0000-0000-0000E7000000}"/>
    <cellStyle name="20% - Accent4 52" xfId="2261" xr:uid="{00000000-0005-0000-0000-0000E8000000}"/>
    <cellStyle name="20% - Accent4 53" xfId="2262" xr:uid="{00000000-0005-0000-0000-0000E9000000}"/>
    <cellStyle name="20% - Accent4 54" xfId="2263" xr:uid="{00000000-0005-0000-0000-0000EA000000}"/>
    <cellStyle name="20% - Accent4 55" xfId="56155" xr:uid="{70D4650C-21D0-4B41-B006-F10A85307349}"/>
    <cellStyle name="20% - Accent4 6" xfId="2264" xr:uid="{00000000-0005-0000-0000-0000EB000000}"/>
    <cellStyle name="20% - Accent4 7" xfId="2265" xr:uid="{00000000-0005-0000-0000-0000EC000000}"/>
    <cellStyle name="20% - Accent4 8" xfId="2266" xr:uid="{00000000-0005-0000-0000-0000ED000000}"/>
    <cellStyle name="20% - Accent4 9" xfId="2267" xr:uid="{00000000-0005-0000-0000-0000EE000000}"/>
    <cellStyle name="20% - Accent5" xfId="63" builtinId="46" customBuiltin="1"/>
    <cellStyle name="20% - Accent5 10" xfId="2268" xr:uid="{00000000-0005-0000-0000-0000EF000000}"/>
    <cellStyle name="20% - Accent5 11" xfId="2269" xr:uid="{00000000-0005-0000-0000-0000F0000000}"/>
    <cellStyle name="20% - Accent5 12" xfId="2270" xr:uid="{00000000-0005-0000-0000-0000F1000000}"/>
    <cellStyle name="20% - Accent5 13" xfId="2271" xr:uid="{00000000-0005-0000-0000-0000F2000000}"/>
    <cellStyle name="20% - Accent5 14" xfId="2272" xr:uid="{00000000-0005-0000-0000-0000F3000000}"/>
    <cellStyle name="20% - Accent5 15" xfId="2273" xr:uid="{00000000-0005-0000-0000-0000F4000000}"/>
    <cellStyle name="20% - Accent5 16" xfId="2274" xr:uid="{00000000-0005-0000-0000-0000F5000000}"/>
    <cellStyle name="20% - Accent5 17" xfId="2275" xr:uid="{00000000-0005-0000-0000-0000F6000000}"/>
    <cellStyle name="20% - Accent5 18" xfId="2276" xr:uid="{00000000-0005-0000-0000-0000F7000000}"/>
    <cellStyle name="20% - Accent5 19" xfId="2277" xr:uid="{00000000-0005-0000-0000-0000F8000000}"/>
    <cellStyle name="20% - Accent5 2" xfId="134" xr:uid="{00000000-0005-0000-0000-0000F9000000}"/>
    <cellStyle name="20% - Accent5 2 2" xfId="135" xr:uid="{00000000-0005-0000-0000-0000FA000000}"/>
    <cellStyle name="20% - Accent5 2 3" xfId="2278" xr:uid="{00000000-0005-0000-0000-0000FB000000}"/>
    <cellStyle name="20% - Accent5 20" xfId="2279" xr:uid="{00000000-0005-0000-0000-0000FC000000}"/>
    <cellStyle name="20% - Accent5 21" xfId="2280" xr:uid="{00000000-0005-0000-0000-0000FD000000}"/>
    <cellStyle name="20% - Accent5 22" xfId="2281" xr:uid="{00000000-0005-0000-0000-0000FE000000}"/>
    <cellStyle name="20% - Accent5 23" xfId="2282" xr:uid="{00000000-0005-0000-0000-0000FF000000}"/>
    <cellStyle name="20% - Accent5 24" xfId="2283" xr:uid="{00000000-0005-0000-0000-000000010000}"/>
    <cellStyle name="20% - Accent5 25" xfId="2284" xr:uid="{00000000-0005-0000-0000-000001010000}"/>
    <cellStyle name="20% - Accent5 26" xfId="2285" xr:uid="{00000000-0005-0000-0000-000002010000}"/>
    <cellStyle name="20% - Accent5 27" xfId="2286" xr:uid="{00000000-0005-0000-0000-000003010000}"/>
    <cellStyle name="20% - Accent5 28" xfId="2287" xr:uid="{00000000-0005-0000-0000-000004010000}"/>
    <cellStyle name="20% - Accent5 29" xfId="2288" xr:uid="{00000000-0005-0000-0000-000005010000}"/>
    <cellStyle name="20% - Accent5 3" xfId="136" xr:uid="{00000000-0005-0000-0000-000006010000}"/>
    <cellStyle name="20% - Accent5 3 2" xfId="2289" xr:uid="{00000000-0005-0000-0000-000007010000}"/>
    <cellStyle name="20% - Accent5 30" xfId="2290" xr:uid="{00000000-0005-0000-0000-000008010000}"/>
    <cellStyle name="20% - Accent5 31" xfId="2291" xr:uid="{00000000-0005-0000-0000-000009010000}"/>
    <cellStyle name="20% - Accent5 32" xfId="2292" xr:uid="{00000000-0005-0000-0000-00000A010000}"/>
    <cellStyle name="20% - Accent5 33" xfId="2293" xr:uid="{00000000-0005-0000-0000-00000B010000}"/>
    <cellStyle name="20% - Accent5 34" xfId="2294" xr:uid="{00000000-0005-0000-0000-00000C010000}"/>
    <cellStyle name="20% - Accent5 35" xfId="2295" xr:uid="{00000000-0005-0000-0000-00000D010000}"/>
    <cellStyle name="20% - Accent5 36" xfId="2296" xr:uid="{00000000-0005-0000-0000-00000E010000}"/>
    <cellStyle name="20% - Accent5 37" xfId="2297" xr:uid="{00000000-0005-0000-0000-00000F010000}"/>
    <cellStyle name="20% - Accent5 38" xfId="2298" xr:uid="{00000000-0005-0000-0000-000010010000}"/>
    <cellStyle name="20% - Accent5 39" xfId="2299" xr:uid="{00000000-0005-0000-0000-000011010000}"/>
    <cellStyle name="20% - Accent5 4" xfId="137" xr:uid="{00000000-0005-0000-0000-000012010000}"/>
    <cellStyle name="20% - Accent5 4 2" xfId="2300" xr:uid="{00000000-0005-0000-0000-000013010000}"/>
    <cellStyle name="20% - Accent5 40" xfId="2301" xr:uid="{00000000-0005-0000-0000-000014010000}"/>
    <cellStyle name="20% - Accent5 41" xfId="2302" xr:uid="{00000000-0005-0000-0000-000015010000}"/>
    <cellStyle name="20% - Accent5 42" xfId="2303" xr:uid="{00000000-0005-0000-0000-000016010000}"/>
    <cellStyle name="20% - Accent5 43" xfId="2304" xr:uid="{00000000-0005-0000-0000-000017010000}"/>
    <cellStyle name="20% - Accent5 44" xfId="2305" xr:uid="{00000000-0005-0000-0000-000018010000}"/>
    <cellStyle name="20% - Accent5 45" xfId="2306" xr:uid="{00000000-0005-0000-0000-000019010000}"/>
    <cellStyle name="20% - Accent5 46" xfId="2307" xr:uid="{00000000-0005-0000-0000-00001A010000}"/>
    <cellStyle name="20% - Accent5 47" xfId="2308" xr:uid="{00000000-0005-0000-0000-00001B010000}"/>
    <cellStyle name="20% - Accent5 48" xfId="2309" xr:uid="{00000000-0005-0000-0000-00001C010000}"/>
    <cellStyle name="20% - Accent5 49" xfId="2310" xr:uid="{00000000-0005-0000-0000-00001D010000}"/>
    <cellStyle name="20% - Accent5 5" xfId="2311" xr:uid="{00000000-0005-0000-0000-00001E010000}"/>
    <cellStyle name="20% - Accent5 50" xfId="2312" xr:uid="{00000000-0005-0000-0000-00001F010000}"/>
    <cellStyle name="20% - Accent5 51" xfId="2313" xr:uid="{00000000-0005-0000-0000-000020010000}"/>
    <cellStyle name="20% - Accent5 52" xfId="2314" xr:uid="{00000000-0005-0000-0000-000021010000}"/>
    <cellStyle name="20% - Accent5 53" xfId="2315" xr:uid="{00000000-0005-0000-0000-000022010000}"/>
    <cellStyle name="20% - Accent5 54" xfId="2316" xr:uid="{00000000-0005-0000-0000-000023010000}"/>
    <cellStyle name="20% - Accent5 55" xfId="56158" xr:uid="{F7F88481-22B2-4C42-AE8C-EA4BD1D41801}"/>
    <cellStyle name="20% - Accent5 6" xfId="2317" xr:uid="{00000000-0005-0000-0000-000024010000}"/>
    <cellStyle name="20% - Accent5 7" xfId="2318" xr:uid="{00000000-0005-0000-0000-000025010000}"/>
    <cellStyle name="20% - Accent5 8" xfId="2319" xr:uid="{00000000-0005-0000-0000-000026010000}"/>
    <cellStyle name="20% - Accent5 9" xfId="2320" xr:uid="{00000000-0005-0000-0000-000027010000}"/>
    <cellStyle name="20% - Accent6" xfId="67" builtinId="50" customBuiltin="1"/>
    <cellStyle name="20% - Accent6 10" xfId="2321" xr:uid="{00000000-0005-0000-0000-000028010000}"/>
    <cellStyle name="20% - Accent6 11" xfId="2322" xr:uid="{00000000-0005-0000-0000-000029010000}"/>
    <cellStyle name="20% - Accent6 12" xfId="2323" xr:uid="{00000000-0005-0000-0000-00002A010000}"/>
    <cellStyle name="20% - Accent6 13" xfId="2324" xr:uid="{00000000-0005-0000-0000-00002B010000}"/>
    <cellStyle name="20% - Accent6 14" xfId="2325" xr:uid="{00000000-0005-0000-0000-00002C010000}"/>
    <cellStyle name="20% - Accent6 15" xfId="2326" xr:uid="{00000000-0005-0000-0000-00002D010000}"/>
    <cellStyle name="20% - Accent6 16" xfId="2327" xr:uid="{00000000-0005-0000-0000-00002E010000}"/>
    <cellStyle name="20% - Accent6 17" xfId="2328" xr:uid="{00000000-0005-0000-0000-00002F010000}"/>
    <cellStyle name="20% - Accent6 18" xfId="2329" xr:uid="{00000000-0005-0000-0000-000030010000}"/>
    <cellStyle name="20% - Accent6 19" xfId="2330" xr:uid="{00000000-0005-0000-0000-000031010000}"/>
    <cellStyle name="20% - Accent6 2" xfId="138" xr:uid="{00000000-0005-0000-0000-000032010000}"/>
    <cellStyle name="20% - Accent6 2 2" xfId="139" xr:uid="{00000000-0005-0000-0000-000033010000}"/>
    <cellStyle name="20% - Accent6 2 3" xfId="2331" xr:uid="{00000000-0005-0000-0000-000034010000}"/>
    <cellStyle name="20% - Accent6 20" xfId="2332" xr:uid="{00000000-0005-0000-0000-000035010000}"/>
    <cellStyle name="20% - Accent6 21" xfId="2333" xr:uid="{00000000-0005-0000-0000-000036010000}"/>
    <cellStyle name="20% - Accent6 22" xfId="2334" xr:uid="{00000000-0005-0000-0000-000037010000}"/>
    <cellStyle name="20% - Accent6 23" xfId="2335" xr:uid="{00000000-0005-0000-0000-000038010000}"/>
    <cellStyle name="20% - Accent6 24" xfId="2336" xr:uid="{00000000-0005-0000-0000-000039010000}"/>
    <cellStyle name="20% - Accent6 25" xfId="2337" xr:uid="{00000000-0005-0000-0000-00003A010000}"/>
    <cellStyle name="20% - Accent6 26" xfId="2338" xr:uid="{00000000-0005-0000-0000-00003B010000}"/>
    <cellStyle name="20% - Accent6 27" xfId="2339" xr:uid="{00000000-0005-0000-0000-00003C010000}"/>
    <cellStyle name="20% - Accent6 28" xfId="2340" xr:uid="{00000000-0005-0000-0000-00003D010000}"/>
    <cellStyle name="20% - Accent6 29" xfId="2341" xr:uid="{00000000-0005-0000-0000-00003E010000}"/>
    <cellStyle name="20% - Accent6 3" xfId="140" xr:uid="{00000000-0005-0000-0000-00003F010000}"/>
    <cellStyle name="20% - Accent6 3 2" xfId="2342" xr:uid="{00000000-0005-0000-0000-000040010000}"/>
    <cellStyle name="20% - Accent6 30" xfId="2343" xr:uid="{00000000-0005-0000-0000-000041010000}"/>
    <cellStyle name="20% - Accent6 31" xfId="2344" xr:uid="{00000000-0005-0000-0000-000042010000}"/>
    <cellStyle name="20% - Accent6 32" xfId="2345" xr:uid="{00000000-0005-0000-0000-000043010000}"/>
    <cellStyle name="20% - Accent6 33" xfId="2346" xr:uid="{00000000-0005-0000-0000-000044010000}"/>
    <cellStyle name="20% - Accent6 34" xfId="2347" xr:uid="{00000000-0005-0000-0000-000045010000}"/>
    <cellStyle name="20% - Accent6 35" xfId="2348" xr:uid="{00000000-0005-0000-0000-000046010000}"/>
    <cellStyle name="20% - Accent6 36" xfId="2349" xr:uid="{00000000-0005-0000-0000-000047010000}"/>
    <cellStyle name="20% - Accent6 37" xfId="2350" xr:uid="{00000000-0005-0000-0000-000048010000}"/>
    <cellStyle name="20% - Accent6 38" xfId="2351" xr:uid="{00000000-0005-0000-0000-000049010000}"/>
    <cellStyle name="20% - Accent6 39" xfId="2352" xr:uid="{00000000-0005-0000-0000-00004A010000}"/>
    <cellStyle name="20% - Accent6 4" xfId="141" xr:uid="{00000000-0005-0000-0000-00004B010000}"/>
    <cellStyle name="20% - Accent6 4 2" xfId="2353" xr:uid="{00000000-0005-0000-0000-00004C010000}"/>
    <cellStyle name="20% - Accent6 40" xfId="2354" xr:uid="{00000000-0005-0000-0000-00004D010000}"/>
    <cellStyle name="20% - Accent6 41" xfId="2355" xr:uid="{00000000-0005-0000-0000-00004E010000}"/>
    <cellStyle name="20% - Accent6 42" xfId="2356" xr:uid="{00000000-0005-0000-0000-00004F010000}"/>
    <cellStyle name="20% - Accent6 43" xfId="2357" xr:uid="{00000000-0005-0000-0000-000050010000}"/>
    <cellStyle name="20% - Accent6 44" xfId="2358" xr:uid="{00000000-0005-0000-0000-000051010000}"/>
    <cellStyle name="20% - Accent6 45" xfId="2359" xr:uid="{00000000-0005-0000-0000-000052010000}"/>
    <cellStyle name="20% - Accent6 46" xfId="2360" xr:uid="{00000000-0005-0000-0000-000053010000}"/>
    <cellStyle name="20% - Accent6 47" xfId="2361" xr:uid="{00000000-0005-0000-0000-000054010000}"/>
    <cellStyle name="20% - Accent6 48" xfId="2362" xr:uid="{00000000-0005-0000-0000-000055010000}"/>
    <cellStyle name="20% - Accent6 49" xfId="2363" xr:uid="{00000000-0005-0000-0000-000056010000}"/>
    <cellStyle name="20% - Accent6 5" xfId="2364" xr:uid="{00000000-0005-0000-0000-000057010000}"/>
    <cellStyle name="20% - Accent6 50" xfId="2365" xr:uid="{00000000-0005-0000-0000-000058010000}"/>
    <cellStyle name="20% - Accent6 51" xfId="2366" xr:uid="{00000000-0005-0000-0000-000059010000}"/>
    <cellStyle name="20% - Accent6 52" xfId="2367" xr:uid="{00000000-0005-0000-0000-00005A010000}"/>
    <cellStyle name="20% - Accent6 53" xfId="2368" xr:uid="{00000000-0005-0000-0000-00005B010000}"/>
    <cellStyle name="20% - Accent6 54" xfId="2369" xr:uid="{00000000-0005-0000-0000-00005C010000}"/>
    <cellStyle name="20% - Accent6 55" xfId="56161" xr:uid="{2CC9D5E7-22FD-419D-8A4E-FBF6CE243DE2}"/>
    <cellStyle name="20% - Accent6 6" xfId="2370" xr:uid="{00000000-0005-0000-0000-00005D010000}"/>
    <cellStyle name="20% - Accent6 7" xfId="2371" xr:uid="{00000000-0005-0000-0000-00005E010000}"/>
    <cellStyle name="20% - Accent6 8" xfId="2372" xr:uid="{00000000-0005-0000-0000-00005F010000}"/>
    <cellStyle name="20% - Accent6 9" xfId="2373" xr:uid="{00000000-0005-0000-0000-000060010000}"/>
    <cellStyle name="20% - アクセント 1" xfId="2374" xr:uid="{00000000-0005-0000-0000-000061010000}"/>
    <cellStyle name="20% - アクセント 2" xfId="2375" xr:uid="{00000000-0005-0000-0000-000062010000}"/>
    <cellStyle name="20% - アクセント 3" xfId="2376" xr:uid="{00000000-0005-0000-0000-000063010000}"/>
    <cellStyle name="20% - アクセント 4" xfId="2377" xr:uid="{00000000-0005-0000-0000-000064010000}"/>
    <cellStyle name="20% - アクセント 5" xfId="2378" xr:uid="{00000000-0005-0000-0000-000065010000}"/>
    <cellStyle name="20% - アクセント 6" xfId="2379" xr:uid="{00000000-0005-0000-0000-000066010000}"/>
    <cellStyle name="20% - 강조색1" xfId="2380" xr:uid="{00000000-0005-0000-0000-000067010000}"/>
    <cellStyle name="20% - 강조색2" xfId="2381" xr:uid="{00000000-0005-0000-0000-000068010000}"/>
    <cellStyle name="20% - 강조색3" xfId="2382" xr:uid="{00000000-0005-0000-0000-000069010000}"/>
    <cellStyle name="20% - 강조색4" xfId="2383" xr:uid="{00000000-0005-0000-0000-00006A010000}"/>
    <cellStyle name="20% - 강조색5" xfId="2384" xr:uid="{00000000-0005-0000-0000-00006B010000}"/>
    <cellStyle name="20% - 강조색6" xfId="2385" xr:uid="{00000000-0005-0000-0000-00006C010000}"/>
    <cellStyle name="40% - Accent1" xfId="48" builtinId="31" customBuiltin="1"/>
    <cellStyle name="40% - Accent1 10" xfId="2386" xr:uid="{00000000-0005-0000-0000-000073010000}"/>
    <cellStyle name="40% - Accent1 11" xfId="2387" xr:uid="{00000000-0005-0000-0000-000074010000}"/>
    <cellStyle name="40% - Accent1 12" xfId="2388" xr:uid="{00000000-0005-0000-0000-000075010000}"/>
    <cellStyle name="40% - Accent1 13" xfId="2389" xr:uid="{00000000-0005-0000-0000-000076010000}"/>
    <cellStyle name="40% - Accent1 14" xfId="2390" xr:uid="{00000000-0005-0000-0000-000077010000}"/>
    <cellStyle name="40% - Accent1 15" xfId="2391" xr:uid="{00000000-0005-0000-0000-000078010000}"/>
    <cellStyle name="40% - Accent1 16" xfId="2392" xr:uid="{00000000-0005-0000-0000-000079010000}"/>
    <cellStyle name="40% - Accent1 17" xfId="2393" xr:uid="{00000000-0005-0000-0000-00007A010000}"/>
    <cellStyle name="40% - Accent1 18" xfId="2394" xr:uid="{00000000-0005-0000-0000-00007B010000}"/>
    <cellStyle name="40% - Accent1 19" xfId="2395" xr:uid="{00000000-0005-0000-0000-00007C010000}"/>
    <cellStyle name="40% - Accent1 2" xfId="142" xr:uid="{00000000-0005-0000-0000-00007D010000}"/>
    <cellStyle name="40% - Accent1 2 2" xfId="143" xr:uid="{00000000-0005-0000-0000-00007E010000}"/>
    <cellStyle name="40% - Accent1 2 3" xfId="2396" xr:uid="{00000000-0005-0000-0000-00007F010000}"/>
    <cellStyle name="40% - Accent1 20" xfId="2397" xr:uid="{00000000-0005-0000-0000-000080010000}"/>
    <cellStyle name="40% - Accent1 21" xfId="2398" xr:uid="{00000000-0005-0000-0000-000081010000}"/>
    <cellStyle name="40% - Accent1 22" xfId="2399" xr:uid="{00000000-0005-0000-0000-000082010000}"/>
    <cellStyle name="40% - Accent1 23" xfId="2400" xr:uid="{00000000-0005-0000-0000-000083010000}"/>
    <cellStyle name="40% - Accent1 24" xfId="2401" xr:uid="{00000000-0005-0000-0000-000084010000}"/>
    <cellStyle name="40% - Accent1 25" xfId="2402" xr:uid="{00000000-0005-0000-0000-000085010000}"/>
    <cellStyle name="40% - Accent1 26" xfId="2403" xr:uid="{00000000-0005-0000-0000-000086010000}"/>
    <cellStyle name="40% - Accent1 27" xfId="2404" xr:uid="{00000000-0005-0000-0000-000087010000}"/>
    <cellStyle name="40% - Accent1 28" xfId="2405" xr:uid="{00000000-0005-0000-0000-000088010000}"/>
    <cellStyle name="40% - Accent1 29" xfId="2406" xr:uid="{00000000-0005-0000-0000-000089010000}"/>
    <cellStyle name="40% - Accent1 3" xfId="144" xr:uid="{00000000-0005-0000-0000-00008A010000}"/>
    <cellStyle name="40% - Accent1 3 2" xfId="145" xr:uid="{00000000-0005-0000-0000-00008B010000}"/>
    <cellStyle name="40% - Accent1 3 3" xfId="2407" xr:uid="{00000000-0005-0000-0000-00008C010000}"/>
    <cellStyle name="40% - Accent1 30" xfId="2408" xr:uid="{00000000-0005-0000-0000-00008D010000}"/>
    <cellStyle name="40% - Accent1 31" xfId="2409" xr:uid="{00000000-0005-0000-0000-00008E010000}"/>
    <cellStyle name="40% - Accent1 32" xfId="2410" xr:uid="{00000000-0005-0000-0000-00008F010000}"/>
    <cellStyle name="40% - Accent1 33" xfId="2411" xr:uid="{00000000-0005-0000-0000-000090010000}"/>
    <cellStyle name="40% - Accent1 34" xfId="2412" xr:uid="{00000000-0005-0000-0000-000091010000}"/>
    <cellStyle name="40% - Accent1 35" xfId="2413" xr:uid="{00000000-0005-0000-0000-000092010000}"/>
    <cellStyle name="40% - Accent1 36" xfId="2414" xr:uid="{00000000-0005-0000-0000-000093010000}"/>
    <cellStyle name="40% - Accent1 37" xfId="2415" xr:uid="{00000000-0005-0000-0000-000094010000}"/>
    <cellStyle name="40% - Accent1 38" xfId="2416" xr:uid="{00000000-0005-0000-0000-000095010000}"/>
    <cellStyle name="40% - Accent1 39" xfId="2417" xr:uid="{00000000-0005-0000-0000-000096010000}"/>
    <cellStyle name="40% - Accent1 4" xfId="146" xr:uid="{00000000-0005-0000-0000-000097010000}"/>
    <cellStyle name="40% - Accent1 4 2" xfId="2418" xr:uid="{00000000-0005-0000-0000-000098010000}"/>
    <cellStyle name="40% - Accent1 40" xfId="2419" xr:uid="{00000000-0005-0000-0000-000099010000}"/>
    <cellStyle name="40% - Accent1 41" xfId="2420" xr:uid="{00000000-0005-0000-0000-00009A010000}"/>
    <cellStyle name="40% - Accent1 42" xfId="2421" xr:uid="{00000000-0005-0000-0000-00009B010000}"/>
    <cellStyle name="40% - Accent1 43" xfId="2422" xr:uid="{00000000-0005-0000-0000-00009C010000}"/>
    <cellStyle name="40% - Accent1 44" xfId="2423" xr:uid="{00000000-0005-0000-0000-00009D010000}"/>
    <cellStyle name="40% - Accent1 45" xfId="2424" xr:uid="{00000000-0005-0000-0000-00009E010000}"/>
    <cellStyle name="40% - Accent1 46" xfId="2425" xr:uid="{00000000-0005-0000-0000-00009F010000}"/>
    <cellStyle name="40% - Accent1 47" xfId="2426" xr:uid="{00000000-0005-0000-0000-0000A0010000}"/>
    <cellStyle name="40% - Accent1 48" xfId="2427" xr:uid="{00000000-0005-0000-0000-0000A1010000}"/>
    <cellStyle name="40% - Accent1 49" xfId="2428" xr:uid="{00000000-0005-0000-0000-0000A2010000}"/>
    <cellStyle name="40% - Accent1 5" xfId="147" xr:uid="{00000000-0005-0000-0000-0000A3010000}"/>
    <cellStyle name="40% - Accent1 5 2" xfId="2429" xr:uid="{00000000-0005-0000-0000-0000A4010000}"/>
    <cellStyle name="40% - Accent1 50" xfId="2430" xr:uid="{00000000-0005-0000-0000-0000A5010000}"/>
    <cellStyle name="40% - Accent1 51" xfId="2431" xr:uid="{00000000-0005-0000-0000-0000A6010000}"/>
    <cellStyle name="40% - Accent1 52" xfId="2432" xr:uid="{00000000-0005-0000-0000-0000A7010000}"/>
    <cellStyle name="40% - Accent1 53" xfId="2433" xr:uid="{00000000-0005-0000-0000-0000A8010000}"/>
    <cellStyle name="40% - Accent1 54" xfId="2434" xr:uid="{00000000-0005-0000-0000-0000A9010000}"/>
    <cellStyle name="40% - Accent1 55" xfId="56146" xr:uid="{F1888170-C36D-4971-8929-137EC597CBED}"/>
    <cellStyle name="40% - Accent1 6" xfId="2435" xr:uid="{00000000-0005-0000-0000-0000AA010000}"/>
    <cellStyle name="40% - Accent1 7" xfId="2436" xr:uid="{00000000-0005-0000-0000-0000AB010000}"/>
    <cellStyle name="40% - Accent1 8" xfId="2437" xr:uid="{00000000-0005-0000-0000-0000AC010000}"/>
    <cellStyle name="40% - Accent1 9" xfId="2438" xr:uid="{00000000-0005-0000-0000-0000AD010000}"/>
    <cellStyle name="40% - Accent2" xfId="52" builtinId="35" customBuiltin="1"/>
    <cellStyle name="40% - Accent2 10" xfId="2439" xr:uid="{00000000-0005-0000-0000-0000AE010000}"/>
    <cellStyle name="40% - Accent2 11" xfId="2440" xr:uid="{00000000-0005-0000-0000-0000AF010000}"/>
    <cellStyle name="40% - Accent2 12" xfId="2441" xr:uid="{00000000-0005-0000-0000-0000B0010000}"/>
    <cellStyle name="40% - Accent2 13" xfId="2442" xr:uid="{00000000-0005-0000-0000-0000B1010000}"/>
    <cellStyle name="40% - Accent2 14" xfId="2443" xr:uid="{00000000-0005-0000-0000-0000B2010000}"/>
    <cellStyle name="40% - Accent2 15" xfId="2444" xr:uid="{00000000-0005-0000-0000-0000B3010000}"/>
    <cellStyle name="40% - Accent2 16" xfId="2445" xr:uid="{00000000-0005-0000-0000-0000B4010000}"/>
    <cellStyle name="40% - Accent2 17" xfId="2446" xr:uid="{00000000-0005-0000-0000-0000B5010000}"/>
    <cellStyle name="40% - Accent2 18" xfId="2447" xr:uid="{00000000-0005-0000-0000-0000B6010000}"/>
    <cellStyle name="40% - Accent2 19" xfId="2448" xr:uid="{00000000-0005-0000-0000-0000B7010000}"/>
    <cellStyle name="40% - Accent2 2" xfId="148" xr:uid="{00000000-0005-0000-0000-0000B8010000}"/>
    <cellStyle name="40% - Accent2 2 2" xfId="149" xr:uid="{00000000-0005-0000-0000-0000B9010000}"/>
    <cellStyle name="40% - Accent2 2 3" xfId="2449" xr:uid="{00000000-0005-0000-0000-0000BA010000}"/>
    <cellStyle name="40% - Accent2 20" xfId="2450" xr:uid="{00000000-0005-0000-0000-0000BB010000}"/>
    <cellStyle name="40% - Accent2 21" xfId="2451" xr:uid="{00000000-0005-0000-0000-0000BC010000}"/>
    <cellStyle name="40% - Accent2 22" xfId="2452" xr:uid="{00000000-0005-0000-0000-0000BD010000}"/>
    <cellStyle name="40% - Accent2 23" xfId="2453" xr:uid="{00000000-0005-0000-0000-0000BE010000}"/>
    <cellStyle name="40% - Accent2 24" xfId="2454" xr:uid="{00000000-0005-0000-0000-0000BF010000}"/>
    <cellStyle name="40% - Accent2 25" xfId="2455" xr:uid="{00000000-0005-0000-0000-0000C0010000}"/>
    <cellStyle name="40% - Accent2 26" xfId="2456" xr:uid="{00000000-0005-0000-0000-0000C1010000}"/>
    <cellStyle name="40% - Accent2 27" xfId="2457" xr:uid="{00000000-0005-0000-0000-0000C2010000}"/>
    <cellStyle name="40% - Accent2 28" xfId="2458" xr:uid="{00000000-0005-0000-0000-0000C3010000}"/>
    <cellStyle name="40% - Accent2 29" xfId="2459" xr:uid="{00000000-0005-0000-0000-0000C4010000}"/>
    <cellStyle name="40% - Accent2 3" xfId="150" xr:uid="{00000000-0005-0000-0000-0000C5010000}"/>
    <cellStyle name="40% - Accent2 3 2" xfId="2460" xr:uid="{00000000-0005-0000-0000-0000C6010000}"/>
    <cellStyle name="40% - Accent2 30" xfId="2461" xr:uid="{00000000-0005-0000-0000-0000C7010000}"/>
    <cellStyle name="40% - Accent2 31" xfId="2462" xr:uid="{00000000-0005-0000-0000-0000C8010000}"/>
    <cellStyle name="40% - Accent2 32" xfId="2463" xr:uid="{00000000-0005-0000-0000-0000C9010000}"/>
    <cellStyle name="40% - Accent2 33" xfId="2464" xr:uid="{00000000-0005-0000-0000-0000CA010000}"/>
    <cellStyle name="40% - Accent2 34" xfId="2465" xr:uid="{00000000-0005-0000-0000-0000CB010000}"/>
    <cellStyle name="40% - Accent2 35" xfId="2466" xr:uid="{00000000-0005-0000-0000-0000CC010000}"/>
    <cellStyle name="40% - Accent2 36" xfId="2467" xr:uid="{00000000-0005-0000-0000-0000CD010000}"/>
    <cellStyle name="40% - Accent2 37" xfId="2468" xr:uid="{00000000-0005-0000-0000-0000CE010000}"/>
    <cellStyle name="40% - Accent2 38" xfId="2469" xr:uid="{00000000-0005-0000-0000-0000CF010000}"/>
    <cellStyle name="40% - Accent2 39" xfId="2470" xr:uid="{00000000-0005-0000-0000-0000D0010000}"/>
    <cellStyle name="40% - Accent2 4" xfId="151" xr:uid="{00000000-0005-0000-0000-0000D1010000}"/>
    <cellStyle name="40% - Accent2 4 2" xfId="2471" xr:uid="{00000000-0005-0000-0000-0000D2010000}"/>
    <cellStyle name="40% - Accent2 40" xfId="2472" xr:uid="{00000000-0005-0000-0000-0000D3010000}"/>
    <cellStyle name="40% - Accent2 41" xfId="2473" xr:uid="{00000000-0005-0000-0000-0000D4010000}"/>
    <cellStyle name="40% - Accent2 42" xfId="2474" xr:uid="{00000000-0005-0000-0000-0000D5010000}"/>
    <cellStyle name="40% - Accent2 43" xfId="2475" xr:uid="{00000000-0005-0000-0000-0000D6010000}"/>
    <cellStyle name="40% - Accent2 44" xfId="2476" xr:uid="{00000000-0005-0000-0000-0000D7010000}"/>
    <cellStyle name="40% - Accent2 45" xfId="2477" xr:uid="{00000000-0005-0000-0000-0000D8010000}"/>
    <cellStyle name="40% - Accent2 46" xfId="2478" xr:uid="{00000000-0005-0000-0000-0000D9010000}"/>
    <cellStyle name="40% - Accent2 47" xfId="2479" xr:uid="{00000000-0005-0000-0000-0000DA010000}"/>
    <cellStyle name="40% - Accent2 48" xfId="2480" xr:uid="{00000000-0005-0000-0000-0000DB010000}"/>
    <cellStyle name="40% - Accent2 49" xfId="2481" xr:uid="{00000000-0005-0000-0000-0000DC010000}"/>
    <cellStyle name="40% - Accent2 5" xfId="2482" xr:uid="{00000000-0005-0000-0000-0000DD010000}"/>
    <cellStyle name="40% - Accent2 50" xfId="2483" xr:uid="{00000000-0005-0000-0000-0000DE010000}"/>
    <cellStyle name="40% - Accent2 51" xfId="2484" xr:uid="{00000000-0005-0000-0000-0000DF010000}"/>
    <cellStyle name="40% - Accent2 52" xfId="2485" xr:uid="{00000000-0005-0000-0000-0000E0010000}"/>
    <cellStyle name="40% - Accent2 53" xfId="2486" xr:uid="{00000000-0005-0000-0000-0000E1010000}"/>
    <cellStyle name="40% - Accent2 54" xfId="2487" xr:uid="{00000000-0005-0000-0000-0000E2010000}"/>
    <cellStyle name="40% - Accent2 55" xfId="56150" xr:uid="{3CD8310D-C36A-4C46-8294-48669D25D87D}"/>
    <cellStyle name="40% - Accent2 6" xfId="2488" xr:uid="{00000000-0005-0000-0000-0000E3010000}"/>
    <cellStyle name="40% - Accent2 7" xfId="2489" xr:uid="{00000000-0005-0000-0000-0000E4010000}"/>
    <cellStyle name="40% - Accent2 8" xfId="2490" xr:uid="{00000000-0005-0000-0000-0000E5010000}"/>
    <cellStyle name="40% - Accent2 9" xfId="2491" xr:uid="{00000000-0005-0000-0000-0000E6010000}"/>
    <cellStyle name="40% - Accent3" xfId="56" builtinId="39" customBuiltin="1"/>
    <cellStyle name="40% - Accent3 10" xfId="2492" xr:uid="{00000000-0005-0000-0000-0000E7010000}"/>
    <cellStyle name="40% - Accent3 11" xfId="2493" xr:uid="{00000000-0005-0000-0000-0000E8010000}"/>
    <cellStyle name="40% - Accent3 12" xfId="2494" xr:uid="{00000000-0005-0000-0000-0000E9010000}"/>
    <cellStyle name="40% - Accent3 13" xfId="2495" xr:uid="{00000000-0005-0000-0000-0000EA010000}"/>
    <cellStyle name="40% - Accent3 14" xfId="2496" xr:uid="{00000000-0005-0000-0000-0000EB010000}"/>
    <cellStyle name="40% - Accent3 15" xfId="2497" xr:uid="{00000000-0005-0000-0000-0000EC010000}"/>
    <cellStyle name="40% - Accent3 16" xfId="2498" xr:uid="{00000000-0005-0000-0000-0000ED010000}"/>
    <cellStyle name="40% - Accent3 17" xfId="2499" xr:uid="{00000000-0005-0000-0000-0000EE010000}"/>
    <cellStyle name="40% - Accent3 18" xfId="2500" xr:uid="{00000000-0005-0000-0000-0000EF010000}"/>
    <cellStyle name="40% - Accent3 19" xfId="2501" xr:uid="{00000000-0005-0000-0000-0000F0010000}"/>
    <cellStyle name="40% - Accent3 2" xfId="152" xr:uid="{00000000-0005-0000-0000-0000F1010000}"/>
    <cellStyle name="40% - Accent3 2 2" xfId="153" xr:uid="{00000000-0005-0000-0000-0000F2010000}"/>
    <cellStyle name="40% - Accent3 2 3" xfId="2502" xr:uid="{00000000-0005-0000-0000-0000F3010000}"/>
    <cellStyle name="40% - Accent3 20" xfId="2503" xr:uid="{00000000-0005-0000-0000-0000F4010000}"/>
    <cellStyle name="40% - Accent3 21" xfId="2504" xr:uid="{00000000-0005-0000-0000-0000F5010000}"/>
    <cellStyle name="40% - Accent3 22" xfId="2505" xr:uid="{00000000-0005-0000-0000-0000F6010000}"/>
    <cellStyle name="40% - Accent3 23" xfId="2506" xr:uid="{00000000-0005-0000-0000-0000F7010000}"/>
    <cellStyle name="40% - Accent3 24" xfId="2507" xr:uid="{00000000-0005-0000-0000-0000F8010000}"/>
    <cellStyle name="40% - Accent3 25" xfId="2508" xr:uid="{00000000-0005-0000-0000-0000F9010000}"/>
    <cellStyle name="40% - Accent3 26" xfId="2509" xr:uid="{00000000-0005-0000-0000-0000FA010000}"/>
    <cellStyle name="40% - Accent3 27" xfId="2510" xr:uid="{00000000-0005-0000-0000-0000FB010000}"/>
    <cellStyle name="40% - Accent3 28" xfId="2511" xr:uid="{00000000-0005-0000-0000-0000FC010000}"/>
    <cellStyle name="40% - Accent3 29" xfId="2512" xr:uid="{00000000-0005-0000-0000-0000FD010000}"/>
    <cellStyle name="40% - Accent3 3" xfId="154" xr:uid="{00000000-0005-0000-0000-0000FE010000}"/>
    <cellStyle name="40% - Accent3 3 2" xfId="155" xr:uid="{00000000-0005-0000-0000-0000FF010000}"/>
    <cellStyle name="40% - Accent3 3 3" xfId="2513" xr:uid="{00000000-0005-0000-0000-000000020000}"/>
    <cellStyle name="40% - Accent3 30" xfId="2514" xr:uid="{00000000-0005-0000-0000-000001020000}"/>
    <cellStyle name="40% - Accent3 31" xfId="2515" xr:uid="{00000000-0005-0000-0000-000002020000}"/>
    <cellStyle name="40% - Accent3 32" xfId="2516" xr:uid="{00000000-0005-0000-0000-000003020000}"/>
    <cellStyle name="40% - Accent3 33" xfId="2517" xr:uid="{00000000-0005-0000-0000-000004020000}"/>
    <cellStyle name="40% - Accent3 34" xfId="2518" xr:uid="{00000000-0005-0000-0000-000005020000}"/>
    <cellStyle name="40% - Accent3 35" xfId="2519" xr:uid="{00000000-0005-0000-0000-000006020000}"/>
    <cellStyle name="40% - Accent3 36" xfId="2520" xr:uid="{00000000-0005-0000-0000-000007020000}"/>
    <cellStyle name="40% - Accent3 37" xfId="2521" xr:uid="{00000000-0005-0000-0000-000008020000}"/>
    <cellStyle name="40% - Accent3 38" xfId="2522" xr:uid="{00000000-0005-0000-0000-000009020000}"/>
    <cellStyle name="40% - Accent3 39" xfId="2523" xr:uid="{00000000-0005-0000-0000-00000A020000}"/>
    <cellStyle name="40% - Accent3 4" xfId="156" xr:uid="{00000000-0005-0000-0000-00000B020000}"/>
    <cellStyle name="40% - Accent3 4 2" xfId="2524" xr:uid="{00000000-0005-0000-0000-00000C020000}"/>
    <cellStyle name="40% - Accent3 40" xfId="2525" xr:uid="{00000000-0005-0000-0000-00000D020000}"/>
    <cellStyle name="40% - Accent3 41" xfId="2526" xr:uid="{00000000-0005-0000-0000-00000E020000}"/>
    <cellStyle name="40% - Accent3 42" xfId="2527" xr:uid="{00000000-0005-0000-0000-00000F020000}"/>
    <cellStyle name="40% - Accent3 43" xfId="2528" xr:uid="{00000000-0005-0000-0000-000010020000}"/>
    <cellStyle name="40% - Accent3 44" xfId="2529" xr:uid="{00000000-0005-0000-0000-000011020000}"/>
    <cellStyle name="40% - Accent3 45" xfId="2530" xr:uid="{00000000-0005-0000-0000-000012020000}"/>
    <cellStyle name="40% - Accent3 46" xfId="2531" xr:uid="{00000000-0005-0000-0000-000013020000}"/>
    <cellStyle name="40% - Accent3 47" xfId="2532" xr:uid="{00000000-0005-0000-0000-000014020000}"/>
    <cellStyle name="40% - Accent3 48" xfId="2533" xr:uid="{00000000-0005-0000-0000-000015020000}"/>
    <cellStyle name="40% - Accent3 49" xfId="2534" xr:uid="{00000000-0005-0000-0000-000016020000}"/>
    <cellStyle name="40% - Accent3 5" xfId="157" xr:uid="{00000000-0005-0000-0000-000017020000}"/>
    <cellStyle name="40% - Accent3 5 2" xfId="2535" xr:uid="{00000000-0005-0000-0000-000018020000}"/>
    <cellStyle name="40% - Accent3 50" xfId="2536" xr:uid="{00000000-0005-0000-0000-000019020000}"/>
    <cellStyle name="40% - Accent3 51" xfId="2537" xr:uid="{00000000-0005-0000-0000-00001A020000}"/>
    <cellStyle name="40% - Accent3 52" xfId="2538" xr:uid="{00000000-0005-0000-0000-00001B020000}"/>
    <cellStyle name="40% - Accent3 53" xfId="2539" xr:uid="{00000000-0005-0000-0000-00001C020000}"/>
    <cellStyle name="40% - Accent3 54" xfId="2540" xr:uid="{00000000-0005-0000-0000-00001D020000}"/>
    <cellStyle name="40% - Accent3 55" xfId="56153" xr:uid="{6BBD55BC-8A03-4CDD-8A00-6EB68921935A}"/>
    <cellStyle name="40% - Accent3 6" xfId="2541" xr:uid="{00000000-0005-0000-0000-00001E020000}"/>
    <cellStyle name="40% - Accent3 7" xfId="2542" xr:uid="{00000000-0005-0000-0000-00001F020000}"/>
    <cellStyle name="40% - Accent3 8" xfId="2543" xr:uid="{00000000-0005-0000-0000-000020020000}"/>
    <cellStyle name="40% - Accent3 9" xfId="2544" xr:uid="{00000000-0005-0000-0000-000021020000}"/>
    <cellStyle name="40% - Accent4" xfId="60" builtinId="43" customBuiltin="1"/>
    <cellStyle name="40% - Accent4 10" xfId="2545" xr:uid="{00000000-0005-0000-0000-000022020000}"/>
    <cellStyle name="40% - Accent4 11" xfId="2546" xr:uid="{00000000-0005-0000-0000-000023020000}"/>
    <cellStyle name="40% - Accent4 12" xfId="2547" xr:uid="{00000000-0005-0000-0000-000024020000}"/>
    <cellStyle name="40% - Accent4 13" xfId="2548" xr:uid="{00000000-0005-0000-0000-000025020000}"/>
    <cellStyle name="40% - Accent4 14" xfId="2549" xr:uid="{00000000-0005-0000-0000-000026020000}"/>
    <cellStyle name="40% - Accent4 15" xfId="2550" xr:uid="{00000000-0005-0000-0000-000027020000}"/>
    <cellStyle name="40% - Accent4 16" xfId="2551" xr:uid="{00000000-0005-0000-0000-000028020000}"/>
    <cellStyle name="40% - Accent4 17" xfId="2552" xr:uid="{00000000-0005-0000-0000-000029020000}"/>
    <cellStyle name="40% - Accent4 18" xfId="2553" xr:uid="{00000000-0005-0000-0000-00002A020000}"/>
    <cellStyle name="40% - Accent4 19" xfId="2554" xr:uid="{00000000-0005-0000-0000-00002B020000}"/>
    <cellStyle name="40% - Accent4 2" xfId="158" xr:uid="{00000000-0005-0000-0000-00002C020000}"/>
    <cellStyle name="40% - Accent4 2 2" xfId="159" xr:uid="{00000000-0005-0000-0000-00002D020000}"/>
    <cellStyle name="40% - Accent4 2 3" xfId="2555" xr:uid="{00000000-0005-0000-0000-00002E020000}"/>
    <cellStyle name="40% - Accent4 20" xfId="2556" xr:uid="{00000000-0005-0000-0000-00002F020000}"/>
    <cellStyle name="40% - Accent4 21" xfId="2557" xr:uid="{00000000-0005-0000-0000-000030020000}"/>
    <cellStyle name="40% - Accent4 22" xfId="2558" xr:uid="{00000000-0005-0000-0000-000031020000}"/>
    <cellStyle name="40% - Accent4 23" xfId="2559" xr:uid="{00000000-0005-0000-0000-000032020000}"/>
    <cellStyle name="40% - Accent4 24" xfId="2560" xr:uid="{00000000-0005-0000-0000-000033020000}"/>
    <cellStyle name="40% - Accent4 25" xfId="2561" xr:uid="{00000000-0005-0000-0000-000034020000}"/>
    <cellStyle name="40% - Accent4 26" xfId="2562" xr:uid="{00000000-0005-0000-0000-000035020000}"/>
    <cellStyle name="40% - Accent4 27" xfId="2563" xr:uid="{00000000-0005-0000-0000-000036020000}"/>
    <cellStyle name="40% - Accent4 28" xfId="2564" xr:uid="{00000000-0005-0000-0000-000037020000}"/>
    <cellStyle name="40% - Accent4 29" xfId="2565" xr:uid="{00000000-0005-0000-0000-000038020000}"/>
    <cellStyle name="40% - Accent4 3" xfId="160" xr:uid="{00000000-0005-0000-0000-000039020000}"/>
    <cellStyle name="40% - Accent4 3 2" xfId="161" xr:uid="{00000000-0005-0000-0000-00003A020000}"/>
    <cellStyle name="40% - Accent4 3 3" xfId="2566" xr:uid="{00000000-0005-0000-0000-00003B020000}"/>
    <cellStyle name="40% - Accent4 30" xfId="2567" xr:uid="{00000000-0005-0000-0000-00003C020000}"/>
    <cellStyle name="40% - Accent4 31" xfId="2568" xr:uid="{00000000-0005-0000-0000-00003D020000}"/>
    <cellStyle name="40% - Accent4 32" xfId="2569" xr:uid="{00000000-0005-0000-0000-00003E020000}"/>
    <cellStyle name="40% - Accent4 33" xfId="2570" xr:uid="{00000000-0005-0000-0000-00003F020000}"/>
    <cellStyle name="40% - Accent4 34" xfId="2571" xr:uid="{00000000-0005-0000-0000-000040020000}"/>
    <cellStyle name="40% - Accent4 35" xfId="2572" xr:uid="{00000000-0005-0000-0000-000041020000}"/>
    <cellStyle name="40% - Accent4 36" xfId="2573" xr:uid="{00000000-0005-0000-0000-000042020000}"/>
    <cellStyle name="40% - Accent4 37" xfId="2574" xr:uid="{00000000-0005-0000-0000-000043020000}"/>
    <cellStyle name="40% - Accent4 38" xfId="2575" xr:uid="{00000000-0005-0000-0000-000044020000}"/>
    <cellStyle name="40% - Accent4 39" xfId="2576" xr:uid="{00000000-0005-0000-0000-000045020000}"/>
    <cellStyle name="40% - Accent4 4" xfId="162" xr:uid="{00000000-0005-0000-0000-000046020000}"/>
    <cellStyle name="40% - Accent4 4 2" xfId="2577" xr:uid="{00000000-0005-0000-0000-000047020000}"/>
    <cellStyle name="40% - Accent4 40" xfId="2578" xr:uid="{00000000-0005-0000-0000-000048020000}"/>
    <cellStyle name="40% - Accent4 41" xfId="2579" xr:uid="{00000000-0005-0000-0000-000049020000}"/>
    <cellStyle name="40% - Accent4 42" xfId="2580" xr:uid="{00000000-0005-0000-0000-00004A020000}"/>
    <cellStyle name="40% - Accent4 43" xfId="2581" xr:uid="{00000000-0005-0000-0000-00004B020000}"/>
    <cellStyle name="40% - Accent4 44" xfId="2582" xr:uid="{00000000-0005-0000-0000-00004C020000}"/>
    <cellStyle name="40% - Accent4 45" xfId="2583" xr:uid="{00000000-0005-0000-0000-00004D020000}"/>
    <cellStyle name="40% - Accent4 46" xfId="2584" xr:uid="{00000000-0005-0000-0000-00004E020000}"/>
    <cellStyle name="40% - Accent4 47" xfId="2585" xr:uid="{00000000-0005-0000-0000-00004F020000}"/>
    <cellStyle name="40% - Accent4 48" xfId="2586" xr:uid="{00000000-0005-0000-0000-000050020000}"/>
    <cellStyle name="40% - Accent4 49" xfId="2587" xr:uid="{00000000-0005-0000-0000-000051020000}"/>
    <cellStyle name="40% - Accent4 5" xfId="163" xr:uid="{00000000-0005-0000-0000-000052020000}"/>
    <cellStyle name="40% - Accent4 5 2" xfId="2588" xr:uid="{00000000-0005-0000-0000-000053020000}"/>
    <cellStyle name="40% - Accent4 50" xfId="2589" xr:uid="{00000000-0005-0000-0000-000054020000}"/>
    <cellStyle name="40% - Accent4 51" xfId="2590" xr:uid="{00000000-0005-0000-0000-000055020000}"/>
    <cellStyle name="40% - Accent4 52" xfId="2591" xr:uid="{00000000-0005-0000-0000-000056020000}"/>
    <cellStyle name="40% - Accent4 53" xfId="2592" xr:uid="{00000000-0005-0000-0000-000057020000}"/>
    <cellStyle name="40% - Accent4 54" xfId="2593" xr:uid="{00000000-0005-0000-0000-000058020000}"/>
    <cellStyle name="40% - Accent4 55" xfId="56156" xr:uid="{79FE6ADA-36C6-47F3-B25B-77AFFDE6ECCA}"/>
    <cellStyle name="40% - Accent4 6" xfId="2594" xr:uid="{00000000-0005-0000-0000-000059020000}"/>
    <cellStyle name="40% - Accent4 7" xfId="2595" xr:uid="{00000000-0005-0000-0000-00005A020000}"/>
    <cellStyle name="40% - Accent4 8" xfId="2596" xr:uid="{00000000-0005-0000-0000-00005B020000}"/>
    <cellStyle name="40% - Accent4 9" xfId="2597" xr:uid="{00000000-0005-0000-0000-00005C020000}"/>
    <cellStyle name="40% - Accent5" xfId="64" builtinId="47" customBuiltin="1"/>
    <cellStyle name="40% - Accent5 10" xfId="2598" xr:uid="{00000000-0005-0000-0000-00005D020000}"/>
    <cellStyle name="40% - Accent5 11" xfId="2599" xr:uid="{00000000-0005-0000-0000-00005E020000}"/>
    <cellStyle name="40% - Accent5 12" xfId="2600" xr:uid="{00000000-0005-0000-0000-00005F020000}"/>
    <cellStyle name="40% - Accent5 13" xfId="2601" xr:uid="{00000000-0005-0000-0000-000060020000}"/>
    <cellStyle name="40% - Accent5 14" xfId="2602" xr:uid="{00000000-0005-0000-0000-000061020000}"/>
    <cellStyle name="40% - Accent5 15" xfId="2603" xr:uid="{00000000-0005-0000-0000-000062020000}"/>
    <cellStyle name="40% - Accent5 16" xfId="2604" xr:uid="{00000000-0005-0000-0000-000063020000}"/>
    <cellStyle name="40% - Accent5 17" xfId="2605" xr:uid="{00000000-0005-0000-0000-000064020000}"/>
    <cellStyle name="40% - Accent5 18" xfId="2606" xr:uid="{00000000-0005-0000-0000-000065020000}"/>
    <cellStyle name="40% - Accent5 19" xfId="2607" xr:uid="{00000000-0005-0000-0000-000066020000}"/>
    <cellStyle name="40% - Accent5 2" xfId="164" xr:uid="{00000000-0005-0000-0000-000067020000}"/>
    <cellStyle name="40% - Accent5 2 2" xfId="165" xr:uid="{00000000-0005-0000-0000-000068020000}"/>
    <cellStyle name="40% - Accent5 2 3" xfId="2608" xr:uid="{00000000-0005-0000-0000-000069020000}"/>
    <cellStyle name="40% - Accent5 20" xfId="2609" xr:uid="{00000000-0005-0000-0000-00006A020000}"/>
    <cellStyle name="40% - Accent5 21" xfId="2610" xr:uid="{00000000-0005-0000-0000-00006B020000}"/>
    <cellStyle name="40% - Accent5 22" xfId="2611" xr:uid="{00000000-0005-0000-0000-00006C020000}"/>
    <cellStyle name="40% - Accent5 23" xfId="2612" xr:uid="{00000000-0005-0000-0000-00006D020000}"/>
    <cellStyle name="40% - Accent5 24" xfId="2613" xr:uid="{00000000-0005-0000-0000-00006E020000}"/>
    <cellStyle name="40% - Accent5 25" xfId="2614" xr:uid="{00000000-0005-0000-0000-00006F020000}"/>
    <cellStyle name="40% - Accent5 26" xfId="2615" xr:uid="{00000000-0005-0000-0000-000070020000}"/>
    <cellStyle name="40% - Accent5 27" xfId="2616" xr:uid="{00000000-0005-0000-0000-000071020000}"/>
    <cellStyle name="40% - Accent5 28" xfId="2617" xr:uid="{00000000-0005-0000-0000-000072020000}"/>
    <cellStyle name="40% - Accent5 29" xfId="2618" xr:uid="{00000000-0005-0000-0000-000073020000}"/>
    <cellStyle name="40% - Accent5 3" xfId="166" xr:uid="{00000000-0005-0000-0000-000074020000}"/>
    <cellStyle name="40% - Accent5 3 2" xfId="2619" xr:uid="{00000000-0005-0000-0000-000075020000}"/>
    <cellStyle name="40% - Accent5 30" xfId="2620" xr:uid="{00000000-0005-0000-0000-000076020000}"/>
    <cellStyle name="40% - Accent5 31" xfId="2621" xr:uid="{00000000-0005-0000-0000-000077020000}"/>
    <cellStyle name="40% - Accent5 32" xfId="2622" xr:uid="{00000000-0005-0000-0000-000078020000}"/>
    <cellStyle name="40% - Accent5 33" xfId="2623" xr:uid="{00000000-0005-0000-0000-000079020000}"/>
    <cellStyle name="40% - Accent5 34" xfId="2624" xr:uid="{00000000-0005-0000-0000-00007A020000}"/>
    <cellStyle name="40% - Accent5 35" xfId="2625" xr:uid="{00000000-0005-0000-0000-00007B020000}"/>
    <cellStyle name="40% - Accent5 36" xfId="2626" xr:uid="{00000000-0005-0000-0000-00007C020000}"/>
    <cellStyle name="40% - Accent5 37" xfId="2627" xr:uid="{00000000-0005-0000-0000-00007D020000}"/>
    <cellStyle name="40% - Accent5 38" xfId="2628" xr:uid="{00000000-0005-0000-0000-00007E020000}"/>
    <cellStyle name="40% - Accent5 39" xfId="2629" xr:uid="{00000000-0005-0000-0000-00007F020000}"/>
    <cellStyle name="40% - Accent5 4" xfId="167" xr:uid="{00000000-0005-0000-0000-000080020000}"/>
    <cellStyle name="40% - Accent5 4 2" xfId="2630" xr:uid="{00000000-0005-0000-0000-000081020000}"/>
    <cellStyle name="40% - Accent5 40" xfId="2631" xr:uid="{00000000-0005-0000-0000-000082020000}"/>
    <cellStyle name="40% - Accent5 41" xfId="2632" xr:uid="{00000000-0005-0000-0000-000083020000}"/>
    <cellStyle name="40% - Accent5 42" xfId="2633" xr:uid="{00000000-0005-0000-0000-000084020000}"/>
    <cellStyle name="40% - Accent5 43" xfId="2634" xr:uid="{00000000-0005-0000-0000-000085020000}"/>
    <cellStyle name="40% - Accent5 44" xfId="2635" xr:uid="{00000000-0005-0000-0000-000086020000}"/>
    <cellStyle name="40% - Accent5 45" xfId="2636" xr:uid="{00000000-0005-0000-0000-000087020000}"/>
    <cellStyle name="40% - Accent5 46" xfId="2637" xr:uid="{00000000-0005-0000-0000-000088020000}"/>
    <cellStyle name="40% - Accent5 47" xfId="2638" xr:uid="{00000000-0005-0000-0000-000089020000}"/>
    <cellStyle name="40% - Accent5 48" xfId="2639" xr:uid="{00000000-0005-0000-0000-00008A020000}"/>
    <cellStyle name="40% - Accent5 49" xfId="2640" xr:uid="{00000000-0005-0000-0000-00008B020000}"/>
    <cellStyle name="40% - Accent5 5" xfId="2641" xr:uid="{00000000-0005-0000-0000-00008C020000}"/>
    <cellStyle name="40% - Accent5 50" xfId="2642" xr:uid="{00000000-0005-0000-0000-00008D020000}"/>
    <cellStyle name="40% - Accent5 51" xfId="2643" xr:uid="{00000000-0005-0000-0000-00008E020000}"/>
    <cellStyle name="40% - Accent5 52" xfId="2644" xr:uid="{00000000-0005-0000-0000-00008F020000}"/>
    <cellStyle name="40% - Accent5 53" xfId="2645" xr:uid="{00000000-0005-0000-0000-000090020000}"/>
    <cellStyle name="40% - Accent5 54" xfId="2646" xr:uid="{00000000-0005-0000-0000-000091020000}"/>
    <cellStyle name="40% - Accent5 55" xfId="56159" xr:uid="{1D33071F-F686-4F07-9851-52F4D286B502}"/>
    <cellStyle name="40% - Accent5 6" xfId="2647" xr:uid="{00000000-0005-0000-0000-000092020000}"/>
    <cellStyle name="40% - Accent5 7" xfId="2648" xr:uid="{00000000-0005-0000-0000-000093020000}"/>
    <cellStyle name="40% - Accent5 8" xfId="2649" xr:uid="{00000000-0005-0000-0000-000094020000}"/>
    <cellStyle name="40% - Accent5 9" xfId="2650" xr:uid="{00000000-0005-0000-0000-000095020000}"/>
    <cellStyle name="40% - Accent6" xfId="68" builtinId="51" customBuiltin="1"/>
    <cellStyle name="40% - Accent6 10" xfId="2651" xr:uid="{00000000-0005-0000-0000-000096020000}"/>
    <cellStyle name="40% - Accent6 11" xfId="2652" xr:uid="{00000000-0005-0000-0000-000097020000}"/>
    <cellStyle name="40% - Accent6 12" xfId="2653" xr:uid="{00000000-0005-0000-0000-000098020000}"/>
    <cellStyle name="40% - Accent6 13" xfId="2654" xr:uid="{00000000-0005-0000-0000-000099020000}"/>
    <cellStyle name="40% - Accent6 14" xfId="2655" xr:uid="{00000000-0005-0000-0000-00009A020000}"/>
    <cellStyle name="40% - Accent6 15" xfId="2656" xr:uid="{00000000-0005-0000-0000-00009B020000}"/>
    <cellStyle name="40% - Accent6 16" xfId="2657" xr:uid="{00000000-0005-0000-0000-00009C020000}"/>
    <cellStyle name="40% - Accent6 17" xfId="2658" xr:uid="{00000000-0005-0000-0000-00009D020000}"/>
    <cellStyle name="40% - Accent6 18" xfId="2659" xr:uid="{00000000-0005-0000-0000-00009E020000}"/>
    <cellStyle name="40% - Accent6 19" xfId="2660" xr:uid="{00000000-0005-0000-0000-00009F020000}"/>
    <cellStyle name="40% - Accent6 2" xfId="168" xr:uid="{00000000-0005-0000-0000-0000A0020000}"/>
    <cellStyle name="40% - Accent6 2 2" xfId="169" xr:uid="{00000000-0005-0000-0000-0000A1020000}"/>
    <cellStyle name="40% - Accent6 2 3" xfId="2661" xr:uid="{00000000-0005-0000-0000-0000A2020000}"/>
    <cellStyle name="40% - Accent6 20" xfId="2662" xr:uid="{00000000-0005-0000-0000-0000A3020000}"/>
    <cellStyle name="40% - Accent6 21" xfId="2663" xr:uid="{00000000-0005-0000-0000-0000A4020000}"/>
    <cellStyle name="40% - Accent6 22" xfId="2664" xr:uid="{00000000-0005-0000-0000-0000A5020000}"/>
    <cellStyle name="40% - Accent6 23" xfId="2665" xr:uid="{00000000-0005-0000-0000-0000A6020000}"/>
    <cellStyle name="40% - Accent6 24" xfId="2666" xr:uid="{00000000-0005-0000-0000-0000A7020000}"/>
    <cellStyle name="40% - Accent6 25" xfId="2667" xr:uid="{00000000-0005-0000-0000-0000A8020000}"/>
    <cellStyle name="40% - Accent6 26" xfId="2668" xr:uid="{00000000-0005-0000-0000-0000A9020000}"/>
    <cellStyle name="40% - Accent6 27" xfId="2669" xr:uid="{00000000-0005-0000-0000-0000AA020000}"/>
    <cellStyle name="40% - Accent6 28" xfId="2670" xr:uid="{00000000-0005-0000-0000-0000AB020000}"/>
    <cellStyle name="40% - Accent6 29" xfId="2671" xr:uid="{00000000-0005-0000-0000-0000AC020000}"/>
    <cellStyle name="40% - Accent6 3" xfId="170" xr:uid="{00000000-0005-0000-0000-0000AD020000}"/>
    <cellStyle name="40% - Accent6 3 2" xfId="171" xr:uid="{00000000-0005-0000-0000-0000AE020000}"/>
    <cellStyle name="40% - Accent6 3 3" xfId="2672" xr:uid="{00000000-0005-0000-0000-0000AF020000}"/>
    <cellStyle name="40% - Accent6 30" xfId="2673" xr:uid="{00000000-0005-0000-0000-0000B0020000}"/>
    <cellStyle name="40% - Accent6 31" xfId="2674" xr:uid="{00000000-0005-0000-0000-0000B1020000}"/>
    <cellStyle name="40% - Accent6 32" xfId="2675" xr:uid="{00000000-0005-0000-0000-0000B2020000}"/>
    <cellStyle name="40% - Accent6 33" xfId="2676" xr:uid="{00000000-0005-0000-0000-0000B3020000}"/>
    <cellStyle name="40% - Accent6 34" xfId="2677" xr:uid="{00000000-0005-0000-0000-0000B4020000}"/>
    <cellStyle name="40% - Accent6 35" xfId="2678" xr:uid="{00000000-0005-0000-0000-0000B5020000}"/>
    <cellStyle name="40% - Accent6 36" xfId="2679" xr:uid="{00000000-0005-0000-0000-0000B6020000}"/>
    <cellStyle name="40% - Accent6 37" xfId="2680" xr:uid="{00000000-0005-0000-0000-0000B7020000}"/>
    <cellStyle name="40% - Accent6 38" xfId="2681" xr:uid="{00000000-0005-0000-0000-0000B8020000}"/>
    <cellStyle name="40% - Accent6 39" xfId="2682" xr:uid="{00000000-0005-0000-0000-0000B9020000}"/>
    <cellStyle name="40% - Accent6 4" xfId="172" xr:uid="{00000000-0005-0000-0000-0000BA020000}"/>
    <cellStyle name="40% - Accent6 4 2" xfId="2683" xr:uid="{00000000-0005-0000-0000-0000BB020000}"/>
    <cellStyle name="40% - Accent6 40" xfId="2684" xr:uid="{00000000-0005-0000-0000-0000BC020000}"/>
    <cellStyle name="40% - Accent6 41" xfId="2685" xr:uid="{00000000-0005-0000-0000-0000BD020000}"/>
    <cellStyle name="40% - Accent6 42" xfId="2686" xr:uid="{00000000-0005-0000-0000-0000BE020000}"/>
    <cellStyle name="40% - Accent6 43" xfId="2687" xr:uid="{00000000-0005-0000-0000-0000BF020000}"/>
    <cellStyle name="40% - Accent6 44" xfId="2688" xr:uid="{00000000-0005-0000-0000-0000C0020000}"/>
    <cellStyle name="40% - Accent6 45" xfId="2689" xr:uid="{00000000-0005-0000-0000-0000C1020000}"/>
    <cellStyle name="40% - Accent6 46" xfId="2690" xr:uid="{00000000-0005-0000-0000-0000C2020000}"/>
    <cellStyle name="40% - Accent6 47" xfId="2691" xr:uid="{00000000-0005-0000-0000-0000C3020000}"/>
    <cellStyle name="40% - Accent6 48" xfId="2692" xr:uid="{00000000-0005-0000-0000-0000C4020000}"/>
    <cellStyle name="40% - Accent6 49" xfId="2693" xr:uid="{00000000-0005-0000-0000-0000C5020000}"/>
    <cellStyle name="40% - Accent6 5" xfId="173" xr:uid="{00000000-0005-0000-0000-0000C6020000}"/>
    <cellStyle name="40% - Accent6 5 2" xfId="2694" xr:uid="{00000000-0005-0000-0000-0000C7020000}"/>
    <cellStyle name="40% - Accent6 50" xfId="2695" xr:uid="{00000000-0005-0000-0000-0000C8020000}"/>
    <cellStyle name="40% - Accent6 51" xfId="2696" xr:uid="{00000000-0005-0000-0000-0000C9020000}"/>
    <cellStyle name="40% - Accent6 52" xfId="2697" xr:uid="{00000000-0005-0000-0000-0000CA020000}"/>
    <cellStyle name="40% - Accent6 53" xfId="2698" xr:uid="{00000000-0005-0000-0000-0000CB020000}"/>
    <cellStyle name="40% - Accent6 54" xfId="2699" xr:uid="{00000000-0005-0000-0000-0000CC020000}"/>
    <cellStyle name="40% - Accent6 55" xfId="56162" xr:uid="{B44658F6-D9C7-4CFC-A003-182A1D34765A}"/>
    <cellStyle name="40% - Accent6 6" xfId="2700" xr:uid="{00000000-0005-0000-0000-0000CD020000}"/>
    <cellStyle name="40% - Accent6 7" xfId="2701" xr:uid="{00000000-0005-0000-0000-0000CE020000}"/>
    <cellStyle name="40% - Accent6 8" xfId="2702" xr:uid="{00000000-0005-0000-0000-0000CF020000}"/>
    <cellStyle name="40% - Accent6 9" xfId="2703" xr:uid="{00000000-0005-0000-0000-0000D0020000}"/>
    <cellStyle name="40% - アクセント 1" xfId="2704" xr:uid="{00000000-0005-0000-0000-0000D1020000}"/>
    <cellStyle name="40% - アクセント 2" xfId="2705" xr:uid="{00000000-0005-0000-0000-0000D2020000}"/>
    <cellStyle name="40% - アクセント 3" xfId="2706" xr:uid="{00000000-0005-0000-0000-0000D3020000}"/>
    <cellStyle name="40% - アクセント 4" xfId="2707" xr:uid="{00000000-0005-0000-0000-0000D4020000}"/>
    <cellStyle name="40% - アクセント 5" xfId="2708" xr:uid="{00000000-0005-0000-0000-0000D5020000}"/>
    <cellStyle name="40% - アクセント 6" xfId="2709" xr:uid="{00000000-0005-0000-0000-0000D6020000}"/>
    <cellStyle name="40% - 강조색1" xfId="2710" xr:uid="{00000000-0005-0000-0000-0000D7020000}"/>
    <cellStyle name="40% - 강조색2" xfId="2711" xr:uid="{00000000-0005-0000-0000-0000D8020000}"/>
    <cellStyle name="40% - 강조색3" xfId="2712" xr:uid="{00000000-0005-0000-0000-0000D9020000}"/>
    <cellStyle name="40% - 강조색4" xfId="2713" xr:uid="{00000000-0005-0000-0000-0000DA020000}"/>
    <cellStyle name="40% - 강조색5" xfId="2714" xr:uid="{00000000-0005-0000-0000-0000DB020000}"/>
    <cellStyle name="40% - 강조색6" xfId="2715" xr:uid="{00000000-0005-0000-0000-0000DC020000}"/>
    <cellStyle name="60% - Accent1" xfId="49" builtinId="32" customBuiltin="1"/>
    <cellStyle name="60% - Accent1 10" xfId="2716" xr:uid="{00000000-0005-0000-0000-0000E3020000}"/>
    <cellStyle name="60% - Accent1 11" xfId="2717" xr:uid="{00000000-0005-0000-0000-0000E4020000}"/>
    <cellStyle name="60% - Accent1 12" xfId="2718" xr:uid="{00000000-0005-0000-0000-0000E5020000}"/>
    <cellStyle name="60% - Accent1 13" xfId="2719" xr:uid="{00000000-0005-0000-0000-0000E6020000}"/>
    <cellStyle name="60% - Accent1 14" xfId="2720" xr:uid="{00000000-0005-0000-0000-0000E7020000}"/>
    <cellStyle name="60% - Accent1 15" xfId="2721" xr:uid="{00000000-0005-0000-0000-0000E8020000}"/>
    <cellStyle name="60% - Accent1 16" xfId="2722" xr:uid="{00000000-0005-0000-0000-0000E9020000}"/>
    <cellStyle name="60% - Accent1 17" xfId="2723" xr:uid="{00000000-0005-0000-0000-0000EA020000}"/>
    <cellStyle name="60% - Accent1 18" xfId="2724" xr:uid="{00000000-0005-0000-0000-0000EB020000}"/>
    <cellStyle name="60% - Accent1 19" xfId="2725" xr:uid="{00000000-0005-0000-0000-0000EC020000}"/>
    <cellStyle name="60% - Accent1 2" xfId="174" xr:uid="{00000000-0005-0000-0000-0000ED020000}"/>
    <cellStyle name="60% - Accent1 2 2" xfId="2726" xr:uid="{00000000-0005-0000-0000-0000EE020000}"/>
    <cellStyle name="60% - Accent1 20" xfId="2727" xr:uid="{00000000-0005-0000-0000-0000EF020000}"/>
    <cellStyle name="60% - Accent1 21" xfId="2728" xr:uid="{00000000-0005-0000-0000-0000F0020000}"/>
    <cellStyle name="60% - Accent1 22" xfId="2729" xr:uid="{00000000-0005-0000-0000-0000F1020000}"/>
    <cellStyle name="60% - Accent1 23" xfId="2730" xr:uid="{00000000-0005-0000-0000-0000F2020000}"/>
    <cellStyle name="60% - Accent1 24" xfId="2731" xr:uid="{00000000-0005-0000-0000-0000F3020000}"/>
    <cellStyle name="60% - Accent1 25" xfId="2732" xr:uid="{00000000-0005-0000-0000-0000F4020000}"/>
    <cellStyle name="60% - Accent1 26" xfId="2733" xr:uid="{00000000-0005-0000-0000-0000F5020000}"/>
    <cellStyle name="60% - Accent1 27" xfId="2734" xr:uid="{00000000-0005-0000-0000-0000F6020000}"/>
    <cellStyle name="60% - Accent1 28" xfId="2735" xr:uid="{00000000-0005-0000-0000-0000F7020000}"/>
    <cellStyle name="60% - Accent1 29" xfId="2736" xr:uid="{00000000-0005-0000-0000-0000F8020000}"/>
    <cellStyle name="60% - Accent1 3" xfId="175" xr:uid="{00000000-0005-0000-0000-0000F9020000}"/>
    <cellStyle name="60% - Accent1 3 2" xfId="176" xr:uid="{00000000-0005-0000-0000-0000FA020000}"/>
    <cellStyle name="60% - Accent1 3 3" xfId="2737" xr:uid="{00000000-0005-0000-0000-0000FB020000}"/>
    <cellStyle name="60% - Accent1 30" xfId="2738" xr:uid="{00000000-0005-0000-0000-0000FC020000}"/>
    <cellStyle name="60% - Accent1 31" xfId="2739" xr:uid="{00000000-0005-0000-0000-0000FD020000}"/>
    <cellStyle name="60% - Accent1 32" xfId="2740" xr:uid="{00000000-0005-0000-0000-0000FE020000}"/>
    <cellStyle name="60% - Accent1 33" xfId="2741" xr:uid="{00000000-0005-0000-0000-0000FF020000}"/>
    <cellStyle name="60% - Accent1 34" xfId="2742" xr:uid="{00000000-0005-0000-0000-000000030000}"/>
    <cellStyle name="60% - Accent1 35" xfId="2743" xr:uid="{00000000-0005-0000-0000-000001030000}"/>
    <cellStyle name="60% - Accent1 36" xfId="2744" xr:uid="{00000000-0005-0000-0000-000002030000}"/>
    <cellStyle name="60% - Accent1 37" xfId="2745" xr:uid="{00000000-0005-0000-0000-000003030000}"/>
    <cellStyle name="60% - Accent1 38" xfId="2746" xr:uid="{00000000-0005-0000-0000-000004030000}"/>
    <cellStyle name="60% - Accent1 39" xfId="2747" xr:uid="{00000000-0005-0000-0000-000005030000}"/>
    <cellStyle name="60% - Accent1 4" xfId="177" xr:uid="{00000000-0005-0000-0000-000006030000}"/>
    <cellStyle name="60% - Accent1 4 2" xfId="2748" xr:uid="{00000000-0005-0000-0000-000007030000}"/>
    <cellStyle name="60% - Accent1 40" xfId="2749" xr:uid="{00000000-0005-0000-0000-000008030000}"/>
    <cellStyle name="60% - Accent1 41" xfId="2750" xr:uid="{00000000-0005-0000-0000-000009030000}"/>
    <cellStyle name="60% - Accent1 42" xfId="2751" xr:uid="{00000000-0005-0000-0000-00000A030000}"/>
    <cellStyle name="60% - Accent1 43" xfId="2752" xr:uid="{00000000-0005-0000-0000-00000B030000}"/>
    <cellStyle name="60% - Accent1 44" xfId="2753" xr:uid="{00000000-0005-0000-0000-00000C030000}"/>
    <cellStyle name="60% - Accent1 45" xfId="2754" xr:uid="{00000000-0005-0000-0000-00000D030000}"/>
    <cellStyle name="60% - Accent1 46" xfId="2755" xr:uid="{00000000-0005-0000-0000-00000E030000}"/>
    <cellStyle name="60% - Accent1 47" xfId="2756" xr:uid="{00000000-0005-0000-0000-00000F030000}"/>
    <cellStyle name="60% - Accent1 48" xfId="2757" xr:uid="{00000000-0005-0000-0000-000010030000}"/>
    <cellStyle name="60% - Accent1 49" xfId="2758" xr:uid="{00000000-0005-0000-0000-000011030000}"/>
    <cellStyle name="60% - Accent1 5" xfId="178" xr:uid="{00000000-0005-0000-0000-000012030000}"/>
    <cellStyle name="60% - Accent1 5 2" xfId="2759" xr:uid="{00000000-0005-0000-0000-000013030000}"/>
    <cellStyle name="60% - Accent1 50" xfId="2760" xr:uid="{00000000-0005-0000-0000-000014030000}"/>
    <cellStyle name="60% - Accent1 51" xfId="2761" xr:uid="{00000000-0005-0000-0000-000015030000}"/>
    <cellStyle name="60% - Accent1 52" xfId="2762" xr:uid="{00000000-0005-0000-0000-000016030000}"/>
    <cellStyle name="60% - Accent1 53" xfId="2763" xr:uid="{00000000-0005-0000-0000-000017030000}"/>
    <cellStyle name="60% - Accent1 54" xfId="2764" xr:uid="{00000000-0005-0000-0000-000018030000}"/>
    <cellStyle name="60% - Accent1 55" xfId="56147" xr:uid="{F9CC58A3-6B79-4E49-A657-5EA8DD50EBDE}"/>
    <cellStyle name="60% - Accent1 6" xfId="2765" xr:uid="{00000000-0005-0000-0000-000019030000}"/>
    <cellStyle name="60% - Accent1 7" xfId="2766" xr:uid="{00000000-0005-0000-0000-00001A030000}"/>
    <cellStyle name="60% - Accent1 8" xfId="2767" xr:uid="{00000000-0005-0000-0000-00001B030000}"/>
    <cellStyle name="60% - Accent1 9" xfId="2768" xr:uid="{00000000-0005-0000-0000-00001C030000}"/>
    <cellStyle name="60% - Accent2" xfId="53" builtinId="36" customBuiltin="1"/>
    <cellStyle name="60% - Accent2 10" xfId="2769" xr:uid="{00000000-0005-0000-0000-00001D030000}"/>
    <cellStyle name="60% - Accent2 11" xfId="2770" xr:uid="{00000000-0005-0000-0000-00001E030000}"/>
    <cellStyle name="60% - Accent2 12" xfId="2771" xr:uid="{00000000-0005-0000-0000-00001F030000}"/>
    <cellStyle name="60% - Accent2 13" xfId="2772" xr:uid="{00000000-0005-0000-0000-000020030000}"/>
    <cellStyle name="60% - Accent2 14" xfId="2773" xr:uid="{00000000-0005-0000-0000-000021030000}"/>
    <cellStyle name="60% - Accent2 15" xfId="2774" xr:uid="{00000000-0005-0000-0000-000022030000}"/>
    <cellStyle name="60% - Accent2 16" xfId="2775" xr:uid="{00000000-0005-0000-0000-000023030000}"/>
    <cellStyle name="60% - Accent2 17" xfId="2776" xr:uid="{00000000-0005-0000-0000-000024030000}"/>
    <cellStyle name="60% - Accent2 18" xfId="2777" xr:uid="{00000000-0005-0000-0000-000025030000}"/>
    <cellStyle name="60% - Accent2 19" xfId="2778" xr:uid="{00000000-0005-0000-0000-000026030000}"/>
    <cellStyle name="60% - Accent2 2" xfId="179" xr:uid="{00000000-0005-0000-0000-000027030000}"/>
    <cellStyle name="60% - Accent2 2 2" xfId="2779" xr:uid="{00000000-0005-0000-0000-000028030000}"/>
    <cellStyle name="60% - Accent2 20" xfId="2780" xr:uid="{00000000-0005-0000-0000-000029030000}"/>
    <cellStyle name="60% - Accent2 21" xfId="2781" xr:uid="{00000000-0005-0000-0000-00002A030000}"/>
    <cellStyle name="60% - Accent2 22" xfId="2782" xr:uid="{00000000-0005-0000-0000-00002B030000}"/>
    <cellStyle name="60% - Accent2 23" xfId="2783" xr:uid="{00000000-0005-0000-0000-00002C030000}"/>
    <cellStyle name="60% - Accent2 24" xfId="2784" xr:uid="{00000000-0005-0000-0000-00002D030000}"/>
    <cellStyle name="60% - Accent2 25" xfId="2785" xr:uid="{00000000-0005-0000-0000-00002E030000}"/>
    <cellStyle name="60% - Accent2 26" xfId="2786" xr:uid="{00000000-0005-0000-0000-00002F030000}"/>
    <cellStyle name="60% - Accent2 27" xfId="2787" xr:uid="{00000000-0005-0000-0000-000030030000}"/>
    <cellStyle name="60% - Accent2 28" xfId="2788" xr:uid="{00000000-0005-0000-0000-000031030000}"/>
    <cellStyle name="60% - Accent2 29" xfId="2789" xr:uid="{00000000-0005-0000-0000-000032030000}"/>
    <cellStyle name="60% - Accent2 3" xfId="180" xr:uid="{00000000-0005-0000-0000-000033030000}"/>
    <cellStyle name="60% - Accent2 3 2" xfId="2790" xr:uid="{00000000-0005-0000-0000-000034030000}"/>
    <cellStyle name="60% - Accent2 30" xfId="2791" xr:uid="{00000000-0005-0000-0000-000035030000}"/>
    <cellStyle name="60% - Accent2 31" xfId="2792" xr:uid="{00000000-0005-0000-0000-000036030000}"/>
    <cellStyle name="60% - Accent2 32" xfId="2793" xr:uid="{00000000-0005-0000-0000-000037030000}"/>
    <cellStyle name="60% - Accent2 33" xfId="2794" xr:uid="{00000000-0005-0000-0000-000038030000}"/>
    <cellStyle name="60% - Accent2 34" xfId="2795" xr:uid="{00000000-0005-0000-0000-000039030000}"/>
    <cellStyle name="60% - Accent2 35" xfId="2796" xr:uid="{00000000-0005-0000-0000-00003A030000}"/>
    <cellStyle name="60% - Accent2 36" xfId="2797" xr:uid="{00000000-0005-0000-0000-00003B030000}"/>
    <cellStyle name="60% - Accent2 37" xfId="2798" xr:uid="{00000000-0005-0000-0000-00003C030000}"/>
    <cellStyle name="60% - Accent2 38" xfId="2799" xr:uid="{00000000-0005-0000-0000-00003D030000}"/>
    <cellStyle name="60% - Accent2 39" xfId="2800" xr:uid="{00000000-0005-0000-0000-00003E030000}"/>
    <cellStyle name="60% - Accent2 4" xfId="181" xr:uid="{00000000-0005-0000-0000-00003F030000}"/>
    <cellStyle name="60% - Accent2 4 2" xfId="2801" xr:uid="{00000000-0005-0000-0000-000040030000}"/>
    <cellStyle name="60% - Accent2 40" xfId="2802" xr:uid="{00000000-0005-0000-0000-000041030000}"/>
    <cellStyle name="60% - Accent2 41" xfId="2803" xr:uid="{00000000-0005-0000-0000-000042030000}"/>
    <cellStyle name="60% - Accent2 42" xfId="2804" xr:uid="{00000000-0005-0000-0000-000043030000}"/>
    <cellStyle name="60% - Accent2 43" xfId="2805" xr:uid="{00000000-0005-0000-0000-000044030000}"/>
    <cellStyle name="60% - Accent2 44" xfId="2806" xr:uid="{00000000-0005-0000-0000-000045030000}"/>
    <cellStyle name="60% - Accent2 45" xfId="2807" xr:uid="{00000000-0005-0000-0000-000046030000}"/>
    <cellStyle name="60% - Accent2 46" xfId="2808" xr:uid="{00000000-0005-0000-0000-000047030000}"/>
    <cellStyle name="60% - Accent2 47" xfId="2809" xr:uid="{00000000-0005-0000-0000-000048030000}"/>
    <cellStyle name="60% - Accent2 48" xfId="2810" xr:uid="{00000000-0005-0000-0000-000049030000}"/>
    <cellStyle name="60% - Accent2 49" xfId="2811" xr:uid="{00000000-0005-0000-0000-00004A030000}"/>
    <cellStyle name="60% - Accent2 5" xfId="2812" xr:uid="{00000000-0005-0000-0000-00004B030000}"/>
    <cellStyle name="60% - Accent2 50" xfId="2813" xr:uid="{00000000-0005-0000-0000-00004C030000}"/>
    <cellStyle name="60% - Accent2 51" xfId="2814" xr:uid="{00000000-0005-0000-0000-00004D030000}"/>
    <cellStyle name="60% - Accent2 52" xfId="2815" xr:uid="{00000000-0005-0000-0000-00004E030000}"/>
    <cellStyle name="60% - Accent2 53" xfId="2816" xr:uid="{00000000-0005-0000-0000-00004F030000}"/>
    <cellStyle name="60% - Accent2 54" xfId="2817" xr:uid="{00000000-0005-0000-0000-000050030000}"/>
    <cellStyle name="60% - Accent2 55" xfId="56151" xr:uid="{E589D14F-38F3-4BA0-B085-7D6CC52E2863}"/>
    <cellStyle name="60% - Accent2 6" xfId="2818" xr:uid="{00000000-0005-0000-0000-000051030000}"/>
    <cellStyle name="60% - Accent2 7" xfId="2819" xr:uid="{00000000-0005-0000-0000-000052030000}"/>
    <cellStyle name="60% - Accent2 8" xfId="2820" xr:uid="{00000000-0005-0000-0000-000053030000}"/>
    <cellStyle name="60% - Accent2 9" xfId="2821" xr:uid="{00000000-0005-0000-0000-000054030000}"/>
    <cellStyle name="60% - Accent3" xfId="57" builtinId="40" customBuiltin="1"/>
    <cellStyle name="60% - Accent3 10" xfId="2822" xr:uid="{00000000-0005-0000-0000-000055030000}"/>
    <cellStyle name="60% - Accent3 11" xfId="2823" xr:uid="{00000000-0005-0000-0000-000056030000}"/>
    <cellStyle name="60% - Accent3 12" xfId="2824" xr:uid="{00000000-0005-0000-0000-000057030000}"/>
    <cellStyle name="60% - Accent3 13" xfId="2825" xr:uid="{00000000-0005-0000-0000-000058030000}"/>
    <cellStyle name="60% - Accent3 14" xfId="2826" xr:uid="{00000000-0005-0000-0000-000059030000}"/>
    <cellStyle name="60% - Accent3 15" xfId="2827" xr:uid="{00000000-0005-0000-0000-00005A030000}"/>
    <cellStyle name="60% - Accent3 16" xfId="2828" xr:uid="{00000000-0005-0000-0000-00005B030000}"/>
    <cellStyle name="60% - Accent3 17" xfId="2829" xr:uid="{00000000-0005-0000-0000-00005C030000}"/>
    <cellStyle name="60% - Accent3 18" xfId="2830" xr:uid="{00000000-0005-0000-0000-00005D030000}"/>
    <cellStyle name="60% - Accent3 19" xfId="2831" xr:uid="{00000000-0005-0000-0000-00005E030000}"/>
    <cellStyle name="60% - Accent3 2" xfId="182" xr:uid="{00000000-0005-0000-0000-00005F030000}"/>
    <cellStyle name="60% - Accent3 2 2" xfId="2832" xr:uid="{00000000-0005-0000-0000-000060030000}"/>
    <cellStyle name="60% - Accent3 20" xfId="2833" xr:uid="{00000000-0005-0000-0000-000061030000}"/>
    <cellStyle name="60% - Accent3 21" xfId="2834" xr:uid="{00000000-0005-0000-0000-000062030000}"/>
    <cellStyle name="60% - Accent3 22" xfId="2835" xr:uid="{00000000-0005-0000-0000-000063030000}"/>
    <cellStyle name="60% - Accent3 23" xfId="2836" xr:uid="{00000000-0005-0000-0000-000064030000}"/>
    <cellStyle name="60% - Accent3 24" xfId="2837" xr:uid="{00000000-0005-0000-0000-000065030000}"/>
    <cellStyle name="60% - Accent3 25" xfId="2838" xr:uid="{00000000-0005-0000-0000-000066030000}"/>
    <cellStyle name="60% - Accent3 26" xfId="2839" xr:uid="{00000000-0005-0000-0000-000067030000}"/>
    <cellStyle name="60% - Accent3 27" xfId="2840" xr:uid="{00000000-0005-0000-0000-000068030000}"/>
    <cellStyle name="60% - Accent3 28" xfId="2841" xr:uid="{00000000-0005-0000-0000-000069030000}"/>
    <cellStyle name="60% - Accent3 29" xfId="2842" xr:uid="{00000000-0005-0000-0000-00006A030000}"/>
    <cellStyle name="60% - Accent3 3" xfId="183" xr:uid="{00000000-0005-0000-0000-00006B030000}"/>
    <cellStyle name="60% - Accent3 3 2" xfId="184" xr:uid="{00000000-0005-0000-0000-00006C030000}"/>
    <cellStyle name="60% - Accent3 3 3" xfId="2843" xr:uid="{00000000-0005-0000-0000-00006D030000}"/>
    <cellStyle name="60% - Accent3 30" xfId="2844" xr:uid="{00000000-0005-0000-0000-00006E030000}"/>
    <cellStyle name="60% - Accent3 31" xfId="2845" xr:uid="{00000000-0005-0000-0000-00006F030000}"/>
    <cellStyle name="60% - Accent3 32" xfId="2846" xr:uid="{00000000-0005-0000-0000-000070030000}"/>
    <cellStyle name="60% - Accent3 33" xfId="2847" xr:uid="{00000000-0005-0000-0000-000071030000}"/>
    <cellStyle name="60% - Accent3 34" xfId="2848" xr:uid="{00000000-0005-0000-0000-000072030000}"/>
    <cellStyle name="60% - Accent3 35" xfId="2849" xr:uid="{00000000-0005-0000-0000-000073030000}"/>
    <cellStyle name="60% - Accent3 36" xfId="2850" xr:uid="{00000000-0005-0000-0000-000074030000}"/>
    <cellStyle name="60% - Accent3 37" xfId="2851" xr:uid="{00000000-0005-0000-0000-000075030000}"/>
    <cellStyle name="60% - Accent3 38" xfId="2852" xr:uid="{00000000-0005-0000-0000-000076030000}"/>
    <cellStyle name="60% - Accent3 39" xfId="2853" xr:uid="{00000000-0005-0000-0000-000077030000}"/>
    <cellStyle name="60% - Accent3 4" xfId="185" xr:uid="{00000000-0005-0000-0000-000078030000}"/>
    <cellStyle name="60% - Accent3 4 2" xfId="2854" xr:uid="{00000000-0005-0000-0000-000079030000}"/>
    <cellStyle name="60% - Accent3 40" xfId="2855" xr:uid="{00000000-0005-0000-0000-00007A030000}"/>
    <cellStyle name="60% - Accent3 41" xfId="2856" xr:uid="{00000000-0005-0000-0000-00007B030000}"/>
    <cellStyle name="60% - Accent3 42" xfId="2857" xr:uid="{00000000-0005-0000-0000-00007C030000}"/>
    <cellStyle name="60% - Accent3 43" xfId="2858" xr:uid="{00000000-0005-0000-0000-00007D030000}"/>
    <cellStyle name="60% - Accent3 44" xfId="2859" xr:uid="{00000000-0005-0000-0000-00007E030000}"/>
    <cellStyle name="60% - Accent3 45" xfId="2860" xr:uid="{00000000-0005-0000-0000-00007F030000}"/>
    <cellStyle name="60% - Accent3 46" xfId="2861" xr:uid="{00000000-0005-0000-0000-000080030000}"/>
    <cellStyle name="60% - Accent3 47" xfId="2862" xr:uid="{00000000-0005-0000-0000-000081030000}"/>
    <cellStyle name="60% - Accent3 48" xfId="2863" xr:uid="{00000000-0005-0000-0000-000082030000}"/>
    <cellStyle name="60% - Accent3 49" xfId="2864" xr:uid="{00000000-0005-0000-0000-000083030000}"/>
    <cellStyle name="60% - Accent3 5" xfId="186" xr:uid="{00000000-0005-0000-0000-000084030000}"/>
    <cellStyle name="60% - Accent3 5 2" xfId="2865" xr:uid="{00000000-0005-0000-0000-000085030000}"/>
    <cellStyle name="60% - Accent3 50" xfId="2866" xr:uid="{00000000-0005-0000-0000-000086030000}"/>
    <cellStyle name="60% - Accent3 51" xfId="2867" xr:uid="{00000000-0005-0000-0000-000087030000}"/>
    <cellStyle name="60% - Accent3 52" xfId="2868" xr:uid="{00000000-0005-0000-0000-000088030000}"/>
    <cellStyle name="60% - Accent3 53" xfId="2869" xr:uid="{00000000-0005-0000-0000-000089030000}"/>
    <cellStyle name="60% - Accent3 54" xfId="2870" xr:uid="{00000000-0005-0000-0000-00008A030000}"/>
    <cellStyle name="60% - Accent3 55" xfId="56154" xr:uid="{14661925-8648-4878-BB9B-5404F4F73089}"/>
    <cellStyle name="60% - Accent3 6" xfId="2871" xr:uid="{00000000-0005-0000-0000-00008B030000}"/>
    <cellStyle name="60% - Accent3 7" xfId="2872" xr:uid="{00000000-0005-0000-0000-00008C030000}"/>
    <cellStyle name="60% - Accent3 8" xfId="2873" xr:uid="{00000000-0005-0000-0000-00008D030000}"/>
    <cellStyle name="60% - Accent3 9" xfId="2874" xr:uid="{00000000-0005-0000-0000-00008E030000}"/>
    <cellStyle name="60% - Accent4" xfId="61" builtinId="44" customBuiltin="1"/>
    <cellStyle name="60% - Accent4 10" xfId="2875" xr:uid="{00000000-0005-0000-0000-00008F030000}"/>
    <cellStyle name="60% - Accent4 11" xfId="2876" xr:uid="{00000000-0005-0000-0000-000090030000}"/>
    <cellStyle name="60% - Accent4 12" xfId="2877" xr:uid="{00000000-0005-0000-0000-000091030000}"/>
    <cellStyle name="60% - Accent4 13" xfId="2878" xr:uid="{00000000-0005-0000-0000-000092030000}"/>
    <cellStyle name="60% - Accent4 14" xfId="2879" xr:uid="{00000000-0005-0000-0000-000093030000}"/>
    <cellStyle name="60% - Accent4 15" xfId="2880" xr:uid="{00000000-0005-0000-0000-000094030000}"/>
    <cellStyle name="60% - Accent4 16" xfId="2881" xr:uid="{00000000-0005-0000-0000-000095030000}"/>
    <cellStyle name="60% - Accent4 17" xfId="2882" xr:uid="{00000000-0005-0000-0000-000096030000}"/>
    <cellStyle name="60% - Accent4 18" xfId="2883" xr:uid="{00000000-0005-0000-0000-000097030000}"/>
    <cellStyle name="60% - Accent4 19" xfId="2884" xr:uid="{00000000-0005-0000-0000-000098030000}"/>
    <cellStyle name="60% - Accent4 2" xfId="187" xr:uid="{00000000-0005-0000-0000-000099030000}"/>
    <cellStyle name="60% - Accent4 2 2" xfId="2885" xr:uid="{00000000-0005-0000-0000-00009A030000}"/>
    <cellStyle name="60% - Accent4 20" xfId="2886" xr:uid="{00000000-0005-0000-0000-00009B030000}"/>
    <cellStyle name="60% - Accent4 21" xfId="2887" xr:uid="{00000000-0005-0000-0000-00009C030000}"/>
    <cellStyle name="60% - Accent4 22" xfId="2888" xr:uid="{00000000-0005-0000-0000-00009D030000}"/>
    <cellStyle name="60% - Accent4 23" xfId="2889" xr:uid="{00000000-0005-0000-0000-00009E030000}"/>
    <cellStyle name="60% - Accent4 24" xfId="2890" xr:uid="{00000000-0005-0000-0000-00009F030000}"/>
    <cellStyle name="60% - Accent4 25" xfId="2891" xr:uid="{00000000-0005-0000-0000-0000A0030000}"/>
    <cellStyle name="60% - Accent4 26" xfId="2892" xr:uid="{00000000-0005-0000-0000-0000A1030000}"/>
    <cellStyle name="60% - Accent4 27" xfId="2893" xr:uid="{00000000-0005-0000-0000-0000A2030000}"/>
    <cellStyle name="60% - Accent4 28" xfId="2894" xr:uid="{00000000-0005-0000-0000-0000A3030000}"/>
    <cellStyle name="60% - Accent4 29" xfId="2895" xr:uid="{00000000-0005-0000-0000-0000A4030000}"/>
    <cellStyle name="60% - Accent4 3" xfId="188" xr:uid="{00000000-0005-0000-0000-0000A5030000}"/>
    <cellStyle name="60% - Accent4 3 2" xfId="189" xr:uid="{00000000-0005-0000-0000-0000A6030000}"/>
    <cellStyle name="60% - Accent4 3 3" xfId="2896" xr:uid="{00000000-0005-0000-0000-0000A7030000}"/>
    <cellStyle name="60% - Accent4 30" xfId="2897" xr:uid="{00000000-0005-0000-0000-0000A8030000}"/>
    <cellStyle name="60% - Accent4 31" xfId="2898" xr:uid="{00000000-0005-0000-0000-0000A9030000}"/>
    <cellStyle name="60% - Accent4 32" xfId="2899" xr:uid="{00000000-0005-0000-0000-0000AA030000}"/>
    <cellStyle name="60% - Accent4 33" xfId="2900" xr:uid="{00000000-0005-0000-0000-0000AB030000}"/>
    <cellStyle name="60% - Accent4 34" xfId="2901" xr:uid="{00000000-0005-0000-0000-0000AC030000}"/>
    <cellStyle name="60% - Accent4 35" xfId="2902" xr:uid="{00000000-0005-0000-0000-0000AD030000}"/>
    <cellStyle name="60% - Accent4 36" xfId="2903" xr:uid="{00000000-0005-0000-0000-0000AE030000}"/>
    <cellStyle name="60% - Accent4 37" xfId="2904" xr:uid="{00000000-0005-0000-0000-0000AF030000}"/>
    <cellStyle name="60% - Accent4 38" xfId="2905" xr:uid="{00000000-0005-0000-0000-0000B0030000}"/>
    <cellStyle name="60% - Accent4 39" xfId="2906" xr:uid="{00000000-0005-0000-0000-0000B1030000}"/>
    <cellStyle name="60% - Accent4 4" xfId="190" xr:uid="{00000000-0005-0000-0000-0000B2030000}"/>
    <cellStyle name="60% - Accent4 4 2" xfId="2907" xr:uid="{00000000-0005-0000-0000-0000B3030000}"/>
    <cellStyle name="60% - Accent4 40" xfId="2908" xr:uid="{00000000-0005-0000-0000-0000B4030000}"/>
    <cellStyle name="60% - Accent4 41" xfId="2909" xr:uid="{00000000-0005-0000-0000-0000B5030000}"/>
    <cellStyle name="60% - Accent4 42" xfId="2910" xr:uid="{00000000-0005-0000-0000-0000B6030000}"/>
    <cellStyle name="60% - Accent4 43" xfId="2911" xr:uid="{00000000-0005-0000-0000-0000B7030000}"/>
    <cellStyle name="60% - Accent4 44" xfId="2912" xr:uid="{00000000-0005-0000-0000-0000B8030000}"/>
    <cellStyle name="60% - Accent4 45" xfId="2913" xr:uid="{00000000-0005-0000-0000-0000B9030000}"/>
    <cellStyle name="60% - Accent4 46" xfId="2914" xr:uid="{00000000-0005-0000-0000-0000BA030000}"/>
    <cellStyle name="60% - Accent4 47" xfId="2915" xr:uid="{00000000-0005-0000-0000-0000BB030000}"/>
    <cellStyle name="60% - Accent4 48" xfId="2916" xr:uid="{00000000-0005-0000-0000-0000BC030000}"/>
    <cellStyle name="60% - Accent4 49" xfId="2917" xr:uid="{00000000-0005-0000-0000-0000BD030000}"/>
    <cellStyle name="60% - Accent4 5" xfId="191" xr:uid="{00000000-0005-0000-0000-0000BE030000}"/>
    <cellStyle name="60% - Accent4 5 2" xfId="2918" xr:uid="{00000000-0005-0000-0000-0000BF030000}"/>
    <cellStyle name="60% - Accent4 50" xfId="2919" xr:uid="{00000000-0005-0000-0000-0000C0030000}"/>
    <cellStyle name="60% - Accent4 51" xfId="2920" xr:uid="{00000000-0005-0000-0000-0000C1030000}"/>
    <cellStyle name="60% - Accent4 52" xfId="2921" xr:uid="{00000000-0005-0000-0000-0000C2030000}"/>
    <cellStyle name="60% - Accent4 53" xfId="2922" xr:uid="{00000000-0005-0000-0000-0000C3030000}"/>
    <cellStyle name="60% - Accent4 54" xfId="2923" xr:uid="{00000000-0005-0000-0000-0000C4030000}"/>
    <cellStyle name="60% - Accent4 55" xfId="56157" xr:uid="{E7A5D1DA-C7ED-403A-B9C0-9F50421DF433}"/>
    <cellStyle name="60% - Accent4 6" xfId="2924" xr:uid="{00000000-0005-0000-0000-0000C5030000}"/>
    <cellStyle name="60% - Accent4 7" xfId="2925" xr:uid="{00000000-0005-0000-0000-0000C6030000}"/>
    <cellStyle name="60% - Accent4 8" xfId="2926" xr:uid="{00000000-0005-0000-0000-0000C7030000}"/>
    <cellStyle name="60% - Accent4 9" xfId="2927" xr:uid="{00000000-0005-0000-0000-0000C8030000}"/>
    <cellStyle name="60% - Accent5" xfId="65" builtinId="48" customBuiltin="1"/>
    <cellStyle name="60% - Accent5 10" xfId="2928" xr:uid="{00000000-0005-0000-0000-0000C9030000}"/>
    <cellStyle name="60% - Accent5 11" xfId="2929" xr:uid="{00000000-0005-0000-0000-0000CA030000}"/>
    <cellStyle name="60% - Accent5 12" xfId="2930" xr:uid="{00000000-0005-0000-0000-0000CB030000}"/>
    <cellStyle name="60% - Accent5 13" xfId="2931" xr:uid="{00000000-0005-0000-0000-0000CC030000}"/>
    <cellStyle name="60% - Accent5 14" xfId="2932" xr:uid="{00000000-0005-0000-0000-0000CD030000}"/>
    <cellStyle name="60% - Accent5 15" xfId="2933" xr:uid="{00000000-0005-0000-0000-0000CE030000}"/>
    <cellStyle name="60% - Accent5 16" xfId="2934" xr:uid="{00000000-0005-0000-0000-0000CF030000}"/>
    <cellStyle name="60% - Accent5 17" xfId="2935" xr:uid="{00000000-0005-0000-0000-0000D0030000}"/>
    <cellStyle name="60% - Accent5 18" xfId="2936" xr:uid="{00000000-0005-0000-0000-0000D1030000}"/>
    <cellStyle name="60% - Accent5 19" xfId="2937" xr:uid="{00000000-0005-0000-0000-0000D2030000}"/>
    <cellStyle name="60% - Accent5 2" xfId="192" xr:uid="{00000000-0005-0000-0000-0000D3030000}"/>
    <cellStyle name="60% - Accent5 2 2" xfId="2938" xr:uid="{00000000-0005-0000-0000-0000D4030000}"/>
    <cellStyle name="60% - Accent5 20" xfId="2939" xr:uid="{00000000-0005-0000-0000-0000D5030000}"/>
    <cellStyle name="60% - Accent5 21" xfId="2940" xr:uid="{00000000-0005-0000-0000-0000D6030000}"/>
    <cellStyle name="60% - Accent5 22" xfId="2941" xr:uid="{00000000-0005-0000-0000-0000D7030000}"/>
    <cellStyle name="60% - Accent5 23" xfId="2942" xr:uid="{00000000-0005-0000-0000-0000D8030000}"/>
    <cellStyle name="60% - Accent5 24" xfId="2943" xr:uid="{00000000-0005-0000-0000-0000D9030000}"/>
    <cellStyle name="60% - Accent5 25" xfId="2944" xr:uid="{00000000-0005-0000-0000-0000DA030000}"/>
    <cellStyle name="60% - Accent5 26" xfId="2945" xr:uid="{00000000-0005-0000-0000-0000DB030000}"/>
    <cellStyle name="60% - Accent5 27" xfId="2946" xr:uid="{00000000-0005-0000-0000-0000DC030000}"/>
    <cellStyle name="60% - Accent5 28" xfId="2947" xr:uid="{00000000-0005-0000-0000-0000DD030000}"/>
    <cellStyle name="60% - Accent5 29" xfId="2948" xr:uid="{00000000-0005-0000-0000-0000DE030000}"/>
    <cellStyle name="60% - Accent5 3" xfId="193" xr:uid="{00000000-0005-0000-0000-0000DF030000}"/>
    <cellStyle name="60% - Accent5 3 2" xfId="2949" xr:uid="{00000000-0005-0000-0000-0000E0030000}"/>
    <cellStyle name="60% - Accent5 30" xfId="2950" xr:uid="{00000000-0005-0000-0000-0000E1030000}"/>
    <cellStyle name="60% - Accent5 31" xfId="2951" xr:uid="{00000000-0005-0000-0000-0000E2030000}"/>
    <cellStyle name="60% - Accent5 32" xfId="2952" xr:uid="{00000000-0005-0000-0000-0000E3030000}"/>
    <cellStyle name="60% - Accent5 33" xfId="2953" xr:uid="{00000000-0005-0000-0000-0000E4030000}"/>
    <cellStyle name="60% - Accent5 34" xfId="2954" xr:uid="{00000000-0005-0000-0000-0000E5030000}"/>
    <cellStyle name="60% - Accent5 35" xfId="2955" xr:uid="{00000000-0005-0000-0000-0000E6030000}"/>
    <cellStyle name="60% - Accent5 36" xfId="2956" xr:uid="{00000000-0005-0000-0000-0000E7030000}"/>
    <cellStyle name="60% - Accent5 37" xfId="2957" xr:uid="{00000000-0005-0000-0000-0000E8030000}"/>
    <cellStyle name="60% - Accent5 38" xfId="2958" xr:uid="{00000000-0005-0000-0000-0000E9030000}"/>
    <cellStyle name="60% - Accent5 39" xfId="2959" xr:uid="{00000000-0005-0000-0000-0000EA030000}"/>
    <cellStyle name="60% - Accent5 4" xfId="194" xr:uid="{00000000-0005-0000-0000-0000EB030000}"/>
    <cellStyle name="60% - Accent5 4 2" xfId="2960" xr:uid="{00000000-0005-0000-0000-0000EC030000}"/>
    <cellStyle name="60% - Accent5 40" xfId="2961" xr:uid="{00000000-0005-0000-0000-0000ED030000}"/>
    <cellStyle name="60% - Accent5 41" xfId="2962" xr:uid="{00000000-0005-0000-0000-0000EE030000}"/>
    <cellStyle name="60% - Accent5 42" xfId="2963" xr:uid="{00000000-0005-0000-0000-0000EF030000}"/>
    <cellStyle name="60% - Accent5 43" xfId="2964" xr:uid="{00000000-0005-0000-0000-0000F0030000}"/>
    <cellStyle name="60% - Accent5 44" xfId="2965" xr:uid="{00000000-0005-0000-0000-0000F1030000}"/>
    <cellStyle name="60% - Accent5 45" xfId="2966" xr:uid="{00000000-0005-0000-0000-0000F2030000}"/>
    <cellStyle name="60% - Accent5 46" xfId="2967" xr:uid="{00000000-0005-0000-0000-0000F3030000}"/>
    <cellStyle name="60% - Accent5 47" xfId="2968" xr:uid="{00000000-0005-0000-0000-0000F4030000}"/>
    <cellStyle name="60% - Accent5 48" xfId="2969" xr:uid="{00000000-0005-0000-0000-0000F5030000}"/>
    <cellStyle name="60% - Accent5 49" xfId="2970" xr:uid="{00000000-0005-0000-0000-0000F6030000}"/>
    <cellStyle name="60% - Accent5 5" xfId="2971" xr:uid="{00000000-0005-0000-0000-0000F7030000}"/>
    <cellStyle name="60% - Accent5 50" xfId="2972" xr:uid="{00000000-0005-0000-0000-0000F8030000}"/>
    <cellStyle name="60% - Accent5 51" xfId="2973" xr:uid="{00000000-0005-0000-0000-0000F9030000}"/>
    <cellStyle name="60% - Accent5 52" xfId="2974" xr:uid="{00000000-0005-0000-0000-0000FA030000}"/>
    <cellStyle name="60% - Accent5 53" xfId="2975" xr:uid="{00000000-0005-0000-0000-0000FB030000}"/>
    <cellStyle name="60% - Accent5 54" xfId="2976" xr:uid="{00000000-0005-0000-0000-0000FC030000}"/>
    <cellStyle name="60% - Accent5 55" xfId="56160" xr:uid="{F6502195-772E-4A63-B331-34C703FDC82F}"/>
    <cellStyle name="60% - Accent5 6" xfId="2977" xr:uid="{00000000-0005-0000-0000-0000FD030000}"/>
    <cellStyle name="60% - Accent5 7" xfId="2978" xr:uid="{00000000-0005-0000-0000-0000FE030000}"/>
    <cellStyle name="60% - Accent5 8" xfId="2979" xr:uid="{00000000-0005-0000-0000-0000FF030000}"/>
    <cellStyle name="60% - Accent5 9" xfId="2980" xr:uid="{00000000-0005-0000-0000-000000040000}"/>
    <cellStyle name="60% - Accent6" xfId="69" builtinId="52" customBuiltin="1"/>
    <cellStyle name="60% - Accent6 10" xfId="2981" xr:uid="{00000000-0005-0000-0000-000001040000}"/>
    <cellStyle name="60% - Accent6 11" xfId="2982" xr:uid="{00000000-0005-0000-0000-000002040000}"/>
    <cellStyle name="60% - Accent6 12" xfId="2983" xr:uid="{00000000-0005-0000-0000-000003040000}"/>
    <cellStyle name="60% - Accent6 13" xfId="2984" xr:uid="{00000000-0005-0000-0000-000004040000}"/>
    <cellStyle name="60% - Accent6 14" xfId="2985" xr:uid="{00000000-0005-0000-0000-000005040000}"/>
    <cellStyle name="60% - Accent6 15" xfId="2986" xr:uid="{00000000-0005-0000-0000-000006040000}"/>
    <cellStyle name="60% - Accent6 16" xfId="2987" xr:uid="{00000000-0005-0000-0000-000007040000}"/>
    <cellStyle name="60% - Accent6 17" xfId="2988" xr:uid="{00000000-0005-0000-0000-000008040000}"/>
    <cellStyle name="60% - Accent6 18" xfId="2989" xr:uid="{00000000-0005-0000-0000-000009040000}"/>
    <cellStyle name="60% - Accent6 19" xfId="2990" xr:uid="{00000000-0005-0000-0000-00000A040000}"/>
    <cellStyle name="60% - Accent6 2" xfId="195" xr:uid="{00000000-0005-0000-0000-00000B040000}"/>
    <cellStyle name="60% - Accent6 2 2" xfId="2991" xr:uid="{00000000-0005-0000-0000-00000C040000}"/>
    <cellStyle name="60% - Accent6 20" xfId="2992" xr:uid="{00000000-0005-0000-0000-00000D040000}"/>
    <cellStyle name="60% - Accent6 21" xfId="2993" xr:uid="{00000000-0005-0000-0000-00000E040000}"/>
    <cellStyle name="60% - Accent6 22" xfId="2994" xr:uid="{00000000-0005-0000-0000-00000F040000}"/>
    <cellStyle name="60% - Accent6 23" xfId="2995" xr:uid="{00000000-0005-0000-0000-000010040000}"/>
    <cellStyle name="60% - Accent6 24" xfId="2996" xr:uid="{00000000-0005-0000-0000-000011040000}"/>
    <cellStyle name="60% - Accent6 25" xfId="2997" xr:uid="{00000000-0005-0000-0000-000012040000}"/>
    <cellStyle name="60% - Accent6 26" xfId="2998" xr:uid="{00000000-0005-0000-0000-000013040000}"/>
    <cellStyle name="60% - Accent6 27" xfId="2999" xr:uid="{00000000-0005-0000-0000-000014040000}"/>
    <cellStyle name="60% - Accent6 28" xfId="3000" xr:uid="{00000000-0005-0000-0000-000015040000}"/>
    <cellStyle name="60% - Accent6 29" xfId="3001" xr:uid="{00000000-0005-0000-0000-000016040000}"/>
    <cellStyle name="60% - Accent6 3" xfId="196" xr:uid="{00000000-0005-0000-0000-000017040000}"/>
    <cellStyle name="60% - Accent6 3 2" xfId="197" xr:uid="{00000000-0005-0000-0000-000018040000}"/>
    <cellStyle name="60% - Accent6 3 3" xfId="3002" xr:uid="{00000000-0005-0000-0000-000019040000}"/>
    <cellStyle name="60% - Accent6 30" xfId="3003" xr:uid="{00000000-0005-0000-0000-00001A040000}"/>
    <cellStyle name="60% - Accent6 31" xfId="3004" xr:uid="{00000000-0005-0000-0000-00001B040000}"/>
    <cellStyle name="60% - Accent6 32" xfId="3005" xr:uid="{00000000-0005-0000-0000-00001C040000}"/>
    <cellStyle name="60% - Accent6 33" xfId="3006" xr:uid="{00000000-0005-0000-0000-00001D040000}"/>
    <cellStyle name="60% - Accent6 34" xfId="3007" xr:uid="{00000000-0005-0000-0000-00001E040000}"/>
    <cellStyle name="60% - Accent6 35" xfId="3008" xr:uid="{00000000-0005-0000-0000-00001F040000}"/>
    <cellStyle name="60% - Accent6 36" xfId="3009" xr:uid="{00000000-0005-0000-0000-000020040000}"/>
    <cellStyle name="60% - Accent6 37" xfId="3010" xr:uid="{00000000-0005-0000-0000-000021040000}"/>
    <cellStyle name="60% - Accent6 38" xfId="3011" xr:uid="{00000000-0005-0000-0000-000022040000}"/>
    <cellStyle name="60% - Accent6 39" xfId="3012" xr:uid="{00000000-0005-0000-0000-000023040000}"/>
    <cellStyle name="60% - Accent6 4" xfId="198" xr:uid="{00000000-0005-0000-0000-000024040000}"/>
    <cellStyle name="60% - Accent6 4 2" xfId="3013" xr:uid="{00000000-0005-0000-0000-000025040000}"/>
    <cellStyle name="60% - Accent6 40" xfId="3014" xr:uid="{00000000-0005-0000-0000-000026040000}"/>
    <cellStyle name="60% - Accent6 41" xfId="3015" xr:uid="{00000000-0005-0000-0000-000027040000}"/>
    <cellStyle name="60% - Accent6 42" xfId="3016" xr:uid="{00000000-0005-0000-0000-000028040000}"/>
    <cellStyle name="60% - Accent6 43" xfId="3017" xr:uid="{00000000-0005-0000-0000-000029040000}"/>
    <cellStyle name="60% - Accent6 44" xfId="3018" xr:uid="{00000000-0005-0000-0000-00002A040000}"/>
    <cellStyle name="60% - Accent6 45" xfId="3019" xr:uid="{00000000-0005-0000-0000-00002B040000}"/>
    <cellStyle name="60% - Accent6 46" xfId="3020" xr:uid="{00000000-0005-0000-0000-00002C040000}"/>
    <cellStyle name="60% - Accent6 47" xfId="3021" xr:uid="{00000000-0005-0000-0000-00002D040000}"/>
    <cellStyle name="60% - Accent6 48" xfId="3022" xr:uid="{00000000-0005-0000-0000-00002E040000}"/>
    <cellStyle name="60% - Accent6 49" xfId="3023" xr:uid="{00000000-0005-0000-0000-00002F040000}"/>
    <cellStyle name="60% - Accent6 5" xfId="199" xr:uid="{00000000-0005-0000-0000-000030040000}"/>
    <cellStyle name="60% - Accent6 5 2" xfId="3024" xr:uid="{00000000-0005-0000-0000-000031040000}"/>
    <cellStyle name="60% - Accent6 50" xfId="3025" xr:uid="{00000000-0005-0000-0000-000032040000}"/>
    <cellStyle name="60% - Accent6 51" xfId="3026" xr:uid="{00000000-0005-0000-0000-000033040000}"/>
    <cellStyle name="60% - Accent6 52" xfId="3027" xr:uid="{00000000-0005-0000-0000-000034040000}"/>
    <cellStyle name="60% - Accent6 53" xfId="3028" xr:uid="{00000000-0005-0000-0000-000035040000}"/>
    <cellStyle name="60% - Accent6 54" xfId="3029" xr:uid="{00000000-0005-0000-0000-000036040000}"/>
    <cellStyle name="60% - Accent6 55" xfId="56163" xr:uid="{411636E5-0668-42E1-A0FB-73A652ABD2AF}"/>
    <cellStyle name="60% - Accent6 6" xfId="3030" xr:uid="{00000000-0005-0000-0000-000037040000}"/>
    <cellStyle name="60% - Accent6 7" xfId="3031" xr:uid="{00000000-0005-0000-0000-000038040000}"/>
    <cellStyle name="60% - Accent6 8" xfId="3032" xr:uid="{00000000-0005-0000-0000-000039040000}"/>
    <cellStyle name="60% - Accent6 9" xfId="3033" xr:uid="{00000000-0005-0000-0000-00003A040000}"/>
    <cellStyle name="60% - アクセント 1" xfId="3034" xr:uid="{00000000-0005-0000-0000-00003B040000}"/>
    <cellStyle name="60% - アクセント 2" xfId="3035" xr:uid="{00000000-0005-0000-0000-00003C040000}"/>
    <cellStyle name="60% - アクセント 3" xfId="3036" xr:uid="{00000000-0005-0000-0000-00003D040000}"/>
    <cellStyle name="60% - アクセント 4" xfId="3037" xr:uid="{00000000-0005-0000-0000-00003E040000}"/>
    <cellStyle name="60% - アクセント 5" xfId="3038" xr:uid="{00000000-0005-0000-0000-00003F040000}"/>
    <cellStyle name="60% - アクセント 6" xfId="3039" xr:uid="{00000000-0005-0000-0000-000040040000}"/>
    <cellStyle name="60% - 강조색1" xfId="3040" xr:uid="{00000000-0005-0000-0000-000041040000}"/>
    <cellStyle name="60% - 강조색2" xfId="3041" xr:uid="{00000000-0005-0000-0000-000042040000}"/>
    <cellStyle name="60% - 강조색3" xfId="3042" xr:uid="{00000000-0005-0000-0000-000043040000}"/>
    <cellStyle name="60% - 강조색4" xfId="3043" xr:uid="{00000000-0005-0000-0000-000044040000}"/>
    <cellStyle name="60% - 강조색5" xfId="3044" xr:uid="{00000000-0005-0000-0000-000045040000}"/>
    <cellStyle name="60% - 강조색6" xfId="3045" xr:uid="{00000000-0005-0000-0000-000046040000}"/>
    <cellStyle name="Accent1" xfId="46" builtinId="29" customBuiltin="1"/>
    <cellStyle name="Accent1 - 20%" xfId="3046" xr:uid="{00000000-0005-0000-0000-00004D040000}"/>
    <cellStyle name="Accent1 - 40%" xfId="3047" xr:uid="{00000000-0005-0000-0000-00004E040000}"/>
    <cellStyle name="Accent1 - 60%" xfId="3048" xr:uid="{00000000-0005-0000-0000-00004F040000}"/>
    <cellStyle name="Accent1 10" xfId="3049" xr:uid="{00000000-0005-0000-0000-000050040000}"/>
    <cellStyle name="Accent1 10 2" xfId="3050" xr:uid="{00000000-0005-0000-0000-000051040000}"/>
    <cellStyle name="Accent1 100" xfId="3051" xr:uid="{00000000-0005-0000-0000-000052040000}"/>
    <cellStyle name="Accent1 101" xfId="3052" xr:uid="{00000000-0005-0000-0000-000053040000}"/>
    <cellStyle name="Accent1 102" xfId="3053" xr:uid="{00000000-0005-0000-0000-000054040000}"/>
    <cellStyle name="Accent1 103" xfId="3054" xr:uid="{00000000-0005-0000-0000-000055040000}"/>
    <cellStyle name="Accent1 104" xfId="3055" xr:uid="{00000000-0005-0000-0000-000056040000}"/>
    <cellStyle name="Accent1 105" xfId="3056" xr:uid="{00000000-0005-0000-0000-000057040000}"/>
    <cellStyle name="Accent1 106" xfId="3057" xr:uid="{00000000-0005-0000-0000-000058040000}"/>
    <cellStyle name="Accent1 107" xfId="3058" xr:uid="{00000000-0005-0000-0000-000059040000}"/>
    <cellStyle name="Accent1 108" xfId="3059" xr:uid="{00000000-0005-0000-0000-00005A040000}"/>
    <cellStyle name="Accent1 109" xfId="3060" xr:uid="{00000000-0005-0000-0000-00005B040000}"/>
    <cellStyle name="Accent1 11" xfId="3061" xr:uid="{00000000-0005-0000-0000-00005C040000}"/>
    <cellStyle name="Accent1 11 2" xfId="3062" xr:uid="{00000000-0005-0000-0000-00005D040000}"/>
    <cellStyle name="Accent1 110" xfId="3063" xr:uid="{00000000-0005-0000-0000-00005E040000}"/>
    <cellStyle name="Accent1 111" xfId="3064" xr:uid="{00000000-0005-0000-0000-00005F040000}"/>
    <cellStyle name="Accent1 112" xfId="3065" xr:uid="{00000000-0005-0000-0000-000060040000}"/>
    <cellStyle name="Accent1 113" xfId="3066" xr:uid="{00000000-0005-0000-0000-000061040000}"/>
    <cellStyle name="Accent1 114" xfId="3067" xr:uid="{00000000-0005-0000-0000-000062040000}"/>
    <cellStyle name="Accent1 115" xfId="3068" xr:uid="{00000000-0005-0000-0000-000063040000}"/>
    <cellStyle name="Accent1 116" xfId="3069" xr:uid="{00000000-0005-0000-0000-000064040000}"/>
    <cellStyle name="Accent1 117" xfId="3070" xr:uid="{00000000-0005-0000-0000-000065040000}"/>
    <cellStyle name="Accent1 118" xfId="3071" xr:uid="{00000000-0005-0000-0000-000066040000}"/>
    <cellStyle name="Accent1 119" xfId="3072" xr:uid="{00000000-0005-0000-0000-000067040000}"/>
    <cellStyle name="Accent1 12" xfId="3073" xr:uid="{00000000-0005-0000-0000-000068040000}"/>
    <cellStyle name="Accent1 12 2" xfId="3074" xr:uid="{00000000-0005-0000-0000-000069040000}"/>
    <cellStyle name="Accent1 120" xfId="3075" xr:uid="{00000000-0005-0000-0000-00006A040000}"/>
    <cellStyle name="Accent1 121" xfId="3076" xr:uid="{00000000-0005-0000-0000-00006B040000}"/>
    <cellStyle name="Accent1 122" xfId="3077" xr:uid="{00000000-0005-0000-0000-00006C040000}"/>
    <cellStyle name="Accent1 123" xfId="3078" xr:uid="{00000000-0005-0000-0000-00006D040000}"/>
    <cellStyle name="Accent1 124" xfId="3079" xr:uid="{00000000-0005-0000-0000-00006E040000}"/>
    <cellStyle name="Accent1 125" xfId="3080" xr:uid="{00000000-0005-0000-0000-00006F040000}"/>
    <cellStyle name="Accent1 126" xfId="3081" xr:uid="{00000000-0005-0000-0000-000070040000}"/>
    <cellStyle name="Accent1 127" xfId="3082" xr:uid="{00000000-0005-0000-0000-000071040000}"/>
    <cellStyle name="Accent1 128" xfId="3083" xr:uid="{00000000-0005-0000-0000-000072040000}"/>
    <cellStyle name="Accent1 129" xfId="3084" xr:uid="{00000000-0005-0000-0000-000073040000}"/>
    <cellStyle name="Accent1 13" xfId="3085" xr:uid="{00000000-0005-0000-0000-000074040000}"/>
    <cellStyle name="Accent1 13 2" xfId="3086" xr:uid="{00000000-0005-0000-0000-000075040000}"/>
    <cellStyle name="Accent1 130" xfId="3087" xr:uid="{00000000-0005-0000-0000-000076040000}"/>
    <cellStyle name="Accent1 131" xfId="3088" xr:uid="{00000000-0005-0000-0000-000077040000}"/>
    <cellStyle name="Accent1 132" xfId="3089" xr:uid="{00000000-0005-0000-0000-000078040000}"/>
    <cellStyle name="Accent1 133" xfId="3090" xr:uid="{00000000-0005-0000-0000-000079040000}"/>
    <cellStyle name="Accent1 134" xfId="3091" xr:uid="{00000000-0005-0000-0000-00007A040000}"/>
    <cellStyle name="Accent1 135" xfId="3092" xr:uid="{00000000-0005-0000-0000-00007B040000}"/>
    <cellStyle name="Accent1 136" xfId="3093" xr:uid="{00000000-0005-0000-0000-00007C040000}"/>
    <cellStyle name="Accent1 137" xfId="3094" xr:uid="{00000000-0005-0000-0000-00007D040000}"/>
    <cellStyle name="Accent1 138" xfId="3095" xr:uid="{00000000-0005-0000-0000-00007E040000}"/>
    <cellStyle name="Accent1 139" xfId="3096" xr:uid="{00000000-0005-0000-0000-00007F040000}"/>
    <cellStyle name="Accent1 14" xfId="3097" xr:uid="{00000000-0005-0000-0000-000080040000}"/>
    <cellStyle name="Accent1 14 2" xfId="3098" xr:uid="{00000000-0005-0000-0000-000081040000}"/>
    <cellStyle name="Accent1 140" xfId="3099" xr:uid="{00000000-0005-0000-0000-000082040000}"/>
    <cellStyle name="Accent1 141" xfId="3100" xr:uid="{00000000-0005-0000-0000-000083040000}"/>
    <cellStyle name="Accent1 142" xfId="3101" xr:uid="{00000000-0005-0000-0000-000084040000}"/>
    <cellStyle name="Accent1 143" xfId="3102" xr:uid="{00000000-0005-0000-0000-000085040000}"/>
    <cellStyle name="Accent1 144" xfId="3103" xr:uid="{00000000-0005-0000-0000-000086040000}"/>
    <cellStyle name="Accent1 145" xfId="3104" xr:uid="{00000000-0005-0000-0000-000087040000}"/>
    <cellStyle name="Accent1 146" xfId="3105" xr:uid="{00000000-0005-0000-0000-000088040000}"/>
    <cellStyle name="Accent1 147" xfId="3106" xr:uid="{00000000-0005-0000-0000-000089040000}"/>
    <cellStyle name="Accent1 148" xfId="3107" xr:uid="{00000000-0005-0000-0000-00008A040000}"/>
    <cellStyle name="Accent1 149" xfId="3108" xr:uid="{00000000-0005-0000-0000-00008B040000}"/>
    <cellStyle name="Accent1 15" xfId="3109" xr:uid="{00000000-0005-0000-0000-00008C040000}"/>
    <cellStyle name="Accent1 15 2" xfId="3110" xr:uid="{00000000-0005-0000-0000-00008D040000}"/>
    <cellStyle name="Accent1 150" xfId="3111" xr:uid="{00000000-0005-0000-0000-00008E040000}"/>
    <cellStyle name="Accent1 151" xfId="3112" xr:uid="{00000000-0005-0000-0000-00008F040000}"/>
    <cellStyle name="Accent1 152" xfId="3113" xr:uid="{00000000-0005-0000-0000-000090040000}"/>
    <cellStyle name="Accent1 153" xfId="3114" xr:uid="{00000000-0005-0000-0000-000091040000}"/>
    <cellStyle name="Accent1 154" xfId="3115" xr:uid="{00000000-0005-0000-0000-000092040000}"/>
    <cellStyle name="Accent1 155" xfId="3116" xr:uid="{00000000-0005-0000-0000-000093040000}"/>
    <cellStyle name="Accent1 156" xfId="3117" xr:uid="{00000000-0005-0000-0000-000094040000}"/>
    <cellStyle name="Accent1 157" xfId="3118" xr:uid="{00000000-0005-0000-0000-000095040000}"/>
    <cellStyle name="Accent1 158" xfId="3119" xr:uid="{00000000-0005-0000-0000-000096040000}"/>
    <cellStyle name="Accent1 159" xfId="3120" xr:uid="{00000000-0005-0000-0000-000097040000}"/>
    <cellStyle name="Accent1 16" xfId="3121" xr:uid="{00000000-0005-0000-0000-000098040000}"/>
    <cellStyle name="Accent1 16 2" xfId="3122" xr:uid="{00000000-0005-0000-0000-000099040000}"/>
    <cellStyle name="Accent1 160" xfId="3123" xr:uid="{00000000-0005-0000-0000-00009A040000}"/>
    <cellStyle name="Accent1 161" xfId="3124" xr:uid="{00000000-0005-0000-0000-00009B040000}"/>
    <cellStyle name="Accent1 162" xfId="3125" xr:uid="{00000000-0005-0000-0000-00009C040000}"/>
    <cellStyle name="Accent1 163" xfId="3126" xr:uid="{00000000-0005-0000-0000-00009D040000}"/>
    <cellStyle name="Accent1 164" xfId="3127" xr:uid="{00000000-0005-0000-0000-00009E040000}"/>
    <cellStyle name="Accent1 165" xfId="3128" xr:uid="{00000000-0005-0000-0000-00009F040000}"/>
    <cellStyle name="Accent1 166" xfId="3129" xr:uid="{00000000-0005-0000-0000-0000A0040000}"/>
    <cellStyle name="Accent1 167" xfId="3130" xr:uid="{00000000-0005-0000-0000-0000A1040000}"/>
    <cellStyle name="Accent1 168" xfId="3131" xr:uid="{00000000-0005-0000-0000-0000A2040000}"/>
    <cellStyle name="Accent1 169" xfId="3132" xr:uid="{00000000-0005-0000-0000-0000A3040000}"/>
    <cellStyle name="Accent1 17" xfId="3133" xr:uid="{00000000-0005-0000-0000-0000A4040000}"/>
    <cellStyle name="Accent1 17 2" xfId="3134" xr:uid="{00000000-0005-0000-0000-0000A5040000}"/>
    <cellStyle name="Accent1 170" xfId="3135" xr:uid="{00000000-0005-0000-0000-0000A6040000}"/>
    <cellStyle name="Accent1 171" xfId="3136" xr:uid="{00000000-0005-0000-0000-0000A7040000}"/>
    <cellStyle name="Accent1 172" xfId="3137" xr:uid="{00000000-0005-0000-0000-0000A8040000}"/>
    <cellStyle name="Accent1 173" xfId="3138" xr:uid="{00000000-0005-0000-0000-0000A9040000}"/>
    <cellStyle name="Accent1 174" xfId="3139" xr:uid="{00000000-0005-0000-0000-0000AA040000}"/>
    <cellStyle name="Accent1 175" xfId="3140" xr:uid="{00000000-0005-0000-0000-0000AB040000}"/>
    <cellStyle name="Accent1 176" xfId="3141" xr:uid="{00000000-0005-0000-0000-0000AC040000}"/>
    <cellStyle name="Accent1 177" xfId="3142" xr:uid="{00000000-0005-0000-0000-0000AD040000}"/>
    <cellStyle name="Accent1 178" xfId="3143" xr:uid="{00000000-0005-0000-0000-0000AE040000}"/>
    <cellStyle name="Accent1 179" xfId="3144" xr:uid="{00000000-0005-0000-0000-0000AF040000}"/>
    <cellStyle name="Accent1 18" xfId="3145" xr:uid="{00000000-0005-0000-0000-0000B0040000}"/>
    <cellStyle name="Accent1 18 2" xfId="3146" xr:uid="{00000000-0005-0000-0000-0000B1040000}"/>
    <cellStyle name="Accent1 180" xfId="3147" xr:uid="{00000000-0005-0000-0000-0000B2040000}"/>
    <cellStyle name="Accent1 181" xfId="3148" xr:uid="{00000000-0005-0000-0000-0000B3040000}"/>
    <cellStyle name="Accent1 182" xfId="3149" xr:uid="{00000000-0005-0000-0000-0000B4040000}"/>
    <cellStyle name="Accent1 183" xfId="3150" xr:uid="{00000000-0005-0000-0000-0000B5040000}"/>
    <cellStyle name="Accent1 184" xfId="3151" xr:uid="{00000000-0005-0000-0000-0000B6040000}"/>
    <cellStyle name="Accent1 185" xfId="3152" xr:uid="{00000000-0005-0000-0000-0000B7040000}"/>
    <cellStyle name="Accent1 186" xfId="3153" xr:uid="{00000000-0005-0000-0000-0000B8040000}"/>
    <cellStyle name="Accent1 187" xfId="3154" xr:uid="{00000000-0005-0000-0000-0000B9040000}"/>
    <cellStyle name="Accent1 188" xfId="3155" xr:uid="{00000000-0005-0000-0000-0000BA040000}"/>
    <cellStyle name="Accent1 189" xfId="3156" xr:uid="{00000000-0005-0000-0000-0000BB040000}"/>
    <cellStyle name="Accent1 19" xfId="3157" xr:uid="{00000000-0005-0000-0000-0000BC040000}"/>
    <cellStyle name="Accent1 19 2" xfId="3158" xr:uid="{00000000-0005-0000-0000-0000BD040000}"/>
    <cellStyle name="Accent1 190" xfId="3159" xr:uid="{00000000-0005-0000-0000-0000BE040000}"/>
    <cellStyle name="Accent1 191" xfId="3160" xr:uid="{00000000-0005-0000-0000-0000BF040000}"/>
    <cellStyle name="Accent1 192" xfId="3161" xr:uid="{00000000-0005-0000-0000-0000C0040000}"/>
    <cellStyle name="Accent1 193" xfId="3162" xr:uid="{00000000-0005-0000-0000-0000C1040000}"/>
    <cellStyle name="Accent1 194" xfId="3163" xr:uid="{00000000-0005-0000-0000-0000C2040000}"/>
    <cellStyle name="Accent1 195" xfId="3164" xr:uid="{00000000-0005-0000-0000-0000C3040000}"/>
    <cellStyle name="Accent1 196" xfId="3165" xr:uid="{00000000-0005-0000-0000-0000C4040000}"/>
    <cellStyle name="Accent1 197" xfId="3166" xr:uid="{00000000-0005-0000-0000-0000C5040000}"/>
    <cellStyle name="Accent1 198" xfId="3167" xr:uid="{00000000-0005-0000-0000-0000C6040000}"/>
    <cellStyle name="Accent1 199" xfId="3168" xr:uid="{00000000-0005-0000-0000-0000C7040000}"/>
    <cellStyle name="Accent1 2" xfId="200" xr:uid="{00000000-0005-0000-0000-0000C8040000}"/>
    <cellStyle name="Accent1 2 2" xfId="3170" xr:uid="{00000000-0005-0000-0000-0000C9040000}"/>
    <cellStyle name="Accent1 2 3" xfId="3169" xr:uid="{00000000-0005-0000-0000-0000CA040000}"/>
    <cellStyle name="Accent1 20" xfId="3171" xr:uid="{00000000-0005-0000-0000-0000CB040000}"/>
    <cellStyle name="Accent1 20 2" xfId="3172" xr:uid="{00000000-0005-0000-0000-0000CC040000}"/>
    <cellStyle name="Accent1 200" xfId="3173" xr:uid="{00000000-0005-0000-0000-0000CD040000}"/>
    <cellStyle name="Accent1 201" xfId="3174" xr:uid="{00000000-0005-0000-0000-0000CE040000}"/>
    <cellStyle name="Accent1 202" xfId="3175" xr:uid="{00000000-0005-0000-0000-0000CF040000}"/>
    <cellStyle name="Accent1 203" xfId="3176" xr:uid="{00000000-0005-0000-0000-0000D0040000}"/>
    <cellStyle name="Accent1 204" xfId="3177" xr:uid="{00000000-0005-0000-0000-0000D1040000}"/>
    <cellStyle name="Accent1 205" xfId="3178" xr:uid="{00000000-0005-0000-0000-0000D2040000}"/>
    <cellStyle name="Accent1 206" xfId="3179" xr:uid="{00000000-0005-0000-0000-0000D3040000}"/>
    <cellStyle name="Accent1 207" xfId="3180" xr:uid="{00000000-0005-0000-0000-0000D4040000}"/>
    <cellStyle name="Accent1 208" xfId="3181" xr:uid="{00000000-0005-0000-0000-0000D5040000}"/>
    <cellStyle name="Accent1 209" xfId="3182" xr:uid="{00000000-0005-0000-0000-0000D6040000}"/>
    <cellStyle name="Accent1 21" xfId="3183" xr:uid="{00000000-0005-0000-0000-0000D7040000}"/>
    <cellStyle name="Accent1 21 2" xfId="3184" xr:uid="{00000000-0005-0000-0000-0000D8040000}"/>
    <cellStyle name="Accent1 210" xfId="3185" xr:uid="{00000000-0005-0000-0000-0000D9040000}"/>
    <cellStyle name="Accent1 211" xfId="3186" xr:uid="{00000000-0005-0000-0000-0000DA040000}"/>
    <cellStyle name="Accent1 212" xfId="3187" xr:uid="{00000000-0005-0000-0000-0000DB040000}"/>
    <cellStyle name="Accent1 213" xfId="3188" xr:uid="{00000000-0005-0000-0000-0000DC040000}"/>
    <cellStyle name="Accent1 214" xfId="3189" xr:uid="{00000000-0005-0000-0000-0000DD040000}"/>
    <cellStyle name="Accent1 215" xfId="3190" xr:uid="{00000000-0005-0000-0000-0000DE040000}"/>
    <cellStyle name="Accent1 216" xfId="3191" xr:uid="{00000000-0005-0000-0000-0000DF040000}"/>
    <cellStyle name="Accent1 217" xfId="3192" xr:uid="{00000000-0005-0000-0000-0000E0040000}"/>
    <cellStyle name="Accent1 218" xfId="3193" xr:uid="{00000000-0005-0000-0000-0000E1040000}"/>
    <cellStyle name="Accent1 219" xfId="3194" xr:uid="{00000000-0005-0000-0000-0000E2040000}"/>
    <cellStyle name="Accent1 22" xfId="3195" xr:uid="{00000000-0005-0000-0000-0000E3040000}"/>
    <cellStyle name="Accent1 22 2" xfId="3196" xr:uid="{00000000-0005-0000-0000-0000E4040000}"/>
    <cellStyle name="Accent1 220" xfId="3197" xr:uid="{00000000-0005-0000-0000-0000E5040000}"/>
    <cellStyle name="Accent1 221" xfId="3198" xr:uid="{00000000-0005-0000-0000-0000E6040000}"/>
    <cellStyle name="Accent1 222" xfId="3199" xr:uid="{00000000-0005-0000-0000-0000E7040000}"/>
    <cellStyle name="Accent1 223" xfId="3200" xr:uid="{00000000-0005-0000-0000-0000E8040000}"/>
    <cellStyle name="Accent1 224" xfId="3201" xr:uid="{00000000-0005-0000-0000-0000E9040000}"/>
    <cellStyle name="Accent1 225" xfId="3202" xr:uid="{00000000-0005-0000-0000-0000EA040000}"/>
    <cellStyle name="Accent1 226" xfId="3203" xr:uid="{00000000-0005-0000-0000-0000EB040000}"/>
    <cellStyle name="Accent1 227" xfId="3204" xr:uid="{00000000-0005-0000-0000-0000EC040000}"/>
    <cellStyle name="Accent1 228" xfId="3205" xr:uid="{00000000-0005-0000-0000-0000ED040000}"/>
    <cellStyle name="Accent1 229" xfId="3206" xr:uid="{00000000-0005-0000-0000-0000EE040000}"/>
    <cellStyle name="Accent1 23" xfId="3207" xr:uid="{00000000-0005-0000-0000-0000EF040000}"/>
    <cellStyle name="Accent1 23 2" xfId="3208" xr:uid="{00000000-0005-0000-0000-0000F0040000}"/>
    <cellStyle name="Accent1 230" xfId="3209" xr:uid="{00000000-0005-0000-0000-0000F1040000}"/>
    <cellStyle name="Accent1 231" xfId="3210" xr:uid="{00000000-0005-0000-0000-0000F2040000}"/>
    <cellStyle name="Accent1 232" xfId="3211" xr:uid="{00000000-0005-0000-0000-0000F3040000}"/>
    <cellStyle name="Accent1 233" xfId="3212" xr:uid="{00000000-0005-0000-0000-0000F4040000}"/>
    <cellStyle name="Accent1 234" xfId="3213" xr:uid="{00000000-0005-0000-0000-0000F5040000}"/>
    <cellStyle name="Accent1 235" xfId="3214" xr:uid="{00000000-0005-0000-0000-0000F6040000}"/>
    <cellStyle name="Accent1 236" xfId="3215" xr:uid="{00000000-0005-0000-0000-0000F7040000}"/>
    <cellStyle name="Accent1 237" xfId="3216" xr:uid="{00000000-0005-0000-0000-0000F8040000}"/>
    <cellStyle name="Accent1 238" xfId="3217" xr:uid="{00000000-0005-0000-0000-0000F9040000}"/>
    <cellStyle name="Accent1 239" xfId="3218" xr:uid="{00000000-0005-0000-0000-0000FA040000}"/>
    <cellStyle name="Accent1 24" xfId="3219" xr:uid="{00000000-0005-0000-0000-0000FB040000}"/>
    <cellStyle name="Accent1 24 2" xfId="3220" xr:uid="{00000000-0005-0000-0000-0000FC040000}"/>
    <cellStyle name="Accent1 240" xfId="3221" xr:uid="{00000000-0005-0000-0000-0000FD040000}"/>
    <cellStyle name="Accent1 241" xfId="3222" xr:uid="{00000000-0005-0000-0000-0000FE040000}"/>
    <cellStyle name="Accent1 242" xfId="3223" xr:uid="{00000000-0005-0000-0000-0000FF040000}"/>
    <cellStyle name="Accent1 243" xfId="3224" xr:uid="{00000000-0005-0000-0000-000000050000}"/>
    <cellStyle name="Accent1 244" xfId="3225" xr:uid="{00000000-0005-0000-0000-000001050000}"/>
    <cellStyle name="Accent1 245" xfId="3226" xr:uid="{00000000-0005-0000-0000-000002050000}"/>
    <cellStyle name="Accent1 246" xfId="3227" xr:uid="{00000000-0005-0000-0000-000003050000}"/>
    <cellStyle name="Accent1 247" xfId="3228" xr:uid="{00000000-0005-0000-0000-000004050000}"/>
    <cellStyle name="Accent1 248" xfId="3229" xr:uid="{00000000-0005-0000-0000-000005050000}"/>
    <cellStyle name="Accent1 249" xfId="3230" xr:uid="{00000000-0005-0000-0000-000006050000}"/>
    <cellStyle name="Accent1 25" xfId="3231" xr:uid="{00000000-0005-0000-0000-000007050000}"/>
    <cellStyle name="Accent1 25 2" xfId="3232" xr:uid="{00000000-0005-0000-0000-000008050000}"/>
    <cellStyle name="Accent1 250" xfId="3233" xr:uid="{00000000-0005-0000-0000-000009050000}"/>
    <cellStyle name="Accent1 251" xfId="3234" xr:uid="{00000000-0005-0000-0000-00000A050000}"/>
    <cellStyle name="Accent1 252" xfId="3235" xr:uid="{00000000-0005-0000-0000-00000B050000}"/>
    <cellStyle name="Accent1 253" xfId="3236" xr:uid="{00000000-0005-0000-0000-00000C050000}"/>
    <cellStyle name="Accent1 254" xfId="3237" xr:uid="{00000000-0005-0000-0000-00000D050000}"/>
    <cellStyle name="Accent1 255" xfId="3238" xr:uid="{00000000-0005-0000-0000-00000E050000}"/>
    <cellStyle name="Accent1 256" xfId="3239" xr:uid="{00000000-0005-0000-0000-00000F050000}"/>
    <cellStyle name="Accent1 257" xfId="3240" xr:uid="{00000000-0005-0000-0000-000010050000}"/>
    <cellStyle name="Accent1 258" xfId="3241" xr:uid="{00000000-0005-0000-0000-000011050000}"/>
    <cellStyle name="Accent1 259" xfId="3242" xr:uid="{00000000-0005-0000-0000-000012050000}"/>
    <cellStyle name="Accent1 26" xfId="3243" xr:uid="{00000000-0005-0000-0000-000013050000}"/>
    <cellStyle name="Accent1 26 2" xfId="3244" xr:uid="{00000000-0005-0000-0000-000014050000}"/>
    <cellStyle name="Accent1 260" xfId="3245" xr:uid="{00000000-0005-0000-0000-000015050000}"/>
    <cellStyle name="Accent1 261" xfId="3246" xr:uid="{00000000-0005-0000-0000-000016050000}"/>
    <cellStyle name="Accent1 262" xfId="3247" xr:uid="{00000000-0005-0000-0000-000017050000}"/>
    <cellStyle name="Accent1 263" xfId="3248" xr:uid="{00000000-0005-0000-0000-000018050000}"/>
    <cellStyle name="Accent1 264" xfId="3249" xr:uid="{00000000-0005-0000-0000-000019050000}"/>
    <cellStyle name="Accent1 265" xfId="3250" xr:uid="{00000000-0005-0000-0000-00001A050000}"/>
    <cellStyle name="Accent1 266" xfId="3251" xr:uid="{00000000-0005-0000-0000-00001B050000}"/>
    <cellStyle name="Accent1 267" xfId="3252" xr:uid="{00000000-0005-0000-0000-00001C050000}"/>
    <cellStyle name="Accent1 268" xfId="3253" xr:uid="{00000000-0005-0000-0000-00001D050000}"/>
    <cellStyle name="Accent1 269" xfId="3254" xr:uid="{00000000-0005-0000-0000-00001E050000}"/>
    <cellStyle name="Accent1 27" xfId="3255" xr:uid="{00000000-0005-0000-0000-00001F050000}"/>
    <cellStyle name="Accent1 27 2" xfId="3256" xr:uid="{00000000-0005-0000-0000-000020050000}"/>
    <cellStyle name="Accent1 270" xfId="3257" xr:uid="{00000000-0005-0000-0000-000021050000}"/>
    <cellStyle name="Accent1 271" xfId="3258" xr:uid="{00000000-0005-0000-0000-000022050000}"/>
    <cellStyle name="Accent1 272" xfId="3259" xr:uid="{00000000-0005-0000-0000-000023050000}"/>
    <cellStyle name="Accent1 273" xfId="3260" xr:uid="{00000000-0005-0000-0000-000024050000}"/>
    <cellStyle name="Accent1 274" xfId="3261" xr:uid="{00000000-0005-0000-0000-000025050000}"/>
    <cellStyle name="Accent1 275" xfId="3262" xr:uid="{00000000-0005-0000-0000-000026050000}"/>
    <cellStyle name="Accent1 276" xfId="3263" xr:uid="{00000000-0005-0000-0000-000027050000}"/>
    <cellStyle name="Accent1 277" xfId="3264" xr:uid="{00000000-0005-0000-0000-000028050000}"/>
    <cellStyle name="Accent1 278" xfId="3265" xr:uid="{00000000-0005-0000-0000-000029050000}"/>
    <cellStyle name="Accent1 279" xfId="3266" xr:uid="{00000000-0005-0000-0000-00002A050000}"/>
    <cellStyle name="Accent1 28" xfId="3267" xr:uid="{00000000-0005-0000-0000-00002B050000}"/>
    <cellStyle name="Accent1 28 2" xfId="3268" xr:uid="{00000000-0005-0000-0000-00002C050000}"/>
    <cellStyle name="Accent1 280" xfId="3269" xr:uid="{00000000-0005-0000-0000-00002D050000}"/>
    <cellStyle name="Accent1 281" xfId="3270" xr:uid="{00000000-0005-0000-0000-00002E050000}"/>
    <cellStyle name="Accent1 282" xfId="3271" xr:uid="{00000000-0005-0000-0000-00002F050000}"/>
    <cellStyle name="Accent1 283" xfId="3272" xr:uid="{00000000-0005-0000-0000-000030050000}"/>
    <cellStyle name="Accent1 284" xfId="3273" xr:uid="{00000000-0005-0000-0000-000031050000}"/>
    <cellStyle name="Accent1 285" xfId="3274" xr:uid="{00000000-0005-0000-0000-000032050000}"/>
    <cellStyle name="Accent1 286" xfId="3275" xr:uid="{00000000-0005-0000-0000-000033050000}"/>
    <cellStyle name="Accent1 287" xfId="3276" xr:uid="{00000000-0005-0000-0000-000034050000}"/>
    <cellStyle name="Accent1 288" xfId="3277" xr:uid="{00000000-0005-0000-0000-000035050000}"/>
    <cellStyle name="Accent1 289" xfId="3278" xr:uid="{00000000-0005-0000-0000-000036050000}"/>
    <cellStyle name="Accent1 29" xfId="3279" xr:uid="{00000000-0005-0000-0000-000037050000}"/>
    <cellStyle name="Accent1 29 2" xfId="3280" xr:uid="{00000000-0005-0000-0000-000038050000}"/>
    <cellStyle name="Accent1 290" xfId="3281" xr:uid="{00000000-0005-0000-0000-000039050000}"/>
    <cellStyle name="Accent1 291" xfId="3282" xr:uid="{00000000-0005-0000-0000-00003A050000}"/>
    <cellStyle name="Accent1 292" xfId="3283" xr:uid="{00000000-0005-0000-0000-00003B050000}"/>
    <cellStyle name="Accent1 293" xfId="3284" xr:uid="{00000000-0005-0000-0000-00003C050000}"/>
    <cellStyle name="Accent1 294" xfId="3285" xr:uid="{00000000-0005-0000-0000-00003D050000}"/>
    <cellStyle name="Accent1 295" xfId="3286" xr:uid="{00000000-0005-0000-0000-00003E050000}"/>
    <cellStyle name="Accent1 296" xfId="3287" xr:uid="{00000000-0005-0000-0000-00003F050000}"/>
    <cellStyle name="Accent1 297" xfId="3288" xr:uid="{00000000-0005-0000-0000-000040050000}"/>
    <cellStyle name="Accent1 298" xfId="3289" xr:uid="{00000000-0005-0000-0000-000041050000}"/>
    <cellStyle name="Accent1 299" xfId="3290" xr:uid="{00000000-0005-0000-0000-000042050000}"/>
    <cellStyle name="Accent1 3" xfId="201" xr:uid="{00000000-0005-0000-0000-000043050000}"/>
    <cellStyle name="Accent1 3 2" xfId="202" xr:uid="{00000000-0005-0000-0000-000044050000}"/>
    <cellStyle name="Accent1 3 2 2" xfId="3292" xr:uid="{00000000-0005-0000-0000-000045050000}"/>
    <cellStyle name="Accent1 3 3" xfId="3291" xr:uid="{00000000-0005-0000-0000-000046050000}"/>
    <cellStyle name="Accent1 30" xfId="3293" xr:uid="{00000000-0005-0000-0000-000047050000}"/>
    <cellStyle name="Accent1 30 2" xfId="3294" xr:uid="{00000000-0005-0000-0000-000048050000}"/>
    <cellStyle name="Accent1 300" xfId="3295" xr:uid="{00000000-0005-0000-0000-000049050000}"/>
    <cellStyle name="Accent1 301" xfId="3296" xr:uid="{00000000-0005-0000-0000-00004A050000}"/>
    <cellStyle name="Accent1 302" xfId="3297" xr:uid="{00000000-0005-0000-0000-00004B050000}"/>
    <cellStyle name="Accent1 303" xfId="3298" xr:uid="{00000000-0005-0000-0000-00004C050000}"/>
    <cellStyle name="Accent1 304" xfId="3299" xr:uid="{00000000-0005-0000-0000-00004D050000}"/>
    <cellStyle name="Accent1 305" xfId="3300" xr:uid="{00000000-0005-0000-0000-00004E050000}"/>
    <cellStyle name="Accent1 306" xfId="3301" xr:uid="{00000000-0005-0000-0000-00004F050000}"/>
    <cellStyle name="Accent1 307" xfId="3302" xr:uid="{00000000-0005-0000-0000-000050050000}"/>
    <cellStyle name="Accent1 308" xfId="3303" xr:uid="{00000000-0005-0000-0000-000051050000}"/>
    <cellStyle name="Accent1 309" xfId="3304" xr:uid="{00000000-0005-0000-0000-000052050000}"/>
    <cellStyle name="Accent1 31" xfId="3305" xr:uid="{00000000-0005-0000-0000-000053050000}"/>
    <cellStyle name="Accent1 31 2" xfId="3306" xr:uid="{00000000-0005-0000-0000-000054050000}"/>
    <cellStyle name="Accent1 310" xfId="3307" xr:uid="{00000000-0005-0000-0000-000055050000}"/>
    <cellStyle name="Accent1 311" xfId="3308" xr:uid="{00000000-0005-0000-0000-000056050000}"/>
    <cellStyle name="Accent1 312" xfId="3309" xr:uid="{00000000-0005-0000-0000-000057050000}"/>
    <cellStyle name="Accent1 313" xfId="3310" xr:uid="{00000000-0005-0000-0000-000058050000}"/>
    <cellStyle name="Accent1 314" xfId="3311" xr:uid="{00000000-0005-0000-0000-000059050000}"/>
    <cellStyle name="Accent1 315" xfId="3312" xr:uid="{00000000-0005-0000-0000-00005A050000}"/>
    <cellStyle name="Accent1 316" xfId="3313" xr:uid="{00000000-0005-0000-0000-00005B050000}"/>
    <cellStyle name="Accent1 317" xfId="3314" xr:uid="{00000000-0005-0000-0000-00005C050000}"/>
    <cellStyle name="Accent1 318" xfId="3315" xr:uid="{00000000-0005-0000-0000-00005D050000}"/>
    <cellStyle name="Accent1 319" xfId="3316" xr:uid="{00000000-0005-0000-0000-00005E050000}"/>
    <cellStyle name="Accent1 32" xfId="3317" xr:uid="{00000000-0005-0000-0000-00005F050000}"/>
    <cellStyle name="Accent1 32 2" xfId="3318" xr:uid="{00000000-0005-0000-0000-000060050000}"/>
    <cellStyle name="Accent1 320" xfId="3319" xr:uid="{00000000-0005-0000-0000-000061050000}"/>
    <cellStyle name="Accent1 321" xfId="3320" xr:uid="{00000000-0005-0000-0000-000062050000}"/>
    <cellStyle name="Accent1 322" xfId="3321" xr:uid="{00000000-0005-0000-0000-000063050000}"/>
    <cellStyle name="Accent1 323" xfId="3322" xr:uid="{00000000-0005-0000-0000-000064050000}"/>
    <cellStyle name="Accent1 324" xfId="3323" xr:uid="{00000000-0005-0000-0000-000065050000}"/>
    <cellStyle name="Accent1 325" xfId="3324" xr:uid="{00000000-0005-0000-0000-000066050000}"/>
    <cellStyle name="Accent1 326" xfId="3325" xr:uid="{00000000-0005-0000-0000-000067050000}"/>
    <cellStyle name="Accent1 327" xfId="3326" xr:uid="{00000000-0005-0000-0000-000068050000}"/>
    <cellStyle name="Accent1 328" xfId="3327" xr:uid="{00000000-0005-0000-0000-000069050000}"/>
    <cellStyle name="Accent1 329" xfId="3328" xr:uid="{00000000-0005-0000-0000-00006A050000}"/>
    <cellStyle name="Accent1 33" xfId="3329" xr:uid="{00000000-0005-0000-0000-00006B050000}"/>
    <cellStyle name="Accent1 33 2" xfId="3330" xr:uid="{00000000-0005-0000-0000-00006C050000}"/>
    <cellStyle name="Accent1 330" xfId="3331" xr:uid="{00000000-0005-0000-0000-00006D050000}"/>
    <cellStyle name="Accent1 331" xfId="3332" xr:uid="{00000000-0005-0000-0000-00006E050000}"/>
    <cellStyle name="Accent1 332" xfId="3333" xr:uid="{00000000-0005-0000-0000-00006F050000}"/>
    <cellStyle name="Accent1 333" xfId="3334" xr:uid="{00000000-0005-0000-0000-000070050000}"/>
    <cellStyle name="Accent1 334" xfId="3335" xr:uid="{00000000-0005-0000-0000-000071050000}"/>
    <cellStyle name="Accent1 335" xfId="3336" xr:uid="{00000000-0005-0000-0000-000072050000}"/>
    <cellStyle name="Accent1 336" xfId="3337" xr:uid="{00000000-0005-0000-0000-000073050000}"/>
    <cellStyle name="Accent1 337" xfId="3338" xr:uid="{00000000-0005-0000-0000-000074050000}"/>
    <cellStyle name="Accent1 338" xfId="3339" xr:uid="{00000000-0005-0000-0000-000075050000}"/>
    <cellStyle name="Accent1 339" xfId="3340" xr:uid="{00000000-0005-0000-0000-000076050000}"/>
    <cellStyle name="Accent1 34" xfId="3341" xr:uid="{00000000-0005-0000-0000-000077050000}"/>
    <cellStyle name="Accent1 34 2" xfId="3342" xr:uid="{00000000-0005-0000-0000-000078050000}"/>
    <cellStyle name="Accent1 340" xfId="3343" xr:uid="{00000000-0005-0000-0000-000079050000}"/>
    <cellStyle name="Accent1 341" xfId="3344" xr:uid="{00000000-0005-0000-0000-00007A050000}"/>
    <cellStyle name="Accent1 342" xfId="3345" xr:uid="{00000000-0005-0000-0000-00007B050000}"/>
    <cellStyle name="Accent1 343" xfId="3346" xr:uid="{00000000-0005-0000-0000-00007C050000}"/>
    <cellStyle name="Accent1 344" xfId="3347" xr:uid="{00000000-0005-0000-0000-00007D050000}"/>
    <cellStyle name="Accent1 345" xfId="3348" xr:uid="{00000000-0005-0000-0000-00007E050000}"/>
    <cellStyle name="Accent1 346" xfId="3349" xr:uid="{00000000-0005-0000-0000-00007F050000}"/>
    <cellStyle name="Accent1 347" xfId="3350" xr:uid="{00000000-0005-0000-0000-000080050000}"/>
    <cellStyle name="Accent1 348" xfId="3351" xr:uid="{00000000-0005-0000-0000-000081050000}"/>
    <cellStyle name="Accent1 349" xfId="3352" xr:uid="{00000000-0005-0000-0000-000082050000}"/>
    <cellStyle name="Accent1 35" xfId="3353" xr:uid="{00000000-0005-0000-0000-000083050000}"/>
    <cellStyle name="Accent1 35 2" xfId="3354" xr:uid="{00000000-0005-0000-0000-000084050000}"/>
    <cellStyle name="Accent1 350" xfId="3355" xr:uid="{00000000-0005-0000-0000-000085050000}"/>
    <cellStyle name="Accent1 351" xfId="3356" xr:uid="{00000000-0005-0000-0000-000086050000}"/>
    <cellStyle name="Accent1 352" xfId="3357" xr:uid="{00000000-0005-0000-0000-000087050000}"/>
    <cellStyle name="Accent1 353" xfId="3358" xr:uid="{00000000-0005-0000-0000-000088050000}"/>
    <cellStyle name="Accent1 354" xfId="3359" xr:uid="{00000000-0005-0000-0000-000089050000}"/>
    <cellStyle name="Accent1 355" xfId="3360" xr:uid="{00000000-0005-0000-0000-00008A050000}"/>
    <cellStyle name="Accent1 356" xfId="3361" xr:uid="{00000000-0005-0000-0000-00008B050000}"/>
    <cellStyle name="Accent1 357" xfId="3362" xr:uid="{00000000-0005-0000-0000-00008C050000}"/>
    <cellStyle name="Accent1 358" xfId="3363" xr:uid="{00000000-0005-0000-0000-00008D050000}"/>
    <cellStyle name="Accent1 359" xfId="3364" xr:uid="{00000000-0005-0000-0000-00008E050000}"/>
    <cellStyle name="Accent1 36" xfId="3365" xr:uid="{00000000-0005-0000-0000-00008F050000}"/>
    <cellStyle name="Accent1 36 2" xfId="3366" xr:uid="{00000000-0005-0000-0000-000090050000}"/>
    <cellStyle name="Accent1 360" xfId="3367" xr:uid="{00000000-0005-0000-0000-000091050000}"/>
    <cellStyle name="Accent1 361" xfId="3368" xr:uid="{00000000-0005-0000-0000-000092050000}"/>
    <cellStyle name="Accent1 362" xfId="3369" xr:uid="{00000000-0005-0000-0000-000093050000}"/>
    <cellStyle name="Accent1 363" xfId="3370" xr:uid="{00000000-0005-0000-0000-000094050000}"/>
    <cellStyle name="Accent1 364" xfId="3371" xr:uid="{00000000-0005-0000-0000-000095050000}"/>
    <cellStyle name="Accent1 365" xfId="3372" xr:uid="{00000000-0005-0000-0000-000096050000}"/>
    <cellStyle name="Accent1 366" xfId="3373" xr:uid="{00000000-0005-0000-0000-000097050000}"/>
    <cellStyle name="Accent1 367" xfId="3374" xr:uid="{00000000-0005-0000-0000-000098050000}"/>
    <cellStyle name="Accent1 368" xfId="3375" xr:uid="{00000000-0005-0000-0000-000099050000}"/>
    <cellStyle name="Accent1 369" xfId="3376" xr:uid="{00000000-0005-0000-0000-00009A050000}"/>
    <cellStyle name="Accent1 37" xfId="3377" xr:uid="{00000000-0005-0000-0000-00009B050000}"/>
    <cellStyle name="Accent1 37 2" xfId="3378" xr:uid="{00000000-0005-0000-0000-00009C050000}"/>
    <cellStyle name="Accent1 370" xfId="3379" xr:uid="{00000000-0005-0000-0000-00009D050000}"/>
    <cellStyle name="Accent1 371" xfId="3380" xr:uid="{00000000-0005-0000-0000-00009E050000}"/>
    <cellStyle name="Accent1 372" xfId="3381" xr:uid="{00000000-0005-0000-0000-00009F050000}"/>
    <cellStyle name="Accent1 373" xfId="3382" xr:uid="{00000000-0005-0000-0000-0000A0050000}"/>
    <cellStyle name="Accent1 374" xfId="3383" xr:uid="{00000000-0005-0000-0000-0000A1050000}"/>
    <cellStyle name="Accent1 375" xfId="3384" xr:uid="{00000000-0005-0000-0000-0000A2050000}"/>
    <cellStyle name="Accent1 376" xfId="3385" xr:uid="{00000000-0005-0000-0000-0000A3050000}"/>
    <cellStyle name="Accent1 377" xfId="3386" xr:uid="{00000000-0005-0000-0000-0000A4050000}"/>
    <cellStyle name="Accent1 378" xfId="3387" xr:uid="{00000000-0005-0000-0000-0000A5050000}"/>
    <cellStyle name="Accent1 379" xfId="3388" xr:uid="{00000000-0005-0000-0000-0000A6050000}"/>
    <cellStyle name="Accent1 38" xfId="3389" xr:uid="{00000000-0005-0000-0000-0000A7050000}"/>
    <cellStyle name="Accent1 38 2" xfId="3390" xr:uid="{00000000-0005-0000-0000-0000A8050000}"/>
    <cellStyle name="Accent1 380" xfId="3391" xr:uid="{00000000-0005-0000-0000-0000A9050000}"/>
    <cellStyle name="Accent1 381" xfId="3392" xr:uid="{00000000-0005-0000-0000-0000AA050000}"/>
    <cellStyle name="Accent1 382" xfId="3393" xr:uid="{00000000-0005-0000-0000-0000AB050000}"/>
    <cellStyle name="Accent1 383" xfId="3394" xr:uid="{00000000-0005-0000-0000-0000AC050000}"/>
    <cellStyle name="Accent1 384" xfId="3395" xr:uid="{00000000-0005-0000-0000-0000AD050000}"/>
    <cellStyle name="Accent1 385" xfId="3396" xr:uid="{00000000-0005-0000-0000-0000AE050000}"/>
    <cellStyle name="Accent1 386" xfId="3397" xr:uid="{00000000-0005-0000-0000-0000AF050000}"/>
    <cellStyle name="Accent1 387" xfId="3398" xr:uid="{00000000-0005-0000-0000-0000B0050000}"/>
    <cellStyle name="Accent1 388" xfId="3399" xr:uid="{00000000-0005-0000-0000-0000B1050000}"/>
    <cellStyle name="Accent1 389" xfId="3400" xr:uid="{00000000-0005-0000-0000-0000B2050000}"/>
    <cellStyle name="Accent1 39" xfId="3401" xr:uid="{00000000-0005-0000-0000-0000B3050000}"/>
    <cellStyle name="Accent1 39 2" xfId="3402" xr:uid="{00000000-0005-0000-0000-0000B4050000}"/>
    <cellStyle name="Accent1 390" xfId="3403" xr:uid="{00000000-0005-0000-0000-0000B5050000}"/>
    <cellStyle name="Accent1 391" xfId="3404" xr:uid="{00000000-0005-0000-0000-0000B6050000}"/>
    <cellStyle name="Accent1 392" xfId="3405" xr:uid="{00000000-0005-0000-0000-0000B7050000}"/>
    <cellStyle name="Accent1 393" xfId="3406" xr:uid="{00000000-0005-0000-0000-0000B8050000}"/>
    <cellStyle name="Accent1 394" xfId="3407" xr:uid="{00000000-0005-0000-0000-0000B9050000}"/>
    <cellStyle name="Accent1 395" xfId="3408" xr:uid="{00000000-0005-0000-0000-0000BA050000}"/>
    <cellStyle name="Accent1 396" xfId="3409" xr:uid="{00000000-0005-0000-0000-0000BB050000}"/>
    <cellStyle name="Accent1 397" xfId="3410" xr:uid="{00000000-0005-0000-0000-0000BC050000}"/>
    <cellStyle name="Accent1 398" xfId="3411" xr:uid="{00000000-0005-0000-0000-0000BD050000}"/>
    <cellStyle name="Accent1 399" xfId="3412" xr:uid="{00000000-0005-0000-0000-0000BE050000}"/>
    <cellStyle name="Accent1 4" xfId="203" xr:uid="{00000000-0005-0000-0000-0000BF050000}"/>
    <cellStyle name="Accent1 4 2" xfId="3414" xr:uid="{00000000-0005-0000-0000-0000C0050000}"/>
    <cellStyle name="Accent1 4 3" xfId="3413" xr:uid="{00000000-0005-0000-0000-0000C1050000}"/>
    <cellStyle name="Accent1 40" xfId="3415" xr:uid="{00000000-0005-0000-0000-0000C2050000}"/>
    <cellStyle name="Accent1 40 2" xfId="3416" xr:uid="{00000000-0005-0000-0000-0000C3050000}"/>
    <cellStyle name="Accent1 400" xfId="3417" xr:uid="{00000000-0005-0000-0000-0000C4050000}"/>
    <cellStyle name="Accent1 401" xfId="3418" xr:uid="{00000000-0005-0000-0000-0000C5050000}"/>
    <cellStyle name="Accent1 402" xfId="3419" xr:uid="{00000000-0005-0000-0000-0000C6050000}"/>
    <cellStyle name="Accent1 403" xfId="3420" xr:uid="{00000000-0005-0000-0000-0000C7050000}"/>
    <cellStyle name="Accent1 404" xfId="3421" xr:uid="{00000000-0005-0000-0000-0000C8050000}"/>
    <cellStyle name="Accent1 405" xfId="3422" xr:uid="{00000000-0005-0000-0000-0000C9050000}"/>
    <cellStyle name="Accent1 406" xfId="3423" xr:uid="{00000000-0005-0000-0000-0000CA050000}"/>
    <cellStyle name="Accent1 407" xfId="3424" xr:uid="{00000000-0005-0000-0000-0000CB050000}"/>
    <cellStyle name="Accent1 408" xfId="3425" xr:uid="{00000000-0005-0000-0000-0000CC050000}"/>
    <cellStyle name="Accent1 409" xfId="3426" xr:uid="{00000000-0005-0000-0000-0000CD050000}"/>
    <cellStyle name="Accent1 41" xfId="3427" xr:uid="{00000000-0005-0000-0000-0000CE050000}"/>
    <cellStyle name="Accent1 41 2" xfId="3428" xr:uid="{00000000-0005-0000-0000-0000CF050000}"/>
    <cellStyle name="Accent1 410" xfId="3429" xr:uid="{00000000-0005-0000-0000-0000D0050000}"/>
    <cellStyle name="Accent1 411" xfId="3430" xr:uid="{00000000-0005-0000-0000-0000D1050000}"/>
    <cellStyle name="Accent1 412" xfId="3431" xr:uid="{00000000-0005-0000-0000-0000D2050000}"/>
    <cellStyle name="Accent1 413" xfId="3432" xr:uid="{00000000-0005-0000-0000-0000D3050000}"/>
    <cellStyle name="Accent1 414" xfId="3433" xr:uid="{00000000-0005-0000-0000-0000D4050000}"/>
    <cellStyle name="Accent1 415" xfId="3434" xr:uid="{00000000-0005-0000-0000-0000D5050000}"/>
    <cellStyle name="Accent1 416" xfId="3435" xr:uid="{00000000-0005-0000-0000-0000D6050000}"/>
    <cellStyle name="Accent1 417" xfId="3436" xr:uid="{00000000-0005-0000-0000-0000D7050000}"/>
    <cellStyle name="Accent1 418" xfId="3437" xr:uid="{00000000-0005-0000-0000-0000D8050000}"/>
    <cellStyle name="Accent1 419" xfId="3438" xr:uid="{00000000-0005-0000-0000-0000D9050000}"/>
    <cellStyle name="Accent1 42" xfId="3439" xr:uid="{00000000-0005-0000-0000-0000DA050000}"/>
    <cellStyle name="Accent1 42 2" xfId="3440" xr:uid="{00000000-0005-0000-0000-0000DB050000}"/>
    <cellStyle name="Accent1 420" xfId="3441" xr:uid="{00000000-0005-0000-0000-0000DC050000}"/>
    <cellStyle name="Accent1 421" xfId="3442" xr:uid="{00000000-0005-0000-0000-0000DD050000}"/>
    <cellStyle name="Accent1 422" xfId="3443" xr:uid="{00000000-0005-0000-0000-0000DE050000}"/>
    <cellStyle name="Accent1 423" xfId="3444" xr:uid="{00000000-0005-0000-0000-0000DF050000}"/>
    <cellStyle name="Accent1 424" xfId="3445" xr:uid="{00000000-0005-0000-0000-0000E0050000}"/>
    <cellStyle name="Accent1 425" xfId="3446" xr:uid="{00000000-0005-0000-0000-0000E1050000}"/>
    <cellStyle name="Accent1 426" xfId="3447" xr:uid="{00000000-0005-0000-0000-0000E2050000}"/>
    <cellStyle name="Accent1 427" xfId="3448" xr:uid="{00000000-0005-0000-0000-0000E3050000}"/>
    <cellStyle name="Accent1 428" xfId="3449" xr:uid="{00000000-0005-0000-0000-0000E4050000}"/>
    <cellStyle name="Accent1 429" xfId="3450" xr:uid="{00000000-0005-0000-0000-0000E5050000}"/>
    <cellStyle name="Accent1 43" xfId="3451" xr:uid="{00000000-0005-0000-0000-0000E6050000}"/>
    <cellStyle name="Accent1 43 2" xfId="3452" xr:uid="{00000000-0005-0000-0000-0000E7050000}"/>
    <cellStyle name="Accent1 430" xfId="3453" xr:uid="{00000000-0005-0000-0000-0000E8050000}"/>
    <cellStyle name="Accent1 431" xfId="3454" xr:uid="{00000000-0005-0000-0000-0000E9050000}"/>
    <cellStyle name="Accent1 432" xfId="3455" xr:uid="{00000000-0005-0000-0000-0000EA050000}"/>
    <cellStyle name="Accent1 433" xfId="3456" xr:uid="{00000000-0005-0000-0000-0000EB050000}"/>
    <cellStyle name="Accent1 434" xfId="3457" xr:uid="{00000000-0005-0000-0000-0000EC050000}"/>
    <cellStyle name="Accent1 435" xfId="3458" xr:uid="{00000000-0005-0000-0000-0000ED050000}"/>
    <cellStyle name="Accent1 436" xfId="3459" xr:uid="{00000000-0005-0000-0000-0000EE050000}"/>
    <cellStyle name="Accent1 437" xfId="3460" xr:uid="{00000000-0005-0000-0000-0000EF050000}"/>
    <cellStyle name="Accent1 438" xfId="3461" xr:uid="{00000000-0005-0000-0000-0000F0050000}"/>
    <cellStyle name="Accent1 439" xfId="3462" xr:uid="{00000000-0005-0000-0000-0000F1050000}"/>
    <cellStyle name="Accent1 44" xfId="3463" xr:uid="{00000000-0005-0000-0000-0000F2050000}"/>
    <cellStyle name="Accent1 44 2" xfId="3464" xr:uid="{00000000-0005-0000-0000-0000F3050000}"/>
    <cellStyle name="Accent1 440" xfId="3465" xr:uid="{00000000-0005-0000-0000-0000F4050000}"/>
    <cellStyle name="Accent1 441" xfId="3466" xr:uid="{00000000-0005-0000-0000-0000F5050000}"/>
    <cellStyle name="Accent1 442" xfId="3467" xr:uid="{00000000-0005-0000-0000-0000F6050000}"/>
    <cellStyle name="Accent1 443" xfId="3468" xr:uid="{00000000-0005-0000-0000-0000F7050000}"/>
    <cellStyle name="Accent1 444" xfId="3469" xr:uid="{00000000-0005-0000-0000-0000F8050000}"/>
    <cellStyle name="Accent1 445" xfId="3470" xr:uid="{00000000-0005-0000-0000-0000F9050000}"/>
    <cellStyle name="Accent1 446" xfId="3471" xr:uid="{00000000-0005-0000-0000-0000FA050000}"/>
    <cellStyle name="Accent1 447" xfId="3472" xr:uid="{00000000-0005-0000-0000-0000FB050000}"/>
    <cellStyle name="Accent1 448" xfId="3473" xr:uid="{00000000-0005-0000-0000-0000FC050000}"/>
    <cellStyle name="Accent1 45" xfId="3474" xr:uid="{00000000-0005-0000-0000-0000FD050000}"/>
    <cellStyle name="Accent1 45 2" xfId="3475" xr:uid="{00000000-0005-0000-0000-0000FE050000}"/>
    <cellStyle name="Accent1 46" xfId="3476" xr:uid="{00000000-0005-0000-0000-0000FF050000}"/>
    <cellStyle name="Accent1 46 2" xfId="3477" xr:uid="{00000000-0005-0000-0000-000000060000}"/>
    <cellStyle name="Accent1 47" xfId="3478" xr:uid="{00000000-0005-0000-0000-000001060000}"/>
    <cellStyle name="Accent1 47 2" xfId="3479" xr:uid="{00000000-0005-0000-0000-000002060000}"/>
    <cellStyle name="Accent1 48" xfId="3480" xr:uid="{00000000-0005-0000-0000-000003060000}"/>
    <cellStyle name="Accent1 48 2" xfId="3481" xr:uid="{00000000-0005-0000-0000-000004060000}"/>
    <cellStyle name="Accent1 49" xfId="3482" xr:uid="{00000000-0005-0000-0000-000005060000}"/>
    <cellStyle name="Accent1 49 2" xfId="3483" xr:uid="{00000000-0005-0000-0000-000006060000}"/>
    <cellStyle name="Accent1 5" xfId="204" xr:uid="{00000000-0005-0000-0000-000007060000}"/>
    <cellStyle name="Accent1 5 2" xfId="3485" xr:uid="{00000000-0005-0000-0000-000008060000}"/>
    <cellStyle name="Accent1 5 3" xfId="3484" xr:uid="{00000000-0005-0000-0000-000009060000}"/>
    <cellStyle name="Accent1 50" xfId="3486" xr:uid="{00000000-0005-0000-0000-00000A060000}"/>
    <cellStyle name="Accent1 50 2" xfId="3487" xr:uid="{00000000-0005-0000-0000-00000B060000}"/>
    <cellStyle name="Accent1 51" xfId="3488" xr:uid="{00000000-0005-0000-0000-00000C060000}"/>
    <cellStyle name="Accent1 51 2" xfId="3489" xr:uid="{00000000-0005-0000-0000-00000D060000}"/>
    <cellStyle name="Accent1 52" xfId="3490" xr:uid="{00000000-0005-0000-0000-00000E060000}"/>
    <cellStyle name="Accent1 52 2" xfId="3491" xr:uid="{00000000-0005-0000-0000-00000F060000}"/>
    <cellStyle name="Accent1 53" xfId="3492" xr:uid="{00000000-0005-0000-0000-000010060000}"/>
    <cellStyle name="Accent1 53 2" xfId="3493" xr:uid="{00000000-0005-0000-0000-000011060000}"/>
    <cellStyle name="Accent1 54" xfId="3494" xr:uid="{00000000-0005-0000-0000-000012060000}"/>
    <cellStyle name="Accent1 54 2" xfId="3495" xr:uid="{00000000-0005-0000-0000-000013060000}"/>
    <cellStyle name="Accent1 55" xfId="3496" xr:uid="{00000000-0005-0000-0000-000014060000}"/>
    <cellStyle name="Accent1 56" xfId="3497" xr:uid="{00000000-0005-0000-0000-000015060000}"/>
    <cellStyle name="Accent1 57" xfId="3498" xr:uid="{00000000-0005-0000-0000-000016060000}"/>
    <cellStyle name="Accent1 58" xfId="3499" xr:uid="{00000000-0005-0000-0000-000017060000}"/>
    <cellStyle name="Accent1 59" xfId="3500" xr:uid="{00000000-0005-0000-0000-000018060000}"/>
    <cellStyle name="Accent1 6" xfId="3501" xr:uid="{00000000-0005-0000-0000-000019060000}"/>
    <cellStyle name="Accent1 6 2" xfId="3502" xr:uid="{00000000-0005-0000-0000-00001A060000}"/>
    <cellStyle name="Accent1 60" xfId="3503" xr:uid="{00000000-0005-0000-0000-00001B060000}"/>
    <cellStyle name="Accent1 61" xfId="3504" xr:uid="{00000000-0005-0000-0000-00001C060000}"/>
    <cellStyle name="Accent1 62" xfId="3505" xr:uid="{00000000-0005-0000-0000-00001D060000}"/>
    <cellStyle name="Accent1 63" xfId="3506" xr:uid="{00000000-0005-0000-0000-00001E060000}"/>
    <cellStyle name="Accent1 64" xfId="3507" xr:uid="{00000000-0005-0000-0000-00001F060000}"/>
    <cellStyle name="Accent1 65" xfId="3508" xr:uid="{00000000-0005-0000-0000-000020060000}"/>
    <cellStyle name="Accent1 66" xfId="3509" xr:uid="{00000000-0005-0000-0000-000021060000}"/>
    <cellStyle name="Accent1 67" xfId="3510" xr:uid="{00000000-0005-0000-0000-000022060000}"/>
    <cellStyle name="Accent1 68" xfId="3511" xr:uid="{00000000-0005-0000-0000-000023060000}"/>
    <cellStyle name="Accent1 69" xfId="3512" xr:uid="{00000000-0005-0000-0000-000024060000}"/>
    <cellStyle name="Accent1 7" xfId="3513" xr:uid="{00000000-0005-0000-0000-000025060000}"/>
    <cellStyle name="Accent1 7 2" xfId="3514" xr:uid="{00000000-0005-0000-0000-000026060000}"/>
    <cellStyle name="Accent1 70" xfId="3515" xr:uid="{00000000-0005-0000-0000-000027060000}"/>
    <cellStyle name="Accent1 71" xfId="3516" xr:uid="{00000000-0005-0000-0000-000028060000}"/>
    <cellStyle name="Accent1 72" xfId="3517" xr:uid="{00000000-0005-0000-0000-000029060000}"/>
    <cellStyle name="Accent1 73" xfId="3518" xr:uid="{00000000-0005-0000-0000-00002A060000}"/>
    <cellStyle name="Accent1 74" xfId="3519" xr:uid="{00000000-0005-0000-0000-00002B060000}"/>
    <cellStyle name="Accent1 75" xfId="3520" xr:uid="{00000000-0005-0000-0000-00002C060000}"/>
    <cellStyle name="Accent1 76" xfId="3521" xr:uid="{00000000-0005-0000-0000-00002D060000}"/>
    <cellStyle name="Accent1 77" xfId="3522" xr:uid="{00000000-0005-0000-0000-00002E060000}"/>
    <cellStyle name="Accent1 78" xfId="3523" xr:uid="{00000000-0005-0000-0000-00002F060000}"/>
    <cellStyle name="Accent1 79" xfId="3524" xr:uid="{00000000-0005-0000-0000-000030060000}"/>
    <cellStyle name="Accent1 8" xfId="3525" xr:uid="{00000000-0005-0000-0000-000031060000}"/>
    <cellStyle name="Accent1 8 2" xfId="3526" xr:uid="{00000000-0005-0000-0000-000032060000}"/>
    <cellStyle name="Accent1 80" xfId="3527" xr:uid="{00000000-0005-0000-0000-000033060000}"/>
    <cellStyle name="Accent1 81" xfId="3528" xr:uid="{00000000-0005-0000-0000-000034060000}"/>
    <cellStyle name="Accent1 82" xfId="3529" xr:uid="{00000000-0005-0000-0000-000035060000}"/>
    <cellStyle name="Accent1 83" xfId="3530" xr:uid="{00000000-0005-0000-0000-000036060000}"/>
    <cellStyle name="Accent1 84" xfId="3531" xr:uid="{00000000-0005-0000-0000-000037060000}"/>
    <cellStyle name="Accent1 85" xfId="3532" xr:uid="{00000000-0005-0000-0000-000038060000}"/>
    <cellStyle name="Accent1 86" xfId="3533" xr:uid="{00000000-0005-0000-0000-000039060000}"/>
    <cellStyle name="Accent1 87" xfId="3534" xr:uid="{00000000-0005-0000-0000-00003A060000}"/>
    <cellStyle name="Accent1 88" xfId="3535" xr:uid="{00000000-0005-0000-0000-00003B060000}"/>
    <cellStyle name="Accent1 89" xfId="3536" xr:uid="{00000000-0005-0000-0000-00003C060000}"/>
    <cellStyle name="Accent1 9" xfId="3537" xr:uid="{00000000-0005-0000-0000-00003D060000}"/>
    <cellStyle name="Accent1 9 2" xfId="3538" xr:uid="{00000000-0005-0000-0000-00003E060000}"/>
    <cellStyle name="Accent1 90" xfId="3539" xr:uid="{00000000-0005-0000-0000-00003F060000}"/>
    <cellStyle name="Accent1 91" xfId="3540" xr:uid="{00000000-0005-0000-0000-000040060000}"/>
    <cellStyle name="Accent1 92" xfId="3541" xr:uid="{00000000-0005-0000-0000-000041060000}"/>
    <cellStyle name="Accent1 93" xfId="3542" xr:uid="{00000000-0005-0000-0000-000042060000}"/>
    <cellStyle name="Accent1 94" xfId="3543" xr:uid="{00000000-0005-0000-0000-000043060000}"/>
    <cellStyle name="Accent1 95" xfId="3544" xr:uid="{00000000-0005-0000-0000-000044060000}"/>
    <cellStyle name="Accent1 96" xfId="3545" xr:uid="{00000000-0005-0000-0000-000045060000}"/>
    <cellStyle name="Accent1 97" xfId="3546" xr:uid="{00000000-0005-0000-0000-000046060000}"/>
    <cellStyle name="Accent1 98" xfId="3547" xr:uid="{00000000-0005-0000-0000-000047060000}"/>
    <cellStyle name="Accent1 99" xfId="3548" xr:uid="{00000000-0005-0000-0000-000048060000}"/>
    <cellStyle name="Accent2" xfId="50" builtinId="33" customBuiltin="1"/>
    <cellStyle name="Accent2 - 20%" xfId="3549" xr:uid="{00000000-0005-0000-0000-000049060000}"/>
    <cellStyle name="Accent2 - 40%" xfId="3550" xr:uid="{00000000-0005-0000-0000-00004A060000}"/>
    <cellStyle name="Accent2 - 60%" xfId="3551" xr:uid="{00000000-0005-0000-0000-00004B060000}"/>
    <cellStyle name="Accent2 10" xfId="3552" xr:uid="{00000000-0005-0000-0000-00004C060000}"/>
    <cellStyle name="Accent2 10 2" xfId="3553" xr:uid="{00000000-0005-0000-0000-00004D060000}"/>
    <cellStyle name="Accent2 100" xfId="3554" xr:uid="{00000000-0005-0000-0000-00004E060000}"/>
    <cellStyle name="Accent2 101" xfId="3555" xr:uid="{00000000-0005-0000-0000-00004F060000}"/>
    <cellStyle name="Accent2 102" xfId="3556" xr:uid="{00000000-0005-0000-0000-000050060000}"/>
    <cellStyle name="Accent2 103" xfId="3557" xr:uid="{00000000-0005-0000-0000-000051060000}"/>
    <cellStyle name="Accent2 104" xfId="3558" xr:uid="{00000000-0005-0000-0000-000052060000}"/>
    <cellStyle name="Accent2 105" xfId="3559" xr:uid="{00000000-0005-0000-0000-000053060000}"/>
    <cellStyle name="Accent2 106" xfId="3560" xr:uid="{00000000-0005-0000-0000-000054060000}"/>
    <cellStyle name="Accent2 107" xfId="3561" xr:uid="{00000000-0005-0000-0000-000055060000}"/>
    <cellStyle name="Accent2 108" xfId="3562" xr:uid="{00000000-0005-0000-0000-000056060000}"/>
    <cellStyle name="Accent2 109" xfId="3563" xr:uid="{00000000-0005-0000-0000-000057060000}"/>
    <cellStyle name="Accent2 11" xfId="3564" xr:uid="{00000000-0005-0000-0000-000058060000}"/>
    <cellStyle name="Accent2 11 2" xfId="3565" xr:uid="{00000000-0005-0000-0000-000059060000}"/>
    <cellStyle name="Accent2 110" xfId="3566" xr:uid="{00000000-0005-0000-0000-00005A060000}"/>
    <cellStyle name="Accent2 111" xfId="3567" xr:uid="{00000000-0005-0000-0000-00005B060000}"/>
    <cellStyle name="Accent2 112" xfId="3568" xr:uid="{00000000-0005-0000-0000-00005C060000}"/>
    <cellStyle name="Accent2 113" xfId="3569" xr:uid="{00000000-0005-0000-0000-00005D060000}"/>
    <cellStyle name="Accent2 114" xfId="3570" xr:uid="{00000000-0005-0000-0000-00005E060000}"/>
    <cellStyle name="Accent2 115" xfId="3571" xr:uid="{00000000-0005-0000-0000-00005F060000}"/>
    <cellStyle name="Accent2 116" xfId="3572" xr:uid="{00000000-0005-0000-0000-000060060000}"/>
    <cellStyle name="Accent2 117" xfId="3573" xr:uid="{00000000-0005-0000-0000-000061060000}"/>
    <cellStyle name="Accent2 118" xfId="3574" xr:uid="{00000000-0005-0000-0000-000062060000}"/>
    <cellStyle name="Accent2 119" xfId="3575" xr:uid="{00000000-0005-0000-0000-000063060000}"/>
    <cellStyle name="Accent2 12" xfId="3576" xr:uid="{00000000-0005-0000-0000-000064060000}"/>
    <cellStyle name="Accent2 12 2" xfId="3577" xr:uid="{00000000-0005-0000-0000-000065060000}"/>
    <cellStyle name="Accent2 120" xfId="3578" xr:uid="{00000000-0005-0000-0000-000066060000}"/>
    <cellStyle name="Accent2 121" xfId="3579" xr:uid="{00000000-0005-0000-0000-000067060000}"/>
    <cellStyle name="Accent2 122" xfId="3580" xr:uid="{00000000-0005-0000-0000-000068060000}"/>
    <cellStyle name="Accent2 123" xfId="3581" xr:uid="{00000000-0005-0000-0000-000069060000}"/>
    <cellStyle name="Accent2 124" xfId="3582" xr:uid="{00000000-0005-0000-0000-00006A060000}"/>
    <cellStyle name="Accent2 125" xfId="3583" xr:uid="{00000000-0005-0000-0000-00006B060000}"/>
    <cellStyle name="Accent2 126" xfId="3584" xr:uid="{00000000-0005-0000-0000-00006C060000}"/>
    <cellStyle name="Accent2 127" xfId="3585" xr:uid="{00000000-0005-0000-0000-00006D060000}"/>
    <cellStyle name="Accent2 128" xfId="3586" xr:uid="{00000000-0005-0000-0000-00006E060000}"/>
    <cellStyle name="Accent2 129" xfId="3587" xr:uid="{00000000-0005-0000-0000-00006F060000}"/>
    <cellStyle name="Accent2 13" xfId="3588" xr:uid="{00000000-0005-0000-0000-000070060000}"/>
    <cellStyle name="Accent2 13 2" xfId="3589" xr:uid="{00000000-0005-0000-0000-000071060000}"/>
    <cellStyle name="Accent2 130" xfId="3590" xr:uid="{00000000-0005-0000-0000-000072060000}"/>
    <cellStyle name="Accent2 131" xfId="3591" xr:uid="{00000000-0005-0000-0000-000073060000}"/>
    <cellStyle name="Accent2 132" xfId="3592" xr:uid="{00000000-0005-0000-0000-000074060000}"/>
    <cellStyle name="Accent2 133" xfId="3593" xr:uid="{00000000-0005-0000-0000-000075060000}"/>
    <cellStyle name="Accent2 134" xfId="3594" xr:uid="{00000000-0005-0000-0000-000076060000}"/>
    <cellStyle name="Accent2 135" xfId="3595" xr:uid="{00000000-0005-0000-0000-000077060000}"/>
    <cellStyle name="Accent2 136" xfId="3596" xr:uid="{00000000-0005-0000-0000-000078060000}"/>
    <cellStyle name="Accent2 137" xfId="3597" xr:uid="{00000000-0005-0000-0000-000079060000}"/>
    <cellStyle name="Accent2 138" xfId="3598" xr:uid="{00000000-0005-0000-0000-00007A060000}"/>
    <cellStyle name="Accent2 139" xfId="3599" xr:uid="{00000000-0005-0000-0000-00007B060000}"/>
    <cellStyle name="Accent2 14" xfId="3600" xr:uid="{00000000-0005-0000-0000-00007C060000}"/>
    <cellStyle name="Accent2 14 2" xfId="3601" xr:uid="{00000000-0005-0000-0000-00007D060000}"/>
    <cellStyle name="Accent2 140" xfId="3602" xr:uid="{00000000-0005-0000-0000-00007E060000}"/>
    <cellStyle name="Accent2 141" xfId="3603" xr:uid="{00000000-0005-0000-0000-00007F060000}"/>
    <cellStyle name="Accent2 142" xfId="3604" xr:uid="{00000000-0005-0000-0000-000080060000}"/>
    <cellStyle name="Accent2 143" xfId="3605" xr:uid="{00000000-0005-0000-0000-000081060000}"/>
    <cellStyle name="Accent2 144" xfId="3606" xr:uid="{00000000-0005-0000-0000-000082060000}"/>
    <cellStyle name="Accent2 145" xfId="3607" xr:uid="{00000000-0005-0000-0000-000083060000}"/>
    <cellStyle name="Accent2 146" xfId="3608" xr:uid="{00000000-0005-0000-0000-000084060000}"/>
    <cellStyle name="Accent2 147" xfId="3609" xr:uid="{00000000-0005-0000-0000-000085060000}"/>
    <cellStyle name="Accent2 148" xfId="3610" xr:uid="{00000000-0005-0000-0000-000086060000}"/>
    <cellStyle name="Accent2 149" xfId="3611" xr:uid="{00000000-0005-0000-0000-000087060000}"/>
    <cellStyle name="Accent2 15" xfId="3612" xr:uid="{00000000-0005-0000-0000-000088060000}"/>
    <cellStyle name="Accent2 15 2" xfId="3613" xr:uid="{00000000-0005-0000-0000-000089060000}"/>
    <cellStyle name="Accent2 150" xfId="3614" xr:uid="{00000000-0005-0000-0000-00008A060000}"/>
    <cellStyle name="Accent2 151" xfId="3615" xr:uid="{00000000-0005-0000-0000-00008B060000}"/>
    <cellStyle name="Accent2 152" xfId="3616" xr:uid="{00000000-0005-0000-0000-00008C060000}"/>
    <cellStyle name="Accent2 153" xfId="3617" xr:uid="{00000000-0005-0000-0000-00008D060000}"/>
    <cellStyle name="Accent2 154" xfId="3618" xr:uid="{00000000-0005-0000-0000-00008E060000}"/>
    <cellStyle name="Accent2 155" xfId="3619" xr:uid="{00000000-0005-0000-0000-00008F060000}"/>
    <cellStyle name="Accent2 156" xfId="3620" xr:uid="{00000000-0005-0000-0000-000090060000}"/>
    <cellStyle name="Accent2 157" xfId="3621" xr:uid="{00000000-0005-0000-0000-000091060000}"/>
    <cellStyle name="Accent2 158" xfId="3622" xr:uid="{00000000-0005-0000-0000-000092060000}"/>
    <cellStyle name="Accent2 159" xfId="3623" xr:uid="{00000000-0005-0000-0000-000093060000}"/>
    <cellStyle name="Accent2 16" xfId="3624" xr:uid="{00000000-0005-0000-0000-000094060000}"/>
    <cellStyle name="Accent2 16 2" xfId="3625" xr:uid="{00000000-0005-0000-0000-000095060000}"/>
    <cellStyle name="Accent2 160" xfId="3626" xr:uid="{00000000-0005-0000-0000-000096060000}"/>
    <cellStyle name="Accent2 161" xfId="3627" xr:uid="{00000000-0005-0000-0000-000097060000}"/>
    <cellStyle name="Accent2 162" xfId="3628" xr:uid="{00000000-0005-0000-0000-000098060000}"/>
    <cellStyle name="Accent2 163" xfId="3629" xr:uid="{00000000-0005-0000-0000-000099060000}"/>
    <cellStyle name="Accent2 164" xfId="3630" xr:uid="{00000000-0005-0000-0000-00009A060000}"/>
    <cellStyle name="Accent2 165" xfId="3631" xr:uid="{00000000-0005-0000-0000-00009B060000}"/>
    <cellStyle name="Accent2 166" xfId="3632" xr:uid="{00000000-0005-0000-0000-00009C060000}"/>
    <cellStyle name="Accent2 167" xfId="3633" xr:uid="{00000000-0005-0000-0000-00009D060000}"/>
    <cellStyle name="Accent2 168" xfId="3634" xr:uid="{00000000-0005-0000-0000-00009E060000}"/>
    <cellStyle name="Accent2 169" xfId="3635" xr:uid="{00000000-0005-0000-0000-00009F060000}"/>
    <cellStyle name="Accent2 17" xfId="3636" xr:uid="{00000000-0005-0000-0000-0000A0060000}"/>
    <cellStyle name="Accent2 17 2" xfId="3637" xr:uid="{00000000-0005-0000-0000-0000A1060000}"/>
    <cellStyle name="Accent2 170" xfId="3638" xr:uid="{00000000-0005-0000-0000-0000A2060000}"/>
    <cellStyle name="Accent2 171" xfId="3639" xr:uid="{00000000-0005-0000-0000-0000A3060000}"/>
    <cellStyle name="Accent2 172" xfId="3640" xr:uid="{00000000-0005-0000-0000-0000A4060000}"/>
    <cellStyle name="Accent2 173" xfId="3641" xr:uid="{00000000-0005-0000-0000-0000A5060000}"/>
    <cellStyle name="Accent2 174" xfId="3642" xr:uid="{00000000-0005-0000-0000-0000A6060000}"/>
    <cellStyle name="Accent2 175" xfId="3643" xr:uid="{00000000-0005-0000-0000-0000A7060000}"/>
    <cellStyle name="Accent2 176" xfId="3644" xr:uid="{00000000-0005-0000-0000-0000A8060000}"/>
    <cellStyle name="Accent2 177" xfId="3645" xr:uid="{00000000-0005-0000-0000-0000A9060000}"/>
    <cellStyle name="Accent2 178" xfId="3646" xr:uid="{00000000-0005-0000-0000-0000AA060000}"/>
    <cellStyle name="Accent2 179" xfId="3647" xr:uid="{00000000-0005-0000-0000-0000AB060000}"/>
    <cellStyle name="Accent2 18" xfId="3648" xr:uid="{00000000-0005-0000-0000-0000AC060000}"/>
    <cellStyle name="Accent2 18 2" xfId="3649" xr:uid="{00000000-0005-0000-0000-0000AD060000}"/>
    <cellStyle name="Accent2 180" xfId="3650" xr:uid="{00000000-0005-0000-0000-0000AE060000}"/>
    <cellStyle name="Accent2 181" xfId="3651" xr:uid="{00000000-0005-0000-0000-0000AF060000}"/>
    <cellStyle name="Accent2 182" xfId="3652" xr:uid="{00000000-0005-0000-0000-0000B0060000}"/>
    <cellStyle name="Accent2 183" xfId="3653" xr:uid="{00000000-0005-0000-0000-0000B1060000}"/>
    <cellStyle name="Accent2 184" xfId="3654" xr:uid="{00000000-0005-0000-0000-0000B2060000}"/>
    <cellStyle name="Accent2 185" xfId="3655" xr:uid="{00000000-0005-0000-0000-0000B3060000}"/>
    <cellStyle name="Accent2 186" xfId="3656" xr:uid="{00000000-0005-0000-0000-0000B4060000}"/>
    <cellStyle name="Accent2 187" xfId="3657" xr:uid="{00000000-0005-0000-0000-0000B5060000}"/>
    <cellStyle name="Accent2 188" xfId="3658" xr:uid="{00000000-0005-0000-0000-0000B6060000}"/>
    <cellStyle name="Accent2 189" xfId="3659" xr:uid="{00000000-0005-0000-0000-0000B7060000}"/>
    <cellStyle name="Accent2 19" xfId="3660" xr:uid="{00000000-0005-0000-0000-0000B8060000}"/>
    <cellStyle name="Accent2 19 2" xfId="3661" xr:uid="{00000000-0005-0000-0000-0000B9060000}"/>
    <cellStyle name="Accent2 190" xfId="3662" xr:uid="{00000000-0005-0000-0000-0000BA060000}"/>
    <cellStyle name="Accent2 191" xfId="3663" xr:uid="{00000000-0005-0000-0000-0000BB060000}"/>
    <cellStyle name="Accent2 192" xfId="3664" xr:uid="{00000000-0005-0000-0000-0000BC060000}"/>
    <cellStyle name="Accent2 193" xfId="3665" xr:uid="{00000000-0005-0000-0000-0000BD060000}"/>
    <cellStyle name="Accent2 194" xfId="3666" xr:uid="{00000000-0005-0000-0000-0000BE060000}"/>
    <cellStyle name="Accent2 195" xfId="3667" xr:uid="{00000000-0005-0000-0000-0000BF060000}"/>
    <cellStyle name="Accent2 196" xfId="3668" xr:uid="{00000000-0005-0000-0000-0000C0060000}"/>
    <cellStyle name="Accent2 197" xfId="3669" xr:uid="{00000000-0005-0000-0000-0000C1060000}"/>
    <cellStyle name="Accent2 198" xfId="3670" xr:uid="{00000000-0005-0000-0000-0000C2060000}"/>
    <cellStyle name="Accent2 199" xfId="3671" xr:uid="{00000000-0005-0000-0000-0000C3060000}"/>
    <cellStyle name="Accent2 2" xfId="205" xr:uid="{00000000-0005-0000-0000-0000C4060000}"/>
    <cellStyle name="Accent2 2 2" xfId="3673" xr:uid="{00000000-0005-0000-0000-0000C5060000}"/>
    <cellStyle name="Accent2 2 3" xfId="3672" xr:uid="{00000000-0005-0000-0000-0000C6060000}"/>
    <cellStyle name="Accent2 20" xfId="3674" xr:uid="{00000000-0005-0000-0000-0000C7060000}"/>
    <cellStyle name="Accent2 20 2" xfId="3675" xr:uid="{00000000-0005-0000-0000-0000C8060000}"/>
    <cellStyle name="Accent2 200" xfId="3676" xr:uid="{00000000-0005-0000-0000-0000C9060000}"/>
    <cellStyle name="Accent2 201" xfId="3677" xr:uid="{00000000-0005-0000-0000-0000CA060000}"/>
    <cellStyle name="Accent2 202" xfId="3678" xr:uid="{00000000-0005-0000-0000-0000CB060000}"/>
    <cellStyle name="Accent2 203" xfId="3679" xr:uid="{00000000-0005-0000-0000-0000CC060000}"/>
    <cellStyle name="Accent2 204" xfId="3680" xr:uid="{00000000-0005-0000-0000-0000CD060000}"/>
    <cellStyle name="Accent2 205" xfId="3681" xr:uid="{00000000-0005-0000-0000-0000CE060000}"/>
    <cellStyle name="Accent2 206" xfId="3682" xr:uid="{00000000-0005-0000-0000-0000CF060000}"/>
    <cellStyle name="Accent2 207" xfId="3683" xr:uid="{00000000-0005-0000-0000-0000D0060000}"/>
    <cellStyle name="Accent2 208" xfId="3684" xr:uid="{00000000-0005-0000-0000-0000D1060000}"/>
    <cellStyle name="Accent2 209" xfId="3685" xr:uid="{00000000-0005-0000-0000-0000D2060000}"/>
    <cellStyle name="Accent2 21" xfId="3686" xr:uid="{00000000-0005-0000-0000-0000D3060000}"/>
    <cellStyle name="Accent2 21 2" xfId="3687" xr:uid="{00000000-0005-0000-0000-0000D4060000}"/>
    <cellStyle name="Accent2 210" xfId="3688" xr:uid="{00000000-0005-0000-0000-0000D5060000}"/>
    <cellStyle name="Accent2 211" xfId="3689" xr:uid="{00000000-0005-0000-0000-0000D6060000}"/>
    <cellStyle name="Accent2 212" xfId="3690" xr:uid="{00000000-0005-0000-0000-0000D7060000}"/>
    <cellStyle name="Accent2 213" xfId="3691" xr:uid="{00000000-0005-0000-0000-0000D8060000}"/>
    <cellStyle name="Accent2 214" xfId="3692" xr:uid="{00000000-0005-0000-0000-0000D9060000}"/>
    <cellStyle name="Accent2 215" xfId="3693" xr:uid="{00000000-0005-0000-0000-0000DA060000}"/>
    <cellStyle name="Accent2 216" xfId="3694" xr:uid="{00000000-0005-0000-0000-0000DB060000}"/>
    <cellStyle name="Accent2 217" xfId="3695" xr:uid="{00000000-0005-0000-0000-0000DC060000}"/>
    <cellStyle name="Accent2 218" xfId="3696" xr:uid="{00000000-0005-0000-0000-0000DD060000}"/>
    <cellStyle name="Accent2 219" xfId="3697" xr:uid="{00000000-0005-0000-0000-0000DE060000}"/>
    <cellStyle name="Accent2 22" xfId="3698" xr:uid="{00000000-0005-0000-0000-0000DF060000}"/>
    <cellStyle name="Accent2 22 2" xfId="3699" xr:uid="{00000000-0005-0000-0000-0000E0060000}"/>
    <cellStyle name="Accent2 220" xfId="3700" xr:uid="{00000000-0005-0000-0000-0000E1060000}"/>
    <cellStyle name="Accent2 221" xfId="3701" xr:uid="{00000000-0005-0000-0000-0000E2060000}"/>
    <cellStyle name="Accent2 222" xfId="3702" xr:uid="{00000000-0005-0000-0000-0000E3060000}"/>
    <cellStyle name="Accent2 223" xfId="3703" xr:uid="{00000000-0005-0000-0000-0000E4060000}"/>
    <cellStyle name="Accent2 224" xfId="3704" xr:uid="{00000000-0005-0000-0000-0000E5060000}"/>
    <cellStyle name="Accent2 225" xfId="3705" xr:uid="{00000000-0005-0000-0000-0000E6060000}"/>
    <cellStyle name="Accent2 226" xfId="3706" xr:uid="{00000000-0005-0000-0000-0000E7060000}"/>
    <cellStyle name="Accent2 227" xfId="3707" xr:uid="{00000000-0005-0000-0000-0000E8060000}"/>
    <cellStyle name="Accent2 228" xfId="3708" xr:uid="{00000000-0005-0000-0000-0000E9060000}"/>
    <cellStyle name="Accent2 229" xfId="3709" xr:uid="{00000000-0005-0000-0000-0000EA060000}"/>
    <cellStyle name="Accent2 23" xfId="3710" xr:uid="{00000000-0005-0000-0000-0000EB060000}"/>
    <cellStyle name="Accent2 23 2" xfId="3711" xr:uid="{00000000-0005-0000-0000-0000EC060000}"/>
    <cellStyle name="Accent2 230" xfId="3712" xr:uid="{00000000-0005-0000-0000-0000ED060000}"/>
    <cellStyle name="Accent2 231" xfId="3713" xr:uid="{00000000-0005-0000-0000-0000EE060000}"/>
    <cellStyle name="Accent2 232" xfId="3714" xr:uid="{00000000-0005-0000-0000-0000EF060000}"/>
    <cellStyle name="Accent2 233" xfId="3715" xr:uid="{00000000-0005-0000-0000-0000F0060000}"/>
    <cellStyle name="Accent2 234" xfId="3716" xr:uid="{00000000-0005-0000-0000-0000F1060000}"/>
    <cellStyle name="Accent2 235" xfId="3717" xr:uid="{00000000-0005-0000-0000-0000F2060000}"/>
    <cellStyle name="Accent2 236" xfId="3718" xr:uid="{00000000-0005-0000-0000-0000F3060000}"/>
    <cellStyle name="Accent2 237" xfId="3719" xr:uid="{00000000-0005-0000-0000-0000F4060000}"/>
    <cellStyle name="Accent2 238" xfId="3720" xr:uid="{00000000-0005-0000-0000-0000F5060000}"/>
    <cellStyle name="Accent2 239" xfId="3721" xr:uid="{00000000-0005-0000-0000-0000F6060000}"/>
    <cellStyle name="Accent2 24" xfId="3722" xr:uid="{00000000-0005-0000-0000-0000F7060000}"/>
    <cellStyle name="Accent2 24 2" xfId="3723" xr:uid="{00000000-0005-0000-0000-0000F8060000}"/>
    <cellStyle name="Accent2 240" xfId="3724" xr:uid="{00000000-0005-0000-0000-0000F9060000}"/>
    <cellStyle name="Accent2 241" xfId="3725" xr:uid="{00000000-0005-0000-0000-0000FA060000}"/>
    <cellStyle name="Accent2 242" xfId="3726" xr:uid="{00000000-0005-0000-0000-0000FB060000}"/>
    <cellStyle name="Accent2 243" xfId="3727" xr:uid="{00000000-0005-0000-0000-0000FC060000}"/>
    <cellStyle name="Accent2 244" xfId="3728" xr:uid="{00000000-0005-0000-0000-0000FD060000}"/>
    <cellStyle name="Accent2 245" xfId="3729" xr:uid="{00000000-0005-0000-0000-0000FE060000}"/>
    <cellStyle name="Accent2 246" xfId="3730" xr:uid="{00000000-0005-0000-0000-0000FF060000}"/>
    <cellStyle name="Accent2 247" xfId="3731" xr:uid="{00000000-0005-0000-0000-000000070000}"/>
    <cellStyle name="Accent2 248" xfId="3732" xr:uid="{00000000-0005-0000-0000-000001070000}"/>
    <cellStyle name="Accent2 249" xfId="3733" xr:uid="{00000000-0005-0000-0000-000002070000}"/>
    <cellStyle name="Accent2 25" xfId="3734" xr:uid="{00000000-0005-0000-0000-000003070000}"/>
    <cellStyle name="Accent2 25 2" xfId="3735" xr:uid="{00000000-0005-0000-0000-000004070000}"/>
    <cellStyle name="Accent2 250" xfId="3736" xr:uid="{00000000-0005-0000-0000-000005070000}"/>
    <cellStyle name="Accent2 251" xfId="3737" xr:uid="{00000000-0005-0000-0000-000006070000}"/>
    <cellStyle name="Accent2 252" xfId="3738" xr:uid="{00000000-0005-0000-0000-000007070000}"/>
    <cellStyle name="Accent2 253" xfId="3739" xr:uid="{00000000-0005-0000-0000-000008070000}"/>
    <cellStyle name="Accent2 254" xfId="3740" xr:uid="{00000000-0005-0000-0000-000009070000}"/>
    <cellStyle name="Accent2 255" xfId="3741" xr:uid="{00000000-0005-0000-0000-00000A070000}"/>
    <cellStyle name="Accent2 256" xfId="3742" xr:uid="{00000000-0005-0000-0000-00000B070000}"/>
    <cellStyle name="Accent2 257" xfId="3743" xr:uid="{00000000-0005-0000-0000-00000C070000}"/>
    <cellStyle name="Accent2 258" xfId="3744" xr:uid="{00000000-0005-0000-0000-00000D070000}"/>
    <cellStyle name="Accent2 259" xfId="3745" xr:uid="{00000000-0005-0000-0000-00000E070000}"/>
    <cellStyle name="Accent2 26" xfId="3746" xr:uid="{00000000-0005-0000-0000-00000F070000}"/>
    <cellStyle name="Accent2 26 2" xfId="3747" xr:uid="{00000000-0005-0000-0000-000010070000}"/>
    <cellStyle name="Accent2 260" xfId="3748" xr:uid="{00000000-0005-0000-0000-000011070000}"/>
    <cellStyle name="Accent2 261" xfId="3749" xr:uid="{00000000-0005-0000-0000-000012070000}"/>
    <cellStyle name="Accent2 262" xfId="3750" xr:uid="{00000000-0005-0000-0000-000013070000}"/>
    <cellStyle name="Accent2 263" xfId="3751" xr:uid="{00000000-0005-0000-0000-000014070000}"/>
    <cellStyle name="Accent2 264" xfId="3752" xr:uid="{00000000-0005-0000-0000-000015070000}"/>
    <cellStyle name="Accent2 265" xfId="3753" xr:uid="{00000000-0005-0000-0000-000016070000}"/>
    <cellStyle name="Accent2 266" xfId="3754" xr:uid="{00000000-0005-0000-0000-000017070000}"/>
    <cellStyle name="Accent2 267" xfId="3755" xr:uid="{00000000-0005-0000-0000-000018070000}"/>
    <cellStyle name="Accent2 268" xfId="3756" xr:uid="{00000000-0005-0000-0000-000019070000}"/>
    <cellStyle name="Accent2 269" xfId="3757" xr:uid="{00000000-0005-0000-0000-00001A070000}"/>
    <cellStyle name="Accent2 27" xfId="3758" xr:uid="{00000000-0005-0000-0000-00001B070000}"/>
    <cellStyle name="Accent2 27 2" xfId="3759" xr:uid="{00000000-0005-0000-0000-00001C070000}"/>
    <cellStyle name="Accent2 270" xfId="3760" xr:uid="{00000000-0005-0000-0000-00001D070000}"/>
    <cellStyle name="Accent2 271" xfId="3761" xr:uid="{00000000-0005-0000-0000-00001E070000}"/>
    <cellStyle name="Accent2 272" xfId="3762" xr:uid="{00000000-0005-0000-0000-00001F070000}"/>
    <cellStyle name="Accent2 273" xfId="3763" xr:uid="{00000000-0005-0000-0000-000020070000}"/>
    <cellStyle name="Accent2 274" xfId="3764" xr:uid="{00000000-0005-0000-0000-000021070000}"/>
    <cellStyle name="Accent2 275" xfId="3765" xr:uid="{00000000-0005-0000-0000-000022070000}"/>
    <cellStyle name="Accent2 276" xfId="3766" xr:uid="{00000000-0005-0000-0000-000023070000}"/>
    <cellStyle name="Accent2 277" xfId="3767" xr:uid="{00000000-0005-0000-0000-000024070000}"/>
    <cellStyle name="Accent2 278" xfId="3768" xr:uid="{00000000-0005-0000-0000-000025070000}"/>
    <cellStyle name="Accent2 279" xfId="3769" xr:uid="{00000000-0005-0000-0000-000026070000}"/>
    <cellStyle name="Accent2 28" xfId="3770" xr:uid="{00000000-0005-0000-0000-000027070000}"/>
    <cellStyle name="Accent2 28 2" xfId="3771" xr:uid="{00000000-0005-0000-0000-000028070000}"/>
    <cellStyle name="Accent2 280" xfId="3772" xr:uid="{00000000-0005-0000-0000-000029070000}"/>
    <cellStyle name="Accent2 281" xfId="3773" xr:uid="{00000000-0005-0000-0000-00002A070000}"/>
    <cellStyle name="Accent2 282" xfId="3774" xr:uid="{00000000-0005-0000-0000-00002B070000}"/>
    <cellStyle name="Accent2 283" xfId="3775" xr:uid="{00000000-0005-0000-0000-00002C070000}"/>
    <cellStyle name="Accent2 284" xfId="3776" xr:uid="{00000000-0005-0000-0000-00002D070000}"/>
    <cellStyle name="Accent2 285" xfId="3777" xr:uid="{00000000-0005-0000-0000-00002E070000}"/>
    <cellStyle name="Accent2 286" xfId="3778" xr:uid="{00000000-0005-0000-0000-00002F070000}"/>
    <cellStyle name="Accent2 287" xfId="3779" xr:uid="{00000000-0005-0000-0000-000030070000}"/>
    <cellStyle name="Accent2 288" xfId="3780" xr:uid="{00000000-0005-0000-0000-000031070000}"/>
    <cellStyle name="Accent2 289" xfId="3781" xr:uid="{00000000-0005-0000-0000-000032070000}"/>
    <cellStyle name="Accent2 29" xfId="3782" xr:uid="{00000000-0005-0000-0000-000033070000}"/>
    <cellStyle name="Accent2 29 2" xfId="3783" xr:uid="{00000000-0005-0000-0000-000034070000}"/>
    <cellStyle name="Accent2 290" xfId="3784" xr:uid="{00000000-0005-0000-0000-000035070000}"/>
    <cellStyle name="Accent2 291" xfId="3785" xr:uid="{00000000-0005-0000-0000-000036070000}"/>
    <cellStyle name="Accent2 292" xfId="3786" xr:uid="{00000000-0005-0000-0000-000037070000}"/>
    <cellStyle name="Accent2 293" xfId="3787" xr:uid="{00000000-0005-0000-0000-000038070000}"/>
    <cellStyle name="Accent2 294" xfId="3788" xr:uid="{00000000-0005-0000-0000-000039070000}"/>
    <cellStyle name="Accent2 295" xfId="3789" xr:uid="{00000000-0005-0000-0000-00003A070000}"/>
    <cellStyle name="Accent2 296" xfId="3790" xr:uid="{00000000-0005-0000-0000-00003B070000}"/>
    <cellStyle name="Accent2 297" xfId="3791" xr:uid="{00000000-0005-0000-0000-00003C070000}"/>
    <cellStyle name="Accent2 298" xfId="3792" xr:uid="{00000000-0005-0000-0000-00003D070000}"/>
    <cellStyle name="Accent2 299" xfId="3793" xr:uid="{00000000-0005-0000-0000-00003E070000}"/>
    <cellStyle name="Accent2 3" xfId="206" xr:uid="{00000000-0005-0000-0000-00003F070000}"/>
    <cellStyle name="Accent2 3 2" xfId="207" xr:uid="{00000000-0005-0000-0000-000040070000}"/>
    <cellStyle name="Accent2 3 2 2" xfId="3795" xr:uid="{00000000-0005-0000-0000-000041070000}"/>
    <cellStyle name="Accent2 3 3" xfId="3794" xr:uid="{00000000-0005-0000-0000-000042070000}"/>
    <cellStyle name="Accent2 30" xfId="3796" xr:uid="{00000000-0005-0000-0000-000043070000}"/>
    <cellStyle name="Accent2 30 2" xfId="3797" xr:uid="{00000000-0005-0000-0000-000044070000}"/>
    <cellStyle name="Accent2 300" xfId="3798" xr:uid="{00000000-0005-0000-0000-000045070000}"/>
    <cellStyle name="Accent2 301" xfId="3799" xr:uid="{00000000-0005-0000-0000-000046070000}"/>
    <cellStyle name="Accent2 302" xfId="3800" xr:uid="{00000000-0005-0000-0000-000047070000}"/>
    <cellStyle name="Accent2 303" xfId="3801" xr:uid="{00000000-0005-0000-0000-000048070000}"/>
    <cellStyle name="Accent2 304" xfId="3802" xr:uid="{00000000-0005-0000-0000-000049070000}"/>
    <cellStyle name="Accent2 305" xfId="3803" xr:uid="{00000000-0005-0000-0000-00004A070000}"/>
    <cellStyle name="Accent2 306" xfId="3804" xr:uid="{00000000-0005-0000-0000-00004B070000}"/>
    <cellStyle name="Accent2 307" xfId="3805" xr:uid="{00000000-0005-0000-0000-00004C070000}"/>
    <cellStyle name="Accent2 308" xfId="3806" xr:uid="{00000000-0005-0000-0000-00004D070000}"/>
    <cellStyle name="Accent2 309" xfId="3807" xr:uid="{00000000-0005-0000-0000-00004E070000}"/>
    <cellStyle name="Accent2 31" xfId="3808" xr:uid="{00000000-0005-0000-0000-00004F070000}"/>
    <cellStyle name="Accent2 31 2" xfId="3809" xr:uid="{00000000-0005-0000-0000-000050070000}"/>
    <cellStyle name="Accent2 310" xfId="3810" xr:uid="{00000000-0005-0000-0000-000051070000}"/>
    <cellStyle name="Accent2 311" xfId="3811" xr:uid="{00000000-0005-0000-0000-000052070000}"/>
    <cellStyle name="Accent2 312" xfId="3812" xr:uid="{00000000-0005-0000-0000-000053070000}"/>
    <cellStyle name="Accent2 313" xfId="3813" xr:uid="{00000000-0005-0000-0000-000054070000}"/>
    <cellStyle name="Accent2 314" xfId="3814" xr:uid="{00000000-0005-0000-0000-000055070000}"/>
    <cellStyle name="Accent2 315" xfId="3815" xr:uid="{00000000-0005-0000-0000-000056070000}"/>
    <cellStyle name="Accent2 316" xfId="3816" xr:uid="{00000000-0005-0000-0000-000057070000}"/>
    <cellStyle name="Accent2 317" xfId="3817" xr:uid="{00000000-0005-0000-0000-000058070000}"/>
    <cellStyle name="Accent2 318" xfId="3818" xr:uid="{00000000-0005-0000-0000-000059070000}"/>
    <cellStyle name="Accent2 319" xfId="3819" xr:uid="{00000000-0005-0000-0000-00005A070000}"/>
    <cellStyle name="Accent2 32" xfId="3820" xr:uid="{00000000-0005-0000-0000-00005B070000}"/>
    <cellStyle name="Accent2 32 2" xfId="3821" xr:uid="{00000000-0005-0000-0000-00005C070000}"/>
    <cellStyle name="Accent2 320" xfId="3822" xr:uid="{00000000-0005-0000-0000-00005D070000}"/>
    <cellStyle name="Accent2 321" xfId="3823" xr:uid="{00000000-0005-0000-0000-00005E070000}"/>
    <cellStyle name="Accent2 322" xfId="3824" xr:uid="{00000000-0005-0000-0000-00005F070000}"/>
    <cellStyle name="Accent2 323" xfId="3825" xr:uid="{00000000-0005-0000-0000-000060070000}"/>
    <cellStyle name="Accent2 324" xfId="3826" xr:uid="{00000000-0005-0000-0000-000061070000}"/>
    <cellStyle name="Accent2 325" xfId="3827" xr:uid="{00000000-0005-0000-0000-000062070000}"/>
    <cellStyle name="Accent2 326" xfId="3828" xr:uid="{00000000-0005-0000-0000-000063070000}"/>
    <cellStyle name="Accent2 327" xfId="3829" xr:uid="{00000000-0005-0000-0000-000064070000}"/>
    <cellStyle name="Accent2 328" xfId="3830" xr:uid="{00000000-0005-0000-0000-000065070000}"/>
    <cellStyle name="Accent2 329" xfId="3831" xr:uid="{00000000-0005-0000-0000-000066070000}"/>
    <cellStyle name="Accent2 33" xfId="3832" xr:uid="{00000000-0005-0000-0000-000067070000}"/>
    <cellStyle name="Accent2 33 2" xfId="3833" xr:uid="{00000000-0005-0000-0000-000068070000}"/>
    <cellStyle name="Accent2 330" xfId="3834" xr:uid="{00000000-0005-0000-0000-000069070000}"/>
    <cellStyle name="Accent2 331" xfId="3835" xr:uid="{00000000-0005-0000-0000-00006A070000}"/>
    <cellStyle name="Accent2 332" xfId="3836" xr:uid="{00000000-0005-0000-0000-00006B070000}"/>
    <cellStyle name="Accent2 333" xfId="3837" xr:uid="{00000000-0005-0000-0000-00006C070000}"/>
    <cellStyle name="Accent2 334" xfId="3838" xr:uid="{00000000-0005-0000-0000-00006D070000}"/>
    <cellStyle name="Accent2 335" xfId="3839" xr:uid="{00000000-0005-0000-0000-00006E070000}"/>
    <cellStyle name="Accent2 336" xfId="3840" xr:uid="{00000000-0005-0000-0000-00006F070000}"/>
    <cellStyle name="Accent2 337" xfId="3841" xr:uid="{00000000-0005-0000-0000-000070070000}"/>
    <cellStyle name="Accent2 338" xfId="3842" xr:uid="{00000000-0005-0000-0000-000071070000}"/>
    <cellStyle name="Accent2 339" xfId="3843" xr:uid="{00000000-0005-0000-0000-000072070000}"/>
    <cellStyle name="Accent2 34" xfId="3844" xr:uid="{00000000-0005-0000-0000-000073070000}"/>
    <cellStyle name="Accent2 34 2" xfId="3845" xr:uid="{00000000-0005-0000-0000-000074070000}"/>
    <cellStyle name="Accent2 340" xfId="3846" xr:uid="{00000000-0005-0000-0000-000075070000}"/>
    <cellStyle name="Accent2 341" xfId="3847" xr:uid="{00000000-0005-0000-0000-000076070000}"/>
    <cellStyle name="Accent2 342" xfId="3848" xr:uid="{00000000-0005-0000-0000-000077070000}"/>
    <cellStyle name="Accent2 343" xfId="3849" xr:uid="{00000000-0005-0000-0000-000078070000}"/>
    <cellStyle name="Accent2 344" xfId="3850" xr:uid="{00000000-0005-0000-0000-000079070000}"/>
    <cellStyle name="Accent2 345" xfId="3851" xr:uid="{00000000-0005-0000-0000-00007A070000}"/>
    <cellStyle name="Accent2 346" xfId="3852" xr:uid="{00000000-0005-0000-0000-00007B070000}"/>
    <cellStyle name="Accent2 347" xfId="3853" xr:uid="{00000000-0005-0000-0000-00007C070000}"/>
    <cellStyle name="Accent2 348" xfId="3854" xr:uid="{00000000-0005-0000-0000-00007D070000}"/>
    <cellStyle name="Accent2 349" xfId="3855" xr:uid="{00000000-0005-0000-0000-00007E070000}"/>
    <cellStyle name="Accent2 35" xfId="3856" xr:uid="{00000000-0005-0000-0000-00007F070000}"/>
    <cellStyle name="Accent2 35 2" xfId="3857" xr:uid="{00000000-0005-0000-0000-000080070000}"/>
    <cellStyle name="Accent2 350" xfId="3858" xr:uid="{00000000-0005-0000-0000-000081070000}"/>
    <cellStyle name="Accent2 351" xfId="3859" xr:uid="{00000000-0005-0000-0000-000082070000}"/>
    <cellStyle name="Accent2 352" xfId="3860" xr:uid="{00000000-0005-0000-0000-000083070000}"/>
    <cellStyle name="Accent2 353" xfId="3861" xr:uid="{00000000-0005-0000-0000-000084070000}"/>
    <cellStyle name="Accent2 354" xfId="3862" xr:uid="{00000000-0005-0000-0000-000085070000}"/>
    <cellStyle name="Accent2 355" xfId="3863" xr:uid="{00000000-0005-0000-0000-000086070000}"/>
    <cellStyle name="Accent2 356" xfId="3864" xr:uid="{00000000-0005-0000-0000-000087070000}"/>
    <cellStyle name="Accent2 357" xfId="3865" xr:uid="{00000000-0005-0000-0000-000088070000}"/>
    <cellStyle name="Accent2 358" xfId="3866" xr:uid="{00000000-0005-0000-0000-000089070000}"/>
    <cellStyle name="Accent2 359" xfId="3867" xr:uid="{00000000-0005-0000-0000-00008A070000}"/>
    <cellStyle name="Accent2 36" xfId="3868" xr:uid="{00000000-0005-0000-0000-00008B070000}"/>
    <cellStyle name="Accent2 36 2" xfId="3869" xr:uid="{00000000-0005-0000-0000-00008C070000}"/>
    <cellStyle name="Accent2 360" xfId="3870" xr:uid="{00000000-0005-0000-0000-00008D070000}"/>
    <cellStyle name="Accent2 361" xfId="3871" xr:uid="{00000000-0005-0000-0000-00008E070000}"/>
    <cellStyle name="Accent2 362" xfId="3872" xr:uid="{00000000-0005-0000-0000-00008F070000}"/>
    <cellStyle name="Accent2 363" xfId="3873" xr:uid="{00000000-0005-0000-0000-000090070000}"/>
    <cellStyle name="Accent2 364" xfId="3874" xr:uid="{00000000-0005-0000-0000-000091070000}"/>
    <cellStyle name="Accent2 365" xfId="3875" xr:uid="{00000000-0005-0000-0000-000092070000}"/>
    <cellStyle name="Accent2 366" xfId="3876" xr:uid="{00000000-0005-0000-0000-000093070000}"/>
    <cellStyle name="Accent2 367" xfId="3877" xr:uid="{00000000-0005-0000-0000-000094070000}"/>
    <cellStyle name="Accent2 368" xfId="3878" xr:uid="{00000000-0005-0000-0000-000095070000}"/>
    <cellStyle name="Accent2 369" xfId="3879" xr:uid="{00000000-0005-0000-0000-000096070000}"/>
    <cellStyle name="Accent2 37" xfId="3880" xr:uid="{00000000-0005-0000-0000-000097070000}"/>
    <cellStyle name="Accent2 37 2" xfId="3881" xr:uid="{00000000-0005-0000-0000-000098070000}"/>
    <cellStyle name="Accent2 370" xfId="3882" xr:uid="{00000000-0005-0000-0000-000099070000}"/>
    <cellStyle name="Accent2 371" xfId="3883" xr:uid="{00000000-0005-0000-0000-00009A070000}"/>
    <cellStyle name="Accent2 372" xfId="3884" xr:uid="{00000000-0005-0000-0000-00009B070000}"/>
    <cellStyle name="Accent2 373" xfId="3885" xr:uid="{00000000-0005-0000-0000-00009C070000}"/>
    <cellStyle name="Accent2 374" xfId="3886" xr:uid="{00000000-0005-0000-0000-00009D070000}"/>
    <cellStyle name="Accent2 375" xfId="3887" xr:uid="{00000000-0005-0000-0000-00009E070000}"/>
    <cellStyle name="Accent2 376" xfId="3888" xr:uid="{00000000-0005-0000-0000-00009F070000}"/>
    <cellStyle name="Accent2 377" xfId="3889" xr:uid="{00000000-0005-0000-0000-0000A0070000}"/>
    <cellStyle name="Accent2 378" xfId="3890" xr:uid="{00000000-0005-0000-0000-0000A1070000}"/>
    <cellStyle name="Accent2 379" xfId="3891" xr:uid="{00000000-0005-0000-0000-0000A2070000}"/>
    <cellStyle name="Accent2 38" xfId="3892" xr:uid="{00000000-0005-0000-0000-0000A3070000}"/>
    <cellStyle name="Accent2 38 2" xfId="3893" xr:uid="{00000000-0005-0000-0000-0000A4070000}"/>
    <cellStyle name="Accent2 380" xfId="3894" xr:uid="{00000000-0005-0000-0000-0000A5070000}"/>
    <cellStyle name="Accent2 381" xfId="3895" xr:uid="{00000000-0005-0000-0000-0000A6070000}"/>
    <cellStyle name="Accent2 382" xfId="3896" xr:uid="{00000000-0005-0000-0000-0000A7070000}"/>
    <cellStyle name="Accent2 383" xfId="3897" xr:uid="{00000000-0005-0000-0000-0000A8070000}"/>
    <cellStyle name="Accent2 384" xfId="3898" xr:uid="{00000000-0005-0000-0000-0000A9070000}"/>
    <cellStyle name="Accent2 385" xfId="3899" xr:uid="{00000000-0005-0000-0000-0000AA070000}"/>
    <cellStyle name="Accent2 386" xfId="3900" xr:uid="{00000000-0005-0000-0000-0000AB070000}"/>
    <cellStyle name="Accent2 387" xfId="3901" xr:uid="{00000000-0005-0000-0000-0000AC070000}"/>
    <cellStyle name="Accent2 388" xfId="3902" xr:uid="{00000000-0005-0000-0000-0000AD070000}"/>
    <cellStyle name="Accent2 389" xfId="3903" xr:uid="{00000000-0005-0000-0000-0000AE070000}"/>
    <cellStyle name="Accent2 39" xfId="3904" xr:uid="{00000000-0005-0000-0000-0000AF070000}"/>
    <cellStyle name="Accent2 39 2" xfId="3905" xr:uid="{00000000-0005-0000-0000-0000B0070000}"/>
    <cellStyle name="Accent2 390" xfId="3906" xr:uid="{00000000-0005-0000-0000-0000B1070000}"/>
    <cellStyle name="Accent2 391" xfId="3907" xr:uid="{00000000-0005-0000-0000-0000B2070000}"/>
    <cellStyle name="Accent2 392" xfId="3908" xr:uid="{00000000-0005-0000-0000-0000B3070000}"/>
    <cellStyle name="Accent2 393" xfId="3909" xr:uid="{00000000-0005-0000-0000-0000B4070000}"/>
    <cellStyle name="Accent2 394" xfId="3910" xr:uid="{00000000-0005-0000-0000-0000B5070000}"/>
    <cellStyle name="Accent2 395" xfId="3911" xr:uid="{00000000-0005-0000-0000-0000B6070000}"/>
    <cellStyle name="Accent2 396" xfId="3912" xr:uid="{00000000-0005-0000-0000-0000B7070000}"/>
    <cellStyle name="Accent2 397" xfId="3913" xr:uid="{00000000-0005-0000-0000-0000B8070000}"/>
    <cellStyle name="Accent2 398" xfId="3914" xr:uid="{00000000-0005-0000-0000-0000B9070000}"/>
    <cellStyle name="Accent2 399" xfId="3915" xr:uid="{00000000-0005-0000-0000-0000BA070000}"/>
    <cellStyle name="Accent2 4" xfId="208" xr:uid="{00000000-0005-0000-0000-0000BB070000}"/>
    <cellStyle name="Accent2 4 2" xfId="3917" xr:uid="{00000000-0005-0000-0000-0000BC070000}"/>
    <cellStyle name="Accent2 4 3" xfId="3916" xr:uid="{00000000-0005-0000-0000-0000BD070000}"/>
    <cellStyle name="Accent2 40" xfId="3918" xr:uid="{00000000-0005-0000-0000-0000BE070000}"/>
    <cellStyle name="Accent2 40 2" xfId="3919" xr:uid="{00000000-0005-0000-0000-0000BF070000}"/>
    <cellStyle name="Accent2 400" xfId="3920" xr:uid="{00000000-0005-0000-0000-0000C0070000}"/>
    <cellStyle name="Accent2 401" xfId="3921" xr:uid="{00000000-0005-0000-0000-0000C1070000}"/>
    <cellStyle name="Accent2 402" xfId="3922" xr:uid="{00000000-0005-0000-0000-0000C2070000}"/>
    <cellStyle name="Accent2 403" xfId="3923" xr:uid="{00000000-0005-0000-0000-0000C3070000}"/>
    <cellStyle name="Accent2 404" xfId="3924" xr:uid="{00000000-0005-0000-0000-0000C4070000}"/>
    <cellStyle name="Accent2 405" xfId="3925" xr:uid="{00000000-0005-0000-0000-0000C5070000}"/>
    <cellStyle name="Accent2 406" xfId="3926" xr:uid="{00000000-0005-0000-0000-0000C6070000}"/>
    <cellStyle name="Accent2 407" xfId="3927" xr:uid="{00000000-0005-0000-0000-0000C7070000}"/>
    <cellStyle name="Accent2 408" xfId="3928" xr:uid="{00000000-0005-0000-0000-0000C8070000}"/>
    <cellStyle name="Accent2 409" xfId="3929" xr:uid="{00000000-0005-0000-0000-0000C9070000}"/>
    <cellStyle name="Accent2 41" xfId="3930" xr:uid="{00000000-0005-0000-0000-0000CA070000}"/>
    <cellStyle name="Accent2 41 2" xfId="3931" xr:uid="{00000000-0005-0000-0000-0000CB070000}"/>
    <cellStyle name="Accent2 410" xfId="3932" xr:uid="{00000000-0005-0000-0000-0000CC070000}"/>
    <cellStyle name="Accent2 411" xfId="3933" xr:uid="{00000000-0005-0000-0000-0000CD070000}"/>
    <cellStyle name="Accent2 412" xfId="3934" xr:uid="{00000000-0005-0000-0000-0000CE070000}"/>
    <cellStyle name="Accent2 413" xfId="3935" xr:uid="{00000000-0005-0000-0000-0000CF070000}"/>
    <cellStyle name="Accent2 414" xfId="3936" xr:uid="{00000000-0005-0000-0000-0000D0070000}"/>
    <cellStyle name="Accent2 415" xfId="3937" xr:uid="{00000000-0005-0000-0000-0000D1070000}"/>
    <cellStyle name="Accent2 416" xfId="3938" xr:uid="{00000000-0005-0000-0000-0000D2070000}"/>
    <cellStyle name="Accent2 417" xfId="3939" xr:uid="{00000000-0005-0000-0000-0000D3070000}"/>
    <cellStyle name="Accent2 418" xfId="3940" xr:uid="{00000000-0005-0000-0000-0000D4070000}"/>
    <cellStyle name="Accent2 419" xfId="3941" xr:uid="{00000000-0005-0000-0000-0000D5070000}"/>
    <cellStyle name="Accent2 42" xfId="3942" xr:uid="{00000000-0005-0000-0000-0000D6070000}"/>
    <cellStyle name="Accent2 42 2" xfId="3943" xr:uid="{00000000-0005-0000-0000-0000D7070000}"/>
    <cellStyle name="Accent2 420" xfId="3944" xr:uid="{00000000-0005-0000-0000-0000D8070000}"/>
    <cellStyle name="Accent2 421" xfId="3945" xr:uid="{00000000-0005-0000-0000-0000D9070000}"/>
    <cellStyle name="Accent2 422" xfId="3946" xr:uid="{00000000-0005-0000-0000-0000DA070000}"/>
    <cellStyle name="Accent2 423" xfId="3947" xr:uid="{00000000-0005-0000-0000-0000DB070000}"/>
    <cellStyle name="Accent2 424" xfId="3948" xr:uid="{00000000-0005-0000-0000-0000DC070000}"/>
    <cellStyle name="Accent2 425" xfId="3949" xr:uid="{00000000-0005-0000-0000-0000DD070000}"/>
    <cellStyle name="Accent2 426" xfId="3950" xr:uid="{00000000-0005-0000-0000-0000DE070000}"/>
    <cellStyle name="Accent2 427" xfId="3951" xr:uid="{00000000-0005-0000-0000-0000DF070000}"/>
    <cellStyle name="Accent2 428" xfId="3952" xr:uid="{00000000-0005-0000-0000-0000E0070000}"/>
    <cellStyle name="Accent2 429" xfId="3953" xr:uid="{00000000-0005-0000-0000-0000E1070000}"/>
    <cellStyle name="Accent2 43" xfId="3954" xr:uid="{00000000-0005-0000-0000-0000E2070000}"/>
    <cellStyle name="Accent2 43 2" xfId="3955" xr:uid="{00000000-0005-0000-0000-0000E3070000}"/>
    <cellStyle name="Accent2 430" xfId="3956" xr:uid="{00000000-0005-0000-0000-0000E4070000}"/>
    <cellStyle name="Accent2 431" xfId="3957" xr:uid="{00000000-0005-0000-0000-0000E5070000}"/>
    <cellStyle name="Accent2 432" xfId="3958" xr:uid="{00000000-0005-0000-0000-0000E6070000}"/>
    <cellStyle name="Accent2 433" xfId="3959" xr:uid="{00000000-0005-0000-0000-0000E7070000}"/>
    <cellStyle name="Accent2 434" xfId="3960" xr:uid="{00000000-0005-0000-0000-0000E8070000}"/>
    <cellStyle name="Accent2 435" xfId="3961" xr:uid="{00000000-0005-0000-0000-0000E9070000}"/>
    <cellStyle name="Accent2 436" xfId="3962" xr:uid="{00000000-0005-0000-0000-0000EA070000}"/>
    <cellStyle name="Accent2 437" xfId="3963" xr:uid="{00000000-0005-0000-0000-0000EB070000}"/>
    <cellStyle name="Accent2 438" xfId="3964" xr:uid="{00000000-0005-0000-0000-0000EC070000}"/>
    <cellStyle name="Accent2 439" xfId="3965" xr:uid="{00000000-0005-0000-0000-0000ED070000}"/>
    <cellStyle name="Accent2 44" xfId="3966" xr:uid="{00000000-0005-0000-0000-0000EE070000}"/>
    <cellStyle name="Accent2 44 2" xfId="3967" xr:uid="{00000000-0005-0000-0000-0000EF070000}"/>
    <cellStyle name="Accent2 440" xfId="3968" xr:uid="{00000000-0005-0000-0000-0000F0070000}"/>
    <cellStyle name="Accent2 441" xfId="3969" xr:uid="{00000000-0005-0000-0000-0000F1070000}"/>
    <cellStyle name="Accent2 442" xfId="3970" xr:uid="{00000000-0005-0000-0000-0000F2070000}"/>
    <cellStyle name="Accent2 443" xfId="3971" xr:uid="{00000000-0005-0000-0000-0000F3070000}"/>
    <cellStyle name="Accent2 444" xfId="3972" xr:uid="{00000000-0005-0000-0000-0000F4070000}"/>
    <cellStyle name="Accent2 445" xfId="3973" xr:uid="{00000000-0005-0000-0000-0000F5070000}"/>
    <cellStyle name="Accent2 446" xfId="3974" xr:uid="{00000000-0005-0000-0000-0000F6070000}"/>
    <cellStyle name="Accent2 447" xfId="3975" xr:uid="{00000000-0005-0000-0000-0000F7070000}"/>
    <cellStyle name="Accent2 448" xfId="3976" xr:uid="{00000000-0005-0000-0000-0000F8070000}"/>
    <cellStyle name="Accent2 45" xfId="3977" xr:uid="{00000000-0005-0000-0000-0000F9070000}"/>
    <cellStyle name="Accent2 45 2" xfId="3978" xr:uid="{00000000-0005-0000-0000-0000FA070000}"/>
    <cellStyle name="Accent2 46" xfId="3979" xr:uid="{00000000-0005-0000-0000-0000FB070000}"/>
    <cellStyle name="Accent2 46 2" xfId="3980" xr:uid="{00000000-0005-0000-0000-0000FC070000}"/>
    <cellStyle name="Accent2 47" xfId="3981" xr:uid="{00000000-0005-0000-0000-0000FD070000}"/>
    <cellStyle name="Accent2 47 2" xfId="3982" xr:uid="{00000000-0005-0000-0000-0000FE070000}"/>
    <cellStyle name="Accent2 48" xfId="3983" xr:uid="{00000000-0005-0000-0000-0000FF070000}"/>
    <cellStyle name="Accent2 48 2" xfId="3984" xr:uid="{00000000-0005-0000-0000-000000080000}"/>
    <cellStyle name="Accent2 49" xfId="3985" xr:uid="{00000000-0005-0000-0000-000001080000}"/>
    <cellStyle name="Accent2 49 2" xfId="3986" xr:uid="{00000000-0005-0000-0000-000002080000}"/>
    <cellStyle name="Accent2 5" xfId="209" xr:uid="{00000000-0005-0000-0000-000003080000}"/>
    <cellStyle name="Accent2 5 2" xfId="3988" xr:uid="{00000000-0005-0000-0000-000004080000}"/>
    <cellStyle name="Accent2 5 3" xfId="3987" xr:uid="{00000000-0005-0000-0000-000005080000}"/>
    <cellStyle name="Accent2 50" xfId="3989" xr:uid="{00000000-0005-0000-0000-000006080000}"/>
    <cellStyle name="Accent2 50 2" xfId="3990" xr:uid="{00000000-0005-0000-0000-000007080000}"/>
    <cellStyle name="Accent2 51" xfId="3991" xr:uid="{00000000-0005-0000-0000-000008080000}"/>
    <cellStyle name="Accent2 51 2" xfId="3992" xr:uid="{00000000-0005-0000-0000-000009080000}"/>
    <cellStyle name="Accent2 52" xfId="3993" xr:uid="{00000000-0005-0000-0000-00000A080000}"/>
    <cellStyle name="Accent2 52 2" xfId="3994" xr:uid="{00000000-0005-0000-0000-00000B080000}"/>
    <cellStyle name="Accent2 53" xfId="3995" xr:uid="{00000000-0005-0000-0000-00000C080000}"/>
    <cellStyle name="Accent2 53 2" xfId="3996" xr:uid="{00000000-0005-0000-0000-00000D080000}"/>
    <cellStyle name="Accent2 54" xfId="3997" xr:uid="{00000000-0005-0000-0000-00000E080000}"/>
    <cellStyle name="Accent2 54 2" xfId="3998" xr:uid="{00000000-0005-0000-0000-00000F080000}"/>
    <cellStyle name="Accent2 55" xfId="3999" xr:uid="{00000000-0005-0000-0000-000010080000}"/>
    <cellStyle name="Accent2 56" xfId="4000" xr:uid="{00000000-0005-0000-0000-000011080000}"/>
    <cellStyle name="Accent2 57" xfId="4001" xr:uid="{00000000-0005-0000-0000-000012080000}"/>
    <cellStyle name="Accent2 58" xfId="4002" xr:uid="{00000000-0005-0000-0000-000013080000}"/>
    <cellStyle name="Accent2 59" xfId="4003" xr:uid="{00000000-0005-0000-0000-000014080000}"/>
    <cellStyle name="Accent2 6" xfId="4004" xr:uid="{00000000-0005-0000-0000-000015080000}"/>
    <cellStyle name="Accent2 6 2" xfId="4005" xr:uid="{00000000-0005-0000-0000-000016080000}"/>
    <cellStyle name="Accent2 60" xfId="4006" xr:uid="{00000000-0005-0000-0000-000017080000}"/>
    <cellStyle name="Accent2 61" xfId="4007" xr:uid="{00000000-0005-0000-0000-000018080000}"/>
    <cellStyle name="Accent2 62" xfId="4008" xr:uid="{00000000-0005-0000-0000-000019080000}"/>
    <cellStyle name="Accent2 63" xfId="4009" xr:uid="{00000000-0005-0000-0000-00001A080000}"/>
    <cellStyle name="Accent2 64" xfId="4010" xr:uid="{00000000-0005-0000-0000-00001B080000}"/>
    <cellStyle name="Accent2 65" xfId="4011" xr:uid="{00000000-0005-0000-0000-00001C080000}"/>
    <cellStyle name="Accent2 66" xfId="4012" xr:uid="{00000000-0005-0000-0000-00001D080000}"/>
    <cellStyle name="Accent2 67" xfId="4013" xr:uid="{00000000-0005-0000-0000-00001E080000}"/>
    <cellStyle name="Accent2 68" xfId="4014" xr:uid="{00000000-0005-0000-0000-00001F080000}"/>
    <cellStyle name="Accent2 69" xfId="4015" xr:uid="{00000000-0005-0000-0000-000020080000}"/>
    <cellStyle name="Accent2 7" xfId="4016" xr:uid="{00000000-0005-0000-0000-000021080000}"/>
    <cellStyle name="Accent2 7 2" xfId="4017" xr:uid="{00000000-0005-0000-0000-000022080000}"/>
    <cellStyle name="Accent2 70" xfId="4018" xr:uid="{00000000-0005-0000-0000-000023080000}"/>
    <cellStyle name="Accent2 71" xfId="4019" xr:uid="{00000000-0005-0000-0000-000024080000}"/>
    <cellStyle name="Accent2 72" xfId="4020" xr:uid="{00000000-0005-0000-0000-000025080000}"/>
    <cellStyle name="Accent2 73" xfId="4021" xr:uid="{00000000-0005-0000-0000-000026080000}"/>
    <cellStyle name="Accent2 74" xfId="4022" xr:uid="{00000000-0005-0000-0000-000027080000}"/>
    <cellStyle name="Accent2 75" xfId="4023" xr:uid="{00000000-0005-0000-0000-000028080000}"/>
    <cellStyle name="Accent2 76" xfId="4024" xr:uid="{00000000-0005-0000-0000-000029080000}"/>
    <cellStyle name="Accent2 77" xfId="4025" xr:uid="{00000000-0005-0000-0000-00002A080000}"/>
    <cellStyle name="Accent2 78" xfId="4026" xr:uid="{00000000-0005-0000-0000-00002B080000}"/>
    <cellStyle name="Accent2 79" xfId="4027" xr:uid="{00000000-0005-0000-0000-00002C080000}"/>
    <cellStyle name="Accent2 8" xfId="4028" xr:uid="{00000000-0005-0000-0000-00002D080000}"/>
    <cellStyle name="Accent2 8 2" xfId="4029" xr:uid="{00000000-0005-0000-0000-00002E080000}"/>
    <cellStyle name="Accent2 80" xfId="4030" xr:uid="{00000000-0005-0000-0000-00002F080000}"/>
    <cellStyle name="Accent2 81" xfId="4031" xr:uid="{00000000-0005-0000-0000-000030080000}"/>
    <cellStyle name="Accent2 82" xfId="4032" xr:uid="{00000000-0005-0000-0000-000031080000}"/>
    <cellStyle name="Accent2 83" xfId="4033" xr:uid="{00000000-0005-0000-0000-000032080000}"/>
    <cellStyle name="Accent2 84" xfId="4034" xr:uid="{00000000-0005-0000-0000-000033080000}"/>
    <cellStyle name="Accent2 85" xfId="4035" xr:uid="{00000000-0005-0000-0000-000034080000}"/>
    <cellStyle name="Accent2 86" xfId="4036" xr:uid="{00000000-0005-0000-0000-000035080000}"/>
    <cellStyle name="Accent2 87" xfId="4037" xr:uid="{00000000-0005-0000-0000-000036080000}"/>
    <cellStyle name="Accent2 88" xfId="4038" xr:uid="{00000000-0005-0000-0000-000037080000}"/>
    <cellStyle name="Accent2 89" xfId="4039" xr:uid="{00000000-0005-0000-0000-000038080000}"/>
    <cellStyle name="Accent2 9" xfId="4040" xr:uid="{00000000-0005-0000-0000-000039080000}"/>
    <cellStyle name="Accent2 9 2" xfId="4041" xr:uid="{00000000-0005-0000-0000-00003A080000}"/>
    <cellStyle name="Accent2 90" xfId="4042" xr:uid="{00000000-0005-0000-0000-00003B080000}"/>
    <cellStyle name="Accent2 91" xfId="4043" xr:uid="{00000000-0005-0000-0000-00003C080000}"/>
    <cellStyle name="Accent2 92" xfId="4044" xr:uid="{00000000-0005-0000-0000-00003D080000}"/>
    <cellStyle name="Accent2 93" xfId="4045" xr:uid="{00000000-0005-0000-0000-00003E080000}"/>
    <cellStyle name="Accent2 94" xfId="4046" xr:uid="{00000000-0005-0000-0000-00003F080000}"/>
    <cellStyle name="Accent2 95" xfId="4047" xr:uid="{00000000-0005-0000-0000-000040080000}"/>
    <cellStyle name="Accent2 96" xfId="4048" xr:uid="{00000000-0005-0000-0000-000041080000}"/>
    <cellStyle name="Accent2 97" xfId="4049" xr:uid="{00000000-0005-0000-0000-000042080000}"/>
    <cellStyle name="Accent2 98" xfId="4050" xr:uid="{00000000-0005-0000-0000-000043080000}"/>
    <cellStyle name="Accent2 99" xfId="4051" xr:uid="{00000000-0005-0000-0000-000044080000}"/>
    <cellStyle name="Accent3" xfId="54" builtinId="37" customBuiltin="1"/>
    <cellStyle name="Accent3 - 20%" xfId="4052" xr:uid="{00000000-0005-0000-0000-000045080000}"/>
    <cellStyle name="Accent3 - 40%" xfId="4053" xr:uid="{00000000-0005-0000-0000-000046080000}"/>
    <cellStyle name="Accent3 - 60%" xfId="4054" xr:uid="{00000000-0005-0000-0000-000047080000}"/>
    <cellStyle name="Accent3 10" xfId="4055" xr:uid="{00000000-0005-0000-0000-000048080000}"/>
    <cellStyle name="Accent3 10 2" xfId="4056" xr:uid="{00000000-0005-0000-0000-000049080000}"/>
    <cellStyle name="Accent3 100" xfId="4057" xr:uid="{00000000-0005-0000-0000-00004A080000}"/>
    <cellStyle name="Accent3 101" xfId="4058" xr:uid="{00000000-0005-0000-0000-00004B080000}"/>
    <cellStyle name="Accent3 102" xfId="4059" xr:uid="{00000000-0005-0000-0000-00004C080000}"/>
    <cellStyle name="Accent3 103" xfId="4060" xr:uid="{00000000-0005-0000-0000-00004D080000}"/>
    <cellStyle name="Accent3 104" xfId="4061" xr:uid="{00000000-0005-0000-0000-00004E080000}"/>
    <cellStyle name="Accent3 105" xfId="4062" xr:uid="{00000000-0005-0000-0000-00004F080000}"/>
    <cellStyle name="Accent3 106" xfId="4063" xr:uid="{00000000-0005-0000-0000-000050080000}"/>
    <cellStyle name="Accent3 107" xfId="4064" xr:uid="{00000000-0005-0000-0000-000051080000}"/>
    <cellStyle name="Accent3 108" xfId="4065" xr:uid="{00000000-0005-0000-0000-000052080000}"/>
    <cellStyle name="Accent3 109" xfId="4066" xr:uid="{00000000-0005-0000-0000-000053080000}"/>
    <cellStyle name="Accent3 11" xfId="4067" xr:uid="{00000000-0005-0000-0000-000054080000}"/>
    <cellStyle name="Accent3 11 2" xfId="4068" xr:uid="{00000000-0005-0000-0000-000055080000}"/>
    <cellStyle name="Accent3 110" xfId="4069" xr:uid="{00000000-0005-0000-0000-000056080000}"/>
    <cellStyle name="Accent3 111" xfId="4070" xr:uid="{00000000-0005-0000-0000-000057080000}"/>
    <cellStyle name="Accent3 112" xfId="4071" xr:uid="{00000000-0005-0000-0000-000058080000}"/>
    <cellStyle name="Accent3 113" xfId="4072" xr:uid="{00000000-0005-0000-0000-000059080000}"/>
    <cellStyle name="Accent3 114" xfId="4073" xr:uid="{00000000-0005-0000-0000-00005A080000}"/>
    <cellStyle name="Accent3 115" xfId="4074" xr:uid="{00000000-0005-0000-0000-00005B080000}"/>
    <cellStyle name="Accent3 116" xfId="4075" xr:uid="{00000000-0005-0000-0000-00005C080000}"/>
    <cellStyle name="Accent3 117" xfId="4076" xr:uid="{00000000-0005-0000-0000-00005D080000}"/>
    <cellStyle name="Accent3 118" xfId="4077" xr:uid="{00000000-0005-0000-0000-00005E080000}"/>
    <cellStyle name="Accent3 119" xfId="4078" xr:uid="{00000000-0005-0000-0000-00005F080000}"/>
    <cellStyle name="Accent3 12" xfId="4079" xr:uid="{00000000-0005-0000-0000-000060080000}"/>
    <cellStyle name="Accent3 12 2" xfId="4080" xr:uid="{00000000-0005-0000-0000-000061080000}"/>
    <cellStyle name="Accent3 120" xfId="4081" xr:uid="{00000000-0005-0000-0000-000062080000}"/>
    <cellStyle name="Accent3 121" xfId="4082" xr:uid="{00000000-0005-0000-0000-000063080000}"/>
    <cellStyle name="Accent3 122" xfId="4083" xr:uid="{00000000-0005-0000-0000-000064080000}"/>
    <cellStyle name="Accent3 123" xfId="4084" xr:uid="{00000000-0005-0000-0000-000065080000}"/>
    <cellStyle name="Accent3 124" xfId="4085" xr:uid="{00000000-0005-0000-0000-000066080000}"/>
    <cellStyle name="Accent3 125" xfId="4086" xr:uid="{00000000-0005-0000-0000-000067080000}"/>
    <cellStyle name="Accent3 126" xfId="4087" xr:uid="{00000000-0005-0000-0000-000068080000}"/>
    <cellStyle name="Accent3 127" xfId="4088" xr:uid="{00000000-0005-0000-0000-000069080000}"/>
    <cellStyle name="Accent3 128" xfId="4089" xr:uid="{00000000-0005-0000-0000-00006A080000}"/>
    <cellStyle name="Accent3 129" xfId="4090" xr:uid="{00000000-0005-0000-0000-00006B080000}"/>
    <cellStyle name="Accent3 13" xfId="4091" xr:uid="{00000000-0005-0000-0000-00006C080000}"/>
    <cellStyle name="Accent3 13 2" xfId="4092" xr:uid="{00000000-0005-0000-0000-00006D080000}"/>
    <cellStyle name="Accent3 130" xfId="4093" xr:uid="{00000000-0005-0000-0000-00006E080000}"/>
    <cellStyle name="Accent3 131" xfId="4094" xr:uid="{00000000-0005-0000-0000-00006F080000}"/>
    <cellStyle name="Accent3 132" xfId="4095" xr:uid="{00000000-0005-0000-0000-000070080000}"/>
    <cellStyle name="Accent3 133" xfId="4096" xr:uid="{00000000-0005-0000-0000-000071080000}"/>
    <cellStyle name="Accent3 134" xfId="4097" xr:uid="{00000000-0005-0000-0000-000072080000}"/>
    <cellStyle name="Accent3 135" xfId="4098" xr:uid="{00000000-0005-0000-0000-000073080000}"/>
    <cellStyle name="Accent3 136" xfId="4099" xr:uid="{00000000-0005-0000-0000-000074080000}"/>
    <cellStyle name="Accent3 137" xfId="4100" xr:uid="{00000000-0005-0000-0000-000075080000}"/>
    <cellStyle name="Accent3 138" xfId="4101" xr:uid="{00000000-0005-0000-0000-000076080000}"/>
    <cellStyle name="Accent3 139" xfId="4102" xr:uid="{00000000-0005-0000-0000-000077080000}"/>
    <cellStyle name="Accent3 14" xfId="4103" xr:uid="{00000000-0005-0000-0000-000078080000}"/>
    <cellStyle name="Accent3 14 2" xfId="4104" xr:uid="{00000000-0005-0000-0000-000079080000}"/>
    <cellStyle name="Accent3 140" xfId="4105" xr:uid="{00000000-0005-0000-0000-00007A080000}"/>
    <cellStyle name="Accent3 141" xfId="4106" xr:uid="{00000000-0005-0000-0000-00007B080000}"/>
    <cellStyle name="Accent3 142" xfId="4107" xr:uid="{00000000-0005-0000-0000-00007C080000}"/>
    <cellStyle name="Accent3 143" xfId="4108" xr:uid="{00000000-0005-0000-0000-00007D080000}"/>
    <cellStyle name="Accent3 144" xfId="4109" xr:uid="{00000000-0005-0000-0000-00007E080000}"/>
    <cellStyle name="Accent3 145" xfId="4110" xr:uid="{00000000-0005-0000-0000-00007F080000}"/>
    <cellStyle name="Accent3 146" xfId="4111" xr:uid="{00000000-0005-0000-0000-000080080000}"/>
    <cellStyle name="Accent3 147" xfId="4112" xr:uid="{00000000-0005-0000-0000-000081080000}"/>
    <cellStyle name="Accent3 148" xfId="4113" xr:uid="{00000000-0005-0000-0000-000082080000}"/>
    <cellStyle name="Accent3 149" xfId="4114" xr:uid="{00000000-0005-0000-0000-000083080000}"/>
    <cellStyle name="Accent3 15" xfId="4115" xr:uid="{00000000-0005-0000-0000-000084080000}"/>
    <cellStyle name="Accent3 15 2" xfId="4116" xr:uid="{00000000-0005-0000-0000-000085080000}"/>
    <cellStyle name="Accent3 150" xfId="4117" xr:uid="{00000000-0005-0000-0000-000086080000}"/>
    <cellStyle name="Accent3 151" xfId="4118" xr:uid="{00000000-0005-0000-0000-000087080000}"/>
    <cellStyle name="Accent3 152" xfId="4119" xr:uid="{00000000-0005-0000-0000-000088080000}"/>
    <cellStyle name="Accent3 153" xfId="4120" xr:uid="{00000000-0005-0000-0000-000089080000}"/>
    <cellStyle name="Accent3 154" xfId="4121" xr:uid="{00000000-0005-0000-0000-00008A080000}"/>
    <cellStyle name="Accent3 155" xfId="4122" xr:uid="{00000000-0005-0000-0000-00008B080000}"/>
    <cellStyle name="Accent3 156" xfId="4123" xr:uid="{00000000-0005-0000-0000-00008C080000}"/>
    <cellStyle name="Accent3 157" xfId="4124" xr:uid="{00000000-0005-0000-0000-00008D080000}"/>
    <cellStyle name="Accent3 158" xfId="4125" xr:uid="{00000000-0005-0000-0000-00008E080000}"/>
    <cellStyle name="Accent3 159" xfId="4126" xr:uid="{00000000-0005-0000-0000-00008F080000}"/>
    <cellStyle name="Accent3 16" xfId="4127" xr:uid="{00000000-0005-0000-0000-000090080000}"/>
    <cellStyle name="Accent3 16 2" xfId="4128" xr:uid="{00000000-0005-0000-0000-000091080000}"/>
    <cellStyle name="Accent3 160" xfId="4129" xr:uid="{00000000-0005-0000-0000-000092080000}"/>
    <cellStyle name="Accent3 161" xfId="4130" xr:uid="{00000000-0005-0000-0000-000093080000}"/>
    <cellStyle name="Accent3 162" xfId="4131" xr:uid="{00000000-0005-0000-0000-000094080000}"/>
    <cellStyle name="Accent3 163" xfId="4132" xr:uid="{00000000-0005-0000-0000-000095080000}"/>
    <cellStyle name="Accent3 164" xfId="4133" xr:uid="{00000000-0005-0000-0000-000096080000}"/>
    <cellStyle name="Accent3 165" xfId="4134" xr:uid="{00000000-0005-0000-0000-000097080000}"/>
    <cellStyle name="Accent3 166" xfId="4135" xr:uid="{00000000-0005-0000-0000-000098080000}"/>
    <cellStyle name="Accent3 167" xfId="4136" xr:uid="{00000000-0005-0000-0000-000099080000}"/>
    <cellStyle name="Accent3 168" xfId="4137" xr:uid="{00000000-0005-0000-0000-00009A080000}"/>
    <cellStyle name="Accent3 169" xfId="4138" xr:uid="{00000000-0005-0000-0000-00009B080000}"/>
    <cellStyle name="Accent3 17" xfId="4139" xr:uid="{00000000-0005-0000-0000-00009C080000}"/>
    <cellStyle name="Accent3 17 2" xfId="4140" xr:uid="{00000000-0005-0000-0000-00009D080000}"/>
    <cellStyle name="Accent3 170" xfId="4141" xr:uid="{00000000-0005-0000-0000-00009E080000}"/>
    <cellStyle name="Accent3 171" xfId="4142" xr:uid="{00000000-0005-0000-0000-00009F080000}"/>
    <cellStyle name="Accent3 172" xfId="4143" xr:uid="{00000000-0005-0000-0000-0000A0080000}"/>
    <cellStyle name="Accent3 173" xfId="4144" xr:uid="{00000000-0005-0000-0000-0000A1080000}"/>
    <cellStyle name="Accent3 174" xfId="4145" xr:uid="{00000000-0005-0000-0000-0000A2080000}"/>
    <cellStyle name="Accent3 175" xfId="4146" xr:uid="{00000000-0005-0000-0000-0000A3080000}"/>
    <cellStyle name="Accent3 176" xfId="4147" xr:uid="{00000000-0005-0000-0000-0000A4080000}"/>
    <cellStyle name="Accent3 177" xfId="4148" xr:uid="{00000000-0005-0000-0000-0000A5080000}"/>
    <cellStyle name="Accent3 178" xfId="4149" xr:uid="{00000000-0005-0000-0000-0000A6080000}"/>
    <cellStyle name="Accent3 179" xfId="4150" xr:uid="{00000000-0005-0000-0000-0000A7080000}"/>
    <cellStyle name="Accent3 18" xfId="4151" xr:uid="{00000000-0005-0000-0000-0000A8080000}"/>
    <cellStyle name="Accent3 18 2" xfId="4152" xr:uid="{00000000-0005-0000-0000-0000A9080000}"/>
    <cellStyle name="Accent3 180" xfId="4153" xr:uid="{00000000-0005-0000-0000-0000AA080000}"/>
    <cellStyle name="Accent3 181" xfId="4154" xr:uid="{00000000-0005-0000-0000-0000AB080000}"/>
    <cellStyle name="Accent3 182" xfId="4155" xr:uid="{00000000-0005-0000-0000-0000AC080000}"/>
    <cellStyle name="Accent3 183" xfId="4156" xr:uid="{00000000-0005-0000-0000-0000AD080000}"/>
    <cellStyle name="Accent3 184" xfId="4157" xr:uid="{00000000-0005-0000-0000-0000AE080000}"/>
    <cellStyle name="Accent3 185" xfId="4158" xr:uid="{00000000-0005-0000-0000-0000AF080000}"/>
    <cellStyle name="Accent3 186" xfId="4159" xr:uid="{00000000-0005-0000-0000-0000B0080000}"/>
    <cellStyle name="Accent3 187" xfId="4160" xr:uid="{00000000-0005-0000-0000-0000B1080000}"/>
    <cellStyle name="Accent3 188" xfId="4161" xr:uid="{00000000-0005-0000-0000-0000B2080000}"/>
    <cellStyle name="Accent3 189" xfId="4162" xr:uid="{00000000-0005-0000-0000-0000B3080000}"/>
    <cellStyle name="Accent3 19" xfId="4163" xr:uid="{00000000-0005-0000-0000-0000B4080000}"/>
    <cellStyle name="Accent3 19 2" xfId="4164" xr:uid="{00000000-0005-0000-0000-0000B5080000}"/>
    <cellStyle name="Accent3 190" xfId="4165" xr:uid="{00000000-0005-0000-0000-0000B6080000}"/>
    <cellStyle name="Accent3 191" xfId="4166" xr:uid="{00000000-0005-0000-0000-0000B7080000}"/>
    <cellStyle name="Accent3 192" xfId="4167" xr:uid="{00000000-0005-0000-0000-0000B8080000}"/>
    <cellStyle name="Accent3 193" xfId="4168" xr:uid="{00000000-0005-0000-0000-0000B9080000}"/>
    <cellStyle name="Accent3 194" xfId="4169" xr:uid="{00000000-0005-0000-0000-0000BA080000}"/>
    <cellStyle name="Accent3 195" xfId="4170" xr:uid="{00000000-0005-0000-0000-0000BB080000}"/>
    <cellStyle name="Accent3 196" xfId="4171" xr:uid="{00000000-0005-0000-0000-0000BC080000}"/>
    <cellStyle name="Accent3 197" xfId="4172" xr:uid="{00000000-0005-0000-0000-0000BD080000}"/>
    <cellStyle name="Accent3 198" xfId="4173" xr:uid="{00000000-0005-0000-0000-0000BE080000}"/>
    <cellStyle name="Accent3 199" xfId="4174" xr:uid="{00000000-0005-0000-0000-0000BF080000}"/>
    <cellStyle name="Accent3 2" xfId="210" xr:uid="{00000000-0005-0000-0000-0000C0080000}"/>
    <cellStyle name="Accent3 2 2" xfId="4176" xr:uid="{00000000-0005-0000-0000-0000C1080000}"/>
    <cellStyle name="Accent3 2 3" xfId="4175" xr:uid="{00000000-0005-0000-0000-0000C2080000}"/>
    <cellStyle name="Accent3 20" xfId="4177" xr:uid="{00000000-0005-0000-0000-0000C3080000}"/>
    <cellStyle name="Accent3 20 2" xfId="4178" xr:uid="{00000000-0005-0000-0000-0000C4080000}"/>
    <cellStyle name="Accent3 200" xfId="4179" xr:uid="{00000000-0005-0000-0000-0000C5080000}"/>
    <cellStyle name="Accent3 201" xfId="4180" xr:uid="{00000000-0005-0000-0000-0000C6080000}"/>
    <cellStyle name="Accent3 202" xfId="4181" xr:uid="{00000000-0005-0000-0000-0000C7080000}"/>
    <cellStyle name="Accent3 203" xfId="4182" xr:uid="{00000000-0005-0000-0000-0000C8080000}"/>
    <cellStyle name="Accent3 204" xfId="4183" xr:uid="{00000000-0005-0000-0000-0000C9080000}"/>
    <cellStyle name="Accent3 205" xfId="4184" xr:uid="{00000000-0005-0000-0000-0000CA080000}"/>
    <cellStyle name="Accent3 206" xfId="4185" xr:uid="{00000000-0005-0000-0000-0000CB080000}"/>
    <cellStyle name="Accent3 207" xfId="4186" xr:uid="{00000000-0005-0000-0000-0000CC080000}"/>
    <cellStyle name="Accent3 208" xfId="4187" xr:uid="{00000000-0005-0000-0000-0000CD080000}"/>
    <cellStyle name="Accent3 209" xfId="4188" xr:uid="{00000000-0005-0000-0000-0000CE080000}"/>
    <cellStyle name="Accent3 21" xfId="4189" xr:uid="{00000000-0005-0000-0000-0000CF080000}"/>
    <cellStyle name="Accent3 21 2" xfId="4190" xr:uid="{00000000-0005-0000-0000-0000D0080000}"/>
    <cellStyle name="Accent3 210" xfId="4191" xr:uid="{00000000-0005-0000-0000-0000D1080000}"/>
    <cellStyle name="Accent3 211" xfId="4192" xr:uid="{00000000-0005-0000-0000-0000D2080000}"/>
    <cellStyle name="Accent3 212" xfId="4193" xr:uid="{00000000-0005-0000-0000-0000D3080000}"/>
    <cellStyle name="Accent3 213" xfId="4194" xr:uid="{00000000-0005-0000-0000-0000D4080000}"/>
    <cellStyle name="Accent3 214" xfId="4195" xr:uid="{00000000-0005-0000-0000-0000D5080000}"/>
    <cellStyle name="Accent3 215" xfId="4196" xr:uid="{00000000-0005-0000-0000-0000D6080000}"/>
    <cellStyle name="Accent3 216" xfId="4197" xr:uid="{00000000-0005-0000-0000-0000D7080000}"/>
    <cellStyle name="Accent3 217" xfId="4198" xr:uid="{00000000-0005-0000-0000-0000D8080000}"/>
    <cellStyle name="Accent3 218" xfId="4199" xr:uid="{00000000-0005-0000-0000-0000D9080000}"/>
    <cellStyle name="Accent3 219" xfId="4200" xr:uid="{00000000-0005-0000-0000-0000DA080000}"/>
    <cellStyle name="Accent3 22" xfId="4201" xr:uid="{00000000-0005-0000-0000-0000DB080000}"/>
    <cellStyle name="Accent3 22 2" xfId="4202" xr:uid="{00000000-0005-0000-0000-0000DC080000}"/>
    <cellStyle name="Accent3 220" xfId="4203" xr:uid="{00000000-0005-0000-0000-0000DD080000}"/>
    <cellStyle name="Accent3 221" xfId="4204" xr:uid="{00000000-0005-0000-0000-0000DE080000}"/>
    <cellStyle name="Accent3 222" xfId="4205" xr:uid="{00000000-0005-0000-0000-0000DF080000}"/>
    <cellStyle name="Accent3 223" xfId="4206" xr:uid="{00000000-0005-0000-0000-0000E0080000}"/>
    <cellStyle name="Accent3 224" xfId="4207" xr:uid="{00000000-0005-0000-0000-0000E1080000}"/>
    <cellStyle name="Accent3 225" xfId="4208" xr:uid="{00000000-0005-0000-0000-0000E2080000}"/>
    <cellStyle name="Accent3 226" xfId="4209" xr:uid="{00000000-0005-0000-0000-0000E3080000}"/>
    <cellStyle name="Accent3 227" xfId="4210" xr:uid="{00000000-0005-0000-0000-0000E4080000}"/>
    <cellStyle name="Accent3 228" xfId="4211" xr:uid="{00000000-0005-0000-0000-0000E5080000}"/>
    <cellStyle name="Accent3 229" xfId="4212" xr:uid="{00000000-0005-0000-0000-0000E6080000}"/>
    <cellStyle name="Accent3 23" xfId="4213" xr:uid="{00000000-0005-0000-0000-0000E7080000}"/>
    <cellStyle name="Accent3 23 2" xfId="4214" xr:uid="{00000000-0005-0000-0000-0000E8080000}"/>
    <cellStyle name="Accent3 230" xfId="4215" xr:uid="{00000000-0005-0000-0000-0000E9080000}"/>
    <cellStyle name="Accent3 231" xfId="4216" xr:uid="{00000000-0005-0000-0000-0000EA080000}"/>
    <cellStyle name="Accent3 232" xfId="4217" xr:uid="{00000000-0005-0000-0000-0000EB080000}"/>
    <cellStyle name="Accent3 233" xfId="4218" xr:uid="{00000000-0005-0000-0000-0000EC080000}"/>
    <cellStyle name="Accent3 234" xfId="4219" xr:uid="{00000000-0005-0000-0000-0000ED080000}"/>
    <cellStyle name="Accent3 235" xfId="4220" xr:uid="{00000000-0005-0000-0000-0000EE080000}"/>
    <cellStyle name="Accent3 236" xfId="4221" xr:uid="{00000000-0005-0000-0000-0000EF080000}"/>
    <cellStyle name="Accent3 237" xfId="4222" xr:uid="{00000000-0005-0000-0000-0000F0080000}"/>
    <cellStyle name="Accent3 238" xfId="4223" xr:uid="{00000000-0005-0000-0000-0000F1080000}"/>
    <cellStyle name="Accent3 239" xfId="4224" xr:uid="{00000000-0005-0000-0000-0000F2080000}"/>
    <cellStyle name="Accent3 24" xfId="4225" xr:uid="{00000000-0005-0000-0000-0000F3080000}"/>
    <cellStyle name="Accent3 24 2" xfId="4226" xr:uid="{00000000-0005-0000-0000-0000F4080000}"/>
    <cellStyle name="Accent3 240" xfId="4227" xr:uid="{00000000-0005-0000-0000-0000F5080000}"/>
    <cellStyle name="Accent3 241" xfId="4228" xr:uid="{00000000-0005-0000-0000-0000F6080000}"/>
    <cellStyle name="Accent3 242" xfId="4229" xr:uid="{00000000-0005-0000-0000-0000F7080000}"/>
    <cellStyle name="Accent3 243" xfId="4230" xr:uid="{00000000-0005-0000-0000-0000F8080000}"/>
    <cellStyle name="Accent3 244" xfId="4231" xr:uid="{00000000-0005-0000-0000-0000F9080000}"/>
    <cellStyle name="Accent3 245" xfId="4232" xr:uid="{00000000-0005-0000-0000-0000FA080000}"/>
    <cellStyle name="Accent3 246" xfId="4233" xr:uid="{00000000-0005-0000-0000-0000FB080000}"/>
    <cellStyle name="Accent3 247" xfId="4234" xr:uid="{00000000-0005-0000-0000-0000FC080000}"/>
    <cellStyle name="Accent3 248" xfId="4235" xr:uid="{00000000-0005-0000-0000-0000FD080000}"/>
    <cellStyle name="Accent3 249" xfId="4236" xr:uid="{00000000-0005-0000-0000-0000FE080000}"/>
    <cellStyle name="Accent3 25" xfId="4237" xr:uid="{00000000-0005-0000-0000-0000FF080000}"/>
    <cellStyle name="Accent3 25 2" xfId="4238" xr:uid="{00000000-0005-0000-0000-000000090000}"/>
    <cellStyle name="Accent3 250" xfId="4239" xr:uid="{00000000-0005-0000-0000-000001090000}"/>
    <cellStyle name="Accent3 251" xfId="4240" xr:uid="{00000000-0005-0000-0000-000002090000}"/>
    <cellStyle name="Accent3 252" xfId="4241" xr:uid="{00000000-0005-0000-0000-000003090000}"/>
    <cellStyle name="Accent3 253" xfId="4242" xr:uid="{00000000-0005-0000-0000-000004090000}"/>
    <cellStyle name="Accent3 254" xfId="4243" xr:uid="{00000000-0005-0000-0000-000005090000}"/>
    <cellStyle name="Accent3 255" xfId="4244" xr:uid="{00000000-0005-0000-0000-000006090000}"/>
    <cellStyle name="Accent3 256" xfId="4245" xr:uid="{00000000-0005-0000-0000-000007090000}"/>
    <cellStyle name="Accent3 257" xfId="4246" xr:uid="{00000000-0005-0000-0000-000008090000}"/>
    <cellStyle name="Accent3 258" xfId="4247" xr:uid="{00000000-0005-0000-0000-000009090000}"/>
    <cellStyle name="Accent3 259" xfId="4248" xr:uid="{00000000-0005-0000-0000-00000A090000}"/>
    <cellStyle name="Accent3 26" xfId="4249" xr:uid="{00000000-0005-0000-0000-00000B090000}"/>
    <cellStyle name="Accent3 26 2" xfId="4250" xr:uid="{00000000-0005-0000-0000-00000C090000}"/>
    <cellStyle name="Accent3 260" xfId="4251" xr:uid="{00000000-0005-0000-0000-00000D090000}"/>
    <cellStyle name="Accent3 261" xfId="4252" xr:uid="{00000000-0005-0000-0000-00000E090000}"/>
    <cellStyle name="Accent3 262" xfId="4253" xr:uid="{00000000-0005-0000-0000-00000F090000}"/>
    <cellStyle name="Accent3 263" xfId="4254" xr:uid="{00000000-0005-0000-0000-000010090000}"/>
    <cellStyle name="Accent3 264" xfId="4255" xr:uid="{00000000-0005-0000-0000-000011090000}"/>
    <cellStyle name="Accent3 265" xfId="4256" xr:uid="{00000000-0005-0000-0000-000012090000}"/>
    <cellStyle name="Accent3 266" xfId="4257" xr:uid="{00000000-0005-0000-0000-000013090000}"/>
    <cellStyle name="Accent3 267" xfId="4258" xr:uid="{00000000-0005-0000-0000-000014090000}"/>
    <cellStyle name="Accent3 268" xfId="4259" xr:uid="{00000000-0005-0000-0000-000015090000}"/>
    <cellStyle name="Accent3 269" xfId="4260" xr:uid="{00000000-0005-0000-0000-000016090000}"/>
    <cellStyle name="Accent3 27" xfId="4261" xr:uid="{00000000-0005-0000-0000-000017090000}"/>
    <cellStyle name="Accent3 27 2" xfId="4262" xr:uid="{00000000-0005-0000-0000-000018090000}"/>
    <cellStyle name="Accent3 270" xfId="4263" xr:uid="{00000000-0005-0000-0000-000019090000}"/>
    <cellStyle name="Accent3 271" xfId="4264" xr:uid="{00000000-0005-0000-0000-00001A090000}"/>
    <cellStyle name="Accent3 272" xfId="4265" xr:uid="{00000000-0005-0000-0000-00001B090000}"/>
    <cellStyle name="Accent3 273" xfId="4266" xr:uid="{00000000-0005-0000-0000-00001C090000}"/>
    <cellStyle name="Accent3 274" xfId="4267" xr:uid="{00000000-0005-0000-0000-00001D090000}"/>
    <cellStyle name="Accent3 275" xfId="4268" xr:uid="{00000000-0005-0000-0000-00001E090000}"/>
    <cellStyle name="Accent3 276" xfId="4269" xr:uid="{00000000-0005-0000-0000-00001F090000}"/>
    <cellStyle name="Accent3 277" xfId="4270" xr:uid="{00000000-0005-0000-0000-000020090000}"/>
    <cellStyle name="Accent3 278" xfId="4271" xr:uid="{00000000-0005-0000-0000-000021090000}"/>
    <cellStyle name="Accent3 279" xfId="4272" xr:uid="{00000000-0005-0000-0000-000022090000}"/>
    <cellStyle name="Accent3 28" xfId="4273" xr:uid="{00000000-0005-0000-0000-000023090000}"/>
    <cellStyle name="Accent3 28 2" xfId="4274" xr:uid="{00000000-0005-0000-0000-000024090000}"/>
    <cellStyle name="Accent3 280" xfId="4275" xr:uid="{00000000-0005-0000-0000-000025090000}"/>
    <cellStyle name="Accent3 281" xfId="4276" xr:uid="{00000000-0005-0000-0000-000026090000}"/>
    <cellStyle name="Accent3 282" xfId="4277" xr:uid="{00000000-0005-0000-0000-000027090000}"/>
    <cellStyle name="Accent3 283" xfId="4278" xr:uid="{00000000-0005-0000-0000-000028090000}"/>
    <cellStyle name="Accent3 284" xfId="4279" xr:uid="{00000000-0005-0000-0000-000029090000}"/>
    <cellStyle name="Accent3 285" xfId="4280" xr:uid="{00000000-0005-0000-0000-00002A090000}"/>
    <cellStyle name="Accent3 286" xfId="4281" xr:uid="{00000000-0005-0000-0000-00002B090000}"/>
    <cellStyle name="Accent3 287" xfId="4282" xr:uid="{00000000-0005-0000-0000-00002C090000}"/>
    <cellStyle name="Accent3 288" xfId="4283" xr:uid="{00000000-0005-0000-0000-00002D090000}"/>
    <cellStyle name="Accent3 289" xfId="4284" xr:uid="{00000000-0005-0000-0000-00002E090000}"/>
    <cellStyle name="Accent3 29" xfId="4285" xr:uid="{00000000-0005-0000-0000-00002F090000}"/>
    <cellStyle name="Accent3 29 2" xfId="4286" xr:uid="{00000000-0005-0000-0000-000030090000}"/>
    <cellStyle name="Accent3 290" xfId="4287" xr:uid="{00000000-0005-0000-0000-000031090000}"/>
    <cellStyle name="Accent3 291" xfId="4288" xr:uid="{00000000-0005-0000-0000-000032090000}"/>
    <cellStyle name="Accent3 292" xfId="4289" xr:uid="{00000000-0005-0000-0000-000033090000}"/>
    <cellStyle name="Accent3 293" xfId="4290" xr:uid="{00000000-0005-0000-0000-000034090000}"/>
    <cellStyle name="Accent3 294" xfId="4291" xr:uid="{00000000-0005-0000-0000-000035090000}"/>
    <cellStyle name="Accent3 295" xfId="4292" xr:uid="{00000000-0005-0000-0000-000036090000}"/>
    <cellStyle name="Accent3 296" xfId="4293" xr:uid="{00000000-0005-0000-0000-000037090000}"/>
    <cellStyle name="Accent3 297" xfId="4294" xr:uid="{00000000-0005-0000-0000-000038090000}"/>
    <cellStyle name="Accent3 298" xfId="4295" xr:uid="{00000000-0005-0000-0000-000039090000}"/>
    <cellStyle name="Accent3 299" xfId="4296" xr:uid="{00000000-0005-0000-0000-00003A090000}"/>
    <cellStyle name="Accent3 3" xfId="211" xr:uid="{00000000-0005-0000-0000-00003B090000}"/>
    <cellStyle name="Accent3 3 2" xfId="212" xr:uid="{00000000-0005-0000-0000-00003C090000}"/>
    <cellStyle name="Accent3 3 2 2" xfId="4298" xr:uid="{00000000-0005-0000-0000-00003D090000}"/>
    <cellStyle name="Accent3 3 3" xfId="4297" xr:uid="{00000000-0005-0000-0000-00003E090000}"/>
    <cellStyle name="Accent3 30" xfId="4299" xr:uid="{00000000-0005-0000-0000-00003F090000}"/>
    <cellStyle name="Accent3 30 2" xfId="4300" xr:uid="{00000000-0005-0000-0000-000040090000}"/>
    <cellStyle name="Accent3 300" xfId="4301" xr:uid="{00000000-0005-0000-0000-000041090000}"/>
    <cellStyle name="Accent3 301" xfId="4302" xr:uid="{00000000-0005-0000-0000-000042090000}"/>
    <cellStyle name="Accent3 302" xfId="4303" xr:uid="{00000000-0005-0000-0000-000043090000}"/>
    <cellStyle name="Accent3 303" xfId="4304" xr:uid="{00000000-0005-0000-0000-000044090000}"/>
    <cellStyle name="Accent3 304" xfId="4305" xr:uid="{00000000-0005-0000-0000-000045090000}"/>
    <cellStyle name="Accent3 305" xfId="4306" xr:uid="{00000000-0005-0000-0000-000046090000}"/>
    <cellStyle name="Accent3 306" xfId="4307" xr:uid="{00000000-0005-0000-0000-000047090000}"/>
    <cellStyle name="Accent3 307" xfId="4308" xr:uid="{00000000-0005-0000-0000-000048090000}"/>
    <cellStyle name="Accent3 308" xfId="4309" xr:uid="{00000000-0005-0000-0000-000049090000}"/>
    <cellStyle name="Accent3 309" xfId="4310" xr:uid="{00000000-0005-0000-0000-00004A090000}"/>
    <cellStyle name="Accent3 31" xfId="4311" xr:uid="{00000000-0005-0000-0000-00004B090000}"/>
    <cellStyle name="Accent3 31 2" xfId="4312" xr:uid="{00000000-0005-0000-0000-00004C090000}"/>
    <cellStyle name="Accent3 310" xfId="4313" xr:uid="{00000000-0005-0000-0000-00004D090000}"/>
    <cellStyle name="Accent3 311" xfId="4314" xr:uid="{00000000-0005-0000-0000-00004E090000}"/>
    <cellStyle name="Accent3 312" xfId="4315" xr:uid="{00000000-0005-0000-0000-00004F090000}"/>
    <cellStyle name="Accent3 313" xfId="4316" xr:uid="{00000000-0005-0000-0000-000050090000}"/>
    <cellStyle name="Accent3 314" xfId="4317" xr:uid="{00000000-0005-0000-0000-000051090000}"/>
    <cellStyle name="Accent3 315" xfId="4318" xr:uid="{00000000-0005-0000-0000-000052090000}"/>
    <cellStyle name="Accent3 316" xfId="4319" xr:uid="{00000000-0005-0000-0000-000053090000}"/>
    <cellStyle name="Accent3 317" xfId="4320" xr:uid="{00000000-0005-0000-0000-000054090000}"/>
    <cellStyle name="Accent3 318" xfId="4321" xr:uid="{00000000-0005-0000-0000-000055090000}"/>
    <cellStyle name="Accent3 319" xfId="4322" xr:uid="{00000000-0005-0000-0000-000056090000}"/>
    <cellStyle name="Accent3 32" xfId="4323" xr:uid="{00000000-0005-0000-0000-000057090000}"/>
    <cellStyle name="Accent3 32 2" xfId="4324" xr:uid="{00000000-0005-0000-0000-000058090000}"/>
    <cellStyle name="Accent3 320" xfId="4325" xr:uid="{00000000-0005-0000-0000-000059090000}"/>
    <cellStyle name="Accent3 321" xfId="4326" xr:uid="{00000000-0005-0000-0000-00005A090000}"/>
    <cellStyle name="Accent3 322" xfId="4327" xr:uid="{00000000-0005-0000-0000-00005B090000}"/>
    <cellStyle name="Accent3 323" xfId="4328" xr:uid="{00000000-0005-0000-0000-00005C090000}"/>
    <cellStyle name="Accent3 324" xfId="4329" xr:uid="{00000000-0005-0000-0000-00005D090000}"/>
    <cellStyle name="Accent3 325" xfId="4330" xr:uid="{00000000-0005-0000-0000-00005E090000}"/>
    <cellStyle name="Accent3 326" xfId="4331" xr:uid="{00000000-0005-0000-0000-00005F090000}"/>
    <cellStyle name="Accent3 327" xfId="4332" xr:uid="{00000000-0005-0000-0000-000060090000}"/>
    <cellStyle name="Accent3 328" xfId="4333" xr:uid="{00000000-0005-0000-0000-000061090000}"/>
    <cellStyle name="Accent3 329" xfId="4334" xr:uid="{00000000-0005-0000-0000-000062090000}"/>
    <cellStyle name="Accent3 33" xfId="4335" xr:uid="{00000000-0005-0000-0000-000063090000}"/>
    <cellStyle name="Accent3 33 2" xfId="4336" xr:uid="{00000000-0005-0000-0000-000064090000}"/>
    <cellStyle name="Accent3 330" xfId="4337" xr:uid="{00000000-0005-0000-0000-000065090000}"/>
    <cellStyle name="Accent3 331" xfId="4338" xr:uid="{00000000-0005-0000-0000-000066090000}"/>
    <cellStyle name="Accent3 332" xfId="4339" xr:uid="{00000000-0005-0000-0000-000067090000}"/>
    <cellStyle name="Accent3 333" xfId="4340" xr:uid="{00000000-0005-0000-0000-000068090000}"/>
    <cellStyle name="Accent3 334" xfId="4341" xr:uid="{00000000-0005-0000-0000-000069090000}"/>
    <cellStyle name="Accent3 335" xfId="4342" xr:uid="{00000000-0005-0000-0000-00006A090000}"/>
    <cellStyle name="Accent3 336" xfId="4343" xr:uid="{00000000-0005-0000-0000-00006B090000}"/>
    <cellStyle name="Accent3 337" xfId="4344" xr:uid="{00000000-0005-0000-0000-00006C090000}"/>
    <cellStyle name="Accent3 338" xfId="4345" xr:uid="{00000000-0005-0000-0000-00006D090000}"/>
    <cellStyle name="Accent3 339" xfId="4346" xr:uid="{00000000-0005-0000-0000-00006E090000}"/>
    <cellStyle name="Accent3 34" xfId="4347" xr:uid="{00000000-0005-0000-0000-00006F090000}"/>
    <cellStyle name="Accent3 34 2" xfId="4348" xr:uid="{00000000-0005-0000-0000-000070090000}"/>
    <cellStyle name="Accent3 340" xfId="4349" xr:uid="{00000000-0005-0000-0000-000071090000}"/>
    <cellStyle name="Accent3 341" xfId="4350" xr:uid="{00000000-0005-0000-0000-000072090000}"/>
    <cellStyle name="Accent3 342" xfId="4351" xr:uid="{00000000-0005-0000-0000-000073090000}"/>
    <cellStyle name="Accent3 343" xfId="4352" xr:uid="{00000000-0005-0000-0000-000074090000}"/>
    <cellStyle name="Accent3 344" xfId="4353" xr:uid="{00000000-0005-0000-0000-000075090000}"/>
    <cellStyle name="Accent3 345" xfId="4354" xr:uid="{00000000-0005-0000-0000-000076090000}"/>
    <cellStyle name="Accent3 346" xfId="4355" xr:uid="{00000000-0005-0000-0000-000077090000}"/>
    <cellStyle name="Accent3 347" xfId="4356" xr:uid="{00000000-0005-0000-0000-000078090000}"/>
    <cellStyle name="Accent3 348" xfId="4357" xr:uid="{00000000-0005-0000-0000-000079090000}"/>
    <cellStyle name="Accent3 349" xfId="4358" xr:uid="{00000000-0005-0000-0000-00007A090000}"/>
    <cellStyle name="Accent3 35" xfId="4359" xr:uid="{00000000-0005-0000-0000-00007B090000}"/>
    <cellStyle name="Accent3 35 2" xfId="4360" xr:uid="{00000000-0005-0000-0000-00007C090000}"/>
    <cellStyle name="Accent3 350" xfId="4361" xr:uid="{00000000-0005-0000-0000-00007D090000}"/>
    <cellStyle name="Accent3 351" xfId="4362" xr:uid="{00000000-0005-0000-0000-00007E090000}"/>
    <cellStyle name="Accent3 352" xfId="4363" xr:uid="{00000000-0005-0000-0000-00007F090000}"/>
    <cellStyle name="Accent3 353" xfId="4364" xr:uid="{00000000-0005-0000-0000-000080090000}"/>
    <cellStyle name="Accent3 354" xfId="4365" xr:uid="{00000000-0005-0000-0000-000081090000}"/>
    <cellStyle name="Accent3 355" xfId="4366" xr:uid="{00000000-0005-0000-0000-000082090000}"/>
    <cellStyle name="Accent3 356" xfId="4367" xr:uid="{00000000-0005-0000-0000-000083090000}"/>
    <cellStyle name="Accent3 357" xfId="4368" xr:uid="{00000000-0005-0000-0000-000084090000}"/>
    <cellStyle name="Accent3 358" xfId="4369" xr:uid="{00000000-0005-0000-0000-000085090000}"/>
    <cellStyle name="Accent3 359" xfId="4370" xr:uid="{00000000-0005-0000-0000-000086090000}"/>
    <cellStyle name="Accent3 36" xfId="4371" xr:uid="{00000000-0005-0000-0000-000087090000}"/>
    <cellStyle name="Accent3 36 2" xfId="4372" xr:uid="{00000000-0005-0000-0000-000088090000}"/>
    <cellStyle name="Accent3 360" xfId="4373" xr:uid="{00000000-0005-0000-0000-000089090000}"/>
    <cellStyle name="Accent3 361" xfId="4374" xr:uid="{00000000-0005-0000-0000-00008A090000}"/>
    <cellStyle name="Accent3 362" xfId="4375" xr:uid="{00000000-0005-0000-0000-00008B090000}"/>
    <cellStyle name="Accent3 363" xfId="4376" xr:uid="{00000000-0005-0000-0000-00008C090000}"/>
    <cellStyle name="Accent3 364" xfId="4377" xr:uid="{00000000-0005-0000-0000-00008D090000}"/>
    <cellStyle name="Accent3 365" xfId="4378" xr:uid="{00000000-0005-0000-0000-00008E090000}"/>
    <cellStyle name="Accent3 366" xfId="4379" xr:uid="{00000000-0005-0000-0000-00008F090000}"/>
    <cellStyle name="Accent3 367" xfId="4380" xr:uid="{00000000-0005-0000-0000-000090090000}"/>
    <cellStyle name="Accent3 368" xfId="4381" xr:uid="{00000000-0005-0000-0000-000091090000}"/>
    <cellStyle name="Accent3 369" xfId="4382" xr:uid="{00000000-0005-0000-0000-000092090000}"/>
    <cellStyle name="Accent3 37" xfId="4383" xr:uid="{00000000-0005-0000-0000-000093090000}"/>
    <cellStyle name="Accent3 37 2" xfId="4384" xr:uid="{00000000-0005-0000-0000-000094090000}"/>
    <cellStyle name="Accent3 370" xfId="4385" xr:uid="{00000000-0005-0000-0000-000095090000}"/>
    <cellStyle name="Accent3 371" xfId="4386" xr:uid="{00000000-0005-0000-0000-000096090000}"/>
    <cellStyle name="Accent3 372" xfId="4387" xr:uid="{00000000-0005-0000-0000-000097090000}"/>
    <cellStyle name="Accent3 373" xfId="4388" xr:uid="{00000000-0005-0000-0000-000098090000}"/>
    <cellStyle name="Accent3 374" xfId="4389" xr:uid="{00000000-0005-0000-0000-000099090000}"/>
    <cellStyle name="Accent3 375" xfId="4390" xr:uid="{00000000-0005-0000-0000-00009A090000}"/>
    <cellStyle name="Accent3 376" xfId="4391" xr:uid="{00000000-0005-0000-0000-00009B090000}"/>
    <cellStyle name="Accent3 377" xfId="4392" xr:uid="{00000000-0005-0000-0000-00009C090000}"/>
    <cellStyle name="Accent3 378" xfId="4393" xr:uid="{00000000-0005-0000-0000-00009D090000}"/>
    <cellStyle name="Accent3 379" xfId="4394" xr:uid="{00000000-0005-0000-0000-00009E090000}"/>
    <cellStyle name="Accent3 38" xfId="4395" xr:uid="{00000000-0005-0000-0000-00009F090000}"/>
    <cellStyle name="Accent3 38 2" xfId="4396" xr:uid="{00000000-0005-0000-0000-0000A0090000}"/>
    <cellStyle name="Accent3 380" xfId="4397" xr:uid="{00000000-0005-0000-0000-0000A1090000}"/>
    <cellStyle name="Accent3 381" xfId="4398" xr:uid="{00000000-0005-0000-0000-0000A2090000}"/>
    <cellStyle name="Accent3 382" xfId="4399" xr:uid="{00000000-0005-0000-0000-0000A3090000}"/>
    <cellStyle name="Accent3 383" xfId="4400" xr:uid="{00000000-0005-0000-0000-0000A4090000}"/>
    <cellStyle name="Accent3 384" xfId="4401" xr:uid="{00000000-0005-0000-0000-0000A5090000}"/>
    <cellStyle name="Accent3 385" xfId="4402" xr:uid="{00000000-0005-0000-0000-0000A6090000}"/>
    <cellStyle name="Accent3 386" xfId="4403" xr:uid="{00000000-0005-0000-0000-0000A7090000}"/>
    <cellStyle name="Accent3 387" xfId="4404" xr:uid="{00000000-0005-0000-0000-0000A8090000}"/>
    <cellStyle name="Accent3 388" xfId="4405" xr:uid="{00000000-0005-0000-0000-0000A9090000}"/>
    <cellStyle name="Accent3 389" xfId="4406" xr:uid="{00000000-0005-0000-0000-0000AA090000}"/>
    <cellStyle name="Accent3 39" xfId="4407" xr:uid="{00000000-0005-0000-0000-0000AB090000}"/>
    <cellStyle name="Accent3 39 2" xfId="4408" xr:uid="{00000000-0005-0000-0000-0000AC090000}"/>
    <cellStyle name="Accent3 390" xfId="4409" xr:uid="{00000000-0005-0000-0000-0000AD090000}"/>
    <cellStyle name="Accent3 391" xfId="4410" xr:uid="{00000000-0005-0000-0000-0000AE090000}"/>
    <cellStyle name="Accent3 392" xfId="4411" xr:uid="{00000000-0005-0000-0000-0000AF090000}"/>
    <cellStyle name="Accent3 393" xfId="4412" xr:uid="{00000000-0005-0000-0000-0000B0090000}"/>
    <cellStyle name="Accent3 394" xfId="4413" xr:uid="{00000000-0005-0000-0000-0000B1090000}"/>
    <cellStyle name="Accent3 395" xfId="4414" xr:uid="{00000000-0005-0000-0000-0000B2090000}"/>
    <cellStyle name="Accent3 396" xfId="4415" xr:uid="{00000000-0005-0000-0000-0000B3090000}"/>
    <cellStyle name="Accent3 397" xfId="4416" xr:uid="{00000000-0005-0000-0000-0000B4090000}"/>
    <cellStyle name="Accent3 398" xfId="4417" xr:uid="{00000000-0005-0000-0000-0000B5090000}"/>
    <cellStyle name="Accent3 399" xfId="4418" xr:uid="{00000000-0005-0000-0000-0000B6090000}"/>
    <cellStyle name="Accent3 4" xfId="213" xr:uid="{00000000-0005-0000-0000-0000B7090000}"/>
    <cellStyle name="Accent3 4 2" xfId="4420" xr:uid="{00000000-0005-0000-0000-0000B8090000}"/>
    <cellStyle name="Accent3 4 3" xfId="4419" xr:uid="{00000000-0005-0000-0000-0000B9090000}"/>
    <cellStyle name="Accent3 40" xfId="4421" xr:uid="{00000000-0005-0000-0000-0000BA090000}"/>
    <cellStyle name="Accent3 40 2" xfId="4422" xr:uid="{00000000-0005-0000-0000-0000BB090000}"/>
    <cellStyle name="Accent3 400" xfId="4423" xr:uid="{00000000-0005-0000-0000-0000BC090000}"/>
    <cellStyle name="Accent3 401" xfId="4424" xr:uid="{00000000-0005-0000-0000-0000BD090000}"/>
    <cellStyle name="Accent3 402" xfId="4425" xr:uid="{00000000-0005-0000-0000-0000BE090000}"/>
    <cellStyle name="Accent3 403" xfId="4426" xr:uid="{00000000-0005-0000-0000-0000BF090000}"/>
    <cellStyle name="Accent3 404" xfId="4427" xr:uid="{00000000-0005-0000-0000-0000C0090000}"/>
    <cellStyle name="Accent3 405" xfId="4428" xr:uid="{00000000-0005-0000-0000-0000C1090000}"/>
    <cellStyle name="Accent3 406" xfId="4429" xr:uid="{00000000-0005-0000-0000-0000C2090000}"/>
    <cellStyle name="Accent3 407" xfId="4430" xr:uid="{00000000-0005-0000-0000-0000C3090000}"/>
    <cellStyle name="Accent3 408" xfId="4431" xr:uid="{00000000-0005-0000-0000-0000C4090000}"/>
    <cellStyle name="Accent3 409" xfId="4432" xr:uid="{00000000-0005-0000-0000-0000C5090000}"/>
    <cellStyle name="Accent3 41" xfId="4433" xr:uid="{00000000-0005-0000-0000-0000C6090000}"/>
    <cellStyle name="Accent3 41 2" xfId="4434" xr:uid="{00000000-0005-0000-0000-0000C7090000}"/>
    <cellStyle name="Accent3 410" xfId="4435" xr:uid="{00000000-0005-0000-0000-0000C8090000}"/>
    <cellStyle name="Accent3 411" xfId="4436" xr:uid="{00000000-0005-0000-0000-0000C9090000}"/>
    <cellStyle name="Accent3 412" xfId="4437" xr:uid="{00000000-0005-0000-0000-0000CA090000}"/>
    <cellStyle name="Accent3 413" xfId="4438" xr:uid="{00000000-0005-0000-0000-0000CB090000}"/>
    <cellStyle name="Accent3 414" xfId="4439" xr:uid="{00000000-0005-0000-0000-0000CC090000}"/>
    <cellStyle name="Accent3 415" xfId="4440" xr:uid="{00000000-0005-0000-0000-0000CD090000}"/>
    <cellStyle name="Accent3 416" xfId="4441" xr:uid="{00000000-0005-0000-0000-0000CE090000}"/>
    <cellStyle name="Accent3 417" xfId="4442" xr:uid="{00000000-0005-0000-0000-0000CF090000}"/>
    <cellStyle name="Accent3 418" xfId="4443" xr:uid="{00000000-0005-0000-0000-0000D0090000}"/>
    <cellStyle name="Accent3 419" xfId="4444" xr:uid="{00000000-0005-0000-0000-0000D1090000}"/>
    <cellStyle name="Accent3 42" xfId="4445" xr:uid="{00000000-0005-0000-0000-0000D2090000}"/>
    <cellStyle name="Accent3 42 2" xfId="4446" xr:uid="{00000000-0005-0000-0000-0000D3090000}"/>
    <cellStyle name="Accent3 420" xfId="4447" xr:uid="{00000000-0005-0000-0000-0000D4090000}"/>
    <cellStyle name="Accent3 421" xfId="4448" xr:uid="{00000000-0005-0000-0000-0000D5090000}"/>
    <cellStyle name="Accent3 422" xfId="4449" xr:uid="{00000000-0005-0000-0000-0000D6090000}"/>
    <cellStyle name="Accent3 423" xfId="4450" xr:uid="{00000000-0005-0000-0000-0000D7090000}"/>
    <cellStyle name="Accent3 424" xfId="4451" xr:uid="{00000000-0005-0000-0000-0000D8090000}"/>
    <cellStyle name="Accent3 425" xfId="4452" xr:uid="{00000000-0005-0000-0000-0000D9090000}"/>
    <cellStyle name="Accent3 426" xfId="4453" xr:uid="{00000000-0005-0000-0000-0000DA090000}"/>
    <cellStyle name="Accent3 427" xfId="4454" xr:uid="{00000000-0005-0000-0000-0000DB090000}"/>
    <cellStyle name="Accent3 428" xfId="4455" xr:uid="{00000000-0005-0000-0000-0000DC090000}"/>
    <cellStyle name="Accent3 429" xfId="4456" xr:uid="{00000000-0005-0000-0000-0000DD090000}"/>
    <cellStyle name="Accent3 43" xfId="4457" xr:uid="{00000000-0005-0000-0000-0000DE090000}"/>
    <cellStyle name="Accent3 43 2" xfId="4458" xr:uid="{00000000-0005-0000-0000-0000DF090000}"/>
    <cellStyle name="Accent3 430" xfId="4459" xr:uid="{00000000-0005-0000-0000-0000E0090000}"/>
    <cellStyle name="Accent3 431" xfId="4460" xr:uid="{00000000-0005-0000-0000-0000E1090000}"/>
    <cellStyle name="Accent3 432" xfId="4461" xr:uid="{00000000-0005-0000-0000-0000E2090000}"/>
    <cellStyle name="Accent3 433" xfId="4462" xr:uid="{00000000-0005-0000-0000-0000E3090000}"/>
    <cellStyle name="Accent3 434" xfId="4463" xr:uid="{00000000-0005-0000-0000-0000E4090000}"/>
    <cellStyle name="Accent3 435" xfId="4464" xr:uid="{00000000-0005-0000-0000-0000E5090000}"/>
    <cellStyle name="Accent3 436" xfId="4465" xr:uid="{00000000-0005-0000-0000-0000E6090000}"/>
    <cellStyle name="Accent3 437" xfId="4466" xr:uid="{00000000-0005-0000-0000-0000E7090000}"/>
    <cellStyle name="Accent3 438" xfId="4467" xr:uid="{00000000-0005-0000-0000-0000E8090000}"/>
    <cellStyle name="Accent3 439" xfId="4468" xr:uid="{00000000-0005-0000-0000-0000E9090000}"/>
    <cellStyle name="Accent3 44" xfId="4469" xr:uid="{00000000-0005-0000-0000-0000EA090000}"/>
    <cellStyle name="Accent3 44 2" xfId="4470" xr:uid="{00000000-0005-0000-0000-0000EB090000}"/>
    <cellStyle name="Accent3 440" xfId="4471" xr:uid="{00000000-0005-0000-0000-0000EC090000}"/>
    <cellStyle name="Accent3 441" xfId="4472" xr:uid="{00000000-0005-0000-0000-0000ED090000}"/>
    <cellStyle name="Accent3 442" xfId="4473" xr:uid="{00000000-0005-0000-0000-0000EE090000}"/>
    <cellStyle name="Accent3 443" xfId="4474" xr:uid="{00000000-0005-0000-0000-0000EF090000}"/>
    <cellStyle name="Accent3 444" xfId="4475" xr:uid="{00000000-0005-0000-0000-0000F0090000}"/>
    <cellStyle name="Accent3 445" xfId="4476" xr:uid="{00000000-0005-0000-0000-0000F1090000}"/>
    <cellStyle name="Accent3 446" xfId="4477" xr:uid="{00000000-0005-0000-0000-0000F2090000}"/>
    <cellStyle name="Accent3 447" xfId="4478" xr:uid="{00000000-0005-0000-0000-0000F3090000}"/>
    <cellStyle name="Accent3 448" xfId="4479" xr:uid="{00000000-0005-0000-0000-0000F4090000}"/>
    <cellStyle name="Accent3 45" xfId="4480" xr:uid="{00000000-0005-0000-0000-0000F5090000}"/>
    <cellStyle name="Accent3 45 2" xfId="4481" xr:uid="{00000000-0005-0000-0000-0000F6090000}"/>
    <cellStyle name="Accent3 46" xfId="4482" xr:uid="{00000000-0005-0000-0000-0000F7090000}"/>
    <cellStyle name="Accent3 46 2" xfId="4483" xr:uid="{00000000-0005-0000-0000-0000F8090000}"/>
    <cellStyle name="Accent3 47" xfId="4484" xr:uid="{00000000-0005-0000-0000-0000F9090000}"/>
    <cellStyle name="Accent3 47 2" xfId="4485" xr:uid="{00000000-0005-0000-0000-0000FA090000}"/>
    <cellStyle name="Accent3 48" xfId="4486" xr:uid="{00000000-0005-0000-0000-0000FB090000}"/>
    <cellStyle name="Accent3 48 2" xfId="4487" xr:uid="{00000000-0005-0000-0000-0000FC090000}"/>
    <cellStyle name="Accent3 49" xfId="4488" xr:uid="{00000000-0005-0000-0000-0000FD090000}"/>
    <cellStyle name="Accent3 49 2" xfId="4489" xr:uid="{00000000-0005-0000-0000-0000FE090000}"/>
    <cellStyle name="Accent3 5" xfId="214" xr:uid="{00000000-0005-0000-0000-0000FF090000}"/>
    <cellStyle name="Accent3 5 2" xfId="4491" xr:uid="{00000000-0005-0000-0000-0000000A0000}"/>
    <cellStyle name="Accent3 5 3" xfId="4490" xr:uid="{00000000-0005-0000-0000-0000010A0000}"/>
    <cellStyle name="Accent3 50" xfId="4492" xr:uid="{00000000-0005-0000-0000-0000020A0000}"/>
    <cellStyle name="Accent3 50 2" xfId="4493" xr:uid="{00000000-0005-0000-0000-0000030A0000}"/>
    <cellStyle name="Accent3 51" xfId="4494" xr:uid="{00000000-0005-0000-0000-0000040A0000}"/>
    <cellStyle name="Accent3 51 2" xfId="4495" xr:uid="{00000000-0005-0000-0000-0000050A0000}"/>
    <cellStyle name="Accent3 52" xfId="4496" xr:uid="{00000000-0005-0000-0000-0000060A0000}"/>
    <cellStyle name="Accent3 52 2" xfId="4497" xr:uid="{00000000-0005-0000-0000-0000070A0000}"/>
    <cellStyle name="Accent3 53" xfId="4498" xr:uid="{00000000-0005-0000-0000-0000080A0000}"/>
    <cellStyle name="Accent3 53 2" xfId="4499" xr:uid="{00000000-0005-0000-0000-0000090A0000}"/>
    <cellStyle name="Accent3 54" xfId="4500" xr:uid="{00000000-0005-0000-0000-00000A0A0000}"/>
    <cellStyle name="Accent3 54 2" xfId="4501" xr:uid="{00000000-0005-0000-0000-00000B0A0000}"/>
    <cellStyle name="Accent3 55" xfId="4502" xr:uid="{00000000-0005-0000-0000-00000C0A0000}"/>
    <cellStyle name="Accent3 56" xfId="4503" xr:uid="{00000000-0005-0000-0000-00000D0A0000}"/>
    <cellStyle name="Accent3 57" xfId="4504" xr:uid="{00000000-0005-0000-0000-00000E0A0000}"/>
    <cellStyle name="Accent3 58" xfId="4505" xr:uid="{00000000-0005-0000-0000-00000F0A0000}"/>
    <cellStyle name="Accent3 59" xfId="4506" xr:uid="{00000000-0005-0000-0000-0000100A0000}"/>
    <cellStyle name="Accent3 6" xfId="4507" xr:uid="{00000000-0005-0000-0000-0000110A0000}"/>
    <cellStyle name="Accent3 6 2" xfId="4508" xr:uid="{00000000-0005-0000-0000-0000120A0000}"/>
    <cellStyle name="Accent3 60" xfId="4509" xr:uid="{00000000-0005-0000-0000-0000130A0000}"/>
    <cellStyle name="Accent3 61" xfId="4510" xr:uid="{00000000-0005-0000-0000-0000140A0000}"/>
    <cellStyle name="Accent3 62" xfId="4511" xr:uid="{00000000-0005-0000-0000-0000150A0000}"/>
    <cellStyle name="Accent3 63" xfId="4512" xr:uid="{00000000-0005-0000-0000-0000160A0000}"/>
    <cellStyle name="Accent3 64" xfId="4513" xr:uid="{00000000-0005-0000-0000-0000170A0000}"/>
    <cellStyle name="Accent3 65" xfId="4514" xr:uid="{00000000-0005-0000-0000-0000180A0000}"/>
    <cellStyle name="Accent3 66" xfId="4515" xr:uid="{00000000-0005-0000-0000-0000190A0000}"/>
    <cellStyle name="Accent3 67" xfId="4516" xr:uid="{00000000-0005-0000-0000-00001A0A0000}"/>
    <cellStyle name="Accent3 68" xfId="4517" xr:uid="{00000000-0005-0000-0000-00001B0A0000}"/>
    <cellStyle name="Accent3 69" xfId="4518" xr:uid="{00000000-0005-0000-0000-00001C0A0000}"/>
    <cellStyle name="Accent3 7" xfId="4519" xr:uid="{00000000-0005-0000-0000-00001D0A0000}"/>
    <cellStyle name="Accent3 7 2" xfId="4520" xr:uid="{00000000-0005-0000-0000-00001E0A0000}"/>
    <cellStyle name="Accent3 70" xfId="4521" xr:uid="{00000000-0005-0000-0000-00001F0A0000}"/>
    <cellStyle name="Accent3 71" xfId="4522" xr:uid="{00000000-0005-0000-0000-0000200A0000}"/>
    <cellStyle name="Accent3 72" xfId="4523" xr:uid="{00000000-0005-0000-0000-0000210A0000}"/>
    <cellStyle name="Accent3 73" xfId="4524" xr:uid="{00000000-0005-0000-0000-0000220A0000}"/>
    <cellStyle name="Accent3 74" xfId="4525" xr:uid="{00000000-0005-0000-0000-0000230A0000}"/>
    <cellStyle name="Accent3 75" xfId="4526" xr:uid="{00000000-0005-0000-0000-0000240A0000}"/>
    <cellStyle name="Accent3 76" xfId="4527" xr:uid="{00000000-0005-0000-0000-0000250A0000}"/>
    <cellStyle name="Accent3 77" xfId="4528" xr:uid="{00000000-0005-0000-0000-0000260A0000}"/>
    <cellStyle name="Accent3 78" xfId="4529" xr:uid="{00000000-0005-0000-0000-0000270A0000}"/>
    <cellStyle name="Accent3 79" xfId="4530" xr:uid="{00000000-0005-0000-0000-0000280A0000}"/>
    <cellStyle name="Accent3 8" xfId="4531" xr:uid="{00000000-0005-0000-0000-0000290A0000}"/>
    <cellStyle name="Accent3 8 2" xfId="4532" xr:uid="{00000000-0005-0000-0000-00002A0A0000}"/>
    <cellStyle name="Accent3 80" xfId="4533" xr:uid="{00000000-0005-0000-0000-00002B0A0000}"/>
    <cellStyle name="Accent3 81" xfId="4534" xr:uid="{00000000-0005-0000-0000-00002C0A0000}"/>
    <cellStyle name="Accent3 82" xfId="4535" xr:uid="{00000000-0005-0000-0000-00002D0A0000}"/>
    <cellStyle name="Accent3 83" xfId="4536" xr:uid="{00000000-0005-0000-0000-00002E0A0000}"/>
    <cellStyle name="Accent3 84" xfId="4537" xr:uid="{00000000-0005-0000-0000-00002F0A0000}"/>
    <cellStyle name="Accent3 85" xfId="4538" xr:uid="{00000000-0005-0000-0000-0000300A0000}"/>
    <cellStyle name="Accent3 86" xfId="4539" xr:uid="{00000000-0005-0000-0000-0000310A0000}"/>
    <cellStyle name="Accent3 87" xfId="4540" xr:uid="{00000000-0005-0000-0000-0000320A0000}"/>
    <cellStyle name="Accent3 88" xfId="4541" xr:uid="{00000000-0005-0000-0000-0000330A0000}"/>
    <cellStyle name="Accent3 89" xfId="4542" xr:uid="{00000000-0005-0000-0000-0000340A0000}"/>
    <cellStyle name="Accent3 9" xfId="4543" xr:uid="{00000000-0005-0000-0000-0000350A0000}"/>
    <cellStyle name="Accent3 9 2" xfId="4544" xr:uid="{00000000-0005-0000-0000-0000360A0000}"/>
    <cellStyle name="Accent3 90" xfId="4545" xr:uid="{00000000-0005-0000-0000-0000370A0000}"/>
    <cellStyle name="Accent3 91" xfId="4546" xr:uid="{00000000-0005-0000-0000-0000380A0000}"/>
    <cellStyle name="Accent3 92" xfId="4547" xr:uid="{00000000-0005-0000-0000-0000390A0000}"/>
    <cellStyle name="Accent3 93" xfId="4548" xr:uid="{00000000-0005-0000-0000-00003A0A0000}"/>
    <cellStyle name="Accent3 94" xfId="4549" xr:uid="{00000000-0005-0000-0000-00003B0A0000}"/>
    <cellStyle name="Accent3 95" xfId="4550" xr:uid="{00000000-0005-0000-0000-00003C0A0000}"/>
    <cellStyle name="Accent3 96" xfId="4551" xr:uid="{00000000-0005-0000-0000-00003D0A0000}"/>
    <cellStyle name="Accent3 97" xfId="4552" xr:uid="{00000000-0005-0000-0000-00003E0A0000}"/>
    <cellStyle name="Accent3 98" xfId="4553" xr:uid="{00000000-0005-0000-0000-00003F0A0000}"/>
    <cellStyle name="Accent3 99" xfId="4554" xr:uid="{00000000-0005-0000-0000-0000400A0000}"/>
    <cellStyle name="Accent4" xfId="58" builtinId="41" customBuiltin="1"/>
    <cellStyle name="Accent4 - 20%" xfId="4555" xr:uid="{00000000-0005-0000-0000-0000410A0000}"/>
    <cellStyle name="Accent4 - 40%" xfId="4556" xr:uid="{00000000-0005-0000-0000-0000420A0000}"/>
    <cellStyle name="Accent4 - 60%" xfId="4557" xr:uid="{00000000-0005-0000-0000-0000430A0000}"/>
    <cellStyle name="Accent4 10" xfId="4558" xr:uid="{00000000-0005-0000-0000-0000440A0000}"/>
    <cellStyle name="Accent4 10 2" xfId="4559" xr:uid="{00000000-0005-0000-0000-0000450A0000}"/>
    <cellStyle name="Accent4 100" xfId="4560" xr:uid="{00000000-0005-0000-0000-0000460A0000}"/>
    <cellStyle name="Accent4 101" xfId="4561" xr:uid="{00000000-0005-0000-0000-0000470A0000}"/>
    <cellStyle name="Accent4 102" xfId="4562" xr:uid="{00000000-0005-0000-0000-0000480A0000}"/>
    <cellStyle name="Accent4 103" xfId="4563" xr:uid="{00000000-0005-0000-0000-0000490A0000}"/>
    <cellStyle name="Accent4 104" xfId="4564" xr:uid="{00000000-0005-0000-0000-00004A0A0000}"/>
    <cellStyle name="Accent4 105" xfId="4565" xr:uid="{00000000-0005-0000-0000-00004B0A0000}"/>
    <cellStyle name="Accent4 106" xfId="4566" xr:uid="{00000000-0005-0000-0000-00004C0A0000}"/>
    <cellStyle name="Accent4 107" xfId="4567" xr:uid="{00000000-0005-0000-0000-00004D0A0000}"/>
    <cellStyle name="Accent4 108" xfId="4568" xr:uid="{00000000-0005-0000-0000-00004E0A0000}"/>
    <cellStyle name="Accent4 109" xfId="4569" xr:uid="{00000000-0005-0000-0000-00004F0A0000}"/>
    <cellStyle name="Accent4 11" xfId="4570" xr:uid="{00000000-0005-0000-0000-0000500A0000}"/>
    <cellStyle name="Accent4 11 2" xfId="4571" xr:uid="{00000000-0005-0000-0000-0000510A0000}"/>
    <cellStyle name="Accent4 110" xfId="4572" xr:uid="{00000000-0005-0000-0000-0000520A0000}"/>
    <cellStyle name="Accent4 111" xfId="4573" xr:uid="{00000000-0005-0000-0000-0000530A0000}"/>
    <cellStyle name="Accent4 112" xfId="4574" xr:uid="{00000000-0005-0000-0000-0000540A0000}"/>
    <cellStyle name="Accent4 113" xfId="4575" xr:uid="{00000000-0005-0000-0000-0000550A0000}"/>
    <cellStyle name="Accent4 114" xfId="4576" xr:uid="{00000000-0005-0000-0000-0000560A0000}"/>
    <cellStyle name="Accent4 115" xfId="4577" xr:uid="{00000000-0005-0000-0000-0000570A0000}"/>
    <cellStyle name="Accent4 116" xfId="4578" xr:uid="{00000000-0005-0000-0000-0000580A0000}"/>
    <cellStyle name="Accent4 117" xfId="4579" xr:uid="{00000000-0005-0000-0000-0000590A0000}"/>
    <cellStyle name="Accent4 118" xfId="4580" xr:uid="{00000000-0005-0000-0000-00005A0A0000}"/>
    <cellStyle name="Accent4 119" xfId="4581" xr:uid="{00000000-0005-0000-0000-00005B0A0000}"/>
    <cellStyle name="Accent4 12" xfId="4582" xr:uid="{00000000-0005-0000-0000-00005C0A0000}"/>
    <cellStyle name="Accent4 12 2" xfId="4583" xr:uid="{00000000-0005-0000-0000-00005D0A0000}"/>
    <cellStyle name="Accent4 120" xfId="4584" xr:uid="{00000000-0005-0000-0000-00005E0A0000}"/>
    <cellStyle name="Accent4 121" xfId="4585" xr:uid="{00000000-0005-0000-0000-00005F0A0000}"/>
    <cellStyle name="Accent4 122" xfId="4586" xr:uid="{00000000-0005-0000-0000-0000600A0000}"/>
    <cellStyle name="Accent4 123" xfId="4587" xr:uid="{00000000-0005-0000-0000-0000610A0000}"/>
    <cellStyle name="Accent4 124" xfId="4588" xr:uid="{00000000-0005-0000-0000-0000620A0000}"/>
    <cellStyle name="Accent4 125" xfId="4589" xr:uid="{00000000-0005-0000-0000-0000630A0000}"/>
    <cellStyle name="Accent4 126" xfId="4590" xr:uid="{00000000-0005-0000-0000-0000640A0000}"/>
    <cellStyle name="Accent4 127" xfId="4591" xr:uid="{00000000-0005-0000-0000-0000650A0000}"/>
    <cellStyle name="Accent4 128" xfId="4592" xr:uid="{00000000-0005-0000-0000-0000660A0000}"/>
    <cellStyle name="Accent4 129" xfId="4593" xr:uid="{00000000-0005-0000-0000-0000670A0000}"/>
    <cellStyle name="Accent4 13" xfId="4594" xr:uid="{00000000-0005-0000-0000-0000680A0000}"/>
    <cellStyle name="Accent4 13 2" xfId="4595" xr:uid="{00000000-0005-0000-0000-0000690A0000}"/>
    <cellStyle name="Accent4 130" xfId="4596" xr:uid="{00000000-0005-0000-0000-00006A0A0000}"/>
    <cellStyle name="Accent4 131" xfId="4597" xr:uid="{00000000-0005-0000-0000-00006B0A0000}"/>
    <cellStyle name="Accent4 132" xfId="4598" xr:uid="{00000000-0005-0000-0000-00006C0A0000}"/>
    <cellStyle name="Accent4 133" xfId="4599" xr:uid="{00000000-0005-0000-0000-00006D0A0000}"/>
    <cellStyle name="Accent4 134" xfId="4600" xr:uid="{00000000-0005-0000-0000-00006E0A0000}"/>
    <cellStyle name="Accent4 135" xfId="4601" xr:uid="{00000000-0005-0000-0000-00006F0A0000}"/>
    <cellStyle name="Accent4 136" xfId="4602" xr:uid="{00000000-0005-0000-0000-0000700A0000}"/>
    <cellStyle name="Accent4 137" xfId="4603" xr:uid="{00000000-0005-0000-0000-0000710A0000}"/>
    <cellStyle name="Accent4 138" xfId="4604" xr:uid="{00000000-0005-0000-0000-0000720A0000}"/>
    <cellStyle name="Accent4 139" xfId="4605" xr:uid="{00000000-0005-0000-0000-0000730A0000}"/>
    <cellStyle name="Accent4 14" xfId="4606" xr:uid="{00000000-0005-0000-0000-0000740A0000}"/>
    <cellStyle name="Accent4 14 2" xfId="4607" xr:uid="{00000000-0005-0000-0000-0000750A0000}"/>
    <cellStyle name="Accent4 140" xfId="4608" xr:uid="{00000000-0005-0000-0000-0000760A0000}"/>
    <cellStyle name="Accent4 141" xfId="4609" xr:uid="{00000000-0005-0000-0000-0000770A0000}"/>
    <cellStyle name="Accent4 142" xfId="4610" xr:uid="{00000000-0005-0000-0000-0000780A0000}"/>
    <cellStyle name="Accent4 143" xfId="4611" xr:uid="{00000000-0005-0000-0000-0000790A0000}"/>
    <cellStyle name="Accent4 144" xfId="4612" xr:uid="{00000000-0005-0000-0000-00007A0A0000}"/>
    <cellStyle name="Accent4 145" xfId="4613" xr:uid="{00000000-0005-0000-0000-00007B0A0000}"/>
    <cellStyle name="Accent4 146" xfId="4614" xr:uid="{00000000-0005-0000-0000-00007C0A0000}"/>
    <cellStyle name="Accent4 147" xfId="4615" xr:uid="{00000000-0005-0000-0000-00007D0A0000}"/>
    <cellStyle name="Accent4 148" xfId="4616" xr:uid="{00000000-0005-0000-0000-00007E0A0000}"/>
    <cellStyle name="Accent4 149" xfId="4617" xr:uid="{00000000-0005-0000-0000-00007F0A0000}"/>
    <cellStyle name="Accent4 15" xfId="4618" xr:uid="{00000000-0005-0000-0000-0000800A0000}"/>
    <cellStyle name="Accent4 15 2" xfId="4619" xr:uid="{00000000-0005-0000-0000-0000810A0000}"/>
    <cellStyle name="Accent4 150" xfId="4620" xr:uid="{00000000-0005-0000-0000-0000820A0000}"/>
    <cellStyle name="Accent4 151" xfId="4621" xr:uid="{00000000-0005-0000-0000-0000830A0000}"/>
    <cellStyle name="Accent4 152" xfId="4622" xr:uid="{00000000-0005-0000-0000-0000840A0000}"/>
    <cellStyle name="Accent4 153" xfId="4623" xr:uid="{00000000-0005-0000-0000-0000850A0000}"/>
    <cellStyle name="Accent4 154" xfId="4624" xr:uid="{00000000-0005-0000-0000-0000860A0000}"/>
    <cellStyle name="Accent4 155" xfId="4625" xr:uid="{00000000-0005-0000-0000-0000870A0000}"/>
    <cellStyle name="Accent4 156" xfId="4626" xr:uid="{00000000-0005-0000-0000-0000880A0000}"/>
    <cellStyle name="Accent4 157" xfId="4627" xr:uid="{00000000-0005-0000-0000-0000890A0000}"/>
    <cellStyle name="Accent4 158" xfId="4628" xr:uid="{00000000-0005-0000-0000-00008A0A0000}"/>
    <cellStyle name="Accent4 159" xfId="4629" xr:uid="{00000000-0005-0000-0000-00008B0A0000}"/>
    <cellStyle name="Accent4 16" xfId="4630" xr:uid="{00000000-0005-0000-0000-00008C0A0000}"/>
    <cellStyle name="Accent4 16 2" xfId="4631" xr:uid="{00000000-0005-0000-0000-00008D0A0000}"/>
    <cellStyle name="Accent4 160" xfId="4632" xr:uid="{00000000-0005-0000-0000-00008E0A0000}"/>
    <cellStyle name="Accent4 161" xfId="4633" xr:uid="{00000000-0005-0000-0000-00008F0A0000}"/>
    <cellStyle name="Accent4 162" xfId="4634" xr:uid="{00000000-0005-0000-0000-0000900A0000}"/>
    <cellStyle name="Accent4 163" xfId="4635" xr:uid="{00000000-0005-0000-0000-0000910A0000}"/>
    <cellStyle name="Accent4 164" xfId="4636" xr:uid="{00000000-0005-0000-0000-0000920A0000}"/>
    <cellStyle name="Accent4 165" xfId="4637" xr:uid="{00000000-0005-0000-0000-0000930A0000}"/>
    <cellStyle name="Accent4 166" xfId="4638" xr:uid="{00000000-0005-0000-0000-0000940A0000}"/>
    <cellStyle name="Accent4 167" xfId="4639" xr:uid="{00000000-0005-0000-0000-0000950A0000}"/>
    <cellStyle name="Accent4 168" xfId="4640" xr:uid="{00000000-0005-0000-0000-0000960A0000}"/>
    <cellStyle name="Accent4 169" xfId="4641" xr:uid="{00000000-0005-0000-0000-0000970A0000}"/>
    <cellStyle name="Accent4 17" xfId="4642" xr:uid="{00000000-0005-0000-0000-0000980A0000}"/>
    <cellStyle name="Accent4 17 2" xfId="4643" xr:uid="{00000000-0005-0000-0000-0000990A0000}"/>
    <cellStyle name="Accent4 170" xfId="4644" xr:uid="{00000000-0005-0000-0000-00009A0A0000}"/>
    <cellStyle name="Accent4 171" xfId="4645" xr:uid="{00000000-0005-0000-0000-00009B0A0000}"/>
    <cellStyle name="Accent4 172" xfId="4646" xr:uid="{00000000-0005-0000-0000-00009C0A0000}"/>
    <cellStyle name="Accent4 173" xfId="4647" xr:uid="{00000000-0005-0000-0000-00009D0A0000}"/>
    <cellStyle name="Accent4 174" xfId="4648" xr:uid="{00000000-0005-0000-0000-00009E0A0000}"/>
    <cellStyle name="Accent4 175" xfId="4649" xr:uid="{00000000-0005-0000-0000-00009F0A0000}"/>
    <cellStyle name="Accent4 176" xfId="4650" xr:uid="{00000000-0005-0000-0000-0000A00A0000}"/>
    <cellStyle name="Accent4 177" xfId="4651" xr:uid="{00000000-0005-0000-0000-0000A10A0000}"/>
    <cellStyle name="Accent4 178" xfId="4652" xr:uid="{00000000-0005-0000-0000-0000A20A0000}"/>
    <cellStyle name="Accent4 179" xfId="4653" xr:uid="{00000000-0005-0000-0000-0000A30A0000}"/>
    <cellStyle name="Accent4 18" xfId="4654" xr:uid="{00000000-0005-0000-0000-0000A40A0000}"/>
    <cellStyle name="Accent4 18 2" xfId="4655" xr:uid="{00000000-0005-0000-0000-0000A50A0000}"/>
    <cellStyle name="Accent4 180" xfId="4656" xr:uid="{00000000-0005-0000-0000-0000A60A0000}"/>
    <cellStyle name="Accent4 181" xfId="4657" xr:uid="{00000000-0005-0000-0000-0000A70A0000}"/>
    <cellStyle name="Accent4 182" xfId="4658" xr:uid="{00000000-0005-0000-0000-0000A80A0000}"/>
    <cellStyle name="Accent4 183" xfId="4659" xr:uid="{00000000-0005-0000-0000-0000A90A0000}"/>
    <cellStyle name="Accent4 184" xfId="4660" xr:uid="{00000000-0005-0000-0000-0000AA0A0000}"/>
    <cellStyle name="Accent4 185" xfId="4661" xr:uid="{00000000-0005-0000-0000-0000AB0A0000}"/>
    <cellStyle name="Accent4 186" xfId="4662" xr:uid="{00000000-0005-0000-0000-0000AC0A0000}"/>
    <cellStyle name="Accent4 187" xfId="4663" xr:uid="{00000000-0005-0000-0000-0000AD0A0000}"/>
    <cellStyle name="Accent4 188" xfId="4664" xr:uid="{00000000-0005-0000-0000-0000AE0A0000}"/>
    <cellStyle name="Accent4 189" xfId="4665" xr:uid="{00000000-0005-0000-0000-0000AF0A0000}"/>
    <cellStyle name="Accent4 19" xfId="4666" xr:uid="{00000000-0005-0000-0000-0000B00A0000}"/>
    <cellStyle name="Accent4 19 2" xfId="4667" xr:uid="{00000000-0005-0000-0000-0000B10A0000}"/>
    <cellStyle name="Accent4 190" xfId="4668" xr:uid="{00000000-0005-0000-0000-0000B20A0000}"/>
    <cellStyle name="Accent4 191" xfId="4669" xr:uid="{00000000-0005-0000-0000-0000B30A0000}"/>
    <cellStyle name="Accent4 192" xfId="4670" xr:uid="{00000000-0005-0000-0000-0000B40A0000}"/>
    <cellStyle name="Accent4 193" xfId="4671" xr:uid="{00000000-0005-0000-0000-0000B50A0000}"/>
    <cellStyle name="Accent4 194" xfId="4672" xr:uid="{00000000-0005-0000-0000-0000B60A0000}"/>
    <cellStyle name="Accent4 195" xfId="4673" xr:uid="{00000000-0005-0000-0000-0000B70A0000}"/>
    <cellStyle name="Accent4 196" xfId="4674" xr:uid="{00000000-0005-0000-0000-0000B80A0000}"/>
    <cellStyle name="Accent4 197" xfId="4675" xr:uid="{00000000-0005-0000-0000-0000B90A0000}"/>
    <cellStyle name="Accent4 198" xfId="4676" xr:uid="{00000000-0005-0000-0000-0000BA0A0000}"/>
    <cellStyle name="Accent4 199" xfId="4677" xr:uid="{00000000-0005-0000-0000-0000BB0A0000}"/>
    <cellStyle name="Accent4 2" xfId="215" xr:uid="{00000000-0005-0000-0000-0000BC0A0000}"/>
    <cellStyle name="Accent4 2 2" xfId="4679" xr:uid="{00000000-0005-0000-0000-0000BD0A0000}"/>
    <cellStyle name="Accent4 2 3" xfId="4678" xr:uid="{00000000-0005-0000-0000-0000BE0A0000}"/>
    <cellStyle name="Accent4 20" xfId="4680" xr:uid="{00000000-0005-0000-0000-0000BF0A0000}"/>
    <cellStyle name="Accent4 20 2" xfId="4681" xr:uid="{00000000-0005-0000-0000-0000C00A0000}"/>
    <cellStyle name="Accent4 200" xfId="4682" xr:uid="{00000000-0005-0000-0000-0000C10A0000}"/>
    <cellStyle name="Accent4 201" xfId="4683" xr:uid="{00000000-0005-0000-0000-0000C20A0000}"/>
    <cellStyle name="Accent4 202" xfId="4684" xr:uid="{00000000-0005-0000-0000-0000C30A0000}"/>
    <cellStyle name="Accent4 203" xfId="4685" xr:uid="{00000000-0005-0000-0000-0000C40A0000}"/>
    <cellStyle name="Accent4 204" xfId="4686" xr:uid="{00000000-0005-0000-0000-0000C50A0000}"/>
    <cellStyle name="Accent4 205" xfId="4687" xr:uid="{00000000-0005-0000-0000-0000C60A0000}"/>
    <cellStyle name="Accent4 206" xfId="4688" xr:uid="{00000000-0005-0000-0000-0000C70A0000}"/>
    <cellStyle name="Accent4 207" xfId="4689" xr:uid="{00000000-0005-0000-0000-0000C80A0000}"/>
    <cellStyle name="Accent4 208" xfId="4690" xr:uid="{00000000-0005-0000-0000-0000C90A0000}"/>
    <cellStyle name="Accent4 209" xfId="4691" xr:uid="{00000000-0005-0000-0000-0000CA0A0000}"/>
    <cellStyle name="Accent4 21" xfId="4692" xr:uid="{00000000-0005-0000-0000-0000CB0A0000}"/>
    <cellStyle name="Accent4 21 2" xfId="4693" xr:uid="{00000000-0005-0000-0000-0000CC0A0000}"/>
    <cellStyle name="Accent4 210" xfId="4694" xr:uid="{00000000-0005-0000-0000-0000CD0A0000}"/>
    <cellStyle name="Accent4 211" xfId="4695" xr:uid="{00000000-0005-0000-0000-0000CE0A0000}"/>
    <cellStyle name="Accent4 212" xfId="4696" xr:uid="{00000000-0005-0000-0000-0000CF0A0000}"/>
    <cellStyle name="Accent4 213" xfId="4697" xr:uid="{00000000-0005-0000-0000-0000D00A0000}"/>
    <cellStyle name="Accent4 214" xfId="4698" xr:uid="{00000000-0005-0000-0000-0000D10A0000}"/>
    <cellStyle name="Accent4 215" xfId="4699" xr:uid="{00000000-0005-0000-0000-0000D20A0000}"/>
    <cellStyle name="Accent4 216" xfId="4700" xr:uid="{00000000-0005-0000-0000-0000D30A0000}"/>
    <cellStyle name="Accent4 217" xfId="4701" xr:uid="{00000000-0005-0000-0000-0000D40A0000}"/>
    <cellStyle name="Accent4 218" xfId="4702" xr:uid="{00000000-0005-0000-0000-0000D50A0000}"/>
    <cellStyle name="Accent4 219" xfId="4703" xr:uid="{00000000-0005-0000-0000-0000D60A0000}"/>
    <cellStyle name="Accent4 22" xfId="4704" xr:uid="{00000000-0005-0000-0000-0000D70A0000}"/>
    <cellStyle name="Accent4 22 2" xfId="4705" xr:uid="{00000000-0005-0000-0000-0000D80A0000}"/>
    <cellStyle name="Accent4 220" xfId="4706" xr:uid="{00000000-0005-0000-0000-0000D90A0000}"/>
    <cellStyle name="Accent4 221" xfId="4707" xr:uid="{00000000-0005-0000-0000-0000DA0A0000}"/>
    <cellStyle name="Accent4 222" xfId="4708" xr:uid="{00000000-0005-0000-0000-0000DB0A0000}"/>
    <cellStyle name="Accent4 223" xfId="4709" xr:uid="{00000000-0005-0000-0000-0000DC0A0000}"/>
    <cellStyle name="Accent4 224" xfId="4710" xr:uid="{00000000-0005-0000-0000-0000DD0A0000}"/>
    <cellStyle name="Accent4 225" xfId="4711" xr:uid="{00000000-0005-0000-0000-0000DE0A0000}"/>
    <cellStyle name="Accent4 226" xfId="4712" xr:uid="{00000000-0005-0000-0000-0000DF0A0000}"/>
    <cellStyle name="Accent4 227" xfId="4713" xr:uid="{00000000-0005-0000-0000-0000E00A0000}"/>
    <cellStyle name="Accent4 228" xfId="4714" xr:uid="{00000000-0005-0000-0000-0000E10A0000}"/>
    <cellStyle name="Accent4 229" xfId="4715" xr:uid="{00000000-0005-0000-0000-0000E20A0000}"/>
    <cellStyle name="Accent4 23" xfId="4716" xr:uid="{00000000-0005-0000-0000-0000E30A0000}"/>
    <cellStyle name="Accent4 23 2" xfId="4717" xr:uid="{00000000-0005-0000-0000-0000E40A0000}"/>
    <cellStyle name="Accent4 230" xfId="4718" xr:uid="{00000000-0005-0000-0000-0000E50A0000}"/>
    <cellStyle name="Accent4 231" xfId="4719" xr:uid="{00000000-0005-0000-0000-0000E60A0000}"/>
    <cellStyle name="Accent4 232" xfId="4720" xr:uid="{00000000-0005-0000-0000-0000E70A0000}"/>
    <cellStyle name="Accent4 233" xfId="4721" xr:uid="{00000000-0005-0000-0000-0000E80A0000}"/>
    <cellStyle name="Accent4 234" xfId="4722" xr:uid="{00000000-0005-0000-0000-0000E90A0000}"/>
    <cellStyle name="Accent4 235" xfId="4723" xr:uid="{00000000-0005-0000-0000-0000EA0A0000}"/>
    <cellStyle name="Accent4 236" xfId="4724" xr:uid="{00000000-0005-0000-0000-0000EB0A0000}"/>
    <cellStyle name="Accent4 237" xfId="4725" xr:uid="{00000000-0005-0000-0000-0000EC0A0000}"/>
    <cellStyle name="Accent4 238" xfId="4726" xr:uid="{00000000-0005-0000-0000-0000ED0A0000}"/>
    <cellStyle name="Accent4 239" xfId="4727" xr:uid="{00000000-0005-0000-0000-0000EE0A0000}"/>
    <cellStyle name="Accent4 24" xfId="4728" xr:uid="{00000000-0005-0000-0000-0000EF0A0000}"/>
    <cellStyle name="Accent4 24 2" xfId="4729" xr:uid="{00000000-0005-0000-0000-0000F00A0000}"/>
    <cellStyle name="Accent4 240" xfId="4730" xr:uid="{00000000-0005-0000-0000-0000F10A0000}"/>
    <cellStyle name="Accent4 241" xfId="4731" xr:uid="{00000000-0005-0000-0000-0000F20A0000}"/>
    <cellStyle name="Accent4 242" xfId="4732" xr:uid="{00000000-0005-0000-0000-0000F30A0000}"/>
    <cellStyle name="Accent4 243" xfId="4733" xr:uid="{00000000-0005-0000-0000-0000F40A0000}"/>
    <cellStyle name="Accent4 244" xfId="4734" xr:uid="{00000000-0005-0000-0000-0000F50A0000}"/>
    <cellStyle name="Accent4 245" xfId="4735" xr:uid="{00000000-0005-0000-0000-0000F60A0000}"/>
    <cellStyle name="Accent4 246" xfId="4736" xr:uid="{00000000-0005-0000-0000-0000F70A0000}"/>
    <cellStyle name="Accent4 247" xfId="4737" xr:uid="{00000000-0005-0000-0000-0000F80A0000}"/>
    <cellStyle name="Accent4 248" xfId="4738" xr:uid="{00000000-0005-0000-0000-0000F90A0000}"/>
    <cellStyle name="Accent4 249" xfId="4739" xr:uid="{00000000-0005-0000-0000-0000FA0A0000}"/>
    <cellStyle name="Accent4 25" xfId="4740" xr:uid="{00000000-0005-0000-0000-0000FB0A0000}"/>
    <cellStyle name="Accent4 25 2" xfId="4741" xr:uid="{00000000-0005-0000-0000-0000FC0A0000}"/>
    <cellStyle name="Accent4 250" xfId="4742" xr:uid="{00000000-0005-0000-0000-0000FD0A0000}"/>
    <cellStyle name="Accent4 251" xfId="4743" xr:uid="{00000000-0005-0000-0000-0000FE0A0000}"/>
    <cellStyle name="Accent4 252" xfId="4744" xr:uid="{00000000-0005-0000-0000-0000FF0A0000}"/>
    <cellStyle name="Accent4 253" xfId="4745" xr:uid="{00000000-0005-0000-0000-0000000B0000}"/>
    <cellStyle name="Accent4 254" xfId="4746" xr:uid="{00000000-0005-0000-0000-0000010B0000}"/>
    <cellStyle name="Accent4 255" xfId="4747" xr:uid="{00000000-0005-0000-0000-0000020B0000}"/>
    <cellStyle name="Accent4 256" xfId="4748" xr:uid="{00000000-0005-0000-0000-0000030B0000}"/>
    <cellStyle name="Accent4 257" xfId="4749" xr:uid="{00000000-0005-0000-0000-0000040B0000}"/>
    <cellStyle name="Accent4 258" xfId="4750" xr:uid="{00000000-0005-0000-0000-0000050B0000}"/>
    <cellStyle name="Accent4 259" xfId="4751" xr:uid="{00000000-0005-0000-0000-0000060B0000}"/>
    <cellStyle name="Accent4 26" xfId="4752" xr:uid="{00000000-0005-0000-0000-0000070B0000}"/>
    <cellStyle name="Accent4 26 2" xfId="4753" xr:uid="{00000000-0005-0000-0000-0000080B0000}"/>
    <cellStyle name="Accent4 260" xfId="4754" xr:uid="{00000000-0005-0000-0000-0000090B0000}"/>
    <cellStyle name="Accent4 261" xfId="4755" xr:uid="{00000000-0005-0000-0000-00000A0B0000}"/>
    <cellStyle name="Accent4 262" xfId="4756" xr:uid="{00000000-0005-0000-0000-00000B0B0000}"/>
    <cellStyle name="Accent4 263" xfId="4757" xr:uid="{00000000-0005-0000-0000-00000C0B0000}"/>
    <cellStyle name="Accent4 264" xfId="4758" xr:uid="{00000000-0005-0000-0000-00000D0B0000}"/>
    <cellStyle name="Accent4 265" xfId="4759" xr:uid="{00000000-0005-0000-0000-00000E0B0000}"/>
    <cellStyle name="Accent4 266" xfId="4760" xr:uid="{00000000-0005-0000-0000-00000F0B0000}"/>
    <cellStyle name="Accent4 267" xfId="4761" xr:uid="{00000000-0005-0000-0000-0000100B0000}"/>
    <cellStyle name="Accent4 268" xfId="4762" xr:uid="{00000000-0005-0000-0000-0000110B0000}"/>
    <cellStyle name="Accent4 269" xfId="4763" xr:uid="{00000000-0005-0000-0000-0000120B0000}"/>
    <cellStyle name="Accent4 27" xfId="4764" xr:uid="{00000000-0005-0000-0000-0000130B0000}"/>
    <cellStyle name="Accent4 27 2" xfId="4765" xr:uid="{00000000-0005-0000-0000-0000140B0000}"/>
    <cellStyle name="Accent4 270" xfId="4766" xr:uid="{00000000-0005-0000-0000-0000150B0000}"/>
    <cellStyle name="Accent4 271" xfId="4767" xr:uid="{00000000-0005-0000-0000-0000160B0000}"/>
    <cellStyle name="Accent4 272" xfId="4768" xr:uid="{00000000-0005-0000-0000-0000170B0000}"/>
    <cellStyle name="Accent4 273" xfId="4769" xr:uid="{00000000-0005-0000-0000-0000180B0000}"/>
    <cellStyle name="Accent4 274" xfId="4770" xr:uid="{00000000-0005-0000-0000-0000190B0000}"/>
    <cellStyle name="Accent4 275" xfId="4771" xr:uid="{00000000-0005-0000-0000-00001A0B0000}"/>
    <cellStyle name="Accent4 276" xfId="4772" xr:uid="{00000000-0005-0000-0000-00001B0B0000}"/>
    <cellStyle name="Accent4 277" xfId="4773" xr:uid="{00000000-0005-0000-0000-00001C0B0000}"/>
    <cellStyle name="Accent4 278" xfId="4774" xr:uid="{00000000-0005-0000-0000-00001D0B0000}"/>
    <cellStyle name="Accent4 279" xfId="4775" xr:uid="{00000000-0005-0000-0000-00001E0B0000}"/>
    <cellStyle name="Accent4 28" xfId="4776" xr:uid="{00000000-0005-0000-0000-00001F0B0000}"/>
    <cellStyle name="Accent4 28 2" xfId="4777" xr:uid="{00000000-0005-0000-0000-0000200B0000}"/>
    <cellStyle name="Accent4 280" xfId="4778" xr:uid="{00000000-0005-0000-0000-0000210B0000}"/>
    <cellStyle name="Accent4 281" xfId="4779" xr:uid="{00000000-0005-0000-0000-0000220B0000}"/>
    <cellStyle name="Accent4 282" xfId="4780" xr:uid="{00000000-0005-0000-0000-0000230B0000}"/>
    <cellStyle name="Accent4 283" xfId="4781" xr:uid="{00000000-0005-0000-0000-0000240B0000}"/>
    <cellStyle name="Accent4 284" xfId="4782" xr:uid="{00000000-0005-0000-0000-0000250B0000}"/>
    <cellStyle name="Accent4 285" xfId="4783" xr:uid="{00000000-0005-0000-0000-0000260B0000}"/>
    <cellStyle name="Accent4 286" xfId="4784" xr:uid="{00000000-0005-0000-0000-0000270B0000}"/>
    <cellStyle name="Accent4 287" xfId="4785" xr:uid="{00000000-0005-0000-0000-0000280B0000}"/>
    <cellStyle name="Accent4 288" xfId="4786" xr:uid="{00000000-0005-0000-0000-0000290B0000}"/>
    <cellStyle name="Accent4 289" xfId="4787" xr:uid="{00000000-0005-0000-0000-00002A0B0000}"/>
    <cellStyle name="Accent4 29" xfId="4788" xr:uid="{00000000-0005-0000-0000-00002B0B0000}"/>
    <cellStyle name="Accent4 29 2" xfId="4789" xr:uid="{00000000-0005-0000-0000-00002C0B0000}"/>
    <cellStyle name="Accent4 290" xfId="4790" xr:uid="{00000000-0005-0000-0000-00002D0B0000}"/>
    <cellStyle name="Accent4 291" xfId="4791" xr:uid="{00000000-0005-0000-0000-00002E0B0000}"/>
    <cellStyle name="Accent4 292" xfId="4792" xr:uid="{00000000-0005-0000-0000-00002F0B0000}"/>
    <cellStyle name="Accent4 293" xfId="4793" xr:uid="{00000000-0005-0000-0000-0000300B0000}"/>
    <cellStyle name="Accent4 294" xfId="4794" xr:uid="{00000000-0005-0000-0000-0000310B0000}"/>
    <cellStyle name="Accent4 295" xfId="4795" xr:uid="{00000000-0005-0000-0000-0000320B0000}"/>
    <cellStyle name="Accent4 296" xfId="4796" xr:uid="{00000000-0005-0000-0000-0000330B0000}"/>
    <cellStyle name="Accent4 297" xfId="4797" xr:uid="{00000000-0005-0000-0000-0000340B0000}"/>
    <cellStyle name="Accent4 298" xfId="4798" xr:uid="{00000000-0005-0000-0000-0000350B0000}"/>
    <cellStyle name="Accent4 299" xfId="4799" xr:uid="{00000000-0005-0000-0000-0000360B0000}"/>
    <cellStyle name="Accent4 3" xfId="216" xr:uid="{00000000-0005-0000-0000-0000370B0000}"/>
    <cellStyle name="Accent4 3 2" xfId="217" xr:uid="{00000000-0005-0000-0000-0000380B0000}"/>
    <cellStyle name="Accent4 3 2 2" xfId="4801" xr:uid="{00000000-0005-0000-0000-0000390B0000}"/>
    <cellStyle name="Accent4 3 3" xfId="4800" xr:uid="{00000000-0005-0000-0000-00003A0B0000}"/>
    <cellStyle name="Accent4 30" xfId="4802" xr:uid="{00000000-0005-0000-0000-00003B0B0000}"/>
    <cellStyle name="Accent4 30 2" xfId="4803" xr:uid="{00000000-0005-0000-0000-00003C0B0000}"/>
    <cellStyle name="Accent4 300" xfId="4804" xr:uid="{00000000-0005-0000-0000-00003D0B0000}"/>
    <cellStyle name="Accent4 301" xfId="4805" xr:uid="{00000000-0005-0000-0000-00003E0B0000}"/>
    <cellStyle name="Accent4 302" xfId="4806" xr:uid="{00000000-0005-0000-0000-00003F0B0000}"/>
    <cellStyle name="Accent4 303" xfId="4807" xr:uid="{00000000-0005-0000-0000-0000400B0000}"/>
    <cellStyle name="Accent4 304" xfId="4808" xr:uid="{00000000-0005-0000-0000-0000410B0000}"/>
    <cellStyle name="Accent4 305" xfId="4809" xr:uid="{00000000-0005-0000-0000-0000420B0000}"/>
    <cellStyle name="Accent4 306" xfId="4810" xr:uid="{00000000-0005-0000-0000-0000430B0000}"/>
    <cellStyle name="Accent4 307" xfId="4811" xr:uid="{00000000-0005-0000-0000-0000440B0000}"/>
    <cellStyle name="Accent4 308" xfId="4812" xr:uid="{00000000-0005-0000-0000-0000450B0000}"/>
    <cellStyle name="Accent4 309" xfId="4813" xr:uid="{00000000-0005-0000-0000-0000460B0000}"/>
    <cellStyle name="Accent4 31" xfId="4814" xr:uid="{00000000-0005-0000-0000-0000470B0000}"/>
    <cellStyle name="Accent4 31 2" xfId="4815" xr:uid="{00000000-0005-0000-0000-0000480B0000}"/>
    <cellStyle name="Accent4 310" xfId="4816" xr:uid="{00000000-0005-0000-0000-0000490B0000}"/>
    <cellStyle name="Accent4 311" xfId="4817" xr:uid="{00000000-0005-0000-0000-00004A0B0000}"/>
    <cellStyle name="Accent4 312" xfId="4818" xr:uid="{00000000-0005-0000-0000-00004B0B0000}"/>
    <cellStyle name="Accent4 313" xfId="4819" xr:uid="{00000000-0005-0000-0000-00004C0B0000}"/>
    <cellStyle name="Accent4 314" xfId="4820" xr:uid="{00000000-0005-0000-0000-00004D0B0000}"/>
    <cellStyle name="Accent4 315" xfId="4821" xr:uid="{00000000-0005-0000-0000-00004E0B0000}"/>
    <cellStyle name="Accent4 316" xfId="4822" xr:uid="{00000000-0005-0000-0000-00004F0B0000}"/>
    <cellStyle name="Accent4 317" xfId="4823" xr:uid="{00000000-0005-0000-0000-0000500B0000}"/>
    <cellStyle name="Accent4 318" xfId="4824" xr:uid="{00000000-0005-0000-0000-0000510B0000}"/>
    <cellStyle name="Accent4 319" xfId="4825" xr:uid="{00000000-0005-0000-0000-0000520B0000}"/>
    <cellStyle name="Accent4 32" xfId="4826" xr:uid="{00000000-0005-0000-0000-0000530B0000}"/>
    <cellStyle name="Accent4 32 2" xfId="4827" xr:uid="{00000000-0005-0000-0000-0000540B0000}"/>
    <cellStyle name="Accent4 320" xfId="4828" xr:uid="{00000000-0005-0000-0000-0000550B0000}"/>
    <cellStyle name="Accent4 321" xfId="4829" xr:uid="{00000000-0005-0000-0000-0000560B0000}"/>
    <cellStyle name="Accent4 322" xfId="4830" xr:uid="{00000000-0005-0000-0000-0000570B0000}"/>
    <cellStyle name="Accent4 323" xfId="4831" xr:uid="{00000000-0005-0000-0000-0000580B0000}"/>
    <cellStyle name="Accent4 324" xfId="4832" xr:uid="{00000000-0005-0000-0000-0000590B0000}"/>
    <cellStyle name="Accent4 325" xfId="4833" xr:uid="{00000000-0005-0000-0000-00005A0B0000}"/>
    <cellStyle name="Accent4 326" xfId="4834" xr:uid="{00000000-0005-0000-0000-00005B0B0000}"/>
    <cellStyle name="Accent4 327" xfId="4835" xr:uid="{00000000-0005-0000-0000-00005C0B0000}"/>
    <cellStyle name="Accent4 328" xfId="4836" xr:uid="{00000000-0005-0000-0000-00005D0B0000}"/>
    <cellStyle name="Accent4 329" xfId="4837" xr:uid="{00000000-0005-0000-0000-00005E0B0000}"/>
    <cellStyle name="Accent4 33" xfId="4838" xr:uid="{00000000-0005-0000-0000-00005F0B0000}"/>
    <cellStyle name="Accent4 33 2" xfId="4839" xr:uid="{00000000-0005-0000-0000-0000600B0000}"/>
    <cellStyle name="Accent4 330" xfId="4840" xr:uid="{00000000-0005-0000-0000-0000610B0000}"/>
    <cellStyle name="Accent4 331" xfId="4841" xr:uid="{00000000-0005-0000-0000-0000620B0000}"/>
    <cellStyle name="Accent4 332" xfId="4842" xr:uid="{00000000-0005-0000-0000-0000630B0000}"/>
    <cellStyle name="Accent4 333" xfId="4843" xr:uid="{00000000-0005-0000-0000-0000640B0000}"/>
    <cellStyle name="Accent4 334" xfId="4844" xr:uid="{00000000-0005-0000-0000-0000650B0000}"/>
    <cellStyle name="Accent4 335" xfId="4845" xr:uid="{00000000-0005-0000-0000-0000660B0000}"/>
    <cellStyle name="Accent4 336" xfId="4846" xr:uid="{00000000-0005-0000-0000-0000670B0000}"/>
    <cellStyle name="Accent4 337" xfId="4847" xr:uid="{00000000-0005-0000-0000-0000680B0000}"/>
    <cellStyle name="Accent4 338" xfId="4848" xr:uid="{00000000-0005-0000-0000-0000690B0000}"/>
    <cellStyle name="Accent4 339" xfId="4849" xr:uid="{00000000-0005-0000-0000-00006A0B0000}"/>
    <cellStyle name="Accent4 34" xfId="4850" xr:uid="{00000000-0005-0000-0000-00006B0B0000}"/>
    <cellStyle name="Accent4 34 2" xfId="4851" xr:uid="{00000000-0005-0000-0000-00006C0B0000}"/>
    <cellStyle name="Accent4 340" xfId="4852" xr:uid="{00000000-0005-0000-0000-00006D0B0000}"/>
    <cellStyle name="Accent4 341" xfId="4853" xr:uid="{00000000-0005-0000-0000-00006E0B0000}"/>
    <cellStyle name="Accent4 342" xfId="4854" xr:uid="{00000000-0005-0000-0000-00006F0B0000}"/>
    <cellStyle name="Accent4 343" xfId="4855" xr:uid="{00000000-0005-0000-0000-0000700B0000}"/>
    <cellStyle name="Accent4 344" xfId="4856" xr:uid="{00000000-0005-0000-0000-0000710B0000}"/>
    <cellStyle name="Accent4 345" xfId="4857" xr:uid="{00000000-0005-0000-0000-0000720B0000}"/>
    <cellStyle name="Accent4 346" xfId="4858" xr:uid="{00000000-0005-0000-0000-0000730B0000}"/>
    <cellStyle name="Accent4 347" xfId="4859" xr:uid="{00000000-0005-0000-0000-0000740B0000}"/>
    <cellStyle name="Accent4 348" xfId="4860" xr:uid="{00000000-0005-0000-0000-0000750B0000}"/>
    <cellStyle name="Accent4 349" xfId="4861" xr:uid="{00000000-0005-0000-0000-0000760B0000}"/>
    <cellStyle name="Accent4 35" xfId="4862" xr:uid="{00000000-0005-0000-0000-0000770B0000}"/>
    <cellStyle name="Accent4 35 2" xfId="4863" xr:uid="{00000000-0005-0000-0000-0000780B0000}"/>
    <cellStyle name="Accent4 350" xfId="4864" xr:uid="{00000000-0005-0000-0000-0000790B0000}"/>
    <cellStyle name="Accent4 351" xfId="4865" xr:uid="{00000000-0005-0000-0000-00007A0B0000}"/>
    <cellStyle name="Accent4 352" xfId="4866" xr:uid="{00000000-0005-0000-0000-00007B0B0000}"/>
    <cellStyle name="Accent4 353" xfId="4867" xr:uid="{00000000-0005-0000-0000-00007C0B0000}"/>
    <cellStyle name="Accent4 354" xfId="4868" xr:uid="{00000000-0005-0000-0000-00007D0B0000}"/>
    <cellStyle name="Accent4 355" xfId="4869" xr:uid="{00000000-0005-0000-0000-00007E0B0000}"/>
    <cellStyle name="Accent4 356" xfId="4870" xr:uid="{00000000-0005-0000-0000-00007F0B0000}"/>
    <cellStyle name="Accent4 357" xfId="4871" xr:uid="{00000000-0005-0000-0000-0000800B0000}"/>
    <cellStyle name="Accent4 358" xfId="4872" xr:uid="{00000000-0005-0000-0000-0000810B0000}"/>
    <cellStyle name="Accent4 359" xfId="4873" xr:uid="{00000000-0005-0000-0000-0000820B0000}"/>
    <cellStyle name="Accent4 36" xfId="4874" xr:uid="{00000000-0005-0000-0000-0000830B0000}"/>
    <cellStyle name="Accent4 36 2" xfId="4875" xr:uid="{00000000-0005-0000-0000-0000840B0000}"/>
    <cellStyle name="Accent4 360" xfId="4876" xr:uid="{00000000-0005-0000-0000-0000850B0000}"/>
    <cellStyle name="Accent4 361" xfId="4877" xr:uid="{00000000-0005-0000-0000-0000860B0000}"/>
    <cellStyle name="Accent4 362" xfId="4878" xr:uid="{00000000-0005-0000-0000-0000870B0000}"/>
    <cellStyle name="Accent4 363" xfId="4879" xr:uid="{00000000-0005-0000-0000-0000880B0000}"/>
    <cellStyle name="Accent4 364" xfId="4880" xr:uid="{00000000-0005-0000-0000-0000890B0000}"/>
    <cellStyle name="Accent4 365" xfId="4881" xr:uid="{00000000-0005-0000-0000-00008A0B0000}"/>
    <cellStyle name="Accent4 366" xfId="4882" xr:uid="{00000000-0005-0000-0000-00008B0B0000}"/>
    <cellStyle name="Accent4 367" xfId="4883" xr:uid="{00000000-0005-0000-0000-00008C0B0000}"/>
    <cellStyle name="Accent4 368" xfId="4884" xr:uid="{00000000-0005-0000-0000-00008D0B0000}"/>
    <cellStyle name="Accent4 369" xfId="4885" xr:uid="{00000000-0005-0000-0000-00008E0B0000}"/>
    <cellStyle name="Accent4 37" xfId="4886" xr:uid="{00000000-0005-0000-0000-00008F0B0000}"/>
    <cellStyle name="Accent4 37 2" xfId="4887" xr:uid="{00000000-0005-0000-0000-0000900B0000}"/>
    <cellStyle name="Accent4 370" xfId="4888" xr:uid="{00000000-0005-0000-0000-0000910B0000}"/>
    <cellStyle name="Accent4 371" xfId="4889" xr:uid="{00000000-0005-0000-0000-0000920B0000}"/>
    <cellStyle name="Accent4 372" xfId="4890" xr:uid="{00000000-0005-0000-0000-0000930B0000}"/>
    <cellStyle name="Accent4 373" xfId="4891" xr:uid="{00000000-0005-0000-0000-0000940B0000}"/>
    <cellStyle name="Accent4 374" xfId="4892" xr:uid="{00000000-0005-0000-0000-0000950B0000}"/>
    <cellStyle name="Accent4 375" xfId="4893" xr:uid="{00000000-0005-0000-0000-0000960B0000}"/>
    <cellStyle name="Accent4 376" xfId="4894" xr:uid="{00000000-0005-0000-0000-0000970B0000}"/>
    <cellStyle name="Accent4 377" xfId="4895" xr:uid="{00000000-0005-0000-0000-0000980B0000}"/>
    <cellStyle name="Accent4 378" xfId="4896" xr:uid="{00000000-0005-0000-0000-0000990B0000}"/>
    <cellStyle name="Accent4 379" xfId="4897" xr:uid="{00000000-0005-0000-0000-00009A0B0000}"/>
    <cellStyle name="Accent4 38" xfId="4898" xr:uid="{00000000-0005-0000-0000-00009B0B0000}"/>
    <cellStyle name="Accent4 38 2" xfId="4899" xr:uid="{00000000-0005-0000-0000-00009C0B0000}"/>
    <cellStyle name="Accent4 380" xfId="4900" xr:uid="{00000000-0005-0000-0000-00009D0B0000}"/>
    <cellStyle name="Accent4 381" xfId="4901" xr:uid="{00000000-0005-0000-0000-00009E0B0000}"/>
    <cellStyle name="Accent4 382" xfId="4902" xr:uid="{00000000-0005-0000-0000-00009F0B0000}"/>
    <cellStyle name="Accent4 383" xfId="4903" xr:uid="{00000000-0005-0000-0000-0000A00B0000}"/>
    <cellStyle name="Accent4 384" xfId="4904" xr:uid="{00000000-0005-0000-0000-0000A10B0000}"/>
    <cellStyle name="Accent4 385" xfId="4905" xr:uid="{00000000-0005-0000-0000-0000A20B0000}"/>
    <cellStyle name="Accent4 386" xfId="4906" xr:uid="{00000000-0005-0000-0000-0000A30B0000}"/>
    <cellStyle name="Accent4 387" xfId="4907" xr:uid="{00000000-0005-0000-0000-0000A40B0000}"/>
    <cellStyle name="Accent4 388" xfId="4908" xr:uid="{00000000-0005-0000-0000-0000A50B0000}"/>
    <cellStyle name="Accent4 389" xfId="4909" xr:uid="{00000000-0005-0000-0000-0000A60B0000}"/>
    <cellStyle name="Accent4 39" xfId="4910" xr:uid="{00000000-0005-0000-0000-0000A70B0000}"/>
    <cellStyle name="Accent4 39 2" xfId="4911" xr:uid="{00000000-0005-0000-0000-0000A80B0000}"/>
    <cellStyle name="Accent4 390" xfId="4912" xr:uid="{00000000-0005-0000-0000-0000A90B0000}"/>
    <cellStyle name="Accent4 391" xfId="4913" xr:uid="{00000000-0005-0000-0000-0000AA0B0000}"/>
    <cellStyle name="Accent4 392" xfId="4914" xr:uid="{00000000-0005-0000-0000-0000AB0B0000}"/>
    <cellStyle name="Accent4 393" xfId="4915" xr:uid="{00000000-0005-0000-0000-0000AC0B0000}"/>
    <cellStyle name="Accent4 394" xfId="4916" xr:uid="{00000000-0005-0000-0000-0000AD0B0000}"/>
    <cellStyle name="Accent4 395" xfId="4917" xr:uid="{00000000-0005-0000-0000-0000AE0B0000}"/>
    <cellStyle name="Accent4 396" xfId="4918" xr:uid="{00000000-0005-0000-0000-0000AF0B0000}"/>
    <cellStyle name="Accent4 397" xfId="4919" xr:uid="{00000000-0005-0000-0000-0000B00B0000}"/>
    <cellStyle name="Accent4 398" xfId="4920" xr:uid="{00000000-0005-0000-0000-0000B10B0000}"/>
    <cellStyle name="Accent4 399" xfId="4921" xr:uid="{00000000-0005-0000-0000-0000B20B0000}"/>
    <cellStyle name="Accent4 4" xfId="218" xr:uid="{00000000-0005-0000-0000-0000B30B0000}"/>
    <cellStyle name="Accent4 4 2" xfId="4923" xr:uid="{00000000-0005-0000-0000-0000B40B0000}"/>
    <cellStyle name="Accent4 4 3" xfId="4922" xr:uid="{00000000-0005-0000-0000-0000B50B0000}"/>
    <cellStyle name="Accent4 40" xfId="4924" xr:uid="{00000000-0005-0000-0000-0000B60B0000}"/>
    <cellStyle name="Accent4 40 2" xfId="4925" xr:uid="{00000000-0005-0000-0000-0000B70B0000}"/>
    <cellStyle name="Accent4 400" xfId="4926" xr:uid="{00000000-0005-0000-0000-0000B80B0000}"/>
    <cellStyle name="Accent4 401" xfId="4927" xr:uid="{00000000-0005-0000-0000-0000B90B0000}"/>
    <cellStyle name="Accent4 402" xfId="4928" xr:uid="{00000000-0005-0000-0000-0000BA0B0000}"/>
    <cellStyle name="Accent4 403" xfId="4929" xr:uid="{00000000-0005-0000-0000-0000BB0B0000}"/>
    <cellStyle name="Accent4 404" xfId="4930" xr:uid="{00000000-0005-0000-0000-0000BC0B0000}"/>
    <cellStyle name="Accent4 405" xfId="4931" xr:uid="{00000000-0005-0000-0000-0000BD0B0000}"/>
    <cellStyle name="Accent4 406" xfId="4932" xr:uid="{00000000-0005-0000-0000-0000BE0B0000}"/>
    <cellStyle name="Accent4 407" xfId="4933" xr:uid="{00000000-0005-0000-0000-0000BF0B0000}"/>
    <cellStyle name="Accent4 408" xfId="4934" xr:uid="{00000000-0005-0000-0000-0000C00B0000}"/>
    <cellStyle name="Accent4 409" xfId="4935" xr:uid="{00000000-0005-0000-0000-0000C10B0000}"/>
    <cellStyle name="Accent4 41" xfId="4936" xr:uid="{00000000-0005-0000-0000-0000C20B0000}"/>
    <cellStyle name="Accent4 41 2" xfId="4937" xr:uid="{00000000-0005-0000-0000-0000C30B0000}"/>
    <cellStyle name="Accent4 410" xfId="4938" xr:uid="{00000000-0005-0000-0000-0000C40B0000}"/>
    <cellStyle name="Accent4 411" xfId="4939" xr:uid="{00000000-0005-0000-0000-0000C50B0000}"/>
    <cellStyle name="Accent4 412" xfId="4940" xr:uid="{00000000-0005-0000-0000-0000C60B0000}"/>
    <cellStyle name="Accent4 413" xfId="4941" xr:uid="{00000000-0005-0000-0000-0000C70B0000}"/>
    <cellStyle name="Accent4 414" xfId="4942" xr:uid="{00000000-0005-0000-0000-0000C80B0000}"/>
    <cellStyle name="Accent4 415" xfId="4943" xr:uid="{00000000-0005-0000-0000-0000C90B0000}"/>
    <cellStyle name="Accent4 416" xfId="4944" xr:uid="{00000000-0005-0000-0000-0000CA0B0000}"/>
    <cellStyle name="Accent4 417" xfId="4945" xr:uid="{00000000-0005-0000-0000-0000CB0B0000}"/>
    <cellStyle name="Accent4 418" xfId="4946" xr:uid="{00000000-0005-0000-0000-0000CC0B0000}"/>
    <cellStyle name="Accent4 419" xfId="4947" xr:uid="{00000000-0005-0000-0000-0000CD0B0000}"/>
    <cellStyle name="Accent4 42" xfId="4948" xr:uid="{00000000-0005-0000-0000-0000CE0B0000}"/>
    <cellStyle name="Accent4 42 2" xfId="4949" xr:uid="{00000000-0005-0000-0000-0000CF0B0000}"/>
    <cellStyle name="Accent4 420" xfId="4950" xr:uid="{00000000-0005-0000-0000-0000D00B0000}"/>
    <cellStyle name="Accent4 421" xfId="4951" xr:uid="{00000000-0005-0000-0000-0000D10B0000}"/>
    <cellStyle name="Accent4 422" xfId="4952" xr:uid="{00000000-0005-0000-0000-0000D20B0000}"/>
    <cellStyle name="Accent4 423" xfId="4953" xr:uid="{00000000-0005-0000-0000-0000D30B0000}"/>
    <cellStyle name="Accent4 424" xfId="4954" xr:uid="{00000000-0005-0000-0000-0000D40B0000}"/>
    <cellStyle name="Accent4 425" xfId="4955" xr:uid="{00000000-0005-0000-0000-0000D50B0000}"/>
    <cellStyle name="Accent4 426" xfId="4956" xr:uid="{00000000-0005-0000-0000-0000D60B0000}"/>
    <cellStyle name="Accent4 427" xfId="4957" xr:uid="{00000000-0005-0000-0000-0000D70B0000}"/>
    <cellStyle name="Accent4 428" xfId="4958" xr:uid="{00000000-0005-0000-0000-0000D80B0000}"/>
    <cellStyle name="Accent4 429" xfId="4959" xr:uid="{00000000-0005-0000-0000-0000D90B0000}"/>
    <cellStyle name="Accent4 43" xfId="4960" xr:uid="{00000000-0005-0000-0000-0000DA0B0000}"/>
    <cellStyle name="Accent4 43 2" xfId="4961" xr:uid="{00000000-0005-0000-0000-0000DB0B0000}"/>
    <cellStyle name="Accent4 430" xfId="4962" xr:uid="{00000000-0005-0000-0000-0000DC0B0000}"/>
    <cellStyle name="Accent4 431" xfId="4963" xr:uid="{00000000-0005-0000-0000-0000DD0B0000}"/>
    <cellStyle name="Accent4 432" xfId="4964" xr:uid="{00000000-0005-0000-0000-0000DE0B0000}"/>
    <cellStyle name="Accent4 433" xfId="4965" xr:uid="{00000000-0005-0000-0000-0000DF0B0000}"/>
    <cellStyle name="Accent4 434" xfId="4966" xr:uid="{00000000-0005-0000-0000-0000E00B0000}"/>
    <cellStyle name="Accent4 435" xfId="4967" xr:uid="{00000000-0005-0000-0000-0000E10B0000}"/>
    <cellStyle name="Accent4 436" xfId="4968" xr:uid="{00000000-0005-0000-0000-0000E20B0000}"/>
    <cellStyle name="Accent4 437" xfId="4969" xr:uid="{00000000-0005-0000-0000-0000E30B0000}"/>
    <cellStyle name="Accent4 438" xfId="4970" xr:uid="{00000000-0005-0000-0000-0000E40B0000}"/>
    <cellStyle name="Accent4 439" xfId="4971" xr:uid="{00000000-0005-0000-0000-0000E50B0000}"/>
    <cellStyle name="Accent4 44" xfId="4972" xr:uid="{00000000-0005-0000-0000-0000E60B0000}"/>
    <cellStyle name="Accent4 44 2" xfId="4973" xr:uid="{00000000-0005-0000-0000-0000E70B0000}"/>
    <cellStyle name="Accent4 440" xfId="4974" xr:uid="{00000000-0005-0000-0000-0000E80B0000}"/>
    <cellStyle name="Accent4 441" xfId="4975" xr:uid="{00000000-0005-0000-0000-0000E90B0000}"/>
    <cellStyle name="Accent4 442" xfId="4976" xr:uid="{00000000-0005-0000-0000-0000EA0B0000}"/>
    <cellStyle name="Accent4 443" xfId="4977" xr:uid="{00000000-0005-0000-0000-0000EB0B0000}"/>
    <cellStyle name="Accent4 444" xfId="4978" xr:uid="{00000000-0005-0000-0000-0000EC0B0000}"/>
    <cellStyle name="Accent4 445" xfId="4979" xr:uid="{00000000-0005-0000-0000-0000ED0B0000}"/>
    <cellStyle name="Accent4 446" xfId="4980" xr:uid="{00000000-0005-0000-0000-0000EE0B0000}"/>
    <cellStyle name="Accent4 447" xfId="4981" xr:uid="{00000000-0005-0000-0000-0000EF0B0000}"/>
    <cellStyle name="Accent4 448" xfId="4982" xr:uid="{00000000-0005-0000-0000-0000F00B0000}"/>
    <cellStyle name="Accent4 45" xfId="4983" xr:uid="{00000000-0005-0000-0000-0000F10B0000}"/>
    <cellStyle name="Accent4 45 2" xfId="4984" xr:uid="{00000000-0005-0000-0000-0000F20B0000}"/>
    <cellStyle name="Accent4 46" xfId="4985" xr:uid="{00000000-0005-0000-0000-0000F30B0000}"/>
    <cellStyle name="Accent4 46 2" xfId="4986" xr:uid="{00000000-0005-0000-0000-0000F40B0000}"/>
    <cellStyle name="Accent4 47" xfId="4987" xr:uid="{00000000-0005-0000-0000-0000F50B0000}"/>
    <cellStyle name="Accent4 47 2" xfId="4988" xr:uid="{00000000-0005-0000-0000-0000F60B0000}"/>
    <cellStyle name="Accent4 48" xfId="4989" xr:uid="{00000000-0005-0000-0000-0000F70B0000}"/>
    <cellStyle name="Accent4 48 2" xfId="4990" xr:uid="{00000000-0005-0000-0000-0000F80B0000}"/>
    <cellStyle name="Accent4 49" xfId="4991" xr:uid="{00000000-0005-0000-0000-0000F90B0000}"/>
    <cellStyle name="Accent4 49 2" xfId="4992" xr:uid="{00000000-0005-0000-0000-0000FA0B0000}"/>
    <cellStyle name="Accent4 5" xfId="219" xr:uid="{00000000-0005-0000-0000-0000FB0B0000}"/>
    <cellStyle name="Accent4 5 2" xfId="4994" xr:uid="{00000000-0005-0000-0000-0000FC0B0000}"/>
    <cellStyle name="Accent4 5 3" xfId="4993" xr:uid="{00000000-0005-0000-0000-0000FD0B0000}"/>
    <cellStyle name="Accent4 50" xfId="4995" xr:uid="{00000000-0005-0000-0000-0000FE0B0000}"/>
    <cellStyle name="Accent4 50 2" xfId="4996" xr:uid="{00000000-0005-0000-0000-0000FF0B0000}"/>
    <cellStyle name="Accent4 51" xfId="4997" xr:uid="{00000000-0005-0000-0000-0000000C0000}"/>
    <cellStyle name="Accent4 51 2" xfId="4998" xr:uid="{00000000-0005-0000-0000-0000010C0000}"/>
    <cellStyle name="Accent4 52" xfId="4999" xr:uid="{00000000-0005-0000-0000-0000020C0000}"/>
    <cellStyle name="Accent4 52 2" xfId="5000" xr:uid="{00000000-0005-0000-0000-0000030C0000}"/>
    <cellStyle name="Accent4 53" xfId="5001" xr:uid="{00000000-0005-0000-0000-0000040C0000}"/>
    <cellStyle name="Accent4 53 2" xfId="5002" xr:uid="{00000000-0005-0000-0000-0000050C0000}"/>
    <cellStyle name="Accent4 54" xfId="5003" xr:uid="{00000000-0005-0000-0000-0000060C0000}"/>
    <cellStyle name="Accent4 54 2" xfId="5004" xr:uid="{00000000-0005-0000-0000-0000070C0000}"/>
    <cellStyle name="Accent4 55" xfId="5005" xr:uid="{00000000-0005-0000-0000-0000080C0000}"/>
    <cellStyle name="Accent4 56" xfId="5006" xr:uid="{00000000-0005-0000-0000-0000090C0000}"/>
    <cellStyle name="Accent4 57" xfId="5007" xr:uid="{00000000-0005-0000-0000-00000A0C0000}"/>
    <cellStyle name="Accent4 58" xfId="5008" xr:uid="{00000000-0005-0000-0000-00000B0C0000}"/>
    <cellStyle name="Accent4 59" xfId="5009" xr:uid="{00000000-0005-0000-0000-00000C0C0000}"/>
    <cellStyle name="Accent4 6" xfId="5010" xr:uid="{00000000-0005-0000-0000-00000D0C0000}"/>
    <cellStyle name="Accent4 6 2" xfId="5011" xr:uid="{00000000-0005-0000-0000-00000E0C0000}"/>
    <cellStyle name="Accent4 60" xfId="5012" xr:uid="{00000000-0005-0000-0000-00000F0C0000}"/>
    <cellStyle name="Accent4 61" xfId="5013" xr:uid="{00000000-0005-0000-0000-0000100C0000}"/>
    <cellStyle name="Accent4 62" xfId="5014" xr:uid="{00000000-0005-0000-0000-0000110C0000}"/>
    <cellStyle name="Accent4 63" xfId="5015" xr:uid="{00000000-0005-0000-0000-0000120C0000}"/>
    <cellStyle name="Accent4 64" xfId="5016" xr:uid="{00000000-0005-0000-0000-0000130C0000}"/>
    <cellStyle name="Accent4 65" xfId="5017" xr:uid="{00000000-0005-0000-0000-0000140C0000}"/>
    <cellStyle name="Accent4 66" xfId="5018" xr:uid="{00000000-0005-0000-0000-0000150C0000}"/>
    <cellStyle name="Accent4 67" xfId="5019" xr:uid="{00000000-0005-0000-0000-0000160C0000}"/>
    <cellStyle name="Accent4 68" xfId="5020" xr:uid="{00000000-0005-0000-0000-0000170C0000}"/>
    <cellStyle name="Accent4 69" xfId="5021" xr:uid="{00000000-0005-0000-0000-0000180C0000}"/>
    <cellStyle name="Accent4 7" xfId="5022" xr:uid="{00000000-0005-0000-0000-0000190C0000}"/>
    <cellStyle name="Accent4 7 2" xfId="5023" xr:uid="{00000000-0005-0000-0000-00001A0C0000}"/>
    <cellStyle name="Accent4 70" xfId="5024" xr:uid="{00000000-0005-0000-0000-00001B0C0000}"/>
    <cellStyle name="Accent4 71" xfId="5025" xr:uid="{00000000-0005-0000-0000-00001C0C0000}"/>
    <cellStyle name="Accent4 72" xfId="5026" xr:uid="{00000000-0005-0000-0000-00001D0C0000}"/>
    <cellStyle name="Accent4 73" xfId="5027" xr:uid="{00000000-0005-0000-0000-00001E0C0000}"/>
    <cellStyle name="Accent4 74" xfId="5028" xr:uid="{00000000-0005-0000-0000-00001F0C0000}"/>
    <cellStyle name="Accent4 75" xfId="5029" xr:uid="{00000000-0005-0000-0000-0000200C0000}"/>
    <cellStyle name="Accent4 76" xfId="5030" xr:uid="{00000000-0005-0000-0000-0000210C0000}"/>
    <cellStyle name="Accent4 77" xfId="5031" xr:uid="{00000000-0005-0000-0000-0000220C0000}"/>
    <cellStyle name="Accent4 78" xfId="5032" xr:uid="{00000000-0005-0000-0000-0000230C0000}"/>
    <cellStyle name="Accent4 79" xfId="5033" xr:uid="{00000000-0005-0000-0000-0000240C0000}"/>
    <cellStyle name="Accent4 8" xfId="5034" xr:uid="{00000000-0005-0000-0000-0000250C0000}"/>
    <cellStyle name="Accent4 8 2" xfId="5035" xr:uid="{00000000-0005-0000-0000-0000260C0000}"/>
    <cellStyle name="Accent4 80" xfId="5036" xr:uid="{00000000-0005-0000-0000-0000270C0000}"/>
    <cellStyle name="Accent4 81" xfId="5037" xr:uid="{00000000-0005-0000-0000-0000280C0000}"/>
    <cellStyle name="Accent4 82" xfId="5038" xr:uid="{00000000-0005-0000-0000-0000290C0000}"/>
    <cellStyle name="Accent4 83" xfId="5039" xr:uid="{00000000-0005-0000-0000-00002A0C0000}"/>
    <cellStyle name="Accent4 84" xfId="5040" xr:uid="{00000000-0005-0000-0000-00002B0C0000}"/>
    <cellStyle name="Accent4 85" xfId="5041" xr:uid="{00000000-0005-0000-0000-00002C0C0000}"/>
    <cellStyle name="Accent4 86" xfId="5042" xr:uid="{00000000-0005-0000-0000-00002D0C0000}"/>
    <cellStyle name="Accent4 87" xfId="5043" xr:uid="{00000000-0005-0000-0000-00002E0C0000}"/>
    <cellStyle name="Accent4 88" xfId="5044" xr:uid="{00000000-0005-0000-0000-00002F0C0000}"/>
    <cellStyle name="Accent4 89" xfId="5045" xr:uid="{00000000-0005-0000-0000-0000300C0000}"/>
    <cellStyle name="Accent4 9" xfId="5046" xr:uid="{00000000-0005-0000-0000-0000310C0000}"/>
    <cellStyle name="Accent4 9 2" xfId="5047" xr:uid="{00000000-0005-0000-0000-0000320C0000}"/>
    <cellStyle name="Accent4 90" xfId="5048" xr:uid="{00000000-0005-0000-0000-0000330C0000}"/>
    <cellStyle name="Accent4 91" xfId="5049" xr:uid="{00000000-0005-0000-0000-0000340C0000}"/>
    <cellStyle name="Accent4 92" xfId="5050" xr:uid="{00000000-0005-0000-0000-0000350C0000}"/>
    <cellStyle name="Accent4 93" xfId="5051" xr:uid="{00000000-0005-0000-0000-0000360C0000}"/>
    <cellStyle name="Accent4 94" xfId="5052" xr:uid="{00000000-0005-0000-0000-0000370C0000}"/>
    <cellStyle name="Accent4 95" xfId="5053" xr:uid="{00000000-0005-0000-0000-0000380C0000}"/>
    <cellStyle name="Accent4 96" xfId="5054" xr:uid="{00000000-0005-0000-0000-0000390C0000}"/>
    <cellStyle name="Accent4 97" xfId="5055" xr:uid="{00000000-0005-0000-0000-00003A0C0000}"/>
    <cellStyle name="Accent4 98" xfId="5056" xr:uid="{00000000-0005-0000-0000-00003B0C0000}"/>
    <cellStyle name="Accent4 99" xfId="5057" xr:uid="{00000000-0005-0000-0000-00003C0C0000}"/>
    <cellStyle name="Accent5" xfId="62" builtinId="45" customBuiltin="1"/>
    <cellStyle name="Accent5 - 20%" xfId="5058" xr:uid="{00000000-0005-0000-0000-00003D0C0000}"/>
    <cellStyle name="Accent5 - 40%" xfId="5059" xr:uid="{00000000-0005-0000-0000-00003E0C0000}"/>
    <cellStyle name="Accent5 - 60%" xfId="5060" xr:uid="{00000000-0005-0000-0000-00003F0C0000}"/>
    <cellStyle name="Accent5 10" xfId="5061" xr:uid="{00000000-0005-0000-0000-0000400C0000}"/>
    <cellStyle name="Accent5 10 2" xfId="5062" xr:uid="{00000000-0005-0000-0000-0000410C0000}"/>
    <cellStyle name="Accent5 100" xfId="5063" xr:uid="{00000000-0005-0000-0000-0000420C0000}"/>
    <cellStyle name="Accent5 101" xfId="5064" xr:uid="{00000000-0005-0000-0000-0000430C0000}"/>
    <cellStyle name="Accent5 102" xfId="5065" xr:uid="{00000000-0005-0000-0000-0000440C0000}"/>
    <cellStyle name="Accent5 103" xfId="5066" xr:uid="{00000000-0005-0000-0000-0000450C0000}"/>
    <cellStyle name="Accent5 104" xfId="5067" xr:uid="{00000000-0005-0000-0000-0000460C0000}"/>
    <cellStyle name="Accent5 105" xfId="5068" xr:uid="{00000000-0005-0000-0000-0000470C0000}"/>
    <cellStyle name="Accent5 106" xfId="5069" xr:uid="{00000000-0005-0000-0000-0000480C0000}"/>
    <cellStyle name="Accent5 107" xfId="5070" xr:uid="{00000000-0005-0000-0000-0000490C0000}"/>
    <cellStyle name="Accent5 108" xfId="5071" xr:uid="{00000000-0005-0000-0000-00004A0C0000}"/>
    <cellStyle name="Accent5 109" xfId="5072" xr:uid="{00000000-0005-0000-0000-00004B0C0000}"/>
    <cellStyle name="Accent5 11" xfId="5073" xr:uid="{00000000-0005-0000-0000-00004C0C0000}"/>
    <cellStyle name="Accent5 11 2" xfId="5074" xr:uid="{00000000-0005-0000-0000-00004D0C0000}"/>
    <cellStyle name="Accent5 110" xfId="5075" xr:uid="{00000000-0005-0000-0000-00004E0C0000}"/>
    <cellStyle name="Accent5 111" xfId="5076" xr:uid="{00000000-0005-0000-0000-00004F0C0000}"/>
    <cellStyle name="Accent5 112" xfId="5077" xr:uid="{00000000-0005-0000-0000-0000500C0000}"/>
    <cellStyle name="Accent5 113" xfId="5078" xr:uid="{00000000-0005-0000-0000-0000510C0000}"/>
    <cellStyle name="Accent5 114" xfId="5079" xr:uid="{00000000-0005-0000-0000-0000520C0000}"/>
    <cellStyle name="Accent5 115" xfId="5080" xr:uid="{00000000-0005-0000-0000-0000530C0000}"/>
    <cellStyle name="Accent5 116" xfId="5081" xr:uid="{00000000-0005-0000-0000-0000540C0000}"/>
    <cellStyle name="Accent5 117" xfId="5082" xr:uid="{00000000-0005-0000-0000-0000550C0000}"/>
    <cellStyle name="Accent5 118" xfId="5083" xr:uid="{00000000-0005-0000-0000-0000560C0000}"/>
    <cellStyle name="Accent5 119" xfId="5084" xr:uid="{00000000-0005-0000-0000-0000570C0000}"/>
    <cellStyle name="Accent5 12" xfId="5085" xr:uid="{00000000-0005-0000-0000-0000580C0000}"/>
    <cellStyle name="Accent5 12 2" xfId="5086" xr:uid="{00000000-0005-0000-0000-0000590C0000}"/>
    <cellStyle name="Accent5 120" xfId="5087" xr:uid="{00000000-0005-0000-0000-00005A0C0000}"/>
    <cellStyle name="Accent5 121" xfId="5088" xr:uid="{00000000-0005-0000-0000-00005B0C0000}"/>
    <cellStyle name="Accent5 122" xfId="5089" xr:uid="{00000000-0005-0000-0000-00005C0C0000}"/>
    <cellStyle name="Accent5 123" xfId="5090" xr:uid="{00000000-0005-0000-0000-00005D0C0000}"/>
    <cellStyle name="Accent5 124" xfId="5091" xr:uid="{00000000-0005-0000-0000-00005E0C0000}"/>
    <cellStyle name="Accent5 125" xfId="5092" xr:uid="{00000000-0005-0000-0000-00005F0C0000}"/>
    <cellStyle name="Accent5 126" xfId="5093" xr:uid="{00000000-0005-0000-0000-0000600C0000}"/>
    <cellStyle name="Accent5 127" xfId="5094" xr:uid="{00000000-0005-0000-0000-0000610C0000}"/>
    <cellStyle name="Accent5 128" xfId="5095" xr:uid="{00000000-0005-0000-0000-0000620C0000}"/>
    <cellStyle name="Accent5 129" xfId="5096" xr:uid="{00000000-0005-0000-0000-0000630C0000}"/>
    <cellStyle name="Accent5 13" xfId="5097" xr:uid="{00000000-0005-0000-0000-0000640C0000}"/>
    <cellStyle name="Accent5 13 2" xfId="5098" xr:uid="{00000000-0005-0000-0000-0000650C0000}"/>
    <cellStyle name="Accent5 130" xfId="5099" xr:uid="{00000000-0005-0000-0000-0000660C0000}"/>
    <cellStyle name="Accent5 131" xfId="5100" xr:uid="{00000000-0005-0000-0000-0000670C0000}"/>
    <cellStyle name="Accent5 132" xfId="5101" xr:uid="{00000000-0005-0000-0000-0000680C0000}"/>
    <cellStyle name="Accent5 133" xfId="5102" xr:uid="{00000000-0005-0000-0000-0000690C0000}"/>
    <cellStyle name="Accent5 134" xfId="5103" xr:uid="{00000000-0005-0000-0000-00006A0C0000}"/>
    <cellStyle name="Accent5 135" xfId="5104" xr:uid="{00000000-0005-0000-0000-00006B0C0000}"/>
    <cellStyle name="Accent5 136" xfId="5105" xr:uid="{00000000-0005-0000-0000-00006C0C0000}"/>
    <cellStyle name="Accent5 137" xfId="5106" xr:uid="{00000000-0005-0000-0000-00006D0C0000}"/>
    <cellStyle name="Accent5 138" xfId="5107" xr:uid="{00000000-0005-0000-0000-00006E0C0000}"/>
    <cellStyle name="Accent5 139" xfId="5108" xr:uid="{00000000-0005-0000-0000-00006F0C0000}"/>
    <cellStyle name="Accent5 14" xfId="5109" xr:uid="{00000000-0005-0000-0000-0000700C0000}"/>
    <cellStyle name="Accent5 14 2" xfId="5110" xr:uid="{00000000-0005-0000-0000-0000710C0000}"/>
    <cellStyle name="Accent5 140" xfId="5111" xr:uid="{00000000-0005-0000-0000-0000720C0000}"/>
    <cellStyle name="Accent5 141" xfId="5112" xr:uid="{00000000-0005-0000-0000-0000730C0000}"/>
    <cellStyle name="Accent5 142" xfId="5113" xr:uid="{00000000-0005-0000-0000-0000740C0000}"/>
    <cellStyle name="Accent5 143" xfId="5114" xr:uid="{00000000-0005-0000-0000-0000750C0000}"/>
    <cellStyle name="Accent5 144" xfId="5115" xr:uid="{00000000-0005-0000-0000-0000760C0000}"/>
    <cellStyle name="Accent5 145" xfId="5116" xr:uid="{00000000-0005-0000-0000-0000770C0000}"/>
    <cellStyle name="Accent5 146" xfId="5117" xr:uid="{00000000-0005-0000-0000-0000780C0000}"/>
    <cellStyle name="Accent5 147" xfId="5118" xr:uid="{00000000-0005-0000-0000-0000790C0000}"/>
    <cellStyle name="Accent5 148" xfId="5119" xr:uid="{00000000-0005-0000-0000-00007A0C0000}"/>
    <cellStyle name="Accent5 149" xfId="5120" xr:uid="{00000000-0005-0000-0000-00007B0C0000}"/>
    <cellStyle name="Accent5 15" xfId="5121" xr:uid="{00000000-0005-0000-0000-00007C0C0000}"/>
    <cellStyle name="Accent5 15 2" xfId="5122" xr:uid="{00000000-0005-0000-0000-00007D0C0000}"/>
    <cellStyle name="Accent5 150" xfId="5123" xr:uid="{00000000-0005-0000-0000-00007E0C0000}"/>
    <cellStyle name="Accent5 151" xfId="5124" xr:uid="{00000000-0005-0000-0000-00007F0C0000}"/>
    <cellStyle name="Accent5 152" xfId="5125" xr:uid="{00000000-0005-0000-0000-0000800C0000}"/>
    <cellStyle name="Accent5 153" xfId="5126" xr:uid="{00000000-0005-0000-0000-0000810C0000}"/>
    <cellStyle name="Accent5 154" xfId="5127" xr:uid="{00000000-0005-0000-0000-0000820C0000}"/>
    <cellStyle name="Accent5 155" xfId="5128" xr:uid="{00000000-0005-0000-0000-0000830C0000}"/>
    <cellStyle name="Accent5 156" xfId="5129" xr:uid="{00000000-0005-0000-0000-0000840C0000}"/>
    <cellStyle name="Accent5 157" xfId="5130" xr:uid="{00000000-0005-0000-0000-0000850C0000}"/>
    <cellStyle name="Accent5 158" xfId="5131" xr:uid="{00000000-0005-0000-0000-0000860C0000}"/>
    <cellStyle name="Accent5 159" xfId="5132" xr:uid="{00000000-0005-0000-0000-0000870C0000}"/>
    <cellStyle name="Accent5 16" xfId="5133" xr:uid="{00000000-0005-0000-0000-0000880C0000}"/>
    <cellStyle name="Accent5 16 2" xfId="5134" xr:uid="{00000000-0005-0000-0000-0000890C0000}"/>
    <cellStyle name="Accent5 160" xfId="5135" xr:uid="{00000000-0005-0000-0000-00008A0C0000}"/>
    <cellStyle name="Accent5 161" xfId="5136" xr:uid="{00000000-0005-0000-0000-00008B0C0000}"/>
    <cellStyle name="Accent5 162" xfId="5137" xr:uid="{00000000-0005-0000-0000-00008C0C0000}"/>
    <cellStyle name="Accent5 163" xfId="5138" xr:uid="{00000000-0005-0000-0000-00008D0C0000}"/>
    <cellStyle name="Accent5 164" xfId="5139" xr:uid="{00000000-0005-0000-0000-00008E0C0000}"/>
    <cellStyle name="Accent5 165" xfId="5140" xr:uid="{00000000-0005-0000-0000-00008F0C0000}"/>
    <cellStyle name="Accent5 166" xfId="5141" xr:uid="{00000000-0005-0000-0000-0000900C0000}"/>
    <cellStyle name="Accent5 167" xfId="5142" xr:uid="{00000000-0005-0000-0000-0000910C0000}"/>
    <cellStyle name="Accent5 168" xfId="5143" xr:uid="{00000000-0005-0000-0000-0000920C0000}"/>
    <cellStyle name="Accent5 169" xfId="5144" xr:uid="{00000000-0005-0000-0000-0000930C0000}"/>
    <cellStyle name="Accent5 17" xfId="5145" xr:uid="{00000000-0005-0000-0000-0000940C0000}"/>
    <cellStyle name="Accent5 17 2" xfId="5146" xr:uid="{00000000-0005-0000-0000-0000950C0000}"/>
    <cellStyle name="Accent5 170" xfId="5147" xr:uid="{00000000-0005-0000-0000-0000960C0000}"/>
    <cellStyle name="Accent5 171" xfId="5148" xr:uid="{00000000-0005-0000-0000-0000970C0000}"/>
    <cellStyle name="Accent5 172" xfId="5149" xr:uid="{00000000-0005-0000-0000-0000980C0000}"/>
    <cellStyle name="Accent5 173" xfId="5150" xr:uid="{00000000-0005-0000-0000-0000990C0000}"/>
    <cellStyle name="Accent5 174" xfId="5151" xr:uid="{00000000-0005-0000-0000-00009A0C0000}"/>
    <cellStyle name="Accent5 175" xfId="5152" xr:uid="{00000000-0005-0000-0000-00009B0C0000}"/>
    <cellStyle name="Accent5 176" xfId="5153" xr:uid="{00000000-0005-0000-0000-00009C0C0000}"/>
    <cellStyle name="Accent5 177" xfId="5154" xr:uid="{00000000-0005-0000-0000-00009D0C0000}"/>
    <cellStyle name="Accent5 178" xfId="5155" xr:uid="{00000000-0005-0000-0000-00009E0C0000}"/>
    <cellStyle name="Accent5 179" xfId="5156" xr:uid="{00000000-0005-0000-0000-00009F0C0000}"/>
    <cellStyle name="Accent5 18" xfId="5157" xr:uid="{00000000-0005-0000-0000-0000A00C0000}"/>
    <cellStyle name="Accent5 18 2" xfId="5158" xr:uid="{00000000-0005-0000-0000-0000A10C0000}"/>
    <cellStyle name="Accent5 180" xfId="5159" xr:uid="{00000000-0005-0000-0000-0000A20C0000}"/>
    <cellStyle name="Accent5 181" xfId="5160" xr:uid="{00000000-0005-0000-0000-0000A30C0000}"/>
    <cellStyle name="Accent5 182" xfId="5161" xr:uid="{00000000-0005-0000-0000-0000A40C0000}"/>
    <cellStyle name="Accent5 183" xfId="5162" xr:uid="{00000000-0005-0000-0000-0000A50C0000}"/>
    <cellStyle name="Accent5 184" xfId="5163" xr:uid="{00000000-0005-0000-0000-0000A60C0000}"/>
    <cellStyle name="Accent5 185" xfId="5164" xr:uid="{00000000-0005-0000-0000-0000A70C0000}"/>
    <cellStyle name="Accent5 186" xfId="5165" xr:uid="{00000000-0005-0000-0000-0000A80C0000}"/>
    <cellStyle name="Accent5 187" xfId="5166" xr:uid="{00000000-0005-0000-0000-0000A90C0000}"/>
    <cellStyle name="Accent5 188" xfId="5167" xr:uid="{00000000-0005-0000-0000-0000AA0C0000}"/>
    <cellStyle name="Accent5 189" xfId="5168" xr:uid="{00000000-0005-0000-0000-0000AB0C0000}"/>
    <cellStyle name="Accent5 19" xfId="5169" xr:uid="{00000000-0005-0000-0000-0000AC0C0000}"/>
    <cellStyle name="Accent5 19 2" xfId="5170" xr:uid="{00000000-0005-0000-0000-0000AD0C0000}"/>
    <cellStyle name="Accent5 190" xfId="5171" xr:uid="{00000000-0005-0000-0000-0000AE0C0000}"/>
    <cellStyle name="Accent5 191" xfId="5172" xr:uid="{00000000-0005-0000-0000-0000AF0C0000}"/>
    <cellStyle name="Accent5 192" xfId="5173" xr:uid="{00000000-0005-0000-0000-0000B00C0000}"/>
    <cellStyle name="Accent5 193" xfId="5174" xr:uid="{00000000-0005-0000-0000-0000B10C0000}"/>
    <cellStyle name="Accent5 194" xfId="5175" xr:uid="{00000000-0005-0000-0000-0000B20C0000}"/>
    <cellStyle name="Accent5 195" xfId="5176" xr:uid="{00000000-0005-0000-0000-0000B30C0000}"/>
    <cellStyle name="Accent5 196" xfId="5177" xr:uid="{00000000-0005-0000-0000-0000B40C0000}"/>
    <cellStyle name="Accent5 197" xfId="5178" xr:uid="{00000000-0005-0000-0000-0000B50C0000}"/>
    <cellStyle name="Accent5 198" xfId="5179" xr:uid="{00000000-0005-0000-0000-0000B60C0000}"/>
    <cellStyle name="Accent5 199" xfId="5180" xr:uid="{00000000-0005-0000-0000-0000B70C0000}"/>
    <cellStyle name="Accent5 2" xfId="220" xr:uid="{00000000-0005-0000-0000-0000B80C0000}"/>
    <cellStyle name="Accent5 2 2" xfId="5182" xr:uid="{00000000-0005-0000-0000-0000B90C0000}"/>
    <cellStyle name="Accent5 2 3" xfId="5181" xr:uid="{00000000-0005-0000-0000-0000BA0C0000}"/>
    <cellStyle name="Accent5 20" xfId="5183" xr:uid="{00000000-0005-0000-0000-0000BB0C0000}"/>
    <cellStyle name="Accent5 20 2" xfId="5184" xr:uid="{00000000-0005-0000-0000-0000BC0C0000}"/>
    <cellStyle name="Accent5 200" xfId="5185" xr:uid="{00000000-0005-0000-0000-0000BD0C0000}"/>
    <cellStyle name="Accent5 201" xfId="5186" xr:uid="{00000000-0005-0000-0000-0000BE0C0000}"/>
    <cellStyle name="Accent5 202" xfId="5187" xr:uid="{00000000-0005-0000-0000-0000BF0C0000}"/>
    <cellStyle name="Accent5 203" xfId="5188" xr:uid="{00000000-0005-0000-0000-0000C00C0000}"/>
    <cellStyle name="Accent5 204" xfId="5189" xr:uid="{00000000-0005-0000-0000-0000C10C0000}"/>
    <cellStyle name="Accent5 205" xfId="5190" xr:uid="{00000000-0005-0000-0000-0000C20C0000}"/>
    <cellStyle name="Accent5 206" xfId="5191" xr:uid="{00000000-0005-0000-0000-0000C30C0000}"/>
    <cellStyle name="Accent5 207" xfId="5192" xr:uid="{00000000-0005-0000-0000-0000C40C0000}"/>
    <cellStyle name="Accent5 208" xfId="5193" xr:uid="{00000000-0005-0000-0000-0000C50C0000}"/>
    <cellStyle name="Accent5 209" xfId="5194" xr:uid="{00000000-0005-0000-0000-0000C60C0000}"/>
    <cellStyle name="Accent5 21" xfId="5195" xr:uid="{00000000-0005-0000-0000-0000C70C0000}"/>
    <cellStyle name="Accent5 21 2" xfId="5196" xr:uid="{00000000-0005-0000-0000-0000C80C0000}"/>
    <cellStyle name="Accent5 210" xfId="5197" xr:uid="{00000000-0005-0000-0000-0000C90C0000}"/>
    <cellStyle name="Accent5 211" xfId="5198" xr:uid="{00000000-0005-0000-0000-0000CA0C0000}"/>
    <cellStyle name="Accent5 212" xfId="5199" xr:uid="{00000000-0005-0000-0000-0000CB0C0000}"/>
    <cellStyle name="Accent5 213" xfId="5200" xr:uid="{00000000-0005-0000-0000-0000CC0C0000}"/>
    <cellStyle name="Accent5 214" xfId="5201" xr:uid="{00000000-0005-0000-0000-0000CD0C0000}"/>
    <cellStyle name="Accent5 215" xfId="5202" xr:uid="{00000000-0005-0000-0000-0000CE0C0000}"/>
    <cellStyle name="Accent5 216" xfId="5203" xr:uid="{00000000-0005-0000-0000-0000CF0C0000}"/>
    <cellStyle name="Accent5 217" xfId="5204" xr:uid="{00000000-0005-0000-0000-0000D00C0000}"/>
    <cellStyle name="Accent5 218" xfId="5205" xr:uid="{00000000-0005-0000-0000-0000D10C0000}"/>
    <cellStyle name="Accent5 219" xfId="5206" xr:uid="{00000000-0005-0000-0000-0000D20C0000}"/>
    <cellStyle name="Accent5 22" xfId="5207" xr:uid="{00000000-0005-0000-0000-0000D30C0000}"/>
    <cellStyle name="Accent5 22 2" xfId="5208" xr:uid="{00000000-0005-0000-0000-0000D40C0000}"/>
    <cellStyle name="Accent5 220" xfId="5209" xr:uid="{00000000-0005-0000-0000-0000D50C0000}"/>
    <cellStyle name="Accent5 221" xfId="5210" xr:uid="{00000000-0005-0000-0000-0000D60C0000}"/>
    <cellStyle name="Accent5 222" xfId="5211" xr:uid="{00000000-0005-0000-0000-0000D70C0000}"/>
    <cellStyle name="Accent5 223" xfId="5212" xr:uid="{00000000-0005-0000-0000-0000D80C0000}"/>
    <cellStyle name="Accent5 224" xfId="5213" xr:uid="{00000000-0005-0000-0000-0000D90C0000}"/>
    <cellStyle name="Accent5 225" xfId="5214" xr:uid="{00000000-0005-0000-0000-0000DA0C0000}"/>
    <cellStyle name="Accent5 226" xfId="5215" xr:uid="{00000000-0005-0000-0000-0000DB0C0000}"/>
    <cellStyle name="Accent5 227" xfId="5216" xr:uid="{00000000-0005-0000-0000-0000DC0C0000}"/>
    <cellStyle name="Accent5 228" xfId="5217" xr:uid="{00000000-0005-0000-0000-0000DD0C0000}"/>
    <cellStyle name="Accent5 229" xfId="5218" xr:uid="{00000000-0005-0000-0000-0000DE0C0000}"/>
    <cellStyle name="Accent5 23" xfId="5219" xr:uid="{00000000-0005-0000-0000-0000DF0C0000}"/>
    <cellStyle name="Accent5 23 2" xfId="5220" xr:uid="{00000000-0005-0000-0000-0000E00C0000}"/>
    <cellStyle name="Accent5 230" xfId="5221" xr:uid="{00000000-0005-0000-0000-0000E10C0000}"/>
    <cellStyle name="Accent5 231" xfId="5222" xr:uid="{00000000-0005-0000-0000-0000E20C0000}"/>
    <cellStyle name="Accent5 232" xfId="5223" xr:uid="{00000000-0005-0000-0000-0000E30C0000}"/>
    <cellStyle name="Accent5 233" xfId="5224" xr:uid="{00000000-0005-0000-0000-0000E40C0000}"/>
    <cellStyle name="Accent5 234" xfId="5225" xr:uid="{00000000-0005-0000-0000-0000E50C0000}"/>
    <cellStyle name="Accent5 235" xfId="5226" xr:uid="{00000000-0005-0000-0000-0000E60C0000}"/>
    <cellStyle name="Accent5 236" xfId="5227" xr:uid="{00000000-0005-0000-0000-0000E70C0000}"/>
    <cellStyle name="Accent5 237" xfId="5228" xr:uid="{00000000-0005-0000-0000-0000E80C0000}"/>
    <cellStyle name="Accent5 238" xfId="5229" xr:uid="{00000000-0005-0000-0000-0000E90C0000}"/>
    <cellStyle name="Accent5 239" xfId="5230" xr:uid="{00000000-0005-0000-0000-0000EA0C0000}"/>
    <cellStyle name="Accent5 24" xfId="5231" xr:uid="{00000000-0005-0000-0000-0000EB0C0000}"/>
    <cellStyle name="Accent5 24 2" xfId="5232" xr:uid="{00000000-0005-0000-0000-0000EC0C0000}"/>
    <cellStyle name="Accent5 240" xfId="5233" xr:uid="{00000000-0005-0000-0000-0000ED0C0000}"/>
    <cellStyle name="Accent5 241" xfId="5234" xr:uid="{00000000-0005-0000-0000-0000EE0C0000}"/>
    <cellStyle name="Accent5 242" xfId="5235" xr:uid="{00000000-0005-0000-0000-0000EF0C0000}"/>
    <cellStyle name="Accent5 243" xfId="5236" xr:uid="{00000000-0005-0000-0000-0000F00C0000}"/>
    <cellStyle name="Accent5 244" xfId="5237" xr:uid="{00000000-0005-0000-0000-0000F10C0000}"/>
    <cellStyle name="Accent5 245" xfId="5238" xr:uid="{00000000-0005-0000-0000-0000F20C0000}"/>
    <cellStyle name="Accent5 246" xfId="5239" xr:uid="{00000000-0005-0000-0000-0000F30C0000}"/>
    <cellStyle name="Accent5 247" xfId="5240" xr:uid="{00000000-0005-0000-0000-0000F40C0000}"/>
    <cellStyle name="Accent5 248" xfId="5241" xr:uid="{00000000-0005-0000-0000-0000F50C0000}"/>
    <cellStyle name="Accent5 249" xfId="5242" xr:uid="{00000000-0005-0000-0000-0000F60C0000}"/>
    <cellStyle name="Accent5 25" xfId="5243" xr:uid="{00000000-0005-0000-0000-0000F70C0000}"/>
    <cellStyle name="Accent5 25 2" xfId="5244" xr:uid="{00000000-0005-0000-0000-0000F80C0000}"/>
    <cellStyle name="Accent5 250" xfId="5245" xr:uid="{00000000-0005-0000-0000-0000F90C0000}"/>
    <cellStyle name="Accent5 251" xfId="5246" xr:uid="{00000000-0005-0000-0000-0000FA0C0000}"/>
    <cellStyle name="Accent5 252" xfId="5247" xr:uid="{00000000-0005-0000-0000-0000FB0C0000}"/>
    <cellStyle name="Accent5 253" xfId="5248" xr:uid="{00000000-0005-0000-0000-0000FC0C0000}"/>
    <cellStyle name="Accent5 254" xfId="5249" xr:uid="{00000000-0005-0000-0000-0000FD0C0000}"/>
    <cellStyle name="Accent5 255" xfId="5250" xr:uid="{00000000-0005-0000-0000-0000FE0C0000}"/>
    <cellStyle name="Accent5 256" xfId="5251" xr:uid="{00000000-0005-0000-0000-0000FF0C0000}"/>
    <cellStyle name="Accent5 257" xfId="5252" xr:uid="{00000000-0005-0000-0000-0000000D0000}"/>
    <cellStyle name="Accent5 258" xfId="5253" xr:uid="{00000000-0005-0000-0000-0000010D0000}"/>
    <cellStyle name="Accent5 259" xfId="5254" xr:uid="{00000000-0005-0000-0000-0000020D0000}"/>
    <cellStyle name="Accent5 26" xfId="5255" xr:uid="{00000000-0005-0000-0000-0000030D0000}"/>
    <cellStyle name="Accent5 26 2" xfId="5256" xr:uid="{00000000-0005-0000-0000-0000040D0000}"/>
    <cellStyle name="Accent5 260" xfId="5257" xr:uid="{00000000-0005-0000-0000-0000050D0000}"/>
    <cellStyle name="Accent5 261" xfId="5258" xr:uid="{00000000-0005-0000-0000-0000060D0000}"/>
    <cellStyle name="Accent5 262" xfId="5259" xr:uid="{00000000-0005-0000-0000-0000070D0000}"/>
    <cellStyle name="Accent5 263" xfId="5260" xr:uid="{00000000-0005-0000-0000-0000080D0000}"/>
    <cellStyle name="Accent5 264" xfId="5261" xr:uid="{00000000-0005-0000-0000-0000090D0000}"/>
    <cellStyle name="Accent5 265" xfId="5262" xr:uid="{00000000-0005-0000-0000-00000A0D0000}"/>
    <cellStyle name="Accent5 266" xfId="5263" xr:uid="{00000000-0005-0000-0000-00000B0D0000}"/>
    <cellStyle name="Accent5 267" xfId="5264" xr:uid="{00000000-0005-0000-0000-00000C0D0000}"/>
    <cellStyle name="Accent5 268" xfId="5265" xr:uid="{00000000-0005-0000-0000-00000D0D0000}"/>
    <cellStyle name="Accent5 269" xfId="5266" xr:uid="{00000000-0005-0000-0000-00000E0D0000}"/>
    <cellStyle name="Accent5 27" xfId="5267" xr:uid="{00000000-0005-0000-0000-00000F0D0000}"/>
    <cellStyle name="Accent5 27 2" xfId="5268" xr:uid="{00000000-0005-0000-0000-0000100D0000}"/>
    <cellStyle name="Accent5 270" xfId="5269" xr:uid="{00000000-0005-0000-0000-0000110D0000}"/>
    <cellStyle name="Accent5 271" xfId="5270" xr:uid="{00000000-0005-0000-0000-0000120D0000}"/>
    <cellStyle name="Accent5 272" xfId="5271" xr:uid="{00000000-0005-0000-0000-0000130D0000}"/>
    <cellStyle name="Accent5 273" xfId="5272" xr:uid="{00000000-0005-0000-0000-0000140D0000}"/>
    <cellStyle name="Accent5 274" xfId="5273" xr:uid="{00000000-0005-0000-0000-0000150D0000}"/>
    <cellStyle name="Accent5 275" xfId="5274" xr:uid="{00000000-0005-0000-0000-0000160D0000}"/>
    <cellStyle name="Accent5 276" xfId="5275" xr:uid="{00000000-0005-0000-0000-0000170D0000}"/>
    <cellStyle name="Accent5 277" xfId="5276" xr:uid="{00000000-0005-0000-0000-0000180D0000}"/>
    <cellStyle name="Accent5 278" xfId="5277" xr:uid="{00000000-0005-0000-0000-0000190D0000}"/>
    <cellStyle name="Accent5 279" xfId="5278" xr:uid="{00000000-0005-0000-0000-00001A0D0000}"/>
    <cellStyle name="Accent5 28" xfId="5279" xr:uid="{00000000-0005-0000-0000-00001B0D0000}"/>
    <cellStyle name="Accent5 28 2" xfId="5280" xr:uid="{00000000-0005-0000-0000-00001C0D0000}"/>
    <cellStyle name="Accent5 280" xfId="5281" xr:uid="{00000000-0005-0000-0000-00001D0D0000}"/>
    <cellStyle name="Accent5 281" xfId="5282" xr:uid="{00000000-0005-0000-0000-00001E0D0000}"/>
    <cellStyle name="Accent5 282" xfId="5283" xr:uid="{00000000-0005-0000-0000-00001F0D0000}"/>
    <cellStyle name="Accent5 283" xfId="5284" xr:uid="{00000000-0005-0000-0000-0000200D0000}"/>
    <cellStyle name="Accent5 284" xfId="5285" xr:uid="{00000000-0005-0000-0000-0000210D0000}"/>
    <cellStyle name="Accent5 285" xfId="5286" xr:uid="{00000000-0005-0000-0000-0000220D0000}"/>
    <cellStyle name="Accent5 286" xfId="5287" xr:uid="{00000000-0005-0000-0000-0000230D0000}"/>
    <cellStyle name="Accent5 287" xfId="5288" xr:uid="{00000000-0005-0000-0000-0000240D0000}"/>
    <cellStyle name="Accent5 288" xfId="5289" xr:uid="{00000000-0005-0000-0000-0000250D0000}"/>
    <cellStyle name="Accent5 289" xfId="5290" xr:uid="{00000000-0005-0000-0000-0000260D0000}"/>
    <cellStyle name="Accent5 29" xfId="5291" xr:uid="{00000000-0005-0000-0000-0000270D0000}"/>
    <cellStyle name="Accent5 29 2" xfId="5292" xr:uid="{00000000-0005-0000-0000-0000280D0000}"/>
    <cellStyle name="Accent5 290" xfId="5293" xr:uid="{00000000-0005-0000-0000-0000290D0000}"/>
    <cellStyle name="Accent5 291" xfId="5294" xr:uid="{00000000-0005-0000-0000-00002A0D0000}"/>
    <cellStyle name="Accent5 292" xfId="5295" xr:uid="{00000000-0005-0000-0000-00002B0D0000}"/>
    <cellStyle name="Accent5 293" xfId="5296" xr:uid="{00000000-0005-0000-0000-00002C0D0000}"/>
    <cellStyle name="Accent5 294" xfId="5297" xr:uid="{00000000-0005-0000-0000-00002D0D0000}"/>
    <cellStyle name="Accent5 295" xfId="5298" xr:uid="{00000000-0005-0000-0000-00002E0D0000}"/>
    <cellStyle name="Accent5 296" xfId="5299" xr:uid="{00000000-0005-0000-0000-00002F0D0000}"/>
    <cellStyle name="Accent5 297" xfId="5300" xr:uid="{00000000-0005-0000-0000-0000300D0000}"/>
    <cellStyle name="Accent5 298" xfId="5301" xr:uid="{00000000-0005-0000-0000-0000310D0000}"/>
    <cellStyle name="Accent5 299" xfId="5302" xr:uid="{00000000-0005-0000-0000-0000320D0000}"/>
    <cellStyle name="Accent5 3" xfId="221" xr:uid="{00000000-0005-0000-0000-0000330D0000}"/>
    <cellStyle name="Accent5 3 2" xfId="5304" xr:uid="{00000000-0005-0000-0000-0000340D0000}"/>
    <cellStyle name="Accent5 3 3" xfId="5303" xr:uid="{00000000-0005-0000-0000-0000350D0000}"/>
    <cellStyle name="Accent5 30" xfId="5305" xr:uid="{00000000-0005-0000-0000-0000360D0000}"/>
    <cellStyle name="Accent5 30 2" xfId="5306" xr:uid="{00000000-0005-0000-0000-0000370D0000}"/>
    <cellStyle name="Accent5 300" xfId="5307" xr:uid="{00000000-0005-0000-0000-0000380D0000}"/>
    <cellStyle name="Accent5 301" xfId="5308" xr:uid="{00000000-0005-0000-0000-0000390D0000}"/>
    <cellStyle name="Accent5 302" xfId="5309" xr:uid="{00000000-0005-0000-0000-00003A0D0000}"/>
    <cellStyle name="Accent5 303" xfId="5310" xr:uid="{00000000-0005-0000-0000-00003B0D0000}"/>
    <cellStyle name="Accent5 304" xfId="5311" xr:uid="{00000000-0005-0000-0000-00003C0D0000}"/>
    <cellStyle name="Accent5 305" xfId="5312" xr:uid="{00000000-0005-0000-0000-00003D0D0000}"/>
    <cellStyle name="Accent5 306" xfId="5313" xr:uid="{00000000-0005-0000-0000-00003E0D0000}"/>
    <cellStyle name="Accent5 307" xfId="5314" xr:uid="{00000000-0005-0000-0000-00003F0D0000}"/>
    <cellStyle name="Accent5 308" xfId="5315" xr:uid="{00000000-0005-0000-0000-0000400D0000}"/>
    <cellStyle name="Accent5 309" xfId="5316" xr:uid="{00000000-0005-0000-0000-0000410D0000}"/>
    <cellStyle name="Accent5 31" xfId="5317" xr:uid="{00000000-0005-0000-0000-0000420D0000}"/>
    <cellStyle name="Accent5 31 2" xfId="5318" xr:uid="{00000000-0005-0000-0000-0000430D0000}"/>
    <cellStyle name="Accent5 310" xfId="5319" xr:uid="{00000000-0005-0000-0000-0000440D0000}"/>
    <cellStyle name="Accent5 311" xfId="5320" xr:uid="{00000000-0005-0000-0000-0000450D0000}"/>
    <cellStyle name="Accent5 312" xfId="5321" xr:uid="{00000000-0005-0000-0000-0000460D0000}"/>
    <cellStyle name="Accent5 313" xfId="5322" xr:uid="{00000000-0005-0000-0000-0000470D0000}"/>
    <cellStyle name="Accent5 314" xfId="5323" xr:uid="{00000000-0005-0000-0000-0000480D0000}"/>
    <cellStyle name="Accent5 315" xfId="5324" xr:uid="{00000000-0005-0000-0000-0000490D0000}"/>
    <cellStyle name="Accent5 316" xfId="5325" xr:uid="{00000000-0005-0000-0000-00004A0D0000}"/>
    <cellStyle name="Accent5 317" xfId="5326" xr:uid="{00000000-0005-0000-0000-00004B0D0000}"/>
    <cellStyle name="Accent5 318" xfId="5327" xr:uid="{00000000-0005-0000-0000-00004C0D0000}"/>
    <cellStyle name="Accent5 319" xfId="5328" xr:uid="{00000000-0005-0000-0000-00004D0D0000}"/>
    <cellStyle name="Accent5 32" xfId="5329" xr:uid="{00000000-0005-0000-0000-00004E0D0000}"/>
    <cellStyle name="Accent5 32 2" xfId="5330" xr:uid="{00000000-0005-0000-0000-00004F0D0000}"/>
    <cellStyle name="Accent5 320" xfId="5331" xr:uid="{00000000-0005-0000-0000-0000500D0000}"/>
    <cellStyle name="Accent5 321" xfId="5332" xr:uid="{00000000-0005-0000-0000-0000510D0000}"/>
    <cellStyle name="Accent5 322" xfId="5333" xr:uid="{00000000-0005-0000-0000-0000520D0000}"/>
    <cellStyle name="Accent5 323" xfId="5334" xr:uid="{00000000-0005-0000-0000-0000530D0000}"/>
    <cellStyle name="Accent5 324" xfId="5335" xr:uid="{00000000-0005-0000-0000-0000540D0000}"/>
    <cellStyle name="Accent5 325" xfId="5336" xr:uid="{00000000-0005-0000-0000-0000550D0000}"/>
    <cellStyle name="Accent5 326" xfId="5337" xr:uid="{00000000-0005-0000-0000-0000560D0000}"/>
    <cellStyle name="Accent5 327" xfId="5338" xr:uid="{00000000-0005-0000-0000-0000570D0000}"/>
    <cellStyle name="Accent5 328" xfId="5339" xr:uid="{00000000-0005-0000-0000-0000580D0000}"/>
    <cellStyle name="Accent5 329" xfId="5340" xr:uid="{00000000-0005-0000-0000-0000590D0000}"/>
    <cellStyle name="Accent5 33" xfId="5341" xr:uid="{00000000-0005-0000-0000-00005A0D0000}"/>
    <cellStyle name="Accent5 33 2" xfId="5342" xr:uid="{00000000-0005-0000-0000-00005B0D0000}"/>
    <cellStyle name="Accent5 330" xfId="5343" xr:uid="{00000000-0005-0000-0000-00005C0D0000}"/>
    <cellStyle name="Accent5 331" xfId="5344" xr:uid="{00000000-0005-0000-0000-00005D0D0000}"/>
    <cellStyle name="Accent5 332" xfId="5345" xr:uid="{00000000-0005-0000-0000-00005E0D0000}"/>
    <cellStyle name="Accent5 333" xfId="5346" xr:uid="{00000000-0005-0000-0000-00005F0D0000}"/>
    <cellStyle name="Accent5 334" xfId="5347" xr:uid="{00000000-0005-0000-0000-0000600D0000}"/>
    <cellStyle name="Accent5 335" xfId="5348" xr:uid="{00000000-0005-0000-0000-0000610D0000}"/>
    <cellStyle name="Accent5 336" xfId="5349" xr:uid="{00000000-0005-0000-0000-0000620D0000}"/>
    <cellStyle name="Accent5 337" xfId="5350" xr:uid="{00000000-0005-0000-0000-0000630D0000}"/>
    <cellStyle name="Accent5 338" xfId="5351" xr:uid="{00000000-0005-0000-0000-0000640D0000}"/>
    <cellStyle name="Accent5 339" xfId="5352" xr:uid="{00000000-0005-0000-0000-0000650D0000}"/>
    <cellStyle name="Accent5 34" xfId="5353" xr:uid="{00000000-0005-0000-0000-0000660D0000}"/>
    <cellStyle name="Accent5 34 2" xfId="5354" xr:uid="{00000000-0005-0000-0000-0000670D0000}"/>
    <cellStyle name="Accent5 340" xfId="5355" xr:uid="{00000000-0005-0000-0000-0000680D0000}"/>
    <cellStyle name="Accent5 341" xfId="5356" xr:uid="{00000000-0005-0000-0000-0000690D0000}"/>
    <cellStyle name="Accent5 342" xfId="5357" xr:uid="{00000000-0005-0000-0000-00006A0D0000}"/>
    <cellStyle name="Accent5 343" xfId="5358" xr:uid="{00000000-0005-0000-0000-00006B0D0000}"/>
    <cellStyle name="Accent5 344" xfId="5359" xr:uid="{00000000-0005-0000-0000-00006C0D0000}"/>
    <cellStyle name="Accent5 345" xfId="5360" xr:uid="{00000000-0005-0000-0000-00006D0D0000}"/>
    <cellStyle name="Accent5 346" xfId="5361" xr:uid="{00000000-0005-0000-0000-00006E0D0000}"/>
    <cellStyle name="Accent5 347" xfId="5362" xr:uid="{00000000-0005-0000-0000-00006F0D0000}"/>
    <cellStyle name="Accent5 348" xfId="5363" xr:uid="{00000000-0005-0000-0000-0000700D0000}"/>
    <cellStyle name="Accent5 349" xfId="5364" xr:uid="{00000000-0005-0000-0000-0000710D0000}"/>
    <cellStyle name="Accent5 35" xfId="5365" xr:uid="{00000000-0005-0000-0000-0000720D0000}"/>
    <cellStyle name="Accent5 35 2" xfId="5366" xr:uid="{00000000-0005-0000-0000-0000730D0000}"/>
    <cellStyle name="Accent5 350" xfId="5367" xr:uid="{00000000-0005-0000-0000-0000740D0000}"/>
    <cellStyle name="Accent5 351" xfId="5368" xr:uid="{00000000-0005-0000-0000-0000750D0000}"/>
    <cellStyle name="Accent5 352" xfId="5369" xr:uid="{00000000-0005-0000-0000-0000760D0000}"/>
    <cellStyle name="Accent5 353" xfId="5370" xr:uid="{00000000-0005-0000-0000-0000770D0000}"/>
    <cellStyle name="Accent5 354" xfId="5371" xr:uid="{00000000-0005-0000-0000-0000780D0000}"/>
    <cellStyle name="Accent5 355" xfId="5372" xr:uid="{00000000-0005-0000-0000-0000790D0000}"/>
    <cellStyle name="Accent5 356" xfId="5373" xr:uid="{00000000-0005-0000-0000-00007A0D0000}"/>
    <cellStyle name="Accent5 357" xfId="5374" xr:uid="{00000000-0005-0000-0000-00007B0D0000}"/>
    <cellStyle name="Accent5 358" xfId="5375" xr:uid="{00000000-0005-0000-0000-00007C0D0000}"/>
    <cellStyle name="Accent5 359" xfId="5376" xr:uid="{00000000-0005-0000-0000-00007D0D0000}"/>
    <cellStyle name="Accent5 36" xfId="5377" xr:uid="{00000000-0005-0000-0000-00007E0D0000}"/>
    <cellStyle name="Accent5 36 2" xfId="5378" xr:uid="{00000000-0005-0000-0000-00007F0D0000}"/>
    <cellStyle name="Accent5 360" xfId="5379" xr:uid="{00000000-0005-0000-0000-0000800D0000}"/>
    <cellStyle name="Accent5 361" xfId="5380" xr:uid="{00000000-0005-0000-0000-0000810D0000}"/>
    <cellStyle name="Accent5 362" xfId="5381" xr:uid="{00000000-0005-0000-0000-0000820D0000}"/>
    <cellStyle name="Accent5 363" xfId="5382" xr:uid="{00000000-0005-0000-0000-0000830D0000}"/>
    <cellStyle name="Accent5 364" xfId="5383" xr:uid="{00000000-0005-0000-0000-0000840D0000}"/>
    <cellStyle name="Accent5 365" xfId="5384" xr:uid="{00000000-0005-0000-0000-0000850D0000}"/>
    <cellStyle name="Accent5 366" xfId="5385" xr:uid="{00000000-0005-0000-0000-0000860D0000}"/>
    <cellStyle name="Accent5 367" xfId="5386" xr:uid="{00000000-0005-0000-0000-0000870D0000}"/>
    <cellStyle name="Accent5 368" xfId="5387" xr:uid="{00000000-0005-0000-0000-0000880D0000}"/>
    <cellStyle name="Accent5 369" xfId="5388" xr:uid="{00000000-0005-0000-0000-0000890D0000}"/>
    <cellStyle name="Accent5 37" xfId="5389" xr:uid="{00000000-0005-0000-0000-00008A0D0000}"/>
    <cellStyle name="Accent5 37 2" xfId="5390" xr:uid="{00000000-0005-0000-0000-00008B0D0000}"/>
    <cellStyle name="Accent5 370" xfId="5391" xr:uid="{00000000-0005-0000-0000-00008C0D0000}"/>
    <cellStyle name="Accent5 371" xfId="5392" xr:uid="{00000000-0005-0000-0000-00008D0D0000}"/>
    <cellStyle name="Accent5 372" xfId="5393" xr:uid="{00000000-0005-0000-0000-00008E0D0000}"/>
    <cellStyle name="Accent5 373" xfId="5394" xr:uid="{00000000-0005-0000-0000-00008F0D0000}"/>
    <cellStyle name="Accent5 374" xfId="5395" xr:uid="{00000000-0005-0000-0000-0000900D0000}"/>
    <cellStyle name="Accent5 375" xfId="5396" xr:uid="{00000000-0005-0000-0000-0000910D0000}"/>
    <cellStyle name="Accent5 376" xfId="5397" xr:uid="{00000000-0005-0000-0000-0000920D0000}"/>
    <cellStyle name="Accent5 377" xfId="5398" xr:uid="{00000000-0005-0000-0000-0000930D0000}"/>
    <cellStyle name="Accent5 378" xfId="5399" xr:uid="{00000000-0005-0000-0000-0000940D0000}"/>
    <cellStyle name="Accent5 379" xfId="5400" xr:uid="{00000000-0005-0000-0000-0000950D0000}"/>
    <cellStyle name="Accent5 38" xfId="5401" xr:uid="{00000000-0005-0000-0000-0000960D0000}"/>
    <cellStyle name="Accent5 38 2" xfId="5402" xr:uid="{00000000-0005-0000-0000-0000970D0000}"/>
    <cellStyle name="Accent5 380" xfId="5403" xr:uid="{00000000-0005-0000-0000-0000980D0000}"/>
    <cellStyle name="Accent5 381" xfId="5404" xr:uid="{00000000-0005-0000-0000-0000990D0000}"/>
    <cellStyle name="Accent5 382" xfId="5405" xr:uid="{00000000-0005-0000-0000-00009A0D0000}"/>
    <cellStyle name="Accent5 383" xfId="5406" xr:uid="{00000000-0005-0000-0000-00009B0D0000}"/>
    <cellStyle name="Accent5 384" xfId="5407" xr:uid="{00000000-0005-0000-0000-00009C0D0000}"/>
    <cellStyle name="Accent5 385" xfId="5408" xr:uid="{00000000-0005-0000-0000-00009D0D0000}"/>
    <cellStyle name="Accent5 386" xfId="5409" xr:uid="{00000000-0005-0000-0000-00009E0D0000}"/>
    <cellStyle name="Accent5 387" xfId="5410" xr:uid="{00000000-0005-0000-0000-00009F0D0000}"/>
    <cellStyle name="Accent5 388" xfId="5411" xr:uid="{00000000-0005-0000-0000-0000A00D0000}"/>
    <cellStyle name="Accent5 389" xfId="5412" xr:uid="{00000000-0005-0000-0000-0000A10D0000}"/>
    <cellStyle name="Accent5 39" xfId="5413" xr:uid="{00000000-0005-0000-0000-0000A20D0000}"/>
    <cellStyle name="Accent5 39 2" xfId="5414" xr:uid="{00000000-0005-0000-0000-0000A30D0000}"/>
    <cellStyle name="Accent5 390" xfId="5415" xr:uid="{00000000-0005-0000-0000-0000A40D0000}"/>
    <cellStyle name="Accent5 391" xfId="5416" xr:uid="{00000000-0005-0000-0000-0000A50D0000}"/>
    <cellStyle name="Accent5 392" xfId="5417" xr:uid="{00000000-0005-0000-0000-0000A60D0000}"/>
    <cellStyle name="Accent5 393" xfId="5418" xr:uid="{00000000-0005-0000-0000-0000A70D0000}"/>
    <cellStyle name="Accent5 394" xfId="5419" xr:uid="{00000000-0005-0000-0000-0000A80D0000}"/>
    <cellStyle name="Accent5 395" xfId="5420" xr:uid="{00000000-0005-0000-0000-0000A90D0000}"/>
    <cellStyle name="Accent5 396" xfId="5421" xr:uid="{00000000-0005-0000-0000-0000AA0D0000}"/>
    <cellStyle name="Accent5 397" xfId="5422" xr:uid="{00000000-0005-0000-0000-0000AB0D0000}"/>
    <cellStyle name="Accent5 398" xfId="5423" xr:uid="{00000000-0005-0000-0000-0000AC0D0000}"/>
    <cellStyle name="Accent5 399" xfId="5424" xr:uid="{00000000-0005-0000-0000-0000AD0D0000}"/>
    <cellStyle name="Accent5 4" xfId="222" xr:uid="{00000000-0005-0000-0000-0000AE0D0000}"/>
    <cellStyle name="Accent5 4 2" xfId="5426" xr:uid="{00000000-0005-0000-0000-0000AF0D0000}"/>
    <cellStyle name="Accent5 4 3" xfId="5425" xr:uid="{00000000-0005-0000-0000-0000B00D0000}"/>
    <cellStyle name="Accent5 40" xfId="5427" xr:uid="{00000000-0005-0000-0000-0000B10D0000}"/>
    <cellStyle name="Accent5 40 2" xfId="5428" xr:uid="{00000000-0005-0000-0000-0000B20D0000}"/>
    <cellStyle name="Accent5 400" xfId="5429" xr:uid="{00000000-0005-0000-0000-0000B30D0000}"/>
    <cellStyle name="Accent5 401" xfId="5430" xr:uid="{00000000-0005-0000-0000-0000B40D0000}"/>
    <cellStyle name="Accent5 402" xfId="5431" xr:uid="{00000000-0005-0000-0000-0000B50D0000}"/>
    <cellStyle name="Accent5 403" xfId="5432" xr:uid="{00000000-0005-0000-0000-0000B60D0000}"/>
    <cellStyle name="Accent5 404" xfId="5433" xr:uid="{00000000-0005-0000-0000-0000B70D0000}"/>
    <cellStyle name="Accent5 405" xfId="5434" xr:uid="{00000000-0005-0000-0000-0000B80D0000}"/>
    <cellStyle name="Accent5 406" xfId="5435" xr:uid="{00000000-0005-0000-0000-0000B90D0000}"/>
    <cellStyle name="Accent5 407" xfId="5436" xr:uid="{00000000-0005-0000-0000-0000BA0D0000}"/>
    <cellStyle name="Accent5 408" xfId="5437" xr:uid="{00000000-0005-0000-0000-0000BB0D0000}"/>
    <cellStyle name="Accent5 409" xfId="5438" xr:uid="{00000000-0005-0000-0000-0000BC0D0000}"/>
    <cellStyle name="Accent5 41" xfId="5439" xr:uid="{00000000-0005-0000-0000-0000BD0D0000}"/>
    <cellStyle name="Accent5 41 2" xfId="5440" xr:uid="{00000000-0005-0000-0000-0000BE0D0000}"/>
    <cellStyle name="Accent5 410" xfId="5441" xr:uid="{00000000-0005-0000-0000-0000BF0D0000}"/>
    <cellStyle name="Accent5 411" xfId="5442" xr:uid="{00000000-0005-0000-0000-0000C00D0000}"/>
    <cellStyle name="Accent5 412" xfId="5443" xr:uid="{00000000-0005-0000-0000-0000C10D0000}"/>
    <cellStyle name="Accent5 413" xfId="5444" xr:uid="{00000000-0005-0000-0000-0000C20D0000}"/>
    <cellStyle name="Accent5 414" xfId="5445" xr:uid="{00000000-0005-0000-0000-0000C30D0000}"/>
    <cellStyle name="Accent5 415" xfId="5446" xr:uid="{00000000-0005-0000-0000-0000C40D0000}"/>
    <cellStyle name="Accent5 416" xfId="5447" xr:uid="{00000000-0005-0000-0000-0000C50D0000}"/>
    <cellStyle name="Accent5 417" xfId="5448" xr:uid="{00000000-0005-0000-0000-0000C60D0000}"/>
    <cellStyle name="Accent5 418" xfId="5449" xr:uid="{00000000-0005-0000-0000-0000C70D0000}"/>
    <cellStyle name="Accent5 419" xfId="5450" xr:uid="{00000000-0005-0000-0000-0000C80D0000}"/>
    <cellStyle name="Accent5 42" xfId="5451" xr:uid="{00000000-0005-0000-0000-0000C90D0000}"/>
    <cellStyle name="Accent5 42 2" xfId="5452" xr:uid="{00000000-0005-0000-0000-0000CA0D0000}"/>
    <cellStyle name="Accent5 420" xfId="5453" xr:uid="{00000000-0005-0000-0000-0000CB0D0000}"/>
    <cellStyle name="Accent5 421" xfId="5454" xr:uid="{00000000-0005-0000-0000-0000CC0D0000}"/>
    <cellStyle name="Accent5 422" xfId="5455" xr:uid="{00000000-0005-0000-0000-0000CD0D0000}"/>
    <cellStyle name="Accent5 423" xfId="5456" xr:uid="{00000000-0005-0000-0000-0000CE0D0000}"/>
    <cellStyle name="Accent5 424" xfId="5457" xr:uid="{00000000-0005-0000-0000-0000CF0D0000}"/>
    <cellStyle name="Accent5 425" xfId="5458" xr:uid="{00000000-0005-0000-0000-0000D00D0000}"/>
    <cellStyle name="Accent5 426" xfId="5459" xr:uid="{00000000-0005-0000-0000-0000D10D0000}"/>
    <cellStyle name="Accent5 427" xfId="5460" xr:uid="{00000000-0005-0000-0000-0000D20D0000}"/>
    <cellStyle name="Accent5 428" xfId="5461" xr:uid="{00000000-0005-0000-0000-0000D30D0000}"/>
    <cellStyle name="Accent5 429" xfId="5462" xr:uid="{00000000-0005-0000-0000-0000D40D0000}"/>
    <cellStyle name="Accent5 43" xfId="5463" xr:uid="{00000000-0005-0000-0000-0000D50D0000}"/>
    <cellStyle name="Accent5 43 2" xfId="5464" xr:uid="{00000000-0005-0000-0000-0000D60D0000}"/>
    <cellStyle name="Accent5 430" xfId="5465" xr:uid="{00000000-0005-0000-0000-0000D70D0000}"/>
    <cellStyle name="Accent5 431" xfId="5466" xr:uid="{00000000-0005-0000-0000-0000D80D0000}"/>
    <cellStyle name="Accent5 432" xfId="5467" xr:uid="{00000000-0005-0000-0000-0000D90D0000}"/>
    <cellStyle name="Accent5 433" xfId="5468" xr:uid="{00000000-0005-0000-0000-0000DA0D0000}"/>
    <cellStyle name="Accent5 434" xfId="5469" xr:uid="{00000000-0005-0000-0000-0000DB0D0000}"/>
    <cellStyle name="Accent5 435" xfId="5470" xr:uid="{00000000-0005-0000-0000-0000DC0D0000}"/>
    <cellStyle name="Accent5 436" xfId="5471" xr:uid="{00000000-0005-0000-0000-0000DD0D0000}"/>
    <cellStyle name="Accent5 437" xfId="5472" xr:uid="{00000000-0005-0000-0000-0000DE0D0000}"/>
    <cellStyle name="Accent5 438" xfId="5473" xr:uid="{00000000-0005-0000-0000-0000DF0D0000}"/>
    <cellStyle name="Accent5 439" xfId="5474" xr:uid="{00000000-0005-0000-0000-0000E00D0000}"/>
    <cellStyle name="Accent5 44" xfId="5475" xr:uid="{00000000-0005-0000-0000-0000E10D0000}"/>
    <cellStyle name="Accent5 44 2" xfId="5476" xr:uid="{00000000-0005-0000-0000-0000E20D0000}"/>
    <cellStyle name="Accent5 440" xfId="5477" xr:uid="{00000000-0005-0000-0000-0000E30D0000}"/>
    <cellStyle name="Accent5 441" xfId="5478" xr:uid="{00000000-0005-0000-0000-0000E40D0000}"/>
    <cellStyle name="Accent5 442" xfId="5479" xr:uid="{00000000-0005-0000-0000-0000E50D0000}"/>
    <cellStyle name="Accent5 443" xfId="5480" xr:uid="{00000000-0005-0000-0000-0000E60D0000}"/>
    <cellStyle name="Accent5 444" xfId="5481" xr:uid="{00000000-0005-0000-0000-0000E70D0000}"/>
    <cellStyle name="Accent5 445" xfId="5482" xr:uid="{00000000-0005-0000-0000-0000E80D0000}"/>
    <cellStyle name="Accent5 446" xfId="5483" xr:uid="{00000000-0005-0000-0000-0000E90D0000}"/>
    <cellStyle name="Accent5 447" xfId="5484" xr:uid="{00000000-0005-0000-0000-0000EA0D0000}"/>
    <cellStyle name="Accent5 448" xfId="5485" xr:uid="{00000000-0005-0000-0000-0000EB0D0000}"/>
    <cellStyle name="Accent5 45" xfId="5486" xr:uid="{00000000-0005-0000-0000-0000EC0D0000}"/>
    <cellStyle name="Accent5 45 2" xfId="5487" xr:uid="{00000000-0005-0000-0000-0000ED0D0000}"/>
    <cellStyle name="Accent5 46" xfId="5488" xr:uid="{00000000-0005-0000-0000-0000EE0D0000}"/>
    <cellStyle name="Accent5 46 2" xfId="5489" xr:uid="{00000000-0005-0000-0000-0000EF0D0000}"/>
    <cellStyle name="Accent5 47" xfId="5490" xr:uid="{00000000-0005-0000-0000-0000F00D0000}"/>
    <cellStyle name="Accent5 47 2" xfId="5491" xr:uid="{00000000-0005-0000-0000-0000F10D0000}"/>
    <cellStyle name="Accent5 48" xfId="5492" xr:uid="{00000000-0005-0000-0000-0000F20D0000}"/>
    <cellStyle name="Accent5 48 2" xfId="5493" xr:uid="{00000000-0005-0000-0000-0000F30D0000}"/>
    <cellStyle name="Accent5 49" xfId="5494" xr:uid="{00000000-0005-0000-0000-0000F40D0000}"/>
    <cellStyle name="Accent5 49 2" xfId="5495" xr:uid="{00000000-0005-0000-0000-0000F50D0000}"/>
    <cellStyle name="Accent5 5" xfId="5496" xr:uid="{00000000-0005-0000-0000-0000F60D0000}"/>
    <cellStyle name="Accent5 5 2" xfId="5497" xr:uid="{00000000-0005-0000-0000-0000F70D0000}"/>
    <cellStyle name="Accent5 50" xfId="5498" xr:uid="{00000000-0005-0000-0000-0000F80D0000}"/>
    <cellStyle name="Accent5 50 2" xfId="5499" xr:uid="{00000000-0005-0000-0000-0000F90D0000}"/>
    <cellStyle name="Accent5 51" xfId="5500" xr:uid="{00000000-0005-0000-0000-0000FA0D0000}"/>
    <cellStyle name="Accent5 51 2" xfId="5501" xr:uid="{00000000-0005-0000-0000-0000FB0D0000}"/>
    <cellStyle name="Accent5 52" xfId="5502" xr:uid="{00000000-0005-0000-0000-0000FC0D0000}"/>
    <cellStyle name="Accent5 52 2" xfId="5503" xr:uid="{00000000-0005-0000-0000-0000FD0D0000}"/>
    <cellStyle name="Accent5 53" xfId="5504" xr:uid="{00000000-0005-0000-0000-0000FE0D0000}"/>
    <cellStyle name="Accent5 53 2" xfId="5505" xr:uid="{00000000-0005-0000-0000-0000FF0D0000}"/>
    <cellStyle name="Accent5 54" xfId="5506" xr:uid="{00000000-0005-0000-0000-0000000E0000}"/>
    <cellStyle name="Accent5 54 2" xfId="5507" xr:uid="{00000000-0005-0000-0000-0000010E0000}"/>
    <cellStyle name="Accent5 55" xfId="5508" xr:uid="{00000000-0005-0000-0000-0000020E0000}"/>
    <cellStyle name="Accent5 56" xfId="5509" xr:uid="{00000000-0005-0000-0000-0000030E0000}"/>
    <cellStyle name="Accent5 57" xfId="5510" xr:uid="{00000000-0005-0000-0000-0000040E0000}"/>
    <cellStyle name="Accent5 58" xfId="5511" xr:uid="{00000000-0005-0000-0000-0000050E0000}"/>
    <cellStyle name="Accent5 59" xfId="5512" xr:uid="{00000000-0005-0000-0000-0000060E0000}"/>
    <cellStyle name="Accent5 6" xfId="5513" xr:uid="{00000000-0005-0000-0000-0000070E0000}"/>
    <cellStyle name="Accent5 6 2" xfId="5514" xr:uid="{00000000-0005-0000-0000-0000080E0000}"/>
    <cellStyle name="Accent5 60" xfId="5515" xr:uid="{00000000-0005-0000-0000-0000090E0000}"/>
    <cellStyle name="Accent5 61" xfId="5516" xr:uid="{00000000-0005-0000-0000-00000A0E0000}"/>
    <cellStyle name="Accent5 62" xfId="5517" xr:uid="{00000000-0005-0000-0000-00000B0E0000}"/>
    <cellStyle name="Accent5 63" xfId="5518" xr:uid="{00000000-0005-0000-0000-00000C0E0000}"/>
    <cellStyle name="Accent5 64" xfId="5519" xr:uid="{00000000-0005-0000-0000-00000D0E0000}"/>
    <cellStyle name="Accent5 65" xfId="5520" xr:uid="{00000000-0005-0000-0000-00000E0E0000}"/>
    <cellStyle name="Accent5 66" xfId="5521" xr:uid="{00000000-0005-0000-0000-00000F0E0000}"/>
    <cellStyle name="Accent5 67" xfId="5522" xr:uid="{00000000-0005-0000-0000-0000100E0000}"/>
    <cellStyle name="Accent5 68" xfId="5523" xr:uid="{00000000-0005-0000-0000-0000110E0000}"/>
    <cellStyle name="Accent5 69" xfId="5524" xr:uid="{00000000-0005-0000-0000-0000120E0000}"/>
    <cellStyle name="Accent5 7" xfId="5525" xr:uid="{00000000-0005-0000-0000-0000130E0000}"/>
    <cellStyle name="Accent5 7 2" xfId="5526" xr:uid="{00000000-0005-0000-0000-0000140E0000}"/>
    <cellStyle name="Accent5 70" xfId="5527" xr:uid="{00000000-0005-0000-0000-0000150E0000}"/>
    <cellStyle name="Accent5 71" xfId="5528" xr:uid="{00000000-0005-0000-0000-0000160E0000}"/>
    <cellStyle name="Accent5 72" xfId="5529" xr:uid="{00000000-0005-0000-0000-0000170E0000}"/>
    <cellStyle name="Accent5 73" xfId="5530" xr:uid="{00000000-0005-0000-0000-0000180E0000}"/>
    <cellStyle name="Accent5 74" xfId="5531" xr:uid="{00000000-0005-0000-0000-0000190E0000}"/>
    <cellStyle name="Accent5 75" xfId="5532" xr:uid="{00000000-0005-0000-0000-00001A0E0000}"/>
    <cellStyle name="Accent5 76" xfId="5533" xr:uid="{00000000-0005-0000-0000-00001B0E0000}"/>
    <cellStyle name="Accent5 77" xfId="5534" xr:uid="{00000000-0005-0000-0000-00001C0E0000}"/>
    <cellStyle name="Accent5 78" xfId="5535" xr:uid="{00000000-0005-0000-0000-00001D0E0000}"/>
    <cellStyle name="Accent5 79" xfId="5536" xr:uid="{00000000-0005-0000-0000-00001E0E0000}"/>
    <cellStyle name="Accent5 8" xfId="5537" xr:uid="{00000000-0005-0000-0000-00001F0E0000}"/>
    <cellStyle name="Accent5 8 2" xfId="5538" xr:uid="{00000000-0005-0000-0000-0000200E0000}"/>
    <cellStyle name="Accent5 80" xfId="5539" xr:uid="{00000000-0005-0000-0000-0000210E0000}"/>
    <cellStyle name="Accent5 81" xfId="5540" xr:uid="{00000000-0005-0000-0000-0000220E0000}"/>
    <cellStyle name="Accent5 82" xfId="5541" xr:uid="{00000000-0005-0000-0000-0000230E0000}"/>
    <cellStyle name="Accent5 83" xfId="5542" xr:uid="{00000000-0005-0000-0000-0000240E0000}"/>
    <cellStyle name="Accent5 84" xfId="5543" xr:uid="{00000000-0005-0000-0000-0000250E0000}"/>
    <cellStyle name="Accent5 85" xfId="5544" xr:uid="{00000000-0005-0000-0000-0000260E0000}"/>
    <cellStyle name="Accent5 86" xfId="5545" xr:uid="{00000000-0005-0000-0000-0000270E0000}"/>
    <cellStyle name="Accent5 87" xfId="5546" xr:uid="{00000000-0005-0000-0000-0000280E0000}"/>
    <cellStyle name="Accent5 88" xfId="5547" xr:uid="{00000000-0005-0000-0000-0000290E0000}"/>
    <cellStyle name="Accent5 89" xfId="5548" xr:uid="{00000000-0005-0000-0000-00002A0E0000}"/>
    <cellStyle name="Accent5 9" xfId="5549" xr:uid="{00000000-0005-0000-0000-00002B0E0000}"/>
    <cellStyle name="Accent5 9 2" xfId="5550" xr:uid="{00000000-0005-0000-0000-00002C0E0000}"/>
    <cellStyle name="Accent5 90" xfId="5551" xr:uid="{00000000-0005-0000-0000-00002D0E0000}"/>
    <cellStyle name="Accent5 91" xfId="5552" xr:uid="{00000000-0005-0000-0000-00002E0E0000}"/>
    <cellStyle name="Accent5 92" xfId="5553" xr:uid="{00000000-0005-0000-0000-00002F0E0000}"/>
    <cellStyle name="Accent5 93" xfId="5554" xr:uid="{00000000-0005-0000-0000-0000300E0000}"/>
    <cellStyle name="Accent5 94" xfId="5555" xr:uid="{00000000-0005-0000-0000-0000310E0000}"/>
    <cellStyle name="Accent5 95" xfId="5556" xr:uid="{00000000-0005-0000-0000-0000320E0000}"/>
    <cellStyle name="Accent5 96" xfId="5557" xr:uid="{00000000-0005-0000-0000-0000330E0000}"/>
    <cellStyle name="Accent5 97" xfId="5558" xr:uid="{00000000-0005-0000-0000-0000340E0000}"/>
    <cellStyle name="Accent5 98" xfId="5559" xr:uid="{00000000-0005-0000-0000-0000350E0000}"/>
    <cellStyle name="Accent5 99" xfId="5560" xr:uid="{00000000-0005-0000-0000-0000360E0000}"/>
    <cellStyle name="Accent6" xfId="66" builtinId="49" customBuiltin="1"/>
    <cellStyle name="Accent6 - 20%" xfId="5561" xr:uid="{00000000-0005-0000-0000-0000370E0000}"/>
    <cellStyle name="Accent6 - 40%" xfId="5562" xr:uid="{00000000-0005-0000-0000-0000380E0000}"/>
    <cellStyle name="Accent6 - 60%" xfId="5563" xr:uid="{00000000-0005-0000-0000-0000390E0000}"/>
    <cellStyle name="Accent6 10" xfId="5564" xr:uid="{00000000-0005-0000-0000-00003A0E0000}"/>
    <cellStyle name="Accent6 10 2" xfId="5565" xr:uid="{00000000-0005-0000-0000-00003B0E0000}"/>
    <cellStyle name="Accent6 100" xfId="5566" xr:uid="{00000000-0005-0000-0000-00003C0E0000}"/>
    <cellStyle name="Accent6 101" xfId="5567" xr:uid="{00000000-0005-0000-0000-00003D0E0000}"/>
    <cellStyle name="Accent6 102" xfId="5568" xr:uid="{00000000-0005-0000-0000-00003E0E0000}"/>
    <cellStyle name="Accent6 103" xfId="5569" xr:uid="{00000000-0005-0000-0000-00003F0E0000}"/>
    <cellStyle name="Accent6 104" xfId="5570" xr:uid="{00000000-0005-0000-0000-0000400E0000}"/>
    <cellStyle name="Accent6 105" xfId="5571" xr:uid="{00000000-0005-0000-0000-0000410E0000}"/>
    <cellStyle name="Accent6 106" xfId="5572" xr:uid="{00000000-0005-0000-0000-0000420E0000}"/>
    <cellStyle name="Accent6 107" xfId="5573" xr:uid="{00000000-0005-0000-0000-0000430E0000}"/>
    <cellStyle name="Accent6 108" xfId="5574" xr:uid="{00000000-0005-0000-0000-0000440E0000}"/>
    <cellStyle name="Accent6 109" xfId="5575" xr:uid="{00000000-0005-0000-0000-0000450E0000}"/>
    <cellStyle name="Accent6 11" xfId="5576" xr:uid="{00000000-0005-0000-0000-0000460E0000}"/>
    <cellStyle name="Accent6 11 2" xfId="5577" xr:uid="{00000000-0005-0000-0000-0000470E0000}"/>
    <cellStyle name="Accent6 110" xfId="5578" xr:uid="{00000000-0005-0000-0000-0000480E0000}"/>
    <cellStyle name="Accent6 111" xfId="5579" xr:uid="{00000000-0005-0000-0000-0000490E0000}"/>
    <cellStyle name="Accent6 112" xfId="5580" xr:uid="{00000000-0005-0000-0000-00004A0E0000}"/>
    <cellStyle name="Accent6 113" xfId="5581" xr:uid="{00000000-0005-0000-0000-00004B0E0000}"/>
    <cellStyle name="Accent6 114" xfId="5582" xr:uid="{00000000-0005-0000-0000-00004C0E0000}"/>
    <cellStyle name="Accent6 115" xfId="5583" xr:uid="{00000000-0005-0000-0000-00004D0E0000}"/>
    <cellStyle name="Accent6 116" xfId="5584" xr:uid="{00000000-0005-0000-0000-00004E0E0000}"/>
    <cellStyle name="Accent6 117" xfId="5585" xr:uid="{00000000-0005-0000-0000-00004F0E0000}"/>
    <cellStyle name="Accent6 118" xfId="5586" xr:uid="{00000000-0005-0000-0000-0000500E0000}"/>
    <cellStyle name="Accent6 119" xfId="5587" xr:uid="{00000000-0005-0000-0000-0000510E0000}"/>
    <cellStyle name="Accent6 12" xfId="5588" xr:uid="{00000000-0005-0000-0000-0000520E0000}"/>
    <cellStyle name="Accent6 12 2" xfId="5589" xr:uid="{00000000-0005-0000-0000-0000530E0000}"/>
    <cellStyle name="Accent6 120" xfId="5590" xr:uid="{00000000-0005-0000-0000-0000540E0000}"/>
    <cellStyle name="Accent6 121" xfId="5591" xr:uid="{00000000-0005-0000-0000-0000550E0000}"/>
    <cellStyle name="Accent6 122" xfId="5592" xr:uid="{00000000-0005-0000-0000-0000560E0000}"/>
    <cellStyle name="Accent6 123" xfId="5593" xr:uid="{00000000-0005-0000-0000-0000570E0000}"/>
    <cellStyle name="Accent6 124" xfId="5594" xr:uid="{00000000-0005-0000-0000-0000580E0000}"/>
    <cellStyle name="Accent6 125" xfId="5595" xr:uid="{00000000-0005-0000-0000-0000590E0000}"/>
    <cellStyle name="Accent6 126" xfId="5596" xr:uid="{00000000-0005-0000-0000-00005A0E0000}"/>
    <cellStyle name="Accent6 127" xfId="5597" xr:uid="{00000000-0005-0000-0000-00005B0E0000}"/>
    <cellStyle name="Accent6 128" xfId="5598" xr:uid="{00000000-0005-0000-0000-00005C0E0000}"/>
    <cellStyle name="Accent6 129" xfId="5599" xr:uid="{00000000-0005-0000-0000-00005D0E0000}"/>
    <cellStyle name="Accent6 13" xfId="5600" xr:uid="{00000000-0005-0000-0000-00005E0E0000}"/>
    <cellStyle name="Accent6 13 2" xfId="5601" xr:uid="{00000000-0005-0000-0000-00005F0E0000}"/>
    <cellStyle name="Accent6 130" xfId="5602" xr:uid="{00000000-0005-0000-0000-0000600E0000}"/>
    <cellStyle name="Accent6 131" xfId="5603" xr:uid="{00000000-0005-0000-0000-0000610E0000}"/>
    <cellStyle name="Accent6 132" xfId="5604" xr:uid="{00000000-0005-0000-0000-0000620E0000}"/>
    <cellStyle name="Accent6 133" xfId="5605" xr:uid="{00000000-0005-0000-0000-0000630E0000}"/>
    <cellStyle name="Accent6 134" xfId="5606" xr:uid="{00000000-0005-0000-0000-0000640E0000}"/>
    <cellStyle name="Accent6 135" xfId="5607" xr:uid="{00000000-0005-0000-0000-0000650E0000}"/>
    <cellStyle name="Accent6 136" xfId="5608" xr:uid="{00000000-0005-0000-0000-0000660E0000}"/>
    <cellStyle name="Accent6 137" xfId="5609" xr:uid="{00000000-0005-0000-0000-0000670E0000}"/>
    <cellStyle name="Accent6 138" xfId="5610" xr:uid="{00000000-0005-0000-0000-0000680E0000}"/>
    <cellStyle name="Accent6 139" xfId="5611" xr:uid="{00000000-0005-0000-0000-0000690E0000}"/>
    <cellStyle name="Accent6 14" xfId="5612" xr:uid="{00000000-0005-0000-0000-00006A0E0000}"/>
    <cellStyle name="Accent6 14 2" xfId="5613" xr:uid="{00000000-0005-0000-0000-00006B0E0000}"/>
    <cellStyle name="Accent6 140" xfId="5614" xr:uid="{00000000-0005-0000-0000-00006C0E0000}"/>
    <cellStyle name="Accent6 141" xfId="5615" xr:uid="{00000000-0005-0000-0000-00006D0E0000}"/>
    <cellStyle name="Accent6 142" xfId="5616" xr:uid="{00000000-0005-0000-0000-00006E0E0000}"/>
    <cellStyle name="Accent6 143" xfId="5617" xr:uid="{00000000-0005-0000-0000-00006F0E0000}"/>
    <cellStyle name="Accent6 144" xfId="5618" xr:uid="{00000000-0005-0000-0000-0000700E0000}"/>
    <cellStyle name="Accent6 145" xfId="5619" xr:uid="{00000000-0005-0000-0000-0000710E0000}"/>
    <cellStyle name="Accent6 146" xfId="5620" xr:uid="{00000000-0005-0000-0000-0000720E0000}"/>
    <cellStyle name="Accent6 147" xfId="5621" xr:uid="{00000000-0005-0000-0000-0000730E0000}"/>
    <cellStyle name="Accent6 148" xfId="5622" xr:uid="{00000000-0005-0000-0000-0000740E0000}"/>
    <cellStyle name="Accent6 149" xfId="5623" xr:uid="{00000000-0005-0000-0000-0000750E0000}"/>
    <cellStyle name="Accent6 15" xfId="5624" xr:uid="{00000000-0005-0000-0000-0000760E0000}"/>
    <cellStyle name="Accent6 15 2" xfId="5625" xr:uid="{00000000-0005-0000-0000-0000770E0000}"/>
    <cellStyle name="Accent6 150" xfId="5626" xr:uid="{00000000-0005-0000-0000-0000780E0000}"/>
    <cellStyle name="Accent6 151" xfId="5627" xr:uid="{00000000-0005-0000-0000-0000790E0000}"/>
    <cellStyle name="Accent6 152" xfId="5628" xr:uid="{00000000-0005-0000-0000-00007A0E0000}"/>
    <cellStyle name="Accent6 153" xfId="5629" xr:uid="{00000000-0005-0000-0000-00007B0E0000}"/>
    <cellStyle name="Accent6 154" xfId="5630" xr:uid="{00000000-0005-0000-0000-00007C0E0000}"/>
    <cellStyle name="Accent6 155" xfId="5631" xr:uid="{00000000-0005-0000-0000-00007D0E0000}"/>
    <cellStyle name="Accent6 156" xfId="5632" xr:uid="{00000000-0005-0000-0000-00007E0E0000}"/>
    <cellStyle name="Accent6 157" xfId="5633" xr:uid="{00000000-0005-0000-0000-00007F0E0000}"/>
    <cellStyle name="Accent6 158" xfId="5634" xr:uid="{00000000-0005-0000-0000-0000800E0000}"/>
    <cellStyle name="Accent6 159" xfId="5635" xr:uid="{00000000-0005-0000-0000-0000810E0000}"/>
    <cellStyle name="Accent6 16" xfId="5636" xr:uid="{00000000-0005-0000-0000-0000820E0000}"/>
    <cellStyle name="Accent6 16 2" xfId="5637" xr:uid="{00000000-0005-0000-0000-0000830E0000}"/>
    <cellStyle name="Accent6 160" xfId="5638" xr:uid="{00000000-0005-0000-0000-0000840E0000}"/>
    <cellStyle name="Accent6 161" xfId="5639" xr:uid="{00000000-0005-0000-0000-0000850E0000}"/>
    <cellStyle name="Accent6 162" xfId="5640" xr:uid="{00000000-0005-0000-0000-0000860E0000}"/>
    <cellStyle name="Accent6 163" xfId="5641" xr:uid="{00000000-0005-0000-0000-0000870E0000}"/>
    <cellStyle name="Accent6 164" xfId="5642" xr:uid="{00000000-0005-0000-0000-0000880E0000}"/>
    <cellStyle name="Accent6 165" xfId="5643" xr:uid="{00000000-0005-0000-0000-0000890E0000}"/>
    <cellStyle name="Accent6 166" xfId="5644" xr:uid="{00000000-0005-0000-0000-00008A0E0000}"/>
    <cellStyle name="Accent6 167" xfId="5645" xr:uid="{00000000-0005-0000-0000-00008B0E0000}"/>
    <cellStyle name="Accent6 168" xfId="5646" xr:uid="{00000000-0005-0000-0000-00008C0E0000}"/>
    <cellStyle name="Accent6 169" xfId="5647" xr:uid="{00000000-0005-0000-0000-00008D0E0000}"/>
    <cellStyle name="Accent6 17" xfId="5648" xr:uid="{00000000-0005-0000-0000-00008E0E0000}"/>
    <cellStyle name="Accent6 17 2" xfId="5649" xr:uid="{00000000-0005-0000-0000-00008F0E0000}"/>
    <cellStyle name="Accent6 170" xfId="5650" xr:uid="{00000000-0005-0000-0000-0000900E0000}"/>
    <cellStyle name="Accent6 171" xfId="5651" xr:uid="{00000000-0005-0000-0000-0000910E0000}"/>
    <cellStyle name="Accent6 172" xfId="5652" xr:uid="{00000000-0005-0000-0000-0000920E0000}"/>
    <cellStyle name="Accent6 173" xfId="5653" xr:uid="{00000000-0005-0000-0000-0000930E0000}"/>
    <cellStyle name="Accent6 174" xfId="5654" xr:uid="{00000000-0005-0000-0000-0000940E0000}"/>
    <cellStyle name="Accent6 175" xfId="5655" xr:uid="{00000000-0005-0000-0000-0000950E0000}"/>
    <cellStyle name="Accent6 176" xfId="5656" xr:uid="{00000000-0005-0000-0000-0000960E0000}"/>
    <cellStyle name="Accent6 177" xfId="5657" xr:uid="{00000000-0005-0000-0000-0000970E0000}"/>
    <cellStyle name="Accent6 178" xfId="5658" xr:uid="{00000000-0005-0000-0000-0000980E0000}"/>
    <cellStyle name="Accent6 179" xfId="5659" xr:uid="{00000000-0005-0000-0000-0000990E0000}"/>
    <cellStyle name="Accent6 18" xfId="5660" xr:uid="{00000000-0005-0000-0000-00009A0E0000}"/>
    <cellStyle name="Accent6 18 2" xfId="5661" xr:uid="{00000000-0005-0000-0000-00009B0E0000}"/>
    <cellStyle name="Accent6 180" xfId="5662" xr:uid="{00000000-0005-0000-0000-00009C0E0000}"/>
    <cellStyle name="Accent6 181" xfId="5663" xr:uid="{00000000-0005-0000-0000-00009D0E0000}"/>
    <cellStyle name="Accent6 182" xfId="5664" xr:uid="{00000000-0005-0000-0000-00009E0E0000}"/>
    <cellStyle name="Accent6 183" xfId="5665" xr:uid="{00000000-0005-0000-0000-00009F0E0000}"/>
    <cellStyle name="Accent6 184" xfId="5666" xr:uid="{00000000-0005-0000-0000-0000A00E0000}"/>
    <cellStyle name="Accent6 185" xfId="5667" xr:uid="{00000000-0005-0000-0000-0000A10E0000}"/>
    <cellStyle name="Accent6 186" xfId="5668" xr:uid="{00000000-0005-0000-0000-0000A20E0000}"/>
    <cellStyle name="Accent6 187" xfId="5669" xr:uid="{00000000-0005-0000-0000-0000A30E0000}"/>
    <cellStyle name="Accent6 188" xfId="5670" xr:uid="{00000000-0005-0000-0000-0000A40E0000}"/>
    <cellStyle name="Accent6 189" xfId="5671" xr:uid="{00000000-0005-0000-0000-0000A50E0000}"/>
    <cellStyle name="Accent6 19" xfId="5672" xr:uid="{00000000-0005-0000-0000-0000A60E0000}"/>
    <cellStyle name="Accent6 19 2" xfId="5673" xr:uid="{00000000-0005-0000-0000-0000A70E0000}"/>
    <cellStyle name="Accent6 190" xfId="5674" xr:uid="{00000000-0005-0000-0000-0000A80E0000}"/>
    <cellStyle name="Accent6 191" xfId="5675" xr:uid="{00000000-0005-0000-0000-0000A90E0000}"/>
    <cellStyle name="Accent6 192" xfId="5676" xr:uid="{00000000-0005-0000-0000-0000AA0E0000}"/>
    <cellStyle name="Accent6 193" xfId="5677" xr:uid="{00000000-0005-0000-0000-0000AB0E0000}"/>
    <cellStyle name="Accent6 194" xfId="5678" xr:uid="{00000000-0005-0000-0000-0000AC0E0000}"/>
    <cellStyle name="Accent6 195" xfId="5679" xr:uid="{00000000-0005-0000-0000-0000AD0E0000}"/>
    <cellStyle name="Accent6 196" xfId="5680" xr:uid="{00000000-0005-0000-0000-0000AE0E0000}"/>
    <cellStyle name="Accent6 197" xfId="5681" xr:uid="{00000000-0005-0000-0000-0000AF0E0000}"/>
    <cellStyle name="Accent6 198" xfId="5682" xr:uid="{00000000-0005-0000-0000-0000B00E0000}"/>
    <cellStyle name="Accent6 199" xfId="5683" xr:uid="{00000000-0005-0000-0000-0000B10E0000}"/>
    <cellStyle name="Accent6 2" xfId="223" xr:uid="{00000000-0005-0000-0000-0000B20E0000}"/>
    <cellStyle name="Accent6 2 2" xfId="5685" xr:uid="{00000000-0005-0000-0000-0000B30E0000}"/>
    <cellStyle name="Accent6 2 3" xfId="5684" xr:uid="{00000000-0005-0000-0000-0000B40E0000}"/>
    <cellStyle name="Accent6 20" xfId="5686" xr:uid="{00000000-0005-0000-0000-0000B50E0000}"/>
    <cellStyle name="Accent6 20 2" xfId="5687" xr:uid="{00000000-0005-0000-0000-0000B60E0000}"/>
    <cellStyle name="Accent6 200" xfId="5688" xr:uid="{00000000-0005-0000-0000-0000B70E0000}"/>
    <cellStyle name="Accent6 201" xfId="5689" xr:uid="{00000000-0005-0000-0000-0000B80E0000}"/>
    <cellStyle name="Accent6 202" xfId="5690" xr:uid="{00000000-0005-0000-0000-0000B90E0000}"/>
    <cellStyle name="Accent6 203" xfId="5691" xr:uid="{00000000-0005-0000-0000-0000BA0E0000}"/>
    <cellStyle name="Accent6 204" xfId="5692" xr:uid="{00000000-0005-0000-0000-0000BB0E0000}"/>
    <cellStyle name="Accent6 205" xfId="5693" xr:uid="{00000000-0005-0000-0000-0000BC0E0000}"/>
    <cellStyle name="Accent6 206" xfId="5694" xr:uid="{00000000-0005-0000-0000-0000BD0E0000}"/>
    <cellStyle name="Accent6 207" xfId="5695" xr:uid="{00000000-0005-0000-0000-0000BE0E0000}"/>
    <cellStyle name="Accent6 208" xfId="5696" xr:uid="{00000000-0005-0000-0000-0000BF0E0000}"/>
    <cellStyle name="Accent6 209" xfId="5697" xr:uid="{00000000-0005-0000-0000-0000C00E0000}"/>
    <cellStyle name="Accent6 21" xfId="5698" xr:uid="{00000000-0005-0000-0000-0000C10E0000}"/>
    <cellStyle name="Accent6 21 2" xfId="5699" xr:uid="{00000000-0005-0000-0000-0000C20E0000}"/>
    <cellStyle name="Accent6 210" xfId="5700" xr:uid="{00000000-0005-0000-0000-0000C30E0000}"/>
    <cellStyle name="Accent6 211" xfId="5701" xr:uid="{00000000-0005-0000-0000-0000C40E0000}"/>
    <cellStyle name="Accent6 212" xfId="5702" xr:uid="{00000000-0005-0000-0000-0000C50E0000}"/>
    <cellStyle name="Accent6 213" xfId="5703" xr:uid="{00000000-0005-0000-0000-0000C60E0000}"/>
    <cellStyle name="Accent6 214" xfId="5704" xr:uid="{00000000-0005-0000-0000-0000C70E0000}"/>
    <cellStyle name="Accent6 215" xfId="5705" xr:uid="{00000000-0005-0000-0000-0000C80E0000}"/>
    <cellStyle name="Accent6 216" xfId="5706" xr:uid="{00000000-0005-0000-0000-0000C90E0000}"/>
    <cellStyle name="Accent6 217" xfId="5707" xr:uid="{00000000-0005-0000-0000-0000CA0E0000}"/>
    <cellStyle name="Accent6 218" xfId="5708" xr:uid="{00000000-0005-0000-0000-0000CB0E0000}"/>
    <cellStyle name="Accent6 219" xfId="5709" xr:uid="{00000000-0005-0000-0000-0000CC0E0000}"/>
    <cellStyle name="Accent6 22" xfId="5710" xr:uid="{00000000-0005-0000-0000-0000CD0E0000}"/>
    <cellStyle name="Accent6 22 2" xfId="5711" xr:uid="{00000000-0005-0000-0000-0000CE0E0000}"/>
    <cellStyle name="Accent6 220" xfId="5712" xr:uid="{00000000-0005-0000-0000-0000CF0E0000}"/>
    <cellStyle name="Accent6 221" xfId="5713" xr:uid="{00000000-0005-0000-0000-0000D00E0000}"/>
    <cellStyle name="Accent6 222" xfId="5714" xr:uid="{00000000-0005-0000-0000-0000D10E0000}"/>
    <cellStyle name="Accent6 223" xfId="5715" xr:uid="{00000000-0005-0000-0000-0000D20E0000}"/>
    <cellStyle name="Accent6 224" xfId="5716" xr:uid="{00000000-0005-0000-0000-0000D30E0000}"/>
    <cellStyle name="Accent6 225" xfId="5717" xr:uid="{00000000-0005-0000-0000-0000D40E0000}"/>
    <cellStyle name="Accent6 226" xfId="5718" xr:uid="{00000000-0005-0000-0000-0000D50E0000}"/>
    <cellStyle name="Accent6 227" xfId="5719" xr:uid="{00000000-0005-0000-0000-0000D60E0000}"/>
    <cellStyle name="Accent6 228" xfId="5720" xr:uid="{00000000-0005-0000-0000-0000D70E0000}"/>
    <cellStyle name="Accent6 229" xfId="5721" xr:uid="{00000000-0005-0000-0000-0000D80E0000}"/>
    <cellStyle name="Accent6 23" xfId="5722" xr:uid="{00000000-0005-0000-0000-0000D90E0000}"/>
    <cellStyle name="Accent6 23 2" xfId="5723" xr:uid="{00000000-0005-0000-0000-0000DA0E0000}"/>
    <cellStyle name="Accent6 230" xfId="5724" xr:uid="{00000000-0005-0000-0000-0000DB0E0000}"/>
    <cellStyle name="Accent6 231" xfId="5725" xr:uid="{00000000-0005-0000-0000-0000DC0E0000}"/>
    <cellStyle name="Accent6 232" xfId="5726" xr:uid="{00000000-0005-0000-0000-0000DD0E0000}"/>
    <cellStyle name="Accent6 233" xfId="5727" xr:uid="{00000000-0005-0000-0000-0000DE0E0000}"/>
    <cellStyle name="Accent6 234" xfId="5728" xr:uid="{00000000-0005-0000-0000-0000DF0E0000}"/>
    <cellStyle name="Accent6 235" xfId="5729" xr:uid="{00000000-0005-0000-0000-0000E00E0000}"/>
    <cellStyle name="Accent6 236" xfId="5730" xr:uid="{00000000-0005-0000-0000-0000E10E0000}"/>
    <cellStyle name="Accent6 237" xfId="5731" xr:uid="{00000000-0005-0000-0000-0000E20E0000}"/>
    <cellStyle name="Accent6 238" xfId="5732" xr:uid="{00000000-0005-0000-0000-0000E30E0000}"/>
    <cellStyle name="Accent6 239" xfId="5733" xr:uid="{00000000-0005-0000-0000-0000E40E0000}"/>
    <cellStyle name="Accent6 24" xfId="5734" xr:uid="{00000000-0005-0000-0000-0000E50E0000}"/>
    <cellStyle name="Accent6 24 2" xfId="5735" xr:uid="{00000000-0005-0000-0000-0000E60E0000}"/>
    <cellStyle name="Accent6 240" xfId="5736" xr:uid="{00000000-0005-0000-0000-0000E70E0000}"/>
    <cellStyle name="Accent6 241" xfId="5737" xr:uid="{00000000-0005-0000-0000-0000E80E0000}"/>
    <cellStyle name="Accent6 242" xfId="5738" xr:uid="{00000000-0005-0000-0000-0000E90E0000}"/>
    <cellStyle name="Accent6 243" xfId="5739" xr:uid="{00000000-0005-0000-0000-0000EA0E0000}"/>
    <cellStyle name="Accent6 244" xfId="5740" xr:uid="{00000000-0005-0000-0000-0000EB0E0000}"/>
    <cellStyle name="Accent6 245" xfId="5741" xr:uid="{00000000-0005-0000-0000-0000EC0E0000}"/>
    <cellStyle name="Accent6 246" xfId="5742" xr:uid="{00000000-0005-0000-0000-0000ED0E0000}"/>
    <cellStyle name="Accent6 247" xfId="5743" xr:uid="{00000000-0005-0000-0000-0000EE0E0000}"/>
    <cellStyle name="Accent6 248" xfId="5744" xr:uid="{00000000-0005-0000-0000-0000EF0E0000}"/>
    <cellStyle name="Accent6 249" xfId="5745" xr:uid="{00000000-0005-0000-0000-0000F00E0000}"/>
    <cellStyle name="Accent6 25" xfId="5746" xr:uid="{00000000-0005-0000-0000-0000F10E0000}"/>
    <cellStyle name="Accent6 25 2" xfId="5747" xr:uid="{00000000-0005-0000-0000-0000F20E0000}"/>
    <cellStyle name="Accent6 250" xfId="5748" xr:uid="{00000000-0005-0000-0000-0000F30E0000}"/>
    <cellStyle name="Accent6 251" xfId="5749" xr:uid="{00000000-0005-0000-0000-0000F40E0000}"/>
    <cellStyle name="Accent6 252" xfId="5750" xr:uid="{00000000-0005-0000-0000-0000F50E0000}"/>
    <cellStyle name="Accent6 253" xfId="5751" xr:uid="{00000000-0005-0000-0000-0000F60E0000}"/>
    <cellStyle name="Accent6 254" xfId="5752" xr:uid="{00000000-0005-0000-0000-0000F70E0000}"/>
    <cellStyle name="Accent6 255" xfId="5753" xr:uid="{00000000-0005-0000-0000-0000F80E0000}"/>
    <cellStyle name="Accent6 256" xfId="5754" xr:uid="{00000000-0005-0000-0000-0000F90E0000}"/>
    <cellStyle name="Accent6 257" xfId="5755" xr:uid="{00000000-0005-0000-0000-0000FA0E0000}"/>
    <cellStyle name="Accent6 258" xfId="5756" xr:uid="{00000000-0005-0000-0000-0000FB0E0000}"/>
    <cellStyle name="Accent6 259" xfId="5757" xr:uid="{00000000-0005-0000-0000-0000FC0E0000}"/>
    <cellStyle name="Accent6 26" xfId="5758" xr:uid="{00000000-0005-0000-0000-0000FD0E0000}"/>
    <cellStyle name="Accent6 26 2" xfId="5759" xr:uid="{00000000-0005-0000-0000-0000FE0E0000}"/>
    <cellStyle name="Accent6 260" xfId="5760" xr:uid="{00000000-0005-0000-0000-0000FF0E0000}"/>
    <cellStyle name="Accent6 261" xfId="5761" xr:uid="{00000000-0005-0000-0000-0000000F0000}"/>
    <cellStyle name="Accent6 262" xfId="5762" xr:uid="{00000000-0005-0000-0000-0000010F0000}"/>
    <cellStyle name="Accent6 263" xfId="5763" xr:uid="{00000000-0005-0000-0000-0000020F0000}"/>
    <cellStyle name="Accent6 264" xfId="5764" xr:uid="{00000000-0005-0000-0000-0000030F0000}"/>
    <cellStyle name="Accent6 265" xfId="5765" xr:uid="{00000000-0005-0000-0000-0000040F0000}"/>
    <cellStyle name="Accent6 266" xfId="5766" xr:uid="{00000000-0005-0000-0000-0000050F0000}"/>
    <cellStyle name="Accent6 267" xfId="5767" xr:uid="{00000000-0005-0000-0000-0000060F0000}"/>
    <cellStyle name="Accent6 268" xfId="5768" xr:uid="{00000000-0005-0000-0000-0000070F0000}"/>
    <cellStyle name="Accent6 269" xfId="5769" xr:uid="{00000000-0005-0000-0000-0000080F0000}"/>
    <cellStyle name="Accent6 27" xfId="5770" xr:uid="{00000000-0005-0000-0000-0000090F0000}"/>
    <cellStyle name="Accent6 27 2" xfId="5771" xr:uid="{00000000-0005-0000-0000-00000A0F0000}"/>
    <cellStyle name="Accent6 270" xfId="5772" xr:uid="{00000000-0005-0000-0000-00000B0F0000}"/>
    <cellStyle name="Accent6 271" xfId="5773" xr:uid="{00000000-0005-0000-0000-00000C0F0000}"/>
    <cellStyle name="Accent6 272" xfId="5774" xr:uid="{00000000-0005-0000-0000-00000D0F0000}"/>
    <cellStyle name="Accent6 273" xfId="5775" xr:uid="{00000000-0005-0000-0000-00000E0F0000}"/>
    <cellStyle name="Accent6 274" xfId="5776" xr:uid="{00000000-0005-0000-0000-00000F0F0000}"/>
    <cellStyle name="Accent6 275" xfId="5777" xr:uid="{00000000-0005-0000-0000-0000100F0000}"/>
    <cellStyle name="Accent6 276" xfId="5778" xr:uid="{00000000-0005-0000-0000-0000110F0000}"/>
    <cellStyle name="Accent6 277" xfId="5779" xr:uid="{00000000-0005-0000-0000-0000120F0000}"/>
    <cellStyle name="Accent6 278" xfId="5780" xr:uid="{00000000-0005-0000-0000-0000130F0000}"/>
    <cellStyle name="Accent6 279" xfId="5781" xr:uid="{00000000-0005-0000-0000-0000140F0000}"/>
    <cellStyle name="Accent6 28" xfId="5782" xr:uid="{00000000-0005-0000-0000-0000150F0000}"/>
    <cellStyle name="Accent6 28 2" xfId="5783" xr:uid="{00000000-0005-0000-0000-0000160F0000}"/>
    <cellStyle name="Accent6 280" xfId="5784" xr:uid="{00000000-0005-0000-0000-0000170F0000}"/>
    <cellStyle name="Accent6 281" xfId="5785" xr:uid="{00000000-0005-0000-0000-0000180F0000}"/>
    <cellStyle name="Accent6 282" xfId="5786" xr:uid="{00000000-0005-0000-0000-0000190F0000}"/>
    <cellStyle name="Accent6 283" xfId="5787" xr:uid="{00000000-0005-0000-0000-00001A0F0000}"/>
    <cellStyle name="Accent6 284" xfId="5788" xr:uid="{00000000-0005-0000-0000-00001B0F0000}"/>
    <cellStyle name="Accent6 285" xfId="5789" xr:uid="{00000000-0005-0000-0000-00001C0F0000}"/>
    <cellStyle name="Accent6 286" xfId="5790" xr:uid="{00000000-0005-0000-0000-00001D0F0000}"/>
    <cellStyle name="Accent6 287" xfId="5791" xr:uid="{00000000-0005-0000-0000-00001E0F0000}"/>
    <cellStyle name="Accent6 288" xfId="5792" xr:uid="{00000000-0005-0000-0000-00001F0F0000}"/>
    <cellStyle name="Accent6 289" xfId="5793" xr:uid="{00000000-0005-0000-0000-0000200F0000}"/>
    <cellStyle name="Accent6 29" xfId="5794" xr:uid="{00000000-0005-0000-0000-0000210F0000}"/>
    <cellStyle name="Accent6 29 2" xfId="5795" xr:uid="{00000000-0005-0000-0000-0000220F0000}"/>
    <cellStyle name="Accent6 290" xfId="5796" xr:uid="{00000000-0005-0000-0000-0000230F0000}"/>
    <cellStyle name="Accent6 291" xfId="5797" xr:uid="{00000000-0005-0000-0000-0000240F0000}"/>
    <cellStyle name="Accent6 292" xfId="5798" xr:uid="{00000000-0005-0000-0000-0000250F0000}"/>
    <cellStyle name="Accent6 293" xfId="5799" xr:uid="{00000000-0005-0000-0000-0000260F0000}"/>
    <cellStyle name="Accent6 294" xfId="5800" xr:uid="{00000000-0005-0000-0000-0000270F0000}"/>
    <cellStyle name="Accent6 295" xfId="5801" xr:uid="{00000000-0005-0000-0000-0000280F0000}"/>
    <cellStyle name="Accent6 296" xfId="5802" xr:uid="{00000000-0005-0000-0000-0000290F0000}"/>
    <cellStyle name="Accent6 297" xfId="5803" xr:uid="{00000000-0005-0000-0000-00002A0F0000}"/>
    <cellStyle name="Accent6 298" xfId="5804" xr:uid="{00000000-0005-0000-0000-00002B0F0000}"/>
    <cellStyle name="Accent6 299" xfId="5805" xr:uid="{00000000-0005-0000-0000-00002C0F0000}"/>
    <cellStyle name="Accent6 3" xfId="224" xr:uid="{00000000-0005-0000-0000-00002D0F0000}"/>
    <cellStyle name="Accent6 3 2" xfId="5807" xr:uid="{00000000-0005-0000-0000-00002E0F0000}"/>
    <cellStyle name="Accent6 3 3" xfId="5806" xr:uid="{00000000-0005-0000-0000-00002F0F0000}"/>
    <cellStyle name="Accent6 30" xfId="5808" xr:uid="{00000000-0005-0000-0000-0000300F0000}"/>
    <cellStyle name="Accent6 30 2" xfId="5809" xr:uid="{00000000-0005-0000-0000-0000310F0000}"/>
    <cellStyle name="Accent6 300" xfId="5810" xr:uid="{00000000-0005-0000-0000-0000320F0000}"/>
    <cellStyle name="Accent6 301" xfId="5811" xr:uid="{00000000-0005-0000-0000-0000330F0000}"/>
    <cellStyle name="Accent6 302" xfId="5812" xr:uid="{00000000-0005-0000-0000-0000340F0000}"/>
    <cellStyle name="Accent6 303" xfId="5813" xr:uid="{00000000-0005-0000-0000-0000350F0000}"/>
    <cellStyle name="Accent6 304" xfId="5814" xr:uid="{00000000-0005-0000-0000-0000360F0000}"/>
    <cellStyle name="Accent6 305" xfId="5815" xr:uid="{00000000-0005-0000-0000-0000370F0000}"/>
    <cellStyle name="Accent6 306" xfId="5816" xr:uid="{00000000-0005-0000-0000-0000380F0000}"/>
    <cellStyle name="Accent6 307" xfId="5817" xr:uid="{00000000-0005-0000-0000-0000390F0000}"/>
    <cellStyle name="Accent6 308" xfId="5818" xr:uid="{00000000-0005-0000-0000-00003A0F0000}"/>
    <cellStyle name="Accent6 309" xfId="5819" xr:uid="{00000000-0005-0000-0000-00003B0F0000}"/>
    <cellStyle name="Accent6 31" xfId="5820" xr:uid="{00000000-0005-0000-0000-00003C0F0000}"/>
    <cellStyle name="Accent6 31 2" xfId="5821" xr:uid="{00000000-0005-0000-0000-00003D0F0000}"/>
    <cellStyle name="Accent6 310" xfId="5822" xr:uid="{00000000-0005-0000-0000-00003E0F0000}"/>
    <cellStyle name="Accent6 311" xfId="5823" xr:uid="{00000000-0005-0000-0000-00003F0F0000}"/>
    <cellStyle name="Accent6 312" xfId="5824" xr:uid="{00000000-0005-0000-0000-0000400F0000}"/>
    <cellStyle name="Accent6 313" xfId="5825" xr:uid="{00000000-0005-0000-0000-0000410F0000}"/>
    <cellStyle name="Accent6 314" xfId="5826" xr:uid="{00000000-0005-0000-0000-0000420F0000}"/>
    <cellStyle name="Accent6 315" xfId="5827" xr:uid="{00000000-0005-0000-0000-0000430F0000}"/>
    <cellStyle name="Accent6 316" xfId="5828" xr:uid="{00000000-0005-0000-0000-0000440F0000}"/>
    <cellStyle name="Accent6 317" xfId="5829" xr:uid="{00000000-0005-0000-0000-0000450F0000}"/>
    <cellStyle name="Accent6 318" xfId="5830" xr:uid="{00000000-0005-0000-0000-0000460F0000}"/>
    <cellStyle name="Accent6 319" xfId="5831" xr:uid="{00000000-0005-0000-0000-0000470F0000}"/>
    <cellStyle name="Accent6 32" xfId="5832" xr:uid="{00000000-0005-0000-0000-0000480F0000}"/>
    <cellStyle name="Accent6 32 2" xfId="5833" xr:uid="{00000000-0005-0000-0000-0000490F0000}"/>
    <cellStyle name="Accent6 320" xfId="5834" xr:uid="{00000000-0005-0000-0000-00004A0F0000}"/>
    <cellStyle name="Accent6 321" xfId="5835" xr:uid="{00000000-0005-0000-0000-00004B0F0000}"/>
    <cellStyle name="Accent6 322" xfId="5836" xr:uid="{00000000-0005-0000-0000-00004C0F0000}"/>
    <cellStyle name="Accent6 323" xfId="5837" xr:uid="{00000000-0005-0000-0000-00004D0F0000}"/>
    <cellStyle name="Accent6 324" xfId="5838" xr:uid="{00000000-0005-0000-0000-00004E0F0000}"/>
    <cellStyle name="Accent6 325" xfId="5839" xr:uid="{00000000-0005-0000-0000-00004F0F0000}"/>
    <cellStyle name="Accent6 326" xfId="5840" xr:uid="{00000000-0005-0000-0000-0000500F0000}"/>
    <cellStyle name="Accent6 327" xfId="5841" xr:uid="{00000000-0005-0000-0000-0000510F0000}"/>
    <cellStyle name="Accent6 328" xfId="5842" xr:uid="{00000000-0005-0000-0000-0000520F0000}"/>
    <cellStyle name="Accent6 329" xfId="5843" xr:uid="{00000000-0005-0000-0000-0000530F0000}"/>
    <cellStyle name="Accent6 33" xfId="5844" xr:uid="{00000000-0005-0000-0000-0000540F0000}"/>
    <cellStyle name="Accent6 33 2" xfId="5845" xr:uid="{00000000-0005-0000-0000-0000550F0000}"/>
    <cellStyle name="Accent6 330" xfId="5846" xr:uid="{00000000-0005-0000-0000-0000560F0000}"/>
    <cellStyle name="Accent6 331" xfId="5847" xr:uid="{00000000-0005-0000-0000-0000570F0000}"/>
    <cellStyle name="Accent6 332" xfId="5848" xr:uid="{00000000-0005-0000-0000-0000580F0000}"/>
    <cellStyle name="Accent6 333" xfId="5849" xr:uid="{00000000-0005-0000-0000-0000590F0000}"/>
    <cellStyle name="Accent6 334" xfId="5850" xr:uid="{00000000-0005-0000-0000-00005A0F0000}"/>
    <cellStyle name="Accent6 335" xfId="5851" xr:uid="{00000000-0005-0000-0000-00005B0F0000}"/>
    <cellStyle name="Accent6 336" xfId="5852" xr:uid="{00000000-0005-0000-0000-00005C0F0000}"/>
    <cellStyle name="Accent6 337" xfId="5853" xr:uid="{00000000-0005-0000-0000-00005D0F0000}"/>
    <cellStyle name="Accent6 338" xfId="5854" xr:uid="{00000000-0005-0000-0000-00005E0F0000}"/>
    <cellStyle name="Accent6 339" xfId="5855" xr:uid="{00000000-0005-0000-0000-00005F0F0000}"/>
    <cellStyle name="Accent6 34" xfId="5856" xr:uid="{00000000-0005-0000-0000-0000600F0000}"/>
    <cellStyle name="Accent6 34 2" xfId="5857" xr:uid="{00000000-0005-0000-0000-0000610F0000}"/>
    <cellStyle name="Accent6 340" xfId="5858" xr:uid="{00000000-0005-0000-0000-0000620F0000}"/>
    <cellStyle name="Accent6 341" xfId="5859" xr:uid="{00000000-0005-0000-0000-0000630F0000}"/>
    <cellStyle name="Accent6 342" xfId="5860" xr:uid="{00000000-0005-0000-0000-0000640F0000}"/>
    <cellStyle name="Accent6 343" xfId="5861" xr:uid="{00000000-0005-0000-0000-0000650F0000}"/>
    <cellStyle name="Accent6 344" xfId="5862" xr:uid="{00000000-0005-0000-0000-0000660F0000}"/>
    <cellStyle name="Accent6 345" xfId="5863" xr:uid="{00000000-0005-0000-0000-0000670F0000}"/>
    <cellStyle name="Accent6 346" xfId="5864" xr:uid="{00000000-0005-0000-0000-0000680F0000}"/>
    <cellStyle name="Accent6 347" xfId="5865" xr:uid="{00000000-0005-0000-0000-0000690F0000}"/>
    <cellStyle name="Accent6 348" xfId="5866" xr:uid="{00000000-0005-0000-0000-00006A0F0000}"/>
    <cellStyle name="Accent6 349" xfId="5867" xr:uid="{00000000-0005-0000-0000-00006B0F0000}"/>
    <cellStyle name="Accent6 35" xfId="5868" xr:uid="{00000000-0005-0000-0000-00006C0F0000}"/>
    <cellStyle name="Accent6 35 2" xfId="5869" xr:uid="{00000000-0005-0000-0000-00006D0F0000}"/>
    <cellStyle name="Accent6 350" xfId="5870" xr:uid="{00000000-0005-0000-0000-00006E0F0000}"/>
    <cellStyle name="Accent6 351" xfId="5871" xr:uid="{00000000-0005-0000-0000-00006F0F0000}"/>
    <cellStyle name="Accent6 352" xfId="5872" xr:uid="{00000000-0005-0000-0000-0000700F0000}"/>
    <cellStyle name="Accent6 353" xfId="5873" xr:uid="{00000000-0005-0000-0000-0000710F0000}"/>
    <cellStyle name="Accent6 354" xfId="5874" xr:uid="{00000000-0005-0000-0000-0000720F0000}"/>
    <cellStyle name="Accent6 355" xfId="5875" xr:uid="{00000000-0005-0000-0000-0000730F0000}"/>
    <cellStyle name="Accent6 356" xfId="5876" xr:uid="{00000000-0005-0000-0000-0000740F0000}"/>
    <cellStyle name="Accent6 357" xfId="5877" xr:uid="{00000000-0005-0000-0000-0000750F0000}"/>
    <cellStyle name="Accent6 358" xfId="5878" xr:uid="{00000000-0005-0000-0000-0000760F0000}"/>
    <cellStyle name="Accent6 359" xfId="5879" xr:uid="{00000000-0005-0000-0000-0000770F0000}"/>
    <cellStyle name="Accent6 36" xfId="5880" xr:uid="{00000000-0005-0000-0000-0000780F0000}"/>
    <cellStyle name="Accent6 36 2" xfId="5881" xr:uid="{00000000-0005-0000-0000-0000790F0000}"/>
    <cellStyle name="Accent6 360" xfId="5882" xr:uid="{00000000-0005-0000-0000-00007A0F0000}"/>
    <cellStyle name="Accent6 361" xfId="5883" xr:uid="{00000000-0005-0000-0000-00007B0F0000}"/>
    <cellStyle name="Accent6 362" xfId="5884" xr:uid="{00000000-0005-0000-0000-00007C0F0000}"/>
    <cellStyle name="Accent6 363" xfId="5885" xr:uid="{00000000-0005-0000-0000-00007D0F0000}"/>
    <cellStyle name="Accent6 364" xfId="5886" xr:uid="{00000000-0005-0000-0000-00007E0F0000}"/>
    <cellStyle name="Accent6 365" xfId="5887" xr:uid="{00000000-0005-0000-0000-00007F0F0000}"/>
    <cellStyle name="Accent6 366" xfId="5888" xr:uid="{00000000-0005-0000-0000-0000800F0000}"/>
    <cellStyle name="Accent6 367" xfId="5889" xr:uid="{00000000-0005-0000-0000-0000810F0000}"/>
    <cellStyle name="Accent6 368" xfId="5890" xr:uid="{00000000-0005-0000-0000-0000820F0000}"/>
    <cellStyle name="Accent6 369" xfId="5891" xr:uid="{00000000-0005-0000-0000-0000830F0000}"/>
    <cellStyle name="Accent6 37" xfId="5892" xr:uid="{00000000-0005-0000-0000-0000840F0000}"/>
    <cellStyle name="Accent6 37 2" xfId="5893" xr:uid="{00000000-0005-0000-0000-0000850F0000}"/>
    <cellStyle name="Accent6 370" xfId="5894" xr:uid="{00000000-0005-0000-0000-0000860F0000}"/>
    <cellStyle name="Accent6 371" xfId="5895" xr:uid="{00000000-0005-0000-0000-0000870F0000}"/>
    <cellStyle name="Accent6 372" xfId="5896" xr:uid="{00000000-0005-0000-0000-0000880F0000}"/>
    <cellStyle name="Accent6 373" xfId="5897" xr:uid="{00000000-0005-0000-0000-0000890F0000}"/>
    <cellStyle name="Accent6 374" xfId="5898" xr:uid="{00000000-0005-0000-0000-00008A0F0000}"/>
    <cellStyle name="Accent6 375" xfId="5899" xr:uid="{00000000-0005-0000-0000-00008B0F0000}"/>
    <cellStyle name="Accent6 376" xfId="5900" xr:uid="{00000000-0005-0000-0000-00008C0F0000}"/>
    <cellStyle name="Accent6 377" xfId="5901" xr:uid="{00000000-0005-0000-0000-00008D0F0000}"/>
    <cellStyle name="Accent6 378" xfId="5902" xr:uid="{00000000-0005-0000-0000-00008E0F0000}"/>
    <cellStyle name="Accent6 379" xfId="5903" xr:uid="{00000000-0005-0000-0000-00008F0F0000}"/>
    <cellStyle name="Accent6 38" xfId="5904" xr:uid="{00000000-0005-0000-0000-0000900F0000}"/>
    <cellStyle name="Accent6 38 2" xfId="5905" xr:uid="{00000000-0005-0000-0000-0000910F0000}"/>
    <cellStyle name="Accent6 380" xfId="5906" xr:uid="{00000000-0005-0000-0000-0000920F0000}"/>
    <cellStyle name="Accent6 381" xfId="5907" xr:uid="{00000000-0005-0000-0000-0000930F0000}"/>
    <cellStyle name="Accent6 382" xfId="5908" xr:uid="{00000000-0005-0000-0000-0000940F0000}"/>
    <cellStyle name="Accent6 383" xfId="5909" xr:uid="{00000000-0005-0000-0000-0000950F0000}"/>
    <cellStyle name="Accent6 384" xfId="5910" xr:uid="{00000000-0005-0000-0000-0000960F0000}"/>
    <cellStyle name="Accent6 385" xfId="5911" xr:uid="{00000000-0005-0000-0000-0000970F0000}"/>
    <cellStyle name="Accent6 386" xfId="5912" xr:uid="{00000000-0005-0000-0000-0000980F0000}"/>
    <cellStyle name="Accent6 387" xfId="5913" xr:uid="{00000000-0005-0000-0000-0000990F0000}"/>
    <cellStyle name="Accent6 388" xfId="5914" xr:uid="{00000000-0005-0000-0000-00009A0F0000}"/>
    <cellStyle name="Accent6 389" xfId="5915" xr:uid="{00000000-0005-0000-0000-00009B0F0000}"/>
    <cellStyle name="Accent6 39" xfId="5916" xr:uid="{00000000-0005-0000-0000-00009C0F0000}"/>
    <cellStyle name="Accent6 39 2" xfId="5917" xr:uid="{00000000-0005-0000-0000-00009D0F0000}"/>
    <cellStyle name="Accent6 390" xfId="5918" xr:uid="{00000000-0005-0000-0000-00009E0F0000}"/>
    <cellStyle name="Accent6 391" xfId="5919" xr:uid="{00000000-0005-0000-0000-00009F0F0000}"/>
    <cellStyle name="Accent6 392" xfId="5920" xr:uid="{00000000-0005-0000-0000-0000A00F0000}"/>
    <cellStyle name="Accent6 393" xfId="5921" xr:uid="{00000000-0005-0000-0000-0000A10F0000}"/>
    <cellStyle name="Accent6 394" xfId="5922" xr:uid="{00000000-0005-0000-0000-0000A20F0000}"/>
    <cellStyle name="Accent6 395" xfId="5923" xr:uid="{00000000-0005-0000-0000-0000A30F0000}"/>
    <cellStyle name="Accent6 396" xfId="5924" xr:uid="{00000000-0005-0000-0000-0000A40F0000}"/>
    <cellStyle name="Accent6 397" xfId="5925" xr:uid="{00000000-0005-0000-0000-0000A50F0000}"/>
    <cellStyle name="Accent6 398" xfId="5926" xr:uid="{00000000-0005-0000-0000-0000A60F0000}"/>
    <cellStyle name="Accent6 399" xfId="5927" xr:uid="{00000000-0005-0000-0000-0000A70F0000}"/>
    <cellStyle name="Accent6 4" xfId="225" xr:uid="{00000000-0005-0000-0000-0000A80F0000}"/>
    <cellStyle name="Accent6 4 2" xfId="5929" xr:uid="{00000000-0005-0000-0000-0000A90F0000}"/>
    <cellStyle name="Accent6 4 3" xfId="5928" xr:uid="{00000000-0005-0000-0000-0000AA0F0000}"/>
    <cellStyle name="Accent6 40" xfId="5930" xr:uid="{00000000-0005-0000-0000-0000AB0F0000}"/>
    <cellStyle name="Accent6 40 2" xfId="5931" xr:uid="{00000000-0005-0000-0000-0000AC0F0000}"/>
    <cellStyle name="Accent6 400" xfId="5932" xr:uid="{00000000-0005-0000-0000-0000AD0F0000}"/>
    <cellStyle name="Accent6 401" xfId="5933" xr:uid="{00000000-0005-0000-0000-0000AE0F0000}"/>
    <cellStyle name="Accent6 402" xfId="5934" xr:uid="{00000000-0005-0000-0000-0000AF0F0000}"/>
    <cellStyle name="Accent6 403" xfId="5935" xr:uid="{00000000-0005-0000-0000-0000B00F0000}"/>
    <cellStyle name="Accent6 404" xfId="5936" xr:uid="{00000000-0005-0000-0000-0000B10F0000}"/>
    <cellStyle name="Accent6 405" xfId="5937" xr:uid="{00000000-0005-0000-0000-0000B20F0000}"/>
    <cellStyle name="Accent6 406" xfId="5938" xr:uid="{00000000-0005-0000-0000-0000B30F0000}"/>
    <cellStyle name="Accent6 407" xfId="5939" xr:uid="{00000000-0005-0000-0000-0000B40F0000}"/>
    <cellStyle name="Accent6 408" xfId="5940" xr:uid="{00000000-0005-0000-0000-0000B50F0000}"/>
    <cellStyle name="Accent6 409" xfId="5941" xr:uid="{00000000-0005-0000-0000-0000B60F0000}"/>
    <cellStyle name="Accent6 41" xfId="5942" xr:uid="{00000000-0005-0000-0000-0000B70F0000}"/>
    <cellStyle name="Accent6 41 2" xfId="5943" xr:uid="{00000000-0005-0000-0000-0000B80F0000}"/>
    <cellStyle name="Accent6 410" xfId="5944" xr:uid="{00000000-0005-0000-0000-0000B90F0000}"/>
    <cellStyle name="Accent6 411" xfId="5945" xr:uid="{00000000-0005-0000-0000-0000BA0F0000}"/>
    <cellStyle name="Accent6 412" xfId="5946" xr:uid="{00000000-0005-0000-0000-0000BB0F0000}"/>
    <cellStyle name="Accent6 413" xfId="5947" xr:uid="{00000000-0005-0000-0000-0000BC0F0000}"/>
    <cellStyle name="Accent6 414" xfId="5948" xr:uid="{00000000-0005-0000-0000-0000BD0F0000}"/>
    <cellStyle name="Accent6 415" xfId="5949" xr:uid="{00000000-0005-0000-0000-0000BE0F0000}"/>
    <cellStyle name="Accent6 416" xfId="5950" xr:uid="{00000000-0005-0000-0000-0000BF0F0000}"/>
    <cellStyle name="Accent6 417" xfId="5951" xr:uid="{00000000-0005-0000-0000-0000C00F0000}"/>
    <cellStyle name="Accent6 418" xfId="5952" xr:uid="{00000000-0005-0000-0000-0000C10F0000}"/>
    <cellStyle name="Accent6 419" xfId="5953" xr:uid="{00000000-0005-0000-0000-0000C20F0000}"/>
    <cellStyle name="Accent6 42" xfId="5954" xr:uid="{00000000-0005-0000-0000-0000C30F0000}"/>
    <cellStyle name="Accent6 42 2" xfId="5955" xr:uid="{00000000-0005-0000-0000-0000C40F0000}"/>
    <cellStyle name="Accent6 420" xfId="5956" xr:uid="{00000000-0005-0000-0000-0000C50F0000}"/>
    <cellStyle name="Accent6 421" xfId="5957" xr:uid="{00000000-0005-0000-0000-0000C60F0000}"/>
    <cellStyle name="Accent6 422" xfId="5958" xr:uid="{00000000-0005-0000-0000-0000C70F0000}"/>
    <cellStyle name="Accent6 423" xfId="5959" xr:uid="{00000000-0005-0000-0000-0000C80F0000}"/>
    <cellStyle name="Accent6 424" xfId="5960" xr:uid="{00000000-0005-0000-0000-0000C90F0000}"/>
    <cellStyle name="Accent6 425" xfId="5961" xr:uid="{00000000-0005-0000-0000-0000CA0F0000}"/>
    <cellStyle name="Accent6 426" xfId="5962" xr:uid="{00000000-0005-0000-0000-0000CB0F0000}"/>
    <cellStyle name="Accent6 427" xfId="5963" xr:uid="{00000000-0005-0000-0000-0000CC0F0000}"/>
    <cellStyle name="Accent6 428" xfId="5964" xr:uid="{00000000-0005-0000-0000-0000CD0F0000}"/>
    <cellStyle name="Accent6 429" xfId="5965" xr:uid="{00000000-0005-0000-0000-0000CE0F0000}"/>
    <cellStyle name="Accent6 43" xfId="5966" xr:uid="{00000000-0005-0000-0000-0000CF0F0000}"/>
    <cellStyle name="Accent6 43 2" xfId="5967" xr:uid="{00000000-0005-0000-0000-0000D00F0000}"/>
    <cellStyle name="Accent6 430" xfId="5968" xr:uid="{00000000-0005-0000-0000-0000D10F0000}"/>
    <cellStyle name="Accent6 431" xfId="5969" xr:uid="{00000000-0005-0000-0000-0000D20F0000}"/>
    <cellStyle name="Accent6 432" xfId="5970" xr:uid="{00000000-0005-0000-0000-0000D30F0000}"/>
    <cellStyle name="Accent6 433" xfId="5971" xr:uid="{00000000-0005-0000-0000-0000D40F0000}"/>
    <cellStyle name="Accent6 434" xfId="5972" xr:uid="{00000000-0005-0000-0000-0000D50F0000}"/>
    <cellStyle name="Accent6 435" xfId="5973" xr:uid="{00000000-0005-0000-0000-0000D60F0000}"/>
    <cellStyle name="Accent6 436" xfId="5974" xr:uid="{00000000-0005-0000-0000-0000D70F0000}"/>
    <cellStyle name="Accent6 437" xfId="5975" xr:uid="{00000000-0005-0000-0000-0000D80F0000}"/>
    <cellStyle name="Accent6 438" xfId="5976" xr:uid="{00000000-0005-0000-0000-0000D90F0000}"/>
    <cellStyle name="Accent6 439" xfId="5977" xr:uid="{00000000-0005-0000-0000-0000DA0F0000}"/>
    <cellStyle name="Accent6 44" xfId="5978" xr:uid="{00000000-0005-0000-0000-0000DB0F0000}"/>
    <cellStyle name="Accent6 44 2" xfId="5979" xr:uid="{00000000-0005-0000-0000-0000DC0F0000}"/>
    <cellStyle name="Accent6 440" xfId="5980" xr:uid="{00000000-0005-0000-0000-0000DD0F0000}"/>
    <cellStyle name="Accent6 441" xfId="5981" xr:uid="{00000000-0005-0000-0000-0000DE0F0000}"/>
    <cellStyle name="Accent6 442" xfId="5982" xr:uid="{00000000-0005-0000-0000-0000DF0F0000}"/>
    <cellStyle name="Accent6 443" xfId="5983" xr:uid="{00000000-0005-0000-0000-0000E00F0000}"/>
    <cellStyle name="Accent6 444" xfId="5984" xr:uid="{00000000-0005-0000-0000-0000E10F0000}"/>
    <cellStyle name="Accent6 445" xfId="5985" xr:uid="{00000000-0005-0000-0000-0000E20F0000}"/>
    <cellStyle name="Accent6 446" xfId="5986" xr:uid="{00000000-0005-0000-0000-0000E30F0000}"/>
    <cellStyle name="Accent6 447" xfId="5987" xr:uid="{00000000-0005-0000-0000-0000E40F0000}"/>
    <cellStyle name="Accent6 448" xfId="5988" xr:uid="{00000000-0005-0000-0000-0000E50F0000}"/>
    <cellStyle name="Accent6 45" xfId="5989" xr:uid="{00000000-0005-0000-0000-0000E60F0000}"/>
    <cellStyle name="Accent6 45 2" xfId="5990" xr:uid="{00000000-0005-0000-0000-0000E70F0000}"/>
    <cellStyle name="Accent6 46" xfId="5991" xr:uid="{00000000-0005-0000-0000-0000E80F0000}"/>
    <cellStyle name="Accent6 46 2" xfId="5992" xr:uid="{00000000-0005-0000-0000-0000E90F0000}"/>
    <cellStyle name="Accent6 47" xfId="5993" xr:uid="{00000000-0005-0000-0000-0000EA0F0000}"/>
    <cellStyle name="Accent6 47 2" xfId="5994" xr:uid="{00000000-0005-0000-0000-0000EB0F0000}"/>
    <cellStyle name="Accent6 48" xfId="5995" xr:uid="{00000000-0005-0000-0000-0000EC0F0000}"/>
    <cellStyle name="Accent6 48 2" xfId="5996" xr:uid="{00000000-0005-0000-0000-0000ED0F0000}"/>
    <cellStyle name="Accent6 49" xfId="5997" xr:uid="{00000000-0005-0000-0000-0000EE0F0000}"/>
    <cellStyle name="Accent6 49 2" xfId="5998" xr:uid="{00000000-0005-0000-0000-0000EF0F0000}"/>
    <cellStyle name="Accent6 5" xfId="5999" xr:uid="{00000000-0005-0000-0000-0000F00F0000}"/>
    <cellStyle name="Accent6 5 2" xfId="6000" xr:uid="{00000000-0005-0000-0000-0000F10F0000}"/>
    <cellStyle name="Accent6 50" xfId="6001" xr:uid="{00000000-0005-0000-0000-0000F20F0000}"/>
    <cellStyle name="Accent6 50 2" xfId="6002" xr:uid="{00000000-0005-0000-0000-0000F30F0000}"/>
    <cellStyle name="Accent6 51" xfId="6003" xr:uid="{00000000-0005-0000-0000-0000F40F0000}"/>
    <cellStyle name="Accent6 51 2" xfId="6004" xr:uid="{00000000-0005-0000-0000-0000F50F0000}"/>
    <cellStyle name="Accent6 52" xfId="6005" xr:uid="{00000000-0005-0000-0000-0000F60F0000}"/>
    <cellStyle name="Accent6 52 2" xfId="6006" xr:uid="{00000000-0005-0000-0000-0000F70F0000}"/>
    <cellStyle name="Accent6 53" xfId="6007" xr:uid="{00000000-0005-0000-0000-0000F80F0000}"/>
    <cellStyle name="Accent6 53 2" xfId="6008" xr:uid="{00000000-0005-0000-0000-0000F90F0000}"/>
    <cellStyle name="Accent6 54" xfId="6009" xr:uid="{00000000-0005-0000-0000-0000FA0F0000}"/>
    <cellStyle name="Accent6 54 2" xfId="6010" xr:uid="{00000000-0005-0000-0000-0000FB0F0000}"/>
    <cellStyle name="Accent6 55" xfId="6011" xr:uid="{00000000-0005-0000-0000-0000FC0F0000}"/>
    <cellStyle name="Accent6 56" xfId="6012" xr:uid="{00000000-0005-0000-0000-0000FD0F0000}"/>
    <cellStyle name="Accent6 57" xfId="6013" xr:uid="{00000000-0005-0000-0000-0000FE0F0000}"/>
    <cellStyle name="Accent6 58" xfId="6014" xr:uid="{00000000-0005-0000-0000-0000FF0F0000}"/>
    <cellStyle name="Accent6 59" xfId="6015" xr:uid="{00000000-0005-0000-0000-000000100000}"/>
    <cellStyle name="Accent6 6" xfId="6016" xr:uid="{00000000-0005-0000-0000-000001100000}"/>
    <cellStyle name="Accent6 6 2" xfId="6017" xr:uid="{00000000-0005-0000-0000-000002100000}"/>
    <cellStyle name="Accent6 60" xfId="6018" xr:uid="{00000000-0005-0000-0000-000003100000}"/>
    <cellStyle name="Accent6 61" xfId="6019" xr:uid="{00000000-0005-0000-0000-000004100000}"/>
    <cellStyle name="Accent6 62" xfId="6020" xr:uid="{00000000-0005-0000-0000-000005100000}"/>
    <cellStyle name="Accent6 63" xfId="6021" xr:uid="{00000000-0005-0000-0000-000006100000}"/>
    <cellStyle name="Accent6 64" xfId="6022" xr:uid="{00000000-0005-0000-0000-000007100000}"/>
    <cellStyle name="Accent6 65" xfId="6023" xr:uid="{00000000-0005-0000-0000-000008100000}"/>
    <cellStyle name="Accent6 66" xfId="6024" xr:uid="{00000000-0005-0000-0000-000009100000}"/>
    <cellStyle name="Accent6 67" xfId="6025" xr:uid="{00000000-0005-0000-0000-00000A100000}"/>
    <cellStyle name="Accent6 68" xfId="6026" xr:uid="{00000000-0005-0000-0000-00000B100000}"/>
    <cellStyle name="Accent6 69" xfId="6027" xr:uid="{00000000-0005-0000-0000-00000C100000}"/>
    <cellStyle name="Accent6 7" xfId="6028" xr:uid="{00000000-0005-0000-0000-00000D100000}"/>
    <cellStyle name="Accent6 7 2" xfId="6029" xr:uid="{00000000-0005-0000-0000-00000E100000}"/>
    <cellStyle name="Accent6 70" xfId="6030" xr:uid="{00000000-0005-0000-0000-00000F100000}"/>
    <cellStyle name="Accent6 71" xfId="6031" xr:uid="{00000000-0005-0000-0000-000010100000}"/>
    <cellStyle name="Accent6 72" xfId="6032" xr:uid="{00000000-0005-0000-0000-000011100000}"/>
    <cellStyle name="Accent6 73" xfId="6033" xr:uid="{00000000-0005-0000-0000-000012100000}"/>
    <cellStyle name="Accent6 74" xfId="6034" xr:uid="{00000000-0005-0000-0000-000013100000}"/>
    <cellStyle name="Accent6 75" xfId="6035" xr:uid="{00000000-0005-0000-0000-000014100000}"/>
    <cellStyle name="Accent6 76" xfId="6036" xr:uid="{00000000-0005-0000-0000-000015100000}"/>
    <cellStyle name="Accent6 77" xfId="6037" xr:uid="{00000000-0005-0000-0000-000016100000}"/>
    <cellStyle name="Accent6 78" xfId="6038" xr:uid="{00000000-0005-0000-0000-000017100000}"/>
    <cellStyle name="Accent6 79" xfId="6039" xr:uid="{00000000-0005-0000-0000-000018100000}"/>
    <cellStyle name="Accent6 8" xfId="6040" xr:uid="{00000000-0005-0000-0000-000019100000}"/>
    <cellStyle name="Accent6 8 2" xfId="6041" xr:uid="{00000000-0005-0000-0000-00001A100000}"/>
    <cellStyle name="Accent6 80" xfId="6042" xr:uid="{00000000-0005-0000-0000-00001B100000}"/>
    <cellStyle name="Accent6 81" xfId="6043" xr:uid="{00000000-0005-0000-0000-00001C100000}"/>
    <cellStyle name="Accent6 82" xfId="6044" xr:uid="{00000000-0005-0000-0000-00001D100000}"/>
    <cellStyle name="Accent6 83" xfId="6045" xr:uid="{00000000-0005-0000-0000-00001E100000}"/>
    <cellStyle name="Accent6 84" xfId="6046" xr:uid="{00000000-0005-0000-0000-00001F100000}"/>
    <cellStyle name="Accent6 85" xfId="6047" xr:uid="{00000000-0005-0000-0000-000020100000}"/>
    <cellStyle name="Accent6 86" xfId="6048" xr:uid="{00000000-0005-0000-0000-000021100000}"/>
    <cellStyle name="Accent6 87" xfId="6049" xr:uid="{00000000-0005-0000-0000-000022100000}"/>
    <cellStyle name="Accent6 88" xfId="6050" xr:uid="{00000000-0005-0000-0000-000023100000}"/>
    <cellStyle name="Accent6 89" xfId="6051" xr:uid="{00000000-0005-0000-0000-000024100000}"/>
    <cellStyle name="Accent6 9" xfId="6052" xr:uid="{00000000-0005-0000-0000-000025100000}"/>
    <cellStyle name="Accent6 9 2" xfId="6053" xr:uid="{00000000-0005-0000-0000-000026100000}"/>
    <cellStyle name="Accent6 90" xfId="6054" xr:uid="{00000000-0005-0000-0000-000027100000}"/>
    <cellStyle name="Accent6 91" xfId="6055" xr:uid="{00000000-0005-0000-0000-000028100000}"/>
    <cellStyle name="Accent6 92" xfId="6056" xr:uid="{00000000-0005-0000-0000-000029100000}"/>
    <cellStyle name="Accent6 93" xfId="6057" xr:uid="{00000000-0005-0000-0000-00002A100000}"/>
    <cellStyle name="Accent6 94" xfId="6058" xr:uid="{00000000-0005-0000-0000-00002B100000}"/>
    <cellStyle name="Accent6 95" xfId="6059" xr:uid="{00000000-0005-0000-0000-00002C100000}"/>
    <cellStyle name="Accent6 96" xfId="6060" xr:uid="{00000000-0005-0000-0000-00002D100000}"/>
    <cellStyle name="Accent6 97" xfId="6061" xr:uid="{00000000-0005-0000-0000-00002E100000}"/>
    <cellStyle name="Accent6 98" xfId="6062" xr:uid="{00000000-0005-0000-0000-00002F100000}"/>
    <cellStyle name="Accent6 99" xfId="6063" xr:uid="{00000000-0005-0000-0000-000030100000}"/>
    <cellStyle name="Bad" xfId="36" builtinId="27" customBuiltin="1"/>
    <cellStyle name="Bad 10" xfId="6064" xr:uid="{00000000-0005-0000-0000-000031100000}"/>
    <cellStyle name="Bad 11" xfId="6065" xr:uid="{00000000-0005-0000-0000-000032100000}"/>
    <cellStyle name="Bad 12" xfId="6066" xr:uid="{00000000-0005-0000-0000-000033100000}"/>
    <cellStyle name="Bad 13" xfId="6067" xr:uid="{00000000-0005-0000-0000-000034100000}"/>
    <cellStyle name="Bad 14" xfId="6068" xr:uid="{00000000-0005-0000-0000-000035100000}"/>
    <cellStyle name="Bad 15" xfId="6069" xr:uid="{00000000-0005-0000-0000-000036100000}"/>
    <cellStyle name="Bad 16" xfId="6070" xr:uid="{00000000-0005-0000-0000-000037100000}"/>
    <cellStyle name="Bad 17" xfId="6071" xr:uid="{00000000-0005-0000-0000-000038100000}"/>
    <cellStyle name="Bad 18" xfId="6072" xr:uid="{00000000-0005-0000-0000-000039100000}"/>
    <cellStyle name="Bad 19" xfId="6073" xr:uid="{00000000-0005-0000-0000-00003A100000}"/>
    <cellStyle name="Bad 2" xfId="226" xr:uid="{00000000-0005-0000-0000-00003B100000}"/>
    <cellStyle name="Bad 2 2" xfId="6075" xr:uid="{00000000-0005-0000-0000-00003C100000}"/>
    <cellStyle name="Bad 2 3" xfId="6074" xr:uid="{00000000-0005-0000-0000-00003D100000}"/>
    <cellStyle name="Bad 20" xfId="6076" xr:uid="{00000000-0005-0000-0000-00003E100000}"/>
    <cellStyle name="Bad 21" xfId="6077" xr:uid="{00000000-0005-0000-0000-00003F100000}"/>
    <cellStyle name="Bad 22" xfId="6078" xr:uid="{00000000-0005-0000-0000-000040100000}"/>
    <cellStyle name="Bad 23" xfId="6079" xr:uid="{00000000-0005-0000-0000-000041100000}"/>
    <cellStyle name="Bad 24" xfId="6080" xr:uid="{00000000-0005-0000-0000-000042100000}"/>
    <cellStyle name="Bad 25" xfId="6081" xr:uid="{00000000-0005-0000-0000-000043100000}"/>
    <cellStyle name="Bad 26" xfId="6082" xr:uid="{00000000-0005-0000-0000-000044100000}"/>
    <cellStyle name="Bad 27" xfId="6083" xr:uid="{00000000-0005-0000-0000-000045100000}"/>
    <cellStyle name="Bad 28" xfId="6084" xr:uid="{00000000-0005-0000-0000-000046100000}"/>
    <cellStyle name="Bad 29" xfId="6085" xr:uid="{00000000-0005-0000-0000-000047100000}"/>
    <cellStyle name="Bad 3" xfId="227" xr:uid="{00000000-0005-0000-0000-000048100000}"/>
    <cellStyle name="Bad 3 2" xfId="228" xr:uid="{00000000-0005-0000-0000-000049100000}"/>
    <cellStyle name="Bad 3 3" xfId="6086" xr:uid="{00000000-0005-0000-0000-00004A100000}"/>
    <cellStyle name="Bad 30" xfId="6087" xr:uid="{00000000-0005-0000-0000-00004B100000}"/>
    <cellStyle name="Bad 31" xfId="6088" xr:uid="{00000000-0005-0000-0000-00004C100000}"/>
    <cellStyle name="Bad 32" xfId="6089" xr:uid="{00000000-0005-0000-0000-00004D100000}"/>
    <cellStyle name="Bad 33" xfId="6090" xr:uid="{00000000-0005-0000-0000-00004E100000}"/>
    <cellStyle name="Bad 34" xfId="6091" xr:uid="{00000000-0005-0000-0000-00004F100000}"/>
    <cellStyle name="Bad 35" xfId="6092" xr:uid="{00000000-0005-0000-0000-000050100000}"/>
    <cellStyle name="Bad 36" xfId="6093" xr:uid="{00000000-0005-0000-0000-000051100000}"/>
    <cellStyle name="Bad 37" xfId="6094" xr:uid="{00000000-0005-0000-0000-000052100000}"/>
    <cellStyle name="Bad 38" xfId="6095" xr:uid="{00000000-0005-0000-0000-000053100000}"/>
    <cellStyle name="Bad 39" xfId="6096" xr:uid="{00000000-0005-0000-0000-000054100000}"/>
    <cellStyle name="Bad 4" xfId="229" xr:uid="{00000000-0005-0000-0000-000055100000}"/>
    <cellStyle name="Bad 4 2" xfId="6097" xr:uid="{00000000-0005-0000-0000-000056100000}"/>
    <cellStyle name="Bad 40" xfId="6098" xr:uid="{00000000-0005-0000-0000-000057100000}"/>
    <cellStyle name="Bad 41" xfId="6099" xr:uid="{00000000-0005-0000-0000-000058100000}"/>
    <cellStyle name="Bad 42" xfId="6100" xr:uid="{00000000-0005-0000-0000-000059100000}"/>
    <cellStyle name="Bad 43" xfId="6101" xr:uid="{00000000-0005-0000-0000-00005A100000}"/>
    <cellStyle name="Bad 44" xfId="6102" xr:uid="{00000000-0005-0000-0000-00005B100000}"/>
    <cellStyle name="Bad 45" xfId="6103" xr:uid="{00000000-0005-0000-0000-00005C100000}"/>
    <cellStyle name="Bad 46" xfId="6104" xr:uid="{00000000-0005-0000-0000-00005D100000}"/>
    <cellStyle name="Bad 47" xfId="6105" xr:uid="{00000000-0005-0000-0000-00005E100000}"/>
    <cellStyle name="Bad 48" xfId="6106" xr:uid="{00000000-0005-0000-0000-00005F100000}"/>
    <cellStyle name="Bad 49" xfId="6107" xr:uid="{00000000-0005-0000-0000-000060100000}"/>
    <cellStyle name="Bad 5" xfId="230" xr:uid="{00000000-0005-0000-0000-000061100000}"/>
    <cellStyle name="Bad 5 2" xfId="6108" xr:uid="{00000000-0005-0000-0000-000062100000}"/>
    <cellStyle name="Bad 50" xfId="6109" xr:uid="{00000000-0005-0000-0000-000063100000}"/>
    <cellStyle name="Bad 51" xfId="6110" xr:uid="{00000000-0005-0000-0000-000064100000}"/>
    <cellStyle name="Bad 52" xfId="6111" xr:uid="{00000000-0005-0000-0000-000065100000}"/>
    <cellStyle name="Bad 53" xfId="6112" xr:uid="{00000000-0005-0000-0000-000066100000}"/>
    <cellStyle name="Bad 54" xfId="6113" xr:uid="{00000000-0005-0000-0000-000067100000}"/>
    <cellStyle name="Bad 6" xfId="6114" xr:uid="{00000000-0005-0000-0000-000068100000}"/>
    <cellStyle name="Bad 7" xfId="6115" xr:uid="{00000000-0005-0000-0000-000069100000}"/>
    <cellStyle name="Bad 8" xfId="6116" xr:uid="{00000000-0005-0000-0000-00006A100000}"/>
    <cellStyle name="Bad 9" xfId="6117" xr:uid="{00000000-0005-0000-0000-00006B100000}"/>
    <cellStyle name="Calc Currency (0)" xfId="6118" xr:uid="{00000000-0005-0000-0000-00006C100000}"/>
    <cellStyle name="Calc Currency (2)" xfId="6119" xr:uid="{00000000-0005-0000-0000-00006D100000}"/>
    <cellStyle name="Calc Percent (0)" xfId="6120" xr:uid="{00000000-0005-0000-0000-00006E100000}"/>
    <cellStyle name="Calc Percent (1)" xfId="6121" xr:uid="{00000000-0005-0000-0000-00006F100000}"/>
    <cellStyle name="Calc Percent (2)" xfId="6122" xr:uid="{00000000-0005-0000-0000-000070100000}"/>
    <cellStyle name="Calc Units (0)" xfId="6123" xr:uid="{00000000-0005-0000-0000-000071100000}"/>
    <cellStyle name="Calc Units (1)" xfId="6124" xr:uid="{00000000-0005-0000-0000-000072100000}"/>
    <cellStyle name="Calc Units (2)" xfId="6125" xr:uid="{00000000-0005-0000-0000-000073100000}"/>
    <cellStyle name="Calculation" xfId="40" builtinId="22" customBuiltin="1"/>
    <cellStyle name="Calculation 10" xfId="6126" xr:uid="{00000000-0005-0000-0000-000074100000}"/>
    <cellStyle name="Calculation 11" xfId="6127" xr:uid="{00000000-0005-0000-0000-000075100000}"/>
    <cellStyle name="Calculation 12" xfId="6128" xr:uid="{00000000-0005-0000-0000-000076100000}"/>
    <cellStyle name="Calculation 13" xfId="6129" xr:uid="{00000000-0005-0000-0000-000077100000}"/>
    <cellStyle name="Calculation 14" xfId="6130" xr:uid="{00000000-0005-0000-0000-000078100000}"/>
    <cellStyle name="Calculation 15" xfId="6131" xr:uid="{00000000-0005-0000-0000-000079100000}"/>
    <cellStyle name="Calculation 16" xfId="6132" xr:uid="{00000000-0005-0000-0000-00007A100000}"/>
    <cellStyle name="Calculation 17" xfId="6133" xr:uid="{00000000-0005-0000-0000-00007B100000}"/>
    <cellStyle name="Calculation 18" xfId="6134" xr:uid="{00000000-0005-0000-0000-00007C100000}"/>
    <cellStyle name="Calculation 19" xfId="6135" xr:uid="{00000000-0005-0000-0000-00007D100000}"/>
    <cellStyle name="Calculation 2" xfId="231" xr:uid="{00000000-0005-0000-0000-00007E100000}"/>
    <cellStyle name="Calculation 2 2" xfId="232" xr:uid="{00000000-0005-0000-0000-00007F100000}"/>
    <cellStyle name="Calculation 2 2 2" xfId="233" xr:uid="{00000000-0005-0000-0000-000080100000}"/>
    <cellStyle name="Calculation 2 2 2 2" xfId="234" xr:uid="{00000000-0005-0000-0000-000081100000}"/>
    <cellStyle name="Calculation 2 2 3" xfId="235" xr:uid="{00000000-0005-0000-0000-000082100000}"/>
    <cellStyle name="Calculation 2 2 4" xfId="6137" xr:uid="{00000000-0005-0000-0000-000083100000}"/>
    <cellStyle name="Calculation 2 3" xfId="236" xr:uid="{00000000-0005-0000-0000-000084100000}"/>
    <cellStyle name="Calculation 2 3 2" xfId="237" xr:uid="{00000000-0005-0000-0000-000085100000}"/>
    <cellStyle name="Calculation 2 4" xfId="238" xr:uid="{00000000-0005-0000-0000-000086100000}"/>
    <cellStyle name="Calculation 2 5" xfId="6136" xr:uid="{00000000-0005-0000-0000-000087100000}"/>
    <cellStyle name="Calculation 20" xfId="6138" xr:uid="{00000000-0005-0000-0000-000088100000}"/>
    <cellStyle name="Calculation 21" xfId="6139" xr:uid="{00000000-0005-0000-0000-000089100000}"/>
    <cellStyle name="Calculation 22" xfId="6140" xr:uid="{00000000-0005-0000-0000-00008A100000}"/>
    <cellStyle name="Calculation 23" xfId="6141" xr:uid="{00000000-0005-0000-0000-00008B100000}"/>
    <cellStyle name="Calculation 24" xfId="6142" xr:uid="{00000000-0005-0000-0000-00008C100000}"/>
    <cellStyle name="Calculation 25" xfId="6143" xr:uid="{00000000-0005-0000-0000-00008D100000}"/>
    <cellStyle name="Calculation 26" xfId="6144" xr:uid="{00000000-0005-0000-0000-00008E100000}"/>
    <cellStyle name="Calculation 27" xfId="6145" xr:uid="{00000000-0005-0000-0000-00008F100000}"/>
    <cellStyle name="Calculation 28" xfId="6146" xr:uid="{00000000-0005-0000-0000-000090100000}"/>
    <cellStyle name="Calculation 29" xfId="6147" xr:uid="{00000000-0005-0000-0000-000091100000}"/>
    <cellStyle name="Calculation 3" xfId="239" xr:uid="{00000000-0005-0000-0000-000092100000}"/>
    <cellStyle name="Calculation 3 2" xfId="240" xr:uid="{00000000-0005-0000-0000-000093100000}"/>
    <cellStyle name="Calculation 3 3" xfId="6148" xr:uid="{00000000-0005-0000-0000-000094100000}"/>
    <cellStyle name="Calculation 30" xfId="6149" xr:uid="{00000000-0005-0000-0000-000095100000}"/>
    <cellStyle name="Calculation 31" xfId="6150" xr:uid="{00000000-0005-0000-0000-000096100000}"/>
    <cellStyle name="Calculation 32" xfId="6151" xr:uid="{00000000-0005-0000-0000-000097100000}"/>
    <cellStyle name="Calculation 33" xfId="6152" xr:uid="{00000000-0005-0000-0000-000098100000}"/>
    <cellStyle name="Calculation 34" xfId="6153" xr:uid="{00000000-0005-0000-0000-000099100000}"/>
    <cellStyle name="Calculation 35" xfId="6154" xr:uid="{00000000-0005-0000-0000-00009A100000}"/>
    <cellStyle name="Calculation 36" xfId="6155" xr:uid="{00000000-0005-0000-0000-00009B100000}"/>
    <cellStyle name="Calculation 37" xfId="6156" xr:uid="{00000000-0005-0000-0000-00009C100000}"/>
    <cellStyle name="Calculation 38" xfId="6157" xr:uid="{00000000-0005-0000-0000-00009D100000}"/>
    <cellStyle name="Calculation 39" xfId="6158" xr:uid="{00000000-0005-0000-0000-00009E100000}"/>
    <cellStyle name="Calculation 4" xfId="241" xr:uid="{00000000-0005-0000-0000-00009F100000}"/>
    <cellStyle name="Calculation 4 2" xfId="242" xr:uid="{00000000-0005-0000-0000-0000A0100000}"/>
    <cellStyle name="Calculation 4 2 2" xfId="243" xr:uid="{00000000-0005-0000-0000-0000A1100000}"/>
    <cellStyle name="Calculation 4 3" xfId="244" xr:uid="{00000000-0005-0000-0000-0000A2100000}"/>
    <cellStyle name="Calculation 4 4" xfId="6159" xr:uid="{00000000-0005-0000-0000-0000A3100000}"/>
    <cellStyle name="Calculation 40" xfId="6160" xr:uid="{00000000-0005-0000-0000-0000A4100000}"/>
    <cellStyle name="Calculation 41" xfId="6161" xr:uid="{00000000-0005-0000-0000-0000A5100000}"/>
    <cellStyle name="Calculation 42" xfId="6162" xr:uid="{00000000-0005-0000-0000-0000A6100000}"/>
    <cellStyle name="Calculation 43" xfId="6163" xr:uid="{00000000-0005-0000-0000-0000A7100000}"/>
    <cellStyle name="Calculation 44" xfId="6164" xr:uid="{00000000-0005-0000-0000-0000A8100000}"/>
    <cellStyle name="Calculation 45" xfId="6165" xr:uid="{00000000-0005-0000-0000-0000A9100000}"/>
    <cellStyle name="Calculation 46" xfId="6166" xr:uid="{00000000-0005-0000-0000-0000AA100000}"/>
    <cellStyle name="Calculation 47" xfId="6167" xr:uid="{00000000-0005-0000-0000-0000AB100000}"/>
    <cellStyle name="Calculation 48" xfId="6168" xr:uid="{00000000-0005-0000-0000-0000AC100000}"/>
    <cellStyle name="Calculation 49" xfId="6169" xr:uid="{00000000-0005-0000-0000-0000AD100000}"/>
    <cellStyle name="Calculation 5" xfId="245" xr:uid="{00000000-0005-0000-0000-0000AE100000}"/>
    <cellStyle name="Calculation 5 2" xfId="6170" xr:uid="{00000000-0005-0000-0000-0000AF100000}"/>
    <cellStyle name="Calculation 50" xfId="6171" xr:uid="{00000000-0005-0000-0000-0000B0100000}"/>
    <cellStyle name="Calculation 51" xfId="6172" xr:uid="{00000000-0005-0000-0000-0000B1100000}"/>
    <cellStyle name="Calculation 52" xfId="6173" xr:uid="{00000000-0005-0000-0000-0000B2100000}"/>
    <cellStyle name="Calculation 53" xfId="6174" xr:uid="{00000000-0005-0000-0000-0000B3100000}"/>
    <cellStyle name="Calculation 54" xfId="6175" xr:uid="{00000000-0005-0000-0000-0000B4100000}"/>
    <cellStyle name="Calculation 6" xfId="6176" xr:uid="{00000000-0005-0000-0000-0000B5100000}"/>
    <cellStyle name="Calculation 7" xfId="6177" xr:uid="{00000000-0005-0000-0000-0000B6100000}"/>
    <cellStyle name="Calculation 8" xfId="6178" xr:uid="{00000000-0005-0000-0000-0000B7100000}"/>
    <cellStyle name="Calculation 9" xfId="6179" xr:uid="{00000000-0005-0000-0000-0000B8100000}"/>
    <cellStyle name="Check Cell" xfId="42" builtinId="23" customBuiltin="1"/>
    <cellStyle name="Check Cell 10" xfId="6180" xr:uid="{00000000-0005-0000-0000-0000B9100000}"/>
    <cellStyle name="Check Cell 11" xfId="6181" xr:uid="{00000000-0005-0000-0000-0000BA100000}"/>
    <cellStyle name="Check Cell 12" xfId="6182" xr:uid="{00000000-0005-0000-0000-0000BB100000}"/>
    <cellStyle name="Check Cell 13" xfId="6183" xr:uid="{00000000-0005-0000-0000-0000BC100000}"/>
    <cellStyle name="Check Cell 14" xfId="6184" xr:uid="{00000000-0005-0000-0000-0000BD100000}"/>
    <cellStyle name="Check Cell 15" xfId="6185" xr:uid="{00000000-0005-0000-0000-0000BE100000}"/>
    <cellStyle name="Check Cell 16" xfId="6186" xr:uid="{00000000-0005-0000-0000-0000BF100000}"/>
    <cellStyle name="Check Cell 17" xfId="6187" xr:uid="{00000000-0005-0000-0000-0000C0100000}"/>
    <cellStyle name="Check Cell 18" xfId="6188" xr:uid="{00000000-0005-0000-0000-0000C1100000}"/>
    <cellStyle name="Check Cell 19" xfId="6189" xr:uid="{00000000-0005-0000-0000-0000C2100000}"/>
    <cellStyle name="Check Cell 2" xfId="246" xr:uid="{00000000-0005-0000-0000-0000C3100000}"/>
    <cellStyle name="Check Cell 2 2" xfId="6191" xr:uid="{00000000-0005-0000-0000-0000C4100000}"/>
    <cellStyle name="Check Cell 2 3" xfId="6190" xr:uid="{00000000-0005-0000-0000-0000C5100000}"/>
    <cellStyle name="Check Cell 20" xfId="6192" xr:uid="{00000000-0005-0000-0000-0000C6100000}"/>
    <cellStyle name="Check Cell 21" xfId="6193" xr:uid="{00000000-0005-0000-0000-0000C7100000}"/>
    <cellStyle name="Check Cell 22" xfId="6194" xr:uid="{00000000-0005-0000-0000-0000C8100000}"/>
    <cellStyle name="Check Cell 23" xfId="6195" xr:uid="{00000000-0005-0000-0000-0000C9100000}"/>
    <cellStyle name="Check Cell 24" xfId="6196" xr:uid="{00000000-0005-0000-0000-0000CA100000}"/>
    <cellStyle name="Check Cell 25" xfId="6197" xr:uid="{00000000-0005-0000-0000-0000CB100000}"/>
    <cellStyle name="Check Cell 26" xfId="6198" xr:uid="{00000000-0005-0000-0000-0000CC100000}"/>
    <cellStyle name="Check Cell 27" xfId="6199" xr:uid="{00000000-0005-0000-0000-0000CD100000}"/>
    <cellStyle name="Check Cell 28" xfId="6200" xr:uid="{00000000-0005-0000-0000-0000CE100000}"/>
    <cellStyle name="Check Cell 29" xfId="6201" xr:uid="{00000000-0005-0000-0000-0000CF100000}"/>
    <cellStyle name="Check Cell 3" xfId="247" xr:uid="{00000000-0005-0000-0000-0000D0100000}"/>
    <cellStyle name="Check Cell 3 2" xfId="6202" xr:uid="{00000000-0005-0000-0000-0000D1100000}"/>
    <cellStyle name="Check Cell 30" xfId="6203" xr:uid="{00000000-0005-0000-0000-0000D2100000}"/>
    <cellStyle name="Check Cell 31" xfId="6204" xr:uid="{00000000-0005-0000-0000-0000D3100000}"/>
    <cellStyle name="Check Cell 32" xfId="6205" xr:uid="{00000000-0005-0000-0000-0000D4100000}"/>
    <cellStyle name="Check Cell 33" xfId="6206" xr:uid="{00000000-0005-0000-0000-0000D5100000}"/>
    <cellStyle name="Check Cell 34" xfId="6207" xr:uid="{00000000-0005-0000-0000-0000D6100000}"/>
    <cellStyle name="Check Cell 35" xfId="6208" xr:uid="{00000000-0005-0000-0000-0000D7100000}"/>
    <cellStyle name="Check Cell 36" xfId="6209" xr:uid="{00000000-0005-0000-0000-0000D8100000}"/>
    <cellStyle name="Check Cell 37" xfId="6210" xr:uid="{00000000-0005-0000-0000-0000D9100000}"/>
    <cellStyle name="Check Cell 38" xfId="6211" xr:uid="{00000000-0005-0000-0000-0000DA100000}"/>
    <cellStyle name="Check Cell 39" xfId="6212" xr:uid="{00000000-0005-0000-0000-0000DB100000}"/>
    <cellStyle name="Check Cell 4" xfId="248" xr:uid="{00000000-0005-0000-0000-0000DC100000}"/>
    <cellStyle name="Check Cell 4 2" xfId="6213" xr:uid="{00000000-0005-0000-0000-0000DD100000}"/>
    <cellStyle name="Check Cell 40" xfId="6214" xr:uid="{00000000-0005-0000-0000-0000DE100000}"/>
    <cellStyle name="Check Cell 41" xfId="6215" xr:uid="{00000000-0005-0000-0000-0000DF100000}"/>
    <cellStyle name="Check Cell 42" xfId="6216" xr:uid="{00000000-0005-0000-0000-0000E0100000}"/>
    <cellStyle name="Check Cell 43" xfId="6217" xr:uid="{00000000-0005-0000-0000-0000E1100000}"/>
    <cellStyle name="Check Cell 44" xfId="6218" xr:uid="{00000000-0005-0000-0000-0000E2100000}"/>
    <cellStyle name="Check Cell 45" xfId="6219" xr:uid="{00000000-0005-0000-0000-0000E3100000}"/>
    <cellStyle name="Check Cell 46" xfId="6220" xr:uid="{00000000-0005-0000-0000-0000E4100000}"/>
    <cellStyle name="Check Cell 47" xfId="6221" xr:uid="{00000000-0005-0000-0000-0000E5100000}"/>
    <cellStyle name="Check Cell 48" xfId="6222" xr:uid="{00000000-0005-0000-0000-0000E6100000}"/>
    <cellStyle name="Check Cell 49" xfId="6223" xr:uid="{00000000-0005-0000-0000-0000E7100000}"/>
    <cellStyle name="Check Cell 5" xfId="6224" xr:uid="{00000000-0005-0000-0000-0000E8100000}"/>
    <cellStyle name="Check Cell 50" xfId="6225" xr:uid="{00000000-0005-0000-0000-0000E9100000}"/>
    <cellStyle name="Check Cell 51" xfId="6226" xr:uid="{00000000-0005-0000-0000-0000EA100000}"/>
    <cellStyle name="Check Cell 52" xfId="6227" xr:uid="{00000000-0005-0000-0000-0000EB100000}"/>
    <cellStyle name="Check Cell 53" xfId="6228" xr:uid="{00000000-0005-0000-0000-0000EC100000}"/>
    <cellStyle name="Check Cell 54" xfId="6229" xr:uid="{00000000-0005-0000-0000-0000ED100000}"/>
    <cellStyle name="Check Cell 6" xfId="6230" xr:uid="{00000000-0005-0000-0000-0000EE100000}"/>
    <cellStyle name="Check Cell 7" xfId="6231" xr:uid="{00000000-0005-0000-0000-0000EF100000}"/>
    <cellStyle name="Check Cell 8" xfId="6232" xr:uid="{00000000-0005-0000-0000-0000F0100000}"/>
    <cellStyle name="Check Cell 9" xfId="6233" xr:uid="{00000000-0005-0000-0000-0000F1100000}"/>
    <cellStyle name="Comma [00]" xfId="6234" xr:uid="{00000000-0005-0000-0000-0000F2100000}"/>
    <cellStyle name="Comma 2" xfId="79" xr:uid="{00000000-0005-0000-0000-0000F3100000}"/>
    <cellStyle name="Comma 2 2" xfId="249" xr:uid="{00000000-0005-0000-0000-0000F4100000}"/>
    <cellStyle name="Comma 2 3" xfId="250" xr:uid="{00000000-0005-0000-0000-0000F5100000}"/>
    <cellStyle name="Comma 3" xfId="83" xr:uid="{00000000-0005-0000-0000-0000F6100000}"/>
    <cellStyle name="Comma 3 2" xfId="251" xr:uid="{00000000-0005-0000-0000-0000F7100000}"/>
    <cellStyle name="Comma 4" xfId="252" xr:uid="{00000000-0005-0000-0000-0000F8100000}"/>
    <cellStyle name="Comma 4 2" xfId="253" xr:uid="{00000000-0005-0000-0000-0000F9100000}"/>
    <cellStyle name="Comma 5" xfId="56044" xr:uid="{7DBB1AF3-78D5-4104-95CF-856C2168B1E6}"/>
    <cellStyle name="Comma 5 2" xfId="56197" xr:uid="{72B2BC32-D369-4719-A1B5-BDC2E356E138}"/>
    <cellStyle name="Currency" xfId="9" builtinId="4"/>
    <cellStyle name="Currency [00]" xfId="6235" xr:uid="{00000000-0005-0000-0000-0000FA100000}"/>
    <cellStyle name="Currency 10" xfId="254" xr:uid="{00000000-0005-0000-0000-0000FB100000}"/>
    <cellStyle name="Currency 11" xfId="255" xr:uid="{00000000-0005-0000-0000-0000FC100000}"/>
    <cellStyle name="Currency 12" xfId="256" xr:uid="{00000000-0005-0000-0000-0000FD100000}"/>
    <cellStyle name="Currency 13" xfId="2011" xr:uid="{00000000-0005-0000-0000-0000FE100000}"/>
    <cellStyle name="Currency 14" xfId="2032" xr:uid="{00000000-0005-0000-0000-0000FF100000}"/>
    <cellStyle name="Currency 14 2" xfId="56087" xr:uid="{0EC49D48-F857-4382-8F1E-F21B6FFD8E36}"/>
    <cellStyle name="Currency 14 3" xfId="56132" xr:uid="{8936FF87-7988-4C34-B5E4-9F8D42C89595}"/>
    <cellStyle name="Currency 15" xfId="55896" xr:uid="{00000000-0005-0000-0000-000000110000}"/>
    <cellStyle name="Currency 15 2" xfId="55952" xr:uid="{00000000-0005-0000-0000-000001110000}"/>
    <cellStyle name="Currency 16" xfId="55927" xr:uid="{00000000-0005-0000-0000-000002110000}"/>
    <cellStyle name="Currency 17" xfId="55956" xr:uid="{00000000-0005-0000-0000-000003110000}"/>
    <cellStyle name="Currency 18" xfId="55988" xr:uid="{00000000-0005-0000-0000-000004110000}"/>
    <cellStyle name="Currency 19" xfId="55990" xr:uid="{00000000-0005-0000-0000-000005110000}"/>
    <cellStyle name="Currency 2" xfId="3" xr:uid="{00000000-0005-0000-0000-000006110000}"/>
    <cellStyle name="Currency 2 2" xfId="257" xr:uid="{00000000-0005-0000-0000-000007110000}"/>
    <cellStyle name="Currency 2 3" xfId="6236" xr:uid="{00000000-0005-0000-0000-000008110000}"/>
    <cellStyle name="Currency 2 4" xfId="55971" xr:uid="{00000000-0005-0000-0000-000009110000}"/>
    <cellStyle name="Currency 20" xfId="55992" xr:uid="{00000000-0005-0000-0000-00000A110000}"/>
    <cellStyle name="Currency 21" xfId="55995" xr:uid="{00000000-0005-0000-0000-00000B110000}"/>
    <cellStyle name="Currency 22" xfId="56004" xr:uid="{00000000-0005-0000-0000-00000C110000}"/>
    <cellStyle name="Currency 22 2" xfId="56073" xr:uid="{3C7EFE7A-E66F-4575-9F09-50E851777D53}"/>
    <cellStyle name="Currency 22 2 2" xfId="56104" xr:uid="{28868608-79C9-486B-BC39-DFEAF242C707}"/>
    <cellStyle name="Currency 23" xfId="56013" xr:uid="{00000000-0005-0000-0000-00000D110000}"/>
    <cellStyle name="Currency 23 2" xfId="56029" xr:uid="{AF26DB77-58B1-4163-A65D-9B480EF0E707}"/>
    <cellStyle name="Currency 23 2 2" xfId="56059" xr:uid="{A5B1A9DB-F6F0-4C56-8323-4354A8A3E192}"/>
    <cellStyle name="Currency 23 2 2 2" xfId="56119" xr:uid="{AD5FCDFC-273B-4344-8985-7B895A385E82}"/>
    <cellStyle name="Currency 23 3" xfId="56091" xr:uid="{1F0A2052-7345-4581-B8A5-82A9399F3EA2}"/>
    <cellStyle name="Currency 23 3 2" xfId="56183" xr:uid="{66D3621C-706D-476E-A193-3A1E42B97292}"/>
    <cellStyle name="Currency 24" xfId="56017" xr:uid="{0564BFC7-45D1-4F39-9937-9AD20D884DE7}"/>
    <cellStyle name="Currency 25" xfId="56019" xr:uid="{119F7589-A82C-4824-8FD3-1C26489027E4}"/>
    <cellStyle name="Currency 26" xfId="56021" xr:uid="{3BD07D1F-011F-4382-93A9-96A1AF860EA9}"/>
    <cellStyle name="Currency 27" xfId="56025" xr:uid="{57479DE4-3881-49AD-AA6A-615009AEEAA0}"/>
    <cellStyle name="Currency 28" xfId="56033" xr:uid="{C0F4AC81-0AB9-4F1F-AB6E-E86960330BB2}"/>
    <cellStyle name="Currency 29" xfId="56035" xr:uid="{D1B09478-506A-4B0D-A1B2-AD9FC07A7634}"/>
    <cellStyle name="Currency 29 2" xfId="56056" xr:uid="{CED1E781-FECD-43F4-86FF-8D2F6AE9917F}"/>
    <cellStyle name="Currency 29 2 2" xfId="56126" xr:uid="{D78ECA49-6E93-4B6C-8F71-E87E11E67CBD}"/>
    <cellStyle name="Currency 3" xfId="11" xr:uid="{00000000-0005-0000-0000-00000E110000}"/>
    <cellStyle name="Currency 3 2" xfId="6237" xr:uid="{00000000-0005-0000-0000-00000F110000}"/>
    <cellStyle name="Currency 30" xfId="56038" xr:uid="{78B7DE86-2F75-46DF-90B4-4EBB33CE2B57}"/>
    <cellStyle name="Currency 30 2" xfId="56070" xr:uid="{DE487ADC-C7E7-4FF1-8572-0D804B4CA58A}"/>
    <cellStyle name="Currency 30 2 2" xfId="56109" xr:uid="{39986507-35D6-4439-958B-B0B96408CAF9}"/>
    <cellStyle name="Currency 30 3" xfId="56090" xr:uid="{D2F4FA64-6309-47B5-BC50-FEF0B1339E63}"/>
    <cellStyle name="Currency 30 4" xfId="56200" xr:uid="{001ACB3C-5A15-41D8-AC95-E6495A5B4220}"/>
    <cellStyle name="Currency 31" xfId="56040" xr:uid="{32DFEFC0-A5B0-4FC3-BDE0-8FBCFC5614C0}"/>
    <cellStyle name="Currency 31 2" xfId="56122" xr:uid="{638BF945-C61C-466A-96AD-5DD79B4480E2}"/>
    <cellStyle name="Currency 32" xfId="56042" xr:uid="{5F9999B8-D5AA-4E8F-863D-C5608D4AE5A0}"/>
    <cellStyle name="Currency 33" xfId="56045" xr:uid="{B77C5435-A494-4595-B33C-CB8A57D93E5E}"/>
    <cellStyle name="Currency 34" xfId="56047" xr:uid="{5F3A6AA7-661C-4389-829E-D64A8FDFF2FC}"/>
    <cellStyle name="Currency 35" xfId="56062" xr:uid="{F930109A-C534-4826-A004-3D43105FEA6F}"/>
    <cellStyle name="Currency 35 2" xfId="56106" xr:uid="{914C16FA-C4F0-47FA-BC26-62A555F7CF2B}"/>
    <cellStyle name="Currency 36" xfId="56078" xr:uid="{25271907-4F8C-4ADD-9659-FE5F3C5D913D}"/>
    <cellStyle name="Currency 36 2" xfId="56097" xr:uid="{6C675963-48C5-4A05-A888-DA272F4379DB}"/>
    <cellStyle name="Currency 37" xfId="56135" xr:uid="{B9755E9C-4FF3-44BC-AABF-01B203918549}"/>
    <cellStyle name="Currency 37 2" xfId="56193" xr:uid="{4C6DBB45-9C2C-4019-BE4C-C1D13AEFFEE9}"/>
    <cellStyle name="Currency 37 2 2" xfId="56204" xr:uid="{E13D6698-6DE0-45DC-A857-1470E0FBDE72}"/>
    <cellStyle name="Currency 38" xfId="56138" xr:uid="{830405EB-44B4-4E22-80B7-A53FA2465198}"/>
    <cellStyle name="Currency 39" xfId="56140" xr:uid="{EF0091FB-ADF0-4B7D-8168-951647B2564C}"/>
    <cellStyle name="Currency 4" xfId="13" xr:uid="{00000000-0005-0000-0000-000010110000}"/>
    <cellStyle name="Currency 4 2" xfId="23" xr:uid="{00000000-0005-0000-0000-000011110000}"/>
    <cellStyle name="Currency 4 2 2" xfId="258" xr:uid="{00000000-0005-0000-0000-000012110000}"/>
    <cellStyle name="Currency 4 2 3" xfId="2024" xr:uid="{00000000-0005-0000-0000-000013110000}"/>
    <cellStyle name="Currency 4 2 3 2" xfId="2040" xr:uid="{00000000-0005-0000-0000-000014110000}"/>
    <cellStyle name="Currency 4 2 3 2 2" xfId="55920" xr:uid="{00000000-0005-0000-0000-000015110000}"/>
    <cellStyle name="Currency 4 2 3 2 2 2" xfId="55937" xr:uid="{00000000-0005-0000-0000-000016110000}"/>
    <cellStyle name="Currency 4 2 3 2 2 2 2" xfId="55969" xr:uid="{00000000-0005-0000-0000-000017110000}"/>
    <cellStyle name="Currency 4 2 3 2 2 2 2 2" xfId="55999" xr:uid="{00000000-0005-0000-0000-000018110000}"/>
    <cellStyle name="Currency 4 2 3 2 2 2 2 2 2" xfId="56075" xr:uid="{DBF2B9BC-A170-4A3F-BEA5-5ED042F37502}"/>
    <cellStyle name="Currency 4 2 3 2 2 2 2 2 2 2" xfId="56102" xr:uid="{EE2832BA-BDE0-4D4A-AB34-6EF097C013BD}"/>
    <cellStyle name="Currency 4 3" xfId="6238" xr:uid="{00000000-0005-0000-0000-000019110000}"/>
    <cellStyle name="Currency 40" xfId="56144" xr:uid="{7C7C7CF2-F123-4995-B99F-45A91F836408}"/>
    <cellStyle name="Currency 41" xfId="56148" xr:uid="{1C50EB6B-8950-48FB-B88B-44F43F590838}"/>
    <cellStyle name="Currency 42" xfId="56165" xr:uid="{2F27B46E-7859-4B28-A1B2-B237A9E8FBC5}"/>
    <cellStyle name="Currency 43" xfId="56164" xr:uid="{E3177CC5-48C1-46CE-ACD8-E9EF9A9B8C47}"/>
    <cellStyle name="Currency 44" xfId="56172" xr:uid="{BA1EF530-D9A6-41F4-AFDB-519047F97C69}"/>
    <cellStyle name="Currency 45" xfId="56185" xr:uid="{961C381F-28E3-4C32-97E8-922B233ECB56}"/>
    <cellStyle name="Currency 46" xfId="56207" xr:uid="{D78E49A4-9169-490D-8F7F-4BDBCDB8B43B}"/>
    <cellStyle name="Currency 5" xfId="16" xr:uid="{00000000-0005-0000-0000-00001A110000}"/>
    <cellStyle name="Currency 5 2" xfId="6239" xr:uid="{00000000-0005-0000-0000-00001B110000}"/>
    <cellStyle name="Currency 6" xfId="77" xr:uid="{00000000-0005-0000-0000-00001C110000}"/>
    <cellStyle name="Currency 6 2" xfId="6240" xr:uid="{00000000-0005-0000-0000-00001D110000}"/>
    <cellStyle name="Currency 7" xfId="81" xr:uid="{00000000-0005-0000-0000-00001E110000}"/>
    <cellStyle name="Currency 7 2" xfId="97" xr:uid="{00000000-0005-0000-0000-00001F110000}"/>
    <cellStyle name="Currency 7 2 2" xfId="2016" xr:uid="{00000000-0005-0000-0000-000020110000}"/>
    <cellStyle name="Currency 7 2 2 2" xfId="55901" xr:uid="{00000000-0005-0000-0000-000021110000}"/>
    <cellStyle name="Currency 7 3" xfId="6241" xr:uid="{00000000-0005-0000-0000-000022110000}"/>
    <cellStyle name="Currency 8" xfId="92" xr:uid="{00000000-0005-0000-0000-000023110000}"/>
    <cellStyle name="Currency 8 2" xfId="259" xr:uid="{00000000-0005-0000-0000-000024110000}"/>
    <cellStyle name="Currency 9" xfId="260" xr:uid="{00000000-0005-0000-0000-000025110000}"/>
    <cellStyle name="Date Short" xfId="6242" xr:uid="{00000000-0005-0000-0000-000026110000}"/>
    <cellStyle name="DELTA" xfId="6243" xr:uid="{00000000-0005-0000-0000-000027110000}"/>
    <cellStyle name="Emphasis 1" xfId="6244" xr:uid="{00000000-0005-0000-0000-000028110000}"/>
    <cellStyle name="Emphasis 2" xfId="6245" xr:uid="{00000000-0005-0000-0000-000029110000}"/>
    <cellStyle name="Emphasis 3" xfId="6246" xr:uid="{00000000-0005-0000-0000-00002A110000}"/>
    <cellStyle name="Enter Currency (0)" xfId="6247" xr:uid="{00000000-0005-0000-0000-00002B110000}"/>
    <cellStyle name="Enter Currency (2)" xfId="6248" xr:uid="{00000000-0005-0000-0000-00002C110000}"/>
    <cellStyle name="Enter Units (0)" xfId="6249" xr:uid="{00000000-0005-0000-0000-00002D110000}"/>
    <cellStyle name="Enter Units (1)" xfId="6250" xr:uid="{00000000-0005-0000-0000-00002E110000}"/>
    <cellStyle name="Enter Units (2)" xfId="6251" xr:uid="{00000000-0005-0000-0000-00002F110000}"/>
    <cellStyle name="Explanatory Text" xfId="44" builtinId="53" customBuiltin="1"/>
    <cellStyle name="Explanatory Text 10" xfId="6252" xr:uid="{00000000-0005-0000-0000-000030110000}"/>
    <cellStyle name="Explanatory Text 11" xfId="6253" xr:uid="{00000000-0005-0000-0000-000031110000}"/>
    <cellStyle name="Explanatory Text 12" xfId="6254" xr:uid="{00000000-0005-0000-0000-000032110000}"/>
    <cellStyle name="Explanatory Text 13" xfId="6255" xr:uid="{00000000-0005-0000-0000-000033110000}"/>
    <cellStyle name="Explanatory Text 14" xfId="6256" xr:uid="{00000000-0005-0000-0000-000034110000}"/>
    <cellStyle name="Explanatory Text 15" xfId="6257" xr:uid="{00000000-0005-0000-0000-000035110000}"/>
    <cellStyle name="Explanatory Text 16" xfId="6258" xr:uid="{00000000-0005-0000-0000-000036110000}"/>
    <cellStyle name="Explanatory Text 17" xfId="6259" xr:uid="{00000000-0005-0000-0000-000037110000}"/>
    <cellStyle name="Explanatory Text 18" xfId="6260" xr:uid="{00000000-0005-0000-0000-000038110000}"/>
    <cellStyle name="Explanatory Text 19" xfId="6261" xr:uid="{00000000-0005-0000-0000-000039110000}"/>
    <cellStyle name="Explanatory Text 2" xfId="261" xr:uid="{00000000-0005-0000-0000-00003A110000}"/>
    <cellStyle name="Explanatory Text 2 2" xfId="6262" xr:uid="{00000000-0005-0000-0000-00003B110000}"/>
    <cellStyle name="Explanatory Text 20" xfId="6263" xr:uid="{00000000-0005-0000-0000-00003C110000}"/>
    <cellStyle name="Explanatory Text 21" xfId="6264" xr:uid="{00000000-0005-0000-0000-00003D110000}"/>
    <cellStyle name="Explanatory Text 22" xfId="6265" xr:uid="{00000000-0005-0000-0000-00003E110000}"/>
    <cellStyle name="Explanatory Text 23" xfId="6266" xr:uid="{00000000-0005-0000-0000-00003F110000}"/>
    <cellStyle name="Explanatory Text 24" xfId="6267" xr:uid="{00000000-0005-0000-0000-000040110000}"/>
    <cellStyle name="Explanatory Text 25" xfId="6268" xr:uid="{00000000-0005-0000-0000-000041110000}"/>
    <cellStyle name="Explanatory Text 26" xfId="6269" xr:uid="{00000000-0005-0000-0000-000042110000}"/>
    <cellStyle name="Explanatory Text 27" xfId="6270" xr:uid="{00000000-0005-0000-0000-000043110000}"/>
    <cellStyle name="Explanatory Text 28" xfId="6271" xr:uid="{00000000-0005-0000-0000-000044110000}"/>
    <cellStyle name="Explanatory Text 29" xfId="6272" xr:uid="{00000000-0005-0000-0000-000045110000}"/>
    <cellStyle name="Explanatory Text 3" xfId="262" xr:uid="{00000000-0005-0000-0000-000046110000}"/>
    <cellStyle name="Explanatory Text 3 2" xfId="6273" xr:uid="{00000000-0005-0000-0000-000047110000}"/>
    <cellStyle name="Explanatory Text 30" xfId="6274" xr:uid="{00000000-0005-0000-0000-000048110000}"/>
    <cellStyle name="Explanatory Text 31" xfId="6275" xr:uid="{00000000-0005-0000-0000-000049110000}"/>
    <cellStyle name="Explanatory Text 32" xfId="6276" xr:uid="{00000000-0005-0000-0000-00004A110000}"/>
    <cellStyle name="Explanatory Text 33" xfId="6277" xr:uid="{00000000-0005-0000-0000-00004B110000}"/>
    <cellStyle name="Explanatory Text 34" xfId="6278" xr:uid="{00000000-0005-0000-0000-00004C110000}"/>
    <cellStyle name="Explanatory Text 35" xfId="6279" xr:uid="{00000000-0005-0000-0000-00004D110000}"/>
    <cellStyle name="Explanatory Text 36" xfId="6280" xr:uid="{00000000-0005-0000-0000-00004E110000}"/>
    <cellStyle name="Explanatory Text 37" xfId="6281" xr:uid="{00000000-0005-0000-0000-00004F110000}"/>
    <cellStyle name="Explanatory Text 38" xfId="6282" xr:uid="{00000000-0005-0000-0000-000050110000}"/>
    <cellStyle name="Explanatory Text 39" xfId="6283" xr:uid="{00000000-0005-0000-0000-000051110000}"/>
    <cellStyle name="Explanatory Text 4" xfId="263" xr:uid="{00000000-0005-0000-0000-000052110000}"/>
    <cellStyle name="Explanatory Text 4 2" xfId="6284" xr:uid="{00000000-0005-0000-0000-000053110000}"/>
    <cellStyle name="Explanatory Text 40" xfId="6285" xr:uid="{00000000-0005-0000-0000-000054110000}"/>
    <cellStyle name="Explanatory Text 41" xfId="6286" xr:uid="{00000000-0005-0000-0000-000055110000}"/>
    <cellStyle name="Explanatory Text 42" xfId="6287" xr:uid="{00000000-0005-0000-0000-000056110000}"/>
    <cellStyle name="Explanatory Text 43" xfId="6288" xr:uid="{00000000-0005-0000-0000-000057110000}"/>
    <cellStyle name="Explanatory Text 44" xfId="6289" xr:uid="{00000000-0005-0000-0000-000058110000}"/>
    <cellStyle name="Explanatory Text 45" xfId="6290" xr:uid="{00000000-0005-0000-0000-000059110000}"/>
    <cellStyle name="Explanatory Text 46" xfId="6291" xr:uid="{00000000-0005-0000-0000-00005A110000}"/>
    <cellStyle name="Explanatory Text 47" xfId="6292" xr:uid="{00000000-0005-0000-0000-00005B110000}"/>
    <cellStyle name="Explanatory Text 48" xfId="6293" xr:uid="{00000000-0005-0000-0000-00005C110000}"/>
    <cellStyle name="Explanatory Text 49" xfId="6294" xr:uid="{00000000-0005-0000-0000-00005D110000}"/>
    <cellStyle name="Explanatory Text 5" xfId="6295" xr:uid="{00000000-0005-0000-0000-00005E110000}"/>
    <cellStyle name="Explanatory Text 50" xfId="6296" xr:uid="{00000000-0005-0000-0000-00005F110000}"/>
    <cellStyle name="Explanatory Text 51" xfId="6297" xr:uid="{00000000-0005-0000-0000-000060110000}"/>
    <cellStyle name="Explanatory Text 52" xfId="6298" xr:uid="{00000000-0005-0000-0000-000061110000}"/>
    <cellStyle name="Explanatory Text 53" xfId="6299" xr:uid="{00000000-0005-0000-0000-000062110000}"/>
    <cellStyle name="Explanatory Text 54" xfId="6300" xr:uid="{00000000-0005-0000-0000-000063110000}"/>
    <cellStyle name="Explanatory Text 6" xfId="6301" xr:uid="{00000000-0005-0000-0000-000064110000}"/>
    <cellStyle name="Explanatory Text 7" xfId="6302" xr:uid="{00000000-0005-0000-0000-000065110000}"/>
    <cellStyle name="Explanatory Text 8" xfId="6303" xr:uid="{00000000-0005-0000-0000-000066110000}"/>
    <cellStyle name="Explanatory Text 9" xfId="6304" xr:uid="{00000000-0005-0000-0000-000067110000}"/>
    <cellStyle name="Followed Hyperlink 10" xfId="264" xr:uid="{00000000-0005-0000-0000-000068110000}"/>
    <cellStyle name="Followed Hyperlink 10 2" xfId="265" xr:uid="{00000000-0005-0000-0000-000069110000}"/>
    <cellStyle name="Followed Hyperlink 100" xfId="266" xr:uid="{00000000-0005-0000-0000-00006A110000}"/>
    <cellStyle name="Followed Hyperlink 100 2" xfId="267" xr:uid="{00000000-0005-0000-0000-00006B110000}"/>
    <cellStyle name="Followed Hyperlink 101" xfId="268" xr:uid="{00000000-0005-0000-0000-00006C110000}"/>
    <cellStyle name="Followed Hyperlink 101 2" xfId="269" xr:uid="{00000000-0005-0000-0000-00006D110000}"/>
    <cellStyle name="Followed Hyperlink 102" xfId="270" xr:uid="{00000000-0005-0000-0000-00006E110000}"/>
    <cellStyle name="Followed Hyperlink 102 2" xfId="271" xr:uid="{00000000-0005-0000-0000-00006F110000}"/>
    <cellStyle name="Followed Hyperlink 103" xfId="272" xr:uid="{00000000-0005-0000-0000-000070110000}"/>
    <cellStyle name="Followed Hyperlink 103 2" xfId="273" xr:uid="{00000000-0005-0000-0000-000071110000}"/>
    <cellStyle name="Followed Hyperlink 104" xfId="274" xr:uid="{00000000-0005-0000-0000-000072110000}"/>
    <cellStyle name="Followed Hyperlink 104 2" xfId="275" xr:uid="{00000000-0005-0000-0000-000073110000}"/>
    <cellStyle name="Followed Hyperlink 105" xfId="276" xr:uid="{00000000-0005-0000-0000-000074110000}"/>
    <cellStyle name="Followed Hyperlink 105 2" xfId="277" xr:uid="{00000000-0005-0000-0000-000075110000}"/>
    <cellStyle name="Followed Hyperlink 106" xfId="278" xr:uid="{00000000-0005-0000-0000-000076110000}"/>
    <cellStyle name="Followed Hyperlink 106 2" xfId="279" xr:uid="{00000000-0005-0000-0000-000077110000}"/>
    <cellStyle name="Followed Hyperlink 107" xfId="280" xr:uid="{00000000-0005-0000-0000-000078110000}"/>
    <cellStyle name="Followed Hyperlink 107 2" xfId="281" xr:uid="{00000000-0005-0000-0000-000079110000}"/>
    <cellStyle name="Followed Hyperlink 108" xfId="282" xr:uid="{00000000-0005-0000-0000-00007A110000}"/>
    <cellStyle name="Followed Hyperlink 108 2" xfId="283" xr:uid="{00000000-0005-0000-0000-00007B110000}"/>
    <cellStyle name="Followed Hyperlink 109" xfId="284" xr:uid="{00000000-0005-0000-0000-00007C110000}"/>
    <cellStyle name="Followed Hyperlink 109 2" xfId="285" xr:uid="{00000000-0005-0000-0000-00007D110000}"/>
    <cellStyle name="Followed Hyperlink 11" xfId="286" xr:uid="{00000000-0005-0000-0000-00007E110000}"/>
    <cellStyle name="Followed Hyperlink 11 2" xfId="287" xr:uid="{00000000-0005-0000-0000-00007F110000}"/>
    <cellStyle name="Followed Hyperlink 110" xfId="288" xr:uid="{00000000-0005-0000-0000-000080110000}"/>
    <cellStyle name="Followed Hyperlink 110 2" xfId="289" xr:uid="{00000000-0005-0000-0000-000081110000}"/>
    <cellStyle name="Followed Hyperlink 111" xfId="290" xr:uid="{00000000-0005-0000-0000-000082110000}"/>
    <cellStyle name="Followed Hyperlink 111 2" xfId="291" xr:uid="{00000000-0005-0000-0000-000083110000}"/>
    <cellStyle name="Followed Hyperlink 112" xfId="292" xr:uid="{00000000-0005-0000-0000-000084110000}"/>
    <cellStyle name="Followed Hyperlink 112 2" xfId="293" xr:uid="{00000000-0005-0000-0000-000085110000}"/>
    <cellStyle name="Followed Hyperlink 113" xfId="294" xr:uid="{00000000-0005-0000-0000-000086110000}"/>
    <cellStyle name="Followed Hyperlink 113 2" xfId="295" xr:uid="{00000000-0005-0000-0000-000087110000}"/>
    <cellStyle name="Followed Hyperlink 114" xfId="296" xr:uid="{00000000-0005-0000-0000-000088110000}"/>
    <cellStyle name="Followed Hyperlink 114 2" xfId="297" xr:uid="{00000000-0005-0000-0000-000089110000}"/>
    <cellStyle name="Followed Hyperlink 115" xfId="298" xr:uid="{00000000-0005-0000-0000-00008A110000}"/>
    <cellStyle name="Followed Hyperlink 115 2" xfId="299" xr:uid="{00000000-0005-0000-0000-00008B110000}"/>
    <cellStyle name="Followed Hyperlink 116" xfId="300" xr:uid="{00000000-0005-0000-0000-00008C110000}"/>
    <cellStyle name="Followed Hyperlink 116 2" xfId="301" xr:uid="{00000000-0005-0000-0000-00008D110000}"/>
    <cellStyle name="Followed Hyperlink 117" xfId="302" xr:uid="{00000000-0005-0000-0000-00008E110000}"/>
    <cellStyle name="Followed Hyperlink 117 2" xfId="303" xr:uid="{00000000-0005-0000-0000-00008F110000}"/>
    <cellStyle name="Followed Hyperlink 118" xfId="304" xr:uid="{00000000-0005-0000-0000-000090110000}"/>
    <cellStyle name="Followed Hyperlink 118 2" xfId="305" xr:uid="{00000000-0005-0000-0000-000091110000}"/>
    <cellStyle name="Followed Hyperlink 119" xfId="306" xr:uid="{00000000-0005-0000-0000-000092110000}"/>
    <cellStyle name="Followed Hyperlink 119 2" xfId="307" xr:uid="{00000000-0005-0000-0000-000093110000}"/>
    <cellStyle name="Followed Hyperlink 12" xfId="308" xr:uid="{00000000-0005-0000-0000-000094110000}"/>
    <cellStyle name="Followed Hyperlink 12 2" xfId="309" xr:uid="{00000000-0005-0000-0000-000095110000}"/>
    <cellStyle name="Followed Hyperlink 120" xfId="310" xr:uid="{00000000-0005-0000-0000-000096110000}"/>
    <cellStyle name="Followed Hyperlink 120 2" xfId="311" xr:uid="{00000000-0005-0000-0000-000097110000}"/>
    <cellStyle name="Followed Hyperlink 121" xfId="312" xr:uid="{00000000-0005-0000-0000-000098110000}"/>
    <cellStyle name="Followed Hyperlink 121 2" xfId="313" xr:uid="{00000000-0005-0000-0000-000099110000}"/>
    <cellStyle name="Followed Hyperlink 122" xfId="314" xr:uid="{00000000-0005-0000-0000-00009A110000}"/>
    <cellStyle name="Followed Hyperlink 122 2" xfId="315" xr:uid="{00000000-0005-0000-0000-00009B110000}"/>
    <cellStyle name="Followed Hyperlink 123" xfId="316" xr:uid="{00000000-0005-0000-0000-00009C110000}"/>
    <cellStyle name="Followed Hyperlink 123 2" xfId="317" xr:uid="{00000000-0005-0000-0000-00009D110000}"/>
    <cellStyle name="Followed Hyperlink 124" xfId="318" xr:uid="{00000000-0005-0000-0000-00009E110000}"/>
    <cellStyle name="Followed Hyperlink 124 2" xfId="319" xr:uid="{00000000-0005-0000-0000-00009F110000}"/>
    <cellStyle name="Followed Hyperlink 125" xfId="320" xr:uid="{00000000-0005-0000-0000-0000A0110000}"/>
    <cellStyle name="Followed Hyperlink 125 2" xfId="321" xr:uid="{00000000-0005-0000-0000-0000A1110000}"/>
    <cellStyle name="Followed Hyperlink 126" xfId="322" xr:uid="{00000000-0005-0000-0000-0000A2110000}"/>
    <cellStyle name="Followed Hyperlink 126 2" xfId="323" xr:uid="{00000000-0005-0000-0000-0000A3110000}"/>
    <cellStyle name="Followed Hyperlink 127" xfId="324" xr:uid="{00000000-0005-0000-0000-0000A4110000}"/>
    <cellStyle name="Followed Hyperlink 127 2" xfId="325" xr:uid="{00000000-0005-0000-0000-0000A5110000}"/>
    <cellStyle name="Followed Hyperlink 128" xfId="326" xr:uid="{00000000-0005-0000-0000-0000A6110000}"/>
    <cellStyle name="Followed Hyperlink 128 2" xfId="327" xr:uid="{00000000-0005-0000-0000-0000A7110000}"/>
    <cellStyle name="Followed Hyperlink 129" xfId="328" xr:uid="{00000000-0005-0000-0000-0000A8110000}"/>
    <cellStyle name="Followed Hyperlink 129 2" xfId="329" xr:uid="{00000000-0005-0000-0000-0000A9110000}"/>
    <cellStyle name="Followed Hyperlink 13" xfId="330" xr:uid="{00000000-0005-0000-0000-0000AA110000}"/>
    <cellStyle name="Followed Hyperlink 13 2" xfId="331" xr:uid="{00000000-0005-0000-0000-0000AB110000}"/>
    <cellStyle name="Followed Hyperlink 130" xfId="332" xr:uid="{00000000-0005-0000-0000-0000AC110000}"/>
    <cellStyle name="Followed Hyperlink 130 2" xfId="333" xr:uid="{00000000-0005-0000-0000-0000AD110000}"/>
    <cellStyle name="Followed Hyperlink 131" xfId="334" xr:uid="{00000000-0005-0000-0000-0000AE110000}"/>
    <cellStyle name="Followed Hyperlink 131 2" xfId="335" xr:uid="{00000000-0005-0000-0000-0000AF110000}"/>
    <cellStyle name="Followed Hyperlink 132" xfId="336" xr:uid="{00000000-0005-0000-0000-0000B0110000}"/>
    <cellStyle name="Followed Hyperlink 132 2" xfId="337" xr:uid="{00000000-0005-0000-0000-0000B1110000}"/>
    <cellStyle name="Followed Hyperlink 133" xfId="338" xr:uid="{00000000-0005-0000-0000-0000B2110000}"/>
    <cellStyle name="Followed Hyperlink 133 2" xfId="339" xr:uid="{00000000-0005-0000-0000-0000B3110000}"/>
    <cellStyle name="Followed Hyperlink 134" xfId="340" xr:uid="{00000000-0005-0000-0000-0000B4110000}"/>
    <cellStyle name="Followed Hyperlink 134 2" xfId="341" xr:uid="{00000000-0005-0000-0000-0000B5110000}"/>
    <cellStyle name="Followed Hyperlink 135" xfId="342" xr:uid="{00000000-0005-0000-0000-0000B6110000}"/>
    <cellStyle name="Followed Hyperlink 135 2" xfId="343" xr:uid="{00000000-0005-0000-0000-0000B7110000}"/>
    <cellStyle name="Followed Hyperlink 136" xfId="344" xr:uid="{00000000-0005-0000-0000-0000B8110000}"/>
    <cellStyle name="Followed Hyperlink 136 2" xfId="345" xr:uid="{00000000-0005-0000-0000-0000B9110000}"/>
    <cellStyle name="Followed Hyperlink 137" xfId="346" xr:uid="{00000000-0005-0000-0000-0000BA110000}"/>
    <cellStyle name="Followed Hyperlink 137 2" xfId="347" xr:uid="{00000000-0005-0000-0000-0000BB110000}"/>
    <cellStyle name="Followed Hyperlink 138" xfId="348" xr:uid="{00000000-0005-0000-0000-0000BC110000}"/>
    <cellStyle name="Followed Hyperlink 138 2" xfId="349" xr:uid="{00000000-0005-0000-0000-0000BD110000}"/>
    <cellStyle name="Followed Hyperlink 139" xfId="350" xr:uid="{00000000-0005-0000-0000-0000BE110000}"/>
    <cellStyle name="Followed Hyperlink 139 2" xfId="351" xr:uid="{00000000-0005-0000-0000-0000BF110000}"/>
    <cellStyle name="Followed Hyperlink 14" xfId="352" xr:uid="{00000000-0005-0000-0000-0000C0110000}"/>
    <cellStyle name="Followed Hyperlink 14 2" xfId="353" xr:uid="{00000000-0005-0000-0000-0000C1110000}"/>
    <cellStyle name="Followed Hyperlink 140" xfId="354" xr:uid="{00000000-0005-0000-0000-0000C2110000}"/>
    <cellStyle name="Followed Hyperlink 140 2" xfId="355" xr:uid="{00000000-0005-0000-0000-0000C3110000}"/>
    <cellStyle name="Followed Hyperlink 141" xfId="356" xr:uid="{00000000-0005-0000-0000-0000C4110000}"/>
    <cellStyle name="Followed Hyperlink 141 2" xfId="357" xr:uid="{00000000-0005-0000-0000-0000C5110000}"/>
    <cellStyle name="Followed Hyperlink 142" xfId="358" xr:uid="{00000000-0005-0000-0000-0000C6110000}"/>
    <cellStyle name="Followed Hyperlink 142 2" xfId="359" xr:uid="{00000000-0005-0000-0000-0000C7110000}"/>
    <cellStyle name="Followed Hyperlink 143" xfId="360" xr:uid="{00000000-0005-0000-0000-0000C8110000}"/>
    <cellStyle name="Followed Hyperlink 143 2" xfId="361" xr:uid="{00000000-0005-0000-0000-0000C9110000}"/>
    <cellStyle name="Followed Hyperlink 144" xfId="362" xr:uid="{00000000-0005-0000-0000-0000CA110000}"/>
    <cellStyle name="Followed Hyperlink 144 2" xfId="363" xr:uid="{00000000-0005-0000-0000-0000CB110000}"/>
    <cellStyle name="Followed Hyperlink 145" xfId="364" xr:uid="{00000000-0005-0000-0000-0000CC110000}"/>
    <cellStyle name="Followed Hyperlink 145 2" xfId="365" xr:uid="{00000000-0005-0000-0000-0000CD110000}"/>
    <cellStyle name="Followed Hyperlink 146" xfId="366" xr:uid="{00000000-0005-0000-0000-0000CE110000}"/>
    <cellStyle name="Followed Hyperlink 146 2" xfId="367" xr:uid="{00000000-0005-0000-0000-0000CF110000}"/>
    <cellStyle name="Followed Hyperlink 147" xfId="368" xr:uid="{00000000-0005-0000-0000-0000D0110000}"/>
    <cellStyle name="Followed Hyperlink 147 2" xfId="369" xr:uid="{00000000-0005-0000-0000-0000D1110000}"/>
    <cellStyle name="Followed Hyperlink 148" xfId="370" xr:uid="{00000000-0005-0000-0000-0000D2110000}"/>
    <cellStyle name="Followed Hyperlink 148 2" xfId="371" xr:uid="{00000000-0005-0000-0000-0000D3110000}"/>
    <cellStyle name="Followed Hyperlink 149" xfId="372" xr:uid="{00000000-0005-0000-0000-0000D4110000}"/>
    <cellStyle name="Followed Hyperlink 149 2" xfId="373" xr:uid="{00000000-0005-0000-0000-0000D5110000}"/>
    <cellStyle name="Followed Hyperlink 15" xfId="374" xr:uid="{00000000-0005-0000-0000-0000D6110000}"/>
    <cellStyle name="Followed Hyperlink 15 2" xfId="375" xr:uid="{00000000-0005-0000-0000-0000D7110000}"/>
    <cellStyle name="Followed Hyperlink 150" xfId="376" xr:uid="{00000000-0005-0000-0000-0000D8110000}"/>
    <cellStyle name="Followed Hyperlink 150 2" xfId="377" xr:uid="{00000000-0005-0000-0000-0000D9110000}"/>
    <cellStyle name="Followed Hyperlink 151" xfId="378" xr:uid="{00000000-0005-0000-0000-0000DA110000}"/>
    <cellStyle name="Followed Hyperlink 151 2" xfId="379" xr:uid="{00000000-0005-0000-0000-0000DB110000}"/>
    <cellStyle name="Followed Hyperlink 152" xfId="380" xr:uid="{00000000-0005-0000-0000-0000DC110000}"/>
    <cellStyle name="Followed Hyperlink 152 2" xfId="381" xr:uid="{00000000-0005-0000-0000-0000DD110000}"/>
    <cellStyle name="Followed Hyperlink 153" xfId="382" xr:uid="{00000000-0005-0000-0000-0000DE110000}"/>
    <cellStyle name="Followed Hyperlink 153 2" xfId="383" xr:uid="{00000000-0005-0000-0000-0000DF110000}"/>
    <cellStyle name="Followed Hyperlink 154" xfId="384" xr:uid="{00000000-0005-0000-0000-0000E0110000}"/>
    <cellStyle name="Followed Hyperlink 154 2" xfId="385" xr:uid="{00000000-0005-0000-0000-0000E1110000}"/>
    <cellStyle name="Followed Hyperlink 155" xfId="386" xr:uid="{00000000-0005-0000-0000-0000E2110000}"/>
    <cellStyle name="Followed Hyperlink 155 2" xfId="387" xr:uid="{00000000-0005-0000-0000-0000E3110000}"/>
    <cellStyle name="Followed Hyperlink 156" xfId="388" xr:uid="{00000000-0005-0000-0000-0000E4110000}"/>
    <cellStyle name="Followed Hyperlink 156 2" xfId="389" xr:uid="{00000000-0005-0000-0000-0000E5110000}"/>
    <cellStyle name="Followed Hyperlink 157" xfId="390" xr:uid="{00000000-0005-0000-0000-0000E6110000}"/>
    <cellStyle name="Followed Hyperlink 157 2" xfId="391" xr:uid="{00000000-0005-0000-0000-0000E7110000}"/>
    <cellStyle name="Followed Hyperlink 158" xfId="392" xr:uid="{00000000-0005-0000-0000-0000E8110000}"/>
    <cellStyle name="Followed Hyperlink 158 2" xfId="393" xr:uid="{00000000-0005-0000-0000-0000E9110000}"/>
    <cellStyle name="Followed Hyperlink 159" xfId="394" xr:uid="{00000000-0005-0000-0000-0000EA110000}"/>
    <cellStyle name="Followed Hyperlink 159 2" xfId="395" xr:uid="{00000000-0005-0000-0000-0000EB110000}"/>
    <cellStyle name="Followed Hyperlink 16" xfId="396" xr:uid="{00000000-0005-0000-0000-0000EC110000}"/>
    <cellStyle name="Followed Hyperlink 16 2" xfId="397" xr:uid="{00000000-0005-0000-0000-0000ED110000}"/>
    <cellStyle name="Followed Hyperlink 160" xfId="398" xr:uid="{00000000-0005-0000-0000-0000EE110000}"/>
    <cellStyle name="Followed Hyperlink 160 2" xfId="399" xr:uid="{00000000-0005-0000-0000-0000EF110000}"/>
    <cellStyle name="Followed Hyperlink 161" xfId="400" xr:uid="{00000000-0005-0000-0000-0000F0110000}"/>
    <cellStyle name="Followed Hyperlink 161 2" xfId="401" xr:uid="{00000000-0005-0000-0000-0000F1110000}"/>
    <cellStyle name="Followed Hyperlink 162" xfId="402" xr:uid="{00000000-0005-0000-0000-0000F2110000}"/>
    <cellStyle name="Followed Hyperlink 162 2" xfId="403" xr:uid="{00000000-0005-0000-0000-0000F3110000}"/>
    <cellStyle name="Followed Hyperlink 163" xfId="404" xr:uid="{00000000-0005-0000-0000-0000F4110000}"/>
    <cellStyle name="Followed Hyperlink 163 2" xfId="405" xr:uid="{00000000-0005-0000-0000-0000F5110000}"/>
    <cellStyle name="Followed Hyperlink 164" xfId="406" xr:uid="{00000000-0005-0000-0000-0000F6110000}"/>
    <cellStyle name="Followed Hyperlink 164 2" xfId="407" xr:uid="{00000000-0005-0000-0000-0000F7110000}"/>
    <cellStyle name="Followed Hyperlink 165" xfId="408" xr:uid="{00000000-0005-0000-0000-0000F8110000}"/>
    <cellStyle name="Followed Hyperlink 165 2" xfId="409" xr:uid="{00000000-0005-0000-0000-0000F9110000}"/>
    <cellStyle name="Followed Hyperlink 166" xfId="410" xr:uid="{00000000-0005-0000-0000-0000FA110000}"/>
    <cellStyle name="Followed Hyperlink 166 2" xfId="411" xr:uid="{00000000-0005-0000-0000-0000FB110000}"/>
    <cellStyle name="Followed Hyperlink 167" xfId="412" xr:uid="{00000000-0005-0000-0000-0000FC110000}"/>
    <cellStyle name="Followed Hyperlink 167 2" xfId="413" xr:uid="{00000000-0005-0000-0000-0000FD110000}"/>
    <cellStyle name="Followed Hyperlink 168" xfId="414" xr:uid="{00000000-0005-0000-0000-0000FE110000}"/>
    <cellStyle name="Followed Hyperlink 168 2" xfId="415" xr:uid="{00000000-0005-0000-0000-0000FF110000}"/>
    <cellStyle name="Followed Hyperlink 169" xfId="416" xr:uid="{00000000-0005-0000-0000-000000120000}"/>
    <cellStyle name="Followed Hyperlink 169 2" xfId="417" xr:uid="{00000000-0005-0000-0000-000001120000}"/>
    <cellStyle name="Followed Hyperlink 17" xfId="418" xr:uid="{00000000-0005-0000-0000-000002120000}"/>
    <cellStyle name="Followed Hyperlink 17 2" xfId="419" xr:uid="{00000000-0005-0000-0000-000003120000}"/>
    <cellStyle name="Followed Hyperlink 170" xfId="420" xr:uid="{00000000-0005-0000-0000-000004120000}"/>
    <cellStyle name="Followed Hyperlink 170 2" xfId="421" xr:uid="{00000000-0005-0000-0000-000005120000}"/>
    <cellStyle name="Followed Hyperlink 171" xfId="422" xr:uid="{00000000-0005-0000-0000-000006120000}"/>
    <cellStyle name="Followed Hyperlink 171 2" xfId="423" xr:uid="{00000000-0005-0000-0000-000007120000}"/>
    <cellStyle name="Followed Hyperlink 172" xfId="424" xr:uid="{00000000-0005-0000-0000-000008120000}"/>
    <cellStyle name="Followed Hyperlink 172 2" xfId="425" xr:uid="{00000000-0005-0000-0000-000009120000}"/>
    <cellStyle name="Followed Hyperlink 173" xfId="426" xr:uid="{00000000-0005-0000-0000-00000A120000}"/>
    <cellStyle name="Followed Hyperlink 173 2" xfId="427" xr:uid="{00000000-0005-0000-0000-00000B120000}"/>
    <cellStyle name="Followed Hyperlink 174" xfId="428" xr:uid="{00000000-0005-0000-0000-00000C120000}"/>
    <cellStyle name="Followed Hyperlink 174 2" xfId="429" xr:uid="{00000000-0005-0000-0000-00000D120000}"/>
    <cellStyle name="Followed Hyperlink 175" xfId="430" xr:uid="{00000000-0005-0000-0000-00000E120000}"/>
    <cellStyle name="Followed Hyperlink 175 2" xfId="431" xr:uid="{00000000-0005-0000-0000-00000F120000}"/>
    <cellStyle name="Followed Hyperlink 176" xfId="432" xr:uid="{00000000-0005-0000-0000-000010120000}"/>
    <cellStyle name="Followed Hyperlink 176 2" xfId="433" xr:uid="{00000000-0005-0000-0000-000011120000}"/>
    <cellStyle name="Followed Hyperlink 177" xfId="434" xr:uid="{00000000-0005-0000-0000-000012120000}"/>
    <cellStyle name="Followed Hyperlink 177 2" xfId="435" xr:uid="{00000000-0005-0000-0000-000013120000}"/>
    <cellStyle name="Followed Hyperlink 178" xfId="436" xr:uid="{00000000-0005-0000-0000-000014120000}"/>
    <cellStyle name="Followed Hyperlink 178 2" xfId="437" xr:uid="{00000000-0005-0000-0000-000015120000}"/>
    <cellStyle name="Followed Hyperlink 179" xfId="438" xr:uid="{00000000-0005-0000-0000-000016120000}"/>
    <cellStyle name="Followed Hyperlink 179 2" xfId="439" xr:uid="{00000000-0005-0000-0000-000017120000}"/>
    <cellStyle name="Followed Hyperlink 18" xfId="440" xr:uid="{00000000-0005-0000-0000-000018120000}"/>
    <cellStyle name="Followed Hyperlink 18 2" xfId="441" xr:uid="{00000000-0005-0000-0000-000019120000}"/>
    <cellStyle name="Followed Hyperlink 180" xfId="442" xr:uid="{00000000-0005-0000-0000-00001A120000}"/>
    <cellStyle name="Followed Hyperlink 180 2" xfId="443" xr:uid="{00000000-0005-0000-0000-00001B120000}"/>
    <cellStyle name="Followed Hyperlink 181" xfId="444" xr:uid="{00000000-0005-0000-0000-00001C120000}"/>
    <cellStyle name="Followed Hyperlink 181 2" xfId="445" xr:uid="{00000000-0005-0000-0000-00001D120000}"/>
    <cellStyle name="Followed Hyperlink 182" xfId="446" xr:uid="{00000000-0005-0000-0000-00001E120000}"/>
    <cellStyle name="Followed Hyperlink 182 2" xfId="447" xr:uid="{00000000-0005-0000-0000-00001F120000}"/>
    <cellStyle name="Followed Hyperlink 183" xfId="448" xr:uid="{00000000-0005-0000-0000-000020120000}"/>
    <cellStyle name="Followed Hyperlink 183 2" xfId="449" xr:uid="{00000000-0005-0000-0000-000021120000}"/>
    <cellStyle name="Followed Hyperlink 184" xfId="450" xr:uid="{00000000-0005-0000-0000-000022120000}"/>
    <cellStyle name="Followed Hyperlink 184 2" xfId="451" xr:uid="{00000000-0005-0000-0000-000023120000}"/>
    <cellStyle name="Followed Hyperlink 185" xfId="452" xr:uid="{00000000-0005-0000-0000-000024120000}"/>
    <cellStyle name="Followed Hyperlink 185 2" xfId="453" xr:uid="{00000000-0005-0000-0000-000025120000}"/>
    <cellStyle name="Followed Hyperlink 186" xfId="454" xr:uid="{00000000-0005-0000-0000-000026120000}"/>
    <cellStyle name="Followed Hyperlink 186 2" xfId="455" xr:uid="{00000000-0005-0000-0000-000027120000}"/>
    <cellStyle name="Followed Hyperlink 187" xfId="456" xr:uid="{00000000-0005-0000-0000-000028120000}"/>
    <cellStyle name="Followed Hyperlink 187 2" xfId="457" xr:uid="{00000000-0005-0000-0000-000029120000}"/>
    <cellStyle name="Followed Hyperlink 188" xfId="458" xr:uid="{00000000-0005-0000-0000-00002A120000}"/>
    <cellStyle name="Followed Hyperlink 188 2" xfId="459" xr:uid="{00000000-0005-0000-0000-00002B120000}"/>
    <cellStyle name="Followed Hyperlink 189" xfId="460" xr:uid="{00000000-0005-0000-0000-00002C120000}"/>
    <cellStyle name="Followed Hyperlink 189 2" xfId="461" xr:uid="{00000000-0005-0000-0000-00002D120000}"/>
    <cellStyle name="Followed Hyperlink 19" xfId="462" xr:uid="{00000000-0005-0000-0000-00002E120000}"/>
    <cellStyle name="Followed Hyperlink 19 2" xfId="463" xr:uid="{00000000-0005-0000-0000-00002F120000}"/>
    <cellStyle name="Followed Hyperlink 190" xfId="464" xr:uid="{00000000-0005-0000-0000-000030120000}"/>
    <cellStyle name="Followed Hyperlink 190 2" xfId="465" xr:uid="{00000000-0005-0000-0000-000031120000}"/>
    <cellStyle name="Followed Hyperlink 191" xfId="466" xr:uid="{00000000-0005-0000-0000-000032120000}"/>
    <cellStyle name="Followed Hyperlink 191 2" xfId="467" xr:uid="{00000000-0005-0000-0000-000033120000}"/>
    <cellStyle name="Followed Hyperlink 192" xfId="468" xr:uid="{00000000-0005-0000-0000-000034120000}"/>
    <cellStyle name="Followed Hyperlink 192 2" xfId="469" xr:uid="{00000000-0005-0000-0000-000035120000}"/>
    <cellStyle name="Followed Hyperlink 193" xfId="470" xr:uid="{00000000-0005-0000-0000-000036120000}"/>
    <cellStyle name="Followed Hyperlink 193 2" xfId="471" xr:uid="{00000000-0005-0000-0000-000037120000}"/>
    <cellStyle name="Followed Hyperlink 194" xfId="472" xr:uid="{00000000-0005-0000-0000-000038120000}"/>
    <cellStyle name="Followed Hyperlink 194 2" xfId="473" xr:uid="{00000000-0005-0000-0000-000039120000}"/>
    <cellStyle name="Followed Hyperlink 195" xfId="474" xr:uid="{00000000-0005-0000-0000-00003A120000}"/>
    <cellStyle name="Followed Hyperlink 195 2" xfId="475" xr:uid="{00000000-0005-0000-0000-00003B120000}"/>
    <cellStyle name="Followed Hyperlink 196" xfId="476" xr:uid="{00000000-0005-0000-0000-00003C120000}"/>
    <cellStyle name="Followed Hyperlink 196 2" xfId="477" xr:uid="{00000000-0005-0000-0000-00003D120000}"/>
    <cellStyle name="Followed Hyperlink 197" xfId="478" xr:uid="{00000000-0005-0000-0000-00003E120000}"/>
    <cellStyle name="Followed Hyperlink 197 2" xfId="479" xr:uid="{00000000-0005-0000-0000-00003F120000}"/>
    <cellStyle name="Followed Hyperlink 198" xfId="480" xr:uid="{00000000-0005-0000-0000-000040120000}"/>
    <cellStyle name="Followed Hyperlink 198 2" xfId="481" xr:uid="{00000000-0005-0000-0000-000041120000}"/>
    <cellStyle name="Followed Hyperlink 199" xfId="482" xr:uid="{00000000-0005-0000-0000-000042120000}"/>
    <cellStyle name="Followed Hyperlink 199 2" xfId="483" xr:uid="{00000000-0005-0000-0000-000043120000}"/>
    <cellStyle name="Followed Hyperlink 2" xfId="73" xr:uid="{00000000-0005-0000-0000-000044120000}"/>
    <cellStyle name="Followed Hyperlink 2 2" xfId="484" xr:uid="{00000000-0005-0000-0000-000045120000}"/>
    <cellStyle name="Followed Hyperlink 20" xfId="485" xr:uid="{00000000-0005-0000-0000-000046120000}"/>
    <cellStyle name="Followed Hyperlink 20 2" xfId="486" xr:uid="{00000000-0005-0000-0000-000047120000}"/>
    <cellStyle name="Followed Hyperlink 200" xfId="487" xr:uid="{00000000-0005-0000-0000-000048120000}"/>
    <cellStyle name="Followed Hyperlink 200 2" xfId="488" xr:uid="{00000000-0005-0000-0000-000049120000}"/>
    <cellStyle name="Followed Hyperlink 201" xfId="489" xr:uid="{00000000-0005-0000-0000-00004A120000}"/>
    <cellStyle name="Followed Hyperlink 201 2" xfId="490" xr:uid="{00000000-0005-0000-0000-00004B120000}"/>
    <cellStyle name="Followed Hyperlink 202" xfId="491" xr:uid="{00000000-0005-0000-0000-00004C120000}"/>
    <cellStyle name="Followed Hyperlink 202 2" xfId="492" xr:uid="{00000000-0005-0000-0000-00004D120000}"/>
    <cellStyle name="Followed Hyperlink 203" xfId="493" xr:uid="{00000000-0005-0000-0000-00004E120000}"/>
    <cellStyle name="Followed Hyperlink 203 2" xfId="494" xr:uid="{00000000-0005-0000-0000-00004F120000}"/>
    <cellStyle name="Followed Hyperlink 204" xfId="495" xr:uid="{00000000-0005-0000-0000-000050120000}"/>
    <cellStyle name="Followed Hyperlink 204 2" xfId="496" xr:uid="{00000000-0005-0000-0000-000051120000}"/>
    <cellStyle name="Followed Hyperlink 205" xfId="497" xr:uid="{00000000-0005-0000-0000-000052120000}"/>
    <cellStyle name="Followed Hyperlink 205 2" xfId="498" xr:uid="{00000000-0005-0000-0000-000053120000}"/>
    <cellStyle name="Followed Hyperlink 206" xfId="499" xr:uid="{00000000-0005-0000-0000-000054120000}"/>
    <cellStyle name="Followed Hyperlink 206 2" xfId="500" xr:uid="{00000000-0005-0000-0000-000055120000}"/>
    <cellStyle name="Followed Hyperlink 207" xfId="501" xr:uid="{00000000-0005-0000-0000-000056120000}"/>
    <cellStyle name="Followed Hyperlink 207 2" xfId="502" xr:uid="{00000000-0005-0000-0000-000057120000}"/>
    <cellStyle name="Followed Hyperlink 208" xfId="503" xr:uid="{00000000-0005-0000-0000-000058120000}"/>
    <cellStyle name="Followed Hyperlink 208 2" xfId="504" xr:uid="{00000000-0005-0000-0000-000059120000}"/>
    <cellStyle name="Followed Hyperlink 209" xfId="505" xr:uid="{00000000-0005-0000-0000-00005A120000}"/>
    <cellStyle name="Followed Hyperlink 21" xfId="506" xr:uid="{00000000-0005-0000-0000-00005B120000}"/>
    <cellStyle name="Followed Hyperlink 21 2" xfId="507" xr:uid="{00000000-0005-0000-0000-00005C120000}"/>
    <cellStyle name="Followed Hyperlink 210" xfId="508" xr:uid="{00000000-0005-0000-0000-00005D120000}"/>
    <cellStyle name="Followed Hyperlink 211" xfId="509" xr:uid="{00000000-0005-0000-0000-00005E120000}"/>
    <cellStyle name="Followed Hyperlink 212" xfId="510" xr:uid="{00000000-0005-0000-0000-00005F120000}"/>
    <cellStyle name="Followed Hyperlink 213" xfId="511" xr:uid="{00000000-0005-0000-0000-000060120000}"/>
    <cellStyle name="Followed Hyperlink 214" xfId="512" xr:uid="{00000000-0005-0000-0000-000061120000}"/>
    <cellStyle name="Followed Hyperlink 215" xfId="513" xr:uid="{00000000-0005-0000-0000-000062120000}"/>
    <cellStyle name="Followed Hyperlink 216" xfId="514" xr:uid="{00000000-0005-0000-0000-000063120000}"/>
    <cellStyle name="Followed Hyperlink 217" xfId="515" xr:uid="{00000000-0005-0000-0000-000064120000}"/>
    <cellStyle name="Followed Hyperlink 218" xfId="516" xr:uid="{00000000-0005-0000-0000-000065120000}"/>
    <cellStyle name="Followed Hyperlink 219" xfId="517" xr:uid="{00000000-0005-0000-0000-000066120000}"/>
    <cellStyle name="Followed Hyperlink 22" xfId="518" xr:uid="{00000000-0005-0000-0000-000067120000}"/>
    <cellStyle name="Followed Hyperlink 22 2" xfId="519" xr:uid="{00000000-0005-0000-0000-000068120000}"/>
    <cellStyle name="Followed Hyperlink 220" xfId="520" xr:uid="{00000000-0005-0000-0000-000069120000}"/>
    <cellStyle name="Followed Hyperlink 221" xfId="521" xr:uid="{00000000-0005-0000-0000-00006A120000}"/>
    <cellStyle name="Followed Hyperlink 222" xfId="522" xr:uid="{00000000-0005-0000-0000-00006B120000}"/>
    <cellStyle name="Followed Hyperlink 223" xfId="523" xr:uid="{00000000-0005-0000-0000-00006C120000}"/>
    <cellStyle name="Followed Hyperlink 224" xfId="524" xr:uid="{00000000-0005-0000-0000-00006D120000}"/>
    <cellStyle name="Followed Hyperlink 225" xfId="525" xr:uid="{00000000-0005-0000-0000-00006E120000}"/>
    <cellStyle name="Followed Hyperlink 226" xfId="526" xr:uid="{00000000-0005-0000-0000-00006F120000}"/>
    <cellStyle name="Followed Hyperlink 227" xfId="527" xr:uid="{00000000-0005-0000-0000-000070120000}"/>
    <cellStyle name="Followed Hyperlink 228" xfId="528" xr:uid="{00000000-0005-0000-0000-000071120000}"/>
    <cellStyle name="Followed Hyperlink 229" xfId="529" xr:uid="{00000000-0005-0000-0000-000072120000}"/>
    <cellStyle name="Followed Hyperlink 23" xfId="530" xr:uid="{00000000-0005-0000-0000-000073120000}"/>
    <cellStyle name="Followed Hyperlink 23 2" xfId="531" xr:uid="{00000000-0005-0000-0000-000074120000}"/>
    <cellStyle name="Followed Hyperlink 230" xfId="532" xr:uid="{00000000-0005-0000-0000-000075120000}"/>
    <cellStyle name="Followed Hyperlink 231" xfId="533" xr:uid="{00000000-0005-0000-0000-000076120000}"/>
    <cellStyle name="Followed Hyperlink 232" xfId="534" xr:uid="{00000000-0005-0000-0000-000077120000}"/>
    <cellStyle name="Followed Hyperlink 233" xfId="535" xr:uid="{00000000-0005-0000-0000-000078120000}"/>
    <cellStyle name="Followed Hyperlink 234" xfId="536" xr:uid="{00000000-0005-0000-0000-000079120000}"/>
    <cellStyle name="Followed Hyperlink 235" xfId="537" xr:uid="{00000000-0005-0000-0000-00007A120000}"/>
    <cellStyle name="Followed Hyperlink 236" xfId="538" xr:uid="{00000000-0005-0000-0000-00007B120000}"/>
    <cellStyle name="Followed Hyperlink 237" xfId="539" xr:uid="{00000000-0005-0000-0000-00007C120000}"/>
    <cellStyle name="Followed Hyperlink 238" xfId="540" xr:uid="{00000000-0005-0000-0000-00007D120000}"/>
    <cellStyle name="Followed Hyperlink 239" xfId="541" xr:uid="{00000000-0005-0000-0000-00007E120000}"/>
    <cellStyle name="Followed Hyperlink 24" xfId="542" xr:uid="{00000000-0005-0000-0000-00007F120000}"/>
    <cellStyle name="Followed Hyperlink 24 2" xfId="543" xr:uid="{00000000-0005-0000-0000-000080120000}"/>
    <cellStyle name="Followed Hyperlink 240" xfId="544" xr:uid="{00000000-0005-0000-0000-000081120000}"/>
    <cellStyle name="Followed Hyperlink 241" xfId="545" xr:uid="{00000000-0005-0000-0000-000082120000}"/>
    <cellStyle name="Followed Hyperlink 242" xfId="546" xr:uid="{00000000-0005-0000-0000-000083120000}"/>
    <cellStyle name="Followed Hyperlink 243" xfId="547" xr:uid="{00000000-0005-0000-0000-000084120000}"/>
    <cellStyle name="Followed Hyperlink 244" xfId="548" xr:uid="{00000000-0005-0000-0000-000085120000}"/>
    <cellStyle name="Followed Hyperlink 245" xfId="549" xr:uid="{00000000-0005-0000-0000-000086120000}"/>
    <cellStyle name="Followed Hyperlink 246" xfId="550" xr:uid="{00000000-0005-0000-0000-000087120000}"/>
    <cellStyle name="Followed Hyperlink 247" xfId="551" xr:uid="{00000000-0005-0000-0000-000088120000}"/>
    <cellStyle name="Followed Hyperlink 248" xfId="552" xr:uid="{00000000-0005-0000-0000-000089120000}"/>
    <cellStyle name="Followed Hyperlink 249" xfId="553" xr:uid="{00000000-0005-0000-0000-00008A120000}"/>
    <cellStyle name="Followed Hyperlink 25" xfId="554" xr:uid="{00000000-0005-0000-0000-00008B120000}"/>
    <cellStyle name="Followed Hyperlink 25 2" xfId="555" xr:uid="{00000000-0005-0000-0000-00008C120000}"/>
    <cellStyle name="Followed Hyperlink 250" xfId="556" xr:uid="{00000000-0005-0000-0000-00008D120000}"/>
    <cellStyle name="Followed Hyperlink 251" xfId="557" xr:uid="{00000000-0005-0000-0000-00008E120000}"/>
    <cellStyle name="Followed Hyperlink 252" xfId="558" xr:uid="{00000000-0005-0000-0000-00008F120000}"/>
    <cellStyle name="Followed Hyperlink 253" xfId="559" xr:uid="{00000000-0005-0000-0000-000090120000}"/>
    <cellStyle name="Followed Hyperlink 254" xfId="560" xr:uid="{00000000-0005-0000-0000-000091120000}"/>
    <cellStyle name="Followed Hyperlink 255" xfId="561" xr:uid="{00000000-0005-0000-0000-000092120000}"/>
    <cellStyle name="Followed Hyperlink 256" xfId="562" xr:uid="{00000000-0005-0000-0000-000093120000}"/>
    <cellStyle name="Followed Hyperlink 257" xfId="563" xr:uid="{00000000-0005-0000-0000-000094120000}"/>
    <cellStyle name="Followed Hyperlink 258" xfId="564" xr:uid="{00000000-0005-0000-0000-000095120000}"/>
    <cellStyle name="Followed Hyperlink 259" xfId="565" xr:uid="{00000000-0005-0000-0000-000096120000}"/>
    <cellStyle name="Followed Hyperlink 26" xfId="566" xr:uid="{00000000-0005-0000-0000-000097120000}"/>
    <cellStyle name="Followed Hyperlink 26 2" xfId="567" xr:uid="{00000000-0005-0000-0000-000098120000}"/>
    <cellStyle name="Followed Hyperlink 260" xfId="568" xr:uid="{00000000-0005-0000-0000-000099120000}"/>
    <cellStyle name="Followed Hyperlink 261" xfId="569" xr:uid="{00000000-0005-0000-0000-00009A120000}"/>
    <cellStyle name="Followed Hyperlink 262" xfId="570" xr:uid="{00000000-0005-0000-0000-00009B120000}"/>
    <cellStyle name="Followed Hyperlink 263" xfId="571" xr:uid="{00000000-0005-0000-0000-00009C120000}"/>
    <cellStyle name="Followed Hyperlink 264" xfId="572" xr:uid="{00000000-0005-0000-0000-00009D120000}"/>
    <cellStyle name="Followed Hyperlink 265" xfId="573" xr:uid="{00000000-0005-0000-0000-00009E120000}"/>
    <cellStyle name="Followed Hyperlink 266" xfId="574" xr:uid="{00000000-0005-0000-0000-00009F120000}"/>
    <cellStyle name="Followed Hyperlink 267" xfId="575" xr:uid="{00000000-0005-0000-0000-0000A0120000}"/>
    <cellStyle name="Followed Hyperlink 268" xfId="576" xr:uid="{00000000-0005-0000-0000-0000A1120000}"/>
    <cellStyle name="Followed Hyperlink 269" xfId="577" xr:uid="{00000000-0005-0000-0000-0000A2120000}"/>
    <cellStyle name="Followed Hyperlink 27" xfId="578" xr:uid="{00000000-0005-0000-0000-0000A3120000}"/>
    <cellStyle name="Followed Hyperlink 27 2" xfId="579" xr:uid="{00000000-0005-0000-0000-0000A4120000}"/>
    <cellStyle name="Followed Hyperlink 270" xfId="580" xr:uid="{00000000-0005-0000-0000-0000A5120000}"/>
    <cellStyle name="Followed Hyperlink 271" xfId="581" xr:uid="{00000000-0005-0000-0000-0000A6120000}"/>
    <cellStyle name="Followed Hyperlink 272" xfId="582" xr:uid="{00000000-0005-0000-0000-0000A7120000}"/>
    <cellStyle name="Followed Hyperlink 273" xfId="583" xr:uid="{00000000-0005-0000-0000-0000A8120000}"/>
    <cellStyle name="Followed Hyperlink 274" xfId="584" xr:uid="{00000000-0005-0000-0000-0000A9120000}"/>
    <cellStyle name="Followed Hyperlink 275" xfId="585" xr:uid="{00000000-0005-0000-0000-0000AA120000}"/>
    <cellStyle name="Followed Hyperlink 276" xfId="586" xr:uid="{00000000-0005-0000-0000-0000AB120000}"/>
    <cellStyle name="Followed Hyperlink 277" xfId="587" xr:uid="{00000000-0005-0000-0000-0000AC120000}"/>
    <cellStyle name="Followed Hyperlink 278" xfId="588" xr:uid="{00000000-0005-0000-0000-0000AD120000}"/>
    <cellStyle name="Followed Hyperlink 279" xfId="589" xr:uid="{00000000-0005-0000-0000-0000AE120000}"/>
    <cellStyle name="Followed Hyperlink 28" xfId="590" xr:uid="{00000000-0005-0000-0000-0000AF120000}"/>
    <cellStyle name="Followed Hyperlink 28 2" xfId="591" xr:uid="{00000000-0005-0000-0000-0000B0120000}"/>
    <cellStyle name="Followed Hyperlink 280" xfId="592" xr:uid="{00000000-0005-0000-0000-0000B1120000}"/>
    <cellStyle name="Followed Hyperlink 281" xfId="593" xr:uid="{00000000-0005-0000-0000-0000B2120000}"/>
    <cellStyle name="Followed Hyperlink 282" xfId="594" xr:uid="{00000000-0005-0000-0000-0000B3120000}"/>
    <cellStyle name="Followed Hyperlink 283" xfId="595" xr:uid="{00000000-0005-0000-0000-0000B4120000}"/>
    <cellStyle name="Followed Hyperlink 284" xfId="596" xr:uid="{00000000-0005-0000-0000-0000B5120000}"/>
    <cellStyle name="Followed Hyperlink 285" xfId="597" xr:uid="{00000000-0005-0000-0000-0000B6120000}"/>
    <cellStyle name="Followed Hyperlink 286" xfId="598" xr:uid="{00000000-0005-0000-0000-0000B7120000}"/>
    <cellStyle name="Followed Hyperlink 287" xfId="599" xr:uid="{00000000-0005-0000-0000-0000B8120000}"/>
    <cellStyle name="Followed Hyperlink 288" xfId="600" xr:uid="{00000000-0005-0000-0000-0000B9120000}"/>
    <cellStyle name="Followed Hyperlink 289" xfId="601" xr:uid="{00000000-0005-0000-0000-0000BA120000}"/>
    <cellStyle name="Followed Hyperlink 29" xfId="602" xr:uid="{00000000-0005-0000-0000-0000BB120000}"/>
    <cellStyle name="Followed Hyperlink 29 2" xfId="603" xr:uid="{00000000-0005-0000-0000-0000BC120000}"/>
    <cellStyle name="Followed Hyperlink 290" xfId="604" xr:uid="{00000000-0005-0000-0000-0000BD120000}"/>
    <cellStyle name="Followed Hyperlink 291" xfId="605" xr:uid="{00000000-0005-0000-0000-0000BE120000}"/>
    <cellStyle name="Followed Hyperlink 292" xfId="606" xr:uid="{00000000-0005-0000-0000-0000BF120000}"/>
    <cellStyle name="Followed Hyperlink 293" xfId="607" xr:uid="{00000000-0005-0000-0000-0000C0120000}"/>
    <cellStyle name="Followed Hyperlink 294" xfId="608" xr:uid="{00000000-0005-0000-0000-0000C1120000}"/>
    <cellStyle name="Followed Hyperlink 295" xfId="609" xr:uid="{00000000-0005-0000-0000-0000C2120000}"/>
    <cellStyle name="Followed Hyperlink 296" xfId="610" xr:uid="{00000000-0005-0000-0000-0000C3120000}"/>
    <cellStyle name="Followed Hyperlink 297" xfId="611" xr:uid="{00000000-0005-0000-0000-0000C4120000}"/>
    <cellStyle name="Followed Hyperlink 298" xfId="612" xr:uid="{00000000-0005-0000-0000-0000C5120000}"/>
    <cellStyle name="Followed Hyperlink 299" xfId="613" xr:uid="{00000000-0005-0000-0000-0000C6120000}"/>
    <cellStyle name="Followed Hyperlink 3" xfId="614" xr:uid="{00000000-0005-0000-0000-0000C7120000}"/>
    <cellStyle name="Followed Hyperlink 3 2" xfId="615" xr:uid="{00000000-0005-0000-0000-0000C8120000}"/>
    <cellStyle name="Followed Hyperlink 30" xfId="616" xr:uid="{00000000-0005-0000-0000-0000C9120000}"/>
    <cellStyle name="Followed Hyperlink 30 2" xfId="617" xr:uid="{00000000-0005-0000-0000-0000CA120000}"/>
    <cellStyle name="Followed Hyperlink 300" xfId="618" xr:uid="{00000000-0005-0000-0000-0000CB120000}"/>
    <cellStyle name="Followed Hyperlink 301" xfId="619" xr:uid="{00000000-0005-0000-0000-0000CC120000}"/>
    <cellStyle name="Followed Hyperlink 302" xfId="620" xr:uid="{00000000-0005-0000-0000-0000CD120000}"/>
    <cellStyle name="Followed Hyperlink 303" xfId="621" xr:uid="{00000000-0005-0000-0000-0000CE120000}"/>
    <cellStyle name="Followed Hyperlink 304" xfId="622" xr:uid="{00000000-0005-0000-0000-0000CF120000}"/>
    <cellStyle name="Followed Hyperlink 305" xfId="623" xr:uid="{00000000-0005-0000-0000-0000D0120000}"/>
    <cellStyle name="Followed Hyperlink 306" xfId="624" xr:uid="{00000000-0005-0000-0000-0000D1120000}"/>
    <cellStyle name="Followed Hyperlink 307" xfId="625" xr:uid="{00000000-0005-0000-0000-0000D2120000}"/>
    <cellStyle name="Followed Hyperlink 308" xfId="626" xr:uid="{00000000-0005-0000-0000-0000D3120000}"/>
    <cellStyle name="Followed Hyperlink 309" xfId="627" xr:uid="{00000000-0005-0000-0000-0000D4120000}"/>
    <cellStyle name="Followed Hyperlink 31" xfId="628" xr:uid="{00000000-0005-0000-0000-0000D5120000}"/>
    <cellStyle name="Followed Hyperlink 31 2" xfId="629" xr:uid="{00000000-0005-0000-0000-0000D6120000}"/>
    <cellStyle name="Followed Hyperlink 310" xfId="630" xr:uid="{00000000-0005-0000-0000-0000D7120000}"/>
    <cellStyle name="Followed Hyperlink 311" xfId="631" xr:uid="{00000000-0005-0000-0000-0000D8120000}"/>
    <cellStyle name="Followed Hyperlink 312" xfId="632" xr:uid="{00000000-0005-0000-0000-0000D9120000}"/>
    <cellStyle name="Followed Hyperlink 313" xfId="633" xr:uid="{00000000-0005-0000-0000-0000DA120000}"/>
    <cellStyle name="Followed Hyperlink 314" xfId="634" xr:uid="{00000000-0005-0000-0000-0000DB120000}"/>
    <cellStyle name="Followed Hyperlink 315" xfId="635" xr:uid="{00000000-0005-0000-0000-0000DC120000}"/>
    <cellStyle name="Followed Hyperlink 316" xfId="636" xr:uid="{00000000-0005-0000-0000-0000DD120000}"/>
    <cellStyle name="Followed Hyperlink 317" xfId="637" xr:uid="{00000000-0005-0000-0000-0000DE120000}"/>
    <cellStyle name="Followed Hyperlink 318" xfId="638" xr:uid="{00000000-0005-0000-0000-0000DF120000}"/>
    <cellStyle name="Followed Hyperlink 319" xfId="639" xr:uid="{00000000-0005-0000-0000-0000E0120000}"/>
    <cellStyle name="Followed Hyperlink 32" xfId="640" xr:uid="{00000000-0005-0000-0000-0000E1120000}"/>
    <cellStyle name="Followed Hyperlink 32 2" xfId="641" xr:uid="{00000000-0005-0000-0000-0000E2120000}"/>
    <cellStyle name="Followed Hyperlink 320" xfId="642" xr:uid="{00000000-0005-0000-0000-0000E3120000}"/>
    <cellStyle name="Followed Hyperlink 321" xfId="643" xr:uid="{00000000-0005-0000-0000-0000E4120000}"/>
    <cellStyle name="Followed Hyperlink 322" xfId="644" xr:uid="{00000000-0005-0000-0000-0000E5120000}"/>
    <cellStyle name="Followed Hyperlink 323" xfId="645" xr:uid="{00000000-0005-0000-0000-0000E6120000}"/>
    <cellStyle name="Followed Hyperlink 324" xfId="646" xr:uid="{00000000-0005-0000-0000-0000E7120000}"/>
    <cellStyle name="Followed Hyperlink 325" xfId="647" xr:uid="{00000000-0005-0000-0000-0000E8120000}"/>
    <cellStyle name="Followed Hyperlink 326" xfId="648" xr:uid="{00000000-0005-0000-0000-0000E9120000}"/>
    <cellStyle name="Followed Hyperlink 327" xfId="649" xr:uid="{00000000-0005-0000-0000-0000EA120000}"/>
    <cellStyle name="Followed Hyperlink 328" xfId="650" xr:uid="{00000000-0005-0000-0000-0000EB120000}"/>
    <cellStyle name="Followed Hyperlink 329" xfId="651" xr:uid="{00000000-0005-0000-0000-0000EC120000}"/>
    <cellStyle name="Followed Hyperlink 33" xfId="652" xr:uid="{00000000-0005-0000-0000-0000ED120000}"/>
    <cellStyle name="Followed Hyperlink 33 2" xfId="653" xr:uid="{00000000-0005-0000-0000-0000EE120000}"/>
    <cellStyle name="Followed Hyperlink 330" xfId="654" xr:uid="{00000000-0005-0000-0000-0000EF120000}"/>
    <cellStyle name="Followed Hyperlink 331" xfId="655" xr:uid="{00000000-0005-0000-0000-0000F0120000}"/>
    <cellStyle name="Followed Hyperlink 332" xfId="656" xr:uid="{00000000-0005-0000-0000-0000F1120000}"/>
    <cellStyle name="Followed Hyperlink 333" xfId="657" xr:uid="{00000000-0005-0000-0000-0000F2120000}"/>
    <cellStyle name="Followed Hyperlink 334" xfId="658" xr:uid="{00000000-0005-0000-0000-0000F3120000}"/>
    <cellStyle name="Followed Hyperlink 335" xfId="659" xr:uid="{00000000-0005-0000-0000-0000F4120000}"/>
    <cellStyle name="Followed Hyperlink 336" xfId="660" xr:uid="{00000000-0005-0000-0000-0000F5120000}"/>
    <cellStyle name="Followed Hyperlink 337" xfId="661" xr:uid="{00000000-0005-0000-0000-0000F6120000}"/>
    <cellStyle name="Followed Hyperlink 338" xfId="662" xr:uid="{00000000-0005-0000-0000-0000F7120000}"/>
    <cellStyle name="Followed Hyperlink 339" xfId="663" xr:uid="{00000000-0005-0000-0000-0000F8120000}"/>
    <cellStyle name="Followed Hyperlink 34" xfId="664" xr:uid="{00000000-0005-0000-0000-0000F9120000}"/>
    <cellStyle name="Followed Hyperlink 34 2" xfId="665" xr:uid="{00000000-0005-0000-0000-0000FA120000}"/>
    <cellStyle name="Followed Hyperlink 340" xfId="666" xr:uid="{00000000-0005-0000-0000-0000FB120000}"/>
    <cellStyle name="Followed Hyperlink 341" xfId="667" xr:uid="{00000000-0005-0000-0000-0000FC120000}"/>
    <cellStyle name="Followed Hyperlink 342" xfId="668" xr:uid="{00000000-0005-0000-0000-0000FD120000}"/>
    <cellStyle name="Followed Hyperlink 343" xfId="669" xr:uid="{00000000-0005-0000-0000-0000FE120000}"/>
    <cellStyle name="Followed Hyperlink 344" xfId="670" xr:uid="{00000000-0005-0000-0000-0000FF120000}"/>
    <cellStyle name="Followed Hyperlink 345" xfId="671" xr:uid="{00000000-0005-0000-0000-000000130000}"/>
    <cellStyle name="Followed Hyperlink 346" xfId="672" xr:uid="{00000000-0005-0000-0000-000001130000}"/>
    <cellStyle name="Followed Hyperlink 347" xfId="673" xr:uid="{00000000-0005-0000-0000-000002130000}"/>
    <cellStyle name="Followed Hyperlink 348" xfId="674" xr:uid="{00000000-0005-0000-0000-000003130000}"/>
    <cellStyle name="Followed Hyperlink 349" xfId="675" xr:uid="{00000000-0005-0000-0000-000004130000}"/>
    <cellStyle name="Followed Hyperlink 35" xfId="676" xr:uid="{00000000-0005-0000-0000-000005130000}"/>
    <cellStyle name="Followed Hyperlink 35 2" xfId="677" xr:uid="{00000000-0005-0000-0000-000006130000}"/>
    <cellStyle name="Followed Hyperlink 350" xfId="678" xr:uid="{00000000-0005-0000-0000-000007130000}"/>
    <cellStyle name="Followed Hyperlink 351" xfId="679" xr:uid="{00000000-0005-0000-0000-000008130000}"/>
    <cellStyle name="Followed Hyperlink 352" xfId="680" xr:uid="{00000000-0005-0000-0000-000009130000}"/>
    <cellStyle name="Followed Hyperlink 353" xfId="681" xr:uid="{00000000-0005-0000-0000-00000A130000}"/>
    <cellStyle name="Followed Hyperlink 354" xfId="682" xr:uid="{00000000-0005-0000-0000-00000B130000}"/>
    <cellStyle name="Followed Hyperlink 355" xfId="683" xr:uid="{00000000-0005-0000-0000-00000C130000}"/>
    <cellStyle name="Followed Hyperlink 356" xfId="684" xr:uid="{00000000-0005-0000-0000-00000D130000}"/>
    <cellStyle name="Followed Hyperlink 357" xfId="685" xr:uid="{00000000-0005-0000-0000-00000E130000}"/>
    <cellStyle name="Followed Hyperlink 358" xfId="686" xr:uid="{00000000-0005-0000-0000-00000F130000}"/>
    <cellStyle name="Followed Hyperlink 359" xfId="687" xr:uid="{00000000-0005-0000-0000-000010130000}"/>
    <cellStyle name="Followed Hyperlink 36" xfId="688" xr:uid="{00000000-0005-0000-0000-000011130000}"/>
    <cellStyle name="Followed Hyperlink 36 2" xfId="689" xr:uid="{00000000-0005-0000-0000-000012130000}"/>
    <cellStyle name="Followed Hyperlink 360" xfId="690" xr:uid="{00000000-0005-0000-0000-000013130000}"/>
    <cellStyle name="Followed Hyperlink 361" xfId="691" xr:uid="{00000000-0005-0000-0000-000014130000}"/>
    <cellStyle name="Followed Hyperlink 362" xfId="692" xr:uid="{00000000-0005-0000-0000-000015130000}"/>
    <cellStyle name="Followed Hyperlink 363" xfId="693" xr:uid="{00000000-0005-0000-0000-000016130000}"/>
    <cellStyle name="Followed Hyperlink 364" xfId="694" xr:uid="{00000000-0005-0000-0000-000017130000}"/>
    <cellStyle name="Followed Hyperlink 365" xfId="695" xr:uid="{00000000-0005-0000-0000-000018130000}"/>
    <cellStyle name="Followed Hyperlink 366" xfId="696" xr:uid="{00000000-0005-0000-0000-000019130000}"/>
    <cellStyle name="Followed Hyperlink 367" xfId="697" xr:uid="{00000000-0005-0000-0000-00001A130000}"/>
    <cellStyle name="Followed Hyperlink 368" xfId="698" xr:uid="{00000000-0005-0000-0000-00001B130000}"/>
    <cellStyle name="Followed Hyperlink 369" xfId="699" xr:uid="{00000000-0005-0000-0000-00001C130000}"/>
    <cellStyle name="Followed Hyperlink 37" xfId="700" xr:uid="{00000000-0005-0000-0000-00001D130000}"/>
    <cellStyle name="Followed Hyperlink 37 2" xfId="701" xr:uid="{00000000-0005-0000-0000-00001E130000}"/>
    <cellStyle name="Followed Hyperlink 370" xfId="702" xr:uid="{00000000-0005-0000-0000-00001F130000}"/>
    <cellStyle name="Followed Hyperlink 371" xfId="703" xr:uid="{00000000-0005-0000-0000-000020130000}"/>
    <cellStyle name="Followed Hyperlink 372" xfId="704" xr:uid="{00000000-0005-0000-0000-000021130000}"/>
    <cellStyle name="Followed Hyperlink 373" xfId="705" xr:uid="{00000000-0005-0000-0000-000022130000}"/>
    <cellStyle name="Followed Hyperlink 374" xfId="706" xr:uid="{00000000-0005-0000-0000-000023130000}"/>
    <cellStyle name="Followed Hyperlink 375" xfId="707" xr:uid="{00000000-0005-0000-0000-000024130000}"/>
    <cellStyle name="Followed Hyperlink 376" xfId="708" xr:uid="{00000000-0005-0000-0000-000025130000}"/>
    <cellStyle name="Followed Hyperlink 377" xfId="709" xr:uid="{00000000-0005-0000-0000-000026130000}"/>
    <cellStyle name="Followed Hyperlink 378" xfId="710" xr:uid="{00000000-0005-0000-0000-000027130000}"/>
    <cellStyle name="Followed Hyperlink 379" xfId="711" xr:uid="{00000000-0005-0000-0000-000028130000}"/>
    <cellStyle name="Followed Hyperlink 38" xfId="712" xr:uid="{00000000-0005-0000-0000-000029130000}"/>
    <cellStyle name="Followed Hyperlink 38 2" xfId="713" xr:uid="{00000000-0005-0000-0000-00002A130000}"/>
    <cellStyle name="Followed Hyperlink 380" xfId="714" xr:uid="{00000000-0005-0000-0000-00002B130000}"/>
    <cellStyle name="Followed Hyperlink 381" xfId="715" xr:uid="{00000000-0005-0000-0000-00002C130000}"/>
    <cellStyle name="Followed Hyperlink 382" xfId="716" xr:uid="{00000000-0005-0000-0000-00002D130000}"/>
    <cellStyle name="Followed Hyperlink 383" xfId="717" xr:uid="{00000000-0005-0000-0000-00002E130000}"/>
    <cellStyle name="Followed Hyperlink 384" xfId="718" xr:uid="{00000000-0005-0000-0000-00002F130000}"/>
    <cellStyle name="Followed Hyperlink 385" xfId="719" xr:uid="{00000000-0005-0000-0000-000030130000}"/>
    <cellStyle name="Followed Hyperlink 386" xfId="720" xr:uid="{00000000-0005-0000-0000-000031130000}"/>
    <cellStyle name="Followed Hyperlink 387" xfId="721" xr:uid="{00000000-0005-0000-0000-000032130000}"/>
    <cellStyle name="Followed Hyperlink 388" xfId="722" xr:uid="{00000000-0005-0000-0000-000033130000}"/>
    <cellStyle name="Followed Hyperlink 389" xfId="723" xr:uid="{00000000-0005-0000-0000-000034130000}"/>
    <cellStyle name="Followed Hyperlink 39" xfId="724" xr:uid="{00000000-0005-0000-0000-000035130000}"/>
    <cellStyle name="Followed Hyperlink 39 2" xfId="725" xr:uid="{00000000-0005-0000-0000-000036130000}"/>
    <cellStyle name="Followed Hyperlink 390" xfId="726" xr:uid="{00000000-0005-0000-0000-000037130000}"/>
    <cellStyle name="Followed Hyperlink 391" xfId="727" xr:uid="{00000000-0005-0000-0000-000038130000}"/>
    <cellStyle name="Followed Hyperlink 392" xfId="728" xr:uid="{00000000-0005-0000-0000-000039130000}"/>
    <cellStyle name="Followed Hyperlink 393" xfId="729" xr:uid="{00000000-0005-0000-0000-00003A130000}"/>
    <cellStyle name="Followed Hyperlink 394" xfId="730" xr:uid="{00000000-0005-0000-0000-00003B130000}"/>
    <cellStyle name="Followed Hyperlink 395" xfId="731" xr:uid="{00000000-0005-0000-0000-00003C130000}"/>
    <cellStyle name="Followed Hyperlink 396" xfId="732" xr:uid="{00000000-0005-0000-0000-00003D130000}"/>
    <cellStyle name="Followed Hyperlink 397" xfId="733" xr:uid="{00000000-0005-0000-0000-00003E130000}"/>
    <cellStyle name="Followed Hyperlink 398" xfId="734" xr:uid="{00000000-0005-0000-0000-00003F130000}"/>
    <cellStyle name="Followed Hyperlink 399" xfId="735" xr:uid="{00000000-0005-0000-0000-000040130000}"/>
    <cellStyle name="Followed Hyperlink 4" xfId="736" xr:uid="{00000000-0005-0000-0000-000041130000}"/>
    <cellStyle name="Followed Hyperlink 4 2" xfId="737" xr:uid="{00000000-0005-0000-0000-000042130000}"/>
    <cellStyle name="Followed Hyperlink 40" xfId="738" xr:uid="{00000000-0005-0000-0000-000043130000}"/>
    <cellStyle name="Followed Hyperlink 40 2" xfId="739" xr:uid="{00000000-0005-0000-0000-000044130000}"/>
    <cellStyle name="Followed Hyperlink 400" xfId="740" xr:uid="{00000000-0005-0000-0000-000045130000}"/>
    <cellStyle name="Followed Hyperlink 401" xfId="741" xr:uid="{00000000-0005-0000-0000-000046130000}"/>
    <cellStyle name="Followed Hyperlink 402" xfId="742" xr:uid="{00000000-0005-0000-0000-000047130000}"/>
    <cellStyle name="Followed Hyperlink 403" xfId="743" xr:uid="{00000000-0005-0000-0000-000048130000}"/>
    <cellStyle name="Followed Hyperlink 404" xfId="744" xr:uid="{00000000-0005-0000-0000-000049130000}"/>
    <cellStyle name="Followed Hyperlink 405" xfId="745" xr:uid="{00000000-0005-0000-0000-00004A130000}"/>
    <cellStyle name="Followed Hyperlink 406" xfId="746" xr:uid="{00000000-0005-0000-0000-00004B130000}"/>
    <cellStyle name="Followed Hyperlink 407" xfId="747" xr:uid="{00000000-0005-0000-0000-00004C130000}"/>
    <cellStyle name="Followed Hyperlink 408" xfId="748" xr:uid="{00000000-0005-0000-0000-00004D130000}"/>
    <cellStyle name="Followed Hyperlink 409" xfId="749" xr:uid="{00000000-0005-0000-0000-00004E130000}"/>
    <cellStyle name="Followed Hyperlink 41" xfId="750" xr:uid="{00000000-0005-0000-0000-00004F130000}"/>
    <cellStyle name="Followed Hyperlink 41 2" xfId="751" xr:uid="{00000000-0005-0000-0000-000050130000}"/>
    <cellStyle name="Followed Hyperlink 410" xfId="752" xr:uid="{00000000-0005-0000-0000-000051130000}"/>
    <cellStyle name="Followed Hyperlink 411" xfId="753" xr:uid="{00000000-0005-0000-0000-000052130000}"/>
    <cellStyle name="Followed Hyperlink 412" xfId="754" xr:uid="{00000000-0005-0000-0000-000053130000}"/>
    <cellStyle name="Followed Hyperlink 413" xfId="755" xr:uid="{00000000-0005-0000-0000-000054130000}"/>
    <cellStyle name="Followed Hyperlink 414" xfId="756" xr:uid="{00000000-0005-0000-0000-000055130000}"/>
    <cellStyle name="Followed Hyperlink 415" xfId="757" xr:uid="{00000000-0005-0000-0000-000056130000}"/>
    <cellStyle name="Followed Hyperlink 416" xfId="758" xr:uid="{00000000-0005-0000-0000-000057130000}"/>
    <cellStyle name="Followed Hyperlink 417" xfId="759" xr:uid="{00000000-0005-0000-0000-000058130000}"/>
    <cellStyle name="Followed Hyperlink 418" xfId="760" xr:uid="{00000000-0005-0000-0000-000059130000}"/>
    <cellStyle name="Followed Hyperlink 419" xfId="761" xr:uid="{00000000-0005-0000-0000-00005A130000}"/>
    <cellStyle name="Followed Hyperlink 42" xfId="762" xr:uid="{00000000-0005-0000-0000-00005B130000}"/>
    <cellStyle name="Followed Hyperlink 42 2" xfId="763" xr:uid="{00000000-0005-0000-0000-00005C130000}"/>
    <cellStyle name="Followed Hyperlink 420" xfId="764" xr:uid="{00000000-0005-0000-0000-00005D130000}"/>
    <cellStyle name="Followed Hyperlink 421" xfId="765" xr:uid="{00000000-0005-0000-0000-00005E130000}"/>
    <cellStyle name="Followed Hyperlink 422" xfId="766" xr:uid="{00000000-0005-0000-0000-00005F130000}"/>
    <cellStyle name="Followed Hyperlink 423" xfId="767" xr:uid="{00000000-0005-0000-0000-000060130000}"/>
    <cellStyle name="Followed Hyperlink 424" xfId="768" xr:uid="{00000000-0005-0000-0000-000061130000}"/>
    <cellStyle name="Followed Hyperlink 425" xfId="769" xr:uid="{00000000-0005-0000-0000-000062130000}"/>
    <cellStyle name="Followed Hyperlink 426" xfId="770" xr:uid="{00000000-0005-0000-0000-000063130000}"/>
    <cellStyle name="Followed Hyperlink 427" xfId="771" xr:uid="{00000000-0005-0000-0000-000064130000}"/>
    <cellStyle name="Followed Hyperlink 428" xfId="772" xr:uid="{00000000-0005-0000-0000-000065130000}"/>
    <cellStyle name="Followed Hyperlink 429" xfId="773" xr:uid="{00000000-0005-0000-0000-000066130000}"/>
    <cellStyle name="Followed Hyperlink 43" xfId="774" xr:uid="{00000000-0005-0000-0000-000067130000}"/>
    <cellStyle name="Followed Hyperlink 43 2" xfId="775" xr:uid="{00000000-0005-0000-0000-000068130000}"/>
    <cellStyle name="Followed Hyperlink 430" xfId="776" xr:uid="{00000000-0005-0000-0000-000069130000}"/>
    <cellStyle name="Followed Hyperlink 431" xfId="777" xr:uid="{00000000-0005-0000-0000-00006A130000}"/>
    <cellStyle name="Followed Hyperlink 432" xfId="778" xr:uid="{00000000-0005-0000-0000-00006B130000}"/>
    <cellStyle name="Followed Hyperlink 433" xfId="779" xr:uid="{00000000-0005-0000-0000-00006C130000}"/>
    <cellStyle name="Followed Hyperlink 434" xfId="780" xr:uid="{00000000-0005-0000-0000-00006D130000}"/>
    <cellStyle name="Followed Hyperlink 435" xfId="781" xr:uid="{00000000-0005-0000-0000-00006E130000}"/>
    <cellStyle name="Followed Hyperlink 436" xfId="782" xr:uid="{00000000-0005-0000-0000-00006F130000}"/>
    <cellStyle name="Followed Hyperlink 437" xfId="783" xr:uid="{00000000-0005-0000-0000-000070130000}"/>
    <cellStyle name="Followed Hyperlink 438" xfId="784" xr:uid="{00000000-0005-0000-0000-000071130000}"/>
    <cellStyle name="Followed Hyperlink 439" xfId="785" xr:uid="{00000000-0005-0000-0000-000072130000}"/>
    <cellStyle name="Followed Hyperlink 44" xfId="786" xr:uid="{00000000-0005-0000-0000-000073130000}"/>
    <cellStyle name="Followed Hyperlink 44 2" xfId="787" xr:uid="{00000000-0005-0000-0000-000074130000}"/>
    <cellStyle name="Followed Hyperlink 440" xfId="788" xr:uid="{00000000-0005-0000-0000-000075130000}"/>
    <cellStyle name="Followed Hyperlink 441" xfId="789" xr:uid="{00000000-0005-0000-0000-000076130000}"/>
    <cellStyle name="Followed Hyperlink 442" xfId="790" xr:uid="{00000000-0005-0000-0000-000077130000}"/>
    <cellStyle name="Followed Hyperlink 443" xfId="791" xr:uid="{00000000-0005-0000-0000-000078130000}"/>
    <cellStyle name="Followed Hyperlink 444" xfId="792" xr:uid="{00000000-0005-0000-0000-000079130000}"/>
    <cellStyle name="Followed Hyperlink 445" xfId="793" xr:uid="{00000000-0005-0000-0000-00007A130000}"/>
    <cellStyle name="Followed Hyperlink 446" xfId="794" xr:uid="{00000000-0005-0000-0000-00007B130000}"/>
    <cellStyle name="Followed Hyperlink 447" xfId="795" xr:uid="{00000000-0005-0000-0000-00007C130000}"/>
    <cellStyle name="Followed Hyperlink 448" xfId="796" xr:uid="{00000000-0005-0000-0000-00007D130000}"/>
    <cellStyle name="Followed Hyperlink 449" xfId="797" xr:uid="{00000000-0005-0000-0000-00007E130000}"/>
    <cellStyle name="Followed Hyperlink 45" xfId="798" xr:uid="{00000000-0005-0000-0000-00007F130000}"/>
    <cellStyle name="Followed Hyperlink 45 2" xfId="799" xr:uid="{00000000-0005-0000-0000-000080130000}"/>
    <cellStyle name="Followed Hyperlink 450" xfId="800" xr:uid="{00000000-0005-0000-0000-000081130000}"/>
    <cellStyle name="Followed Hyperlink 451" xfId="801" xr:uid="{00000000-0005-0000-0000-000082130000}"/>
    <cellStyle name="Followed Hyperlink 452" xfId="802" xr:uid="{00000000-0005-0000-0000-000083130000}"/>
    <cellStyle name="Followed Hyperlink 453" xfId="803" xr:uid="{00000000-0005-0000-0000-000084130000}"/>
    <cellStyle name="Followed Hyperlink 454" xfId="804" xr:uid="{00000000-0005-0000-0000-000085130000}"/>
    <cellStyle name="Followed Hyperlink 455" xfId="805" xr:uid="{00000000-0005-0000-0000-000086130000}"/>
    <cellStyle name="Followed Hyperlink 456" xfId="806" xr:uid="{00000000-0005-0000-0000-000087130000}"/>
    <cellStyle name="Followed Hyperlink 457" xfId="807" xr:uid="{00000000-0005-0000-0000-000088130000}"/>
    <cellStyle name="Followed Hyperlink 458" xfId="808" xr:uid="{00000000-0005-0000-0000-000089130000}"/>
    <cellStyle name="Followed Hyperlink 459" xfId="809" xr:uid="{00000000-0005-0000-0000-00008A130000}"/>
    <cellStyle name="Followed Hyperlink 46" xfId="810" xr:uid="{00000000-0005-0000-0000-00008B130000}"/>
    <cellStyle name="Followed Hyperlink 46 2" xfId="811" xr:uid="{00000000-0005-0000-0000-00008C130000}"/>
    <cellStyle name="Followed Hyperlink 460" xfId="812" xr:uid="{00000000-0005-0000-0000-00008D130000}"/>
    <cellStyle name="Followed Hyperlink 461" xfId="813" xr:uid="{00000000-0005-0000-0000-00008E130000}"/>
    <cellStyle name="Followed Hyperlink 462" xfId="814" xr:uid="{00000000-0005-0000-0000-00008F130000}"/>
    <cellStyle name="Followed Hyperlink 463" xfId="815" xr:uid="{00000000-0005-0000-0000-000090130000}"/>
    <cellStyle name="Followed Hyperlink 464" xfId="816" xr:uid="{00000000-0005-0000-0000-000091130000}"/>
    <cellStyle name="Followed Hyperlink 465" xfId="817" xr:uid="{00000000-0005-0000-0000-000092130000}"/>
    <cellStyle name="Followed Hyperlink 466" xfId="818" xr:uid="{00000000-0005-0000-0000-000093130000}"/>
    <cellStyle name="Followed Hyperlink 467" xfId="819" xr:uid="{00000000-0005-0000-0000-000094130000}"/>
    <cellStyle name="Followed Hyperlink 468" xfId="820" xr:uid="{00000000-0005-0000-0000-000095130000}"/>
    <cellStyle name="Followed Hyperlink 469" xfId="821" xr:uid="{00000000-0005-0000-0000-000096130000}"/>
    <cellStyle name="Followed Hyperlink 47" xfId="822" xr:uid="{00000000-0005-0000-0000-000097130000}"/>
    <cellStyle name="Followed Hyperlink 47 2" xfId="823" xr:uid="{00000000-0005-0000-0000-000098130000}"/>
    <cellStyle name="Followed Hyperlink 470" xfId="824" xr:uid="{00000000-0005-0000-0000-000099130000}"/>
    <cellStyle name="Followed Hyperlink 471" xfId="825" xr:uid="{00000000-0005-0000-0000-00009A130000}"/>
    <cellStyle name="Followed Hyperlink 472" xfId="826" xr:uid="{00000000-0005-0000-0000-00009B130000}"/>
    <cellStyle name="Followed Hyperlink 473" xfId="827" xr:uid="{00000000-0005-0000-0000-00009C130000}"/>
    <cellStyle name="Followed Hyperlink 474" xfId="828" xr:uid="{00000000-0005-0000-0000-00009D130000}"/>
    <cellStyle name="Followed Hyperlink 475" xfId="829" xr:uid="{00000000-0005-0000-0000-00009E130000}"/>
    <cellStyle name="Followed Hyperlink 476" xfId="830" xr:uid="{00000000-0005-0000-0000-00009F130000}"/>
    <cellStyle name="Followed Hyperlink 477" xfId="831" xr:uid="{00000000-0005-0000-0000-0000A0130000}"/>
    <cellStyle name="Followed Hyperlink 478" xfId="832" xr:uid="{00000000-0005-0000-0000-0000A1130000}"/>
    <cellStyle name="Followed Hyperlink 479" xfId="833" xr:uid="{00000000-0005-0000-0000-0000A2130000}"/>
    <cellStyle name="Followed Hyperlink 48" xfId="834" xr:uid="{00000000-0005-0000-0000-0000A3130000}"/>
    <cellStyle name="Followed Hyperlink 48 2" xfId="835" xr:uid="{00000000-0005-0000-0000-0000A4130000}"/>
    <cellStyle name="Followed Hyperlink 480" xfId="836" xr:uid="{00000000-0005-0000-0000-0000A5130000}"/>
    <cellStyle name="Followed Hyperlink 481" xfId="837" xr:uid="{00000000-0005-0000-0000-0000A6130000}"/>
    <cellStyle name="Followed Hyperlink 482" xfId="838" xr:uid="{00000000-0005-0000-0000-0000A7130000}"/>
    <cellStyle name="Followed Hyperlink 483" xfId="839" xr:uid="{00000000-0005-0000-0000-0000A8130000}"/>
    <cellStyle name="Followed Hyperlink 484" xfId="840" xr:uid="{00000000-0005-0000-0000-0000A9130000}"/>
    <cellStyle name="Followed Hyperlink 485" xfId="841" xr:uid="{00000000-0005-0000-0000-0000AA130000}"/>
    <cellStyle name="Followed Hyperlink 486" xfId="842" xr:uid="{00000000-0005-0000-0000-0000AB130000}"/>
    <cellStyle name="Followed Hyperlink 487" xfId="843" xr:uid="{00000000-0005-0000-0000-0000AC130000}"/>
    <cellStyle name="Followed Hyperlink 488" xfId="844" xr:uid="{00000000-0005-0000-0000-0000AD130000}"/>
    <cellStyle name="Followed Hyperlink 489" xfId="845" xr:uid="{00000000-0005-0000-0000-0000AE130000}"/>
    <cellStyle name="Followed Hyperlink 49" xfId="846" xr:uid="{00000000-0005-0000-0000-0000AF130000}"/>
    <cellStyle name="Followed Hyperlink 49 2" xfId="847" xr:uid="{00000000-0005-0000-0000-0000B0130000}"/>
    <cellStyle name="Followed Hyperlink 490" xfId="848" xr:uid="{00000000-0005-0000-0000-0000B1130000}"/>
    <cellStyle name="Followed Hyperlink 491" xfId="849" xr:uid="{00000000-0005-0000-0000-0000B2130000}"/>
    <cellStyle name="Followed Hyperlink 492" xfId="850" xr:uid="{00000000-0005-0000-0000-0000B3130000}"/>
    <cellStyle name="Followed Hyperlink 493" xfId="851" xr:uid="{00000000-0005-0000-0000-0000B4130000}"/>
    <cellStyle name="Followed Hyperlink 494" xfId="852" xr:uid="{00000000-0005-0000-0000-0000B5130000}"/>
    <cellStyle name="Followed Hyperlink 495" xfId="853" xr:uid="{00000000-0005-0000-0000-0000B6130000}"/>
    <cellStyle name="Followed Hyperlink 496" xfId="854" xr:uid="{00000000-0005-0000-0000-0000B7130000}"/>
    <cellStyle name="Followed Hyperlink 497" xfId="855" xr:uid="{00000000-0005-0000-0000-0000B8130000}"/>
    <cellStyle name="Followed Hyperlink 498" xfId="856" xr:uid="{00000000-0005-0000-0000-0000B9130000}"/>
    <cellStyle name="Followed Hyperlink 499" xfId="857" xr:uid="{00000000-0005-0000-0000-0000BA130000}"/>
    <cellStyle name="Followed Hyperlink 5" xfId="858" xr:uid="{00000000-0005-0000-0000-0000BB130000}"/>
    <cellStyle name="Followed Hyperlink 5 2" xfId="859" xr:uid="{00000000-0005-0000-0000-0000BC130000}"/>
    <cellStyle name="Followed Hyperlink 50" xfId="860" xr:uid="{00000000-0005-0000-0000-0000BD130000}"/>
    <cellStyle name="Followed Hyperlink 50 2" xfId="861" xr:uid="{00000000-0005-0000-0000-0000BE130000}"/>
    <cellStyle name="Followed Hyperlink 500" xfId="862" xr:uid="{00000000-0005-0000-0000-0000BF130000}"/>
    <cellStyle name="Followed Hyperlink 501" xfId="863" xr:uid="{00000000-0005-0000-0000-0000C0130000}"/>
    <cellStyle name="Followed Hyperlink 502" xfId="864" xr:uid="{00000000-0005-0000-0000-0000C1130000}"/>
    <cellStyle name="Followed Hyperlink 503" xfId="865" xr:uid="{00000000-0005-0000-0000-0000C2130000}"/>
    <cellStyle name="Followed Hyperlink 504" xfId="866" xr:uid="{00000000-0005-0000-0000-0000C3130000}"/>
    <cellStyle name="Followed Hyperlink 505" xfId="867" xr:uid="{00000000-0005-0000-0000-0000C4130000}"/>
    <cellStyle name="Followed Hyperlink 506" xfId="868" xr:uid="{00000000-0005-0000-0000-0000C5130000}"/>
    <cellStyle name="Followed Hyperlink 507" xfId="869" xr:uid="{00000000-0005-0000-0000-0000C6130000}"/>
    <cellStyle name="Followed Hyperlink 508" xfId="870" xr:uid="{00000000-0005-0000-0000-0000C7130000}"/>
    <cellStyle name="Followed Hyperlink 509" xfId="871" xr:uid="{00000000-0005-0000-0000-0000C8130000}"/>
    <cellStyle name="Followed Hyperlink 51" xfId="872" xr:uid="{00000000-0005-0000-0000-0000C9130000}"/>
    <cellStyle name="Followed Hyperlink 51 2" xfId="873" xr:uid="{00000000-0005-0000-0000-0000CA130000}"/>
    <cellStyle name="Followed Hyperlink 510" xfId="874" xr:uid="{00000000-0005-0000-0000-0000CB130000}"/>
    <cellStyle name="Followed Hyperlink 511" xfId="875" xr:uid="{00000000-0005-0000-0000-0000CC130000}"/>
    <cellStyle name="Followed Hyperlink 512" xfId="876" xr:uid="{00000000-0005-0000-0000-0000CD130000}"/>
    <cellStyle name="Followed Hyperlink 513" xfId="877" xr:uid="{00000000-0005-0000-0000-0000CE130000}"/>
    <cellStyle name="Followed Hyperlink 514" xfId="878" xr:uid="{00000000-0005-0000-0000-0000CF130000}"/>
    <cellStyle name="Followed Hyperlink 515" xfId="879" xr:uid="{00000000-0005-0000-0000-0000D0130000}"/>
    <cellStyle name="Followed Hyperlink 516" xfId="880" xr:uid="{00000000-0005-0000-0000-0000D1130000}"/>
    <cellStyle name="Followed Hyperlink 517" xfId="881" xr:uid="{00000000-0005-0000-0000-0000D2130000}"/>
    <cellStyle name="Followed Hyperlink 518" xfId="882" xr:uid="{00000000-0005-0000-0000-0000D3130000}"/>
    <cellStyle name="Followed Hyperlink 519" xfId="883" xr:uid="{00000000-0005-0000-0000-0000D4130000}"/>
    <cellStyle name="Followed Hyperlink 52" xfId="884" xr:uid="{00000000-0005-0000-0000-0000D5130000}"/>
    <cellStyle name="Followed Hyperlink 52 2" xfId="885" xr:uid="{00000000-0005-0000-0000-0000D6130000}"/>
    <cellStyle name="Followed Hyperlink 520" xfId="886" xr:uid="{00000000-0005-0000-0000-0000D7130000}"/>
    <cellStyle name="Followed Hyperlink 521" xfId="887" xr:uid="{00000000-0005-0000-0000-0000D8130000}"/>
    <cellStyle name="Followed Hyperlink 522" xfId="888" xr:uid="{00000000-0005-0000-0000-0000D9130000}"/>
    <cellStyle name="Followed Hyperlink 523" xfId="889" xr:uid="{00000000-0005-0000-0000-0000DA130000}"/>
    <cellStyle name="Followed Hyperlink 524" xfId="890" xr:uid="{00000000-0005-0000-0000-0000DB130000}"/>
    <cellStyle name="Followed Hyperlink 525" xfId="891" xr:uid="{00000000-0005-0000-0000-0000DC130000}"/>
    <cellStyle name="Followed Hyperlink 526" xfId="892" xr:uid="{00000000-0005-0000-0000-0000DD130000}"/>
    <cellStyle name="Followed Hyperlink 527" xfId="893" xr:uid="{00000000-0005-0000-0000-0000DE130000}"/>
    <cellStyle name="Followed Hyperlink 528" xfId="894" xr:uid="{00000000-0005-0000-0000-0000DF130000}"/>
    <cellStyle name="Followed Hyperlink 529" xfId="895" xr:uid="{00000000-0005-0000-0000-0000E0130000}"/>
    <cellStyle name="Followed Hyperlink 53" xfId="896" xr:uid="{00000000-0005-0000-0000-0000E1130000}"/>
    <cellStyle name="Followed Hyperlink 53 2" xfId="897" xr:uid="{00000000-0005-0000-0000-0000E2130000}"/>
    <cellStyle name="Followed Hyperlink 530" xfId="898" xr:uid="{00000000-0005-0000-0000-0000E3130000}"/>
    <cellStyle name="Followed Hyperlink 531" xfId="899" xr:uid="{00000000-0005-0000-0000-0000E4130000}"/>
    <cellStyle name="Followed Hyperlink 532" xfId="900" xr:uid="{00000000-0005-0000-0000-0000E5130000}"/>
    <cellStyle name="Followed Hyperlink 533" xfId="901" xr:uid="{00000000-0005-0000-0000-0000E6130000}"/>
    <cellStyle name="Followed Hyperlink 534" xfId="902" xr:uid="{00000000-0005-0000-0000-0000E7130000}"/>
    <cellStyle name="Followed Hyperlink 535" xfId="903" xr:uid="{00000000-0005-0000-0000-0000E8130000}"/>
    <cellStyle name="Followed Hyperlink 536" xfId="904" xr:uid="{00000000-0005-0000-0000-0000E9130000}"/>
    <cellStyle name="Followed Hyperlink 537" xfId="905" xr:uid="{00000000-0005-0000-0000-0000EA130000}"/>
    <cellStyle name="Followed Hyperlink 538" xfId="906" xr:uid="{00000000-0005-0000-0000-0000EB130000}"/>
    <cellStyle name="Followed Hyperlink 539" xfId="907" xr:uid="{00000000-0005-0000-0000-0000EC130000}"/>
    <cellStyle name="Followed Hyperlink 54" xfId="908" xr:uid="{00000000-0005-0000-0000-0000ED130000}"/>
    <cellStyle name="Followed Hyperlink 54 2" xfId="909" xr:uid="{00000000-0005-0000-0000-0000EE130000}"/>
    <cellStyle name="Followed Hyperlink 540" xfId="910" xr:uid="{00000000-0005-0000-0000-0000EF130000}"/>
    <cellStyle name="Followed Hyperlink 541" xfId="911" xr:uid="{00000000-0005-0000-0000-0000F0130000}"/>
    <cellStyle name="Followed Hyperlink 542" xfId="912" xr:uid="{00000000-0005-0000-0000-0000F1130000}"/>
    <cellStyle name="Followed Hyperlink 543" xfId="913" xr:uid="{00000000-0005-0000-0000-0000F2130000}"/>
    <cellStyle name="Followed Hyperlink 544" xfId="914" xr:uid="{00000000-0005-0000-0000-0000F3130000}"/>
    <cellStyle name="Followed Hyperlink 545" xfId="915" xr:uid="{00000000-0005-0000-0000-0000F4130000}"/>
    <cellStyle name="Followed Hyperlink 546" xfId="916" xr:uid="{00000000-0005-0000-0000-0000F5130000}"/>
    <cellStyle name="Followed Hyperlink 547" xfId="917" xr:uid="{00000000-0005-0000-0000-0000F6130000}"/>
    <cellStyle name="Followed Hyperlink 548" xfId="918" xr:uid="{00000000-0005-0000-0000-0000F7130000}"/>
    <cellStyle name="Followed Hyperlink 549" xfId="919" xr:uid="{00000000-0005-0000-0000-0000F8130000}"/>
    <cellStyle name="Followed Hyperlink 55" xfId="920" xr:uid="{00000000-0005-0000-0000-0000F9130000}"/>
    <cellStyle name="Followed Hyperlink 55 2" xfId="921" xr:uid="{00000000-0005-0000-0000-0000FA130000}"/>
    <cellStyle name="Followed Hyperlink 550" xfId="922" xr:uid="{00000000-0005-0000-0000-0000FB130000}"/>
    <cellStyle name="Followed Hyperlink 551" xfId="923" xr:uid="{00000000-0005-0000-0000-0000FC130000}"/>
    <cellStyle name="Followed Hyperlink 552" xfId="924" xr:uid="{00000000-0005-0000-0000-0000FD130000}"/>
    <cellStyle name="Followed Hyperlink 553" xfId="925" xr:uid="{00000000-0005-0000-0000-0000FE130000}"/>
    <cellStyle name="Followed Hyperlink 554" xfId="926" xr:uid="{00000000-0005-0000-0000-0000FF130000}"/>
    <cellStyle name="Followed Hyperlink 555" xfId="927" xr:uid="{00000000-0005-0000-0000-000000140000}"/>
    <cellStyle name="Followed Hyperlink 556" xfId="928" xr:uid="{00000000-0005-0000-0000-000001140000}"/>
    <cellStyle name="Followed Hyperlink 557" xfId="929" xr:uid="{00000000-0005-0000-0000-000002140000}"/>
    <cellStyle name="Followed Hyperlink 558" xfId="930" xr:uid="{00000000-0005-0000-0000-000003140000}"/>
    <cellStyle name="Followed Hyperlink 559" xfId="931" xr:uid="{00000000-0005-0000-0000-000004140000}"/>
    <cellStyle name="Followed Hyperlink 56" xfId="932" xr:uid="{00000000-0005-0000-0000-000005140000}"/>
    <cellStyle name="Followed Hyperlink 56 2" xfId="933" xr:uid="{00000000-0005-0000-0000-000006140000}"/>
    <cellStyle name="Followed Hyperlink 560" xfId="934" xr:uid="{00000000-0005-0000-0000-000007140000}"/>
    <cellStyle name="Followed Hyperlink 561" xfId="935" xr:uid="{00000000-0005-0000-0000-000008140000}"/>
    <cellStyle name="Followed Hyperlink 562" xfId="936" xr:uid="{00000000-0005-0000-0000-000009140000}"/>
    <cellStyle name="Followed Hyperlink 563" xfId="937" xr:uid="{00000000-0005-0000-0000-00000A140000}"/>
    <cellStyle name="Followed Hyperlink 564" xfId="938" xr:uid="{00000000-0005-0000-0000-00000B140000}"/>
    <cellStyle name="Followed Hyperlink 565" xfId="939" xr:uid="{00000000-0005-0000-0000-00000C140000}"/>
    <cellStyle name="Followed Hyperlink 566" xfId="940" xr:uid="{00000000-0005-0000-0000-00000D140000}"/>
    <cellStyle name="Followed Hyperlink 567" xfId="941" xr:uid="{00000000-0005-0000-0000-00000E140000}"/>
    <cellStyle name="Followed Hyperlink 568" xfId="942" xr:uid="{00000000-0005-0000-0000-00000F140000}"/>
    <cellStyle name="Followed Hyperlink 569" xfId="943" xr:uid="{00000000-0005-0000-0000-000010140000}"/>
    <cellStyle name="Followed Hyperlink 57" xfId="944" xr:uid="{00000000-0005-0000-0000-000011140000}"/>
    <cellStyle name="Followed Hyperlink 57 2" xfId="945" xr:uid="{00000000-0005-0000-0000-000012140000}"/>
    <cellStyle name="Followed Hyperlink 570" xfId="946" xr:uid="{00000000-0005-0000-0000-000013140000}"/>
    <cellStyle name="Followed Hyperlink 571" xfId="947" xr:uid="{00000000-0005-0000-0000-000014140000}"/>
    <cellStyle name="Followed Hyperlink 572" xfId="948" xr:uid="{00000000-0005-0000-0000-000015140000}"/>
    <cellStyle name="Followed Hyperlink 573" xfId="949" xr:uid="{00000000-0005-0000-0000-000016140000}"/>
    <cellStyle name="Followed Hyperlink 574" xfId="950" xr:uid="{00000000-0005-0000-0000-000017140000}"/>
    <cellStyle name="Followed Hyperlink 575" xfId="951" xr:uid="{00000000-0005-0000-0000-000018140000}"/>
    <cellStyle name="Followed Hyperlink 576" xfId="952" xr:uid="{00000000-0005-0000-0000-000019140000}"/>
    <cellStyle name="Followed Hyperlink 577" xfId="953" xr:uid="{00000000-0005-0000-0000-00001A140000}"/>
    <cellStyle name="Followed Hyperlink 578" xfId="954" xr:uid="{00000000-0005-0000-0000-00001B140000}"/>
    <cellStyle name="Followed Hyperlink 579" xfId="955" xr:uid="{00000000-0005-0000-0000-00001C140000}"/>
    <cellStyle name="Followed Hyperlink 58" xfId="956" xr:uid="{00000000-0005-0000-0000-00001D140000}"/>
    <cellStyle name="Followed Hyperlink 58 2" xfId="957" xr:uid="{00000000-0005-0000-0000-00001E140000}"/>
    <cellStyle name="Followed Hyperlink 580" xfId="958" xr:uid="{00000000-0005-0000-0000-00001F140000}"/>
    <cellStyle name="Followed Hyperlink 581" xfId="959" xr:uid="{00000000-0005-0000-0000-000020140000}"/>
    <cellStyle name="Followed Hyperlink 582" xfId="960" xr:uid="{00000000-0005-0000-0000-000021140000}"/>
    <cellStyle name="Followed Hyperlink 583" xfId="961" xr:uid="{00000000-0005-0000-0000-000022140000}"/>
    <cellStyle name="Followed Hyperlink 584" xfId="962" xr:uid="{00000000-0005-0000-0000-000023140000}"/>
    <cellStyle name="Followed Hyperlink 585" xfId="963" xr:uid="{00000000-0005-0000-0000-000024140000}"/>
    <cellStyle name="Followed Hyperlink 586" xfId="964" xr:uid="{00000000-0005-0000-0000-000025140000}"/>
    <cellStyle name="Followed Hyperlink 587" xfId="965" xr:uid="{00000000-0005-0000-0000-000026140000}"/>
    <cellStyle name="Followed Hyperlink 588" xfId="966" xr:uid="{00000000-0005-0000-0000-000027140000}"/>
    <cellStyle name="Followed Hyperlink 589" xfId="967" xr:uid="{00000000-0005-0000-0000-000028140000}"/>
    <cellStyle name="Followed Hyperlink 59" xfId="968" xr:uid="{00000000-0005-0000-0000-000029140000}"/>
    <cellStyle name="Followed Hyperlink 59 2" xfId="969" xr:uid="{00000000-0005-0000-0000-00002A140000}"/>
    <cellStyle name="Followed Hyperlink 590" xfId="970" xr:uid="{00000000-0005-0000-0000-00002B140000}"/>
    <cellStyle name="Followed Hyperlink 591" xfId="971" xr:uid="{00000000-0005-0000-0000-00002C140000}"/>
    <cellStyle name="Followed Hyperlink 592" xfId="972" xr:uid="{00000000-0005-0000-0000-00002D140000}"/>
    <cellStyle name="Followed Hyperlink 593" xfId="973" xr:uid="{00000000-0005-0000-0000-00002E140000}"/>
    <cellStyle name="Followed Hyperlink 594" xfId="974" xr:uid="{00000000-0005-0000-0000-00002F140000}"/>
    <cellStyle name="Followed Hyperlink 595" xfId="975" xr:uid="{00000000-0005-0000-0000-000030140000}"/>
    <cellStyle name="Followed Hyperlink 596" xfId="976" xr:uid="{00000000-0005-0000-0000-000031140000}"/>
    <cellStyle name="Followed Hyperlink 597" xfId="977" xr:uid="{00000000-0005-0000-0000-000032140000}"/>
    <cellStyle name="Followed Hyperlink 598" xfId="978" xr:uid="{00000000-0005-0000-0000-000033140000}"/>
    <cellStyle name="Followed Hyperlink 599" xfId="979" xr:uid="{00000000-0005-0000-0000-000034140000}"/>
    <cellStyle name="Followed Hyperlink 6" xfId="980" xr:uid="{00000000-0005-0000-0000-000035140000}"/>
    <cellStyle name="Followed Hyperlink 6 2" xfId="981" xr:uid="{00000000-0005-0000-0000-000036140000}"/>
    <cellStyle name="Followed Hyperlink 60" xfId="982" xr:uid="{00000000-0005-0000-0000-000037140000}"/>
    <cellStyle name="Followed Hyperlink 60 2" xfId="983" xr:uid="{00000000-0005-0000-0000-000038140000}"/>
    <cellStyle name="Followed Hyperlink 600" xfId="984" xr:uid="{00000000-0005-0000-0000-000039140000}"/>
    <cellStyle name="Followed Hyperlink 601" xfId="985" xr:uid="{00000000-0005-0000-0000-00003A140000}"/>
    <cellStyle name="Followed Hyperlink 602" xfId="986" xr:uid="{00000000-0005-0000-0000-00003B140000}"/>
    <cellStyle name="Followed Hyperlink 603" xfId="987" xr:uid="{00000000-0005-0000-0000-00003C140000}"/>
    <cellStyle name="Followed Hyperlink 61" xfId="988" xr:uid="{00000000-0005-0000-0000-00003D140000}"/>
    <cellStyle name="Followed Hyperlink 61 2" xfId="989" xr:uid="{00000000-0005-0000-0000-00003E140000}"/>
    <cellStyle name="Followed Hyperlink 62" xfId="990" xr:uid="{00000000-0005-0000-0000-00003F140000}"/>
    <cellStyle name="Followed Hyperlink 62 2" xfId="991" xr:uid="{00000000-0005-0000-0000-000040140000}"/>
    <cellStyle name="Followed Hyperlink 63" xfId="992" xr:uid="{00000000-0005-0000-0000-000041140000}"/>
    <cellStyle name="Followed Hyperlink 63 2" xfId="993" xr:uid="{00000000-0005-0000-0000-000042140000}"/>
    <cellStyle name="Followed Hyperlink 64" xfId="994" xr:uid="{00000000-0005-0000-0000-000043140000}"/>
    <cellStyle name="Followed Hyperlink 64 2" xfId="995" xr:uid="{00000000-0005-0000-0000-000044140000}"/>
    <cellStyle name="Followed Hyperlink 65" xfId="996" xr:uid="{00000000-0005-0000-0000-000045140000}"/>
    <cellStyle name="Followed Hyperlink 65 2" xfId="997" xr:uid="{00000000-0005-0000-0000-000046140000}"/>
    <cellStyle name="Followed Hyperlink 66" xfId="998" xr:uid="{00000000-0005-0000-0000-000047140000}"/>
    <cellStyle name="Followed Hyperlink 66 2" xfId="999" xr:uid="{00000000-0005-0000-0000-000048140000}"/>
    <cellStyle name="Followed Hyperlink 67" xfId="1000" xr:uid="{00000000-0005-0000-0000-000049140000}"/>
    <cellStyle name="Followed Hyperlink 67 2" xfId="1001" xr:uid="{00000000-0005-0000-0000-00004A140000}"/>
    <cellStyle name="Followed Hyperlink 68" xfId="1002" xr:uid="{00000000-0005-0000-0000-00004B140000}"/>
    <cellStyle name="Followed Hyperlink 68 2" xfId="1003" xr:uid="{00000000-0005-0000-0000-00004C140000}"/>
    <cellStyle name="Followed Hyperlink 69" xfId="1004" xr:uid="{00000000-0005-0000-0000-00004D140000}"/>
    <cellStyle name="Followed Hyperlink 69 2" xfId="1005" xr:uid="{00000000-0005-0000-0000-00004E140000}"/>
    <cellStyle name="Followed Hyperlink 7" xfId="1006" xr:uid="{00000000-0005-0000-0000-00004F140000}"/>
    <cellStyle name="Followed Hyperlink 7 2" xfId="1007" xr:uid="{00000000-0005-0000-0000-000050140000}"/>
    <cellStyle name="Followed Hyperlink 70" xfId="1008" xr:uid="{00000000-0005-0000-0000-000051140000}"/>
    <cellStyle name="Followed Hyperlink 70 2" xfId="1009" xr:uid="{00000000-0005-0000-0000-000052140000}"/>
    <cellStyle name="Followed Hyperlink 71" xfId="1010" xr:uid="{00000000-0005-0000-0000-000053140000}"/>
    <cellStyle name="Followed Hyperlink 71 2" xfId="1011" xr:uid="{00000000-0005-0000-0000-000054140000}"/>
    <cellStyle name="Followed Hyperlink 72" xfId="1012" xr:uid="{00000000-0005-0000-0000-000055140000}"/>
    <cellStyle name="Followed Hyperlink 72 2" xfId="1013" xr:uid="{00000000-0005-0000-0000-000056140000}"/>
    <cellStyle name="Followed Hyperlink 73" xfId="1014" xr:uid="{00000000-0005-0000-0000-000057140000}"/>
    <cellStyle name="Followed Hyperlink 73 2" xfId="1015" xr:uid="{00000000-0005-0000-0000-000058140000}"/>
    <cellStyle name="Followed Hyperlink 74" xfId="1016" xr:uid="{00000000-0005-0000-0000-000059140000}"/>
    <cellStyle name="Followed Hyperlink 74 2" xfId="1017" xr:uid="{00000000-0005-0000-0000-00005A140000}"/>
    <cellStyle name="Followed Hyperlink 75" xfId="1018" xr:uid="{00000000-0005-0000-0000-00005B140000}"/>
    <cellStyle name="Followed Hyperlink 75 2" xfId="1019" xr:uid="{00000000-0005-0000-0000-00005C140000}"/>
    <cellStyle name="Followed Hyperlink 76" xfId="1020" xr:uid="{00000000-0005-0000-0000-00005D140000}"/>
    <cellStyle name="Followed Hyperlink 76 2" xfId="1021" xr:uid="{00000000-0005-0000-0000-00005E140000}"/>
    <cellStyle name="Followed Hyperlink 77" xfId="1022" xr:uid="{00000000-0005-0000-0000-00005F140000}"/>
    <cellStyle name="Followed Hyperlink 77 2" xfId="1023" xr:uid="{00000000-0005-0000-0000-000060140000}"/>
    <cellStyle name="Followed Hyperlink 78" xfId="1024" xr:uid="{00000000-0005-0000-0000-000061140000}"/>
    <cellStyle name="Followed Hyperlink 78 2" xfId="1025" xr:uid="{00000000-0005-0000-0000-000062140000}"/>
    <cellStyle name="Followed Hyperlink 79" xfId="1026" xr:uid="{00000000-0005-0000-0000-000063140000}"/>
    <cellStyle name="Followed Hyperlink 79 2" xfId="1027" xr:uid="{00000000-0005-0000-0000-000064140000}"/>
    <cellStyle name="Followed Hyperlink 8" xfId="1028" xr:uid="{00000000-0005-0000-0000-000065140000}"/>
    <cellStyle name="Followed Hyperlink 8 2" xfId="1029" xr:uid="{00000000-0005-0000-0000-000066140000}"/>
    <cellStyle name="Followed Hyperlink 80" xfId="1030" xr:uid="{00000000-0005-0000-0000-000067140000}"/>
    <cellStyle name="Followed Hyperlink 80 2" xfId="1031" xr:uid="{00000000-0005-0000-0000-000068140000}"/>
    <cellStyle name="Followed Hyperlink 81" xfId="1032" xr:uid="{00000000-0005-0000-0000-000069140000}"/>
    <cellStyle name="Followed Hyperlink 81 2" xfId="1033" xr:uid="{00000000-0005-0000-0000-00006A140000}"/>
    <cellStyle name="Followed Hyperlink 82" xfId="1034" xr:uid="{00000000-0005-0000-0000-00006B140000}"/>
    <cellStyle name="Followed Hyperlink 82 2" xfId="1035" xr:uid="{00000000-0005-0000-0000-00006C140000}"/>
    <cellStyle name="Followed Hyperlink 83" xfId="1036" xr:uid="{00000000-0005-0000-0000-00006D140000}"/>
    <cellStyle name="Followed Hyperlink 83 2" xfId="1037" xr:uid="{00000000-0005-0000-0000-00006E140000}"/>
    <cellStyle name="Followed Hyperlink 84" xfId="1038" xr:uid="{00000000-0005-0000-0000-00006F140000}"/>
    <cellStyle name="Followed Hyperlink 84 2" xfId="1039" xr:uid="{00000000-0005-0000-0000-000070140000}"/>
    <cellStyle name="Followed Hyperlink 85" xfId="1040" xr:uid="{00000000-0005-0000-0000-000071140000}"/>
    <cellStyle name="Followed Hyperlink 85 2" xfId="1041" xr:uid="{00000000-0005-0000-0000-000072140000}"/>
    <cellStyle name="Followed Hyperlink 86" xfId="1042" xr:uid="{00000000-0005-0000-0000-000073140000}"/>
    <cellStyle name="Followed Hyperlink 86 2" xfId="1043" xr:uid="{00000000-0005-0000-0000-000074140000}"/>
    <cellStyle name="Followed Hyperlink 87" xfId="1044" xr:uid="{00000000-0005-0000-0000-000075140000}"/>
    <cellStyle name="Followed Hyperlink 87 2" xfId="1045" xr:uid="{00000000-0005-0000-0000-000076140000}"/>
    <cellStyle name="Followed Hyperlink 88" xfId="1046" xr:uid="{00000000-0005-0000-0000-000077140000}"/>
    <cellStyle name="Followed Hyperlink 88 2" xfId="1047" xr:uid="{00000000-0005-0000-0000-000078140000}"/>
    <cellStyle name="Followed Hyperlink 89" xfId="1048" xr:uid="{00000000-0005-0000-0000-000079140000}"/>
    <cellStyle name="Followed Hyperlink 89 2" xfId="1049" xr:uid="{00000000-0005-0000-0000-00007A140000}"/>
    <cellStyle name="Followed Hyperlink 9" xfId="1050" xr:uid="{00000000-0005-0000-0000-00007B140000}"/>
    <cellStyle name="Followed Hyperlink 9 2" xfId="1051" xr:uid="{00000000-0005-0000-0000-00007C140000}"/>
    <cellStyle name="Followed Hyperlink 90" xfId="1052" xr:uid="{00000000-0005-0000-0000-00007D140000}"/>
    <cellStyle name="Followed Hyperlink 90 2" xfId="1053" xr:uid="{00000000-0005-0000-0000-00007E140000}"/>
    <cellStyle name="Followed Hyperlink 91" xfId="1054" xr:uid="{00000000-0005-0000-0000-00007F140000}"/>
    <cellStyle name="Followed Hyperlink 91 2" xfId="1055" xr:uid="{00000000-0005-0000-0000-000080140000}"/>
    <cellStyle name="Followed Hyperlink 92" xfId="1056" xr:uid="{00000000-0005-0000-0000-000081140000}"/>
    <cellStyle name="Followed Hyperlink 92 2" xfId="1057" xr:uid="{00000000-0005-0000-0000-000082140000}"/>
    <cellStyle name="Followed Hyperlink 93" xfId="1058" xr:uid="{00000000-0005-0000-0000-000083140000}"/>
    <cellStyle name="Followed Hyperlink 93 2" xfId="1059" xr:uid="{00000000-0005-0000-0000-000084140000}"/>
    <cellStyle name="Followed Hyperlink 94" xfId="1060" xr:uid="{00000000-0005-0000-0000-000085140000}"/>
    <cellStyle name="Followed Hyperlink 94 2" xfId="1061" xr:uid="{00000000-0005-0000-0000-000086140000}"/>
    <cellStyle name="Followed Hyperlink 95" xfId="1062" xr:uid="{00000000-0005-0000-0000-000087140000}"/>
    <cellStyle name="Followed Hyperlink 95 2" xfId="1063" xr:uid="{00000000-0005-0000-0000-000088140000}"/>
    <cellStyle name="Followed Hyperlink 96" xfId="1064" xr:uid="{00000000-0005-0000-0000-000089140000}"/>
    <cellStyle name="Followed Hyperlink 96 2" xfId="1065" xr:uid="{00000000-0005-0000-0000-00008A140000}"/>
    <cellStyle name="Followed Hyperlink 97" xfId="1066" xr:uid="{00000000-0005-0000-0000-00008B140000}"/>
    <cellStyle name="Followed Hyperlink 97 2" xfId="1067" xr:uid="{00000000-0005-0000-0000-00008C140000}"/>
    <cellStyle name="Followed Hyperlink 98" xfId="1068" xr:uid="{00000000-0005-0000-0000-00008D140000}"/>
    <cellStyle name="Followed Hyperlink 98 2" xfId="1069" xr:uid="{00000000-0005-0000-0000-00008E140000}"/>
    <cellStyle name="Followed Hyperlink 99" xfId="1070" xr:uid="{00000000-0005-0000-0000-00008F140000}"/>
    <cellStyle name="Followed Hyperlink 99 2" xfId="1071" xr:uid="{00000000-0005-0000-0000-000090140000}"/>
    <cellStyle name="Good" xfId="35" builtinId="26" customBuiltin="1"/>
    <cellStyle name="Good 10" xfId="6305" xr:uid="{00000000-0005-0000-0000-000091140000}"/>
    <cellStyle name="Good 11" xfId="6306" xr:uid="{00000000-0005-0000-0000-000092140000}"/>
    <cellStyle name="Good 12" xfId="6307" xr:uid="{00000000-0005-0000-0000-000093140000}"/>
    <cellStyle name="Good 13" xfId="6308" xr:uid="{00000000-0005-0000-0000-000094140000}"/>
    <cellStyle name="Good 14" xfId="6309" xr:uid="{00000000-0005-0000-0000-000095140000}"/>
    <cellStyle name="Good 15" xfId="6310" xr:uid="{00000000-0005-0000-0000-000096140000}"/>
    <cellStyle name="Good 16" xfId="6311" xr:uid="{00000000-0005-0000-0000-000097140000}"/>
    <cellStyle name="Good 17" xfId="6312" xr:uid="{00000000-0005-0000-0000-000098140000}"/>
    <cellStyle name="Good 18" xfId="6313" xr:uid="{00000000-0005-0000-0000-000099140000}"/>
    <cellStyle name="Good 19" xfId="6314" xr:uid="{00000000-0005-0000-0000-00009A140000}"/>
    <cellStyle name="Good 2" xfId="1072" xr:uid="{00000000-0005-0000-0000-00009B140000}"/>
    <cellStyle name="Good 2 2" xfId="6316" xr:uid="{00000000-0005-0000-0000-00009C140000}"/>
    <cellStyle name="Good 2 3" xfId="6315" xr:uid="{00000000-0005-0000-0000-00009D140000}"/>
    <cellStyle name="Good 20" xfId="6317" xr:uid="{00000000-0005-0000-0000-00009E140000}"/>
    <cellStyle name="Good 21" xfId="6318" xr:uid="{00000000-0005-0000-0000-00009F140000}"/>
    <cellStyle name="Good 22" xfId="6319" xr:uid="{00000000-0005-0000-0000-0000A0140000}"/>
    <cellStyle name="Good 23" xfId="6320" xr:uid="{00000000-0005-0000-0000-0000A1140000}"/>
    <cellStyle name="Good 24" xfId="6321" xr:uid="{00000000-0005-0000-0000-0000A2140000}"/>
    <cellStyle name="Good 25" xfId="6322" xr:uid="{00000000-0005-0000-0000-0000A3140000}"/>
    <cellStyle name="Good 26" xfId="6323" xr:uid="{00000000-0005-0000-0000-0000A4140000}"/>
    <cellStyle name="Good 27" xfId="6324" xr:uid="{00000000-0005-0000-0000-0000A5140000}"/>
    <cellStyle name="Good 28" xfId="6325" xr:uid="{00000000-0005-0000-0000-0000A6140000}"/>
    <cellStyle name="Good 29" xfId="6326" xr:uid="{00000000-0005-0000-0000-0000A7140000}"/>
    <cellStyle name="Good 3" xfId="1073" xr:uid="{00000000-0005-0000-0000-0000A8140000}"/>
    <cellStyle name="Good 3 2" xfId="6327" xr:uid="{00000000-0005-0000-0000-0000A9140000}"/>
    <cellStyle name="Good 30" xfId="6328" xr:uid="{00000000-0005-0000-0000-0000AA140000}"/>
    <cellStyle name="Good 31" xfId="6329" xr:uid="{00000000-0005-0000-0000-0000AB140000}"/>
    <cellStyle name="Good 32" xfId="6330" xr:uid="{00000000-0005-0000-0000-0000AC140000}"/>
    <cellStyle name="Good 33" xfId="6331" xr:uid="{00000000-0005-0000-0000-0000AD140000}"/>
    <cellStyle name="Good 34" xfId="6332" xr:uid="{00000000-0005-0000-0000-0000AE140000}"/>
    <cellStyle name="Good 35" xfId="6333" xr:uid="{00000000-0005-0000-0000-0000AF140000}"/>
    <cellStyle name="Good 36" xfId="6334" xr:uid="{00000000-0005-0000-0000-0000B0140000}"/>
    <cellStyle name="Good 37" xfId="6335" xr:uid="{00000000-0005-0000-0000-0000B1140000}"/>
    <cellStyle name="Good 38" xfId="6336" xr:uid="{00000000-0005-0000-0000-0000B2140000}"/>
    <cellStyle name="Good 39" xfId="6337" xr:uid="{00000000-0005-0000-0000-0000B3140000}"/>
    <cellStyle name="Good 4" xfId="1074" xr:uid="{00000000-0005-0000-0000-0000B4140000}"/>
    <cellStyle name="Good 4 2" xfId="6338" xr:uid="{00000000-0005-0000-0000-0000B5140000}"/>
    <cellStyle name="Good 40" xfId="6339" xr:uid="{00000000-0005-0000-0000-0000B6140000}"/>
    <cellStyle name="Good 41" xfId="6340" xr:uid="{00000000-0005-0000-0000-0000B7140000}"/>
    <cellStyle name="Good 42" xfId="6341" xr:uid="{00000000-0005-0000-0000-0000B8140000}"/>
    <cellStyle name="Good 43" xfId="6342" xr:uid="{00000000-0005-0000-0000-0000B9140000}"/>
    <cellStyle name="Good 44" xfId="6343" xr:uid="{00000000-0005-0000-0000-0000BA140000}"/>
    <cellStyle name="Good 45" xfId="6344" xr:uid="{00000000-0005-0000-0000-0000BB140000}"/>
    <cellStyle name="Good 46" xfId="6345" xr:uid="{00000000-0005-0000-0000-0000BC140000}"/>
    <cellStyle name="Good 47" xfId="6346" xr:uid="{00000000-0005-0000-0000-0000BD140000}"/>
    <cellStyle name="Good 48" xfId="6347" xr:uid="{00000000-0005-0000-0000-0000BE140000}"/>
    <cellStyle name="Good 49" xfId="6348" xr:uid="{00000000-0005-0000-0000-0000BF140000}"/>
    <cellStyle name="Good 5" xfId="6349" xr:uid="{00000000-0005-0000-0000-0000C0140000}"/>
    <cellStyle name="Good 50" xfId="6350" xr:uid="{00000000-0005-0000-0000-0000C1140000}"/>
    <cellStyle name="Good 51" xfId="6351" xr:uid="{00000000-0005-0000-0000-0000C2140000}"/>
    <cellStyle name="Good 52" xfId="6352" xr:uid="{00000000-0005-0000-0000-0000C3140000}"/>
    <cellStyle name="Good 53" xfId="6353" xr:uid="{00000000-0005-0000-0000-0000C4140000}"/>
    <cellStyle name="Good 54" xfId="6354" xr:uid="{00000000-0005-0000-0000-0000C5140000}"/>
    <cellStyle name="Good 6" xfId="6355" xr:uid="{00000000-0005-0000-0000-0000C6140000}"/>
    <cellStyle name="Good 7" xfId="6356" xr:uid="{00000000-0005-0000-0000-0000C7140000}"/>
    <cellStyle name="Good 8" xfId="6357" xr:uid="{00000000-0005-0000-0000-0000C8140000}"/>
    <cellStyle name="Good 9" xfId="6358" xr:uid="{00000000-0005-0000-0000-0000C9140000}"/>
    <cellStyle name="Header1" xfId="6359" xr:uid="{00000000-0005-0000-0000-0000CA140000}"/>
    <cellStyle name="Header2" xfId="6360" xr:uid="{00000000-0005-0000-0000-0000CB140000}"/>
    <cellStyle name="Heading 1" xfId="31" builtinId="16" customBuiltin="1"/>
    <cellStyle name="Heading 1 10" xfId="6361" xr:uid="{00000000-0005-0000-0000-0000CC140000}"/>
    <cellStyle name="Heading 1 11" xfId="6362" xr:uid="{00000000-0005-0000-0000-0000CD140000}"/>
    <cellStyle name="Heading 1 12" xfId="6363" xr:uid="{00000000-0005-0000-0000-0000CE140000}"/>
    <cellStyle name="Heading 1 13" xfId="6364" xr:uid="{00000000-0005-0000-0000-0000CF140000}"/>
    <cellStyle name="Heading 1 14" xfId="6365" xr:uid="{00000000-0005-0000-0000-0000D0140000}"/>
    <cellStyle name="Heading 1 15" xfId="6366" xr:uid="{00000000-0005-0000-0000-0000D1140000}"/>
    <cellStyle name="Heading 1 16" xfId="6367" xr:uid="{00000000-0005-0000-0000-0000D2140000}"/>
    <cellStyle name="Heading 1 17" xfId="6368" xr:uid="{00000000-0005-0000-0000-0000D3140000}"/>
    <cellStyle name="Heading 1 18" xfId="6369" xr:uid="{00000000-0005-0000-0000-0000D4140000}"/>
    <cellStyle name="Heading 1 19" xfId="6370" xr:uid="{00000000-0005-0000-0000-0000D5140000}"/>
    <cellStyle name="Heading 1 2" xfId="1075" xr:uid="{00000000-0005-0000-0000-0000D6140000}"/>
    <cellStyle name="Heading 1 2 2" xfId="6372" xr:uid="{00000000-0005-0000-0000-0000D7140000}"/>
    <cellStyle name="Heading 1 2 3" xfId="6371" xr:uid="{00000000-0005-0000-0000-0000D8140000}"/>
    <cellStyle name="Heading 1 20" xfId="6373" xr:uid="{00000000-0005-0000-0000-0000D9140000}"/>
    <cellStyle name="Heading 1 21" xfId="6374" xr:uid="{00000000-0005-0000-0000-0000DA140000}"/>
    <cellStyle name="Heading 1 22" xfId="6375" xr:uid="{00000000-0005-0000-0000-0000DB140000}"/>
    <cellStyle name="Heading 1 23" xfId="6376" xr:uid="{00000000-0005-0000-0000-0000DC140000}"/>
    <cellStyle name="Heading 1 24" xfId="6377" xr:uid="{00000000-0005-0000-0000-0000DD140000}"/>
    <cellStyle name="Heading 1 25" xfId="6378" xr:uid="{00000000-0005-0000-0000-0000DE140000}"/>
    <cellStyle name="Heading 1 26" xfId="6379" xr:uid="{00000000-0005-0000-0000-0000DF140000}"/>
    <cellStyle name="Heading 1 27" xfId="6380" xr:uid="{00000000-0005-0000-0000-0000E0140000}"/>
    <cellStyle name="Heading 1 28" xfId="6381" xr:uid="{00000000-0005-0000-0000-0000E1140000}"/>
    <cellStyle name="Heading 1 29" xfId="6382" xr:uid="{00000000-0005-0000-0000-0000E2140000}"/>
    <cellStyle name="Heading 1 3" xfId="1076" xr:uid="{00000000-0005-0000-0000-0000E3140000}"/>
    <cellStyle name="Heading 1 3 2" xfId="1077" xr:uid="{00000000-0005-0000-0000-0000E4140000}"/>
    <cellStyle name="Heading 1 3 3" xfId="6383" xr:uid="{00000000-0005-0000-0000-0000E5140000}"/>
    <cellStyle name="Heading 1 30" xfId="6384" xr:uid="{00000000-0005-0000-0000-0000E6140000}"/>
    <cellStyle name="Heading 1 31" xfId="6385" xr:uid="{00000000-0005-0000-0000-0000E7140000}"/>
    <cellStyle name="Heading 1 32" xfId="6386" xr:uid="{00000000-0005-0000-0000-0000E8140000}"/>
    <cellStyle name="Heading 1 33" xfId="6387" xr:uid="{00000000-0005-0000-0000-0000E9140000}"/>
    <cellStyle name="Heading 1 34" xfId="6388" xr:uid="{00000000-0005-0000-0000-0000EA140000}"/>
    <cellStyle name="Heading 1 35" xfId="6389" xr:uid="{00000000-0005-0000-0000-0000EB140000}"/>
    <cellStyle name="Heading 1 36" xfId="6390" xr:uid="{00000000-0005-0000-0000-0000EC140000}"/>
    <cellStyle name="Heading 1 37" xfId="6391" xr:uid="{00000000-0005-0000-0000-0000ED140000}"/>
    <cellStyle name="Heading 1 38" xfId="6392" xr:uid="{00000000-0005-0000-0000-0000EE140000}"/>
    <cellStyle name="Heading 1 39" xfId="6393" xr:uid="{00000000-0005-0000-0000-0000EF140000}"/>
    <cellStyle name="Heading 1 4" xfId="1078" xr:uid="{00000000-0005-0000-0000-0000F0140000}"/>
    <cellStyle name="Heading 1 4 2" xfId="6394" xr:uid="{00000000-0005-0000-0000-0000F1140000}"/>
    <cellStyle name="Heading 1 40" xfId="6395" xr:uid="{00000000-0005-0000-0000-0000F2140000}"/>
    <cellStyle name="Heading 1 41" xfId="6396" xr:uid="{00000000-0005-0000-0000-0000F3140000}"/>
    <cellStyle name="Heading 1 42" xfId="6397" xr:uid="{00000000-0005-0000-0000-0000F4140000}"/>
    <cellStyle name="Heading 1 43" xfId="6398" xr:uid="{00000000-0005-0000-0000-0000F5140000}"/>
    <cellStyle name="Heading 1 44" xfId="6399" xr:uid="{00000000-0005-0000-0000-0000F6140000}"/>
    <cellStyle name="Heading 1 45" xfId="6400" xr:uid="{00000000-0005-0000-0000-0000F7140000}"/>
    <cellStyle name="Heading 1 46" xfId="6401" xr:uid="{00000000-0005-0000-0000-0000F8140000}"/>
    <cellStyle name="Heading 1 47" xfId="6402" xr:uid="{00000000-0005-0000-0000-0000F9140000}"/>
    <cellStyle name="Heading 1 48" xfId="6403" xr:uid="{00000000-0005-0000-0000-0000FA140000}"/>
    <cellStyle name="Heading 1 49" xfId="6404" xr:uid="{00000000-0005-0000-0000-0000FB140000}"/>
    <cellStyle name="Heading 1 5" xfId="1079" xr:uid="{00000000-0005-0000-0000-0000FC140000}"/>
    <cellStyle name="Heading 1 5 2" xfId="6405" xr:uid="{00000000-0005-0000-0000-0000FD140000}"/>
    <cellStyle name="Heading 1 50" xfId="6406" xr:uid="{00000000-0005-0000-0000-0000FE140000}"/>
    <cellStyle name="Heading 1 51" xfId="6407" xr:uid="{00000000-0005-0000-0000-0000FF140000}"/>
    <cellStyle name="Heading 1 52" xfId="6408" xr:uid="{00000000-0005-0000-0000-000000150000}"/>
    <cellStyle name="Heading 1 53" xfId="6409" xr:uid="{00000000-0005-0000-0000-000001150000}"/>
    <cellStyle name="Heading 1 54" xfId="6410" xr:uid="{00000000-0005-0000-0000-000002150000}"/>
    <cellStyle name="Heading 1 6" xfId="6411" xr:uid="{00000000-0005-0000-0000-000003150000}"/>
    <cellStyle name="Heading 1 7" xfId="6412" xr:uid="{00000000-0005-0000-0000-000004150000}"/>
    <cellStyle name="Heading 1 8" xfId="6413" xr:uid="{00000000-0005-0000-0000-000005150000}"/>
    <cellStyle name="Heading 1 9" xfId="6414" xr:uid="{00000000-0005-0000-0000-000006150000}"/>
    <cellStyle name="Heading 2" xfId="32" builtinId="17" customBuiltin="1"/>
    <cellStyle name="Heading 2 10" xfId="6415" xr:uid="{00000000-0005-0000-0000-000007150000}"/>
    <cellStyle name="Heading 2 11" xfId="6416" xr:uid="{00000000-0005-0000-0000-000008150000}"/>
    <cellStyle name="Heading 2 12" xfId="6417" xr:uid="{00000000-0005-0000-0000-000009150000}"/>
    <cellStyle name="Heading 2 13" xfId="6418" xr:uid="{00000000-0005-0000-0000-00000A150000}"/>
    <cellStyle name="Heading 2 14" xfId="6419" xr:uid="{00000000-0005-0000-0000-00000B150000}"/>
    <cellStyle name="Heading 2 15" xfId="6420" xr:uid="{00000000-0005-0000-0000-00000C150000}"/>
    <cellStyle name="Heading 2 16" xfId="6421" xr:uid="{00000000-0005-0000-0000-00000D150000}"/>
    <cellStyle name="Heading 2 17" xfId="6422" xr:uid="{00000000-0005-0000-0000-00000E150000}"/>
    <cellStyle name="Heading 2 18" xfId="6423" xr:uid="{00000000-0005-0000-0000-00000F150000}"/>
    <cellStyle name="Heading 2 19" xfId="6424" xr:uid="{00000000-0005-0000-0000-000010150000}"/>
    <cellStyle name="Heading 2 2" xfId="1080" xr:uid="{00000000-0005-0000-0000-000011150000}"/>
    <cellStyle name="Heading 2 2 2" xfId="6426" xr:uid="{00000000-0005-0000-0000-000012150000}"/>
    <cellStyle name="Heading 2 2 3" xfId="6425" xr:uid="{00000000-0005-0000-0000-000013150000}"/>
    <cellStyle name="Heading 2 20" xfId="6427" xr:uid="{00000000-0005-0000-0000-000014150000}"/>
    <cellStyle name="Heading 2 21" xfId="6428" xr:uid="{00000000-0005-0000-0000-000015150000}"/>
    <cellStyle name="Heading 2 22" xfId="6429" xr:uid="{00000000-0005-0000-0000-000016150000}"/>
    <cellStyle name="Heading 2 23" xfId="6430" xr:uid="{00000000-0005-0000-0000-000017150000}"/>
    <cellStyle name="Heading 2 24" xfId="6431" xr:uid="{00000000-0005-0000-0000-000018150000}"/>
    <cellStyle name="Heading 2 25" xfId="6432" xr:uid="{00000000-0005-0000-0000-000019150000}"/>
    <cellStyle name="Heading 2 26" xfId="6433" xr:uid="{00000000-0005-0000-0000-00001A150000}"/>
    <cellStyle name="Heading 2 27" xfId="6434" xr:uid="{00000000-0005-0000-0000-00001B150000}"/>
    <cellStyle name="Heading 2 28" xfId="6435" xr:uid="{00000000-0005-0000-0000-00001C150000}"/>
    <cellStyle name="Heading 2 29" xfId="6436" xr:uid="{00000000-0005-0000-0000-00001D150000}"/>
    <cellStyle name="Heading 2 3" xfId="1081" xr:uid="{00000000-0005-0000-0000-00001E150000}"/>
    <cellStyle name="Heading 2 3 2" xfId="1082" xr:uid="{00000000-0005-0000-0000-00001F150000}"/>
    <cellStyle name="Heading 2 3 3" xfId="6437" xr:uid="{00000000-0005-0000-0000-000020150000}"/>
    <cellStyle name="Heading 2 30" xfId="6438" xr:uid="{00000000-0005-0000-0000-000021150000}"/>
    <cellStyle name="Heading 2 31" xfId="6439" xr:uid="{00000000-0005-0000-0000-000022150000}"/>
    <cellStyle name="Heading 2 32" xfId="6440" xr:uid="{00000000-0005-0000-0000-000023150000}"/>
    <cellStyle name="Heading 2 33" xfId="6441" xr:uid="{00000000-0005-0000-0000-000024150000}"/>
    <cellStyle name="Heading 2 34" xfId="6442" xr:uid="{00000000-0005-0000-0000-000025150000}"/>
    <cellStyle name="Heading 2 35" xfId="6443" xr:uid="{00000000-0005-0000-0000-000026150000}"/>
    <cellStyle name="Heading 2 36" xfId="6444" xr:uid="{00000000-0005-0000-0000-000027150000}"/>
    <cellStyle name="Heading 2 37" xfId="6445" xr:uid="{00000000-0005-0000-0000-000028150000}"/>
    <cellStyle name="Heading 2 38" xfId="6446" xr:uid="{00000000-0005-0000-0000-000029150000}"/>
    <cellStyle name="Heading 2 39" xfId="6447" xr:uid="{00000000-0005-0000-0000-00002A150000}"/>
    <cellStyle name="Heading 2 4" xfId="1083" xr:uid="{00000000-0005-0000-0000-00002B150000}"/>
    <cellStyle name="Heading 2 4 2" xfId="6448" xr:uid="{00000000-0005-0000-0000-00002C150000}"/>
    <cellStyle name="Heading 2 40" xfId="6449" xr:uid="{00000000-0005-0000-0000-00002D150000}"/>
    <cellStyle name="Heading 2 41" xfId="6450" xr:uid="{00000000-0005-0000-0000-00002E150000}"/>
    <cellStyle name="Heading 2 42" xfId="6451" xr:uid="{00000000-0005-0000-0000-00002F150000}"/>
    <cellStyle name="Heading 2 43" xfId="6452" xr:uid="{00000000-0005-0000-0000-000030150000}"/>
    <cellStyle name="Heading 2 44" xfId="6453" xr:uid="{00000000-0005-0000-0000-000031150000}"/>
    <cellStyle name="Heading 2 45" xfId="6454" xr:uid="{00000000-0005-0000-0000-000032150000}"/>
    <cellStyle name="Heading 2 46" xfId="6455" xr:uid="{00000000-0005-0000-0000-000033150000}"/>
    <cellStyle name="Heading 2 47" xfId="6456" xr:uid="{00000000-0005-0000-0000-000034150000}"/>
    <cellStyle name="Heading 2 48" xfId="6457" xr:uid="{00000000-0005-0000-0000-000035150000}"/>
    <cellStyle name="Heading 2 49" xfId="6458" xr:uid="{00000000-0005-0000-0000-000036150000}"/>
    <cellStyle name="Heading 2 5" xfId="1084" xr:uid="{00000000-0005-0000-0000-000037150000}"/>
    <cellStyle name="Heading 2 5 2" xfId="6459" xr:uid="{00000000-0005-0000-0000-000038150000}"/>
    <cellStyle name="Heading 2 50" xfId="6460" xr:uid="{00000000-0005-0000-0000-000039150000}"/>
    <cellStyle name="Heading 2 51" xfId="6461" xr:uid="{00000000-0005-0000-0000-00003A150000}"/>
    <cellStyle name="Heading 2 52" xfId="6462" xr:uid="{00000000-0005-0000-0000-00003B150000}"/>
    <cellStyle name="Heading 2 53" xfId="6463" xr:uid="{00000000-0005-0000-0000-00003C150000}"/>
    <cellStyle name="Heading 2 54" xfId="6464" xr:uid="{00000000-0005-0000-0000-00003D150000}"/>
    <cellStyle name="Heading 2 6" xfId="6465" xr:uid="{00000000-0005-0000-0000-00003E150000}"/>
    <cellStyle name="Heading 2 7" xfId="6466" xr:uid="{00000000-0005-0000-0000-00003F150000}"/>
    <cellStyle name="Heading 2 8" xfId="6467" xr:uid="{00000000-0005-0000-0000-000040150000}"/>
    <cellStyle name="Heading 2 9" xfId="6468" xr:uid="{00000000-0005-0000-0000-000041150000}"/>
    <cellStyle name="Heading 3" xfId="33" builtinId="18" customBuiltin="1"/>
    <cellStyle name="Heading 3 10" xfId="6469" xr:uid="{00000000-0005-0000-0000-000042150000}"/>
    <cellStyle name="Heading 3 11" xfId="6470" xr:uid="{00000000-0005-0000-0000-000043150000}"/>
    <cellStyle name="Heading 3 12" xfId="6471" xr:uid="{00000000-0005-0000-0000-000044150000}"/>
    <cellStyle name="Heading 3 13" xfId="6472" xr:uid="{00000000-0005-0000-0000-000045150000}"/>
    <cellStyle name="Heading 3 14" xfId="6473" xr:uid="{00000000-0005-0000-0000-000046150000}"/>
    <cellStyle name="Heading 3 15" xfId="6474" xr:uid="{00000000-0005-0000-0000-000047150000}"/>
    <cellStyle name="Heading 3 16" xfId="6475" xr:uid="{00000000-0005-0000-0000-000048150000}"/>
    <cellStyle name="Heading 3 17" xfId="6476" xr:uid="{00000000-0005-0000-0000-000049150000}"/>
    <cellStyle name="Heading 3 18" xfId="6477" xr:uid="{00000000-0005-0000-0000-00004A150000}"/>
    <cellStyle name="Heading 3 19" xfId="6478" xr:uid="{00000000-0005-0000-0000-00004B150000}"/>
    <cellStyle name="Heading 3 2" xfId="1085" xr:uid="{00000000-0005-0000-0000-00004C150000}"/>
    <cellStyle name="Heading 3 2 2" xfId="6480" xr:uid="{00000000-0005-0000-0000-00004D150000}"/>
    <cellStyle name="Heading 3 2 3" xfId="6479" xr:uid="{00000000-0005-0000-0000-00004E150000}"/>
    <cellStyle name="Heading 3 20" xfId="6481" xr:uid="{00000000-0005-0000-0000-00004F150000}"/>
    <cellStyle name="Heading 3 21" xfId="6482" xr:uid="{00000000-0005-0000-0000-000050150000}"/>
    <cellStyle name="Heading 3 22" xfId="6483" xr:uid="{00000000-0005-0000-0000-000051150000}"/>
    <cellStyle name="Heading 3 23" xfId="6484" xr:uid="{00000000-0005-0000-0000-000052150000}"/>
    <cellStyle name="Heading 3 24" xfId="6485" xr:uid="{00000000-0005-0000-0000-000053150000}"/>
    <cellStyle name="Heading 3 25" xfId="6486" xr:uid="{00000000-0005-0000-0000-000054150000}"/>
    <cellStyle name="Heading 3 26" xfId="6487" xr:uid="{00000000-0005-0000-0000-000055150000}"/>
    <cellStyle name="Heading 3 27" xfId="6488" xr:uid="{00000000-0005-0000-0000-000056150000}"/>
    <cellStyle name="Heading 3 28" xfId="6489" xr:uid="{00000000-0005-0000-0000-000057150000}"/>
    <cellStyle name="Heading 3 29" xfId="6490" xr:uid="{00000000-0005-0000-0000-000058150000}"/>
    <cellStyle name="Heading 3 3" xfId="1086" xr:uid="{00000000-0005-0000-0000-000059150000}"/>
    <cellStyle name="Heading 3 3 2" xfId="1087" xr:uid="{00000000-0005-0000-0000-00005A150000}"/>
    <cellStyle name="Heading 3 3 3" xfId="6491" xr:uid="{00000000-0005-0000-0000-00005B150000}"/>
    <cellStyle name="Heading 3 30" xfId="6492" xr:uid="{00000000-0005-0000-0000-00005C150000}"/>
    <cellStyle name="Heading 3 31" xfId="6493" xr:uid="{00000000-0005-0000-0000-00005D150000}"/>
    <cellStyle name="Heading 3 32" xfId="6494" xr:uid="{00000000-0005-0000-0000-00005E150000}"/>
    <cellStyle name="Heading 3 33" xfId="6495" xr:uid="{00000000-0005-0000-0000-00005F150000}"/>
    <cellStyle name="Heading 3 34" xfId="6496" xr:uid="{00000000-0005-0000-0000-000060150000}"/>
    <cellStyle name="Heading 3 35" xfId="6497" xr:uid="{00000000-0005-0000-0000-000061150000}"/>
    <cellStyle name="Heading 3 36" xfId="6498" xr:uid="{00000000-0005-0000-0000-000062150000}"/>
    <cellStyle name="Heading 3 37" xfId="6499" xr:uid="{00000000-0005-0000-0000-000063150000}"/>
    <cellStyle name="Heading 3 38" xfId="6500" xr:uid="{00000000-0005-0000-0000-000064150000}"/>
    <cellStyle name="Heading 3 39" xfId="6501" xr:uid="{00000000-0005-0000-0000-000065150000}"/>
    <cellStyle name="Heading 3 4" xfId="1088" xr:uid="{00000000-0005-0000-0000-000066150000}"/>
    <cellStyle name="Heading 3 4 2" xfId="6502" xr:uid="{00000000-0005-0000-0000-000067150000}"/>
    <cellStyle name="Heading 3 40" xfId="6503" xr:uid="{00000000-0005-0000-0000-000068150000}"/>
    <cellStyle name="Heading 3 41" xfId="6504" xr:uid="{00000000-0005-0000-0000-000069150000}"/>
    <cellStyle name="Heading 3 42" xfId="6505" xr:uid="{00000000-0005-0000-0000-00006A150000}"/>
    <cellStyle name="Heading 3 43" xfId="6506" xr:uid="{00000000-0005-0000-0000-00006B150000}"/>
    <cellStyle name="Heading 3 44" xfId="6507" xr:uid="{00000000-0005-0000-0000-00006C150000}"/>
    <cellStyle name="Heading 3 45" xfId="6508" xr:uid="{00000000-0005-0000-0000-00006D150000}"/>
    <cellStyle name="Heading 3 46" xfId="6509" xr:uid="{00000000-0005-0000-0000-00006E150000}"/>
    <cellStyle name="Heading 3 47" xfId="6510" xr:uid="{00000000-0005-0000-0000-00006F150000}"/>
    <cellStyle name="Heading 3 48" xfId="6511" xr:uid="{00000000-0005-0000-0000-000070150000}"/>
    <cellStyle name="Heading 3 49" xfId="6512" xr:uid="{00000000-0005-0000-0000-000071150000}"/>
    <cellStyle name="Heading 3 5" xfId="1089" xr:uid="{00000000-0005-0000-0000-000072150000}"/>
    <cellStyle name="Heading 3 5 2" xfId="6513" xr:uid="{00000000-0005-0000-0000-000073150000}"/>
    <cellStyle name="Heading 3 50" xfId="6514" xr:uid="{00000000-0005-0000-0000-000074150000}"/>
    <cellStyle name="Heading 3 51" xfId="6515" xr:uid="{00000000-0005-0000-0000-000075150000}"/>
    <cellStyle name="Heading 3 52" xfId="6516" xr:uid="{00000000-0005-0000-0000-000076150000}"/>
    <cellStyle name="Heading 3 53" xfId="6517" xr:uid="{00000000-0005-0000-0000-000077150000}"/>
    <cellStyle name="Heading 3 54" xfId="6518" xr:uid="{00000000-0005-0000-0000-000078150000}"/>
    <cellStyle name="Heading 3 6" xfId="6519" xr:uid="{00000000-0005-0000-0000-000079150000}"/>
    <cellStyle name="Heading 3 7" xfId="6520" xr:uid="{00000000-0005-0000-0000-00007A150000}"/>
    <cellStyle name="Heading 3 8" xfId="6521" xr:uid="{00000000-0005-0000-0000-00007B150000}"/>
    <cellStyle name="Heading 3 9" xfId="6522" xr:uid="{00000000-0005-0000-0000-00007C150000}"/>
    <cellStyle name="Heading 4" xfId="34" builtinId="19" customBuiltin="1"/>
    <cellStyle name="Heading 4 10" xfId="6523" xr:uid="{00000000-0005-0000-0000-00007D150000}"/>
    <cellStyle name="Heading 4 11" xfId="6524" xr:uid="{00000000-0005-0000-0000-00007E150000}"/>
    <cellStyle name="Heading 4 12" xfId="6525" xr:uid="{00000000-0005-0000-0000-00007F150000}"/>
    <cellStyle name="Heading 4 13" xfId="6526" xr:uid="{00000000-0005-0000-0000-000080150000}"/>
    <cellStyle name="Heading 4 14" xfId="6527" xr:uid="{00000000-0005-0000-0000-000081150000}"/>
    <cellStyle name="Heading 4 15" xfId="6528" xr:uid="{00000000-0005-0000-0000-000082150000}"/>
    <cellStyle name="Heading 4 16" xfId="6529" xr:uid="{00000000-0005-0000-0000-000083150000}"/>
    <cellStyle name="Heading 4 17" xfId="6530" xr:uid="{00000000-0005-0000-0000-000084150000}"/>
    <cellStyle name="Heading 4 18" xfId="6531" xr:uid="{00000000-0005-0000-0000-000085150000}"/>
    <cellStyle name="Heading 4 19" xfId="6532" xr:uid="{00000000-0005-0000-0000-000086150000}"/>
    <cellStyle name="Heading 4 2" xfId="1090" xr:uid="{00000000-0005-0000-0000-000087150000}"/>
    <cellStyle name="Heading 4 2 2" xfId="6534" xr:uid="{00000000-0005-0000-0000-000088150000}"/>
    <cellStyle name="Heading 4 2 3" xfId="6533" xr:uid="{00000000-0005-0000-0000-000089150000}"/>
    <cellStyle name="Heading 4 20" xfId="6535" xr:uid="{00000000-0005-0000-0000-00008A150000}"/>
    <cellStyle name="Heading 4 21" xfId="6536" xr:uid="{00000000-0005-0000-0000-00008B150000}"/>
    <cellStyle name="Heading 4 22" xfId="6537" xr:uid="{00000000-0005-0000-0000-00008C150000}"/>
    <cellStyle name="Heading 4 23" xfId="6538" xr:uid="{00000000-0005-0000-0000-00008D150000}"/>
    <cellStyle name="Heading 4 24" xfId="6539" xr:uid="{00000000-0005-0000-0000-00008E150000}"/>
    <cellStyle name="Heading 4 25" xfId="6540" xr:uid="{00000000-0005-0000-0000-00008F150000}"/>
    <cellStyle name="Heading 4 26" xfId="6541" xr:uid="{00000000-0005-0000-0000-000090150000}"/>
    <cellStyle name="Heading 4 27" xfId="6542" xr:uid="{00000000-0005-0000-0000-000091150000}"/>
    <cellStyle name="Heading 4 28" xfId="6543" xr:uid="{00000000-0005-0000-0000-000092150000}"/>
    <cellStyle name="Heading 4 29" xfId="6544" xr:uid="{00000000-0005-0000-0000-000093150000}"/>
    <cellStyle name="Heading 4 3" xfId="1091" xr:uid="{00000000-0005-0000-0000-000094150000}"/>
    <cellStyle name="Heading 4 3 2" xfId="1092" xr:uid="{00000000-0005-0000-0000-000095150000}"/>
    <cellStyle name="Heading 4 3 3" xfId="6545" xr:uid="{00000000-0005-0000-0000-000096150000}"/>
    <cellStyle name="Heading 4 30" xfId="6546" xr:uid="{00000000-0005-0000-0000-000097150000}"/>
    <cellStyle name="Heading 4 31" xfId="6547" xr:uid="{00000000-0005-0000-0000-000098150000}"/>
    <cellStyle name="Heading 4 32" xfId="6548" xr:uid="{00000000-0005-0000-0000-000099150000}"/>
    <cellStyle name="Heading 4 33" xfId="6549" xr:uid="{00000000-0005-0000-0000-00009A150000}"/>
    <cellStyle name="Heading 4 34" xfId="6550" xr:uid="{00000000-0005-0000-0000-00009B150000}"/>
    <cellStyle name="Heading 4 35" xfId="6551" xr:uid="{00000000-0005-0000-0000-00009C150000}"/>
    <cellStyle name="Heading 4 36" xfId="6552" xr:uid="{00000000-0005-0000-0000-00009D150000}"/>
    <cellStyle name="Heading 4 37" xfId="6553" xr:uid="{00000000-0005-0000-0000-00009E150000}"/>
    <cellStyle name="Heading 4 38" xfId="6554" xr:uid="{00000000-0005-0000-0000-00009F150000}"/>
    <cellStyle name="Heading 4 39" xfId="6555" xr:uid="{00000000-0005-0000-0000-0000A0150000}"/>
    <cellStyle name="Heading 4 4" xfId="1093" xr:uid="{00000000-0005-0000-0000-0000A1150000}"/>
    <cellStyle name="Heading 4 4 2" xfId="6556" xr:uid="{00000000-0005-0000-0000-0000A2150000}"/>
    <cellStyle name="Heading 4 40" xfId="6557" xr:uid="{00000000-0005-0000-0000-0000A3150000}"/>
    <cellStyle name="Heading 4 41" xfId="6558" xr:uid="{00000000-0005-0000-0000-0000A4150000}"/>
    <cellStyle name="Heading 4 42" xfId="6559" xr:uid="{00000000-0005-0000-0000-0000A5150000}"/>
    <cellStyle name="Heading 4 43" xfId="6560" xr:uid="{00000000-0005-0000-0000-0000A6150000}"/>
    <cellStyle name="Heading 4 44" xfId="6561" xr:uid="{00000000-0005-0000-0000-0000A7150000}"/>
    <cellStyle name="Heading 4 45" xfId="6562" xr:uid="{00000000-0005-0000-0000-0000A8150000}"/>
    <cellStyle name="Heading 4 46" xfId="6563" xr:uid="{00000000-0005-0000-0000-0000A9150000}"/>
    <cellStyle name="Heading 4 47" xfId="6564" xr:uid="{00000000-0005-0000-0000-0000AA150000}"/>
    <cellStyle name="Heading 4 48" xfId="6565" xr:uid="{00000000-0005-0000-0000-0000AB150000}"/>
    <cellStyle name="Heading 4 49" xfId="6566" xr:uid="{00000000-0005-0000-0000-0000AC150000}"/>
    <cellStyle name="Heading 4 5" xfId="1094" xr:uid="{00000000-0005-0000-0000-0000AD150000}"/>
    <cellStyle name="Heading 4 5 2" xfId="6567" xr:uid="{00000000-0005-0000-0000-0000AE150000}"/>
    <cellStyle name="Heading 4 50" xfId="6568" xr:uid="{00000000-0005-0000-0000-0000AF150000}"/>
    <cellStyle name="Heading 4 51" xfId="6569" xr:uid="{00000000-0005-0000-0000-0000B0150000}"/>
    <cellStyle name="Heading 4 52" xfId="6570" xr:uid="{00000000-0005-0000-0000-0000B1150000}"/>
    <cellStyle name="Heading 4 53" xfId="6571" xr:uid="{00000000-0005-0000-0000-0000B2150000}"/>
    <cellStyle name="Heading 4 54" xfId="6572" xr:uid="{00000000-0005-0000-0000-0000B3150000}"/>
    <cellStyle name="Heading 4 6" xfId="6573" xr:uid="{00000000-0005-0000-0000-0000B4150000}"/>
    <cellStyle name="Heading 4 7" xfId="6574" xr:uid="{00000000-0005-0000-0000-0000B5150000}"/>
    <cellStyle name="Heading 4 8" xfId="6575" xr:uid="{00000000-0005-0000-0000-0000B6150000}"/>
    <cellStyle name="Heading 4 9" xfId="6576" xr:uid="{00000000-0005-0000-0000-0000B7150000}"/>
    <cellStyle name="Hyperlink" xfId="1" builtinId="8"/>
    <cellStyle name="Hyperlink 10" xfId="1095" xr:uid="{00000000-0005-0000-0000-0000B8150000}"/>
    <cellStyle name="Hyperlink 10 2" xfId="1096" xr:uid="{00000000-0005-0000-0000-0000B9150000}"/>
    <cellStyle name="Hyperlink 100" xfId="1097" xr:uid="{00000000-0005-0000-0000-0000BA150000}"/>
    <cellStyle name="Hyperlink 100 2" xfId="1098" xr:uid="{00000000-0005-0000-0000-0000BB150000}"/>
    <cellStyle name="Hyperlink 101" xfId="1099" xr:uid="{00000000-0005-0000-0000-0000BC150000}"/>
    <cellStyle name="Hyperlink 101 2" xfId="1100" xr:uid="{00000000-0005-0000-0000-0000BD150000}"/>
    <cellStyle name="Hyperlink 102" xfId="1101" xr:uid="{00000000-0005-0000-0000-0000BE150000}"/>
    <cellStyle name="Hyperlink 102 2" xfId="1102" xr:uid="{00000000-0005-0000-0000-0000BF150000}"/>
    <cellStyle name="Hyperlink 103" xfId="1103" xr:uid="{00000000-0005-0000-0000-0000C0150000}"/>
    <cellStyle name="Hyperlink 103 2" xfId="1104" xr:uid="{00000000-0005-0000-0000-0000C1150000}"/>
    <cellStyle name="Hyperlink 104" xfId="1105" xr:uid="{00000000-0005-0000-0000-0000C2150000}"/>
    <cellStyle name="Hyperlink 104 2" xfId="1106" xr:uid="{00000000-0005-0000-0000-0000C3150000}"/>
    <cellStyle name="Hyperlink 105" xfId="1107" xr:uid="{00000000-0005-0000-0000-0000C4150000}"/>
    <cellStyle name="Hyperlink 105 2" xfId="1108" xr:uid="{00000000-0005-0000-0000-0000C5150000}"/>
    <cellStyle name="Hyperlink 106" xfId="1109" xr:uid="{00000000-0005-0000-0000-0000C6150000}"/>
    <cellStyle name="Hyperlink 106 2" xfId="1110" xr:uid="{00000000-0005-0000-0000-0000C7150000}"/>
    <cellStyle name="Hyperlink 107" xfId="1111" xr:uid="{00000000-0005-0000-0000-0000C8150000}"/>
    <cellStyle name="Hyperlink 107 2" xfId="1112" xr:uid="{00000000-0005-0000-0000-0000C9150000}"/>
    <cellStyle name="Hyperlink 108" xfId="1113" xr:uid="{00000000-0005-0000-0000-0000CA150000}"/>
    <cellStyle name="Hyperlink 108 2" xfId="1114" xr:uid="{00000000-0005-0000-0000-0000CB150000}"/>
    <cellStyle name="Hyperlink 109" xfId="1115" xr:uid="{00000000-0005-0000-0000-0000CC150000}"/>
    <cellStyle name="Hyperlink 109 2" xfId="1116" xr:uid="{00000000-0005-0000-0000-0000CD150000}"/>
    <cellStyle name="Hyperlink 11" xfId="1117" xr:uid="{00000000-0005-0000-0000-0000CE150000}"/>
    <cellStyle name="Hyperlink 11 2" xfId="1118" xr:uid="{00000000-0005-0000-0000-0000CF150000}"/>
    <cellStyle name="Hyperlink 110" xfId="1119" xr:uid="{00000000-0005-0000-0000-0000D0150000}"/>
    <cellStyle name="Hyperlink 110 2" xfId="1120" xr:uid="{00000000-0005-0000-0000-0000D1150000}"/>
    <cellStyle name="Hyperlink 111" xfId="1121" xr:uid="{00000000-0005-0000-0000-0000D2150000}"/>
    <cellStyle name="Hyperlink 111 2" xfId="1122" xr:uid="{00000000-0005-0000-0000-0000D3150000}"/>
    <cellStyle name="Hyperlink 112" xfId="1123" xr:uid="{00000000-0005-0000-0000-0000D4150000}"/>
    <cellStyle name="Hyperlink 112 2" xfId="1124" xr:uid="{00000000-0005-0000-0000-0000D5150000}"/>
    <cellStyle name="Hyperlink 113" xfId="1125" xr:uid="{00000000-0005-0000-0000-0000D6150000}"/>
    <cellStyle name="Hyperlink 113 2" xfId="1126" xr:uid="{00000000-0005-0000-0000-0000D7150000}"/>
    <cellStyle name="Hyperlink 114" xfId="1127" xr:uid="{00000000-0005-0000-0000-0000D8150000}"/>
    <cellStyle name="Hyperlink 114 2" xfId="1128" xr:uid="{00000000-0005-0000-0000-0000D9150000}"/>
    <cellStyle name="Hyperlink 115" xfId="1129" xr:uid="{00000000-0005-0000-0000-0000DA150000}"/>
    <cellStyle name="Hyperlink 115 2" xfId="1130" xr:uid="{00000000-0005-0000-0000-0000DB150000}"/>
    <cellStyle name="Hyperlink 116" xfId="1131" xr:uid="{00000000-0005-0000-0000-0000DC150000}"/>
    <cellStyle name="Hyperlink 116 2" xfId="1132" xr:uid="{00000000-0005-0000-0000-0000DD150000}"/>
    <cellStyle name="Hyperlink 117" xfId="1133" xr:uid="{00000000-0005-0000-0000-0000DE150000}"/>
    <cellStyle name="Hyperlink 117 2" xfId="1134" xr:uid="{00000000-0005-0000-0000-0000DF150000}"/>
    <cellStyle name="Hyperlink 118" xfId="1135" xr:uid="{00000000-0005-0000-0000-0000E0150000}"/>
    <cellStyle name="Hyperlink 118 2" xfId="1136" xr:uid="{00000000-0005-0000-0000-0000E1150000}"/>
    <cellStyle name="Hyperlink 119" xfId="1137" xr:uid="{00000000-0005-0000-0000-0000E2150000}"/>
    <cellStyle name="Hyperlink 119 2" xfId="1138" xr:uid="{00000000-0005-0000-0000-0000E3150000}"/>
    <cellStyle name="Hyperlink 12" xfId="1139" xr:uid="{00000000-0005-0000-0000-0000E4150000}"/>
    <cellStyle name="Hyperlink 12 2" xfId="1140" xr:uid="{00000000-0005-0000-0000-0000E5150000}"/>
    <cellStyle name="Hyperlink 120" xfId="1141" xr:uid="{00000000-0005-0000-0000-0000E6150000}"/>
    <cellStyle name="Hyperlink 120 2" xfId="1142" xr:uid="{00000000-0005-0000-0000-0000E7150000}"/>
    <cellStyle name="Hyperlink 121" xfId="1143" xr:uid="{00000000-0005-0000-0000-0000E8150000}"/>
    <cellStyle name="Hyperlink 121 2" xfId="1144" xr:uid="{00000000-0005-0000-0000-0000E9150000}"/>
    <cellStyle name="Hyperlink 122" xfId="1145" xr:uid="{00000000-0005-0000-0000-0000EA150000}"/>
    <cellStyle name="Hyperlink 122 2" xfId="1146" xr:uid="{00000000-0005-0000-0000-0000EB150000}"/>
    <cellStyle name="Hyperlink 123" xfId="1147" xr:uid="{00000000-0005-0000-0000-0000EC150000}"/>
    <cellStyle name="Hyperlink 123 2" xfId="1148" xr:uid="{00000000-0005-0000-0000-0000ED150000}"/>
    <cellStyle name="Hyperlink 124" xfId="1149" xr:uid="{00000000-0005-0000-0000-0000EE150000}"/>
    <cellStyle name="Hyperlink 124 2" xfId="1150" xr:uid="{00000000-0005-0000-0000-0000EF150000}"/>
    <cellStyle name="Hyperlink 125" xfId="1151" xr:uid="{00000000-0005-0000-0000-0000F0150000}"/>
    <cellStyle name="Hyperlink 125 2" xfId="1152" xr:uid="{00000000-0005-0000-0000-0000F1150000}"/>
    <cellStyle name="Hyperlink 126" xfId="1153" xr:uid="{00000000-0005-0000-0000-0000F2150000}"/>
    <cellStyle name="Hyperlink 126 2" xfId="1154" xr:uid="{00000000-0005-0000-0000-0000F3150000}"/>
    <cellStyle name="Hyperlink 127" xfId="1155" xr:uid="{00000000-0005-0000-0000-0000F4150000}"/>
    <cellStyle name="Hyperlink 127 2" xfId="1156" xr:uid="{00000000-0005-0000-0000-0000F5150000}"/>
    <cellStyle name="Hyperlink 128" xfId="1157" xr:uid="{00000000-0005-0000-0000-0000F6150000}"/>
    <cellStyle name="Hyperlink 128 2" xfId="1158" xr:uid="{00000000-0005-0000-0000-0000F7150000}"/>
    <cellStyle name="Hyperlink 129" xfId="1159" xr:uid="{00000000-0005-0000-0000-0000F8150000}"/>
    <cellStyle name="Hyperlink 129 2" xfId="1160" xr:uid="{00000000-0005-0000-0000-0000F9150000}"/>
    <cellStyle name="Hyperlink 13" xfId="1161" xr:uid="{00000000-0005-0000-0000-0000FA150000}"/>
    <cellStyle name="Hyperlink 13 2" xfId="1162" xr:uid="{00000000-0005-0000-0000-0000FB150000}"/>
    <cellStyle name="Hyperlink 130" xfId="1163" xr:uid="{00000000-0005-0000-0000-0000FC150000}"/>
    <cellStyle name="Hyperlink 130 2" xfId="1164" xr:uid="{00000000-0005-0000-0000-0000FD150000}"/>
    <cellStyle name="Hyperlink 131" xfId="1165" xr:uid="{00000000-0005-0000-0000-0000FE150000}"/>
    <cellStyle name="Hyperlink 131 2" xfId="1166" xr:uid="{00000000-0005-0000-0000-0000FF150000}"/>
    <cellStyle name="Hyperlink 132" xfId="1167" xr:uid="{00000000-0005-0000-0000-000000160000}"/>
    <cellStyle name="Hyperlink 132 2" xfId="1168" xr:uid="{00000000-0005-0000-0000-000001160000}"/>
    <cellStyle name="Hyperlink 133" xfId="1169" xr:uid="{00000000-0005-0000-0000-000002160000}"/>
    <cellStyle name="Hyperlink 133 2" xfId="1170" xr:uid="{00000000-0005-0000-0000-000003160000}"/>
    <cellStyle name="Hyperlink 134" xfId="1171" xr:uid="{00000000-0005-0000-0000-000004160000}"/>
    <cellStyle name="Hyperlink 134 2" xfId="1172" xr:uid="{00000000-0005-0000-0000-000005160000}"/>
    <cellStyle name="Hyperlink 135" xfId="1173" xr:uid="{00000000-0005-0000-0000-000006160000}"/>
    <cellStyle name="Hyperlink 135 2" xfId="1174" xr:uid="{00000000-0005-0000-0000-000007160000}"/>
    <cellStyle name="Hyperlink 136" xfId="1175" xr:uid="{00000000-0005-0000-0000-000008160000}"/>
    <cellStyle name="Hyperlink 136 2" xfId="1176" xr:uid="{00000000-0005-0000-0000-000009160000}"/>
    <cellStyle name="Hyperlink 137" xfId="1177" xr:uid="{00000000-0005-0000-0000-00000A160000}"/>
    <cellStyle name="Hyperlink 137 2" xfId="1178" xr:uid="{00000000-0005-0000-0000-00000B160000}"/>
    <cellStyle name="Hyperlink 138" xfId="1179" xr:uid="{00000000-0005-0000-0000-00000C160000}"/>
    <cellStyle name="Hyperlink 138 2" xfId="1180" xr:uid="{00000000-0005-0000-0000-00000D160000}"/>
    <cellStyle name="Hyperlink 139" xfId="1181" xr:uid="{00000000-0005-0000-0000-00000E160000}"/>
    <cellStyle name="Hyperlink 139 2" xfId="1182" xr:uid="{00000000-0005-0000-0000-00000F160000}"/>
    <cellStyle name="Hyperlink 14" xfId="1183" xr:uid="{00000000-0005-0000-0000-000010160000}"/>
    <cellStyle name="Hyperlink 14 2" xfId="1184" xr:uid="{00000000-0005-0000-0000-000011160000}"/>
    <cellStyle name="Hyperlink 140" xfId="1185" xr:uid="{00000000-0005-0000-0000-000012160000}"/>
    <cellStyle name="Hyperlink 140 2" xfId="1186" xr:uid="{00000000-0005-0000-0000-000013160000}"/>
    <cellStyle name="Hyperlink 141" xfId="1187" xr:uid="{00000000-0005-0000-0000-000014160000}"/>
    <cellStyle name="Hyperlink 141 2" xfId="1188" xr:uid="{00000000-0005-0000-0000-000015160000}"/>
    <cellStyle name="Hyperlink 142" xfId="1189" xr:uid="{00000000-0005-0000-0000-000016160000}"/>
    <cellStyle name="Hyperlink 142 2" xfId="1190" xr:uid="{00000000-0005-0000-0000-000017160000}"/>
    <cellStyle name="Hyperlink 143" xfId="1191" xr:uid="{00000000-0005-0000-0000-000018160000}"/>
    <cellStyle name="Hyperlink 143 2" xfId="1192" xr:uid="{00000000-0005-0000-0000-000019160000}"/>
    <cellStyle name="Hyperlink 144" xfId="1193" xr:uid="{00000000-0005-0000-0000-00001A160000}"/>
    <cellStyle name="Hyperlink 144 2" xfId="1194" xr:uid="{00000000-0005-0000-0000-00001B160000}"/>
    <cellStyle name="Hyperlink 145" xfId="1195" xr:uid="{00000000-0005-0000-0000-00001C160000}"/>
    <cellStyle name="Hyperlink 145 2" xfId="1196" xr:uid="{00000000-0005-0000-0000-00001D160000}"/>
    <cellStyle name="Hyperlink 146" xfId="1197" xr:uid="{00000000-0005-0000-0000-00001E160000}"/>
    <cellStyle name="Hyperlink 146 2" xfId="1198" xr:uid="{00000000-0005-0000-0000-00001F160000}"/>
    <cellStyle name="Hyperlink 147" xfId="1199" xr:uid="{00000000-0005-0000-0000-000020160000}"/>
    <cellStyle name="Hyperlink 147 2" xfId="1200" xr:uid="{00000000-0005-0000-0000-000021160000}"/>
    <cellStyle name="Hyperlink 148" xfId="1201" xr:uid="{00000000-0005-0000-0000-000022160000}"/>
    <cellStyle name="Hyperlink 148 2" xfId="1202" xr:uid="{00000000-0005-0000-0000-000023160000}"/>
    <cellStyle name="Hyperlink 149" xfId="1203" xr:uid="{00000000-0005-0000-0000-000024160000}"/>
    <cellStyle name="Hyperlink 149 2" xfId="1204" xr:uid="{00000000-0005-0000-0000-000025160000}"/>
    <cellStyle name="Hyperlink 15" xfId="1205" xr:uid="{00000000-0005-0000-0000-000026160000}"/>
    <cellStyle name="Hyperlink 15 2" xfId="1206" xr:uid="{00000000-0005-0000-0000-000027160000}"/>
    <cellStyle name="Hyperlink 150" xfId="1207" xr:uid="{00000000-0005-0000-0000-000028160000}"/>
    <cellStyle name="Hyperlink 150 2" xfId="1208" xr:uid="{00000000-0005-0000-0000-000029160000}"/>
    <cellStyle name="Hyperlink 151" xfId="1209" xr:uid="{00000000-0005-0000-0000-00002A160000}"/>
    <cellStyle name="Hyperlink 151 2" xfId="1210" xr:uid="{00000000-0005-0000-0000-00002B160000}"/>
    <cellStyle name="Hyperlink 152" xfId="1211" xr:uid="{00000000-0005-0000-0000-00002C160000}"/>
    <cellStyle name="Hyperlink 152 2" xfId="1212" xr:uid="{00000000-0005-0000-0000-00002D160000}"/>
    <cellStyle name="Hyperlink 153" xfId="1213" xr:uid="{00000000-0005-0000-0000-00002E160000}"/>
    <cellStyle name="Hyperlink 153 2" xfId="1214" xr:uid="{00000000-0005-0000-0000-00002F160000}"/>
    <cellStyle name="Hyperlink 154" xfId="1215" xr:uid="{00000000-0005-0000-0000-000030160000}"/>
    <cellStyle name="Hyperlink 154 2" xfId="1216" xr:uid="{00000000-0005-0000-0000-000031160000}"/>
    <cellStyle name="Hyperlink 155" xfId="1217" xr:uid="{00000000-0005-0000-0000-000032160000}"/>
    <cellStyle name="Hyperlink 155 2" xfId="1218" xr:uid="{00000000-0005-0000-0000-000033160000}"/>
    <cellStyle name="Hyperlink 156" xfId="1219" xr:uid="{00000000-0005-0000-0000-000034160000}"/>
    <cellStyle name="Hyperlink 156 2" xfId="1220" xr:uid="{00000000-0005-0000-0000-000035160000}"/>
    <cellStyle name="Hyperlink 157" xfId="1221" xr:uid="{00000000-0005-0000-0000-000036160000}"/>
    <cellStyle name="Hyperlink 157 2" xfId="1222" xr:uid="{00000000-0005-0000-0000-000037160000}"/>
    <cellStyle name="Hyperlink 158" xfId="1223" xr:uid="{00000000-0005-0000-0000-000038160000}"/>
    <cellStyle name="Hyperlink 158 2" xfId="1224" xr:uid="{00000000-0005-0000-0000-000039160000}"/>
    <cellStyle name="Hyperlink 159" xfId="1225" xr:uid="{00000000-0005-0000-0000-00003A160000}"/>
    <cellStyle name="Hyperlink 159 2" xfId="1226" xr:uid="{00000000-0005-0000-0000-00003B160000}"/>
    <cellStyle name="Hyperlink 16" xfId="1227" xr:uid="{00000000-0005-0000-0000-00003C160000}"/>
    <cellStyle name="Hyperlink 16 2" xfId="1228" xr:uid="{00000000-0005-0000-0000-00003D160000}"/>
    <cellStyle name="Hyperlink 160" xfId="1229" xr:uid="{00000000-0005-0000-0000-00003E160000}"/>
    <cellStyle name="Hyperlink 160 2" xfId="1230" xr:uid="{00000000-0005-0000-0000-00003F160000}"/>
    <cellStyle name="Hyperlink 161" xfId="1231" xr:uid="{00000000-0005-0000-0000-000040160000}"/>
    <cellStyle name="Hyperlink 161 2" xfId="1232" xr:uid="{00000000-0005-0000-0000-000041160000}"/>
    <cellStyle name="Hyperlink 162" xfId="1233" xr:uid="{00000000-0005-0000-0000-000042160000}"/>
    <cellStyle name="Hyperlink 162 2" xfId="1234" xr:uid="{00000000-0005-0000-0000-000043160000}"/>
    <cellStyle name="Hyperlink 163" xfId="1235" xr:uid="{00000000-0005-0000-0000-000044160000}"/>
    <cellStyle name="Hyperlink 163 2" xfId="1236" xr:uid="{00000000-0005-0000-0000-000045160000}"/>
    <cellStyle name="Hyperlink 164" xfId="1237" xr:uid="{00000000-0005-0000-0000-000046160000}"/>
    <cellStyle name="Hyperlink 164 2" xfId="1238" xr:uid="{00000000-0005-0000-0000-000047160000}"/>
    <cellStyle name="Hyperlink 165" xfId="1239" xr:uid="{00000000-0005-0000-0000-000048160000}"/>
    <cellStyle name="Hyperlink 165 2" xfId="1240" xr:uid="{00000000-0005-0000-0000-000049160000}"/>
    <cellStyle name="Hyperlink 166" xfId="1241" xr:uid="{00000000-0005-0000-0000-00004A160000}"/>
    <cellStyle name="Hyperlink 166 2" xfId="1242" xr:uid="{00000000-0005-0000-0000-00004B160000}"/>
    <cellStyle name="Hyperlink 167" xfId="1243" xr:uid="{00000000-0005-0000-0000-00004C160000}"/>
    <cellStyle name="Hyperlink 167 2" xfId="1244" xr:uid="{00000000-0005-0000-0000-00004D160000}"/>
    <cellStyle name="Hyperlink 168" xfId="1245" xr:uid="{00000000-0005-0000-0000-00004E160000}"/>
    <cellStyle name="Hyperlink 168 2" xfId="1246" xr:uid="{00000000-0005-0000-0000-00004F160000}"/>
    <cellStyle name="Hyperlink 169" xfId="1247" xr:uid="{00000000-0005-0000-0000-000050160000}"/>
    <cellStyle name="Hyperlink 169 2" xfId="1248" xr:uid="{00000000-0005-0000-0000-000051160000}"/>
    <cellStyle name="Hyperlink 17" xfId="1249" xr:uid="{00000000-0005-0000-0000-000052160000}"/>
    <cellStyle name="Hyperlink 17 2" xfId="1250" xr:uid="{00000000-0005-0000-0000-000053160000}"/>
    <cellStyle name="Hyperlink 170" xfId="1251" xr:uid="{00000000-0005-0000-0000-000054160000}"/>
    <cellStyle name="Hyperlink 170 2" xfId="1252" xr:uid="{00000000-0005-0000-0000-000055160000}"/>
    <cellStyle name="Hyperlink 171" xfId="1253" xr:uid="{00000000-0005-0000-0000-000056160000}"/>
    <cellStyle name="Hyperlink 171 2" xfId="1254" xr:uid="{00000000-0005-0000-0000-000057160000}"/>
    <cellStyle name="Hyperlink 172" xfId="1255" xr:uid="{00000000-0005-0000-0000-000058160000}"/>
    <cellStyle name="Hyperlink 172 2" xfId="1256" xr:uid="{00000000-0005-0000-0000-000059160000}"/>
    <cellStyle name="Hyperlink 173" xfId="1257" xr:uid="{00000000-0005-0000-0000-00005A160000}"/>
    <cellStyle name="Hyperlink 173 2" xfId="1258" xr:uid="{00000000-0005-0000-0000-00005B160000}"/>
    <cellStyle name="Hyperlink 174" xfId="1259" xr:uid="{00000000-0005-0000-0000-00005C160000}"/>
    <cellStyle name="Hyperlink 174 2" xfId="1260" xr:uid="{00000000-0005-0000-0000-00005D160000}"/>
    <cellStyle name="Hyperlink 175" xfId="1261" xr:uid="{00000000-0005-0000-0000-00005E160000}"/>
    <cellStyle name="Hyperlink 175 2" xfId="1262" xr:uid="{00000000-0005-0000-0000-00005F160000}"/>
    <cellStyle name="Hyperlink 176" xfId="1263" xr:uid="{00000000-0005-0000-0000-000060160000}"/>
    <cellStyle name="Hyperlink 176 2" xfId="1264" xr:uid="{00000000-0005-0000-0000-000061160000}"/>
    <cellStyle name="Hyperlink 177" xfId="1265" xr:uid="{00000000-0005-0000-0000-000062160000}"/>
    <cellStyle name="Hyperlink 177 2" xfId="1266" xr:uid="{00000000-0005-0000-0000-000063160000}"/>
    <cellStyle name="Hyperlink 178" xfId="1267" xr:uid="{00000000-0005-0000-0000-000064160000}"/>
    <cellStyle name="Hyperlink 178 2" xfId="1268" xr:uid="{00000000-0005-0000-0000-000065160000}"/>
    <cellStyle name="Hyperlink 179" xfId="1269" xr:uid="{00000000-0005-0000-0000-000066160000}"/>
    <cellStyle name="Hyperlink 179 2" xfId="1270" xr:uid="{00000000-0005-0000-0000-000067160000}"/>
    <cellStyle name="Hyperlink 18" xfId="1271" xr:uid="{00000000-0005-0000-0000-000068160000}"/>
    <cellStyle name="Hyperlink 18 2" xfId="1272" xr:uid="{00000000-0005-0000-0000-000069160000}"/>
    <cellStyle name="Hyperlink 180" xfId="1273" xr:uid="{00000000-0005-0000-0000-00006A160000}"/>
    <cellStyle name="Hyperlink 180 2" xfId="1274" xr:uid="{00000000-0005-0000-0000-00006B160000}"/>
    <cellStyle name="Hyperlink 181" xfId="1275" xr:uid="{00000000-0005-0000-0000-00006C160000}"/>
    <cellStyle name="Hyperlink 181 2" xfId="1276" xr:uid="{00000000-0005-0000-0000-00006D160000}"/>
    <cellStyle name="Hyperlink 182" xfId="1277" xr:uid="{00000000-0005-0000-0000-00006E160000}"/>
    <cellStyle name="Hyperlink 182 2" xfId="1278" xr:uid="{00000000-0005-0000-0000-00006F160000}"/>
    <cellStyle name="Hyperlink 183" xfId="1279" xr:uid="{00000000-0005-0000-0000-000070160000}"/>
    <cellStyle name="Hyperlink 183 2" xfId="1280" xr:uid="{00000000-0005-0000-0000-000071160000}"/>
    <cellStyle name="Hyperlink 184" xfId="1281" xr:uid="{00000000-0005-0000-0000-000072160000}"/>
    <cellStyle name="Hyperlink 184 2" xfId="1282" xr:uid="{00000000-0005-0000-0000-000073160000}"/>
    <cellStyle name="Hyperlink 185" xfId="1283" xr:uid="{00000000-0005-0000-0000-000074160000}"/>
    <cellStyle name="Hyperlink 185 2" xfId="1284" xr:uid="{00000000-0005-0000-0000-000075160000}"/>
    <cellStyle name="Hyperlink 186" xfId="1285" xr:uid="{00000000-0005-0000-0000-000076160000}"/>
    <cellStyle name="Hyperlink 186 2" xfId="1286" xr:uid="{00000000-0005-0000-0000-000077160000}"/>
    <cellStyle name="Hyperlink 187" xfId="1287" xr:uid="{00000000-0005-0000-0000-000078160000}"/>
    <cellStyle name="Hyperlink 187 2" xfId="1288" xr:uid="{00000000-0005-0000-0000-000079160000}"/>
    <cellStyle name="Hyperlink 188" xfId="1289" xr:uid="{00000000-0005-0000-0000-00007A160000}"/>
    <cellStyle name="Hyperlink 188 2" xfId="1290" xr:uid="{00000000-0005-0000-0000-00007B160000}"/>
    <cellStyle name="Hyperlink 189" xfId="1291" xr:uid="{00000000-0005-0000-0000-00007C160000}"/>
    <cellStyle name="Hyperlink 189 2" xfId="1292" xr:uid="{00000000-0005-0000-0000-00007D160000}"/>
    <cellStyle name="Hyperlink 19" xfId="1293" xr:uid="{00000000-0005-0000-0000-00007E160000}"/>
    <cellStyle name="Hyperlink 19 2" xfId="1294" xr:uid="{00000000-0005-0000-0000-00007F160000}"/>
    <cellStyle name="Hyperlink 190" xfId="1295" xr:uid="{00000000-0005-0000-0000-000080160000}"/>
    <cellStyle name="Hyperlink 190 2" xfId="1296" xr:uid="{00000000-0005-0000-0000-000081160000}"/>
    <cellStyle name="Hyperlink 191" xfId="1297" xr:uid="{00000000-0005-0000-0000-000082160000}"/>
    <cellStyle name="Hyperlink 191 2" xfId="1298" xr:uid="{00000000-0005-0000-0000-000083160000}"/>
    <cellStyle name="Hyperlink 192" xfId="1299" xr:uid="{00000000-0005-0000-0000-000084160000}"/>
    <cellStyle name="Hyperlink 192 2" xfId="1300" xr:uid="{00000000-0005-0000-0000-000085160000}"/>
    <cellStyle name="Hyperlink 193" xfId="1301" xr:uid="{00000000-0005-0000-0000-000086160000}"/>
    <cellStyle name="Hyperlink 193 2" xfId="1302" xr:uid="{00000000-0005-0000-0000-000087160000}"/>
    <cellStyle name="Hyperlink 194" xfId="1303" xr:uid="{00000000-0005-0000-0000-000088160000}"/>
    <cellStyle name="Hyperlink 194 2" xfId="1304" xr:uid="{00000000-0005-0000-0000-000089160000}"/>
    <cellStyle name="Hyperlink 195" xfId="1305" xr:uid="{00000000-0005-0000-0000-00008A160000}"/>
    <cellStyle name="Hyperlink 195 2" xfId="1306" xr:uid="{00000000-0005-0000-0000-00008B160000}"/>
    <cellStyle name="Hyperlink 196" xfId="1307" xr:uid="{00000000-0005-0000-0000-00008C160000}"/>
    <cellStyle name="Hyperlink 196 2" xfId="1308" xr:uid="{00000000-0005-0000-0000-00008D160000}"/>
    <cellStyle name="Hyperlink 197" xfId="1309" xr:uid="{00000000-0005-0000-0000-00008E160000}"/>
    <cellStyle name="Hyperlink 197 2" xfId="1310" xr:uid="{00000000-0005-0000-0000-00008F160000}"/>
    <cellStyle name="Hyperlink 198" xfId="1311" xr:uid="{00000000-0005-0000-0000-000090160000}"/>
    <cellStyle name="Hyperlink 198 2" xfId="1312" xr:uid="{00000000-0005-0000-0000-000091160000}"/>
    <cellStyle name="Hyperlink 199" xfId="1313" xr:uid="{00000000-0005-0000-0000-000092160000}"/>
    <cellStyle name="Hyperlink 199 2" xfId="1314" xr:uid="{00000000-0005-0000-0000-000093160000}"/>
    <cellStyle name="Hyperlink 2" xfId="72" xr:uid="{00000000-0005-0000-0000-000094160000}"/>
    <cellStyle name="Hyperlink 2 2" xfId="1315" xr:uid="{00000000-0005-0000-0000-000095160000}"/>
    <cellStyle name="Hyperlink 2 3" xfId="55940" xr:uid="{00000000-0005-0000-0000-000096160000}"/>
    <cellStyle name="Hyperlink 20" xfId="1316" xr:uid="{00000000-0005-0000-0000-000097160000}"/>
    <cellStyle name="Hyperlink 20 2" xfId="1317" xr:uid="{00000000-0005-0000-0000-000098160000}"/>
    <cellStyle name="Hyperlink 200" xfId="1318" xr:uid="{00000000-0005-0000-0000-000099160000}"/>
    <cellStyle name="Hyperlink 200 2" xfId="1319" xr:uid="{00000000-0005-0000-0000-00009A160000}"/>
    <cellStyle name="Hyperlink 201" xfId="1320" xr:uid="{00000000-0005-0000-0000-00009B160000}"/>
    <cellStyle name="Hyperlink 201 2" xfId="1321" xr:uid="{00000000-0005-0000-0000-00009C160000}"/>
    <cellStyle name="Hyperlink 202" xfId="1322" xr:uid="{00000000-0005-0000-0000-00009D160000}"/>
    <cellStyle name="Hyperlink 202 2" xfId="1323" xr:uid="{00000000-0005-0000-0000-00009E160000}"/>
    <cellStyle name="Hyperlink 203" xfId="1324" xr:uid="{00000000-0005-0000-0000-00009F160000}"/>
    <cellStyle name="Hyperlink 203 2" xfId="1325" xr:uid="{00000000-0005-0000-0000-0000A0160000}"/>
    <cellStyle name="Hyperlink 204" xfId="1326" xr:uid="{00000000-0005-0000-0000-0000A1160000}"/>
    <cellStyle name="Hyperlink 204 2" xfId="1327" xr:uid="{00000000-0005-0000-0000-0000A2160000}"/>
    <cellStyle name="Hyperlink 205" xfId="1328" xr:uid="{00000000-0005-0000-0000-0000A3160000}"/>
    <cellStyle name="Hyperlink 205 2" xfId="1329" xr:uid="{00000000-0005-0000-0000-0000A4160000}"/>
    <cellStyle name="Hyperlink 206" xfId="1330" xr:uid="{00000000-0005-0000-0000-0000A5160000}"/>
    <cellStyle name="Hyperlink 206 2" xfId="1331" xr:uid="{00000000-0005-0000-0000-0000A6160000}"/>
    <cellStyle name="Hyperlink 207" xfId="1332" xr:uid="{00000000-0005-0000-0000-0000A7160000}"/>
    <cellStyle name="Hyperlink 207 2" xfId="1333" xr:uid="{00000000-0005-0000-0000-0000A8160000}"/>
    <cellStyle name="Hyperlink 208" xfId="1334" xr:uid="{00000000-0005-0000-0000-0000A9160000}"/>
    <cellStyle name="Hyperlink 208 2" xfId="1335" xr:uid="{00000000-0005-0000-0000-0000AA160000}"/>
    <cellStyle name="Hyperlink 209" xfId="1336" xr:uid="{00000000-0005-0000-0000-0000AB160000}"/>
    <cellStyle name="Hyperlink 21" xfId="1337" xr:uid="{00000000-0005-0000-0000-0000AC160000}"/>
    <cellStyle name="Hyperlink 21 2" xfId="1338" xr:uid="{00000000-0005-0000-0000-0000AD160000}"/>
    <cellStyle name="Hyperlink 210" xfId="1339" xr:uid="{00000000-0005-0000-0000-0000AE160000}"/>
    <cellStyle name="Hyperlink 211" xfId="1340" xr:uid="{00000000-0005-0000-0000-0000AF160000}"/>
    <cellStyle name="Hyperlink 212" xfId="1341" xr:uid="{00000000-0005-0000-0000-0000B0160000}"/>
    <cellStyle name="Hyperlink 213" xfId="1342" xr:uid="{00000000-0005-0000-0000-0000B1160000}"/>
    <cellStyle name="Hyperlink 214" xfId="1343" xr:uid="{00000000-0005-0000-0000-0000B2160000}"/>
    <cellStyle name="Hyperlink 215" xfId="1344" xr:uid="{00000000-0005-0000-0000-0000B3160000}"/>
    <cellStyle name="Hyperlink 216" xfId="1345" xr:uid="{00000000-0005-0000-0000-0000B4160000}"/>
    <cellStyle name="Hyperlink 217" xfId="1346" xr:uid="{00000000-0005-0000-0000-0000B5160000}"/>
    <cellStyle name="Hyperlink 218" xfId="1347" xr:uid="{00000000-0005-0000-0000-0000B6160000}"/>
    <cellStyle name="Hyperlink 219" xfId="1348" xr:uid="{00000000-0005-0000-0000-0000B7160000}"/>
    <cellStyle name="Hyperlink 22" xfId="1349" xr:uid="{00000000-0005-0000-0000-0000B8160000}"/>
    <cellStyle name="Hyperlink 22 2" xfId="1350" xr:uid="{00000000-0005-0000-0000-0000B9160000}"/>
    <cellStyle name="Hyperlink 220" xfId="1351" xr:uid="{00000000-0005-0000-0000-0000BA160000}"/>
    <cellStyle name="Hyperlink 221" xfId="1352" xr:uid="{00000000-0005-0000-0000-0000BB160000}"/>
    <cellStyle name="Hyperlink 222" xfId="1353" xr:uid="{00000000-0005-0000-0000-0000BC160000}"/>
    <cellStyle name="Hyperlink 223" xfId="1354" xr:uid="{00000000-0005-0000-0000-0000BD160000}"/>
    <cellStyle name="Hyperlink 224" xfId="1355" xr:uid="{00000000-0005-0000-0000-0000BE160000}"/>
    <cellStyle name="Hyperlink 225" xfId="1356" xr:uid="{00000000-0005-0000-0000-0000BF160000}"/>
    <cellStyle name="Hyperlink 226" xfId="1357" xr:uid="{00000000-0005-0000-0000-0000C0160000}"/>
    <cellStyle name="Hyperlink 227" xfId="1358" xr:uid="{00000000-0005-0000-0000-0000C1160000}"/>
    <cellStyle name="Hyperlink 228" xfId="1359" xr:uid="{00000000-0005-0000-0000-0000C2160000}"/>
    <cellStyle name="Hyperlink 229" xfId="1360" xr:uid="{00000000-0005-0000-0000-0000C3160000}"/>
    <cellStyle name="Hyperlink 23" xfId="1361" xr:uid="{00000000-0005-0000-0000-0000C4160000}"/>
    <cellStyle name="Hyperlink 23 2" xfId="1362" xr:uid="{00000000-0005-0000-0000-0000C5160000}"/>
    <cellStyle name="Hyperlink 230" xfId="1363" xr:uid="{00000000-0005-0000-0000-0000C6160000}"/>
    <cellStyle name="Hyperlink 231" xfId="1364" xr:uid="{00000000-0005-0000-0000-0000C7160000}"/>
    <cellStyle name="Hyperlink 232" xfId="1365" xr:uid="{00000000-0005-0000-0000-0000C8160000}"/>
    <cellStyle name="Hyperlink 233" xfId="1366" xr:uid="{00000000-0005-0000-0000-0000C9160000}"/>
    <cellStyle name="Hyperlink 234" xfId="1367" xr:uid="{00000000-0005-0000-0000-0000CA160000}"/>
    <cellStyle name="Hyperlink 235" xfId="1368" xr:uid="{00000000-0005-0000-0000-0000CB160000}"/>
    <cellStyle name="Hyperlink 236" xfId="1369" xr:uid="{00000000-0005-0000-0000-0000CC160000}"/>
    <cellStyle name="Hyperlink 237" xfId="1370" xr:uid="{00000000-0005-0000-0000-0000CD160000}"/>
    <cellStyle name="Hyperlink 238" xfId="1371" xr:uid="{00000000-0005-0000-0000-0000CE160000}"/>
    <cellStyle name="Hyperlink 239" xfId="1372" xr:uid="{00000000-0005-0000-0000-0000CF160000}"/>
    <cellStyle name="Hyperlink 24" xfId="1373" xr:uid="{00000000-0005-0000-0000-0000D0160000}"/>
    <cellStyle name="Hyperlink 24 2" xfId="1374" xr:uid="{00000000-0005-0000-0000-0000D1160000}"/>
    <cellStyle name="Hyperlink 240" xfId="1375" xr:uid="{00000000-0005-0000-0000-0000D2160000}"/>
    <cellStyle name="Hyperlink 241" xfId="1376" xr:uid="{00000000-0005-0000-0000-0000D3160000}"/>
    <cellStyle name="Hyperlink 242" xfId="1377" xr:uid="{00000000-0005-0000-0000-0000D4160000}"/>
    <cellStyle name="Hyperlink 243" xfId="1378" xr:uid="{00000000-0005-0000-0000-0000D5160000}"/>
    <cellStyle name="Hyperlink 244" xfId="1379" xr:uid="{00000000-0005-0000-0000-0000D6160000}"/>
    <cellStyle name="Hyperlink 245" xfId="1380" xr:uid="{00000000-0005-0000-0000-0000D7160000}"/>
    <cellStyle name="Hyperlink 246" xfId="1381" xr:uid="{00000000-0005-0000-0000-0000D8160000}"/>
    <cellStyle name="Hyperlink 247" xfId="1382" xr:uid="{00000000-0005-0000-0000-0000D9160000}"/>
    <cellStyle name="Hyperlink 248" xfId="1383" xr:uid="{00000000-0005-0000-0000-0000DA160000}"/>
    <cellStyle name="Hyperlink 249" xfId="1384" xr:uid="{00000000-0005-0000-0000-0000DB160000}"/>
    <cellStyle name="Hyperlink 25" xfId="1385" xr:uid="{00000000-0005-0000-0000-0000DC160000}"/>
    <cellStyle name="Hyperlink 25 2" xfId="1386" xr:uid="{00000000-0005-0000-0000-0000DD160000}"/>
    <cellStyle name="Hyperlink 250" xfId="1387" xr:uid="{00000000-0005-0000-0000-0000DE160000}"/>
    <cellStyle name="Hyperlink 251" xfId="1388" xr:uid="{00000000-0005-0000-0000-0000DF160000}"/>
    <cellStyle name="Hyperlink 252" xfId="1389" xr:uid="{00000000-0005-0000-0000-0000E0160000}"/>
    <cellStyle name="Hyperlink 253" xfId="1390" xr:uid="{00000000-0005-0000-0000-0000E1160000}"/>
    <cellStyle name="Hyperlink 254" xfId="1391" xr:uid="{00000000-0005-0000-0000-0000E2160000}"/>
    <cellStyle name="Hyperlink 255" xfId="1392" xr:uid="{00000000-0005-0000-0000-0000E3160000}"/>
    <cellStyle name="Hyperlink 256" xfId="1393" xr:uid="{00000000-0005-0000-0000-0000E4160000}"/>
    <cellStyle name="Hyperlink 257" xfId="1394" xr:uid="{00000000-0005-0000-0000-0000E5160000}"/>
    <cellStyle name="Hyperlink 258" xfId="1395" xr:uid="{00000000-0005-0000-0000-0000E6160000}"/>
    <cellStyle name="Hyperlink 259" xfId="1396" xr:uid="{00000000-0005-0000-0000-0000E7160000}"/>
    <cellStyle name="Hyperlink 26" xfId="1397" xr:uid="{00000000-0005-0000-0000-0000E8160000}"/>
    <cellStyle name="Hyperlink 26 2" xfId="1398" xr:uid="{00000000-0005-0000-0000-0000E9160000}"/>
    <cellStyle name="Hyperlink 260" xfId="1399" xr:uid="{00000000-0005-0000-0000-0000EA160000}"/>
    <cellStyle name="Hyperlink 261" xfId="1400" xr:uid="{00000000-0005-0000-0000-0000EB160000}"/>
    <cellStyle name="Hyperlink 262" xfId="1401" xr:uid="{00000000-0005-0000-0000-0000EC160000}"/>
    <cellStyle name="Hyperlink 263" xfId="1402" xr:uid="{00000000-0005-0000-0000-0000ED160000}"/>
    <cellStyle name="Hyperlink 264" xfId="1403" xr:uid="{00000000-0005-0000-0000-0000EE160000}"/>
    <cellStyle name="Hyperlink 265" xfId="1404" xr:uid="{00000000-0005-0000-0000-0000EF160000}"/>
    <cellStyle name="Hyperlink 266" xfId="1405" xr:uid="{00000000-0005-0000-0000-0000F0160000}"/>
    <cellStyle name="Hyperlink 267" xfId="1406" xr:uid="{00000000-0005-0000-0000-0000F1160000}"/>
    <cellStyle name="Hyperlink 268" xfId="1407" xr:uid="{00000000-0005-0000-0000-0000F2160000}"/>
    <cellStyle name="Hyperlink 269" xfId="1408" xr:uid="{00000000-0005-0000-0000-0000F3160000}"/>
    <cellStyle name="Hyperlink 27" xfId="1409" xr:uid="{00000000-0005-0000-0000-0000F4160000}"/>
    <cellStyle name="Hyperlink 27 2" xfId="1410" xr:uid="{00000000-0005-0000-0000-0000F5160000}"/>
    <cellStyle name="Hyperlink 270" xfId="1411" xr:uid="{00000000-0005-0000-0000-0000F6160000}"/>
    <cellStyle name="Hyperlink 271" xfId="1412" xr:uid="{00000000-0005-0000-0000-0000F7160000}"/>
    <cellStyle name="Hyperlink 272" xfId="1413" xr:uid="{00000000-0005-0000-0000-0000F8160000}"/>
    <cellStyle name="Hyperlink 273" xfId="1414" xr:uid="{00000000-0005-0000-0000-0000F9160000}"/>
    <cellStyle name="Hyperlink 274" xfId="1415" xr:uid="{00000000-0005-0000-0000-0000FA160000}"/>
    <cellStyle name="Hyperlink 275" xfId="1416" xr:uid="{00000000-0005-0000-0000-0000FB160000}"/>
    <cellStyle name="Hyperlink 276" xfId="1417" xr:uid="{00000000-0005-0000-0000-0000FC160000}"/>
    <cellStyle name="Hyperlink 277" xfId="1418" xr:uid="{00000000-0005-0000-0000-0000FD160000}"/>
    <cellStyle name="Hyperlink 278" xfId="1419" xr:uid="{00000000-0005-0000-0000-0000FE160000}"/>
    <cellStyle name="Hyperlink 279" xfId="1420" xr:uid="{00000000-0005-0000-0000-0000FF160000}"/>
    <cellStyle name="Hyperlink 28" xfId="1421" xr:uid="{00000000-0005-0000-0000-000000170000}"/>
    <cellStyle name="Hyperlink 28 2" xfId="1422" xr:uid="{00000000-0005-0000-0000-000001170000}"/>
    <cellStyle name="Hyperlink 280" xfId="1423" xr:uid="{00000000-0005-0000-0000-000002170000}"/>
    <cellStyle name="Hyperlink 281" xfId="1424" xr:uid="{00000000-0005-0000-0000-000003170000}"/>
    <cellStyle name="Hyperlink 282" xfId="1425" xr:uid="{00000000-0005-0000-0000-000004170000}"/>
    <cellStyle name="Hyperlink 283" xfId="1426" xr:uid="{00000000-0005-0000-0000-000005170000}"/>
    <cellStyle name="Hyperlink 284" xfId="1427" xr:uid="{00000000-0005-0000-0000-000006170000}"/>
    <cellStyle name="Hyperlink 285" xfId="1428" xr:uid="{00000000-0005-0000-0000-000007170000}"/>
    <cellStyle name="Hyperlink 286" xfId="1429" xr:uid="{00000000-0005-0000-0000-000008170000}"/>
    <cellStyle name="Hyperlink 287" xfId="1430" xr:uid="{00000000-0005-0000-0000-000009170000}"/>
    <cellStyle name="Hyperlink 288" xfId="1431" xr:uid="{00000000-0005-0000-0000-00000A170000}"/>
    <cellStyle name="Hyperlink 289" xfId="1432" xr:uid="{00000000-0005-0000-0000-00000B170000}"/>
    <cellStyle name="Hyperlink 29" xfId="1433" xr:uid="{00000000-0005-0000-0000-00000C170000}"/>
    <cellStyle name="Hyperlink 29 2" xfId="1434" xr:uid="{00000000-0005-0000-0000-00000D170000}"/>
    <cellStyle name="Hyperlink 290" xfId="1435" xr:uid="{00000000-0005-0000-0000-00000E170000}"/>
    <cellStyle name="Hyperlink 291" xfId="1436" xr:uid="{00000000-0005-0000-0000-00000F170000}"/>
    <cellStyle name="Hyperlink 292" xfId="1437" xr:uid="{00000000-0005-0000-0000-000010170000}"/>
    <cellStyle name="Hyperlink 293" xfId="1438" xr:uid="{00000000-0005-0000-0000-000011170000}"/>
    <cellStyle name="Hyperlink 294" xfId="1439" xr:uid="{00000000-0005-0000-0000-000012170000}"/>
    <cellStyle name="Hyperlink 295" xfId="1440" xr:uid="{00000000-0005-0000-0000-000013170000}"/>
    <cellStyle name="Hyperlink 296" xfId="1441" xr:uid="{00000000-0005-0000-0000-000014170000}"/>
    <cellStyle name="Hyperlink 297" xfId="1442" xr:uid="{00000000-0005-0000-0000-000015170000}"/>
    <cellStyle name="Hyperlink 298" xfId="1443" xr:uid="{00000000-0005-0000-0000-000016170000}"/>
    <cellStyle name="Hyperlink 299" xfId="1444" xr:uid="{00000000-0005-0000-0000-000017170000}"/>
    <cellStyle name="Hyperlink 3" xfId="75" xr:uid="{00000000-0005-0000-0000-000018170000}"/>
    <cellStyle name="Hyperlink 3 2" xfId="1445" xr:uid="{00000000-0005-0000-0000-000019170000}"/>
    <cellStyle name="Hyperlink 30" xfId="1446" xr:uid="{00000000-0005-0000-0000-00001A170000}"/>
    <cellStyle name="Hyperlink 30 2" xfId="1447" xr:uid="{00000000-0005-0000-0000-00001B170000}"/>
    <cellStyle name="Hyperlink 300" xfId="1448" xr:uid="{00000000-0005-0000-0000-00001C170000}"/>
    <cellStyle name="Hyperlink 301" xfId="1449" xr:uid="{00000000-0005-0000-0000-00001D170000}"/>
    <cellStyle name="Hyperlink 302" xfId="1450" xr:uid="{00000000-0005-0000-0000-00001E170000}"/>
    <cellStyle name="Hyperlink 303" xfId="1451" xr:uid="{00000000-0005-0000-0000-00001F170000}"/>
    <cellStyle name="Hyperlink 304" xfId="1452" xr:uid="{00000000-0005-0000-0000-000020170000}"/>
    <cellStyle name="Hyperlink 305" xfId="1453" xr:uid="{00000000-0005-0000-0000-000021170000}"/>
    <cellStyle name="Hyperlink 306" xfId="1454" xr:uid="{00000000-0005-0000-0000-000022170000}"/>
    <cellStyle name="Hyperlink 307" xfId="1455" xr:uid="{00000000-0005-0000-0000-000023170000}"/>
    <cellStyle name="Hyperlink 308" xfId="1456" xr:uid="{00000000-0005-0000-0000-000024170000}"/>
    <cellStyle name="Hyperlink 309" xfId="1457" xr:uid="{00000000-0005-0000-0000-000025170000}"/>
    <cellStyle name="Hyperlink 31" xfId="1458" xr:uid="{00000000-0005-0000-0000-000026170000}"/>
    <cellStyle name="Hyperlink 31 2" xfId="1459" xr:uid="{00000000-0005-0000-0000-000027170000}"/>
    <cellStyle name="Hyperlink 310" xfId="1460" xr:uid="{00000000-0005-0000-0000-000028170000}"/>
    <cellStyle name="Hyperlink 311" xfId="1461" xr:uid="{00000000-0005-0000-0000-000029170000}"/>
    <cellStyle name="Hyperlink 312" xfId="1462" xr:uid="{00000000-0005-0000-0000-00002A170000}"/>
    <cellStyle name="Hyperlink 313" xfId="1463" xr:uid="{00000000-0005-0000-0000-00002B170000}"/>
    <cellStyle name="Hyperlink 314" xfId="1464" xr:uid="{00000000-0005-0000-0000-00002C170000}"/>
    <cellStyle name="Hyperlink 315" xfId="1465" xr:uid="{00000000-0005-0000-0000-00002D170000}"/>
    <cellStyle name="Hyperlink 316" xfId="1466" xr:uid="{00000000-0005-0000-0000-00002E170000}"/>
    <cellStyle name="Hyperlink 317" xfId="1467" xr:uid="{00000000-0005-0000-0000-00002F170000}"/>
    <cellStyle name="Hyperlink 318" xfId="1468" xr:uid="{00000000-0005-0000-0000-000030170000}"/>
    <cellStyle name="Hyperlink 319" xfId="1469" xr:uid="{00000000-0005-0000-0000-000031170000}"/>
    <cellStyle name="Hyperlink 32" xfId="1470" xr:uid="{00000000-0005-0000-0000-000032170000}"/>
    <cellStyle name="Hyperlink 32 2" xfId="1471" xr:uid="{00000000-0005-0000-0000-000033170000}"/>
    <cellStyle name="Hyperlink 320" xfId="1472" xr:uid="{00000000-0005-0000-0000-000034170000}"/>
    <cellStyle name="Hyperlink 321" xfId="1473" xr:uid="{00000000-0005-0000-0000-000035170000}"/>
    <cellStyle name="Hyperlink 322" xfId="1474" xr:uid="{00000000-0005-0000-0000-000036170000}"/>
    <cellStyle name="Hyperlink 323" xfId="1475" xr:uid="{00000000-0005-0000-0000-000037170000}"/>
    <cellStyle name="Hyperlink 324" xfId="1476" xr:uid="{00000000-0005-0000-0000-000038170000}"/>
    <cellStyle name="Hyperlink 325" xfId="1477" xr:uid="{00000000-0005-0000-0000-000039170000}"/>
    <cellStyle name="Hyperlink 326" xfId="1478" xr:uid="{00000000-0005-0000-0000-00003A170000}"/>
    <cellStyle name="Hyperlink 327" xfId="1479" xr:uid="{00000000-0005-0000-0000-00003B170000}"/>
    <cellStyle name="Hyperlink 328" xfId="1480" xr:uid="{00000000-0005-0000-0000-00003C170000}"/>
    <cellStyle name="Hyperlink 329" xfId="1481" xr:uid="{00000000-0005-0000-0000-00003D170000}"/>
    <cellStyle name="Hyperlink 33" xfId="1482" xr:uid="{00000000-0005-0000-0000-00003E170000}"/>
    <cellStyle name="Hyperlink 33 2" xfId="1483" xr:uid="{00000000-0005-0000-0000-00003F170000}"/>
    <cellStyle name="Hyperlink 330" xfId="1484" xr:uid="{00000000-0005-0000-0000-000040170000}"/>
    <cellStyle name="Hyperlink 331" xfId="1485" xr:uid="{00000000-0005-0000-0000-000041170000}"/>
    <cellStyle name="Hyperlink 332" xfId="1486" xr:uid="{00000000-0005-0000-0000-000042170000}"/>
    <cellStyle name="Hyperlink 333" xfId="1487" xr:uid="{00000000-0005-0000-0000-000043170000}"/>
    <cellStyle name="Hyperlink 334" xfId="1488" xr:uid="{00000000-0005-0000-0000-000044170000}"/>
    <cellStyle name="Hyperlink 335" xfId="1489" xr:uid="{00000000-0005-0000-0000-000045170000}"/>
    <cellStyle name="Hyperlink 336" xfId="1490" xr:uid="{00000000-0005-0000-0000-000046170000}"/>
    <cellStyle name="Hyperlink 337" xfId="1491" xr:uid="{00000000-0005-0000-0000-000047170000}"/>
    <cellStyle name="Hyperlink 338" xfId="1492" xr:uid="{00000000-0005-0000-0000-000048170000}"/>
    <cellStyle name="Hyperlink 339" xfId="1493" xr:uid="{00000000-0005-0000-0000-000049170000}"/>
    <cellStyle name="Hyperlink 34" xfId="1494" xr:uid="{00000000-0005-0000-0000-00004A170000}"/>
    <cellStyle name="Hyperlink 34 2" xfId="1495" xr:uid="{00000000-0005-0000-0000-00004B170000}"/>
    <cellStyle name="Hyperlink 340" xfId="1496" xr:uid="{00000000-0005-0000-0000-00004C170000}"/>
    <cellStyle name="Hyperlink 341" xfId="1497" xr:uid="{00000000-0005-0000-0000-00004D170000}"/>
    <cellStyle name="Hyperlink 342" xfId="1498" xr:uid="{00000000-0005-0000-0000-00004E170000}"/>
    <cellStyle name="Hyperlink 343" xfId="1499" xr:uid="{00000000-0005-0000-0000-00004F170000}"/>
    <cellStyle name="Hyperlink 344" xfId="1500" xr:uid="{00000000-0005-0000-0000-000050170000}"/>
    <cellStyle name="Hyperlink 345" xfId="1501" xr:uid="{00000000-0005-0000-0000-000051170000}"/>
    <cellStyle name="Hyperlink 346" xfId="1502" xr:uid="{00000000-0005-0000-0000-000052170000}"/>
    <cellStyle name="Hyperlink 347" xfId="1503" xr:uid="{00000000-0005-0000-0000-000053170000}"/>
    <cellStyle name="Hyperlink 348" xfId="1504" xr:uid="{00000000-0005-0000-0000-000054170000}"/>
    <cellStyle name="Hyperlink 349" xfId="1505" xr:uid="{00000000-0005-0000-0000-000055170000}"/>
    <cellStyle name="Hyperlink 35" xfId="1506" xr:uid="{00000000-0005-0000-0000-000056170000}"/>
    <cellStyle name="Hyperlink 35 2" xfId="1507" xr:uid="{00000000-0005-0000-0000-000057170000}"/>
    <cellStyle name="Hyperlink 350" xfId="1508" xr:uid="{00000000-0005-0000-0000-000058170000}"/>
    <cellStyle name="Hyperlink 351" xfId="1509" xr:uid="{00000000-0005-0000-0000-000059170000}"/>
    <cellStyle name="Hyperlink 352" xfId="1510" xr:uid="{00000000-0005-0000-0000-00005A170000}"/>
    <cellStyle name="Hyperlink 353" xfId="1511" xr:uid="{00000000-0005-0000-0000-00005B170000}"/>
    <cellStyle name="Hyperlink 354" xfId="1512" xr:uid="{00000000-0005-0000-0000-00005C170000}"/>
    <cellStyle name="Hyperlink 355" xfId="1513" xr:uid="{00000000-0005-0000-0000-00005D170000}"/>
    <cellStyle name="Hyperlink 356" xfId="1514" xr:uid="{00000000-0005-0000-0000-00005E170000}"/>
    <cellStyle name="Hyperlink 357" xfId="1515" xr:uid="{00000000-0005-0000-0000-00005F170000}"/>
    <cellStyle name="Hyperlink 358" xfId="1516" xr:uid="{00000000-0005-0000-0000-000060170000}"/>
    <cellStyle name="Hyperlink 359" xfId="1517" xr:uid="{00000000-0005-0000-0000-000061170000}"/>
    <cellStyle name="Hyperlink 36" xfId="1518" xr:uid="{00000000-0005-0000-0000-000062170000}"/>
    <cellStyle name="Hyperlink 36 2" xfId="1519" xr:uid="{00000000-0005-0000-0000-000063170000}"/>
    <cellStyle name="Hyperlink 360" xfId="1520" xr:uid="{00000000-0005-0000-0000-000064170000}"/>
    <cellStyle name="Hyperlink 361" xfId="1521" xr:uid="{00000000-0005-0000-0000-000065170000}"/>
    <cellStyle name="Hyperlink 362" xfId="1522" xr:uid="{00000000-0005-0000-0000-000066170000}"/>
    <cellStyle name="Hyperlink 363" xfId="1523" xr:uid="{00000000-0005-0000-0000-000067170000}"/>
    <cellStyle name="Hyperlink 364" xfId="1524" xr:uid="{00000000-0005-0000-0000-000068170000}"/>
    <cellStyle name="Hyperlink 365" xfId="1525" xr:uid="{00000000-0005-0000-0000-000069170000}"/>
    <cellStyle name="Hyperlink 366" xfId="1526" xr:uid="{00000000-0005-0000-0000-00006A170000}"/>
    <cellStyle name="Hyperlink 367" xfId="1527" xr:uid="{00000000-0005-0000-0000-00006B170000}"/>
    <cellStyle name="Hyperlink 368" xfId="1528" xr:uid="{00000000-0005-0000-0000-00006C170000}"/>
    <cellStyle name="Hyperlink 369" xfId="1529" xr:uid="{00000000-0005-0000-0000-00006D170000}"/>
    <cellStyle name="Hyperlink 37" xfId="1530" xr:uid="{00000000-0005-0000-0000-00006E170000}"/>
    <cellStyle name="Hyperlink 37 2" xfId="1531" xr:uid="{00000000-0005-0000-0000-00006F170000}"/>
    <cellStyle name="Hyperlink 370" xfId="1532" xr:uid="{00000000-0005-0000-0000-000070170000}"/>
    <cellStyle name="Hyperlink 371" xfId="1533" xr:uid="{00000000-0005-0000-0000-000071170000}"/>
    <cellStyle name="Hyperlink 372" xfId="1534" xr:uid="{00000000-0005-0000-0000-000072170000}"/>
    <cellStyle name="Hyperlink 373" xfId="1535" xr:uid="{00000000-0005-0000-0000-000073170000}"/>
    <cellStyle name="Hyperlink 374" xfId="1536" xr:uid="{00000000-0005-0000-0000-000074170000}"/>
    <cellStyle name="Hyperlink 375" xfId="1537" xr:uid="{00000000-0005-0000-0000-000075170000}"/>
    <cellStyle name="Hyperlink 376" xfId="1538" xr:uid="{00000000-0005-0000-0000-000076170000}"/>
    <cellStyle name="Hyperlink 377" xfId="1539" xr:uid="{00000000-0005-0000-0000-000077170000}"/>
    <cellStyle name="Hyperlink 378" xfId="1540" xr:uid="{00000000-0005-0000-0000-000078170000}"/>
    <cellStyle name="Hyperlink 379" xfId="1541" xr:uid="{00000000-0005-0000-0000-000079170000}"/>
    <cellStyle name="Hyperlink 38" xfId="1542" xr:uid="{00000000-0005-0000-0000-00007A170000}"/>
    <cellStyle name="Hyperlink 38 2" xfId="1543" xr:uid="{00000000-0005-0000-0000-00007B170000}"/>
    <cellStyle name="Hyperlink 380" xfId="1544" xr:uid="{00000000-0005-0000-0000-00007C170000}"/>
    <cellStyle name="Hyperlink 381" xfId="1545" xr:uid="{00000000-0005-0000-0000-00007D170000}"/>
    <cellStyle name="Hyperlink 382" xfId="1546" xr:uid="{00000000-0005-0000-0000-00007E170000}"/>
    <cellStyle name="Hyperlink 383" xfId="1547" xr:uid="{00000000-0005-0000-0000-00007F170000}"/>
    <cellStyle name="Hyperlink 384" xfId="1548" xr:uid="{00000000-0005-0000-0000-000080170000}"/>
    <cellStyle name="Hyperlink 385" xfId="1549" xr:uid="{00000000-0005-0000-0000-000081170000}"/>
    <cellStyle name="Hyperlink 386" xfId="1550" xr:uid="{00000000-0005-0000-0000-000082170000}"/>
    <cellStyle name="Hyperlink 387" xfId="1551" xr:uid="{00000000-0005-0000-0000-000083170000}"/>
    <cellStyle name="Hyperlink 388" xfId="1552" xr:uid="{00000000-0005-0000-0000-000084170000}"/>
    <cellStyle name="Hyperlink 389" xfId="1553" xr:uid="{00000000-0005-0000-0000-000085170000}"/>
    <cellStyle name="Hyperlink 39" xfId="1554" xr:uid="{00000000-0005-0000-0000-000086170000}"/>
    <cellStyle name="Hyperlink 39 2" xfId="1555" xr:uid="{00000000-0005-0000-0000-000087170000}"/>
    <cellStyle name="Hyperlink 390" xfId="1556" xr:uid="{00000000-0005-0000-0000-000088170000}"/>
    <cellStyle name="Hyperlink 391" xfId="1557" xr:uid="{00000000-0005-0000-0000-000089170000}"/>
    <cellStyle name="Hyperlink 392" xfId="1558" xr:uid="{00000000-0005-0000-0000-00008A170000}"/>
    <cellStyle name="Hyperlink 393" xfId="1559" xr:uid="{00000000-0005-0000-0000-00008B170000}"/>
    <cellStyle name="Hyperlink 394" xfId="1560" xr:uid="{00000000-0005-0000-0000-00008C170000}"/>
    <cellStyle name="Hyperlink 395" xfId="1561" xr:uid="{00000000-0005-0000-0000-00008D170000}"/>
    <cellStyle name="Hyperlink 396" xfId="1562" xr:uid="{00000000-0005-0000-0000-00008E170000}"/>
    <cellStyle name="Hyperlink 397" xfId="1563" xr:uid="{00000000-0005-0000-0000-00008F170000}"/>
    <cellStyle name="Hyperlink 398" xfId="1564" xr:uid="{00000000-0005-0000-0000-000090170000}"/>
    <cellStyle name="Hyperlink 399" xfId="1565" xr:uid="{00000000-0005-0000-0000-000091170000}"/>
    <cellStyle name="Hyperlink 4" xfId="1566" xr:uid="{00000000-0005-0000-0000-000092170000}"/>
    <cellStyle name="Hyperlink 4 2" xfId="1567" xr:uid="{00000000-0005-0000-0000-000093170000}"/>
    <cellStyle name="Hyperlink 40" xfId="1568" xr:uid="{00000000-0005-0000-0000-000094170000}"/>
    <cellStyle name="Hyperlink 40 2" xfId="1569" xr:uid="{00000000-0005-0000-0000-000095170000}"/>
    <cellStyle name="Hyperlink 400" xfId="1570" xr:uid="{00000000-0005-0000-0000-000096170000}"/>
    <cellStyle name="Hyperlink 401" xfId="1571" xr:uid="{00000000-0005-0000-0000-000097170000}"/>
    <cellStyle name="Hyperlink 402" xfId="1572" xr:uid="{00000000-0005-0000-0000-000098170000}"/>
    <cellStyle name="Hyperlink 403" xfId="1573" xr:uid="{00000000-0005-0000-0000-000099170000}"/>
    <cellStyle name="Hyperlink 404" xfId="1574" xr:uid="{00000000-0005-0000-0000-00009A170000}"/>
    <cellStyle name="Hyperlink 405" xfId="1575" xr:uid="{00000000-0005-0000-0000-00009B170000}"/>
    <cellStyle name="Hyperlink 406" xfId="1576" xr:uid="{00000000-0005-0000-0000-00009C170000}"/>
    <cellStyle name="Hyperlink 407" xfId="1577" xr:uid="{00000000-0005-0000-0000-00009D170000}"/>
    <cellStyle name="Hyperlink 408" xfId="1578" xr:uid="{00000000-0005-0000-0000-00009E170000}"/>
    <cellStyle name="Hyperlink 409" xfId="1579" xr:uid="{00000000-0005-0000-0000-00009F170000}"/>
    <cellStyle name="Hyperlink 41" xfId="1580" xr:uid="{00000000-0005-0000-0000-0000A0170000}"/>
    <cellStyle name="Hyperlink 41 2" xfId="1581" xr:uid="{00000000-0005-0000-0000-0000A1170000}"/>
    <cellStyle name="Hyperlink 410" xfId="1582" xr:uid="{00000000-0005-0000-0000-0000A2170000}"/>
    <cellStyle name="Hyperlink 411" xfId="1583" xr:uid="{00000000-0005-0000-0000-0000A3170000}"/>
    <cellStyle name="Hyperlink 412" xfId="1584" xr:uid="{00000000-0005-0000-0000-0000A4170000}"/>
    <cellStyle name="Hyperlink 413" xfId="1585" xr:uid="{00000000-0005-0000-0000-0000A5170000}"/>
    <cellStyle name="Hyperlink 414" xfId="1586" xr:uid="{00000000-0005-0000-0000-0000A6170000}"/>
    <cellStyle name="Hyperlink 415" xfId="1587" xr:uid="{00000000-0005-0000-0000-0000A7170000}"/>
    <cellStyle name="Hyperlink 416" xfId="1588" xr:uid="{00000000-0005-0000-0000-0000A8170000}"/>
    <cellStyle name="Hyperlink 417" xfId="1589" xr:uid="{00000000-0005-0000-0000-0000A9170000}"/>
    <cellStyle name="Hyperlink 418" xfId="1590" xr:uid="{00000000-0005-0000-0000-0000AA170000}"/>
    <cellStyle name="Hyperlink 419" xfId="1591" xr:uid="{00000000-0005-0000-0000-0000AB170000}"/>
    <cellStyle name="Hyperlink 42" xfId="1592" xr:uid="{00000000-0005-0000-0000-0000AC170000}"/>
    <cellStyle name="Hyperlink 42 2" xfId="1593" xr:uid="{00000000-0005-0000-0000-0000AD170000}"/>
    <cellStyle name="Hyperlink 420" xfId="1594" xr:uid="{00000000-0005-0000-0000-0000AE170000}"/>
    <cellStyle name="Hyperlink 421" xfId="1595" xr:uid="{00000000-0005-0000-0000-0000AF170000}"/>
    <cellStyle name="Hyperlink 422" xfId="1596" xr:uid="{00000000-0005-0000-0000-0000B0170000}"/>
    <cellStyle name="Hyperlink 423" xfId="1597" xr:uid="{00000000-0005-0000-0000-0000B1170000}"/>
    <cellStyle name="Hyperlink 424" xfId="1598" xr:uid="{00000000-0005-0000-0000-0000B2170000}"/>
    <cellStyle name="Hyperlink 425" xfId="1599" xr:uid="{00000000-0005-0000-0000-0000B3170000}"/>
    <cellStyle name="Hyperlink 426" xfId="1600" xr:uid="{00000000-0005-0000-0000-0000B4170000}"/>
    <cellStyle name="Hyperlink 427" xfId="1601" xr:uid="{00000000-0005-0000-0000-0000B5170000}"/>
    <cellStyle name="Hyperlink 428" xfId="1602" xr:uid="{00000000-0005-0000-0000-0000B6170000}"/>
    <cellStyle name="Hyperlink 429" xfId="1603" xr:uid="{00000000-0005-0000-0000-0000B7170000}"/>
    <cellStyle name="Hyperlink 43" xfId="1604" xr:uid="{00000000-0005-0000-0000-0000B8170000}"/>
    <cellStyle name="Hyperlink 43 2" xfId="1605" xr:uid="{00000000-0005-0000-0000-0000B9170000}"/>
    <cellStyle name="Hyperlink 430" xfId="1606" xr:uid="{00000000-0005-0000-0000-0000BA170000}"/>
    <cellStyle name="Hyperlink 431" xfId="1607" xr:uid="{00000000-0005-0000-0000-0000BB170000}"/>
    <cellStyle name="Hyperlink 432" xfId="1608" xr:uid="{00000000-0005-0000-0000-0000BC170000}"/>
    <cellStyle name="Hyperlink 433" xfId="1609" xr:uid="{00000000-0005-0000-0000-0000BD170000}"/>
    <cellStyle name="Hyperlink 434" xfId="1610" xr:uid="{00000000-0005-0000-0000-0000BE170000}"/>
    <cellStyle name="Hyperlink 435" xfId="1611" xr:uid="{00000000-0005-0000-0000-0000BF170000}"/>
    <cellStyle name="Hyperlink 436" xfId="1612" xr:uid="{00000000-0005-0000-0000-0000C0170000}"/>
    <cellStyle name="Hyperlink 437" xfId="1613" xr:uid="{00000000-0005-0000-0000-0000C1170000}"/>
    <cellStyle name="Hyperlink 438" xfId="1614" xr:uid="{00000000-0005-0000-0000-0000C2170000}"/>
    <cellStyle name="Hyperlink 439" xfId="1615" xr:uid="{00000000-0005-0000-0000-0000C3170000}"/>
    <cellStyle name="Hyperlink 44" xfId="1616" xr:uid="{00000000-0005-0000-0000-0000C4170000}"/>
    <cellStyle name="Hyperlink 44 2" xfId="1617" xr:uid="{00000000-0005-0000-0000-0000C5170000}"/>
    <cellStyle name="Hyperlink 440" xfId="1618" xr:uid="{00000000-0005-0000-0000-0000C6170000}"/>
    <cellStyle name="Hyperlink 441" xfId="1619" xr:uid="{00000000-0005-0000-0000-0000C7170000}"/>
    <cellStyle name="Hyperlink 442" xfId="1620" xr:uid="{00000000-0005-0000-0000-0000C8170000}"/>
    <cellStyle name="Hyperlink 443" xfId="1621" xr:uid="{00000000-0005-0000-0000-0000C9170000}"/>
    <cellStyle name="Hyperlink 444" xfId="1622" xr:uid="{00000000-0005-0000-0000-0000CA170000}"/>
    <cellStyle name="Hyperlink 445" xfId="1623" xr:uid="{00000000-0005-0000-0000-0000CB170000}"/>
    <cellStyle name="Hyperlink 446" xfId="1624" xr:uid="{00000000-0005-0000-0000-0000CC170000}"/>
    <cellStyle name="Hyperlink 447" xfId="1625" xr:uid="{00000000-0005-0000-0000-0000CD170000}"/>
    <cellStyle name="Hyperlink 448" xfId="1626" xr:uid="{00000000-0005-0000-0000-0000CE170000}"/>
    <cellStyle name="Hyperlink 449" xfId="1627" xr:uid="{00000000-0005-0000-0000-0000CF170000}"/>
    <cellStyle name="Hyperlink 45" xfId="1628" xr:uid="{00000000-0005-0000-0000-0000D0170000}"/>
    <cellStyle name="Hyperlink 45 2" xfId="1629" xr:uid="{00000000-0005-0000-0000-0000D1170000}"/>
    <cellStyle name="Hyperlink 450" xfId="1630" xr:uid="{00000000-0005-0000-0000-0000D2170000}"/>
    <cellStyle name="Hyperlink 451" xfId="1631" xr:uid="{00000000-0005-0000-0000-0000D3170000}"/>
    <cellStyle name="Hyperlink 452" xfId="1632" xr:uid="{00000000-0005-0000-0000-0000D4170000}"/>
    <cellStyle name="Hyperlink 453" xfId="1633" xr:uid="{00000000-0005-0000-0000-0000D5170000}"/>
    <cellStyle name="Hyperlink 454" xfId="1634" xr:uid="{00000000-0005-0000-0000-0000D6170000}"/>
    <cellStyle name="Hyperlink 455" xfId="1635" xr:uid="{00000000-0005-0000-0000-0000D7170000}"/>
    <cellStyle name="Hyperlink 456" xfId="1636" xr:uid="{00000000-0005-0000-0000-0000D8170000}"/>
    <cellStyle name="Hyperlink 457" xfId="1637" xr:uid="{00000000-0005-0000-0000-0000D9170000}"/>
    <cellStyle name="Hyperlink 458" xfId="1638" xr:uid="{00000000-0005-0000-0000-0000DA170000}"/>
    <cellStyle name="Hyperlink 459" xfId="1639" xr:uid="{00000000-0005-0000-0000-0000DB170000}"/>
    <cellStyle name="Hyperlink 46" xfId="1640" xr:uid="{00000000-0005-0000-0000-0000DC170000}"/>
    <cellStyle name="Hyperlink 46 2" xfId="1641" xr:uid="{00000000-0005-0000-0000-0000DD170000}"/>
    <cellStyle name="Hyperlink 460" xfId="1642" xr:uid="{00000000-0005-0000-0000-0000DE170000}"/>
    <cellStyle name="Hyperlink 461" xfId="1643" xr:uid="{00000000-0005-0000-0000-0000DF170000}"/>
    <cellStyle name="Hyperlink 462" xfId="1644" xr:uid="{00000000-0005-0000-0000-0000E0170000}"/>
    <cellStyle name="Hyperlink 463" xfId="1645" xr:uid="{00000000-0005-0000-0000-0000E1170000}"/>
    <cellStyle name="Hyperlink 464" xfId="1646" xr:uid="{00000000-0005-0000-0000-0000E2170000}"/>
    <cellStyle name="Hyperlink 465" xfId="1647" xr:uid="{00000000-0005-0000-0000-0000E3170000}"/>
    <cellStyle name="Hyperlink 466" xfId="1648" xr:uid="{00000000-0005-0000-0000-0000E4170000}"/>
    <cellStyle name="Hyperlink 467" xfId="1649" xr:uid="{00000000-0005-0000-0000-0000E5170000}"/>
    <cellStyle name="Hyperlink 468" xfId="1650" xr:uid="{00000000-0005-0000-0000-0000E6170000}"/>
    <cellStyle name="Hyperlink 469" xfId="1651" xr:uid="{00000000-0005-0000-0000-0000E7170000}"/>
    <cellStyle name="Hyperlink 47" xfId="1652" xr:uid="{00000000-0005-0000-0000-0000E8170000}"/>
    <cellStyle name="Hyperlink 47 2" xfId="1653" xr:uid="{00000000-0005-0000-0000-0000E9170000}"/>
    <cellStyle name="Hyperlink 470" xfId="1654" xr:uid="{00000000-0005-0000-0000-0000EA170000}"/>
    <cellStyle name="Hyperlink 471" xfId="1655" xr:uid="{00000000-0005-0000-0000-0000EB170000}"/>
    <cellStyle name="Hyperlink 472" xfId="1656" xr:uid="{00000000-0005-0000-0000-0000EC170000}"/>
    <cellStyle name="Hyperlink 473" xfId="1657" xr:uid="{00000000-0005-0000-0000-0000ED170000}"/>
    <cellStyle name="Hyperlink 474" xfId="1658" xr:uid="{00000000-0005-0000-0000-0000EE170000}"/>
    <cellStyle name="Hyperlink 475" xfId="1659" xr:uid="{00000000-0005-0000-0000-0000EF170000}"/>
    <cellStyle name="Hyperlink 476" xfId="1660" xr:uid="{00000000-0005-0000-0000-0000F0170000}"/>
    <cellStyle name="Hyperlink 477" xfId="1661" xr:uid="{00000000-0005-0000-0000-0000F1170000}"/>
    <cellStyle name="Hyperlink 478" xfId="1662" xr:uid="{00000000-0005-0000-0000-0000F2170000}"/>
    <cellStyle name="Hyperlink 479" xfId="1663" xr:uid="{00000000-0005-0000-0000-0000F3170000}"/>
    <cellStyle name="Hyperlink 48" xfId="1664" xr:uid="{00000000-0005-0000-0000-0000F4170000}"/>
    <cellStyle name="Hyperlink 48 2" xfId="1665" xr:uid="{00000000-0005-0000-0000-0000F5170000}"/>
    <cellStyle name="Hyperlink 480" xfId="1666" xr:uid="{00000000-0005-0000-0000-0000F6170000}"/>
    <cellStyle name="Hyperlink 481" xfId="1667" xr:uid="{00000000-0005-0000-0000-0000F7170000}"/>
    <cellStyle name="Hyperlink 482" xfId="1668" xr:uid="{00000000-0005-0000-0000-0000F8170000}"/>
    <cellStyle name="Hyperlink 483" xfId="1669" xr:uid="{00000000-0005-0000-0000-0000F9170000}"/>
    <cellStyle name="Hyperlink 484" xfId="1670" xr:uid="{00000000-0005-0000-0000-0000FA170000}"/>
    <cellStyle name="Hyperlink 485" xfId="1671" xr:uid="{00000000-0005-0000-0000-0000FB170000}"/>
    <cellStyle name="Hyperlink 486" xfId="1672" xr:uid="{00000000-0005-0000-0000-0000FC170000}"/>
    <cellStyle name="Hyperlink 487" xfId="1673" xr:uid="{00000000-0005-0000-0000-0000FD170000}"/>
    <cellStyle name="Hyperlink 488" xfId="1674" xr:uid="{00000000-0005-0000-0000-0000FE170000}"/>
    <cellStyle name="Hyperlink 489" xfId="1675" xr:uid="{00000000-0005-0000-0000-0000FF170000}"/>
    <cellStyle name="Hyperlink 49" xfId="1676" xr:uid="{00000000-0005-0000-0000-000000180000}"/>
    <cellStyle name="Hyperlink 49 2" xfId="1677" xr:uid="{00000000-0005-0000-0000-000001180000}"/>
    <cellStyle name="Hyperlink 490" xfId="1678" xr:uid="{00000000-0005-0000-0000-000002180000}"/>
    <cellStyle name="Hyperlink 491" xfId="1679" xr:uid="{00000000-0005-0000-0000-000003180000}"/>
    <cellStyle name="Hyperlink 492" xfId="1680" xr:uid="{00000000-0005-0000-0000-000004180000}"/>
    <cellStyle name="Hyperlink 493" xfId="1681" xr:uid="{00000000-0005-0000-0000-000005180000}"/>
    <cellStyle name="Hyperlink 494" xfId="1682" xr:uid="{00000000-0005-0000-0000-000006180000}"/>
    <cellStyle name="Hyperlink 495" xfId="1683" xr:uid="{00000000-0005-0000-0000-000007180000}"/>
    <cellStyle name="Hyperlink 496" xfId="1684" xr:uid="{00000000-0005-0000-0000-000008180000}"/>
    <cellStyle name="Hyperlink 497" xfId="1685" xr:uid="{00000000-0005-0000-0000-000009180000}"/>
    <cellStyle name="Hyperlink 498" xfId="1686" xr:uid="{00000000-0005-0000-0000-00000A180000}"/>
    <cellStyle name="Hyperlink 499" xfId="1687" xr:uid="{00000000-0005-0000-0000-00000B180000}"/>
    <cellStyle name="Hyperlink 5" xfId="1688" xr:uid="{00000000-0005-0000-0000-00000C180000}"/>
    <cellStyle name="Hyperlink 5 2" xfId="1689" xr:uid="{00000000-0005-0000-0000-00000D180000}"/>
    <cellStyle name="Hyperlink 50" xfId="1690" xr:uid="{00000000-0005-0000-0000-00000E180000}"/>
    <cellStyle name="Hyperlink 50 2" xfId="1691" xr:uid="{00000000-0005-0000-0000-00000F180000}"/>
    <cellStyle name="Hyperlink 500" xfId="1692" xr:uid="{00000000-0005-0000-0000-000010180000}"/>
    <cellStyle name="Hyperlink 501" xfId="1693" xr:uid="{00000000-0005-0000-0000-000011180000}"/>
    <cellStyle name="Hyperlink 502" xfId="1694" xr:uid="{00000000-0005-0000-0000-000012180000}"/>
    <cellStyle name="Hyperlink 503" xfId="1695" xr:uid="{00000000-0005-0000-0000-000013180000}"/>
    <cellStyle name="Hyperlink 504" xfId="1696" xr:uid="{00000000-0005-0000-0000-000014180000}"/>
    <cellStyle name="Hyperlink 505" xfId="1697" xr:uid="{00000000-0005-0000-0000-000015180000}"/>
    <cellStyle name="Hyperlink 506" xfId="1698" xr:uid="{00000000-0005-0000-0000-000016180000}"/>
    <cellStyle name="Hyperlink 507" xfId="1699" xr:uid="{00000000-0005-0000-0000-000017180000}"/>
    <cellStyle name="Hyperlink 508" xfId="1700" xr:uid="{00000000-0005-0000-0000-000018180000}"/>
    <cellStyle name="Hyperlink 509" xfId="1701" xr:uid="{00000000-0005-0000-0000-000019180000}"/>
    <cellStyle name="Hyperlink 51" xfId="1702" xr:uid="{00000000-0005-0000-0000-00001A180000}"/>
    <cellStyle name="Hyperlink 51 2" xfId="1703" xr:uid="{00000000-0005-0000-0000-00001B180000}"/>
    <cellStyle name="Hyperlink 510" xfId="1704" xr:uid="{00000000-0005-0000-0000-00001C180000}"/>
    <cellStyle name="Hyperlink 511" xfId="1705" xr:uid="{00000000-0005-0000-0000-00001D180000}"/>
    <cellStyle name="Hyperlink 512" xfId="1706" xr:uid="{00000000-0005-0000-0000-00001E180000}"/>
    <cellStyle name="Hyperlink 513" xfId="1707" xr:uid="{00000000-0005-0000-0000-00001F180000}"/>
    <cellStyle name="Hyperlink 514" xfId="1708" xr:uid="{00000000-0005-0000-0000-000020180000}"/>
    <cellStyle name="Hyperlink 515" xfId="1709" xr:uid="{00000000-0005-0000-0000-000021180000}"/>
    <cellStyle name="Hyperlink 516" xfId="1710" xr:uid="{00000000-0005-0000-0000-000022180000}"/>
    <cellStyle name="Hyperlink 517" xfId="1711" xr:uid="{00000000-0005-0000-0000-000023180000}"/>
    <cellStyle name="Hyperlink 518" xfId="1712" xr:uid="{00000000-0005-0000-0000-000024180000}"/>
    <cellStyle name="Hyperlink 519" xfId="1713" xr:uid="{00000000-0005-0000-0000-000025180000}"/>
    <cellStyle name="Hyperlink 52" xfId="1714" xr:uid="{00000000-0005-0000-0000-000026180000}"/>
    <cellStyle name="Hyperlink 52 2" xfId="1715" xr:uid="{00000000-0005-0000-0000-000027180000}"/>
    <cellStyle name="Hyperlink 520" xfId="1716" xr:uid="{00000000-0005-0000-0000-000028180000}"/>
    <cellStyle name="Hyperlink 521" xfId="1717" xr:uid="{00000000-0005-0000-0000-000029180000}"/>
    <cellStyle name="Hyperlink 522" xfId="1718" xr:uid="{00000000-0005-0000-0000-00002A180000}"/>
    <cellStyle name="Hyperlink 523" xfId="1719" xr:uid="{00000000-0005-0000-0000-00002B180000}"/>
    <cellStyle name="Hyperlink 524" xfId="1720" xr:uid="{00000000-0005-0000-0000-00002C180000}"/>
    <cellStyle name="Hyperlink 525" xfId="1721" xr:uid="{00000000-0005-0000-0000-00002D180000}"/>
    <cellStyle name="Hyperlink 526" xfId="1722" xr:uid="{00000000-0005-0000-0000-00002E180000}"/>
    <cellStyle name="Hyperlink 527" xfId="1723" xr:uid="{00000000-0005-0000-0000-00002F180000}"/>
    <cellStyle name="Hyperlink 528" xfId="1724" xr:uid="{00000000-0005-0000-0000-000030180000}"/>
    <cellStyle name="Hyperlink 529" xfId="1725" xr:uid="{00000000-0005-0000-0000-000031180000}"/>
    <cellStyle name="Hyperlink 53" xfId="1726" xr:uid="{00000000-0005-0000-0000-000032180000}"/>
    <cellStyle name="Hyperlink 53 2" xfId="1727" xr:uid="{00000000-0005-0000-0000-000033180000}"/>
    <cellStyle name="Hyperlink 530" xfId="1728" xr:uid="{00000000-0005-0000-0000-000034180000}"/>
    <cellStyle name="Hyperlink 531" xfId="1729" xr:uid="{00000000-0005-0000-0000-000035180000}"/>
    <cellStyle name="Hyperlink 532" xfId="1730" xr:uid="{00000000-0005-0000-0000-000036180000}"/>
    <cellStyle name="Hyperlink 533" xfId="1731" xr:uid="{00000000-0005-0000-0000-000037180000}"/>
    <cellStyle name="Hyperlink 534" xfId="1732" xr:uid="{00000000-0005-0000-0000-000038180000}"/>
    <cellStyle name="Hyperlink 535" xfId="1733" xr:uid="{00000000-0005-0000-0000-000039180000}"/>
    <cellStyle name="Hyperlink 536" xfId="1734" xr:uid="{00000000-0005-0000-0000-00003A180000}"/>
    <cellStyle name="Hyperlink 537" xfId="1735" xr:uid="{00000000-0005-0000-0000-00003B180000}"/>
    <cellStyle name="Hyperlink 538" xfId="1736" xr:uid="{00000000-0005-0000-0000-00003C180000}"/>
    <cellStyle name="Hyperlink 539" xfId="1737" xr:uid="{00000000-0005-0000-0000-00003D180000}"/>
    <cellStyle name="Hyperlink 54" xfId="1738" xr:uid="{00000000-0005-0000-0000-00003E180000}"/>
    <cellStyle name="Hyperlink 54 2" xfId="1739" xr:uid="{00000000-0005-0000-0000-00003F180000}"/>
    <cellStyle name="Hyperlink 540" xfId="1740" xr:uid="{00000000-0005-0000-0000-000040180000}"/>
    <cellStyle name="Hyperlink 541" xfId="1741" xr:uid="{00000000-0005-0000-0000-000041180000}"/>
    <cellStyle name="Hyperlink 542" xfId="1742" xr:uid="{00000000-0005-0000-0000-000042180000}"/>
    <cellStyle name="Hyperlink 543" xfId="1743" xr:uid="{00000000-0005-0000-0000-000043180000}"/>
    <cellStyle name="Hyperlink 544" xfId="1744" xr:uid="{00000000-0005-0000-0000-000044180000}"/>
    <cellStyle name="Hyperlink 545" xfId="1745" xr:uid="{00000000-0005-0000-0000-000045180000}"/>
    <cellStyle name="Hyperlink 546" xfId="1746" xr:uid="{00000000-0005-0000-0000-000046180000}"/>
    <cellStyle name="Hyperlink 547" xfId="1747" xr:uid="{00000000-0005-0000-0000-000047180000}"/>
    <cellStyle name="Hyperlink 548" xfId="1748" xr:uid="{00000000-0005-0000-0000-000048180000}"/>
    <cellStyle name="Hyperlink 549" xfId="1749" xr:uid="{00000000-0005-0000-0000-000049180000}"/>
    <cellStyle name="Hyperlink 55" xfId="1750" xr:uid="{00000000-0005-0000-0000-00004A180000}"/>
    <cellStyle name="Hyperlink 55 2" xfId="1751" xr:uid="{00000000-0005-0000-0000-00004B180000}"/>
    <cellStyle name="Hyperlink 550" xfId="1752" xr:uid="{00000000-0005-0000-0000-00004C180000}"/>
    <cellStyle name="Hyperlink 551" xfId="1753" xr:uid="{00000000-0005-0000-0000-00004D180000}"/>
    <cellStyle name="Hyperlink 552" xfId="1754" xr:uid="{00000000-0005-0000-0000-00004E180000}"/>
    <cellStyle name="Hyperlink 553" xfId="1755" xr:uid="{00000000-0005-0000-0000-00004F180000}"/>
    <cellStyle name="Hyperlink 554" xfId="1756" xr:uid="{00000000-0005-0000-0000-000050180000}"/>
    <cellStyle name="Hyperlink 555" xfId="1757" xr:uid="{00000000-0005-0000-0000-000051180000}"/>
    <cellStyle name="Hyperlink 556" xfId="1758" xr:uid="{00000000-0005-0000-0000-000052180000}"/>
    <cellStyle name="Hyperlink 557" xfId="1759" xr:uid="{00000000-0005-0000-0000-000053180000}"/>
    <cellStyle name="Hyperlink 558" xfId="1760" xr:uid="{00000000-0005-0000-0000-000054180000}"/>
    <cellStyle name="Hyperlink 559" xfId="1761" xr:uid="{00000000-0005-0000-0000-000055180000}"/>
    <cellStyle name="Hyperlink 56" xfId="1762" xr:uid="{00000000-0005-0000-0000-000056180000}"/>
    <cellStyle name="Hyperlink 56 2" xfId="1763" xr:uid="{00000000-0005-0000-0000-000057180000}"/>
    <cellStyle name="Hyperlink 560" xfId="1764" xr:uid="{00000000-0005-0000-0000-000058180000}"/>
    <cellStyle name="Hyperlink 561" xfId="1765" xr:uid="{00000000-0005-0000-0000-000059180000}"/>
    <cellStyle name="Hyperlink 562" xfId="1766" xr:uid="{00000000-0005-0000-0000-00005A180000}"/>
    <cellStyle name="Hyperlink 563" xfId="1767" xr:uid="{00000000-0005-0000-0000-00005B180000}"/>
    <cellStyle name="Hyperlink 564" xfId="1768" xr:uid="{00000000-0005-0000-0000-00005C180000}"/>
    <cellStyle name="Hyperlink 565" xfId="1769" xr:uid="{00000000-0005-0000-0000-00005D180000}"/>
    <cellStyle name="Hyperlink 566" xfId="1770" xr:uid="{00000000-0005-0000-0000-00005E180000}"/>
    <cellStyle name="Hyperlink 567" xfId="1771" xr:uid="{00000000-0005-0000-0000-00005F180000}"/>
    <cellStyle name="Hyperlink 568" xfId="1772" xr:uid="{00000000-0005-0000-0000-000060180000}"/>
    <cellStyle name="Hyperlink 569" xfId="1773" xr:uid="{00000000-0005-0000-0000-000061180000}"/>
    <cellStyle name="Hyperlink 57" xfId="1774" xr:uid="{00000000-0005-0000-0000-000062180000}"/>
    <cellStyle name="Hyperlink 57 2" xfId="1775" xr:uid="{00000000-0005-0000-0000-000063180000}"/>
    <cellStyle name="Hyperlink 570" xfId="1776" xr:uid="{00000000-0005-0000-0000-000064180000}"/>
    <cellStyle name="Hyperlink 571" xfId="1777" xr:uid="{00000000-0005-0000-0000-000065180000}"/>
    <cellStyle name="Hyperlink 572" xfId="1778" xr:uid="{00000000-0005-0000-0000-000066180000}"/>
    <cellStyle name="Hyperlink 573" xfId="1779" xr:uid="{00000000-0005-0000-0000-000067180000}"/>
    <cellStyle name="Hyperlink 574" xfId="1780" xr:uid="{00000000-0005-0000-0000-000068180000}"/>
    <cellStyle name="Hyperlink 575" xfId="1781" xr:uid="{00000000-0005-0000-0000-000069180000}"/>
    <cellStyle name="Hyperlink 576" xfId="1782" xr:uid="{00000000-0005-0000-0000-00006A180000}"/>
    <cellStyle name="Hyperlink 577" xfId="1783" xr:uid="{00000000-0005-0000-0000-00006B180000}"/>
    <cellStyle name="Hyperlink 578" xfId="1784" xr:uid="{00000000-0005-0000-0000-00006C180000}"/>
    <cellStyle name="Hyperlink 579" xfId="1785" xr:uid="{00000000-0005-0000-0000-00006D180000}"/>
    <cellStyle name="Hyperlink 58" xfId="1786" xr:uid="{00000000-0005-0000-0000-00006E180000}"/>
    <cellStyle name="Hyperlink 58 2" xfId="1787" xr:uid="{00000000-0005-0000-0000-00006F180000}"/>
    <cellStyle name="Hyperlink 580" xfId="1788" xr:uid="{00000000-0005-0000-0000-000070180000}"/>
    <cellStyle name="Hyperlink 581" xfId="1789" xr:uid="{00000000-0005-0000-0000-000071180000}"/>
    <cellStyle name="Hyperlink 582" xfId="1790" xr:uid="{00000000-0005-0000-0000-000072180000}"/>
    <cellStyle name="Hyperlink 583" xfId="1791" xr:uid="{00000000-0005-0000-0000-000073180000}"/>
    <cellStyle name="Hyperlink 584" xfId="1792" xr:uid="{00000000-0005-0000-0000-000074180000}"/>
    <cellStyle name="Hyperlink 585" xfId="1793" xr:uid="{00000000-0005-0000-0000-000075180000}"/>
    <cellStyle name="Hyperlink 586" xfId="1794" xr:uid="{00000000-0005-0000-0000-000076180000}"/>
    <cellStyle name="Hyperlink 587" xfId="1795" xr:uid="{00000000-0005-0000-0000-000077180000}"/>
    <cellStyle name="Hyperlink 588" xfId="1796" xr:uid="{00000000-0005-0000-0000-000078180000}"/>
    <cellStyle name="Hyperlink 589" xfId="1797" xr:uid="{00000000-0005-0000-0000-000079180000}"/>
    <cellStyle name="Hyperlink 59" xfId="1798" xr:uid="{00000000-0005-0000-0000-00007A180000}"/>
    <cellStyle name="Hyperlink 59 2" xfId="1799" xr:uid="{00000000-0005-0000-0000-00007B180000}"/>
    <cellStyle name="Hyperlink 590" xfId="1800" xr:uid="{00000000-0005-0000-0000-00007C180000}"/>
    <cellStyle name="Hyperlink 591" xfId="1801" xr:uid="{00000000-0005-0000-0000-00007D180000}"/>
    <cellStyle name="Hyperlink 592" xfId="1802" xr:uid="{00000000-0005-0000-0000-00007E180000}"/>
    <cellStyle name="Hyperlink 593" xfId="1803" xr:uid="{00000000-0005-0000-0000-00007F180000}"/>
    <cellStyle name="Hyperlink 594" xfId="1804" xr:uid="{00000000-0005-0000-0000-000080180000}"/>
    <cellStyle name="Hyperlink 595" xfId="1805" xr:uid="{00000000-0005-0000-0000-000081180000}"/>
    <cellStyle name="Hyperlink 596" xfId="1806" xr:uid="{00000000-0005-0000-0000-000082180000}"/>
    <cellStyle name="Hyperlink 597" xfId="1807" xr:uid="{00000000-0005-0000-0000-000083180000}"/>
    <cellStyle name="Hyperlink 598" xfId="1808" xr:uid="{00000000-0005-0000-0000-000084180000}"/>
    <cellStyle name="Hyperlink 599" xfId="1809" xr:uid="{00000000-0005-0000-0000-000085180000}"/>
    <cellStyle name="Hyperlink 6" xfId="1810" xr:uid="{00000000-0005-0000-0000-000086180000}"/>
    <cellStyle name="Hyperlink 6 2" xfId="1811" xr:uid="{00000000-0005-0000-0000-000087180000}"/>
    <cellStyle name="Hyperlink 60" xfId="1812" xr:uid="{00000000-0005-0000-0000-000088180000}"/>
    <cellStyle name="Hyperlink 60 2" xfId="1813" xr:uid="{00000000-0005-0000-0000-000089180000}"/>
    <cellStyle name="Hyperlink 600" xfId="1814" xr:uid="{00000000-0005-0000-0000-00008A180000}"/>
    <cellStyle name="Hyperlink 601" xfId="1815" xr:uid="{00000000-0005-0000-0000-00008B180000}"/>
    <cellStyle name="Hyperlink 602" xfId="1816" xr:uid="{00000000-0005-0000-0000-00008C180000}"/>
    <cellStyle name="Hyperlink 603" xfId="1817" xr:uid="{00000000-0005-0000-0000-00008D180000}"/>
    <cellStyle name="Hyperlink 604" xfId="1818" xr:uid="{00000000-0005-0000-0000-00008E180000}"/>
    <cellStyle name="Hyperlink 605" xfId="1819" xr:uid="{00000000-0005-0000-0000-00008F180000}"/>
    <cellStyle name="Hyperlink 606" xfId="55958" xr:uid="{00000000-0005-0000-0000-000090180000}"/>
    <cellStyle name="Hyperlink 61" xfId="1820" xr:uid="{00000000-0005-0000-0000-000091180000}"/>
    <cellStyle name="Hyperlink 61 2" xfId="1821" xr:uid="{00000000-0005-0000-0000-000092180000}"/>
    <cellStyle name="Hyperlink 62" xfId="1822" xr:uid="{00000000-0005-0000-0000-000093180000}"/>
    <cellStyle name="Hyperlink 62 2" xfId="1823" xr:uid="{00000000-0005-0000-0000-000094180000}"/>
    <cellStyle name="Hyperlink 63" xfId="1824" xr:uid="{00000000-0005-0000-0000-000095180000}"/>
    <cellStyle name="Hyperlink 63 2" xfId="1825" xr:uid="{00000000-0005-0000-0000-000096180000}"/>
    <cellStyle name="Hyperlink 64" xfId="1826" xr:uid="{00000000-0005-0000-0000-000097180000}"/>
    <cellStyle name="Hyperlink 64 2" xfId="1827" xr:uid="{00000000-0005-0000-0000-000098180000}"/>
    <cellStyle name="Hyperlink 65" xfId="1828" xr:uid="{00000000-0005-0000-0000-000099180000}"/>
    <cellStyle name="Hyperlink 65 2" xfId="1829" xr:uid="{00000000-0005-0000-0000-00009A180000}"/>
    <cellStyle name="Hyperlink 66" xfId="1830" xr:uid="{00000000-0005-0000-0000-00009B180000}"/>
    <cellStyle name="Hyperlink 66 2" xfId="1831" xr:uid="{00000000-0005-0000-0000-00009C180000}"/>
    <cellStyle name="Hyperlink 67" xfId="1832" xr:uid="{00000000-0005-0000-0000-00009D180000}"/>
    <cellStyle name="Hyperlink 67 2" xfId="1833" xr:uid="{00000000-0005-0000-0000-00009E180000}"/>
    <cellStyle name="Hyperlink 68" xfId="1834" xr:uid="{00000000-0005-0000-0000-00009F180000}"/>
    <cellStyle name="Hyperlink 68 2" xfId="1835" xr:uid="{00000000-0005-0000-0000-0000A0180000}"/>
    <cellStyle name="Hyperlink 69" xfId="1836" xr:uid="{00000000-0005-0000-0000-0000A1180000}"/>
    <cellStyle name="Hyperlink 69 2" xfId="1837" xr:uid="{00000000-0005-0000-0000-0000A2180000}"/>
    <cellStyle name="Hyperlink 7" xfId="1838" xr:uid="{00000000-0005-0000-0000-0000A3180000}"/>
    <cellStyle name="Hyperlink 7 2" xfId="1839" xr:uid="{00000000-0005-0000-0000-0000A4180000}"/>
    <cellStyle name="Hyperlink 70" xfId="1840" xr:uid="{00000000-0005-0000-0000-0000A5180000}"/>
    <cellStyle name="Hyperlink 70 2" xfId="1841" xr:uid="{00000000-0005-0000-0000-0000A6180000}"/>
    <cellStyle name="Hyperlink 71" xfId="1842" xr:uid="{00000000-0005-0000-0000-0000A7180000}"/>
    <cellStyle name="Hyperlink 71 2" xfId="1843" xr:uid="{00000000-0005-0000-0000-0000A8180000}"/>
    <cellStyle name="Hyperlink 72" xfId="1844" xr:uid="{00000000-0005-0000-0000-0000A9180000}"/>
    <cellStyle name="Hyperlink 72 2" xfId="1845" xr:uid="{00000000-0005-0000-0000-0000AA180000}"/>
    <cellStyle name="Hyperlink 73" xfId="1846" xr:uid="{00000000-0005-0000-0000-0000AB180000}"/>
    <cellStyle name="Hyperlink 73 2" xfId="1847" xr:uid="{00000000-0005-0000-0000-0000AC180000}"/>
    <cellStyle name="Hyperlink 74" xfId="1848" xr:uid="{00000000-0005-0000-0000-0000AD180000}"/>
    <cellStyle name="Hyperlink 74 2" xfId="1849" xr:uid="{00000000-0005-0000-0000-0000AE180000}"/>
    <cellStyle name="Hyperlink 75" xfId="1850" xr:uid="{00000000-0005-0000-0000-0000AF180000}"/>
    <cellStyle name="Hyperlink 75 2" xfId="1851" xr:uid="{00000000-0005-0000-0000-0000B0180000}"/>
    <cellStyle name="Hyperlink 76" xfId="1852" xr:uid="{00000000-0005-0000-0000-0000B1180000}"/>
    <cellStyle name="Hyperlink 76 2" xfId="1853" xr:uid="{00000000-0005-0000-0000-0000B2180000}"/>
    <cellStyle name="Hyperlink 77" xfId="1854" xr:uid="{00000000-0005-0000-0000-0000B3180000}"/>
    <cellStyle name="Hyperlink 77 2" xfId="1855" xr:uid="{00000000-0005-0000-0000-0000B4180000}"/>
    <cellStyle name="Hyperlink 78" xfId="1856" xr:uid="{00000000-0005-0000-0000-0000B5180000}"/>
    <cellStyle name="Hyperlink 78 2" xfId="1857" xr:uid="{00000000-0005-0000-0000-0000B6180000}"/>
    <cellStyle name="Hyperlink 79" xfId="1858" xr:uid="{00000000-0005-0000-0000-0000B7180000}"/>
    <cellStyle name="Hyperlink 79 2" xfId="1859" xr:uid="{00000000-0005-0000-0000-0000B8180000}"/>
    <cellStyle name="Hyperlink 8" xfId="1860" xr:uid="{00000000-0005-0000-0000-0000B9180000}"/>
    <cellStyle name="Hyperlink 8 2" xfId="1861" xr:uid="{00000000-0005-0000-0000-0000BA180000}"/>
    <cellStyle name="Hyperlink 80" xfId="1862" xr:uid="{00000000-0005-0000-0000-0000BB180000}"/>
    <cellStyle name="Hyperlink 80 2" xfId="1863" xr:uid="{00000000-0005-0000-0000-0000BC180000}"/>
    <cellStyle name="Hyperlink 81" xfId="1864" xr:uid="{00000000-0005-0000-0000-0000BD180000}"/>
    <cellStyle name="Hyperlink 81 2" xfId="1865" xr:uid="{00000000-0005-0000-0000-0000BE180000}"/>
    <cellStyle name="Hyperlink 82" xfId="1866" xr:uid="{00000000-0005-0000-0000-0000BF180000}"/>
    <cellStyle name="Hyperlink 82 2" xfId="1867" xr:uid="{00000000-0005-0000-0000-0000C0180000}"/>
    <cellStyle name="Hyperlink 83" xfId="1868" xr:uid="{00000000-0005-0000-0000-0000C1180000}"/>
    <cellStyle name="Hyperlink 83 2" xfId="1869" xr:uid="{00000000-0005-0000-0000-0000C2180000}"/>
    <cellStyle name="Hyperlink 84" xfId="1870" xr:uid="{00000000-0005-0000-0000-0000C3180000}"/>
    <cellStyle name="Hyperlink 84 2" xfId="1871" xr:uid="{00000000-0005-0000-0000-0000C4180000}"/>
    <cellStyle name="Hyperlink 85" xfId="1872" xr:uid="{00000000-0005-0000-0000-0000C5180000}"/>
    <cellStyle name="Hyperlink 85 2" xfId="1873" xr:uid="{00000000-0005-0000-0000-0000C6180000}"/>
    <cellStyle name="Hyperlink 86" xfId="1874" xr:uid="{00000000-0005-0000-0000-0000C7180000}"/>
    <cellStyle name="Hyperlink 86 2" xfId="1875" xr:uid="{00000000-0005-0000-0000-0000C8180000}"/>
    <cellStyle name="Hyperlink 87" xfId="1876" xr:uid="{00000000-0005-0000-0000-0000C9180000}"/>
    <cellStyle name="Hyperlink 87 2" xfId="1877" xr:uid="{00000000-0005-0000-0000-0000CA180000}"/>
    <cellStyle name="Hyperlink 88" xfId="1878" xr:uid="{00000000-0005-0000-0000-0000CB180000}"/>
    <cellStyle name="Hyperlink 88 2" xfId="1879" xr:uid="{00000000-0005-0000-0000-0000CC180000}"/>
    <cellStyle name="Hyperlink 89" xfId="1880" xr:uid="{00000000-0005-0000-0000-0000CD180000}"/>
    <cellStyle name="Hyperlink 89 2" xfId="1881" xr:uid="{00000000-0005-0000-0000-0000CE180000}"/>
    <cellStyle name="Hyperlink 9" xfId="1882" xr:uid="{00000000-0005-0000-0000-0000CF180000}"/>
    <cellStyle name="Hyperlink 9 2" xfId="1883" xr:uid="{00000000-0005-0000-0000-0000D0180000}"/>
    <cellStyle name="Hyperlink 90" xfId="1884" xr:uid="{00000000-0005-0000-0000-0000D1180000}"/>
    <cellStyle name="Hyperlink 90 2" xfId="1885" xr:uid="{00000000-0005-0000-0000-0000D2180000}"/>
    <cellStyle name="Hyperlink 91" xfId="1886" xr:uid="{00000000-0005-0000-0000-0000D3180000}"/>
    <cellStyle name="Hyperlink 91 2" xfId="1887" xr:uid="{00000000-0005-0000-0000-0000D4180000}"/>
    <cellStyle name="Hyperlink 92" xfId="1888" xr:uid="{00000000-0005-0000-0000-0000D5180000}"/>
    <cellStyle name="Hyperlink 92 2" xfId="1889" xr:uid="{00000000-0005-0000-0000-0000D6180000}"/>
    <cellStyle name="Hyperlink 93" xfId="1890" xr:uid="{00000000-0005-0000-0000-0000D7180000}"/>
    <cellStyle name="Hyperlink 93 2" xfId="1891" xr:uid="{00000000-0005-0000-0000-0000D8180000}"/>
    <cellStyle name="Hyperlink 94" xfId="1892" xr:uid="{00000000-0005-0000-0000-0000D9180000}"/>
    <cellStyle name="Hyperlink 94 2" xfId="1893" xr:uid="{00000000-0005-0000-0000-0000DA180000}"/>
    <cellStyle name="Hyperlink 95" xfId="1894" xr:uid="{00000000-0005-0000-0000-0000DB180000}"/>
    <cellStyle name="Hyperlink 95 2" xfId="1895" xr:uid="{00000000-0005-0000-0000-0000DC180000}"/>
    <cellStyle name="Hyperlink 96" xfId="1896" xr:uid="{00000000-0005-0000-0000-0000DD180000}"/>
    <cellStyle name="Hyperlink 96 2" xfId="1897" xr:uid="{00000000-0005-0000-0000-0000DE180000}"/>
    <cellStyle name="Hyperlink 97" xfId="1898" xr:uid="{00000000-0005-0000-0000-0000DF180000}"/>
    <cellStyle name="Hyperlink 97 2" xfId="1899" xr:uid="{00000000-0005-0000-0000-0000E0180000}"/>
    <cellStyle name="Hyperlink 98" xfId="1900" xr:uid="{00000000-0005-0000-0000-0000E1180000}"/>
    <cellStyle name="Hyperlink 98 2" xfId="1901" xr:uid="{00000000-0005-0000-0000-0000E2180000}"/>
    <cellStyle name="Hyperlink 99" xfId="1902" xr:uid="{00000000-0005-0000-0000-0000E3180000}"/>
    <cellStyle name="Hyperlink 99 2" xfId="1903" xr:uid="{00000000-0005-0000-0000-0000E4180000}"/>
    <cellStyle name="Input" xfId="38" builtinId="20" customBuiltin="1"/>
    <cellStyle name="Input 10" xfId="6577" xr:uid="{00000000-0005-0000-0000-0000E5180000}"/>
    <cellStyle name="Input 11" xfId="6578" xr:uid="{00000000-0005-0000-0000-0000E6180000}"/>
    <cellStyle name="Input 12" xfId="6579" xr:uid="{00000000-0005-0000-0000-0000E7180000}"/>
    <cellStyle name="Input 13" xfId="6580" xr:uid="{00000000-0005-0000-0000-0000E8180000}"/>
    <cellStyle name="Input 14" xfId="6581" xr:uid="{00000000-0005-0000-0000-0000E9180000}"/>
    <cellStyle name="Input 15" xfId="6582" xr:uid="{00000000-0005-0000-0000-0000EA180000}"/>
    <cellStyle name="Input 16" xfId="6583" xr:uid="{00000000-0005-0000-0000-0000EB180000}"/>
    <cellStyle name="Input 17" xfId="6584" xr:uid="{00000000-0005-0000-0000-0000EC180000}"/>
    <cellStyle name="Input 18" xfId="6585" xr:uid="{00000000-0005-0000-0000-0000ED180000}"/>
    <cellStyle name="Input 19" xfId="6586" xr:uid="{00000000-0005-0000-0000-0000EE180000}"/>
    <cellStyle name="Input 2" xfId="1904" xr:uid="{00000000-0005-0000-0000-0000EF180000}"/>
    <cellStyle name="Input 2 2" xfId="1905" xr:uid="{00000000-0005-0000-0000-0000F0180000}"/>
    <cellStyle name="Input 2 2 2" xfId="1906" xr:uid="{00000000-0005-0000-0000-0000F1180000}"/>
    <cellStyle name="Input 2 2 2 2" xfId="1907" xr:uid="{00000000-0005-0000-0000-0000F2180000}"/>
    <cellStyle name="Input 2 2 3" xfId="1908" xr:uid="{00000000-0005-0000-0000-0000F3180000}"/>
    <cellStyle name="Input 2 2 4" xfId="6588" xr:uid="{00000000-0005-0000-0000-0000F4180000}"/>
    <cellStyle name="Input 2 3" xfId="1909" xr:uid="{00000000-0005-0000-0000-0000F5180000}"/>
    <cellStyle name="Input 2 3 2" xfId="1910" xr:uid="{00000000-0005-0000-0000-0000F6180000}"/>
    <cellStyle name="Input 2 4" xfId="1911" xr:uid="{00000000-0005-0000-0000-0000F7180000}"/>
    <cellStyle name="Input 2 5" xfId="6587" xr:uid="{00000000-0005-0000-0000-0000F8180000}"/>
    <cellStyle name="Input 20" xfId="6589" xr:uid="{00000000-0005-0000-0000-0000F9180000}"/>
    <cellStyle name="Input 21" xfId="6590" xr:uid="{00000000-0005-0000-0000-0000FA180000}"/>
    <cellStyle name="Input 22" xfId="6591" xr:uid="{00000000-0005-0000-0000-0000FB180000}"/>
    <cellStyle name="Input 23" xfId="6592" xr:uid="{00000000-0005-0000-0000-0000FC180000}"/>
    <cellStyle name="Input 24" xfId="6593" xr:uid="{00000000-0005-0000-0000-0000FD180000}"/>
    <cellStyle name="Input 25" xfId="6594" xr:uid="{00000000-0005-0000-0000-0000FE180000}"/>
    <cellStyle name="Input 26" xfId="6595" xr:uid="{00000000-0005-0000-0000-0000FF180000}"/>
    <cellStyle name="Input 27" xfId="6596" xr:uid="{00000000-0005-0000-0000-000000190000}"/>
    <cellStyle name="Input 28" xfId="6597" xr:uid="{00000000-0005-0000-0000-000001190000}"/>
    <cellStyle name="Input 29" xfId="6598" xr:uid="{00000000-0005-0000-0000-000002190000}"/>
    <cellStyle name="Input 3" xfId="1912" xr:uid="{00000000-0005-0000-0000-000003190000}"/>
    <cellStyle name="Input 3 2" xfId="6599" xr:uid="{00000000-0005-0000-0000-000004190000}"/>
    <cellStyle name="Input 30" xfId="6600" xr:uid="{00000000-0005-0000-0000-000005190000}"/>
    <cellStyle name="Input 31" xfId="6601" xr:uid="{00000000-0005-0000-0000-000006190000}"/>
    <cellStyle name="Input 32" xfId="6602" xr:uid="{00000000-0005-0000-0000-000007190000}"/>
    <cellStyle name="Input 33" xfId="6603" xr:uid="{00000000-0005-0000-0000-000008190000}"/>
    <cellStyle name="Input 34" xfId="6604" xr:uid="{00000000-0005-0000-0000-000009190000}"/>
    <cellStyle name="Input 35" xfId="6605" xr:uid="{00000000-0005-0000-0000-00000A190000}"/>
    <cellStyle name="Input 36" xfId="6606" xr:uid="{00000000-0005-0000-0000-00000B190000}"/>
    <cellStyle name="Input 37" xfId="6607" xr:uid="{00000000-0005-0000-0000-00000C190000}"/>
    <cellStyle name="Input 38" xfId="6608" xr:uid="{00000000-0005-0000-0000-00000D190000}"/>
    <cellStyle name="Input 39" xfId="6609" xr:uid="{00000000-0005-0000-0000-00000E190000}"/>
    <cellStyle name="Input 4" xfId="1913" xr:uid="{00000000-0005-0000-0000-00000F190000}"/>
    <cellStyle name="Input 4 2" xfId="1914" xr:uid="{00000000-0005-0000-0000-000010190000}"/>
    <cellStyle name="Input 4 2 2" xfId="1915" xr:uid="{00000000-0005-0000-0000-000011190000}"/>
    <cellStyle name="Input 4 3" xfId="1916" xr:uid="{00000000-0005-0000-0000-000012190000}"/>
    <cellStyle name="Input 4 4" xfId="6610" xr:uid="{00000000-0005-0000-0000-000013190000}"/>
    <cellStyle name="Input 40" xfId="6611" xr:uid="{00000000-0005-0000-0000-000014190000}"/>
    <cellStyle name="Input 41" xfId="6612" xr:uid="{00000000-0005-0000-0000-000015190000}"/>
    <cellStyle name="Input 42" xfId="6613" xr:uid="{00000000-0005-0000-0000-000016190000}"/>
    <cellStyle name="Input 43" xfId="6614" xr:uid="{00000000-0005-0000-0000-000017190000}"/>
    <cellStyle name="Input 44" xfId="6615" xr:uid="{00000000-0005-0000-0000-000018190000}"/>
    <cellStyle name="Input 45" xfId="6616" xr:uid="{00000000-0005-0000-0000-000019190000}"/>
    <cellStyle name="Input 46" xfId="6617" xr:uid="{00000000-0005-0000-0000-00001A190000}"/>
    <cellStyle name="Input 47" xfId="6618" xr:uid="{00000000-0005-0000-0000-00001B190000}"/>
    <cellStyle name="Input 48" xfId="6619" xr:uid="{00000000-0005-0000-0000-00001C190000}"/>
    <cellStyle name="Input 49" xfId="6620" xr:uid="{00000000-0005-0000-0000-00001D190000}"/>
    <cellStyle name="Input 5" xfId="6621" xr:uid="{00000000-0005-0000-0000-00001E190000}"/>
    <cellStyle name="Input 50" xfId="6622" xr:uid="{00000000-0005-0000-0000-00001F190000}"/>
    <cellStyle name="Input 51" xfId="6623" xr:uid="{00000000-0005-0000-0000-000020190000}"/>
    <cellStyle name="Input 52" xfId="6624" xr:uid="{00000000-0005-0000-0000-000021190000}"/>
    <cellStyle name="Input 53" xfId="6625" xr:uid="{00000000-0005-0000-0000-000022190000}"/>
    <cellStyle name="Input 54" xfId="6626" xr:uid="{00000000-0005-0000-0000-000023190000}"/>
    <cellStyle name="Input 6" xfId="6627" xr:uid="{00000000-0005-0000-0000-000024190000}"/>
    <cellStyle name="Input 7" xfId="6628" xr:uid="{00000000-0005-0000-0000-000025190000}"/>
    <cellStyle name="Input 8" xfId="6629" xr:uid="{00000000-0005-0000-0000-000026190000}"/>
    <cellStyle name="Input 9" xfId="6630" xr:uid="{00000000-0005-0000-0000-000027190000}"/>
    <cellStyle name="Link Currency (0)" xfId="6631" xr:uid="{00000000-0005-0000-0000-000028190000}"/>
    <cellStyle name="Link Currency (2)" xfId="6632" xr:uid="{00000000-0005-0000-0000-000029190000}"/>
    <cellStyle name="Link Units (0)" xfId="6633" xr:uid="{00000000-0005-0000-0000-00002A190000}"/>
    <cellStyle name="Link Units (1)" xfId="6634" xr:uid="{00000000-0005-0000-0000-00002B190000}"/>
    <cellStyle name="Link Units (2)" xfId="6635" xr:uid="{00000000-0005-0000-0000-00002C190000}"/>
    <cellStyle name="Linked Cell" xfId="41" builtinId="24" customBuiltin="1"/>
    <cellStyle name="Linked Cell 10" xfId="6636" xr:uid="{00000000-0005-0000-0000-00002D190000}"/>
    <cellStyle name="Linked Cell 11" xfId="6637" xr:uid="{00000000-0005-0000-0000-00002E190000}"/>
    <cellStyle name="Linked Cell 12" xfId="6638" xr:uid="{00000000-0005-0000-0000-00002F190000}"/>
    <cellStyle name="Linked Cell 13" xfId="6639" xr:uid="{00000000-0005-0000-0000-000030190000}"/>
    <cellStyle name="Linked Cell 14" xfId="6640" xr:uid="{00000000-0005-0000-0000-000031190000}"/>
    <cellStyle name="Linked Cell 15" xfId="6641" xr:uid="{00000000-0005-0000-0000-000032190000}"/>
    <cellStyle name="Linked Cell 16" xfId="6642" xr:uid="{00000000-0005-0000-0000-000033190000}"/>
    <cellStyle name="Linked Cell 17" xfId="6643" xr:uid="{00000000-0005-0000-0000-000034190000}"/>
    <cellStyle name="Linked Cell 18" xfId="6644" xr:uid="{00000000-0005-0000-0000-000035190000}"/>
    <cellStyle name="Linked Cell 19" xfId="6645" xr:uid="{00000000-0005-0000-0000-000036190000}"/>
    <cellStyle name="Linked Cell 2" xfId="1917" xr:uid="{00000000-0005-0000-0000-000037190000}"/>
    <cellStyle name="Linked Cell 2 2" xfId="6647" xr:uid="{00000000-0005-0000-0000-000038190000}"/>
    <cellStyle name="Linked Cell 2 3" xfId="6646" xr:uid="{00000000-0005-0000-0000-000039190000}"/>
    <cellStyle name="Linked Cell 20" xfId="6648" xr:uid="{00000000-0005-0000-0000-00003A190000}"/>
    <cellStyle name="Linked Cell 21" xfId="6649" xr:uid="{00000000-0005-0000-0000-00003B190000}"/>
    <cellStyle name="Linked Cell 22" xfId="6650" xr:uid="{00000000-0005-0000-0000-00003C190000}"/>
    <cellStyle name="Linked Cell 23" xfId="6651" xr:uid="{00000000-0005-0000-0000-00003D190000}"/>
    <cellStyle name="Linked Cell 24" xfId="6652" xr:uid="{00000000-0005-0000-0000-00003E190000}"/>
    <cellStyle name="Linked Cell 25" xfId="6653" xr:uid="{00000000-0005-0000-0000-00003F190000}"/>
    <cellStyle name="Linked Cell 26" xfId="6654" xr:uid="{00000000-0005-0000-0000-000040190000}"/>
    <cellStyle name="Linked Cell 27" xfId="6655" xr:uid="{00000000-0005-0000-0000-000041190000}"/>
    <cellStyle name="Linked Cell 28" xfId="6656" xr:uid="{00000000-0005-0000-0000-000042190000}"/>
    <cellStyle name="Linked Cell 29" xfId="6657" xr:uid="{00000000-0005-0000-0000-000043190000}"/>
    <cellStyle name="Linked Cell 3" xfId="1918" xr:uid="{00000000-0005-0000-0000-000044190000}"/>
    <cellStyle name="Linked Cell 3 2" xfId="6658" xr:uid="{00000000-0005-0000-0000-000045190000}"/>
    <cellStyle name="Linked Cell 30" xfId="6659" xr:uid="{00000000-0005-0000-0000-000046190000}"/>
    <cellStyle name="Linked Cell 31" xfId="6660" xr:uid="{00000000-0005-0000-0000-000047190000}"/>
    <cellStyle name="Linked Cell 32" xfId="6661" xr:uid="{00000000-0005-0000-0000-000048190000}"/>
    <cellStyle name="Linked Cell 33" xfId="6662" xr:uid="{00000000-0005-0000-0000-000049190000}"/>
    <cellStyle name="Linked Cell 34" xfId="6663" xr:uid="{00000000-0005-0000-0000-00004A190000}"/>
    <cellStyle name="Linked Cell 35" xfId="6664" xr:uid="{00000000-0005-0000-0000-00004B190000}"/>
    <cellStyle name="Linked Cell 36" xfId="6665" xr:uid="{00000000-0005-0000-0000-00004C190000}"/>
    <cellStyle name="Linked Cell 37" xfId="6666" xr:uid="{00000000-0005-0000-0000-00004D190000}"/>
    <cellStyle name="Linked Cell 38" xfId="6667" xr:uid="{00000000-0005-0000-0000-00004E190000}"/>
    <cellStyle name="Linked Cell 39" xfId="6668" xr:uid="{00000000-0005-0000-0000-00004F190000}"/>
    <cellStyle name="Linked Cell 4" xfId="1919" xr:uid="{00000000-0005-0000-0000-000050190000}"/>
    <cellStyle name="Linked Cell 4 2" xfId="6669" xr:uid="{00000000-0005-0000-0000-000051190000}"/>
    <cellStyle name="Linked Cell 40" xfId="6670" xr:uid="{00000000-0005-0000-0000-000052190000}"/>
    <cellStyle name="Linked Cell 41" xfId="6671" xr:uid="{00000000-0005-0000-0000-000053190000}"/>
    <cellStyle name="Linked Cell 42" xfId="6672" xr:uid="{00000000-0005-0000-0000-000054190000}"/>
    <cellStyle name="Linked Cell 43" xfId="6673" xr:uid="{00000000-0005-0000-0000-000055190000}"/>
    <cellStyle name="Linked Cell 44" xfId="6674" xr:uid="{00000000-0005-0000-0000-000056190000}"/>
    <cellStyle name="Linked Cell 45" xfId="6675" xr:uid="{00000000-0005-0000-0000-000057190000}"/>
    <cellStyle name="Linked Cell 46" xfId="6676" xr:uid="{00000000-0005-0000-0000-000058190000}"/>
    <cellStyle name="Linked Cell 47" xfId="6677" xr:uid="{00000000-0005-0000-0000-000059190000}"/>
    <cellStyle name="Linked Cell 48" xfId="6678" xr:uid="{00000000-0005-0000-0000-00005A190000}"/>
    <cellStyle name="Linked Cell 49" xfId="6679" xr:uid="{00000000-0005-0000-0000-00005B190000}"/>
    <cellStyle name="Linked Cell 5" xfId="6680" xr:uid="{00000000-0005-0000-0000-00005C190000}"/>
    <cellStyle name="Linked Cell 50" xfId="6681" xr:uid="{00000000-0005-0000-0000-00005D190000}"/>
    <cellStyle name="Linked Cell 51" xfId="6682" xr:uid="{00000000-0005-0000-0000-00005E190000}"/>
    <cellStyle name="Linked Cell 52" xfId="6683" xr:uid="{00000000-0005-0000-0000-00005F190000}"/>
    <cellStyle name="Linked Cell 53" xfId="6684" xr:uid="{00000000-0005-0000-0000-000060190000}"/>
    <cellStyle name="Linked Cell 54" xfId="6685" xr:uid="{00000000-0005-0000-0000-000061190000}"/>
    <cellStyle name="Linked Cell 6" xfId="6686" xr:uid="{00000000-0005-0000-0000-000062190000}"/>
    <cellStyle name="Linked Cell 7" xfId="6687" xr:uid="{00000000-0005-0000-0000-000063190000}"/>
    <cellStyle name="Linked Cell 8" xfId="6688" xr:uid="{00000000-0005-0000-0000-000064190000}"/>
    <cellStyle name="Linked Cell 9" xfId="6689" xr:uid="{00000000-0005-0000-0000-000065190000}"/>
    <cellStyle name="Neutral" xfId="37" builtinId="28" customBuiltin="1"/>
    <cellStyle name="Neutral 10" xfId="6690" xr:uid="{00000000-0005-0000-0000-000066190000}"/>
    <cellStyle name="Neutral 11" xfId="6691" xr:uid="{00000000-0005-0000-0000-000067190000}"/>
    <cellStyle name="Neutral 12" xfId="6692" xr:uid="{00000000-0005-0000-0000-000068190000}"/>
    <cellStyle name="Neutral 13" xfId="6693" xr:uid="{00000000-0005-0000-0000-000069190000}"/>
    <cellStyle name="Neutral 14" xfId="6694" xr:uid="{00000000-0005-0000-0000-00006A190000}"/>
    <cellStyle name="Neutral 15" xfId="6695" xr:uid="{00000000-0005-0000-0000-00006B190000}"/>
    <cellStyle name="Neutral 16" xfId="6696" xr:uid="{00000000-0005-0000-0000-00006C190000}"/>
    <cellStyle name="Neutral 17" xfId="6697" xr:uid="{00000000-0005-0000-0000-00006D190000}"/>
    <cellStyle name="Neutral 18" xfId="6698" xr:uid="{00000000-0005-0000-0000-00006E190000}"/>
    <cellStyle name="Neutral 19" xfId="6699" xr:uid="{00000000-0005-0000-0000-00006F190000}"/>
    <cellStyle name="Neutral 2" xfId="1920" xr:uid="{00000000-0005-0000-0000-000070190000}"/>
    <cellStyle name="Neutral 2 2" xfId="6701" xr:uid="{00000000-0005-0000-0000-000071190000}"/>
    <cellStyle name="Neutral 2 3" xfId="6700" xr:uid="{00000000-0005-0000-0000-000072190000}"/>
    <cellStyle name="Neutral 20" xfId="6702" xr:uid="{00000000-0005-0000-0000-000073190000}"/>
    <cellStyle name="Neutral 21" xfId="6703" xr:uid="{00000000-0005-0000-0000-000074190000}"/>
    <cellStyle name="Neutral 22" xfId="6704" xr:uid="{00000000-0005-0000-0000-000075190000}"/>
    <cellStyle name="Neutral 23" xfId="6705" xr:uid="{00000000-0005-0000-0000-000076190000}"/>
    <cellStyle name="Neutral 24" xfId="6706" xr:uid="{00000000-0005-0000-0000-000077190000}"/>
    <cellStyle name="Neutral 25" xfId="6707" xr:uid="{00000000-0005-0000-0000-000078190000}"/>
    <cellStyle name="Neutral 26" xfId="6708" xr:uid="{00000000-0005-0000-0000-000079190000}"/>
    <cellStyle name="Neutral 27" xfId="6709" xr:uid="{00000000-0005-0000-0000-00007A190000}"/>
    <cellStyle name="Neutral 28" xfId="6710" xr:uid="{00000000-0005-0000-0000-00007B190000}"/>
    <cellStyle name="Neutral 29" xfId="6711" xr:uid="{00000000-0005-0000-0000-00007C190000}"/>
    <cellStyle name="Neutral 3" xfId="1921" xr:uid="{00000000-0005-0000-0000-00007D190000}"/>
    <cellStyle name="Neutral 3 2" xfId="6712" xr:uid="{00000000-0005-0000-0000-00007E190000}"/>
    <cellStyle name="Neutral 30" xfId="6713" xr:uid="{00000000-0005-0000-0000-00007F190000}"/>
    <cellStyle name="Neutral 31" xfId="6714" xr:uid="{00000000-0005-0000-0000-000080190000}"/>
    <cellStyle name="Neutral 32" xfId="6715" xr:uid="{00000000-0005-0000-0000-000081190000}"/>
    <cellStyle name="Neutral 33" xfId="6716" xr:uid="{00000000-0005-0000-0000-000082190000}"/>
    <cellStyle name="Neutral 34" xfId="6717" xr:uid="{00000000-0005-0000-0000-000083190000}"/>
    <cellStyle name="Neutral 35" xfId="6718" xr:uid="{00000000-0005-0000-0000-000084190000}"/>
    <cellStyle name="Neutral 36" xfId="6719" xr:uid="{00000000-0005-0000-0000-000085190000}"/>
    <cellStyle name="Neutral 37" xfId="6720" xr:uid="{00000000-0005-0000-0000-000086190000}"/>
    <cellStyle name="Neutral 38" xfId="6721" xr:uid="{00000000-0005-0000-0000-000087190000}"/>
    <cellStyle name="Neutral 39" xfId="6722" xr:uid="{00000000-0005-0000-0000-000088190000}"/>
    <cellStyle name="Neutral 4" xfId="1922" xr:uid="{00000000-0005-0000-0000-000089190000}"/>
    <cellStyle name="Neutral 4 2" xfId="6723" xr:uid="{00000000-0005-0000-0000-00008A190000}"/>
    <cellStyle name="Neutral 40" xfId="6724" xr:uid="{00000000-0005-0000-0000-00008B190000}"/>
    <cellStyle name="Neutral 41" xfId="6725" xr:uid="{00000000-0005-0000-0000-00008C190000}"/>
    <cellStyle name="Neutral 42" xfId="6726" xr:uid="{00000000-0005-0000-0000-00008D190000}"/>
    <cellStyle name="Neutral 43" xfId="6727" xr:uid="{00000000-0005-0000-0000-00008E190000}"/>
    <cellStyle name="Neutral 44" xfId="6728" xr:uid="{00000000-0005-0000-0000-00008F190000}"/>
    <cellStyle name="Neutral 45" xfId="6729" xr:uid="{00000000-0005-0000-0000-000090190000}"/>
    <cellStyle name="Neutral 46" xfId="6730" xr:uid="{00000000-0005-0000-0000-000091190000}"/>
    <cellStyle name="Neutral 47" xfId="6731" xr:uid="{00000000-0005-0000-0000-000092190000}"/>
    <cellStyle name="Neutral 48" xfId="6732" xr:uid="{00000000-0005-0000-0000-000093190000}"/>
    <cellStyle name="Neutral 49" xfId="6733" xr:uid="{00000000-0005-0000-0000-000094190000}"/>
    <cellStyle name="Neutral 5" xfId="6734" xr:uid="{00000000-0005-0000-0000-000095190000}"/>
    <cellStyle name="Neutral 50" xfId="6735" xr:uid="{00000000-0005-0000-0000-000096190000}"/>
    <cellStyle name="Neutral 51" xfId="6736" xr:uid="{00000000-0005-0000-0000-000097190000}"/>
    <cellStyle name="Neutral 52" xfId="6737" xr:uid="{00000000-0005-0000-0000-000098190000}"/>
    <cellStyle name="Neutral 53" xfId="6738" xr:uid="{00000000-0005-0000-0000-000099190000}"/>
    <cellStyle name="Neutral 54" xfId="6739" xr:uid="{00000000-0005-0000-0000-00009A190000}"/>
    <cellStyle name="Neutral 55" xfId="56142" xr:uid="{2A52B9EC-C9A3-439D-9912-61326406BC48}"/>
    <cellStyle name="Neutral 6" xfId="6740" xr:uid="{00000000-0005-0000-0000-00009B190000}"/>
    <cellStyle name="Neutral 7" xfId="6741" xr:uid="{00000000-0005-0000-0000-00009C190000}"/>
    <cellStyle name="Neutral 8" xfId="6742" xr:uid="{00000000-0005-0000-0000-00009D190000}"/>
    <cellStyle name="Neutral 9" xfId="6743" xr:uid="{00000000-0005-0000-0000-00009E190000}"/>
    <cellStyle name="Normal" xfId="0" builtinId="0"/>
    <cellStyle name="Normal 10" xfId="18" xr:uid="{00000000-0005-0000-0000-00009F190000}"/>
    <cellStyle name="Normal 10 10" xfId="6745" xr:uid="{00000000-0005-0000-0000-0000A0190000}"/>
    <cellStyle name="Normal 10 10 2" xfId="6746" xr:uid="{00000000-0005-0000-0000-0000A1190000}"/>
    <cellStyle name="Normal 10 10 2 2" xfId="6747" xr:uid="{00000000-0005-0000-0000-0000A2190000}"/>
    <cellStyle name="Normal 10 10 2 2 2" xfId="6748" xr:uid="{00000000-0005-0000-0000-0000A3190000}"/>
    <cellStyle name="Normal 10 10 2 2 2 2" xfId="6749" xr:uid="{00000000-0005-0000-0000-0000A4190000}"/>
    <cellStyle name="Normal 10 10 2 2 2 2 2" xfId="6750" xr:uid="{00000000-0005-0000-0000-0000A5190000}"/>
    <cellStyle name="Normal 10 10 2 2 2 3" xfId="6751" xr:uid="{00000000-0005-0000-0000-0000A6190000}"/>
    <cellStyle name="Normal 10 10 2 2 3" xfId="6752" xr:uid="{00000000-0005-0000-0000-0000A7190000}"/>
    <cellStyle name="Normal 10 10 2 2 3 2" xfId="6753" xr:uid="{00000000-0005-0000-0000-0000A8190000}"/>
    <cellStyle name="Normal 10 10 2 2 4" xfId="6754" xr:uid="{00000000-0005-0000-0000-0000A9190000}"/>
    <cellStyle name="Normal 10 10 2 3" xfId="6755" xr:uid="{00000000-0005-0000-0000-0000AA190000}"/>
    <cellStyle name="Normal 10 10 2 3 2" xfId="6756" xr:uid="{00000000-0005-0000-0000-0000AB190000}"/>
    <cellStyle name="Normal 10 10 2 3 2 2" xfId="6757" xr:uid="{00000000-0005-0000-0000-0000AC190000}"/>
    <cellStyle name="Normal 10 10 2 3 3" xfId="6758" xr:uid="{00000000-0005-0000-0000-0000AD190000}"/>
    <cellStyle name="Normal 10 10 2 4" xfId="6759" xr:uid="{00000000-0005-0000-0000-0000AE190000}"/>
    <cellStyle name="Normal 10 10 2 4 2" xfId="6760" xr:uid="{00000000-0005-0000-0000-0000AF190000}"/>
    <cellStyle name="Normal 10 10 2 5" xfId="6761" xr:uid="{00000000-0005-0000-0000-0000B0190000}"/>
    <cellStyle name="Normal 10 10 3" xfId="6762" xr:uid="{00000000-0005-0000-0000-0000B1190000}"/>
    <cellStyle name="Normal 10 10 3 2" xfId="6763" xr:uid="{00000000-0005-0000-0000-0000B2190000}"/>
    <cellStyle name="Normal 10 10 3 2 2" xfId="6764" xr:uid="{00000000-0005-0000-0000-0000B3190000}"/>
    <cellStyle name="Normal 10 10 3 2 2 2" xfId="6765" xr:uid="{00000000-0005-0000-0000-0000B4190000}"/>
    <cellStyle name="Normal 10 10 3 2 3" xfId="6766" xr:uid="{00000000-0005-0000-0000-0000B5190000}"/>
    <cellStyle name="Normal 10 10 3 3" xfId="6767" xr:uid="{00000000-0005-0000-0000-0000B6190000}"/>
    <cellStyle name="Normal 10 10 3 3 2" xfId="6768" xr:uid="{00000000-0005-0000-0000-0000B7190000}"/>
    <cellStyle name="Normal 10 10 3 4" xfId="6769" xr:uid="{00000000-0005-0000-0000-0000B8190000}"/>
    <cellStyle name="Normal 10 10 4" xfId="6770" xr:uid="{00000000-0005-0000-0000-0000B9190000}"/>
    <cellStyle name="Normal 10 10 4 2" xfId="6771" xr:uid="{00000000-0005-0000-0000-0000BA190000}"/>
    <cellStyle name="Normal 10 10 4 2 2" xfId="6772" xr:uid="{00000000-0005-0000-0000-0000BB190000}"/>
    <cellStyle name="Normal 10 10 4 3" xfId="6773" xr:uid="{00000000-0005-0000-0000-0000BC190000}"/>
    <cellStyle name="Normal 10 10 5" xfId="6774" xr:uid="{00000000-0005-0000-0000-0000BD190000}"/>
    <cellStyle name="Normal 10 10 5 2" xfId="6775" xr:uid="{00000000-0005-0000-0000-0000BE190000}"/>
    <cellStyle name="Normal 10 10 6" xfId="6776" xr:uid="{00000000-0005-0000-0000-0000BF190000}"/>
    <cellStyle name="Normal 10 11" xfId="6777" xr:uid="{00000000-0005-0000-0000-0000C0190000}"/>
    <cellStyle name="Normal 10 11 2" xfId="6778" xr:uid="{00000000-0005-0000-0000-0000C1190000}"/>
    <cellStyle name="Normal 10 11 2 2" xfId="6779" xr:uid="{00000000-0005-0000-0000-0000C2190000}"/>
    <cellStyle name="Normal 10 11 2 2 2" xfId="6780" xr:uid="{00000000-0005-0000-0000-0000C3190000}"/>
    <cellStyle name="Normal 10 11 2 2 2 2" xfId="6781" xr:uid="{00000000-0005-0000-0000-0000C4190000}"/>
    <cellStyle name="Normal 10 11 2 2 2 2 2" xfId="6782" xr:uid="{00000000-0005-0000-0000-0000C5190000}"/>
    <cellStyle name="Normal 10 11 2 2 2 3" xfId="6783" xr:uid="{00000000-0005-0000-0000-0000C6190000}"/>
    <cellStyle name="Normal 10 11 2 2 3" xfId="6784" xr:uid="{00000000-0005-0000-0000-0000C7190000}"/>
    <cellStyle name="Normal 10 11 2 2 3 2" xfId="6785" xr:uid="{00000000-0005-0000-0000-0000C8190000}"/>
    <cellStyle name="Normal 10 11 2 2 4" xfId="6786" xr:uid="{00000000-0005-0000-0000-0000C9190000}"/>
    <cellStyle name="Normal 10 11 2 3" xfId="6787" xr:uid="{00000000-0005-0000-0000-0000CA190000}"/>
    <cellStyle name="Normal 10 11 2 3 2" xfId="6788" xr:uid="{00000000-0005-0000-0000-0000CB190000}"/>
    <cellStyle name="Normal 10 11 2 3 2 2" xfId="6789" xr:uid="{00000000-0005-0000-0000-0000CC190000}"/>
    <cellStyle name="Normal 10 11 2 3 3" xfId="6790" xr:uid="{00000000-0005-0000-0000-0000CD190000}"/>
    <cellStyle name="Normal 10 11 2 4" xfId="6791" xr:uid="{00000000-0005-0000-0000-0000CE190000}"/>
    <cellStyle name="Normal 10 11 2 4 2" xfId="6792" xr:uid="{00000000-0005-0000-0000-0000CF190000}"/>
    <cellStyle name="Normal 10 11 2 5" xfId="6793" xr:uid="{00000000-0005-0000-0000-0000D0190000}"/>
    <cellStyle name="Normal 10 11 3" xfId="6794" xr:uid="{00000000-0005-0000-0000-0000D1190000}"/>
    <cellStyle name="Normal 10 11 3 2" xfId="6795" xr:uid="{00000000-0005-0000-0000-0000D2190000}"/>
    <cellStyle name="Normal 10 11 3 2 2" xfId="6796" xr:uid="{00000000-0005-0000-0000-0000D3190000}"/>
    <cellStyle name="Normal 10 11 3 2 2 2" xfId="6797" xr:uid="{00000000-0005-0000-0000-0000D4190000}"/>
    <cellStyle name="Normal 10 11 3 2 3" xfId="6798" xr:uid="{00000000-0005-0000-0000-0000D5190000}"/>
    <cellStyle name="Normal 10 11 3 3" xfId="6799" xr:uid="{00000000-0005-0000-0000-0000D6190000}"/>
    <cellStyle name="Normal 10 11 3 3 2" xfId="6800" xr:uid="{00000000-0005-0000-0000-0000D7190000}"/>
    <cellStyle name="Normal 10 11 3 4" xfId="6801" xr:uid="{00000000-0005-0000-0000-0000D8190000}"/>
    <cellStyle name="Normal 10 11 4" xfId="6802" xr:uid="{00000000-0005-0000-0000-0000D9190000}"/>
    <cellStyle name="Normal 10 11 4 2" xfId="6803" xr:uid="{00000000-0005-0000-0000-0000DA190000}"/>
    <cellStyle name="Normal 10 11 4 2 2" xfId="6804" xr:uid="{00000000-0005-0000-0000-0000DB190000}"/>
    <cellStyle name="Normal 10 11 4 3" xfId="6805" xr:uid="{00000000-0005-0000-0000-0000DC190000}"/>
    <cellStyle name="Normal 10 11 5" xfId="6806" xr:uid="{00000000-0005-0000-0000-0000DD190000}"/>
    <cellStyle name="Normal 10 11 5 2" xfId="6807" xr:uid="{00000000-0005-0000-0000-0000DE190000}"/>
    <cellStyle name="Normal 10 11 6" xfId="6808" xr:uid="{00000000-0005-0000-0000-0000DF190000}"/>
    <cellStyle name="Normal 10 12" xfId="6809" xr:uid="{00000000-0005-0000-0000-0000E0190000}"/>
    <cellStyle name="Normal 10 12 2" xfId="6810" xr:uid="{00000000-0005-0000-0000-0000E1190000}"/>
    <cellStyle name="Normal 10 12 2 2" xfId="6811" xr:uid="{00000000-0005-0000-0000-0000E2190000}"/>
    <cellStyle name="Normal 10 12 2 2 2" xfId="6812" xr:uid="{00000000-0005-0000-0000-0000E3190000}"/>
    <cellStyle name="Normal 10 12 2 2 2 2" xfId="6813" xr:uid="{00000000-0005-0000-0000-0000E4190000}"/>
    <cellStyle name="Normal 10 12 2 2 3" xfId="6814" xr:uid="{00000000-0005-0000-0000-0000E5190000}"/>
    <cellStyle name="Normal 10 12 2 3" xfId="6815" xr:uid="{00000000-0005-0000-0000-0000E6190000}"/>
    <cellStyle name="Normal 10 12 2 3 2" xfId="6816" xr:uid="{00000000-0005-0000-0000-0000E7190000}"/>
    <cellStyle name="Normal 10 12 2 4" xfId="6817" xr:uid="{00000000-0005-0000-0000-0000E8190000}"/>
    <cellStyle name="Normal 10 12 3" xfId="6818" xr:uid="{00000000-0005-0000-0000-0000E9190000}"/>
    <cellStyle name="Normal 10 12 3 2" xfId="6819" xr:uid="{00000000-0005-0000-0000-0000EA190000}"/>
    <cellStyle name="Normal 10 12 3 2 2" xfId="6820" xr:uid="{00000000-0005-0000-0000-0000EB190000}"/>
    <cellStyle name="Normal 10 12 3 3" xfId="6821" xr:uid="{00000000-0005-0000-0000-0000EC190000}"/>
    <cellStyle name="Normal 10 12 4" xfId="6822" xr:uid="{00000000-0005-0000-0000-0000ED190000}"/>
    <cellStyle name="Normal 10 12 4 2" xfId="6823" xr:uid="{00000000-0005-0000-0000-0000EE190000}"/>
    <cellStyle name="Normal 10 12 5" xfId="6824" xr:uid="{00000000-0005-0000-0000-0000EF190000}"/>
    <cellStyle name="Normal 10 13" xfId="6825" xr:uid="{00000000-0005-0000-0000-0000F0190000}"/>
    <cellStyle name="Normal 10 13 2" xfId="6826" xr:uid="{00000000-0005-0000-0000-0000F1190000}"/>
    <cellStyle name="Normal 10 13 2 2" xfId="6827" xr:uid="{00000000-0005-0000-0000-0000F2190000}"/>
    <cellStyle name="Normal 10 13 2 2 2" xfId="6828" xr:uid="{00000000-0005-0000-0000-0000F3190000}"/>
    <cellStyle name="Normal 10 13 2 2 2 2" xfId="6829" xr:uid="{00000000-0005-0000-0000-0000F4190000}"/>
    <cellStyle name="Normal 10 13 2 2 3" xfId="6830" xr:uid="{00000000-0005-0000-0000-0000F5190000}"/>
    <cellStyle name="Normal 10 13 2 3" xfId="6831" xr:uid="{00000000-0005-0000-0000-0000F6190000}"/>
    <cellStyle name="Normal 10 13 2 3 2" xfId="6832" xr:uid="{00000000-0005-0000-0000-0000F7190000}"/>
    <cellStyle name="Normal 10 13 2 4" xfId="6833" xr:uid="{00000000-0005-0000-0000-0000F8190000}"/>
    <cellStyle name="Normal 10 13 3" xfId="6834" xr:uid="{00000000-0005-0000-0000-0000F9190000}"/>
    <cellStyle name="Normal 10 13 3 2" xfId="6835" xr:uid="{00000000-0005-0000-0000-0000FA190000}"/>
    <cellStyle name="Normal 10 13 3 2 2" xfId="6836" xr:uid="{00000000-0005-0000-0000-0000FB190000}"/>
    <cellStyle name="Normal 10 13 3 3" xfId="6837" xr:uid="{00000000-0005-0000-0000-0000FC190000}"/>
    <cellStyle name="Normal 10 13 4" xfId="6838" xr:uid="{00000000-0005-0000-0000-0000FD190000}"/>
    <cellStyle name="Normal 10 13 4 2" xfId="6839" xr:uid="{00000000-0005-0000-0000-0000FE190000}"/>
    <cellStyle name="Normal 10 13 5" xfId="6840" xr:uid="{00000000-0005-0000-0000-0000FF190000}"/>
    <cellStyle name="Normal 10 14" xfId="6841" xr:uid="{00000000-0005-0000-0000-0000001A0000}"/>
    <cellStyle name="Normal 10 14 2" xfId="6842" xr:uid="{00000000-0005-0000-0000-0000011A0000}"/>
    <cellStyle name="Normal 10 14 2 2" xfId="6843" xr:uid="{00000000-0005-0000-0000-0000021A0000}"/>
    <cellStyle name="Normal 10 14 2 2 2" xfId="6844" xr:uid="{00000000-0005-0000-0000-0000031A0000}"/>
    <cellStyle name="Normal 10 14 2 2 2 2" xfId="6845" xr:uid="{00000000-0005-0000-0000-0000041A0000}"/>
    <cellStyle name="Normal 10 14 2 2 3" xfId="6846" xr:uid="{00000000-0005-0000-0000-0000051A0000}"/>
    <cellStyle name="Normal 10 14 2 3" xfId="6847" xr:uid="{00000000-0005-0000-0000-0000061A0000}"/>
    <cellStyle name="Normal 10 14 2 3 2" xfId="6848" xr:uid="{00000000-0005-0000-0000-0000071A0000}"/>
    <cellStyle name="Normal 10 14 2 4" xfId="6849" xr:uid="{00000000-0005-0000-0000-0000081A0000}"/>
    <cellStyle name="Normal 10 14 3" xfId="6850" xr:uid="{00000000-0005-0000-0000-0000091A0000}"/>
    <cellStyle name="Normal 10 14 3 2" xfId="6851" xr:uid="{00000000-0005-0000-0000-00000A1A0000}"/>
    <cellStyle name="Normal 10 14 3 2 2" xfId="6852" xr:uid="{00000000-0005-0000-0000-00000B1A0000}"/>
    <cellStyle name="Normal 10 14 3 3" xfId="6853" xr:uid="{00000000-0005-0000-0000-00000C1A0000}"/>
    <cellStyle name="Normal 10 14 4" xfId="6854" xr:uid="{00000000-0005-0000-0000-00000D1A0000}"/>
    <cellStyle name="Normal 10 14 4 2" xfId="6855" xr:uid="{00000000-0005-0000-0000-00000E1A0000}"/>
    <cellStyle name="Normal 10 14 5" xfId="6856" xr:uid="{00000000-0005-0000-0000-00000F1A0000}"/>
    <cellStyle name="Normal 10 15" xfId="6857" xr:uid="{00000000-0005-0000-0000-0000101A0000}"/>
    <cellStyle name="Normal 10 15 2" xfId="6858" xr:uid="{00000000-0005-0000-0000-0000111A0000}"/>
    <cellStyle name="Normal 10 15 2 2" xfId="6859" xr:uid="{00000000-0005-0000-0000-0000121A0000}"/>
    <cellStyle name="Normal 10 15 2 2 2" xfId="6860" xr:uid="{00000000-0005-0000-0000-0000131A0000}"/>
    <cellStyle name="Normal 10 15 2 2 2 2" xfId="6861" xr:uid="{00000000-0005-0000-0000-0000141A0000}"/>
    <cellStyle name="Normal 10 15 2 2 3" xfId="6862" xr:uid="{00000000-0005-0000-0000-0000151A0000}"/>
    <cellStyle name="Normal 10 15 2 3" xfId="6863" xr:uid="{00000000-0005-0000-0000-0000161A0000}"/>
    <cellStyle name="Normal 10 15 2 3 2" xfId="6864" xr:uid="{00000000-0005-0000-0000-0000171A0000}"/>
    <cellStyle name="Normal 10 15 2 4" xfId="6865" xr:uid="{00000000-0005-0000-0000-0000181A0000}"/>
    <cellStyle name="Normal 10 15 3" xfId="6866" xr:uid="{00000000-0005-0000-0000-0000191A0000}"/>
    <cellStyle name="Normal 10 15 3 2" xfId="6867" xr:uid="{00000000-0005-0000-0000-00001A1A0000}"/>
    <cellStyle name="Normal 10 15 3 2 2" xfId="6868" xr:uid="{00000000-0005-0000-0000-00001B1A0000}"/>
    <cellStyle name="Normal 10 15 3 3" xfId="6869" xr:uid="{00000000-0005-0000-0000-00001C1A0000}"/>
    <cellStyle name="Normal 10 15 4" xfId="6870" xr:uid="{00000000-0005-0000-0000-00001D1A0000}"/>
    <cellStyle name="Normal 10 15 4 2" xfId="6871" xr:uid="{00000000-0005-0000-0000-00001E1A0000}"/>
    <cellStyle name="Normal 10 15 5" xfId="6872" xr:uid="{00000000-0005-0000-0000-00001F1A0000}"/>
    <cellStyle name="Normal 10 16" xfId="6873" xr:uid="{00000000-0005-0000-0000-0000201A0000}"/>
    <cellStyle name="Normal 10 16 2" xfId="6874" xr:uid="{00000000-0005-0000-0000-0000211A0000}"/>
    <cellStyle name="Normal 10 16 2 2" xfId="6875" xr:uid="{00000000-0005-0000-0000-0000221A0000}"/>
    <cellStyle name="Normal 10 16 2 2 2" xfId="6876" xr:uid="{00000000-0005-0000-0000-0000231A0000}"/>
    <cellStyle name="Normal 10 16 2 3" xfId="6877" xr:uid="{00000000-0005-0000-0000-0000241A0000}"/>
    <cellStyle name="Normal 10 16 3" xfId="6878" xr:uid="{00000000-0005-0000-0000-0000251A0000}"/>
    <cellStyle name="Normal 10 16 3 2" xfId="6879" xr:uid="{00000000-0005-0000-0000-0000261A0000}"/>
    <cellStyle name="Normal 10 16 4" xfId="6880" xr:uid="{00000000-0005-0000-0000-0000271A0000}"/>
    <cellStyle name="Normal 10 17" xfId="6881" xr:uid="{00000000-0005-0000-0000-0000281A0000}"/>
    <cellStyle name="Normal 10 17 2" xfId="6882" xr:uid="{00000000-0005-0000-0000-0000291A0000}"/>
    <cellStyle name="Normal 10 17 2 2" xfId="6883" xr:uid="{00000000-0005-0000-0000-00002A1A0000}"/>
    <cellStyle name="Normal 10 17 2 2 2" xfId="6884" xr:uid="{00000000-0005-0000-0000-00002B1A0000}"/>
    <cellStyle name="Normal 10 17 2 3" xfId="6885" xr:uid="{00000000-0005-0000-0000-00002C1A0000}"/>
    <cellStyle name="Normal 10 17 3" xfId="6886" xr:uid="{00000000-0005-0000-0000-00002D1A0000}"/>
    <cellStyle name="Normal 10 17 3 2" xfId="6887" xr:uid="{00000000-0005-0000-0000-00002E1A0000}"/>
    <cellStyle name="Normal 10 17 4" xfId="6888" xr:uid="{00000000-0005-0000-0000-00002F1A0000}"/>
    <cellStyle name="Normal 10 18" xfId="6889" xr:uid="{00000000-0005-0000-0000-0000301A0000}"/>
    <cellStyle name="Normal 10 18 2" xfId="6890" xr:uid="{00000000-0005-0000-0000-0000311A0000}"/>
    <cellStyle name="Normal 10 18 2 2" xfId="6891" xr:uid="{00000000-0005-0000-0000-0000321A0000}"/>
    <cellStyle name="Normal 10 18 3" xfId="6892" xr:uid="{00000000-0005-0000-0000-0000331A0000}"/>
    <cellStyle name="Normal 10 19" xfId="6893" xr:uid="{00000000-0005-0000-0000-0000341A0000}"/>
    <cellStyle name="Normal 10 19 2" xfId="6894" xr:uid="{00000000-0005-0000-0000-0000351A0000}"/>
    <cellStyle name="Normal 10 2" xfId="88" xr:uid="{00000000-0005-0000-0000-0000361A0000}"/>
    <cellStyle name="Normal 10 2 10" xfId="6896" xr:uid="{00000000-0005-0000-0000-0000371A0000}"/>
    <cellStyle name="Normal 10 2 10 2" xfId="6897" xr:uid="{00000000-0005-0000-0000-0000381A0000}"/>
    <cellStyle name="Normal 10 2 10 2 2" xfId="6898" xr:uid="{00000000-0005-0000-0000-0000391A0000}"/>
    <cellStyle name="Normal 10 2 10 2 2 2" xfId="6899" xr:uid="{00000000-0005-0000-0000-00003A1A0000}"/>
    <cellStyle name="Normal 10 2 10 2 2 2 2" xfId="6900" xr:uid="{00000000-0005-0000-0000-00003B1A0000}"/>
    <cellStyle name="Normal 10 2 10 2 2 3" xfId="6901" xr:uid="{00000000-0005-0000-0000-00003C1A0000}"/>
    <cellStyle name="Normal 10 2 10 2 3" xfId="6902" xr:uid="{00000000-0005-0000-0000-00003D1A0000}"/>
    <cellStyle name="Normal 10 2 10 2 3 2" xfId="6903" xr:uid="{00000000-0005-0000-0000-00003E1A0000}"/>
    <cellStyle name="Normal 10 2 10 2 4" xfId="6904" xr:uid="{00000000-0005-0000-0000-00003F1A0000}"/>
    <cellStyle name="Normal 10 2 10 3" xfId="6905" xr:uid="{00000000-0005-0000-0000-0000401A0000}"/>
    <cellStyle name="Normal 10 2 10 3 2" xfId="6906" xr:uid="{00000000-0005-0000-0000-0000411A0000}"/>
    <cellStyle name="Normal 10 2 10 3 2 2" xfId="6907" xr:uid="{00000000-0005-0000-0000-0000421A0000}"/>
    <cellStyle name="Normal 10 2 10 3 3" xfId="6908" xr:uid="{00000000-0005-0000-0000-0000431A0000}"/>
    <cellStyle name="Normal 10 2 10 4" xfId="6909" xr:uid="{00000000-0005-0000-0000-0000441A0000}"/>
    <cellStyle name="Normal 10 2 10 4 2" xfId="6910" xr:uid="{00000000-0005-0000-0000-0000451A0000}"/>
    <cellStyle name="Normal 10 2 10 5" xfId="6911" xr:uid="{00000000-0005-0000-0000-0000461A0000}"/>
    <cellStyle name="Normal 10 2 11" xfId="6912" xr:uid="{00000000-0005-0000-0000-0000471A0000}"/>
    <cellStyle name="Normal 10 2 11 2" xfId="6913" xr:uid="{00000000-0005-0000-0000-0000481A0000}"/>
    <cellStyle name="Normal 10 2 11 2 2" xfId="6914" xr:uid="{00000000-0005-0000-0000-0000491A0000}"/>
    <cellStyle name="Normal 10 2 11 2 2 2" xfId="6915" xr:uid="{00000000-0005-0000-0000-00004A1A0000}"/>
    <cellStyle name="Normal 10 2 11 2 2 2 2" xfId="6916" xr:uid="{00000000-0005-0000-0000-00004B1A0000}"/>
    <cellStyle name="Normal 10 2 11 2 2 3" xfId="6917" xr:uid="{00000000-0005-0000-0000-00004C1A0000}"/>
    <cellStyle name="Normal 10 2 11 2 3" xfId="6918" xr:uid="{00000000-0005-0000-0000-00004D1A0000}"/>
    <cellStyle name="Normal 10 2 11 2 3 2" xfId="6919" xr:uid="{00000000-0005-0000-0000-00004E1A0000}"/>
    <cellStyle name="Normal 10 2 11 2 4" xfId="6920" xr:uid="{00000000-0005-0000-0000-00004F1A0000}"/>
    <cellStyle name="Normal 10 2 11 3" xfId="6921" xr:uid="{00000000-0005-0000-0000-0000501A0000}"/>
    <cellStyle name="Normal 10 2 11 3 2" xfId="6922" xr:uid="{00000000-0005-0000-0000-0000511A0000}"/>
    <cellStyle name="Normal 10 2 11 3 2 2" xfId="6923" xr:uid="{00000000-0005-0000-0000-0000521A0000}"/>
    <cellStyle name="Normal 10 2 11 3 3" xfId="6924" xr:uid="{00000000-0005-0000-0000-0000531A0000}"/>
    <cellStyle name="Normal 10 2 11 4" xfId="6925" xr:uid="{00000000-0005-0000-0000-0000541A0000}"/>
    <cellStyle name="Normal 10 2 11 4 2" xfId="6926" xr:uid="{00000000-0005-0000-0000-0000551A0000}"/>
    <cellStyle name="Normal 10 2 11 5" xfId="6927" xr:uid="{00000000-0005-0000-0000-0000561A0000}"/>
    <cellStyle name="Normal 10 2 12" xfId="6928" xr:uid="{00000000-0005-0000-0000-0000571A0000}"/>
    <cellStyle name="Normal 10 2 12 2" xfId="6929" xr:uid="{00000000-0005-0000-0000-0000581A0000}"/>
    <cellStyle name="Normal 10 2 12 2 2" xfId="6930" xr:uid="{00000000-0005-0000-0000-0000591A0000}"/>
    <cellStyle name="Normal 10 2 12 2 2 2" xfId="6931" xr:uid="{00000000-0005-0000-0000-00005A1A0000}"/>
    <cellStyle name="Normal 10 2 12 2 2 2 2" xfId="6932" xr:uid="{00000000-0005-0000-0000-00005B1A0000}"/>
    <cellStyle name="Normal 10 2 12 2 2 3" xfId="6933" xr:uid="{00000000-0005-0000-0000-00005C1A0000}"/>
    <cellStyle name="Normal 10 2 12 2 3" xfId="6934" xr:uid="{00000000-0005-0000-0000-00005D1A0000}"/>
    <cellStyle name="Normal 10 2 12 2 3 2" xfId="6935" xr:uid="{00000000-0005-0000-0000-00005E1A0000}"/>
    <cellStyle name="Normal 10 2 12 2 4" xfId="6936" xr:uid="{00000000-0005-0000-0000-00005F1A0000}"/>
    <cellStyle name="Normal 10 2 12 3" xfId="6937" xr:uid="{00000000-0005-0000-0000-0000601A0000}"/>
    <cellStyle name="Normal 10 2 12 3 2" xfId="6938" xr:uid="{00000000-0005-0000-0000-0000611A0000}"/>
    <cellStyle name="Normal 10 2 12 3 2 2" xfId="6939" xr:uid="{00000000-0005-0000-0000-0000621A0000}"/>
    <cellStyle name="Normal 10 2 12 3 3" xfId="6940" xr:uid="{00000000-0005-0000-0000-0000631A0000}"/>
    <cellStyle name="Normal 10 2 12 4" xfId="6941" xr:uid="{00000000-0005-0000-0000-0000641A0000}"/>
    <cellStyle name="Normal 10 2 12 4 2" xfId="6942" xr:uid="{00000000-0005-0000-0000-0000651A0000}"/>
    <cellStyle name="Normal 10 2 12 5" xfId="6943" xr:uid="{00000000-0005-0000-0000-0000661A0000}"/>
    <cellStyle name="Normal 10 2 13" xfId="6944" xr:uid="{00000000-0005-0000-0000-0000671A0000}"/>
    <cellStyle name="Normal 10 2 13 2" xfId="6945" xr:uid="{00000000-0005-0000-0000-0000681A0000}"/>
    <cellStyle name="Normal 10 2 13 2 2" xfId="6946" xr:uid="{00000000-0005-0000-0000-0000691A0000}"/>
    <cellStyle name="Normal 10 2 13 2 2 2" xfId="6947" xr:uid="{00000000-0005-0000-0000-00006A1A0000}"/>
    <cellStyle name="Normal 10 2 13 2 2 2 2" xfId="6948" xr:uid="{00000000-0005-0000-0000-00006B1A0000}"/>
    <cellStyle name="Normal 10 2 13 2 2 3" xfId="6949" xr:uid="{00000000-0005-0000-0000-00006C1A0000}"/>
    <cellStyle name="Normal 10 2 13 2 3" xfId="6950" xr:uid="{00000000-0005-0000-0000-00006D1A0000}"/>
    <cellStyle name="Normal 10 2 13 2 3 2" xfId="6951" xr:uid="{00000000-0005-0000-0000-00006E1A0000}"/>
    <cellStyle name="Normal 10 2 13 2 4" xfId="6952" xr:uid="{00000000-0005-0000-0000-00006F1A0000}"/>
    <cellStyle name="Normal 10 2 13 3" xfId="6953" xr:uid="{00000000-0005-0000-0000-0000701A0000}"/>
    <cellStyle name="Normal 10 2 13 3 2" xfId="6954" xr:uid="{00000000-0005-0000-0000-0000711A0000}"/>
    <cellStyle name="Normal 10 2 13 3 2 2" xfId="6955" xr:uid="{00000000-0005-0000-0000-0000721A0000}"/>
    <cellStyle name="Normal 10 2 13 3 3" xfId="6956" xr:uid="{00000000-0005-0000-0000-0000731A0000}"/>
    <cellStyle name="Normal 10 2 13 4" xfId="6957" xr:uid="{00000000-0005-0000-0000-0000741A0000}"/>
    <cellStyle name="Normal 10 2 13 4 2" xfId="6958" xr:uid="{00000000-0005-0000-0000-0000751A0000}"/>
    <cellStyle name="Normal 10 2 13 5" xfId="6959" xr:uid="{00000000-0005-0000-0000-0000761A0000}"/>
    <cellStyle name="Normal 10 2 14" xfId="6960" xr:uid="{00000000-0005-0000-0000-0000771A0000}"/>
    <cellStyle name="Normal 10 2 14 2" xfId="6961" xr:uid="{00000000-0005-0000-0000-0000781A0000}"/>
    <cellStyle name="Normal 10 2 14 2 2" xfId="6962" xr:uid="{00000000-0005-0000-0000-0000791A0000}"/>
    <cellStyle name="Normal 10 2 14 2 2 2" xfId="6963" xr:uid="{00000000-0005-0000-0000-00007A1A0000}"/>
    <cellStyle name="Normal 10 2 14 2 3" xfId="6964" xr:uid="{00000000-0005-0000-0000-00007B1A0000}"/>
    <cellStyle name="Normal 10 2 14 3" xfId="6965" xr:uid="{00000000-0005-0000-0000-00007C1A0000}"/>
    <cellStyle name="Normal 10 2 14 3 2" xfId="6966" xr:uid="{00000000-0005-0000-0000-00007D1A0000}"/>
    <cellStyle name="Normal 10 2 14 4" xfId="6967" xr:uid="{00000000-0005-0000-0000-00007E1A0000}"/>
    <cellStyle name="Normal 10 2 15" xfId="6968" xr:uid="{00000000-0005-0000-0000-00007F1A0000}"/>
    <cellStyle name="Normal 10 2 15 2" xfId="6969" xr:uid="{00000000-0005-0000-0000-0000801A0000}"/>
    <cellStyle name="Normal 10 2 15 2 2" xfId="6970" xr:uid="{00000000-0005-0000-0000-0000811A0000}"/>
    <cellStyle name="Normal 10 2 15 2 2 2" xfId="6971" xr:uid="{00000000-0005-0000-0000-0000821A0000}"/>
    <cellStyle name="Normal 10 2 15 2 3" xfId="6972" xr:uid="{00000000-0005-0000-0000-0000831A0000}"/>
    <cellStyle name="Normal 10 2 15 3" xfId="6973" xr:uid="{00000000-0005-0000-0000-0000841A0000}"/>
    <cellStyle name="Normal 10 2 15 3 2" xfId="6974" xr:uid="{00000000-0005-0000-0000-0000851A0000}"/>
    <cellStyle name="Normal 10 2 15 4" xfId="6975" xr:uid="{00000000-0005-0000-0000-0000861A0000}"/>
    <cellStyle name="Normal 10 2 16" xfId="6976" xr:uid="{00000000-0005-0000-0000-0000871A0000}"/>
    <cellStyle name="Normal 10 2 16 2" xfId="6977" xr:uid="{00000000-0005-0000-0000-0000881A0000}"/>
    <cellStyle name="Normal 10 2 16 2 2" xfId="6978" xr:uid="{00000000-0005-0000-0000-0000891A0000}"/>
    <cellStyle name="Normal 10 2 16 3" xfId="6979" xr:uid="{00000000-0005-0000-0000-00008A1A0000}"/>
    <cellStyle name="Normal 10 2 17" xfId="6980" xr:uid="{00000000-0005-0000-0000-00008B1A0000}"/>
    <cellStyle name="Normal 10 2 17 2" xfId="6981" xr:uid="{00000000-0005-0000-0000-00008C1A0000}"/>
    <cellStyle name="Normal 10 2 18" xfId="6982" xr:uid="{00000000-0005-0000-0000-00008D1A0000}"/>
    <cellStyle name="Normal 10 2 19" xfId="6983" xr:uid="{00000000-0005-0000-0000-00008E1A0000}"/>
    <cellStyle name="Normal 10 2 2" xfId="2013" xr:uid="{00000000-0005-0000-0000-00008F1A0000}"/>
    <cellStyle name="Normal 10 2 2 10" xfId="6985" xr:uid="{00000000-0005-0000-0000-0000901A0000}"/>
    <cellStyle name="Normal 10 2 2 10 2" xfId="6986" xr:uid="{00000000-0005-0000-0000-0000911A0000}"/>
    <cellStyle name="Normal 10 2 2 10 2 2" xfId="6987" xr:uid="{00000000-0005-0000-0000-0000921A0000}"/>
    <cellStyle name="Normal 10 2 2 10 2 2 2" xfId="6988" xr:uid="{00000000-0005-0000-0000-0000931A0000}"/>
    <cellStyle name="Normal 10 2 2 10 2 2 2 2" xfId="6989" xr:uid="{00000000-0005-0000-0000-0000941A0000}"/>
    <cellStyle name="Normal 10 2 2 10 2 2 3" xfId="6990" xr:uid="{00000000-0005-0000-0000-0000951A0000}"/>
    <cellStyle name="Normal 10 2 2 10 2 3" xfId="6991" xr:uid="{00000000-0005-0000-0000-0000961A0000}"/>
    <cellStyle name="Normal 10 2 2 10 2 3 2" xfId="6992" xr:uid="{00000000-0005-0000-0000-0000971A0000}"/>
    <cellStyle name="Normal 10 2 2 10 2 4" xfId="6993" xr:uid="{00000000-0005-0000-0000-0000981A0000}"/>
    <cellStyle name="Normal 10 2 2 10 3" xfId="6994" xr:uid="{00000000-0005-0000-0000-0000991A0000}"/>
    <cellStyle name="Normal 10 2 2 10 3 2" xfId="6995" xr:uid="{00000000-0005-0000-0000-00009A1A0000}"/>
    <cellStyle name="Normal 10 2 2 10 3 2 2" xfId="6996" xr:uid="{00000000-0005-0000-0000-00009B1A0000}"/>
    <cellStyle name="Normal 10 2 2 10 3 3" xfId="6997" xr:uid="{00000000-0005-0000-0000-00009C1A0000}"/>
    <cellStyle name="Normal 10 2 2 10 4" xfId="6998" xr:uid="{00000000-0005-0000-0000-00009D1A0000}"/>
    <cellStyle name="Normal 10 2 2 10 4 2" xfId="6999" xr:uid="{00000000-0005-0000-0000-00009E1A0000}"/>
    <cellStyle name="Normal 10 2 2 10 5" xfId="7000" xr:uid="{00000000-0005-0000-0000-00009F1A0000}"/>
    <cellStyle name="Normal 10 2 2 11" xfId="7001" xr:uid="{00000000-0005-0000-0000-0000A01A0000}"/>
    <cellStyle name="Normal 10 2 2 11 2" xfId="7002" xr:uid="{00000000-0005-0000-0000-0000A11A0000}"/>
    <cellStyle name="Normal 10 2 2 11 2 2" xfId="7003" xr:uid="{00000000-0005-0000-0000-0000A21A0000}"/>
    <cellStyle name="Normal 10 2 2 11 2 2 2" xfId="7004" xr:uid="{00000000-0005-0000-0000-0000A31A0000}"/>
    <cellStyle name="Normal 10 2 2 11 2 2 2 2" xfId="7005" xr:uid="{00000000-0005-0000-0000-0000A41A0000}"/>
    <cellStyle name="Normal 10 2 2 11 2 2 3" xfId="7006" xr:uid="{00000000-0005-0000-0000-0000A51A0000}"/>
    <cellStyle name="Normal 10 2 2 11 2 3" xfId="7007" xr:uid="{00000000-0005-0000-0000-0000A61A0000}"/>
    <cellStyle name="Normal 10 2 2 11 2 3 2" xfId="7008" xr:uid="{00000000-0005-0000-0000-0000A71A0000}"/>
    <cellStyle name="Normal 10 2 2 11 2 4" xfId="7009" xr:uid="{00000000-0005-0000-0000-0000A81A0000}"/>
    <cellStyle name="Normal 10 2 2 11 3" xfId="7010" xr:uid="{00000000-0005-0000-0000-0000A91A0000}"/>
    <cellStyle name="Normal 10 2 2 11 3 2" xfId="7011" xr:uid="{00000000-0005-0000-0000-0000AA1A0000}"/>
    <cellStyle name="Normal 10 2 2 11 3 2 2" xfId="7012" xr:uid="{00000000-0005-0000-0000-0000AB1A0000}"/>
    <cellStyle name="Normal 10 2 2 11 3 3" xfId="7013" xr:uid="{00000000-0005-0000-0000-0000AC1A0000}"/>
    <cellStyle name="Normal 10 2 2 11 4" xfId="7014" xr:uid="{00000000-0005-0000-0000-0000AD1A0000}"/>
    <cellStyle name="Normal 10 2 2 11 4 2" xfId="7015" xr:uid="{00000000-0005-0000-0000-0000AE1A0000}"/>
    <cellStyle name="Normal 10 2 2 11 5" xfId="7016" xr:uid="{00000000-0005-0000-0000-0000AF1A0000}"/>
    <cellStyle name="Normal 10 2 2 12" xfId="7017" xr:uid="{00000000-0005-0000-0000-0000B01A0000}"/>
    <cellStyle name="Normal 10 2 2 12 2" xfId="7018" xr:uid="{00000000-0005-0000-0000-0000B11A0000}"/>
    <cellStyle name="Normal 10 2 2 12 2 2" xfId="7019" xr:uid="{00000000-0005-0000-0000-0000B21A0000}"/>
    <cellStyle name="Normal 10 2 2 12 2 2 2" xfId="7020" xr:uid="{00000000-0005-0000-0000-0000B31A0000}"/>
    <cellStyle name="Normal 10 2 2 12 2 3" xfId="7021" xr:uid="{00000000-0005-0000-0000-0000B41A0000}"/>
    <cellStyle name="Normal 10 2 2 12 3" xfId="7022" xr:uid="{00000000-0005-0000-0000-0000B51A0000}"/>
    <cellStyle name="Normal 10 2 2 12 3 2" xfId="7023" xr:uid="{00000000-0005-0000-0000-0000B61A0000}"/>
    <cellStyle name="Normal 10 2 2 12 4" xfId="7024" xr:uid="{00000000-0005-0000-0000-0000B71A0000}"/>
    <cellStyle name="Normal 10 2 2 13" xfId="7025" xr:uid="{00000000-0005-0000-0000-0000B81A0000}"/>
    <cellStyle name="Normal 10 2 2 13 2" xfId="7026" xr:uid="{00000000-0005-0000-0000-0000B91A0000}"/>
    <cellStyle name="Normal 10 2 2 13 2 2" xfId="7027" xr:uid="{00000000-0005-0000-0000-0000BA1A0000}"/>
    <cellStyle name="Normal 10 2 2 13 2 2 2" xfId="7028" xr:uid="{00000000-0005-0000-0000-0000BB1A0000}"/>
    <cellStyle name="Normal 10 2 2 13 2 3" xfId="7029" xr:uid="{00000000-0005-0000-0000-0000BC1A0000}"/>
    <cellStyle name="Normal 10 2 2 13 3" xfId="7030" xr:uid="{00000000-0005-0000-0000-0000BD1A0000}"/>
    <cellStyle name="Normal 10 2 2 13 3 2" xfId="7031" xr:uid="{00000000-0005-0000-0000-0000BE1A0000}"/>
    <cellStyle name="Normal 10 2 2 13 4" xfId="7032" xr:uid="{00000000-0005-0000-0000-0000BF1A0000}"/>
    <cellStyle name="Normal 10 2 2 14" xfId="7033" xr:uid="{00000000-0005-0000-0000-0000C01A0000}"/>
    <cellStyle name="Normal 10 2 2 14 2" xfId="7034" xr:uid="{00000000-0005-0000-0000-0000C11A0000}"/>
    <cellStyle name="Normal 10 2 2 14 2 2" xfId="7035" xr:uid="{00000000-0005-0000-0000-0000C21A0000}"/>
    <cellStyle name="Normal 10 2 2 14 3" xfId="7036" xr:uid="{00000000-0005-0000-0000-0000C31A0000}"/>
    <cellStyle name="Normal 10 2 2 15" xfId="7037" xr:uid="{00000000-0005-0000-0000-0000C41A0000}"/>
    <cellStyle name="Normal 10 2 2 15 2" xfId="7038" xr:uid="{00000000-0005-0000-0000-0000C51A0000}"/>
    <cellStyle name="Normal 10 2 2 16" xfId="7039" xr:uid="{00000000-0005-0000-0000-0000C61A0000}"/>
    <cellStyle name="Normal 10 2 2 17" xfId="6984" xr:uid="{00000000-0005-0000-0000-0000C71A0000}"/>
    <cellStyle name="Normal 10 2 2 2" xfId="2017" xr:uid="{00000000-0005-0000-0000-0000C81A0000}"/>
    <cellStyle name="Normal 10 2 2 2 10" xfId="7040" xr:uid="{00000000-0005-0000-0000-0000C91A0000}"/>
    <cellStyle name="Normal 10 2 2 2 2" xfId="7041" xr:uid="{00000000-0005-0000-0000-0000CA1A0000}"/>
    <cellStyle name="Normal 10 2 2 2 2 2" xfId="7042" xr:uid="{00000000-0005-0000-0000-0000CB1A0000}"/>
    <cellStyle name="Normal 10 2 2 2 2 2 2" xfId="7043" xr:uid="{00000000-0005-0000-0000-0000CC1A0000}"/>
    <cellStyle name="Normal 10 2 2 2 2 2 2 2" xfId="7044" xr:uid="{00000000-0005-0000-0000-0000CD1A0000}"/>
    <cellStyle name="Normal 10 2 2 2 2 2 2 2 2" xfId="7045" xr:uid="{00000000-0005-0000-0000-0000CE1A0000}"/>
    <cellStyle name="Normal 10 2 2 2 2 2 2 2 2 2" xfId="7046" xr:uid="{00000000-0005-0000-0000-0000CF1A0000}"/>
    <cellStyle name="Normal 10 2 2 2 2 2 2 2 2 2 2" xfId="7047" xr:uid="{00000000-0005-0000-0000-0000D01A0000}"/>
    <cellStyle name="Normal 10 2 2 2 2 2 2 2 2 3" xfId="7048" xr:uid="{00000000-0005-0000-0000-0000D11A0000}"/>
    <cellStyle name="Normal 10 2 2 2 2 2 2 2 3" xfId="7049" xr:uid="{00000000-0005-0000-0000-0000D21A0000}"/>
    <cellStyle name="Normal 10 2 2 2 2 2 2 2 3 2" xfId="7050" xr:uid="{00000000-0005-0000-0000-0000D31A0000}"/>
    <cellStyle name="Normal 10 2 2 2 2 2 2 2 4" xfId="7051" xr:uid="{00000000-0005-0000-0000-0000D41A0000}"/>
    <cellStyle name="Normal 10 2 2 2 2 2 2 3" xfId="7052" xr:uid="{00000000-0005-0000-0000-0000D51A0000}"/>
    <cellStyle name="Normal 10 2 2 2 2 2 2 3 2" xfId="7053" xr:uid="{00000000-0005-0000-0000-0000D61A0000}"/>
    <cellStyle name="Normal 10 2 2 2 2 2 2 3 2 2" xfId="7054" xr:uid="{00000000-0005-0000-0000-0000D71A0000}"/>
    <cellStyle name="Normal 10 2 2 2 2 2 2 3 3" xfId="7055" xr:uid="{00000000-0005-0000-0000-0000D81A0000}"/>
    <cellStyle name="Normal 10 2 2 2 2 2 2 4" xfId="7056" xr:uid="{00000000-0005-0000-0000-0000D91A0000}"/>
    <cellStyle name="Normal 10 2 2 2 2 2 2 4 2" xfId="7057" xr:uid="{00000000-0005-0000-0000-0000DA1A0000}"/>
    <cellStyle name="Normal 10 2 2 2 2 2 2 5" xfId="7058" xr:uid="{00000000-0005-0000-0000-0000DB1A0000}"/>
    <cellStyle name="Normal 10 2 2 2 2 2 3" xfId="7059" xr:uid="{00000000-0005-0000-0000-0000DC1A0000}"/>
    <cellStyle name="Normal 10 2 2 2 2 2 3 2" xfId="7060" xr:uid="{00000000-0005-0000-0000-0000DD1A0000}"/>
    <cellStyle name="Normal 10 2 2 2 2 2 3 2 2" xfId="7061" xr:uid="{00000000-0005-0000-0000-0000DE1A0000}"/>
    <cellStyle name="Normal 10 2 2 2 2 2 3 2 2 2" xfId="7062" xr:uid="{00000000-0005-0000-0000-0000DF1A0000}"/>
    <cellStyle name="Normal 10 2 2 2 2 2 3 2 3" xfId="7063" xr:uid="{00000000-0005-0000-0000-0000E01A0000}"/>
    <cellStyle name="Normal 10 2 2 2 2 2 3 3" xfId="7064" xr:uid="{00000000-0005-0000-0000-0000E11A0000}"/>
    <cellStyle name="Normal 10 2 2 2 2 2 3 3 2" xfId="7065" xr:uid="{00000000-0005-0000-0000-0000E21A0000}"/>
    <cellStyle name="Normal 10 2 2 2 2 2 3 4" xfId="7066" xr:uid="{00000000-0005-0000-0000-0000E31A0000}"/>
    <cellStyle name="Normal 10 2 2 2 2 2 4" xfId="7067" xr:uid="{00000000-0005-0000-0000-0000E41A0000}"/>
    <cellStyle name="Normal 10 2 2 2 2 2 4 2" xfId="7068" xr:uid="{00000000-0005-0000-0000-0000E51A0000}"/>
    <cellStyle name="Normal 10 2 2 2 2 2 4 2 2" xfId="7069" xr:uid="{00000000-0005-0000-0000-0000E61A0000}"/>
    <cellStyle name="Normal 10 2 2 2 2 2 4 3" xfId="7070" xr:uid="{00000000-0005-0000-0000-0000E71A0000}"/>
    <cellStyle name="Normal 10 2 2 2 2 2 5" xfId="7071" xr:uid="{00000000-0005-0000-0000-0000E81A0000}"/>
    <cellStyle name="Normal 10 2 2 2 2 2 5 2" xfId="7072" xr:uid="{00000000-0005-0000-0000-0000E91A0000}"/>
    <cellStyle name="Normal 10 2 2 2 2 2 6" xfId="7073" xr:uid="{00000000-0005-0000-0000-0000EA1A0000}"/>
    <cellStyle name="Normal 10 2 2 2 2 3" xfId="7074" xr:uid="{00000000-0005-0000-0000-0000EB1A0000}"/>
    <cellStyle name="Normal 10 2 2 2 2 3 2" xfId="7075" xr:uid="{00000000-0005-0000-0000-0000EC1A0000}"/>
    <cellStyle name="Normal 10 2 2 2 2 3 2 2" xfId="7076" xr:uid="{00000000-0005-0000-0000-0000ED1A0000}"/>
    <cellStyle name="Normal 10 2 2 2 2 3 2 2 2" xfId="7077" xr:uid="{00000000-0005-0000-0000-0000EE1A0000}"/>
    <cellStyle name="Normal 10 2 2 2 2 3 2 2 2 2" xfId="7078" xr:uid="{00000000-0005-0000-0000-0000EF1A0000}"/>
    <cellStyle name="Normal 10 2 2 2 2 3 2 2 2 2 2" xfId="7079" xr:uid="{00000000-0005-0000-0000-0000F01A0000}"/>
    <cellStyle name="Normal 10 2 2 2 2 3 2 2 2 3" xfId="7080" xr:uid="{00000000-0005-0000-0000-0000F11A0000}"/>
    <cellStyle name="Normal 10 2 2 2 2 3 2 2 3" xfId="7081" xr:uid="{00000000-0005-0000-0000-0000F21A0000}"/>
    <cellStyle name="Normal 10 2 2 2 2 3 2 2 3 2" xfId="7082" xr:uid="{00000000-0005-0000-0000-0000F31A0000}"/>
    <cellStyle name="Normal 10 2 2 2 2 3 2 2 4" xfId="7083" xr:uid="{00000000-0005-0000-0000-0000F41A0000}"/>
    <cellStyle name="Normal 10 2 2 2 2 3 2 3" xfId="7084" xr:uid="{00000000-0005-0000-0000-0000F51A0000}"/>
    <cellStyle name="Normal 10 2 2 2 2 3 2 3 2" xfId="7085" xr:uid="{00000000-0005-0000-0000-0000F61A0000}"/>
    <cellStyle name="Normal 10 2 2 2 2 3 2 3 2 2" xfId="7086" xr:uid="{00000000-0005-0000-0000-0000F71A0000}"/>
    <cellStyle name="Normal 10 2 2 2 2 3 2 3 3" xfId="7087" xr:uid="{00000000-0005-0000-0000-0000F81A0000}"/>
    <cellStyle name="Normal 10 2 2 2 2 3 2 4" xfId="7088" xr:uid="{00000000-0005-0000-0000-0000F91A0000}"/>
    <cellStyle name="Normal 10 2 2 2 2 3 2 4 2" xfId="7089" xr:uid="{00000000-0005-0000-0000-0000FA1A0000}"/>
    <cellStyle name="Normal 10 2 2 2 2 3 2 5" xfId="7090" xr:uid="{00000000-0005-0000-0000-0000FB1A0000}"/>
    <cellStyle name="Normal 10 2 2 2 2 3 3" xfId="7091" xr:uid="{00000000-0005-0000-0000-0000FC1A0000}"/>
    <cellStyle name="Normal 10 2 2 2 2 3 3 2" xfId="7092" xr:uid="{00000000-0005-0000-0000-0000FD1A0000}"/>
    <cellStyle name="Normal 10 2 2 2 2 3 3 2 2" xfId="7093" xr:uid="{00000000-0005-0000-0000-0000FE1A0000}"/>
    <cellStyle name="Normal 10 2 2 2 2 3 3 2 2 2" xfId="7094" xr:uid="{00000000-0005-0000-0000-0000FF1A0000}"/>
    <cellStyle name="Normal 10 2 2 2 2 3 3 2 3" xfId="7095" xr:uid="{00000000-0005-0000-0000-0000001B0000}"/>
    <cellStyle name="Normal 10 2 2 2 2 3 3 3" xfId="7096" xr:uid="{00000000-0005-0000-0000-0000011B0000}"/>
    <cellStyle name="Normal 10 2 2 2 2 3 3 3 2" xfId="7097" xr:uid="{00000000-0005-0000-0000-0000021B0000}"/>
    <cellStyle name="Normal 10 2 2 2 2 3 3 4" xfId="7098" xr:uid="{00000000-0005-0000-0000-0000031B0000}"/>
    <cellStyle name="Normal 10 2 2 2 2 3 4" xfId="7099" xr:uid="{00000000-0005-0000-0000-0000041B0000}"/>
    <cellStyle name="Normal 10 2 2 2 2 3 4 2" xfId="7100" xr:uid="{00000000-0005-0000-0000-0000051B0000}"/>
    <cellStyle name="Normal 10 2 2 2 2 3 4 2 2" xfId="7101" xr:uid="{00000000-0005-0000-0000-0000061B0000}"/>
    <cellStyle name="Normal 10 2 2 2 2 3 4 3" xfId="7102" xr:uid="{00000000-0005-0000-0000-0000071B0000}"/>
    <cellStyle name="Normal 10 2 2 2 2 3 5" xfId="7103" xr:uid="{00000000-0005-0000-0000-0000081B0000}"/>
    <cellStyle name="Normal 10 2 2 2 2 3 5 2" xfId="7104" xr:uid="{00000000-0005-0000-0000-0000091B0000}"/>
    <cellStyle name="Normal 10 2 2 2 2 3 6" xfId="7105" xr:uid="{00000000-0005-0000-0000-00000A1B0000}"/>
    <cellStyle name="Normal 10 2 2 2 2 4" xfId="7106" xr:uid="{00000000-0005-0000-0000-00000B1B0000}"/>
    <cellStyle name="Normal 10 2 2 2 2 4 2" xfId="7107" xr:uid="{00000000-0005-0000-0000-00000C1B0000}"/>
    <cellStyle name="Normal 10 2 2 2 2 4 2 2" xfId="7108" xr:uid="{00000000-0005-0000-0000-00000D1B0000}"/>
    <cellStyle name="Normal 10 2 2 2 2 4 2 2 2" xfId="7109" xr:uid="{00000000-0005-0000-0000-00000E1B0000}"/>
    <cellStyle name="Normal 10 2 2 2 2 4 2 2 2 2" xfId="7110" xr:uid="{00000000-0005-0000-0000-00000F1B0000}"/>
    <cellStyle name="Normal 10 2 2 2 2 4 2 2 3" xfId="7111" xr:uid="{00000000-0005-0000-0000-0000101B0000}"/>
    <cellStyle name="Normal 10 2 2 2 2 4 2 3" xfId="7112" xr:uid="{00000000-0005-0000-0000-0000111B0000}"/>
    <cellStyle name="Normal 10 2 2 2 2 4 2 3 2" xfId="7113" xr:uid="{00000000-0005-0000-0000-0000121B0000}"/>
    <cellStyle name="Normal 10 2 2 2 2 4 2 4" xfId="7114" xr:uid="{00000000-0005-0000-0000-0000131B0000}"/>
    <cellStyle name="Normal 10 2 2 2 2 4 3" xfId="7115" xr:uid="{00000000-0005-0000-0000-0000141B0000}"/>
    <cellStyle name="Normal 10 2 2 2 2 4 3 2" xfId="7116" xr:uid="{00000000-0005-0000-0000-0000151B0000}"/>
    <cellStyle name="Normal 10 2 2 2 2 4 3 2 2" xfId="7117" xr:uid="{00000000-0005-0000-0000-0000161B0000}"/>
    <cellStyle name="Normal 10 2 2 2 2 4 3 3" xfId="7118" xr:uid="{00000000-0005-0000-0000-0000171B0000}"/>
    <cellStyle name="Normal 10 2 2 2 2 4 4" xfId="7119" xr:uid="{00000000-0005-0000-0000-0000181B0000}"/>
    <cellStyle name="Normal 10 2 2 2 2 4 4 2" xfId="7120" xr:uid="{00000000-0005-0000-0000-0000191B0000}"/>
    <cellStyle name="Normal 10 2 2 2 2 4 5" xfId="7121" xr:uid="{00000000-0005-0000-0000-00001A1B0000}"/>
    <cellStyle name="Normal 10 2 2 2 2 5" xfId="7122" xr:uid="{00000000-0005-0000-0000-00001B1B0000}"/>
    <cellStyle name="Normal 10 2 2 2 2 5 2" xfId="7123" xr:uid="{00000000-0005-0000-0000-00001C1B0000}"/>
    <cellStyle name="Normal 10 2 2 2 2 5 2 2" xfId="7124" xr:uid="{00000000-0005-0000-0000-00001D1B0000}"/>
    <cellStyle name="Normal 10 2 2 2 2 5 2 2 2" xfId="7125" xr:uid="{00000000-0005-0000-0000-00001E1B0000}"/>
    <cellStyle name="Normal 10 2 2 2 2 5 2 3" xfId="7126" xr:uid="{00000000-0005-0000-0000-00001F1B0000}"/>
    <cellStyle name="Normal 10 2 2 2 2 5 3" xfId="7127" xr:uid="{00000000-0005-0000-0000-0000201B0000}"/>
    <cellStyle name="Normal 10 2 2 2 2 5 3 2" xfId="7128" xr:uid="{00000000-0005-0000-0000-0000211B0000}"/>
    <cellStyle name="Normal 10 2 2 2 2 5 4" xfId="7129" xr:uid="{00000000-0005-0000-0000-0000221B0000}"/>
    <cellStyle name="Normal 10 2 2 2 2 6" xfId="7130" xr:uid="{00000000-0005-0000-0000-0000231B0000}"/>
    <cellStyle name="Normal 10 2 2 2 2 6 2" xfId="7131" xr:uid="{00000000-0005-0000-0000-0000241B0000}"/>
    <cellStyle name="Normal 10 2 2 2 2 6 2 2" xfId="7132" xr:uid="{00000000-0005-0000-0000-0000251B0000}"/>
    <cellStyle name="Normal 10 2 2 2 2 6 3" xfId="7133" xr:uid="{00000000-0005-0000-0000-0000261B0000}"/>
    <cellStyle name="Normal 10 2 2 2 2 7" xfId="7134" xr:uid="{00000000-0005-0000-0000-0000271B0000}"/>
    <cellStyle name="Normal 10 2 2 2 2 7 2" xfId="7135" xr:uid="{00000000-0005-0000-0000-0000281B0000}"/>
    <cellStyle name="Normal 10 2 2 2 2 8" xfId="7136" xr:uid="{00000000-0005-0000-0000-0000291B0000}"/>
    <cellStyle name="Normal 10 2 2 2 3" xfId="7137" xr:uid="{00000000-0005-0000-0000-00002A1B0000}"/>
    <cellStyle name="Normal 10 2 2 2 3 2" xfId="7138" xr:uid="{00000000-0005-0000-0000-00002B1B0000}"/>
    <cellStyle name="Normal 10 2 2 2 3 2 2" xfId="7139" xr:uid="{00000000-0005-0000-0000-00002C1B0000}"/>
    <cellStyle name="Normal 10 2 2 2 3 2 2 2" xfId="7140" xr:uid="{00000000-0005-0000-0000-00002D1B0000}"/>
    <cellStyle name="Normal 10 2 2 2 3 2 2 2 2" xfId="7141" xr:uid="{00000000-0005-0000-0000-00002E1B0000}"/>
    <cellStyle name="Normal 10 2 2 2 3 2 2 2 2 2" xfId="7142" xr:uid="{00000000-0005-0000-0000-00002F1B0000}"/>
    <cellStyle name="Normal 10 2 2 2 3 2 2 2 3" xfId="7143" xr:uid="{00000000-0005-0000-0000-0000301B0000}"/>
    <cellStyle name="Normal 10 2 2 2 3 2 2 3" xfId="7144" xr:uid="{00000000-0005-0000-0000-0000311B0000}"/>
    <cellStyle name="Normal 10 2 2 2 3 2 2 3 2" xfId="7145" xr:uid="{00000000-0005-0000-0000-0000321B0000}"/>
    <cellStyle name="Normal 10 2 2 2 3 2 2 4" xfId="7146" xr:uid="{00000000-0005-0000-0000-0000331B0000}"/>
    <cellStyle name="Normal 10 2 2 2 3 2 3" xfId="7147" xr:uid="{00000000-0005-0000-0000-0000341B0000}"/>
    <cellStyle name="Normal 10 2 2 2 3 2 3 2" xfId="7148" xr:uid="{00000000-0005-0000-0000-0000351B0000}"/>
    <cellStyle name="Normal 10 2 2 2 3 2 3 2 2" xfId="7149" xr:uid="{00000000-0005-0000-0000-0000361B0000}"/>
    <cellStyle name="Normal 10 2 2 2 3 2 3 3" xfId="7150" xr:uid="{00000000-0005-0000-0000-0000371B0000}"/>
    <cellStyle name="Normal 10 2 2 2 3 2 4" xfId="7151" xr:uid="{00000000-0005-0000-0000-0000381B0000}"/>
    <cellStyle name="Normal 10 2 2 2 3 2 4 2" xfId="7152" xr:uid="{00000000-0005-0000-0000-0000391B0000}"/>
    <cellStyle name="Normal 10 2 2 2 3 2 5" xfId="7153" xr:uid="{00000000-0005-0000-0000-00003A1B0000}"/>
    <cellStyle name="Normal 10 2 2 2 3 3" xfId="7154" xr:uid="{00000000-0005-0000-0000-00003B1B0000}"/>
    <cellStyle name="Normal 10 2 2 2 3 3 2" xfId="7155" xr:uid="{00000000-0005-0000-0000-00003C1B0000}"/>
    <cellStyle name="Normal 10 2 2 2 3 3 2 2" xfId="7156" xr:uid="{00000000-0005-0000-0000-00003D1B0000}"/>
    <cellStyle name="Normal 10 2 2 2 3 3 2 2 2" xfId="7157" xr:uid="{00000000-0005-0000-0000-00003E1B0000}"/>
    <cellStyle name="Normal 10 2 2 2 3 3 2 3" xfId="7158" xr:uid="{00000000-0005-0000-0000-00003F1B0000}"/>
    <cellStyle name="Normal 10 2 2 2 3 3 3" xfId="7159" xr:uid="{00000000-0005-0000-0000-0000401B0000}"/>
    <cellStyle name="Normal 10 2 2 2 3 3 3 2" xfId="7160" xr:uid="{00000000-0005-0000-0000-0000411B0000}"/>
    <cellStyle name="Normal 10 2 2 2 3 3 4" xfId="7161" xr:uid="{00000000-0005-0000-0000-0000421B0000}"/>
    <cellStyle name="Normal 10 2 2 2 3 4" xfId="7162" xr:uid="{00000000-0005-0000-0000-0000431B0000}"/>
    <cellStyle name="Normal 10 2 2 2 3 4 2" xfId="7163" xr:uid="{00000000-0005-0000-0000-0000441B0000}"/>
    <cellStyle name="Normal 10 2 2 2 3 4 2 2" xfId="7164" xr:uid="{00000000-0005-0000-0000-0000451B0000}"/>
    <cellStyle name="Normal 10 2 2 2 3 4 3" xfId="7165" xr:uid="{00000000-0005-0000-0000-0000461B0000}"/>
    <cellStyle name="Normal 10 2 2 2 3 5" xfId="7166" xr:uid="{00000000-0005-0000-0000-0000471B0000}"/>
    <cellStyle name="Normal 10 2 2 2 3 5 2" xfId="7167" xr:uid="{00000000-0005-0000-0000-0000481B0000}"/>
    <cellStyle name="Normal 10 2 2 2 3 6" xfId="7168" xr:uid="{00000000-0005-0000-0000-0000491B0000}"/>
    <cellStyle name="Normal 10 2 2 2 4" xfId="7169" xr:uid="{00000000-0005-0000-0000-00004A1B0000}"/>
    <cellStyle name="Normal 10 2 2 2 4 2" xfId="7170" xr:uid="{00000000-0005-0000-0000-00004B1B0000}"/>
    <cellStyle name="Normal 10 2 2 2 4 2 2" xfId="7171" xr:uid="{00000000-0005-0000-0000-00004C1B0000}"/>
    <cellStyle name="Normal 10 2 2 2 4 2 2 2" xfId="7172" xr:uid="{00000000-0005-0000-0000-00004D1B0000}"/>
    <cellStyle name="Normal 10 2 2 2 4 2 2 2 2" xfId="7173" xr:uid="{00000000-0005-0000-0000-00004E1B0000}"/>
    <cellStyle name="Normal 10 2 2 2 4 2 2 2 2 2" xfId="7174" xr:uid="{00000000-0005-0000-0000-00004F1B0000}"/>
    <cellStyle name="Normal 10 2 2 2 4 2 2 2 3" xfId="7175" xr:uid="{00000000-0005-0000-0000-0000501B0000}"/>
    <cellStyle name="Normal 10 2 2 2 4 2 2 3" xfId="7176" xr:uid="{00000000-0005-0000-0000-0000511B0000}"/>
    <cellStyle name="Normal 10 2 2 2 4 2 2 3 2" xfId="7177" xr:uid="{00000000-0005-0000-0000-0000521B0000}"/>
    <cellStyle name="Normal 10 2 2 2 4 2 2 4" xfId="7178" xr:uid="{00000000-0005-0000-0000-0000531B0000}"/>
    <cellStyle name="Normal 10 2 2 2 4 2 3" xfId="7179" xr:uid="{00000000-0005-0000-0000-0000541B0000}"/>
    <cellStyle name="Normal 10 2 2 2 4 2 3 2" xfId="7180" xr:uid="{00000000-0005-0000-0000-0000551B0000}"/>
    <cellStyle name="Normal 10 2 2 2 4 2 3 2 2" xfId="7181" xr:uid="{00000000-0005-0000-0000-0000561B0000}"/>
    <cellStyle name="Normal 10 2 2 2 4 2 3 3" xfId="7182" xr:uid="{00000000-0005-0000-0000-0000571B0000}"/>
    <cellStyle name="Normal 10 2 2 2 4 2 4" xfId="7183" xr:uid="{00000000-0005-0000-0000-0000581B0000}"/>
    <cellStyle name="Normal 10 2 2 2 4 2 4 2" xfId="7184" xr:uid="{00000000-0005-0000-0000-0000591B0000}"/>
    <cellStyle name="Normal 10 2 2 2 4 2 5" xfId="7185" xr:uid="{00000000-0005-0000-0000-00005A1B0000}"/>
    <cellStyle name="Normal 10 2 2 2 4 3" xfId="7186" xr:uid="{00000000-0005-0000-0000-00005B1B0000}"/>
    <cellStyle name="Normal 10 2 2 2 4 3 2" xfId="7187" xr:uid="{00000000-0005-0000-0000-00005C1B0000}"/>
    <cellStyle name="Normal 10 2 2 2 4 3 2 2" xfId="7188" xr:uid="{00000000-0005-0000-0000-00005D1B0000}"/>
    <cellStyle name="Normal 10 2 2 2 4 3 2 2 2" xfId="7189" xr:uid="{00000000-0005-0000-0000-00005E1B0000}"/>
    <cellStyle name="Normal 10 2 2 2 4 3 2 3" xfId="7190" xr:uid="{00000000-0005-0000-0000-00005F1B0000}"/>
    <cellStyle name="Normal 10 2 2 2 4 3 3" xfId="7191" xr:uid="{00000000-0005-0000-0000-0000601B0000}"/>
    <cellStyle name="Normal 10 2 2 2 4 3 3 2" xfId="7192" xr:uid="{00000000-0005-0000-0000-0000611B0000}"/>
    <cellStyle name="Normal 10 2 2 2 4 3 4" xfId="7193" xr:uid="{00000000-0005-0000-0000-0000621B0000}"/>
    <cellStyle name="Normal 10 2 2 2 4 4" xfId="7194" xr:uid="{00000000-0005-0000-0000-0000631B0000}"/>
    <cellStyle name="Normal 10 2 2 2 4 4 2" xfId="7195" xr:uid="{00000000-0005-0000-0000-0000641B0000}"/>
    <cellStyle name="Normal 10 2 2 2 4 4 2 2" xfId="7196" xr:uid="{00000000-0005-0000-0000-0000651B0000}"/>
    <cellStyle name="Normal 10 2 2 2 4 4 3" xfId="7197" xr:uid="{00000000-0005-0000-0000-0000661B0000}"/>
    <cellStyle name="Normal 10 2 2 2 4 5" xfId="7198" xr:uid="{00000000-0005-0000-0000-0000671B0000}"/>
    <cellStyle name="Normal 10 2 2 2 4 5 2" xfId="7199" xr:uid="{00000000-0005-0000-0000-0000681B0000}"/>
    <cellStyle name="Normal 10 2 2 2 4 6" xfId="7200" xr:uid="{00000000-0005-0000-0000-0000691B0000}"/>
    <cellStyle name="Normal 10 2 2 2 5" xfId="7201" xr:uid="{00000000-0005-0000-0000-00006A1B0000}"/>
    <cellStyle name="Normal 10 2 2 2 5 2" xfId="7202" xr:uid="{00000000-0005-0000-0000-00006B1B0000}"/>
    <cellStyle name="Normal 10 2 2 2 5 2 2" xfId="7203" xr:uid="{00000000-0005-0000-0000-00006C1B0000}"/>
    <cellStyle name="Normal 10 2 2 2 5 2 2 2" xfId="7204" xr:uid="{00000000-0005-0000-0000-00006D1B0000}"/>
    <cellStyle name="Normal 10 2 2 2 5 2 2 2 2" xfId="7205" xr:uid="{00000000-0005-0000-0000-00006E1B0000}"/>
    <cellStyle name="Normal 10 2 2 2 5 2 2 3" xfId="7206" xr:uid="{00000000-0005-0000-0000-00006F1B0000}"/>
    <cellStyle name="Normal 10 2 2 2 5 2 3" xfId="7207" xr:uid="{00000000-0005-0000-0000-0000701B0000}"/>
    <cellStyle name="Normal 10 2 2 2 5 2 3 2" xfId="7208" xr:uid="{00000000-0005-0000-0000-0000711B0000}"/>
    <cellStyle name="Normal 10 2 2 2 5 2 4" xfId="7209" xr:uid="{00000000-0005-0000-0000-0000721B0000}"/>
    <cellStyle name="Normal 10 2 2 2 5 3" xfId="7210" xr:uid="{00000000-0005-0000-0000-0000731B0000}"/>
    <cellStyle name="Normal 10 2 2 2 5 3 2" xfId="7211" xr:uid="{00000000-0005-0000-0000-0000741B0000}"/>
    <cellStyle name="Normal 10 2 2 2 5 3 2 2" xfId="7212" xr:uid="{00000000-0005-0000-0000-0000751B0000}"/>
    <cellStyle name="Normal 10 2 2 2 5 3 3" xfId="7213" xr:uid="{00000000-0005-0000-0000-0000761B0000}"/>
    <cellStyle name="Normal 10 2 2 2 5 4" xfId="7214" xr:uid="{00000000-0005-0000-0000-0000771B0000}"/>
    <cellStyle name="Normal 10 2 2 2 5 4 2" xfId="7215" xr:uid="{00000000-0005-0000-0000-0000781B0000}"/>
    <cellStyle name="Normal 10 2 2 2 5 5" xfId="7216" xr:uid="{00000000-0005-0000-0000-0000791B0000}"/>
    <cellStyle name="Normal 10 2 2 2 6" xfId="7217" xr:uid="{00000000-0005-0000-0000-00007A1B0000}"/>
    <cellStyle name="Normal 10 2 2 2 6 2" xfId="7218" xr:uid="{00000000-0005-0000-0000-00007B1B0000}"/>
    <cellStyle name="Normal 10 2 2 2 6 2 2" xfId="7219" xr:uid="{00000000-0005-0000-0000-00007C1B0000}"/>
    <cellStyle name="Normal 10 2 2 2 6 2 2 2" xfId="7220" xr:uid="{00000000-0005-0000-0000-00007D1B0000}"/>
    <cellStyle name="Normal 10 2 2 2 6 2 3" xfId="7221" xr:uid="{00000000-0005-0000-0000-00007E1B0000}"/>
    <cellStyle name="Normal 10 2 2 2 6 3" xfId="7222" xr:uid="{00000000-0005-0000-0000-00007F1B0000}"/>
    <cellStyle name="Normal 10 2 2 2 6 3 2" xfId="7223" xr:uid="{00000000-0005-0000-0000-0000801B0000}"/>
    <cellStyle name="Normal 10 2 2 2 6 4" xfId="7224" xr:uid="{00000000-0005-0000-0000-0000811B0000}"/>
    <cellStyle name="Normal 10 2 2 2 7" xfId="7225" xr:uid="{00000000-0005-0000-0000-0000821B0000}"/>
    <cellStyle name="Normal 10 2 2 2 7 2" xfId="7226" xr:uid="{00000000-0005-0000-0000-0000831B0000}"/>
    <cellStyle name="Normal 10 2 2 2 7 2 2" xfId="7227" xr:uid="{00000000-0005-0000-0000-0000841B0000}"/>
    <cellStyle name="Normal 10 2 2 2 7 3" xfId="7228" xr:uid="{00000000-0005-0000-0000-0000851B0000}"/>
    <cellStyle name="Normal 10 2 2 2 8" xfId="7229" xr:uid="{00000000-0005-0000-0000-0000861B0000}"/>
    <cellStyle name="Normal 10 2 2 2 8 2" xfId="7230" xr:uid="{00000000-0005-0000-0000-0000871B0000}"/>
    <cellStyle name="Normal 10 2 2 2 9" xfId="7231" xr:uid="{00000000-0005-0000-0000-0000881B0000}"/>
    <cellStyle name="Normal 10 2 2 3" xfId="2033" xr:uid="{00000000-0005-0000-0000-0000891B0000}"/>
    <cellStyle name="Normal 10 2 2 3 10" xfId="55912" xr:uid="{00000000-0005-0000-0000-00008A1B0000}"/>
    <cellStyle name="Normal 10 2 2 3 10 2" xfId="55929" xr:uid="{00000000-0005-0000-0000-00008B1B0000}"/>
    <cellStyle name="Normal 10 2 2 3 10 2 2" xfId="55960" xr:uid="{00000000-0005-0000-0000-00008C1B0000}"/>
    <cellStyle name="Normal 10 2 2 3 10 2 3" xfId="55961" xr:uid="{00000000-0005-0000-0000-00008D1B0000}"/>
    <cellStyle name="Normal 10 2 2 3 10 2 3 2" xfId="55983" xr:uid="{00000000-0005-0000-0000-00008E1B0000}"/>
    <cellStyle name="Normal 10 2 2 3 10 2 3 2 2" xfId="56010" xr:uid="{00000000-0005-0000-0000-00008F1B0000}"/>
    <cellStyle name="Normal 10 2 2 3 10 2 3 2 2 2" xfId="56082" xr:uid="{323CE61F-D702-4A17-B216-05125A7718D2}"/>
    <cellStyle name="Normal 10 2 2 3 10 2 3 2 2 2 2" xfId="56100" xr:uid="{5BEDFE1F-8175-442B-A5F2-712A2A5A7A39}"/>
    <cellStyle name="Normal 10 2 2 3 10 3" xfId="55941" xr:uid="{00000000-0005-0000-0000-0000901B0000}"/>
    <cellStyle name="Normal 10 2 2 3 10 3 2" xfId="55974" xr:uid="{00000000-0005-0000-0000-0000911B0000}"/>
    <cellStyle name="Normal 10 2 2 3 10 3 2 2" xfId="55982" xr:uid="{00000000-0005-0000-0000-0000921B0000}"/>
    <cellStyle name="Normal 10 2 2 3 10 4" xfId="55947" xr:uid="{00000000-0005-0000-0000-0000931B0000}"/>
    <cellStyle name="Normal 10 2 2 3 10 4 2" xfId="55963" xr:uid="{00000000-0005-0000-0000-0000941B0000}"/>
    <cellStyle name="Normal 10 2 2 3 2" xfId="7233" xr:uid="{00000000-0005-0000-0000-0000951B0000}"/>
    <cellStyle name="Normal 10 2 2 3 2 2" xfId="7234" xr:uid="{00000000-0005-0000-0000-0000961B0000}"/>
    <cellStyle name="Normal 10 2 2 3 2 2 2" xfId="7235" xr:uid="{00000000-0005-0000-0000-0000971B0000}"/>
    <cellStyle name="Normal 10 2 2 3 2 2 2 2" xfId="7236" xr:uid="{00000000-0005-0000-0000-0000981B0000}"/>
    <cellStyle name="Normal 10 2 2 3 2 2 2 2 2" xfId="7237" xr:uid="{00000000-0005-0000-0000-0000991B0000}"/>
    <cellStyle name="Normal 10 2 2 3 2 2 2 2 2 2" xfId="7238" xr:uid="{00000000-0005-0000-0000-00009A1B0000}"/>
    <cellStyle name="Normal 10 2 2 3 2 2 2 2 3" xfId="7239" xr:uid="{00000000-0005-0000-0000-00009B1B0000}"/>
    <cellStyle name="Normal 10 2 2 3 2 2 2 3" xfId="7240" xr:uid="{00000000-0005-0000-0000-00009C1B0000}"/>
    <cellStyle name="Normal 10 2 2 3 2 2 2 3 2" xfId="7241" xr:uid="{00000000-0005-0000-0000-00009D1B0000}"/>
    <cellStyle name="Normal 10 2 2 3 2 2 2 4" xfId="7242" xr:uid="{00000000-0005-0000-0000-00009E1B0000}"/>
    <cellStyle name="Normal 10 2 2 3 2 2 3" xfId="7243" xr:uid="{00000000-0005-0000-0000-00009F1B0000}"/>
    <cellStyle name="Normal 10 2 2 3 2 2 3 2" xfId="7244" xr:uid="{00000000-0005-0000-0000-0000A01B0000}"/>
    <cellStyle name="Normal 10 2 2 3 2 2 3 2 2" xfId="7245" xr:uid="{00000000-0005-0000-0000-0000A11B0000}"/>
    <cellStyle name="Normal 10 2 2 3 2 2 3 3" xfId="7246" xr:uid="{00000000-0005-0000-0000-0000A21B0000}"/>
    <cellStyle name="Normal 10 2 2 3 2 2 4" xfId="7247" xr:uid="{00000000-0005-0000-0000-0000A31B0000}"/>
    <cellStyle name="Normal 10 2 2 3 2 2 4 2" xfId="7248" xr:uid="{00000000-0005-0000-0000-0000A41B0000}"/>
    <cellStyle name="Normal 10 2 2 3 2 2 5" xfId="7249" xr:uid="{00000000-0005-0000-0000-0000A51B0000}"/>
    <cellStyle name="Normal 10 2 2 3 2 3" xfId="7250" xr:uid="{00000000-0005-0000-0000-0000A61B0000}"/>
    <cellStyle name="Normal 10 2 2 3 2 3 2" xfId="7251" xr:uid="{00000000-0005-0000-0000-0000A71B0000}"/>
    <cellStyle name="Normal 10 2 2 3 2 3 2 2" xfId="7252" xr:uid="{00000000-0005-0000-0000-0000A81B0000}"/>
    <cellStyle name="Normal 10 2 2 3 2 3 2 2 2" xfId="7253" xr:uid="{00000000-0005-0000-0000-0000A91B0000}"/>
    <cellStyle name="Normal 10 2 2 3 2 3 2 3" xfId="7254" xr:uid="{00000000-0005-0000-0000-0000AA1B0000}"/>
    <cellStyle name="Normal 10 2 2 3 2 3 3" xfId="7255" xr:uid="{00000000-0005-0000-0000-0000AB1B0000}"/>
    <cellStyle name="Normal 10 2 2 3 2 3 3 2" xfId="7256" xr:uid="{00000000-0005-0000-0000-0000AC1B0000}"/>
    <cellStyle name="Normal 10 2 2 3 2 3 4" xfId="7257" xr:uid="{00000000-0005-0000-0000-0000AD1B0000}"/>
    <cellStyle name="Normal 10 2 2 3 2 4" xfId="7258" xr:uid="{00000000-0005-0000-0000-0000AE1B0000}"/>
    <cellStyle name="Normal 10 2 2 3 2 4 2" xfId="7259" xr:uid="{00000000-0005-0000-0000-0000AF1B0000}"/>
    <cellStyle name="Normal 10 2 2 3 2 4 2 2" xfId="7260" xr:uid="{00000000-0005-0000-0000-0000B01B0000}"/>
    <cellStyle name="Normal 10 2 2 3 2 4 3" xfId="7261" xr:uid="{00000000-0005-0000-0000-0000B11B0000}"/>
    <cellStyle name="Normal 10 2 2 3 2 5" xfId="7262" xr:uid="{00000000-0005-0000-0000-0000B21B0000}"/>
    <cellStyle name="Normal 10 2 2 3 2 5 2" xfId="7263" xr:uid="{00000000-0005-0000-0000-0000B31B0000}"/>
    <cellStyle name="Normal 10 2 2 3 2 6" xfId="7264" xr:uid="{00000000-0005-0000-0000-0000B41B0000}"/>
    <cellStyle name="Normal 10 2 2 3 3" xfId="7265" xr:uid="{00000000-0005-0000-0000-0000B51B0000}"/>
    <cellStyle name="Normal 10 2 2 3 3 2" xfId="7266" xr:uid="{00000000-0005-0000-0000-0000B61B0000}"/>
    <cellStyle name="Normal 10 2 2 3 3 2 2" xfId="7267" xr:uid="{00000000-0005-0000-0000-0000B71B0000}"/>
    <cellStyle name="Normal 10 2 2 3 3 2 2 2" xfId="7268" xr:uid="{00000000-0005-0000-0000-0000B81B0000}"/>
    <cellStyle name="Normal 10 2 2 3 3 2 2 2 2" xfId="7269" xr:uid="{00000000-0005-0000-0000-0000B91B0000}"/>
    <cellStyle name="Normal 10 2 2 3 3 2 2 2 2 2" xfId="7270" xr:uid="{00000000-0005-0000-0000-0000BA1B0000}"/>
    <cellStyle name="Normal 10 2 2 3 3 2 2 2 3" xfId="7271" xr:uid="{00000000-0005-0000-0000-0000BB1B0000}"/>
    <cellStyle name="Normal 10 2 2 3 3 2 2 3" xfId="7272" xr:uid="{00000000-0005-0000-0000-0000BC1B0000}"/>
    <cellStyle name="Normal 10 2 2 3 3 2 2 3 2" xfId="7273" xr:uid="{00000000-0005-0000-0000-0000BD1B0000}"/>
    <cellStyle name="Normal 10 2 2 3 3 2 2 4" xfId="7274" xr:uid="{00000000-0005-0000-0000-0000BE1B0000}"/>
    <cellStyle name="Normal 10 2 2 3 3 2 3" xfId="7275" xr:uid="{00000000-0005-0000-0000-0000BF1B0000}"/>
    <cellStyle name="Normal 10 2 2 3 3 2 3 2" xfId="7276" xr:uid="{00000000-0005-0000-0000-0000C01B0000}"/>
    <cellStyle name="Normal 10 2 2 3 3 2 3 2 2" xfId="7277" xr:uid="{00000000-0005-0000-0000-0000C11B0000}"/>
    <cellStyle name="Normal 10 2 2 3 3 2 3 3" xfId="7278" xr:uid="{00000000-0005-0000-0000-0000C21B0000}"/>
    <cellStyle name="Normal 10 2 2 3 3 2 4" xfId="7279" xr:uid="{00000000-0005-0000-0000-0000C31B0000}"/>
    <cellStyle name="Normal 10 2 2 3 3 2 4 2" xfId="7280" xr:uid="{00000000-0005-0000-0000-0000C41B0000}"/>
    <cellStyle name="Normal 10 2 2 3 3 2 5" xfId="7281" xr:uid="{00000000-0005-0000-0000-0000C51B0000}"/>
    <cellStyle name="Normal 10 2 2 3 3 3" xfId="7282" xr:uid="{00000000-0005-0000-0000-0000C61B0000}"/>
    <cellStyle name="Normal 10 2 2 3 3 3 2" xfId="7283" xr:uid="{00000000-0005-0000-0000-0000C71B0000}"/>
    <cellStyle name="Normal 10 2 2 3 3 3 2 2" xfId="7284" xr:uid="{00000000-0005-0000-0000-0000C81B0000}"/>
    <cellStyle name="Normal 10 2 2 3 3 3 2 2 2" xfId="7285" xr:uid="{00000000-0005-0000-0000-0000C91B0000}"/>
    <cellStyle name="Normal 10 2 2 3 3 3 2 3" xfId="7286" xr:uid="{00000000-0005-0000-0000-0000CA1B0000}"/>
    <cellStyle name="Normal 10 2 2 3 3 3 3" xfId="7287" xr:uid="{00000000-0005-0000-0000-0000CB1B0000}"/>
    <cellStyle name="Normal 10 2 2 3 3 3 3 2" xfId="7288" xr:uid="{00000000-0005-0000-0000-0000CC1B0000}"/>
    <cellStyle name="Normal 10 2 2 3 3 3 4" xfId="7289" xr:uid="{00000000-0005-0000-0000-0000CD1B0000}"/>
    <cellStyle name="Normal 10 2 2 3 3 4" xfId="7290" xr:uid="{00000000-0005-0000-0000-0000CE1B0000}"/>
    <cellStyle name="Normal 10 2 2 3 3 4 2" xfId="7291" xr:uid="{00000000-0005-0000-0000-0000CF1B0000}"/>
    <cellStyle name="Normal 10 2 2 3 3 4 2 2" xfId="7292" xr:uid="{00000000-0005-0000-0000-0000D01B0000}"/>
    <cellStyle name="Normal 10 2 2 3 3 4 3" xfId="7293" xr:uid="{00000000-0005-0000-0000-0000D11B0000}"/>
    <cellStyle name="Normal 10 2 2 3 3 5" xfId="7294" xr:uid="{00000000-0005-0000-0000-0000D21B0000}"/>
    <cellStyle name="Normal 10 2 2 3 3 5 2" xfId="7295" xr:uid="{00000000-0005-0000-0000-0000D31B0000}"/>
    <cellStyle name="Normal 10 2 2 3 3 6" xfId="7296" xr:uid="{00000000-0005-0000-0000-0000D41B0000}"/>
    <cellStyle name="Normal 10 2 2 3 4" xfId="7297" xr:uid="{00000000-0005-0000-0000-0000D51B0000}"/>
    <cellStyle name="Normal 10 2 2 3 4 2" xfId="7298" xr:uid="{00000000-0005-0000-0000-0000D61B0000}"/>
    <cellStyle name="Normal 10 2 2 3 4 2 2" xfId="7299" xr:uid="{00000000-0005-0000-0000-0000D71B0000}"/>
    <cellStyle name="Normal 10 2 2 3 4 2 2 2" xfId="7300" xr:uid="{00000000-0005-0000-0000-0000D81B0000}"/>
    <cellStyle name="Normal 10 2 2 3 4 2 2 2 2" xfId="7301" xr:uid="{00000000-0005-0000-0000-0000D91B0000}"/>
    <cellStyle name="Normal 10 2 2 3 4 2 2 3" xfId="7302" xr:uid="{00000000-0005-0000-0000-0000DA1B0000}"/>
    <cellStyle name="Normal 10 2 2 3 4 2 3" xfId="7303" xr:uid="{00000000-0005-0000-0000-0000DB1B0000}"/>
    <cellStyle name="Normal 10 2 2 3 4 2 3 2" xfId="7304" xr:uid="{00000000-0005-0000-0000-0000DC1B0000}"/>
    <cellStyle name="Normal 10 2 2 3 4 2 4" xfId="7305" xr:uid="{00000000-0005-0000-0000-0000DD1B0000}"/>
    <cellStyle name="Normal 10 2 2 3 4 3" xfId="7306" xr:uid="{00000000-0005-0000-0000-0000DE1B0000}"/>
    <cellStyle name="Normal 10 2 2 3 4 3 2" xfId="7307" xr:uid="{00000000-0005-0000-0000-0000DF1B0000}"/>
    <cellStyle name="Normal 10 2 2 3 4 3 2 2" xfId="7308" xr:uid="{00000000-0005-0000-0000-0000E01B0000}"/>
    <cellStyle name="Normal 10 2 2 3 4 3 3" xfId="7309" xr:uid="{00000000-0005-0000-0000-0000E11B0000}"/>
    <cellStyle name="Normal 10 2 2 3 4 4" xfId="7310" xr:uid="{00000000-0005-0000-0000-0000E21B0000}"/>
    <cellStyle name="Normal 10 2 2 3 4 4 2" xfId="7311" xr:uid="{00000000-0005-0000-0000-0000E31B0000}"/>
    <cellStyle name="Normal 10 2 2 3 4 5" xfId="7312" xr:uid="{00000000-0005-0000-0000-0000E41B0000}"/>
    <cellStyle name="Normal 10 2 2 3 5" xfId="7313" xr:uid="{00000000-0005-0000-0000-0000E51B0000}"/>
    <cellStyle name="Normal 10 2 2 3 5 2" xfId="7314" xr:uid="{00000000-0005-0000-0000-0000E61B0000}"/>
    <cellStyle name="Normal 10 2 2 3 5 2 2" xfId="7315" xr:uid="{00000000-0005-0000-0000-0000E71B0000}"/>
    <cellStyle name="Normal 10 2 2 3 5 2 2 2" xfId="7316" xr:uid="{00000000-0005-0000-0000-0000E81B0000}"/>
    <cellStyle name="Normal 10 2 2 3 5 2 3" xfId="7317" xr:uid="{00000000-0005-0000-0000-0000E91B0000}"/>
    <cellStyle name="Normal 10 2 2 3 5 3" xfId="7318" xr:uid="{00000000-0005-0000-0000-0000EA1B0000}"/>
    <cellStyle name="Normal 10 2 2 3 5 3 2" xfId="7319" xr:uid="{00000000-0005-0000-0000-0000EB1B0000}"/>
    <cellStyle name="Normal 10 2 2 3 5 4" xfId="7320" xr:uid="{00000000-0005-0000-0000-0000EC1B0000}"/>
    <cellStyle name="Normal 10 2 2 3 6" xfId="7321" xr:uid="{00000000-0005-0000-0000-0000ED1B0000}"/>
    <cellStyle name="Normal 10 2 2 3 6 2" xfId="7322" xr:uid="{00000000-0005-0000-0000-0000EE1B0000}"/>
    <cellStyle name="Normal 10 2 2 3 6 2 2" xfId="7323" xr:uid="{00000000-0005-0000-0000-0000EF1B0000}"/>
    <cellStyle name="Normal 10 2 2 3 6 3" xfId="7324" xr:uid="{00000000-0005-0000-0000-0000F01B0000}"/>
    <cellStyle name="Normal 10 2 2 3 7" xfId="7325" xr:uid="{00000000-0005-0000-0000-0000F11B0000}"/>
    <cellStyle name="Normal 10 2 2 3 7 2" xfId="7326" xr:uid="{00000000-0005-0000-0000-0000F21B0000}"/>
    <cellStyle name="Normal 10 2 2 3 8" xfId="7327" xr:uid="{00000000-0005-0000-0000-0000F31B0000}"/>
    <cellStyle name="Normal 10 2 2 3 9" xfId="7232" xr:uid="{00000000-0005-0000-0000-0000F41B0000}"/>
    <cellStyle name="Normal 10 2 2 4" xfId="7328" xr:uid="{00000000-0005-0000-0000-0000F51B0000}"/>
    <cellStyle name="Normal 10 2 2 4 2" xfId="7329" xr:uid="{00000000-0005-0000-0000-0000F61B0000}"/>
    <cellStyle name="Normal 10 2 2 4 2 2" xfId="7330" xr:uid="{00000000-0005-0000-0000-0000F71B0000}"/>
    <cellStyle name="Normal 10 2 2 4 2 2 2" xfId="7331" xr:uid="{00000000-0005-0000-0000-0000F81B0000}"/>
    <cellStyle name="Normal 10 2 2 4 2 2 2 2" xfId="7332" xr:uid="{00000000-0005-0000-0000-0000F91B0000}"/>
    <cellStyle name="Normal 10 2 2 4 2 2 2 2 2" xfId="7333" xr:uid="{00000000-0005-0000-0000-0000FA1B0000}"/>
    <cellStyle name="Normal 10 2 2 4 2 2 2 2 2 2" xfId="7334" xr:uid="{00000000-0005-0000-0000-0000FB1B0000}"/>
    <cellStyle name="Normal 10 2 2 4 2 2 2 2 3" xfId="7335" xr:uid="{00000000-0005-0000-0000-0000FC1B0000}"/>
    <cellStyle name="Normal 10 2 2 4 2 2 2 3" xfId="7336" xr:uid="{00000000-0005-0000-0000-0000FD1B0000}"/>
    <cellStyle name="Normal 10 2 2 4 2 2 2 3 2" xfId="7337" xr:uid="{00000000-0005-0000-0000-0000FE1B0000}"/>
    <cellStyle name="Normal 10 2 2 4 2 2 2 4" xfId="7338" xr:uid="{00000000-0005-0000-0000-0000FF1B0000}"/>
    <cellStyle name="Normal 10 2 2 4 2 2 3" xfId="7339" xr:uid="{00000000-0005-0000-0000-0000001C0000}"/>
    <cellStyle name="Normal 10 2 2 4 2 2 3 2" xfId="7340" xr:uid="{00000000-0005-0000-0000-0000011C0000}"/>
    <cellStyle name="Normal 10 2 2 4 2 2 3 2 2" xfId="7341" xr:uid="{00000000-0005-0000-0000-0000021C0000}"/>
    <cellStyle name="Normal 10 2 2 4 2 2 3 3" xfId="7342" xr:uid="{00000000-0005-0000-0000-0000031C0000}"/>
    <cellStyle name="Normal 10 2 2 4 2 2 4" xfId="7343" xr:uid="{00000000-0005-0000-0000-0000041C0000}"/>
    <cellStyle name="Normal 10 2 2 4 2 2 4 2" xfId="7344" xr:uid="{00000000-0005-0000-0000-0000051C0000}"/>
    <cellStyle name="Normal 10 2 2 4 2 2 5" xfId="7345" xr:uid="{00000000-0005-0000-0000-0000061C0000}"/>
    <cellStyle name="Normal 10 2 2 4 2 3" xfId="7346" xr:uid="{00000000-0005-0000-0000-0000071C0000}"/>
    <cellStyle name="Normal 10 2 2 4 2 3 2" xfId="7347" xr:uid="{00000000-0005-0000-0000-0000081C0000}"/>
    <cellStyle name="Normal 10 2 2 4 2 3 2 2" xfId="7348" xr:uid="{00000000-0005-0000-0000-0000091C0000}"/>
    <cellStyle name="Normal 10 2 2 4 2 3 2 2 2" xfId="7349" xr:uid="{00000000-0005-0000-0000-00000A1C0000}"/>
    <cellStyle name="Normal 10 2 2 4 2 3 2 3" xfId="7350" xr:uid="{00000000-0005-0000-0000-00000B1C0000}"/>
    <cellStyle name="Normal 10 2 2 4 2 3 3" xfId="7351" xr:uid="{00000000-0005-0000-0000-00000C1C0000}"/>
    <cellStyle name="Normal 10 2 2 4 2 3 3 2" xfId="7352" xr:uid="{00000000-0005-0000-0000-00000D1C0000}"/>
    <cellStyle name="Normal 10 2 2 4 2 3 4" xfId="7353" xr:uid="{00000000-0005-0000-0000-00000E1C0000}"/>
    <cellStyle name="Normal 10 2 2 4 2 4" xfId="7354" xr:uid="{00000000-0005-0000-0000-00000F1C0000}"/>
    <cellStyle name="Normal 10 2 2 4 2 4 2" xfId="7355" xr:uid="{00000000-0005-0000-0000-0000101C0000}"/>
    <cellStyle name="Normal 10 2 2 4 2 4 2 2" xfId="7356" xr:uid="{00000000-0005-0000-0000-0000111C0000}"/>
    <cellStyle name="Normal 10 2 2 4 2 4 3" xfId="7357" xr:uid="{00000000-0005-0000-0000-0000121C0000}"/>
    <cellStyle name="Normal 10 2 2 4 2 5" xfId="7358" xr:uid="{00000000-0005-0000-0000-0000131C0000}"/>
    <cellStyle name="Normal 10 2 2 4 2 5 2" xfId="7359" xr:uid="{00000000-0005-0000-0000-0000141C0000}"/>
    <cellStyle name="Normal 10 2 2 4 2 6" xfId="7360" xr:uid="{00000000-0005-0000-0000-0000151C0000}"/>
    <cellStyle name="Normal 10 2 2 4 3" xfId="7361" xr:uid="{00000000-0005-0000-0000-0000161C0000}"/>
    <cellStyle name="Normal 10 2 2 4 3 2" xfId="7362" xr:uid="{00000000-0005-0000-0000-0000171C0000}"/>
    <cellStyle name="Normal 10 2 2 4 3 2 2" xfId="7363" xr:uid="{00000000-0005-0000-0000-0000181C0000}"/>
    <cellStyle name="Normal 10 2 2 4 3 2 2 2" xfId="7364" xr:uid="{00000000-0005-0000-0000-0000191C0000}"/>
    <cellStyle name="Normal 10 2 2 4 3 2 2 2 2" xfId="7365" xr:uid="{00000000-0005-0000-0000-00001A1C0000}"/>
    <cellStyle name="Normal 10 2 2 4 3 2 2 3" xfId="7366" xr:uid="{00000000-0005-0000-0000-00001B1C0000}"/>
    <cellStyle name="Normal 10 2 2 4 3 2 3" xfId="7367" xr:uid="{00000000-0005-0000-0000-00001C1C0000}"/>
    <cellStyle name="Normal 10 2 2 4 3 2 3 2" xfId="7368" xr:uid="{00000000-0005-0000-0000-00001D1C0000}"/>
    <cellStyle name="Normal 10 2 2 4 3 2 4" xfId="7369" xr:uid="{00000000-0005-0000-0000-00001E1C0000}"/>
    <cellStyle name="Normal 10 2 2 4 3 3" xfId="7370" xr:uid="{00000000-0005-0000-0000-00001F1C0000}"/>
    <cellStyle name="Normal 10 2 2 4 3 3 2" xfId="7371" xr:uid="{00000000-0005-0000-0000-0000201C0000}"/>
    <cellStyle name="Normal 10 2 2 4 3 3 2 2" xfId="7372" xr:uid="{00000000-0005-0000-0000-0000211C0000}"/>
    <cellStyle name="Normal 10 2 2 4 3 3 3" xfId="7373" xr:uid="{00000000-0005-0000-0000-0000221C0000}"/>
    <cellStyle name="Normal 10 2 2 4 3 4" xfId="7374" xr:uid="{00000000-0005-0000-0000-0000231C0000}"/>
    <cellStyle name="Normal 10 2 2 4 3 4 2" xfId="7375" xr:uid="{00000000-0005-0000-0000-0000241C0000}"/>
    <cellStyle name="Normal 10 2 2 4 3 5" xfId="7376" xr:uid="{00000000-0005-0000-0000-0000251C0000}"/>
    <cellStyle name="Normal 10 2 2 4 4" xfId="7377" xr:uid="{00000000-0005-0000-0000-0000261C0000}"/>
    <cellStyle name="Normal 10 2 2 4 4 2" xfId="7378" xr:uid="{00000000-0005-0000-0000-0000271C0000}"/>
    <cellStyle name="Normal 10 2 2 4 4 2 2" xfId="7379" xr:uid="{00000000-0005-0000-0000-0000281C0000}"/>
    <cellStyle name="Normal 10 2 2 4 4 2 2 2" xfId="7380" xr:uid="{00000000-0005-0000-0000-0000291C0000}"/>
    <cellStyle name="Normal 10 2 2 4 4 2 3" xfId="7381" xr:uid="{00000000-0005-0000-0000-00002A1C0000}"/>
    <cellStyle name="Normal 10 2 2 4 4 3" xfId="7382" xr:uid="{00000000-0005-0000-0000-00002B1C0000}"/>
    <cellStyle name="Normal 10 2 2 4 4 3 2" xfId="7383" xr:uid="{00000000-0005-0000-0000-00002C1C0000}"/>
    <cellStyle name="Normal 10 2 2 4 4 4" xfId="7384" xr:uid="{00000000-0005-0000-0000-00002D1C0000}"/>
    <cellStyle name="Normal 10 2 2 4 5" xfId="7385" xr:uid="{00000000-0005-0000-0000-00002E1C0000}"/>
    <cellStyle name="Normal 10 2 2 4 5 2" xfId="7386" xr:uid="{00000000-0005-0000-0000-00002F1C0000}"/>
    <cellStyle name="Normal 10 2 2 4 5 2 2" xfId="7387" xr:uid="{00000000-0005-0000-0000-0000301C0000}"/>
    <cellStyle name="Normal 10 2 2 4 5 3" xfId="7388" xr:uid="{00000000-0005-0000-0000-0000311C0000}"/>
    <cellStyle name="Normal 10 2 2 4 6" xfId="7389" xr:uid="{00000000-0005-0000-0000-0000321C0000}"/>
    <cellStyle name="Normal 10 2 2 4 6 2" xfId="7390" xr:uid="{00000000-0005-0000-0000-0000331C0000}"/>
    <cellStyle name="Normal 10 2 2 4 7" xfId="7391" xr:uid="{00000000-0005-0000-0000-0000341C0000}"/>
    <cellStyle name="Normal 10 2 2 5" xfId="7392" xr:uid="{00000000-0005-0000-0000-0000351C0000}"/>
    <cellStyle name="Normal 10 2 2 5 2" xfId="7393" xr:uid="{00000000-0005-0000-0000-0000361C0000}"/>
    <cellStyle name="Normal 10 2 2 5 2 2" xfId="7394" xr:uid="{00000000-0005-0000-0000-0000371C0000}"/>
    <cellStyle name="Normal 10 2 2 5 2 2 2" xfId="7395" xr:uid="{00000000-0005-0000-0000-0000381C0000}"/>
    <cellStyle name="Normal 10 2 2 5 2 2 2 2" xfId="7396" xr:uid="{00000000-0005-0000-0000-0000391C0000}"/>
    <cellStyle name="Normal 10 2 2 5 2 2 2 2 2" xfId="7397" xr:uid="{00000000-0005-0000-0000-00003A1C0000}"/>
    <cellStyle name="Normal 10 2 2 5 2 2 2 3" xfId="7398" xr:uid="{00000000-0005-0000-0000-00003B1C0000}"/>
    <cellStyle name="Normal 10 2 2 5 2 2 3" xfId="7399" xr:uid="{00000000-0005-0000-0000-00003C1C0000}"/>
    <cellStyle name="Normal 10 2 2 5 2 2 3 2" xfId="7400" xr:uid="{00000000-0005-0000-0000-00003D1C0000}"/>
    <cellStyle name="Normal 10 2 2 5 2 2 4" xfId="7401" xr:uid="{00000000-0005-0000-0000-00003E1C0000}"/>
    <cellStyle name="Normal 10 2 2 5 2 3" xfId="7402" xr:uid="{00000000-0005-0000-0000-00003F1C0000}"/>
    <cellStyle name="Normal 10 2 2 5 2 3 2" xfId="7403" xr:uid="{00000000-0005-0000-0000-0000401C0000}"/>
    <cellStyle name="Normal 10 2 2 5 2 3 2 2" xfId="7404" xr:uid="{00000000-0005-0000-0000-0000411C0000}"/>
    <cellStyle name="Normal 10 2 2 5 2 3 3" xfId="7405" xr:uid="{00000000-0005-0000-0000-0000421C0000}"/>
    <cellStyle name="Normal 10 2 2 5 2 4" xfId="7406" xr:uid="{00000000-0005-0000-0000-0000431C0000}"/>
    <cellStyle name="Normal 10 2 2 5 2 4 2" xfId="7407" xr:uid="{00000000-0005-0000-0000-0000441C0000}"/>
    <cellStyle name="Normal 10 2 2 5 2 5" xfId="7408" xr:uid="{00000000-0005-0000-0000-0000451C0000}"/>
    <cellStyle name="Normal 10 2 2 5 3" xfId="7409" xr:uid="{00000000-0005-0000-0000-0000461C0000}"/>
    <cellStyle name="Normal 10 2 2 5 3 2" xfId="7410" xr:uid="{00000000-0005-0000-0000-0000471C0000}"/>
    <cellStyle name="Normal 10 2 2 5 3 2 2" xfId="7411" xr:uid="{00000000-0005-0000-0000-0000481C0000}"/>
    <cellStyle name="Normal 10 2 2 5 3 2 2 2" xfId="7412" xr:uid="{00000000-0005-0000-0000-0000491C0000}"/>
    <cellStyle name="Normal 10 2 2 5 3 2 3" xfId="7413" xr:uid="{00000000-0005-0000-0000-00004A1C0000}"/>
    <cellStyle name="Normal 10 2 2 5 3 3" xfId="7414" xr:uid="{00000000-0005-0000-0000-00004B1C0000}"/>
    <cellStyle name="Normal 10 2 2 5 3 3 2" xfId="7415" xr:uid="{00000000-0005-0000-0000-00004C1C0000}"/>
    <cellStyle name="Normal 10 2 2 5 3 4" xfId="7416" xr:uid="{00000000-0005-0000-0000-00004D1C0000}"/>
    <cellStyle name="Normal 10 2 2 5 4" xfId="7417" xr:uid="{00000000-0005-0000-0000-00004E1C0000}"/>
    <cellStyle name="Normal 10 2 2 5 4 2" xfId="7418" xr:uid="{00000000-0005-0000-0000-00004F1C0000}"/>
    <cellStyle name="Normal 10 2 2 5 4 2 2" xfId="7419" xr:uid="{00000000-0005-0000-0000-0000501C0000}"/>
    <cellStyle name="Normal 10 2 2 5 4 3" xfId="7420" xr:uid="{00000000-0005-0000-0000-0000511C0000}"/>
    <cellStyle name="Normal 10 2 2 5 5" xfId="7421" xr:uid="{00000000-0005-0000-0000-0000521C0000}"/>
    <cellStyle name="Normal 10 2 2 5 5 2" xfId="7422" xr:uid="{00000000-0005-0000-0000-0000531C0000}"/>
    <cellStyle name="Normal 10 2 2 5 6" xfId="7423" xr:uid="{00000000-0005-0000-0000-0000541C0000}"/>
    <cellStyle name="Normal 10 2 2 6" xfId="7424" xr:uid="{00000000-0005-0000-0000-0000551C0000}"/>
    <cellStyle name="Normal 10 2 2 6 2" xfId="7425" xr:uid="{00000000-0005-0000-0000-0000561C0000}"/>
    <cellStyle name="Normal 10 2 2 6 2 2" xfId="7426" xr:uid="{00000000-0005-0000-0000-0000571C0000}"/>
    <cellStyle name="Normal 10 2 2 6 2 2 2" xfId="7427" xr:uid="{00000000-0005-0000-0000-0000581C0000}"/>
    <cellStyle name="Normal 10 2 2 6 2 2 2 2" xfId="7428" xr:uid="{00000000-0005-0000-0000-0000591C0000}"/>
    <cellStyle name="Normal 10 2 2 6 2 2 2 2 2" xfId="7429" xr:uid="{00000000-0005-0000-0000-00005A1C0000}"/>
    <cellStyle name="Normal 10 2 2 6 2 2 2 3" xfId="7430" xr:uid="{00000000-0005-0000-0000-00005B1C0000}"/>
    <cellStyle name="Normal 10 2 2 6 2 2 3" xfId="7431" xr:uid="{00000000-0005-0000-0000-00005C1C0000}"/>
    <cellStyle name="Normal 10 2 2 6 2 2 3 2" xfId="7432" xr:uid="{00000000-0005-0000-0000-00005D1C0000}"/>
    <cellStyle name="Normal 10 2 2 6 2 2 4" xfId="7433" xr:uid="{00000000-0005-0000-0000-00005E1C0000}"/>
    <cellStyle name="Normal 10 2 2 6 2 3" xfId="7434" xr:uid="{00000000-0005-0000-0000-00005F1C0000}"/>
    <cellStyle name="Normal 10 2 2 6 2 3 2" xfId="7435" xr:uid="{00000000-0005-0000-0000-0000601C0000}"/>
    <cellStyle name="Normal 10 2 2 6 2 3 2 2" xfId="7436" xr:uid="{00000000-0005-0000-0000-0000611C0000}"/>
    <cellStyle name="Normal 10 2 2 6 2 3 3" xfId="7437" xr:uid="{00000000-0005-0000-0000-0000621C0000}"/>
    <cellStyle name="Normal 10 2 2 6 2 4" xfId="7438" xr:uid="{00000000-0005-0000-0000-0000631C0000}"/>
    <cellStyle name="Normal 10 2 2 6 2 4 2" xfId="7439" xr:uid="{00000000-0005-0000-0000-0000641C0000}"/>
    <cellStyle name="Normal 10 2 2 6 2 5" xfId="7440" xr:uid="{00000000-0005-0000-0000-0000651C0000}"/>
    <cellStyle name="Normal 10 2 2 6 3" xfId="7441" xr:uid="{00000000-0005-0000-0000-0000661C0000}"/>
    <cellStyle name="Normal 10 2 2 6 3 2" xfId="7442" xr:uid="{00000000-0005-0000-0000-0000671C0000}"/>
    <cellStyle name="Normal 10 2 2 6 3 2 2" xfId="7443" xr:uid="{00000000-0005-0000-0000-0000681C0000}"/>
    <cellStyle name="Normal 10 2 2 6 3 2 2 2" xfId="7444" xr:uid="{00000000-0005-0000-0000-0000691C0000}"/>
    <cellStyle name="Normal 10 2 2 6 3 2 3" xfId="7445" xr:uid="{00000000-0005-0000-0000-00006A1C0000}"/>
    <cellStyle name="Normal 10 2 2 6 3 3" xfId="7446" xr:uid="{00000000-0005-0000-0000-00006B1C0000}"/>
    <cellStyle name="Normal 10 2 2 6 3 3 2" xfId="7447" xr:uid="{00000000-0005-0000-0000-00006C1C0000}"/>
    <cellStyle name="Normal 10 2 2 6 3 4" xfId="7448" xr:uid="{00000000-0005-0000-0000-00006D1C0000}"/>
    <cellStyle name="Normal 10 2 2 6 4" xfId="7449" xr:uid="{00000000-0005-0000-0000-00006E1C0000}"/>
    <cellStyle name="Normal 10 2 2 6 4 2" xfId="7450" xr:uid="{00000000-0005-0000-0000-00006F1C0000}"/>
    <cellStyle name="Normal 10 2 2 6 4 2 2" xfId="7451" xr:uid="{00000000-0005-0000-0000-0000701C0000}"/>
    <cellStyle name="Normal 10 2 2 6 4 3" xfId="7452" xr:uid="{00000000-0005-0000-0000-0000711C0000}"/>
    <cellStyle name="Normal 10 2 2 6 5" xfId="7453" xr:uid="{00000000-0005-0000-0000-0000721C0000}"/>
    <cellStyle name="Normal 10 2 2 6 5 2" xfId="7454" xr:uid="{00000000-0005-0000-0000-0000731C0000}"/>
    <cellStyle name="Normal 10 2 2 6 6" xfId="7455" xr:uid="{00000000-0005-0000-0000-0000741C0000}"/>
    <cellStyle name="Normal 10 2 2 7" xfId="7456" xr:uid="{00000000-0005-0000-0000-0000751C0000}"/>
    <cellStyle name="Normal 10 2 2 7 2" xfId="7457" xr:uid="{00000000-0005-0000-0000-0000761C0000}"/>
    <cellStyle name="Normal 10 2 2 7 2 2" xfId="7458" xr:uid="{00000000-0005-0000-0000-0000771C0000}"/>
    <cellStyle name="Normal 10 2 2 7 2 2 2" xfId="7459" xr:uid="{00000000-0005-0000-0000-0000781C0000}"/>
    <cellStyle name="Normal 10 2 2 7 2 2 2 2" xfId="7460" xr:uid="{00000000-0005-0000-0000-0000791C0000}"/>
    <cellStyle name="Normal 10 2 2 7 2 2 2 2 2" xfId="7461" xr:uid="{00000000-0005-0000-0000-00007A1C0000}"/>
    <cellStyle name="Normal 10 2 2 7 2 2 2 3" xfId="7462" xr:uid="{00000000-0005-0000-0000-00007B1C0000}"/>
    <cellStyle name="Normal 10 2 2 7 2 2 3" xfId="7463" xr:uid="{00000000-0005-0000-0000-00007C1C0000}"/>
    <cellStyle name="Normal 10 2 2 7 2 2 3 2" xfId="7464" xr:uid="{00000000-0005-0000-0000-00007D1C0000}"/>
    <cellStyle name="Normal 10 2 2 7 2 2 4" xfId="7465" xr:uid="{00000000-0005-0000-0000-00007E1C0000}"/>
    <cellStyle name="Normal 10 2 2 7 2 3" xfId="7466" xr:uid="{00000000-0005-0000-0000-00007F1C0000}"/>
    <cellStyle name="Normal 10 2 2 7 2 3 2" xfId="7467" xr:uid="{00000000-0005-0000-0000-0000801C0000}"/>
    <cellStyle name="Normal 10 2 2 7 2 3 2 2" xfId="7468" xr:uid="{00000000-0005-0000-0000-0000811C0000}"/>
    <cellStyle name="Normal 10 2 2 7 2 3 3" xfId="7469" xr:uid="{00000000-0005-0000-0000-0000821C0000}"/>
    <cellStyle name="Normal 10 2 2 7 2 4" xfId="7470" xr:uid="{00000000-0005-0000-0000-0000831C0000}"/>
    <cellStyle name="Normal 10 2 2 7 2 4 2" xfId="7471" xr:uid="{00000000-0005-0000-0000-0000841C0000}"/>
    <cellStyle name="Normal 10 2 2 7 2 5" xfId="7472" xr:uid="{00000000-0005-0000-0000-0000851C0000}"/>
    <cellStyle name="Normal 10 2 2 7 3" xfId="7473" xr:uid="{00000000-0005-0000-0000-0000861C0000}"/>
    <cellStyle name="Normal 10 2 2 7 3 2" xfId="7474" xr:uid="{00000000-0005-0000-0000-0000871C0000}"/>
    <cellStyle name="Normal 10 2 2 7 3 2 2" xfId="7475" xr:uid="{00000000-0005-0000-0000-0000881C0000}"/>
    <cellStyle name="Normal 10 2 2 7 3 2 2 2" xfId="7476" xr:uid="{00000000-0005-0000-0000-0000891C0000}"/>
    <cellStyle name="Normal 10 2 2 7 3 2 3" xfId="7477" xr:uid="{00000000-0005-0000-0000-00008A1C0000}"/>
    <cellStyle name="Normal 10 2 2 7 3 3" xfId="7478" xr:uid="{00000000-0005-0000-0000-00008B1C0000}"/>
    <cellStyle name="Normal 10 2 2 7 3 3 2" xfId="7479" xr:uid="{00000000-0005-0000-0000-00008C1C0000}"/>
    <cellStyle name="Normal 10 2 2 7 3 4" xfId="7480" xr:uid="{00000000-0005-0000-0000-00008D1C0000}"/>
    <cellStyle name="Normal 10 2 2 7 4" xfId="7481" xr:uid="{00000000-0005-0000-0000-00008E1C0000}"/>
    <cellStyle name="Normal 10 2 2 7 4 2" xfId="7482" xr:uid="{00000000-0005-0000-0000-00008F1C0000}"/>
    <cellStyle name="Normal 10 2 2 7 4 2 2" xfId="7483" xr:uid="{00000000-0005-0000-0000-0000901C0000}"/>
    <cellStyle name="Normal 10 2 2 7 4 3" xfId="7484" xr:uid="{00000000-0005-0000-0000-0000911C0000}"/>
    <cellStyle name="Normal 10 2 2 7 5" xfId="7485" xr:uid="{00000000-0005-0000-0000-0000921C0000}"/>
    <cellStyle name="Normal 10 2 2 7 5 2" xfId="7486" xr:uid="{00000000-0005-0000-0000-0000931C0000}"/>
    <cellStyle name="Normal 10 2 2 7 6" xfId="7487" xr:uid="{00000000-0005-0000-0000-0000941C0000}"/>
    <cellStyle name="Normal 10 2 2 8" xfId="7488" xr:uid="{00000000-0005-0000-0000-0000951C0000}"/>
    <cellStyle name="Normal 10 2 2 8 2" xfId="7489" xr:uid="{00000000-0005-0000-0000-0000961C0000}"/>
    <cellStyle name="Normal 10 2 2 8 2 2" xfId="7490" xr:uid="{00000000-0005-0000-0000-0000971C0000}"/>
    <cellStyle name="Normal 10 2 2 8 2 2 2" xfId="7491" xr:uid="{00000000-0005-0000-0000-0000981C0000}"/>
    <cellStyle name="Normal 10 2 2 8 2 2 2 2" xfId="7492" xr:uid="{00000000-0005-0000-0000-0000991C0000}"/>
    <cellStyle name="Normal 10 2 2 8 2 2 3" xfId="7493" xr:uid="{00000000-0005-0000-0000-00009A1C0000}"/>
    <cellStyle name="Normal 10 2 2 8 2 3" xfId="7494" xr:uid="{00000000-0005-0000-0000-00009B1C0000}"/>
    <cellStyle name="Normal 10 2 2 8 2 3 2" xfId="7495" xr:uid="{00000000-0005-0000-0000-00009C1C0000}"/>
    <cellStyle name="Normal 10 2 2 8 2 4" xfId="7496" xr:uid="{00000000-0005-0000-0000-00009D1C0000}"/>
    <cellStyle name="Normal 10 2 2 8 3" xfId="7497" xr:uid="{00000000-0005-0000-0000-00009E1C0000}"/>
    <cellStyle name="Normal 10 2 2 8 3 2" xfId="7498" xr:uid="{00000000-0005-0000-0000-00009F1C0000}"/>
    <cellStyle name="Normal 10 2 2 8 3 2 2" xfId="7499" xr:uid="{00000000-0005-0000-0000-0000A01C0000}"/>
    <cellStyle name="Normal 10 2 2 8 3 3" xfId="7500" xr:uid="{00000000-0005-0000-0000-0000A11C0000}"/>
    <cellStyle name="Normal 10 2 2 8 4" xfId="7501" xr:uid="{00000000-0005-0000-0000-0000A21C0000}"/>
    <cellStyle name="Normal 10 2 2 8 4 2" xfId="7502" xr:uid="{00000000-0005-0000-0000-0000A31C0000}"/>
    <cellStyle name="Normal 10 2 2 8 5" xfId="7503" xr:uid="{00000000-0005-0000-0000-0000A41C0000}"/>
    <cellStyle name="Normal 10 2 2 9" xfId="7504" xr:uid="{00000000-0005-0000-0000-0000A51C0000}"/>
    <cellStyle name="Normal 10 2 2 9 2" xfId="7505" xr:uid="{00000000-0005-0000-0000-0000A61C0000}"/>
    <cellStyle name="Normal 10 2 2 9 2 2" xfId="7506" xr:uid="{00000000-0005-0000-0000-0000A71C0000}"/>
    <cellStyle name="Normal 10 2 2 9 2 2 2" xfId="7507" xr:uid="{00000000-0005-0000-0000-0000A81C0000}"/>
    <cellStyle name="Normal 10 2 2 9 2 2 2 2" xfId="7508" xr:uid="{00000000-0005-0000-0000-0000A91C0000}"/>
    <cellStyle name="Normal 10 2 2 9 2 2 3" xfId="7509" xr:uid="{00000000-0005-0000-0000-0000AA1C0000}"/>
    <cellStyle name="Normal 10 2 2 9 2 3" xfId="7510" xr:uid="{00000000-0005-0000-0000-0000AB1C0000}"/>
    <cellStyle name="Normal 10 2 2 9 2 3 2" xfId="7511" xr:uid="{00000000-0005-0000-0000-0000AC1C0000}"/>
    <cellStyle name="Normal 10 2 2 9 2 4" xfId="7512" xr:uid="{00000000-0005-0000-0000-0000AD1C0000}"/>
    <cellStyle name="Normal 10 2 2 9 3" xfId="7513" xr:uid="{00000000-0005-0000-0000-0000AE1C0000}"/>
    <cellStyle name="Normal 10 2 2 9 3 2" xfId="7514" xr:uid="{00000000-0005-0000-0000-0000AF1C0000}"/>
    <cellStyle name="Normal 10 2 2 9 3 2 2" xfId="7515" xr:uid="{00000000-0005-0000-0000-0000B01C0000}"/>
    <cellStyle name="Normal 10 2 2 9 3 3" xfId="7516" xr:uid="{00000000-0005-0000-0000-0000B11C0000}"/>
    <cellStyle name="Normal 10 2 2 9 4" xfId="7517" xr:uid="{00000000-0005-0000-0000-0000B21C0000}"/>
    <cellStyle name="Normal 10 2 2 9 4 2" xfId="7518" xr:uid="{00000000-0005-0000-0000-0000B31C0000}"/>
    <cellStyle name="Normal 10 2 2 9 5" xfId="7519" xr:uid="{00000000-0005-0000-0000-0000B41C0000}"/>
    <cellStyle name="Normal 10 2 20" xfId="6895" xr:uid="{00000000-0005-0000-0000-0000B51C0000}"/>
    <cellStyle name="Normal 10 2 3" xfId="7520" xr:uid="{00000000-0005-0000-0000-0000B61C0000}"/>
    <cellStyle name="Normal 10 2 3 2" xfId="7521" xr:uid="{00000000-0005-0000-0000-0000B71C0000}"/>
    <cellStyle name="Normal 10 2 3 2 2" xfId="7522" xr:uid="{00000000-0005-0000-0000-0000B81C0000}"/>
    <cellStyle name="Normal 10 2 3 2 2 2" xfId="7523" xr:uid="{00000000-0005-0000-0000-0000B91C0000}"/>
    <cellStyle name="Normal 10 2 3 2 2 2 2" xfId="7524" xr:uid="{00000000-0005-0000-0000-0000BA1C0000}"/>
    <cellStyle name="Normal 10 2 3 2 2 2 2 2" xfId="7525" xr:uid="{00000000-0005-0000-0000-0000BB1C0000}"/>
    <cellStyle name="Normal 10 2 3 2 2 2 2 2 2" xfId="7526" xr:uid="{00000000-0005-0000-0000-0000BC1C0000}"/>
    <cellStyle name="Normal 10 2 3 2 2 2 2 2 2 2" xfId="7527" xr:uid="{00000000-0005-0000-0000-0000BD1C0000}"/>
    <cellStyle name="Normal 10 2 3 2 2 2 2 2 3" xfId="7528" xr:uid="{00000000-0005-0000-0000-0000BE1C0000}"/>
    <cellStyle name="Normal 10 2 3 2 2 2 2 3" xfId="7529" xr:uid="{00000000-0005-0000-0000-0000BF1C0000}"/>
    <cellStyle name="Normal 10 2 3 2 2 2 2 3 2" xfId="7530" xr:uid="{00000000-0005-0000-0000-0000C01C0000}"/>
    <cellStyle name="Normal 10 2 3 2 2 2 2 4" xfId="7531" xr:uid="{00000000-0005-0000-0000-0000C11C0000}"/>
    <cellStyle name="Normal 10 2 3 2 2 2 3" xfId="7532" xr:uid="{00000000-0005-0000-0000-0000C21C0000}"/>
    <cellStyle name="Normal 10 2 3 2 2 2 3 2" xfId="7533" xr:uid="{00000000-0005-0000-0000-0000C31C0000}"/>
    <cellStyle name="Normal 10 2 3 2 2 2 3 2 2" xfId="7534" xr:uid="{00000000-0005-0000-0000-0000C41C0000}"/>
    <cellStyle name="Normal 10 2 3 2 2 2 3 3" xfId="7535" xr:uid="{00000000-0005-0000-0000-0000C51C0000}"/>
    <cellStyle name="Normal 10 2 3 2 2 2 4" xfId="7536" xr:uid="{00000000-0005-0000-0000-0000C61C0000}"/>
    <cellStyle name="Normal 10 2 3 2 2 2 4 2" xfId="7537" xr:uid="{00000000-0005-0000-0000-0000C71C0000}"/>
    <cellStyle name="Normal 10 2 3 2 2 2 5" xfId="7538" xr:uid="{00000000-0005-0000-0000-0000C81C0000}"/>
    <cellStyle name="Normal 10 2 3 2 2 3" xfId="7539" xr:uid="{00000000-0005-0000-0000-0000C91C0000}"/>
    <cellStyle name="Normal 10 2 3 2 2 3 2" xfId="7540" xr:uid="{00000000-0005-0000-0000-0000CA1C0000}"/>
    <cellStyle name="Normal 10 2 3 2 2 3 2 2" xfId="7541" xr:uid="{00000000-0005-0000-0000-0000CB1C0000}"/>
    <cellStyle name="Normal 10 2 3 2 2 3 2 2 2" xfId="7542" xr:uid="{00000000-0005-0000-0000-0000CC1C0000}"/>
    <cellStyle name="Normal 10 2 3 2 2 3 2 3" xfId="7543" xr:uid="{00000000-0005-0000-0000-0000CD1C0000}"/>
    <cellStyle name="Normal 10 2 3 2 2 3 3" xfId="7544" xr:uid="{00000000-0005-0000-0000-0000CE1C0000}"/>
    <cellStyle name="Normal 10 2 3 2 2 3 3 2" xfId="7545" xr:uid="{00000000-0005-0000-0000-0000CF1C0000}"/>
    <cellStyle name="Normal 10 2 3 2 2 3 4" xfId="7546" xr:uid="{00000000-0005-0000-0000-0000D01C0000}"/>
    <cellStyle name="Normal 10 2 3 2 2 4" xfId="7547" xr:uid="{00000000-0005-0000-0000-0000D11C0000}"/>
    <cellStyle name="Normal 10 2 3 2 2 4 2" xfId="7548" xr:uid="{00000000-0005-0000-0000-0000D21C0000}"/>
    <cellStyle name="Normal 10 2 3 2 2 4 2 2" xfId="7549" xr:uid="{00000000-0005-0000-0000-0000D31C0000}"/>
    <cellStyle name="Normal 10 2 3 2 2 4 3" xfId="7550" xr:uid="{00000000-0005-0000-0000-0000D41C0000}"/>
    <cellStyle name="Normal 10 2 3 2 2 5" xfId="7551" xr:uid="{00000000-0005-0000-0000-0000D51C0000}"/>
    <cellStyle name="Normal 10 2 3 2 2 5 2" xfId="7552" xr:uid="{00000000-0005-0000-0000-0000D61C0000}"/>
    <cellStyle name="Normal 10 2 3 2 2 6" xfId="7553" xr:uid="{00000000-0005-0000-0000-0000D71C0000}"/>
    <cellStyle name="Normal 10 2 3 2 3" xfId="7554" xr:uid="{00000000-0005-0000-0000-0000D81C0000}"/>
    <cellStyle name="Normal 10 2 3 2 3 2" xfId="7555" xr:uid="{00000000-0005-0000-0000-0000D91C0000}"/>
    <cellStyle name="Normal 10 2 3 2 3 2 2" xfId="7556" xr:uid="{00000000-0005-0000-0000-0000DA1C0000}"/>
    <cellStyle name="Normal 10 2 3 2 3 2 2 2" xfId="7557" xr:uid="{00000000-0005-0000-0000-0000DB1C0000}"/>
    <cellStyle name="Normal 10 2 3 2 3 2 2 2 2" xfId="7558" xr:uid="{00000000-0005-0000-0000-0000DC1C0000}"/>
    <cellStyle name="Normal 10 2 3 2 3 2 2 2 2 2" xfId="7559" xr:uid="{00000000-0005-0000-0000-0000DD1C0000}"/>
    <cellStyle name="Normal 10 2 3 2 3 2 2 2 3" xfId="7560" xr:uid="{00000000-0005-0000-0000-0000DE1C0000}"/>
    <cellStyle name="Normal 10 2 3 2 3 2 2 3" xfId="7561" xr:uid="{00000000-0005-0000-0000-0000DF1C0000}"/>
    <cellStyle name="Normal 10 2 3 2 3 2 2 3 2" xfId="7562" xr:uid="{00000000-0005-0000-0000-0000E01C0000}"/>
    <cellStyle name="Normal 10 2 3 2 3 2 2 4" xfId="7563" xr:uid="{00000000-0005-0000-0000-0000E11C0000}"/>
    <cellStyle name="Normal 10 2 3 2 3 2 3" xfId="7564" xr:uid="{00000000-0005-0000-0000-0000E21C0000}"/>
    <cellStyle name="Normal 10 2 3 2 3 2 3 2" xfId="7565" xr:uid="{00000000-0005-0000-0000-0000E31C0000}"/>
    <cellStyle name="Normal 10 2 3 2 3 2 3 2 2" xfId="7566" xr:uid="{00000000-0005-0000-0000-0000E41C0000}"/>
    <cellStyle name="Normal 10 2 3 2 3 2 3 3" xfId="7567" xr:uid="{00000000-0005-0000-0000-0000E51C0000}"/>
    <cellStyle name="Normal 10 2 3 2 3 2 4" xfId="7568" xr:uid="{00000000-0005-0000-0000-0000E61C0000}"/>
    <cellStyle name="Normal 10 2 3 2 3 2 4 2" xfId="7569" xr:uid="{00000000-0005-0000-0000-0000E71C0000}"/>
    <cellStyle name="Normal 10 2 3 2 3 2 5" xfId="7570" xr:uid="{00000000-0005-0000-0000-0000E81C0000}"/>
    <cellStyle name="Normal 10 2 3 2 3 3" xfId="7571" xr:uid="{00000000-0005-0000-0000-0000E91C0000}"/>
    <cellStyle name="Normal 10 2 3 2 3 3 2" xfId="7572" xr:uid="{00000000-0005-0000-0000-0000EA1C0000}"/>
    <cellStyle name="Normal 10 2 3 2 3 3 2 2" xfId="7573" xr:uid="{00000000-0005-0000-0000-0000EB1C0000}"/>
    <cellStyle name="Normal 10 2 3 2 3 3 2 2 2" xfId="7574" xr:uid="{00000000-0005-0000-0000-0000EC1C0000}"/>
    <cellStyle name="Normal 10 2 3 2 3 3 2 3" xfId="7575" xr:uid="{00000000-0005-0000-0000-0000ED1C0000}"/>
    <cellStyle name="Normal 10 2 3 2 3 3 3" xfId="7576" xr:uid="{00000000-0005-0000-0000-0000EE1C0000}"/>
    <cellStyle name="Normal 10 2 3 2 3 3 3 2" xfId="7577" xr:uid="{00000000-0005-0000-0000-0000EF1C0000}"/>
    <cellStyle name="Normal 10 2 3 2 3 3 4" xfId="7578" xr:uid="{00000000-0005-0000-0000-0000F01C0000}"/>
    <cellStyle name="Normal 10 2 3 2 3 4" xfId="7579" xr:uid="{00000000-0005-0000-0000-0000F11C0000}"/>
    <cellStyle name="Normal 10 2 3 2 3 4 2" xfId="7580" xr:uid="{00000000-0005-0000-0000-0000F21C0000}"/>
    <cellStyle name="Normal 10 2 3 2 3 4 2 2" xfId="7581" xr:uid="{00000000-0005-0000-0000-0000F31C0000}"/>
    <cellStyle name="Normal 10 2 3 2 3 4 3" xfId="7582" xr:uid="{00000000-0005-0000-0000-0000F41C0000}"/>
    <cellStyle name="Normal 10 2 3 2 3 5" xfId="7583" xr:uid="{00000000-0005-0000-0000-0000F51C0000}"/>
    <cellStyle name="Normal 10 2 3 2 3 5 2" xfId="7584" xr:uid="{00000000-0005-0000-0000-0000F61C0000}"/>
    <cellStyle name="Normal 10 2 3 2 3 6" xfId="7585" xr:uid="{00000000-0005-0000-0000-0000F71C0000}"/>
    <cellStyle name="Normal 10 2 3 2 4" xfId="7586" xr:uid="{00000000-0005-0000-0000-0000F81C0000}"/>
    <cellStyle name="Normal 10 2 3 2 4 2" xfId="7587" xr:uid="{00000000-0005-0000-0000-0000F91C0000}"/>
    <cellStyle name="Normal 10 2 3 2 4 2 2" xfId="7588" xr:uid="{00000000-0005-0000-0000-0000FA1C0000}"/>
    <cellStyle name="Normal 10 2 3 2 4 2 2 2" xfId="7589" xr:uid="{00000000-0005-0000-0000-0000FB1C0000}"/>
    <cellStyle name="Normal 10 2 3 2 4 2 2 2 2" xfId="7590" xr:uid="{00000000-0005-0000-0000-0000FC1C0000}"/>
    <cellStyle name="Normal 10 2 3 2 4 2 2 3" xfId="7591" xr:uid="{00000000-0005-0000-0000-0000FD1C0000}"/>
    <cellStyle name="Normal 10 2 3 2 4 2 3" xfId="7592" xr:uid="{00000000-0005-0000-0000-0000FE1C0000}"/>
    <cellStyle name="Normal 10 2 3 2 4 2 3 2" xfId="7593" xr:uid="{00000000-0005-0000-0000-0000FF1C0000}"/>
    <cellStyle name="Normal 10 2 3 2 4 2 4" xfId="7594" xr:uid="{00000000-0005-0000-0000-0000001D0000}"/>
    <cellStyle name="Normal 10 2 3 2 4 3" xfId="7595" xr:uid="{00000000-0005-0000-0000-0000011D0000}"/>
    <cellStyle name="Normal 10 2 3 2 4 3 2" xfId="7596" xr:uid="{00000000-0005-0000-0000-0000021D0000}"/>
    <cellStyle name="Normal 10 2 3 2 4 3 2 2" xfId="7597" xr:uid="{00000000-0005-0000-0000-0000031D0000}"/>
    <cellStyle name="Normal 10 2 3 2 4 3 3" xfId="7598" xr:uid="{00000000-0005-0000-0000-0000041D0000}"/>
    <cellStyle name="Normal 10 2 3 2 4 4" xfId="7599" xr:uid="{00000000-0005-0000-0000-0000051D0000}"/>
    <cellStyle name="Normal 10 2 3 2 4 4 2" xfId="7600" xr:uid="{00000000-0005-0000-0000-0000061D0000}"/>
    <cellStyle name="Normal 10 2 3 2 4 5" xfId="7601" xr:uid="{00000000-0005-0000-0000-0000071D0000}"/>
    <cellStyle name="Normal 10 2 3 2 5" xfId="7602" xr:uid="{00000000-0005-0000-0000-0000081D0000}"/>
    <cellStyle name="Normal 10 2 3 2 5 2" xfId="7603" xr:uid="{00000000-0005-0000-0000-0000091D0000}"/>
    <cellStyle name="Normal 10 2 3 2 5 2 2" xfId="7604" xr:uid="{00000000-0005-0000-0000-00000A1D0000}"/>
    <cellStyle name="Normal 10 2 3 2 5 2 2 2" xfId="7605" xr:uid="{00000000-0005-0000-0000-00000B1D0000}"/>
    <cellStyle name="Normal 10 2 3 2 5 2 3" xfId="7606" xr:uid="{00000000-0005-0000-0000-00000C1D0000}"/>
    <cellStyle name="Normal 10 2 3 2 5 3" xfId="7607" xr:uid="{00000000-0005-0000-0000-00000D1D0000}"/>
    <cellStyle name="Normal 10 2 3 2 5 3 2" xfId="7608" xr:uid="{00000000-0005-0000-0000-00000E1D0000}"/>
    <cellStyle name="Normal 10 2 3 2 5 4" xfId="7609" xr:uid="{00000000-0005-0000-0000-00000F1D0000}"/>
    <cellStyle name="Normal 10 2 3 2 6" xfId="7610" xr:uid="{00000000-0005-0000-0000-0000101D0000}"/>
    <cellStyle name="Normal 10 2 3 2 6 2" xfId="7611" xr:uid="{00000000-0005-0000-0000-0000111D0000}"/>
    <cellStyle name="Normal 10 2 3 2 6 2 2" xfId="7612" xr:uid="{00000000-0005-0000-0000-0000121D0000}"/>
    <cellStyle name="Normal 10 2 3 2 6 3" xfId="7613" xr:uid="{00000000-0005-0000-0000-0000131D0000}"/>
    <cellStyle name="Normal 10 2 3 2 7" xfId="7614" xr:uid="{00000000-0005-0000-0000-0000141D0000}"/>
    <cellStyle name="Normal 10 2 3 2 7 2" xfId="7615" xr:uid="{00000000-0005-0000-0000-0000151D0000}"/>
    <cellStyle name="Normal 10 2 3 2 8" xfId="7616" xr:uid="{00000000-0005-0000-0000-0000161D0000}"/>
    <cellStyle name="Normal 10 2 3 3" xfId="7617" xr:uid="{00000000-0005-0000-0000-0000171D0000}"/>
    <cellStyle name="Normal 10 2 3 3 2" xfId="7618" xr:uid="{00000000-0005-0000-0000-0000181D0000}"/>
    <cellStyle name="Normal 10 2 3 3 2 2" xfId="7619" xr:uid="{00000000-0005-0000-0000-0000191D0000}"/>
    <cellStyle name="Normal 10 2 3 3 2 2 2" xfId="7620" xr:uid="{00000000-0005-0000-0000-00001A1D0000}"/>
    <cellStyle name="Normal 10 2 3 3 2 2 2 2" xfId="7621" xr:uid="{00000000-0005-0000-0000-00001B1D0000}"/>
    <cellStyle name="Normal 10 2 3 3 2 2 2 2 2" xfId="7622" xr:uid="{00000000-0005-0000-0000-00001C1D0000}"/>
    <cellStyle name="Normal 10 2 3 3 2 2 2 3" xfId="7623" xr:uid="{00000000-0005-0000-0000-00001D1D0000}"/>
    <cellStyle name="Normal 10 2 3 3 2 2 3" xfId="7624" xr:uid="{00000000-0005-0000-0000-00001E1D0000}"/>
    <cellStyle name="Normal 10 2 3 3 2 2 3 2" xfId="7625" xr:uid="{00000000-0005-0000-0000-00001F1D0000}"/>
    <cellStyle name="Normal 10 2 3 3 2 2 4" xfId="7626" xr:uid="{00000000-0005-0000-0000-0000201D0000}"/>
    <cellStyle name="Normal 10 2 3 3 2 3" xfId="7627" xr:uid="{00000000-0005-0000-0000-0000211D0000}"/>
    <cellStyle name="Normal 10 2 3 3 2 3 2" xfId="7628" xr:uid="{00000000-0005-0000-0000-0000221D0000}"/>
    <cellStyle name="Normal 10 2 3 3 2 3 2 2" xfId="7629" xr:uid="{00000000-0005-0000-0000-0000231D0000}"/>
    <cellStyle name="Normal 10 2 3 3 2 3 3" xfId="7630" xr:uid="{00000000-0005-0000-0000-0000241D0000}"/>
    <cellStyle name="Normal 10 2 3 3 2 4" xfId="7631" xr:uid="{00000000-0005-0000-0000-0000251D0000}"/>
    <cellStyle name="Normal 10 2 3 3 2 4 2" xfId="7632" xr:uid="{00000000-0005-0000-0000-0000261D0000}"/>
    <cellStyle name="Normal 10 2 3 3 2 5" xfId="7633" xr:uid="{00000000-0005-0000-0000-0000271D0000}"/>
    <cellStyle name="Normal 10 2 3 3 3" xfId="7634" xr:uid="{00000000-0005-0000-0000-0000281D0000}"/>
    <cellStyle name="Normal 10 2 3 3 3 2" xfId="7635" xr:uid="{00000000-0005-0000-0000-0000291D0000}"/>
    <cellStyle name="Normal 10 2 3 3 3 2 2" xfId="7636" xr:uid="{00000000-0005-0000-0000-00002A1D0000}"/>
    <cellStyle name="Normal 10 2 3 3 3 2 2 2" xfId="7637" xr:uid="{00000000-0005-0000-0000-00002B1D0000}"/>
    <cellStyle name="Normal 10 2 3 3 3 2 3" xfId="7638" xr:uid="{00000000-0005-0000-0000-00002C1D0000}"/>
    <cellStyle name="Normal 10 2 3 3 3 3" xfId="7639" xr:uid="{00000000-0005-0000-0000-00002D1D0000}"/>
    <cellStyle name="Normal 10 2 3 3 3 3 2" xfId="7640" xr:uid="{00000000-0005-0000-0000-00002E1D0000}"/>
    <cellStyle name="Normal 10 2 3 3 3 4" xfId="7641" xr:uid="{00000000-0005-0000-0000-00002F1D0000}"/>
    <cellStyle name="Normal 10 2 3 3 4" xfId="7642" xr:uid="{00000000-0005-0000-0000-0000301D0000}"/>
    <cellStyle name="Normal 10 2 3 3 4 2" xfId="7643" xr:uid="{00000000-0005-0000-0000-0000311D0000}"/>
    <cellStyle name="Normal 10 2 3 3 4 2 2" xfId="7644" xr:uid="{00000000-0005-0000-0000-0000321D0000}"/>
    <cellStyle name="Normal 10 2 3 3 4 3" xfId="7645" xr:uid="{00000000-0005-0000-0000-0000331D0000}"/>
    <cellStyle name="Normal 10 2 3 3 5" xfId="7646" xr:uid="{00000000-0005-0000-0000-0000341D0000}"/>
    <cellStyle name="Normal 10 2 3 3 5 2" xfId="7647" xr:uid="{00000000-0005-0000-0000-0000351D0000}"/>
    <cellStyle name="Normal 10 2 3 3 6" xfId="7648" xr:uid="{00000000-0005-0000-0000-0000361D0000}"/>
    <cellStyle name="Normal 10 2 3 4" xfId="7649" xr:uid="{00000000-0005-0000-0000-0000371D0000}"/>
    <cellStyle name="Normal 10 2 3 4 2" xfId="7650" xr:uid="{00000000-0005-0000-0000-0000381D0000}"/>
    <cellStyle name="Normal 10 2 3 4 2 2" xfId="7651" xr:uid="{00000000-0005-0000-0000-0000391D0000}"/>
    <cellStyle name="Normal 10 2 3 4 2 2 2" xfId="7652" xr:uid="{00000000-0005-0000-0000-00003A1D0000}"/>
    <cellStyle name="Normal 10 2 3 4 2 2 2 2" xfId="7653" xr:uid="{00000000-0005-0000-0000-00003B1D0000}"/>
    <cellStyle name="Normal 10 2 3 4 2 2 2 2 2" xfId="7654" xr:uid="{00000000-0005-0000-0000-00003C1D0000}"/>
    <cellStyle name="Normal 10 2 3 4 2 2 2 3" xfId="7655" xr:uid="{00000000-0005-0000-0000-00003D1D0000}"/>
    <cellStyle name="Normal 10 2 3 4 2 2 3" xfId="7656" xr:uid="{00000000-0005-0000-0000-00003E1D0000}"/>
    <cellStyle name="Normal 10 2 3 4 2 2 3 2" xfId="7657" xr:uid="{00000000-0005-0000-0000-00003F1D0000}"/>
    <cellStyle name="Normal 10 2 3 4 2 2 4" xfId="7658" xr:uid="{00000000-0005-0000-0000-0000401D0000}"/>
    <cellStyle name="Normal 10 2 3 4 2 3" xfId="7659" xr:uid="{00000000-0005-0000-0000-0000411D0000}"/>
    <cellStyle name="Normal 10 2 3 4 2 3 2" xfId="7660" xr:uid="{00000000-0005-0000-0000-0000421D0000}"/>
    <cellStyle name="Normal 10 2 3 4 2 3 2 2" xfId="7661" xr:uid="{00000000-0005-0000-0000-0000431D0000}"/>
    <cellStyle name="Normal 10 2 3 4 2 3 3" xfId="7662" xr:uid="{00000000-0005-0000-0000-0000441D0000}"/>
    <cellStyle name="Normal 10 2 3 4 2 4" xfId="7663" xr:uid="{00000000-0005-0000-0000-0000451D0000}"/>
    <cellStyle name="Normal 10 2 3 4 2 4 2" xfId="7664" xr:uid="{00000000-0005-0000-0000-0000461D0000}"/>
    <cellStyle name="Normal 10 2 3 4 2 5" xfId="7665" xr:uid="{00000000-0005-0000-0000-0000471D0000}"/>
    <cellStyle name="Normal 10 2 3 4 3" xfId="7666" xr:uid="{00000000-0005-0000-0000-0000481D0000}"/>
    <cellStyle name="Normal 10 2 3 4 3 2" xfId="7667" xr:uid="{00000000-0005-0000-0000-0000491D0000}"/>
    <cellStyle name="Normal 10 2 3 4 3 2 2" xfId="7668" xr:uid="{00000000-0005-0000-0000-00004A1D0000}"/>
    <cellStyle name="Normal 10 2 3 4 3 2 2 2" xfId="7669" xr:uid="{00000000-0005-0000-0000-00004B1D0000}"/>
    <cellStyle name="Normal 10 2 3 4 3 2 3" xfId="7670" xr:uid="{00000000-0005-0000-0000-00004C1D0000}"/>
    <cellStyle name="Normal 10 2 3 4 3 3" xfId="7671" xr:uid="{00000000-0005-0000-0000-00004D1D0000}"/>
    <cellStyle name="Normal 10 2 3 4 3 3 2" xfId="7672" xr:uid="{00000000-0005-0000-0000-00004E1D0000}"/>
    <cellStyle name="Normal 10 2 3 4 3 4" xfId="7673" xr:uid="{00000000-0005-0000-0000-00004F1D0000}"/>
    <cellStyle name="Normal 10 2 3 4 4" xfId="7674" xr:uid="{00000000-0005-0000-0000-0000501D0000}"/>
    <cellStyle name="Normal 10 2 3 4 4 2" xfId="7675" xr:uid="{00000000-0005-0000-0000-0000511D0000}"/>
    <cellStyle name="Normal 10 2 3 4 4 2 2" xfId="7676" xr:uid="{00000000-0005-0000-0000-0000521D0000}"/>
    <cellStyle name="Normal 10 2 3 4 4 3" xfId="7677" xr:uid="{00000000-0005-0000-0000-0000531D0000}"/>
    <cellStyle name="Normal 10 2 3 4 5" xfId="7678" xr:uid="{00000000-0005-0000-0000-0000541D0000}"/>
    <cellStyle name="Normal 10 2 3 4 5 2" xfId="7679" xr:uid="{00000000-0005-0000-0000-0000551D0000}"/>
    <cellStyle name="Normal 10 2 3 4 6" xfId="7680" xr:uid="{00000000-0005-0000-0000-0000561D0000}"/>
    <cellStyle name="Normal 10 2 3 5" xfId="7681" xr:uid="{00000000-0005-0000-0000-0000571D0000}"/>
    <cellStyle name="Normal 10 2 3 5 2" xfId="7682" xr:uid="{00000000-0005-0000-0000-0000581D0000}"/>
    <cellStyle name="Normal 10 2 3 5 2 2" xfId="7683" xr:uid="{00000000-0005-0000-0000-0000591D0000}"/>
    <cellStyle name="Normal 10 2 3 5 2 2 2" xfId="7684" xr:uid="{00000000-0005-0000-0000-00005A1D0000}"/>
    <cellStyle name="Normal 10 2 3 5 2 2 2 2" xfId="7685" xr:uid="{00000000-0005-0000-0000-00005B1D0000}"/>
    <cellStyle name="Normal 10 2 3 5 2 2 3" xfId="7686" xr:uid="{00000000-0005-0000-0000-00005C1D0000}"/>
    <cellStyle name="Normal 10 2 3 5 2 3" xfId="7687" xr:uid="{00000000-0005-0000-0000-00005D1D0000}"/>
    <cellStyle name="Normal 10 2 3 5 2 3 2" xfId="7688" xr:uid="{00000000-0005-0000-0000-00005E1D0000}"/>
    <cellStyle name="Normal 10 2 3 5 2 4" xfId="7689" xr:uid="{00000000-0005-0000-0000-00005F1D0000}"/>
    <cellStyle name="Normal 10 2 3 5 3" xfId="7690" xr:uid="{00000000-0005-0000-0000-0000601D0000}"/>
    <cellStyle name="Normal 10 2 3 5 3 2" xfId="7691" xr:uid="{00000000-0005-0000-0000-0000611D0000}"/>
    <cellStyle name="Normal 10 2 3 5 3 2 2" xfId="7692" xr:uid="{00000000-0005-0000-0000-0000621D0000}"/>
    <cellStyle name="Normal 10 2 3 5 3 3" xfId="7693" xr:uid="{00000000-0005-0000-0000-0000631D0000}"/>
    <cellStyle name="Normal 10 2 3 5 4" xfId="7694" xr:uid="{00000000-0005-0000-0000-0000641D0000}"/>
    <cellStyle name="Normal 10 2 3 5 4 2" xfId="7695" xr:uid="{00000000-0005-0000-0000-0000651D0000}"/>
    <cellStyle name="Normal 10 2 3 5 5" xfId="7696" xr:uid="{00000000-0005-0000-0000-0000661D0000}"/>
    <cellStyle name="Normal 10 2 3 6" xfId="7697" xr:uid="{00000000-0005-0000-0000-0000671D0000}"/>
    <cellStyle name="Normal 10 2 3 6 2" xfId="7698" xr:uid="{00000000-0005-0000-0000-0000681D0000}"/>
    <cellStyle name="Normal 10 2 3 6 2 2" xfId="7699" xr:uid="{00000000-0005-0000-0000-0000691D0000}"/>
    <cellStyle name="Normal 10 2 3 6 2 2 2" xfId="7700" xr:uid="{00000000-0005-0000-0000-00006A1D0000}"/>
    <cellStyle name="Normal 10 2 3 6 2 3" xfId="7701" xr:uid="{00000000-0005-0000-0000-00006B1D0000}"/>
    <cellStyle name="Normal 10 2 3 6 3" xfId="7702" xr:uid="{00000000-0005-0000-0000-00006C1D0000}"/>
    <cellStyle name="Normal 10 2 3 6 3 2" xfId="7703" xr:uid="{00000000-0005-0000-0000-00006D1D0000}"/>
    <cellStyle name="Normal 10 2 3 6 4" xfId="7704" xr:uid="{00000000-0005-0000-0000-00006E1D0000}"/>
    <cellStyle name="Normal 10 2 3 7" xfId="7705" xr:uid="{00000000-0005-0000-0000-00006F1D0000}"/>
    <cellStyle name="Normal 10 2 3 7 2" xfId="7706" xr:uid="{00000000-0005-0000-0000-0000701D0000}"/>
    <cellStyle name="Normal 10 2 3 7 2 2" xfId="7707" xr:uid="{00000000-0005-0000-0000-0000711D0000}"/>
    <cellStyle name="Normal 10 2 3 7 3" xfId="7708" xr:uid="{00000000-0005-0000-0000-0000721D0000}"/>
    <cellStyle name="Normal 10 2 3 8" xfId="7709" xr:uid="{00000000-0005-0000-0000-0000731D0000}"/>
    <cellStyle name="Normal 10 2 3 8 2" xfId="7710" xr:uid="{00000000-0005-0000-0000-0000741D0000}"/>
    <cellStyle name="Normal 10 2 3 9" xfId="7711" xr:uid="{00000000-0005-0000-0000-0000751D0000}"/>
    <cellStyle name="Normal 10 2 4" xfId="7712" xr:uid="{00000000-0005-0000-0000-0000761D0000}"/>
    <cellStyle name="Normal 10 2 4 2" xfId="7713" xr:uid="{00000000-0005-0000-0000-0000771D0000}"/>
    <cellStyle name="Normal 10 2 4 2 2" xfId="7714" xr:uid="{00000000-0005-0000-0000-0000781D0000}"/>
    <cellStyle name="Normal 10 2 4 2 2 2" xfId="7715" xr:uid="{00000000-0005-0000-0000-0000791D0000}"/>
    <cellStyle name="Normal 10 2 4 2 2 2 2" xfId="7716" xr:uid="{00000000-0005-0000-0000-00007A1D0000}"/>
    <cellStyle name="Normal 10 2 4 2 2 2 2 2" xfId="7717" xr:uid="{00000000-0005-0000-0000-00007B1D0000}"/>
    <cellStyle name="Normal 10 2 4 2 2 2 2 2 2" xfId="7718" xr:uid="{00000000-0005-0000-0000-00007C1D0000}"/>
    <cellStyle name="Normal 10 2 4 2 2 2 2 3" xfId="7719" xr:uid="{00000000-0005-0000-0000-00007D1D0000}"/>
    <cellStyle name="Normal 10 2 4 2 2 2 3" xfId="7720" xr:uid="{00000000-0005-0000-0000-00007E1D0000}"/>
    <cellStyle name="Normal 10 2 4 2 2 2 3 2" xfId="7721" xr:uid="{00000000-0005-0000-0000-00007F1D0000}"/>
    <cellStyle name="Normal 10 2 4 2 2 2 4" xfId="7722" xr:uid="{00000000-0005-0000-0000-0000801D0000}"/>
    <cellStyle name="Normal 10 2 4 2 2 3" xfId="7723" xr:uid="{00000000-0005-0000-0000-0000811D0000}"/>
    <cellStyle name="Normal 10 2 4 2 2 3 2" xfId="7724" xr:uid="{00000000-0005-0000-0000-0000821D0000}"/>
    <cellStyle name="Normal 10 2 4 2 2 3 2 2" xfId="7725" xr:uid="{00000000-0005-0000-0000-0000831D0000}"/>
    <cellStyle name="Normal 10 2 4 2 2 3 3" xfId="7726" xr:uid="{00000000-0005-0000-0000-0000841D0000}"/>
    <cellStyle name="Normal 10 2 4 2 2 4" xfId="7727" xr:uid="{00000000-0005-0000-0000-0000851D0000}"/>
    <cellStyle name="Normal 10 2 4 2 2 4 2" xfId="7728" xr:uid="{00000000-0005-0000-0000-0000861D0000}"/>
    <cellStyle name="Normal 10 2 4 2 2 5" xfId="7729" xr:uid="{00000000-0005-0000-0000-0000871D0000}"/>
    <cellStyle name="Normal 10 2 4 2 3" xfId="7730" xr:uid="{00000000-0005-0000-0000-0000881D0000}"/>
    <cellStyle name="Normal 10 2 4 2 3 2" xfId="7731" xr:uid="{00000000-0005-0000-0000-0000891D0000}"/>
    <cellStyle name="Normal 10 2 4 2 3 2 2" xfId="7732" xr:uid="{00000000-0005-0000-0000-00008A1D0000}"/>
    <cellStyle name="Normal 10 2 4 2 3 2 2 2" xfId="7733" xr:uid="{00000000-0005-0000-0000-00008B1D0000}"/>
    <cellStyle name="Normal 10 2 4 2 3 2 3" xfId="7734" xr:uid="{00000000-0005-0000-0000-00008C1D0000}"/>
    <cellStyle name="Normal 10 2 4 2 3 3" xfId="7735" xr:uid="{00000000-0005-0000-0000-00008D1D0000}"/>
    <cellStyle name="Normal 10 2 4 2 3 3 2" xfId="7736" xr:uid="{00000000-0005-0000-0000-00008E1D0000}"/>
    <cellStyle name="Normal 10 2 4 2 3 4" xfId="7737" xr:uid="{00000000-0005-0000-0000-00008F1D0000}"/>
    <cellStyle name="Normal 10 2 4 2 4" xfId="7738" xr:uid="{00000000-0005-0000-0000-0000901D0000}"/>
    <cellStyle name="Normal 10 2 4 2 4 2" xfId="7739" xr:uid="{00000000-0005-0000-0000-0000911D0000}"/>
    <cellStyle name="Normal 10 2 4 2 4 2 2" xfId="7740" xr:uid="{00000000-0005-0000-0000-0000921D0000}"/>
    <cellStyle name="Normal 10 2 4 2 4 3" xfId="7741" xr:uid="{00000000-0005-0000-0000-0000931D0000}"/>
    <cellStyle name="Normal 10 2 4 2 5" xfId="7742" xr:uid="{00000000-0005-0000-0000-0000941D0000}"/>
    <cellStyle name="Normal 10 2 4 2 5 2" xfId="7743" xr:uid="{00000000-0005-0000-0000-0000951D0000}"/>
    <cellStyle name="Normal 10 2 4 2 6" xfId="7744" xr:uid="{00000000-0005-0000-0000-0000961D0000}"/>
    <cellStyle name="Normal 10 2 4 3" xfId="7745" xr:uid="{00000000-0005-0000-0000-0000971D0000}"/>
    <cellStyle name="Normal 10 2 4 3 2" xfId="7746" xr:uid="{00000000-0005-0000-0000-0000981D0000}"/>
    <cellStyle name="Normal 10 2 4 3 2 2" xfId="7747" xr:uid="{00000000-0005-0000-0000-0000991D0000}"/>
    <cellStyle name="Normal 10 2 4 3 2 2 2" xfId="7748" xr:uid="{00000000-0005-0000-0000-00009A1D0000}"/>
    <cellStyle name="Normal 10 2 4 3 2 2 2 2" xfId="7749" xr:uid="{00000000-0005-0000-0000-00009B1D0000}"/>
    <cellStyle name="Normal 10 2 4 3 2 2 2 2 2" xfId="7750" xr:uid="{00000000-0005-0000-0000-00009C1D0000}"/>
    <cellStyle name="Normal 10 2 4 3 2 2 2 3" xfId="7751" xr:uid="{00000000-0005-0000-0000-00009D1D0000}"/>
    <cellStyle name="Normal 10 2 4 3 2 2 3" xfId="7752" xr:uid="{00000000-0005-0000-0000-00009E1D0000}"/>
    <cellStyle name="Normal 10 2 4 3 2 2 3 2" xfId="7753" xr:uid="{00000000-0005-0000-0000-00009F1D0000}"/>
    <cellStyle name="Normal 10 2 4 3 2 2 4" xfId="7754" xr:uid="{00000000-0005-0000-0000-0000A01D0000}"/>
    <cellStyle name="Normal 10 2 4 3 2 3" xfId="7755" xr:uid="{00000000-0005-0000-0000-0000A11D0000}"/>
    <cellStyle name="Normal 10 2 4 3 2 3 2" xfId="7756" xr:uid="{00000000-0005-0000-0000-0000A21D0000}"/>
    <cellStyle name="Normal 10 2 4 3 2 3 2 2" xfId="7757" xr:uid="{00000000-0005-0000-0000-0000A31D0000}"/>
    <cellStyle name="Normal 10 2 4 3 2 3 3" xfId="7758" xr:uid="{00000000-0005-0000-0000-0000A41D0000}"/>
    <cellStyle name="Normal 10 2 4 3 2 4" xfId="7759" xr:uid="{00000000-0005-0000-0000-0000A51D0000}"/>
    <cellStyle name="Normal 10 2 4 3 2 4 2" xfId="7760" xr:uid="{00000000-0005-0000-0000-0000A61D0000}"/>
    <cellStyle name="Normal 10 2 4 3 2 5" xfId="7761" xr:uid="{00000000-0005-0000-0000-0000A71D0000}"/>
    <cellStyle name="Normal 10 2 4 3 3" xfId="7762" xr:uid="{00000000-0005-0000-0000-0000A81D0000}"/>
    <cellStyle name="Normal 10 2 4 3 3 2" xfId="7763" xr:uid="{00000000-0005-0000-0000-0000A91D0000}"/>
    <cellStyle name="Normal 10 2 4 3 3 2 2" xfId="7764" xr:uid="{00000000-0005-0000-0000-0000AA1D0000}"/>
    <cellStyle name="Normal 10 2 4 3 3 2 2 2" xfId="7765" xr:uid="{00000000-0005-0000-0000-0000AB1D0000}"/>
    <cellStyle name="Normal 10 2 4 3 3 2 3" xfId="7766" xr:uid="{00000000-0005-0000-0000-0000AC1D0000}"/>
    <cellStyle name="Normal 10 2 4 3 3 3" xfId="7767" xr:uid="{00000000-0005-0000-0000-0000AD1D0000}"/>
    <cellStyle name="Normal 10 2 4 3 3 3 2" xfId="7768" xr:uid="{00000000-0005-0000-0000-0000AE1D0000}"/>
    <cellStyle name="Normal 10 2 4 3 3 4" xfId="7769" xr:uid="{00000000-0005-0000-0000-0000AF1D0000}"/>
    <cellStyle name="Normal 10 2 4 3 4" xfId="7770" xr:uid="{00000000-0005-0000-0000-0000B01D0000}"/>
    <cellStyle name="Normal 10 2 4 3 4 2" xfId="7771" xr:uid="{00000000-0005-0000-0000-0000B11D0000}"/>
    <cellStyle name="Normal 10 2 4 3 4 2 2" xfId="7772" xr:uid="{00000000-0005-0000-0000-0000B21D0000}"/>
    <cellStyle name="Normal 10 2 4 3 4 3" xfId="7773" xr:uid="{00000000-0005-0000-0000-0000B31D0000}"/>
    <cellStyle name="Normal 10 2 4 3 5" xfId="7774" xr:uid="{00000000-0005-0000-0000-0000B41D0000}"/>
    <cellStyle name="Normal 10 2 4 3 5 2" xfId="7775" xr:uid="{00000000-0005-0000-0000-0000B51D0000}"/>
    <cellStyle name="Normal 10 2 4 3 6" xfId="7776" xr:uid="{00000000-0005-0000-0000-0000B61D0000}"/>
    <cellStyle name="Normal 10 2 4 4" xfId="7777" xr:uid="{00000000-0005-0000-0000-0000B71D0000}"/>
    <cellStyle name="Normal 10 2 4 4 2" xfId="7778" xr:uid="{00000000-0005-0000-0000-0000B81D0000}"/>
    <cellStyle name="Normal 10 2 4 4 2 2" xfId="7779" xr:uid="{00000000-0005-0000-0000-0000B91D0000}"/>
    <cellStyle name="Normal 10 2 4 4 2 2 2" xfId="7780" xr:uid="{00000000-0005-0000-0000-0000BA1D0000}"/>
    <cellStyle name="Normal 10 2 4 4 2 2 2 2" xfId="7781" xr:uid="{00000000-0005-0000-0000-0000BB1D0000}"/>
    <cellStyle name="Normal 10 2 4 4 2 2 3" xfId="7782" xr:uid="{00000000-0005-0000-0000-0000BC1D0000}"/>
    <cellStyle name="Normal 10 2 4 4 2 3" xfId="7783" xr:uid="{00000000-0005-0000-0000-0000BD1D0000}"/>
    <cellStyle name="Normal 10 2 4 4 2 3 2" xfId="7784" xr:uid="{00000000-0005-0000-0000-0000BE1D0000}"/>
    <cellStyle name="Normal 10 2 4 4 2 4" xfId="7785" xr:uid="{00000000-0005-0000-0000-0000BF1D0000}"/>
    <cellStyle name="Normal 10 2 4 4 3" xfId="7786" xr:uid="{00000000-0005-0000-0000-0000C01D0000}"/>
    <cellStyle name="Normal 10 2 4 4 3 2" xfId="7787" xr:uid="{00000000-0005-0000-0000-0000C11D0000}"/>
    <cellStyle name="Normal 10 2 4 4 3 2 2" xfId="7788" xr:uid="{00000000-0005-0000-0000-0000C21D0000}"/>
    <cellStyle name="Normal 10 2 4 4 3 3" xfId="7789" xr:uid="{00000000-0005-0000-0000-0000C31D0000}"/>
    <cellStyle name="Normal 10 2 4 4 4" xfId="7790" xr:uid="{00000000-0005-0000-0000-0000C41D0000}"/>
    <cellStyle name="Normal 10 2 4 4 4 2" xfId="7791" xr:uid="{00000000-0005-0000-0000-0000C51D0000}"/>
    <cellStyle name="Normal 10 2 4 4 5" xfId="7792" xr:uid="{00000000-0005-0000-0000-0000C61D0000}"/>
    <cellStyle name="Normal 10 2 4 5" xfId="7793" xr:uid="{00000000-0005-0000-0000-0000C71D0000}"/>
    <cellStyle name="Normal 10 2 4 5 2" xfId="7794" xr:uid="{00000000-0005-0000-0000-0000C81D0000}"/>
    <cellStyle name="Normal 10 2 4 5 2 2" xfId="7795" xr:uid="{00000000-0005-0000-0000-0000C91D0000}"/>
    <cellStyle name="Normal 10 2 4 5 2 2 2" xfId="7796" xr:uid="{00000000-0005-0000-0000-0000CA1D0000}"/>
    <cellStyle name="Normal 10 2 4 5 2 3" xfId="7797" xr:uid="{00000000-0005-0000-0000-0000CB1D0000}"/>
    <cellStyle name="Normal 10 2 4 5 3" xfId="7798" xr:uid="{00000000-0005-0000-0000-0000CC1D0000}"/>
    <cellStyle name="Normal 10 2 4 5 3 2" xfId="7799" xr:uid="{00000000-0005-0000-0000-0000CD1D0000}"/>
    <cellStyle name="Normal 10 2 4 5 4" xfId="7800" xr:uid="{00000000-0005-0000-0000-0000CE1D0000}"/>
    <cellStyle name="Normal 10 2 4 6" xfId="7801" xr:uid="{00000000-0005-0000-0000-0000CF1D0000}"/>
    <cellStyle name="Normal 10 2 4 6 2" xfId="7802" xr:uid="{00000000-0005-0000-0000-0000D01D0000}"/>
    <cellStyle name="Normal 10 2 4 6 2 2" xfId="7803" xr:uid="{00000000-0005-0000-0000-0000D11D0000}"/>
    <cellStyle name="Normal 10 2 4 6 3" xfId="7804" xr:uid="{00000000-0005-0000-0000-0000D21D0000}"/>
    <cellStyle name="Normal 10 2 4 7" xfId="7805" xr:uid="{00000000-0005-0000-0000-0000D31D0000}"/>
    <cellStyle name="Normal 10 2 4 7 2" xfId="7806" xr:uid="{00000000-0005-0000-0000-0000D41D0000}"/>
    <cellStyle name="Normal 10 2 4 8" xfId="7807" xr:uid="{00000000-0005-0000-0000-0000D51D0000}"/>
    <cellStyle name="Normal 10 2 5" xfId="7808" xr:uid="{00000000-0005-0000-0000-0000D61D0000}"/>
    <cellStyle name="Normal 10 2 5 2" xfId="7809" xr:uid="{00000000-0005-0000-0000-0000D71D0000}"/>
    <cellStyle name="Normal 10 2 5 2 2" xfId="7810" xr:uid="{00000000-0005-0000-0000-0000D81D0000}"/>
    <cellStyle name="Normal 10 2 5 2 2 2" xfId="7811" xr:uid="{00000000-0005-0000-0000-0000D91D0000}"/>
    <cellStyle name="Normal 10 2 5 2 2 2 2" xfId="7812" xr:uid="{00000000-0005-0000-0000-0000DA1D0000}"/>
    <cellStyle name="Normal 10 2 5 2 2 2 2 2" xfId="7813" xr:uid="{00000000-0005-0000-0000-0000DB1D0000}"/>
    <cellStyle name="Normal 10 2 5 2 2 2 2 2 2" xfId="7814" xr:uid="{00000000-0005-0000-0000-0000DC1D0000}"/>
    <cellStyle name="Normal 10 2 5 2 2 2 2 3" xfId="7815" xr:uid="{00000000-0005-0000-0000-0000DD1D0000}"/>
    <cellStyle name="Normal 10 2 5 2 2 2 3" xfId="7816" xr:uid="{00000000-0005-0000-0000-0000DE1D0000}"/>
    <cellStyle name="Normal 10 2 5 2 2 2 3 2" xfId="7817" xr:uid="{00000000-0005-0000-0000-0000DF1D0000}"/>
    <cellStyle name="Normal 10 2 5 2 2 2 4" xfId="7818" xr:uid="{00000000-0005-0000-0000-0000E01D0000}"/>
    <cellStyle name="Normal 10 2 5 2 2 3" xfId="7819" xr:uid="{00000000-0005-0000-0000-0000E11D0000}"/>
    <cellStyle name="Normal 10 2 5 2 2 3 2" xfId="7820" xr:uid="{00000000-0005-0000-0000-0000E21D0000}"/>
    <cellStyle name="Normal 10 2 5 2 2 3 2 2" xfId="7821" xr:uid="{00000000-0005-0000-0000-0000E31D0000}"/>
    <cellStyle name="Normal 10 2 5 2 2 3 3" xfId="7822" xr:uid="{00000000-0005-0000-0000-0000E41D0000}"/>
    <cellStyle name="Normal 10 2 5 2 2 4" xfId="7823" xr:uid="{00000000-0005-0000-0000-0000E51D0000}"/>
    <cellStyle name="Normal 10 2 5 2 2 4 2" xfId="7824" xr:uid="{00000000-0005-0000-0000-0000E61D0000}"/>
    <cellStyle name="Normal 10 2 5 2 2 5" xfId="7825" xr:uid="{00000000-0005-0000-0000-0000E71D0000}"/>
    <cellStyle name="Normal 10 2 5 2 3" xfId="7826" xr:uid="{00000000-0005-0000-0000-0000E81D0000}"/>
    <cellStyle name="Normal 10 2 5 2 3 2" xfId="7827" xr:uid="{00000000-0005-0000-0000-0000E91D0000}"/>
    <cellStyle name="Normal 10 2 5 2 3 2 2" xfId="7828" xr:uid="{00000000-0005-0000-0000-0000EA1D0000}"/>
    <cellStyle name="Normal 10 2 5 2 3 2 2 2" xfId="7829" xr:uid="{00000000-0005-0000-0000-0000EB1D0000}"/>
    <cellStyle name="Normal 10 2 5 2 3 2 3" xfId="7830" xr:uid="{00000000-0005-0000-0000-0000EC1D0000}"/>
    <cellStyle name="Normal 10 2 5 2 3 3" xfId="7831" xr:uid="{00000000-0005-0000-0000-0000ED1D0000}"/>
    <cellStyle name="Normal 10 2 5 2 3 3 2" xfId="7832" xr:uid="{00000000-0005-0000-0000-0000EE1D0000}"/>
    <cellStyle name="Normal 10 2 5 2 3 4" xfId="7833" xr:uid="{00000000-0005-0000-0000-0000EF1D0000}"/>
    <cellStyle name="Normal 10 2 5 2 4" xfId="7834" xr:uid="{00000000-0005-0000-0000-0000F01D0000}"/>
    <cellStyle name="Normal 10 2 5 2 4 2" xfId="7835" xr:uid="{00000000-0005-0000-0000-0000F11D0000}"/>
    <cellStyle name="Normal 10 2 5 2 4 2 2" xfId="7836" xr:uid="{00000000-0005-0000-0000-0000F21D0000}"/>
    <cellStyle name="Normal 10 2 5 2 4 3" xfId="7837" xr:uid="{00000000-0005-0000-0000-0000F31D0000}"/>
    <cellStyle name="Normal 10 2 5 2 5" xfId="7838" xr:uid="{00000000-0005-0000-0000-0000F41D0000}"/>
    <cellStyle name="Normal 10 2 5 2 5 2" xfId="7839" xr:uid="{00000000-0005-0000-0000-0000F51D0000}"/>
    <cellStyle name="Normal 10 2 5 2 6" xfId="7840" xr:uid="{00000000-0005-0000-0000-0000F61D0000}"/>
    <cellStyle name="Normal 10 2 5 3" xfId="7841" xr:uid="{00000000-0005-0000-0000-0000F71D0000}"/>
    <cellStyle name="Normal 10 2 5 3 2" xfId="7842" xr:uid="{00000000-0005-0000-0000-0000F81D0000}"/>
    <cellStyle name="Normal 10 2 5 3 2 2" xfId="7843" xr:uid="{00000000-0005-0000-0000-0000F91D0000}"/>
    <cellStyle name="Normal 10 2 5 3 2 2 2" xfId="7844" xr:uid="{00000000-0005-0000-0000-0000FA1D0000}"/>
    <cellStyle name="Normal 10 2 5 3 2 2 2 2" xfId="7845" xr:uid="{00000000-0005-0000-0000-0000FB1D0000}"/>
    <cellStyle name="Normal 10 2 5 3 2 2 3" xfId="7846" xr:uid="{00000000-0005-0000-0000-0000FC1D0000}"/>
    <cellStyle name="Normal 10 2 5 3 2 3" xfId="7847" xr:uid="{00000000-0005-0000-0000-0000FD1D0000}"/>
    <cellStyle name="Normal 10 2 5 3 2 3 2" xfId="7848" xr:uid="{00000000-0005-0000-0000-0000FE1D0000}"/>
    <cellStyle name="Normal 10 2 5 3 2 4" xfId="7849" xr:uid="{00000000-0005-0000-0000-0000FF1D0000}"/>
    <cellStyle name="Normal 10 2 5 3 3" xfId="7850" xr:uid="{00000000-0005-0000-0000-0000001E0000}"/>
    <cellStyle name="Normal 10 2 5 3 3 2" xfId="7851" xr:uid="{00000000-0005-0000-0000-0000011E0000}"/>
    <cellStyle name="Normal 10 2 5 3 3 2 2" xfId="7852" xr:uid="{00000000-0005-0000-0000-0000021E0000}"/>
    <cellStyle name="Normal 10 2 5 3 3 3" xfId="7853" xr:uid="{00000000-0005-0000-0000-0000031E0000}"/>
    <cellStyle name="Normal 10 2 5 3 4" xfId="7854" xr:uid="{00000000-0005-0000-0000-0000041E0000}"/>
    <cellStyle name="Normal 10 2 5 3 4 2" xfId="7855" xr:uid="{00000000-0005-0000-0000-0000051E0000}"/>
    <cellStyle name="Normal 10 2 5 3 5" xfId="7856" xr:uid="{00000000-0005-0000-0000-0000061E0000}"/>
    <cellStyle name="Normal 10 2 5 4" xfId="7857" xr:uid="{00000000-0005-0000-0000-0000071E0000}"/>
    <cellStyle name="Normal 10 2 5 4 2" xfId="7858" xr:uid="{00000000-0005-0000-0000-0000081E0000}"/>
    <cellStyle name="Normal 10 2 5 4 2 2" xfId="7859" xr:uid="{00000000-0005-0000-0000-0000091E0000}"/>
    <cellStyle name="Normal 10 2 5 4 2 2 2" xfId="7860" xr:uid="{00000000-0005-0000-0000-00000A1E0000}"/>
    <cellStyle name="Normal 10 2 5 4 2 3" xfId="7861" xr:uid="{00000000-0005-0000-0000-00000B1E0000}"/>
    <cellStyle name="Normal 10 2 5 4 3" xfId="7862" xr:uid="{00000000-0005-0000-0000-00000C1E0000}"/>
    <cellStyle name="Normal 10 2 5 4 3 2" xfId="7863" xr:uid="{00000000-0005-0000-0000-00000D1E0000}"/>
    <cellStyle name="Normal 10 2 5 4 4" xfId="7864" xr:uid="{00000000-0005-0000-0000-00000E1E0000}"/>
    <cellStyle name="Normal 10 2 5 5" xfId="7865" xr:uid="{00000000-0005-0000-0000-00000F1E0000}"/>
    <cellStyle name="Normal 10 2 5 5 2" xfId="7866" xr:uid="{00000000-0005-0000-0000-0000101E0000}"/>
    <cellStyle name="Normal 10 2 5 5 2 2" xfId="7867" xr:uid="{00000000-0005-0000-0000-0000111E0000}"/>
    <cellStyle name="Normal 10 2 5 5 3" xfId="7868" xr:uid="{00000000-0005-0000-0000-0000121E0000}"/>
    <cellStyle name="Normal 10 2 5 6" xfId="7869" xr:uid="{00000000-0005-0000-0000-0000131E0000}"/>
    <cellStyle name="Normal 10 2 5 6 2" xfId="7870" xr:uid="{00000000-0005-0000-0000-0000141E0000}"/>
    <cellStyle name="Normal 10 2 5 7" xfId="7871" xr:uid="{00000000-0005-0000-0000-0000151E0000}"/>
    <cellStyle name="Normal 10 2 6" xfId="7872" xr:uid="{00000000-0005-0000-0000-0000161E0000}"/>
    <cellStyle name="Normal 10 2 6 2" xfId="7873" xr:uid="{00000000-0005-0000-0000-0000171E0000}"/>
    <cellStyle name="Normal 10 2 6 2 2" xfId="7874" xr:uid="{00000000-0005-0000-0000-0000181E0000}"/>
    <cellStyle name="Normal 10 2 6 2 2 2" xfId="7875" xr:uid="{00000000-0005-0000-0000-0000191E0000}"/>
    <cellStyle name="Normal 10 2 6 2 2 2 2" xfId="7876" xr:uid="{00000000-0005-0000-0000-00001A1E0000}"/>
    <cellStyle name="Normal 10 2 6 2 2 2 2 2" xfId="7877" xr:uid="{00000000-0005-0000-0000-00001B1E0000}"/>
    <cellStyle name="Normal 10 2 6 2 2 2 3" xfId="7878" xr:uid="{00000000-0005-0000-0000-00001C1E0000}"/>
    <cellStyle name="Normal 10 2 6 2 2 3" xfId="7879" xr:uid="{00000000-0005-0000-0000-00001D1E0000}"/>
    <cellStyle name="Normal 10 2 6 2 2 3 2" xfId="7880" xr:uid="{00000000-0005-0000-0000-00001E1E0000}"/>
    <cellStyle name="Normal 10 2 6 2 2 4" xfId="7881" xr:uid="{00000000-0005-0000-0000-00001F1E0000}"/>
    <cellStyle name="Normal 10 2 6 2 3" xfId="7882" xr:uid="{00000000-0005-0000-0000-0000201E0000}"/>
    <cellStyle name="Normal 10 2 6 2 3 2" xfId="7883" xr:uid="{00000000-0005-0000-0000-0000211E0000}"/>
    <cellStyle name="Normal 10 2 6 2 3 2 2" xfId="7884" xr:uid="{00000000-0005-0000-0000-0000221E0000}"/>
    <cellStyle name="Normal 10 2 6 2 3 3" xfId="7885" xr:uid="{00000000-0005-0000-0000-0000231E0000}"/>
    <cellStyle name="Normal 10 2 6 2 4" xfId="7886" xr:uid="{00000000-0005-0000-0000-0000241E0000}"/>
    <cellStyle name="Normal 10 2 6 2 4 2" xfId="7887" xr:uid="{00000000-0005-0000-0000-0000251E0000}"/>
    <cellStyle name="Normal 10 2 6 2 5" xfId="7888" xr:uid="{00000000-0005-0000-0000-0000261E0000}"/>
    <cellStyle name="Normal 10 2 6 3" xfId="7889" xr:uid="{00000000-0005-0000-0000-0000271E0000}"/>
    <cellStyle name="Normal 10 2 6 3 2" xfId="7890" xr:uid="{00000000-0005-0000-0000-0000281E0000}"/>
    <cellStyle name="Normal 10 2 6 3 2 2" xfId="7891" xr:uid="{00000000-0005-0000-0000-0000291E0000}"/>
    <cellStyle name="Normal 10 2 6 3 2 2 2" xfId="7892" xr:uid="{00000000-0005-0000-0000-00002A1E0000}"/>
    <cellStyle name="Normal 10 2 6 3 2 3" xfId="7893" xr:uid="{00000000-0005-0000-0000-00002B1E0000}"/>
    <cellStyle name="Normal 10 2 6 3 3" xfId="7894" xr:uid="{00000000-0005-0000-0000-00002C1E0000}"/>
    <cellStyle name="Normal 10 2 6 3 3 2" xfId="7895" xr:uid="{00000000-0005-0000-0000-00002D1E0000}"/>
    <cellStyle name="Normal 10 2 6 3 4" xfId="7896" xr:uid="{00000000-0005-0000-0000-00002E1E0000}"/>
    <cellStyle name="Normal 10 2 6 4" xfId="7897" xr:uid="{00000000-0005-0000-0000-00002F1E0000}"/>
    <cellStyle name="Normal 10 2 6 4 2" xfId="7898" xr:uid="{00000000-0005-0000-0000-0000301E0000}"/>
    <cellStyle name="Normal 10 2 6 4 2 2" xfId="7899" xr:uid="{00000000-0005-0000-0000-0000311E0000}"/>
    <cellStyle name="Normal 10 2 6 4 3" xfId="7900" xr:uid="{00000000-0005-0000-0000-0000321E0000}"/>
    <cellStyle name="Normal 10 2 6 5" xfId="7901" xr:uid="{00000000-0005-0000-0000-0000331E0000}"/>
    <cellStyle name="Normal 10 2 6 5 2" xfId="7902" xr:uid="{00000000-0005-0000-0000-0000341E0000}"/>
    <cellStyle name="Normal 10 2 6 6" xfId="7903" xr:uid="{00000000-0005-0000-0000-0000351E0000}"/>
    <cellStyle name="Normal 10 2 7" xfId="7904" xr:uid="{00000000-0005-0000-0000-0000361E0000}"/>
    <cellStyle name="Normal 10 2 7 2" xfId="7905" xr:uid="{00000000-0005-0000-0000-0000371E0000}"/>
    <cellStyle name="Normal 10 2 7 2 2" xfId="7906" xr:uid="{00000000-0005-0000-0000-0000381E0000}"/>
    <cellStyle name="Normal 10 2 7 2 2 2" xfId="7907" xr:uid="{00000000-0005-0000-0000-0000391E0000}"/>
    <cellStyle name="Normal 10 2 7 2 2 2 2" xfId="7908" xr:uid="{00000000-0005-0000-0000-00003A1E0000}"/>
    <cellStyle name="Normal 10 2 7 2 2 2 2 2" xfId="7909" xr:uid="{00000000-0005-0000-0000-00003B1E0000}"/>
    <cellStyle name="Normal 10 2 7 2 2 2 3" xfId="7910" xr:uid="{00000000-0005-0000-0000-00003C1E0000}"/>
    <cellStyle name="Normal 10 2 7 2 2 3" xfId="7911" xr:uid="{00000000-0005-0000-0000-00003D1E0000}"/>
    <cellStyle name="Normal 10 2 7 2 2 3 2" xfId="7912" xr:uid="{00000000-0005-0000-0000-00003E1E0000}"/>
    <cellStyle name="Normal 10 2 7 2 2 4" xfId="7913" xr:uid="{00000000-0005-0000-0000-00003F1E0000}"/>
    <cellStyle name="Normal 10 2 7 2 3" xfId="7914" xr:uid="{00000000-0005-0000-0000-0000401E0000}"/>
    <cellStyle name="Normal 10 2 7 2 3 2" xfId="7915" xr:uid="{00000000-0005-0000-0000-0000411E0000}"/>
    <cellStyle name="Normal 10 2 7 2 3 2 2" xfId="7916" xr:uid="{00000000-0005-0000-0000-0000421E0000}"/>
    <cellStyle name="Normal 10 2 7 2 3 3" xfId="7917" xr:uid="{00000000-0005-0000-0000-0000431E0000}"/>
    <cellStyle name="Normal 10 2 7 2 4" xfId="7918" xr:uid="{00000000-0005-0000-0000-0000441E0000}"/>
    <cellStyle name="Normal 10 2 7 2 4 2" xfId="7919" xr:uid="{00000000-0005-0000-0000-0000451E0000}"/>
    <cellStyle name="Normal 10 2 7 2 5" xfId="7920" xr:uid="{00000000-0005-0000-0000-0000461E0000}"/>
    <cellStyle name="Normal 10 2 7 3" xfId="7921" xr:uid="{00000000-0005-0000-0000-0000471E0000}"/>
    <cellStyle name="Normal 10 2 7 3 2" xfId="7922" xr:uid="{00000000-0005-0000-0000-0000481E0000}"/>
    <cellStyle name="Normal 10 2 7 3 2 2" xfId="7923" xr:uid="{00000000-0005-0000-0000-0000491E0000}"/>
    <cellStyle name="Normal 10 2 7 3 2 2 2" xfId="7924" xr:uid="{00000000-0005-0000-0000-00004A1E0000}"/>
    <cellStyle name="Normal 10 2 7 3 2 3" xfId="7925" xr:uid="{00000000-0005-0000-0000-00004B1E0000}"/>
    <cellStyle name="Normal 10 2 7 3 3" xfId="7926" xr:uid="{00000000-0005-0000-0000-00004C1E0000}"/>
    <cellStyle name="Normal 10 2 7 3 3 2" xfId="7927" xr:uid="{00000000-0005-0000-0000-00004D1E0000}"/>
    <cellStyle name="Normal 10 2 7 3 4" xfId="7928" xr:uid="{00000000-0005-0000-0000-00004E1E0000}"/>
    <cellStyle name="Normal 10 2 7 4" xfId="7929" xr:uid="{00000000-0005-0000-0000-00004F1E0000}"/>
    <cellStyle name="Normal 10 2 7 4 2" xfId="7930" xr:uid="{00000000-0005-0000-0000-0000501E0000}"/>
    <cellStyle name="Normal 10 2 7 4 2 2" xfId="7931" xr:uid="{00000000-0005-0000-0000-0000511E0000}"/>
    <cellStyle name="Normal 10 2 7 4 3" xfId="7932" xr:uid="{00000000-0005-0000-0000-0000521E0000}"/>
    <cellStyle name="Normal 10 2 7 5" xfId="7933" xr:uid="{00000000-0005-0000-0000-0000531E0000}"/>
    <cellStyle name="Normal 10 2 7 5 2" xfId="7934" xr:uid="{00000000-0005-0000-0000-0000541E0000}"/>
    <cellStyle name="Normal 10 2 7 6" xfId="7935" xr:uid="{00000000-0005-0000-0000-0000551E0000}"/>
    <cellStyle name="Normal 10 2 8" xfId="7936" xr:uid="{00000000-0005-0000-0000-0000561E0000}"/>
    <cellStyle name="Normal 10 2 8 2" xfId="7937" xr:uid="{00000000-0005-0000-0000-0000571E0000}"/>
    <cellStyle name="Normal 10 2 8 2 2" xfId="7938" xr:uid="{00000000-0005-0000-0000-0000581E0000}"/>
    <cellStyle name="Normal 10 2 8 2 2 2" xfId="7939" xr:uid="{00000000-0005-0000-0000-0000591E0000}"/>
    <cellStyle name="Normal 10 2 8 2 2 2 2" xfId="7940" xr:uid="{00000000-0005-0000-0000-00005A1E0000}"/>
    <cellStyle name="Normal 10 2 8 2 2 2 2 2" xfId="7941" xr:uid="{00000000-0005-0000-0000-00005B1E0000}"/>
    <cellStyle name="Normal 10 2 8 2 2 2 3" xfId="7942" xr:uid="{00000000-0005-0000-0000-00005C1E0000}"/>
    <cellStyle name="Normal 10 2 8 2 2 3" xfId="7943" xr:uid="{00000000-0005-0000-0000-00005D1E0000}"/>
    <cellStyle name="Normal 10 2 8 2 2 3 2" xfId="7944" xr:uid="{00000000-0005-0000-0000-00005E1E0000}"/>
    <cellStyle name="Normal 10 2 8 2 2 4" xfId="7945" xr:uid="{00000000-0005-0000-0000-00005F1E0000}"/>
    <cellStyle name="Normal 10 2 8 2 3" xfId="7946" xr:uid="{00000000-0005-0000-0000-0000601E0000}"/>
    <cellStyle name="Normal 10 2 8 2 3 2" xfId="7947" xr:uid="{00000000-0005-0000-0000-0000611E0000}"/>
    <cellStyle name="Normal 10 2 8 2 3 2 2" xfId="7948" xr:uid="{00000000-0005-0000-0000-0000621E0000}"/>
    <cellStyle name="Normal 10 2 8 2 3 3" xfId="7949" xr:uid="{00000000-0005-0000-0000-0000631E0000}"/>
    <cellStyle name="Normal 10 2 8 2 4" xfId="7950" xr:uid="{00000000-0005-0000-0000-0000641E0000}"/>
    <cellStyle name="Normal 10 2 8 2 4 2" xfId="7951" xr:uid="{00000000-0005-0000-0000-0000651E0000}"/>
    <cellStyle name="Normal 10 2 8 2 5" xfId="7952" xr:uid="{00000000-0005-0000-0000-0000661E0000}"/>
    <cellStyle name="Normal 10 2 8 3" xfId="7953" xr:uid="{00000000-0005-0000-0000-0000671E0000}"/>
    <cellStyle name="Normal 10 2 8 3 2" xfId="7954" xr:uid="{00000000-0005-0000-0000-0000681E0000}"/>
    <cellStyle name="Normal 10 2 8 3 2 2" xfId="7955" xr:uid="{00000000-0005-0000-0000-0000691E0000}"/>
    <cellStyle name="Normal 10 2 8 3 2 2 2" xfId="7956" xr:uid="{00000000-0005-0000-0000-00006A1E0000}"/>
    <cellStyle name="Normal 10 2 8 3 2 3" xfId="7957" xr:uid="{00000000-0005-0000-0000-00006B1E0000}"/>
    <cellStyle name="Normal 10 2 8 3 3" xfId="7958" xr:uid="{00000000-0005-0000-0000-00006C1E0000}"/>
    <cellStyle name="Normal 10 2 8 3 3 2" xfId="7959" xr:uid="{00000000-0005-0000-0000-00006D1E0000}"/>
    <cellStyle name="Normal 10 2 8 3 4" xfId="7960" xr:uid="{00000000-0005-0000-0000-00006E1E0000}"/>
    <cellStyle name="Normal 10 2 8 4" xfId="7961" xr:uid="{00000000-0005-0000-0000-00006F1E0000}"/>
    <cellStyle name="Normal 10 2 8 4 2" xfId="7962" xr:uid="{00000000-0005-0000-0000-0000701E0000}"/>
    <cellStyle name="Normal 10 2 8 4 2 2" xfId="7963" xr:uid="{00000000-0005-0000-0000-0000711E0000}"/>
    <cellStyle name="Normal 10 2 8 4 3" xfId="7964" xr:uid="{00000000-0005-0000-0000-0000721E0000}"/>
    <cellStyle name="Normal 10 2 8 5" xfId="7965" xr:uid="{00000000-0005-0000-0000-0000731E0000}"/>
    <cellStyle name="Normal 10 2 8 5 2" xfId="7966" xr:uid="{00000000-0005-0000-0000-0000741E0000}"/>
    <cellStyle name="Normal 10 2 8 6" xfId="7967" xr:uid="{00000000-0005-0000-0000-0000751E0000}"/>
    <cellStyle name="Normal 10 2 9" xfId="7968" xr:uid="{00000000-0005-0000-0000-0000761E0000}"/>
    <cellStyle name="Normal 10 2 9 2" xfId="7969" xr:uid="{00000000-0005-0000-0000-0000771E0000}"/>
    <cellStyle name="Normal 10 2 9 2 2" xfId="7970" xr:uid="{00000000-0005-0000-0000-0000781E0000}"/>
    <cellStyle name="Normal 10 2 9 2 2 2" xfId="7971" xr:uid="{00000000-0005-0000-0000-0000791E0000}"/>
    <cellStyle name="Normal 10 2 9 2 2 2 2" xfId="7972" xr:uid="{00000000-0005-0000-0000-00007A1E0000}"/>
    <cellStyle name="Normal 10 2 9 2 2 2 2 2" xfId="7973" xr:uid="{00000000-0005-0000-0000-00007B1E0000}"/>
    <cellStyle name="Normal 10 2 9 2 2 2 3" xfId="7974" xr:uid="{00000000-0005-0000-0000-00007C1E0000}"/>
    <cellStyle name="Normal 10 2 9 2 2 3" xfId="7975" xr:uid="{00000000-0005-0000-0000-00007D1E0000}"/>
    <cellStyle name="Normal 10 2 9 2 2 3 2" xfId="7976" xr:uid="{00000000-0005-0000-0000-00007E1E0000}"/>
    <cellStyle name="Normal 10 2 9 2 2 4" xfId="7977" xr:uid="{00000000-0005-0000-0000-00007F1E0000}"/>
    <cellStyle name="Normal 10 2 9 2 3" xfId="7978" xr:uid="{00000000-0005-0000-0000-0000801E0000}"/>
    <cellStyle name="Normal 10 2 9 2 3 2" xfId="7979" xr:uid="{00000000-0005-0000-0000-0000811E0000}"/>
    <cellStyle name="Normal 10 2 9 2 3 2 2" xfId="7980" xr:uid="{00000000-0005-0000-0000-0000821E0000}"/>
    <cellStyle name="Normal 10 2 9 2 3 3" xfId="7981" xr:uid="{00000000-0005-0000-0000-0000831E0000}"/>
    <cellStyle name="Normal 10 2 9 2 4" xfId="7982" xr:uid="{00000000-0005-0000-0000-0000841E0000}"/>
    <cellStyle name="Normal 10 2 9 2 4 2" xfId="7983" xr:uid="{00000000-0005-0000-0000-0000851E0000}"/>
    <cellStyle name="Normal 10 2 9 2 5" xfId="7984" xr:uid="{00000000-0005-0000-0000-0000861E0000}"/>
    <cellStyle name="Normal 10 2 9 3" xfId="7985" xr:uid="{00000000-0005-0000-0000-0000871E0000}"/>
    <cellStyle name="Normal 10 2 9 3 2" xfId="7986" xr:uid="{00000000-0005-0000-0000-0000881E0000}"/>
    <cellStyle name="Normal 10 2 9 3 2 2" xfId="7987" xr:uid="{00000000-0005-0000-0000-0000891E0000}"/>
    <cellStyle name="Normal 10 2 9 3 2 2 2" xfId="7988" xr:uid="{00000000-0005-0000-0000-00008A1E0000}"/>
    <cellStyle name="Normal 10 2 9 3 2 3" xfId="7989" xr:uid="{00000000-0005-0000-0000-00008B1E0000}"/>
    <cellStyle name="Normal 10 2 9 3 3" xfId="7990" xr:uid="{00000000-0005-0000-0000-00008C1E0000}"/>
    <cellStyle name="Normal 10 2 9 3 3 2" xfId="7991" xr:uid="{00000000-0005-0000-0000-00008D1E0000}"/>
    <cellStyle name="Normal 10 2 9 3 4" xfId="7992" xr:uid="{00000000-0005-0000-0000-00008E1E0000}"/>
    <cellStyle name="Normal 10 2 9 4" xfId="7993" xr:uid="{00000000-0005-0000-0000-00008F1E0000}"/>
    <cellStyle name="Normal 10 2 9 4 2" xfId="7994" xr:uid="{00000000-0005-0000-0000-0000901E0000}"/>
    <cellStyle name="Normal 10 2 9 4 2 2" xfId="7995" xr:uid="{00000000-0005-0000-0000-0000911E0000}"/>
    <cellStyle name="Normal 10 2 9 4 3" xfId="7996" xr:uid="{00000000-0005-0000-0000-0000921E0000}"/>
    <cellStyle name="Normal 10 2 9 5" xfId="7997" xr:uid="{00000000-0005-0000-0000-0000931E0000}"/>
    <cellStyle name="Normal 10 2 9 5 2" xfId="7998" xr:uid="{00000000-0005-0000-0000-0000941E0000}"/>
    <cellStyle name="Normal 10 2 9 6" xfId="7999" xr:uid="{00000000-0005-0000-0000-0000951E0000}"/>
    <cellStyle name="Normal 10 20" xfId="8000" xr:uid="{00000000-0005-0000-0000-0000961E0000}"/>
    <cellStyle name="Normal 10 21" xfId="8001" xr:uid="{00000000-0005-0000-0000-0000971E0000}"/>
    <cellStyle name="Normal 10 22" xfId="8002" xr:uid="{00000000-0005-0000-0000-0000981E0000}"/>
    <cellStyle name="Normal 10 23" xfId="6744" xr:uid="{00000000-0005-0000-0000-0000991E0000}"/>
    <cellStyle name="Normal 10 3" xfId="106" xr:uid="{00000000-0005-0000-0000-00009A1E0000}"/>
    <cellStyle name="Normal 10 3 10" xfId="8004" xr:uid="{00000000-0005-0000-0000-00009B1E0000}"/>
    <cellStyle name="Normal 10 3 10 2" xfId="8005" xr:uid="{00000000-0005-0000-0000-00009C1E0000}"/>
    <cellStyle name="Normal 10 3 10 2 2" xfId="8006" xr:uid="{00000000-0005-0000-0000-00009D1E0000}"/>
    <cellStyle name="Normal 10 3 10 2 2 2" xfId="8007" xr:uid="{00000000-0005-0000-0000-00009E1E0000}"/>
    <cellStyle name="Normal 10 3 10 2 2 2 2" xfId="8008" xr:uid="{00000000-0005-0000-0000-00009F1E0000}"/>
    <cellStyle name="Normal 10 3 10 2 2 3" xfId="8009" xr:uid="{00000000-0005-0000-0000-0000A01E0000}"/>
    <cellStyle name="Normal 10 3 10 2 3" xfId="8010" xr:uid="{00000000-0005-0000-0000-0000A11E0000}"/>
    <cellStyle name="Normal 10 3 10 2 3 2" xfId="8011" xr:uid="{00000000-0005-0000-0000-0000A21E0000}"/>
    <cellStyle name="Normal 10 3 10 2 4" xfId="8012" xr:uid="{00000000-0005-0000-0000-0000A31E0000}"/>
    <cellStyle name="Normal 10 3 10 3" xfId="8013" xr:uid="{00000000-0005-0000-0000-0000A41E0000}"/>
    <cellStyle name="Normal 10 3 10 3 2" xfId="8014" xr:uid="{00000000-0005-0000-0000-0000A51E0000}"/>
    <cellStyle name="Normal 10 3 10 3 2 2" xfId="8015" xr:uid="{00000000-0005-0000-0000-0000A61E0000}"/>
    <cellStyle name="Normal 10 3 10 3 3" xfId="8016" xr:uid="{00000000-0005-0000-0000-0000A71E0000}"/>
    <cellStyle name="Normal 10 3 10 4" xfId="8017" xr:uid="{00000000-0005-0000-0000-0000A81E0000}"/>
    <cellStyle name="Normal 10 3 10 4 2" xfId="8018" xr:uid="{00000000-0005-0000-0000-0000A91E0000}"/>
    <cellStyle name="Normal 10 3 10 5" xfId="8019" xr:uid="{00000000-0005-0000-0000-0000AA1E0000}"/>
    <cellStyle name="Normal 10 3 11" xfId="8020" xr:uid="{00000000-0005-0000-0000-0000AB1E0000}"/>
    <cellStyle name="Normal 10 3 11 2" xfId="8021" xr:uid="{00000000-0005-0000-0000-0000AC1E0000}"/>
    <cellStyle name="Normal 10 3 11 2 2" xfId="8022" xr:uid="{00000000-0005-0000-0000-0000AD1E0000}"/>
    <cellStyle name="Normal 10 3 11 2 2 2" xfId="8023" xr:uid="{00000000-0005-0000-0000-0000AE1E0000}"/>
    <cellStyle name="Normal 10 3 11 2 2 2 2" xfId="8024" xr:uid="{00000000-0005-0000-0000-0000AF1E0000}"/>
    <cellStyle name="Normal 10 3 11 2 2 3" xfId="8025" xr:uid="{00000000-0005-0000-0000-0000B01E0000}"/>
    <cellStyle name="Normal 10 3 11 2 3" xfId="8026" xr:uid="{00000000-0005-0000-0000-0000B11E0000}"/>
    <cellStyle name="Normal 10 3 11 2 3 2" xfId="8027" xr:uid="{00000000-0005-0000-0000-0000B21E0000}"/>
    <cellStyle name="Normal 10 3 11 2 4" xfId="8028" xr:uid="{00000000-0005-0000-0000-0000B31E0000}"/>
    <cellStyle name="Normal 10 3 11 3" xfId="8029" xr:uid="{00000000-0005-0000-0000-0000B41E0000}"/>
    <cellStyle name="Normal 10 3 11 3 2" xfId="8030" xr:uid="{00000000-0005-0000-0000-0000B51E0000}"/>
    <cellStyle name="Normal 10 3 11 3 2 2" xfId="8031" xr:uid="{00000000-0005-0000-0000-0000B61E0000}"/>
    <cellStyle name="Normal 10 3 11 3 3" xfId="8032" xr:uid="{00000000-0005-0000-0000-0000B71E0000}"/>
    <cellStyle name="Normal 10 3 11 4" xfId="8033" xr:uid="{00000000-0005-0000-0000-0000B81E0000}"/>
    <cellStyle name="Normal 10 3 11 4 2" xfId="8034" xr:uid="{00000000-0005-0000-0000-0000B91E0000}"/>
    <cellStyle name="Normal 10 3 11 5" xfId="8035" xr:uid="{00000000-0005-0000-0000-0000BA1E0000}"/>
    <cellStyle name="Normal 10 3 12" xfId="8036" xr:uid="{00000000-0005-0000-0000-0000BB1E0000}"/>
    <cellStyle name="Normal 10 3 12 2" xfId="8037" xr:uid="{00000000-0005-0000-0000-0000BC1E0000}"/>
    <cellStyle name="Normal 10 3 12 2 2" xfId="8038" xr:uid="{00000000-0005-0000-0000-0000BD1E0000}"/>
    <cellStyle name="Normal 10 3 12 2 2 2" xfId="8039" xr:uid="{00000000-0005-0000-0000-0000BE1E0000}"/>
    <cellStyle name="Normal 10 3 12 2 2 2 2" xfId="8040" xr:uid="{00000000-0005-0000-0000-0000BF1E0000}"/>
    <cellStyle name="Normal 10 3 12 2 2 3" xfId="8041" xr:uid="{00000000-0005-0000-0000-0000C01E0000}"/>
    <cellStyle name="Normal 10 3 12 2 3" xfId="8042" xr:uid="{00000000-0005-0000-0000-0000C11E0000}"/>
    <cellStyle name="Normal 10 3 12 2 3 2" xfId="8043" xr:uid="{00000000-0005-0000-0000-0000C21E0000}"/>
    <cellStyle name="Normal 10 3 12 2 4" xfId="8044" xr:uid="{00000000-0005-0000-0000-0000C31E0000}"/>
    <cellStyle name="Normal 10 3 12 3" xfId="8045" xr:uid="{00000000-0005-0000-0000-0000C41E0000}"/>
    <cellStyle name="Normal 10 3 12 3 2" xfId="8046" xr:uid="{00000000-0005-0000-0000-0000C51E0000}"/>
    <cellStyle name="Normal 10 3 12 3 2 2" xfId="8047" xr:uid="{00000000-0005-0000-0000-0000C61E0000}"/>
    <cellStyle name="Normal 10 3 12 3 3" xfId="8048" xr:uid="{00000000-0005-0000-0000-0000C71E0000}"/>
    <cellStyle name="Normal 10 3 12 4" xfId="8049" xr:uid="{00000000-0005-0000-0000-0000C81E0000}"/>
    <cellStyle name="Normal 10 3 12 4 2" xfId="8050" xr:uid="{00000000-0005-0000-0000-0000C91E0000}"/>
    <cellStyle name="Normal 10 3 12 5" xfId="8051" xr:uid="{00000000-0005-0000-0000-0000CA1E0000}"/>
    <cellStyle name="Normal 10 3 13" xfId="8052" xr:uid="{00000000-0005-0000-0000-0000CB1E0000}"/>
    <cellStyle name="Normal 10 3 13 2" xfId="8053" xr:uid="{00000000-0005-0000-0000-0000CC1E0000}"/>
    <cellStyle name="Normal 10 3 13 2 2" xfId="8054" xr:uid="{00000000-0005-0000-0000-0000CD1E0000}"/>
    <cellStyle name="Normal 10 3 13 2 2 2" xfId="8055" xr:uid="{00000000-0005-0000-0000-0000CE1E0000}"/>
    <cellStyle name="Normal 10 3 13 2 2 2 2" xfId="8056" xr:uid="{00000000-0005-0000-0000-0000CF1E0000}"/>
    <cellStyle name="Normal 10 3 13 2 2 3" xfId="8057" xr:uid="{00000000-0005-0000-0000-0000D01E0000}"/>
    <cellStyle name="Normal 10 3 13 2 3" xfId="8058" xr:uid="{00000000-0005-0000-0000-0000D11E0000}"/>
    <cellStyle name="Normal 10 3 13 2 3 2" xfId="8059" xr:uid="{00000000-0005-0000-0000-0000D21E0000}"/>
    <cellStyle name="Normal 10 3 13 2 4" xfId="8060" xr:uid="{00000000-0005-0000-0000-0000D31E0000}"/>
    <cellStyle name="Normal 10 3 13 3" xfId="8061" xr:uid="{00000000-0005-0000-0000-0000D41E0000}"/>
    <cellStyle name="Normal 10 3 13 3 2" xfId="8062" xr:uid="{00000000-0005-0000-0000-0000D51E0000}"/>
    <cellStyle name="Normal 10 3 13 3 2 2" xfId="8063" xr:uid="{00000000-0005-0000-0000-0000D61E0000}"/>
    <cellStyle name="Normal 10 3 13 3 3" xfId="8064" xr:uid="{00000000-0005-0000-0000-0000D71E0000}"/>
    <cellStyle name="Normal 10 3 13 4" xfId="8065" xr:uid="{00000000-0005-0000-0000-0000D81E0000}"/>
    <cellStyle name="Normal 10 3 13 4 2" xfId="8066" xr:uid="{00000000-0005-0000-0000-0000D91E0000}"/>
    <cellStyle name="Normal 10 3 13 5" xfId="8067" xr:uid="{00000000-0005-0000-0000-0000DA1E0000}"/>
    <cellStyle name="Normal 10 3 14" xfId="8068" xr:uid="{00000000-0005-0000-0000-0000DB1E0000}"/>
    <cellStyle name="Normal 10 3 14 2" xfId="8069" xr:uid="{00000000-0005-0000-0000-0000DC1E0000}"/>
    <cellStyle name="Normal 10 3 14 2 2" xfId="8070" xr:uid="{00000000-0005-0000-0000-0000DD1E0000}"/>
    <cellStyle name="Normal 10 3 14 2 2 2" xfId="8071" xr:uid="{00000000-0005-0000-0000-0000DE1E0000}"/>
    <cellStyle name="Normal 10 3 14 2 3" xfId="8072" xr:uid="{00000000-0005-0000-0000-0000DF1E0000}"/>
    <cellStyle name="Normal 10 3 14 3" xfId="8073" xr:uid="{00000000-0005-0000-0000-0000E01E0000}"/>
    <cellStyle name="Normal 10 3 14 3 2" xfId="8074" xr:uid="{00000000-0005-0000-0000-0000E11E0000}"/>
    <cellStyle name="Normal 10 3 14 4" xfId="8075" xr:uid="{00000000-0005-0000-0000-0000E21E0000}"/>
    <cellStyle name="Normal 10 3 15" xfId="8076" xr:uid="{00000000-0005-0000-0000-0000E31E0000}"/>
    <cellStyle name="Normal 10 3 15 2" xfId="8077" xr:uid="{00000000-0005-0000-0000-0000E41E0000}"/>
    <cellStyle name="Normal 10 3 15 2 2" xfId="8078" xr:uid="{00000000-0005-0000-0000-0000E51E0000}"/>
    <cellStyle name="Normal 10 3 15 2 2 2" xfId="8079" xr:uid="{00000000-0005-0000-0000-0000E61E0000}"/>
    <cellStyle name="Normal 10 3 15 2 3" xfId="8080" xr:uid="{00000000-0005-0000-0000-0000E71E0000}"/>
    <cellStyle name="Normal 10 3 15 3" xfId="8081" xr:uid="{00000000-0005-0000-0000-0000E81E0000}"/>
    <cellStyle name="Normal 10 3 15 3 2" xfId="8082" xr:uid="{00000000-0005-0000-0000-0000E91E0000}"/>
    <cellStyle name="Normal 10 3 15 4" xfId="8083" xr:uid="{00000000-0005-0000-0000-0000EA1E0000}"/>
    <cellStyle name="Normal 10 3 16" xfId="8084" xr:uid="{00000000-0005-0000-0000-0000EB1E0000}"/>
    <cellStyle name="Normal 10 3 16 2" xfId="8085" xr:uid="{00000000-0005-0000-0000-0000EC1E0000}"/>
    <cellStyle name="Normal 10 3 16 2 2" xfId="8086" xr:uid="{00000000-0005-0000-0000-0000ED1E0000}"/>
    <cellStyle name="Normal 10 3 16 3" xfId="8087" xr:uid="{00000000-0005-0000-0000-0000EE1E0000}"/>
    <cellStyle name="Normal 10 3 17" xfId="8088" xr:uid="{00000000-0005-0000-0000-0000EF1E0000}"/>
    <cellStyle name="Normal 10 3 17 2" xfId="8089" xr:uid="{00000000-0005-0000-0000-0000F01E0000}"/>
    <cellStyle name="Normal 10 3 18" xfId="8090" xr:uid="{00000000-0005-0000-0000-0000F11E0000}"/>
    <cellStyle name="Normal 10 3 19" xfId="8003" xr:uid="{00000000-0005-0000-0000-0000F21E0000}"/>
    <cellStyle name="Normal 10 3 2" xfId="8091" xr:uid="{00000000-0005-0000-0000-0000F31E0000}"/>
    <cellStyle name="Normal 10 3 2 10" xfId="8092" xr:uid="{00000000-0005-0000-0000-0000F41E0000}"/>
    <cellStyle name="Normal 10 3 2 10 2" xfId="8093" xr:uid="{00000000-0005-0000-0000-0000F51E0000}"/>
    <cellStyle name="Normal 10 3 2 10 2 2" xfId="8094" xr:uid="{00000000-0005-0000-0000-0000F61E0000}"/>
    <cellStyle name="Normal 10 3 2 10 2 2 2" xfId="8095" xr:uid="{00000000-0005-0000-0000-0000F71E0000}"/>
    <cellStyle name="Normal 10 3 2 10 2 2 2 2" xfId="8096" xr:uid="{00000000-0005-0000-0000-0000F81E0000}"/>
    <cellStyle name="Normal 10 3 2 10 2 2 3" xfId="8097" xr:uid="{00000000-0005-0000-0000-0000F91E0000}"/>
    <cellStyle name="Normal 10 3 2 10 2 3" xfId="8098" xr:uid="{00000000-0005-0000-0000-0000FA1E0000}"/>
    <cellStyle name="Normal 10 3 2 10 2 3 2" xfId="8099" xr:uid="{00000000-0005-0000-0000-0000FB1E0000}"/>
    <cellStyle name="Normal 10 3 2 10 2 4" xfId="8100" xr:uid="{00000000-0005-0000-0000-0000FC1E0000}"/>
    <cellStyle name="Normal 10 3 2 10 3" xfId="8101" xr:uid="{00000000-0005-0000-0000-0000FD1E0000}"/>
    <cellStyle name="Normal 10 3 2 10 3 2" xfId="8102" xr:uid="{00000000-0005-0000-0000-0000FE1E0000}"/>
    <cellStyle name="Normal 10 3 2 10 3 2 2" xfId="8103" xr:uid="{00000000-0005-0000-0000-0000FF1E0000}"/>
    <cellStyle name="Normal 10 3 2 10 3 3" xfId="8104" xr:uid="{00000000-0005-0000-0000-0000001F0000}"/>
    <cellStyle name="Normal 10 3 2 10 4" xfId="8105" xr:uid="{00000000-0005-0000-0000-0000011F0000}"/>
    <cellStyle name="Normal 10 3 2 10 4 2" xfId="8106" xr:uid="{00000000-0005-0000-0000-0000021F0000}"/>
    <cellStyle name="Normal 10 3 2 10 5" xfId="8107" xr:uid="{00000000-0005-0000-0000-0000031F0000}"/>
    <cellStyle name="Normal 10 3 2 11" xfId="8108" xr:uid="{00000000-0005-0000-0000-0000041F0000}"/>
    <cellStyle name="Normal 10 3 2 11 2" xfId="8109" xr:uid="{00000000-0005-0000-0000-0000051F0000}"/>
    <cellStyle name="Normal 10 3 2 11 2 2" xfId="8110" xr:uid="{00000000-0005-0000-0000-0000061F0000}"/>
    <cellStyle name="Normal 10 3 2 11 2 2 2" xfId="8111" xr:uid="{00000000-0005-0000-0000-0000071F0000}"/>
    <cellStyle name="Normal 10 3 2 11 2 2 2 2" xfId="8112" xr:uid="{00000000-0005-0000-0000-0000081F0000}"/>
    <cellStyle name="Normal 10 3 2 11 2 2 3" xfId="8113" xr:uid="{00000000-0005-0000-0000-0000091F0000}"/>
    <cellStyle name="Normal 10 3 2 11 2 3" xfId="8114" xr:uid="{00000000-0005-0000-0000-00000A1F0000}"/>
    <cellStyle name="Normal 10 3 2 11 2 3 2" xfId="8115" xr:uid="{00000000-0005-0000-0000-00000B1F0000}"/>
    <cellStyle name="Normal 10 3 2 11 2 4" xfId="8116" xr:uid="{00000000-0005-0000-0000-00000C1F0000}"/>
    <cellStyle name="Normal 10 3 2 11 3" xfId="8117" xr:uid="{00000000-0005-0000-0000-00000D1F0000}"/>
    <cellStyle name="Normal 10 3 2 11 3 2" xfId="8118" xr:uid="{00000000-0005-0000-0000-00000E1F0000}"/>
    <cellStyle name="Normal 10 3 2 11 3 2 2" xfId="8119" xr:uid="{00000000-0005-0000-0000-00000F1F0000}"/>
    <cellStyle name="Normal 10 3 2 11 3 3" xfId="8120" xr:uid="{00000000-0005-0000-0000-0000101F0000}"/>
    <cellStyle name="Normal 10 3 2 11 4" xfId="8121" xr:uid="{00000000-0005-0000-0000-0000111F0000}"/>
    <cellStyle name="Normal 10 3 2 11 4 2" xfId="8122" xr:uid="{00000000-0005-0000-0000-0000121F0000}"/>
    <cellStyle name="Normal 10 3 2 11 5" xfId="8123" xr:uid="{00000000-0005-0000-0000-0000131F0000}"/>
    <cellStyle name="Normal 10 3 2 12" xfId="8124" xr:uid="{00000000-0005-0000-0000-0000141F0000}"/>
    <cellStyle name="Normal 10 3 2 12 2" xfId="8125" xr:uid="{00000000-0005-0000-0000-0000151F0000}"/>
    <cellStyle name="Normal 10 3 2 12 2 2" xfId="8126" xr:uid="{00000000-0005-0000-0000-0000161F0000}"/>
    <cellStyle name="Normal 10 3 2 12 2 2 2" xfId="8127" xr:uid="{00000000-0005-0000-0000-0000171F0000}"/>
    <cellStyle name="Normal 10 3 2 12 2 3" xfId="8128" xr:uid="{00000000-0005-0000-0000-0000181F0000}"/>
    <cellStyle name="Normal 10 3 2 12 3" xfId="8129" xr:uid="{00000000-0005-0000-0000-0000191F0000}"/>
    <cellStyle name="Normal 10 3 2 12 3 2" xfId="8130" xr:uid="{00000000-0005-0000-0000-00001A1F0000}"/>
    <cellStyle name="Normal 10 3 2 12 4" xfId="8131" xr:uid="{00000000-0005-0000-0000-00001B1F0000}"/>
    <cellStyle name="Normal 10 3 2 13" xfId="8132" xr:uid="{00000000-0005-0000-0000-00001C1F0000}"/>
    <cellStyle name="Normal 10 3 2 13 2" xfId="8133" xr:uid="{00000000-0005-0000-0000-00001D1F0000}"/>
    <cellStyle name="Normal 10 3 2 13 2 2" xfId="8134" xr:uid="{00000000-0005-0000-0000-00001E1F0000}"/>
    <cellStyle name="Normal 10 3 2 13 2 2 2" xfId="8135" xr:uid="{00000000-0005-0000-0000-00001F1F0000}"/>
    <cellStyle name="Normal 10 3 2 13 2 3" xfId="8136" xr:uid="{00000000-0005-0000-0000-0000201F0000}"/>
    <cellStyle name="Normal 10 3 2 13 3" xfId="8137" xr:uid="{00000000-0005-0000-0000-0000211F0000}"/>
    <cellStyle name="Normal 10 3 2 13 3 2" xfId="8138" xr:uid="{00000000-0005-0000-0000-0000221F0000}"/>
    <cellStyle name="Normal 10 3 2 13 4" xfId="8139" xr:uid="{00000000-0005-0000-0000-0000231F0000}"/>
    <cellStyle name="Normal 10 3 2 14" xfId="8140" xr:uid="{00000000-0005-0000-0000-0000241F0000}"/>
    <cellStyle name="Normal 10 3 2 14 2" xfId="8141" xr:uid="{00000000-0005-0000-0000-0000251F0000}"/>
    <cellStyle name="Normal 10 3 2 14 2 2" xfId="8142" xr:uid="{00000000-0005-0000-0000-0000261F0000}"/>
    <cellStyle name="Normal 10 3 2 14 3" xfId="8143" xr:uid="{00000000-0005-0000-0000-0000271F0000}"/>
    <cellStyle name="Normal 10 3 2 15" xfId="8144" xr:uid="{00000000-0005-0000-0000-0000281F0000}"/>
    <cellStyle name="Normal 10 3 2 15 2" xfId="8145" xr:uid="{00000000-0005-0000-0000-0000291F0000}"/>
    <cellStyle name="Normal 10 3 2 16" xfId="8146" xr:uid="{00000000-0005-0000-0000-00002A1F0000}"/>
    <cellStyle name="Normal 10 3 2 2" xfId="8147" xr:uid="{00000000-0005-0000-0000-00002B1F0000}"/>
    <cellStyle name="Normal 10 3 2 2 2" xfId="8148" xr:uid="{00000000-0005-0000-0000-00002C1F0000}"/>
    <cellStyle name="Normal 10 3 2 2 2 2" xfId="8149" xr:uid="{00000000-0005-0000-0000-00002D1F0000}"/>
    <cellStyle name="Normal 10 3 2 2 2 2 2" xfId="8150" xr:uid="{00000000-0005-0000-0000-00002E1F0000}"/>
    <cellStyle name="Normal 10 3 2 2 2 2 2 2" xfId="8151" xr:uid="{00000000-0005-0000-0000-00002F1F0000}"/>
    <cellStyle name="Normal 10 3 2 2 2 2 2 2 2" xfId="8152" xr:uid="{00000000-0005-0000-0000-0000301F0000}"/>
    <cellStyle name="Normal 10 3 2 2 2 2 2 2 2 2" xfId="8153" xr:uid="{00000000-0005-0000-0000-0000311F0000}"/>
    <cellStyle name="Normal 10 3 2 2 2 2 2 2 2 2 2" xfId="8154" xr:uid="{00000000-0005-0000-0000-0000321F0000}"/>
    <cellStyle name="Normal 10 3 2 2 2 2 2 2 2 3" xfId="8155" xr:uid="{00000000-0005-0000-0000-0000331F0000}"/>
    <cellStyle name="Normal 10 3 2 2 2 2 2 2 3" xfId="8156" xr:uid="{00000000-0005-0000-0000-0000341F0000}"/>
    <cellStyle name="Normal 10 3 2 2 2 2 2 2 3 2" xfId="8157" xr:uid="{00000000-0005-0000-0000-0000351F0000}"/>
    <cellStyle name="Normal 10 3 2 2 2 2 2 2 4" xfId="8158" xr:uid="{00000000-0005-0000-0000-0000361F0000}"/>
    <cellStyle name="Normal 10 3 2 2 2 2 2 3" xfId="8159" xr:uid="{00000000-0005-0000-0000-0000371F0000}"/>
    <cellStyle name="Normal 10 3 2 2 2 2 2 3 2" xfId="8160" xr:uid="{00000000-0005-0000-0000-0000381F0000}"/>
    <cellStyle name="Normal 10 3 2 2 2 2 2 3 2 2" xfId="8161" xr:uid="{00000000-0005-0000-0000-0000391F0000}"/>
    <cellStyle name="Normal 10 3 2 2 2 2 2 3 3" xfId="8162" xr:uid="{00000000-0005-0000-0000-00003A1F0000}"/>
    <cellStyle name="Normal 10 3 2 2 2 2 2 4" xfId="8163" xr:uid="{00000000-0005-0000-0000-00003B1F0000}"/>
    <cellStyle name="Normal 10 3 2 2 2 2 2 4 2" xfId="8164" xr:uid="{00000000-0005-0000-0000-00003C1F0000}"/>
    <cellStyle name="Normal 10 3 2 2 2 2 2 5" xfId="8165" xr:uid="{00000000-0005-0000-0000-00003D1F0000}"/>
    <cellStyle name="Normal 10 3 2 2 2 2 3" xfId="8166" xr:uid="{00000000-0005-0000-0000-00003E1F0000}"/>
    <cellStyle name="Normal 10 3 2 2 2 2 3 2" xfId="8167" xr:uid="{00000000-0005-0000-0000-00003F1F0000}"/>
    <cellStyle name="Normal 10 3 2 2 2 2 3 2 2" xfId="8168" xr:uid="{00000000-0005-0000-0000-0000401F0000}"/>
    <cellStyle name="Normal 10 3 2 2 2 2 3 2 2 2" xfId="8169" xr:uid="{00000000-0005-0000-0000-0000411F0000}"/>
    <cellStyle name="Normal 10 3 2 2 2 2 3 2 3" xfId="8170" xr:uid="{00000000-0005-0000-0000-0000421F0000}"/>
    <cellStyle name="Normal 10 3 2 2 2 2 3 3" xfId="8171" xr:uid="{00000000-0005-0000-0000-0000431F0000}"/>
    <cellStyle name="Normal 10 3 2 2 2 2 3 3 2" xfId="8172" xr:uid="{00000000-0005-0000-0000-0000441F0000}"/>
    <cellStyle name="Normal 10 3 2 2 2 2 3 4" xfId="8173" xr:uid="{00000000-0005-0000-0000-0000451F0000}"/>
    <cellStyle name="Normal 10 3 2 2 2 2 4" xfId="8174" xr:uid="{00000000-0005-0000-0000-0000461F0000}"/>
    <cellStyle name="Normal 10 3 2 2 2 2 4 2" xfId="8175" xr:uid="{00000000-0005-0000-0000-0000471F0000}"/>
    <cellStyle name="Normal 10 3 2 2 2 2 4 2 2" xfId="8176" xr:uid="{00000000-0005-0000-0000-0000481F0000}"/>
    <cellStyle name="Normal 10 3 2 2 2 2 4 3" xfId="8177" xr:uid="{00000000-0005-0000-0000-0000491F0000}"/>
    <cellStyle name="Normal 10 3 2 2 2 2 5" xfId="8178" xr:uid="{00000000-0005-0000-0000-00004A1F0000}"/>
    <cellStyle name="Normal 10 3 2 2 2 2 5 2" xfId="8179" xr:uid="{00000000-0005-0000-0000-00004B1F0000}"/>
    <cellStyle name="Normal 10 3 2 2 2 2 6" xfId="8180" xr:uid="{00000000-0005-0000-0000-00004C1F0000}"/>
    <cellStyle name="Normal 10 3 2 2 2 3" xfId="8181" xr:uid="{00000000-0005-0000-0000-00004D1F0000}"/>
    <cellStyle name="Normal 10 3 2 2 2 3 2" xfId="8182" xr:uid="{00000000-0005-0000-0000-00004E1F0000}"/>
    <cellStyle name="Normal 10 3 2 2 2 3 2 2" xfId="8183" xr:uid="{00000000-0005-0000-0000-00004F1F0000}"/>
    <cellStyle name="Normal 10 3 2 2 2 3 2 2 2" xfId="8184" xr:uid="{00000000-0005-0000-0000-0000501F0000}"/>
    <cellStyle name="Normal 10 3 2 2 2 3 2 2 2 2" xfId="8185" xr:uid="{00000000-0005-0000-0000-0000511F0000}"/>
    <cellStyle name="Normal 10 3 2 2 2 3 2 2 2 2 2" xfId="8186" xr:uid="{00000000-0005-0000-0000-0000521F0000}"/>
    <cellStyle name="Normal 10 3 2 2 2 3 2 2 2 3" xfId="8187" xr:uid="{00000000-0005-0000-0000-0000531F0000}"/>
    <cellStyle name="Normal 10 3 2 2 2 3 2 2 3" xfId="8188" xr:uid="{00000000-0005-0000-0000-0000541F0000}"/>
    <cellStyle name="Normal 10 3 2 2 2 3 2 2 3 2" xfId="8189" xr:uid="{00000000-0005-0000-0000-0000551F0000}"/>
    <cellStyle name="Normal 10 3 2 2 2 3 2 2 4" xfId="8190" xr:uid="{00000000-0005-0000-0000-0000561F0000}"/>
    <cellStyle name="Normal 10 3 2 2 2 3 2 3" xfId="8191" xr:uid="{00000000-0005-0000-0000-0000571F0000}"/>
    <cellStyle name="Normal 10 3 2 2 2 3 2 3 2" xfId="8192" xr:uid="{00000000-0005-0000-0000-0000581F0000}"/>
    <cellStyle name="Normal 10 3 2 2 2 3 2 3 2 2" xfId="8193" xr:uid="{00000000-0005-0000-0000-0000591F0000}"/>
    <cellStyle name="Normal 10 3 2 2 2 3 2 3 3" xfId="8194" xr:uid="{00000000-0005-0000-0000-00005A1F0000}"/>
    <cellStyle name="Normal 10 3 2 2 2 3 2 4" xfId="8195" xr:uid="{00000000-0005-0000-0000-00005B1F0000}"/>
    <cellStyle name="Normal 10 3 2 2 2 3 2 4 2" xfId="8196" xr:uid="{00000000-0005-0000-0000-00005C1F0000}"/>
    <cellStyle name="Normal 10 3 2 2 2 3 2 5" xfId="8197" xr:uid="{00000000-0005-0000-0000-00005D1F0000}"/>
    <cellStyle name="Normal 10 3 2 2 2 3 3" xfId="8198" xr:uid="{00000000-0005-0000-0000-00005E1F0000}"/>
    <cellStyle name="Normal 10 3 2 2 2 3 3 2" xfId="8199" xr:uid="{00000000-0005-0000-0000-00005F1F0000}"/>
    <cellStyle name="Normal 10 3 2 2 2 3 3 2 2" xfId="8200" xr:uid="{00000000-0005-0000-0000-0000601F0000}"/>
    <cellStyle name="Normal 10 3 2 2 2 3 3 2 2 2" xfId="8201" xr:uid="{00000000-0005-0000-0000-0000611F0000}"/>
    <cellStyle name="Normal 10 3 2 2 2 3 3 2 3" xfId="8202" xr:uid="{00000000-0005-0000-0000-0000621F0000}"/>
    <cellStyle name="Normal 10 3 2 2 2 3 3 3" xfId="8203" xr:uid="{00000000-0005-0000-0000-0000631F0000}"/>
    <cellStyle name="Normal 10 3 2 2 2 3 3 3 2" xfId="8204" xr:uid="{00000000-0005-0000-0000-0000641F0000}"/>
    <cellStyle name="Normal 10 3 2 2 2 3 3 4" xfId="8205" xr:uid="{00000000-0005-0000-0000-0000651F0000}"/>
    <cellStyle name="Normal 10 3 2 2 2 3 4" xfId="8206" xr:uid="{00000000-0005-0000-0000-0000661F0000}"/>
    <cellStyle name="Normal 10 3 2 2 2 3 4 2" xfId="8207" xr:uid="{00000000-0005-0000-0000-0000671F0000}"/>
    <cellStyle name="Normal 10 3 2 2 2 3 4 2 2" xfId="8208" xr:uid="{00000000-0005-0000-0000-0000681F0000}"/>
    <cellStyle name="Normal 10 3 2 2 2 3 4 3" xfId="8209" xr:uid="{00000000-0005-0000-0000-0000691F0000}"/>
    <cellStyle name="Normal 10 3 2 2 2 3 5" xfId="8210" xr:uid="{00000000-0005-0000-0000-00006A1F0000}"/>
    <cellStyle name="Normal 10 3 2 2 2 3 5 2" xfId="8211" xr:uid="{00000000-0005-0000-0000-00006B1F0000}"/>
    <cellStyle name="Normal 10 3 2 2 2 3 6" xfId="8212" xr:uid="{00000000-0005-0000-0000-00006C1F0000}"/>
    <cellStyle name="Normal 10 3 2 2 2 4" xfId="8213" xr:uid="{00000000-0005-0000-0000-00006D1F0000}"/>
    <cellStyle name="Normal 10 3 2 2 2 4 2" xfId="8214" xr:uid="{00000000-0005-0000-0000-00006E1F0000}"/>
    <cellStyle name="Normal 10 3 2 2 2 4 2 2" xfId="8215" xr:uid="{00000000-0005-0000-0000-00006F1F0000}"/>
    <cellStyle name="Normal 10 3 2 2 2 4 2 2 2" xfId="8216" xr:uid="{00000000-0005-0000-0000-0000701F0000}"/>
    <cellStyle name="Normal 10 3 2 2 2 4 2 2 2 2" xfId="8217" xr:uid="{00000000-0005-0000-0000-0000711F0000}"/>
    <cellStyle name="Normal 10 3 2 2 2 4 2 2 3" xfId="8218" xr:uid="{00000000-0005-0000-0000-0000721F0000}"/>
    <cellStyle name="Normal 10 3 2 2 2 4 2 3" xfId="8219" xr:uid="{00000000-0005-0000-0000-0000731F0000}"/>
    <cellStyle name="Normal 10 3 2 2 2 4 2 3 2" xfId="8220" xr:uid="{00000000-0005-0000-0000-0000741F0000}"/>
    <cellStyle name="Normal 10 3 2 2 2 4 2 4" xfId="8221" xr:uid="{00000000-0005-0000-0000-0000751F0000}"/>
    <cellStyle name="Normal 10 3 2 2 2 4 3" xfId="8222" xr:uid="{00000000-0005-0000-0000-0000761F0000}"/>
    <cellStyle name="Normal 10 3 2 2 2 4 3 2" xfId="8223" xr:uid="{00000000-0005-0000-0000-0000771F0000}"/>
    <cellStyle name="Normal 10 3 2 2 2 4 3 2 2" xfId="8224" xr:uid="{00000000-0005-0000-0000-0000781F0000}"/>
    <cellStyle name="Normal 10 3 2 2 2 4 3 3" xfId="8225" xr:uid="{00000000-0005-0000-0000-0000791F0000}"/>
    <cellStyle name="Normal 10 3 2 2 2 4 4" xfId="8226" xr:uid="{00000000-0005-0000-0000-00007A1F0000}"/>
    <cellStyle name="Normal 10 3 2 2 2 4 4 2" xfId="8227" xr:uid="{00000000-0005-0000-0000-00007B1F0000}"/>
    <cellStyle name="Normal 10 3 2 2 2 4 5" xfId="8228" xr:uid="{00000000-0005-0000-0000-00007C1F0000}"/>
    <cellStyle name="Normal 10 3 2 2 2 5" xfId="8229" xr:uid="{00000000-0005-0000-0000-00007D1F0000}"/>
    <cellStyle name="Normal 10 3 2 2 2 5 2" xfId="8230" xr:uid="{00000000-0005-0000-0000-00007E1F0000}"/>
    <cellStyle name="Normal 10 3 2 2 2 5 2 2" xfId="8231" xr:uid="{00000000-0005-0000-0000-00007F1F0000}"/>
    <cellStyle name="Normal 10 3 2 2 2 5 2 2 2" xfId="8232" xr:uid="{00000000-0005-0000-0000-0000801F0000}"/>
    <cellStyle name="Normal 10 3 2 2 2 5 2 3" xfId="8233" xr:uid="{00000000-0005-0000-0000-0000811F0000}"/>
    <cellStyle name="Normal 10 3 2 2 2 5 3" xfId="8234" xr:uid="{00000000-0005-0000-0000-0000821F0000}"/>
    <cellStyle name="Normal 10 3 2 2 2 5 3 2" xfId="8235" xr:uid="{00000000-0005-0000-0000-0000831F0000}"/>
    <cellStyle name="Normal 10 3 2 2 2 5 4" xfId="8236" xr:uid="{00000000-0005-0000-0000-0000841F0000}"/>
    <cellStyle name="Normal 10 3 2 2 2 6" xfId="8237" xr:uid="{00000000-0005-0000-0000-0000851F0000}"/>
    <cellStyle name="Normal 10 3 2 2 2 6 2" xfId="8238" xr:uid="{00000000-0005-0000-0000-0000861F0000}"/>
    <cellStyle name="Normal 10 3 2 2 2 6 2 2" xfId="8239" xr:uid="{00000000-0005-0000-0000-0000871F0000}"/>
    <cellStyle name="Normal 10 3 2 2 2 6 3" xfId="8240" xr:uid="{00000000-0005-0000-0000-0000881F0000}"/>
    <cellStyle name="Normal 10 3 2 2 2 7" xfId="8241" xr:uid="{00000000-0005-0000-0000-0000891F0000}"/>
    <cellStyle name="Normal 10 3 2 2 2 7 2" xfId="8242" xr:uid="{00000000-0005-0000-0000-00008A1F0000}"/>
    <cellStyle name="Normal 10 3 2 2 2 8" xfId="8243" xr:uid="{00000000-0005-0000-0000-00008B1F0000}"/>
    <cellStyle name="Normal 10 3 2 2 3" xfId="8244" xr:uid="{00000000-0005-0000-0000-00008C1F0000}"/>
    <cellStyle name="Normal 10 3 2 2 3 2" xfId="8245" xr:uid="{00000000-0005-0000-0000-00008D1F0000}"/>
    <cellStyle name="Normal 10 3 2 2 3 2 2" xfId="8246" xr:uid="{00000000-0005-0000-0000-00008E1F0000}"/>
    <cellStyle name="Normal 10 3 2 2 3 2 2 2" xfId="8247" xr:uid="{00000000-0005-0000-0000-00008F1F0000}"/>
    <cellStyle name="Normal 10 3 2 2 3 2 2 2 2" xfId="8248" xr:uid="{00000000-0005-0000-0000-0000901F0000}"/>
    <cellStyle name="Normal 10 3 2 2 3 2 2 2 2 2" xfId="8249" xr:uid="{00000000-0005-0000-0000-0000911F0000}"/>
    <cellStyle name="Normal 10 3 2 2 3 2 2 2 3" xfId="8250" xr:uid="{00000000-0005-0000-0000-0000921F0000}"/>
    <cellStyle name="Normal 10 3 2 2 3 2 2 3" xfId="8251" xr:uid="{00000000-0005-0000-0000-0000931F0000}"/>
    <cellStyle name="Normal 10 3 2 2 3 2 2 3 2" xfId="8252" xr:uid="{00000000-0005-0000-0000-0000941F0000}"/>
    <cellStyle name="Normal 10 3 2 2 3 2 2 4" xfId="8253" xr:uid="{00000000-0005-0000-0000-0000951F0000}"/>
    <cellStyle name="Normal 10 3 2 2 3 2 3" xfId="8254" xr:uid="{00000000-0005-0000-0000-0000961F0000}"/>
    <cellStyle name="Normal 10 3 2 2 3 2 3 2" xfId="8255" xr:uid="{00000000-0005-0000-0000-0000971F0000}"/>
    <cellStyle name="Normal 10 3 2 2 3 2 3 2 2" xfId="8256" xr:uid="{00000000-0005-0000-0000-0000981F0000}"/>
    <cellStyle name="Normal 10 3 2 2 3 2 3 3" xfId="8257" xr:uid="{00000000-0005-0000-0000-0000991F0000}"/>
    <cellStyle name="Normal 10 3 2 2 3 2 4" xfId="8258" xr:uid="{00000000-0005-0000-0000-00009A1F0000}"/>
    <cellStyle name="Normal 10 3 2 2 3 2 4 2" xfId="8259" xr:uid="{00000000-0005-0000-0000-00009B1F0000}"/>
    <cellStyle name="Normal 10 3 2 2 3 2 5" xfId="8260" xr:uid="{00000000-0005-0000-0000-00009C1F0000}"/>
    <cellStyle name="Normal 10 3 2 2 3 3" xfId="8261" xr:uid="{00000000-0005-0000-0000-00009D1F0000}"/>
    <cellStyle name="Normal 10 3 2 2 3 3 2" xfId="8262" xr:uid="{00000000-0005-0000-0000-00009E1F0000}"/>
    <cellStyle name="Normal 10 3 2 2 3 3 2 2" xfId="8263" xr:uid="{00000000-0005-0000-0000-00009F1F0000}"/>
    <cellStyle name="Normal 10 3 2 2 3 3 2 2 2" xfId="8264" xr:uid="{00000000-0005-0000-0000-0000A01F0000}"/>
    <cellStyle name="Normal 10 3 2 2 3 3 2 3" xfId="8265" xr:uid="{00000000-0005-0000-0000-0000A11F0000}"/>
    <cellStyle name="Normal 10 3 2 2 3 3 3" xfId="8266" xr:uid="{00000000-0005-0000-0000-0000A21F0000}"/>
    <cellStyle name="Normal 10 3 2 2 3 3 3 2" xfId="8267" xr:uid="{00000000-0005-0000-0000-0000A31F0000}"/>
    <cellStyle name="Normal 10 3 2 2 3 3 4" xfId="8268" xr:uid="{00000000-0005-0000-0000-0000A41F0000}"/>
    <cellStyle name="Normal 10 3 2 2 3 4" xfId="8269" xr:uid="{00000000-0005-0000-0000-0000A51F0000}"/>
    <cellStyle name="Normal 10 3 2 2 3 4 2" xfId="8270" xr:uid="{00000000-0005-0000-0000-0000A61F0000}"/>
    <cellStyle name="Normal 10 3 2 2 3 4 2 2" xfId="8271" xr:uid="{00000000-0005-0000-0000-0000A71F0000}"/>
    <cellStyle name="Normal 10 3 2 2 3 4 3" xfId="8272" xr:uid="{00000000-0005-0000-0000-0000A81F0000}"/>
    <cellStyle name="Normal 10 3 2 2 3 5" xfId="8273" xr:uid="{00000000-0005-0000-0000-0000A91F0000}"/>
    <cellStyle name="Normal 10 3 2 2 3 5 2" xfId="8274" xr:uid="{00000000-0005-0000-0000-0000AA1F0000}"/>
    <cellStyle name="Normal 10 3 2 2 3 6" xfId="8275" xr:uid="{00000000-0005-0000-0000-0000AB1F0000}"/>
    <cellStyle name="Normal 10 3 2 2 4" xfId="8276" xr:uid="{00000000-0005-0000-0000-0000AC1F0000}"/>
    <cellStyle name="Normal 10 3 2 2 4 2" xfId="8277" xr:uid="{00000000-0005-0000-0000-0000AD1F0000}"/>
    <cellStyle name="Normal 10 3 2 2 4 2 2" xfId="8278" xr:uid="{00000000-0005-0000-0000-0000AE1F0000}"/>
    <cellStyle name="Normal 10 3 2 2 4 2 2 2" xfId="8279" xr:uid="{00000000-0005-0000-0000-0000AF1F0000}"/>
    <cellStyle name="Normal 10 3 2 2 4 2 2 2 2" xfId="8280" xr:uid="{00000000-0005-0000-0000-0000B01F0000}"/>
    <cellStyle name="Normal 10 3 2 2 4 2 2 2 2 2" xfId="8281" xr:uid="{00000000-0005-0000-0000-0000B11F0000}"/>
    <cellStyle name="Normal 10 3 2 2 4 2 2 2 3" xfId="8282" xr:uid="{00000000-0005-0000-0000-0000B21F0000}"/>
    <cellStyle name="Normal 10 3 2 2 4 2 2 3" xfId="8283" xr:uid="{00000000-0005-0000-0000-0000B31F0000}"/>
    <cellStyle name="Normal 10 3 2 2 4 2 2 3 2" xfId="8284" xr:uid="{00000000-0005-0000-0000-0000B41F0000}"/>
    <cellStyle name="Normal 10 3 2 2 4 2 2 4" xfId="8285" xr:uid="{00000000-0005-0000-0000-0000B51F0000}"/>
    <cellStyle name="Normal 10 3 2 2 4 2 3" xfId="8286" xr:uid="{00000000-0005-0000-0000-0000B61F0000}"/>
    <cellStyle name="Normal 10 3 2 2 4 2 3 2" xfId="8287" xr:uid="{00000000-0005-0000-0000-0000B71F0000}"/>
    <cellStyle name="Normal 10 3 2 2 4 2 3 2 2" xfId="8288" xr:uid="{00000000-0005-0000-0000-0000B81F0000}"/>
    <cellStyle name="Normal 10 3 2 2 4 2 3 3" xfId="8289" xr:uid="{00000000-0005-0000-0000-0000B91F0000}"/>
    <cellStyle name="Normal 10 3 2 2 4 2 4" xfId="8290" xr:uid="{00000000-0005-0000-0000-0000BA1F0000}"/>
    <cellStyle name="Normal 10 3 2 2 4 2 4 2" xfId="8291" xr:uid="{00000000-0005-0000-0000-0000BB1F0000}"/>
    <cellStyle name="Normal 10 3 2 2 4 2 5" xfId="8292" xr:uid="{00000000-0005-0000-0000-0000BC1F0000}"/>
    <cellStyle name="Normal 10 3 2 2 4 3" xfId="8293" xr:uid="{00000000-0005-0000-0000-0000BD1F0000}"/>
    <cellStyle name="Normal 10 3 2 2 4 3 2" xfId="8294" xr:uid="{00000000-0005-0000-0000-0000BE1F0000}"/>
    <cellStyle name="Normal 10 3 2 2 4 3 2 2" xfId="8295" xr:uid="{00000000-0005-0000-0000-0000BF1F0000}"/>
    <cellStyle name="Normal 10 3 2 2 4 3 2 2 2" xfId="8296" xr:uid="{00000000-0005-0000-0000-0000C01F0000}"/>
    <cellStyle name="Normal 10 3 2 2 4 3 2 3" xfId="8297" xr:uid="{00000000-0005-0000-0000-0000C11F0000}"/>
    <cellStyle name="Normal 10 3 2 2 4 3 3" xfId="8298" xr:uid="{00000000-0005-0000-0000-0000C21F0000}"/>
    <cellStyle name="Normal 10 3 2 2 4 3 3 2" xfId="8299" xr:uid="{00000000-0005-0000-0000-0000C31F0000}"/>
    <cellStyle name="Normal 10 3 2 2 4 3 4" xfId="8300" xr:uid="{00000000-0005-0000-0000-0000C41F0000}"/>
    <cellStyle name="Normal 10 3 2 2 4 4" xfId="8301" xr:uid="{00000000-0005-0000-0000-0000C51F0000}"/>
    <cellStyle name="Normal 10 3 2 2 4 4 2" xfId="8302" xr:uid="{00000000-0005-0000-0000-0000C61F0000}"/>
    <cellStyle name="Normal 10 3 2 2 4 4 2 2" xfId="8303" xr:uid="{00000000-0005-0000-0000-0000C71F0000}"/>
    <cellStyle name="Normal 10 3 2 2 4 4 3" xfId="8304" xr:uid="{00000000-0005-0000-0000-0000C81F0000}"/>
    <cellStyle name="Normal 10 3 2 2 4 5" xfId="8305" xr:uid="{00000000-0005-0000-0000-0000C91F0000}"/>
    <cellStyle name="Normal 10 3 2 2 4 5 2" xfId="8306" xr:uid="{00000000-0005-0000-0000-0000CA1F0000}"/>
    <cellStyle name="Normal 10 3 2 2 4 6" xfId="8307" xr:uid="{00000000-0005-0000-0000-0000CB1F0000}"/>
    <cellStyle name="Normal 10 3 2 2 5" xfId="8308" xr:uid="{00000000-0005-0000-0000-0000CC1F0000}"/>
    <cellStyle name="Normal 10 3 2 2 5 2" xfId="8309" xr:uid="{00000000-0005-0000-0000-0000CD1F0000}"/>
    <cellStyle name="Normal 10 3 2 2 5 2 2" xfId="8310" xr:uid="{00000000-0005-0000-0000-0000CE1F0000}"/>
    <cellStyle name="Normal 10 3 2 2 5 2 2 2" xfId="8311" xr:uid="{00000000-0005-0000-0000-0000CF1F0000}"/>
    <cellStyle name="Normal 10 3 2 2 5 2 2 2 2" xfId="8312" xr:uid="{00000000-0005-0000-0000-0000D01F0000}"/>
    <cellStyle name="Normal 10 3 2 2 5 2 2 3" xfId="8313" xr:uid="{00000000-0005-0000-0000-0000D11F0000}"/>
    <cellStyle name="Normal 10 3 2 2 5 2 3" xfId="8314" xr:uid="{00000000-0005-0000-0000-0000D21F0000}"/>
    <cellStyle name="Normal 10 3 2 2 5 2 3 2" xfId="8315" xr:uid="{00000000-0005-0000-0000-0000D31F0000}"/>
    <cellStyle name="Normal 10 3 2 2 5 2 4" xfId="8316" xr:uid="{00000000-0005-0000-0000-0000D41F0000}"/>
    <cellStyle name="Normal 10 3 2 2 5 3" xfId="8317" xr:uid="{00000000-0005-0000-0000-0000D51F0000}"/>
    <cellStyle name="Normal 10 3 2 2 5 3 2" xfId="8318" xr:uid="{00000000-0005-0000-0000-0000D61F0000}"/>
    <cellStyle name="Normal 10 3 2 2 5 3 2 2" xfId="8319" xr:uid="{00000000-0005-0000-0000-0000D71F0000}"/>
    <cellStyle name="Normal 10 3 2 2 5 3 3" xfId="8320" xr:uid="{00000000-0005-0000-0000-0000D81F0000}"/>
    <cellStyle name="Normal 10 3 2 2 5 4" xfId="8321" xr:uid="{00000000-0005-0000-0000-0000D91F0000}"/>
    <cellStyle name="Normal 10 3 2 2 5 4 2" xfId="8322" xr:uid="{00000000-0005-0000-0000-0000DA1F0000}"/>
    <cellStyle name="Normal 10 3 2 2 5 5" xfId="8323" xr:uid="{00000000-0005-0000-0000-0000DB1F0000}"/>
    <cellStyle name="Normal 10 3 2 2 6" xfId="8324" xr:uid="{00000000-0005-0000-0000-0000DC1F0000}"/>
    <cellStyle name="Normal 10 3 2 2 6 2" xfId="8325" xr:uid="{00000000-0005-0000-0000-0000DD1F0000}"/>
    <cellStyle name="Normal 10 3 2 2 6 2 2" xfId="8326" xr:uid="{00000000-0005-0000-0000-0000DE1F0000}"/>
    <cellStyle name="Normal 10 3 2 2 6 2 2 2" xfId="8327" xr:uid="{00000000-0005-0000-0000-0000DF1F0000}"/>
    <cellStyle name="Normal 10 3 2 2 6 2 3" xfId="8328" xr:uid="{00000000-0005-0000-0000-0000E01F0000}"/>
    <cellStyle name="Normal 10 3 2 2 6 3" xfId="8329" xr:uid="{00000000-0005-0000-0000-0000E11F0000}"/>
    <cellStyle name="Normal 10 3 2 2 6 3 2" xfId="8330" xr:uid="{00000000-0005-0000-0000-0000E21F0000}"/>
    <cellStyle name="Normal 10 3 2 2 6 4" xfId="8331" xr:uid="{00000000-0005-0000-0000-0000E31F0000}"/>
    <cellStyle name="Normal 10 3 2 2 7" xfId="8332" xr:uid="{00000000-0005-0000-0000-0000E41F0000}"/>
    <cellStyle name="Normal 10 3 2 2 7 2" xfId="8333" xr:uid="{00000000-0005-0000-0000-0000E51F0000}"/>
    <cellStyle name="Normal 10 3 2 2 7 2 2" xfId="8334" xr:uid="{00000000-0005-0000-0000-0000E61F0000}"/>
    <cellStyle name="Normal 10 3 2 2 7 3" xfId="8335" xr:uid="{00000000-0005-0000-0000-0000E71F0000}"/>
    <cellStyle name="Normal 10 3 2 2 8" xfId="8336" xr:uid="{00000000-0005-0000-0000-0000E81F0000}"/>
    <cellStyle name="Normal 10 3 2 2 8 2" xfId="8337" xr:uid="{00000000-0005-0000-0000-0000E91F0000}"/>
    <cellStyle name="Normal 10 3 2 2 9" xfId="8338" xr:uid="{00000000-0005-0000-0000-0000EA1F0000}"/>
    <cellStyle name="Normal 10 3 2 3" xfId="8339" xr:uid="{00000000-0005-0000-0000-0000EB1F0000}"/>
    <cellStyle name="Normal 10 3 2 3 2" xfId="8340" xr:uid="{00000000-0005-0000-0000-0000EC1F0000}"/>
    <cellStyle name="Normal 10 3 2 3 2 2" xfId="8341" xr:uid="{00000000-0005-0000-0000-0000ED1F0000}"/>
    <cellStyle name="Normal 10 3 2 3 2 2 2" xfId="8342" xr:uid="{00000000-0005-0000-0000-0000EE1F0000}"/>
    <cellStyle name="Normal 10 3 2 3 2 2 2 2" xfId="8343" xr:uid="{00000000-0005-0000-0000-0000EF1F0000}"/>
    <cellStyle name="Normal 10 3 2 3 2 2 2 2 2" xfId="8344" xr:uid="{00000000-0005-0000-0000-0000F01F0000}"/>
    <cellStyle name="Normal 10 3 2 3 2 2 2 2 2 2" xfId="8345" xr:uid="{00000000-0005-0000-0000-0000F11F0000}"/>
    <cellStyle name="Normal 10 3 2 3 2 2 2 2 3" xfId="8346" xr:uid="{00000000-0005-0000-0000-0000F21F0000}"/>
    <cellStyle name="Normal 10 3 2 3 2 2 2 3" xfId="8347" xr:uid="{00000000-0005-0000-0000-0000F31F0000}"/>
    <cellStyle name="Normal 10 3 2 3 2 2 2 3 2" xfId="8348" xr:uid="{00000000-0005-0000-0000-0000F41F0000}"/>
    <cellStyle name="Normal 10 3 2 3 2 2 2 4" xfId="8349" xr:uid="{00000000-0005-0000-0000-0000F51F0000}"/>
    <cellStyle name="Normal 10 3 2 3 2 2 3" xfId="8350" xr:uid="{00000000-0005-0000-0000-0000F61F0000}"/>
    <cellStyle name="Normal 10 3 2 3 2 2 3 2" xfId="8351" xr:uid="{00000000-0005-0000-0000-0000F71F0000}"/>
    <cellStyle name="Normal 10 3 2 3 2 2 3 2 2" xfId="8352" xr:uid="{00000000-0005-0000-0000-0000F81F0000}"/>
    <cellStyle name="Normal 10 3 2 3 2 2 3 3" xfId="8353" xr:uid="{00000000-0005-0000-0000-0000F91F0000}"/>
    <cellStyle name="Normal 10 3 2 3 2 2 4" xfId="8354" xr:uid="{00000000-0005-0000-0000-0000FA1F0000}"/>
    <cellStyle name="Normal 10 3 2 3 2 2 4 2" xfId="8355" xr:uid="{00000000-0005-0000-0000-0000FB1F0000}"/>
    <cellStyle name="Normal 10 3 2 3 2 2 5" xfId="8356" xr:uid="{00000000-0005-0000-0000-0000FC1F0000}"/>
    <cellStyle name="Normal 10 3 2 3 2 3" xfId="8357" xr:uid="{00000000-0005-0000-0000-0000FD1F0000}"/>
    <cellStyle name="Normal 10 3 2 3 2 3 2" xfId="8358" xr:uid="{00000000-0005-0000-0000-0000FE1F0000}"/>
    <cellStyle name="Normal 10 3 2 3 2 3 2 2" xfId="8359" xr:uid="{00000000-0005-0000-0000-0000FF1F0000}"/>
    <cellStyle name="Normal 10 3 2 3 2 3 2 2 2" xfId="8360" xr:uid="{00000000-0005-0000-0000-000000200000}"/>
    <cellStyle name="Normal 10 3 2 3 2 3 2 3" xfId="8361" xr:uid="{00000000-0005-0000-0000-000001200000}"/>
    <cellStyle name="Normal 10 3 2 3 2 3 3" xfId="8362" xr:uid="{00000000-0005-0000-0000-000002200000}"/>
    <cellStyle name="Normal 10 3 2 3 2 3 3 2" xfId="8363" xr:uid="{00000000-0005-0000-0000-000003200000}"/>
    <cellStyle name="Normal 10 3 2 3 2 3 4" xfId="8364" xr:uid="{00000000-0005-0000-0000-000004200000}"/>
    <cellStyle name="Normal 10 3 2 3 2 4" xfId="8365" xr:uid="{00000000-0005-0000-0000-000005200000}"/>
    <cellStyle name="Normal 10 3 2 3 2 4 2" xfId="8366" xr:uid="{00000000-0005-0000-0000-000006200000}"/>
    <cellStyle name="Normal 10 3 2 3 2 4 2 2" xfId="8367" xr:uid="{00000000-0005-0000-0000-000007200000}"/>
    <cellStyle name="Normal 10 3 2 3 2 4 3" xfId="8368" xr:uid="{00000000-0005-0000-0000-000008200000}"/>
    <cellStyle name="Normal 10 3 2 3 2 5" xfId="8369" xr:uid="{00000000-0005-0000-0000-000009200000}"/>
    <cellStyle name="Normal 10 3 2 3 2 5 2" xfId="8370" xr:uid="{00000000-0005-0000-0000-00000A200000}"/>
    <cellStyle name="Normal 10 3 2 3 2 6" xfId="8371" xr:uid="{00000000-0005-0000-0000-00000B200000}"/>
    <cellStyle name="Normal 10 3 2 3 3" xfId="8372" xr:uid="{00000000-0005-0000-0000-00000C200000}"/>
    <cellStyle name="Normal 10 3 2 3 3 2" xfId="8373" xr:uid="{00000000-0005-0000-0000-00000D200000}"/>
    <cellStyle name="Normal 10 3 2 3 3 2 2" xfId="8374" xr:uid="{00000000-0005-0000-0000-00000E200000}"/>
    <cellStyle name="Normal 10 3 2 3 3 2 2 2" xfId="8375" xr:uid="{00000000-0005-0000-0000-00000F200000}"/>
    <cellStyle name="Normal 10 3 2 3 3 2 2 2 2" xfId="8376" xr:uid="{00000000-0005-0000-0000-000010200000}"/>
    <cellStyle name="Normal 10 3 2 3 3 2 2 2 2 2" xfId="8377" xr:uid="{00000000-0005-0000-0000-000011200000}"/>
    <cellStyle name="Normal 10 3 2 3 3 2 2 2 3" xfId="8378" xr:uid="{00000000-0005-0000-0000-000012200000}"/>
    <cellStyle name="Normal 10 3 2 3 3 2 2 3" xfId="8379" xr:uid="{00000000-0005-0000-0000-000013200000}"/>
    <cellStyle name="Normal 10 3 2 3 3 2 2 3 2" xfId="8380" xr:uid="{00000000-0005-0000-0000-000014200000}"/>
    <cellStyle name="Normal 10 3 2 3 3 2 2 4" xfId="8381" xr:uid="{00000000-0005-0000-0000-000015200000}"/>
    <cellStyle name="Normal 10 3 2 3 3 2 3" xfId="8382" xr:uid="{00000000-0005-0000-0000-000016200000}"/>
    <cellStyle name="Normal 10 3 2 3 3 2 3 2" xfId="8383" xr:uid="{00000000-0005-0000-0000-000017200000}"/>
    <cellStyle name="Normal 10 3 2 3 3 2 3 2 2" xfId="8384" xr:uid="{00000000-0005-0000-0000-000018200000}"/>
    <cellStyle name="Normal 10 3 2 3 3 2 3 3" xfId="8385" xr:uid="{00000000-0005-0000-0000-000019200000}"/>
    <cellStyle name="Normal 10 3 2 3 3 2 4" xfId="8386" xr:uid="{00000000-0005-0000-0000-00001A200000}"/>
    <cellStyle name="Normal 10 3 2 3 3 2 4 2" xfId="8387" xr:uid="{00000000-0005-0000-0000-00001B200000}"/>
    <cellStyle name="Normal 10 3 2 3 3 2 5" xfId="8388" xr:uid="{00000000-0005-0000-0000-00001C200000}"/>
    <cellStyle name="Normal 10 3 2 3 3 3" xfId="8389" xr:uid="{00000000-0005-0000-0000-00001D200000}"/>
    <cellStyle name="Normal 10 3 2 3 3 3 2" xfId="8390" xr:uid="{00000000-0005-0000-0000-00001E200000}"/>
    <cellStyle name="Normal 10 3 2 3 3 3 2 2" xfId="8391" xr:uid="{00000000-0005-0000-0000-00001F200000}"/>
    <cellStyle name="Normal 10 3 2 3 3 3 2 2 2" xfId="8392" xr:uid="{00000000-0005-0000-0000-000020200000}"/>
    <cellStyle name="Normal 10 3 2 3 3 3 2 3" xfId="8393" xr:uid="{00000000-0005-0000-0000-000021200000}"/>
    <cellStyle name="Normal 10 3 2 3 3 3 3" xfId="8394" xr:uid="{00000000-0005-0000-0000-000022200000}"/>
    <cellStyle name="Normal 10 3 2 3 3 3 3 2" xfId="8395" xr:uid="{00000000-0005-0000-0000-000023200000}"/>
    <cellStyle name="Normal 10 3 2 3 3 3 4" xfId="8396" xr:uid="{00000000-0005-0000-0000-000024200000}"/>
    <cellStyle name="Normal 10 3 2 3 3 4" xfId="8397" xr:uid="{00000000-0005-0000-0000-000025200000}"/>
    <cellStyle name="Normal 10 3 2 3 3 4 2" xfId="8398" xr:uid="{00000000-0005-0000-0000-000026200000}"/>
    <cellStyle name="Normal 10 3 2 3 3 4 2 2" xfId="8399" xr:uid="{00000000-0005-0000-0000-000027200000}"/>
    <cellStyle name="Normal 10 3 2 3 3 4 3" xfId="8400" xr:uid="{00000000-0005-0000-0000-000028200000}"/>
    <cellStyle name="Normal 10 3 2 3 3 5" xfId="8401" xr:uid="{00000000-0005-0000-0000-000029200000}"/>
    <cellStyle name="Normal 10 3 2 3 3 5 2" xfId="8402" xr:uid="{00000000-0005-0000-0000-00002A200000}"/>
    <cellStyle name="Normal 10 3 2 3 3 6" xfId="8403" xr:uid="{00000000-0005-0000-0000-00002B200000}"/>
    <cellStyle name="Normal 10 3 2 3 4" xfId="8404" xr:uid="{00000000-0005-0000-0000-00002C200000}"/>
    <cellStyle name="Normal 10 3 2 3 4 2" xfId="8405" xr:uid="{00000000-0005-0000-0000-00002D200000}"/>
    <cellStyle name="Normal 10 3 2 3 4 2 2" xfId="8406" xr:uid="{00000000-0005-0000-0000-00002E200000}"/>
    <cellStyle name="Normal 10 3 2 3 4 2 2 2" xfId="8407" xr:uid="{00000000-0005-0000-0000-00002F200000}"/>
    <cellStyle name="Normal 10 3 2 3 4 2 2 2 2" xfId="8408" xr:uid="{00000000-0005-0000-0000-000030200000}"/>
    <cellStyle name="Normal 10 3 2 3 4 2 2 3" xfId="8409" xr:uid="{00000000-0005-0000-0000-000031200000}"/>
    <cellStyle name="Normal 10 3 2 3 4 2 3" xfId="8410" xr:uid="{00000000-0005-0000-0000-000032200000}"/>
    <cellStyle name="Normal 10 3 2 3 4 2 3 2" xfId="8411" xr:uid="{00000000-0005-0000-0000-000033200000}"/>
    <cellStyle name="Normal 10 3 2 3 4 2 4" xfId="8412" xr:uid="{00000000-0005-0000-0000-000034200000}"/>
    <cellStyle name="Normal 10 3 2 3 4 3" xfId="8413" xr:uid="{00000000-0005-0000-0000-000035200000}"/>
    <cellStyle name="Normal 10 3 2 3 4 3 2" xfId="8414" xr:uid="{00000000-0005-0000-0000-000036200000}"/>
    <cellStyle name="Normal 10 3 2 3 4 3 2 2" xfId="8415" xr:uid="{00000000-0005-0000-0000-000037200000}"/>
    <cellStyle name="Normal 10 3 2 3 4 3 3" xfId="8416" xr:uid="{00000000-0005-0000-0000-000038200000}"/>
    <cellStyle name="Normal 10 3 2 3 4 4" xfId="8417" xr:uid="{00000000-0005-0000-0000-000039200000}"/>
    <cellStyle name="Normal 10 3 2 3 4 4 2" xfId="8418" xr:uid="{00000000-0005-0000-0000-00003A200000}"/>
    <cellStyle name="Normal 10 3 2 3 4 5" xfId="8419" xr:uid="{00000000-0005-0000-0000-00003B200000}"/>
    <cellStyle name="Normal 10 3 2 3 5" xfId="8420" xr:uid="{00000000-0005-0000-0000-00003C200000}"/>
    <cellStyle name="Normal 10 3 2 3 5 2" xfId="8421" xr:uid="{00000000-0005-0000-0000-00003D200000}"/>
    <cellStyle name="Normal 10 3 2 3 5 2 2" xfId="8422" xr:uid="{00000000-0005-0000-0000-00003E200000}"/>
    <cellStyle name="Normal 10 3 2 3 5 2 2 2" xfId="8423" xr:uid="{00000000-0005-0000-0000-00003F200000}"/>
    <cellStyle name="Normal 10 3 2 3 5 2 3" xfId="8424" xr:uid="{00000000-0005-0000-0000-000040200000}"/>
    <cellStyle name="Normal 10 3 2 3 5 3" xfId="8425" xr:uid="{00000000-0005-0000-0000-000041200000}"/>
    <cellStyle name="Normal 10 3 2 3 5 3 2" xfId="8426" xr:uid="{00000000-0005-0000-0000-000042200000}"/>
    <cellStyle name="Normal 10 3 2 3 5 4" xfId="8427" xr:uid="{00000000-0005-0000-0000-000043200000}"/>
    <cellStyle name="Normal 10 3 2 3 6" xfId="8428" xr:uid="{00000000-0005-0000-0000-000044200000}"/>
    <cellStyle name="Normal 10 3 2 3 6 2" xfId="8429" xr:uid="{00000000-0005-0000-0000-000045200000}"/>
    <cellStyle name="Normal 10 3 2 3 6 2 2" xfId="8430" xr:uid="{00000000-0005-0000-0000-000046200000}"/>
    <cellStyle name="Normal 10 3 2 3 6 3" xfId="8431" xr:uid="{00000000-0005-0000-0000-000047200000}"/>
    <cellStyle name="Normal 10 3 2 3 7" xfId="8432" xr:uid="{00000000-0005-0000-0000-000048200000}"/>
    <cellStyle name="Normal 10 3 2 3 7 2" xfId="8433" xr:uid="{00000000-0005-0000-0000-000049200000}"/>
    <cellStyle name="Normal 10 3 2 3 8" xfId="8434" xr:uid="{00000000-0005-0000-0000-00004A200000}"/>
    <cellStyle name="Normal 10 3 2 4" xfId="8435" xr:uid="{00000000-0005-0000-0000-00004B200000}"/>
    <cellStyle name="Normal 10 3 2 4 2" xfId="8436" xr:uid="{00000000-0005-0000-0000-00004C200000}"/>
    <cellStyle name="Normal 10 3 2 4 2 2" xfId="8437" xr:uid="{00000000-0005-0000-0000-00004D200000}"/>
    <cellStyle name="Normal 10 3 2 4 2 2 2" xfId="8438" xr:uid="{00000000-0005-0000-0000-00004E200000}"/>
    <cellStyle name="Normal 10 3 2 4 2 2 2 2" xfId="8439" xr:uid="{00000000-0005-0000-0000-00004F200000}"/>
    <cellStyle name="Normal 10 3 2 4 2 2 2 2 2" xfId="8440" xr:uid="{00000000-0005-0000-0000-000050200000}"/>
    <cellStyle name="Normal 10 3 2 4 2 2 2 2 2 2" xfId="8441" xr:uid="{00000000-0005-0000-0000-000051200000}"/>
    <cellStyle name="Normal 10 3 2 4 2 2 2 2 3" xfId="8442" xr:uid="{00000000-0005-0000-0000-000052200000}"/>
    <cellStyle name="Normal 10 3 2 4 2 2 2 3" xfId="8443" xr:uid="{00000000-0005-0000-0000-000053200000}"/>
    <cellStyle name="Normal 10 3 2 4 2 2 2 3 2" xfId="8444" xr:uid="{00000000-0005-0000-0000-000054200000}"/>
    <cellStyle name="Normal 10 3 2 4 2 2 2 4" xfId="8445" xr:uid="{00000000-0005-0000-0000-000055200000}"/>
    <cellStyle name="Normal 10 3 2 4 2 2 3" xfId="8446" xr:uid="{00000000-0005-0000-0000-000056200000}"/>
    <cellStyle name="Normal 10 3 2 4 2 2 3 2" xfId="8447" xr:uid="{00000000-0005-0000-0000-000057200000}"/>
    <cellStyle name="Normal 10 3 2 4 2 2 3 2 2" xfId="8448" xr:uid="{00000000-0005-0000-0000-000058200000}"/>
    <cellStyle name="Normal 10 3 2 4 2 2 3 3" xfId="8449" xr:uid="{00000000-0005-0000-0000-000059200000}"/>
    <cellStyle name="Normal 10 3 2 4 2 2 4" xfId="8450" xr:uid="{00000000-0005-0000-0000-00005A200000}"/>
    <cellStyle name="Normal 10 3 2 4 2 2 4 2" xfId="8451" xr:uid="{00000000-0005-0000-0000-00005B200000}"/>
    <cellStyle name="Normal 10 3 2 4 2 2 5" xfId="8452" xr:uid="{00000000-0005-0000-0000-00005C200000}"/>
    <cellStyle name="Normal 10 3 2 4 2 3" xfId="8453" xr:uid="{00000000-0005-0000-0000-00005D200000}"/>
    <cellStyle name="Normal 10 3 2 4 2 3 2" xfId="8454" xr:uid="{00000000-0005-0000-0000-00005E200000}"/>
    <cellStyle name="Normal 10 3 2 4 2 3 2 2" xfId="8455" xr:uid="{00000000-0005-0000-0000-00005F200000}"/>
    <cellStyle name="Normal 10 3 2 4 2 3 2 2 2" xfId="8456" xr:uid="{00000000-0005-0000-0000-000060200000}"/>
    <cellStyle name="Normal 10 3 2 4 2 3 2 3" xfId="8457" xr:uid="{00000000-0005-0000-0000-000061200000}"/>
    <cellStyle name="Normal 10 3 2 4 2 3 3" xfId="8458" xr:uid="{00000000-0005-0000-0000-000062200000}"/>
    <cellStyle name="Normal 10 3 2 4 2 3 3 2" xfId="8459" xr:uid="{00000000-0005-0000-0000-000063200000}"/>
    <cellStyle name="Normal 10 3 2 4 2 3 4" xfId="8460" xr:uid="{00000000-0005-0000-0000-000064200000}"/>
    <cellStyle name="Normal 10 3 2 4 2 4" xfId="8461" xr:uid="{00000000-0005-0000-0000-000065200000}"/>
    <cellStyle name="Normal 10 3 2 4 2 4 2" xfId="8462" xr:uid="{00000000-0005-0000-0000-000066200000}"/>
    <cellStyle name="Normal 10 3 2 4 2 4 2 2" xfId="8463" xr:uid="{00000000-0005-0000-0000-000067200000}"/>
    <cellStyle name="Normal 10 3 2 4 2 4 3" xfId="8464" xr:uid="{00000000-0005-0000-0000-000068200000}"/>
    <cellStyle name="Normal 10 3 2 4 2 5" xfId="8465" xr:uid="{00000000-0005-0000-0000-000069200000}"/>
    <cellStyle name="Normal 10 3 2 4 2 5 2" xfId="8466" xr:uid="{00000000-0005-0000-0000-00006A200000}"/>
    <cellStyle name="Normal 10 3 2 4 2 6" xfId="8467" xr:uid="{00000000-0005-0000-0000-00006B200000}"/>
    <cellStyle name="Normal 10 3 2 4 3" xfId="8468" xr:uid="{00000000-0005-0000-0000-00006C200000}"/>
    <cellStyle name="Normal 10 3 2 4 3 2" xfId="8469" xr:uid="{00000000-0005-0000-0000-00006D200000}"/>
    <cellStyle name="Normal 10 3 2 4 3 2 2" xfId="8470" xr:uid="{00000000-0005-0000-0000-00006E200000}"/>
    <cellStyle name="Normal 10 3 2 4 3 2 2 2" xfId="8471" xr:uid="{00000000-0005-0000-0000-00006F200000}"/>
    <cellStyle name="Normal 10 3 2 4 3 2 2 2 2" xfId="8472" xr:uid="{00000000-0005-0000-0000-000070200000}"/>
    <cellStyle name="Normal 10 3 2 4 3 2 2 3" xfId="8473" xr:uid="{00000000-0005-0000-0000-000071200000}"/>
    <cellStyle name="Normal 10 3 2 4 3 2 3" xfId="8474" xr:uid="{00000000-0005-0000-0000-000072200000}"/>
    <cellStyle name="Normal 10 3 2 4 3 2 3 2" xfId="8475" xr:uid="{00000000-0005-0000-0000-000073200000}"/>
    <cellStyle name="Normal 10 3 2 4 3 2 4" xfId="8476" xr:uid="{00000000-0005-0000-0000-000074200000}"/>
    <cellStyle name="Normal 10 3 2 4 3 3" xfId="8477" xr:uid="{00000000-0005-0000-0000-000075200000}"/>
    <cellStyle name="Normal 10 3 2 4 3 3 2" xfId="8478" xr:uid="{00000000-0005-0000-0000-000076200000}"/>
    <cellStyle name="Normal 10 3 2 4 3 3 2 2" xfId="8479" xr:uid="{00000000-0005-0000-0000-000077200000}"/>
    <cellStyle name="Normal 10 3 2 4 3 3 3" xfId="8480" xr:uid="{00000000-0005-0000-0000-000078200000}"/>
    <cellStyle name="Normal 10 3 2 4 3 4" xfId="8481" xr:uid="{00000000-0005-0000-0000-000079200000}"/>
    <cellStyle name="Normal 10 3 2 4 3 4 2" xfId="8482" xr:uid="{00000000-0005-0000-0000-00007A200000}"/>
    <cellStyle name="Normal 10 3 2 4 3 5" xfId="8483" xr:uid="{00000000-0005-0000-0000-00007B200000}"/>
    <cellStyle name="Normal 10 3 2 4 4" xfId="8484" xr:uid="{00000000-0005-0000-0000-00007C200000}"/>
    <cellStyle name="Normal 10 3 2 4 4 2" xfId="8485" xr:uid="{00000000-0005-0000-0000-00007D200000}"/>
    <cellStyle name="Normal 10 3 2 4 4 2 2" xfId="8486" xr:uid="{00000000-0005-0000-0000-00007E200000}"/>
    <cellStyle name="Normal 10 3 2 4 4 2 2 2" xfId="8487" xr:uid="{00000000-0005-0000-0000-00007F200000}"/>
    <cellStyle name="Normal 10 3 2 4 4 2 3" xfId="8488" xr:uid="{00000000-0005-0000-0000-000080200000}"/>
    <cellStyle name="Normal 10 3 2 4 4 3" xfId="8489" xr:uid="{00000000-0005-0000-0000-000081200000}"/>
    <cellStyle name="Normal 10 3 2 4 4 3 2" xfId="8490" xr:uid="{00000000-0005-0000-0000-000082200000}"/>
    <cellStyle name="Normal 10 3 2 4 4 4" xfId="8491" xr:uid="{00000000-0005-0000-0000-000083200000}"/>
    <cellStyle name="Normal 10 3 2 4 5" xfId="8492" xr:uid="{00000000-0005-0000-0000-000084200000}"/>
    <cellStyle name="Normal 10 3 2 4 5 2" xfId="8493" xr:uid="{00000000-0005-0000-0000-000085200000}"/>
    <cellStyle name="Normal 10 3 2 4 5 2 2" xfId="8494" xr:uid="{00000000-0005-0000-0000-000086200000}"/>
    <cellStyle name="Normal 10 3 2 4 5 3" xfId="8495" xr:uid="{00000000-0005-0000-0000-000087200000}"/>
    <cellStyle name="Normal 10 3 2 4 6" xfId="8496" xr:uid="{00000000-0005-0000-0000-000088200000}"/>
    <cellStyle name="Normal 10 3 2 4 6 2" xfId="8497" xr:uid="{00000000-0005-0000-0000-000089200000}"/>
    <cellStyle name="Normal 10 3 2 4 7" xfId="8498" xr:uid="{00000000-0005-0000-0000-00008A200000}"/>
    <cellStyle name="Normal 10 3 2 5" xfId="8499" xr:uid="{00000000-0005-0000-0000-00008B200000}"/>
    <cellStyle name="Normal 10 3 2 5 2" xfId="8500" xr:uid="{00000000-0005-0000-0000-00008C200000}"/>
    <cellStyle name="Normal 10 3 2 5 2 2" xfId="8501" xr:uid="{00000000-0005-0000-0000-00008D200000}"/>
    <cellStyle name="Normal 10 3 2 5 2 2 2" xfId="8502" xr:uid="{00000000-0005-0000-0000-00008E200000}"/>
    <cellStyle name="Normal 10 3 2 5 2 2 2 2" xfId="8503" xr:uid="{00000000-0005-0000-0000-00008F200000}"/>
    <cellStyle name="Normal 10 3 2 5 2 2 2 2 2" xfId="8504" xr:uid="{00000000-0005-0000-0000-000090200000}"/>
    <cellStyle name="Normal 10 3 2 5 2 2 2 3" xfId="8505" xr:uid="{00000000-0005-0000-0000-000091200000}"/>
    <cellStyle name="Normal 10 3 2 5 2 2 3" xfId="8506" xr:uid="{00000000-0005-0000-0000-000092200000}"/>
    <cellStyle name="Normal 10 3 2 5 2 2 3 2" xfId="8507" xr:uid="{00000000-0005-0000-0000-000093200000}"/>
    <cellStyle name="Normal 10 3 2 5 2 2 4" xfId="8508" xr:uid="{00000000-0005-0000-0000-000094200000}"/>
    <cellStyle name="Normal 10 3 2 5 2 3" xfId="8509" xr:uid="{00000000-0005-0000-0000-000095200000}"/>
    <cellStyle name="Normal 10 3 2 5 2 3 2" xfId="8510" xr:uid="{00000000-0005-0000-0000-000096200000}"/>
    <cellStyle name="Normal 10 3 2 5 2 3 2 2" xfId="8511" xr:uid="{00000000-0005-0000-0000-000097200000}"/>
    <cellStyle name="Normal 10 3 2 5 2 3 3" xfId="8512" xr:uid="{00000000-0005-0000-0000-000098200000}"/>
    <cellStyle name="Normal 10 3 2 5 2 4" xfId="8513" xr:uid="{00000000-0005-0000-0000-000099200000}"/>
    <cellStyle name="Normal 10 3 2 5 2 4 2" xfId="8514" xr:uid="{00000000-0005-0000-0000-00009A200000}"/>
    <cellStyle name="Normal 10 3 2 5 2 5" xfId="8515" xr:uid="{00000000-0005-0000-0000-00009B200000}"/>
    <cellStyle name="Normal 10 3 2 5 3" xfId="8516" xr:uid="{00000000-0005-0000-0000-00009C200000}"/>
    <cellStyle name="Normal 10 3 2 5 3 2" xfId="8517" xr:uid="{00000000-0005-0000-0000-00009D200000}"/>
    <cellStyle name="Normal 10 3 2 5 3 2 2" xfId="8518" xr:uid="{00000000-0005-0000-0000-00009E200000}"/>
    <cellStyle name="Normal 10 3 2 5 3 2 2 2" xfId="8519" xr:uid="{00000000-0005-0000-0000-00009F200000}"/>
    <cellStyle name="Normal 10 3 2 5 3 2 3" xfId="8520" xr:uid="{00000000-0005-0000-0000-0000A0200000}"/>
    <cellStyle name="Normal 10 3 2 5 3 3" xfId="8521" xr:uid="{00000000-0005-0000-0000-0000A1200000}"/>
    <cellStyle name="Normal 10 3 2 5 3 3 2" xfId="8522" xr:uid="{00000000-0005-0000-0000-0000A2200000}"/>
    <cellStyle name="Normal 10 3 2 5 3 4" xfId="8523" xr:uid="{00000000-0005-0000-0000-0000A3200000}"/>
    <cellStyle name="Normal 10 3 2 5 4" xfId="8524" xr:uid="{00000000-0005-0000-0000-0000A4200000}"/>
    <cellStyle name="Normal 10 3 2 5 4 2" xfId="8525" xr:uid="{00000000-0005-0000-0000-0000A5200000}"/>
    <cellStyle name="Normal 10 3 2 5 4 2 2" xfId="8526" xr:uid="{00000000-0005-0000-0000-0000A6200000}"/>
    <cellStyle name="Normal 10 3 2 5 4 3" xfId="8527" xr:uid="{00000000-0005-0000-0000-0000A7200000}"/>
    <cellStyle name="Normal 10 3 2 5 5" xfId="8528" xr:uid="{00000000-0005-0000-0000-0000A8200000}"/>
    <cellStyle name="Normal 10 3 2 5 5 2" xfId="8529" xr:uid="{00000000-0005-0000-0000-0000A9200000}"/>
    <cellStyle name="Normal 10 3 2 5 6" xfId="8530" xr:uid="{00000000-0005-0000-0000-0000AA200000}"/>
    <cellStyle name="Normal 10 3 2 6" xfId="8531" xr:uid="{00000000-0005-0000-0000-0000AB200000}"/>
    <cellStyle name="Normal 10 3 2 6 2" xfId="8532" xr:uid="{00000000-0005-0000-0000-0000AC200000}"/>
    <cellStyle name="Normal 10 3 2 6 2 2" xfId="8533" xr:uid="{00000000-0005-0000-0000-0000AD200000}"/>
    <cellStyle name="Normal 10 3 2 6 2 2 2" xfId="8534" xr:uid="{00000000-0005-0000-0000-0000AE200000}"/>
    <cellStyle name="Normal 10 3 2 6 2 2 2 2" xfId="8535" xr:uid="{00000000-0005-0000-0000-0000AF200000}"/>
    <cellStyle name="Normal 10 3 2 6 2 2 2 2 2" xfId="8536" xr:uid="{00000000-0005-0000-0000-0000B0200000}"/>
    <cellStyle name="Normal 10 3 2 6 2 2 2 3" xfId="8537" xr:uid="{00000000-0005-0000-0000-0000B1200000}"/>
    <cellStyle name="Normal 10 3 2 6 2 2 3" xfId="8538" xr:uid="{00000000-0005-0000-0000-0000B2200000}"/>
    <cellStyle name="Normal 10 3 2 6 2 2 3 2" xfId="8539" xr:uid="{00000000-0005-0000-0000-0000B3200000}"/>
    <cellStyle name="Normal 10 3 2 6 2 2 4" xfId="8540" xr:uid="{00000000-0005-0000-0000-0000B4200000}"/>
    <cellStyle name="Normal 10 3 2 6 2 3" xfId="8541" xr:uid="{00000000-0005-0000-0000-0000B5200000}"/>
    <cellStyle name="Normal 10 3 2 6 2 3 2" xfId="8542" xr:uid="{00000000-0005-0000-0000-0000B6200000}"/>
    <cellStyle name="Normal 10 3 2 6 2 3 2 2" xfId="8543" xr:uid="{00000000-0005-0000-0000-0000B7200000}"/>
    <cellStyle name="Normal 10 3 2 6 2 3 3" xfId="8544" xr:uid="{00000000-0005-0000-0000-0000B8200000}"/>
    <cellStyle name="Normal 10 3 2 6 2 4" xfId="8545" xr:uid="{00000000-0005-0000-0000-0000B9200000}"/>
    <cellStyle name="Normal 10 3 2 6 2 4 2" xfId="8546" xr:uid="{00000000-0005-0000-0000-0000BA200000}"/>
    <cellStyle name="Normal 10 3 2 6 2 5" xfId="8547" xr:uid="{00000000-0005-0000-0000-0000BB200000}"/>
    <cellStyle name="Normal 10 3 2 6 3" xfId="8548" xr:uid="{00000000-0005-0000-0000-0000BC200000}"/>
    <cellStyle name="Normal 10 3 2 6 3 2" xfId="8549" xr:uid="{00000000-0005-0000-0000-0000BD200000}"/>
    <cellStyle name="Normal 10 3 2 6 3 2 2" xfId="8550" xr:uid="{00000000-0005-0000-0000-0000BE200000}"/>
    <cellStyle name="Normal 10 3 2 6 3 2 2 2" xfId="8551" xr:uid="{00000000-0005-0000-0000-0000BF200000}"/>
    <cellStyle name="Normal 10 3 2 6 3 2 3" xfId="8552" xr:uid="{00000000-0005-0000-0000-0000C0200000}"/>
    <cellStyle name="Normal 10 3 2 6 3 3" xfId="8553" xr:uid="{00000000-0005-0000-0000-0000C1200000}"/>
    <cellStyle name="Normal 10 3 2 6 3 3 2" xfId="8554" xr:uid="{00000000-0005-0000-0000-0000C2200000}"/>
    <cellStyle name="Normal 10 3 2 6 3 4" xfId="8555" xr:uid="{00000000-0005-0000-0000-0000C3200000}"/>
    <cellStyle name="Normal 10 3 2 6 4" xfId="8556" xr:uid="{00000000-0005-0000-0000-0000C4200000}"/>
    <cellStyle name="Normal 10 3 2 6 4 2" xfId="8557" xr:uid="{00000000-0005-0000-0000-0000C5200000}"/>
    <cellStyle name="Normal 10 3 2 6 4 2 2" xfId="8558" xr:uid="{00000000-0005-0000-0000-0000C6200000}"/>
    <cellStyle name="Normal 10 3 2 6 4 3" xfId="8559" xr:uid="{00000000-0005-0000-0000-0000C7200000}"/>
    <cellStyle name="Normal 10 3 2 6 5" xfId="8560" xr:uid="{00000000-0005-0000-0000-0000C8200000}"/>
    <cellStyle name="Normal 10 3 2 6 5 2" xfId="8561" xr:uid="{00000000-0005-0000-0000-0000C9200000}"/>
    <cellStyle name="Normal 10 3 2 6 6" xfId="8562" xr:uid="{00000000-0005-0000-0000-0000CA200000}"/>
    <cellStyle name="Normal 10 3 2 7" xfId="8563" xr:uid="{00000000-0005-0000-0000-0000CB200000}"/>
    <cellStyle name="Normal 10 3 2 7 2" xfId="8564" xr:uid="{00000000-0005-0000-0000-0000CC200000}"/>
    <cellStyle name="Normal 10 3 2 7 2 2" xfId="8565" xr:uid="{00000000-0005-0000-0000-0000CD200000}"/>
    <cellStyle name="Normal 10 3 2 7 2 2 2" xfId="8566" xr:uid="{00000000-0005-0000-0000-0000CE200000}"/>
    <cellStyle name="Normal 10 3 2 7 2 2 2 2" xfId="8567" xr:uid="{00000000-0005-0000-0000-0000CF200000}"/>
    <cellStyle name="Normal 10 3 2 7 2 2 2 2 2" xfId="8568" xr:uid="{00000000-0005-0000-0000-0000D0200000}"/>
    <cellStyle name="Normal 10 3 2 7 2 2 2 3" xfId="8569" xr:uid="{00000000-0005-0000-0000-0000D1200000}"/>
    <cellStyle name="Normal 10 3 2 7 2 2 3" xfId="8570" xr:uid="{00000000-0005-0000-0000-0000D2200000}"/>
    <cellStyle name="Normal 10 3 2 7 2 2 3 2" xfId="8571" xr:uid="{00000000-0005-0000-0000-0000D3200000}"/>
    <cellStyle name="Normal 10 3 2 7 2 2 4" xfId="8572" xr:uid="{00000000-0005-0000-0000-0000D4200000}"/>
    <cellStyle name="Normal 10 3 2 7 2 3" xfId="8573" xr:uid="{00000000-0005-0000-0000-0000D5200000}"/>
    <cellStyle name="Normal 10 3 2 7 2 3 2" xfId="8574" xr:uid="{00000000-0005-0000-0000-0000D6200000}"/>
    <cellStyle name="Normal 10 3 2 7 2 3 2 2" xfId="8575" xr:uid="{00000000-0005-0000-0000-0000D7200000}"/>
    <cellStyle name="Normal 10 3 2 7 2 3 3" xfId="8576" xr:uid="{00000000-0005-0000-0000-0000D8200000}"/>
    <cellStyle name="Normal 10 3 2 7 2 4" xfId="8577" xr:uid="{00000000-0005-0000-0000-0000D9200000}"/>
    <cellStyle name="Normal 10 3 2 7 2 4 2" xfId="8578" xr:uid="{00000000-0005-0000-0000-0000DA200000}"/>
    <cellStyle name="Normal 10 3 2 7 2 5" xfId="8579" xr:uid="{00000000-0005-0000-0000-0000DB200000}"/>
    <cellStyle name="Normal 10 3 2 7 3" xfId="8580" xr:uid="{00000000-0005-0000-0000-0000DC200000}"/>
    <cellStyle name="Normal 10 3 2 7 3 2" xfId="8581" xr:uid="{00000000-0005-0000-0000-0000DD200000}"/>
    <cellStyle name="Normal 10 3 2 7 3 2 2" xfId="8582" xr:uid="{00000000-0005-0000-0000-0000DE200000}"/>
    <cellStyle name="Normal 10 3 2 7 3 2 2 2" xfId="8583" xr:uid="{00000000-0005-0000-0000-0000DF200000}"/>
    <cellStyle name="Normal 10 3 2 7 3 2 3" xfId="8584" xr:uid="{00000000-0005-0000-0000-0000E0200000}"/>
    <cellStyle name="Normal 10 3 2 7 3 3" xfId="8585" xr:uid="{00000000-0005-0000-0000-0000E1200000}"/>
    <cellStyle name="Normal 10 3 2 7 3 3 2" xfId="8586" xr:uid="{00000000-0005-0000-0000-0000E2200000}"/>
    <cellStyle name="Normal 10 3 2 7 3 4" xfId="8587" xr:uid="{00000000-0005-0000-0000-0000E3200000}"/>
    <cellStyle name="Normal 10 3 2 7 4" xfId="8588" xr:uid="{00000000-0005-0000-0000-0000E4200000}"/>
    <cellStyle name="Normal 10 3 2 7 4 2" xfId="8589" xr:uid="{00000000-0005-0000-0000-0000E5200000}"/>
    <cellStyle name="Normal 10 3 2 7 4 2 2" xfId="8590" xr:uid="{00000000-0005-0000-0000-0000E6200000}"/>
    <cellStyle name="Normal 10 3 2 7 4 3" xfId="8591" xr:uid="{00000000-0005-0000-0000-0000E7200000}"/>
    <cellStyle name="Normal 10 3 2 7 5" xfId="8592" xr:uid="{00000000-0005-0000-0000-0000E8200000}"/>
    <cellStyle name="Normal 10 3 2 7 5 2" xfId="8593" xr:uid="{00000000-0005-0000-0000-0000E9200000}"/>
    <cellStyle name="Normal 10 3 2 7 6" xfId="8594" xr:uid="{00000000-0005-0000-0000-0000EA200000}"/>
    <cellStyle name="Normal 10 3 2 8" xfId="8595" xr:uid="{00000000-0005-0000-0000-0000EB200000}"/>
    <cellStyle name="Normal 10 3 2 8 2" xfId="8596" xr:uid="{00000000-0005-0000-0000-0000EC200000}"/>
    <cellStyle name="Normal 10 3 2 8 2 2" xfId="8597" xr:uid="{00000000-0005-0000-0000-0000ED200000}"/>
    <cellStyle name="Normal 10 3 2 8 2 2 2" xfId="8598" xr:uid="{00000000-0005-0000-0000-0000EE200000}"/>
    <cellStyle name="Normal 10 3 2 8 2 2 2 2" xfId="8599" xr:uid="{00000000-0005-0000-0000-0000EF200000}"/>
    <cellStyle name="Normal 10 3 2 8 2 2 3" xfId="8600" xr:uid="{00000000-0005-0000-0000-0000F0200000}"/>
    <cellStyle name="Normal 10 3 2 8 2 3" xfId="8601" xr:uid="{00000000-0005-0000-0000-0000F1200000}"/>
    <cellStyle name="Normal 10 3 2 8 2 3 2" xfId="8602" xr:uid="{00000000-0005-0000-0000-0000F2200000}"/>
    <cellStyle name="Normal 10 3 2 8 2 4" xfId="8603" xr:uid="{00000000-0005-0000-0000-0000F3200000}"/>
    <cellStyle name="Normal 10 3 2 8 3" xfId="8604" xr:uid="{00000000-0005-0000-0000-0000F4200000}"/>
    <cellStyle name="Normal 10 3 2 8 3 2" xfId="8605" xr:uid="{00000000-0005-0000-0000-0000F5200000}"/>
    <cellStyle name="Normal 10 3 2 8 3 2 2" xfId="8606" xr:uid="{00000000-0005-0000-0000-0000F6200000}"/>
    <cellStyle name="Normal 10 3 2 8 3 3" xfId="8607" xr:uid="{00000000-0005-0000-0000-0000F7200000}"/>
    <cellStyle name="Normal 10 3 2 8 4" xfId="8608" xr:uid="{00000000-0005-0000-0000-0000F8200000}"/>
    <cellStyle name="Normal 10 3 2 8 4 2" xfId="8609" xr:uid="{00000000-0005-0000-0000-0000F9200000}"/>
    <cellStyle name="Normal 10 3 2 8 5" xfId="8610" xr:uid="{00000000-0005-0000-0000-0000FA200000}"/>
    <cellStyle name="Normal 10 3 2 9" xfId="8611" xr:uid="{00000000-0005-0000-0000-0000FB200000}"/>
    <cellStyle name="Normal 10 3 2 9 2" xfId="8612" xr:uid="{00000000-0005-0000-0000-0000FC200000}"/>
    <cellStyle name="Normal 10 3 2 9 2 2" xfId="8613" xr:uid="{00000000-0005-0000-0000-0000FD200000}"/>
    <cellStyle name="Normal 10 3 2 9 2 2 2" xfId="8614" xr:uid="{00000000-0005-0000-0000-0000FE200000}"/>
    <cellStyle name="Normal 10 3 2 9 2 2 2 2" xfId="8615" xr:uid="{00000000-0005-0000-0000-0000FF200000}"/>
    <cellStyle name="Normal 10 3 2 9 2 2 3" xfId="8616" xr:uid="{00000000-0005-0000-0000-000000210000}"/>
    <cellStyle name="Normal 10 3 2 9 2 3" xfId="8617" xr:uid="{00000000-0005-0000-0000-000001210000}"/>
    <cellStyle name="Normal 10 3 2 9 2 3 2" xfId="8618" xr:uid="{00000000-0005-0000-0000-000002210000}"/>
    <cellStyle name="Normal 10 3 2 9 2 4" xfId="8619" xr:uid="{00000000-0005-0000-0000-000003210000}"/>
    <cellStyle name="Normal 10 3 2 9 3" xfId="8620" xr:uid="{00000000-0005-0000-0000-000004210000}"/>
    <cellStyle name="Normal 10 3 2 9 3 2" xfId="8621" xr:uid="{00000000-0005-0000-0000-000005210000}"/>
    <cellStyle name="Normal 10 3 2 9 3 2 2" xfId="8622" xr:uid="{00000000-0005-0000-0000-000006210000}"/>
    <cellStyle name="Normal 10 3 2 9 3 3" xfId="8623" xr:uid="{00000000-0005-0000-0000-000007210000}"/>
    <cellStyle name="Normal 10 3 2 9 4" xfId="8624" xr:uid="{00000000-0005-0000-0000-000008210000}"/>
    <cellStyle name="Normal 10 3 2 9 4 2" xfId="8625" xr:uid="{00000000-0005-0000-0000-000009210000}"/>
    <cellStyle name="Normal 10 3 2 9 5" xfId="8626" xr:uid="{00000000-0005-0000-0000-00000A210000}"/>
    <cellStyle name="Normal 10 3 3" xfId="8627" xr:uid="{00000000-0005-0000-0000-00000B210000}"/>
    <cellStyle name="Normal 10 3 3 2" xfId="8628" xr:uid="{00000000-0005-0000-0000-00000C210000}"/>
    <cellStyle name="Normal 10 3 3 2 2" xfId="8629" xr:uid="{00000000-0005-0000-0000-00000D210000}"/>
    <cellStyle name="Normal 10 3 3 2 2 2" xfId="8630" xr:uid="{00000000-0005-0000-0000-00000E210000}"/>
    <cellStyle name="Normal 10 3 3 2 2 2 2" xfId="8631" xr:uid="{00000000-0005-0000-0000-00000F210000}"/>
    <cellStyle name="Normal 10 3 3 2 2 2 2 2" xfId="8632" xr:uid="{00000000-0005-0000-0000-000010210000}"/>
    <cellStyle name="Normal 10 3 3 2 2 2 2 2 2" xfId="8633" xr:uid="{00000000-0005-0000-0000-000011210000}"/>
    <cellStyle name="Normal 10 3 3 2 2 2 2 2 2 2" xfId="8634" xr:uid="{00000000-0005-0000-0000-000012210000}"/>
    <cellStyle name="Normal 10 3 3 2 2 2 2 2 3" xfId="8635" xr:uid="{00000000-0005-0000-0000-000013210000}"/>
    <cellStyle name="Normal 10 3 3 2 2 2 2 3" xfId="8636" xr:uid="{00000000-0005-0000-0000-000014210000}"/>
    <cellStyle name="Normal 10 3 3 2 2 2 2 3 2" xfId="8637" xr:uid="{00000000-0005-0000-0000-000015210000}"/>
    <cellStyle name="Normal 10 3 3 2 2 2 2 4" xfId="8638" xr:uid="{00000000-0005-0000-0000-000016210000}"/>
    <cellStyle name="Normal 10 3 3 2 2 2 3" xfId="8639" xr:uid="{00000000-0005-0000-0000-000017210000}"/>
    <cellStyle name="Normal 10 3 3 2 2 2 3 2" xfId="8640" xr:uid="{00000000-0005-0000-0000-000018210000}"/>
    <cellStyle name="Normal 10 3 3 2 2 2 3 2 2" xfId="8641" xr:uid="{00000000-0005-0000-0000-000019210000}"/>
    <cellStyle name="Normal 10 3 3 2 2 2 3 3" xfId="8642" xr:uid="{00000000-0005-0000-0000-00001A210000}"/>
    <cellStyle name="Normal 10 3 3 2 2 2 4" xfId="8643" xr:uid="{00000000-0005-0000-0000-00001B210000}"/>
    <cellStyle name="Normal 10 3 3 2 2 2 4 2" xfId="8644" xr:uid="{00000000-0005-0000-0000-00001C210000}"/>
    <cellStyle name="Normal 10 3 3 2 2 2 5" xfId="8645" xr:uid="{00000000-0005-0000-0000-00001D210000}"/>
    <cellStyle name="Normal 10 3 3 2 2 3" xfId="8646" xr:uid="{00000000-0005-0000-0000-00001E210000}"/>
    <cellStyle name="Normal 10 3 3 2 2 3 2" xfId="8647" xr:uid="{00000000-0005-0000-0000-00001F210000}"/>
    <cellStyle name="Normal 10 3 3 2 2 3 2 2" xfId="8648" xr:uid="{00000000-0005-0000-0000-000020210000}"/>
    <cellStyle name="Normal 10 3 3 2 2 3 2 2 2" xfId="8649" xr:uid="{00000000-0005-0000-0000-000021210000}"/>
    <cellStyle name="Normal 10 3 3 2 2 3 2 3" xfId="8650" xr:uid="{00000000-0005-0000-0000-000022210000}"/>
    <cellStyle name="Normal 10 3 3 2 2 3 3" xfId="8651" xr:uid="{00000000-0005-0000-0000-000023210000}"/>
    <cellStyle name="Normal 10 3 3 2 2 3 3 2" xfId="8652" xr:uid="{00000000-0005-0000-0000-000024210000}"/>
    <cellStyle name="Normal 10 3 3 2 2 3 4" xfId="8653" xr:uid="{00000000-0005-0000-0000-000025210000}"/>
    <cellStyle name="Normal 10 3 3 2 2 4" xfId="8654" xr:uid="{00000000-0005-0000-0000-000026210000}"/>
    <cellStyle name="Normal 10 3 3 2 2 4 2" xfId="8655" xr:uid="{00000000-0005-0000-0000-000027210000}"/>
    <cellStyle name="Normal 10 3 3 2 2 4 2 2" xfId="8656" xr:uid="{00000000-0005-0000-0000-000028210000}"/>
    <cellStyle name="Normal 10 3 3 2 2 4 3" xfId="8657" xr:uid="{00000000-0005-0000-0000-000029210000}"/>
    <cellStyle name="Normal 10 3 3 2 2 5" xfId="8658" xr:uid="{00000000-0005-0000-0000-00002A210000}"/>
    <cellStyle name="Normal 10 3 3 2 2 5 2" xfId="8659" xr:uid="{00000000-0005-0000-0000-00002B210000}"/>
    <cellStyle name="Normal 10 3 3 2 2 6" xfId="8660" xr:uid="{00000000-0005-0000-0000-00002C210000}"/>
    <cellStyle name="Normal 10 3 3 2 3" xfId="8661" xr:uid="{00000000-0005-0000-0000-00002D210000}"/>
    <cellStyle name="Normal 10 3 3 2 3 2" xfId="8662" xr:uid="{00000000-0005-0000-0000-00002E210000}"/>
    <cellStyle name="Normal 10 3 3 2 3 2 2" xfId="8663" xr:uid="{00000000-0005-0000-0000-00002F210000}"/>
    <cellStyle name="Normal 10 3 3 2 3 2 2 2" xfId="8664" xr:uid="{00000000-0005-0000-0000-000030210000}"/>
    <cellStyle name="Normal 10 3 3 2 3 2 2 2 2" xfId="8665" xr:uid="{00000000-0005-0000-0000-000031210000}"/>
    <cellStyle name="Normal 10 3 3 2 3 2 2 2 2 2" xfId="8666" xr:uid="{00000000-0005-0000-0000-000032210000}"/>
    <cellStyle name="Normal 10 3 3 2 3 2 2 2 3" xfId="8667" xr:uid="{00000000-0005-0000-0000-000033210000}"/>
    <cellStyle name="Normal 10 3 3 2 3 2 2 3" xfId="8668" xr:uid="{00000000-0005-0000-0000-000034210000}"/>
    <cellStyle name="Normal 10 3 3 2 3 2 2 3 2" xfId="8669" xr:uid="{00000000-0005-0000-0000-000035210000}"/>
    <cellStyle name="Normal 10 3 3 2 3 2 2 4" xfId="8670" xr:uid="{00000000-0005-0000-0000-000036210000}"/>
    <cellStyle name="Normal 10 3 3 2 3 2 3" xfId="8671" xr:uid="{00000000-0005-0000-0000-000037210000}"/>
    <cellStyle name="Normal 10 3 3 2 3 2 3 2" xfId="8672" xr:uid="{00000000-0005-0000-0000-000038210000}"/>
    <cellStyle name="Normal 10 3 3 2 3 2 3 2 2" xfId="8673" xr:uid="{00000000-0005-0000-0000-000039210000}"/>
    <cellStyle name="Normal 10 3 3 2 3 2 3 3" xfId="8674" xr:uid="{00000000-0005-0000-0000-00003A210000}"/>
    <cellStyle name="Normal 10 3 3 2 3 2 4" xfId="8675" xr:uid="{00000000-0005-0000-0000-00003B210000}"/>
    <cellStyle name="Normal 10 3 3 2 3 2 4 2" xfId="8676" xr:uid="{00000000-0005-0000-0000-00003C210000}"/>
    <cellStyle name="Normal 10 3 3 2 3 2 5" xfId="8677" xr:uid="{00000000-0005-0000-0000-00003D210000}"/>
    <cellStyle name="Normal 10 3 3 2 3 3" xfId="8678" xr:uid="{00000000-0005-0000-0000-00003E210000}"/>
    <cellStyle name="Normal 10 3 3 2 3 3 2" xfId="8679" xr:uid="{00000000-0005-0000-0000-00003F210000}"/>
    <cellStyle name="Normal 10 3 3 2 3 3 2 2" xfId="8680" xr:uid="{00000000-0005-0000-0000-000040210000}"/>
    <cellStyle name="Normal 10 3 3 2 3 3 2 2 2" xfId="8681" xr:uid="{00000000-0005-0000-0000-000041210000}"/>
    <cellStyle name="Normal 10 3 3 2 3 3 2 3" xfId="8682" xr:uid="{00000000-0005-0000-0000-000042210000}"/>
    <cellStyle name="Normal 10 3 3 2 3 3 3" xfId="8683" xr:uid="{00000000-0005-0000-0000-000043210000}"/>
    <cellStyle name="Normal 10 3 3 2 3 3 3 2" xfId="8684" xr:uid="{00000000-0005-0000-0000-000044210000}"/>
    <cellStyle name="Normal 10 3 3 2 3 3 4" xfId="8685" xr:uid="{00000000-0005-0000-0000-000045210000}"/>
    <cellStyle name="Normal 10 3 3 2 3 4" xfId="8686" xr:uid="{00000000-0005-0000-0000-000046210000}"/>
    <cellStyle name="Normal 10 3 3 2 3 4 2" xfId="8687" xr:uid="{00000000-0005-0000-0000-000047210000}"/>
    <cellStyle name="Normal 10 3 3 2 3 4 2 2" xfId="8688" xr:uid="{00000000-0005-0000-0000-000048210000}"/>
    <cellStyle name="Normal 10 3 3 2 3 4 3" xfId="8689" xr:uid="{00000000-0005-0000-0000-000049210000}"/>
    <cellStyle name="Normal 10 3 3 2 3 5" xfId="8690" xr:uid="{00000000-0005-0000-0000-00004A210000}"/>
    <cellStyle name="Normal 10 3 3 2 3 5 2" xfId="8691" xr:uid="{00000000-0005-0000-0000-00004B210000}"/>
    <cellStyle name="Normal 10 3 3 2 3 6" xfId="8692" xr:uid="{00000000-0005-0000-0000-00004C210000}"/>
    <cellStyle name="Normal 10 3 3 2 4" xfId="8693" xr:uid="{00000000-0005-0000-0000-00004D210000}"/>
    <cellStyle name="Normal 10 3 3 2 4 2" xfId="8694" xr:uid="{00000000-0005-0000-0000-00004E210000}"/>
    <cellStyle name="Normal 10 3 3 2 4 2 2" xfId="8695" xr:uid="{00000000-0005-0000-0000-00004F210000}"/>
    <cellStyle name="Normal 10 3 3 2 4 2 2 2" xfId="8696" xr:uid="{00000000-0005-0000-0000-000050210000}"/>
    <cellStyle name="Normal 10 3 3 2 4 2 2 2 2" xfId="8697" xr:uid="{00000000-0005-0000-0000-000051210000}"/>
    <cellStyle name="Normal 10 3 3 2 4 2 2 3" xfId="8698" xr:uid="{00000000-0005-0000-0000-000052210000}"/>
    <cellStyle name="Normal 10 3 3 2 4 2 3" xfId="8699" xr:uid="{00000000-0005-0000-0000-000053210000}"/>
    <cellStyle name="Normal 10 3 3 2 4 2 3 2" xfId="8700" xr:uid="{00000000-0005-0000-0000-000054210000}"/>
    <cellStyle name="Normal 10 3 3 2 4 2 4" xfId="8701" xr:uid="{00000000-0005-0000-0000-000055210000}"/>
    <cellStyle name="Normal 10 3 3 2 4 3" xfId="8702" xr:uid="{00000000-0005-0000-0000-000056210000}"/>
    <cellStyle name="Normal 10 3 3 2 4 3 2" xfId="8703" xr:uid="{00000000-0005-0000-0000-000057210000}"/>
    <cellStyle name="Normal 10 3 3 2 4 3 2 2" xfId="8704" xr:uid="{00000000-0005-0000-0000-000058210000}"/>
    <cellStyle name="Normal 10 3 3 2 4 3 3" xfId="8705" xr:uid="{00000000-0005-0000-0000-000059210000}"/>
    <cellStyle name="Normal 10 3 3 2 4 4" xfId="8706" xr:uid="{00000000-0005-0000-0000-00005A210000}"/>
    <cellStyle name="Normal 10 3 3 2 4 4 2" xfId="8707" xr:uid="{00000000-0005-0000-0000-00005B210000}"/>
    <cellStyle name="Normal 10 3 3 2 4 5" xfId="8708" xr:uid="{00000000-0005-0000-0000-00005C210000}"/>
    <cellStyle name="Normal 10 3 3 2 5" xfId="8709" xr:uid="{00000000-0005-0000-0000-00005D210000}"/>
    <cellStyle name="Normal 10 3 3 2 5 2" xfId="8710" xr:uid="{00000000-0005-0000-0000-00005E210000}"/>
    <cellStyle name="Normal 10 3 3 2 5 2 2" xfId="8711" xr:uid="{00000000-0005-0000-0000-00005F210000}"/>
    <cellStyle name="Normal 10 3 3 2 5 2 2 2" xfId="8712" xr:uid="{00000000-0005-0000-0000-000060210000}"/>
    <cellStyle name="Normal 10 3 3 2 5 2 3" xfId="8713" xr:uid="{00000000-0005-0000-0000-000061210000}"/>
    <cellStyle name="Normal 10 3 3 2 5 3" xfId="8714" xr:uid="{00000000-0005-0000-0000-000062210000}"/>
    <cellStyle name="Normal 10 3 3 2 5 3 2" xfId="8715" xr:uid="{00000000-0005-0000-0000-000063210000}"/>
    <cellStyle name="Normal 10 3 3 2 5 4" xfId="8716" xr:uid="{00000000-0005-0000-0000-000064210000}"/>
    <cellStyle name="Normal 10 3 3 2 6" xfId="8717" xr:uid="{00000000-0005-0000-0000-000065210000}"/>
    <cellStyle name="Normal 10 3 3 2 6 2" xfId="8718" xr:uid="{00000000-0005-0000-0000-000066210000}"/>
    <cellStyle name="Normal 10 3 3 2 6 2 2" xfId="8719" xr:uid="{00000000-0005-0000-0000-000067210000}"/>
    <cellStyle name="Normal 10 3 3 2 6 3" xfId="8720" xr:uid="{00000000-0005-0000-0000-000068210000}"/>
    <cellStyle name="Normal 10 3 3 2 7" xfId="8721" xr:uid="{00000000-0005-0000-0000-000069210000}"/>
    <cellStyle name="Normal 10 3 3 2 7 2" xfId="8722" xr:uid="{00000000-0005-0000-0000-00006A210000}"/>
    <cellStyle name="Normal 10 3 3 2 8" xfId="8723" xr:uid="{00000000-0005-0000-0000-00006B210000}"/>
    <cellStyle name="Normal 10 3 3 3" xfId="8724" xr:uid="{00000000-0005-0000-0000-00006C210000}"/>
    <cellStyle name="Normal 10 3 3 3 2" xfId="8725" xr:uid="{00000000-0005-0000-0000-00006D210000}"/>
    <cellStyle name="Normal 10 3 3 3 2 2" xfId="8726" xr:uid="{00000000-0005-0000-0000-00006E210000}"/>
    <cellStyle name="Normal 10 3 3 3 2 2 2" xfId="8727" xr:uid="{00000000-0005-0000-0000-00006F210000}"/>
    <cellStyle name="Normal 10 3 3 3 2 2 2 2" xfId="8728" xr:uid="{00000000-0005-0000-0000-000070210000}"/>
    <cellStyle name="Normal 10 3 3 3 2 2 2 2 2" xfId="8729" xr:uid="{00000000-0005-0000-0000-000071210000}"/>
    <cellStyle name="Normal 10 3 3 3 2 2 2 3" xfId="8730" xr:uid="{00000000-0005-0000-0000-000072210000}"/>
    <cellStyle name="Normal 10 3 3 3 2 2 3" xfId="8731" xr:uid="{00000000-0005-0000-0000-000073210000}"/>
    <cellStyle name="Normal 10 3 3 3 2 2 3 2" xfId="8732" xr:uid="{00000000-0005-0000-0000-000074210000}"/>
    <cellStyle name="Normal 10 3 3 3 2 2 4" xfId="8733" xr:uid="{00000000-0005-0000-0000-000075210000}"/>
    <cellStyle name="Normal 10 3 3 3 2 3" xfId="8734" xr:uid="{00000000-0005-0000-0000-000076210000}"/>
    <cellStyle name="Normal 10 3 3 3 2 3 2" xfId="8735" xr:uid="{00000000-0005-0000-0000-000077210000}"/>
    <cellStyle name="Normal 10 3 3 3 2 3 2 2" xfId="8736" xr:uid="{00000000-0005-0000-0000-000078210000}"/>
    <cellStyle name="Normal 10 3 3 3 2 3 3" xfId="8737" xr:uid="{00000000-0005-0000-0000-000079210000}"/>
    <cellStyle name="Normal 10 3 3 3 2 4" xfId="8738" xr:uid="{00000000-0005-0000-0000-00007A210000}"/>
    <cellStyle name="Normal 10 3 3 3 2 4 2" xfId="8739" xr:uid="{00000000-0005-0000-0000-00007B210000}"/>
    <cellStyle name="Normal 10 3 3 3 2 5" xfId="8740" xr:uid="{00000000-0005-0000-0000-00007C210000}"/>
    <cellStyle name="Normal 10 3 3 3 3" xfId="8741" xr:uid="{00000000-0005-0000-0000-00007D210000}"/>
    <cellStyle name="Normal 10 3 3 3 3 2" xfId="8742" xr:uid="{00000000-0005-0000-0000-00007E210000}"/>
    <cellStyle name="Normal 10 3 3 3 3 2 2" xfId="8743" xr:uid="{00000000-0005-0000-0000-00007F210000}"/>
    <cellStyle name="Normal 10 3 3 3 3 2 2 2" xfId="8744" xr:uid="{00000000-0005-0000-0000-000080210000}"/>
    <cellStyle name="Normal 10 3 3 3 3 2 3" xfId="8745" xr:uid="{00000000-0005-0000-0000-000081210000}"/>
    <cellStyle name="Normal 10 3 3 3 3 3" xfId="8746" xr:uid="{00000000-0005-0000-0000-000082210000}"/>
    <cellStyle name="Normal 10 3 3 3 3 3 2" xfId="8747" xr:uid="{00000000-0005-0000-0000-000083210000}"/>
    <cellStyle name="Normal 10 3 3 3 3 4" xfId="8748" xr:uid="{00000000-0005-0000-0000-000084210000}"/>
    <cellStyle name="Normal 10 3 3 3 4" xfId="8749" xr:uid="{00000000-0005-0000-0000-000085210000}"/>
    <cellStyle name="Normal 10 3 3 3 4 2" xfId="8750" xr:uid="{00000000-0005-0000-0000-000086210000}"/>
    <cellStyle name="Normal 10 3 3 3 4 2 2" xfId="8751" xr:uid="{00000000-0005-0000-0000-000087210000}"/>
    <cellStyle name="Normal 10 3 3 3 4 3" xfId="8752" xr:uid="{00000000-0005-0000-0000-000088210000}"/>
    <cellStyle name="Normal 10 3 3 3 5" xfId="8753" xr:uid="{00000000-0005-0000-0000-000089210000}"/>
    <cellStyle name="Normal 10 3 3 3 5 2" xfId="8754" xr:uid="{00000000-0005-0000-0000-00008A210000}"/>
    <cellStyle name="Normal 10 3 3 3 6" xfId="8755" xr:uid="{00000000-0005-0000-0000-00008B210000}"/>
    <cellStyle name="Normal 10 3 3 4" xfId="8756" xr:uid="{00000000-0005-0000-0000-00008C210000}"/>
    <cellStyle name="Normal 10 3 3 4 2" xfId="8757" xr:uid="{00000000-0005-0000-0000-00008D210000}"/>
    <cellStyle name="Normal 10 3 3 4 2 2" xfId="8758" xr:uid="{00000000-0005-0000-0000-00008E210000}"/>
    <cellStyle name="Normal 10 3 3 4 2 2 2" xfId="8759" xr:uid="{00000000-0005-0000-0000-00008F210000}"/>
    <cellStyle name="Normal 10 3 3 4 2 2 2 2" xfId="8760" xr:uid="{00000000-0005-0000-0000-000090210000}"/>
    <cellStyle name="Normal 10 3 3 4 2 2 2 2 2" xfId="8761" xr:uid="{00000000-0005-0000-0000-000091210000}"/>
    <cellStyle name="Normal 10 3 3 4 2 2 2 3" xfId="8762" xr:uid="{00000000-0005-0000-0000-000092210000}"/>
    <cellStyle name="Normal 10 3 3 4 2 2 3" xfId="8763" xr:uid="{00000000-0005-0000-0000-000093210000}"/>
    <cellStyle name="Normal 10 3 3 4 2 2 3 2" xfId="8764" xr:uid="{00000000-0005-0000-0000-000094210000}"/>
    <cellStyle name="Normal 10 3 3 4 2 2 4" xfId="8765" xr:uid="{00000000-0005-0000-0000-000095210000}"/>
    <cellStyle name="Normal 10 3 3 4 2 3" xfId="8766" xr:uid="{00000000-0005-0000-0000-000096210000}"/>
    <cellStyle name="Normal 10 3 3 4 2 3 2" xfId="8767" xr:uid="{00000000-0005-0000-0000-000097210000}"/>
    <cellStyle name="Normal 10 3 3 4 2 3 2 2" xfId="8768" xr:uid="{00000000-0005-0000-0000-000098210000}"/>
    <cellStyle name="Normal 10 3 3 4 2 3 3" xfId="8769" xr:uid="{00000000-0005-0000-0000-000099210000}"/>
    <cellStyle name="Normal 10 3 3 4 2 4" xfId="8770" xr:uid="{00000000-0005-0000-0000-00009A210000}"/>
    <cellStyle name="Normal 10 3 3 4 2 4 2" xfId="8771" xr:uid="{00000000-0005-0000-0000-00009B210000}"/>
    <cellStyle name="Normal 10 3 3 4 2 5" xfId="8772" xr:uid="{00000000-0005-0000-0000-00009C210000}"/>
    <cellStyle name="Normal 10 3 3 4 3" xfId="8773" xr:uid="{00000000-0005-0000-0000-00009D210000}"/>
    <cellStyle name="Normal 10 3 3 4 3 2" xfId="8774" xr:uid="{00000000-0005-0000-0000-00009E210000}"/>
    <cellStyle name="Normal 10 3 3 4 3 2 2" xfId="8775" xr:uid="{00000000-0005-0000-0000-00009F210000}"/>
    <cellStyle name="Normal 10 3 3 4 3 2 2 2" xfId="8776" xr:uid="{00000000-0005-0000-0000-0000A0210000}"/>
    <cellStyle name="Normal 10 3 3 4 3 2 3" xfId="8777" xr:uid="{00000000-0005-0000-0000-0000A1210000}"/>
    <cellStyle name="Normal 10 3 3 4 3 3" xfId="8778" xr:uid="{00000000-0005-0000-0000-0000A2210000}"/>
    <cellStyle name="Normal 10 3 3 4 3 3 2" xfId="8779" xr:uid="{00000000-0005-0000-0000-0000A3210000}"/>
    <cellStyle name="Normal 10 3 3 4 3 4" xfId="8780" xr:uid="{00000000-0005-0000-0000-0000A4210000}"/>
    <cellStyle name="Normal 10 3 3 4 4" xfId="8781" xr:uid="{00000000-0005-0000-0000-0000A5210000}"/>
    <cellStyle name="Normal 10 3 3 4 4 2" xfId="8782" xr:uid="{00000000-0005-0000-0000-0000A6210000}"/>
    <cellStyle name="Normal 10 3 3 4 4 2 2" xfId="8783" xr:uid="{00000000-0005-0000-0000-0000A7210000}"/>
    <cellStyle name="Normal 10 3 3 4 4 3" xfId="8784" xr:uid="{00000000-0005-0000-0000-0000A8210000}"/>
    <cellStyle name="Normal 10 3 3 4 5" xfId="8785" xr:uid="{00000000-0005-0000-0000-0000A9210000}"/>
    <cellStyle name="Normal 10 3 3 4 5 2" xfId="8786" xr:uid="{00000000-0005-0000-0000-0000AA210000}"/>
    <cellStyle name="Normal 10 3 3 4 6" xfId="8787" xr:uid="{00000000-0005-0000-0000-0000AB210000}"/>
    <cellStyle name="Normal 10 3 3 5" xfId="8788" xr:uid="{00000000-0005-0000-0000-0000AC210000}"/>
    <cellStyle name="Normal 10 3 3 5 2" xfId="8789" xr:uid="{00000000-0005-0000-0000-0000AD210000}"/>
    <cellStyle name="Normal 10 3 3 5 2 2" xfId="8790" xr:uid="{00000000-0005-0000-0000-0000AE210000}"/>
    <cellStyle name="Normal 10 3 3 5 2 2 2" xfId="8791" xr:uid="{00000000-0005-0000-0000-0000AF210000}"/>
    <cellStyle name="Normal 10 3 3 5 2 2 2 2" xfId="8792" xr:uid="{00000000-0005-0000-0000-0000B0210000}"/>
    <cellStyle name="Normal 10 3 3 5 2 2 3" xfId="8793" xr:uid="{00000000-0005-0000-0000-0000B1210000}"/>
    <cellStyle name="Normal 10 3 3 5 2 3" xfId="8794" xr:uid="{00000000-0005-0000-0000-0000B2210000}"/>
    <cellStyle name="Normal 10 3 3 5 2 3 2" xfId="8795" xr:uid="{00000000-0005-0000-0000-0000B3210000}"/>
    <cellStyle name="Normal 10 3 3 5 2 4" xfId="8796" xr:uid="{00000000-0005-0000-0000-0000B4210000}"/>
    <cellStyle name="Normal 10 3 3 5 3" xfId="8797" xr:uid="{00000000-0005-0000-0000-0000B5210000}"/>
    <cellStyle name="Normal 10 3 3 5 3 2" xfId="8798" xr:uid="{00000000-0005-0000-0000-0000B6210000}"/>
    <cellStyle name="Normal 10 3 3 5 3 2 2" xfId="8799" xr:uid="{00000000-0005-0000-0000-0000B7210000}"/>
    <cellStyle name="Normal 10 3 3 5 3 3" xfId="8800" xr:uid="{00000000-0005-0000-0000-0000B8210000}"/>
    <cellStyle name="Normal 10 3 3 5 4" xfId="8801" xr:uid="{00000000-0005-0000-0000-0000B9210000}"/>
    <cellStyle name="Normal 10 3 3 5 4 2" xfId="8802" xr:uid="{00000000-0005-0000-0000-0000BA210000}"/>
    <cellStyle name="Normal 10 3 3 5 5" xfId="8803" xr:uid="{00000000-0005-0000-0000-0000BB210000}"/>
    <cellStyle name="Normal 10 3 3 6" xfId="8804" xr:uid="{00000000-0005-0000-0000-0000BC210000}"/>
    <cellStyle name="Normal 10 3 3 6 2" xfId="8805" xr:uid="{00000000-0005-0000-0000-0000BD210000}"/>
    <cellStyle name="Normal 10 3 3 6 2 2" xfId="8806" xr:uid="{00000000-0005-0000-0000-0000BE210000}"/>
    <cellStyle name="Normal 10 3 3 6 2 2 2" xfId="8807" xr:uid="{00000000-0005-0000-0000-0000BF210000}"/>
    <cellStyle name="Normal 10 3 3 6 2 3" xfId="8808" xr:uid="{00000000-0005-0000-0000-0000C0210000}"/>
    <cellStyle name="Normal 10 3 3 6 3" xfId="8809" xr:uid="{00000000-0005-0000-0000-0000C1210000}"/>
    <cellStyle name="Normal 10 3 3 6 3 2" xfId="8810" xr:uid="{00000000-0005-0000-0000-0000C2210000}"/>
    <cellStyle name="Normal 10 3 3 6 4" xfId="8811" xr:uid="{00000000-0005-0000-0000-0000C3210000}"/>
    <cellStyle name="Normal 10 3 3 7" xfId="8812" xr:uid="{00000000-0005-0000-0000-0000C4210000}"/>
    <cellStyle name="Normal 10 3 3 7 2" xfId="8813" xr:uid="{00000000-0005-0000-0000-0000C5210000}"/>
    <cellStyle name="Normal 10 3 3 7 2 2" xfId="8814" xr:uid="{00000000-0005-0000-0000-0000C6210000}"/>
    <cellStyle name="Normal 10 3 3 7 3" xfId="8815" xr:uid="{00000000-0005-0000-0000-0000C7210000}"/>
    <cellStyle name="Normal 10 3 3 8" xfId="8816" xr:uid="{00000000-0005-0000-0000-0000C8210000}"/>
    <cellStyle name="Normal 10 3 3 8 2" xfId="8817" xr:uid="{00000000-0005-0000-0000-0000C9210000}"/>
    <cellStyle name="Normal 10 3 3 9" xfId="8818" xr:uid="{00000000-0005-0000-0000-0000CA210000}"/>
    <cellStyle name="Normal 10 3 4" xfId="8819" xr:uid="{00000000-0005-0000-0000-0000CB210000}"/>
    <cellStyle name="Normal 10 3 4 2" xfId="8820" xr:uid="{00000000-0005-0000-0000-0000CC210000}"/>
    <cellStyle name="Normal 10 3 4 2 2" xfId="8821" xr:uid="{00000000-0005-0000-0000-0000CD210000}"/>
    <cellStyle name="Normal 10 3 4 2 2 2" xfId="8822" xr:uid="{00000000-0005-0000-0000-0000CE210000}"/>
    <cellStyle name="Normal 10 3 4 2 2 2 2" xfId="8823" xr:uid="{00000000-0005-0000-0000-0000CF210000}"/>
    <cellStyle name="Normal 10 3 4 2 2 2 2 2" xfId="8824" xr:uid="{00000000-0005-0000-0000-0000D0210000}"/>
    <cellStyle name="Normal 10 3 4 2 2 2 2 2 2" xfId="8825" xr:uid="{00000000-0005-0000-0000-0000D1210000}"/>
    <cellStyle name="Normal 10 3 4 2 2 2 2 3" xfId="8826" xr:uid="{00000000-0005-0000-0000-0000D2210000}"/>
    <cellStyle name="Normal 10 3 4 2 2 2 3" xfId="8827" xr:uid="{00000000-0005-0000-0000-0000D3210000}"/>
    <cellStyle name="Normal 10 3 4 2 2 2 3 2" xfId="8828" xr:uid="{00000000-0005-0000-0000-0000D4210000}"/>
    <cellStyle name="Normal 10 3 4 2 2 2 4" xfId="8829" xr:uid="{00000000-0005-0000-0000-0000D5210000}"/>
    <cellStyle name="Normal 10 3 4 2 2 3" xfId="8830" xr:uid="{00000000-0005-0000-0000-0000D6210000}"/>
    <cellStyle name="Normal 10 3 4 2 2 3 2" xfId="8831" xr:uid="{00000000-0005-0000-0000-0000D7210000}"/>
    <cellStyle name="Normal 10 3 4 2 2 3 2 2" xfId="8832" xr:uid="{00000000-0005-0000-0000-0000D8210000}"/>
    <cellStyle name="Normal 10 3 4 2 2 3 3" xfId="8833" xr:uid="{00000000-0005-0000-0000-0000D9210000}"/>
    <cellStyle name="Normal 10 3 4 2 2 4" xfId="8834" xr:uid="{00000000-0005-0000-0000-0000DA210000}"/>
    <cellStyle name="Normal 10 3 4 2 2 4 2" xfId="8835" xr:uid="{00000000-0005-0000-0000-0000DB210000}"/>
    <cellStyle name="Normal 10 3 4 2 2 5" xfId="8836" xr:uid="{00000000-0005-0000-0000-0000DC210000}"/>
    <cellStyle name="Normal 10 3 4 2 3" xfId="8837" xr:uid="{00000000-0005-0000-0000-0000DD210000}"/>
    <cellStyle name="Normal 10 3 4 2 3 2" xfId="8838" xr:uid="{00000000-0005-0000-0000-0000DE210000}"/>
    <cellStyle name="Normal 10 3 4 2 3 2 2" xfId="8839" xr:uid="{00000000-0005-0000-0000-0000DF210000}"/>
    <cellStyle name="Normal 10 3 4 2 3 2 2 2" xfId="8840" xr:uid="{00000000-0005-0000-0000-0000E0210000}"/>
    <cellStyle name="Normal 10 3 4 2 3 2 3" xfId="8841" xr:uid="{00000000-0005-0000-0000-0000E1210000}"/>
    <cellStyle name="Normal 10 3 4 2 3 3" xfId="8842" xr:uid="{00000000-0005-0000-0000-0000E2210000}"/>
    <cellStyle name="Normal 10 3 4 2 3 3 2" xfId="8843" xr:uid="{00000000-0005-0000-0000-0000E3210000}"/>
    <cellStyle name="Normal 10 3 4 2 3 4" xfId="8844" xr:uid="{00000000-0005-0000-0000-0000E4210000}"/>
    <cellStyle name="Normal 10 3 4 2 4" xfId="8845" xr:uid="{00000000-0005-0000-0000-0000E5210000}"/>
    <cellStyle name="Normal 10 3 4 2 4 2" xfId="8846" xr:uid="{00000000-0005-0000-0000-0000E6210000}"/>
    <cellStyle name="Normal 10 3 4 2 4 2 2" xfId="8847" xr:uid="{00000000-0005-0000-0000-0000E7210000}"/>
    <cellStyle name="Normal 10 3 4 2 4 3" xfId="8848" xr:uid="{00000000-0005-0000-0000-0000E8210000}"/>
    <cellStyle name="Normal 10 3 4 2 5" xfId="8849" xr:uid="{00000000-0005-0000-0000-0000E9210000}"/>
    <cellStyle name="Normal 10 3 4 2 5 2" xfId="8850" xr:uid="{00000000-0005-0000-0000-0000EA210000}"/>
    <cellStyle name="Normal 10 3 4 2 6" xfId="8851" xr:uid="{00000000-0005-0000-0000-0000EB210000}"/>
    <cellStyle name="Normal 10 3 4 3" xfId="8852" xr:uid="{00000000-0005-0000-0000-0000EC210000}"/>
    <cellStyle name="Normal 10 3 4 3 2" xfId="8853" xr:uid="{00000000-0005-0000-0000-0000ED210000}"/>
    <cellStyle name="Normal 10 3 4 3 2 2" xfId="8854" xr:uid="{00000000-0005-0000-0000-0000EE210000}"/>
    <cellStyle name="Normal 10 3 4 3 2 2 2" xfId="8855" xr:uid="{00000000-0005-0000-0000-0000EF210000}"/>
    <cellStyle name="Normal 10 3 4 3 2 2 2 2" xfId="8856" xr:uid="{00000000-0005-0000-0000-0000F0210000}"/>
    <cellStyle name="Normal 10 3 4 3 2 2 2 2 2" xfId="8857" xr:uid="{00000000-0005-0000-0000-0000F1210000}"/>
    <cellStyle name="Normal 10 3 4 3 2 2 2 3" xfId="8858" xr:uid="{00000000-0005-0000-0000-0000F2210000}"/>
    <cellStyle name="Normal 10 3 4 3 2 2 3" xfId="8859" xr:uid="{00000000-0005-0000-0000-0000F3210000}"/>
    <cellStyle name="Normal 10 3 4 3 2 2 3 2" xfId="8860" xr:uid="{00000000-0005-0000-0000-0000F4210000}"/>
    <cellStyle name="Normal 10 3 4 3 2 2 4" xfId="8861" xr:uid="{00000000-0005-0000-0000-0000F5210000}"/>
    <cellStyle name="Normal 10 3 4 3 2 3" xfId="8862" xr:uid="{00000000-0005-0000-0000-0000F6210000}"/>
    <cellStyle name="Normal 10 3 4 3 2 3 2" xfId="8863" xr:uid="{00000000-0005-0000-0000-0000F7210000}"/>
    <cellStyle name="Normal 10 3 4 3 2 3 2 2" xfId="8864" xr:uid="{00000000-0005-0000-0000-0000F8210000}"/>
    <cellStyle name="Normal 10 3 4 3 2 3 3" xfId="8865" xr:uid="{00000000-0005-0000-0000-0000F9210000}"/>
    <cellStyle name="Normal 10 3 4 3 2 4" xfId="8866" xr:uid="{00000000-0005-0000-0000-0000FA210000}"/>
    <cellStyle name="Normal 10 3 4 3 2 4 2" xfId="8867" xr:uid="{00000000-0005-0000-0000-0000FB210000}"/>
    <cellStyle name="Normal 10 3 4 3 2 5" xfId="8868" xr:uid="{00000000-0005-0000-0000-0000FC210000}"/>
    <cellStyle name="Normal 10 3 4 3 3" xfId="8869" xr:uid="{00000000-0005-0000-0000-0000FD210000}"/>
    <cellStyle name="Normal 10 3 4 3 3 2" xfId="8870" xr:uid="{00000000-0005-0000-0000-0000FE210000}"/>
    <cellStyle name="Normal 10 3 4 3 3 2 2" xfId="8871" xr:uid="{00000000-0005-0000-0000-0000FF210000}"/>
    <cellStyle name="Normal 10 3 4 3 3 2 2 2" xfId="8872" xr:uid="{00000000-0005-0000-0000-000000220000}"/>
    <cellStyle name="Normal 10 3 4 3 3 2 3" xfId="8873" xr:uid="{00000000-0005-0000-0000-000001220000}"/>
    <cellStyle name="Normal 10 3 4 3 3 3" xfId="8874" xr:uid="{00000000-0005-0000-0000-000002220000}"/>
    <cellStyle name="Normal 10 3 4 3 3 3 2" xfId="8875" xr:uid="{00000000-0005-0000-0000-000003220000}"/>
    <cellStyle name="Normal 10 3 4 3 3 4" xfId="8876" xr:uid="{00000000-0005-0000-0000-000004220000}"/>
    <cellStyle name="Normal 10 3 4 3 4" xfId="8877" xr:uid="{00000000-0005-0000-0000-000005220000}"/>
    <cellStyle name="Normal 10 3 4 3 4 2" xfId="8878" xr:uid="{00000000-0005-0000-0000-000006220000}"/>
    <cellStyle name="Normal 10 3 4 3 4 2 2" xfId="8879" xr:uid="{00000000-0005-0000-0000-000007220000}"/>
    <cellStyle name="Normal 10 3 4 3 4 3" xfId="8880" xr:uid="{00000000-0005-0000-0000-000008220000}"/>
    <cellStyle name="Normal 10 3 4 3 5" xfId="8881" xr:uid="{00000000-0005-0000-0000-000009220000}"/>
    <cellStyle name="Normal 10 3 4 3 5 2" xfId="8882" xr:uid="{00000000-0005-0000-0000-00000A220000}"/>
    <cellStyle name="Normal 10 3 4 3 6" xfId="8883" xr:uid="{00000000-0005-0000-0000-00000B220000}"/>
    <cellStyle name="Normal 10 3 4 4" xfId="8884" xr:uid="{00000000-0005-0000-0000-00000C220000}"/>
    <cellStyle name="Normal 10 3 4 4 2" xfId="8885" xr:uid="{00000000-0005-0000-0000-00000D220000}"/>
    <cellStyle name="Normal 10 3 4 4 2 2" xfId="8886" xr:uid="{00000000-0005-0000-0000-00000E220000}"/>
    <cellStyle name="Normal 10 3 4 4 2 2 2" xfId="8887" xr:uid="{00000000-0005-0000-0000-00000F220000}"/>
    <cellStyle name="Normal 10 3 4 4 2 2 2 2" xfId="8888" xr:uid="{00000000-0005-0000-0000-000010220000}"/>
    <cellStyle name="Normal 10 3 4 4 2 2 3" xfId="8889" xr:uid="{00000000-0005-0000-0000-000011220000}"/>
    <cellStyle name="Normal 10 3 4 4 2 3" xfId="8890" xr:uid="{00000000-0005-0000-0000-000012220000}"/>
    <cellStyle name="Normal 10 3 4 4 2 3 2" xfId="8891" xr:uid="{00000000-0005-0000-0000-000013220000}"/>
    <cellStyle name="Normal 10 3 4 4 2 4" xfId="8892" xr:uid="{00000000-0005-0000-0000-000014220000}"/>
    <cellStyle name="Normal 10 3 4 4 3" xfId="8893" xr:uid="{00000000-0005-0000-0000-000015220000}"/>
    <cellStyle name="Normal 10 3 4 4 3 2" xfId="8894" xr:uid="{00000000-0005-0000-0000-000016220000}"/>
    <cellStyle name="Normal 10 3 4 4 3 2 2" xfId="8895" xr:uid="{00000000-0005-0000-0000-000017220000}"/>
    <cellStyle name="Normal 10 3 4 4 3 3" xfId="8896" xr:uid="{00000000-0005-0000-0000-000018220000}"/>
    <cellStyle name="Normal 10 3 4 4 4" xfId="8897" xr:uid="{00000000-0005-0000-0000-000019220000}"/>
    <cellStyle name="Normal 10 3 4 4 4 2" xfId="8898" xr:uid="{00000000-0005-0000-0000-00001A220000}"/>
    <cellStyle name="Normal 10 3 4 4 5" xfId="8899" xr:uid="{00000000-0005-0000-0000-00001B220000}"/>
    <cellStyle name="Normal 10 3 4 5" xfId="8900" xr:uid="{00000000-0005-0000-0000-00001C220000}"/>
    <cellStyle name="Normal 10 3 4 5 2" xfId="8901" xr:uid="{00000000-0005-0000-0000-00001D220000}"/>
    <cellStyle name="Normal 10 3 4 5 2 2" xfId="8902" xr:uid="{00000000-0005-0000-0000-00001E220000}"/>
    <cellStyle name="Normal 10 3 4 5 2 2 2" xfId="8903" xr:uid="{00000000-0005-0000-0000-00001F220000}"/>
    <cellStyle name="Normal 10 3 4 5 2 3" xfId="8904" xr:uid="{00000000-0005-0000-0000-000020220000}"/>
    <cellStyle name="Normal 10 3 4 5 3" xfId="8905" xr:uid="{00000000-0005-0000-0000-000021220000}"/>
    <cellStyle name="Normal 10 3 4 5 3 2" xfId="8906" xr:uid="{00000000-0005-0000-0000-000022220000}"/>
    <cellStyle name="Normal 10 3 4 5 4" xfId="8907" xr:uid="{00000000-0005-0000-0000-000023220000}"/>
    <cellStyle name="Normal 10 3 4 6" xfId="8908" xr:uid="{00000000-0005-0000-0000-000024220000}"/>
    <cellStyle name="Normal 10 3 4 6 2" xfId="8909" xr:uid="{00000000-0005-0000-0000-000025220000}"/>
    <cellStyle name="Normal 10 3 4 6 2 2" xfId="8910" xr:uid="{00000000-0005-0000-0000-000026220000}"/>
    <cellStyle name="Normal 10 3 4 6 3" xfId="8911" xr:uid="{00000000-0005-0000-0000-000027220000}"/>
    <cellStyle name="Normal 10 3 4 7" xfId="8912" xr:uid="{00000000-0005-0000-0000-000028220000}"/>
    <cellStyle name="Normal 10 3 4 7 2" xfId="8913" xr:uid="{00000000-0005-0000-0000-000029220000}"/>
    <cellStyle name="Normal 10 3 4 8" xfId="8914" xr:uid="{00000000-0005-0000-0000-00002A220000}"/>
    <cellStyle name="Normal 10 3 5" xfId="8915" xr:uid="{00000000-0005-0000-0000-00002B220000}"/>
    <cellStyle name="Normal 10 3 5 2" xfId="8916" xr:uid="{00000000-0005-0000-0000-00002C220000}"/>
    <cellStyle name="Normal 10 3 5 2 2" xfId="8917" xr:uid="{00000000-0005-0000-0000-00002D220000}"/>
    <cellStyle name="Normal 10 3 5 2 2 2" xfId="8918" xr:uid="{00000000-0005-0000-0000-00002E220000}"/>
    <cellStyle name="Normal 10 3 5 2 2 2 2" xfId="8919" xr:uid="{00000000-0005-0000-0000-00002F220000}"/>
    <cellStyle name="Normal 10 3 5 2 2 2 2 2" xfId="8920" xr:uid="{00000000-0005-0000-0000-000030220000}"/>
    <cellStyle name="Normal 10 3 5 2 2 2 2 2 2" xfId="8921" xr:uid="{00000000-0005-0000-0000-000031220000}"/>
    <cellStyle name="Normal 10 3 5 2 2 2 2 3" xfId="8922" xr:uid="{00000000-0005-0000-0000-000032220000}"/>
    <cellStyle name="Normal 10 3 5 2 2 2 3" xfId="8923" xr:uid="{00000000-0005-0000-0000-000033220000}"/>
    <cellStyle name="Normal 10 3 5 2 2 2 3 2" xfId="8924" xr:uid="{00000000-0005-0000-0000-000034220000}"/>
    <cellStyle name="Normal 10 3 5 2 2 2 4" xfId="8925" xr:uid="{00000000-0005-0000-0000-000035220000}"/>
    <cellStyle name="Normal 10 3 5 2 2 3" xfId="8926" xr:uid="{00000000-0005-0000-0000-000036220000}"/>
    <cellStyle name="Normal 10 3 5 2 2 3 2" xfId="8927" xr:uid="{00000000-0005-0000-0000-000037220000}"/>
    <cellStyle name="Normal 10 3 5 2 2 3 2 2" xfId="8928" xr:uid="{00000000-0005-0000-0000-000038220000}"/>
    <cellStyle name="Normal 10 3 5 2 2 3 3" xfId="8929" xr:uid="{00000000-0005-0000-0000-000039220000}"/>
    <cellStyle name="Normal 10 3 5 2 2 4" xfId="8930" xr:uid="{00000000-0005-0000-0000-00003A220000}"/>
    <cellStyle name="Normal 10 3 5 2 2 4 2" xfId="8931" xr:uid="{00000000-0005-0000-0000-00003B220000}"/>
    <cellStyle name="Normal 10 3 5 2 2 5" xfId="8932" xr:uid="{00000000-0005-0000-0000-00003C220000}"/>
    <cellStyle name="Normal 10 3 5 2 3" xfId="8933" xr:uid="{00000000-0005-0000-0000-00003D220000}"/>
    <cellStyle name="Normal 10 3 5 2 3 2" xfId="8934" xr:uid="{00000000-0005-0000-0000-00003E220000}"/>
    <cellStyle name="Normal 10 3 5 2 3 2 2" xfId="8935" xr:uid="{00000000-0005-0000-0000-00003F220000}"/>
    <cellStyle name="Normal 10 3 5 2 3 2 2 2" xfId="8936" xr:uid="{00000000-0005-0000-0000-000040220000}"/>
    <cellStyle name="Normal 10 3 5 2 3 2 3" xfId="8937" xr:uid="{00000000-0005-0000-0000-000041220000}"/>
    <cellStyle name="Normal 10 3 5 2 3 3" xfId="8938" xr:uid="{00000000-0005-0000-0000-000042220000}"/>
    <cellStyle name="Normal 10 3 5 2 3 3 2" xfId="8939" xr:uid="{00000000-0005-0000-0000-000043220000}"/>
    <cellStyle name="Normal 10 3 5 2 3 4" xfId="8940" xr:uid="{00000000-0005-0000-0000-000044220000}"/>
    <cellStyle name="Normal 10 3 5 2 4" xfId="8941" xr:uid="{00000000-0005-0000-0000-000045220000}"/>
    <cellStyle name="Normal 10 3 5 2 4 2" xfId="8942" xr:uid="{00000000-0005-0000-0000-000046220000}"/>
    <cellStyle name="Normal 10 3 5 2 4 2 2" xfId="8943" xr:uid="{00000000-0005-0000-0000-000047220000}"/>
    <cellStyle name="Normal 10 3 5 2 4 3" xfId="8944" xr:uid="{00000000-0005-0000-0000-000048220000}"/>
    <cellStyle name="Normal 10 3 5 2 5" xfId="8945" xr:uid="{00000000-0005-0000-0000-000049220000}"/>
    <cellStyle name="Normal 10 3 5 2 5 2" xfId="8946" xr:uid="{00000000-0005-0000-0000-00004A220000}"/>
    <cellStyle name="Normal 10 3 5 2 6" xfId="8947" xr:uid="{00000000-0005-0000-0000-00004B220000}"/>
    <cellStyle name="Normal 10 3 5 3" xfId="8948" xr:uid="{00000000-0005-0000-0000-00004C220000}"/>
    <cellStyle name="Normal 10 3 5 3 2" xfId="8949" xr:uid="{00000000-0005-0000-0000-00004D220000}"/>
    <cellStyle name="Normal 10 3 5 3 2 2" xfId="8950" xr:uid="{00000000-0005-0000-0000-00004E220000}"/>
    <cellStyle name="Normal 10 3 5 3 2 2 2" xfId="8951" xr:uid="{00000000-0005-0000-0000-00004F220000}"/>
    <cellStyle name="Normal 10 3 5 3 2 2 2 2" xfId="8952" xr:uid="{00000000-0005-0000-0000-000050220000}"/>
    <cellStyle name="Normal 10 3 5 3 2 2 3" xfId="8953" xr:uid="{00000000-0005-0000-0000-000051220000}"/>
    <cellStyle name="Normal 10 3 5 3 2 3" xfId="8954" xr:uid="{00000000-0005-0000-0000-000052220000}"/>
    <cellStyle name="Normal 10 3 5 3 2 3 2" xfId="8955" xr:uid="{00000000-0005-0000-0000-000053220000}"/>
    <cellStyle name="Normal 10 3 5 3 2 4" xfId="8956" xr:uid="{00000000-0005-0000-0000-000054220000}"/>
    <cellStyle name="Normal 10 3 5 3 3" xfId="8957" xr:uid="{00000000-0005-0000-0000-000055220000}"/>
    <cellStyle name="Normal 10 3 5 3 3 2" xfId="8958" xr:uid="{00000000-0005-0000-0000-000056220000}"/>
    <cellStyle name="Normal 10 3 5 3 3 2 2" xfId="8959" xr:uid="{00000000-0005-0000-0000-000057220000}"/>
    <cellStyle name="Normal 10 3 5 3 3 3" xfId="8960" xr:uid="{00000000-0005-0000-0000-000058220000}"/>
    <cellStyle name="Normal 10 3 5 3 4" xfId="8961" xr:uid="{00000000-0005-0000-0000-000059220000}"/>
    <cellStyle name="Normal 10 3 5 3 4 2" xfId="8962" xr:uid="{00000000-0005-0000-0000-00005A220000}"/>
    <cellStyle name="Normal 10 3 5 3 5" xfId="8963" xr:uid="{00000000-0005-0000-0000-00005B220000}"/>
    <cellStyle name="Normal 10 3 5 4" xfId="8964" xr:uid="{00000000-0005-0000-0000-00005C220000}"/>
    <cellStyle name="Normal 10 3 5 4 2" xfId="8965" xr:uid="{00000000-0005-0000-0000-00005D220000}"/>
    <cellStyle name="Normal 10 3 5 4 2 2" xfId="8966" xr:uid="{00000000-0005-0000-0000-00005E220000}"/>
    <cellStyle name="Normal 10 3 5 4 2 2 2" xfId="8967" xr:uid="{00000000-0005-0000-0000-00005F220000}"/>
    <cellStyle name="Normal 10 3 5 4 2 3" xfId="8968" xr:uid="{00000000-0005-0000-0000-000060220000}"/>
    <cellStyle name="Normal 10 3 5 4 3" xfId="8969" xr:uid="{00000000-0005-0000-0000-000061220000}"/>
    <cellStyle name="Normal 10 3 5 4 3 2" xfId="8970" xr:uid="{00000000-0005-0000-0000-000062220000}"/>
    <cellStyle name="Normal 10 3 5 4 4" xfId="8971" xr:uid="{00000000-0005-0000-0000-000063220000}"/>
    <cellStyle name="Normal 10 3 5 5" xfId="8972" xr:uid="{00000000-0005-0000-0000-000064220000}"/>
    <cellStyle name="Normal 10 3 5 5 2" xfId="8973" xr:uid="{00000000-0005-0000-0000-000065220000}"/>
    <cellStyle name="Normal 10 3 5 5 2 2" xfId="8974" xr:uid="{00000000-0005-0000-0000-000066220000}"/>
    <cellStyle name="Normal 10 3 5 5 3" xfId="8975" xr:uid="{00000000-0005-0000-0000-000067220000}"/>
    <cellStyle name="Normal 10 3 5 6" xfId="8976" xr:uid="{00000000-0005-0000-0000-000068220000}"/>
    <cellStyle name="Normal 10 3 5 6 2" xfId="8977" xr:uid="{00000000-0005-0000-0000-000069220000}"/>
    <cellStyle name="Normal 10 3 5 7" xfId="8978" xr:uid="{00000000-0005-0000-0000-00006A220000}"/>
    <cellStyle name="Normal 10 3 6" xfId="8979" xr:uid="{00000000-0005-0000-0000-00006B220000}"/>
    <cellStyle name="Normal 10 3 6 2" xfId="8980" xr:uid="{00000000-0005-0000-0000-00006C220000}"/>
    <cellStyle name="Normal 10 3 6 2 2" xfId="8981" xr:uid="{00000000-0005-0000-0000-00006D220000}"/>
    <cellStyle name="Normal 10 3 6 2 2 2" xfId="8982" xr:uid="{00000000-0005-0000-0000-00006E220000}"/>
    <cellStyle name="Normal 10 3 6 2 2 2 2" xfId="8983" xr:uid="{00000000-0005-0000-0000-00006F220000}"/>
    <cellStyle name="Normal 10 3 6 2 2 2 2 2" xfId="8984" xr:uid="{00000000-0005-0000-0000-000070220000}"/>
    <cellStyle name="Normal 10 3 6 2 2 2 3" xfId="8985" xr:uid="{00000000-0005-0000-0000-000071220000}"/>
    <cellStyle name="Normal 10 3 6 2 2 3" xfId="8986" xr:uid="{00000000-0005-0000-0000-000072220000}"/>
    <cellStyle name="Normal 10 3 6 2 2 3 2" xfId="8987" xr:uid="{00000000-0005-0000-0000-000073220000}"/>
    <cellStyle name="Normal 10 3 6 2 2 4" xfId="8988" xr:uid="{00000000-0005-0000-0000-000074220000}"/>
    <cellStyle name="Normal 10 3 6 2 3" xfId="8989" xr:uid="{00000000-0005-0000-0000-000075220000}"/>
    <cellStyle name="Normal 10 3 6 2 3 2" xfId="8990" xr:uid="{00000000-0005-0000-0000-000076220000}"/>
    <cellStyle name="Normal 10 3 6 2 3 2 2" xfId="8991" xr:uid="{00000000-0005-0000-0000-000077220000}"/>
    <cellStyle name="Normal 10 3 6 2 3 3" xfId="8992" xr:uid="{00000000-0005-0000-0000-000078220000}"/>
    <cellStyle name="Normal 10 3 6 2 4" xfId="8993" xr:uid="{00000000-0005-0000-0000-000079220000}"/>
    <cellStyle name="Normal 10 3 6 2 4 2" xfId="8994" xr:uid="{00000000-0005-0000-0000-00007A220000}"/>
    <cellStyle name="Normal 10 3 6 2 5" xfId="8995" xr:uid="{00000000-0005-0000-0000-00007B220000}"/>
    <cellStyle name="Normal 10 3 6 3" xfId="8996" xr:uid="{00000000-0005-0000-0000-00007C220000}"/>
    <cellStyle name="Normal 10 3 6 3 2" xfId="8997" xr:uid="{00000000-0005-0000-0000-00007D220000}"/>
    <cellStyle name="Normal 10 3 6 3 2 2" xfId="8998" xr:uid="{00000000-0005-0000-0000-00007E220000}"/>
    <cellStyle name="Normal 10 3 6 3 2 2 2" xfId="8999" xr:uid="{00000000-0005-0000-0000-00007F220000}"/>
    <cellStyle name="Normal 10 3 6 3 2 3" xfId="9000" xr:uid="{00000000-0005-0000-0000-000080220000}"/>
    <cellStyle name="Normal 10 3 6 3 3" xfId="9001" xr:uid="{00000000-0005-0000-0000-000081220000}"/>
    <cellStyle name="Normal 10 3 6 3 3 2" xfId="9002" xr:uid="{00000000-0005-0000-0000-000082220000}"/>
    <cellStyle name="Normal 10 3 6 3 4" xfId="9003" xr:uid="{00000000-0005-0000-0000-000083220000}"/>
    <cellStyle name="Normal 10 3 6 4" xfId="9004" xr:uid="{00000000-0005-0000-0000-000084220000}"/>
    <cellStyle name="Normal 10 3 6 4 2" xfId="9005" xr:uid="{00000000-0005-0000-0000-000085220000}"/>
    <cellStyle name="Normal 10 3 6 4 2 2" xfId="9006" xr:uid="{00000000-0005-0000-0000-000086220000}"/>
    <cellStyle name="Normal 10 3 6 4 3" xfId="9007" xr:uid="{00000000-0005-0000-0000-000087220000}"/>
    <cellStyle name="Normal 10 3 6 5" xfId="9008" xr:uid="{00000000-0005-0000-0000-000088220000}"/>
    <cellStyle name="Normal 10 3 6 5 2" xfId="9009" xr:uid="{00000000-0005-0000-0000-000089220000}"/>
    <cellStyle name="Normal 10 3 6 6" xfId="9010" xr:uid="{00000000-0005-0000-0000-00008A220000}"/>
    <cellStyle name="Normal 10 3 7" xfId="9011" xr:uid="{00000000-0005-0000-0000-00008B220000}"/>
    <cellStyle name="Normal 10 3 7 2" xfId="9012" xr:uid="{00000000-0005-0000-0000-00008C220000}"/>
    <cellStyle name="Normal 10 3 7 2 2" xfId="9013" xr:uid="{00000000-0005-0000-0000-00008D220000}"/>
    <cellStyle name="Normal 10 3 7 2 2 2" xfId="9014" xr:uid="{00000000-0005-0000-0000-00008E220000}"/>
    <cellStyle name="Normal 10 3 7 2 2 2 2" xfId="9015" xr:uid="{00000000-0005-0000-0000-00008F220000}"/>
    <cellStyle name="Normal 10 3 7 2 2 2 2 2" xfId="9016" xr:uid="{00000000-0005-0000-0000-000090220000}"/>
    <cellStyle name="Normal 10 3 7 2 2 2 3" xfId="9017" xr:uid="{00000000-0005-0000-0000-000091220000}"/>
    <cellStyle name="Normal 10 3 7 2 2 3" xfId="9018" xr:uid="{00000000-0005-0000-0000-000092220000}"/>
    <cellStyle name="Normal 10 3 7 2 2 3 2" xfId="9019" xr:uid="{00000000-0005-0000-0000-000093220000}"/>
    <cellStyle name="Normal 10 3 7 2 2 4" xfId="9020" xr:uid="{00000000-0005-0000-0000-000094220000}"/>
    <cellStyle name="Normal 10 3 7 2 3" xfId="9021" xr:uid="{00000000-0005-0000-0000-000095220000}"/>
    <cellStyle name="Normal 10 3 7 2 3 2" xfId="9022" xr:uid="{00000000-0005-0000-0000-000096220000}"/>
    <cellStyle name="Normal 10 3 7 2 3 2 2" xfId="9023" xr:uid="{00000000-0005-0000-0000-000097220000}"/>
    <cellStyle name="Normal 10 3 7 2 3 3" xfId="9024" xr:uid="{00000000-0005-0000-0000-000098220000}"/>
    <cellStyle name="Normal 10 3 7 2 4" xfId="9025" xr:uid="{00000000-0005-0000-0000-000099220000}"/>
    <cellStyle name="Normal 10 3 7 2 4 2" xfId="9026" xr:uid="{00000000-0005-0000-0000-00009A220000}"/>
    <cellStyle name="Normal 10 3 7 2 5" xfId="9027" xr:uid="{00000000-0005-0000-0000-00009B220000}"/>
    <cellStyle name="Normal 10 3 7 3" xfId="9028" xr:uid="{00000000-0005-0000-0000-00009C220000}"/>
    <cellStyle name="Normal 10 3 7 3 2" xfId="9029" xr:uid="{00000000-0005-0000-0000-00009D220000}"/>
    <cellStyle name="Normal 10 3 7 3 2 2" xfId="9030" xr:uid="{00000000-0005-0000-0000-00009E220000}"/>
    <cellStyle name="Normal 10 3 7 3 2 2 2" xfId="9031" xr:uid="{00000000-0005-0000-0000-00009F220000}"/>
    <cellStyle name="Normal 10 3 7 3 2 3" xfId="9032" xr:uid="{00000000-0005-0000-0000-0000A0220000}"/>
    <cellStyle name="Normal 10 3 7 3 3" xfId="9033" xr:uid="{00000000-0005-0000-0000-0000A1220000}"/>
    <cellStyle name="Normal 10 3 7 3 3 2" xfId="9034" xr:uid="{00000000-0005-0000-0000-0000A2220000}"/>
    <cellStyle name="Normal 10 3 7 3 4" xfId="9035" xr:uid="{00000000-0005-0000-0000-0000A3220000}"/>
    <cellStyle name="Normal 10 3 7 4" xfId="9036" xr:uid="{00000000-0005-0000-0000-0000A4220000}"/>
    <cellStyle name="Normal 10 3 7 4 2" xfId="9037" xr:uid="{00000000-0005-0000-0000-0000A5220000}"/>
    <cellStyle name="Normal 10 3 7 4 2 2" xfId="9038" xr:uid="{00000000-0005-0000-0000-0000A6220000}"/>
    <cellStyle name="Normal 10 3 7 4 3" xfId="9039" xr:uid="{00000000-0005-0000-0000-0000A7220000}"/>
    <cellStyle name="Normal 10 3 7 5" xfId="9040" xr:uid="{00000000-0005-0000-0000-0000A8220000}"/>
    <cellStyle name="Normal 10 3 7 5 2" xfId="9041" xr:uid="{00000000-0005-0000-0000-0000A9220000}"/>
    <cellStyle name="Normal 10 3 7 6" xfId="9042" xr:uid="{00000000-0005-0000-0000-0000AA220000}"/>
    <cellStyle name="Normal 10 3 8" xfId="9043" xr:uid="{00000000-0005-0000-0000-0000AB220000}"/>
    <cellStyle name="Normal 10 3 8 2" xfId="9044" xr:uid="{00000000-0005-0000-0000-0000AC220000}"/>
    <cellStyle name="Normal 10 3 8 2 2" xfId="9045" xr:uid="{00000000-0005-0000-0000-0000AD220000}"/>
    <cellStyle name="Normal 10 3 8 2 2 2" xfId="9046" xr:uid="{00000000-0005-0000-0000-0000AE220000}"/>
    <cellStyle name="Normal 10 3 8 2 2 2 2" xfId="9047" xr:uid="{00000000-0005-0000-0000-0000AF220000}"/>
    <cellStyle name="Normal 10 3 8 2 2 2 2 2" xfId="9048" xr:uid="{00000000-0005-0000-0000-0000B0220000}"/>
    <cellStyle name="Normal 10 3 8 2 2 2 3" xfId="9049" xr:uid="{00000000-0005-0000-0000-0000B1220000}"/>
    <cellStyle name="Normal 10 3 8 2 2 3" xfId="9050" xr:uid="{00000000-0005-0000-0000-0000B2220000}"/>
    <cellStyle name="Normal 10 3 8 2 2 3 2" xfId="9051" xr:uid="{00000000-0005-0000-0000-0000B3220000}"/>
    <cellStyle name="Normal 10 3 8 2 2 4" xfId="9052" xr:uid="{00000000-0005-0000-0000-0000B4220000}"/>
    <cellStyle name="Normal 10 3 8 2 3" xfId="9053" xr:uid="{00000000-0005-0000-0000-0000B5220000}"/>
    <cellStyle name="Normal 10 3 8 2 3 2" xfId="9054" xr:uid="{00000000-0005-0000-0000-0000B6220000}"/>
    <cellStyle name="Normal 10 3 8 2 3 2 2" xfId="9055" xr:uid="{00000000-0005-0000-0000-0000B7220000}"/>
    <cellStyle name="Normal 10 3 8 2 3 3" xfId="9056" xr:uid="{00000000-0005-0000-0000-0000B8220000}"/>
    <cellStyle name="Normal 10 3 8 2 4" xfId="9057" xr:uid="{00000000-0005-0000-0000-0000B9220000}"/>
    <cellStyle name="Normal 10 3 8 2 4 2" xfId="9058" xr:uid="{00000000-0005-0000-0000-0000BA220000}"/>
    <cellStyle name="Normal 10 3 8 2 5" xfId="9059" xr:uid="{00000000-0005-0000-0000-0000BB220000}"/>
    <cellStyle name="Normal 10 3 8 3" xfId="9060" xr:uid="{00000000-0005-0000-0000-0000BC220000}"/>
    <cellStyle name="Normal 10 3 8 3 2" xfId="9061" xr:uid="{00000000-0005-0000-0000-0000BD220000}"/>
    <cellStyle name="Normal 10 3 8 3 2 2" xfId="9062" xr:uid="{00000000-0005-0000-0000-0000BE220000}"/>
    <cellStyle name="Normal 10 3 8 3 2 2 2" xfId="9063" xr:uid="{00000000-0005-0000-0000-0000BF220000}"/>
    <cellStyle name="Normal 10 3 8 3 2 3" xfId="9064" xr:uid="{00000000-0005-0000-0000-0000C0220000}"/>
    <cellStyle name="Normal 10 3 8 3 3" xfId="9065" xr:uid="{00000000-0005-0000-0000-0000C1220000}"/>
    <cellStyle name="Normal 10 3 8 3 3 2" xfId="9066" xr:uid="{00000000-0005-0000-0000-0000C2220000}"/>
    <cellStyle name="Normal 10 3 8 3 4" xfId="9067" xr:uid="{00000000-0005-0000-0000-0000C3220000}"/>
    <cellStyle name="Normal 10 3 8 4" xfId="9068" xr:uid="{00000000-0005-0000-0000-0000C4220000}"/>
    <cellStyle name="Normal 10 3 8 4 2" xfId="9069" xr:uid="{00000000-0005-0000-0000-0000C5220000}"/>
    <cellStyle name="Normal 10 3 8 4 2 2" xfId="9070" xr:uid="{00000000-0005-0000-0000-0000C6220000}"/>
    <cellStyle name="Normal 10 3 8 4 3" xfId="9071" xr:uid="{00000000-0005-0000-0000-0000C7220000}"/>
    <cellStyle name="Normal 10 3 8 5" xfId="9072" xr:uid="{00000000-0005-0000-0000-0000C8220000}"/>
    <cellStyle name="Normal 10 3 8 5 2" xfId="9073" xr:uid="{00000000-0005-0000-0000-0000C9220000}"/>
    <cellStyle name="Normal 10 3 8 6" xfId="9074" xr:uid="{00000000-0005-0000-0000-0000CA220000}"/>
    <cellStyle name="Normal 10 3 9" xfId="9075" xr:uid="{00000000-0005-0000-0000-0000CB220000}"/>
    <cellStyle name="Normal 10 3 9 2" xfId="9076" xr:uid="{00000000-0005-0000-0000-0000CC220000}"/>
    <cellStyle name="Normal 10 3 9 2 2" xfId="9077" xr:uid="{00000000-0005-0000-0000-0000CD220000}"/>
    <cellStyle name="Normal 10 3 9 2 2 2" xfId="9078" xr:uid="{00000000-0005-0000-0000-0000CE220000}"/>
    <cellStyle name="Normal 10 3 9 2 2 2 2" xfId="9079" xr:uid="{00000000-0005-0000-0000-0000CF220000}"/>
    <cellStyle name="Normal 10 3 9 2 2 2 2 2" xfId="9080" xr:uid="{00000000-0005-0000-0000-0000D0220000}"/>
    <cellStyle name="Normal 10 3 9 2 2 2 3" xfId="9081" xr:uid="{00000000-0005-0000-0000-0000D1220000}"/>
    <cellStyle name="Normal 10 3 9 2 2 3" xfId="9082" xr:uid="{00000000-0005-0000-0000-0000D2220000}"/>
    <cellStyle name="Normal 10 3 9 2 2 3 2" xfId="9083" xr:uid="{00000000-0005-0000-0000-0000D3220000}"/>
    <cellStyle name="Normal 10 3 9 2 2 4" xfId="9084" xr:uid="{00000000-0005-0000-0000-0000D4220000}"/>
    <cellStyle name="Normal 10 3 9 2 3" xfId="9085" xr:uid="{00000000-0005-0000-0000-0000D5220000}"/>
    <cellStyle name="Normal 10 3 9 2 3 2" xfId="9086" xr:uid="{00000000-0005-0000-0000-0000D6220000}"/>
    <cellStyle name="Normal 10 3 9 2 3 2 2" xfId="9087" xr:uid="{00000000-0005-0000-0000-0000D7220000}"/>
    <cellStyle name="Normal 10 3 9 2 3 3" xfId="9088" xr:uid="{00000000-0005-0000-0000-0000D8220000}"/>
    <cellStyle name="Normal 10 3 9 2 4" xfId="9089" xr:uid="{00000000-0005-0000-0000-0000D9220000}"/>
    <cellStyle name="Normal 10 3 9 2 4 2" xfId="9090" xr:uid="{00000000-0005-0000-0000-0000DA220000}"/>
    <cellStyle name="Normal 10 3 9 2 5" xfId="9091" xr:uid="{00000000-0005-0000-0000-0000DB220000}"/>
    <cellStyle name="Normal 10 3 9 3" xfId="9092" xr:uid="{00000000-0005-0000-0000-0000DC220000}"/>
    <cellStyle name="Normal 10 3 9 3 2" xfId="9093" xr:uid="{00000000-0005-0000-0000-0000DD220000}"/>
    <cellStyle name="Normal 10 3 9 3 2 2" xfId="9094" xr:uid="{00000000-0005-0000-0000-0000DE220000}"/>
    <cellStyle name="Normal 10 3 9 3 2 2 2" xfId="9095" xr:uid="{00000000-0005-0000-0000-0000DF220000}"/>
    <cellStyle name="Normal 10 3 9 3 2 3" xfId="9096" xr:uid="{00000000-0005-0000-0000-0000E0220000}"/>
    <cellStyle name="Normal 10 3 9 3 3" xfId="9097" xr:uid="{00000000-0005-0000-0000-0000E1220000}"/>
    <cellStyle name="Normal 10 3 9 3 3 2" xfId="9098" xr:uid="{00000000-0005-0000-0000-0000E2220000}"/>
    <cellStyle name="Normal 10 3 9 3 4" xfId="9099" xr:uid="{00000000-0005-0000-0000-0000E3220000}"/>
    <cellStyle name="Normal 10 3 9 4" xfId="9100" xr:uid="{00000000-0005-0000-0000-0000E4220000}"/>
    <cellStyle name="Normal 10 3 9 4 2" xfId="9101" xr:uid="{00000000-0005-0000-0000-0000E5220000}"/>
    <cellStyle name="Normal 10 3 9 4 2 2" xfId="9102" xr:uid="{00000000-0005-0000-0000-0000E6220000}"/>
    <cellStyle name="Normal 10 3 9 4 3" xfId="9103" xr:uid="{00000000-0005-0000-0000-0000E7220000}"/>
    <cellStyle name="Normal 10 3 9 5" xfId="9104" xr:uid="{00000000-0005-0000-0000-0000E8220000}"/>
    <cellStyle name="Normal 10 3 9 5 2" xfId="9105" xr:uid="{00000000-0005-0000-0000-0000E9220000}"/>
    <cellStyle name="Normal 10 3 9 6" xfId="9106" xr:uid="{00000000-0005-0000-0000-0000EA220000}"/>
    <cellStyle name="Normal 10 4" xfId="2018" xr:uid="{00000000-0005-0000-0000-0000EB220000}"/>
    <cellStyle name="Normal 10 4 10" xfId="9108" xr:uid="{00000000-0005-0000-0000-0000EC220000}"/>
    <cellStyle name="Normal 10 4 10 2" xfId="9109" xr:uid="{00000000-0005-0000-0000-0000ED220000}"/>
    <cellStyle name="Normal 10 4 10 2 2" xfId="9110" xr:uid="{00000000-0005-0000-0000-0000EE220000}"/>
    <cellStyle name="Normal 10 4 10 2 2 2" xfId="9111" xr:uid="{00000000-0005-0000-0000-0000EF220000}"/>
    <cellStyle name="Normal 10 4 10 2 2 2 2" xfId="9112" xr:uid="{00000000-0005-0000-0000-0000F0220000}"/>
    <cellStyle name="Normal 10 4 10 2 2 3" xfId="9113" xr:uid="{00000000-0005-0000-0000-0000F1220000}"/>
    <cellStyle name="Normal 10 4 10 2 3" xfId="9114" xr:uid="{00000000-0005-0000-0000-0000F2220000}"/>
    <cellStyle name="Normal 10 4 10 2 3 2" xfId="9115" xr:uid="{00000000-0005-0000-0000-0000F3220000}"/>
    <cellStyle name="Normal 10 4 10 2 4" xfId="9116" xr:uid="{00000000-0005-0000-0000-0000F4220000}"/>
    <cellStyle name="Normal 10 4 10 3" xfId="9117" xr:uid="{00000000-0005-0000-0000-0000F5220000}"/>
    <cellStyle name="Normal 10 4 10 3 2" xfId="9118" xr:uid="{00000000-0005-0000-0000-0000F6220000}"/>
    <cellStyle name="Normal 10 4 10 3 2 2" xfId="9119" xr:uid="{00000000-0005-0000-0000-0000F7220000}"/>
    <cellStyle name="Normal 10 4 10 3 3" xfId="9120" xr:uid="{00000000-0005-0000-0000-0000F8220000}"/>
    <cellStyle name="Normal 10 4 10 4" xfId="9121" xr:uid="{00000000-0005-0000-0000-0000F9220000}"/>
    <cellStyle name="Normal 10 4 10 4 2" xfId="9122" xr:uid="{00000000-0005-0000-0000-0000FA220000}"/>
    <cellStyle name="Normal 10 4 10 5" xfId="9123" xr:uid="{00000000-0005-0000-0000-0000FB220000}"/>
    <cellStyle name="Normal 10 4 11" xfId="9124" xr:uid="{00000000-0005-0000-0000-0000FC220000}"/>
    <cellStyle name="Normal 10 4 11 2" xfId="9125" xr:uid="{00000000-0005-0000-0000-0000FD220000}"/>
    <cellStyle name="Normal 10 4 11 2 2" xfId="9126" xr:uid="{00000000-0005-0000-0000-0000FE220000}"/>
    <cellStyle name="Normal 10 4 11 2 2 2" xfId="9127" xr:uid="{00000000-0005-0000-0000-0000FF220000}"/>
    <cellStyle name="Normal 10 4 11 2 2 2 2" xfId="9128" xr:uid="{00000000-0005-0000-0000-000000230000}"/>
    <cellStyle name="Normal 10 4 11 2 2 3" xfId="9129" xr:uid="{00000000-0005-0000-0000-000001230000}"/>
    <cellStyle name="Normal 10 4 11 2 3" xfId="9130" xr:uid="{00000000-0005-0000-0000-000002230000}"/>
    <cellStyle name="Normal 10 4 11 2 3 2" xfId="9131" xr:uid="{00000000-0005-0000-0000-000003230000}"/>
    <cellStyle name="Normal 10 4 11 2 4" xfId="9132" xr:uid="{00000000-0005-0000-0000-000004230000}"/>
    <cellStyle name="Normal 10 4 11 3" xfId="9133" xr:uid="{00000000-0005-0000-0000-000005230000}"/>
    <cellStyle name="Normal 10 4 11 3 2" xfId="9134" xr:uid="{00000000-0005-0000-0000-000006230000}"/>
    <cellStyle name="Normal 10 4 11 3 2 2" xfId="9135" xr:uid="{00000000-0005-0000-0000-000007230000}"/>
    <cellStyle name="Normal 10 4 11 3 3" xfId="9136" xr:uid="{00000000-0005-0000-0000-000008230000}"/>
    <cellStyle name="Normal 10 4 11 4" xfId="9137" xr:uid="{00000000-0005-0000-0000-000009230000}"/>
    <cellStyle name="Normal 10 4 11 4 2" xfId="9138" xr:uid="{00000000-0005-0000-0000-00000A230000}"/>
    <cellStyle name="Normal 10 4 11 5" xfId="9139" xr:uid="{00000000-0005-0000-0000-00000B230000}"/>
    <cellStyle name="Normal 10 4 12" xfId="9140" xr:uid="{00000000-0005-0000-0000-00000C230000}"/>
    <cellStyle name="Normal 10 4 12 2" xfId="9141" xr:uid="{00000000-0005-0000-0000-00000D230000}"/>
    <cellStyle name="Normal 10 4 12 2 2" xfId="9142" xr:uid="{00000000-0005-0000-0000-00000E230000}"/>
    <cellStyle name="Normal 10 4 12 2 2 2" xfId="9143" xr:uid="{00000000-0005-0000-0000-00000F230000}"/>
    <cellStyle name="Normal 10 4 12 2 3" xfId="9144" xr:uid="{00000000-0005-0000-0000-000010230000}"/>
    <cellStyle name="Normal 10 4 12 3" xfId="9145" xr:uid="{00000000-0005-0000-0000-000011230000}"/>
    <cellStyle name="Normal 10 4 12 3 2" xfId="9146" xr:uid="{00000000-0005-0000-0000-000012230000}"/>
    <cellStyle name="Normal 10 4 12 4" xfId="9147" xr:uid="{00000000-0005-0000-0000-000013230000}"/>
    <cellStyle name="Normal 10 4 13" xfId="9148" xr:uid="{00000000-0005-0000-0000-000014230000}"/>
    <cellStyle name="Normal 10 4 13 2" xfId="9149" xr:uid="{00000000-0005-0000-0000-000015230000}"/>
    <cellStyle name="Normal 10 4 13 2 2" xfId="9150" xr:uid="{00000000-0005-0000-0000-000016230000}"/>
    <cellStyle name="Normal 10 4 13 2 2 2" xfId="9151" xr:uid="{00000000-0005-0000-0000-000017230000}"/>
    <cellStyle name="Normal 10 4 13 2 3" xfId="9152" xr:uid="{00000000-0005-0000-0000-000018230000}"/>
    <cellStyle name="Normal 10 4 13 3" xfId="9153" xr:uid="{00000000-0005-0000-0000-000019230000}"/>
    <cellStyle name="Normal 10 4 13 3 2" xfId="9154" xr:uid="{00000000-0005-0000-0000-00001A230000}"/>
    <cellStyle name="Normal 10 4 13 4" xfId="9155" xr:uid="{00000000-0005-0000-0000-00001B230000}"/>
    <cellStyle name="Normal 10 4 14" xfId="9156" xr:uid="{00000000-0005-0000-0000-00001C230000}"/>
    <cellStyle name="Normal 10 4 14 2" xfId="9157" xr:uid="{00000000-0005-0000-0000-00001D230000}"/>
    <cellStyle name="Normal 10 4 14 2 2" xfId="9158" xr:uid="{00000000-0005-0000-0000-00001E230000}"/>
    <cellStyle name="Normal 10 4 14 3" xfId="9159" xr:uid="{00000000-0005-0000-0000-00001F230000}"/>
    <cellStyle name="Normal 10 4 15" xfId="9160" xr:uid="{00000000-0005-0000-0000-000020230000}"/>
    <cellStyle name="Normal 10 4 15 2" xfId="9161" xr:uid="{00000000-0005-0000-0000-000021230000}"/>
    <cellStyle name="Normal 10 4 16" xfId="9162" xr:uid="{00000000-0005-0000-0000-000022230000}"/>
    <cellStyle name="Normal 10 4 17" xfId="9107" xr:uid="{00000000-0005-0000-0000-000023230000}"/>
    <cellStyle name="Normal 10 4 2" xfId="2034" xr:uid="{00000000-0005-0000-0000-000024230000}"/>
    <cellStyle name="Normal 10 4 2 10" xfId="9163" xr:uid="{00000000-0005-0000-0000-000025230000}"/>
    <cellStyle name="Normal 10 4 2 11" xfId="55907" xr:uid="{00000000-0005-0000-0000-000026230000}"/>
    <cellStyle name="Normal 10 4 2 12" xfId="55913" xr:uid="{00000000-0005-0000-0000-000027230000}"/>
    <cellStyle name="Normal 10 4 2 12 2" xfId="55934" xr:uid="{00000000-0005-0000-0000-000028230000}"/>
    <cellStyle name="Normal 10 4 2 12 2 2" xfId="55980" xr:uid="{00000000-0005-0000-0000-000029230000}"/>
    <cellStyle name="Normal 10 4 2 12 2 2 2" xfId="55996" xr:uid="{00000000-0005-0000-0000-00002A230000}"/>
    <cellStyle name="Normal 10 4 2 12 2 2 2 2" xfId="56041" xr:uid="{B160473C-4AF4-49A7-BBED-58CB637AF5AE}"/>
    <cellStyle name="Normal 10 4 2 12 2 2 2 2 2" xfId="56080" xr:uid="{2BE04B7C-2701-4457-B645-705382D16062}"/>
    <cellStyle name="Normal 10 4 2 12 2 2 2 2 2 2" xfId="56096" xr:uid="{8B18D041-1788-4699-A685-55C10225DB37}"/>
    <cellStyle name="Normal 10 4 2 12 3" xfId="55946" xr:uid="{00000000-0005-0000-0000-00002B230000}"/>
    <cellStyle name="Normal 10 4 2 12 3 2" xfId="55962" xr:uid="{00000000-0005-0000-0000-00002C230000}"/>
    <cellStyle name="Normal 10 4 2 12 3 2 2" xfId="56002" xr:uid="{00000000-0005-0000-0000-00002D230000}"/>
    <cellStyle name="Normal 10 4 2 12 3 2 2 2" xfId="56057" xr:uid="{48B49D6F-3ED0-418C-82AB-B138596B3DFD}"/>
    <cellStyle name="Normal 10 4 2 12 3 2 2 2 2" xfId="56117" xr:uid="{503D7BAB-F958-4432-8E09-B896EC0CD8CF}"/>
    <cellStyle name="Normal 10 4 2 2" xfId="9164" xr:uid="{00000000-0005-0000-0000-00002E230000}"/>
    <cellStyle name="Normal 10 4 2 2 2" xfId="9165" xr:uid="{00000000-0005-0000-0000-00002F230000}"/>
    <cellStyle name="Normal 10 4 2 2 2 2" xfId="9166" xr:uid="{00000000-0005-0000-0000-000030230000}"/>
    <cellStyle name="Normal 10 4 2 2 2 2 2" xfId="9167" xr:uid="{00000000-0005-0000-0000-000031230000}"/>
    <cellStyle name="Normal 10 4 2 2 2 2 2 2" xfId="9168" xr:uid="{00000000-0005-0000-0000-000032230000}"/>
    <cellStyle name="Normal 10 4 2 2 2 2 2 2 2" xfId="9169" xr:uid="{00000000-0005-0000-0000-000033230000}"/>
    <cellStyle name="Normal 10 4 2 2 2 2 2 2 2 2" xfId="9170" xr:uid="{00000000-0005-0000-0000-000034230000}"/>
    <cellStyle name="Normal 10 4 2 2 2 2 2 2 3" xfId="9171" xr:uid="{00000000-0005-0000-0000-000035230000}"/>
    <cellStyle name="Normal 10 4 2 2 2 2 2 3" xfId="9172" xr:uid="{00000000-0005-0000-0000-000036230000}"/>
    <cellStyle name="Normal 10 4 2 2 2 2 2 3 2" xfId="9173" xr:uid="{00000000-0005-0000-0000-000037230000}"/>
    <cellStyle name="Normal 10 4 2 2 2 2 2 4" xfId="9174" xr:uid="{00000000-0005-0000-0000-000038230000}"/>
    <cellStyle name="Normal 10 4 2 2 2 2 3" xfId="9175" xr:uid="{00000000-0005-0000-0000-000039230000}"/>
    <cellStyle name="Normal 10 4 2 2 2 2 3 2" xfId="9176" xr:uid="{00000000-0005-0000-0000-00003A230000}"/>
    <cellStyle name="Normal 10 4 2 2 2 2 3 2 2" xfId="9177" xr:uid="{00000000-0005-0000-0000-00003B230000}"/>
    <cellStyle name="Normal 10 4 2 2 2 2 3 3" xfId="9178" xr:uid="{00000000-0005-0000-0000-00003C230000}"/>
    <cellStyle name="Normal 10 4 2 2 2 2 4" xfId="9179" xr:uid="{00000000-0005-0000-0000-00003D230000}"/>
    <cellStyle name="Normal 10 4 2 2 2 2 4 2" xfId="9180" xr:uid="{00000000-0005-0000-0000-00003E230000}"/>
    <cellStyle name="Normal 10 4 2 2 2 2 5" xfId="9181" xr:uid="{00000000-0005-0000-0000-00003F230000}"/>
    <cellStyle name="Normal 10 4 2 2 2 3" xfId="9182" xr:uid="{00000000-0005-0000-0000-000040230000}"/>
    <cellStyle name="Normal 10 4 2 2 2 3 2" xfId="9183" xr:uid="{00000000-0005-0000-0000-000041230000}"/>
    <cellStyle name="Normal 10 4 2 2 2 3 2 2" xfId="9184" xr:uid="{00000000-0005-0000-0000-000042230000}"/>
    <cellStyle name="Normal 10 4 2 2 2 3 2 2 2" xfId="9185" xr:uid="{00000000-0005-0000-0000-000043230000}"/>
    <cellStyle name="Normal 10 4 2 2 2 3 2 3" xfId="9186" xr:uid="{00000000-0005-0000-0000-000044230000}"/>
    <cellStyle name="Normal 10 4 2 2 2 3 3" xfId="9187" xr:uid="{00000000-0005-0000-0000-000045230000}"/>
    <cellStyle name="Normal 10 4 2 2 2 3 3 2" xfId="9188" xr:uid="{00000000-0005-0000-0000-000046230000}"/>
    <cellStyle name="Normal 10 4 2 2 2 3 4" xfId="9189" xr:uid="{00000000-0005-0000-0000-000047230000}"/>
    <cellStyle name="Normal 10 4 2 2 2 4" xfId="9190" xr:uid="{00000000-0005-0000-0000-000048230000}"/>
    <cellStyle name="Normal 10 4 2 2 2 4 2" xfId="9191" xr:uid="{00000000-0005-0000-0000-000049230000}"/>
    <cellStyle name="Normal 10 4 2 2 2 4 2 2" xfId="9192" xr:uid="{00000000-0005-0000-0000-00004A230000}"/>
    <cellStyle name="Normal 10 4 2 2 2 4 3" xfId="9193" xr:uid="{00000000-0005-0000-0000-00004B230000}"/>
    <cellStyle name="Normal 10 4 2 2 2 5" xfId="9194" xr:uid="{00000000-0005-0000-0000-00004C230000}"/>
    <cellStyle name="Normal 10 4 2 2 2 5 2" xfId="9195" xr:uid="{00000000-0005-0000-0000-00004D230000}"/>
    <cellStyle name="Normal 10 4 2 2 2 6" xfId="9196" xr:uid="{00000000-0005-0000-0000-00004E230000}"/>
    <cellStyle name="Normal 10 4 2 2 3" xfId="9197" xr:uid="{00000000-0005-0000-0000-00004F230000}"/>
    <cellStyle name="Normal 10 4 2 2 3 2" xfId="9198" xr:uid="{00000000-0005-0000-0000-000050230000}"/>
    <cellStyle name="Normal 10 4 2 2 3 2 2" xfId="9199" xr:uid="{00000000-0005-0000-0000-000051230000}"/>
    <cellStyle name="Normal 10 4 2 2 3 2 2 2" xfId="9200" xr:uid="{00000000-0005-0000-0000-000052230000}"/>
    <cellStyle name="Normal 10 4 2 2 3 2 2 2 2" xfId="9201" xr:uid="{00000000-0005-0000-0000-000053230000}"/>
    <cellStyle name="Normal 10 4 2 2 3 2 2 2 2 2" xfId="9202" xr:uid="{00000000-0005-0000-0000-000054230000}"/>
    <cellStyle name="Normal 10 4 2 2 3 2 2 2 3" xfId="9203" xr:uid="{00000000-0005-0000-0000-000055230000}"/>
    <cellStyle name="Normal 10 4 2 2 3 2 2 3" xfId="9204" xr:uid="{00000000-0005-0000-0000-000056230000}"/>
    <cellStyle name="Normal 10 4 2 2 3 2 2 3 2" xfId="9205" xr:uid="{00000000-0005-0000-0000-000057230000}"/>
    <cellStyle name="Normal 10 4 2 2 3 2 2 4" xfId="9206" xr:uid="{00000000-0005-0000-0000-000058230000}"/>
    <cellStyle name="Normal 10 4 2 2 3 2 3" xfId="9207" xr:uid="{00000000-0005-0000-0000-000059230000}"/>
    <cellStyle name="Normal 10 4 2 2 3 2 3 2" xfId="9208" xr:uid="{00000000-0005-0000-0000-00005A230000}"/>
    <cellStyle name="Normal 10 4 2 2 3 2 3 2 2" xfId="9209" xr:uid="{00000000-0005-0000-0000-00005B230000}"/>
    <cellStyle name="Normal 10 4 2 2 3 2 3 3" xfId="9210" xr:uid="{00000000-0005-0000-0000-00005C230000}"/>
    <cellStyle name="Normal 10 4 2 2 3 2 4" xfId="9211" xr:uid="{00000000-0005-0000-0000-00005D230000}"/>
    <cellStyle name="Normal 10 4 2 2 3 2 4 2" xfId="9212" xr:uid="{00000000-0005-0000-0000-00005E230000}"/>
    <cellStyle name="Normal 10 4 2 2 3 2 5" xfId="9213" xr:uid="{00000000-0005-0000-0000-00005F230000}"/>
    <cellStyle name="Normal 10 4 2 2 3 3" xfId="9214" xr:uid="{00000000-0005-0000-0000-000060230000}"/>
    <cellStyle name="Normal 10 4 2 2 3 3 2" xfId="9215" xr:uid="{00000000-0005-0000-0000-000061230000}"/>
    <cellStyle name="Normal 10 4 2 2 3 3 2 2" xfId="9216" xr:uid="{00000000-0005-0000-0000-000062230000}"/>
    <cellStyle name="Normal 10 4 2 2 3 3 2 2 2" xfId="9217" xr:uid="{00000000-0005-0000-0000-000063230000}"/>
    <cellStyle name="Normal 10 4 2 2 3 3 2 3" xfId="9218" xr:uid="{00000000-0005-0000-0000-000064230000}"/>
    <cellStyle name="Normal 10 4 2 2 3 3 3" xfId="9219" xr:uid="{00000000-0005-0000-0000-000065230000}"/>
    <cellStyle name="Normal 10 4 2 2 3 3 3 2" xfId="9220" xr:uid="{00000000-0005-0000-0000-000066230000}"/>
    <cellStyle name="Normal 10 4 2 2 3 3 4" xfId="9221" xr:uid="{00000000-0005-0000-0000-000067230000}"/>
    <cellStyle name="Normal 10 4 2 2 3 4" xfId="9222" xr:uid="{00000000-0005-0000-0000-000068230000}"/>
    <cellStyle name="Normal 10 4 2 2 3 4 2" xfId="9223" xr:uid="{00000000-0005-0000-0000-000069230000}"/>
    <cellStyle name="Normal 10 4 2 2 3 4 2 2" xfId="9224" xr:uid="{00000000-0005-0000-0000-00006A230000}"/>
    <cellStyle name="Normal 10 4 2 2 3 4 3" xfId="9225" xr:uid="{00000000-0005-0000-0000-00006B230000}"/>
    <cellStyle name="Normal 10 4 2 2 3 5" xfId="9226" xr:uid="{00000000-0005-0000-0000-00006C230000}"/>
    <cellStyle name="Normal 10 4 2 2 3 5 2" xfId="9227" xr:uid="{00000000-0005-0000-0000-00006D230000}"/>
    <cellStyle name="Normal 10 4 2 2 3 6" xfId="9228" xr:uid="{00000000-0005-0000-0000-00006E230000}"/>
    <cellStyle name="Normal 10 4 2 2 4" xfId="9229" xr:uid="{00000000-0005-0000-0000-00006F230000}"/>
    <cellStyle name="Normal 10 4 2 2 4 2" xfId="9230" xr:uid="{00000000-0005-0000-0000-000070230000}"/>
    <cellStyle name="Normal 10 4 2 2 4 2 2" xfId="9231" xr:uid="{00000000-0005-0000-0000-000071230000}"/>
    <cellStyle name="Normal 10 4 2 2 4 2 2 2" xfId="9232" xr:uid="{00000000-0005-0000-0000-000072230000}"/>
    <cellStyle name="Normal 10 4 2 2 4 2 2 2 2" xfId="9233" xr:uid="{00000000-0005-0000-0000-000073230000}"/>
    <cellStyle name="Normal 10 4 2 2 4 2 2 3" xfId="9234" xr:uid="{00000000-0005-0000-0000-000074230000}"/>
    <cellStyle name="Normal 10 4 2 2 4 2 3" xfId="9235" xr:uid="{00000000-0005-0000-0000-000075230000}"/>
    <cellStyle name="Normal 10 4 2 2 4 2 3 2" xfId="9236" xr:uid="{00000000-0005-0000-0000-000076230000}"/>
    <cellStyle name="Normal 10 4 2 2 4 2 4" xfId="9237" xr:uid="{00000000-0005-0000-0000-000077230000}"/>
    <cellStyle name="Normal 10 4 2 2 4 3" xfId="9238" xr:uid="{00000000-0005-0000-0000-000078230000}"/>
    <cellStyle name="Normal 10 4 2 2 4 3 2" xfId="9239" xr:uid="{00000000-0005-0000-0000-000079230000}"/>
    <cellStyle name="Normal 10 4 2 2 4 3 2 2" xfId="9240" xr:uid="{00000000-0005-0000-0000-00007A230000}"/>
    <cellStyle name="Normal 10 4 2 2 4 3 3" xfId="9241" xr:uid="{00000000-0005-0000-0000-00007B230000}"/>
    <cellStyle name="Normal 10 4 2 2 4 4" xfId="9242" xr:uid="{00000000-0005-0000-0000-00007C230000}"/>
    <cellStyle name="Normal 10 4 2 2 4 4 2" xfId="9243" xr:uid="{00000000-0005-0000-0000-00007D230000}"/>
    <cellStyle name="Normal 10 4 2 2 4 5" xfId="9244" xr:uid="{00000000-0005-0000-0000-00007E230000}"/>
    <cellStyle name="Normal 10 4 2 2 5" xfId="9245" xr:uid="{00000000-0005-0000-0000-00007F230000}"/>
    <cellStyle name="Normal 10 4 2 2 5 2" xfId="9246" xr:uid="{00000000-0005-0000-0000-000080230000}"/>
    <cellStyle name="Normal 10 4 2 2 5 2 2" xfId="9247" xr:uid="{00000000-0005-0000-0000-000081230000}"/>
    <cellStyle name="Normal 10 4 2 2 5 2 2 2" xfId="9248" xr:uid="{00000000-0005-0000-0000-000082230000}"/>
    <cellStyle name="Normal 10 4 2 2 5 2 3" xfId="9249" xr:uid="{00000000-0005-0000-0000-000083230000}"/>
    <cellStyle name="Normal 10 4 2 2 5 3" xfId="9250" xr:uid="{00000000-0005-0000-0000-000084230000}"/>
    <cellStyle name="Normal 10 4 2 2 5 3 2" xfId="9251" xr:uid="{00000000-0005-0000-0000-000085230000}"/>
    <cellStyle name="Normal 10 4 2 2 5 4" xfId="9252" xr:uid="{00000000-0005-0000-0000-000086230000}"/>
    <cellStyle name="Normal 10 4 2 2 6" xfId="9253" xr:uid="{00000000-0005-0000-0000-000087230000}"/>
    <cellStyle name="Normal 10 4 2 2 6 2" xfId="9254" xr:uid="{00000000-0005-0000-0000-000088230000}"/>
    <cellStyle name="Normal 10 4 2 2 6 2 2" xfId="9255" xr:uid="{00000000-0005-0000-0000-000089230000}"/>
    <cellStyle name="Normal 10 4 2 2 6 3" xfId="9256" xr:uid="{00000000-0005-0000-0000-00008A230000}"/>
    <cellStyle name="Normal 10 4 2 2 7" xfId="9257" xr:uid="{00000000-0005-0000-0000-00008B230000}"/>
    <cellStyle name="Normal 10 4 2 2 7 2" xfId="9258" xr:uid="{00000000-0005-0000-0000-00008C230000}"/>
    <cellStyle name="Normal 10 4 2 2 8" xfId="9259" xr:uid="{00000000-0005-0000-0000-00008D230000}"/>
    <cellStyle name="Normal 10 4 2 3" xfId="9260" xr:uid="{00000000-0005-0000-0000-00008E230000}"/>
    <cellStyle name="Normal 10 4 2 3 2" xfId="9261" xr:uid="{00000000-0005-0000-0000-00008F230000}"/>
    <cellStyle name="Normal 10 4 2 3 2 2" xfId="9262" xr:uid="{00000000-0005-0000-0000-000090230000}"/>
    <cellStyle name="Normal 10 4 2 3 2 2 2" xfId="9263" xr:uid="{00000000-0005-0000-0000-000091230000}"/>
    <cellStyle name="Normal 10 4 2 3 2 2 2 2" xfId="9264" xr:uid="{00000000-0005-0000-0000-000092230000}"/>
    <cellStyle name="Normal 10 4 2 3 2 2 2 2 2" xfId="9265" xr:uid="{00000000-0005-0000-0000-000093230000}"/>
    <cellStyle name="Normal 10 4 2 3 2 2 2 3" xfId="9266" xr:uid="{00000000-0005-0000-0000-000094230000}"/>
    <cellStyle name="Normal 10 4 2 3 2 2 3" xfId="9267" xr:uid="{00000000-0005-0000-0000-000095230000}"/>
    <cellStyle name="Normal 10 4 2 3 2 2 3 2" xfId="9268" xr:uid="{00000000-0005-0000-0000-000096230000}"/>
    <cellStyle name="Normal 10 4 2 3 2 2 4" xfId="9269" xr:uid="{00000000-0005-0000-0000-000097230000}"/>
    <cellStyle name="Normal 10 4 2 3 2 3" xfId="9270" xr:uid="{00000000-0005-0000-0000-000098230000}"/>
    <cellStyle name="Normal 10 4 2 3 2 3 2" xfId="9271" xr:uid="{00000000-0005-0000-0000-000099230000}"/>
    <cellStyle name="Normal 10 4 2 3 2 3 2 2" xfId="9272" xr:uid="{00000000-0005-0000-0000-00009A230000}"/>
    <cellStyle name="Normal 10 4 2 3 2 3 3" xfId="9273" xr:uid="{00000000-0005-0000-0000-00009B230000}"/>
    <cellStyle name="Normal 10 4 2 3 2 4" xfId="9274" xr:uid="{00000000-0005-0000-0000-00009C230000}"/>
    <cellStyle name="Normal 10 4 2 3 2 4 2" xfId="9275" xr:uid="{00000000-0005-0000-0000-00009D230000}"/>
    <cellStyle name="Normal 10 4 2 3 2 5" xfId="9276" xr:uid="{00000000-0005-0000-0000-00009E230000}"/>
    <cellStyle name="Normal 10 4 2 3 3" xfId="9277" xr:uid="{00000000-0005-0000-0000-00009F230000}"/>
    <cellStyle name="Normal 10 4 2 3 3 2" xfId="9278" xr:uid="{00000000-0005-0000-0000-0000A0230000}"/>
    <cellStyle name="Normal 10 4 2 3 3 2 2" xfId="9279" xr:uid="{00000000-0005-0000-0000-0000A1230000}"/>
    <cellStyle name="Normal 10 4 2 3 3 2 2 2" xfId="9280" xr:uid="{00000000-0005-0000-0000-0000A2230000}"/>
    <cellStyle name="Normal 10 4 2 3 3 2 3" xfId="9281" xr:uid="{00000000-0005-0000-0000-0000A3230000}"/>
    <cellStyle name="Normal 10 4 2 3 3 3" xfId="9282" xr:uid="{00000000-0005-0000-0000-0000A4230000}"/>
    <cellStyle name="Normal 10 4 2 3 3 3 2" xfId="9283" xr:uid="{00000000-0005-0000-0000-0000A5230000}"/>
    <cellStyle name="Normal 10 4 2 3 3 4" xfId="9284" xr:uid="{00000000-0005-0000-0000-0000A6230000}"/>
    <cellStyle name="Normal 10 4 2 3 4" xfId="9285" xr:uid="{00000000-0005-0000-0000-0000A7230000}"/>
    <cellStyle name="Normal 10 4 2 3 4 2" xfId="9286" xr:uid="{00000000-0005-0000-0000-0000A8230000}"/>
    <cellStyle name="Normal 10 4 2 3 4 2 2" xfId="9287" xr:uid="{00000000-0005-0000-0000-0000A9230000}"/>
    <cellStyle name="Normal 10 4 2 3 4 3" xfId="9288" xr:uid="{00000000-0005-0000-0000-0000AA230000}"/>
    <cellStyle name="Normal 10 4 2 3 5" xfId="9289" xr:uid="{00000000-0005-0000-0000-0000AB230000}"/>
    <cellStyle name="Normal 10 4 2 3 5 2" xfId="9290" xr:uid="{00000000-0005-0000-0000-0000AC230000}"/>
    <cellStyle name="Normal 10 4 2 3 6" xfId="9291" xr:uid="{00000000-0005-0000-0000-0000AD230000}"/>
    <cellStyle name="Normal 10 4 2 4" xfId="9292" xr:uid="{00000000-0005-0000-0000-0000AE230000}"/>
    <cellStyle name="Normal 10 4 2 4 2" xfId="9293" xr:uid="{00000000-0005-0000-0000-0000AF230000}"/>
    <cellStyle name="Normal 10 4 2 4 2 2" xfId="9294" xr:uid="{00000000-0005-0000-0000-0000B0230000}"/>
    <cellStyle name="Normal 10 4 2 4 2 2 2" xfId="9295" xr:uid="{00000000-0005-0000-0000-0000B1230000}"/>
    <cellStyle name="Normal 10 4 2 4 2 2 2 2" xfId="9296" xr:uid="{00000000-0005-0000-0000-0000B2230000}"/>
    <cellStyle name="Normal 10 4 2 4 2 2 2 2 2" xfId="9297" xr:uid="{00000000-0005-0000-0000-0000B3230000}"/>
    <cellStyle name="Normal 10 4 2 4 2 2 2 3" xfId="9298" xr:uid="{00000000-0005-0000-0000-0000B4230000}"/>
    <cellStyle name="Normal 10 4 2 4 2 2 3" xfId="9299" xr:uid="{00000000-0005-0000-0000-0000B5230000}"/>
    <cellStyle name="Normal 10 4 2 4 2 2 3 2" xfId="9300" xr:uid="{00000000-0005-0000-0000-0000B6230000}"/>
    <cellStyle name="Normal 10 4 2 4 2 2 4" xfId="9301" xr:uid="{00000000-0005-0000-0000-0000B7230000}"/>
    <cellStyle name="Normal 10 4 2 4 2 3" xfId="9302" xr:uid="{00000000-0005-0000-0000-0000B8230000}"/>
    <cellStyle name="Normal 10 4 2 4 2 3 2" xfId="9303" xr:uid="{00000000-0005-0000-0000-0000B9230000}"/>
    <cellStyle name="Normal 10 4 2 4 2 3 2 2" xfId="9304" xr:uid="{00000000-0005-0000-0000-0000BA230000}"/>
    <cellStyle name="Normal 10 4 2 4 2 3 3" xfId="9305" xr:uid="{00000000-0005-0000-0000-0000BB230000}"/>
    <cellStyle name="Normal 10 4 2 4 2 4" xfId="9306" xr:uid="{00000000-0005-0000-0000-0000BC230000}"/>
    <cellStyle name="Normal 10 4 2 4 2 4 2" xfId="9307" xr:uid="{00000000-0005-0000-0000-0000BD230000}"/>
    <cellStyle name="Normal 10 4 2 4 2 5" xfId="9308" xr:uid="{00000000-0005-0000-0000-0000BE230000}"/>
    <cellStyle name="Normal 10 4 2 4 3" xfId="9309" xr:uid="{00000000-0005-0000-0000-0000BF230000}"/>
    <cellStyle name="Normal 10 4 2 4 3 2" xfId="9310" xr:uid="{00000000-0005-0000-0000-0000C0230000}"/>
    <cellStyle name="Normal 10 4 2 4 3 2 2" xfId="9311" xr:uid="{00000000-0005-0000-0000-0000C1230000}"/>
    <cellStyle name="Normal 10 4 2 4 3 2 2 2" xfId="9312" xr:uid="{00000000-0005-0000-0000-0000C2230000}"/>
    <cellStyle name="Normal 10 4 2 4 3 2 3" xfId="9313" xr:uid="{00000000-0005-0000-0000-0000C3230000}"/>
    <cellStyle name="Normal 10 4 2 4 3 3" xfId="9314" xr:uid="{00000000-0005-0000-0000-0000C4230000}"/>
    <cellStyle name="Normal 10 4 2 4 3 3 2" xfId="9315" xr:uid="{00000000-0005-0000-0000-0000C5230000}"/>
    <cellStyle name="Normal 10 4 2 4 3 4" xfId="9316" xr:uid="{00000000-0005-0000-0000-0000C6230000}"/>
    <cellStyle name="Normal 10 4 2 4 4" xfId="9317" xr:uid="{00000000-0005-0000-0000-0000C7230000}"/>
    <cellStyle name="Normal 10 4 2 4 4 2" xfId="9318" xr:uid="{00000000-0005-0000-0000-0000C8230000}"/>
    <cellStyle name="Normal 10 4 2 4 4 2 2" xfId="9319" xr:uid="{00000000-0005-0000-0000-0000C9230000}"/>
    <cellStyle name="Normal 10 4 2 4 4 3" xfId="9320" xr:uid="{00000000-0005-0000-0000-0000CA230000}"/>
    <cellStyle name="Normal 10 4 2 4 5" xfId="9321" xr:uid="{00000000-0005-0000-0000-0000CB230000}"/>
    <cellStyle name="Normal 10 4 2 4 5 2" xfId="9322" xr:uid="{00000000-0005-0000-0000-0000CC230000}"/>
    <cellStyle name="Normal 10 4 2 4 6" xfId="9323" xr:uid="{00000000-0005-0000-0000-0000CD230000}"/>
    <cellStyle name="Normal 10 4 2 5" xfId="9324" xr:uid="{00000000-0005-0000-0000-0000CE230000}"/>
    <cellStyle name="Normal 10 4 2 5 2" xfId="9325" xr:uid="{00000000-0005-0000-0000-0000CF230000}"/>
    <cellStyle name="Normal 10 4 2 5 2 2" xfId="9326" xr:uid="{00000000-0005-0000-0000-0000D0230000}"/>
    <cellStyle name="Normal 10 4 2 5 2 2 2" xfId="9327" xr:uid="{00000000-0005-0000-0000-0000D1230000}"/>
    <cellStyle name="Normal 10 4 2 5 2 2 2 2" xfId="9328" xr:uid="{00000000-0005-0000-0000-0000D2230000}"/>
    <cellStyle name="Normal 10 4 2 5 2 2 3" xfId="9329" xr:uid="{00000000-0005-0000-0000-0000D3230000}"/>
    <cellStyle name="Normal 10 4 2 5 2 3" xfId="9330" xr:uid="{00000000-0005-0000-0000-0000D4230000}"/>
    <cellStyle name="Normal 10 4 2 5 2 3 2" xfId="9331" xr:uid="{00000000-0005-0000-0000-0000D5230000}"/>
    <cellStyle name="Normal 10 4 2 5 2 4" xfId="9332" xr:uid="{00000000-0005-0000-0000-0000D6230000}"/>
    <cellStyle name="Normal 10 4 2 5 3" xfId="9333" xr:uid="{00000000-0005-0000-0000-0000D7230000}"/>
    <cellStyle name="Normal 10 4 2 5 3 2" xfId="9334" xr:uid="{00000000-0005-0000-0000-0000D8230000}"/>
    <cellStyle name="Normal 10 4 2 5 3 2 2" xfId="9335" xr:uid="{00000000-0005-0000-0000-0000D9230000}"/>
    <cellStyle name="Normal 10 4 2 5 3 3" xfId="9336" xr:uid="{00000000-0005-0000-0000-0000DA230000}"/>
    <cellStyle name="Normal 10 4 2 5 4" xfId="9337" xr:uid="{00000000-0005-0000-0000-0000DB230000}"/>
    <cellStyle name="Normal 10 4 2 5 4 2" xfId="9338" xr:uid="{00000000-0005-0000-0000-0000DC230000}"/>
    <cellStyle name="Normal 10 4 2 5 5" xfId="9339" xr:uid="{00000000-0005-0000-0000-0000DD230000}"/>
    <cellStyle name="Normal 10 4 2 6" xfId="9340" xr:uid="{00000000-0005-0000-0000-0000DE230000}"/>
    <cellStyle name="Normal 10 4 2 6 2" xfId="9341" xr:uid="{00000000-0005-0000-0000-0000DF230000}"/>
    <cellStyle name="Normal 10 4 2 6 2 2" xfId="9342" xr:uid="{00000000-0005-0000-0000-0000E0230000}"/>
    <cellStyle name="Normal 10 4 2 6 2 2 2" xfId="9343" xr:uid="{00000000-0005-0000-0000-0000E1230000}"/>
    <cellStyle name="Normal 10 4 2 6 2 3" xfId="9344" xr:uid="{00000000-0005-0000-0000-0000E2230000}"/>
    <cellStyle name="Normal 10 4 2 6 3" xfId="9345" xr:uid="{00000000-0005-0000-0000-0000E3230000}"/>
    <cellStyle name="Normal 10 4 2 6 3 2" xfId="9346" xr:uid="{00000000-0005-0000-0000-0000E4230000}"/>
    <cellStyle name="Normal 10 4 2 6 4" xfId="9347" xr:uid="{00000000-0005-0000-0000-0000E5230000}"/>
    <cellStyle name="Normal 10 4 2 7" xfId="9348" xr:uid="{00000000-0005-0000-0000-0000E6230000}"/>
    <cellStyle name="Normal 10 4 2 7 2" xfId="9349" xr:uid="{00000000-0005-0000-0000-0000E7230000}"/>
    <cellStyle name="Normal 10 4 2 7 2 2" xfId="9350" xr:uid="{00000000-0005-0000-0000-0000E8230000}"/>
    <cellStyle name="Normal 10 4 2 7 3" xfId="9351" xr:uid="{00000000-0005-0000-0000-0000E9230000}"/>
    <cellStyle name="Normal 10 4 2 8" xfId="9352" xr:uid="{00000000-0005-0000-0000-0000EA230000}"/>
    <cellStyle name="Normal 10 4 2 8 2" xfId="9353" xr:uid="{00000000-0005-0000-0000-0000EB230000}"/>
    <cellStyle name="Normal 10 4 2 9" xfId="9354" xr:uid="{00000000-0005-0000-0000-0000EC230000}"/>
    <cellStyle name="Normal 10 4 3" xfId="9355" xr:uid="{00000000-0005-0000-0000-0000ED230000}"/>
    <cellStyle name="Normal 10 4 3 2" xfId="9356" xr:uid="{00000000-0005-0000-0000-0000EE230000}"/>
    <cellStyle name="Normal 10 4 3 2 2" xfId="9357" xr:uid="{00000000-0005-0000-0000-0000EF230000}"/>
    <cellStyle name="Normal 10 4 3 2 2 2" xfId="9358" xr:uid="{00000000-0005-0000-0000-0000F0230000}"/>
    <cellStyle name="Normal 10 4 3 2 2 2 2" xfId="9359" xr:uid="{00000000-0005-0000-0000-0000F1230000}"/>
    <cellStyle name="Normal 10 4 3 2 2 2 2 2" xfId="9360" xr:uid="{00000000-0005-0000-0000-0000F2230000}"/>
    <cellStyle name="Normal 10 4 3 2 2 2 2 2 2" xfId="9361" xr:uid="{00000000-0005-0000-0000-0000F3230000}"/>
    <cellStyle name="Normal 10 4 3 2 2 2 2 3" xfId="9362" xr:uid="{00000000-0005-0000-0000-0000F4230000}"/>
    <cellStyle name="Normal 10 4 3 2 2 2 3" xfId="9363" xr:uid="{00000000-0005-0000-0000-0000F5230000}"/>
    <cellStyle name="Normal 10 4 3 2 2 2 3 2" xfId="9364" xr:uid="{00000000-0005-0000-0000-0000F6230000}"/>
    <cellStyle name="Normal 10 4 3 2 2 2 4" xfId="9365" xr:uid="{00000000-0005-0000-0000-0000F7230000}"/>
    <cellStyle name="Normal 10 4 3 2 2 3" xfId="9366" xr:uid="{00000000-0005-0000-0000-0000F8230000}"/>
    <cellStyle name="Normal 10 4 3 2 2 3 2" xfId="9367" xr:uid="{00000000-0005-0000-0000-0000F9230000}"/>
    <cellStyle name="Normal 10 4 3 2 2 3 2 2" xfId="9368" xr:uid="{00000000-0005-0000-0000-0000FA230000}"/>
    <cellStyle name="Normal 10 4 3 2 2 3 3" xfId="9369" xr:uid="{00000000-0005-0000-0000-0000FB230000}"/>
    <cellStyle name="Normal 10 4 3 2 2 4" xfId="9370" xr:uid="{00000000-0005-0000-0000-0000FC230000}"/>
    <cellStyle name="Normal 10 4 3 2 2 4 2" xfId="9371" xr:uid="{00000000-0005-0000-0000-0000FD230000}"/>
    <cellStyle name="Normal 10 4 3 2 2 5" xfId="9372" xr:uid="{00000000-0005-0000-0000-0000FE230000}"/>
    <cellStyle name="Normal 10 4 3 2 3" xfId="9373" xr:uid="{00000000-0005-0000-0000-0000FF230000}"/>
    <cellStyle name="Normal 10 4 3 2 3 2" xfId="9374" xr:uid="{00000000-0005-0000-0000-000000240000}"/>
    <cellStyle name="Normal 10 4 3 2 3 2 2" xfId="9375" xr:uid="{00000000-0005-0000-0000-000001240000}"/>
    <cellStyle name="Normal 10 4 3 2 3 2 2 2" xfId="9376" xr:uid="{00000000-0005-0000-0000-000002240000}"/>
    <cellStyle name="Normal 10 4 3 2 3 2 3" xfId="9377" xr:uid="{00000000-0005-0000-0000-000003240000}"/>
    <cellStyle name="Normal 10 4 3 2 3 3" xfId="9378" xr:uid="{00000000-0005-0000-0000-000004240000}"/>
    <cellStyle name="Normal 10 4 3 2 3 3 2" xfId="9379" xr:uid="{00000000-0005-0000-0000-000005240000}"/>
    <cellStyle name="Normal 10 4 3 2 3 4" xfId="9380" xr:uid="{00000000-0005-0000-0000-000006240000}"/>
    <cellStyle name="Normal 10 4 3 2 4" xfId="9381" xr:uid="{00000000-0005-0000-0000-000007240000}"/>
    <cellStyle name="Normal 10 4 3 2 4 2" xfId="9382" xr:uid="{00000000-0005-0000-0000-000008240000}"/>
    <cellStyle name="Normal 10 4 3 2 4 2 2" xfId="9383" xr:uid="{00000000-0005-0000-0000-000009240000}"/>
    <cellStyle name="Normal 10 4 3 2 4 3" xfId="9384" xr:uid="{00000000-0005-0000-0000-00000A240000}"/>
    <cellStyle name="Normal 10 4 3 2 5" xfId="9385" xr:uid="{00000000-0005-0000-0000-00000B240000}"/>
    <cellStyle name="Normal 10 4 3 2 5 2" xfId="9386" xr:uid="{00000000-0005-0000-0000-00000C240000}"/>
    <cellStyle name="Normal 10 4 3 2 6" xfId="9387" xr:uid="{00000000-0005-0000-0000-00000D240000}"/>
    <cellStyle name="Normal 10 4 3 3" xfId="9388" xr:uid="{00000000-0005-0000-0000-00000E240000}"/>
    <cellStyle name="Normal 10 4 3 3 2" xfId="9389" xr:uid="{00000000-0005-0000-0000-00000F240000}"/>
    <cellStyle name="Normal 10 4 3 3 2 2" xfId="9390" xr:uid="{00000000-0005-0000-0000-000010240000}"/>
    <cellStyle name="Normal 10 4 3 3 2 2 2" xfId="9391" xr:uid="{00000000-0005-0000-0000-000011240000}"/>
    <cellStyle name="Normal 10 4 3 3 2 2 2 2" xfId="9392" xr:uid="{00000000-0005-0000-0000-000012240000}"/>
    <cellStyle name="Normal 10 4 3 3 2 2 2 2 2" xfId="9393" xr:uid="{00000000-0005-0000-0000-000013240000}"/>
    <cellStyle name="Normal 10 4 3 3 2 2 2 3" xfId="9394" xr:uid="{00000000-0005-0000-0000-000014240000}"/>
    <cellStyle name="Normal 10 4 3 3 2 2 3" xfId="9395" xr:uid="{00000000-0005-0000-0000-000015240000}"/>
    <cellStyle name="Normal 10 4 3 3 2 2 3 2" xfId="9396" xr:uid="{00000000-0005-0000-0000-000016240000}"/>
    <cellStyle name="Normal 10 4 3 3 2 2 4" xfId="9397" xr:uid="{00000000-0005-0000-0000-000017240000}"/>
    <cellStyle name="Normal 10 4 3 3 2 3" xfId="9398" xr:uid="{00000000-0005-0000-0000-000018240000}"/>
    <cellStyle name="Normal 10 4 3 3 2 3 2" xfId="9399" xr:uid="{00000000-0005-0000-0000-000019240000}"/>
    <cellStyle name="Normal 10 4 3 3 2 3 2 2" xfId="9400" xr:uid="{00000000-0005-0000-0000-00001A240000}"/>
    <cellStyle name="Normal 10 4 3 3 2 3 3" xfId="9401" xr:uid="{00000000-0005-0000-0000-00001B240000}"/>
    <cellStyle name="Normal 10 4 3 3 2 4" xfId="9402" xr:uid="{00000000-0005-0000-0000-00001C240000}"/>
    <cellStyle name="Normal 10 4 3 3 2 4 2" xfId="9403" xr:uid="{00000000-0005-0000-0000-00001D240000}"/>
    <cellStyle name="Normal 10 4 3 3 2 5" xfId="9404" xr:uid="{00000000-0005-0000-0000-00001E240000}"/>
    <cellStyle name="Normal 10 4 3 3 3" xfId="9405" xr:uid="{00000000-0005-0000-0000-00001F240000}"/>
    <cellStyle name="Normal 10 4 3 3 3 2" xfId="9406" xr:uid="{00000000-0005-0000-0000-000020240000}"/>
    <cellStyle name="Normal 10 4 3 3 3 2 2" xfId="9407" xr:uid="{00000000-0005-0000-0000-000021240000}"/>
    <cellStyle name="Normal 10 4 3 3 3 2 2 2" xfId="9408" xr:uid="{00000000-0005-0000-0000-000022240000}"/>
    <cellStyle name="Normal 10 4 3 3 3 2 3" xfId="9409" xr:uid="{00000000-0005-0000-0000-000023240000}"/>
    <cellStyle name="Normal 10 4 3 3 3 3" xfId="9410" xr:uid="{00000000-0005-0000-0000-000024240000}"/>
    <cellStyle name="Normal 10 4 3 3 3 3 2" xfId="9411" xr:uid="{00000000-0005-0000-0000-000025240000}"/>
    <cellStyle name="Normal 10 4 3 3 3 4" xfId="9412" xr:uid="{00000000-0005-0000-0000-000026240000}"/>
    <cellStyle name="Normal 10 4 3 3 4" xfId="9413" xr:uid="{00000000-0005-0000-0000-000027240000}"/>
    <cellStyle name="Normal 10 4 3 3 4 2" xfId="9414" xr:uid="{00000000-0005-0000-0000-000028240000}"/>
    <cellStyle name="Normal 10 4 3 3 4 2 2" xfId="9415" xr:uid="{00000000-0005-0000-0000-000029240000}"/>
    <cellStyle name="Normal 10 4 3 3 4 3" xfId="9416" xr:uid="{00000000-0005-0000-0000-00002A240000}"/>
    <cellStyle name="Normal 10 4 3 3 5" xfId="9417" xr:uid="{00000000-0005-0000-0000-00002B240000}"/>
    <cellStyle name="Normal 10 4 3 3 5 2" xfId="9418" xr:uid="{00000000-0005-0000-0000-00002C240000}"/>
    <cellStyle name="Normal 10 4 3 3 6" xfId="9419" xr:uid="{00000000-0005-0000-0000-00002D240000}"/>
    <cellStyle name="Normal 10 4 3 4" xfId="9420" xr:uid="{00000000-0005-0000-0000-00002E240000}"/>
    <cellStyle name="Normal 10 4 3 4 2" xfId="9421" xr:uid="{00000000-0005-0000-0000-00002F240000}"/>
    <cellStyle name="Normal 10 4 3 4 2 2" xfId="9422" xr:uid="{00000000-0005-0000-0000-000030240000}"/>
    <cellStyle name="Normal 10 4 3 4 2 2 2" xfId="9423" xr:uid="{00000000-0005-0000-0000-000031240000}"/>
    <cellStyle name="Normal 10 4 3 4 2 2 2 2" xfId="9424" xr:uid="{00000000-0005-0000-0000-000032240000}"/>
    <cellStyle name="Normal 10 4 3 4 2 2 3" xfId="9425" xr:uid="{00000000-0005-0000-0000-000033240000}"/>
    <cellStyle name="Normal 10 4 3 4 2 3" xfId="9426" xr:uid="{00000000-0005-0000-0000-000034240000}"/>
    <cellStyle name="Normal 10 4 3 4 2 3 2" xfId="9427" xr:uid="{00000000-0005-0000-0000-000035240000}"/>
    <cellStyle name="Normal 10 4 3 4 2 4" xfId="9428" xr:uid="{00000000-0005-0000-0000-000036240000}"/>
    <cellStyle name="Normal 10 4 3 4 3" xfId="9429" xr:uid="{00000000-0005-0000-0000-000037240000}"/>
    <cellStyle name="Normal 10 4 3 4 3 2" xfId="9430" xr:uid="{00000000-0005-0000-0000-000038240000}"/>
    <cellStyle name="Normal 10 4 3 4 3 2 2" xfId="9431" xr:uid="{00000000-0005-0000-0000-000039240000}"/>
    <cellStyle name="Normal 10 4 3 4 3 3" xfId="9432" xr:uid="{00000000-0005-0000-0000-00003A240000}"/>
    <cellStyle name="Normal 10 4 3 4 4" xfId="9433" xr:uid="{00000000-0005-0000-0000-00003B240000}"/>
    <cellStyle name="Normal 10 4 3 4 4 2" xfId="9434" xr:uid="{00000000-0005-0000-0000-00003C240000}"/>
    <cellStyle name="Normal 10 4 3 4 5" xfId="9435" xr:uid="{00000000-0005-0000-0000-00003D240000}"/>
    <cellStyle name="Normal 10 4 3 5" xfId="9436" xr:uid="{00000000-0005-0000-0000-00003E240000}"/>
    <cellStyle name="Normal 10 4 3 5 2" xfId="9437" xr:uid="{00000000-0005-0000-0000-00003F240000}"/>
    <cellStyle name="Normal 10 4 3 5 2 2" xfId="9438" xr:uid="{00000000-0005-0000-0000-000040240000}"/>
    <cellStyle name="Normal 10 4 3 5 2 2 2" xfId="9439" xr:uid="{00000000-0005-0000-0000-000041240000}"/>
    <cellStyle name="Normal 10 4 3 5 2 3" xfId="9440" xr:uid="{00000000-0005-0000-0000-000042240000}"/>
    <cellStyle name="Normal 10 4 3 5 3" xfId="9441" xr:uid="{00000000-0005-0000-0000-000043240000}"/>
    <cellStyle name="Normal 10 4 3 5 3 2" xfId="9442" xr:uid="{00000000-0005-0000-0000-000044240000}"/>
    <cellStyle name="Normal 10 4 3 5 4" xfId="9443" xr:uid="{00000000-0005-0000-0000-000045240000}"/>
    <cellStyle name="Normal 10 4 3 6" xfId="9444" xr:uid="{00000000-0005-0000-0000-000046240000}"/>
    <cellStyle name="Normal 10 4 3 6 2" xfId="9445" xr:uid="{00000000-0005-0000-0000-000047240000}"/>
    <cellStyle name="Normal 10 4 3 6 2 2" xfId="9446" xr:uid="{00000000-0005-0000-0000-000048240000}"/>
    <cellStyle name="Normal 10 4 3 6 3" xfId="9447" xr:uid="{00000000-0005-0000-0000-000049240000}"/>
    <cellStyle name="Normal 10 4 3 7" xfId="9448" xr:uid="{00000000-0005-0000-0000-00004A240000}"/>
    <cellStyle name="Normal 10 4 3 7 2" xfId="9449" xr:uid="{00000000-0005-0000-0000-00004B240000}"/>
    <cellStyle name="Normal 10 4 3 8" xfId="9450" xr:uid="{00000000-0005-0000-0000-00004C240000}"/>
    <cellStyle name="Normal 10 4 4" xfId="9451" xr:uid="{00000000-0005-0000-0000-00004D240000}"/>
    <cellStyle name="Normal 10 4 4 2" xfId="9452" xr:uid="{00000000-0005-0000-0000-00004E240000}"/>
    <cellStyle name="Normal 10 4 4 2 2" xfId="9453" xr:uid="{00000000-0005-0000-0000-00004F240000}"/>
    <cellStyle name="Normal 10 4 4 2 2 2" xfId="9454" xr:uid="{00000000-0005-0000-0000-000050240000}"/>
    <cellStyle name="Normal 10 4 4 2 2 2 2" xfId="9455" xr:uid="{00000000-0005-0000-0000-000051240000}"/>
    <cellStyle name="Normal 10 4 4 2 2 2 2 2" xfId="9456" xr:uid="{00000000-0005-0000-0000-000052240000}"/>
    <cellStyle name="Normal 10 4 4 2 2 2 2 2 2" xfId="9457" xr:uid="{00000000-0005-0000-0000-000053240000}"/>
    <cellStyle name="Normal 10 4 4 2 2 2 2 3" xfId="9458" xr:uid="{00000000-0005-0000-0000-000054240000}"/>
    <cellStyle name="Normal 10 4 4 2 2 2 3" xfId="9459" xr:uid="{00000000-0005-0000-0000-000055240000}"/>
    <cellStyle name="Normal 10 4 4 2 2 2 3 2" xfId="9460" xr:uid="{00000000-0005-0000-0000-000056240000}"/>
    <cellStyle name="Normal 10 4 4 2 2 2 4" xfId="9461" xr:uid="{00000000-0005-0000-0000-000057240000}"/>
    <cellStyle name="Normal 10 4 4 2 2 3" xfId="9462" xr:uid="{00000000-0005-0000-0000-000058240000}"/>
    <cellStyle name="Normal 10 4 4 2 2 3 2" xfId="9463" xr:uid="{00000000-0005-0000-0000-000059240000}"/>
    <cellStyle name="Normal 10 4 4 2 2 3 2 2" xfId="9464" xr:uid="{00000000-0005-0000-0000-00005A240000}"/>
    <cellStyle name="Normal 10 4 4 2 2 3 3" xfId="9465" xr:uid="{00000000-0005-0000-0000-00005B240000}"/>
    <cellStyle name="Normal 10 4 4 2 2 4" xfId="9466" xr:uid="{00000000-0005-0000-0000-00005C240000}"/>
    <cellStyle name="Normal 10 4 4 2 2 4 2" xfId="9467" xr:uid="{00000000-0005-0000-0000-00005D240000}"/>
    <cellStyle name="Normal 10 4 4 2 2 5" xfId="9468" xr:uid="{00000000-0005-0000-0000-00005E240000}"/>
    <cellStyle name="Normal 10 4 4 2 3" xfId="9469" xr:uid="{00000000-0005-0000-0000-00005F240000}"/>
    <cellStyle name="Normal 10 4 4 2 3 2" xfId="9470" xr:uid="{00000000-0005-0000-0000-000060240000}"/>
    <cellStyle name="Normal 10 4 4 2 3 2 2" xfId="9471" xr:uid="{00000000-0005-0000-0000-000061240000}"/>
    <cellStyle name="Normal 10 4 4 2 3 2 2 2" xfId="9472" xr:uid="{00000000-0005-0000-0000-000062240000}"/>
    <cellStyle name="Normal 10 4 4 2 3 2 3" xfId="9473" xr:uid="{00000000-0005-0000-0000-000063240000}"/>
    <cellStyle name="Normal 10 4 4 2 3 3" xfId="9474" xr:uid="{00000000-0005-0000-0000-000064240000}"/>
    <cellStyle name="Normal 10 4 4 2 3 3 2" xfId="9475" xr:uid="{00000000-0005-0000-0000-000065240000}"/>
    <cellStyle name="Normal 10 4 4 2 3 4" xfId="9476" xr:uid="{00000000-0005-0000-0000-000066240000}"/>
    <cellStyle name="Normal 10 4 4 2 4" xfId="9477" xr:uid="{00000000-0005-0000-0000-000067240000}"/>
    <cellStyle name="Normal 10 4 4 2 4 2" xfId="9478" xr:uid="{00000000-0005-0000-0000-000068240000}"/>
    <cellStyle name="Normal 10 4 4 2 4 2 2" xfId="9479" xr:uid="{00000000-0005-0000-0000-000069240000}"/>
    <cellStyle name="Normal 10 4 4 2 4 3" xfId="9480" xr:uid="{00000000-0005-0000-0000-00006A240000}"/>
    <cellStyle name="Normal 10 4 4 2 5" xfId="9481" xr:uid="{00000000-0005-0000-0000-00006B240000}"/>
    <cellStyle name="Normal 10 4 4 2 5 2" xfId="9482" xr:uid="{00000000-0005-0000-0000-00006C240000}"/>
    <cellStyle name="Normal 10 4 4 2 6" xfId="9483" xr:uid="{00000000-0005-0000-0000-00006D240000}"/>
    <cellStyle name="Normal 10 4 4 3" xfId="9484" xr:uid="{00000000-0005-0000-0000-00006E240000}"/>
    <cellStyle name="Normal 10 4 4 3 2" xfId="9485" xr:uid="{00000000-0005-0000-0000-00006F240000}"/>
    <cellStyle name="Normal 10 4 4 3 2 2" xfId="9486" xr:uid="{00000000-0005-0000-0000-000070240000}"/>
    <cellStyle name="Normal 10 4 4 3 2 2 2" xfId="9487" xr:uid="{00000000-0005-0000-0000-000071240000}"/>
    <cellStyle name="Normal 10 4 4 3 2 2 2 2" xfId="9488" xr:uid="{00000000-0005-0000-0000-000072240000}"/>
    <cellStyle name="Normal 10 4 4 3 2 2 3" xfId="9489" xr:uid="{00000000-0005-0000-0000-000073240000}"/>
    <cellStyle name="Normal 10 4 4 3 2 3" xfId="9490" xr:uid="{00000000-0005-0000-0000-000074240000}"/>
    <cellStyle name="Normal 10 4 4 3 2 3 2" xfId="9491" xr:uid="{00000000-0005-0000-0000-000075240000}"/>
    <cellStyle name="Normal 10 4 4 3 2 4" xfId="9492" xr:uid="{00000000-0005-0000-0000-000076240000}"/>
    <cellStyle name="Normal 10 4 4 3 3" xfId="9493" xr:uid="{00000000-0005-0000-0000-000077240000}"/>
    <cellStyle name="Normal 10 4 4 3 3 2" xfId="9494" xr:uid="{00000000-0005-0000-0000-000078240000}"/>
    <cellStyle name="Normal 10 4 4 3 3 2 2" xfId="9495" xr:uid="{00000000-0005-0000-0000-000079240000}"/>
    <cellStyle name="Normal 10 4 4 3 3 3" xfId="9496" xr:uid="{00000000-0005-0000-0000-00007A240000}"/>
    <cellStyle name="Normal 10 4 4 3 4" xfId="9497" xr:uid="{00000000-0005-0000-0000-00007B240000}"/>
    <cellStyle name="Normal 10 4 4 3 4 2" xfId="9498" xr:uid="{00000000-0005-0000-0000-00007C240000}"/>
    <cellStyle name="Normal 10 4 4 3 5" xfId="9499" xr:uid="{00000000-0005-0000-0000-00007D240000}"/>
    <cellStyle name="Normal 10 4 4 4" xfId="9500" xr:uid="{00000000-0005-0000-0000-00007E240000}"/>
    <cellStyle name="Normal 10 4 4 4 2" xfId="9501" xr:uid="{00000000-0005-0000-0000-00007F240000}"/>
    <cellStyle name="Normal 10 4 4 4 2 2" xfId="9502" xr:uid="{00000000-0005-0000-0000-000080240000}"/>
    <cellStyle name="Normal 10 4 4 4 2 2 2" xfId="9503" xr:uid="{00000000-0005-0000-0000-000081240000}"/>
    <cellStyle name="Normal 10 4 4 4 2 3" xfId="9504" xr:uid="{00000000-0005-0000-0000-000082240000}"/>
    <cellStyle name="Normal 10 4 4 4 3" xfId="9505" xr:uid="{00000000-0005-0000-0000-000083240000}"/>
    <cellStyle name="Normal 10 4 4 4 3 2" xfId="9506" xr:uid="{00000000-0005-0000-0000-000084240000}"/>
    <cellStyle name="Normal 10 4 4 4 4" xfId="9507" xr:uid="{00000000-0005-0000-0000-000085240000}"/>
    <cellStyle name="Normal 10 4 4 5" xfId="9508" xr:uid="{00000000-0005-0000-0000-000086240000}"/>
    <cellStyle name="Normal 10 4 4 5 2" xfId="9509" xr:uid="{00000000-0005-0000-0000-000087240000}"/>
    <cellStyle name="Normal 10 4 4 5 2 2" xfId="9510" xr:uid="{00000000-0005-0000-0000-000088240000}"/>
    <cellStyle name="Normal 10 4 4 5 3" xfId="9511" xr:uid="{00000000-0005-0000-0000-000089240000}"/>
    <cellStyle name="Normal 10 4 4 6" xfId="9512" xr:uid="{00000000-0005-0000-0000-00008A240000}"/>
    <cellStyle name="Normal 10 4 4 6 2" xfId="9513" xr:uid="{00000000-0005-0000-0000-00008B240000}"/>
    <cellStyle name="Normal 10 4 4 7" xfId="9514" xr:uid="{00000000-0005-0000-0000-00008C240000}"/>
    <cellStyle name="Normal 10 4 5" xfId="9515" xr:uid="{00000000-0005-0000-0000-00008D240000}"/>
    <cellStyle name="Normal 10 4 5 2" xfId="9516" xr:uid="{00000000-0005-0000-0000-00008E240000}"/>
    <cellStyle name="Normal 10 4 5 2 2" xfId="9517" xr:uid="{00000000-0005-0000-0000-00008F240000}"/>
    <cellStyle name="Normal 10 4 5 2 2 2" xfId="9518" xr:uid="{00000000-0005-0000-0000-000090240000}"/>
    <cellStyle name="Normal 10 4 5 2 2 2 2" xfId="9519" xr:uid="{00000000-0005-0000-0000-000091240000}"/>
    <cellStyle name="Normal 10 4 5 2 2 2 2 2" xfId="9520" xr:uid="{00000000-0005-0000-0000-000092240000}"/>
    <cellStyle name="Normal 10 4 5 2 2 2 3" xfId="9521" xr:uid="{00000000-0005-0000-0000-000093240000}"/>
    <cellStyle name="Normal 10 4 5 2 2 3" xfId="9522" xr:uid="{00000000-0005-0000-0000-000094240000}"/>
    <cellStyle name="Normal 10 4 5 2 2 3 2" xfId="9523" xr:uid="{00000000-0005-0000-0000-000095240000}"/>
    <cellStyle name="Normal 10 4 5 2 2 4" xfId="9524" xr:uid="{00000000-0005-0000-0000-000096240000}"/>
    <cellStyle name="Normal 10 4 5 2 3" xfId="9525" xr:uid="{00000000-0005-0000-0000-000097240000}"/>
    <cellStyle name="Normal 10 4 5 2 3 2" xfId="9526" xr:uid="{00000000-0005-0000-0000-000098240000}"/>
    <cellStyle name="Normal 10 4 5 2 3 2 2" xfId="9527" xr:uid="{00000000-0005-0000-0000-000099240000}"/>
    <cellStyle name="Normal 10 4 5 2 3 3" xfId="9528" xr:uid="{00000000-0005-0000-0000-00009A240000}"/>
    <cellStyle name="Normal 10 4 5 2 4" xfId="9529" xr:uid="{00000000-0005-0000-0000-00009B240000}"/>
    <cellStyle name="Normal 10 4 5 2 4 2" xfId="9530" xr:uid="{00000000-0005-0000-0000-00009C240000}"/>
    <cellStyle name="Normal 10 4 5 2 5" xfId="9531" xr:uid="{00000000-0005-0000-0000-00009D240000}"/>
    <cellStyle name="Normal 10 4 5 3" xfId="9532" xr:uid="{00000000-0005-0000-0000-00009E240000}"/>
    <cellStyle name="Normal 10 4 5 3 2" xfId="9533" xr:uid="{00000000-0005-0000-0000-00009F240000}"/>
    <cellStyle name="Normal 10 4 5 3 2 2" xfId="9534" xr:uid="{00000000-0005-0000-0000-0000A0240000}"/>
    <cellStyle name="Normal 10 4 5 3 2 2 2" xfId="9535" xr:uid="{00000000-0005-0000-0000-0000A1240000}"/>
    <cellStyle name="Normal 10 4 5 3 2 3" xfId="9536" xr:uid="{00000000-0005-0000-0000-0000A2240000}"/>
    <cellStyle name="Normal 10 4 5 3 3" xfId="9537" xr:uid="{00000000-0005-0000-0000-0000A3240000}"/>
    <cellStyle name="Normal 10 4 5 3 3 2" xfId="9538" xr:uid="{00000000-0005-0000-0000-0000A4240000}"/>
    <cellStyle name="Normal 10 4 5 3 4" xfId="9539" xr:uid="{00000000-0005-0000-0000-0000A5240000}"/>
    <cellStyle name="Normal 10 4 5 4" xfId="9540" xr:uid="{00000000-0005-0000-0000-0000A6240000}"/>
    <cellStyle name="Normal 10 4 5 4 2" xfId="9541" xr:uid="{00000000-0005-0000-0000-0000A7240000}"/>
    <cellStyle name="Normal 10 4 5 4 2 2" xfId="9542" xr:uid="{00000000-0005-0000-0000-0000A8240000}"/>
    <cellStyle name="Normal 10 4 5 4 3" xfId="9543" xr:uid="{00000000-0005-0000-0000-0000A9240000}"/>
    <cellStyle name="Normal 10 4 5 5" xfId="9544" xr:uid="{00000000-0005-0000-0000-0000AA240000}"/>
    <cellStyle name="Normal 10 4 5 5 2" xfId="9545" xr:uid="{00000000-0005-0000-0000-0000AB240000}"/>
    <cellStyle name="Normal 10 4 5 6" xfId="9546" xr:uid="{00000000-0005-0000-0000-0000AC240000}"/>
    <cellStyle name="Normal 10 4 6" xfId="9547" xr:uid="{00000000-0005-0000-0000-0000AD240000}"/>
    <cellStyle name="Normal 10 4 6 2" xfId="9548" xr:uid="{00000000-0005-0000-0000-0000AE240000}"/>
    <cellStyle name="Normal 10 4 6 2 2" xfId="9549" xr:uid="{00000000-0005-0000-0000-0000AF240000}"/>
    <cellStyle name="Normal 10 4 6 2 2 2" xfId="9550" xr:uid="{00000000-0005-0000-0000-0000B0240000}"/>
    <cellStyle name="Normal 10 4 6 2 2 2 2" xfId="9551" xr:uid="{00000000-0005-0000-0000-0000B1240000}"/>
    <cellStyle name="Normal 10 4 6 2 2 2 2 2" xfId="9552" xr:uid="{00000000-0005-0000-0000-0000B2240000}"/>
    <cellStyle name="Normal 10 4 6 2 2 2 3" xfId="9553" xr:uid="{00000000-0005-0000-0000-0000B3240000}"/>
    <cellStyle name="Normal 10 4 6 2 2 3" xfId="9554" xr:uid="{00000000-0005-0000-0000-0000B4240000}"/>
    <cellStyle name="Normal 10 4 6 2 2 3 2" xfId="9555" xr:uid="{00000000-0005-0000-0000-0000B5240000}"/>
    <cellStyle name="Normal 10 4 6 2 2 4" xfId="9556" xr:uid="{00000000-0005-0000-0000-0000B6240000}"/>
    <cellStyle name="Normal 10 4 6 2 3" xfId="9557" xr:uid="{00000000-0005-0000-0000-0000B7240000}"/>
    <cellStyle name="Normal 10 4 6 2 3 2" xfId="9558" xr:uid="{00000000-0005-0000-0000-0000B8240000}"/>
    <cellStyle name="Normal 10 4 6 2 3 2 2" xfId="9559" xr:uid="{00000000-0005-0000-0000-0000B9240000}"/>
    <cellStyle name="Normal 10 4 6 2 3 3" xfId="9560" xr:uid="{00000000-0005-0000-0000-0000BA240000}"/>
    <cellStyle name="Normal 10 4 6 2 4" xfId="9561" xr:uid="{00000000-0005-0000-0000-0000BB240000}"/>
    <cellStyle name="Normal 10 4 6 2 4 2" xfId="9562" xr:uid="{00000000-0005-0000-0000-0000BC240000}"/>
    <cellStyle name="Normal 10 4 6 2 5" xfId="9563" xr:uid="{00000000-0005-0000-0000-0000BD240000}"/>
    <cellStyle name="Normal 10 4 6 3" xfId="9564" xr:uid="{00000000-0005-0000-0000-0000BE240000}"/>
    <cellStyle name="Normal 10 4 6 3 2" xfId="9565" xr:uid="{00000000-0005-0000-0000-0000BF240000}"/>
    <cellStyle name="Normal 10 4 6 3 2 2" xfId="9566" xr:uid="{00000000-0005-0000-0000-0000C0240000}"/>
    <cellStyle name="Normal 10 4 6 3 2 2 2" xfId="9567" xr:uid="{00000000-0005-0000-0000-0000C1240000}"/>
    <cellStyle name="Normal 10 4 6 3 2 3" xfId="9568" xr:uid="{00000000-0005-0000-0000-0000C2240000}"/>
    <cellStyle name="Normal 10 4 6 3 3" xfId="9569" xr:uid="{00000000-0005-0000-0000-0000C3240000}"/>
    <cellStyle name="Normal 10 4 6 3 3 2" xfId="9570" xr:uid="{00000000-0005-0000-0000-0000C4240000}"/>
    <cellStyle name="Normal 10 4 6 3 4" xfId="9571" xr:uid="{00000000-0005-0000-0000-0000C5240000}"/>
    <cellStyle name="Normal 10 4 6 4" xfId="9572" xr:uid="{00000000-0005-0000-0000-0000C6240000}"/>
    <cellStyle name="Normal 10 4 6 4 2" xfId="9573" xr:uid="{00000000-0005-0000-0000-0000C7240000}"/>
    <cellStyle name="Normal 10 4 6 4 2 2" xfId="9574" xr:uid="{00000000-0005-0000-0000-0000C8240000}"/>
    <cellStyle name="Normal 10 4 6 4 3" xfId="9575" xr:uid="{00000000-0005-0000-0000-0000C9240000}"/>
    <cellStyle name="Normal 10 4 6 5" xfId="9576" xr:uid="{00000000-0005-0000-0000-0000CA240000}"/>
    <cellStyle name="Normal 10 4 6 5 2" xfId="9577" xr:uid="{00000000-0005-0000-0000-0000CB240000}"/>
    <cellStyle name="Normal 10 4 6 6" xfId="9578" xr:uid="{00000000-0005-0000-0000-0000CC240000}"/>
    <cellStyle name="Normal 10 4 7" xfId="9579" xr:uid="{00000000-0005-0000-0000-0000CD240000}"/>
    <cellStyle name="Normal 10 4 7 2" xfId="9580" xr:uid="{00000000-0005-0000-0000-0000CE240000}"/>
    <cellStyle name="Normal 10 4 7 2 2" xfId="9581" xr:uid="{00000000-0005-0000-0000-0000CF240000}"/>
    <cellStyle name="Normal 10 4 7 2 2 2" xfId="9582" xr:uid="{00000000-0005-0000-0000-0000D0240000}"/>
    <cellStyle name="Normal 10 4 7 2 2 2 2" xfId="9583" xr:uid="{00000000-0005-0000-0000-0000D1240000}"/>
    <cellStyle name="Normal 10 4 7 2 2 2 2 2" xfId="9584" xr:uid="{00000000-0005-0000-0000-0000D2240000}"/>
    <cellStyle name="Normal 10 4 7 2 2 2 3" xfId="9585" xr:uid="{00000000-0005-0000-0000-0000D3240000}"/>
    <cellStyle name="Normal 10 4 7 2 2 3" xfId="9586" xr:uid="{00000000-0005-0000-0000-0000D4240000}"/>
    <cellStyle name="Normal 10 4 7 2 2 3 2" xfId="9587" xr:uid="{00000000-0005-0000-0000-0000D5240000}"/>
    <cellStyle name="Normal 10 4 7 2 2 4" xfId="9588" xr:uid="{00000000-0005-0000-0000-0000D6240000}"/>
    <cellStyle name="Normal 10 4 7 2 3" xfId="9589" xr:uid="{00000000-0005-0000-0000-0000D7240000}"/>
    <cellStyle name="Normal 10 4 7 2 3 2" xfId="9590" xr:uid="{00000000-0005-0000-0000-0000D8240000}"/>
    <cellStyle name="Normal 10 4 7 2 3 2 2" xfId="9591" xr:uid="{00000000-0005-0000-0000-0000D9240000}"/>
    <cellStyle name="Normal 10 4 7 2 3 3" xfId="9592" xr:uid="{00000000-0005-0000-0000-0000DA240000}"/>
    <cellStyle name="Normal 10 4 7 2 4" xfId="9593" xr:uid="{00000000-0005-0000-0000-0000DB240000}"/>
    <cellStyle name="Normal 10 4 7 2 4 2" xfId="9594" xr:uid="{00000000-0005-0000-0000-0000DC240000}"/>
    <cellStyle name="Normal 10 4 7 2 5" xfId="9595" xr:uid="{00000000-0005-0000-0000-0000DD240000}"/>
    <cellStyle name="Normal 10 4 7 3" xfId="9596" xr:uid="{00000000-0005-0000-0000-0000DE240000}"/>
    <cellStyle name="Normal 10 4 7 3 2" xfId="9597" xr:uid="{00000000-0005-0000-0000-0000DF240000}"/>
    <cellStyle name="Normal 10 4 7 3 2 2" xfId="9598" xr:uid="{00000000-0005-0000-0000-0000E0240000}"/>
    <cellStyle name="Normal 10 4 7 3 2 2 2" xfId="9599" xr:uid="{00000000-0005-0000-0000-0000E1240000}"/>
    <cellStyle name="Normal 10 4 7 3 2 3" xfId="9600" xr:uid="{00000000-0005-0000-0000-0000E2240000}"/>
    <cellStyle name="Normal 10 4 7 3 3" xfId="9601" xr:uid="{00000000-0005-0000-0000-0000E3240000}"/>
    <cellStyle name="Normal 10 4 7 3 3 2" xfId="9602" xr:uid="{00000000-0005-0000-0000-0000E4240000}"/>
    <cellStyle name="Normal 10 4 7 3 4" xfId="9603" xr:uid="{00000000-0005-0000-0000-0000E5240000}"/>
    <cellStyle name="Normal 10 4 7 4" xfId="9604" xr:uid="{00000000-0005-0000-0000-0000E6240000}"/>
    <cellStyle name="Normal 10 4 7 4 2" xfId="9605" xr:uid="{00000000-0005-0000-0000-0000E7240000}"/>
    <cellStyle name="Normal 10 4 7 4 2 2" xfId="9606" xr:uid="{00000000-0005-0000-0000-0000E8240000}"/>
    <cellStyle name="Normal 10 4 7 4 3" xfId="9607" xr:uid="{00000000-0005-0000-0000-0000E9240000}"/>
    <cellStyle name="Normal 10 4 7 5" xfId="9608" xr:uid="{00000000-0005-0000-0000-0000EA240000}"/>
    <cellStyle name="Normal 10 4 7 5 2" xfId="9609" xr:uid="{00000000-0005-0000-0000-0000EB240000}"/>
    <cellStyle name="Normal 10 4 7 6" xfId="9610" xr:uid="{00000000-0005-0000-0000-0000EC240000}"/>
    <cellStyle name="Normal 10 4 8" xfId="9611" xr:uid="{00000000-0005-0000-0000-0000ED240000}"/>
    <cellStyle name="Normal 10 4 8 2" xfId="9612" xr:uid="{00000000-0005-0000-0000-0000EE240000}"/>
    <cellStyle name="Normal 10 4 8 2 2" xfId="9613" xr:uid="{00000000-0005-0000-0000-0000EF240000}"/>
    <cellStyle name="Normal 10 4 8 2 2 2" xfId="9614" xr:uid="{00000000-0005-0000-0000-0000F0240000}"/>
    <cellStyle name="Normal 10 4 8 2 2 2 2" xfId="9615" xr:uid="{00000000-0005-0000-0000-0000F1240000}"/>
    <cellStyle name="Normal 10 4 8 2 2 3" xfId="9616" xr:uid="{00000000-0005-0000-0000-0000F2240000}"/>
    <cellStyle name="Normal 10 4 8 2 3" xfId="9617" xr:uid="{00000000-0005-0000-0000-0000F3240000}"/>
    <cellStyle name="Normal 10 4 8 2 3 2" xfId="9618" xr:uid="{00000000-0005-0000-0000-0000F4240000}"/>
    <cellStyle name="Normal 10 4 8 2 4" xfId="9619" xr:uid="{00000000-0005-0000-0000-0000F5240000}"/>
    <cellStyle name="Normal 10 4 8 3" xfId="9620" xr:uid="{00000000-0005-0000-0000-0000F6240000}"/>
    <cellStyle name="Normal 10 4 8 3 2" xfId="9621" xr:uid="{00000000-0005-0000-0000-0000F7240000}"/>
    <cellStyle name="Normal 10 4 8 3 2 2" xfId="9622" xr:uid="{00000000-0005-0000-0000-0000F8240000}"/>
    <cellStyle name="Normal 10 4 8 3 3" xfId="9623" xr:uid="{00000000-0005-0000-0000-0000F9240000}"/>
    <cellStyle name="Normal 10 4 8 4" xfId="9624" xr:uid="{00000000-0005-0000-0000-0000FA240000}"/>
    <cellStyle name="Normal 10 4 8 4 2" xfId="9625" xr:uid="{00000000-0005-0000-0000-0000FB240000}"/>
    <cellStyle name="Normal 10 4 8 5" xfId="9626" xr:uid="{00000000-0005-0000-0000-0000FC240000}"/>
    <cellStyle name="Normal 10 4 9" xfId="9627" xr:uid="{00000000-0005-0000-0000-0000FD240000}"/>
    <cellStyle name="Normal 10 4 9 2" xfId="9628" xr:uid="{00000000-0005-0000-0000-0000FE240000}"/>
    <cellStyle name="Normal 10 4 9 2 2" xfId="9629" xr:uid="{00000000-0005-0000-0000-0000FF240000}"/>
    <cellStyle name="Normal 10 4 9 2 2 2" xfId="9630" xr:uid="{00000000-0005-0000-0000-000000250000}"/>
    <cellStyle name="Normal 10 4 9 2 2 2 2" xfId="9631" xr:uid="{00000000-0005-0000-0000-000001250000}"/>
    <cellStyle name="Normal 10 4 9 2 2 3" xfId="9632" xr:uid="{00000000-0005-0000-0000-000002250000}"/>
    <cellStyle name="Normal 10 4 9 2 3" xfId="9633" xr:uid="{00000000-0005-0000-0000-000003250000}"/>
    <cellStyle name="Normal 10 4 9 2 3 2" xfId="9634" xr:uid="{00000000-0005-0000-0000-000004250000}"/>
    <cellStyle name="Normal 10 4 9 2 4" xfId="9635" xr:uid="{00000000-0005-0000-0000-000005250000}"/>
    <cellStyle name="Normal 10 4 9 3" xfId="9636" xr:uid="{00000000-0005-0000-0000-000006250000}"/>
    <cellStyle name="Normal 10 4 9 3 2" xfId="9637" xr:uid="{00000000-0005-0000-0000-000007250000}"/>
    <cellStyle name="Normal 10 4 9 3 2 2" xfId="9638" xr:uid="{00000000-0005-0000-0000-000008250000}"/>
    <cellStyle name="Normal 10 4 9 3 3" xfId="9639" xr:uid="{00000000-0005-0000-0000-000009250000}"/>
    <cellStyle name="Normal 10 4 9 4" xfId="9640" xr:uid="{00000000-0005-0000-0000-00000A250000}"/>
    <cellStyle name="Normal 10 4 9 4 2" xfId="9641" xr:uid="{00000000-0005-0000-0000-00000B250000}"/>
    <cellStyle name="Normal 10 4 9 5" xfId="9642" xr:uid="{00000000-0005-0000-0000-00000C250000}"/>
    <cellStyle name="Normal 10 5" xfId="2025" xr:uid="{00000000-0005-0000-0000-00000D250000}"/>
    <cellStyle name="Normal 10 5 10" xfId="9643" xr:uid="{00000000-0005-0000-0000-00000E250000}"/>
    <cellStyle name="Normal 10 5 2" xfId="2038" xr:uid="{00000000-0005-0000-0000-00000F250000}"/>
    <cellStyle name="Normal 10 5 2 10" xfId="55909" xr:uid="{00000000-0005-0000-0000-000010250000}"/>
    <cellStyle name="Normal 10 5 2 10 2" xfId="55918" xr:uid="{00000000-0005-0000-0000-000011250000}"/>
    <cellStyle name="Normal 10 5 2 10 2 2" xfId="55932" xr:uid="{00000000-0005-0000-0000-000012250000}"/>
    <cellStyle name="Normal 10 5 2 10 2 2 2" xfId="55967" xr:uid="{00000000-0005-0000-0000-000013250000}"/>
    <cellStyle name="Normal 10 5 2 10 2 2 2 2" xfId="56031" xr:uid="{2F099A08-D072-4DA5-9724-A9867F29F5D3}"/>
    <cellStyle name="Normal 10 5 2 10 2 2 2 2 2" xfId="56058" xr:uid="{525153DE-F1B4-4B60-88B5-A21F20C82D82}"/>
    <cellStyle name="Normal 10 5 2 10 2 2 2 2 2 2" xfId="56118" xr:uid="{0A3832BE-2DDA-4D85-95E6-0092F318CD5C}"/>
    <cellStyle name="Normal 10 5 2 10 2 2 2 2 3" xfId="56084" xr:uid="{34621B38-4481-4354-93F8-A43C1A7A5000}"/>
    <cellStyle name="Normal 10 5 2 10 2 2 2 2 3 2" xfId="56099" xr:uid="{537B3A68-D0B5-4791-82B7-63DDD86C3E67}"/>
    <cellStyle name="Normal 10 5 2 10 2 2 2 3" xfId="56053" xr:uid="{7D0826B3-561B-4D5C-9637-3EE8ECB0BD66}"/>
    <cellStyle name="Normal 10 5 2 10 2 2 2 3 2" xfId="56068" xr:uid="{5E300C9A-E865-400C-9BDB-DDC065AC39FF}"/>
    <cellStyle name="Normal 10 5 2 10 2 2 2 3 2 2" xfId="56103" xr:uid="{73E93964-5890-4591-9796-DAD5F31DF402}"/>
    <cellStyle name="Normal 10 5 2 10 2 2 2 3 2 3" xfId="56128" xr:uid="{52804970-ADB5-4A4A-B663-247F15CAD8E7}"/>
    <cellStyle name="Normal 10 5 2 10 2 2 2 3 2 4" xfId="56167" xr:uid="{110FAECB-1E74-4239-90AB-2D3B9C412AEF}"/>
    <cellStyle name="Normal 10 5 2 10 2 2 2 3 2 4 2" xfId="56175" xr:uid="{74F55EEA-113C-4AB4-9D9F-651D37405B8A}"/>
    <cellStyle name="Normal 10 5 2 2" xfId="9645" xr:uid="{00000000-0005-0000-0000-000014250000}"/>
    <cellStyle name="Normal 10 5 2 2 2" xfId="9646" xr:uid="{00000000-0005-0000-0000-000015250000}"/>
    <cellStyle name="Normal 10 5 2 2 2 2" xfId="9647" xr:uid="{00000000-0005-0000-0000-000016250000}"/>
    <cellStyle name="Normal 10 5 2 2 2 2 2" xfId="9648" xr:uid="{00000000-0005-0000-0000-000017250000}"/>
    <cellStyle name="Normal 10 5 2 2 2 2 2 2" xfId="9649" xr:uid="{00000000-0005-0000-0000-000018250000}"/>
    <cellStyle name="Normal 10 5 2 2 2 2 2 2 2" xfId="9650" xr:uid="{00000000-0005-0000-0000-000019250000}"/>
    <cellStyle name="Normal 10 5 2 2 2 2 2 3" xfId="9651" xr:uid="{00000000-0005-0000-0000-00001A250000}"/>
    <cellStyle name="Normal 10 5 2 2 2 2 3" xfId="9652" xr:uid="{00000000-0005-0000-0000-00001B250000}"/>
    <cellStyle name="Normal 10 5 2 2 2 2 3 2" xfId="9653" xr:uid="{00000000-0005-0000-0000-00001C250000}"/>
    <cellStyle name="Normal 10 5 2 2 2 2 4" xfId="9654" xr:uid="{00000000-0005-0000-0000-00001D250000}"/>
    <cellStyle name="Normal 10 5 2 2 2 3" xfId="9655" xr:uid="{00000000-0005-0000-0000-00001E250000}"/>
    <cellStyle name="Normal 10 5 2 2 2 3 2" xfId="9656" xr:uid="{00000000-0005-0000-0000-00001F250000}"/>
    <cellStyle name="Normal 10 5 2 2 2 3 2 2" xfId="9657" xr:uid="{00000000-0005-0000-0000-000020250000}"/>
    <cellStyle name="Normal 10 5 2 2 2 3 3" xfId="9658" xr:uid="{00000000-0005-0000-0000-000021250000}"/>
    <cellStyle name="Normal 10 5 2 2 2 4" xfId="9659" xr:uid="{00000000-0005-0000-0000-000022250000}"/>
    <cellStyle name="Normal 10 5 2 2 2 4 2" xfId="9660" xr:uid="{00000000-0005-0000-0000-000023250000}"/>
    <cellStyle name="Normal 10 5 2 2 2 5" xfId="9661" xr:uid="{00000000-0005-0000-0000-000024250000}"/>
    <cellStyle name="Normal 10 5 2 2 3" xfId="9662" xr:uid="{00000000-0005-0000-0000-000025250000}"/>
    <cellStyle name="Normal 10 5 2 2 3 2" xfId="9663" xr:uid="{00000000-0005-0000-0000-000026250000}"/>
    <cellStyle name="Normal 10 5 2 2 3 2 2" xfId="9664" xr:uid="{00000000-0005-0000-0000-000027250000}"/>
    <cellStyle name="Normal 10 5 2 2 3 2 2 2" xfId="9665" xr:uid="{00000000-0005-0000-0000-000028250000}"/>
    <cellStyle name="Normal 10 5 2 2 3 2 3" xfId="9666" xr:uid="{00000000-0005-0000-0000-000029250000}"/>
    <cellStyle name="Normal 10 5 2 2 3 3" xfId="9667" xr:uid="{00000000-0005-0000-0000-00002A250000}"/>
    <cellStyle name="Normal 10 5 2 2 3 3 2" xfId="9668" xr:uid="{00000000-0005-0000-0000-00002B250000}"/>
    <cellStyle name="Normal 10 5 2 2 3 4" xfId="9669" xr:uid="{00000000-0005-0000-0000-00002C250000}"/>
    <cellStyle name="Normal 10 5 2 2 4" xfId="9670" xr:uid="{00000000-0005-0000-0000-00002D250000}"/>
    <cellStyle name="Normal 10 5 2 2 4 2" xfId="9671" xr:uid="{00000000-0005-0000-0000-00002E250000}"/>
    <cellStyle name="Normal 10 5 2 2 4 2 2" xfId="9672" xr:uid="{00000000-0005-0000-0000-00002F250000}"/>
    <cellStyle name="Normal 10 5 2 2 4 3" xfId="9673" xr:uid="{00000000-0005-0000-0000-000030250000}"/>
    <cellStyle name="Normal 10 5 2 2 5" xfId="9674" xr:uid="{00000000-0005-0000-0000-000031250000}"/>
    <cellStyle name="Normal 10 5 2 2 5 2" xfId="9675" xr:uid="{00000000-0005-0000-0000-000032250000}"/>
    <cellStyle name="Normal 10 5 2 2 6" xfId="9676" xr:uid="{00000000-0005-0000-0000-000033250000}"/>
    <cellStyle name="Normal 10 5 2 3" xfId="9677" xr:uid="{00000000-0005-0000-0000-000034250000}"/>
    <cellStyle name="Normal 10 5 2 3 2" xfId="9678" xr:uid="{00000000-0005-0000-0000-000035250000}"/>
    <cellStyle name="Normal 10 5 2 3 2 2" xfId="9679" xr:uid="{00000000-0005-0000-0000-000036250000}"/>
    <cellStyle name="Normal 10 5 2 3 2 2 2" xfId="9680" xr:uid="{00000000-0005-0000-0000-000037250000}"/>
    <cellStyle name="Normal 10 5 2 3 2 2 2 2" xfId="9681" xr:uid="{00000000-0005-0000-0000-000038250000}"/>
    <cellStyle name="Normal 10 5 2 3 2 2 2 2 2" xfId="9682" xr:uid="{00000000-0005-0000-0000-000039250000}"/>
    <cellStyle name="Normal 10 5 2 3 2 2 2 3" xfId="9683" xr:uid="{00000000-0005-0000-0000-00003A250000}"/>
    <cellStyle name="Normal 10 5 2 3 2 2 3" xfId="9684" xr:uid="{00000000-0005-0000-0000-00003B250000}"/>
    <cellStyle name="Normal 10 5 2 3 2 2 3 2" xfId="9685" xr:uid="{00000000-0005-0000-0000-00003C250000}"/>
    <cellStyle name="Normal 10 5 2 3 2 2 4" xfId="9686" xr:uid="{00000000-0005-0000-0000-00003D250000}"/>
    <cellStyle name="Normal 10 5 2 3 2 3" xfId="9687" xr:uid="{00000000-0005-0000-0000-00003E250000}"/>
    <cellStyle name="Normal 10 5 2 3 2 3 2" xfId="9688" xr:uid="{00000000-0005-0000-0000-00003F250000}"/>
    <cellStyle name="Normal 10 5 2 3 2 3 2 2" xfId="9689" xr:uid="{00000000-0005-0000-0000-000040250000}"/>
    <cellStyle name="Normal 10 5 2 3 2 3 3" xfId="9690" xr:uid="{00000000-0005-0000-0000-000041250000}"/>
    <cellStyle name="Normal 10 5 2 3 2 4" xfId="9691" xr:uid="{00000000-0005-0000-0000-000042250000}"/>
    <cellStyle name="Normal 10 5 2 3 2 4 2" xfId="9692" xr:uid="{00000000-0005-0000-0000-000043250000}"/>
    <cellStyle name="Normal 10 5 2 3 2 5" xfId="9693" xr:uid="{00000000-0005-0000-0000-000044250000}"/>
    <cellStyle name="Normal 10 5 2 3 3" xfId="9694" xr:uid="{00000000-0005-0000-0000-000045250000}"/>
    <cellStyle name="Normal 10 5 2 3 3 2" xfId="9695" xr:uid="{00000000-0005-0000-0000-000046250000}"/>
    <cellStyle name="Normal 10 5 2 3 3 2 2" xfId="9696" xr:uid="{00000000-0005-0000-0000-000047250000}"/>
    <cellStyle name="Normal 10 5 2 3 3 2 2 2" xfId="9697" xr:uid="{00000000-0005-0000-0000-000048250000}"/>
    <cellStyle name="Normal 10 5 2 3 3 2 3" xfId="9698" xr:uid="{00000000-0005-0000-0000-000049250000}"/>
    <cellStyle name="Normal 10 5 2 3 3 3" xfId="9699" xr:uid="{00000000-0005-0000-0000-00004A250000}"/>
    <cellStyle name="Normal 10 5 2 3 3 3 2" xfId="9700" xr:uid="{00000000-0005-0000-0000-00004B250000}"/>
    <cellStyle name="Normal 10 5 2 3 3 4" xfId="9701" xr:uid="{00000000-0005-0000-0000-00004C250000}"/>
    <cellStyle name="Normal 10 5 2 3 4" xfId="9702" xr:uid="{00000000-0005-0000-0000-00004D250000}"/>
    <cellStyle name="Normal 10 5 2 3 4 2" xfId="9703" xr:uid="{00000000-0005-0000-0000-00004E250000}"/>
    <cellStyle name="Normal 10 5 2 3 4 2 2" xfId="9704" xr:uid="{00000000-0005-0000-0000-00004F250000}"/>
    <cellStyle name="Normal 10 5 2 3 4 3" xfId="9705" xr:uid="{00000000-0005-0000-0000-000050250000}"/>
    <cellStyle name="Normal 10 5 2 3 5" xfId="9706" xr:uid="{00000000-0005-0000-0000-000051250000}"/>
    <cellStyle name="Normal 10 5 2 3 5 2" xfId="9707" xr:uid="{00000000-0005-0000-0000-000052250000}"/>
    <cellStyle name="Normal 10 5 2 3 6" xfId="9708" xr:uid="{00000000-0005-0000-0000-000053250000}"/>
    <cellStyle name="Normal 10 5 2 4" xfId="9709" xr:uid="{00000000-0005-0000-0000-000054250000}"/>
    <cellStyle name="Normal 10 5 2 4 2" xfId="9710" xr:uid="{00000000-0005-0000-0000-000055250000}"/>
    <cellStyle name="Normal 10 5 2 4 2 2" xfId="9711" xr:uid="{00000000-0005-0000-0000-000056250000}"/>
    <cellStyle name="Normal 10 5 2 4 2 2 2" xfId="9712" xr:uid="{00000000-0005-0000-0000-000057250000}"/>
    <cellStyle name="Normal 10 5 2 4 2 2 2 2" xfId="9713" xr:uid="{00000000-0005-0000-0000-000058250000}"/>
    <cellStyle name="Normal 10 5 2 4 2 2 3" xfId="9714" xr:uid="{00000000-0005-0000-0000-000059250000}"/>
    <cellStyle name="Normal 10 5 2 4 2 3" xfId="9715" xr:uid="{00000000-0005-0000-0000-00005A250000}"/>
    <cellStyle name="Normal 10 5 2 4 2 3 2" xfId="9716" xr:uid="{00000000-0005-0000-0000-00005B250000}"/>
    <cellStyle name="Normal 10 5 2 4 2 4" xfId="9717" xr:uid="{00000000-0005-0000-0000-00005C250000}"/>
    <cellStyle name="Normal 10 5 2 4 3" xfId="9718" xr:uid="{00000000-0005-0000-0000-00005D250000}"/>
    <cellStyle name="Normal 10 5 2 4 3 2" xfId="9719" xr:uid="{00000000-0005-0000-0000-00005E250000}"/>
    <cellStyle name="Normal 10 5 2 4 3 2 2" xfId="9720" xr:uid="{00000000-0005-0000-0000-00005F250000}"/>
    <cellStyle name="Normal 10 5 2 4 3 3" xfId="9721" xr:uid="{00000000-0005-0000-0000-000060250000}"/>
    <cellStyle name="Normal 10 5 2 4 4" xfId="9722" xr:uid="{00000000-0005-0000-0000-000061250000}"/>
    <cellStyle name="Normal 10 5 2 4 4 2" xfId="9723" xr:uid="{00000000-0005-0000-0000-000062250000}"/>
    <cellStyle name="Normal 10 5 2 4 5" xfId="9724" xr:uid="{00000000-0005-0000-0000-000063250000}"/>
    <cellStyle name="Normal 10 5 2 5" xfId="9725" xr:uid="{00000000-0005-0000-0000-000064250000}"/>
    <cellStyle name="Normal 10 5 2 5 2" xfId="9726" xr:uid="{00000000-0005-0000-0000-000065250000}"/>
    <cellStyle name="Normal 10 5 2 5 2 2" xfId="9727" xr:uid="{00000000-0005-0000-0000-000066250000}"/>
    <cellStyle name="Normal 10 5 2 5 2 2 2" xfId="9728" xr:uid="{00000000-0005-0000-0000-000067250000}"/>
    <cellStyle name="Normal 10 5 2 5 2 3" xfId="9729" xr:uid="{00000000-0005-0000-0000-000068250000}"/>
    <cellStyle name="Normal 10 5 2 5 3" xfId="9730" xr:uid="{00000000-0005-0000-0000-000069250000}"/>
    <cellStyle name="Normal 10 5 2 5 3 2" xfId="9731" xr:uid="{00000000-0005-0000-0000-00006A250000}"/>
    <cellStyle name="Normal 10 5 2 5 4" xfId="9732" xr:uid="{00000000-0005-0000-0000-00006B250000}"/>
    <cellStyle name="Normal 10 5 2 6" xfId="9733" xr:uid="{00000000-0005-0000-0000-00006C250000}"/>
    <cellStyle name="Normal 10 5 2 6 2" xfId="9734" xr:uid="{00000000-0005-0000-0000-00006D250000}"/>
    <cellStyle name="Normal 10 5 2 6 2 2" xfId="9735" xr:uid="{00000000-0005-0000-0000-00006E250000}"/>
    <cellStyle name="Normal 10 5 2 6 3" xfId="9736" xr:uid="{00000000-0005-0000-0000-00006F250000}"/>
    <cellStyle name="Normal 10 5 2 7" xfId="9737" xr:uid="{00000000-0005-0000-0000-000070250000}"/>
    <cellStyle name="Normal 10 5 2 7 2" xfId="9738" xr:uid="{00000000-0005-0000-0000-000071250000}"/>
    <cellStyle name="Normal 10 5 2 8" xfId="9739" xr:uid="{00000000-0005-0000-0000-000072250000}"/>
    <cellStyle name="Normal 10 5 2 9" xfId="9644" xr:uid="{00000000-0005-0000-0000-000073250000}"/>
    <cellStyle name="Normal 10 5 3" xfId="2042" xr:uid="{00000000-0005-0000-0000-000074250000}"/>
    <cellStyle name="Normal 10 5 3 2" xfId="9741" xr:uid="{00000000-0005-0000-0000-000075250000}"/>
    <cellStyle name="Normal 10 5 3 2 2" xfId="9742" xr:uid="{00000000-0005-0000-0000-000076250000}"/>
    <cellStyle name="Normal 10 5 3 2 2 2" xfId="9743" xr:uid="{00000000-0005-0000-0000-000077250000}"/>
    <cellStyle name="Normal 10 5 3 2 2 2 2" xfId="9744" xr:uid="{00000000-0005-0000-0000-000078250000}"/>
    <cellStyle name="Normal 10 5 3 2 2 2 2 2" xfId="9745" xr:uid="{00000000-0005-0000-0000-000079250000}"/>
    <cellStyle name="Normal 10 5 3 2 2 2 3" xfId="9746" xr:uid="{00000000-0005-0000-0000-00007A250000}"/>
    <cellStyle name="Normal 10 5 3 2 2 3" xfId="9747" xr:uid="{00000000-0005-0000-0000-00007B250000}"/>
    <cellStyle name="Normal 10 5 3 2 2 3 2" xfId="9748" xr:uid="{00000000-0005-0000-0000-00007C250000}"/>
    <cellStyle name="Normal 10 5 3 2 2 4" xfId="9749" xr:uid="{00000000-0005-0000-0000-00007D250000}"/>
    <cellStyle name="Normal 10 5 3 2 3" xfId="9750" xr:uid="{00000000-0005-0000-0000-00007E250000}"/>
    <cellStyle name="Normal 10 5 3 2 3 2" xfId="9751" xr:uid="{00000000-0005-0000-0000-00007F250000}"/>
    <cellStyle name="Normal 10 5 3 2 3 2 2" xfId="9752" xr:uid="{00000000-0005-0000-0000-000080250000}"/>
    <cellStyle name="Normal 10 5 3 2 3 3" xfId="9753" xr:uid="{00000000-0005-0000-0000-000081250000}"/>
    <cellStyle name="Normal 10 5 3 2 4" xfId="9754" xr:uid="{00000000-0005-0000-0000-000082250000}"/>
    <cellStyle name="Normal 10 5 3 2 4 2" xfId="9755" xr:uid="{00000000-0005-0000-0000-000083250000}"/>
    <cellStyle name="Normal 10 5 3 2 5" xfId="9756" xr:uid="{00000000-0005-0000-0000-000084250000}"/>
    <cellStyle name="Normal 10 5 3 3" xfId="9757" xr:uid="{00000000-0005-0000-0000-000085250000}"/>
    <cellStyle name="Normal 10 5 3 3 2" xfId="9758" xr:uid="{00000000-0005-0000-0000-000086250000}"/>
    <cellStyle name="Normal 10 5 3 3 2 2" xfId="9759" xr:uid="{00000000-0005-0000-0000-000087250000}"/>
    <cellStyle name="Normal 10 5 3 3 2 2 2" xfId="9760" xr:uid="{00000000-0005-0000-0000-000088250000}"/>
    <cellStyle name="Normal 10 5 3 3 2 3" xfId="9761" xr:uid="{00000000-0005-0000-0000-000089250000}"/>
    <cellStyle name="Normal 10 5 3 3 3" xfId="9762" xr:uid="{00000000-0005-0000-0000-00008A250000}"/>
    <cellStyle name="Normal 10 5 3 3 3 2" xfId="9763" xr:uid="{00000000-0005-0000-0000-00008B250000}"/>
    <cellStyle name="Normal 10 5 3 3 4" xfId="9764" xr:uid="{00000000-0005-0000-0000-00008C250000}"/>
    <cellStyle name="Normal 10 5 3 4" xfId="9765" xr:uid="{00000000-0005-0000-0000-00008D250000}"/>
    <cellStyle name="Normal 10 5 3 4 2" xfId="9766" xr:uid="{00000000-0005-0000-0000-00008E250000}"/>
    <cellStyle name="Normal 10 5 3 4 2 2" xfId="9767" xr:uid="{00000000-0005-0000-0000-00008F250000}"/>
    <cellStyle name="Normal 10 5 3 4 3" xfId="9768" xr:uid="{00000000-0005-0000-0000-000090250000}"/>
    <cellStyle name="Normal 10 5 3 5" xfId="9769" xr:uid="{00000000-0005-0000-0000-000091250000}"/>
    <cellStyle name="Normal 10 5 3 5 2" xfId="9770" xr:uid="{00000000-0005-0000-0000-000092250000}"/>
    <cellStyle name="Normal 10 5 3 6" xfId="9771" xr:uid="{00000000-0005-0000-0000-000093250000}"/>
    <cellStyle name="Normal 10 5 3 7" xfId="9740" xr:uid="{00000000-0005-0000-0000-000094250000}"/>
    <cellStyle name="Normal 10 5 3 8" xfId="55910" xr:uid="{00000000-0005-0000-0000-000095250000}"/>
    <cellStyle name="Normal 10 5 3 8 2" xfId="55923" xr:uid="{00000000-0005-0000-0000-000096250000}"/>
    <cellStyle name="Normal 10 5 3 9" xfId="55922" xr:uid="{00000000-0005-0000-0000-000097250000}"/>
    <cellStyle name="Normal 10 5 3 9 2" xfId="55939" xr:uid="{00000000-0005-0000-0000-000098250000}"/>
    <cellStyle name="Normal 10 5 3 9 2 2" xfId="55973" xr:uid="{00000000-0005-0000-0000-000099250000}"/>
    <cellStyle name="Normal 10 5 3 9 2 2 2" xfId="55984" xr:uid="{00000000-0005-0000-0000-00009A250000}"/>
    <cellStyle name="Normal 10 5 3 9 2 2 2 2" xfId="56008" xr:uid="{00000000-0005-0000-0000-00009B250000}"/>
    <cellStyle name="Normal 10 5 3 9 2 2 2 2 2" xfId="56026" xr:uid="{46A2D466-A15D-4F01-8994-E3E7C476CBFC}"/>
    <cellStyle name="Normal 10 5 3 9 2 2 2 2 2 2" xfId="56066" xr:uid="{83254B42-0C37-4E59-BF8C-FF667DCCFC93}"/>
    <cellStyle name="Normal 10 5 3 9 2 2 2 2 2 2 2" xfId="56107" xr:uid="{4101870C-3ED3-4FA0-A45A-AEAA72C076A5}"/>
    <cellStyle name="Normal 10 5 3 9 2 2 2 2 2 2 2 2" xfId="56168" xr:uid="{AE498E9A-86E1-47D6-9B36-A80E16F13A2A}"/>
    <cellStyle name="Normal 10 5 3 9 2 2 2 2 2 2 2 2 2" xfId="56176" xr:uid="{74480AB0-6A99-486C-BC9E-C28A8F044828}"/>
    <cellStyle name="Normal 10 5 4" xfId="9772" xr:uid="{00000000-0005-0000-0000-00009C250000}"/>
    <cellStyle name="Normal 10 5 4 2" xfId="9773" xr:uid="{00000000-0005-0000-0000-00009D250000}"/>
    <cellStyle name="Normal 10 5 4 2 2" xfId="9774" xr:uid="{00000000-0005-0000-0000-00009E250000}"/>
    <cellStyle name="Normal 10 5 4 2 2 2" xfId="9775" xr:uid="{00000000-0005-0000-0000-00009F250000}"/>
    <cellStyle name="Normal 10 5 4 2 2 2 2" xfId="9776" xr:uid="{00000000-0005-0000-0000-0000A0250000}"/>
    <cellStyle name="Normal 10 5 4 2 2 2 2 2" xfId="9777" xr:uid="{00000000-0005-0000-0000-0000A1250000}"/>
    <cellStyle name="Normal 10 5 4 2 2 2 3" xfId="9778" xr:uid="{00000000-0005-0000-0000-0000A2250000}"/>
    <cellStyle name="Normal 10 5 4 2 2 3" xfId="9779" xr:uid="{00000000-0005-0000-0000-0000A3250000}"/>
    <cellStyle name="Normal 10 5 4 2 2 3 2" xfId="9780" xr:uid="{00000000-0005-0000-0000-0000A4250000}"/>
    <cellStyle name="Normal 10 5 4 2 2 4" xfId="9781" xr:uid="{00000000-0005-0000-0000-0000A5250000}"/>
    <cellStyle name="Normal 10 5 4 2 3" xfId="9782" xr:uid="{00000000-0005-0000-0000-0000A6250000}"/>
    <cellStyle name="Normal 10 5 4 2 3 2" xfId="9783" xr:uid="{00000000-0005-0000-0000-0000A7250000}"/>
    <cellStyle name="Normal 10 5 4 2 3 2 2" xfId="9784" xr:uid="{00000000-0005-0000-0000-0000A8250000}"/>
    <cellStyle name="Normal 10 5 4 2 3 3" xfId="9785" xr:uid="{00000000-0005-0000-0000-0000A9250000}"/>
    <cellStyle name="Normal 10 5 4 2 4" xfId="9786" xr:uid="{00000000-0005-0000-0000-0000AA250000}"/>
    <cellStyle name="Normal 10 5 4 2 4 2" xfId="9787" xr:uid="{00000000-0005-0000-0000-0000AB250000}"/>
    <cellStyle name="Normal 10 5 4 2 5" xfId="9788" xr:uid="{00000000-0005-0000-0000-0000AC250000}"/>
    <cellStyle name="Normal 10 5 4 3" xfId="9789" xr:uid="{00000000-0005-0000-0000-0000AD250000}"/>
    <cellStyle name="Normal 10 5 4 3 2" xfId="9790" xr:uid="{00000000-0005-0000-0000-0000AE250000}"/>
    <cellStyle name="Normal 10 5 4 3 2 2" xfId="9791" xr:uid="{00000000-0005-0000-0000-0000AF250000}"/>
    <cellStyle name="Normal 10 5 4 3 2 2 2" xfId="9792" xr:uid="{00000000-0005-0000-0000-0000B0250000}"/>
    <cellStyle name="Normal 10 5 4 3 2 3" xfId="9793" xr:uid="{00000000-0005-0000-0000-0000B1250000}"/>
    <cellStyle name="Normal 10 5 4 3 3" xfId="9794" xr:uid="{00000000-0005-0000-0000-0000B2250000}"/>
    <cellStyle name="Normal 10 5 4 3 3 2" xfId="9795" xr:uid="{00000000-0005-0000-0000-0000B3250000}"/>
    <cellStyle name="Normal 10 5 4 3 4" xfId="9796" xr:uid="{00000000-0005-0000-0000-0000B4250000}"/>
    <cellStyle name="Normal 10 5 4 4" xfId="9797" xr:uid="{00000000-0005-0000-0000-0000B5250000}"/>
    <cellStyle name="Normal 10 5 4 4 2" xfId="9798" xr:uid="{00000000-0005-0000-0000-0000B6250000}"/>
    <cellStyle name="Normal 10 5 4 4 2 2" xfId="9799" xr:uid="{00000000-0005-0000-0000-0000B7250000}"/>
    <cellStyle name="Normal 10 5 4 4 3" xfId="9800" xr:uid="{00000000-0005-0000-0000-0000B8250000}"/>
    <cellStyle name="Normal 10 5 4 5" xfId="9801" xr:uid="{00000000-0005-0000-0000-0000B9250000}"/>
    <cellStyle name="Normal 10 5 4 5 2" xfId="9802" xr:uid="{00000000-0005-0000-0000-0000BA250000}"/>
    <cellStyle name="Normal 10 5 4 6" xfId="9803" xr:uid="{00000000-0005-0000-0000-0000BB250000}"/>
    <cellStyle name="Normal 10 5 5" xfId="9804" xr:uid="{00000000-0005-0000-0000-0000BC250000}"/>
    <cellStyle name="Normal 10 5 5 2" xfId="9805" xr:uid="{00000000-0005-0000-0000-0000BD250000}"/>
    <cellStyle name="Normal 10 5 5 2 2" xfId="9806" xr:uid="{00000000-0005-0000-0000-0000BE250000}"/>
    <cellStyle name="Normal 10 5 5 2 2 2" xfId="9807" xr:uid="{00000000-0005-0000-0000-0000BF250000}"/>
    <cellStyle name="Normal 10 5 5 2 2 2 2" xfId="9808" xr:uid="{00000000-0005-0000-0000-0000C0250000}"/>
    <cellStyle name="Normal 10 5 5 2 2 3" xfId="9809" xr:uid="{00000000-0005-0000-0000-0000C1250000}"/>
    <cellStyle name="Normal 10 5 5 2 3" xfId="9810" xr:uid="{00000000-0005-0000-0000-0000C2250000}"/>
    <cellStyle name="Normal 10 5 5 2 3 2" xfId="9811" xr:uid="{00000000-0005-0000-0000-0000C3250000}"/>
    <cellStyle name="Normal 10 5 5 2 4" xfId="9812" xr:uid="{00000000-0005-0000-0000-0000C4250000}"/>
    <cellStyle name="Normal 10 5 5 3" xfId="9813" xr:uid="{00000000-0005-0000-0000-0000C5250000}"/>
    <cellStyle name="Normal 10 5 5 3 2" xfId="9814" xr:uid="{00000000-0005-0000-0000-0000C6250000}"/>
    <cellStyle name="Normal 10 5 5 3 2 2" xfId="9815" xr:uid="{00000000-0005-0000-0000-0000C7250000}"/>
    <cellStyle name="Normal 10 5 5 3 3" xfId="9816" xr:uid="{00000000-0005-0000-0000-0000C8250000}"/>
    <cellStyle name="Normal 10 5 5 4" xfId="9817" xr:uid="{00000000-0005-0000-0000-0000C9250000}"/>
    <cellStyle name="Normal 10 5 5 4 2" xfId="9818" xr:uid="{00000000-0005-0000-0000-0000CA250000}"/>
    <cellStyle name="Normal 10 5 5 5" xfId="9819" xr:uid="{00000000-0005-0000-0000-0000CB250000}"/>
    <cellStyle name="Normal 10 5 6" xfId="9820" xr:uid="{00000000-0005-0000-0000-0000CC250000}"/>
    <cellStyle name="Normal 10 5 6 2" xfId="9821" xr:uid="{00000000-0005-0000-0000-0000CD250000}"/>
    <cellStyle name="Normal 10 5 6 2 2" xfId="9822" xr:uid="{00000000-0005-0000-0000-0000CE250000}"/>
    <cellStyle name="Normal 10 5 6 2 2 2" xfId="9823" xr:uid="{00000000-0005-0000-0000-0000CF250000}"/>
    <cellStyle name="Normal 10 5 6 2 3" xfId="9824" xr:uid="{00000000-0005-0000-0000-0000D0250000}"/>
    <cellStyle name="Normal 10 5 6 3" xfId="9825" xr:uid="{00000000-0005-0000-0000-0000D1250000}"/>
    <cellStyle name="Normal 10 5 6 3 2" xfId="9826" xr:uid="{00000000-0005-0000-0000-0000D2250000}"/>
    <cellStyle name="Normal 10 5 6 4" xfId="9827" xr:uid="{00000000-0005-0000-0000-0000D3250000}"/>
    <cellStyle name="Normal 10 5 7" xfId="9828" xr:uid="{00000000-0005-0000-0000-0000D4250000}"/>
    <cellStyle name="Normal 10 5 7 2" xfId="9829" xr:uid="{00000000-0005-0000-0000-0000D5250000}"/>
    <cellStyle name="Normal 10 5 7 2 2" xfId="9830" xr:uid="{00000000-0005-0000-0000-0000D6250000}"/>
    <cellStyle name="Normal 10 5 7 3" xfId="9831" xr:uid="{00000000-0005-0000-0000-0000D7250000}"/>
    <cellStyle name="Normal 10 5 8" xfId="9832" xr:uid="{00000000-0005-0000-0000-0000D8250000}"/>
    <cellStyle name="Normal 10 5 8 2" xfId="9833" xr:uid="{00000000-0005-0000-0000-0000D9250000}"/>
    <cellStyle name="Normal 10 5 9" xfId="9834" xr:uid="{00000000-0005-0000-0000-0000DA250000}"/>
    <cellStyle name="Normal 10 6" xfId="9835" xr:uid="{00000000-0005-0000-0000-0000DB250000}"/>
    <cellStyle name="Normal 10 6 2" xfId="9836" xr:uid="{00000000-0005-0000-0000-0000DC250000}"/>
    <cellStyle name="Normal 10 6 2 2" xfId="9837" xr:uid="{00000000-0005-0000-0000-0000DD250000}"/>
    <cellStyle name="Normal 10 6 2 2 2" xfId="9838" xr:uid="{00000000-0005-0000-0000-0000DE250000}"/>
    <cellStyle name="Normal 10 6 2 2 2 2" xfId="9839" xr:uid="{00000000-0005-0000-0000-0000DF250000}"/>
    <cellStyle name="Normal 10 6 2 2 2 2 2" xfId="9840" xr:uid="{00000000-0005-0000-0000-0000E0250000}"/>
    <cellStyle name="Normal 10 6 2 2 2 2 2 2" xfId="9841" xr:uid="{00000000-0005-0000-0000-0000E1250000}"/>
    <cellStyle name="Normal 10 6 2 2 2 2 3" xfId="9842" xr:uid="{00000000-0005-0000-0000-0000E2250000}"/>
    <cellStyle name="Normal 10 6 2 2 2 3" xfId="9843" xr:uid="{00000000-0005-0000-0000-0000E3250000}"/>
    <cellStyle name="Normal 10 6 2 2 2 3 2" xfId="9844" xr:uid="{00000000-0005-0000-0000-0000E4250000}"/>
    <cellStyle name="Normal 10 6 2 2 2 4" xfId="9845" xr:uid="{00000000-0005-0000-0000-0000E5250000}"/>
    <cellStyle name="Normal 10 6 2 2 3" xfId="9846" xr:uid="{00000000-0005-0000-0000-0000E6250000}"/>
    <cellStyle name="Normal 10 6 2 2 3 2" xfId="9847" xr:uid="{00000000-0005-0000-0000-0000E7250000}"/>
    <cellStyle name="Normal 10 6 2 2 3 2 2" xfId="9848" xr:uid="{00000000-0005-0000-0000-0000E8250000}"/>
    <cellStyle name="Normal 10 6 2 2 3 3" xfId="9849" xr:uid="{00000000-0005-0000-0000-0000E9250000}"/>
    <cellStyle name="Normal 10 6 2 2 4" xfId="9850" xr:uid="{00000000-0005-0000-0000-0000EA250000}"/>
    <cellStyle name="Normal 10 6 2 2 4 2" xfId="9851" xr:uid="{00000000-0005-0000-0000-0000EB250000}"/>
    <cellStyle name="Normal 10 6 2 2 5" xfId="9852" xr:uid="{00000000-0005-0000-0000-0000EC250000}"/>
    <cellStyle name="Normal 10 6 2 3" xfId="9853" xr:uid="{00000000-0005-0000-0000-0000ED250000}"/>
    <cellStyle name="Normal 10 6 2 3 2" xfId="9854" xr:uid="{00000000-0005-0000-0000-0000EE250000}"/>
    <cellStyle name="Normal 10 6 2 3 2 2" xfId="9855" xr:uid="{00000000-0005-0000-0000-0000EF250000}"/>
    <cellStyle name="Normal 10 6 2 3 2 2 2" xfId="9856" xr:uid="{00000000-0005-0000-0000-0000F0250000}"/>
    <cellStyle name="Normal 10 6 2 3 2 3" xfId="9857" xr:uid="{00000000-0005-0000-0000-0000F1250000}"/>
    <cellStyle name="Normal 10 6 2 3 3" xfId="9858" xr:uid="{00000000-0005-0000-0000-0000F2250000}"/>
    <cellStyle name="Normal 10 6 2 3 3 2" xfId="9859" xr:uid="{00000000-0005-0000-0000-0000F3250000}"/>
    <cellStyle name="Normal 10 6 2 3 4" xfId="9860" xr:uid="{00000000-0005-0000-0000-0000F4250000}"/>
    <cellStyle name="Normal 10 6 2 4" xfId="9861" xr:uid="{00000000-0005-0000-0000-0000F5250000}"/>
    <cellStyle name="Normal 10 6 2 4 2" xfId="9862" xr:uid="{00000000-0005-0000-0000-0000F6250000}"/>
    <cellStyle name="Normal 10 6 2 4 2 2" xfId="9863" xr:uid="{00000000-0005-0000-0000-0000F7250000}"/>
    <cellStyle name="Normal 10 6 2 4 3" xfId="9864" xr:uid="{00000000-0005-0000-0000-0000F8250000}"/>
    <cellStyle name="Normal 10 6 2 5" xfId="9865" xr:uid="{00000000-0005-0000-0000-0000F9250000}"/>
    <cellStyle name="Normal 10 6 2 5 2" xfId="9866" xr:uid="{00000000-0005-0000-0000-0000FA250000}"/>
    <cellStyle name="Normal 10 6 2 6" xfId="9867" xr:uid="{00000000-0005-0000-0000-0000FB250000}"/>
    <cellStyle name="Normal 10 6 3" xfId="9868" xr:uid="{00000000-0005-0000-0000-0000FC250000}"/>
    <cellStyle name="Normal 10 6 3 2" xfId="9869" xr:uid="{00000000-0005-0000-0000-0000FD250000}"/>
    <cellStyle name="Normal 10 6 3 2 2" xfId="9870" xr:uid="{00000000-0005-0000-0000-0000FE250000}"/>
    <cellStyle name="Normal 10 6 3 2 2 2" xfId="9871" xr:uid="{00000000-0005-0000-0000-0000FF250000}"/>
    <cellStyle name="Normal 10 6 3 2 2 2 2" xfId="9872" xr:uid="{00000000-0005-0000-0000-000000260000}"/>
    <cellStyle name="Normal 10 6 3 2 2 2 2 2" xfId="9873" xr:uid="{00000000-0005-0000-0000-000001260000}"/>
    <cellStyle name="Normal 10 6 3 2 2 2 3" xfId="9874" xr:uid="{00000000-0005-0000-0000-000002260000}"/>
    <cellStyle name="Normal 10 6 3 2 2 3" xfId="9875" xr:uid="{00000000-0005-0000-0000-000003260000}"/>
    <cellStyle name="Normal 10 6 3 2 2 3 2" xfId="9876" xr:uid="{00000000-0005-0000-0000-000004260000}"/>
    <cellStyle name="Normal 10 6 3 2 2 4" xfId="9877" xr:uid="{00000000-0005-0000-0000-000005260000}"/>
    <cellStyle name="Normal 10 6 3 2 3" xfId="9878" xr:uid="{00000000-0005-0000-0000-000006260000}"/>
    <cellStyle name="Normal 10 6 3 2 3 2" xfId="9879" xr:uid="{00000000-0005-0000-0000-000007260000}"/>
    <cellStyle name="Normal 10 6 3 2 3 2 2" xfId="9880" xr:uid="{00000000-0005-0000-0000-000008260000}"/>
    <cellStyle name="Normal 10 6 3 2 3 3" xfId="9881" xr:uid="{00000000-0005-0000-0000-000009260000}"/>
    <cellStyle name="Normal 10 6 3 2 4" xfId="9882" xr:uid="{00000000-0005-0000-0000-00000A260000}"/>
    <cellStyle name="Normal 10 6 3 2 4 2" xfId="9883" xr:uid="{00000000-0005-0000-0000-00000B260000}"/>
    <cellStyle name="Normal 10 6 3 2 5" xfId="9884" xr:uid="{00000000-0005-0000-0000-00000C260000}"/>
    <cellStyle name="Normal 10 6 3 3" xfId="9885" xr:uid="{00000000-0005-0000-0000-00000D260000}"/>
    <cellStyle name="Normal 10 6 3 3 2" xfId="9886" xr:uid="{00000000-0005-0000-0000-00000E260000}"/>
    <cellStyle name="Normal 10 6 3 3 2 2" xfId="9887" xr:uid="{00000000-0005-0000-0000-00000F260000}"/>
    <cellStyle name="Normal 10 6 3 3 2 2 2" xfId="9888" xr:uid="{00000000-0005-0000-0000-000010260000}"/>
    <cellStyle name="Normal 10 6 3 3 2 3" xfId="9889" xr:uid="{00000000-0005-0000-0000-000011260000}"/>
    <cellStyle name="Normal 10 6 3 3 3" xfId="9890" xr:uid="{00000000-0005-0000-0000-000012260000}"/>
    <cellStyle name="Normal 10 6 3 3 3 2" xfId="9891" xr:uid="{00000000-0005-0000-0000-000013260000}"/>
    <cellStyle name="Normal 10 6 3 3 4" xfId="9892" xr:uid="{00000000-0005-0000-0000-000014260000}"/>
    <cellStyle name="Normal 10 6 3 4" xfId="9893" xr:uid="{00000000-0005-0000-0000-000015260000}"/>
    <cellStyle name="Normal 10 6 3 4 2" xfId="9894" xr:uid="{00000000-0005-0000-0000-000016260000}"/>
    <cellStyle name="Normal 10 6 3 4 2 2" xfId="9895" xr:uid="{00000000-0005-0000-0000-000017260000}"/>
    <cellStyle name="Normal 10 6 3 4 3" xfId="9896" xr:uid="{00000000-0005-0000-0000-000018260000}"/>
    <cellStyle name="Normal 10 6 3 5" xfId="9897" xr:uid="{00000000-0005-0000-0000-000019260000}"/>
    <cellStyle name="Normal 10 6 3 5 2" xfId="9898" xr:uid="{00000000-0005-0000-0000-00001A260000}"/>
    <cellStyle name="Normal 10 6 3 6" xfId="9899" xr:uid="{00000000-0005-0000-0000-00001B260000}"/>
    <cellStyle name="Normal 10 6 4" xfId="9900" xr:uid="{00000000-0005-0000-0000-00001C260000}"/>
    <cellStyle name="Normal 10 6 4 2" xfId="9901" xr:uid="{00000000-0005-0000-0000-00001D260000}"/>
    <cellStyle name="Normal 10 6 4 2 2" xfId="9902" xr:uid="{00000000-0005-0000-0000-00001E260000}"/>
    <cellStyle name="Normal 10 6 4 2 2 2" xfId="9903" xr:uid="{00000000-0005-0000-0000-00001F260000}"/>
    <cellStyle name="Normal 10 6 4 2 2 2 2" xfId="9904" xr:uid="{00000000-0005-0000-0000-000020260000}"/>
    <cellStyle name="Normal 10 6 4 2 2 3" xfId="9905" xr:uid="{00000000-0005-0000-0000-000021260000}"/>
    <cellStyle name="Normal 10 6 4 2 3" xfId="9906" xr:uid="{00000000-0005-0000-0000-000022260000}"/>
    <cellStyle name="Normal 10 6 4 2 3 2" xfId="9907" xr:uid="{00000000-0005-0000-0000-000023260000}"/>
    <cellStyle name="Normal 10 6 4 2 4" xfId="9908" xr:uid="{00000000-0005-0000-0000-000024260000}"/>
    <cellStyle name="Normal 10 6 4 3" xfId="9909" xr:uid="{00000000-0005-0000-0000-000025260000}"/>
    <cellStyle name="Normal 10 6 4 3 2" xfId="9910" xr:uid="{00000000-0005-0000-0000-000026260000}"/>
    <cellStyle name="Normal 10 6 4 3 2 2" xfId="9911" xr:uid="{00000000-0005-0000-0000-000027260000}"/>
    <cellStyle name="Normal 10 6 4 3 3" xfId="9912" xr:uid="{00000000-0005-0000-0000-000028260000}"/>
    <cellStyle name="Normal 10 6 4 4" xfId="9913" xr:uid="{00000000-0005-0000-0000-000029260000}"/>
    <cellStyle name="Normal 10 6 4 4 2" xfId="9914" xr:uid="{00000000-0005-0000-0000-00002A260000}"/>
    <cellStyle name="Normal 10 6 4 5" xfId="9915" xr:uid="{00000000-0005-0000-0000-00002B260000}"/>
    <cellStyle name="Normal 10 6 5" xfId="9916" xr:uid="{00000000-0005-0000-0000-00002C260000}"/>
    <cellStyle name="Normal 10 6 5 2" xfId="9917" xr:uid="{00000000-0005-0000-0000-00002D260000}"/>
    <cellStyle name="Normal 10 6 5 2 2" xfId="9918" xr:uid="{00000000-0005-0000-0000-00002E260000}"/>
    <cellStyle name="Normal 10 6 5 2 2 2" xfId="9919" xr:uid="{00000000-0005-0000-0000-00002F260000}"/>
    <cellStyle name="Normal 10 6 5 2 3" xfId="9920" xr:uid="{00000000-0005-0000-0000-000030260000}"/>
    <cellStyle name="Normal 10 6 5 3" xfId="9921" xr:uid="{00000000-0005-0000-0000-000031260000}"/>
    <cellStyle name="Normal 10 6 5 3 2" xfId="9922" xr:uid="{00000000-0005-0000-0000-000032260000}"/>
    <cellStyle name="Normal 10 6 5 4" xfId="9923" xr:uid="{00000000-0005-0000-0000-000033260000}"/>
    <cellStyle name="Normal 10 6 6" xfId="9924" xr:uid="{00000000-0005-0000-0000-000034260000}"/>
    <cellStyle name="Normal 10 6 6 2" xfId="9925" xr:uid="{00000000-0005-0000-0000-000035260000}"/>
    <cellStyle name="Normal 10 6 6 2 2" xfId="9926" xr:uid="{00000000-0005-0000-0000-000036260000}"/>
    <cellStyle name="Normal 10 6 6 3" xfId="9927" xr:uid="{00000000-0005-0000-0000-000037260000}"/>
    <cellStyle name="Normal 10 6 7" xfId="9928" xr:uid="{00000000-0005-0000-0000-000038260000}"/>
    <cellStyle name="Normal 10 6 7 2" xfId="9929" xr:uid="{00000000-0005-0000-0000-000039260000}"/>
    <cellStyle name="Normal 10 6 8" xfId="9930" xr:uid="{00000000-0005-0000-0000-00003A260000}"/>
    <cellStyle name="Normal 10 7" xfId="9931" xr:uid="{00000000-0005-0000-0000-00003B260000}"/>
    <cellStyle name="Normal 10 7 2" xfId="9932" xr:uid="{00000000-0005-0000-0000-00003C260000}"/>
    <cellStyle name="Normal 10 7 2 2" xfId="9933" xr:uid="{00000000-0005-0000-0000-00003D260000}"/>
    <cellStyle name="Normal 10 7 2 2 2" xfId="9934" xr:uid="{00000000-0005-0000-0000-00003E260000}"/>
    <cellStyle name="Normal 10 7 2 2 2 2" xfId="9935" xr:uid="{00000000-0005-0000-0000-00003F260000}"/>
    <cellStyle name="Normal 10 7 2 2 2 2 2" xfId="9936" xr:uid="{00000000-0005-0000-0000-000040260000}"/>
    <cellStyle name="Normal 10 7 2 2 2 2 2 2" xfId="9937" xr:uid="{00000000-0005-0000-0000-000041260000}"/>
    <cellStyle name="Normal 10 7 2 2 2 2 3" xfId="9938" xr:uid="{00000000-0005-0000-0000-000042260000}"/>
    <cellStyle name="Normal 10 7 2 2 2 3" xfId="9939" xr:uid="{00000000-0005-0000-0000-000043260000}"/>
    <cellStyle name="Normal 10 7 2 2 2 3 2" xfId="9940" xr:uid="{00000000-0005-0000-0000-000044260000}"/>
    <cellStyle name="Normal 10 7 2 2 2 4" xfId="9941" xr:uid="{00000000-0005-0000-0000-000045260000}"/>
    <cellStyle name="Normal 10 7 2 2 3" xfId="9942" xr:uid="{00000000-0005-0000-0000-000046260000}"/>
    <cellStyle name="Normal 10 7 2 2 3 2" xfId="9943" xr:uid="{00000000-0005-0000-0000-000047260000}"/>
    <cellStyle name="Normal 10 7 2 2 3 2 2" xfId="9944" xr:uid="{00000000-0005-0000-0000-000048260000}"/>
    <cellStyle name="Normal 10 7 2 2 3 3" xfId="9945" xr:uid="{00000000-0005-0000-0000-000049260000}"/>
    <cellStyle name="Normal 10 7 2 2 4" xfId="9946" xr:uid="{00000000-0005-0000-0000-00004A260000}"/>
    <cellStyle name="Normal 10 7 2 2 4 2" xfId="9947" xr:uid="{00000000-0005-0000-0000-00004B260000}"/>
    <cellStyle name="Normal 10 7 2 2 5" xfId="9948" xr:uid="{00000000-0005-0000-0000-00004C260000}"/>
    <cellStyle name="Normal 10 7 2 3" xfId="9949" xr:uid="{00000000-0005-0000-0000-00004D260000}"/>
    <cellStyle name="Normal 10 7 2 3 2" xfId="9950" xr:uid="{00000000-0005-0000-0000-00004E260000}"/>
    <cellStyle name="Normal 10 7 2 3 2 2" xfId="9951" xr:uid="{00000000-0005-0000-0000-00004F260000}"/>
    <cellStyle name="Normal 10 7 2 3 2 2 2" xfId="9952" xr:uid="{00000000-0005-0000-0000-000050260000}"/>
    <cellStyle name="Normal 10 7 2 3 2 3" xfId="9953" xr:uid="{00000000-0005-0000-0000-000051260000}"/>
    <cellStyle name="Normal 10 7 2 3 3" xfId="9954" xr:uid="{00000000-0005-0000-0000-000052260000}"/>
    <cellStyle name="Normal 10 7 2 3 3 2" xfId="9955" xr:uid="{00000000-0005-0000-0000-000053260000}"/>
    <cellStyle name="Normal 10 7 2 3 4" xfId="9956" xr:uid="{00000000-0005-0000-0000-000054260000}"/>
    <cellStyle name="Normal 10 7 2 4" xfId="9957" xr:uid="{00000000-0005-0000-0000-000055260000}"/>
    <cellStyle name="Normal 10 7 2 4 2" xfId="9958" xr:uid="{00000000-0005-0000-0000-000056260000}"/>
    <cellStyle name="Normal 10 7 2 4 2 2" xfId="9959" xr:uid="{00000000-0005-0000-0000-000057260000}"/>
    <cellStyle name="Normal 10 7 2 4 3" xfId="9960" xr:uid="{00000000-0005-0000-0000-000058260000}"/>
    <cellStyle name="Normal 10 7 2 5" xfId="9961" xr:uid="{00000000-0005-0000-0000-000059260000}"/>
    <cellStyle name="Normal 10 7 2 5 2" xfId="9962" xr:uid="{00000000-0005-0000-0000-00005A260000}"/>
    <cellStyle name="Normal 10 7 2 6" xfId="9963" xr:uid="{00000000-0005-0000-0000-00005B260000}"/>
    <cellStyle name="Normal 10 7 3" xfId="9964" xr:uid="{00000000-0005-0000-0000-00005C260000}"/>
    <cellStyle name="Normal 10 7 3 2" xfId="9965" xr:uid="{00000000-0005-0000-0000-00005D260000}"/>
    <cellStyle name="Normal 10 7 3 2 2" xfId="9966" xr:uid="{00000000-0005-0000-0000-00005E260000}"/>
    <cellStyle name="Normal 10 7 3 2 2 2" xfId="9967" xr:uid="{00000000-0005-0000-0000-00005F260000}"/>
    <cellStyle name="Normal 10 7 3 2 2 2 2" xfId="9968" xr:uid="{00000000-0005-0000-0000-000060260000}"/>
    <cellStyle name="Normal 10 7 3 2 2 3" xfId="9969" xr:uid="{00000000-0005-0000-0000-000061260000}"/>
    <cellStyle name="Normal 10 7 3 2 3" xfId="9970" xr:uid="{00000000-0005-0000-0000-000062260000}"/>
    <cellStyle name="Normal 10 7 3 2 3 2" xfId="9971" xr:uid="{00000000-0005-0000-0000-000063260000}"/>
    <cellStyle name="Normal 10 7 3 2 4" xfId="9972" xr:uid="{00000000-0005-0000-0000-000064260000}"/>
    <cellStyle name="Normal 10 7 3 3" xfId="9973" xr:uid="{00000000-0005-0000-0000-000065260000}"/>
    <cellStyle name="Normal 10 7 3 3 2" xfId="9974" xr:uid="{00000000-0005-0000-0000-000066260000}"/>
    <cellStyle name="Normal 10 7 3 3 2 2" xfId="9975" xr:uid="{00000000-0005-0000-0000-000067260000}"/>
    <cellStyle name="Normal 10 7 3 3 3" xfId="9976" xr:uid="{00000000-0005-0000-0000-000068260000}"/>
    <cellStyle name="Normal 10 7 3 4" xfId="9977" xr:uid="{00000000-0005-0000-0000-000069260000}"/>
    <cellStyle name="Normal 10 7 3 4 2" xfId="9978" xr:uid="{00000000-0005-0000-0000-00006A260000}"/>
    <cellStyle name="Normal 10 7 3 5" xfId="9979" xr:uid="{00000000-0005-0000-0000-00006B260000}"/>
    <cellStyle name="Normal 10 7 4" xfId="9980" xr:uid="{00000000-0005-0000-0000-00006C260000}"/>
    <cellStyle name="Normal 10 7 4 2" xfId="9981" xr:uid="{00000000-0005-0000-0000-00006D260000}"/>
    <cellStyle name="Normal 10 7 4 2 2" xfId="9982" xr:uid="{00000000-0005-0000-0000-00006E260000}"/>
    <cellStyle name="Normal 10 7 4 2 2 2" xfId="9983" xr:uid="{00000000-0005-0000-0000-00006F260000}"/>
    <cellStyle name="Normal 10 7 4 2 3" xfId="9984" xr:uid="{00000000-0005-0000-0000-000070260000}"/>
    <cellStyle name="Normal 10 7 4 3" xfId="9985" xr:uid="{00000000-0005-0000-0000-000071260000}"/>
    <cellStyle name="Normal 10 7 4 3 2" xfId="9986" xr:uid="{00000000-0005-0000-0000-000072260000}"/>
    <cellStyle name="Normal 10 7 4 4" xfId="9987" xr:uid="{00000000-0005-0000-0000-000073260000}"/>
    <cellStyle name="Normal 10 7 5" xfId="9988" xr:uid="{00000000-0005-0000-0000-000074260000}"/>
    <cellStyle name="Normal 10 7 5 2" xfId="9989" xr:uid="{00000000-0005-0000-0000-000075260000}"/>
    <cellStyle name="Normal 10 7 5 2 2" xfId="9990" xr:uid="{00000000-0005-0000-0000-000076260000}"/>
    <cellStyle name="Normal 10 7 5 3" xfId="9991" xr:uid="{00000000-0005-0000-0000-000077260000}"/>
    <cellStyle name="Normal 10 7 6" xfId="9992" xr:uid="{00000000-0005-0000-0000-000078260000}"/>
    <cellStyle name="Normal 10 7 6 2" xfId="9993" xr:uid="{00000000-0005-0000-0000-000079260000}"/>
    <cellStyle name="Normal 10 7 7" xfId="9994" xr:uid="{00000000-0005-0000-0000-00007A260000}"/>
    <cellStyle name="Normal 10 8" xfId="9995" xr:uid="{00000000-0005-0000-0000-00007B260000}"/>
    <cellStyle name="Normal 10 8 2" xfId="9996" xr:uid="{00000000-0005-0000-0000-00007C260000}"/>
    <cellStyle name="Normal 10 8 2 2" xfId="9997" xr:uid="{00000000-0005-0000-0000-00007D260000}"/>
    <cellStyle name="Normal 10 8 2 2 2" xfId="9998" xr:uid="{00000000-0005-0000-0000-00007E260000}"/>
    <cellStyle name="Normal 10 8 2 2 2 2" xfId="9999" xr:uid="{00000000-0005-0000-0000-00007F260000}"/>
    <cellStyle name="Normal 10 8 2 2 2 2 2" xfId="10000" xr:uid="{00000000-0005-0000-0000-000080260000}"/>
    <cellStyle name="Normal 10 8 2 2 2 3" xfId="10001" xr:uid="{00000000-0005-0000-0000-000081260000}"/>
    <cellStyle name="Normal 10 8 2 2 3" xfId="10002" xr:uid="{00000000-0005-0000-0000-000082260000}"/>
    <cellStyle name="Normal 10 8 2 2 3 2" xfId="10003" xr:uid="{00000000-0005-0000-0000-000083260000}"/>
    <cellStyle name="Normal 10 8 2 2 4" xfId="10004" xr:uid="{00000000-0005-0000-0000-000084260000}"/>
    <cellStyle name="Normal 10 8 2 3" xfId="10005" xr:uid="{00000000-0005-0000-0000-000085260000}"/>
    <cellStyle name="Normal 10 8 2 3 2" xfId="10006" xr:uid="{00000000-0005-0000-0000-000086260000}"/>
    <cellStyle name="Normal 10 8 2 3 2 2" xfId="10007" xr:uid="{00000000-0005-0000-0000-000087260000}"/>
    <cellStyle name="Normal 10 8 2 3 3" xfId="10008" xr:uid="{00000000-0005-0000-0000-000088260000}"/>
    <cellStyle name="Normal 10 8 2 4" xfId="10009" xr:uid="{00000000-0005-0000-0000-000089260000}"/>
    <cellStyle name="Normal 10 8 2 4 2" xfId="10010" xr:uid="{00000000-0005-0000-0000-00008A260000}"/>
    <cellStyle name="Normal 10 8 2 5" xfId="10011" xr:uid="{00000000-0005-0000-0000-00008B260000}"/>
    <cellStyle name="Normal 10 8 3" xfId="10012" xr:uid="{00000000-0005-0000-0000-00008C260000}"/>
    <cellStyle name="Normal 10 8 3 2" xfId="10013" xr:uid="{00000000-0005-0000-0000-00008D260000}"/>
    <cellStyle name="Normal 10 8 3 2 2" xfId="10014" xr:uid="{00000000-0005-0000-0000-00008E260000}"/>
    <cellStyle name="Normal 10 8 3 2 2 2" xfId="10015" xr:uid="{00000000-0005-0000-0000-00008F260000}"/>
    <cellStyle name="Normal 10 8 3 2 3" xfId="10016" xr:uid="{00000000-0005-0000-0000-000090260000}"/>
    <cellStyle name="Normal 10 8 3 3" xfId="10017" xr:uid="{00000000-0005-0000-0000-000091260000}"/>
    <cellStyle name="Normal 10 8 3 3 2" xfId="10018" xr:uid="{00000000-0005-0000-0000-000092260000}"/>
    <cellStyle name="Normal 10 8 3 4" xfId="10019" xr:uid="{00000000-0005-0000-0000-000093260000}"/>
    <cellStyle name="Normal 10 8 4" xfId="10020" xr:uid="{00000000-0005-0000-0000-000094260000}"/>
    <cellStyle name="Normal 10 8 4 2" xfId="10021" xr:uid="{00000000-0005-0000-0000-000095260000}"/>
    <cellStyle name="Normal 10 8 4 2 2" xfId="10022" xr:uid="{00000000-0005-0000-0000-000096260000}"/>
    <cellStyle name="Normal 10 8 4 3" xfId="10023" xr:uid="{00000000-0005-0000-0000-000097260000}"/>
    <cellStyle name="Normal 10 8 5" xfId="10024" xr:uid="{00000000-0005-0000-0000-000098260000}"/>
    <cellStyle name="Normal 10 8 5 2" xfId="10025" xr:uid="{00000000-0005-0000-0000-000099260000}"/>
    <cellStyle name="Normal 10 8 6" xfId="10026" xr:uid="{00000000-0005-0000-0000-00009A260000}"/>
    <cellStyle name="Normal 10 9" xfId="10027" xr:uid="{00000000-0005-0000-0000-00009B260000}"/>
    <cellStyle name="Normal 10 9 2" xfId="10028" xr:uid="{00000000-0005-0000-0000-00009C260000}"/>
    <cellStyle name="Normal 10 9 2 2" xfId="10029" xr:uid="{00000000-0005-0000-0000-00009D260000}"/>
    <cellStyle name="Normal 10 9 2 2 2" xfId="10030" xr:uid="{00000000-0005-0000-0000-00009E260000}"/>
    <cellStyle name="Normal 10 9 2 2 2 2" xfId="10031" xr:uid="{00000000-0005-0000-0000-00009F260000}"/>
    <cellStyle name="Normal 10 9 2 2 2 2 2" xfId="10032" xr:uid="{00000000-0005-0000-0000-0000A0260000}"/>
    <cellStyle name="Normal 10 9 2 2 2 3" xfId="10033" xr:uid="{00000000-0005-0000-0000-0000A1260000}"/>
    <cellStyle name="Normal 10 9 2 2 3" xfId="10034" xr:uid="{00000000-0005-0000-0000-0000A2260000}"/>
    <cellStyle name="Normal 10 9 2 2 3 2" xfId="10035" xr:uid="{00000000-0005-0000-0000-0000A3260000}"/>
    <cellStyle name="Normal 10 9 2 2 4" xfId="10036" xr:uid="{00000000-0005-0000-0000-0000A4260000}"/>
    <cellStyle name="Normal 10 9 2 3" xfId="10037" xr:uid="{00000000-0005-0000-0000-0000A5260000}"/>
    <cellStyle name="Normal 10 9 2 3 2" xfId="10038" xr:uid="{00000000-0005-0000-0000-0000A6260000}"/>
    <cellStyle name="Normal 10 9 2 3 2 2" xfId="10039" xr:uid="{00000000-0005-0000-0000-0000A7260000}"/>
    <cellStyle name="Normal 10 9 2 3 3" xfId="10040" xr:uid="{00000000-0005-0000-0000-0000A8260000}"/>
    <cellStyle name="Normal 10 9 2 4" xfId="10041" xr:uid="{00000000-0005-0000-0000-0000A9260000}"/>
    <cellStyle name="Normal 10 9 2 4 2" xfId="10042" xr:uid="{00000000-0005-0000-0000-0000AA260000}"/>
    <cellStyle name="Normal 10 9 2 5" xfId="10043" xr:uid="{00000000-0005-0000-0000-0000AB260000}"/>
    <cellStyle name="Normal 10 9 3" xfId="10044" xr:uid="{00000000-0005-0000-0000-0000AC260000}"/>
    <cellStyle name="Normal 10 9 3 2" xfId="10045" xr:uid="{00000000-0005-0000-0000-0000AD260000}"/>
    <cellStyle name="Normal 10 9 3 2 2" xfId="10046" xr:uid="{00000000-0005-0000-0000-0000AE260000}"/>
    <cellStyle name="Normal 10 9 3 2 2 2" xfId="10047" xr:uid="{00000000-0005-0000-0000-0000AF260000}"/>
    <cellStyle name="Normal 10 9 3 2 3" xfId="10048" xr:uid="{00000000-0005-0000-0000-0000B0260000}"/>
    <cellStyle name="Normal 10 9 3 3" xfId="10049" xr:uid="{00000000-0005-0000-0000-0000B1260000}"/>
    <cellStyle name="Normal 10 9 3 3 2" xfId="10050" xr:uid="{00000000-0005-0000-0000-0000B2260000}"/>
    <cellStyle name="Normal 10 9 3 4" xfId="10051" xr:uid="{00000000-0005-0000-0000-0000B3260000}"/>
    <cellStyle name="Normal 10 9 4" xfId="10052" xr:uid="{00000000-0005-0000-0000-0000B4260000}"/>
    <cellStyle name="Normal 10 9 4 2" xfId="10053" xr:uid="{00000000-0005-0000-0000-0000B5260000}"/>
    <cellStyle name="Normal 10 9 4 2 2" xfId="10054" xr:uid="{00000000-0005-0000-0000-0000B6260000}"/>
    <cellStyle name="Normal 10 9 4 3" xfId="10055" xr:uid="{00000000-0005-0000-0000-0000B7260000}"/>
    <cellStyle name="Normal 10 9 5" xfId="10056" xr:uid="{00000000-0005-0000-0000-0000B8260000}"/>
    <cellStyle name="Normal 10 9 5 2" xfId="10057" xr:uid="{00000000-0005-0000-0000-0000B9260000}"/>
    <cellStyle name="Normal 10 9 6" xfId="10058" xr:uid="{00000000-0005-0000-0000-0000BA260000}"/>
    <cellStyle name="Normal 11" xfId="21" xr:uid="{00000000-0005-0000-0000-0000BB260000}"/>
    <cellStyle name="Normal 11 10" xfId="10060" xr:uid="{00000000-0005-0000-0000-0000BC260000}"/>
    <cellStyle name="Normal 11 10 2" xfId="10061" xr:uid="{00000000-0005-0000-0000-0000BD260000}"/>
    <cellStyle name="Normal 11 10 2 2" xfId="10062" xr:uid="{00000000-0005-0000-0000-0000BE260000}"/>
    <cellStyle name="Normal 11 10 2 2 2" xfId="10063" xr:uid="{00000000-0005-0000-0000-0000BF260000}"/>
    <cellStyle name="Normal 11 10 2 2 2 2" xfId="10064" xr:uid="{00000000-0005-0000-0000-0000C0260000}"/>
    <cellStyle name="Normal 11 10 2 2 2 2 2" xfId="10065" xr:uid="{00000000-0005-0000-0000-0000C1260000}"/>
    <cellStyle name="Normal 11 10 2 2 2 3" xfId="10066" xr:uid="{00000000-0005-0000-0000-0000C2260000}"/>
    <cellStyle name="Normal 11 10 2 2 3" xfId="10067" xr:uid="{00000000-0005-0000-0000-0000C3260000}"/>
    <cellStyle name="Normal 11 10 2 2 3 2" xfId="10068" xr:uid="{00000000-0005-0000-0000-0000C4260000}"/>
    <cellStyle name="Normal 11 10 2 2 4" xfId="10069" xr:uid="{00000000-0005-0000-0000-0000C5260000}"/>
    <cellStyle name="Normal 11 10 2 3" xfId="10070" xr:uid="{00000000-0005-0000-0000-0000C6260000}"/>
    <cellStyle name="Normal 11 10 2 3 2" xfId="10071" xr:uid="{00000000-0005-0000-0000-0000C7260000}"/>
    <cellStyle name="Normal 11 10 2 3 2 2" xfId="10072" xr:uid="{00000000-0005-0000-0000-0000C8260000}"/>
    <cellStyle name="Normal 11 10 2 3 3" xfId="10073" xr:uid="{00000000-0005-0000-0000-0000C9260000}"/>
    <cellStyle name="Normal 11 10 2 4" xfId="10074" xr:uid="{00000000-0005-0000-0000-0000CA260000}"/>
    <cellStyle name="Normal 11 10 2 4 2" xfId="10075" xr:uid="{00000000-0005-0000-0000-0000CB260000}"/>
    <cellStyle name="Normal 11 10 2 5" xfId="10076" xr:uid="{00000000-0005-0000-0000-0000CC260000}"/>
    <cellStyle name="Normal 11 10 3" xfId="10077" xr:uid="{00000000-0005-0000-0000-0000CD260000}"/>
    <cellStyle name="Normal 11 10 3 2" xfId="10078" xr:uid="{00000000-0005-0000-0000-0000CE260000}"/>
    <cellStyle name="Normal 11 10 3 2 2" xfId="10079" xr:uid="{00000000-0005-0000-0000-0000CF260000}"/>
    <cellStyle name="Normal 11 10 3 2 2 2" xfId="10080" xr:uid="{00000000-0005-0000-0000-0000D0260000}"/>
    <cellStyle name="Normal 11 10 3 2 3" xfId="10081" xr:uid="{00000000-0005-0000-0000-0000D1260000}"/>
    <cellStyle name="Normal 11 10 3 3" xfId="10082" xr:uid="{00000000-0005-0000-0000-0000D2260000}"/>
    <cellStyle name="Normal 11 10 3 3 2" xfId="10083" xr:uid="{00000000-0005-0000-0000-0000D3260000}"/>
    <cellStyle name="Normal 11 10 3 4" xfId="10084" xr:uid="{00000000-0005-0000-0000-0000D4260000}"/>
    <cellStyle name="Normal 11 10 4" xfId="10085" xr:uid="{00000000-0005-0000-0000-0000D5260000}"/>
    <cellStyle name="Normal 11 10 4 2" xfId="10086" xr:uid="{00000000-0005-0000-0000-0000D6260000}"/>
    <cellStyle name="Normal 11 10 4 2 2" xfId="10087" xr:uid="{00000000-0005-0000-0000-0000D7260000}"/>
    <cellStyle name="Normal 11 10 4 3" xfId="10088" xr:uid="{00000000-0005-0000-0000-0000D8260000}"/>
    <cellStyle name="Normal 11 10 5" xfId="10089" xr:uid="{00000000-0005-0000-0000-0000D9260000}"/>
    <cellStyle name="Normal 11 10 5 2" xfId="10090" xr:uid="{00000000-0005-0000-0000-0000DA260000}"/>
    <cellStyle name="Normal 11 10 6" xfId="10091" xr:uid="{00000000-0005-0000-0000-0000DB260000}"/>
    <cellStyle name="Normal 11 11" xfId="10092" xr:uid="{00000000-0005-0000-0000-0000DC260000}"/>
    <cellStyle name="Normal 11 11 2" xfId="10093" xr:uid="{00000000-0005-0000-0000-0000DD260000}"/>
    <cellStyle name="Normal 11 11 2 2" xfId="10094" xr:uid="{00000000-0005-0000-0000-0000DE260000}"/>
    <cellStyle name="Normal 11 11 2 2 2" xfId="10095" xr:uid="{00000000-0005-0000-0000-0000DF260000}"/>
    <cellStyle name="Normal 11 11 2 2 2 2" xfId="10096" xr:uid="{00000000-0005-0000-0000-0000E0260000}"/>
    <cellStyle name="Normal 11 11 2 2 2 2 2" xfId="10097" xr:uid="{00000000-0005-0000-0000-0000E1260000}"/>
    <cellStyle name="Normal 11 11 2 2 2 3" xfId="10098" xr:uid="{00000000-0005-0000-0000-0000E2260000}"/>
    <cellStyle name="Normal 11 11 2 2 3" xfId="10099" xr:uid="{00000000-0005-0000-0000-0000E3260000}"/>
    <cellStyle name="Normal 11 11 2 2 3 2" xfId="10100" xr:uid="{00000000-0005-0000-0000-0000E4260000}"/>
    <cellStyle name="Normal 11 11 2 2 4" xfId="10101" xr:uid="{00000000-0005-0000-0000-0000E5260000}"/>
    <cellStyle name="Normal 11 11 2 3" xfId="10102" xr:uid="{00000000-0005-0000-0000-0000E6260000}"/>
    <cellStyle name="Normal 11 11 2 3 2" xfId="10103" xr:uid="{00000000-0005-0000-0000-0000E7260000}"/>
    <cellStyle name="Normal 11 11 2 3 2 2" xfId="10104" xr:uid="{00000000-0005-0000-0000-0000E8260000}"/>
    <cellStyle name="Normal 11 11 2 3 3" xfId="10105" xr:uid="{00000000-0005-0000-0000-0000E9260000}"/>
    <cellStyle name="Normal 11 11 2 4" xfId="10106" xr:uid="{00000000-0005-0000-0000-0000EA260000}"/>
    <cellStyle name="Normal 11 11 2 4 2" xfId="10107" xr:uid="{00000000-0005-0000-0000-0000EB260000}"/>
    <cellStyle name="Normal 11 11 2 5" xfId="10108" xr:uid="{00000000-0005-0000-0000-0000EC260000}"/>
    <cellStyle name="Normal 11 11 3" xfId="10109" xr:uid="{00000000-0005-0000-0000-0000ED260000}"/>
    <cellStyle name="Normal 11 11 3 2" xfId="10110" xr:uid="{00000000-0005-0000-0000-0000EE260000}"/>
    <cellStyle name="Normal 11 11 3 2 2" xfId="10111" xr:uid="{00000000-0005-0000-0000-0000EF260000}"/>
    <cellStyle name="Normal 11 11 3 2 2 2" xfId="10112" xr:uid="{00000000-0005-0000-0000-0000F0260000}"/>
    <cellStyle name="Normal 11 11 3 2 3" xfId="10113" xr:uid="{00000000-0005-0000-0000-0000F1260000}"/>
    <cellStyle name="Normal 11 11 3 3" xfId="10114" xr:uid="{00000000-0005-0000-0000-0000F2260000}"/>
    <cellStyle name="Normal 11 11 3 3 2" xfId="10115" xr:uid="{00000000-0005-0000-0000-0000F3260000}"/>
    <cellStyle name="Normal 11 11 3 4" xfId="10116" xr:uid="{00000000-0005-0000-0000-0000F4260000}"/>
    <cellStyle name="Normal 11 11 4" xfId="10117" xr:uid="{00000000-0005-0000-0000-0000F5260000}"/>
    <cellStyle name="Normal 11 11 4 2" xfId="10118" xr:uid="{00000000-0005-0000-0000-0000F6260000}"/>
    <cellStyle name="Normal 11 11 4 2 2" xfId="10119" xr:uid="{00000000-0005-0000-0000-0000F7260000}"/>
    <cellStyle name="Normal 11 11 4 3" xfId="10120" xr:uid="{00000000-0005-0000-0000-0000F8260000}"/>
    <cellStyle name="Normal 11 11 5" xfId="10121" xr:uid="{00000000-0005-0000-0000-0000F9260000}"/>
    <cellStyle name="Normal 11 11 5 2" xfId="10122" xr:uid="{00000000-0005-0000-0000-0000FA260000}"/>
    <cellStyle name="Normal 11 11 6" xfId="10123" xr:uid="{00000000-0005-0000-0000-0000FB260000}"/>
    <cellStyle name="Normal 11 12" xfId="10124" xr:uid="{00000000-0005-0000-0000-0000FC260000}"/>
    <cellStyle name="Normal 11 12 2" xfId="10125" xr:uid="{00000000-0005-0000-0000-0000FD260000}"/>
    <cellStyle name="Normal 11 12 2 2" xfId="10126" xr:uid="{00000000-0005-0000-0000-0000FE260000}"/>
    <cellStyle name="Normal 11 12 2 2 2" xfId="10127" xr:uid="{00000000-0005-0000-0000-0000FF260000}"/>
    <cellStyle name="Normal 11 12 2 2 2 2" xfId="10128" xr:uid="{00000000-0005-0000-0000-000000270000}"/>
    <cellStyle name="Normal 11 12 2 2 3" xfId="10129" xr:uid="{00000000-0005-0000-0000-000001270000}"/>
    <cellStyle name="Normal 11 12 2 3" xfId="10130" xr:uid="{00000000-0005-0000-0000-000002270000}"/>
    <cellStyle name="Normal 11 12 2 3 2" xfId="10131" xr:uid="{00000000-0005-0000-0000-000003270000}"/>
    <cellStyle name="Normal 11 12 2 4" xfId="10132" xr:uid="{00000000-0005-0000-0000-000004270000}"/>
    <cellStyle name="Normal 11 12 3" xfId="10133" xr:uid="{00000000-0005-0000-0000-000005270000}"/>
    <cellStyle name="Normal 11 12 3 2" xfId="10134" xr:uid="{00000000-0005-0000-0000-000006270000}"/>
    <cellStyle name="Normal 11 12 3 2 2" xfId="10135" xr:uid="{00000000-0005-0000-0000-000007270000}"/>
    <cellStyle name="Normal 11 12 3 3" xfId="10136" xr:uid="{00000000-0005-0000-0000-000008270000}"/>
    <cellStyle name="Normal 11 12 4" xfId="10137" xr:uid="{00000000-0005-0000-0000-000009270000}"/>
    <cellStyle name="Normal 11 12 4 2" xfId="10138" xr:uid="{00000000-0005-0000-0000-00000A270000}"/>
    <cellStyle name="Normal 11 12 5" xfId="10139" xr:uid="{00000000-0005-0000-0000-00000B270000}"/>
    <cellStyle name="Normal 11 13" xfId="10140" xr:uid="{00000000-0005-0000-0000-00000C270000}"/>
    <cellStyle name="Normal 11 13 2" xfId="10141" xr:uid="{00000000-0005-0000-0000-00000D270000}"/>
    <cellStyle name="Normal 11 13 2 2" xfId="10142" xr:uid="{00000000-0005-0000-0000-00000E270000}"/>
    <cellStyle name="Normal 11 13 2 2 2" xfId="10143" xr:uid="{00000000-0005-0000-0000-00000F270000}"/>
    <cellStyle name="Normal 11 13 2 2 2 2" xfId="10144" xr:uid="{00000000-0005-0000-0000-000010270000}"/>
    <cellStyle name="Normal 11 13 2 2 3" xfId="10145" xr:uid="{00000000-0005-0000-0000-000011270000}"/>
    <cellStyle name="Normal 11 13 2 3" xfId="10146" xr:uid="{00000000-0005-0000-0000-000012270000}"/>
    <cellStyle name="Normal 11 13 2 3 2" xfId="10147" xr:uid="{00000000-0005-0000-0000-000013270000}"/>
    <cellStyle name="Normal 11 13 2 4" xfId="10148" xr:uid="{00000000-0005-0000-0000-000014270000}"/>
    <cellStyle name="Normal 11 13 3" xfId="10149" xr:uid="{00000000-0005-0000-0000-000015270000}"/>
    <cellStyle name="Normal 11 13 3 2" xfId="10150" xr:uid="{00000000-0005-0000-0000-000016270000}"/>
    <cellStyle name="Normal 11 13 3 2 2" xfId="10151" xr:uid="{00000000-0005-0000-0000-000017270000}"/>
    <cellStyle name="Normal 11 13 3 3" xfId="10152" xr:uid="{00000000-0005-0000-0000-000018270000}"/>
    <cellStyle name="Normal 11 13 4" xfId="10153" xr:uid="{00000000-0005-0000-0000-000019270000}"/>
    <cellStyle name="Normal 11 13 4 2" xfId="10154" xr:uid="{00000000-0005-0000-0000-00001A270000}"/>
    <cellStyle name="Normal 11 13 5" xfId="10155" xr:uid="{00000000-0005-0000-0000-00001B270000}"/>
    <cellStyle name="Normal 11 14" xfId="10156" xr:uid="{00000000-0005-0000-0000-00001C270000}"/>
    <cellStyle name="Normal 11 14 2" xfId="10157" xr:uid="{00000000-0005-0000-0000-00001D270000}"/>
    <cellStyle name="Normal 11 14 2 2" xfId="10158" xr:uid="{00000000-0005-0000-0000-00001E270000}"/>
    <cellStyle name="Normal 11 14 2 2 2" xfId="10159" xr:uid="{00000000-0005-0000-0000-00001F270000}"/>
    <cellStyle name="Normal 11 14 2 2 2 2" xfId="10160" xr:uid="{00000000-0005-0000-0000-000020270000}"/>
    <cellStyle name="Normal 11 14 2 2 3" xfId="10161" xr:uid="{00000000-0005-0000-0000-000021270000}"/>
    <cellStyle name="Normal 11 14 2 3" xfId="10162" xr:uid="{00000000-0005-0000-0000-000022270000}"/>
    <cellStyle name="Normal 11 14 2 3 2" xfId="10163" xr:uid="{00000000-0005-0000-0000-000023270000}"/>
    <cellStyle name="Normal 11 14 2 4" xfId="10164" xr:uid="{00000000-0005-0000-0000-000024270000}"/>
    <cellStyle name="Normal 11 14 3" xfId="10165" xr:uid="{00000000-0005-0000-0000-000025270000}"/>
    <cellStyle name="Normal 11 14 3 2" xfId="10166" xr:uid="{00000000-0005-0000-0000-000026270000}"/>
    <cellStyle name="Normal 11 14 3 2 2" xfId="10167" xr:uid="{00000000-0005-0000-0000-000027270000}"/>
    <cellStyle name="Normal 11 14 3 3" xfId="10168" xr:uid="{00000000-0005-0000-0000-000028270000}"/>
    <cellStyle name="Normal 11 14 4" xfId="10169" xr:uid="{00000000-0005-0000-0000-000029270000}"/>
    <cellStyle name="Normal 11 14 4 2" xfId="10170" xr:uid="{00000000-0005-0000-0000-00002A270000}"/>
    <cellStyle name="Normal 11 14 5" xfId="10171" xr:uid="{00000000-0005-0000-0000-00002B270000}"/>
    <cellStyle name="Normal 11 15" xfId="10172" xr:uid="{00000000-0005-0000-0000-00002C270000}"/>
    <cellStyle name="Normal 11 15 2" xfId="10173" xr:uid="{00000000-0005-0000-0000-00002D270000}"/>
    <cellStyle name="Normal 11 15 2 2" xfId="10174" xr:uid="{00000000-0005-0000-0000-00002E270000}"/>
    <cellStyle name="Normal 11 15 2 2 2" xfId="10175" xr:uid="{00000000-0005-0000-0000-00002F270000}"/>
    <cellStyle name="Normal 11 15 2 2 2 2" xfId="10176" xr:uid="{00000000-0005-0000-0000-000030270000}"/>
    <cellStyle name="Normal 11 15 2 2 3" xfId="10177" xr:uid="{00000000-0005-0000-0000-000031270000}"/>
    <cellStyle name="Normal 11 15 2 3" xfId="10178" xr:uid="{00000000-0005-0000-0000-000032270000}"/>
    <cellStyle name="Normal 11 15 2 3 2" xfId="10179" xr:uid="{00000000-0005-0000-0000-000033270000}"/>
    <cellStyle name="Normal 11 15 2 4" xfId="10180" xr:uid="{00000000-0005-0000-0000-000034270000}"/>
    <cellStyle name="Normal 11 15 3" xfId="10181" xr:uid="{00000000-0005-0000-0000-000035270000}"/>
    <cellStyle name="Normal 11 15 3 2" xfId="10182" xr:uid="{00000000-0005-0000-0000-000036270000}"/>
    <cellStyle name="Normal 11 15 3 2 2" xfId="10183" xr:uid="{00000000-0005-0000-0000-000037270000}"/>
    <cellStyle name="Normal 11 15 3 3" xfId="10184" xr:uid="{00000000-0005-0000-0000-000038270000}"/>
    <cellStyle name="Normal 11 15 4" xfId="10185" xr:uid="{00000000-0005-0000-0000-000039270000}"/>
    <cellStyle name="Normal 11 15 4 2" xfId="10186" xr:uid="{00000000-0005-0000-0000-00003A270000}"/>
    <cellStyle name="Normal 11 15 5" xfId="10187" xr:uid="{00000000-0005-0000-0000-00003B270000}"/>
    <cellStyle name="Normal 11 16" xfId="10188" xr:uid="{00000000-0005-0000-0000-00003C270000}"/>
    <cellStyle name="Normal 11 16 2" xfId="10189" xr:uid="{00000000-0005-0000-0000-00003D270000}"/>
    <cellStyle name="Normal 11 16 2 2" xfId="10190" xr:uid="{00000000-0005-0000-0000-00003E270000}"/>
    <cellStyle name="Normal 11 16 2 2 2" xfId="10191" xr:uid="{00000000-0005-0000-0000-00003F270000}"/>
    <cellStyle name="Normal 11 16 2 3" xfId="10192" xr:uid="{00000000-0005-0000-0000-000040270000}"/>
    <cellStyle name="Normal 11 16 3" xfId="10193" xr:uid="{00000000-0005-0000-0000-000041270000}"/>
    <cellStyle name="Normal 11 16 3 2" xfId="10194" xr:uid="{00000000-0005-0000-0000-000042270000}"/>
    <cellStyle name="Normal 11 16 4" xfId="10195" xr:uid="{00000000-0005-0000-0000-000043270000}"/>
    <cellStyle name="Normal 11 17" xfId="10196" xr:uid="{00000000-0005-0000-0000-000044270000}"/>
    <cellStyle name="Normal 11 17 2" xfId="10197" xr:uid="{00000000-0005-0000-0000-000045270000}"/>
    <cellStyle name="Normal 11 17 2 2" xfId="10198" xr:uid="{00000000-0005-0000-0000-000046270000}"/>
    <cellStyle name="Normal 11 17 2 2 2" xfId="10199" xr:uid="{00000000-0005-0000-0000-000047270000}"/>
    <cellStyle name="Normal 11 17 2 3" xfId="10200" xr:uid="{00000000-0005-0000-0000-000048270000}"/>
    <cellStyle name="Normal 11 17 3" xfId="10201" xr:uid="{00000000-0005-0000-0000-000049270000}"/>
    <cellStyle name="Normal 11 17 3 2" xfId="10202" xr:uid="{00000000-0005-0000-0000-00004A270000}"/>
    <cellStyle name="Normal 11 17 4" xfId="10203" xr:uid="{00000000-0005-0000-0000-00004B270000}"/>
    <cellStyle name="Normal 11 18" xfId="10204" xr:uid="{00000000-0005-0000-0000-00004C270000}"/>
    <cellStyle name="Normal 11 18 2" xfId="10205" xr:uid="{00000000-0005-0000-0000-00004D270000}"/>
    <cellStyle name="Normal 11 18 2 2" xfId="10206" xr:uid="{00000000-0005-0000-0000-00004E270000}"/>
    <cellStyle name="Normal 11 18 3" xfId="10207" xr:uid="{00000000-0005-0000-0000-00004F270000}"/>
    <cellStyle name="Normal 11 19" xfId="10208" xr:uid="{00000000-0005-0000-0000-000050270000}"/>
    <cellStyle name="Normal 11 19 2" xfId="10209" xr:uid="{00000000-0005-0000-0000-000051270000}"/>
    <cellStyle name="Normal 11 2" xfId="87" xr:uid="{00000000-0005-0000-0000-000052270000}"/>
    <cellStyle name="Normal 11 2 10" xfId="10211" xr:uid="{00000000-0005-0000-0000-000053270000}"/>
    <cellStyle name="Normal 11 2 10 2" xfId="10212" xr:uid="{00000000-0005-0000-0000-000054270000}"/>
    <cellStyle name="Normal 11 2 10 2 2" xfId="10213" xr:uid="{00000000-0005-0000-0000-000055270000}"/>
    <cellStyle name="Normal 11 2 10 2 2 2" xfId="10214" xr:uid="{00000000-0005-0000-0000-000056270000}"/>
    <cellStyle name="Normal 11 2 10 2 2 2 2" xfId="10215" xr:uid="{00000000-0005-0000-0000-000057270000}"/>
    <cellStyle name="Normal 11 2 10 2 2 3" xfId="10216" xr:uid="{00000000-0005-0000-0000-000058270000}"/>
    <cellStyle name="Normal 11 2 10 2 3" xfId="10217" xr:uid="{00000000-0005-0000-0000-000059270000}"/>
    <cellStyle name="Normal 11 2 10 2 3 2" xfId="10218" xr:uid="{00000000-0005-0000-0000-00005A270000}"/>
    <cellStyle name="Normal 11 2 10 2 4" xfId="10219" xr:uid="{00000000-0005-0000-0000-00005B270000}"/>
    <cellStyle name="Normal 11 2 10 3" xfId="10220" xr:uid="{00000000-0005-0000-0000-00005C270000}"/>
    <cellStyle name="Normal 11 2 10 3 2" xfId="10221" xr:uid="{00000000-0005-0000-0000-00005D270000}"/>
    <cellStyle name="Normal 11 2 10 3 2 2" xfId="10222" xr:uid="{00000000-0005-0000-0000-00005E270000}"/>
    <cellStyle name="Normal 11 2 10 3 3" xfId="10223" xr:uid="{00000000-0005-0000-0000-00005F270000}"/>
    <cellStyle name="Normal 11 2 10 4" xfId="10224" xr:uid="{00000000-0005-0000-0000-000060270000}"/>
    <cellStyle name="Normal 11 2 10 4 2" xfId="10225" xr:uid="{00000000-0005-0000-0000-000061270000}"/>
    <cellStyle name="Normal 11 2 10 5" xfId="10226" xr:uid="{00000000-0005-0000-0000-000062270000}"/>
    <cellStyle name="Normal 11 2 11" xfId="10227" xr:uid="{00000000-0005-0000-0000-000063270000}"/>
    <cellStyle name="Normal 11 2 11 2" xfId="10228" xr:uid="{00000000-0005-0000-0000-000064270000}"/>
    <cellStyle name="Normal 11 2 11 2 2" xfId="10229" xr:uid="{00000000-0005-0000-0000-000065270000}"/>
    <cellStyle name="Normal 11 2 11 2 2 2" xfId="10230" xr:uid="{00000000-0005-0000-0000-000066270000}"/>
    <cellStyle name="Normal 11 2 11 2 2 2 2" xfId="10231" xr:uid="{00000000-0005-0000-0000-000067270000}"/>
    <cellStyle name="Normal 11 2 11 2 2 3" xfId="10232" xr:uid="{00000000-0005-0000-0000-000068270000}"/>
    <cellStyle name="Normal 11 2 11 2 3" xfId="10233" xr:uid="{00000000-0005-0000-0000-000069270000}"/>
    <cellStyle name="Normal 11 2 11 2 3 2" xfId="10234" xr:uid="{00000000-0005-0000-0000-00006A270000}"/>
    <cellStyle name="Normal 11 2 11 2 4" xfId="10235" xr:uid="{00000000-0005-0000-0000-00006B270000}"/>
    <cellStyle name="Normal 11 2 11 3" xfId="10236" xr:uid="{00000000-0005-0000-0000-00006C270000}"/>
    <cellStyle name="Normal 11 2 11 3 2" xfId="10237" xr:uid="{00000000-0005-0000-0000-00006D270000}"/>
    <cellStyle name="Normal 11 2 11 3 2 2" xfId="10238" xr:uid="{00000000-0005-0000-0000-00006E270000}"/>
    <cellStyle name="Normal 11 2 11 3 3" xfId="10239" xr:uid="{00000000-0005-0000-0000-00006F270000}"/>
    <cellStyle name="Normal 11 2 11 4" xfId="10240" xr:uid="{00000000-0005-0000-0000-000070270000}"/>
    <cellStyle name="Normal 11 2 11 4 2" xfId="10241" xr:uid="{00000000-0005-0000-0000-000071270000}"/>
    <cellStyle name="Normal 11 2 11 5" xfId="10242" xr:uid="{00000000-0005-0000-0000-000072270000}"/>
    <cellStyle name="Normal 11 2 12" xfId="10243" xr:uid="{00000000-0005-0000-0000-000073270000}"/>
    <cellStyle name="Normal 11 2 12 2" xfId="10244" xr:uid="{00000000-0005-0000-0000-000074270000}"/>
    <cellStyle name="Normal 11 2 12 2 2" xfId="10245" xr:uid="{00000000-0005-0000-0000-000075270000}"/>
    <cellStyle name="Normal 11 2 12 2 2 2" xfId="10246" xr:uid="{00000000-0005-0000-0000-000076270000}"/>
    <cellStyle name="Normal 11 2 12 2 2 2 2" xfId="10247" xr:uid="{00000000-0005-0000-0000-000077270000}"/>
    <cellStyle name="Normal 11 2 12 2 2 3" xfId="10248" xr:uid="{00000000-0005-0000-0000-000078270000}"/>
    <cellStyle name="Normal 11 2 12 2 3" xfId="10249" xr:uid="{00000000-0005-0000-0000-000079270000}"/>
    <cellStyle name="Normal 11 2 12 2 3 2" xfId="10250" xr:uid="{00000000-0005-0000-0000-00007A270000}"/>
    <cellStyle name="Normal 11 2 12 2 4" xfId="10251" xr:uid="{00000000-0005-0000-0000-00007B270000}"/>
    <cellStyle name="Normal 11 2 12 3" xfId="10252" xr:uid="{00000000-0005-0000-0000-00007C270000}"/>
    <cellStyle name="Normal 11 2 12 3 2" xfId="10253" xr:uid="{00000000-0005-0000-0000-00007D270000}"/>
    <cellStyle name="Normal 11 2 12 3 2 2" xfId="10254" xr:uid="{00000000-0005-0000-0000-00007E270000}"/>
    <cellStyle name="Normal 11 2 12 3 3" xfId="10255" xr:uid="{00000000-0005-0000-0000-00007F270000}"/>
    <cellStyle name="Normal 11 2 12 4" xfId="10256" xr:uid="{00000000-0005-0000-0000-000080270000}"/>
    <cellStyle name="Normal 11 2 12 4 2" xfId="10257" xr:uid="{00000000-0005-0000-0000-000081270000}"/>
    <cellStyle name="Normal 11 2 12 5" xfId="10258" xr:uid="{00000000-0005-0000-0000-000082270000}"/>
    <cellStyle name="Normal 11 2 13" xfId="10259" xr:uid="{00000000-0005-0000-0000-000083270000}"/>
    <cellStyle name="Normal 11 2 13 2" xfId="10260" xr:uid="{00000000-0005-0000-0000-000084270000}"/>
    <cellStyle name="Normal 11 2 13 2 2" xfId="10261" xr:uid="{00000000-0005-0000-0000-000085270000}"/>
    <cellStyle name="Normal 11 2 13 2 2 2" xfId="10262" xr:uid="{00000000-0005-0000-0000-000086270000}"/>
    <cellStyle name="Normal 11 2 13 2 2 2 2" xfId="10263" xr:uid="{00000000-0005-0000-0000-000087270000}"/>
    <cellStyle name="Normal 11 2 13 2 2 3" xfId="10264" xr:uid="{00000000-0005-0000-0000-000088270000}"/>
    <cellStyle name="Normal 11 2 13 2 3" xfId="10265" xr:uid="{00000000-0005-0000-0000-000089270000}"/>
    <cellStyle name="Normal 11 2 13 2 3 2" xfId="10266" xr:uid="{00000000-0005-0000-0000-00008A270000}"/>
    <cellStyle name="Normal 11 2 13 2 4" xfId="10267" xr:uid="{00000000-0005-0000-0000-00008B270000}"/>
    <cellStyle name="Normal 11 2 13 3" xfId="10268" xr:uid="{00000000-0005-0000-0000-00008C270000}"/>
    <cellStyle name="Normal 11 2 13 3 2" xfId="10269" xr:uid="{00000000-0005-0000-0000-00008D270000}"/>
    <cellStyle name="Normal 11 2 13 3 2 2" xfId="10270" xr:uid="{00000000-0005-0000-0000-00008E270000}"/>
    <cellStyle name="Normal 11 2 13 3 3" xfId="10271" xr:uid="{00000000-0005-0000-0000-00008F270000}"/>
    <cellStyle name="Normal 11 2 13 4" xfId="10272" xr:uid="{00000000-0005-0000-0000-000090270000}"/>
    <cellStyle name="Normal 11 2 13 4 2" xfId="10273" xr:uid="{00000000-0005-0000-0000-000091270000}"/>
    <cellStyle name="Normal 11 2 13 5" xfId="10274" xr:uid="{00000000-0005-0000-0000-000092270000}"/>
    <cellStyle name="Normal 11 2 14" xfId="10275" xr:uid="{00000000-0005-0000-0000-000093270000}"/>
    <cellStyle name="Normal 11 2 14 2" xfId="10276" xr:uid="{00000000-0005-0000-0000-000094270000}"/>
    <cellStyle name="Normal 11 2 14 2 2" xfId="10277" xr:uid="{00000000-0005-0000-0000-000095270000}"/>
    <cellStyle name="Normal 11 2 14 2 2 2" xfId="10278" xr:uid="{00000000-0005-0000-0000-000096270000}"/>
    <cellStyle name="Normal 11 2 14 2 3" xfId="10279" xr:uid="{00000000-0005-0000-0000-000097270000}"/>
    <cellStyle name="Normal 11 2 14 3" xfId="10280" xr:uid="{00000000-0005-0000-0000-000098270000}"/>
    <cellStyle name="Normal 11 2 14 3 2" xfId="10281" xr:uid="{00000000-0005-0000-0000-000099270000}"/>
    <cellStyle name="Normal 11 2 14 4" xfId="10282" xr:uid="{00000000-0005-0000-0000-00009A270000}"/>
    <cellStyle name="Normal 11 2 15" xfId="10283" xr:uid="{00000000-0005-0000-0000-00009B270000}"/>
    <cellStyle name="Normal 11 2 15 2" xfId="10284" xr:uid="{00000000-0005-0000-0000-00009C270000}"/>
    <cellStyle name="Normal 11 2 15 2 2" xfId="10285" xr:uid="{00000000-0005-0000-0000-00009D270000}"/>
    <cellStyle name="Normal 11 2 15 2 2 2" xfId="10286" xr:uid="{00000000-0005-0000-0000-00009E270000}"/>
    <cellStyle name="Normal 11 2 15 2 3" xfId="10287" xr:uid="{00000000-0005-0000-0000-00009F270000}"/>
    <cellStyle name="Normal 11 2 15 3" xfId="10288" xr:uid="{00000000-0005-0000-0000-0000A0270000}"/>
    <cellStyle name="Normal 11 2 15 3 2" xfId="10289" xr:uid="{00000000-0005-0000-0000-0000A1270000}"/>
    <cellStyle name="Normal 11 2 15 4" xfId="10290" xr:uid="{00000000-0005-0000-0000-0000A2270000}"/>
    <cellStyle name="Normal 11 2 16" xfId="10291" xr:uid="{00000000-0005-0000-0000-0000A3270000}"/>
    <cellStyle name="Normal 11 2 16 2" xfId="10292" xr:uid="{00000000-0005-0000-0000-0000A4270000}"/>
    <cellStyle name="Normal 11 2 16 2 2" xfId="10293" xr:uid="{00000000-0005-0000-0000-0000A5270000}"/>
    <cellStyle name="Normal 11 2 16 3" xfId="10294" xr:uid="{00000000-0005-0000-0000-0000A6270000}"/>
    <cellStyle name="Normal 11 2 17" xfId="10295" xr:uid="{00000000-0005-0000-0000-0000A7270000}"/>
    <cellStyle name="Normal 11 2 17 2" xfId="10296" xr:uid="{00000000-0005-0000-0000-0000A8270000}"/>
    <cellStyle name="Normal 11 2 18" xfId="10297" xr:uid="{00000000-0005-0000-0000-0000A9270000}"/>
    <cellStyle name="Normal 11 2 19" xfId="10210" xr:uid="{00000000-0005-0000-0000-0000AA270000}"/>
    <cellStyle name="Normal 11 2 2" xfId="10298" xr:uid="{00000000-0005-0000-0000-0000AB270000}"/>
    <cellStyle name="Normal 11 2 2 10" xfId="10299" xr:uid="{00000000-0005-0000-0000-0000AC270000}"/>
    <cellStyle name="Normal 11 2 2 10 2" xfId="10300" xr:uid="{00000000-0005-0000-0000-0000AD270000}"/>
    <cellStyle name="Normal 11 2 2 10 2 2" xfId="10301" xr:uid="{00000000-0005-0000-0000-0000AE270000}"/>
    <cellStyle name="Normal 11 2 2 10 2 2 2" xfId="10302" xr:uid="{00000000-0005-0000-0000-0000AF270000}"/>
    <cellStyle name="Normal 11 2 2 10 2 2 2 2" xfId="10303" xr:uid="{00000000-0005-0000-0000-0000B0270000}"/>
    <cellStyle name="Normal 11 2 2 10 2 2 3" xfId="10304" xr:uid="{00000000-0005-0000-0000-0000B1270000}"/>
    <cellStyle name="Normal 11 2 2 10 2 3" xfId="10305" xr:uid="{00000000-0005-0000-0000-0000B2270000}"/>
    <cellStyle name="Normal 11 2 2 10 2 3 2" xfId="10306" xr:uid="{00000000-0005-0000-0000-0000B3270000}"/>
    <cellStyle name="Normal 11 2 2 10 2 4" xfId="10307" xr:uid="{00000000-0005-0000-0000-0000B4270000}"/>
    <cellStyle name="Normal 11 2 2 10 3" xfId="10308" xr:uid="{00000000-0005-0000-0000-0000B5270000}"/>
    <cellStyle name="Normal 11 2 2 10 3 2" xfId="10309" xr:uid="{00000000-0005-0000-0000-0000B6270000}"/>
    <cellStyle name="Normal 11 2 2 10 3 2 2" xfId="10310" xr:uid="{00000000-0005-0000-0000-0000B7270000}"/>
    <cellStyle name="Normal 11 2 2 10 3 3" xfId="10311" xr:uid="{00000000-0005-0000-0000-0000B8270000}"/>
    <cellStyle name="Normal 11 2 2 10 4" xfId="10312" xr:uid="{00000000-0005-0000-0000-0000B9270000}"/>
    <cellStyle name="Normal 11 2 2 10 4 2" xfId="10313" xr:uid="{00000000-0005-0000-0000-0000BA270000}"/>
    <cellStyle name="Normal 11 2 2 10 5" xfId="10314" xr:uid="{00000000-0005-0000-0000-0000BB270000}"/>
    <cellStyle name="Normal 11 2 2 11" xfId="10315" xr:uid="{00000000-0005-0000-0000-0000BC270000}"/>
    <cellStyle name="Normal 11 2 2 11 2" xfId="10316" xr:uid="{00000000-0005-0000-0000-0000BD270000}"/>
    <cellStyle name="Normal 11 2 2 11 2 2" xfId="10317" xr:uid="{00000000-0005-0000-0000-0000BE270000}"/>
    <cellStyle name="Normal 11 2 2 11 2 2 2" xfId="10318" xr:uid="{00000000-0005-0000-0000-0000BF270000}"/>
    <cellStyle name="Normal 11 2 2 11 2 2 2 2" xfId="10319" xr:uid="{00000000-0005-0000-0000-0000C0270000}"/>
    <cellStyle name="Normal 11 2 2 11 2 2 3" xfId="10320" xr:uid="{00000000-0005-0000-0000-0000C1270000}"/>
    <cellStyle name="Normal 11 2 2 11 2 3" xfId="10321" xr:uid="{00000000-0005-0000-0000-0000C2270000}"/>
    <cellStyle name="Normal 11 2 2 11 2 3 2" xfId="10322" xr:uid="{00000000-0005-0000-0000-0000C3270000}"/>
    <cellStyle name="Normal 11 2 2 11 2 4" xfId="10323" xr:uid="{00000000-0005-0000-0000-0000C4270000}"/>
    <cellStyle name="Normal 11 2 2 11 3" xfId="10324" xr:uid="{00000000-0005-0000-0000-0000C5270000}"/>
    <cellStyle name="Normal 11 2 2 11 3 2" xfId="10325" xr:uid="{00000000-0005-0000-0000-0000C6270000}"/>
    <cellStyle name="Normal 11 2 2 11 3 2 2" xfId="10326" xr:uid="{00000000-0005-0000-0000-0000C7270000}"/>
    <cellStyle name="Normal 11 2 2 11 3 3" xfId="10327" xr:uid="{00000000-0005-0000-0000-0000C8270000}"/>
    <cellStyle name="Normal 11 2 2 11 4" xfId="10328" xr:uid="{00000000-0005-0000-0000-0000C9270000}"/>
    <cellStyle name="Normal 11 2 2 11 4 2" xfId="10329" xr:uid="{00000000-0005-0000-0000-0000CA270000}"/>
    <cellStyle name="Normal 11 2 2 11 5" xfId="10330" xr:uid="{00000000-0005-0000-0000-0000CB270000}"/>
    <cellStyle name="Normal 11 2 2 12" xfId="10331" xr:uid="{00000000-0005-0000-0000-0000CC270000}"/>
    <cellStyle name="Normal 11 2 2 12 2" xfId="10332" xr:uid="{00000000-0005-0000-0000-0000CD270000}"/>
    <cellStyle name="Normal 11 2 2 12 2 2" xfId="10333" xr:uid="{00000000-0005-0000-0000-0000CE270000}"/>
    <cellStyle name="Normal 11 2 2 12 2 2 2" xfId="10334" xr:uid="{00000000-0005-0000-0000-0000CF270000}"/>
    <cellStyle name="Normal 11 2 2 12 2 3" xfId="10335" xr:uid="{00000000-0005-0000-0000-0000D0270000}"/>
    <cellStyle name="Normal 11 2 2 12 3" xfId="10336" xr:uid="{00000000-0005-0000-0000-0000D1270000}"/>
    <cellStyle name="Normal 11 2 2 12 3 2" xfId="10337" xr:uid="{00000000-0005-0000-0000-0000D2270000}"/>
    <cellStyle name="Normal 11 2 2 12 4" xfId="10338" xr:uid="{00000000-0005-0000-0000-0000D3270000}"/>
    <cellStyle name="Normal 11 2 2 13" xfId="10339" xr:uid="{00000000-0005-0000-0000-0000D4270000}"/>
    <cellStyle name="Normal 11 2 2 13 2" xfId="10340" xr:uid="{00000000-0005-0000-0000-0000D5270000}"/>
    <cellStyle name="Normal 11 2 2 13 2 2" xfId="10341" xr:uid="{00000000-0005-0000-0000-0000D6270000}"/>
    <cellStyle name="Normal 11 2 2 13 2 2 2" xfId="10342" xr:uid="{00000000-0005-0000-0000-0000D7270000}"/>
    <cellStyle name="Normal 11 2 2 13 2 3" xfId="10343" xr:uid="{00000000-0005-0000-0000-0000D8270000}"/>
    <cellStyle name="Normal 11 2 2 13 3" xfId="10344" xr:uid="{00000000-0005-0000-0000-0000D9270000}"/>
    <cellStyle name="Normal 11 2 2 13 3 2" xfId="10345" xr:uid="{00000000-0005-0000-0000-0000DA270000}"/>
    <cellStyle name="Normal 11 2 2 13 4" xfId="10346" xr:uid="{00000000-0005-0000-0000-0000DB270000}"/>
    <cellStyle name="Normal 11 2 2 14" xfId="10347" xr:uid="{00000000-0005-0000-0000-0000DC270000}"/>
    <cellStyle name="Normal 11 2 2 14 2" xfId="10348" xr:uid="{00000000-0005-0000-0000-0000DD270000}"/>
    <cellStyle name="Normal 11 2 2 14 2 2" xfId="10349" xr:uid="{00000000-0005-0000-0000-0000DE270000}"/>
    <cellStyle name="Normal 11 2 2 14 3" xfId="10350" xr:uid="{00000000-0005-0000-0000-0000DF270000}"/>
    <cellStyle name="Normal 11 2 2 15" xfId="10351" xr:uid="{00000000-0005-0000-0000-0000E0270000}"/>
    <cellStyle name="Normal 11 2 2 15 2" xfId="10352" xr:uid="{00000000-0005-0000-0000-0000E1270000}"/>
    <cellStyle name="Normal 11 2 2 16" xfId="10353" xr:uid="{00000000-0005-0000-0000-0000E2270000}"/>
    <cellStyle name="Normal 11 2 2 2" xfId="10354" xr:uid="{00000000-0005-0000-0000-0000E3270000}"/>
    <cellStyle name="Normal 11 2 2 2 2" xfId="10355" xr:uid="{00000000-0005-0000-0000-0000E4270000}"/>
    <cellStyle name="Normal 11 2 2 2 2 2" xfId="10356" xr:uid="{00000000-0005-0000-0000-0000E5270000}"/>
    <cellStyle name="Normal 11 2 2 2 2 2 2" xfId="10357" xr:uid="{00000000-0005-0000-0000-0000E6270000}"/>
    <cellStyle name="Normal 11 2 2 2 2 2 2 2" xfId="10358" xr:uid="{00000000-0005-0000-0000-0000E7270000}"/>
    <cellStyle name="Normal 11 2 2 2 2 2 2 2 2" xfId="10359" xr:uid="{00000000-0005-0000-0000-0000E8270000}"/>
    <cellStyle name="Normal 11 2 2 2 2 2 2 2 2 2" xfId="10360" xr:uid="{00000000-0005-0000-0000-0000E9270000}"/>
    <cellStyle name="Normal 11 2 2 2 2 2 2 2 2 2 2" xfId="10361" xr:uid="{00000000-0005-0000-0000-0000EA270000}"/>
    <cellStyle name="Normal 11 2 2 2 2 2 2 2 2 3" xfId="10362" xr:uid="{00000000-0005-0000-0000-0000EB270000}"/>
    <cellStyle name="Normal 11 2 2 2 2 2 2 2 3" xfId="10363" xr:uid="{00000000-0005-0000-0000-0000EC270000}"/>
    <cellStyle name="Normal 11 2 2 2 2 2 2 2 3 2" xfId="10364" xr:uid="{00000000-0005-0000-0000-0000ED270000}"/>
    <cellStyle name="Normal 11 2 2 2 2 2 2 2 4" xfId="10365" xr:uid="{00000000-0005-0000-0000-0000EE270000}"/>
    <cellStyle name="Normal 11 2 2 2 2 2 2 3" xfId="10366" xr:uid="{00000000-0005-0000-0000-0000EF270000}"/>
    <cellStyle name="Normal 11 2 2 2 2 2 2 3 2" xfId="10367" xr:uid="{00000000-0005-0000-0000-0000F0270000}"/>
    <cellStyle name="Normal 11 2 2 2 2 2 2 3 2 2" xfId="10368" xr:uid="{00000000-0005-0000-0000-0000F1270000}"/>
    <cellStyle name="Normal 11 2 2 2 2 2 2 3 3" xfId="10369" xr:uid="{00000000-0005-0000-0000-0000F2270000}"/>
    <cellStyle name="Normal 11 2 2 2 2 2 2 4" xfId="10370" xr:uid="{00000000-0005-0000-0000-0000F3270000}"/>
    <cellStyle name="Normal 11 2 2 2 2 2 2 4 2" xfId="10371" xr:uid="{00000000-0005-0000-0000-0000F4270000}"/>
    <cellStyle name="Normal 11 2 2 2 2 2 2 5" xfId="10372" xr:uid="{00000000-0005-0000-0000-0000F5270000}"/>
    <cellStyle name="Normal 11 2 2 2 2 2 3" xfId="10373" xr:uid="{00000000-0005-0000-0000-0000F6270000}"/>
    <cellStyle name="Normal 11 2 2 2 2 2 3 2" xfId="10374" xr:uid="{00000000-0005-0000-0000-0000F7270000}"/>
    <cellStyle name="Normal 11 2 2 2 2 2 3 2 2" xfId="10375" xr:uid="{00000000-0005-0000-0000-0000F8270000}"/>
    <cellStyle name="Normal 11 2 2 2 2 2 3 2 2 2" xfId="10376" xr:uid="{00000000-0005-0000-0000-0000F9270000}"/>
    <cellStyle name="Normal 11 2 2 2 2 2 3 2 3" xfId="10377" xr:uid="{00000000-0005-0000-0000-0000FA270000}"/>
    <cellStyle name="Normal 11 2 2 2 2 2 3 3" xfId="10378" xr:uid="{00000000-0005-0000-0000-0000FB270000}"/>
    <cellStyle name="Normal 11 2 2 2 2 2 3 3 2" xfId="10379" xr:uid="{00000000-0005-0000-0000-0000FC270000}"/>
    <cellStyle name="Normal 11 2 2 2 2 2 3 4" xfId="10380" xr:uid="{00000000-0005-0000-0000-0000FD270000}"/>
    <cellStyle name="Normal 11 2 2 2 2 2 4" xfId="10381" xr:uid="{00000000-0005-0000-0000-0000FE270000}"/>
    <cellStyle name="Normal 11 2 2 2 2 2 4 2" xfId="10382" xr:uid="{00000000-0005-0000-0000-0000FF270000}"/>
    <cellStyle name="Normal 11 2 2 2 2 2 4 2 2" xfId="10383" xr:uid="{00000000-0005-0000-0000-000000280000}"/>
    <cellStyle name="Normal 11 2 2 2 2 2 4 3" xfId="10384" xr:uid="{00000000-0005-0000-0000-000001280000}"/>
    <cellStyle name="Normal 11 2 2 2 2 2 5" xfId="10385" xr:uid="{00000000-0005-0000-0000-000002280000}"/>
    <cellStyle name="Normal 11 2 2 2 2 2 5 2" xfId="10386" xr:uid="{00000000-0005-0000-0000-000003280000}"/>
    <cellStyle name="Normal 11 2 2 2 2 2 6" xfId="10387" xr:uid="{00000000-0005-0000-0000-000004280000}"/>
    <cellStyle name="Normal 11 2 2 2 2 3" xfId="10388" xr:uid="{00000000-0005-0000-0000-000005280000}"/>
    <cellStyle name="Normal 11 2 2 2 2 3 2" xfId="10389" xr:uid="{00000000-0005-0000-0000-000006280000}"/>
    <cellStyle name="Normal 11 2 2 2 2 3 2 2" xfId="10390" xr:uid="{00000000-0005-0000-0000-000007280000}"/>
    <cellStyle name="Normal 11 2 2 2 2 3 2 2 2" xfId="10391" xr:uid="{00000000-0005-0000-0000-000008280000}"/>
    <cellStyle name="Normal 11 2 2 2 2 3 2 2 2 2" xfId="10392" xr:uid="{00000000-0005-0000-0000-000009280000}"/>
    <cellStyle name="Normal 11 2 2 2 2 3 2 2 2 2 2" xfId="10393" xr:uid="{00000000-0005-0000-0000-00000A280000}"/>
    <cellStyle name="Normal 11 2 2 2 2 3 2 2 2 3" xfId="10394" xr:uid="{00000000-0005-0000-0000-00000B280000}"/>
    <cellStyle name="Normal 11 2 2 2 2 3 2 2 3" xfId="10395" xr:uid="{00000000-0005-0000-0000-00000C280000}"/>
    <cellStyle name="Normal 11 2 2 2 2 3 2 2 3 2" xfId="10396" xr:uid="{00000000-0005-0000-0000-00000D280000}"/>
    <cellStyle name="Normal 11 2 2 2 2 3 2 2 4" xfId="10397" xr:uid="{00000000-0005-0000-0000-00000E280000}"/>
    <cellStyle name="Normal 11 2 2 2 2 3 2 3" xfId="10398" xr:uid="{00000000-0005-0000-0000-00000F280000}"/>
    <cellStyle name="Normal 11 2 2 2 2 3 2 3 2" xfId="10399" xr:uid="{00000000-0005-0000-0000-000010280000}"/>
    <cellStyle name="Normal 11 2 2 2 2 3 2 3 2 2" xfId="10400" xr:uid="{00000000-0005-0000-0000-000011280000}"/>
    <cellStyle name="Normal 11 2 2 2 2 3 2 3 3" xfId="10401" xr:uid="{00000000-0005-0000-0000-000012280000}"/>
    <cellStyle name="Normal 11 2 2 2 2 3 2 4" xfId="10402" xr:uid="{00000000-0005-0000-0000-000013280000}"/>
    <cellStyle name="Normal 11 2 2 2 2 3 2 4 2" xfId="10403" xr:uid="{00000000-0005-0000-0000-000014280000}"/>
    <cellStyle name="Normal 11 2 2 2 2 3 2 5" xfId="10404" xr:uid="{00000000-0005-0000-0000-000015280000}"/>
    <cellStyle name="Normal 11 2 2 2 2 3 3" xfId="10405" xr:uid="{00000000-0005-0000-0000-000016280000}"/>
    <cellStyle name="Normal 11 2 2 2 2 3 3 2" xfId="10406" xr:uid="{00000000-0005-0000-0000-000017280000}"/>
    <cellStyle name="Normal 11 2 2 2 2 3 3 2 2" xfId="10407" xr:uid="{00000000-0005-0000-0000-000018280000}"/>
    <cellStyle name="Normal 11 2 2 2 2 3 3 2 2 2" xfId="10408" xr:uid="{00000000-0005-0000-0000-000019280000}"/>
    <cellStyle name="Normal 11 2 2 2 2 3 3 2 3" xfId="10409" xr:uid="{00000000-0005-0000-0000-00001A280000}"/>
    <cellStyle name="Normal 11 2 2 2 2 3 3 3" xfId="10410" xr:uid="{00000000-0005-0000-0000-00001B280000}"/>
    <cellStyle name="Normal 11 2 2 2 2 3 3 3 2" xfId="10411" xr:uid="{00000000-0005-0000-0000-00001C280000}"/>
    <cellStyle name="Normal 11 2 2 2 2 3 3 4" xfId="10412" xr:uid="{00000000-0005-0000-0000-00001D280000}"/>
    <cellStyle name="Normal 11 2 2 2 2 3 4" xfId="10413" xr:uid="{00000000-0005-0000-0000-00001E280000}"/>
    <cellStyle name="Normal 11 2 2 2 2 3 4 2" xfId="10414" xr:uid="{00000000-0005-0000-0000-00001F280000}"/>
    <cellStyle name="Normal 11 2 2 2 2 3 4 2 2" xfId="10415" xr:uid="{00000000-0005-0000-0000-000020280000}"/>
    <cellStyle name="Normal 11 2 2 2 2 3 4 3" xfId="10416" xr:uid="{00000000-0005-0000-0000-000021280000}"/>
    <cellStyle name="Normal 11 2 2 2 2 3 5" xfId="10417" xr:uid="{00000000-0005-0000-0000-000022280000}"/>
    <cellStyle name="Normal 11 2 2 2 2 3 5 2" xfId="10418" xr:uid="{00000000-0005-0000-0000-000023280000}"/>
    <cellStyle name="Normal 11 2 2 2 2 3 6" xfId="10419" xr:uid="{00000000-0005-0000-0000-000024280000}"/>
    <cellStyle name="Normal 11 2 2 2 2 4" xfId="10420" xr:uid="{00000000-0005-0000-0000-000025280000}"/>
    <cellStyle name="Normal 11 2 2 2 2 4 2" xfId="10421" xr:uid="{00000000-0005-0000-0000-000026280000}"/>
    <cellStyle name="Normal 11 2 2 2 2 4 2 2" xfId="10422" xr:uid="{00000000-0005-0000-0000-000027280000}"/>
    <cellStyle name="Normal 11 2 2 2 2 4 2 2 2" xfId="10423" xr:uid="{00000000-0005-0000-0000-000028280000}"/>
    <cellStyle name="Normal 11 2 2 2 2 4 2 2 2 2" xfId="10424" xr:uid="{00000000-0005-0000-0000-000029280000}"/>
    <cellStyle name="Normal 11 2 2 2 2 4 2 2 3" xfId="10425" xr:uid="{00000000-0005-0000-0000-00002A280000}"/>
    <cellStyle name="Normal 11 2 2 2 2 4 2 3" xfId="10426" xr:uid="{00000000-0005-0000-0000-00002B280000}"/>
    <cellStyle name="Normal 11 2 2 2 2 4 2 3 2" xfId="10427" xr:uid="{00000000-0005-0000-0000-00002C280000}"/>
    <cellStyle name="Normal 11 2 2 2 2 4 2 4" xfId="10428" xr:uid="{00000000-0005-0000-0000-00002D280000}"/>
    <cellStyle name="Normal 11 2 2 2 2 4 3" xfId="10429" xr:uid="{00000000-0005-0000-0000-00002E280000}"/>
    <cellStyle name="Normal 11 2 2 2 2 4 3 2" xfId="10430" xr:uid="{00000000-0005-0000-0000-00002F280000}"/>
    <cellStyle name="Normal 11 2 2 2 2 4 3 2 2" xfId="10431" xr:uid="{00000000-0005-0000-0000-000030280000}"/>
    <cellStyle name="Normal 11 2 2 2 2 4 3 3" xfId="10432" xr:uid="{00000000-0005-0000-0000-000031280000}"/>
    <cellStyle name="Normal 11 2 2 2 2 4 4" xfId="10433" xr:uid="{00000000-0005-0000-0000-000032280000}"/>
    <cellStyle name="Normal 11 2 2 2 2 4 4 2" xfId="10434" xr:uid="{00000000-0005-0000-0000-000033280000}"/>
    <cellStyle name="Normal 11 2 2 2 2 4 5" xfId="10435" xr:uid="{00000000-0005-0000-0000-000034280000}"/>
    <cellStyle name="Normal 11 2 2 2 2 5" xfId="10436" xr:uid="{00000000-0005-0000-0000-000035280000}"/>
    <cellStyle name="Normal 11 2 2 2 2 5 2" xfId="10437" xr:uid="{00000000-0005-0000-0000-000036280000}"/>
    <cellStyle name="Normal 11 2 2 2 2 5 2 2" xfId="10438" xr:uid="{00000000-0005-0000-0000-000037280000}"/>
    <cellStyle name="Normal 11 2 2 2 2 5 2 2 2" xfId="10439" xr:uid="{00000000-0005-0000-0000-000038280000}"/>
    <cellStyle name="Normal 11 2 2 2 2 5 2 3" xfId="10440" xr:uid="{00000000-0005-0000-0000-000039280000}"/>
    <cellStyle name="Normal 11 2 2 2 2 5 3" xfId="10441" xr:uid="{00000000-0005-0000-0000-00003A280000}"/>
    <cellStyle name="Normal 11 2 2 2 2 5 3 2" xfId="10442" xr:uid="{00000000-0005-0000-0000-00003B280000}"/>
    <cellStyle name="Normal 11 2 2 2 2 5 4" xfId="10443" xr:uid="{00000000-0005-0000-0000-00003C280000}"/>
    <cellStyle name="Normal 11 2 2 2 2 6" xfId="10444" xr:uid="{00000000-0005-0000-0000-00003D280000}"/>
    <cellStyle name="Normal 11 2 2 2 2 6 2" xfId="10445" xr:uid="{00000000-0005-0000-0000-00003E280000}"/>
    <cellStyle name="Normal 11 2 2 2 2 6 2 2" xfId="10446" xr:uid="{00000000-0005-0000-0000-00003F280000}"/>
    <cellStyle name="Normal 11 2 2 2 2 6 3" xfId="10447" xr:uid="{00000000-0005-0000-0000-000040280000}"/>
    <cellStyle name="Normal 11 2 2 2 2 7" xfId="10448" xr:uid="{00000000-0005-0000-0000-000041280000}"/>
    <cellStyle name="Normal 11 2 2 2 2 7 2" xfId="10449" xr:uid="{00000000-0005-0000-0000-000042280000}"/>
    <cellStyle name="Normal 11 2 2 2 2 8" xfId="10450" xr:uid="{00000000-0005-0000-0000-000043280000}"/>
    <cellStyle name="Normal 11 2 2 2 3" xfId="10451" xr:uid="{00000000-0005-0000-0000-000044280000}"/>
    <cellStyle name="Normal 11 2 2 2 3 2" xfId="10452" xr:uid="{00000000-0005-0000-0000-000045280000}"/>
    <cellStyle name="Normal 11 2 2 2 3 2 2" xfId="10453" xr:uid="{00000000-0005-0000-0000-000046280000}"/>
    <cellStyle name="Normal 11 2 2 2 3 2 2 2" xfId="10454" xr:uid="{00000000-0005-0000-0000-000047280000}"/>
    <cellStyle name="Normal 11 2 2 2 3 2 2 2 2" xfId="10455" xr:uid="{00000000-0005-0000-0000-000048280000}"/>
    <cellStyle name="Normal 11 2 2 2 3 2 2 2 2 2" xfId="10456" xr:uid="{00000000-0005-0000-0000-000049280000}"/>
    <cellStyle name="Normal 11 2 2 2 3 2 2 2 3" xfId="10457" xr:uid="{00000000-0005-0000-0000-00004A280000}"/>
    <cellStyle name="Normal 11 2 2 2 3 2 2 3" xfId="10458" xr:uid="{00000000-0005-0000-0000-00004B280000}"/>
    <cellStyle name="Normal 11 2 2 2 3 2 2 3 2" xfId="10459" xr:uid="{00000000-0005-0000-0000-00004C280000}"/>
    <cellStyle name="Normal 11 2 2 2 3 2 2 4" xfId="10460" xr:uid="{00000000-0005-0000-0000-00004D280000}"/>
    <cellStyle name="Normal 11 2 2 2 3 2 3" xfId="10461" xr:uid="{00000000-0005-0000-0000-00004E280000}"/>
    <cellStyle name="Normal 11 2 2 2 3 2 3 2" xfId="10462" xr:uid="{00000000-0005-0000-0000-00004F280000}"/>
    <cellStyle name="Normal 11 2 2 2 3 2 3 2 2" xfId="10463" xr:uid="{00000000-0005-0000-0000-000050280000}"/>
    <cellStyle name="Normal 11 2 2 2 3 2 3 3" xfId="10464" xr:uid="{00000000-0005-0000-0000-000051280000}"/>
    <cellStyle name="Normal 11 2 2 2 3 2 4" xfId="10465" xr:uid="{00000000-0005-0000-0000-000052280000}"/>
    <cellStyle name="Normal 11 2 2 2 3 2 4 2" xfId="10466" xr:uid="{00000000-0005-0000-0000-000053280000}"/>
    <cellStyle name="Normal 11 2 2 2 3 2 5" xfId="10467" xr:uid="{00000000-0005-0000-0000-000054280000}"/>
    <cellStyle name="Normal 11 2 2 2 3 3" xfId="10468" xr:uid="{00000000-0005-0000-0000-000055280000}"/>
    <cellStyle name="Normal 11 2 2 2 3 3 2" xfId="10469" xr:uid="{00000000-0005-0000-0000-000056280000}"/>
    <cellStyle name="Normal 11 2 2 2 3 3 2 2" xfId="10470" xr:uid="{00000000-0005-0000-0000-000057280000}"/>
    <cellStyle name="Normal 11 2 2 2 3 3 2 2 2" xfId="10471" xr:uid="{00000000-0005-0000-0000-000058280000}"/>
    <cellStyle name="Normal 11 2 2 2 3 3 2 3" xfId="10472" xr:uid="{00000000-0005-0000-0000-000059280000}"/>
    <cellStyle name="Normal 11 2 2 2 3 3 3" xfId="10473" xr:uid="{00000000-0005-0000-0000-00005A280000}"/>
    <cellStyle name="Normal 11 2 2 2 3 3 3 2" xfId="10474" xr:uid="{00000000-0005-0000-0000-00005B280000}"/>
    <cellStyle name="Normal 11 2 2 2 3 3 4" xfId="10475" xr:uid="{00000000-0005-0000-0000-00005C280000}"/>
    <cellStyle name="Normal 11 2 2 2 3 4" xfId="10476" xr:uid="{00000000-0005-0000-0000-00005D280000}"/>
    <cellStyle name="Normal 11 2 2 2 3 4 2" xfId="10477" xr:uid="{00000000-0005-0000-0000-00005E280000}"/>
    <cellStyle name="Normal 11 2 2 2 3 4 2 2" xfId="10478" xr:uid="{00000000-0005-0000-0000-00005F280000}"/>
    <cellStyle name="Normal 11 2 2 2 3 4 3" xfId="10479" xr:uid="{00000000-0005-0000-0000-000060280000}"/>
    <cellStyle name="Normal 11 2 2 2 3 5" xfId="10480" xr:uid="{00000000-0005-0000-0000-000061280000}"/>
    <cellStyle name="Normal 11 2 2 2 3 5 2" xfId="10481" xr:uid="{00000000-0005-0000-0000-000062280000}"/>
    <cellStyle name="Normal 11 2 2 2 3 6" xfId="10482" xr:uid="{00000000-0005-0000-0000-000063280000}"/>
    <cellStyle name="Normal 11 2 2 2 4" xfId="10483" xr:uid="{00000000-0005-0000-0000-000064280000}"/>
    <cellStyle name="Normal 11 2 2 2 4 2" xfId="10484" xr:uid="{00000000-0005-0000-0000-000065280000}"/>
    <cellStyle name="Normal 11 2 2 2 4 2 2" xfId="10485" xr:uid="{00000000-0005-0000-0000-000066280000}"/>
    <cellStyle name="Normal 11 2 2 2 4 2 2 2" xfId="10486" xr:uid="{00000000-0005-0000-0000-000067280000}"/>
    <cellStyle name="Normal 11 2 2 2 4 2 2 2 2" xfId="10487" xr:uid="{00000000-0005-0000-0000-000068280000}"/>
    <cellStyle name="Normal 11 2 2 2 4 2 2 2 2 2" xfId="10488" xr:uid="{00000000-0005-0000-0000-000069280000}"/>
    <cellStyle name="Normal 11 2 2 2 4 2 2 2 3" xfId="10489" xr:uid="{00000000-0005-0000-0000-00006A280000}"/>
    <cellStyle name="Normal 11 2 2 2 4 2 2 3" xfId="10490" xr:uid="{00000000-0005-0000-0000-00006B280000}"/>
    <cellStyle name="Normal 11 2 2 2 4 2 2 3 2" xfId="10491" xr:uid="{00000000-0005-0000-0000-00006C280000}"/>
    <cellStyle name="Normal 11 2 2 2 4 2 2 4" xfId="10492" xr:uid="{00000000-0005-0000-0000-00006D280000}"/>
    <cellStyle name="Normal 11 2 2 2 4 2 3" xfId="10493" xr:uid="{00000000-0005-0000-0000-00006E280000}"/>
    <cellStyle name="Normal 11 2 2 2 4 2 3 2" xfId="10494" xr:uid="{00000000-0005-0000-0000-00006F280000}"/>
    <cellStyle name="Normal 11 2 2 2 4 2 3 2 2" xfId="10495" xr:uid="{00000000-0005-0000-0000-000070280000}"/>
    <cellStyle name="Normal 11 2 2 2 4 2 3 3" xfId="10496" xr:uid="{00000000-0005-0000-0000-000071280000}"/>
    <cellStyle name="Normal 11 2 2 2 4 2 4" xfId="10497" xr:uid="{00000000-0005-0000-0000-000072280000}"/>
    <cellStyle name="Normal 11 2 2 2 4 2 4 2" xfId="10498" xr:uid="{00000000-0005-0000-0000-000073280000}"/>
    <cellStyle name="Normal 11 2 2 2 4 2 5" xfId="10499" xr:uid="{00000000-0005-0000-0000-000074280000}"/>
    <cellStyle name="Normal 11 2 2 2 4 3" xfId="10500" xr:uid="{00000000-0005-0000-0000-000075280000}"/>
    <cellStyle name="Normal 11 2 2 2 4 3 2" xfId="10501" xr:uid="{00000000-0005-0000-0000-000076280000}"/>
    <cellStyle name="Normal 11 2 2 2 4 3 2 2" xfId="10502" xr:uid="{00000000-0005-0000-0000-000077280000}"/>
    <cellStyle name="Normal 11 2 2 2 4 3 2 2 2" xfId="10503" xr:uid="{00000000-0005-0000-0000-000078280000}"/>
    <cellStyle name="Normal 11 2 2 2 4 3 2 3" xfId="10504" xr:uid="{00000000-0005-0000-0000-000079280000}"/>
    <cellStyle name="Normal 11 2 2 2 4 3 3" xfId="10505" xr:uid="{00000000-0005-0000-0000-00007A280000}"/>
    <cellStyle name="Normal 11 2 2 2 4 3 3 2" xfId="10506" xr:uid="{00000000-0005-0000-0000-00007B280000}"/>
    <cellStyle name="Normal 11 2 2 2 4 3 4" xfId="10507" xr:uid="{00000000-0005-0000-0000-00007C280000}"/>
    <cellStyle name="Normal 11 2 2 2 4 4" xfId="10508" xr:uid="{00000000-0005-0000-0000-00007D280000}"/>
    <cellStyle name="Normal 11 2 2 2 4 4 2" xfId="10509" xr:uid="{00000000-0005-0000-0000-00007E280000}"/>
    <cellStyle name="Normal 11 2 2 2 4 4 2 2" xfId="10510" xr:uid="{00000000-0005-0000-0000-00007F280000}"/>
    <cellStyle name="Normal 11 2 2 2 4 4 3" xfId="10511" xr:uid="{00000000-0005-0000-0000-000080280000}"/>
    <cellStyle name="Normal 11 2 2 2 4 5" xfId="10512" xr:uid="{00000000-0005-0000-0000-000081280000}"/>
    <cellStyle name="Normal 11 2 2 2 4 5 2" xfId="10513" xr:uid="{00000000-0005-0000-0000-000082280000}"/>
    <cellStyle name="Normal 11 2 2 2 4 6" xfId="10514" xr:uid="{00000000-0005-0000-0000-000083280000}"/>
    <cellStyle name="Normal 11 2 2 2 5" xfId="10515" xr:uid="{00000000-0005-0000-0000-000084280000}"/>
    <cellStyle name="Normal 11 2 2 2 5 2" xfId="10516" xr:uid="{00000000-0005-0000-0000-000085280000}"/>
    <cellStyle name="Normal 11 2 2 2 5 2 2" xfId="10517" xr:uid="{00000000-0005-0000-0000-000086280000}"/>
    <cellStyle name="Normal 11 2 2 2 5 2 2 2" xfId="10518" xr:uid="{00000000-0005-0000-0000-000087280000}"/>
    <cellStyle name="Normal 11 2 2 2 5 2 2 2 2" xfId="10519" xr:uid="{00000000-0005-0000-0000-000088280000}"/>
    <cellStyle name="Normal 11 2 2 2 5 2 2 3" xfId="10520" xr:uid="{00000000-0005-0000-0000-000089280000}"/>
    <cellStyle name="Normal 11 2 2 2 5 2 3" xfId="10521" xr:uid="{00000000-0005-0000-0000-00008A280000}"/>
    <cellStyle name="Normal 11 2 2 2 5 2 3 2" xfId="10522" xr:uid="{00000000-0005-0000-0000-00008B280000}"/>
    <cellStyle name="Normal 11 2 2 2 5 2 4" xfId="10523" xr:uid="{00000000-0005-0000-0000-00008C280000}"/>
    <cellStyle name="Normal 11 2 2 2 5 3" xfId="10524" xr:uid="{00000000-0005-0000-0000-00008D280000}"/>
    <cellStyle name="Normal 11 2 2 2 5 3 2" xfId="10525" xr:uid="{00000000-0005-0000-0000-00008E280000}"/>
    <cellStyle name="Normal 11 2 2 2 5 3 2 2" xfId="10526" xr:uid="{00000000-0005-0000-0000-00008F280000}"/>
    <cellStyle name="Normal 11 2 2 2 5 3 3" xfId="10527" xr:uid="{00000000-0005-0000-0000-000090280000}"/>
    <cellStyle name="Normal 11 2 2 2 5 4" xfId="10528" xr:uid="{00000000-0005-0000-0000-000091280000}"/>
    <cellStyle name="Normal 11 2 2 2 5 4 2" xfId="10529" xr:uid="{00000000-0005-0000-0000-000092280000}"/>
    <cellStyle name="Normal 11 2 2 2 5 5" xfId="10530" xr:uid="{00000000-0005-0000-0000-000093280000}"/>
    <cellStyle name="Normal 11 2 2 2 6" xfId="10531" xr:uid="{00000000-0005-0000-0000-000094280000}"/>
    <cellStyle name="Normal 11 2 2 2 6 2" xfId="10532" xr:uid="{00000000-0005-0000-0000-000095280000}"/>
    <cellStyle name="Normal 11 2 2 2 6 2 2" xfId="10533" xr:uid="{00000000-0005-0000-0000-000096280000}"/>
    <cellStyle name="Normal 11 2 2 2 6 2 2 2" xfId="10534" xr:uid="{00000000-0005-0000-0000-000097280000}"/>
    <cellStyle name="Normal 11 2 2 2 6 2 3" xfId="10535" xr:uid="{00000000-0005-0000-0000-000098280000}"/>
    <cellStyle name="Normal 11 2 2 2 6 3" xfId="10536" xr:uid="{00000000-0005-0000-0000-000099280000}"/>
    <cellStyle name="Normal 11 2 2 2 6 3 2" xfId="10537" xr:uid="{00000000-0005-0000-0000-00009A280000}"/>
    <cellStyle name="Normal 11 2 2 2 6 4" xfId="10538" xr:uid="{00000000-0005-0000-0000-00009B280000}"/>
    <cellStyle name="Normal 11 2 2 2 7" xfId="10539" xr:uid="{00000000-0005-0000-0000-00009C280000}"/>
    <cellStyle name="Normal 11 2 2 2 7 2" xfId="10540" xr:uid="{00000000-0005-0000-0000-00009D280000}"/>
    <cellStyle name="Normal 11 2 2 2 7 2 2" xfId="10541" xr:uid="{00000000-0005-0000-0000-00009E280000}"/>
    <cellStyle name="Normal 11 2 2 2 7 3" xfId="10542" xr:uid="{00000000-0005-0000-0000-00009F280000}"/>
    <cellStyle name="Normal 11 2 2 2 8" xfId="10543" xr:uid="{00000000-0005-0000-0000-0000A0280000}"/>
    <cellStyle name="Normal 11 2 2 2 8 2" xfId="10544" xr:uid="{00000000-0005-0000-0000-0000A1280000}"/>
    <cellStyle name="Normal 11 2 2 2 9" xfId="10545" xr:uid="{00000000-0005-0000-0000-0000A2280000}"/>
    <cellStyle name="Normal 11 2 2 3" xfId="10546" xr:uid="{00000000-0005-0000-0000-0000A3280000}"/>
    <cellStyle name="Normal 11 2 2 3 2" xfId="10547" xr:uid="{00000000-0005-0000-0000-0000A4280000}"/>
    <cellStyle name="Normal 11 2 2 3 2 2" xfId="10548" xr:uid="{00000000-0005-0000-0000-0000A5280000}"/>
    <cellStyle name="Normal 11 2 2 3 2 2 2" xfId="10549" xr:uid="{00000000-0005-0000-0000-0000A6280000}"/>
    <cellStyle name="Normal 11 2 2 3 2 2 2 2" xfId="10550" xr:uid="{00000000-0005-0000-0000-0000A7280000}"/>
    <cellStyle name="Normal 11 2 2 3 2 2 2 2 2" xfId="10551" xr:uid="{00000000-0005-0000-0000-0000A8280000}"/>
    <cellStyle name="Normal 11 2 2 3 2 2 2 2 2 2" xfId="10552" xr:uid="{00000000-0005-0000-0000-0000A9280000}"/>
    <cellStyle name="Normal 11 2 2 3 2 2 2 2 3" xfId="10553" xr:uid="{00000000-0005-0000-0000-0000AA280000}"/>
    <cellStyle name="Normal 11 2 2 3 2 2 2 3" xfId="10554" xr:uid="{00000000-0005-0000-0000-0000AB280000}"/>
    <cellStyle name="Normal 11 2 2 3 2 2 2 3 2" xfId="10555" xr:uid="{00000000-0005-0000-0000-0000AC280000}"/>
    <cellStyle name="Normal 11 2 2 3 2 2 2 4" xfId="10556" xr:uid="{00000000-0005-0000-0000-0000AD280000}"/>
    <cellStyle name="Normal 11 2 2 3 2 2 3" xfId="10557" xr:uid="{00000000-0005-0000-0000-0000AE280000}"/>
    <cellStyle name="Normal 11 2 2 3 2 2 3 2" xfId="10558" xr:uid="{00000000-0005-0000-0000-0000AF280000}"/>
    <cellStyle name="Normal 11 2 2 3 2 2 3 2 2" xfId="10559" xr:uid="{00000000-0005-0000-0000-0000B0280000}"/>
    <cellStyle name="Normal 11 2 2 3 2 2 3 3" xfId="10560" xr:uid="{00000000-0005-0000-0000-0000B1280000}"/>
    <cellStyle name="Normal 11 2 2 3 2 2 4" xfId="10561" xr:uid="{00000000-0005-0000-0000-0000B2280000}"/>
    <cellStyle name="Normal 11 2 2 3 2 2 4 2" xfId="10562" xr:uid="{00000000-0005-0000-0000-0000B3280000}"/>
    <cellStyle name="Normal 11 2 2 3 2 2 5" xfId="10563" xr:uid="{00000000-0005-0000-0000-0000B4280000}"/>
    <cellStyle name="Normal 11 2 2 3 2 3" xfId="10564" xr:uid="{00000000-0005-0000-0000-0000B5280000}"/>
    <cellStyle name="Normal 11 2 2 3 2 3 2" xfId="10565" xr:uid="{00000000-0005-0000-0000-0000B6280000}"/>
    <cellStyle name="Normal 11 2 2 3 2 3 2 2" xfId="10566" xr:uid="{00000000-0005-0000-0000-0000B7280000}"/>
    <cellStyle name="Normal 11 2 2 3 2 3 2 2 2" xfId="10567" xr:uid="{00000000-0005-0000-0000-0000B8280000}"/>
    <cellStyle name="Normal 11 2 2 3 2 3 2 3" xfId="10568" xr:uid="{00000000-0005-0000-0000-0000B9280000}"/>
    <cellStyle name="Normal 11 2 2 3 2 3 3" xfId="10569" xr:uid="{00000000-0005-0000-0000-0000BA280000}"/>
    <cellStyle name="Normal 11 2 2 3 2 3 3 2" xfId="10570" xr:uid="{00000000-0005-0000-0000-0000BB280000}"/>
    <cellStyle name="Normal 11 2 2 3 2 3 4" xfId="10571" xr:uid="{00000000-0005-0000-0000-0000BC280000}"/>
    <cellStyle name="Normal 11 2 2 3 2 4" xfId="10572" xr:uid="{00000000-0005-0000-0000-0000BD280000}"/>
    <cellStyle name="Normal 11 2 2 3 2 4 2" xfId="10573" xr:uid="{00000000-0005-0000-0000-0000BE280000}"/>
    <cellStyle name="Normal 11 2 2 3 2 4 2 2" xfId="10574" xr:uid="{00000000-0005-0000-0000-0000BF280000}"/>
    <cellStyle name="Normal 11 2 2 3 2 4 3" xfId="10575" xr:uid="{00000000-0005-0000-0000-0000C0280000}"/>
    <cellStyle name="Normal 11 2 2 3 2 5" xfId="10576" xr:uid="{00000000-0005-0000-0000-0000C1280000}"/>
    <cellStyle name="Normal 11 2 2 3 2 5 2" xfId="10577" xr:uid="{00000000-0005-0000-0000-0000C2280000}"/>
    <cellStyle name="Normal 11 2 2 3 2 6" xfId="10578" xr:uid="{00000000-0005-0000-0000-0000C3280000}"/>
    <cellStyle name="Normal 11 2 2 3 3" xfId="10579" xr:uid="{00000000-0005-0000-0000-0000C4280000}"/>
    <cellStyle name="Normal 11 2 2 3 3 2" xfId="10580" xr:uid="{00000000-0005-0000-0000-0000C5280000}"/>
    <cellStyle name="Normal 11 2 2 3 3 2 2" xfId="10581" xr:uid="{00000000-0005-0000-0000-0000C6280000}"/>
    <cellStyle name="Normal 11 2 2 3 3 2 2 2" xfId="10582" xr:uid="{00000000-0005-0000-0000-0000C7280000}"/>
    <cellStyle name="Normal 11 2 2 3 3 2 2 2 2" xfId="10583" xr:uid="{00000000-0005-0000-0000-0000C8280000}"/>
    <cellStyle name="Normal 11 2 2 3 3 2 2 2 2 2" xfId="10584" xr:uid="{00000000-0005-0000-0000-0000C9280000}"/>
    <cellStyle name="Normal 11 2 2 3 3 2 2 2 3" xfId="10585" xr:uid="{00000000-0005-0000-0000-0000CA280000}"/>
    <cellStyle name="Normal 11 2 2 3 3 2 2 3" xfId="10586" xr:uid="{00000000-0005-0000-0000-0000CB280000}"/>
    <cellStyle name="Normal 11 2 2 3 3 2 2 3 2" xfId="10587" xr:uid="{00000000-0005-0000-0000-0000CC280000}"/>
    <cellStyle name="Normal 11 2 2 3 3 2 2 4" xfId="10588" xr:uid="{00000000-0005-0000-0000-0000CD280000}"/>
    <cellStyle name="Normal 11 2 2 3 3 2 3" xfId="10589" xr:uid="{00000000-0005-0000-0000-0000CE280000}"/>
    <cellStyle name="Normal 11 2 2 3 3 2 3 2" xfId="10590" xr:uid="{00000000-0005-0000-0000-0000CF280000}"/>
    <cellStyle name="Normal 11 2 2 3 3 2 3 2 2" xfId="10591" xr:uid="{00000000-0005-0000-0000-0000D0280000}"/>
    <cellStyle name="Normal 11 2 2 3 3 2 3 3" xfId="10592" xr:uid="{00000000-0005-0000-0000-0000D1280000}"/>
    <cellStyle name="Normal 11 2 2 3 3 2 4" xfId="10593" xr:uid="{00000000-0005-0000-0000-0000D2280000}"/>
    <cellStyle name="Normal 11 2 2 3 3 2 4 2" xfId="10594" xr:uid="{00000000-0005-0000-0000-0000D3280000}"/>
    <cellStyle name="Normal 11 2 2 3 3 2 5" xfId="10595" xr:uid="{00000000-0005-0000-0000-0000D4280000}"/>
    <cellStyle name="Normal 11 2 2 3 3 3" xfId="10596" xr:uid="{00000000-0005-0000-0000-0000D5280000}"/>
    <cellStyle name="Normal 11 2 2 3 3 3 2" xfId="10597" xr:uid="{00000000-0005-0000-0000-0000D6280000}"/>
    <cellStyle name="Normal 11 2 2 3 3 3 2 2" xfId="10598" xr:uid="{00000000-0005-0000-0000-0000D7280000}"/>
    <cellStyle name="Normal 11 2 2 3 3 3 2 2 2" xfId="10599" xr:uid="{00000000-0005-0000-0000-0000D8280000}"/>
    <cellStyle name="Normal 11 2 2 3 3 3 2 3" xfId="10600" xr:uid="{00000000-0005-0000-0000-0000D9280000}"/>
    <cellStyle name="Normal 11 2 2 3 3 3 3" xfId="10601" xr:uid="{00000000-0005-0000-0000-0000DA280000}"/>
    <cellStyle name="Normal 11 2 2 3 3 3 3 2" xfId="10602" xr:uid="{00000000-0005-0000-0000-0000DB280000}"/>
    <cellStyle name="Normal 11 2 2 3 3 3 4" xfId="10603" xr:uid="{00000000-0005-0000-0000-0000DC280000}"/>
    <cellStyle name="Normal 11 2 2 3 3 4" xfId="10604" xr:uid="{00000000-0005-0000-0000-0000DD280000}"/>
    <cellStyle name="Normal 11 2 2 3 3 4 2" xfId="10605" xr:uid="{00000000-0005-0000-0000-0000DE280000}"/>
    <cellStyle name="Normal 11 2 2 3 3 4 2 2" xfId="10606" xr:uid="{00000000-0005-0000-0000-0000DF280000}"/>
    <cellStyle name="Normal 11 2 2 3 3 4 3" xfId="10607" xr:uid="{00000000-0005-0000-0000-0000E0280000}"/>
    <cellStyle name="Normal 11 2 2 3 3 5" xfId="10608" xr:uid="{00000000-0005-0000-0000-0000E1280000}"/>
    <cellStyle name="Normal 11 2 2 3 3 5 2" xfId="10609" xr:uid="{00000000-0005-0000-0000-0000E2280000}"/>
    <cellStyle name="Normal 11 2 2 3 3 6" xfId="10610" xr:uid="{00000000-0005-0000-0000-0000E3280000}"/>
    <cellStyle name="Normal 11 2 2 3 4" xfId="10611" xr:uid="{00000000-0005-0000-0000-0000E4280000}"/>
    <cellStyle name="Normal 11 2 2 3 4 2" xfId="10612" xr:uid="{00000000-0005-0000-0000-0000E5280000}"/>
    <cellStyle name="Normal 11 2 2 3 4 2 2" xfId="10613" xr:uid="{00000000-0005-0000-0000-0000E6280000}"/>
    <cellStyle name="Normal 11 2 2 3 4 2 2 2" xfId="10614" xr:uid="{00000000-0005-0000-0000-0000E7280000}"/>
    <cellStyle name="Normal 11 2 2 3 4 2 2 2 2" xfId="10615" xr:uid="{00000000-0005-0000-0000-0000E8280000}"/>
    <cellStyle name="Normal 11 2 2 3 4 2 2 3" xfId="10616" xr:uid="{00000000-0005-0000-0000-0000E9280000}"/>
    <cellStyle name="Normal 11 2 2 3 4 2 3" xfId="10617" xr:uid="{00000000-0005-0000-0000-0000EA280000}"/>
    <cellStyle name="Normal 11 2 2 3 4 2 3 2" xfId="10618" xr:uid="{00000000-0005-0000-0000-0000EB280000}"/>
    <cellStyle name="Normal 11 2 2 3 4 2 4" xfId="10619" xr:uid="{00000000-0005-0000-0000-0000EC280000}"/>
    <cellStyle name="Normal 11 2 2 3 4 3" xfId="10620" xr:uid="{00000000-0005-0000-0000-0000ED280000}"/>
    <cellStyle name="Normal 11 2 2 3 4 3 2" xfId="10621" xr:uid="{00000000-0005-0000-0000-0000EE280000}"/>
    <cellStyle name="Normal 11 2 2 3 4 3 2 2" xfId="10622" xr:uid="{00000000-0005-0000-0000-0000EF280000}"/>
    <cellStyle name="Normal 11 2 2 3 4 3 3" xfId="10623" xr:uid="{00000000-0005-0000-0000-0000F0280000}"/>
    <cellStyle name="Normal 11 2 2 3 4 4" xfId="10624" xr:uid="{00000000-0005-0000-0000-0000F1280000}"/>
    <cellStyle name="Normal 11 2 2 3 4 4 2" xfId="10625" xr:uid="{00000000-0005-0000-0000-0000F2280000}"/>
    <cellStyle name="Normal 11 2 2 3 4 5" xfId="10626" xr:uid="{00000000-0005-0000-0000-0000F3280000}"/>
    <cellStyle name="Normal 11 2 2 3 5" xfId="10627" xr:uid="{00000000-0005-0000-0000-0000F4280000}"/>
    <cellStyle name="Normal 11 2 2 3 5 2" xfId="10628" xr:uid="{00000000-0005-0000-0000-0000F5280000}"/>
    <cellStyle name="Normal 11 2 2 3 5 2 2" xfId="10629" xr:uid="{00000000-0005-0000-0000-0000F6280000}"/>
    <cellStyle name="Normal 11 2 2 3 5 2 2 2" xfId="10630" xr:uid="{00000000-0005-0000-0000-0000F7280000}"/>
    <cellStyle name="Normal 11 2 2 3 5 2 3" xfId="10631" xr:uid="{00000000-0005-0000-0000-0000F8280000}"/>
    <cellStyle name="Normal 11 2 2 3 5 3" xfId="10632" xr:uid="{00000000-0005-0000-0000-0000F9280000}"/>
    <cellStyle name="Normal 11 2 2 3 5 3 2" xfId="10633" xr:uid="{00000000-0005-0000-0000-0000FA280000}"/>
    <cellStyle name="Normal 11 2 2 3 5 4" xfId="10634" xr:uid="{00000000-0005-0000-0000-0000FB280000}"/>
    <cellStyle name="Normal 11 2 2 3 6" xfId="10635" xr:uid="{00000000-0005-0000-0000-0000FC280000}"/>
    <cellStyle name="Normal 11 2 2 3 6 2" xfId="10636" xr:uid="{00000000-0005-0000-0000-0000FD280000}"/>
    <cellStyle name="Normal 11 2 2 3 6 2 2" xfId="10637" xr:uid="{00000000-0005-0000-0000-0000FE280000}"/>
    <cellStyle name="Normal 11 2 2 3 6 3" xfId="10638" xr:uid="{00000000-0005-0000-0000-0000FF280000}"/>
    <cellStyle name="Normal 11 2 2 3 7" xfId="10639" xr:uid="{00000000-0005-0000-0000-000000290000}"/>
    <cellStyle name="Normal 11 2 2 3 7 2" xfId="10640" xr:uid="{00000000-0005-0000-0000-000001290000}"/>
    <cellStyle name="Normal 11 2 2 3 8" xfId="10641" xr:uid="{00000000-0005-0000-0000-000002290000}"/>
    <cellStyle name="Normal 11 2 2 4" xfId="10642" xr:uid="{00000000-0005-0000-0000-000003290000}"/>
    <cellStyle name="Normal 11 2 2 4 2" xfId="10643" xr:uid="{00000000-0005-0000-0000-000004290000}"/>
    <cellStyle name="Normal 11 2 2 4 2 2" xfId="10644" xr:uid="{00000000-0005-0000-0000-000005290000}"/>
    <cellStyle name="Normal 11 2 2 4 2 2 2" xfId="10645" xr:uid="{00000000-0005-0000-0000-000006290000}"/>
    <cellStyle name="Normal 11 2 2 4 2 2 2 2" xfId="10646" xr:uid="{00000000-0005-0000-0000-000007290000}"/>
    <cellStyle name="Normal 11 2 2 4 2 2 2 2 2" xfId="10647" xr:uid="{00000000-0005-0000-0000-000008290000}"/>
    <cellStyle name="Normal 11 2 2 4 2 2 2 2 2 2" xfId="10648" xr:uid="{00000000-0005-0000-0000-000009290000}"/>
    <cellStyle name="Normal 11 2 2 4 2 2 2 2 3" xfId="10649" xr:uid="{00000000-0005-0000-0000-00000A290000}"/>
    <cellStyle name="Normal 11 2 2 4 2 2 2 3" xfId="10650" xr:uid="{00000000-0005-0000-0000-00000B290000}"/>
    <cellStyle name="Normal 11 2 2 4 2 2 2 3 2" xfId="10651" xr:uid="{00000000-0005-0000-0000-00000C290000}"/>
    <cellStyle name="Normal 11 2 2 4 2 2 2 4" xfId="10652" xr:uid="{00000000-0005-0000-0000-00000D290000}"/>
    <cellStyle name="Normal 11 2 2 4 2 2 3" xfId="10653" xr:uid="{00000000-0005-0000-0000-00000E290000}"/>
    <cellStyle name="Normal 11 2 2 4 2 2 3 2" xfId="10654" xr:uid="{00000000-0005-0000-0000-00000F290000}"/>
    <cellStyle name="Normal 11 2 2 4 2 2 3 2 2" xfId="10655" xr:uid="{00000000-0005-0000-0000-000010290000}"/>
    <cellStyle name="Normal 11 2 2 4 2 2 3 3" xfId="10656" xr:uid="{00000000-0005-0000-0000-000011290000}"/>
    <cellStyle name="Normal 11 2 2 4 2 2 4" xfId="10657" xr:uid="{00000000-0005-0000-0000-000012290000}"/>
    <cellStyle name="Normal 11 2 2 4 2 2 4 2" xfId="10658" xr:uid="{00000000-0005-0000-0000-000013290000}"/>
    <cellStyle name="Normal 11 2 2 4 2 2 5" xfId="10659" xr:uid="{00000000-0005-0000-0000-000014290000}"/>
    <cellStyle name="Normal 11 2 2 4 2 3" xfId="10660" xr:uid="{00000000-0005-0000-0000-000015290000}"/>
    <cellStyle name="Normal 11 2 2 4 2 3 2" xfId="10661" xr:uid="{00000000-0005-0000-0000-000016290000}"/>
    <cellStyle name="Normal 11 2 2 4 2 3 2 2" xfId="10662" xr:uid="{00000000-0005-0000-0000-000017290000}"/>
    <cellStyle name="Normal 11 2 2 4 2 3 2 2 2" xfId="10663" xr:uid="{00000000-0005-0000-0000-000018290000}"/>
    <cellStyle name="Normal 11 2 2 4 2 3 2 3" xfId="10664" xr:uid="{00000000-0005-0000-0000-000019290000}"/>
    <cellStyle name="Normal 11 2 2 4 2 3 3" xfId="10665" xr:uid="{00000000-0005-0000-0000-00001A290000}"/>
    <cellStyle name="Normal 11 2 2 4 2 3 3 2" xfId="10666" xr:uid="{00000000-0005-0000-0000-00001B290000}"/>
    <cellStyle name="Normal 11 2 2 4 2 3 4" xfId="10667" xr:uid="{00000000-0005-0000-0000-00001C290000}"/>
    <cellStyle name="Normal 11 2 2 4 2 4" xfId="10668" xr:uid="{00000000-0005-0000-0000-00001D290000}"/>
    <cellStyle name="Normal 11 2 2 4 2 4 2" xfId="10669" xr:uid="{00000000-0005-0000-0000-00001E290000}"/>
    <cellStyle name="Normal 11 2 2 4 2 4 2 2" xfId="10670" xr:uid="{00000000-0005-0000-0000-00001F290000}"/>
    <cellStyle name="Normal 11 2 2 4 2 4 3" xfId="10671" xr:uid="{00000000-0005-0000-0000-000020290000}"/>
    <cellStyle name="Normal 11 2 2 4 2 5" xfId="10672" xr:uid="{00000000-0005-0000-0000-000021290000}"/>
    <cellStyle name="Normal 11 2 2 4 2 5 2" xfId="10673" xr:uid="{00000000-0005-0000-0000-000022290000}"/>
    <cellStyle name="Normal 11 2 2 4 2 6" xfId="10674" xr:uid="{00000000-0005-0000-0000-000023290000}"/>
    <cellStyle name="Normal 11 2 2 4 3" xfId="10675" xr:uid="{00000000-0005-0000-0000-000024290000}"/>
    <cellStyle name="Normal 11 2 2 4 3 2" xfId="10676" xr:uid="{00000000-0005-0000-0000-000025290000}"/>
    <cellStyle name="Normal 11 2 2 4 3 2 2" xfId="10677" xr:uid="{00000000-0005-0000-0000-000026290000}"/>
    <cellStyle name="Normal 11 2 2 4 3 2 2 2" xfId="10678" xr:uid="{00000000-0005-0000-0000-000027290000}"/>
    <cellStyle name="Normal 11 2 2 4 3 2 2 2 2" xfId="10679" xr:uid="{00000000-0005-0000-0000-000028290000}"/>
    <cellStyle name="Normal 11 2 2 4 3 2 2 3" xfId="10680" xr:uid="{00000000-0005-0000-0000-000029290000}"/>
    <cellStyle name="Normal 11 2 2 4 3 2 3" xfId="10681" xr:uid="{00000000-0005-0000-0000-00002A290000}"/>
    <cellStyle name="Normal 11 2 2 4 3 2 3 2" xfId="10682" xr:uid="{00000000-0005-0000-0000-00002B290000}"/>
    <cellStyle name="Normal 11 2 2 4 3 2 4" xfId="10683" xr:uid="{00000000-0005-0000-0000-00002C290000}"/>
    <cellStyle name="Normal 11 2 2 4 3 3" xfId="10684" xr:uid="{00000000-0005-0000-0000-00002D290000}"/>
    <cellStyle name="Normal 11 2 2 4 3 3 2" xfId="10685" xr:uid="{00000000-0005-0000-0000-00002E290000}"/>
    <cellStyle name="Normal 11 2 2 4 3 3 2 2" xfId="10686" xr:uid="{00000000-0005-0000-0000-00002F290000}"/>
    <cellStyle name="Normal 11 2 2 4 3 3 3" xfId="10687" xr:uid="{00000000-0005-0000-0000-000030290000}"/>
    <cellStyle name="Normal 11 2 2 4 3 4" xfId="10688" xr:uid="{00000000-0005-0000-0000-000031290000}"/>
    <cellStyle name="Normal 11 2 2 4 3 4 2" xfId="10689" xr:uid="{00000000-0005-0000-0000-000032290000}"/>
    <cellStyle name="Normal 11 2 2 4 3 5" xfId="10690" xr:uid="{00000000-0005-0000-0000-000033290000}"/>
    <cellStyle name="Normal 11 2 2 4 4" xfId="10691" xr:uid="{00000000-0005-0000-0000-000034290000}"/>
    <cellStyle name="Normal 11 2 2 4 4 2" xfId="10692" xr:uid="{00000000-0005-0000-0000-000035290000}"/>
    <cellStyle name="Normal 11 2 2 4 4 2 2" xfId="10693" xr:uid="{00000000-0005-0000-0000-000036290000}"/>
    <cellStyle name="Normal 11 2 2 4 4 2 2 2" xfId="10694" xr:uid="{00000000-0005-0000-0000-000037290000}"/>
    <cellStyle name="Normal 11 2 2 4 4 2 3" xfId="10695" xr:uid="{00000000-0005-0000-0000-000038290000}"/>
    <cellStyle name="Normal 11 2 2 4 4 3" xfId="10696" xr:uid="{00000000-0005-0000-0000-000039290000}"/>
    <cellStyle name="Normal 11 2 2 4 4 3 2" xfId="10697" xr:uid="{00000000-0005-0000-0000-00003A290000}"/>
    <cellStyle name="Normal 11 2 2 4 4 4" xfId="10698" xr:uid="{00000000-0005-0000-0000-00003B290000}"/>
    <cellStyle name="Normal 11 2 2 4 5" xfId="10699" xr:uid="{00000000-0005-0000-0000-00003C290000}"/>
    <cellStyle name="Normal 11 2 2 4 5 2" xfId="10700" xr:uid="{00000000-0005-0000-0000-00003D290000}"/>
    <cellStyle name="Normal 11 2 2 4 5 2 2" xfId="10701" xr:uid="{00000000-0005-0000-0000-00003E290000}"/>
    <cellStyle name="Normal 11 2 2 4 5 3" xfId="10702" xr:uid="{00000000-0005-0000-0000-00003F290000}"/>
    <cellStyle name="Normal 11 2 2 4 6" xfId="10703" xr:uid="{00000000-0005-0000-0000-000040290000}"/>
    <cellStyle name="Normal 11 2 2 4 6 2" xfId="10704" xr:uid="{00000000-0005-0000-0000-000041290000}"/>
    <cellStyle name="Normal 11 2 2 4 7" xfId="10705" xr:uid="{00000000-0005-0000-0000-000042290000}"/>
    <cellStyle name="Normal 11 2 2 5" xfId="10706" xr:uid="{00000000-0005-0000-0000-000043290000}"/>
    <cellStyle name="Normal 11 2 2 5 2" xfId="10707" xr:uid="{00000000-0005-0000-0000-000044290000}"/>
    <cellStyle name="Normal 11 2 2 5 2 2" xfId="10708" xr:uid="{00000000-0005-0000-0000-000045290000}"/>
    <cellStyle name="Normal 11 2 2 5 2 2 2" xfId="10709" xr:uid="{00000000-0005-0000-0000-000046290000}"/>
    <cellStyle name="Normal 11 2 2 5 2 2 2 2" xfId="10710" xr:uid="{00000000-0005-0000-0000-000047290000}"/>
    <cellStyle name="Normal 11 2 2 5 2 2 2 2 2" xfId="10711" xr:uid="{00000000-0005-0000-0000-000048290000}"/>
    <cellStyle name="Normal 11 2 2 5 2 2 2 3" xfId="10712" xr:uid="{00000000-0005-0000-0000-000049290000}"/>
    <cellStyle name="Normal 11 2 2 5 2 2 3" xfId="10713" xr:uid="{00000000-0005-0000-0000-00004A290000}"/>
    <cellStyle name="Normal 11 2 2 5 2 2 3 2" xfId="10714" xr:uid="{00000000-0005-0000-0000-00004B290000}"/>
    <cellStyle name="Normal 11 2 2 5 2 2 4" xfId="10715" xr:uid="{00000000-0005-0000-0000-00004C290000}"/>
    <cellStyle name="Normal 11 2 2 5 2 3" xfId="10716" xr:uid="{00000000-0005-0000-0000-00004D290000}"/>
    <cellStyle name="Normal 11 2 2 5 2 3 2" xfId="10717" xr:uid="{00000000-0005-0000-0000-00004E290000}"/>
    <cellStyle name="Normal 11 2 2 5 2 3 2 2" xfId="10718" xr:uid="{00000000-0005-0000-0000-00004F290000}"/>
    <cellStyle name="Normal 11 2 2 5 2 3 3" xfId="10719" xr:uid="{00000000-0005-0000-0000-000050290000}"/>
    <cellStyle name="Normal 11 2 2 5 2 4" xfId="10720" xr:uid="{00000000-0005-0000-0000-000051290000}"/>
    <cellStyle name="Normal 11 2 2 5 2 4 2" xfId="10721" xr:uid="{00000000-0005-0000-0000-000052290000}"/>
    <cellStyle name="Normal 11 2 2 5 2 5" xfId="10722" xr:uid="{00000000-0005-0000-0000-000053290000}"/>
    <cellStyle name="Normal 11 2 2 5 3" xfId="10723" xr:uid="{00000000-0005-0000-0000-000054290000}"/>
    <cellStyle name="Normal 11 2 2 5 3 2" xfId="10724" xr:uid="{00000000-0005-0000-0000-000055290000}"/>
    <cellStyle name="Normal 11 2 2 5 3 2 2" xfId="10725" xr:uid="{00000000-0005-0000-0000-000056290000}"/>
    <cellStyle name="Normal 11 2 2 5 3 2 2 2" xfId="10726" xr:uid="{00000000-0005-0000-0000-000057290000}"/>
    <cellStyle name="Normal 11 2 2 5 3 2 3" xfId="10727" xr:uid="{00000000-0005-0000-0000-000058290000}"/>
    <cellStyle name="Normal 11 2 2 5 3 3" xfId="10728" xr:uid="{00000000-0005-0000-0000-000059290000}"/>
    <cellStyle name="Normal 11 2 2 5 3 3 2" xfId="10729" xr:uid="{00000000-0005-0000-0000-00005A290000}"/>
    <cellStyle name="Normal 11 2 2 5 3 4" xfId="10730" xr:uid="{00000000-0005-0000-0000-00005B290000}"/>
    <cellStyle name="Normal 11 2 2 5 4" xfId="10731" xr:uid="{00000000-0005-0000-0000-00005C290000}"/>
    <cellStyle name="Normal 11 2 2 5 4 2" xfId="10732" xr:uid="{00000000-0005-0000-0000-00005D290000}"/>
    <cellStyle name="Normal 11 2 2 5 4 2 2" xfId="10733" xr:uid="{00000000-0005-0000-0000-00005E290000}"/>
    <cellStyle name="Normal 11 2 2 5 4 3" xfId="10734" xr:uid="{00000000-0005-0000-0000-00005F290000}"/>
    <cellStyle name="Normal 11 2 2 5 5" xfId="10735" xr:uid="{00000000-0005-0000-0000-000060290000}"/>
    <cellStyle name="Normal 11 2 2 5 5 2" xfId="10736" xr:uid="{00000000-0005-0000-0000-000061290000}"/>
    <cellStyle name="Normal 11 2 2 5 6" xfId="10737" xr:uid="{00000000-0005-0000-0000-000062290000}"/>
    <cellStyle name="Normal 11 2 2 6" xfId="10738" xr:uid="{00000000-0005-0000-0000-000063290000}"/>
    <cellStyle name="Normal 11 2 2 6 2" xfId="10739" xr:uid="{00000000-0005-0000-0000-000064290000}"/>
    <cellStyle name="Normal 11 2 2 6 2 2" xfId="10740" xr:uid="{00000000-0005-0000-0000-000065290000}"/>
    <cellStyle name="Normal 11 2 2 6 2 2 2" xfId="10741" xr:uid="{00000000-0005-0000-0000-000066290000}"/>
    <cellStyle name="Normal 11 2 2 6 2 2 2 2" xfId="10742" xr:uid="{00000000-0005-0000-0000-000067290000}"/>
    <cellStyle name="Normal 11 2 2 6 2 2 2 2 2" xfId="10743" xr:uid="{00000000-0005-0000-0000-000068290000}"/>
    <cellStyle name="Normal 11 2 2 6 2 2 2 3" xfId="10744" xr:uid="{00000000-0005-0000-0000-000069290000}"/>
    <cellStyle name="Normal 11 2 2 6 2 2 3" xfId="10745" xr:uid="{00000000-0005-0000-0000-00006A290000}"/>
    <cellStyle name="Normal 11 2 2 6 2 2 3 2" xfId="10746" xr:uid="{00000000-0005-0000-0000-00006B290000}"/>
    <cellStyle name="Normal 11 2 2 6 2 2 4" xfId="10747" xr:uid="{00000000-0005-0000-0000-00006C290000}"/>
    <cellStyle name="Normal 11 2 2 6 2 3" xfId="10748" xr:uid="{00000000-0005-0000-0000-00006D290000}"/>
    <cellStyle name="Normal 11 2 2 6 2 3 2" xfId="10749" xr:uid="{00000000-0005-0000-0000-00006E290000}"/>
    <cellStyle name="Normal 11 2 2 6 2 3 2 2" xfId="10750" xr:uid="{00000000-0005-0000-0000-00006F290000}"/>
    <cellStyle name="Normal 11 2 2 6 2 3 3" xfId="10751" xr:uid="{00000000-0005-0000-0000-000070290000}"/>
    <cellStyle name="Normal 11 2 2 6 2 4" xfId="10752" xr:uid="{00000000-0005-0000-0000-000071290000}"/>
    <cellStyle name="Normal 11 2 2 6 2 4 2" xfId="10753" xr:uid="{00000000-0005-0000-0000-000072290000}"/>
    <cellStyle name="Normal 11 2 2 6 2 5" xfId="10754" xr:uid="{00000000-0005-0000-0000-000073290000}"/>
    <cellStyle name="Normal 11 2 2 6 3" xfId="10755" xr:uid="{00000000-0005-0000-0000-000074290000}"/>
    <cellStyle name="Normal 11 2 2 6 3 2" xfId="10756" xr:uid="{00000000-0005-0000-0000-000075290000}"/>
    <cellStyle name="Normal 11 2 2 6 3 2 2" xfId="10757" xr:uid="{00000000-0005-0000-0000-000076290000}"/>
    <cellStyle name="Normal 11 2 2 6 3 2 2 2" xfId="10758" xr:uid="{00000000-0005-0000-0000-000077290000}"/>
    <cellStyle name="Normal 11 2 2 6 3 2 3" xfId="10759" xr:uid="{00000000-0005-0000-0000-000078290000}"/>
    <cellStyle name="Normal 11 2 2 6 3 3" xfId="10760" xr:uid="{00000000-0005-0000-0000-000079290000}"/>
    <cellStyle name="Normal 11 2 2 6 3 3 2" xfId="10761" xr:uid="{00000000-0005-0000-0000-00007A290000}"/>
    <cellStyle name="Normal 11 2 2 6 3 4" xfId="10762" xr:uid="{00000000-0005-0000-0000-00007B290000}"/>
    <cellStyle name="Normal 11 2 2 6 4" xfId="10763" xr:uid="{00000000-0005-0000-0000-00007C290000}"/>
    <cellStyle name="Normal 11 2 2 6 4 2" xfId="10764" xr:uid="{00000000-0005-0000-0000-00007D290000}"/>
    <cellStyle name="Normal 11 2 2 6 4 2 2" xfId="10765" xr:uid="{00000000-0005-0000-0000-00007E290000}"/>
    <cellStyle name="Normal 11 2 2 6 4 3" xfId="10766" xr:uid="{00000000-0005-0000-0000-00007F290000}"/>
    <cellStyle name="Normal 11 2 2 6 5" xfId="10767" xr:uid="{00000000-0005-0000-0000-000080290000}"/>
    <cellStyle name="Normal 11 2 2 6 5 2" xfId="10768" xr:uid="{00000000-0005-0000-0000-000081290000}"/>
    <cellStyle name="Normal 11 2 2 6 6" xfId="10769" xr:uid="{00000000-0005-0000-0000-000082290000}"/>
    <cellStyle name="Normal 11 2 2 7" xfId="10770" xr:uid="{00000000-0005-0000-0000-000083290000}"/>
    <cellStyle name="Normal 11 2 2 7 2" xfId="10771" xr:uid="{00000000-0005-0000-0000-000084290000}"/>
    <cellStyle name="Normal 11 2 2 7 2 2" xfId="10772" xr:uid="{00000000-0005-0000-0000-000085290000}"/>
    <cellStyle name="Normal 11 2 2 7 2 2 2" xfId="10773" xr:uid="{00000000-0005-0000-0000-000086290000}"/>
    <cellStyle name="Normal 11 2 2 7 2 2 2 2" xfId="10774" xr:uid="{00000000-0005-0000-0000-000087290000}"/>
    <cellStyle name="Normal 11 2 2 7 2 2 2 2 2" xfId="10775" xr:uid="{00000000-0005-0000-0000-000088290000}"/>
    <cellStyle name="Normal 11 2 2 7 2 2 2 3" xfId="10776" xr:uid="{00000000-0005-0000-0000-000089290000}"/>
    <cellStyle name="Normal 11 2 2 7 2 2 3" xfId="10777" xr:uid="{00000000-0005-0000-0000-00008A290000}"/>
    <cellStyle name="Normal 11 2 2 7 2 2 3 2" xfId="10778" xr:uid="{00000000-0005-0000-0000-00008B290000}"/>
    <cellStyle name="Normal 11 2 2 7 2 2 4" xfId="10779" xr:uid="{00000000-0005-0000-0000-00008C290000}"/>
    <cellStyle name="Normal 11 2 2 7 2 3" xfId="10780" xr:uid="{00000000-0005-0000-0000-00008D290000}"/>
    <cellStyle name="Normal 11 2 2 7 2 3 2" xfId="10781" xr:uid="{00000000-0005-0000-0000-00008E290000}"/>
    <cellStyle name="Normal 11 2 2 7 2 3 2 2" xfId="10782" xr:uid="{00000000-0005-0000-0000-00008F290000}"/>
    <cellStyle name="Normal 11 2 2 7 2 3 3" xfId="10783" xr:uid="{00000000-0005-0000-0000-000090290000}"/>
    <cellStyle name="Normal 11 2 2 7 2 4" xfId="10784" xr:uid="{00000000-0005-0000-0000-000091290000}"/>
    <cellStyle name="Normal 11 2 2 7 2 4 2" xfId="10785" xr:uid="{00000000-0005-0000-0000-000092290000}"/>
    <cellStyle name="Normal 11 2 2 7 2 5" xfId="10786" xr:uid="{00000000-0005-0000-0000-000093290000}"/>
    <cellStyle name="Normal 11 2 2 7 3" xfId="10787" xr:uid="{00000000-0005-0000-0000-000094290000}"/>
    <cellStyle name="Normal 11 2 2 7 3 2" xfId="10788" xr:uid="{00000000-0005-0000-0000-000095290000}"/>
    <cellStyle name="Normal 11 2 2 7 3 2 2" xfId="10789" xr:uid="{00000000-0005-0000-0000-000096290000}"/>
    <cellStyle name="Normal 11 2 2 7 3 2 2 2" xfId="10790" xr:uid="{00000000-0005-0000-0000-000097290000}"/>
    <cellStyle name="Normal 11 2 2 7 3 2 3" xfId="10791" xr:uid="{00000000-0005-0000-0000-000098290000}"/>
    <cellStyle name="Normal 11 2 2 7 3 3" xfId="10792" xr:uid="{00000000-0005-0000-0000-000099290000}"/>
    <cellStyle name="Normal 11 2 2 7 3 3 2" xfId="10793" xr:uid="{00000000-0005-0000-0000-00009A290000}"/>
    <cellStyle name="Normal 11 2 2 7 3 4" xfId="10794" xr:uid="{00000000-0005-0000-0000-00009B290000}"/>
    <cellStyle name="Normal 11 2 2 7 4" xfId="10795" xr:uid="{00000000-0005-0000-0000-00009C290000}"/>
    <cellStyle name="Normal 11 2 2 7 4 2" xfId="10796" xr:uid="{00000000-0005-0000-0000-00009D290000}"/>
    <cellStyle name="Normal 11 2 2 7 4 2 2" xfId="10797" xr:uid="{00000000-0005-0000-0000-00009E290000}"/>
    <cellStyle name="Normal 11 2 2 7 4 3" xfId="10798" xr:uid="{00000000-0005-0000-0000-00009F290000}"/>
    <cellStyle name="Normal 11 2 2 7 5" xfId="10799" xr:uid="{00000000-0005-0000-0000-0000A0290000}"/>
    <cellStyle name="Normal 11 2 2 7 5 2" xfId="10800" xr:uid="{00000000-0005-0000-0000-0000A1290000}"/>
    <cellStyle name="Normal 11 2 2 7 6" xfId="10801" xr:uid="{00000000-0005-0000-0000-0000A2290000}"/>
    <cellStyle name="Normal 11 2 2 8" xfId="10802" xr:uid="{00000000-0005-0000-0000-0000A3290000}"/>
    <cellStyle name="Normal 11 2 2 8 2" xfId="10803" xr:uid="{00000000-0005-0000-0000-0000A4290000}"/>
    <cellStyle name="Normal 11 2 2 8 2 2" xfId="10804" xr:uid="{00000000-0005-0000-0000-0000A5290000}"/>
    <cellStyle name="Normal 11 2 2 8 2 2 2" xfId="10805" xr:uid="{00000000-0005-0000-0000-0000A6290000}"/>
    <cellStyle name="Normal 11 2 2 8 2 2 2 2" xfId="10806" xr:uid="{00000000-0005-0000-0000-0000A7290000}"/>
    <cellStyle name="Normal 11 2 2 8 2 2 3" xfId="10807" xr:uid="{00000000-0005-0000-0000-0000A8290000}"/>
    <cellStyle name="Normal 11 2 2 8 2 3" xfId="10808" xr:uid="{00000000-0005-0000-0000-0000A9290000}"/>
    <cellStyle name="Normal 11 2 2 8 2 3 2" xfId="10809" xr:uid="{00000000-0005-0000-0000-0000AA290000}"/>
    <cellStyle name="Normal 11 2 2 8 2 4" xfId="10810" xr:uid="{00000000-0005-0000-0000-0000AB290000}"/>
    <cellStyle name="Normal 11 2 2 8 3" xfId="10811" xr:uid="{00000000-0005-0000-0000-0000AC290000}"/>
    <cellStyle name="Normal 11 2 2 8 3 2" xfId="10812" xr:uid="{00000000-0005-0000-0000-0000AD290000}"/>
    <cellStyle name="Normal 11 2 2 8 3 2 2" xfId="10813" xr:uid="{00000000-0005-0000-0000-0000AE290000}"/>
    <cellStyle name="Normal 11 2 2 8 3 3" xfId="10814" xr:uid="{00000000-0005-0000-0000-0000AF290000}"/>
    <cellStyle name="Normal 11 2 2 8 4" xfId="10815" xr:uid="{00000000-0005-0000-0000-0000B0290000}"/>
    <cellStyle name="Normal 11 2 2 8 4 2" xfId="10816" xr:uid="{00000000-0005-0000-0000-0000B1290000}"/>
    <cellStyle name="Normal 11 2 2 8 5" xfId="10817" xr:uid="{00000000-0005-0000-0000-0000B2290000}"/>
    <cellStyle name="Normal 11 2 2 9" xfId="10818" xr:uid="{00000000-0005-0000-0000-0000B3290000}"/>
    <cellStyle name="Normal 11 2 2 9 2" xfId="10819" xr:uid="{00000000-0005-0000-0000-0000B4290000}"/>
    <cellStyle name="Normal 11 2 2 9 2 2" xfId="10820" xr:uid="{00000000-0005-0000-0000-0000B5290000}"/>
    <cellStyle name="Normal 11 2 2 9 2 2 2" xfId="10821" xr:uid="{00000000-0005-0000-0000-0000B6290000}"/>
    <cellStyle name="Normal 11 2 2 9 2 2 2 2" xfId="10822" xr:uid="{00000000-0005-0000-0000-0000B7290000}"/>
    <cellStyle name="Normal 11 2 2 9 2 2 3" xfId="10823" xr:uid="{00000000-0005-0000-0000-0000B8290000}"/>
    <cellStyle name="Normal 11 2 2 9 2 3" xfId="10824" xr:uid="{00000000-0005-0000-0000-0000B9290000}"/>
    <cellStyle name="Normal 11 2 2 9 2 3 2" xfId="10825" xr:uid="{00000000-0005-0000-0000-0000BA290000}"/>
    <cellStyle name="Normal 11 2 2 9 2 4" xfId="10826" xr:uid="{00000000-0005-0000-0000-0000BB290000}"/>
    <cellStyle name="Normal 11 2 2 9 3" xfId="10827" xr:uid="{00000000-0005-0000-0000-0000BC290000}"/>
    <cellStyle name="Normal 11 2 2 9 3 2" xfId="10828" xr:uid="{00000000-0005-0000-0000-0000BD290000}"/>
    <cellStyle name="Normal 11 2 2 9 3 2 2" xfId="10829" xr:uid="{00000000-0005-0000-0000-0000BE290000}"/>
    <cellStyle name="Normal 11 2 2 9 3 3" xfId="10830" xr:uid="{00000000-0005-0000-0000-0000BF290000}"/>
    <cellStyle name="Normal 11 2 2 9 4" xfId="10831" xr:uid="{00000000-0005-0000-0000-0000C0290000}"/>
    <cellStyle name="Normal 11 2 2 9 4 2" xfId="10832" xr:uid="{00000000-0005-0000-0000-0000C1290000}"/>
    <cellStyle name="Normal 11 2 2 9 5" xfId="10833" xr:uid="{00000000-0005-0000-0000-0000C2290000}"/>
    <cellStyle name="Normal 11 2 3" xfId="10834" xr:uid="{00000000-0005-0000-0000-0000C3290000}"/>
    <cellStyle name="Normal 11 2 3 2" xfId="10835" xr:uid="{00000000-0005-0000-0000-0000C4290000}"/>
    <cellStyle name="Normal 11 2 3 2 2" xfId="10836" xr:uid="{00000000-0005-0000-0000-0000C5290000}"/>
    <cellStyle name="Normal 11 2 3 2 2 2" xfId="10837" xr:uid="{00000000-0005-0000-0000-0000C6290000}"/>
    <cellStyle name="Normal 11 2 3 2 2 2 2" xfId="10838" xr:uid="{00000000-0005-0000-0000-0000C7290000}"/>
    <cellStyle name="Normal 11 2 3 2 2 2 2 2" xfId="10839" xr:uid="{00000000-0005-0000-0000-0000C8290000}"/>
    <cellStyle name="Normal 11 2 3 2 2 2 2 2 2" xfId="10840" xr:uid="{00000000-0005-0000-0000-0000C9290000}"/>
    <cellStyle name="Normal 11 2 3 2 2 2 2 2 2 2" xfId="10841" xr:uid="{00000000-0005-0000-0000-0000CA290000}"/>
    <cellStyle name="Normal 11 2 3 2 2 2 2 2 3" xfId="10842" xr:uid="{00000000-0005-0000-0000-0000CB290000}"/>
    <cellStyle name="Normal 11 2 3 2 2 2 2 3" xfId="10843" xr:uid="{00000000-0005-0000-0000-0000CC290000}"/>
    <cellStyle name="Normal 11 2 3 2 2 2 2 3 2" xfId="10844" xr:uid="{00000000-0005-0000-0000-0000CD290000}"/>
    <cellStyle name="Normal 11 2 3 2 2 2 2 4" xfId="10845" xr:uid="{00000000-0005-0000-0000-0000CE290000}"/>
    <cellStyle name="Normal 11 2 3 2 2 2 3" xfId="10846" xr:uid="{00000000-0005-0000-0000-0000CF290000}"/>
    <cellStyle name="Normal 11 2 3 2 2 2 3 2" xfId="10847" xr:uid="{00000000-0005-0000-0000-0000D0290000}"/>
    <cellStyle name="Normal 11 2 3 2 2 2 3 2 2" xfId="10848" xr:uid="{00000000-0005-0000-0000-0000D1290000}"/>
    <cellStyle name="Normal 11 2 3 2 2 2 3 3" xfId="10849" xr:uid="{00000000-0005-0000-0000-0000D2290000}"/>
    <cellStyle name="Normal 11 2 3 2 2 2 4" xfId="10850" xr:uid="{00000000-0005-0000-0000-0000D3290000}"/>
    <cellStyle name="Normal 11 2 3 2 2 2 4 2" xfId="10851" xr:uid="{00000000-0005-0000-0000-0000D4290000}"/>
    <cellStyle name="Normal 11 2 3 2 2 2 5" xfId="10852" xr:uid="{00000000-0005-0000-0000-0000D5290000}"/>
    <cellStyle name="Normal 11 2 3 2 2 3" xfId="10853" xr:uid="{00000000-0005-0000-0000-0000D6290000}"/>
    <cellStyle name="Normal 11 2 3 2 2 3 2" xfId="10854" xr:uid="{00000000-0005-0000-0000-0000D7290000}"/>
    <cellStyle name="Normal 11 2 3 2 2 3 2 2" xfId="10855" xr:uid="{00000000-0005-0000-0000-0000D8290000}"/>
    <cellStyle name="Normal 11 2 3 2 2 3 2 2 2" xfId="10856" xr:uid="{00000000-0005-0000-0000-0000D9290000}"/>
    <cellStyle name="Normal 11 2 3 2 2 3 2 3" xfId="10857" xr:uid="{00000000-0005-0000-0000-0000DA290000}"/>
    <cellStyle name="Normal 11 2 3 2 2 3 3" xfId="10858" xr:uid="{00000000-0005-0000-0000-0000DB290000}"/>
    <cellStyle name="Normal 11 2 3 2 2 3 3 2" xfId="10859" xr:uid="{00000000-0005-0000-0000-0000DC290000}"/>
    <cellStyle name="Normal 11 2 3 2 2 3 4" xfId="10860" xr:uid="{00000000-0005-0000-0000-0000DD290000}"/>
    <cellStyle name="Normal 11 2 3 2 2 4" xfId="10861" xr:uid="{00000000-0005-0000-0000-0000DE290000}"/>
    <cellStyle name="Normal 11 2 3 2 2 4 2" xfId="10862" xr:uid="{00000000-0005-0000-0000-0000DF290000}"/>
    <cellStyle name="Normal 11 2 3 2 2 4 2 2" xfId="10863" xr:uid="{00000000-0005-0000-0000-0000E0290000}"/>
    <cellStyle name="Normal 11 2 3 2 2 4 3" xfId="10864" xr:uid="{00000000-0005-0000-0000-0000E1290000}"/>
    <cellStyle name="Normal 11 2 3 2 2 5" xfId="10865" xr:uid="{00000000-0005-0000-0000-0000E2290000}"/>
    <cellStyle name="Normal 11 2 3 2 2 5 2" xfId="10866" xr:uid="{00000000-0005-0000-0000-0000E3290000}"/>
    <cellStyle name="Normal 11 2 3 2 2 6" xfId="10867" xr:uid="{00000000-0005-0000-0000-0000E4290000}"/>
    <cellStyle name="Normal 11 2 3 2 3" xfId="10868" xr:uid="{00000000-0005-0000-0000-0000E5290000}"/>
    <cellStyle name="Normal 11 2 3 2 3 2" xfId="10869" xr:uid="{00000000-0005-0000-0000-0000E6290000}"/>
    <cellStyle name="Normal 11 2 3 2 3 2 2" xfId="10870" xr:uid="{00000000-0005-0000-0000-0000E7290000}"/>
    <cellStyle name="Normal 11 2 3 2 3 2 2 2" xfId="10871" xr:uid="{00000000-0005-0000-0000-0000E8290000}"/>
    <cellStyle name="Normal 11 2 3 2 3 2 2 2 2" xfId="10872" xr:uid="{00000000-0005-0000-0000-0000E9290000}"/>
    <cellStyle name="Normal 11 2 3 2 3 2 2 2 2 2" xfId="10873" xr:uid="{00000000-0005-0000-0000-0000EA290000}"/>
    <cellStyle name="Normal 11 2 3 2 3 2 2 2 3" xfId="10874" xr:uid="{00000000-0005-0000-0000-0000EB290000}"/>
    <cellStyle name="Normal 11 2 3 2 3 2 2 3" xfId="10875" xr:uid="{00000000-0005-0000-0000-0000EC290000}"/>
    <cellStyle name="Normal 11 2 3 2 3 2 2 3 2" xfId="10876" xr:uid="{00000000-0005-0000-0000-0000ED290000}"/>
    <cellStyle name="Normal 11 2 3 2 3 2 2 4" xfId="10877" xr:uid="{00000000-0005-0000-0000-0000EE290000}"/>
    <cellStyle name="Normal 11 2 3 2 3 2 3" xfId="10878" xr:uid="{00000000-0005-0000-0000-0000EF290000}"/>
    <cellStyle name="Normal 11 2 3 2 3 2 3 2" xfId="10879" xr:uid="{00000000-0005-0000-0000-0000F0290000}"/>
    <cellStyle name="Normal 11 2 3 2 3 2 3 2 2" xfId="10880" xr:uid="{00000000-0005-0000-0000-0000F1290000}"/>
    <cellStyle name="Normal 11 2 3 2 3 2 3 3" xfId="10881" xr:uid="{00000000-0005-0000-0000-0000F2290000}"/>
    <cellStyle name="Normal 11 2 3 2 3 2 4" xfId="10882" xr:uid="{00000000-0005-0000-0000-0000F3290000}"/>
    <cellStyle name="Normal 11 2 3 2 3 2 4 2" xfId="10883" xr:uid="{00000000-0005-0000-0000-0000F4290000}"/>
    <cellStyle name="Normal 11 2 3 2 3 2 5" xfId="10884" xr:uid="{00000000-0005-0000-0000-0000F5290000}"/>
    <cellStyle name="Normal 11 2 3 2 3 3" xfId="10885" xr:uid="{00000000-0005-0000-0000-0000F6290000}"/>
    <cellStyle name="Normal 11 2 3 2 3 3 2" xfId="10886" xr:uid="{00000000-0005-0000-0000-0000F7290000}"/>
    <cellStyle name="Normal 11 2 3 2 3 3 2 2" xfId="10887" xr:uid="{00000000-0005-0000-0000-0000F8290000}"/>
    <cellStyle name="Normal 11 2 3 2 3 3 2 2 2" xfId="10888" xr:uid="{00000000-0005-0000-0000-0000F9290000}"/>
    <cellStyle name="Normal 11 2 3 2 3 3 2 3" xfId="10889" xr:uid="{00000000-0005-0000-0000-0000FA290000}"/>
    <cellStyle name="Normal 11 2 3 2 3 3 3" xfId="10890" xr:uid="{00000000-0005-0000-0000-0000FB290000}"/>
    <cellStyle name="Normal 11 2 3 2 3 3 3 2" xfId="10891" xr:uid="{00000000-0005-0000-0000-0000FC290000}"/>
    <cellStyle name="Normal 11 2 3 2 3 3 4" xfId="10892" xr:uid="{00000000-0005-0000-0000-0000FD290000}"/>
    <cellStyle name="Normal 11 2 3 2 3 4" xfId="10893" xr:uid="{00000000-0005-0000-0000-0000FE290000}"/>
    <cellStyle name="Normal 11 2 3 2 3 4 2" xfId="10894" xr:uid="{00000000-0005-0000-0000-0000FF290000}"/>
    <cellStyle name="Normal 11 2 3 2 3 4 2 2" xfId="10895" xr:uid="{00000000-0005-0000-0000-0000002A0000}"/>
    <cellStyle name="Normal 11 2 3 2 3 4 3" xfId="10896" xr:uid="{00000000-0005-0000-0000-0000012A0000}"/>
    <cellStyle name="Normal 11 2 3 2 3 5" xfId="10897" xr:uid="{00000000-0005-0000-0000-0000022A0000}"/>
    <cellStyle name="Normal 11 2 3 2 3 5 2" xfId="10898" xr:uid="{00000000-0005-0000-0000-0000032A0000}"/>
    <cellStyle name="Normal 11 2 3 2 3 6" xfId="10899" xr:uid="{00000000-0005-0000-0000-0000042A0000}"/>
    <cellStyle name="Normal 11 2 3 2 4" xfId="10900" xr:uid="{00000000-0005-0000-0000-0000052A0000}"/>
    <cellStyle name="Normal 11 2 3 2 4 2" xfId="10901" xr:uid="{00000000-0005-0000-0000-0000062A0000}"/>
    <cellStyle name="Normal 11 2 3 2 4 2 2" xfId="10902" xr:uid="{00000000-0005-0000-0000-0000072A0000}"/>
    <cellStyle name="Normal 11 2 3 2 4 2 2 2" xfId="10903" xr:uid="{00000000-0005-0000-0000-0000082A0000}"/>
    <cellStyle name="Normal 11 2 3 2 4 2 2 2 2" xfId="10904" xr:uid="{00000000-0005-0000-0000-0000092A0000}"/>
    <cellStyle name="Normal 11 2 3 2 4 2 2 3" xfId="10905" xr:uid="{00000000-0005-0000-0000-00000A2A0000}"/>
    <cellStyle name="Normal 11 2 3 2 4 2 3" xfId="10906" xr:uid="{00000000-0005-0000-0000-00000B2A0000}"/>
    <cellStyle name="Normal 11 2 3 2 4 2 3 2" xfId="10907" xr:uid="{00000000-0005-0000-0000-00000C2A0000}"/>
    <cellStyle name="Normal 11 2 3 2 4 2 4" xfId="10908" xr:uid="{00000000-0005-0000-0000-00000D2A0000}"/>
    <cellStyle name="Normal 11 2 3 2 4 3" xfId="10909" xr:uid="{00000000-0005-0000-0000-00000E2A0000}"/>
    <cellStyle name="Normal 11 2 3 2 4 3 2" xfId="10910" xr:uid="{00000000-0005-0000-0000-00000F2A0000}"/>
    <cellStyle name="Normal 11 2 3 2 4 3 2 2" xfId="10911" xr:uid="{00000000-0005-0000-0000-0000102A0000}"/>
    <cellStyle name="Normal 11 2 3 2 4 3 3" xfId="10912" xr:uid="{00000000-0005-0000-0000-0000112A0000}"/>
    <cellStyle name="Normal 11 2 3 2 4 4" xfId="10913" xr:uid="{00000000-0005-0000-0000-0000122A0000}"/>
    <cellStyle name="Normal 11 2 3 2 4 4 2" xfId="10914" xr:uid="{00000000-0005-0000-0000-0000132A0000}"/>
    <cellStyle name="Normal 11 2 3 2 4 5" xfId="10915" xr:uid="{00000000-0005-0000-0000-0000142A0000}"/>
    <cellStyle name="Normal 11 2 3 2 5" xfId="10916" xr:uid="{00000000-0005-0000-0000-0000152A0000}"/>
    <cellStyle name="Normal 11 2 3 2 5 2" xfId="10917" xr:uid="{00000000-0005-0000-0000-0000162A0000}"/>
    <cellStyle name="Normal 11 2 3 2 5 2 2" xfId="10918" xr:uid="{00000000-0005-0000-0000-0000172A0000}"/>
    <cellStyle name="Normal 11 2 3 2 5 2 2 2" xfId="10919" xr:uid="{00000000-0005-0000-0000-0000182A0000}"/>
    <cellStyle name="Normal 11 2 3 2 5 2 3" xfId="10920" xr:uid="{00000000-0005-0000-0000-0000192A0000}"/>
    <cellStyle name="Normal 11 2 3 2 5 3" xfId="10921" xr:uid="{00000000-0005-0000-0000-00001A2A0000}"/>
    <cellStyle name="Normal 11 2 3 2 5 3 2" xfId="10922" xr:uid="{00000000-0005-0000-0000-00001B2A0000}"/>
    <cellStyle name="Normal 11 2 3 2 5 4" xfId="10923" xr:uid="{00000000-0005-0000-0000-00001C2A0000}"/>
    <cellStyle name="Normal 11 2 3 2 6" xfId="10924" xr:uid="{00000000-0005-0000-0000-00001D2A0000}"/>
    <cellStyle name="Normal 11 2 3 2 6 2" xfId="10925" xr:uid="{00000000-0005-0000-0000-00001E2A0000}"/>
    <cellStyle name="Normal 11 2 3 2 6 2 2" xfId="10926" xr:uid="{00000000-0005-0000-0000-00001F2A0000}"/>
    <cellStyle name="Normal 11 2 3 2 6 3" xfId="10927" xr:uid="{00000000-0005-0000-0000-0000202A0000}"/>
    <cellStyle name="Normal 11 2 3 2 7" xfId="10928" xr:uid="{00000000-0005-0000-0000-0000212A0000}"/>
    <cellStyle name="Normal 11 2 3 2 7 2" xfId="10929" xr:uid="{00000000-0005-0000-0000-0000222A0000}"/>
    <cellStyle name="Normal 11 2 3 2 8" xfId="10930" xr:uid="{00000000-0005-0000-0000-0000232A0000}"/>
    <cellStyle name="Normal 11 2 3 3" xfId="10931" xr:uid="{00000000-0005-0000-0000-0000242A0000}"/>
    <cellStyle name="Normal 11 2 3 3 2" xfId="10932" xr:uid="{00000000-0005-0000-0000-0000252A0000}"/>
    <cellStyle name="Normal 11 2 3 3 2 2" xfId="10933" xr:uid="{00000000-0005-0000-0000-0000262A0000}"/>
    <cellStyle name="Normal 11 2 3 3 2 2 2" xfId="10934" xr:uid="{00000000-0005-0000-0000-0000272A0000}"/>
    <cellStyle name="Normal 11 2 3 3 2 2 2 2" xfId="10935" xr:uid="{00000000-0005-0000-0000-0000282A0000}"/>
    <cellStyle name="Normal 11 2 3 3 2 2 2 2 2" xfId="10936" xr:uid="{00000000-0005-0000-0000-0000292A0000}"/>
    <cellStyle name="Normal 11 2 3 3 2 2 2 3" xfId="10937" xr:uid="{00000000-0005-0000-0000-00002A2A0000}"/>
    <cellStyle name="Normal 11 2 3 3 2 2 3" xfId="10938" xr:uid="{00000000-0005-0000-0000-00002B2A0000}"/>
    <cellStyle name="Normal 11 2 3 3 2 2 3 2" xfId="10939" xr:uid="{00000000-0005-0000-0000-00002C2A0000}"/>
    <cellStyle name="Normal 11 2 3 3 2 2 4" xfId="10940" xr:uid="{00000000-0005-0000-0000-00002D2A0000}"/>
    <cellStyle name="Normal 11 2 3 3 2 3" xfId="10941" xr:uid="{00000000-0005-0000-0000-00002E2A0000}"/>
    <cellStyle name="Normal 11 2 3 3 2 3 2" xfId="10942" xr:uid="{00000000-0005-0000-0000-00002F2A0000}"/>
    <cellStyle name="Normal 11 2 3 3 2 3 2 2" xfId="10943" xr:uid="{00000000-0005-0000-0000-0000302A0000}"/>
    <cellStyle name="Normal 11 2 3 3 2 3 3" xfId="10944" xr:uid="{00000000-0005-0000-0000-0000312A0000}"/>
    <cellStyle name="Normal 11 2 3 3 2 4" xfId="10945" xr:uid="{00000000-0005-0000-0000-0000322A0000}"/>
    <cellStyle name="Normal 11 2 3 3 2 4 2" xfId="10946" xr:uid="{00000000-0005-0000-0000-0000332A0000}"/>
    <cellStyle name="Normal 11 2 3 3 2 5" xfId="10947" xr:uid="{00000000-0005-0000-0000-0000342A0000}"/>
    <cellStyle name="Normal 11 2 3 3 3" xfId="10948" xr:uid="{00000000-0005-0000-0000-0000352A0000}"/>
    <cellStyle name="Normal 11 2 3 3 3 2" xfId="10949" xr:uid="{00000000-0005-0000-0000-0000362A0000}"/>
    <cellStyle name="Normal 11 2 3 3 3 2 2" xfId="10950" xr:uid="{00000000-0005-0000-0000-0000372A0000}"/>
    <cellStyle name="Normal 11 2 3 3 3 2 2 2" xfId="10951" xr:uid="{00000000-0005-0000-0000-0000382A0000}"/>
    <cellStyle name="Normal 11 2 3 3 3 2 3" xfId="10952" xr:uid="{00000000-0005-0000-0000-0000392A0000}"/>
    <cellStyle name="Normal 11 2 3 3 3 3" xfId="10953" xr:uid="{00000000-0005-0000-0000-00003A2A0000}"/>
    <cellStyle name="Normal 11 2 3 3 3 3 2" xfId="10954" xr:uid="{00000000-0005-0000-0000-00003B2A0000}"/>
    <cellStyle name="Normal 11 2 3 3 3 4" xfId="10955" xr:uid="{00000000-0005-0000-0000-00003C2A0000}"/>
    <cellStyle name="Normal 11 2 3 3 4" xfId="10956" xr:uid="{00000000-0005-0000-0000-00003D2A0000}"/>
    <cellStyle name="Normal 11 2 3 3 4 2" xfId="10957" xr:uid="{00000000-0005-0000-0000-00003E2A0000}"/>
    <cellStyle name="Normal 11 2 3 3 4 2 2" xfId="10958" xr:uid="{00000000-0005-0000-0000-00003F2A0000}"/>
    <cellStyle name="Normal 11 2 3 3 4 3" xfId="10959" xr:uid="{00000000-0005-0000-0000-0000402A0000}"/>
    <cellStyle name="Normal 11 2 3 3 5" xfId="10960" xr:uid="{00000000-0005-0000-0000-0000412A0000}"/>
    <cellStyle name="Normal 11 2 3 3 5 2" xfId="10961" xr:uid="{00000000-0005-0000-0000-0000422A0000}"/>
    <cellStyle name="Normal 11 2 3 3 6" xfId="10962" xr:uid="{00000000-0005-0000-0000-0000432A0000}"/>
    <cellStyle name="Normal 11 2 3 4" xfId="10963" xr:uid="{00000000-0005-0000-0000-0000442A0000}"/>
    <cellStyle name="Normal 11 2 3 4 2" xfId="10964" xr:uid="{00000000-0005-0000-0000-0000452A0000}"/>
    <cellStyle name="Normal 11 2 3 4 2 2" xfId="10965" xr:uid="{00000000-0005-0000-0000-0000462A0000}"/>
    <cellStyle name="Normal 11 2 3 4 2 2 2" xfId="10966" xr:uid="{00000000-0005-0000-0000-0000472A0000}"/>
    <cellStyle name="Normal 11 2 3 4 2 2 2 2" xfId="10967" xr:uid="{00000000-0005-0000-0000-0000482A0000}"/>
    <cellStyle name="Normal 11 2 3 4 2 2 2 2 2" xfId="10968" xr:uid="{00000000-0005-0000-0000-0000492A0000}"/>
    <cellStyle name="Normal 11 2 3 4 2 2 2 3" xfId="10969" xr:uid="{00000000-0005-0000-0000-00004A2A0000}"/>
    <cellStyle name="Normal 11 2 3 4 2 2 3" xfId="10970" xr:uid="{00000000-0005-0000-0000-00004B2A0000}"/>
    <cellStyle name="Normal 11 2 3 4 2 2 3 2" xfId="10971" xr:uid="{00000000-0005-0000-0000-00004C2A0000}"/>
    <cellStyle name="Normal 11 2 3 4 2 2 4" xfId="10972" xr:uid="{00000000-0005-0000-0000-00004D2A0000}"/>
    <cellStyle name="Normal 11 2 3 4 2 3" xfId="10973" xr:uid="{00000000-0005-0000-0000-00004E2A0000}"/>
    <cellStyle name="Normal 11 2 3 4 2 3 2" xfId="10974" xr:uid="{00000000-0005-0000-0000-00004F2A0000}"/>
    <cellStyle name="Normal 11 2 3 4 2 3 2 2" xfId="10975" xr:uid="{00000000-0005-0000-0000-0000502A0000}"/>
    <cellStyle name="Normal 11 2 3 4 2 3 3" xfId="10976" xr:uid="{00000000-0005-0000-0000-0000512A0000}"/>
    <cellStyle name="Normal 11 2 3 4 2 4" xfId="10977" xr:uid="{00000000-0005-0000-0000-0000522A0000}"/>
    <cellStyle name="Normal 11 2 3 4 2 4 2" xfId="10978" xr:uid="{00000000-0005-0000-0000-0000532A0000}"/>
    <cellStyle name="Normal 11 2 3 4 2 5" xfId="10979" xr:uid="{00000000-0005-0000-0000-0000542A0000}"/>
    <cellStyle name="Normal 11 2 3 4 3" xfId="10980" xr:uid="{00000000-0005-0000-0000-0000552A0000}"/>
    <cellStyle name="Normal 11 2 3 4 3 2" xfId="10981" xr:uid="{00000000-0005-0000-0000-0000562A0000}"/>
    <cellStyle name="Normal 11 2 3 4 3 2 2" xfId="10982" xr:uid="{00000000-0005-0000-0000-0000572A0000}"/>
    <cellStyle name="Normal 11 2 3 4 3 2 2 2" xfId="10983" xr:uid="{00000000-0005-0000-0000-0000582A0000}"/>
    <cellStyle name="Normal 11 2 3 4 3 2 3" xfId="10984" xr:uid="{00000000-0005-0000-0000-0000592A0000}"/>
    <cellStyle name="Normal 11 2 3 4 3 3" xfId="10985" xr:uid="{00000000-0005-0000-0000-00005A2A0000}"/>
    <cellStyle name="Normal 11 2 3 4 3 3 2" xfId="10986" xr:uid="{00000000-0005-0000-0000-00005B2A0000}"/>
    <cellStyle name="Normal 11 2 3 4 3 4" xfId="10987" xr:uid="{00000000-0005-0000-0000-00005C2A0000}"/>
    <cellStyle name="Normal 11 2 3 4 4" xfId="10988" xr:uid="{00000000-0005-0000-0000-00005D2A0000}"/>
    <cellStyle name="Normal 11 2 3 4 4 2" xfId="10989" xr:uid="{00000000-0005-0000-0000-00005E2A0000}"/>
    <cellStyle name="Normal 11 2 3 4 4 2 2" xfId="10990" xr:uid="{00000000-0005-0000-0000-00005F2A0000}"/>
    <cellStyle name="Normal 11 2 3 4 4 3" xfId="10991" xr:uid="{00000000-0005-0000-0000-0000602A0000}"/>
    <cellStyle name="Normal 11 2 3 4 5" xfId="10992" xr:uid="{00000000-0005-0000-0000-0000612A0000}"/>
    <cellStyle name="Normal 11 2 3 4 5 2" xfId="10993" xr:uid="{00000000-0005-0000-0000-0000622A0000}"/>
    <cellStyle name="Normal 11 2 3 4 6" xfId="10994" xr:uid="{00000000-0005-0000-0000-0000632A0000}"/>
    <cellStyle name="Normal 11 2 3 5" xfId="10995" xr:uid="{00000000-0005-0000-0000-0000642A0000}"/>
    <cellStyle name="Normal 11 2 3 5 2" xfId="10996" xr:uid="{00000000-0005-0000-0000-0000652A0000}"/>
    <cellStyle name="Normal 11 2 3 5 2 2" xfId="10997" xr:uid="{00000000-0005-0000-0000-0000662A0000}"/>
    <cellStyle name="Normal 11 2 3 5 2 2 2" xfId="10998" xr:uid="{00000000-0005-0000-0000-0000672A0000}"/>
    <cellStyle name="Normal 11 2 3 5 2 2 2 2" xfId="10999" xr:uid="{00000000-0005-0000-0000-0000682A0000}"/>
    <cellStyle name="Normal 11 2 3 5 2 2 3" xfId="11000" xr:uid="{00000000-0005-0000-0000-0000692A0000}"/>
    <cellStyle name="Normal 11 2 3 5 2 3" xfId="11001" xr:uid="{00000000-0005-0000-0000-00006A2A0000}"/>
    <cellStyle name="Normal 11 2 3 5 2 3 2" xfId="11002" xr:uid="{00000000-0005-0000-0000-00006B2A0000}"/>
    <cellStyle name="Normal 11 2 3 5 2 4" xfId="11003" xr:uid="{00000000-0005-0000-0000-00006C2A0000}"/>
    <cellStyle name="Normal 11 2 3 5 3" xfId="11004" xr:uid="{00000000-0005-0000-0000-00006D2A0000}"/>
    <cellStyle name="Normal 11 2 3 5 3 2" xfId="11005" xr:uid="{00000000-0005-0000-0000-00006E2A0000}"/>
    <cellStyle name="Normal 11 2 3 5 3 2 2" xfId="11006" xr:uid="{00000000-0005-0000-0000-00006F2A0000}"/>
    <cellStyle name="Normal 11 2 3 5 3 3" xfId="11007" xr:uid="{00000000-0005-0000-0000-0000702A0000}"/>
    <cellStyle name="Normal 11 2 3 5 4" xfId="11008" xr:uid="{00000000-0005-0000-0000-0000712A0000}"/>
    <cellStyle name="Normal 11 2 3 5 4 2" xfId="11009" xr:uid="{00000000-0005-0000-0000-0000722A0000}"/>
    <cellStyle name="Normal 11 2 3 5 5" xfId="11010" xr:uid="{00000000-0005-0000-0000-0000732A0000}"/>
    <cellStyle name="Normal 11 2 3 6" xfId="11011" xr:uid="{00000000-0005-0000-0000-0000742A0000}"/>
    <cellStyle name="Normal 11 2 3 6 2" xfId="11012" xr:uid="{00000000-0005-0000-0000-0000752A0000}"/>
    <cellStyle name="Normal 11 2 3 6 2 2" xfId="11013" xr:uid="{00000000-0005-0000-0000-0000762A0000}"/>
    <cellStyle name="Normal 11 2 3 6 2 2 2" xfId="11014" xr:uid="{00000000-0005-0000-0000-0000772A0000}"/>
    <cellStyle name="Normal 11 2 3 6 2 3" xfId="11015" xr:uid="{00000000-0005-0000-0000-0000782A0000}"/>
    <cellStyle name="Normal 11 2 3 6 3" xfId="11016" xr:uid="{00000000-0005-0000-0000-0000792A0000}"/>
    <cellStyle name="Normal 11 2 3 6 3 2" xfId="11017" xr:uid="{00000000-0005-0000-0000-00007A2A0000}"/>
    <cellStyle name="Normal 11 2 3 6 4" xfId="11018" xr:uid="{00000000-0005-0000-0000-00007B2A0000}"/>
    <cellStyle name="Normal 11 2 3 7" xfId="11019" xr:uid="{00000000-0005-0000-0000-00007C2A0000}"/>
    <cellStyle name="Normal 11 2 3 7 2" xfId="11020" xr:uid="{00000000-0005-0000-0000-00007D2A0000}"/>
    <cellStyle name="Normal 11 2 3 7 2 2" xfId="11021" xr:uid="{00000000-0005-0000-0000-00007E2A0000}"/>
    <cellStyle name="Normal 11 2 3 7 3" xfId="11022" xr:uid="{00000000-0005-0000-0000-00007F2A0000}"/>
    <cellStyle name="Normal 11 2 3 8" xfId="11023" xr:uid="{00000000-0005-0000-0000-0000802A0000}"/>
    <cellStyle name="Normal 11 2 3 8 2" xfId="11024" xr:uid="{00000000-0005-0000-0000-0000812A0000}"/>
    <cellStyle name="Normal 11 2 3 9" xfId="11025" xr:uid="{00000000-0005-0000-0000-0000822A0000}"/>
    <cellStyle name="Normal 11 2 4" xfId="11026" xr:uid="{00000000-0005-0000-0000-0000832A0000}"/>
    <cellStyle name="Normal 11 2 4 2" xfId="11027" xr:uid="{00000000-0005-0000-0000-0000842A0000}"/>
    <cellStyle name="Normal 11 2 4 2 2" xfId="11028" xr:uid="{00000000-0005-0000-0000-0000852A0000}"/>
    <cellStyle name="Normal 11 2 4 2 2 2" xfId="11029" xr:uid="{00000000-0005-0000-0000-0000862A0000}"/>
    <cellStyle name="Normal 11 2 4 2 2 2 2" xfId="11030" xr:uid="{00000000-0005-0000-0000-0000872A0000}"/>
    <cellStyle name="Normal 11 2 4 2 2 2 2 2" xfId="11031" xr:uid="{00000000-0005-0000-0000-0000882A0000}"/>
    <cellStyle name="Normal 11 2 4 2 2 2 2 2 2" xfId="11032" xr:uid="{00000000-0005-0000-0000-0000892A0000}"/>
    <cellStyle name="Normal 11 2 4 2 2 2 2 3" xfId="11033" xr:uid="{00000000-0005-0000-0000-00008A2A0000}"/>
    <cellStyle name="Normal 11 2 4 2 2 2 3" xfId="11034" xr:uid="{00000000-0005-0000-0000-00008B2A0000}"/>
    <cellStyle name="Normal 11 2 4 2 2 2 3 2" xfId="11035" xr:uid="{00000000-0005-0000-0000-00008C2A0000}"/>
    <cellStyle name="Normal 11 2 4 2 2 2 4" xfId="11036" xr:uid="{00000000-0005-0000-0000-00008D2A0000}"/>
    <cellStyle name="Normal 11 2 4 2 2 3" xfId="11037" xr:uid="{00000000-0005-0000-0000-00008E2A0000}"/>
    <cellStyle name="Normal 11 2 4 2 2 3 2" xfId="11038" xr:uid="{00000000-0005-0000-0000-00008F2A0000}"/>
    <cellStyle name="Normal 11 2 4 2 2 3 2 2" xfId="11039" xr:uid="{00000000-0005-0000-0000-0000902A0000}"/>
    <cellStyle name="Normal 11 2 4 2 2 3 3" xfId="11040" xr:uid="{00000000-0005-0000-0000-0000912A0000}"/>
    <cellStyle name="Normal 11 2 4 2 2 4" xfId="11041" xr:uid="{00000000-0005-0000-0000-0000922A0000}"/>
    <cellStyle name="Normal 11 2 4 2 2 4 2" xfId="11042" xr:uid="{00000000-0005-0000-0000-0000932A0000}"/>
    <cellStyle name="Normal 11 2 4 2 2 5" xfId="11043" xr:uid="{00000000-0005-0000-0000-0000942A0000}"/>
    <cellStyle name="Normal 11 2 4 2 3" xfId="11044" xr:uid="{00000000-0005-0000-0000-0000952A0000}"/>
    <cellStyle name="Normal 11 2 4 2 3 2" xfId="11045" xr:uid="{00000000-0005-0000-0000-0000962A0000}"/>
    <cellStyle name="Normal 11 2 4 2 3 2 2" xfId="11046" xr:uid="{00000000-0005-0000-0000-0000972A0000}"/>
    <cellStyle name="Normal 11 2 4 2 3 2 2 2" xfId="11047" xr:uid="{00000000-0005-0000-0000-0000982A0000}"/>
    <cellStyle name="Normal 11 2 4 2 3 2 3" xfId="11048" xr:uid="{00000000-0005-0000-0000-0000992A0000}"/>
    <cellStyle name="Normal 11 2 4 2 3 3" xfId="11049" xr:uid="{00000000-0005-0000-0000-00009A2A0000}"/>
    <cellStyle name="Normal 11 2 4 2 3 3 2" xfId="11050" xr:uid="{00000000-0005-0000-0000-00009B2A0000}"/>
    <cellStyle name="Normal 11 2 4 2 3 4" xfId="11051" xr:uid="{00000000-0005-0000-0000-00009C2A0000}"/>
    <cellStyle name="Normal 11 2 4 2 4" xfId="11052" xr:uid="{00000000-0005-0000-0000-00009D2A0000}"/>
    <cellStyle name="Normal 11 2 4 2 4 2" xfId="11053" xr:uid="{00000000-0005-0000-0000-00009E2A0000}"/>
    <cellStyle name="Normal 11 2 4 2 4 2 2" xfId="11054" xr:uid="{00000000-0005-0000-0000-00009F2A0000}"/>
    <cellStyle name="Normal 11 2 4 2 4 3" xfId="11055" xr:uid="{00000000-0005-0000-0000-0000A02A0000}"/>
    <cellStyle name="Normal 11 2 4 2 5" xfId="11056" xr:uid="{00000000-0005-0000-0000-0000A12A0000}"/>
    <cellStyle name="Normal 11 2 4 2 5 2" xfId="11057" xr:uid="{00000000-0005-0000-0000-0000A22A0000}"/>
    <cellStyle name="Normal 11 2 4 2 6" xfId="11058" xr:uid="{00000000-0005-0000-0000-0000A32A0000}"/>
    <cellStyle name="Normal 11 2 4 3" xfId="11059" xr:uid="{00000000-0005-0000-0000-0000A42A0000}"/>
    <cellStyle name="Normal 11 2 4 3 2" xfId="11060" xr:uid="{00000000-0005-0000-0000-0000A52A0000}"/>
    <cellStyle name="Normal 11 2 4 3 2 2" xfId="11061" xr:uid="{00000000-0005-0000-0000-0000A62A0000}"/>
    <cellStyle name="Normal 11 2 4 3 2 2 2" xfId="11062" xr:uid="{00000000-0005-0000-0000-0000A72A0000}"/>
    <cellStyle name="Normal 11 2 4 3 2 2 2 2" xfId="11063" xr:uid="{00000000-0005-0000-0000-0000A82A0000}"/>
    <cellStyle name="Normal 11 2 4 3 2 2 2 2 2" xfId="11064" xr:uid="{00000000-0005-0000-0000-0000A92A0000}"/>
    <cellStyle name="Normal 11 2 4 3 2 2 2 3" xfId="11065" xr:uid="{00000000-0005-0000-0000-0000AA2A0000}"/>
    <cellStyle name="Normal 11 2 4 3 2 2 3" xfId="11066" xr:uid="{00000000-0005-0000-0000-0000AB2A0000}"/>
    <cellStyle name="Normal 11 2 4 3 2 2 3 2" xfId="11067" xr:uid="{00000000-0005-0000-0000-0000AC2A0000}"/>
    <cellStyle name="Normal 11 2 4 3 2 2 4" xfId="11068" xr:uid="{00000000-0005-0000-0000-0000AD2A0000}"/>
    <cellStyle name="Normal 11 2 4 3 2 3" xfId="11069" xr:uid="{00000000-0005-0000-0000-0000AE2A0000}"/>
    <cellStyle name="Normal 11 2 4 3 2 3 2" xfId="11070" xr:uid="{00000000-0005-0000-0000-0000AF2A0000}"/>
    <cellStyle name="Normal 11 2 4 3 2 3 2 2" xfId="11071" xr:uid="{00000000-0005-0000-0000-0000B02A0000}"/>
    <cellStyle name="Normal 11 2 4 3 2 3 3" xfId="11072" xr:uid="{00000000-0005-0000-0000-0000B12A0000}"/>
    <cellStyle name="Normal 11 2 4 3 2 4" xfId="11073" xr:uid="{00000000-0005-0000-0000-0000B22A0000}"/>
    <cellStyle name="Normal 11 2 4 3 2 4 2" xfId="11074" xr:uid="{00000000-0005-0000-0000-0000B32A0000}"/>
    <cellStyle name="Normal 11 2 4 3 2 5" xfId="11075" xr:uid="{00000000-0005-0000-0000-0000B42A0000}"/>
    <cellStyle name="Normal 11 2 4 3 3" xfId="11076" xr:uid="{00000000-0005-0000-0000-0000B52A0000}"/>
    <cellStyle name="Normal 11 2 4 3 3 2" xfId="11077" xr:uid="{00000000-0005-0000-0000-0000B62A0000}"/>
    <cellStyle name="Normal 11 2 4 3 3 2 2" xfId="11078" xr:uid="{00000000-0005-0000-0000-0000B72A0000}"/>
    <cellStyle name="Normal 11 2 4 3 3 2 2 2" xfId="11079" xr:uid="{00000000-0005-0000-0000-0000B82A0000}"/>
    <cellStyle name="Normal 11 2 4 3 3 2 3" xfId="11080" xr:uid="{00000000-0005-0000-0000-0000B92A0000}"/>
    <cellStyle name="Normal 11 2 4 3 3 3" xfId="11081" xr:uid="{00000000-0005-0000-0000-0000BA2A0000}"/>
    <cellStyle name="Normal 11 2 4 3 3 3 2" xfId="11082" xr:uid="{00000000-0005-0000-0000-0000BB2A0000}"/>
    <cellStyle name="Normal 11 2 4 3 3 4" xfId="11083" xr:uid="{00000000-0005-0000-0000-0000BC2A0000}"/>
    <cellStyle name="Normal 11 2 4 3 4" xfId="11084" xr:uid="{00000000-0005-0000-0000-0000BD2A0000}"/>
    <cellStyle name="Normal 11 2 4 3 4 2" xfId="11085" xr:uid="{00000000-0005-0000-0000-0000BE2A0000}"/>
    <cellStyle name="Normal 11 2 4 3 4 2 2" xfId="11086" xr:uid="{00000000-0005-0000-0000-0000BF2A0000}"/>
    <cellStyle name="Normal 11 2 4 3 4 3" xfId="11087" xr:uid="{00000000-0005-0000-0000-0000C02A0000}"/>
    <cellStyle name="Normal 11 2 4 3 5" xfId="11088" xr:uid="{00000000-0005-0000-0000-0000C12A0000}"/>
    <cellStyle name="Normal 11 2 4 3 5 2" xfId="11089" xr:uid="{00000000-0005-0000-0000-0000C22A0000}"/>
    <cellStyle name="Normal 11 2 4 3 6" xfId="11090" xr:uid="{00000000-0005-0000-0000-0000C32A0000}"/>
    <cellStyle name="Normal 11 2 4 4" xfId="11091" xr:uid="{00000000-0005-0000-0000-0000C42A0000}"/>
    <cellStyle name="Normal 11 2 4 4 2" xfId="11092" xr:uid="{00000000-0005-0000-0000-0000C52A0000}"/>
    <cellStyle name="Normal 11 2 4 4 2 2" xfId="11093" xr:uid="{00000000-0005-0000-0000-0000C62A0000}"/>
    <cellStyle name="Normal 11 2 4 4 2 2 2" xfId="11094" xr:uid="{00000000-0005-0000-0000-0000C72A0000}"/>
    <cellStyle name="Normal 11 2 4 4 2 2 2 2" xfId="11095" xr:uid="{00000000-0005-0000-0000-0000C82A0000}"/>
    <cellStyle name="Normal 11 2 4 4 2 2 3" xfId="11096" xr:uid="{00000000-0005-0000-0000-0000C92A0000}"/>
    <cellStyle name="Normal 11 2 4 4 2 3" xfId="11097" xr:uid="{00000000-0005-0000-0000-0000CA2A0000}"/>
    <cellStyle name="Normal 11 2 4 4 2 3 2" xfId="11098" xr:uid="{00000000-0005-0000-0000-0000CB2A0000}"/>
    <cellStyle name="Normal 11 2 4 4 2 4" xfId="11099" xr:uid="{00000000-0005-0000-0000-0000CC2A0000}"/>
    <cellStyle name="Normal 11 2 4 4 3" xfId="11100" xr:uid="{00000000-0005-0000-0000-0000CD2A0000}"/>
    <cellStyle name="Normal 11 2 4 4 3 2" xfId="11101" xr:uid="{00000000-0005-0000-0000-0000CE2A0000}"/>
    <cellStyle name="Normal 11 2 4 4 3 2 2" xfId="11102" xr:uid="{00000000-0005-0000-0000-0000CF2A0000}"/>
    <cellStyle name="Normal 11 2 4 4 3 3" xfId="11103" xr:uid="{00000000-0005-0000-0000-0000D02A0000}"/>
    <cellStyle name="Normal 11 2 4 4 4" xfId="11104" xr:uid="{00000000-0005-0000-0000-0000D12A0000}"/>
    <cellStyle name="Normal 11 2 4 4 4 2" xfId="11105" xr:uid="{00000000-0005-0000-0000-0000D22A0000}"/>
    <cellStyle name="Normal 11 2 4 4 5" xfId="11106" xr:uid="{00000000-0005-0000-0000-0000D32A0000}"/>
    <cellStyle name="Normal 11 2 4 5" xfId="11107" xr:uid="{00000000-0005-0000-0000-0000D42A0000}"/>
    <cellStyle name="Normal 11 2 4 5 2" xfId="11108" xr:uid="{00000000-0005-0000-0000-0000D52A0000}"/>
    <cellStyle name="Normal 11 2 4 5 2 2" xfId="11109" xr:uid="{00000000-0005-0000-0000-0000D62A0000}"/>
    <cellStyle name="Normal 11 2 4 5 2 2 2" xfId="11110" xr:uid="{00000000-0005-0000-0000-0000D72A0000}"/>
    <cellStyle name="Normal 11 2 4 5 2 3" xfId="11111" xr:uid="{00000000-0005-0000-0000-0000D82A0000}"/>
    <cellStyle name="Normal 11 2 4 5 3" xfId="11112" xr:uid="{00000000-0005-0000-0000-0000D92A0000}"/>
    <cellStyle name="Normal 11 2 4 5 3 2" xfId="11113" xr:uid="{00000000-0005-0000-0000-0000DA2A0000}"/>
    <cellStyle name="Normal 11 2 4 5 4" xfId="11114" xr:uid="{00000000-0005-0000-0000-0000DB2A0000}"/>
    <cellStyle name="Normal 11 2 4 6" xfId="11115" xr:uid="{00000000-0005-0000-0000-0000DC2A0000}"/>
    <cellStyle name="Normal 11 2 4 6 2" xfId="11116" xr:uid="{00000000-0005-0000-0000-0000DD2A0000}"/>
    <cellStyle name="Normal 11 2 4 6 2 2" xfId="11117" xr:uid="{00000000-0005-0000-0000-0000DE2A0000}"/>
    <cellStyle name="Normal 11 2 4 6 3" xfId="11118" xr:uid="{00000000-0005-0000-0000-0000DF2A0000}"/>
    <cellStyle name="Normal 11 2 4 7" xfId="11119" xr:uid="{00000000-0005-0000-0000-0000E02A0000}"/>
    <cellStyle name="Normal 11 2 4 7 2" xfId="11120" xr:uid="{00000000-0005-0000-0000-0000E12A0000}"/>
    <cellStyle name="Normal 11 2 4 8" xfId="11121" xr:uid="{00000000-0005-0000-0000-0000E22A0000}"/>
    <cellStyle name="Normal 11 2 5" xfId="11122" xr:uid="{00000000-0005-0000-0000-0000E32A0000}"/>
    <cellStyle name="Normal 11 2 5 2" xfId="11123" xr:uid="{00000000-0005-0000-0000-0000E42A0000}"/>
    <cellStyle name="Normal 11 2 5 2 2" xfId="11124" xr:uid="{00000000-0005-0000-0000-0000E52A0000}"/>
    <cellStyle name="Normal 11 2 5 2 2 2" xfId="11125" xr:uid="{00000000-0005-0000-0000-0000E62A0000}"/>
    <cellStyle name="Normal 11 2 5 2 2 2 2" xfId="11126" xr:uid="{00000000-0005-0000-0000-0000E72A0000}"/>
    <cellStyle name="Normal 11 2 5 2 2 2 2 2" xfId="11127" xr:uid="{00000000-0005-0000-0000-0000E82A0000}"/>
    <cellStyle name="Normal 11 2 5 2 2 2 2 2 2" xfId="11128" xr:uid="{00000000-0005-0000-0000-0000E92A0000}"/>
    <cellStyle name="Normal 11 2 5 2 2 2 2 3" xfId="11129" xr:uid="{00000000-0005-0000-0000-0000EA2A0000}"/>
    <cellStyle name="Normal 11 2 5 2 2 2 3" xfId="11130" xr:uid="{00000000-0005-0000-0000-0000EB2A0000}"/>
    <cellStyle name="Normal 11 2 5 2 2 2 3 2" xfId="11131" xr:uid="{00000000-0005-0000-0000-0000EC2A0000}"/>
    <cellStyle name="Normal 11 2 5 2 2 2 4" xfId="11132" xr:uid="{00000000-0005-0000-0000-0000ED2A0000}"/>
    <cellStyle name="Normal 11 2 5 2 2 3" xfId="11133" xr:uid="{00000000-0005-0000-0000-0000EE2A0000}"/>
    <cellStyle name="Normal 11 2 5 2 2 3 2" xfId="11134" xr:uid="{00000000-0005-0000-0000-0000EF2A0000}"/>
    <cellStyle name="Normal 11 2 5 2 2 3 2 2" xfId="11135" xr:uid="{00000000-0005-0000-0000-0000F02A0000}"/>
    <cellStyle name="Normal 11 2 5 2 2 3 3" xfId="11136" xr:uid="{00000000-0005-0000-0000-0000F12A0000}"/>
    <cellStyle name="Normal 11 2 5 2 2 4" xfId="11137" xr:uid="{00000000-0005-0000-0000-0000F22A0000}"/>
    <cellStyle name="Normal 11 2 5 2 2 4 2" xfId="11138" xr:uid="{00000000-0005-0000-0000-0000F32A0000}"/>
    <cellStyle name="Normal 11 2 5 2 2 5" xfId="11139" xr:uid="{00000000-0005-0000-0000-0000F42A0000}"/>
    <cellStyle name="Normal 11 2 5 2 3" xfId="11140" xr:uid="{00000000-0005-0000-0000-0000F52A0000}"/>
    <cellStyle name="Normal 11 2 5 2 3 2" xfId="11141" xr:uid="{00000000-0005-0000-0000-0000F62A0000}"/>
    <cellStyle name="Normal 11 2 5 2 3 2 2" xfId="11142" xr:uid="{00000000-0005-0000-0000-0000F72A0000}"/>
    <cellStyle name="Normal 11 2 5 2 3 2 2 2" xfId="11143" xr:uid="{00000000-0005-0000-0000-0000F82A0000}"/>
    <cellStyle name="Normal 11 2 5 2 3 2 3" xfId="11144" xr:uid="{00000000-0005-0000-0000-0000F92A0000}"/>
    <cellStyle name="Normal 11 2 5 2 3 3" xfId="11145" xr:uid="{00000000-0005-0000-0000-0000FA2A0000}"/>
    <cellStyle name="Normal 11 2 5 2 3 3 2" xfId="11146" xr:uid="{00000000-0005-0000-0000-0000FB2A0000}"/>
    <cellStyle name="Normal 11 2 5 2 3 4" xfId="11147" xr:uid="{00000000-0005-0000-0000-0000FC2A0000}"/>
    <cellStyle name="Normal 11 2 5 2 4" xfId="11148" xr:uid="{00000000-0005-0000-0000-0000FD2A0000}"/>
    <cellStyle name="Normal 11 2 5 2 4 2" xfId="11149" xr:uid="{00000000-0005-0000-0000-0000FE2A0000}"/>
    <cellStyle name="Normal 11 2 5 2 4 2 2" xfId="11150" xr:uid="{00000000-0005-0000-0000-0000FF2A0000}"/>
    <cellStyle name="Normal 11 2 5 2 4 3" xfId="11151" xr:uid="{00000000-0005-0000-0000-0000002B0000}"/>
    <cellStyle name="Normal 11 2 5 2 5" xfId="11152" xr:uid="{00000000-0005-0000-0000-0000012B0000}"/>
    <cellStyle name="Normal 11 2 5 2 5 2" xfId="11153" xr:uid="{00000000-0005-0000-0000-0000022B0000}"/>
    <cellStyle name="Normal 11 2 5 2 6" xfId="11154" xr:uid="{00000000-0005-0000-0000-0000032B0000}"/>
    <cellStyle name="Normal 11 2 5 3" xfId="11155" xr:uid="{00000000-0005-0000-0000-0000042B0000}"/>
    <cellStyle name="Normal 11 2 5 3 2" xfId="11156" xr:uid="{00000000-0005-0000-0000-0000052B0000}"/>
    <cellStyle name="Normal 11 2 5 3 2 2" xfId="11157" xr:uid="{00000000-0005-0000-0000-0000062B0000}"/>
    <cellStyle name="Normal 11 2 5 3 2 2 2" xfId="11158" xr:uid="{00000000-0005-0000-0000-0000072B0000}"/>
    <cellStyle name="Normal 11 2 5 3 2 2 2 2" xfId="11159" xr:uid="{00000000-0005-0000-0000-0000082B0000}"/>
    <cellStyle name="Normal 11 2 5 3 2 2 3" xfId="11160" xr:uid="{00000000-0005-0000-0000-0000092B0000}"/>
    <cellStyle name="Normal 11 2 5 3 2 3" xfId="11161" xr:uid="{00000000-0005-0000-0000-00000A2B0000}"/>
    <cellStyle name="Normal 11 2 5 3 2 3 2" xfId="11162" xr:uid="{00000000-0005-0000-0000-00000B2B0000}"/>
    <cellStyle name="Normal 11 2 5 3 2 4" xfId="11163" xr:uid="{00000000-0005-0000-0000-00000C2B0000}"/>
    <cellStyle name="Normal 11 2 5 3 3" xfId="11164" xr:uid="{00000000-0005-0000-0000-00000D2B0000}"/>
    <cellStyle name="Normal 11 2 5 3 3 2" xfId="11165" xr:uid="{00000000-0005-0000-0000-00000E2B0000}"/>
    <cellStyle name="Normal 11 2 5 3 3 2 2" xfId="11166" xr:uid="{00000000-0005-0000-0000-00000F2B0000}"/>
    <cellStyle name="Normal 11 2 5 3 3 3" xfId="11167" xr:uid="{00000000-0005-0000-0000-0000102B0000}"/>
    <cellStyle name="Normal 11 2 5 3 4" xfId="11168" xr:uid="{00000000-0005-0000-0000-0000112B0000}"/>
    <cellStyle name="Normal 11 2 5 3 4 2" xfId="11169" xr:uid="{00000000-0005-0000-0000-0000122B0000}"/>
    <cellStyle name="Normal 11 2 5 3 5" xfId="11170" xr:uid="{00000000-0005-0000-0000-0000132B0000}"/>
    <cellStyle name="Normal 11 2 5 4" xfId="11171" xr:uid="{00000000-0005-0000-0000-0000142B0000}"/>
    <cellStyle name="Normal 11 2 5 4 2" xfId="11172" xr:uid="{00000000-0005-0000-0000-0000152B0000}"/>
    <cellStyle name="Normal 11 2 5 4 2 2" xfId="11173" xr:uid="{00000000-0005-0000-0000-0000162B0000}"/>
    <cellStyle name="Normal 11 2 5 4 2 2 2" xfId="11174" xr:uid="{00000000-0005-0000-0000-0000172B0000}"/>
    <cellStyle name="Normal 11 2 5 4 2 3" xfId="11175" xr:uid="{00000000-0005-0000-0000-0000182B0000}"/>
    <cellStyle name="Normal 11 2 5 4 3" xfId="11176" xr:uid="{00000000-0005-0000-0000-0000192B0000}"/>
    <cellStyle name="Normal 11 2 5 4 3 2" xfId="11177" xr:uid="{00000000-0005-0000-0000-00001A2B0000}"/>
    <cellStyle name="Normal 11 2 5 4 4" xfId="11178" xr:uid="{00000000-0005-0000-0000-00001B2B0000}"/>
    <cellStyle name="Normal 11 2 5 5" xfId="11179" xr:uid="{00000000-0005-0000-0000-00001C2B0000}"/>
    <cellStyle name="Normal 11 2 5 5 2" xfId="11180" xr:uid="{00000000-0005-0000-0000-00001D2B0000}"/>
    <cellStyle name="Normal 11 2 5 5 2 2" xfId="11181" xr:uid="{00000000-0005-0000-0000-00001E2B0000}"/>
    <cellStyle name="Normal 11 2 5 5 3" xfId="11182" xr:uid="{00000000-0005-0000-0000-00001F2B0000}"/>
    <cellStyle name="Normal 11 2 5 6" xfId="11183" xr:uid="{00000000-0005-0000-0000-0000202B0000}"/>
    <cellStyle name="Normal 11 2 5 6 2" xfId="11184" xr:uid="{00000000-0005-0000-0000-0000212B0000}"/>
    <cellStyle name="Normal 11 2 5 7" xfId="11185" xr:uid="{00000000-0005-0000-0000-0000222B0000}"/>
    <cellStyle name="Normal 11 2 6" xfId="11186" xr:uid="{00000000-0005-0000-0000-0000232B0000}"/>
    <cellStyle name="Normal 11 2 6 2" xfId="11187" xr:uid="{00000000-0005-0000-0000-0000242B0000}"/>
    <cellStyle name="Normal 11 2 6 2 2" xfId="11188" xr:uid="{00000000-0005-0000-0000-0000252B0000}"/>
    <cellStyle name="Normal 11 2 6 2 2 2" xfId="11189" xr:uid="{00000000-0005-0000-0000-0000262B0000}"/>
    <cellStyle name="Normal 11 2 6 2 2 2 2" xfId="11190" xr:uid="{00000000-0005-0000-0000-0000272B0000}"/>
    <cellStyle name="Normal 11 2 6 2 2 2 2 2" xfId="11191" xr:uid="{00000000-0005-0000-0000-0000282B0000}"/>
    <cellStyle name="Normal 11 2 6 2 2 2 3" xfId="11192" xr:uid="{00000000-0005-0000-0000-0000292B0000}"/>
    <cellStyle name="Normal 11 2 6 2 2 3" xfId="11193" xr:uid="{00000000-0005-0000-0000-00002A2B0000}"/>
    <cellStyle name="Normal 11 2 6 2 2 3 2" xfId="11194" xr:uid="{00000000-0005-0000-0000-00002B2B0000}"/>
    <cellStyle name="Normal 11 2 6 2 2 4" xfId="11195" xr:uid="{00000000-0005-0000-0000-00002C2B0000}"/>
    <cellStyle name="Normal 11 2 6 2 3" xfId="11196" xr:uid="{00000000-0005-0000-0000-00002D2B0000}"/>
    <cellStyle name="Normal 11 2 6 2 3 2" xfId="11197" xr:uid="{00000000-0005-0000-0000-00002E2B0000}"/>
    <cellStyle name="Normal 11 2 6 2 3 2 2" xfId="11198" xr:uid="{00000000-0005-0000-0000-00002F2B0000}"/>
    <cellStyle name="Normal 11 2 6 2 3 3" xfId="11199" xr:uid="{00000000-0005-0000-0000-0000302B0000}"/>
    <cellStyle name="Normal 11 2 6 2 4" xfId="11200" xr:uid="{00000000-0005-0000-0000-0000312B0000}"/>
    <cellStyle name="Normal 11 2 6 2 4 2" xfId="11201" xr:uid="{00000000-0005-0000-0000-0000322B0000}"/>
    <cellStyle name="Normal 11 2 6 2 5" xfId="11202" xr:uid="{00000000-0005-0000-0000-0000332B0000}"/>
    <cellStyle name="Normal 11 2 6 3" xfId="11203" xr:uid="{00000000-0005-0000-0000-0000342B0000}"/>
    <cellStyle name="Normal 11 2 6 3 2" xfId="11204" xr:uid="{00000000-0005-0000-0000-0000352B0000}"/>
    <cellStyle name="Normal 11 2 6 3 2 2" xfId="11205" xr:uid="{00000000-0005-0000-0000-0000362B0000}"/>
    <cellStyle name="Normal 11 2 6 3 2 2 2" xfId="11206" xr:uid="{00000000-0005-0000-0000-0000372B0000}"/>
    <cellStyle name="Normal 11 2 6 3 2 3" xfId="11207" xr:uid="{00000000-0005-0000-0000-0000382B0000}"/>
    <cellStyle name="Normal 11 2 6 3 3" xfId="11208" xr:uid="{00000000-0005-0000-0000-0000392B0000}"/>
    <cellStyle name="Normal 11 2 6 3 3 2" xfId="11209" xr:uid="{00000000-0005-0000-0000-00003A2B0000}"/>
    <cellStyle name="Normal 11 2 6 3 4" xfId="11210" xr:uid="{00000000-0005-0000-0000-00003B2B0000}"/>
    <cellStyle name="Normal 11 2 6 4" xfId="11211" xr:uid="{00000000-0005-0000-0000-00003C2B0000}"/>
    <cellStyle name="Normal 11 2 6 4 2" xfId="11212" xr:uid="{00000000-0005-0000-0000-00003D2B0000}"/>
    <cellStyle name="Normal 11 2 6 4 2 2" xfId="11213" xr:uid="{00000000-0005-0000-0000-00003E2B0000}"/>
    <cellStyle name="Normal 11 2 6 4 3" xfId="11214" xr:uid="{00000000-0005-0000-0000-00003F2B0000}"/>
    <cellStyle name="Normal 11 2 6 5" xfId="11215" xr:uid="{00000000-0005-0000-0000-0000402B0000}"/>
    <cellStyle name="Normal 11 2 6 5 2" xfId="11216" xr:uid="{00000000-0005-0000-0000-0000412B0000}"/>
    <cellStyle name="Normal 11 2 6 6" xfId="11217" xr:uid="{00000000-0005-0000-0000-0000422B0000}"/>
    <cellStyle name="Normal 11 2 7" xfId="11218" xr:uid="{00000000-0005-0000-0000-0000432B0000}"/>
    <cellStyle name="Normal 11 2 7 2" xfId="11219" xr:uid="{00000000-0005-0000-0000-0000442B0000}"/>
    <cellStyle name="Normal 11 2 7 2 2" xfId="11220" xr:uid="{00000000-0005-0000-0000-0000452B0000}"/>
    <cellStyle name="Normal 11 2 7 2 2 2" xfId="11221" xr:uid="{00000000-0005-0000-0000-0000462B0000}"/>
    <cellStyle name="Normal 11 2 7 2 2 2 2" xfId="11222" xr:uid="{00000000-0005-0000-0000-0000472B0000}"/>
    <cellStyle name="Normal 11 2 7 2 2 2 2 2" xfId="11223" xr:uid="{00000000-0005-0000-0000-0000482B0000}"/>
    <cellStyle name="Normal 11 2 7 2 2 2 3" xfId="11224" xr:uid="{00000000-0005-0000-0000-0000492B0000}"/>
    <cellStyle name="Normal 11 2 7 2 2 3" xfId="11225" xr:uid="{00000000-0005-0000-0000-00004A2B0000}"/>
    <cellStyle name="Normal 11 2 7 2 2 3 2" xfId="11226" xr:uid="{00000000-0005-0000-0000-00004B2B0000}"/>
    <cellStyle name="Normal 11 2 7 2 2 4" xfId="11227" xr:uid="{00000000-0005-0000-0000-00004C2B0000}"/>
    <cellStyle name="Normal 11 2 7 2 3" xfId="11228" xr:uid="{00000000-0005-0000-0000-00004D2B0000}"/>
    <cellStyle name="Normal 11 2 7 2 3 2" xfId="11229" xr:uid="{00000000-0005-0000-0000-00004E2B0000}"/>
    <cellStyle name="Normal 11 2 7 2 3 2 2" xfId="11230" xr:uid="{00000000-0005-0000-0000-00004F2B0000}"/>
    <cellStyle name="Normal 11 2 7 2 3 3" xfId="11231" xr:uid="{00000000-0005-0000-0000-0000502B0000}"/>
    <cellStyle name="Normal 11 2 7 2 4" xfId="11232" xr:uid="{00000000-0005-0000-0000-0000512B0000}"/>
    <cellStyle name="Normal 11 2 7 2 4 2" xfId="11233" xr:uid="{00000000-0005-0000-0000-0000522B0000}"/>
    <cellStyle name="Normal 11 2 7 2 5" xfId="11234" xr:uid="{00000000-0005-0000-0000-0000532B0000}"/>
    <cellStyle name="Normal 11 2 7 3" xfId="11235" xr:uid="{00000000-0005-0000-0000-0000542B0000}"/>
    <cellStyle name="Normal 11 2 7 3 2" xfId="11236" xr:uid="{00000000-0005-0000-0000-0000552B0000}"/>
    <cellStyle name="Normal 11 2 7 3 2 2" xfId="11237" xr:uid="{00000000-0005-0000-0000-0000562B0000}"/>
    <cellStyle name="Normal 11 2 7 3 2 2 2" xfId="11238" xr:uid="{00000000-0005-0000-0000-0000572B0000}"/>
    <cellStyle name="Normal 11 2 7 3 2 3" xfId="11239" xr:uid="{00000000-0005-0000-0000-0000582B0000}"/>
    <cellStyle name="Normal 11 2 7 3 3" xfId="11240" xr:uid="{00000000-0005-0000-0000-0000592B0000}"/>
    <cellStyle name="Normal 11 2 7 3 3 2" xfId="11241" xr:uid="{00000000-0005-0000-0000-00005A2B0000}"/>
    <cellStyle name="Normal 11 2 7 3 4" xfId="11242" xr:uid="{00000000-0005-0000-0000-00005B2B0000}"/>
    <cellStyle name="Normal 11 2 7 4" xfId="11243" xr:uid="{00000000-0005-0000-0000-00005C2B0000}"/>
    <cellStyle name="Normal 11 2 7 4 2" xfId="11244" xr:uid="{00000000-0005-0000-0000-00005D2B0000}"/>
    <cellStyle name="Normal 11 2 7 4 2 2" xfId="11245" xr:uid="{00000000-0005-0000-0000-00005E2B0000}"/>
    <cellStyle name="Normal 11 2 7 4 3" xfId="11246" xr:uid="{00000000-0005-0000-0000-00005F2B0000}"/>
    <cellStyle name="Normal 11 2 7 5" xfId="11247" xr:uid="{00000000-0005-0000-0000-0000602B0000}"/>
    <cellStyle name="Normal 11 2 7 5 2" xfId="11248" xr:uid="{00000000-0005-0000-0000-0000612B0000}"/>
    <cellStyle name="Normal 11 2 7 6" xfId="11249" xr:uid="{00000000-0005-0000-0000-0000622B0000}"/>
    <cellStyle name="Normal 11 2 8" xfId="11250" xr:uid="{00000000-0005-0000-0000-0000632B0000}"/>
    <cellStyle name="Normal 11 2 8 2" xfId="11251" xr:uid="{00000000-0005-0000-0000-0000642B0000}"/>
    <cellStyle name="Normal 11 2 8 2 2" xfId="11252" xr:uid="{00000000-0005-0000-0000-0000652B0000}"/>
    <cellStyle name="Normal 11 2 8 2 2 2" xfId="11253" xr:uid="{00000000-0005-0000-0000-0000662B0000}"/>
    <cellStyle name="Normal 11 2 8 2 2 2 2" xfId="11254" xr:uid="{00000000-0005-0000-0000-0000672B0000}"/>
    <cellStyle name="Normal 11 2 8 2 2 2 2 2" xfId="11255" xr:uid="{00000000-0005-0000-0000-0000682B0000}"/>
    <cellStyle name="Normal 11 2 8 2 2 2 3" xfId="11256" xr:uid="{00000000-0005-0000-0000-0000692B0000}"/>
    <cellStyle name="Normal 11 2 8 2 2 3" xfId="11257" xr:uid="{00000000-0005-0000-0000-00006A2B0000}"/>
    <cellStyle name="Normal 11 2 8 2 2 3 2" xfId="11258" xr:uid="{00000000-0005-0000-0000-00006B2B0000}"/>
    <cellStyle name="Normal 11 2 8 2 2 4" xfId="11259" xr:uid="{00000000-0005-0000-0000-00006C2B0000}"/>
    <cellStyle name="Normal 11 2 8 2 3" xfId="11260" xr:uid="{00000000-0005-0000-0000-00006D2B0000}"/>
    <cellStyle name="Normal 11 2 8 2 3 2" xfId="11261" xr:uid="{00000000-0005-0000-0000-00006E2B0000}"/>
    <cellStyle name="Normal 11 2 8 2 3 2 2" xfId="11262" xr:uid="{00000000-0005-0000-0000-00006F2B0000}"/>
    <cellStyle name="Normal 11 2 8 2 3 3" xfId="11263" xr:uid="{00000000-0005-0000-0000-0000702B0000}"/>
    <cellStyle name="Normal 11 2 8 2 4" xfId="11264" xr:uid="{00000000-0005-0000-0000-0000712B0000}"/>
    <cellStyle name="Normal 11 2 8 2 4 2" xfId="11265" xr:uid="{00000000-0005-0000-0000-0000722B0000}"/>
    <cellStyle name="Normal 11 2 8 2 5" xfId="11266" xr:uid="{00000000-0005-0000-0000-0000732B0000}"/>
    <cellStyle name="Normal 11 2 8 3" xfId="11267" xr:uid="{00000000-0005-0000-0000-0000742B0000}"/>
    <cellStyle name="Normal 11 2 8 3 2" xfId="11268" xr:uid="{00000000-0005-0000-0000-0000752B0000}"/>
    <cellStyle name="Normal 11 2 8 3 2 2" xfId="11269" xr:uid="{00000000-0005-0000-0000-0000762B0000}"/>
    <cellStyle name="Normal 11 2 8 3 2 2 2" xfId="11270" xr:uid="{00000000-0005-0000-0000-0000772B0000}"/>
    <cellStyle name="Normal 11 2 8 3 2 3" xfId="11271" xr:uid="{00000000-0005-0000-0000-0000782B0000}"/>
    <cellStyle name="Normal 11 2 8 3 3" xfId="11272" xr:uid="{00000000-0005-0000-0000-0000792B0000}"/>
    <cellStyle name="Normal 11 2 8 3 3 2" xfId="11273" xr:uid="{00000000-0005-0000-0000-00007A2B0000}"/>
    <cellStyle name="Normal 11 2 8 3 4" xfId="11274" xr:uid="{00000000-0005-0000-0000-00007B2B0000}"/>
    <cellStyle name="Normal 11 2 8 4" xfId="11275" xr:uid="{00000000-0005-0000-0000-00007C2B0000}"/>
    <cellStyle name="Normal 11 2 8 4 2" xfId="11276" xr:uid="{00000000-0005-0000-0000-00007D2B0000}"/>
    <cellStyle name="Normal 11 2 8 4 2 2" xfId="11277" xr:uid="{00000000-0005-0000-0000-00007E2B0000}"/>
    <cellStyle name="Normal 11 2 8 4 3" xfId="11278" xr:uid="{00000000-0005-0000-0000-00007F2B0000}"/>
    <cellStyle name="Normal 11 2 8 5" xfId="11279" xr:uid="{00000000-0005-0000-0000-0000802B0000}"/>
    <cellStyle name="Normal 11 2 8 5 2" xfId="11280" xr:uid="{00000000-0005-0000-0000-0000812B0000}"/>
    <cellStyle name="Normal 11 2 8 6" xfId="11281" xr:uid="{00000000-0005-0000-0000-0000822B0000}"/>
    <cellStyle name="Normal 11 2 9" xfId="11282" xr:uid="{00000000-0005-0000-0000-0000832B0000}"/>
    <cellStyle name="Normal 11 2 9 2" xfId="11283" xr:uid="{00000000-0005-0000-0000-0000842B0000}"/>
    <cellStyle name="Normal 11 2 9 2 2" xfId="11284" xr:uid="{00000000-0005-0000-0000-0000852B0000}"/>
    <cellStyle name="Normal 11 2 9 2 2 2" xfId="11285" xr:uid="{00000000-0005-0000-0000-0000862B0000}"/>
    <cellStyle name="Normal 11 2 9 2 2 2 2" xfId="11286" xr:uid="{00000000-0005-0000-0000-0000872B0000}"/>
    <cellStyle name="Normal 11 2 9 2 2 2 2 2" xfId="11287" xr:uid="{00000000-0005-0000-0000-0000882B0000}"/>
    <cellStyle name="Normal 11 2 9 2 2 2 3" xfId="11288" xr:uid="{00000000-0005-0000-0000-0000892B0000}"/>
    <cellStyle name="Normal 11 2 9 2 2 3" xfId="11289" xr:uid="{00000000-0005-0000-0000-00008A2B0000}"/>
    <cellStyle name="Normal 11 2 9 2 2 3 2" xfId="11290" xr:uid="{00000000-0005-0000-0000-00008B2B0000}"/>
    <cellStyle name="Normal 11 2 9 2 2 4" xfId="11291" xr:uid="{00000000-0005-0000-0000-00008C2B0000}"/>
    <cellStyle name="Normal 11 2 9 2 3" xfId="11292" xr:uid="{00000000-0005-0000-0000-00008D2B0000}"/>
    <cellStyle name="Normal 11 2 9 2 3 2" xfId="11293" xr:uid="{00000000-0005-0000-0000-00008E2B0000}"/>
    <cellStyle name="Normal 11 2 9 2 3 2 2" xfId="11294" xr:uid="{00000000-0005-0000-0000-00008F2B0000}"/>
    <cellStyle name="Normal 11 2 9 2 3 3" xfId="11295" xr:uid="{00000000-0005-0000-0000-0000902B0000}"/>
    <cellStyle name="Normal 11 2 9 2 4" xfId="11296" xr:uid="{00000000-0005-0000-0000-0000912B0000}"/>
    <cellStyle name="Normal 11 2 9 2 4 2" xfId="11297" xr:uid="{00000000-0005-0000-0000-0000922B0000}"/>
    <cellStyle name="Normal 11 2 9 2 5" xfId="11298" xr:uid="{00000000-0005-0000-0000-0000932B0000}"/>
    <cellStyle name="Normal 11 2 9 3" xfId="11299" xr:uid="{00000000-0005-0000-0000-0000942B0000}"/>
    <cellStyle name="Normal 11 2 9 3 2" xfId="11300" xr:uid="{00000000-0005-0000-0000-0000952B0000}"/>
    <cellStyle name="Normal 11 2 9 3 2 2" xfId="11301" xr:uid="{00000000-0005-0000-0000-0000962B0000}"/>
    <cellStyle name="Normal 11 2 9 3 2 2 2" xfId="11302" xr:uid="{00000000-0005-0000-0000-0000972B0000}"/>
    <cellStyle name="Normal 11 2 9 3 2 3" xfId="11303" xr:uid="{00000000-0005-0000-0000-0000982B0000}"/>
    <cellStyle name="Normal 11 2 9 3 3" xfId="11304" xr:uid="{00000000-0005-0000-0000-0000992B0000}"/>
    <cellStyle name="Normal 11 2 9 3 3 2" xfId="11305" xr:uid="{00000000-0005-0000-0000-00009A2B0000}"/>
    <cellStyle name="Normal 11 2 9 3 4" xfId="11306" xr:uid="{00000000-0005-0000-0000-00009B2B0000}"/>
    <cellStyle name="Normal 11 2 9 4" xfId="11307" xr:uid="{00000000-0005-0000-0000-00009C2B0000}"/>
    <cellStyle name="Normal 11 2 9 4 2" xfId="11308" xr:uid="{00000000-0005-0000-0000-00009D2B0000}"/>
    <cellStyle name="Normal 11 2 9 4 2 2" xfId="11309" xr:uid="{00000000-0005-0000-0000-00009E2B0000}"/>
    <cellStyle name="Normal 11 2 9 4 3" xfId="11310" xr:uid="{00000000-0005-0000-0000-00009F2B0000}"/>
    <cellStyle name="Normal 11 2 9 5" xfId="11311" xr:uid="{00000000-0005-0000-0000-0000A02B0000}"/>
    <cellStyle name="Normal 11 2 9 5 2" xfId="11312" xr:uid="{00000000-0005-0000-0000-0000A12B0000}"/>
    <cellStyle name="Normal 11 2 9 6" xfId="11313" xr:uid="{00000000-0005-0000-0000-0000A22B0000}"/>
    <cellStyle name="Normal 11 20" xfId="11314" xr:uid="{00000000-0005-0000-0000-0000A32B0000}"/>
    <cellStyle name="Normal 11 21" xfId="11315" xr:uid="{00000000-0005-0000-0000-0000A42B0000}"/>
    <cellStyle name="Normal 11 22" xfId="10059" xr:uid="{00000000-0005-0000-0000-0000A52B0000}"/>
    <cellStyle name="Normal 11 3" xfId="101" xr:uid="{00000000-0005-0000-0000-0000A62B0000}"/>
    <cellStyle name="Normal 11 3 10" xfId="11317" xr:uid="{00000000-0005-0000-0000-0000A72B0000}"/>
    <cellStyle name="Normal 11 3 10 2" xfId="11318" xr:uid="{00000000-0005-0000-0000-0000A82B0000}"/>
    <cellStyle name="Normal 11 3 10 2 2" xfId="11319" xr:uid="{00000000-0005-0000-0000-0000A92B0000}"/>
    <cellStyle name="Normal 11 3 10 2 2 2" xfId="11320" xr:uid="{00000000-0005-0000-0000-0000AA2B0000}"/>
    <cellStyle name="Normal 11 3 10 2 2 2 2" xfId="11321" xr:uid="{00000000-0005-0000-0000-0000AB2B0000}"/>
    <cellStyle name="Normal 11 3 10 2 2 3" xfId="11322" xr:uid="{00000000-0005-0000-0000-0000AC2B0000}"/>
    <cellStyle name="Normal 11 3 10 2 3" xfId="11323" xr:uid="{00000000-0005-0000-0000-0000AD2B0000}"/>
    <cellStyle name="Normal 11 3 10 2 3 2" xfId="11324" xr:uid="{00000000-0005-0000-0000-0000AE2B0000}"/>
    <cellStyle name="Normal 11 3 10 2 4" xfId="11325" xr:uid="{00000000-0005-0000-0000-0000AF2B0000}"/>
    <cellStyle name="Normal 11 3 10 3" xfId="11326" xr:uid="{00000000-0005-0000-0000-0000B02B0000}"/>
    <cellStyle name="Normal 11 3 10 3 2" xfId="11327" xr:uid="{00000000-0005-0000-0000-0000B12B0000}"/>
    <cellStyle name="Normal 11 3 10 3 2 2" xfId="11328" xr:uid="{00000000-0005-0000-0000-0000B22B0000}"/>
    <cellStyle name="Normal 11 3 10 3 3" xfId="11329" xr:uid="{00000000-0005-0000-0000-0000B32B0000}"/>
    <cellStyle name="Normal 11 3 10 4" xfId="11330" xr:uid="{00000000-0005-0000-0000-0000B42B0000}"/>
    <cellStyle name="Normal 11 3 10 4 2" xfId="11331" xr:uid="{00000000-0005-0000-0000-0000B52B0000}"/>
    <cellStyle name="Normal 11 3 10 5" xfId="11332" xr:uid="{00000000-0005-0000-0000-0000B62B0000}"/>
    <cellStyle name="Normal 11 3 11" xfId="11333" xr:uid="{00000000-0005-0000-0000-0000B72B0000}"/>
    <cellStyle name="Normal 11 3 11 2" xfId="11334" xr:uid="{00000000-0005-0000-0000-0000B82B0000}"/>
    <cellStyle name="Normal 11 3 11 2 2" xfId="11335" xr:uid="{00000000-0005-0000-0000-0000B92B0000}"/>
    <cellStyle name="Normal 11 3 11 2 2 2" xfId="11336" xr:uid="{00000000-0005-0000-0000-0000BA2B0000}"/>
    <cellStyle name="Normal 11 3 11 2 2 2 2" xfId="11337" xr:uid="{00000000-0005-0000-0000-0000BB2B0000}"/>
    <cellStyle name="Normal 11 3 11 2 2 3" xfId="11338" xr:uid="{00000000-0005-0000-0000-0000BC2B0000}"/>
    <cellStyle name="Normal 11 3 11 2 3" xfId="11339" xr:uid="{00000000-0005-0000-0000-0000BD2B0000}"/>
    <cellStyle name="Normal 11 3 11 2 3 2" xfId="11340" xr:uid="{00000000-0005-0000-0000-0000BE2B0000}"/>
    <cellStyle name="Normal 11 3 11 2 4" xfId="11341" xr:uid="{00000000-0005-0000-0000-0000BF2B0000}"/>
    <cellStyle name="Normal 11 3 11 3" xfId="11342" xr:uid="{00000000-0005-0000-0000-0000C02B0000}"/>
    <cellStyle name="Normal 11 3 11 3 2" xfId="11343" xr:uid="{00000000-0005-0000-0000-0000C12B0000}"/>
    <cellStyle name="Normal 11 3 11 3 2 2" xfId="11344" xr:uid="{00000000-0005-0000-0000-0000C22B0000}"/>
    <cellStyle name="Normal 11 3 11 3 3" xfId="11345" xr:uid="{00000000-0005-0000-0000-0000C32B0000}"/>
    <cellStyle name="Normal 11 3 11 4" xfId="11346" xr:uid="{00000000-0005-0000-0000-0000C42B0000}"/>
    <cellStyle name="Normal 11 3 11 4 2" xfId="11347" xr:uid="{00000000-0005-0000-0000-0000C52B0000}"/>
    <cellStyle name="Normal 11 3 11 5" xfId="11348" xr:uid="{00000000-0005-0000-0000-0000C62B0000}"/>
    <cellStyle name="Normal 11 3 12" xfId="11349" xr:uid="{00000000-0005-0000-0000-0000C72B0000}"/>
    <cellStyle name="Normal 11 3 12 2" xfId="11350" xr:uid="{00000000-0005-0000-0000-0000C82B0000}"/>
    <cellStyle name="Normal 11 3 12 2 2" xfId="11351" xr:uid="{00000000-0005-0000-0000-0000C92B0000}"/>
    <cellStyle name="Normal 11 3 12 2 2 2" xfId="11352" xr:uid="{00000000-0005-0000-0000-0000CA2B0000}"/>
    <cellStyle name="Normal 11 3 12 2 2 2 2" xfId="11353" xr:uid="{00000000-0005-0000-0000-0000CB2B0000}"/>
    <cellStyle name="Normal 11 3 12 2 2 3" xfId="11354" xr:uid="{00000000-0005-0000-0000-0000CC2B0000}"/>
    <cellStyle name="Normal 11 3 12 2 3" xfId="11355" xr:uid="{00000000-0005-0000-0000-0000CD2B0000}"/>
    <cellStyle name="Normal 11 3 12 2 3 2" xfId="11356" xr:uid="{00000000-0005-0000-0000-0000CE2B0000}"/>
    <cellStyle name="Normal 11 3 12 2 4" xfId="11357" xr:uid="{00000000-0005-0000-0000-0000CF2B0000}"/>
    <cellStyle name="Normal 11 3 12 3" xfId="11358" xr:uid="{00000000-0005-0000-0000-0000D02B0000}"/>
    <cellStyle name="Normal 11 3 12 3 2" xfId="11359" xr:uid="{00000000-0005-0000-0000-0000D12B0000}"/>
    <cellStyle name="Normal 11 3 12 3 2 2" xfId="11360" xr:uid="{00000000-0005-0000-0000-0000D22B0000}"/>
    <cellStyle name="Normal 11 3 12 3 3" xfId="11361" xr:uid="{00000000-0005-0000-0000-0000D32B0000}"/>
    <cellStyle name="Normal 11 3 12 4" xfId="11362" xr:uid="{00000000-0005-0000-0000-0000D42B0000}"/>
    <cellStyle name="Normal 11 3 12 4 2" xfId="11363" xr:uid="{00000000-0005-0000-0000-0000D52B0000}"/>
    <cellStyle name="Normal 11 3 12 5" xfId="11364" xr:uid="{00000000-0005-0000-0000-0000D62B0000}"/>
    <cellStyle name="Normal 11 3 13" xfId="11365" xr:uid="{00000000-0005-0000-0000-0000D72B0000}"/>
    <cellStyle name="Normal 11 3 13 2" xfId="11366" xr:uid="{00000000-0005-0000-0000-0000D82B0000}"/>
    <cellStyle name="Normal 11 3 13 2 2" xfId="11367" xr:uid="{00000000-0005-0000-0000-0000D92B0000}"/>
    <cellStyle name="Normal 11 3 13 2 2 2" xfId="11368" xr:uid="{00000000-0005-0000-0000-0000DA2B0000}"/>
    <cellStyle name="Normal 11 3 13 2 2 2 2" xfId="11369" xr:uid="{00000000-0005-0000-0000-0000DB2B0000}"/>
    <cellStyle name="Normal 11 3 13 2 2 3" xfId="11370" xr:uid="{00000000-0005-0000-0000-0000DC2B0000}"/>
    <cellStyle name="Normal 11 3 13 2 3" xfId="11371" xr:uid="{00000000-0005-0000-0000-0000DD2B0000}"/>
    <cellStyle name="Normal 11 3 13 2 3 2" xfId="11372" xr:uid="{00000000-0005-0000-0000-0000DE2B0000}"/>
    <cellStyle name="Normal 11 3 13 2 4" xfId="11373" xr:uid="{00000000-0005-0000-0000-0000DF2B0000}"/>
    <cellStyle name="Normal 11 3 13 3" xfId="11374" xr:uid="{00000000-0005-0000-0000-0000E02B0000}"/>
    <cellStyle name="Normal 11 3 13 3 2" xfId="11375" xr:uid="{00000000-0005-0000-0000-0000E12B0000}"/>
    <cellStyle name="Normal 11 3 13 3 2 2" xfId="11376" xr:uid="{00000000-0005-0000-0000-0000E22B0000}"/>
    <cellStyle name="Normal 11 3 13 3 3" xfId="11377" xr:uid="{00000000-0005-0000-0000-0000E32B0000}"/>
    <cellStyle name="Normal 11 3 13 4" xfId="11378" xr:uid="{00000000-0005-0000-0000-0000E42B0000}"/>
    <cellStyle name="Normal 11 3 13 4 2" xfId="11379" xr:uid="{00000000-0005-0000-0000-0000E52B0000}"/>
    <cellStyle name="Normal 11 3 13 5" xfId="11380" xr:uid="{00000000-0005-0000-0000-0000E62B0000}"/>
    <cellStyle name="Normal 11 3 14" xfId="11381" xr:uid="{00000000-0005-0000-0000-0000E72B0000}"/>
    <cellStyle name="Normal 11 3 14 2" xfId="11382" xr:uid="{00000000-0005-0000-0000-0000E82B0000}"/>
    <cellStyle name="Normal 11 3 14 2 2" xfId="11383" xr:uid="{00000000-0005-0000-0000-0000E92B0000}"/>
    <cellStyle name="Normal 11 3 14 2 2 2" xfId="11384" xr:uid="{00000000-0005-0000-0000-0000EA2B0000}"/>
    <cellStyle name="Normal 11 3 14 2 3" xfId="11385" xr:uid="{00000000-0005-0000-0000-0000EB2B0000}"/>
    <cellStyle name="Normal 11 3 14 3" xfId="11386" xr:uid="{00000000-0005-0000-0000-0000EC2B0000}"/>
    <cellStyle name="Normal 11 3 14 3 2" xfId="11387" xr:uid="{00000000-0005-0000-0000-0000ED2B0000}"/>
    <cellStyle name="Normal 11 3 14 4" xfId="11388" xr:uid="{00000000-0005-0000-0000-0000EE2B0000}"/>
    <cellStyle name="Normal 11 3 15" xfId="11389" xr:uid="{00000000-0005-0000-0000-0000EF2B0000}"/>
    <cellStyle name="Normal 11 3 15 2" xfId="11390" xr:uid="{00000000-0005-0000-0000-0000F02B0000}"/>
    <cellStyle name="Normal 11 3 15 2 2" xfId="11391" xr:uid="{00000000-0005-0000-0000-0000F12B0000}"/>
    <cellStyle name="Normal 11 3 15 2 2 2" xfId="11392" xr:uid="{00000000-0005-0000-0000-0000F22B0000}"/>
    <cellStyle name="Normal 11 3 15 2 3" xfId="11393" xr:uid="{00000000-0005-0000-0000-0000F32B0000}"/>
    <cellStyle name="Normal 11 3 15 3" xfId="11394" xr:uid="{00000000-0005-0000-0000-0000F42B0000}"/>
    <cellStyle name="Normal 11 3 15 3 2" xfId="11395" xr:uid="{00000000-0005-0000-0000-0000F52B0000}"/>
    <cellStyle name="Normal 11 3 15 4" xfId="11396" xr:uid="{00000000-0005-0000-0000-0000F62B0000}"/>
    <cellStyle name="Normal 11 3 16" xfId="11397" xr:uid="{00000000-0005-0000-0000-0000F72B0000}"/>
    <cellStyle name="Normal 11 3 16 2" xfId="11398" xr:uid="{00000000-0005-0000-0000-0000F82B0000}"/>
    <cellStyle name="Normal 11 3 16 2 2" xfId="11399" xr:uid="{00000000-0005-0000-0000-0000F92B0000}"/>
    <cellStyle name="Normal 11 3 16 3" xfId="11400" xr:uid="{00000000-0005-0000-0000-0000FA2B0000}"/>
    <cellStyle name="Normal 11 3 17" xfId="11401" xr:uid="{00000000-0005-0000-0000-0000FB2B0000}"/>
    <cellStyle name="Normal 11 3 17 2" xfId="11402" xr:uid="{00000000-0005-0000-0000-0000FC2B0000}"/>
    <cellStyle name="Normal 11 3 18" xfId="11403" xr:uid="{00000000-0005-0000-0000-0000FD2B0000}"/>
    <cellStyle name="Normal 11 3 19" xfId="11316" xr:uid="{00000000-0005-0000-0000-0000FE2B0000}"/>
    <cellStyle name="Normal 11 3 2" xfId="11404" xr:uid="{00000000-0005-0000-0000-0000FF2B0000}"/>
    <cellStyle name="Normal 11 3 2 10" xfId="11405" xr:uid="{00000000-0005-0000-0000-0000002C0000}"/>
    <cellStyle name="Normal 11 3 2 10 2" xfId="11406" xr:uid="{00000000-0005-0000-0000-0000012C0000}"/>
    <cellStyle name="Normal 11 3 2 10 2 2" xfId="11407" xr:uid="{00000000-0005-0000-0000-0000022C0000}"/>
    <cellStyle name="Normal 11 3 2 10 2 2 2" xfId="11408" xr:uid="{00000000-0005-0000-0000-0000032C0000}"/>
    <cellStyle name="Normal 11 3 2 10 2 2 2 2" xfId="11409" xr:uid="{00000000-0005-0000-0000-0000042C0000}"/>
    <cellStyle name="Normal 11 3 2 10 2 2 3" xfId="11410" xr:uid="{00000000-0005-0000-0000-0000052C0000}"/>
    <cellStyle name="Normal 11 3 2 10 2 3" xfId="11411" xr:uid="{00000000-0005-0000-0000-0000062C0000}"/>
    <cellStyle name="Normal 11 3 2 10 2 3 2" xfId="11412" xr:uid="{00000000-0005-0000-0000-0000072C0000}"/>
    <cellStyle name="Normal 11 3 2 10 2 4" xfId="11413" xr:uid="{00000000-0005-0000-0000-0000082C0000}"/>
    <cellStyle name="Normal 11 3 2 10 3" xfId="11414" xr:uid="{00000000-0005-0000-0000-0000092C0000}"/>
    <cellStyle name="Normal 11 3 2 10 3 2" xfId="11415" xr:uid="{00000000-0005-0000-0000-00000A2C0000}"/>
    <cellStyle name="Normal 11 3 2 10 3 2 2" xfId="11416" xr:uid="{00000000-0005-0000-0000-00000B2C0000}"/>
    <cellStyle name="Normal 11 3 2 10 3 3" xfId="11417" xr:uid="{00000000-0005-0000-0000-00000C2C0000}"/>
    <cellStyle name="Normal 11 3 2 10 4" xfId="11418" xr:uid="{00000000-0005-0000-0000-00000D2C0000}"/>
    <cellStyle name="Normal 11 3 2 10 4 2" xfId="11419" xr:uid="{00000000-0005-0000-0000-00000E2C0000}"/>
    <cellStyle name="Normal 11 3 2 10 5" xfId="11420" xr:uid="{00000000-0005-0000-0000-00000F2C0000}"/>
    <cellStyle name="Normal 11 3 2 11" xfId="11421" xr:uid="{00000000-0005-0000-0000-0000102C0000}"/>
    <cellStyle name="Normal 11 3 2 11 2" xfId="11422" xr:uid="{00000000-0005-0000-0000-0000112C0000}"/>
    <cellStyle name="Normal 11 3 2 11 2 2" xfId="11423" xr:uid="{00000000-0005-0000-0000-0000122C0000}"/>
    <cellStyle name="Normal 11 3 2 11 2 2 2" xfId="11424" xr:uid="{00000000-0005-0000-0000-0000132C0000}"/>
    <cellStyle name="Normal 11 3 2 11 2 2 2 2" xfId="11425" xr:uid="{00000000-0005-0000-0000-0000142C0000}"/>
    <cellStyle name="Normal 11 3 2 11 2 2 3" xfId="11426" xr:uid="{00000000-0005-0000-0000-0000152C0000}"/>
    <cellStyle name="Normal 11 3 2 11 2 3" xfId="11427" xr:uid="{00000000-0005-0000-0000-0000162C0000}"/>
    <cellStyle name="Normal 11 3 2 11 2 3 2" xfId="11428" xr:uid="{00000000-0005-0000-0000-0000172C0000}"/>
    <cellStyle name="Normal 11 3 2 11 2 4" xfId="11429" xr:uid="{00000000-0005-0000-0000-0000182C0000}"/>
    <cellStyle name="Normal 11 3 2 11 3" xfId="11430" xr:uid="{00000000-0005-0000-0000-0000192C0000}"/>
    <cellStyle name="Normal 11 3 2 11 3 2" xfId="11431" xr:uid="{00000000-0005-0000-0000-00001A2C0000}"/>
    <cellStyle name="Normal 11 3 2 11 3 2 2" xfId="11432" xr:uid="{00000000-0005-0000-0000-00001B2C0000}"/>
    <cellStyle name="Normal 11 3 2 11 3 3" xfId="11433" xr:uid="{00000000-0005-0000-0000-00001C2C0000}"/>
    <cellStyle name="Normal 11 3 2 11 4" xfId="11434" xr:uid="{00000000-0005-0000-0000-00001D2C0000}"/>
    <cellStyle name="Normal 11 3 2 11 4 2" xfId="11435" xr:uid="{00000000-0005-0000-0000-00001E2C0000}"/>
    <cellStyle name="Normal 11 3 2 11 5" xfId="11436" xr:uid="{00000000-0005-0000-0000-00001F2C0000}"/>
    <cellStyle name="Normal 11 3 2 12" xfId="11437" xr:uid="{00000000-0005-0000-0000-0000202C0000}"/>
    <cellStyle name="Normal 11 3 2 12 2" xfId="11438" xr:uid="{00000000-0005-0000-0000-0000212C0000}"/>
    <cellStyle name="Normal 11 3 2 12 2 2" xfId="11439" xr:uid="{00000000-0005-0000-0000-0000222C0000}"/>
    <cellStyle name="Normal 11 3 2 12 2 2 2" xfId="11440" xr:uid="{00000000-0005-0000-0000-0000232C0000}"/>
    <cellStyle name="Normal 11 3 2 12 2 3" xfId="11441" xr:uid="{00000000-0005-0000-0000-0000242C0000}"/>
    <cellStyle name="Normal 11 3 2 12 3" xfId="11442" xr:uid="{00000000-0005-0000-0000-0000252C0000}"/>
    <cellStyle name="Normal 11 3 2 12 3 2" xfId="11443" xr:uid="{00000000-0005-0000-0000-0000262C0000}"/>
    <cellStyle name="Normal 11 3 2 12 4" xfId="11444" xr:uid="{00000000-0005-0000-0000-0000272C0000}"/>
    <cellStyle name="Normal 11 3 2 13" xfId="11445" xr:uid="{00000000-0005-0000-0000-0000282C0000}"/>
    <cellStyle name="Normal 11 3 2 13 2" xfId="11446" xr:uid="{00000000-0005-0000-0000-0000292C0000}"/>
    <cellStyle name="Normal 11 3 2 13 2 2" xfId="11447" xr:uid="{00000000-0005-0000-0000-00002A2C0000}"/>
    <cellStyle name="Normal 11 3 2 13 2 2 2" xfId="11448" xr:uid="{00000000-0005-0000-0000-00002B2C0000}"/>
    <cellStyle name="Normal 11 3 2 13 2 3" xfId="11449" xr:uid="{00000000-0005-0000-0000-00002C2C0000}"/>
    <cellStyle name="Normal 11 3 2 13 3" xfId="11450" xr:uid="{00000000-0005-0000-0000-00002D2C0000}"/>
    <cellStyle name="Normal 11 3 2 13 3 2" xfId="11451" xr:uid="{00000000-0005-0000-0000-00002E2C0000}"/>
    <cellStyle name="Normal 11 3 2 13 4" xfId="11452" xr:uid="{00000000-0005-0000-0000-00002F2C0000}"/>
    <cellStyle name="Normal 11 3 2 14" xfId="11453" xr:uid="{00000000-0005-0000-0000-0000302C0000}"/>
    <cellStyle name="Normal 11 3 2 14 2" xfId="11454" xr:uid="{00000000-0005-0000-0000-0000312C0000}"/>
    <cellStyle name="Normal 11 3 2 14 2 2" xfId="11455" xr:uid="{00000000-0005-0000-0000-0000322C0000}"/>
    <cellStyle name="Normal 11 3 2 14 3" xfId="11456" xr:uid="{00000000-0005-0000-0000-0000332C0000}"/>
    <cellStyle name="Normal 11 3 2 15" xfId="11457" xr:uid="{00000000-0005-0000-0000-0000342C0000}"/>
    <cellStyle name="Normal 11 3 2 15 2" xfId="11458" xr:uid="{00000000-0005-0000-0000-0000352C0000}"/>
    <cellStyle name="Normal 11 3 2 16" xfId="11459" xr:uid="{00000000-0005-0000-0000-0000362C0000}"/>
    <cellStyle name="Normal 11 3 2 2" xfId="11460" xr:uid="{00000000-0005-0000-0000-0000372C0000}"/>
    <cellStyle name="Normal 11 3 2 2 2" xfId="11461" xr:uid="{00000000-0005-0000-0000-0000382C0000}"/>
    <cellStyle name="Normal 11 3 2 2 2 2" xfId="11462" xr:uid="{00000000-0005-0000-0000-0000392C0000}"/>
    <cellStyle name="Normal 11 3 2 2 2 2 2" xfId="11463" xr:uid="{00000000-0005-0000-0000-00003A2C0000}"/>
    <cellStyle name="Normal 11 3 2 2 2 2 2 2" xfId="11464" xr:uid="{00000000-0005-0000-0000-00003B2C0000}"/>
    <cellStyle name="Normal 11 3 2 2 2 2 2 2 2" xfId="11465" xr:uid="{00000000-0005-0000-0000-00003C2C0000}"/>
    <cellStyle name="Normal 11 3 2 2 2 2 2 2 2 2" xfId="11466" xr:uid="{00000000-0005-0000-0000-00003D2C0000}"/>
    <cellStyle name="Normal 11 3 2 2 2 2 2 2 2 2 2" xfId="11467" xr:uid="{00000000-0005-0000-0000-00003E2C0000}"/>
    <cellStyle name="Normal 11 3 2 2 2 2 2 2 2 3" xfId="11468" xr:uid="{00000000-0005-0000-0000-00003F2C0000}"/>
    <cellStyle name="Normal 11 3 2 2 2 2 2 2 3" xfId="11469" xr:uid="{00000000-0005-0000-0000-0000402C0000}"/>
    <cellStyle name="Normal 11 3 2 2 2 2 2 2 3 2" xfId="11470" xr:uid="{00000000-0005-0000-0000-0000412C0000}"/>
    <cellStyle name="Normal 11 3 2 2 2 2 2 2 4" xfId="11471" xr:uid="{00000000-0005-0000-0000-0000422C0000}"/>
    <cellStyle name="Normal 11 3 2 2 2 2 2 3" xfId="11472" xr:uid="{00000000-0005-0000-0000-0000432C0000}"/>
    <cellStyle name="Normal 11 3 2 2 2 2 2 3 2" xfId="11473" xr:uid="{00000000-0005-0000-0000-0000442C0000}"/>
    <cellStyle name="Normal 11 3 2 2 2 2 2 3 2 2" xfId="11474" xr:uid="{00000000-0005-0000-0000-0000452C0000}"/>
    <cellStyle name="Normal 11 3 2 2 2 2 2 3 3" xfId="11475" xr:uid="{00000000-0005-0000-0000-0000462C0000}"/>
    <cellStyle name="Normal 11 3 2 2 2 2 2 4" xfId="11476" xr:uid="{00000000-0005-0000-0000-0000472C0000}"/>
    <cellStyle name="Normal 11 3 2 2 2 2 2 4 2" xfId="11477" xr:uid="{00000000-0005-0000-0000-0000482C0000}"/>
    <cellStyle name="Normal 11 3 2 2 2 2 2 5" xfId="11478" xr:uid="{00000000-0005-0000-0000-0000492C0000}"/>
    <cellStyle name="Normal 11 3 2 2 2 2 3" xfId="11479" xr:uid="{00000000-0005-0000-0000-00004A2C0000}"/>
    <cellStyle name="Normal 11 3 2 2 2 2 3 2" xfId="11480" xr:uid="{00000000-0005-0000-0000-00004B2C0000}"/>
    <cellStyle name="Normal 11 3 2 2 2 2 3 2 2" xfId="11481" xr:uid="{00000000-0005-0000-0000-00004C2C0000}"/>
    <cellStyle name="Normal 11 3 2 2 2 2 3 2 2 2" xfId="11482" xr:uid="{00000000-0005-0000-0000-00004D2C0000}"/>
    <cellStyle name="Normal 11 3 2 2 2 2 3 2 3" xfId="11483" xr:uid="{00000000-0005-0000-0000-00004E2C0000}"/>
    <cellStyle name="Normal 11 3 2 2 2 2 3 3" xfId="11484" xr:uid="{00000000-0005-0000-0000-00004F2C0000}"/>
    <cellStyle name="Normal 11 3 2 2 2 2 3 3 2" xfId="11485" xr:uid="{00000000-0005-0000-0000-0000502C0000}"/>
    <cellStyle name="Normal 11 3 2 2 2 2 3 4" xfId="11486" xr:uid="{00000000-0005-0000-0000-0000512C0000}"/>
    <cellStyle name="Normal 11 3 2 2 2 2 4" xfId="11487" xr:uid="{00000000-0005-0000-0000-0000522C0000}"/>
    <cellStyle name="Normal 11 3 2 2 2 2 4 2" xfId="11488" xr:uid="{00000000-0005-0000-0000-0000532C0000}"/>
    <cellStyle name="Normal 11 3 2 2 2 2 4 2 2" xfId="11489" xr:uid="{00000000-0005-0000-0000-0000542C0000}"/>
    <cellStyle name="Normal 11 3 2 2 2 2 4 3" xfId="11490" xr:uid="{00000000-0005-0000-0000-0000552C0000}"/>
    <cellStyle name="Normal 11 3 2 2 2 2 5" xfId="11491" xr:uid="{00000000-0005-0000-0000-0000562C0000}"/>
    <cellStyle name="Normal 11 3 2 2 2 2 5 2" xfId="11492" xr:uid="{00000000-0005-0000-0000-0000572C0000}"/>
    <cellStyle name="Normal 11 3 2 2 2 2 6" xfId="11493" xr:uid="{00000000-0005-0000-0000-0000582C0000}"/>
    <cellStyle name="Normal 11 3 2 2 2 3" xfId="11494" xr:uid="{00000000-0005-0000-0000-0000592C0000}"/>
    <cellStyle name="Normal 11 3 2 2 2 3 2" xfId="11495" xr:uid="{00000000-0005-0000-0000-00005A2C0000}"/>
    <cellStyle name="Normal 11 3 2 2 2 3 2 2" xfId="11496" xr:uid="{00000000-0005-0000-0000-00005B2C0000}"/>
    <cellStyle name="Normal 11 3 2 2 2 3 2 2 2" xfId="11497" xr:uid="{00000000-0005-0000-0000-00005C2C0000}"/>
    <cellStyle name="Normal 11 3 2 2 2 3 2 2 2 2" xfId="11498" xr:uid="{00000000-0005-0000-0000-00005D2C0000}"/>
    <cellStyle name="Normal 11 3 2 2 2 3 2 2 2 2 2" xfId="11499" xr:uid="{00000000-0005-0000-0000-00005E2C0000}"/>
    <cellStyle name="Normal 11 3 2 2 2 3 2 2 2 3" xfId="11500" xr:uid="{00000000-0005-0000-0000-00005F2C0000}"/>
    <cellStyle name="Normal 11 3 2 2 2 3 2 2 3" xfId="11501" xr:uid="{00000000-0005-0000-0000-0000602C0000}"/>
    <cellStyle name="Normal 11 3 2 2 2 3 2 2 3 2" xfId="11502" xr:uid="{00000000-0005-0000-0000-0000612C0000}"/>
    <cellStyle name="Normal 11 3 2 2 2 3 2 2 4" xfId="11503" xr:uid="{00000000-0005-0000-0000-0000622C0000}"/>
    <cellStyle name="Normal 11 3 2 2 2 3 2 3" xfId="11504" xr:uid="{00000000-0005-0000-0000-0000632C0000}"/>
    <cellStyle name="Normal 11 3 2 2 2 3 2 3 2" xfId="11505" xr:uid="{00000000-0005-0000-0000-0000642C0000}"/>
    <cellStyle name="Normal 11 3 2 2 2 3 2 3 2 2" xfId="11506" xr:uid="{00000000-0005-0000-0000-0000652C0000}"/>
    <cellStyle name="Normal 11 3 2 2 2 3 2 3 3" xfId="11507" xr:uid="{00000000-0005-0000-0000-0000662C0000}"/>
    <cellStyle name="Normal 11 3 2 2 2 3 2 4" xfId="11508" xr:uid="{00000000-0005-0000-0000-0000672C0000}"/>
    <cellStyle name="Normal 11 3 2 2 2 3 2 4 2" xfId="11509" xr:uid="{00000000-0005-0000-0000-0000682C0000}"/>
    <cellStyle name="Normal 11 3 2 2 2 3 2 5" xfId="11510" xr:uid="{00000000-0005-0000-0000-0000692C0000}"/>
    <cellStyle name="Normal 11 3 2 2 2 3 3" xfId="11511" xr:uid="{00000000-0005-0000-0000-00006A2C0000}"/>
    <cellStyle name="Normal 11 3 2 2 2 3 3 2" xfId="11512" xr:uid="{00000000-0005-0000-0000-00006B2C0000}"/>
    <cellStyle name="Normal 11 3 2 2 2 3 3 2 2" xfId="11513" xr:uid="{00000000-0005-0000-0000-00006C2C0000}"/>
    <cellStyle name="Normal 11 3 2 2 2 3 3 2 2 2" xfId="11514" xr:uid="{00000000-0005-0000-0000-00006D2C0000}"/>
    <cellStyle name="Normal 11 3 2 2 2 3 3 2 3" xfId="11515" xr:uid="{00000000-0005-0000-0000-00006E2C0000}"/>
    <cellStyle name="Normal 11 3 2 2 2 3 3 3" xfId="11516" xr:uid="{00000000-0005-0000-0000-00006F2C0000}"/>
    <cellStyle name="Normal 11 3 2 2 2 3 3 3 2" xfId="11517" xr:uid="{00000000-0005-0000-0000-0000702C0000}"/>
    <cellStyle name="Normal 11 3 2 2 2 3 3 4" xfId="11518" xr:uid="{00000000-0005-0000-0000-0000712C0000}"/>
    <cellStyle name="Normal 11 3 2 2 2 3 4" xfId="11519" xr:uid="{00000000-0005-0000-0000-0000722C0000}"/>
    <cellStyle name="Normal 11 3 2 2 2 3 4 2" xfId="11520" xr:uid="{00000000-0005-0000-0000-0000732C0000}"/>
    <cellStyle name="Normal 11 3 2 2 2 3 4 2 2" xfId="11521" xr:uid="{00000000-0005-0000-0000-0000742C0000}"/>
    <cellStyle name="Normal 11 3 2 2 2 3 4 3" xfId="11522" xr:uid="{00000000-0005-0000-0000-0000752C0000}"/>
    <cellStyle name="Normal 11 3 2 2 2 3 5" xfId="11523" xr:uid="{00000000-0005-0000-0000-0000762C0000}"/>
    <cellStyle name="Normal 11 3 2 2 2 3 5 2" xfId="11524" xr:uid="{00000000-0005-0000-0000-0000772C0000}"/>
    <cellStyle name="Normal 11 3 2 2 2 3 6" xfId="11525" xr:uid="{00000000-0005-0000-0000-0000782C0000}"/>
    <cellStyle name="Normal 11 3 2 2 2 4" xfId="11526" xr:uid="{00000000-0005-0000-0000-0000792C0000}"/>
    <cellStyle name="Normal 11 3 2 2 2 4 2" xfId="11527" xr:uid="{00000000-0005-0000-0000-00007A2C0000}"/>
    <cellStyle name="Normal 11 3 2 2 2 4 2 2" xfId="11528" xr:uid="{00000000-0005-0000-0000-00007B2C0000}"/>
    <cellStyle name="Normal 11 3 2 2 2 4 2 2 2" xfId="11529" xr:uid="{00000000-0005-0000-0000-00007C2C0000}"/>
    <cellStyle name="Normal 11 3 2 2 2 4 2 2 2 2" xfId="11530" xr:uid="{00000000-0005-0000-0000-00007D2C0000}"/>
    <cellStyle name="Normal 11 3 2 2 2 4 2 2 3" xfId="11531" xr:uid="{00000000-0005-0000-0000-00007E2C0000}"/>
    <cellStyle name="Normal 11 3 2 2 2 4 2 3" xfId="11532" xr:uid="{00000000-0005-0000-0000-00007F2C0000}"/>
    <cellStyle name="Normal 11 3 2 2 2 4 2 3 2" xfId="11533" xr:uid="{00000000-0005-0000-0000-0000802C0000}"/>
    <cellStyle name="Normal 11 3 2 2 2 4 2 4" xfId="11534" xr:uid="{00000000-0005-0000-0000-0000812C0000}"/>
    <cellStyle name="Normal 11 3 2 2 2 4 3" xfId="11535" xr:uid="{00000000-0005-0000-0000-0000822C0000}"/>
    <cellStyle name="Normal 11 3 2 2 2 4 3 2" xfId="11536" xr:uid="{00000000-0005-0000-0000-0000832C0000}"/>
    <cellStyle name="Normal 11 3 2 2 2 4 3 2 2" xfId="11537" xr:uid="{00000000-0005-0000-0000-0000842C0000}"/>
    <cellStyle name="Normal 11 3 2 2 2 4 3 3" xfId="11538" xr:uid="{00000000-0005-0000-0000-0000852C0000}"/>
    <cellStyle name="Normal 11 3 2 2 2 4 4" xfId="11539" xr:uid="{00000000-0005-0000-0000-0000862C0000}"/>
    <cellStyle name="Normal 11 3 2 2 2 4 4 2" xfId="11540" xr:uid="{00000000-0005-0000-0000-0000872C0000}"/>
    <cellStyle name="Normal 11 3 2 2 2 4 5" xfId="11541" xr:uid="{00000000-0005-0000-0000-0000882C0000}"/>
    <cellStyle name="Normal 11 3 2 2 2 5" xfId="11542" xr:uid="{00000000-0005-0000-0000-0000892C0000}"/>
    <cellStyle name="Normal 11 3 2 2 2 5 2" xfId="11543" xr:uid="{00000000-0005-0000-0000-00008A2C0000}"/>
    <cellStyle name="Normal 11 3 2 2 2 5 2 2" xfId="11544" xr:uid="{00000000-0005-0000-0000-00008B2C0000}"/>
    <cellStyle name="Normal 11 3 2 2 2 5 2 2 2" xfId="11545" xr:uid="{00000000-0005-0000-0000-00008C2C0000}"/>
    <cellStyle name="Normal 11 3 2 2 2 5 2 3" xfId="11546" xr:uid="{00000000-0005-0000-0000-00008D2C0000}"/>
    <cellStyle name="Normal 11 3 2 2 2 5 3" xfId="11547" xr:uid="{00000000-0005-0000-0000-00008E2C0000}"/>
    <cellStyle name="Normal 11 3 2 2 2 5 3 2" xfId="11548" xr:uid="{00000000-0005-0000-0000-00008F2C0000}"/>
    <cellStyle name="Normal 11 3 2 2 2 5 4" xfId="11549" xr:uid="{00000000-0005-0000-0000-0000902C0000}"/>
    <cellStyle name="Normal 11 3 2 2 2 6" xfId="11550" xr:uid="{00000000-0005-0000-0000-0000912C0000}"/>
    <cellStyle name="Normal 11 3 2 2 2 6 2" xfId="11551" xr:uid="{00000000-0005-0000-0000-0000922C0000}"/>
    <cellStyle name="Normal 11 3 2 2 2 6 2 2" xfId="11552" xr:uid="{00000000-0005-0000-0000-0000932C0000}"/>
    <cellStyle name="Normal 11 3 2 2 2 6 3" xfId="11553" xr:uid="{00000000-0005-0000-0000-0000942C0000}"/>
    <cellStyle name="Normal 11 3 2 2 2 7" xfId="11554" xr:uid="{00000000-0005-0000-0000-0000952C0000}"/>
    <cellStyle name="Normal 11 3 2 2 2 7 2" xfId="11555" xr:uid="{00000000-0005-0000-0000-0000962C0000}"/>
    <cellStyle name="Normal 11 3 2 2 2 8" xfId="11556" xr:uid="{00000000-0005-0000-0000-0000972C0000}"/>
    <cellStyle name="Normal 11 3 2 2 3" xfId="11557" xr:uid="{00000000-0005-0000-0000-0000982C0000}"/>
    <cellStyle name="Normal 11 3 2 2 3 2" xfId="11558" xr:uid="{00000000-0005-0000-0000-0000992C0000}"/>
    <cellStyle name="Normal 11 3 2 2 3 2 2" xfId="11559" xr:uid="{00000000-0005-0000-0000-00009A2C0000}"/>
    <cellStyle name="Normal 11 3 2 2 3 2 2 2" xfId="11560" xr:uid="{00000000-0005-0000-0000-00009B2C0000}"/>
    <cellStyle name="Normal 11 3 2 2 3 2 2 2 2" xfId="11561" xr:uid="{00000000-0005-0000-0000-00009C2C0000}"/>
    <cellStyle name="Normal 11 3 2 2 3 2 2 2 2 2" xfId="11562" xr:uid="{00000000-0005-0000-0000-00009D2C0000}"/>
    <cellStyle name="Normal 11 3 2 2 3 2 2 2 3" xfId="11563" xr:uid="{00000000-0005-0000-0000-00009E2C0000}"/>
    <cellStyle name="Normal 11 3 2 2 3 2 2 3" xfId="11564" xr:uid="{00000000-0005-0000-0000-00009F2C0000}"/>
    <cellStyle name="Normal 11 3 2 2 3 2 2 3 2" xfId="11565" xr:uid="{00000000-0005-0000-0000-0000A02C0000}"/>
    <cellStyle name="Normal 11 3 2 2 3 2 2 4" xfId="11566" xr:uid="{00000000-0005-0000-0000-0000A12C0000}"/>
    <cellStyle name="Normal 11 3 2 2 3 2 3" xfId="11567" xr:uid="{00000000-0005-0000-0000-0000A22C0000}"/>
    <cellStyle name="Normal 11 3 2 2 3 2 3 2" xfId="11568" xr:uid="{00000000-0005-0000-0000-0000A32C0000}"/>
    <cellStyle name="Normal 11 3 2 2 3 2 3 2 2" xfId="11569" xr:uid="{00000000-0005-0000-0000-0000A42C0000}"/>
    <cellStyle name="Normal 11 3 2 2 3 2 3 3" xfId="11570" xr:uid="{00000000-0005-0000-0000-0000A52C0000}"/>
    <cellStyle name="Normal 11 3 2 2 3 2 4" xfId="11571" xr:uid="{00000000-0005-0000-0000-0000A62C0000}"/>
    <cellStyle name="Normal 11 3 2 2 3 2 4 2" xfId="11572" xr:uid="{00000000-0005-0000-0000-0000A72C0000}"/>
    <cellStyle name="Normal 11 3 2 2 3 2 5" xfId="11573" xr:uid="{00000000-0005-0000-0000-0000A82C0000}"/>
    <cellStyle name="Normal 11 3 2 2 3 3" xfId="11574" xr:uid="{00000000-0005-0000-0000-0000A92C0000}"/>
    <cellStyle name="Normal 11 3 2 2 3 3 2" xfId="11575" xr:uid="{00000000-0005-0000-0000-0000AA2C0000}"/>
    <cellStyle name="Normal 11 3 2 2 3 3 2 2" xfId="11576" xr:uid="{00000000-0005-0000-0000-0000AB2C0000}"/>
    <cellStyle name="Normal 11 3 2 2 3 3 2 2 2" xfId="11577" xr:uid="{00000000-0005-0000-0000-0000AC2C0000}"/>
    <cellStyle name="Normal 11 3 2 2 3 3 2 3" xfId="11578" xr:uid="{00000000-0005-0000-0000-0000AD2C0000}"/>
    <cellStyle name="Normal 11 3 2 2 3 3 3" xfId="11579" xr:uid="{00000000-0005-0000-0000-0000AE2C0000}"/>
    <cellStyle name="Normal 11 3 2 2 3 3 3 2" xfId="11580" xr:uid="{00000000-0005-0000-0000-0000AF2C0000}"/>
    <cellStyle name="Normal 11 3 2 2 3 3 4" xfId="11581" xr:uid="{00000000-0005-0000-0000-0000B02C0000}"/>
    <cellStyle name="Normal 11 3 2 2 3 4" xfId="11582" xr:uid="{00000000-0005-0000-0000-0000B12C0000}"/>
    <cellStyle name="Normal 11 3 2 2 3 4 2" xfId="11583" xr:uid="{00000000-0005-0000-0000-0000B22C0000}"/>
    <cellStyle name="Normal 11 3 2 2 3 4 2 2" xfId="11584" xr:uid="{00000000-0005-0000-0000-0000B32C0000}"/>
    <cellStyle name="Normal 11 3 2 2 3 4 3" xfId="11585" xr:uid="{00000000-0005-0000-0000-0000B42C0000}"/>
    <cellStyle name="Normal 11 3 2 2 3 5" xfId="11586" xr:uid="{00000000-0005-0000-0000-0000B52C0000}"/>
    <cellStyle name="Normal 11 3 2 2 3 5 2" xfId="11587" xr:uid="{00000000-0005-0000-0000-0000B62C0000}"/>
    <cellStyle name="Normal 11 3 2 2 3 6" xfId="11588" xr:uid="{00000000-0005-0000-0000-0000B72C0000}"/>
    <cellStyle name="Normal 11 3 2 2 4" xfId="11589" xr:uid="{00000000-0005-0000-0000-0000B82C0000}"/>
    <cellStyle name="Normal 11 3 2 2 4 2" xfId="11590" xr:uid="{00000000-0005-0000-0000-0000B92C0000}"/>
    <cellStyle name="Normal 11 3 2 2 4 2 2" xfId="11591" xr:uid="{00000000-0005-0000-0000-0000BA2C0000}"/>
    <cellStyle name="Normal 11 3 2 2 4 2 2 2" xfId="11592" xr:uid="{00000000-0005-0000-0000-0000BB2C0000}"/>
    <cellStyle name="Normal 11 3 2 2 4 2 2 2 2" xfId="11593" xr:uid="{00000000-0005-0000-0000-0000BC2C0000}"/>
    <cellStyle name="Normal 11 3 2 2 4 2 2 2 2 2" xfId="11594" xr:uid="{00000000-0005-0000-0000-0000BD2C0000}"/>
    <cellStyle name="Normal 11 3 2 2 4 2 2 2 3" xfId="11595" xr:uid="{00000000-0005-0000-0000-0000BE2C0000}"/>
    <cellStyle name="Normal 11 3 2 2 4 2 2 3" xfId="11596" xr:uid="{00000000-0005-0000-0000-0000BF2C0000}"/>
    <cellStyle name="Normal 11 3 2 2 4 2 2 3 2" xfId="11597" xr:uid="{00000000-0005-0000-0000-0000C02C0000}"/>
    <cellStyle name="Normal 11 3 2 2 4 2 2 4" xfId="11598" xr:uid="{00000000-0005-0000-0000-0000C12C0000}"/>
    <cellStyle name="Normal 11 3 2 2 4 2 3" xfId="11599" xr:uid="{00000000-0005-0000-0000-0000C22C0000}"/>
    <cellStyle name="Normal 11 3 2 2 4 2 3 2" xfId="11600" xr:uid="{00000000-0005-0000-0000-0000C32C0000}"/>
    <cellStyle name="Normal 11 3 2 2 4 2 3 2 2" xfId="11601" xr:uid="{00000000-0005-0000-0000-0000C42C0000}"/>
    <cellStyle name="Normal 11 3 2 2 4 2 3 3" xfId="11602" xr:uid="{00000000-0005-0000-0000-0000C52C0000}"/>
    <cellStyle name="Normal 11 3 2 2 4 2 4" xfId="11603" xr:uid="{00000000-0005-0000-0000-0000C62C0000}"/>
    <cellStyle name="Normal 11 3 2 2 4 2 4 2" xfId="11604" xr:uid="{00000000-0005-0000-0000-0000C72C0000}"/>
    <cellStyle name="Normal 11 3 2 2 4 2 5" xfId="11605" xr:uid="{00000000-0005-0000-0000-0000C82C0000}"/>
    <cellStyle name="Normal 11 3 2 2 4 3" xfId="11606" xr:uid="{00000000-0005-0000-0000-0000C92C0000}"/>
    <cellStyle name="Normal 11 3 2 2 4 3 2" xfId="11607" xr:uid="{00000000-0005-0000-0000-0000CA2C0000}"/>
    <cellStyle name="Normal 11 3 2 2 4 3 2 2" xfId="11608" xr:uid="{00000000-0005-0000-0000-0000CB2C0000}"/>
    <cellStyle name="Normal 11 3 2 2 4 3 2 2 2" xfId="11609" xr:uid="{00000000-0005-0000-0000-0000CC2C0000}"/>
    <cellStyle name="Normal 11 3 2 2 4 3 2 3" xfId="11610" xr:uid="{00000000-0005-0000-0000-0000CD2C0000}"/>
    <cellStyle name="Normal 11 3 2 2 4 3 3" xfId="11611" xr:uid="{00000000-0005-0000-0000-0000CE2C0000}"/>
    <cellStyle name="Normal 11 3 2 2 4 3 3 2" xfId="11612" xr:uid="{00000000-0005-0000-0000-0000CF2C0000}"/>
    <cellStyle name="Normal 11 3 2 2 4 3 4" xfId="11613" xr:uid="{00000000-0005-0000-0000-0000D02C0000}"/>
    <cellStyle name="Normal 11 3 2 2 4 4" xfId="11614" xr:uid="{00000000-0005-0000-0000-0000D12C0000}"/>
    <cellStyle name="Normal 11 3 2 2 4 4 2" xfId="11615" xr:uid="{00000000-0005-0000-0000-0000D22C0000}"/>
    <cellStyle name="Normal 11 3 2 2 4 4 2 2" xfId="11616" xr:uid="{00000000-0005-0000-0000-0000D32C0000}"/>
    <cellStyle name="Normal 11 3 2 2 4 4 3" xfId="11617" xr:uid="{00000000-0005-0000-0000-0000D42C0000}"/>
    <cellStyle name="Normal 11 3 2 2 4 5" xfId="11618" xr:uid="{00000000-0005-0000-0000-0000D52C0000}"/>
    <cellStyle name="Normal 11 3 2 2 4 5 2" xfId="11619" xr:uid="{00000000-0005-0000-0000-0000D62C0000}"/>
    <cellStyle name="Normal 11 3 2 2 4 6" xfId="11620" xr:uid="{00000000-0005-0000-0000-0000D72C0000}"/>
    <cellStyle name="Normal 11 3 2 2 5" xfId="11621" xr:uid="{00000000-0005-0000-0000-0000D82C0000}"/>
    <cellStyle name="Normal 11 3 2 2 5 2" xfId="11622" xr:uid="{00000000-0005-0000-0000-0000D92C0000}"/>
    <cellStyle name="Normal 11 3 2 2 5 2 2" xfId="11623" xr:uid="{00000000-0005-0000-0000-0000DA2C0000}"/>
    <cellStyle name="Normal 11 3 2 2 5 2 2 2" xfId="11624" xr:uid="{00000000-0005-0000-0000-0000DB2C0000}"/>
    <cellStyle name="Normal 11 3 2 2 5 2 2 2 2" xfId="11625" xr:uid="{00000000-0005-0000-0000-0000DC2C0000}"/>
    <cellStyle name="Normal 11 3 2 2 5 2 2 3" xfId="11626" xr:uid="{00000000-0005-0000-0000-0000DD2C0000}"/>
    <cellStyle name="Normal 11 3 2 2 5 2 3" xfId="11627" xr:uid="{00000000-0005-0000-0000-0000DE2C0000}"/>
    <cellStyle name="Normal 11 3 2 2 5 2 3 2" xfId="11628" xr:uid="{00000000-0005-0000-0000-0000DF2C0000}"/>
    <cellStyle name="Normal 11 3 2 2 5 2 4" xfId="11629" xr:uid="{00000000-0005-0000-0000-0000E02C0000}"/>
    <cellStyle name="Normal 11 3 2 2 5 3" xfId="11630" xr:uid="{00000000-0005-0000-0000-0000E12C0000}"/>
    <cellStyle name="Normal 11 3 2 2 5 3 2" xfId="11631" xr:uid="{00000000-0005-0000-0000-0000E22C0000}"/>
    <cellStyle name="Normal 11 3 2 2 5 3 2 2" xfId="11632" xr:uid="{00000000-0005-0000-0000-0000E32C0000}"/>
    <cellStyle name="Normal 11 3 2 2 5 3 3" xfId="11633" xr:uid="{00000000-0005-0000-0000-0000E42C0000}"/>
    <cellStyle name="Normal 11 3 2 2 5 4" xfId="11634" xr:uid="{00000000-0005-0000-0000-0000E52C0000}"/>
    <cellStyle name="Normal 11 3 2 2 5 4 2" xfId="11635" xr:uid="{00000000-0005-0000-0000-0000E62C0000}"/>
    <cellStyle name="Normal 11 3 2 2 5 5" xfId="11636" xr:uid="{00000000-0005-0000-0000-0000E72C0000}"/>
    <cellStyle name="Normal 11 3 2 2 6" xfId="11637" xr:uid="{00000000-0005-0000-0000-0000E82C0000}"/>
    <cellStyle name="Normal 11 3 2 2 6 2" xfId="11638" xr:uid="{00000000-0005-0000-0000-0000E92C0000}"/>
    <cellStyle name="Normal 11 3 2 2 6 2 2" xfId="11639" xr:uid="{00000000-0005-0000-0000-0000EA2C0000}"/>
    <cellStyle name="Normal 11 3 2 2 6 2 2 2" xfId="11640" xr:uid="{00000000-0005-0000-0000-0000EB2C0000}"/>
    <cellStyle name="Normal 11 3 2 2 6 2 3" xfId="11641" xr:uid="{00000000-0005-0000-0000-0000EC2C0000}"/>
    <cellStyle name="Normal 11 3 2 2 6 3" xfId="11642" xr:uid="{00000000-0005-0000-0000-0000ED2C0000}"/>
    <cellStyle name="Normal 11 3 2 2 6 3 2" xfId="11643" xr:uid="{00000000-0005-0000-0000-0000EE2C0000}"/>
    <cellStyle name="Normal 11 3 2 2 6 4" xfId="11644" xr:uid="{00000000-0005-0000-0000-0000EF2C0000}"/>
    <cellStyle name="Normal 11 3 2 2 7" xfId="11645" xr:uid="{00000000-0005-0000-0000-0000F02C0000}"/>
    <cellStyle name="Normal 11 3 2 2 7 2" xfId="11646" xr:uid="{00000000-0005-0000-0000-0000F12C0000}"/>
    <cellStyle name="Normal 11 3 2 2 7 2 2" xfId="11647" xr:uid="{00000000-0005-0000-0000-0000F22C0000}"/>
    <cellStyle name="Normal 11 3 2 2 7 3" xfId="11648" xr:uid="{00000000-0005-0000-0000-0000F32C0000}"/>
    <cellStyle name="Normal 11 3 2 2 8" xfId="11649" xr:uid="{00000000-0005-0000-0000-0000F42C0000}"/>
    <cellStyle name="Normal 11 3 2 2 8 2" xfId="11650" xr:uid="{00000000-0005-0000-0000-0000F52C0000}"/>
    <cellStyle name="Normal 11 3 2 2 9" xfId="11651" xr:uid="{00000000-0005-0000-0000-0000F62C0000}"/>
    <cellStyle name="Normal 11 3 2 3" xfId="11652" xr:uid="{00000000-0005-0000-0000-0000F72C0000}"/>
    <cellStyle name="Normal 11 3 2 3 2" xfId="11653" xr:uid="{00000000-0005-0000-0000-0000F82C0000}"/>
    <cellStyle name="Normal 11 3 2 3 2 2" xfId="11654" xr:uid="{00000000-0005-0000-0000-0000F92C0000}"/>
    <cellStyle name="Normal 11 3 2 3 2 2 2" xfId="11655" xr:uid="{00000000-0005-0000-0000-0000FA2C0000}"/>
    <cellStyle name="Normal 11 3 2 3 2 2 2 2" xfId="11656" xr:uid="{00000000-0005-0000-0000-0000FB2C0000}"/>
    <cellStyle name="Normal 11 3 2 3 2 2 2 2 2" xfId="11657" xr:uid="{00000000-0005-0000-0000-0000FC2C0000}"/>
    <cellStyle name="Normal 11 3 2 3 2 2 2 2 2 2" xfId="11658" xr:uid="{00000000-0005-0000-0000-0000FD2C0000}"/>
    <cellStyle name="Normal 11 3 2 3 2 2 2 2 3" xfId="11659" xr:uid="{00000000-0005-0000-0000-0000FE2C0000}"/>
    <cellStyle name="Normal 11 3 2 3 2 2 2 3" xfId="11660" xr:uid="{00000000-0005-0000-0000-0000FF2C0000}"/>
    <cellStyle name="Normal 11 3 2 3 2 2 2 3 2" xfId="11661" xr:uid="{00000000-0005-0000-0000-0000002D0000}"/>
    <cellStyle name="Normal 11 3 2 3 2 2 2 4" xfId="11662" xr:uid="{00000000-0005-0000-0000-0000012D0000}"/>
    <cellStyle name="Normal 11 3 2 3 2 2 3" xfId="11663" xr:uid="{00000000-0005-0000-0000-0000022D0000}"/>
    <cellStyle name="Normal 11 3 2 3 2 2 3 2" xfId="11664" xr:uid="{00000000-0005-0000-0000-0000032D0000}"/>
    <cellStyle name="Normal 11 3 2 3 2 2 3 2 2" xfId="11665" xr:uid="{00000000-0005-0000-0000-0000042D0000}"/>
    <cellStyle name="Normal 11 3 2 3 2 2 3 3" xfId="11666" xr:uid="{00000000-0005-0000-0000-0000052D0000}"/>
    <cellStyle name="Normal 11 3 2 3 2 2 4" xfId="11667" xr:uid="{00000000-0005-0000-0000-0000062D0000}"/>
    <cellStyle name="Normal 11 3 2 3 2 2 4 2" xfId="11668" xr:uid="{00000000-0005-0000-0000-0000072D0000}"/>
    <cellStyle name="Normal 11 3 2 3 2 2 5" xfId="11669" xr:uid="{00000000-0005-0000-0000-0000082D0000}"/>
    <cellStyle name="Normal 11 3 2 3 2 3" xfId="11670" xr:uid="{00000000-0005-0000-0000-0000092D0000}"/>
    <cellStyle name="Normal 11 3 2 3 2 3 2" xfId="11671" xr:uid="{00000000-0005-0000-0000-00000A2D0000}"/>
    <cellStyle name="Normal 11 3 2 3 2 3 2 2" xfId="11672" xr:uid="{00000000-0005-0000-0000-00000B2D0000}"/>
    <cellStyle name="Normal 11 3 2 3 2 3 2 2 2" xfId="11673" xr:uid="{00000000-0005-0000-0000-00000C2D0000}"/>
    <cellStyle name="Normal 11 3 2 3 2 3 2 3" xfId="11674" xr:uid="{00000000-0005-0000-0000-00000D2D0000}"/>
    <cellStyle name="Normal 11 3 2 3 2 3 3" xfId="11675" xr:uid="{00000000-0005-0000-0000-00000E2D0000}"/>
    <cellStyle name="Normal 11 3 2 3 2 3 3 2" xfId="11676" xr:uid="{00000000-0005-0000-0000-00000F2D0000}"/>
    <cellStyle name="Normal 11 3 2 3 2 3 4" xfId="11677" xr:uid="{00000000-0005-0000-0000-0000102D0000}"/>
    <cellStyle name="Normal 11 3 2 3 2 4" xfId="11678" xr:uid="{00000000-0005-0000-0000-0000112D0000}"/>
    <cellStyle name="Normal 11 3 2 3 2 4 2" xfId="11679" xr:uid="{00000000-0005-0000-0000-0000122D0000}"/>
    <cellStyle name="Normal 11 3 2 3 2 4 2 2" xfId="11680" xr:uid="{00000000-0005-0000-0000-0000132D0000}"/>
    <cellStyle name="Normal 11 3 2 3 2 4 3" xfId="11681" xr:uid="{00000000-0005-0000-0000-0000142D0000}"/>
    <cellStyle name="Normal 11 3 2 3 2 5" xfId="11682" xr:uid="{00000000-0005-0000-0000-0000152D0000}"/>
    <cellStyle name="Normal 11 3 2 3 2 5 2" xfId="11683" xr:uid="{00000000-0005-0000-0000-0000162D0000}"/>
    <cellStyle name="Normal 11 3 2 3 2 6" xfId="11684" xr:uid="{00000000-0005-0000-0000-0000172D0000}"/>
    <cellStyle name="Normal 11 3 2 3 3" xfId="11685" xr:uid="{00000000-0005-0000-0000-0000182D0000}"/>
    <cellStyle name="Normal 11 3 2 3 3 2" xfId="11686" xr:uid="{00000000-0005-0000-0000-0000192D0000}"/>
    <cellStyle name="Normal 11 3 2 3 3 2 2" xfId="11687" xr:uid="{00000000-0005-0000-0000-00001A2D0000}"/>
    <cellStyle name="Normal 11 3 2 3 3 2 2 2" xfId="11688" xr:uid="{00000000-0005-0000-0000-00001B2D0000}"/>
    <cellStyle name="Normal 11 3 2 3 3 2 2 2 2" xfId="11689" xr:uid="{00000000-0005-0000-0000-00001C2D0000}"/>
    <cellStyle name="Normal 11 3 2 3 3 2 2 2 2 2" xfId="11690" xr:uid="{00000000-0005-0000-0000-00001D2D0000}"/>
    <cellStyle name="Normal 11 3 2 3 3 2 2 2 3" xfId="11691" xr:uid="{00000000-0005-0000-0000-00001E2D0000}"/>
    <cellStyle name="Normal 11 3 2 3 3 2 2 3" xfId="11692" xr:uid="{00000000-0005-0000-0000-00001F2D0000}"/>
    <cellStyle name="Normal 11 3 2 3 3 2 2 3 2" xfId="11693" xr:uid="{00000000-0005-0000-0000-0000202D0000}"/>
    <cellStyle name="Normal 11 3 2 3 3 2 2 4" xfId="11694" xr:uid="{00000000-0005-0000-0000-0000212D0000}"/>
    <cellStyle name="Normal 11 3 2 3 3 2 3" xfId="11695" xr:uid="{00000000-0005-0000-0000-0000222D0000}"/>
    <cellStyle name="Normal 11 3 2 3 3 2 3 2" xfId="11696" xr:uid="{00000000-0005-0000-0000-0000232D0000}"/>
    <cellStyle name="Normal 11 3 2 3 3 2 3 2 2" xfId="11697" xr:uid="{00000000-0005-0000-0000-0000242D0000}"/>
    <cellStyle name="Normal 11 3 2 3 3 2 3 3" xfId="11698" xr:uid="{00000000-0005-0000-0000-0000252D0000}"/>
    <cellStyle name="Normal 11 3 2 3 3 2 4" xfId="11699" xr:uid="{00000000-0005-0000-0000-0000262D0000}"/>
    <cellStyle name="Normal 11 3 2 3 3 2 4 2" xfId="11700" xr:uid="{00000000-0005-0000-0000-0000272D0000}"/>
    <cellStyle name="Normal 11 3 2 3 3 2 5" xfId="11701" xr:uid="{00000000-0005-0000-0000-0000282D0000}"/>
    <cellStyle name="Normal 11 3 2 3 3 3" xfId="11702" xr:uid="{00000000-0005-0000-0000-0000292D0000}"/>
    <cellStyle name="Normal 11 3 2 3 3 3 2" xfId="11703" xr:uid="{00000000-0005-0000-0000-00002A2D0000}"/>
    <cellStyle name="Normal 11 3 2 3 3 3 2 2" xfId="11704" xr:uid="{00000000-0005-0000-0000-00002B2D0000}"/>
    <cellStyle name="Normal 11 3 2 3 3 3 2 2 2" xfId="11705" xr:uid="{00000000-0005-0000-0000-00002C2D0000}"/>
    <cellStyle name="Normal 11 3 2 3 3 3 2 3" xfId="11706" xr:uid="{00000000-0005-0000-0000-00002D2D0000}"/>
    <cellStyle name="Normal 11 3 2 3 3 3 3" xfId="11707" xr:uid="{00000000-0005-0000-0000-00002E2D0000}"/>
    <cellStyle name="Normal 11 3 2 3 3 3 3 2" xfId="11708" xr:uid="{00000000-0005-0000-0000-00002F2D0000}"/>
    <cellStyle name="Normal 11 3 2 3 3 3 4" xfId="11709" xr:uid="{00000000-0005-0000-0000-0000302D0000}"/>
    <cellStyle name="Normal 11 3 2 3 3 4" xfId="11710" xr:uid="{00000000-0005-0000-0000-0000312D0000}"/>
    <cellStyle name="Normal 11 3 2 3 3 4 2" xfId="11711" xr:uid="{00000000-0005-0000-0000-0000322D0000}"/>
    <cellStyle name="Normal 11 3 2 3 3 4 2 2" xfId="11712" xr:uid="{00000000-0005-0000-0000-0000332D0000}"/>
    <cellStyle name="Normal 11 3 2 3 3 4 3" xfId="11713" xr:uid="{00000000-0005-0000-0000-0000342D0000}"/>
    <cellStyle name="Normal 11 3 2 3 3 5" xfId="11714" xr:uid="{00000000-0005-0000-0000-0000352D0000}"/>
    <cellStyle name="Normal 11 3 2 3 3 5 2" xfId="11715" xr:uid="{00000000-0005-0000-0000-0000362D0000}"/>
    <cellStyle name="Normal 11 3 2 3 3 6" xfId="11716" xr:uid="{00000000-0005-0000-0000-0000372D0000}"/>
    <cellStyle name="Normal 11 3 2 3 4" xfId="11717" xr:uid="{00000000-0005-0000-0000-0000382D0000}"/>
    <cellStyle name="Normal 11 3 2 3 4 2" xfId="11718" xr:uid="{00000000-0005-0000-0000-0000392D0000}"/>
    <cellStyle name="Normal 11 3 2 3 4 2 2" xfId="11719" xr:uid="{00000000-0005-0000-0000-00003A2D0000}"/>
    <cellStyle name="Normal 11 3 2 3 4 2 2 2" xfId="11720" xr:uid="{00000000-0005-0000-0000-00003B2D0000}"/>
    <cellStyle name="Normal 11 3 2 3 4 2 2 2 2" xfId="11721" xr:uid="{00000000-0005-0000-0000-00003C2D0000}"/>
    <cellStyle name="Normal 11 3 2 3 4 2 2 3" xfId="11722" xr:uid="{00000000-0005-0000-0000-00003D2D0000}"/>
    <cellStyle name="Normal 11 3 2 3 4 2 3" xfId="11723" xr:uid="{00000000-0005-0000-0000-00003E2D0000}"/>
    <cellStyle name="Normal 11 3 2 3 4 2 3 2" xfId="11724" xr:uid="{00000000-0005-0000-0000-00003F2D0000}"/>
    <cellStyle name="Normal 11 3 2 3 4 2 4" xfId="11725" xr:uid="{00000000-0005-0000-0000-0000402D0000}"/>
    <cellStyle name="Normal 11 3 2 3 4 3" xfId="11726" xr:uid="{00000000-0005-0000-0000-0000412D0000}"/>
    <cellStyle name="Normal 11 3 2 3 4 3 2" xfId="11727" xr:uid="{00000000-0005-0000-0000-0000422D0000}"/>
    <cellStyle name="Normal 11 3 2 3 4 3 2 2" xfId="11728" xr:uid="{00000000-0005-0000-0000-0000432D0000}"/>
    <cellStyle name="Normal 11 3 2 3 4 3 3" xfId="11729" xr:uid="{00000000-0005-0000-0000-0000442D0000}"/>
    <cellStyle name="Normal 11 3 2 3 4 4" xfId="11730" xr:uid="{00000000-0005-0000-0000-0000452D0000}"/>
    <cellStyle name="Normal 11 3 2 3 4 4 2" xfId="11731" xr:uid="{00000000-0005-0000-0000-0000462D0000}"/>
    <cellStyle name="Normal 11 3 2 3 4 5" xfId="11732" xr:uid="{00000000-0005-0000-0000-0000472D0000}"/>
    <cellStyle name="Normal 11 3 2 3 5" xfId="11733" xr:uid="{00000000-0005-0000-0000-0000482D0000}"/>
    <cellStyle name="Normal 11 3 2 3 5 2" xfId="11734" xr:uid="{00000000-0005-0000-0000-0000492D0000}"/>
    <cellStyle name="Normal 11 3 2 3 5 2 2" xfId="11735" xr:uid="{00000000-0005-0000-0000-00004A2D0000}"/>
    <cellStyle name="Normal 11 3 2 3 5 2 2 2" xfId="11736" xr:uid="{00000000-0005-0000-0000-00004B2D0000}"/>
    <cellStyle name="Normal 11 3 2 3 5 2 3" xfId="11737" xr:uid="{00000000-0005-0000-0000-00004C2D0000}"/>
    <cellStyle name="Normal 11 3 2 3 5 3" xfId="11738" xr:uid="{00000000-0005-0000-0000-00004D2D0000}"/>
    <cellStyle name="Normal 11 3 2 3 5 3 2" xfId="11739" xr:uid="{00000000-0005-0000-0000-00004E2D0000}"/>
    <cellStyle name="Normal 11 3 2 3 5 4" xfId="11740" xr:uid="{00000000-0005-0000-0000-00004F2D0000}"/>
    <cellStyle name="Normal 11 3 2 3 6" xfId="11741" xr:uid="{00000000-0005-0000-0000-0000502D0000}"/>
    <cellStyle name="Normal 11 3 2 3 6 2" xfId="11742" xr:uid="{00000000-0005-0000-0000-0000512D0000}"/>
    <cellStyle name="Normal 11 3 2 3 6 2 2" xfId="11743" xr:uid="{00000000-0005-0000-0000-0000522D0000}"/>
    <cellStyle name="Normal 11 3 2 3 6 3" xfId="11744" xr:uid="{00000000-0005-0000-0000-0000532D0000}"/>
    <cellStyle name="Normal 11 3 2 3 7" xfId="11745" xr:uid="{00000000-0005-0000-0000-0000542D0000}"/>
    <cellStyle name="Normal 11 3 2 3 7 2" xfId="11746" xr:uid="{00000000-0005-0000-0000-0000552D0000}"/>
    <cellStyle name="Normal 11 3 2 3 8" xfId="11747" xr:uid="{00000000-0005-0000-0000-0000562D0000}"/>
    <cellStyle name="Normal 11 3 2 4" xfId="11748" xr:uid="{00000000-0005-0000-0000-0000572D0000}"/>
    <cellStyle name="Normal 11 3 2 4 2" xfId="11749" xr:uid="{00000000-0005-0000-0000-0000582D0000}"/>
    <cellStyle name="Normal 11 3 2 4 2 2" xfId="11750" xr:uid="{00000000-0005-0000-0000-0000592D0000}"/>
    <cellStyle name="Normal 11 3 2 4 2 2 2" xfId="11751" xr:uid="{00000000-0005-0000-0000-00005A2D0000}"/>
    <cellStyle name="Normal 11 3 2 4 2 2 2 2" xfId="11752" xr:uid="{00000000-0005-0000-0000-00005B2D0000}"/>
    <cellStyle name="Normal 11 3 2 4 2 2 2 2 2" xfId="11753" xr:uid="{00000000-0005-0000-0000-00005C2D0000}"/>
    <cellStyle name="Normal 11 3 2 4 2 2 2 2 2 2" xfId="11754" xr:uid="{00000000-0005-0000-0000-00005D2D0000}"/>
    <cellStyle name="Normal 11 3 2 4 2 2 2 2 3" xfId="11755" xr:uid="{00000000-0005-0000-0000-00005E2D0000}"/>
    <cellStyle name="Normal 11 3 2 4 2 2 2 3" xfId="11756" xr:uid="{00000000-0005-0000-0000-00005F2D0000}"/>
    <cellStyle name="Normal 11 3 2 4 2 2 2 3 2" xfId="11757" xr:uid="{00000000-0005-0000-0000-0000602D0000}"/>
    <cellStyle name="Normal 11 3 2 4 2 2 2 4" xfId="11758" xr:uid="{00000000-0005-0000-0000-0000612D0000}"/>
    <cellStyle name="Normal 11 3 2 4 2 2 3" xfId="11759" xr:uid="{00000000-0005-0000-0000-0000622D0000}"/>
    <cellStyle name="Normal 11 3 2 4 2 2 3 2" xfId="11760" xr:uid="{00000000-0005-0000-0000-0000632D0000}"/>
    <cellStyle name="Normal 11 3 2 4 2 2 3 2 2" xfId="11761" xr:uid="{00000000-0005-0000-0000-0000642D0000}"/>
    <cellStyle name="Normal 11 3 2 4 2 2 3 3" xfId="11762" xr:uid="{00000000-0005-0000-0000-0000652D0000}"/>
    <cellStyle name="Normal 11 3 2 4 2 2 4" xfId="11763" xr:uid="{00000000-0005-0000-0000-0000662D0000}"/>
    <cellStyle name="Normal 11 3 2 4 2 2 4 2" xfId="11764" xr:uid="{00000000-0005-0000-0000-0000672D0000}"/>
    <cellStyle name="Normal 11 3 2 4 2 2 5" xfId="11765" xr:uid="{00000000-0005-0000-0000-0000682D0000}"/>
    <cellStyle name="Normal 11 3 2 4 2 3" xfId="11766" xr:uid="{00000000-0005-0000-0000-0000692D0000}"/>
    <cellStyle name="Normal 11 3 2 4 2 3 2" xfId="11767" xr:uid="{00000000-0005-0000-0000-00006A2D0000}"/>
    <cellStyle name="Normal 11 3 2 4 2 3 2 2" xfId="11768" xr:uid="{00000000-0005-0000-0000-00006B2D0000}"/>
    <cellStyle name="Normal 11 3 2 4 2 3 2 2 2" xfId="11769" xr:uid="{00000000-0005-0000-0000-00006C2D0000}"/>
    <cellStyle name="Normal 11 3 2 4 2 3 2 3" xfId="11770" xr:uid="{00000000-0005-0000-0000-00006D2D0000}"/>
    <cellStyle name="Normal 11 3 2 4 2 3 3" xfId="11771" xr:uid="{00000000-0005-0000-0000-00006E2D0000}"/>
    <cellStyle name="Normal 11 3 2 4 2 3 3 2" xfId="11772" xr:uid="{00000000-0005-0000-0000-00006F2D0000}"/>
    <cellStyle name="Normal 11 3 2 4 2 3 4" xfId="11773" xr:uid="{00000000-0005-0000-0000-0000702D0000}"/>
    <cellStyle name="Normal 11 3 2 4 2 4" xfId="11774" xr:uid="{00000000-0005-0000-0000-0000712D0000}"/>
    <cellStyle name="Normal 11 3 2 4 2 4 2" xfId="11775" xr:uid="{00000000-0005-0000-0000-0000722D0000}"/>
    <cellStyle name="Normal 11 3 2 4 2 4 2 2" xfId="11776" xr:uid="{00000000-0005-0000-0000-0000732D0000}"/>
    <cellStyle name="Normal 11 3 2 4 2 4 3" xfId="11777" xr:uid="{00000000-0005-0000-0000-0000742D0000}"/>
    <cellStyle name="Normal 11 3 2 4 2 5" xfId="11778" xr:uid="{00000000-0005-0000-0000-0000752D0000}"/>
    <cellStyle name="Normal 11 3 2 4 2 5 2" xfId="11779" xr:uid="{00000000-0005-0000-0000-0000762D0000}"/>
    <cellStyle name="Normal 11 3 2 4 2 6" xfId="11780" xr:uid="{00000000-0005-0000-0000-0000772D0000}"/>
    <cellStyle name="Normal 11 3 2 4 3" xfId="11781" xr:uid="{00000000-0005-0000-0000-0000782D0000}"/>
    <cellStyle name="Normal 11 3 2 4 3 2" xfId="11782" xr:uid="{00000000-0005-0000-0000-0000792D0000}"/>
    <cellStyle name="Normal 11 3 2 4 3 2 2" xfId="11783" xr:uid="{00000000-0005-0000-0000-00007A2D0000}"/>
    <cellStyle name="Normal 11 3 2 4 3 2 2 2" xfId="11784" xr:uid="{00000000-0005-0000-0000-00007B2D0000}"/>
    <cellStyle name="Normal 11 3 2 4 3 2 2 2 2" xfId="11785" xr:uid="{00000000-0005-0000-0000-00007C2D0000}"/>
    <cellStyle name="Normal 11 3 2 4 3 2 2 3" xfId="11786" xr:uid="{00000000-0005-0000-0000-00007D2D0000}"/>
    <cellStyle name="Normal 11 3 2 4 3 2 3" xfId="11787" xr:uid="{00000000-0005-0000-0000-00007E2D0000}"/>
    <cellStyle name="Normal 11 3 2 4 3 2 3 2" xfId="11788" xr:uid="{00000000-0005-0000-0000-00007F2D0000}"/>
    <cellStyle name="Normal 11 3 2 4 3 2 4" xfId="11789" xr:uid="{00000000-0005-0000-0000-0000802D0000}"/>
    <cellStyle name="Normal 11 3 2 4 3 3" xfId="11790" xr:uid="{00000000-0005-0000-0000-0000812D0000}"/>
    <cellStyle name="Normal 11 3 2 4 3 3 2" xfId="11791" xr:uid="{00000000-0005-0000-0000-0000822D0000}"/>
    <cellStyle name="Normal 11 3 2 4 3 3 2 2" xfId="11792" xr:uid="{00000000-0005-0000-0000-0000832D0000}"/>
    <cellStyle name="Normal 11 3 2 4 3 3 3" xfId="11793" xr:uid="{00000000-0005-0000-0000-0000842D0000}"/>
    <cellStyle name="Normal 11 3 2 4 3 4" xfId="11794" xr:uid="{00000000-0005-0000-0000-0000852D0000}"/>
    <cellStyle name="Normal 11 3 2 4 3 4 2" xfId="11795" xr:uid="{00000000-0005-0000-0000-0000862D0000}"/>
    <cellStyle name="Normal 11 3 2 4 3 5" xfId="11796" xr:uid="{00000000-0005-0000-0000-0000872D0000}"/>
    <cellStyle name="Normal 11 3 2 4 4" xfId="11797" xr:uid="{00000000-0005-0000-0000-0000882D0000}"/>
    <cellStyle name="Normal 11 3 2 4 4 2" xfId="11798" xr:uid="{00000000-0005-0000-0000-0000892D0000}"/>
    <cellStyle name="Normal 11 3 2 4 4 2 2" xfId="11799" xr:uid="{00000000-0005-0000-0000-00008A2D0000}"/>
    <cellStyle name="Normal 11 3 2 4 4 2 2 2" xfId="11800" xr:uid="{00000000-0005-0000-0000-00008B2D0000}"/>
    <cellStyle name="Normal 11 3 2 4 4 2 3" xfId="11801" xr:uid="{00000000-0005-0000-0000-00008C2D0000}"/>
    <cellStyle name="Normal 11 3 2 4 4 3" xfId="11802" xr:uid="{00000000-0005-0000-0000-00008D2D0000}"/>
    <cellStyle name="Normal 11 3 2 4 4 3 2" xfId="11803" xr:uid="{00000000-0005-0000-0000-00008E2D0000}"/>
    <cellStyle name="Normal 11 3 2 4 4 4" xfId="11804" xr:uid="{00000000-0005-0000-0000-00008F2D0000}"/>
    <cellStyle name="Normal 11 3 2 4 5" xfId="11805" xr:uid="{00000000-0005-0000-0000-0000902D0000}"/>
    <cellStyle name="Normal 11 3 2 4 5 2" xfId="11806" xr:uid="{00000000-0005-0000-0000-0000912D0000}"/>
    <cellStyle name="Normal 11 3 2 4 5 2 2" xfId="11807" xr:uid="{00000000-0005-0000-0000-0000922D0000}"/>
    <cellStyle name="Normal 11 3 2 4 5 3" xfId="11808" xr:uid="{00000000-0005-0000-0000-0000932D0000}"/>
    <cellStyle name="Normal 11 3 2 4 6" xfId="11809" xr:uid="{00000000-0005-0000-0000-0000942D0000}"/>
    <cellStyle name="Normal 11 3 2 4 6 2" xfId="11810" xr:uid="{00000000-0005-0000-0000-0000952D0000}"/>
    <cellStyle name="Normal 11 3 2 4 7" xfId="11811" xr:uid="{00000000-0005-0000-0000-0000962D0000}"/>
    <cellStyle name="Normal 11 3 2 5" xfId="11812" xr:uid="{00000000-0005-0000-0000-0000972D0000}"/>
    <cellStyle name="Normal 11 3 2 5 2" xfId="11813" xr:uid="{00000000-0005-0000-0000-0000982D0000}"/>
    <cellStyle name="Normal 11 3 2 5 2 2" xfId="11814" xr:uid="{00000000-0005-0000-0000-0000992D0000}"/>
    <cellStyle name="Normal 11 3 2 5 2 2 2" xfId="11815" xr:uid="{00000000-0005-0000-0000-00009A2D0000}"/>
    <cellStyle name="Normal 11 3 2 5 2 2 2 2" xfId="11816" xr:uid="{00000000-0005-0000-0000-00009B2D0000}"/>
    <cellStyle name="Normal 11 3 2 5 2 2 2 2 2" xfId="11817" xr:uid="{00000000-0005-0000-0000-00009C2D0000}"/>
    <cellStyle name="Normal 11 3 2 5 2 2 2 3" xfId="11818" xr:uid="{00000000-0005-0000-0000-00009D2D0000}"/>
    <cellStyle name="Normal 11 3 2 5 2 2 3" xfId="11819" xr:uid="{00000000-0005-0000-0000-00009E2D0000}"/>
    <cellStyle name="Normal 11 3 2 5 2 2 3 2" xfId="11820" xr:uid="{00000000-0005-0000-0000-00009F2D0000}"/>
    <cellStyle name="Normal 11 3 2 5 2 2 4" xfId="11821" xr:uid="{00000000-0005-0000-0000-0000A02D0000}"/>
    <cellStyle name="Normal 11 3 2 5 2 3" xfId="11822" xr:uid="{00000000-0005-0000-0000-0000A12D0000}"/>
    <cellStyle name="Normal 11 3 2 5 2 3 2" xfId="11823" xr:uid="{00000000-0005-0000-0000-0000A22D0000}"/>
    <cellStyle name="Normal 11 3 2 5 2 3 2 2" xfId="11824" xr:uid="{00000000-0005-0000-0000-0000A32D0000}"/>
    <cellStyle name="Normal 11 3 2 5 2 3 3" xfId="11825" xr:uid="{00000000-0005-0000-0000-0000A42D0000}"/>
    <cellStyle name="Normal 11 3 2 5 2 4" xfId="11826" xr:uid="{00000000-0005-0000-0000-0000A52D0000}"/>
    <cellStyle name="Normal 11 3 2 5 2 4 2" xfId="11827" xr:uid="{00000000-0005-0000-0000-0000A62D0000}"/>
    <cellStyle name="Normal 11 3 2 5 2 5" xfId="11828" xr:uid="{00000000-0005-0000-0000-0000A72D0000}"/>
    <cellStyle name="Normal 11 3 2 5 3" xfId="11829" xr:uid="{00000000-0005-0000-0000-0000A82D0000}"/>
    <cellStyle name="Normal 11 3 2 5 3 2" xfId="11830" xr:uid="{00000000-0005-0000-0000-0000A92D0000}"/>
    <cellStyle name="Normal 11 3 2 5 3 2 2" xfId="11831" xr:uid="{00000000-0005-0000-0000-0000AA2D0000}"/>
    <cellStyle name="Normal 11 3 2 5 3 2 2 2" xfId="11832" xr:uid="{00000000-0005-0000-0000-0000AB2D0000}"/>
    <cellStyle name="Normal 11 3 2 5 3 2 3" xfId="11833" xr:uid="{00000000-0005-0000-0000-0000AC2D0000}"/>
    <cellStyle name="Normal 11 3 2 5 3 3" xfId="11834" xr:uid="{00000000-0005-0000-0000-0000AD2D0000}"/>
    <cellStyle name="Normal 11 3 2 5 3 3 2" xfId="11835" xr:uid="{00000000-0005-0000-0000-0000AE2D0000}"/>
    <cellStyle name="Normal 11 3 2 5 3 4" xfId="11836" xr:uid="{00000000-0005-0000-0000-0000AF2D0000}"/>
    <cellStyle name="Normal 11 3 2 5 4" xfId="11837" xr:uid="{00000000-0005-0000-0000-0000B02D0000}"/>
    <cellStyle name="Normal 11 3 2 5 4 2" xfId="11838" xr:uid="{00000000-0005-0000-0000-0000B12D0000}"/>
    <cellStyle name="Normal 11 3 2 5 4 2 2" xfId="11839" xr:uid="{00000000-0005-0000-0000-0000B22D0000}"/>
    <cellStyle name="Normal 11 3 2 5 4 3" xfId="11840" xr:uid="{00000000-0005-0000-0000-0000B32D0000}"/>
    <cellStyle name="Normal 11 3 2 5 5" xfId="11841" xr:uid="{00000000-0005-0000-0000-0000B42D0000}"/>
    <cellStyle name="Normal 11 3 2 5 5 2" xfId="11842" xr:uid="{00000000-0005-0000-0000-0000B52D0000}"/>
    <cellStyle name="Normal 11 3 2 5 6" xfId="11843" xr:uid="{00000000-0005-0000-0000-0000B62D0000}"/>
    <cellStyle name="Normal 11 3 2 6" xfId="11844" xr:uid="{00000000-0005-0000-0000-0000B72D0000}"/>
    <cellStyle name="Normal 11 3 2 6 2" xfId="11845" xr:uid="{00000000-0005-0000-0000-0000B82D0000}"/>
    <cellStyle name="Normal 11 3 2 6 2 2" xfId="11846" xr:uid="{00000000-0005-0000-0000-0000B92D0000}"/>
    <cellStyle name="Normal 11 3 2 6 2 2 2" xfId="11847" xr:uid="{00000000-0005-0000-0000-0000BA2D0000}"/>
    <cellStyle name="Normal 11 3 2 6 2 2 2 2" xfId="11848" xr:uid="{00000000-0005-0000-0000-0000BB2D0000}"/>
    <cellStyle name="Normal 11 3 2 6 2 2 2 2 2" xfId="11849" xr:uid="{00000000-0005-0000-0000-0000BC2D0000}"/>
    <cellStyle name="Normal 11 3 2 6 2 2 2 3" xfId="11850" xr:uid="{00000000-0005-0000-0000-0000BD2D0000}"/>
    <cellStyle name="Normal 11 3 2 6 2 2 3" xfId="11851" xr:uid="{00000000-0005-0000-0000-0000BE2D0000}"/>
    <cellStyle name="Normal 11 3 2 6 2 2 3 2" xfId="11852" xr:uid="{00000000-0005-0000-0000-0000BF2D0000}"/>
    <cellStyle name="Normal 11 3 2 6 2 2 4" xfId="11853" xr:uid="{00000000-0005-0000-0000-0000C02D0000}"/>
    <cellStyle name="Normal 11 3 2 6 2 3" xfId="11854" xr:uid="{00000000-0005-0000-0000-0000C12D0000}"/>
    <cellStyle name="Normal 11 3 2 6 2 3 2" xfId="11855" xr:uid="{00000000-0005-0000-0000-0000C22D0000}"/>
    <cellStyle name="Normal 11 3 2 6 2 3 2 2" xfId="11856" xr:uid="{00000000-0005-0000-0000-0000C32D0000}"/>
    <cellStyle name="Normal 11 3 2 6 2 3 3" xfId="11857" xr:uid="{00000000-0005-0000-0000-0000C42D0000}"/>
    <cellStyle name="Normal 11 3 2 6 2 4" xfId="11858" xr:uid="{00000000-0005-0000-0000-0000C52D0000}"/>
    <cellStyle name="Normal 11 3 2 6 2 4 2" xfId="11859" xr:uid="{00000000-0005-0000-0000-0000C62D0000}"/>
    <cellStyle name="Normal 11 3 2 6 2 5" xfId="11860" xr:uid="{00000000-0005-0000-0000-0000C72D0000}"/>
    <cellStyle name="Normal 11 3 2 6 3" xfId="11861" xr:uid="{00000000-0005-0000-0000-0000C82D0000}"/>
    <cellStyle name="Normal 11 3 2 6 3 2" xfId="11862" xr:uid="{00000000-0005-0000-0000-0000C92D0000}"/>
    <cellStyle name="Normal 11 3 2 6 3 2 2" xfId="11863" xr:uid="{00000000-0005-0000-0000-0000CA2D0000}"/>
    <cellStyle name="Normal 11 3 2 6 3 2 2 2" xfId="11864" xr:uid="{00000000-0005-0000-0000-0000CB2D0000}"/>
    <cellStyle name="Normal 11 3 2 6 3 2 3" xfId="11865" xr:uid="{00000000-0005-0000-0000-0000CC2D0000}"/>
    <cellStyle name="Normal 11 3 2 6 3 3" xfId="11866" xr:uid="{00000000-0005-0000-0000-0000CD2D0000}"/>
    <cellStyle name="Normal 11 3 2 6 3 3 2" xfId="11867" xr:uid="{00000000-0005-0000-0000-0000CE2D0000}"/>
    <cellStyle name="Normal 11 3 2 6 3 4" xfId="11868" xr:uid="{00000000-0005-0000-0000-0000CF2D0000}"/>
    <cellStyle name="Normal 11 3 2 6 4" xfId="11869" xr:uid="{00000000-0005-0000-0000-0000D02D0000}"/>
    <cellStyle name="Normal 11 3 2 6 4 2" xfId="11870" xr:uid="{00000000-0005-0000-0000-0000D12D0000}"/>
    <cellStyle name="Normal 11 3 2 6 4 2 2" xfId="11871" xr:uid="{00000000-0005-0000-0000-0000D22D0000}"/>
    <cellStyle name="Normal 11 3 2 6 4 3" xfId="11872" xr:uid="{00000000-0005-0000-0000-0000D32D0000}"/>
    <cellStyle name="Normal 11 3 2 6 5" xfId="11873" xr:uid="{00000000-0005-0000-0000-0000D42D0000}"/>
    <cellStyle name="Normal 11 3 2 6 5 2" xfId="11874" xr:uid="{00000000-0005-0000-0000-0000D52D0000}"/>
    <cellStyle name="Normal 11 3 2 6 6" xfId="11875" xr:uid="{00000000-0005-0000-0000-0000D62D0000}"/>
    <cellStyle name="Normal 11 3 2 7" xfId="11876" xr:uid="{00000000-0005-0000-0000-0000D72D0000}"/>
    <cellStyle name="Normal 11 3 2 7 2" xfId="11877" xr:uid="{00000000-0005-0000-0000-0000D82D0000}"/>
    <cellStyle name="Normal 11 3 2 7 2 2" xfId="11878" xr:uid="{00000000-0005-0000-0000-0000D92D0000}"/>
    <cellStyle name="Normal 11 3 2 7 2 2 2" xfId="11879" xr:uid="{00000000-0005-0000-0000-0000DA2D0000}"/>
    <cellStyle name="Normal 11 3 2 7 2 2 2 2" xfId="11880" xr:uid="{00000000-0005-0000-0000-0000DB2D0000}"/>
    <cellStyle name="Normal 11 3 2 7 2 2 2 2 2" xfId="11881" xr:uid="{00000000-0005-0000-0000-0000DC2D0000}"/>
    <cellStyle name="Normal 11 3 2 7 2 2 2 3" xfId="11882" xr:uid="{00000000-0005-0000-0000-0000DD2D0000}"/>
    <cellStyle name="Normal 11 3 2 7 2 2 3" xfId="11883" xr:uid="{00000000-0005-0000-0000-0000DE2D0000}"/>
    <cellStyle name="Normal 11 3 2 7 2 2 3 2" xfId="11884" xr:uid="{00000000-0005-0000-0000-0000DF2D0000}"/>
    <cellStyle name="Normal 11 3 2 7 2 2 4" xfId="11885" xr:uid="{00000000-0005-0000-0000-0000E02D0000}"/>
    <cellStyle name="Normal 11 3 2 7 2 3" xfId="11886" xr:uid="{00000000-0005-0000-0000-0000E12D0000}"/>
    <cellStyle name="Normal 11 3 2 7 2 3 2" xfId="11887" xr:uid="{00000000-0005-0000-0000-0000E22D0000}"/>
    <cellStyle name="Normal 11 3 2 7 2 3 2 2" xfId="11888" xr:uid="{00000000-0005-0000-0000-0000E32D0000}"/>
    <cellStyle name="Normal 11 3 2 7 2 3 3" xfId="11889" xr:uid="{00000000-0005-0000-0000-0000E42D0000}"/>
    <cellStyle name="Normal 11 3 2 7 2 4" xfId="11890" xr:uid="{00000000-0005-0000-0000-0000E52D0000}"/>
    <cellStyle name="Normal 11 3 2 7 2 4 2" xfId="11891" xr:uid="{00000000-0005-0000-0000-0000E62D0000}"/>
    <cellStyle name="Normal 11 3 2 7 2 5" xfId="11892" xr:uid="{00000000-0005-0000-0000-0000E72D0000}"/>
    <cellStyle name="Normal 11 3 2 7 3" xfId="11893" xr:uid="{00000000-0005-0000-0000-0000E82D0000}"/>
    <cellStyle name="Normal 11 3 2 7 3 2" xfId="11894" xr:uid="{00000000-0005-0000-0000-0000E92D0000}"/>
    <cellStyle name="Normal 11 3 2 7 3 2 2" xfId="11895" xr:uid="{00000000-0005-0000-0000-0000EA2D0000}"/>
    <cellStyle name="Normal 11 3 2 7 3 2 2 2" xfId="11896" xr:uid="{00000000-0005-0000-0000-0000EB2D0000}"/>
    <cellStyle name="Normal 11 3 2 7 3 2 3" xfId="11897" xr:uid="{00000000-0005-0000-0000-0000EC2D0000}"/>
    <cellStyle name="Normal 11 3 2 7 3 3" xfId="11898" xr:uid="{00000000-0005-0000-0000-0000ED2D0000}"/>
    <cellStyle name="Normal 11 3 2 7 3 3 2" xfId="11899" xr:uid="{00000000-0005-0000-0000-0000EE2D0000}"/>
    <cellStyle name="Normal 11 3 2 7 3 4" xfId="11900" xr:uid="{00000000-0005-0000-0000-0000EF2D0000}"/>
    <cellStyle name="Normal 11 3 2 7 4" xfId="11901" xr:uid="{00000000-0005-0000-0000-0000F02D0000}"/>
    <cellStyle name="Normal 11 3 2 7 4 2" xfId="11902" xr:uid="{00000000-0005-0000-0000-0000F12D0000}"/>
    <cellStyle name="Normal 11 3 2 7 4 2 2" xfId="11903" xr:uid="{00000000-0005-0000-0000-0000F22D0000}"/>
    <cellStyle name="Normal 11 3 2 7 4 3" xfId="11904" xr:uid="{00000000-0005-0000-0000-0000F32D0000}"/>
    <cellStyle name="Normal 11 3 2 7 5" xfId="11905" xr:uid="{00000000-0005-0000-0000-0000F42D0000}"/>
    <cellStyle name="Normal 11 3 2 7 5 2" xfId="11906" xr:uid="{00000000-0005-0000-0000-0000F52D0000}"/>
    <cellStyle name="Normal 11 3 2 7 6" xfId="11907" xr:uid="{00000000-0005-0000-0000-0000F62D0000}"/>
    <cellStyle name="Normal 11 3 2 8" xfId="11908" xr:uid="{00000000-0005-0000-0000-0000F72D0000}"/>
    <cellStyle name="Normal 11 3 2 8 2" xfId="11909" xr:uid="{00000000-0005-0000-0000-0000F82D0000}"/>
    <cellStyle name="Normal 11 3 2 8 2 2" xfId="11910" xr:uid="{00000000-0005-0000-0000-0000F92D0000}"/>
    <cellStyle name="Normal 11 3 2 8 2 2 2" xfId="11911" xr:uid="{00000000-0005-0000-0000-0000FA2D0000}"/>
    <cellStyle name="Normal 11 3 2 8 2 2 2 2" xfId="11912" xr:uid="{00000000-0005-0000-0000-0000FB2D0000}"/>
    <cellStyle name="Normal 11 3 2 8 2 2 3" xfId="11913" xr:uid="{00000000-0005-0000-0000-0000FC2D0000}"/>
    <cellStyle name="Normal 11 3 2 8 2 3" xfId="11914" xr:uid="{00000000-0005-0000-0000-0000FD2D0000}"/>
    <cellStyle name="Normal 11 3 2 8 2 3 2" xfId="11915" xr:uid="{00000000-0005-0000-0000-0000FE2D0000}"/>
    <cellStyle name="Normal 11 3 2 8 2 4" xfId="11916" xr:uid="{00000000-0005-0000-0000-0000FF2D0000}"/>
    <cellStyle name="Normal 11 3 2 8 3" xfId="11917" xr:uid="{00000000-0005-0000-0000-0000002E0000}"/>
    <cellStyle name="Normal 11 3 2 8 3 2" xfId="11918" xr:uid="{00000000-0005-0000-0000-0000012E0000}"/>
    <cellStyle name="Normal 11 3 2 8 3 2 2" xfId="11919" xr:uid="{00000000-0005-0000-0000-0000022E0000}"/>
    <cellStyle name="Normal 11 3 2 8 3 3" xfId="11920" xr:uid="{00000000-0005-0000-0000-0000032E0000}"/>
    <cellStyle name="Normal 11 3 2 8 4" xfId="11921" xr:uid="{00000000-0005-0000-0000-0000042E0000}"/>
    <cellStyle name="Normal 11 3 2 8 4 2" xfId="11922" xr:uid="{00000000-0005-0000-0000-0000052E0000}"/>
    <cellStyle name="Normal 11 3 2 8 5" xfId="11923" xr:uid="{00000000-0005-0000-0000-0000062E0000}"/>
    <cellStyle name="Normal 11 3 2 9" xfId="11924" xr:uid="{00000000-0005-0000-0000-0000072E0000}"/>
    <cellStyle name="Normal 11 3 2 9 2" xfId="11925" xr:uid="{00000000-0005-0000-0000-0000082E0000}"/>
    <cellStyle name="Normal 11 3 2 9 2 2" xfId="11926" xr:uid="{00000000-0005-0000-0000-0000092E0000}"/>
    <cellStyle name="Normal 11 3 2 9 2 2 2" xfId="11927" xr:uid="{00000000-0005-0000-0000-00000A2E0000}"/>
    <cellStyle name="Normal 11 3 2 9 2 2 2 2" xfId="11928" xr:uid="{00000000-0005-0000-0000-00000B2E0000}"/>
    <cellStyle name="Normal 11 3 2 9 2 2 3" xfId="11929" xr:uid="{00000000-0005-0000-0000-00000C2E0000}"/>
    <cellStyle name="Normal 11 3 2 9 2 3" xfId="11930" xr:uid="{00000000-0005-0000-0000-00000D2E0000}"/>
    <cellStyle name="Normal 11 3 2 9 2 3 2" xfId="11931" xr:uid="{00000000-0005-0000-0000-00000E2E0000}"/>
    <cellStyle name="Normal 11 3 2 9 2 4" xfId="11932" xr:uid="{00000000-0005-0000-0000-00000F2E0000}"/>
    <cellStyle name="Normal 11 3 2 9 3" xfId="11933" xr:uid="{00000000-0005-0000-0000-0000102E0000}"/>
    <cellStyle name="Normal 11 3 2 9 3 2" xfId="11934" xr:uid="{00000000-0005-0000-0000-0000112E0000}"/>
    <cellStyle name="Normal 11 3 2 9 3 2 2" xfId="11935" xr:uid="{00000000-0005-0000-0000-0000122E0000}"/>
    <cellStyle name="Normal 11 3 2 9 3 3" xfId="11936" xr:uid="{00000000-0005-0000-0000-0000132E0000}"/>
    <cellStyle name="Normal 11 3 2 9 4" xfId="11937" xr:uid="{00000000-0005-0000-0000-0000142E0000}"/>
    <cellStyle name="Normal 11 3 2 9 4 2" xfId="11938" xr:uid="{00000000-0005-0000-0000-0000152E0000}"/>
    <cellStyle name="Normal 11 3 2 9 5" xfId="11939" xr:uid="{00000000-0005-0000-0000-0000162E0000}"/>
    <cellStyle name="Normal 11 3 20" xfId="55953" xr:uid="{00000000-0005-0000-0000-0000172E0000}"/>
    <cellStyle name="Normal 11 3 3" xfId="11940" xr:uid="{00000000-0005-0000-0000-0000182E0000}"/>
    <cellStyle name="Normal 11 3 3 2" xfId="11941" xr:uid="{00000000-0005-0000-0000-0000192E0000}"/>
    <cellStyle name="Normal 11 3 3 2 2" xfId="11942" xr:uid="{00000000-0005-0000-0000-00001A2E0000}"/>
    <cellStyle name="Normal 11 3 3 2 2 2" xfId="11943" xr:uid="{00000000-0005-0000-0000-00001B2E0000}"/>
    <cellStyle name="Normal 11 3 3 2 2 2 2" xfId="11944" xr:uid="{00000000-0005-0000-0000-00001C2E0000}"/>
    <cellStyle name="Normal 11 3 3 2 2 2 2 2" xfId="11945" xr:uid="{00000000-0005-0000-0000-00001D2E0000}"/>
    <cellStyle name="Normal 11 3 3 2 2 2 2 2 2" xfId="11946" xr:uid="{00000000-0005-0000-0000-00001E2E0000}"/>
    <cellStyle name="Normal 11 3 3 2 2 2 2 2 2 2" xfId="11947" xr:uid="{00000000-0005-0000-0000-00001F2E0000}"/>
    <cellStyle name="Normal 11 3 3 2 2 2 2 2 3" xfId="11948" xr:uid="{00000000-0005-0000-0000-0000202E0000}"/>
    <cellStyle name="Normal 11 3 3 2 2 2 2 3" xfId="11949" xr:uid="{00000000-0005-0000-0000-0000212E0000}"/>
    <cellStyle name="Normal 11 3 3 2 2 2 2 3 2" xfId="11950" xr:uid="{00000000-0005-0000-0000-0000222E0000}"/>
    <cellStyle name="Normal 11 3 3 2 2 2 2 4" xfId="11951" xr:uid="{00000000-0005-0000-0000-0000232E0000}"/>
    <cellStyle name="Normal 11 3 3 2 2 2 3" xfId="11952" xr:uid="{00000000-0005-0000-0000-0000242E0000}"/>
    <cellStyle name="Normal 11 3 3 2 2 2 3 2" xfId="11953" xr:uid="{00000000-0005-0000-0000-0000252E0000}"/>
    <cellStyle name="Normal 11 3 3 2 2 2 3 2 2" xfId="11954" xr:uid="{00000000-0005-0000-0000-0000262E0000}"/>
    <cellStyle name="Normal 11 3 3 2 2 2 3 3" xfId="11955" xr:uid="{00000000-0005-0000-0000-0000272E0000}"/>
    <cellStyle name="Normal 11 3 3 2 2 2 4" xfId="11956" xr:uid="{00000000-0005-0000-0000-0000282E0000}"/>
    <cellStyle name="Normal 11 3 3 2 2 2 4 2" xfId="11957" xr:uid="{00000000-0005-0000-0000-0000292E0000}"/>
    <cellStyle name="Normal 11 3 3 2 2 2 5" xfId="11958" xr:uid="{00000000-0005-0000-0000-00002A2E0000}"/>
    <cellStyle name="Normal 11 3 3 2 2 3" xfId="11959" xr:uid="{00000000-0005-0000-0000-00002B2E0000}"/>
    <cellStyle name="Normal 11 3 3 2 2 3 2" xfId="11960" xr:uid="{00000000-0005-0000-0000-00002C2E0000}"/>
    <cellStyle name="Normal 11 3 3 2 2 3 2 2" xfId="11961" xr:uid="{00000000-0005-0000-0000-00002D2E0000}"/>
    <cellStyle name="Normal 11 3 3 2 2 3 2 2 2" xfId="11962" xr:uid="{00000000-0005-0000-0000-00002E2E0000}"/>
    <cellStyle name="Normal 11 3 3 2 2 3 2 3" xfId="11963" xr:uid="{00000000-0005-0000-0000-00002F2E0000}"/>
    <cellStyle name="Normal 11 3 3 2 2 3 3" xfId="11964" xr:uid="{00000000-0005-0000-0000-0000302E0000}"/>
    <cellStyle name="Normal 11 3 3 2 2 3 3 2" xfId="11965" xr:uid="{00000000-0005-0000-0000-0000312E0000}"/>
    <cellStyle name="Normal 11 3 3 2 2 3 4" xfId="11966" xr:uid="{00000000-0005-0000-0000-0000322E0000}"/>
    <cellStyle name="Normal 11 3 3 2 2 4" xfId="11967" xr:uid="{00000000-0005-0000-0000-0000332E0000}"/>
    <cellStyle name="Normal 11 3 3 2 2 4 2" xfId="11968" xr:uid="{00000000-0005-0000-0000-0000342E0000}"/>
    <cellStyle name="Normal 11 3 3 2 2 4 2 2" xfId="11969" xr:uid="{00000000-0005-0000-0000-0000352E0000}"/>
    <cellStyle name="Normal 11 3 3 2 2 4 3" xfId="11970" xr:uid="{00000000-0005-0000-0000-0000362E0000}"/>
    <cellStyle name="Normal 11 3 3 2 2 5" xfId="11971" xr:uid="{00000000-0005-0000-0000-0000372E0000}"/>
    <cellStyle name="Normal 11 3 3 2 2 5 2" xfId="11972" xr:uid="{00000000-0005-0000-0000-0000382E0000}"/>
    <cellStyle name="Normal 11 3 3 2 2 6" xfId="11973" xr:uid="{00000000-0005-0000-0000-0000392E0000}"/>
    <cellStyle name="Normal 11 3 3 2 3" xfId="11974" xr:uid="{00000000-0005-0000-0000-00003A2E0000}"/>
    <cellStyle name="Normal 11 3 3 2 3 2" xfId="11975" xr:uid="{00000000-0005-0000-0000-00003B2E0000}"/>
    <cellStyle name="Normal 11 3 3 2 3 2 2" xfId="11976" xr:uid="{00000000-0005-0000-0000-00003C2E0000}"/>
    <cellStyle name="Normal 11 3 3 2 3 2 2 2" xfId="11977" xr:uid="{00000000-0005-0000-0000-00003D2E0000}"/>
    <cellStyle name="Normal 11 3 3 2 3 2 2 2 2" xfId="11978" xr:uid="{00000000-0005-0000-0000-00003E2E0000}"/>
    <cellStyle name="Normal 11 3 3 2 3 2 2 2 2 2" xfId="11979" xr:uid="{00000000-0005-0000-0000-00003F2E0000}"/>
    <cellStyle name="Normal 11 3 3 2 3 2 2 2 3" xfId="11980" xr:uid="{00000000-0005-0000-0000-0000402E0000}"/>
    <cellStyle name="Normal 11 3 3 2 3 2 2 3" xfId="11981" xr:uid="{00000000-0005-0000-0000-0000412E0000}"/>
    <cellStyle name="Normal 11 3 3 2 3 2 2 3 2" xfId="11982" xr:uid="{00000000-0005-0000-0000-0000422E0000}"/>
    <cellStyle name="Normal 11 3 3 2 3 2 2 4" xfId="11983" xr:uid="{00000000-0005-0000-0000-0000432E0000}"/>
    <cellStyle name="Normal 11 3 3 2 3 2 3" xfId="11984" xr:uid="{00000000-0005-0000-0000-0000442E0000}"/>
    <cellStyle name="Normal 11 3 3 2 3 2 3 2" xfId="11985" xr:uid="{00000000-0005-0000-0000-0000452E0000}"/>
    <cellStyle name="Normal 11 3 3 2 3 2 3 2 2" xfId="11986" xr:uid="{00000000-0005-0000-0000-0000462E0000}"/>
    <cellStyle name="Normal 11 3 3 2 3 2 3 3" xfId="11987" xr:uid="{00000000-0005-0000-0000-0000472E0000}"/>
    <cellStyle name="Normal 11 3 3 2 3 2 4" xfId="11988" xr:uid="{00000000-0005-0000-0000-0000482E0000}"/>
    <cellStyle name="Normal 11 3 3 2 3 2 4 2" xfId="11989" xr:uid="{00000000-0005-0000-0000-0000492E0000}"/>
    <cellStyle name="Normal 11 3 3 2 3 2 5" xfId="11990" xr:uid="{00000000-0005-0000-0000-00004A2E0000}"/>
    <cellStyle name="Normal 11 3 3 2 3 3" xfId="11991" xr:uid="{00000000-0005-0000-0000-00004B2E0000}"/>
    <cellStyle name="Normal 11 3 3 2 3 3 2" xfId="11992" xr:uid="{00000000-0005-0000-0000-00004C2E0000}"/>
    <cellStyle name="Normal 11 3 3 2 3 3 2 2" xfId="11993" xr:uid="{00000000-0005-0000-0000-00004D2E0000}"/>
    <cellStyle name="Normal 11 3 3 2 3 3 2 2 2" xfId="11994" xr:uid="{00000000-0005-0000-0000-00004E2E0000}"/>
    <cellStyle name="Normal 11 3 3 2 3 3 2 3" xfId="11995" xr:uid="{00000000-0005-0000-0000-00004F2E0000}"/>
    <cellStyle name="Normal 11 3 3 2 3 3 3" xfId="11996" xr:uid="{00000000-0005-0000-0000-0000502E0000}"/>
    <cellStyle name="Normal 11 3 3 2 3 3 3 2" xfId="11997" xr:uid="{00000000-0005-0000-0000-0000512E0000}"/>
    <cellStyle name="Normal 11 3 3 2 3 3 4" xfId="11998" xr:uid="{00000000-0005-0000-0000-0000522E0000}"/>
    <cellStyle name="Normal 11 3 3 2 3 4" xfId="11999" xr:uid="{00000000-0005-0000-0000-0000532E0000}"/>
    <cellStyle name="Normal 11 3 3 2 3 4 2" xfId="12000" xr:uid="{00000000-0005-0000-0000-0000542E0000}"/>
    <cellStyle name="Normal 11 3 3 2 3 4 2 2" xfId="12001" xr:uid="{00000000-0005-0000-0000-0000552E0000}"/>
    <cellStyle name="Normal 11 3 3 2 3 4 3" xfId="12002" xr:uid="{00000000-0005-0000-0000-0000562E0000}"/>
    <cellStyle name="Normal 11 3 3 2 3 5" xfId="12003" xr:uid="{00000000-0005-0000-0000-0000572E0000}"/>
    <cellStyle name="Normal 11 3 3 2 3 5 2" xfId="12004" xr:uid="{00000000-0005-0000-0000-0000582E0000}"/>
    <cellStyle name="Normal 11 3 3 2 3 6" xfId="12005" xr:uid="{00000000-0005-0000-0000-0000592E0000}"/>
    <cellStyle name="Normal 11 3 3 2 4" xfId="12006" xr:uid="{00000000-0005-0000-0000-00005A2E0000}"/>
    <cellStyle name="Normal 11 3 3 2 4 2" xfId="12007" xr:uid="{00000000-0005-0000-0000-00005B2E0000}"/>
    <cellStyle name="Normal 11 3 3 2 4 2 2" xfId="12008" xr:uid="{00000000-0005-0000-0000-00005C2E0000}"/>
    <cellStyle name="Normal 11 3 3 2 4 2 2 2" xfId="12009" xr:uid="{00000000-0005-0000-0000-00005D2E0000}"/>
    <cellStyle name="Normal 11 3 3 2 4 2 2 2 2" xfId="12010" xr:uid="{00000000-0005-0000-0000-00005E2E0000}"/>
    <cellStyle name="Normal 11 3 3 2 4 2 2 3" xfId="12011" xr:uid="{00000000-0005-0000-0000-00005F2E0000}"/>
    <cellStyle name="Normal 11 3 3 2 4 2 3" xfId="12012" xr:uid="{00000000-0005-0000-0000-0000602E0000}"/>
    <cellStyle name="Normal 11 3 3 2 4 2 3 2" xfId="12013" xr:uid="{00000000-0005-0000-0000-0000612E0000}"/>
    <cellStyle name="Normal 11 3 3 2 4 2 4" xfId="12014" xr:uid="{00000000-0005-0000-0000-0000622E0000}"/>
    <cellStyle name="Normal 11 3 3 2 4 3" xfId="12015" xr:uid="{00000000-0005-0000-0000-0000632E0000}"/>
    <cellStyle name="Normal 11 3 3 2 4 3 2" xfId="12016" xr:uid="{00000000-0005-0000-0000-0000642E0000}"/>
    <cellStyle name="Normal 11 3 3 2 4 3 2 2" xfId="12017" xr:uid="{00000000-0005-0000-0000-0000652E0000}"/>
    <cellStyle name="Normal 11 3 3 2 4 3 3" xfId="12018" xr:uid="{00000000-0005-0000-0000-0000662E0000}"/>
    <cellStyle name="Normal 11 3 3 2 4 4" xfId="12019" xr:uid="{00000000-0005-0000-0000-0000672E0000}"/>
    <cellStyle name="Normal 11 3 3 2 4 4 2" xfId="12020" xr:uid="{00000000-0005-0000-0000-0000682E0000}"/>
    <cellStyle name="Normal 11 3 3 2 4 5" xfId="12021" xr:uid="{00000000-0005-0000-0000-0000692E0000}"/>
    <cellStyle name="Normal 11 3 3 2 5" xfId="12022" xr:uid="{00000000-0005-0000-0000-00006A2E0000}"/>
    <cellStyle name="Normal 11 3 3 2 5 2" xfId="12023" xr:uid="{00000000-0005-0000-0000-00006B2E0000}"/>
    <cellStyle name="Normal 11 3 3 2 5 2 2" xfId="12024" xr:uid="{00000000-0005-0000-0000-00006C2E0000}"/>
    <cellStyle name="Normal 11 3 3 2 5 2 2 2" xfId="12025" xr:uid="{00000000-0005-0000-0000-00006D2E0000}"/>
    <cellStyle name="Normal 11 3 3 2 5 2 3" xfId="12026" xr:uid="{00000000-0005-0000-0000-00006E2E0000}"/>
    <cellStyle name="Normal 11 3 3 2 5 3" xfId="12027" xr:uid="{00000000-0005-0000-0000-00006F2E0000}"/>
    <cellStyle name="Normal 11 3 3 2 5 3 2" xfId="12028" xr:uid="{00000000-0005-0000-0000-0000702E0000}"/>
    <cellStyle name="Normal 11 3 3 2 5 4" xfId="12029" xr:uid="{00000000-0005-0000-0000-0000712E0000}"/>
    <cellStyle name="Normal 11 3 3 2 6" xfId="12030" xr:uid="{00000000-0005-0000-0000-0000722E0000}"/>
    <cellStyle name="Normal 11 3 3 2 6 2" xfId="12031" xr:uid="{00000000-0005-0000-0000-0000732E0000}"/>
    <cellStyle name="Normal 11 3 3 2 6 2 2" xfId="12032" xr:uid="{00000000-0005-0000-0000-0000742E0000}"/>
    <cellStyle name="Normal 11 3 3 2 6 3" xfId="12033" xr:uid="{00000000-0005-0000-0000-0000752E0000}"/>
    <cellStyle name="Normal 11 3 3 2 7" xfId="12034" xr:uid="{00000000-0005-0000-0000-0000762E0000}"/>
    <cellStyle name="Normal 11 3 3 2 7 2" xfId="12035" xr:uid="{00000000-0005-0000-0000-0000772E0000}"/>
    <cellStyle name="Normal 11 3 3 2 8" xfId="12036" xr:uid="{00000000-0005-0000-0000-0000782E0000}"/>
    <cellStyle name="Normal 11 3 3 3" xfId="12037" xr:uid="{00000000-0005-0000-0000-0000792E0000}"/>
    <cellStyle name="Normal 11 3 3 3 2" xfId="12038" xr:uid="{00000000-0005-0000-0000-00007A2E0000}"/>
    <cellStyle name="Normal 11 3 3 3 2 2" xfId="12039" xr:uid="{00000000-0005-0000-0000-00007B2E0000}"/>
    <cellStyle name="Normal 11 3 3 3 2 2 2" xfId="12040" xr:uid="{00000000-0005-0000-0000-00007C2E0000}"/>
    <cellStyle name="Normal 11 3 3 3 2 2 2 2" xfId="12041" xr:uid="{00000000-0005-0000-0000-00007D2E0000}"/>
    <cellStyle name="Normal 11 3 3 3 2 2 2 2 2" xfId="12042" xr:uid="{00000000-0005-0000-0000-00007E2E0000}"/>
    <cellStyle name="Normal 11 3 3 3 2 2 2 3" xfId="12043" xr:uid="{00000000-0005-0000-0000-00007F2E0000}"/>
    <cellStyle name="Normal 11 3 3 3 2 2 3" xfId="12044" xr:uid="{00000000-0005-0000-0000-0000802E0000}"/>
    <cellStyle name="Normal 11 3 3 3 2 2 3 2" xfId="12045" xr:uid="{00000000-0005-0000-0000-0000812E0000}"/>
    <cellStyle name="Normal 11 3 3 3 2 2 4" xfId="12046" xr:uid="{00000000-0005-0000-0000-0000822E0000}"/>
    <cellStyle name="Normal 11 3 3 3 2 3" xfId="12047" xr:uid="{00000000-0005-0000-0000-0000832E0000}"/>
    <cellStyle name="Normal 11 3 3 3 2 3 2" xfId="12048" xr:uid="{00000000-0005-0000-0000-0000842E0000}"/>
    <cellStyle name="Normal 11 3 3 3 2 3 2 2" xfId="12049" xr:uid="{00000000-0005-0000-0000-0000852E0000}"/>
    <cellStyle name="Normal 11 3 3 3 2 3 3" xfId="12050" xr:uid="{00000000-0005-0000-0000-0000862E0000}"/>
    <cellStyle name="Normal 11 3 3 3 2 4" xfId="12051" xr:uid="{00000000-0005-0000-0000-0000872E0000}"/>
    <cellStyle name="Normal 11 3 3 3 2 4 2" xfId="12052" xr:uid="{00000000-0005-0000-0000-0000882E0000}"/>
    <cellStyle name="Normal 11 3 3 3 2 5" xfId="12053" xr:uid="{00000000-0005-0000-0000-0000892E0000}"/>
    <cellStyle name="Normal 11 3 3 3 3" xfId="12054" xr:uid="{00000000-0005-0000-0000-00008A2E0000}"/>
    <cellStyle name="Normal 11 3 3 3 3 2" xfId="12055" xr:uid="{00000000-0005-0000-0000-00008B2E0000}"/>
    <cellStyle name="Normal 11 3 3 3 3 2 2" xfId="12056" xr:uid="{00000000-0005-0000-0000-00008C2E0000}"/>
    <cellStyle name="Normal 11 3 3 3 3 2 2 2" xfId="12057" xr:uid="{00000000-0005-0000-0000-00008D2E0000}"/>
    <cellStyle name="Normal 11 3 3 3 3 2 3" xfId="12058" xr:uid="{00000000-0005-0000-0000-00008E2E0000}"/>
    <cellStyle name="Normal 11 3 3 3 3 3" xfId="12059" xr:uid="{00000000-0005-0000-0000-00008F2E0000}"/>
    <cellStyle name="Normal 11 3 3 3 3 3 2" xfId="12060" xr:uid="{00000000-0005-0000-0000-0000902E0000}"/>
    <cellStyle name="Normal 11 3 3 3 3 4" xfId="12061" xr:uid="{00000000-0005-0000-0000-0000912E0000}"/>
    <cellStyle name="Normal 11 3 3 3 4" xfId="12062" xr:uid="{00000000-0005-0000-0000-0000922E0000}"/>
    <cellStyle name="Normal 11 3 3 3 4 2" xfId="12063" xr:uid="{00000000-0005-0000-0000-0000932E0000}"/>
    <cellStyle name="Normal 11 3 3 3 4 2 2" xfId="12064" xr:uid="{00000000-0005-0000-0000-0000942E0000}"/>
    <cellStyle name="Normal 11 3 3 3 4 3" xfId="12065" xr:uid="{00000000-0005-0000-0000-0000952E0000}"/>
    <cellStyle name="Normal 11 3 3 3 5" xfId="12066" xr:uid="{00000000-0005-0000-0000-0000962E0000}"/>
    <cellStyle name="Normal 11 3 3 3 5 2" xfId="12067" xr:uid="{00000000-0005-0000-0000-0000972E0000}"/>
    <cellStyle name="Normal 11 3 3 3 6" xfId="12068" xr:uid="{00000000-0005-0000-0000-0000982E0000}"/>
    <cellStyle name="Normal 11 3 3 4" xfId="12069" xr:uid="{00000000-0005-0000-0000-0000992E0000}"/>
    <cellStyle name="Normal 11 3 3 4 2" xfId="12070" xr:uid="{00000000-0005-0000-0000-00009A2E0000}"/>
    <cellStyle name="Normal 11 3 3 4 2 2" xfId="12071" xr:uid="{00000000-0005-0000-0000-00009B2E0000}"/>
    <cellStyle name="Normal 11 3 3 4 2 2 2" xfId="12072" xr:uid="{00000000-0005-0000-0000-00009C2E0000}"/>
    <cellStyle name="Normal 11 3 3 4 2 2 2 2" xfId="12073" xr:uid="{00000000-0005-0000-0000-00009D2E0000}"/>
    <cellStyle name="Normal 11 3 3 4 2 2 2 2 2" xfId="12074" xr:uid="{00000000-0005-0000-0000-00009E2E0000}"/>
    <cellStyle name="Normal 11 3 3 4 2 2 2 3" xfId="12075" xr:uid="{00000000-0005-0000-0000-00009F2E0000}"/>
    <cellStyle name="Normal 11 3 3 4 2 2 3" xfId="12076" xr:uid="{00000000-0005-0000-0000-0000A02E0000}"/>
    <cellStyle name="Normal 11 3 3 4 2 2 3 2" xfId="12077" xr:uid="{00000000-0005-0000-0000-0000A12E0000}"/>
    <cellStyle name="Normal 11 3 3 4 2 2 4" xfId="12078" xr:uid="{00000000-0005-0000-0000-0000A22E0000}"/>
    <cellStyle name="Normal 11 3 3 4 2 3" xfId="12079" xr:uid="{00000000-0005-0000-0000-0000A32E0000}"/>
    <cellStyle name="Normal 11 3 3 4 2 3 2" xfId="12080" xr:uid="{00000000-0005-0000-0000-0000A42E0000}"/>
    <cellStyle name="Normal 11 3 3 4 2 3 2 2" xfId="12081" xr:uid="{00000000-0005-0000-0000-0000A52E0000}"/>
    <cellStyle name="Normal 11 3 3 4 2 3 3" xfId="12082" xr:uid="{00000000-0005-0000-0000-0000A62E0000}"/>
    <cellStyle name="Normal 11 3 3 4 2 4" xfId="12083" xr:uid="{00000000-0005-0000-0000-0000A72E0000}"/>
    <cellStyle name="Normal 11 3 3 4 2 4 2" xfId="12084" xr:uid="{00000000-0005-0000-0000-0000A82E0000}"/>
    <cellStyle name="Normal 11 3 3 4 2 5" xfId="12085" xr:uid="{00000000-0005-0000-0000-0000A92E0000}"/>
    <cellStyle name="Normal 11 3 3 4 3" xfId="12086" xr:uid="{00000000-0005-0000-0000-0000AA2E0000}"/>
    <cellStyle name="Normal 11 3 3 4 3 2" xfId="12087" xr:uid="{00000000-0005-0000-0000-0000AB2E0000}"/>
    <cellStyle name="Normal 11 3 3 4 3 2 2" xfId="12088" xr:uid="{00000000-0005-0000-0000-0000AC2E0000}"/>
    <cellStyle name="Normal 11 3 3 4 3 2 2 2" xfId="12089" xr:uid="{00000000-0005-0000-0000-0000AD2E0000}"/>
    <cellStyle name="Normal 11 3 3 4 3 2 3" xfId="12090" xr:uid="{00000000-0005-0000-0000-0000AE2E0000}"/>
    <cellStyle name="Normal 11 3 3 4 3 3" xfId="12091" xr:uid="{00000000-0005-0000-0000-0000AF2E0000}"/>
    <cellStyle name="Normal 11 3 3 4 3 3 2" xfId="12092" xr:uid="{00000000-0005-0000-0000-0000B02E0000}"/>
    <cellStyle name="Normal 11 3 3 4 3 4" xfId="12093" xr:uid="{00000000-0005-0000-0000-0000B12E0000}"/>
    <cellStyle name="Normal 11 3 3 4 4" xfId="12094" xr:uid="{00000000-0005-0000-0000-0000B22E0000}"/>
    <cellStyle name="Normal 11 3 3 4 4 2" xfId="12095" xr:uid="{00000000-0005-0000-0000-0000B32E0000}"/>
    <cellStyle name="Normal 11 3 3 4 4 2 2" xfId="12096" xr:uid="{00000000-0005-0000-0000-0000B42E0000}"/>
    <cellStyle name="Normal 11 3 3 4 4 3" xfId="12097" xr:uid="{00000000-0005-0000-0000-0000B52E0000}"/>
    <cellStyle name="Normal 11 3 3 4 5" xfId="12098" xr:uid="{00000000-0005-0000-0000-0000B62E0000}"/>
    <cellStyle name="Normal 11 3 3 4 5 2" xfId="12099" xr:uid="{00000000-0005-0000-0000-0000B72E0000}"/>
    <cellStyle name="Normal 11 3 3 4 6" xfId="12100" xr:uid="{00000000-0005-0000-0000-0000B82E0000}"/>
    <cellStyle name="Normal 11 3 3 5" xfId="12101" xr:uid="{00000000-0005-0000-0000-0000B92E0000}"/>
    <cellStyle name="Normal 11 3 3 5 2" xfId="12102" xr:uid="{00000000-0005-0000-0000-0000BA2E0000}"/>
    <cellStyle name="Normal 11 3 3 5 2 2" xfId="12103" xr:uid="{00000000-0005-0000-0000-0000BB2E0000}"/>
    <cellStyle name="Normal 11 3 3 5 2 2 2" xfId="12104" xr:uid="{00000000-0005-0000-0000-0000BC2E0000}"/>
    <cellStyle name="Normal 11 3 3 5 2 2 2 2" xfId="12105" xr:uid="{00000000-0005-0000-0000-0000BD2E0000}"/>
    <cellStyle name="Normal 11 3 3 5 2 2 3" xfId="12106" xr:uid="{00000000-0005-0000-0000-0000BE2E0000}"/>
    <cellStyle name="Normal 11 3 3 5 2 3" xfId="12107" xr:uid="{00000000-0005-0000-0000-0000BF2E0000}"/>
    <cellStyle name="Normal 11 3 3 5 2 3 2" xfId="12108" xr:uid="{00000000-0005-0000-0000-0000C02E0000}"/>
    <cellStyle name="Normal 11 3 3 5 2 4" xfId="12109" xr:uid="{00000000-0005-0000-0000-0000C12E0000}"/>
    <cellStyle name="Normal 11 3 3 5 3" xfId="12110" xr:uid="{00000000-0005-0000-0000-0000C22E0000}"/>
    <cellStyle name="Normal 11 3 3 5 3 2" xfId="12111" xr:uid="{00000000-0005-0000-0000-0000C32E0000}"/>
    <cellStyle name="Normal 11 3 3 5 3 2 2" xfId="12112" xr:uid="{00000000-0005-0000-0000-0000C42E0000}"/>
    <cellStyle name="Normal 11 3 3 5 3 3" xfId="12113" xr:uid="{00000000-0005-0000-0000-0000C52E0000}"/>
    <cellStyle name="Normal 11 3 3 5 4" xfId="12114" xr:uid="{00000000-0005-0000-0000-0000C62E0000}"/>
    <cellStyle name="Normal 11 3 3 5 4 2" xfId="12115" xr:uid="{00000000-0005-0000-0000-0000C72E0000}"/>
    <cellStyle name="Normal 11 3 3 5 5" xfId="12116" xr:uid="{00000000-0005-0000-0000-0000C82E0000}"/>
    <cellStyle name="Normal 11 3 3 6" xfId="12117" xr:uid="{00000000-0005-0000-0000-0000C92E0000}"/>
    <cellStyle name="Normal 11 3 3 6 2" xfId="12118" xr:uid="{00000000-0005-0000-0000-0000CA2E0000}"/>
    <cellStyle name="Normal 11 3 3 6 2 2" xfId="12119" xr:uid="{00000000-0005-0000-0000-0000CB2E0000}"/>
    <cellStyle name="Normal 11 3 3 6 2 2 2" xfId="12120" xr:uid="{00000000-0005-0000-0000-0000CC2E0000}"/>
    <cellStyle name="Normal 11 3 3 6 2 3" xfId="12121" xr:uid="{00000000-0005-0000-0000-0000CD2E0000}"/>
    <cellStyle name="Normal 11 3 3 6 3" xfId="12122" xr:uid="{00000000-0005-0000-0000-0000CE2E0000}"/>
    <cellStyle name="Normal 11 3 3 6 3 2" xfId="12123" xr:uid="{00000000-0005-0000-0000-0000CF2E0000}"/>
    <cellStyle name="Normal 11 3 3 6 4" xfId="12124" xr:uid="{00000000-0005-0000-0000-0000D02E0000}"/>
    <cellStyle name="Normal 11 3 3 7" xfId="12125" xr:uid="{00000000-0005-0000-0000-0000D12E0000}"/>
    <cellStyle name="Normal 11 3 3 7 2" xfId="12126" xr:uid="{00000000-0005-0000-0000-0000D22E0000}"/>
    <cellStyle name="Normal 11 3 3 7 2 2" xfId="12127" xr:uid="{00000000-0005-0000-0000-0000D32E0000}"/>
    <cellStyle name="Normal 11 3 3 7 3" xfId="12128" xr:uid="{00000000-0005-0000-0000-0000D42E0000}"/>
    <cellStyle name="Normal 11 3 3 8" xfId="12129" xr:uid="{00000000-0005-0000-0000-0000D52E0000}"/>
    <cellStyle name="Normal 11 3 3 8 2" xfId="12130" xr:uid="{00000000-0005-0000-0000-0000D62E0000}"/>
    <cellStyle name="Normal 11 3 3 9" xfId="12131" xr:uid="{00000000-0005-0000-0000-0000D72E0000}"/>
    <cellStyle name="Normal 11 3 4" xfId="12132" xr:uid="{00000000-0005-0000-0000-0000D82E0000}"/>
    <cellStyle name="Normal 11 3 4 2" xfId="12133" xr:uid="{00000000-0005-0000-0000-0000D92E0000}"/>
    <cellStyle name="Normal 11 3 4 2 2" xfId="12134" xr:uid="{00000000-0005-0000-0000-0000DA2E0000}"/>
    <cellStyle name="Normal 11 3 4 2 2 2" xfId="12135" xr:uid="{00000000-0005-0000-0000-0000DB2E0000}"/>
    <cellStyle name="Normal 11 3 4 2 2 2 2" xfId="12136" xr:uid="{00000000-0005-0000-0000-0000DC2E0000}"/>
    <cellStyle name="Normal 11 3 4 2 2 2 2 2" xfId="12137" xr:uid="{00000000-0005-0000-0000-0000DD2E0000}"/>
    <cellStyle name="Normal 11 3 4 2 2 2 2 2 2" xfId="12138" xr:uid="{00000000-0005-0000-0000-0000DE2E0000}"/>
    <cellStyle name="Normal 11 3 4 2 2 2 2 3" xfId="12139" xr:uid="{00000000-0005-0000-0000-0000DF2E0000}"/>
    <cellStyle name="Normal 11 3 4 2 2 2 3" xfId="12140" xr:uid="{00000000-0005-0000-0000-0000E02E0000}"/>
    <cellStyle name="Normal 11 3 4 2 2 2 3 2" xfId="12141" xr:uid="{00000000-0005-0000-0000-0000E12E0000}"/>
    <cellStyle name="Normal 11 3 4 2 2 2 4" xfId="12142" xr:uid="{00000000-0005-0000-0000-0000E22E0000}"/>
    <cellStyle name="Normal 11 3 4 2 2 3" xfId="12143" xr:uid="{00000000-0005-0000-0000-0000E32E0000}"/>
    <cellStyle name="Normal 11 3 4 2 2 3 2" xfId="12144" xr:uid="{00000000-0005-0000-0000-0000E42E0000}"/>
    <cellStyle name="Normal 11 3 4 2 2 3 2 2" xfId="12145" xr:uid="{00000000-0005-0000-0000-0000E52E0000}"/>
    <cellStyle name="Normal 11 3 4 2 2 3 3" xfId="12146" xr:uid="{00000000-0005-0000-0000-0000E62E0000}"/>
    <cellStyle name="Normal 11 3 4 2 2 4" xfId="12147" xr:uid="{00000000-0005-0000-0000-0000E72E0000}"/>
    <cellStyle name="Normal 11 3 4 2 2 4 2" xfId="12148" xr:uid="{00000000-0005-0000-0000-0000E82E0000}"/>
    <cellStyle name="Normal 11 3 4 2 2 5" xfId="12149" xr:uid="{00000000-0005-0000-0000-0000E92E0000}"/>
    <cellStyle name="Normal 11 3 4 2 3" xfId="12150" xr:uid="{00000000-0005-0000-0000-0000EA2E0000}"/>
    <cellStyle name="Normal 11 3 4 2 3 2" xfId="12151" xr:uid="{00000000-0005-0000-0000-0000EB2E0000}"/>
    <cellStyle name="Normal 11 3 4 2 3 2 2" xfId="12152" xr:uid="{00000000-0005-0000-0000-0000EC2E0000}"/>
    <cellStyle name="Normal 11 3 4 2 3 2 2 2" xfId="12153" xr:uid="{00000000-0005-0000-0000-0000ED2E0000}"/>
    <cellStyle name="Normal 11 3 4 2 3 2 3" xfId="12154" xr:uid="{00000000-0005-0000-0000-0000EE2E0000}"/>
    <cellStyle name="Normal 11 3 4 2 3 3" xfId="12155" xr:uid="{00000000-0005-0000-0000-0000EF2E0000}"/>
    <cellStyle name="Normal 11 3 4 2 3 3 2" xfId="12156" xr:uid="{00000000-0005-0000-0000-0000F02E0000}"/>
    <cellStyle name="Normal 11 3 4 2 3 4" xfId="12157" xr:uid="{00000000-0005-0000-0000-0000F12E0000}"/>
    <cellStyle name="Normal 11 3 4 2 4" xfId="12158" xr:uid="{00000000-0005-0000-0000-0000F22E0000}"/>
    <cellStyle name="Normal 11 3 4 2 4 2" xfId="12159" xr:uid="{00000000-0005-0000-0000-0000F32E0000}"/>
    <cellStyle name="Normal 11 3 4 2 4 2 2" xfId="12160" xr:uid="{00000000-0005-0000-0000-0000F42E0000}"/>
    <cellStyle name="Normal 11 3 4 2 4 3" xfId="12161" xr:uid="{00000000-0005-0000-0000-0000F52E0000}"/>
    <cellStyle name="Normal 11 3 4 2 5" xfId="12162" xr:uid="{00000000-0005-0000-0000-0000F62E0000}"/>
    <cellStyle name="Normal 11 3 4 2 5 2" xfId="12163" xr:uid="{00000000-0005-0000-0000-0000F72E0000}"/>
    <cellStyle name="Normal 11 3 4 2 6" xfId="12164" xr:uid="{00000000-0005-0000-0000-0000F82E0000}"/>
    <cellStyle name="Normal 11 3 4 3" xfId="12165" xr:uid="{00000000-0005-0000-0000-0000F92E0000}"/>
    <cellStyle name="Normal 11 3 4 3 2" xfId="12166" xr:uid="{00000000-0005-0000-0000-0000FA2E0000}"/>
    <cellStyle name="Normal 11 3 4 3 2 2" xfId="12167" xr:uid="{00000000-0005-0000-0000-0000FB2E0000}"/>
    <cellStyle name="Normal 11 3 4 3 2 2 2" xfId="12168" xr:uid="{00000000-0005-0000-0000-0000FC2E0000}"/>
    <cellStyle name="Normal 11 3 4 3 2 2 2 2" xfId="12169" xr:uid="{00000000-0005-0000-0000-0000FD2E0000}"/>
    <cellStyle name="Normal 11 3 4 3 2 2 2 2 2" xfId="12170" xr:uid="{00000000-0005-0000-0000-0000FE2E0000}"/>
    <cellStyle name="Normal 11 3 4 3 2 2 2 3" xfId="12171" xr:uid="{00000000-0005-0000-0000-0000FF2E0000}"/>
    <cellStyle name="Normal 11 3 4 3 2 2 3" xfId="12172" xr:uid="{00000000-0005-0000-0000-0000002F0000}"/>
    <cellStyle name="Normal 11 3 4 3 2 2 3 2" xfId="12173" xr:uid="{00000000-0005-0000-0000-0000012F0000}"/>
    <cellStyle name="Normal 11 3 4 3 2 2 4" xfId="12174" xr:uid="{00000000-0005-0000-0000-0000022F0000}"/>
    <cellStyle name="Normal 11 3 4 3 2 3" xfId="12175" xr:uid="{00000000-0005-0000-0000-0000032F0000}"/>
    <cellStyle name="Normal 11 3 4 3 2 3 2" xfId="12176" xr:uid="{00000000-0005-0000-0000-0000042F0000}"/>
    <cellStyle name="Normal 11 3 4 3 2 3 2 2" xfId="12177" xr:uid="{00000000-0005-0000-0000-0000052F0000}"/>
    <cellStyle name="Normal 11 3 4 3 2 3 3" xfId="12178" xr:uid="{00000000-0005-0000-0000-0000062F0000}"/>
    <cellStyle name="Normal 11 3 4 3 2 4" xfId="12179" xr:uid="{00000000-0005-0000-0000-0000072F0000}"/>
    <cellStyle name="Normal 11 3 4 3 2 4 2" xfId="12180" xr:uid="{00000000-0005-0000-0000-0000082F0000}"/>
    <cellStyle name="Normal 11 3 4 3 2 5" xfId="12181" xr:uid="{00000000-0005-0000-0000-0000092F0000}"/>
    <cellStyle name="Normal 11 3 4 3 3" xfId="12182" xr:uid="{00000000-0005-0000-0000-00000A2F0000}"/>
    <cellStyle name="Normal 11 3 4 3 3 2" xfId="12183" xr:uid="{00000000-0005-0000-0000-00000B2F0000}"/>
    <cellStyle name="Normal 11 3 4 3 3 2 2" xfId="12184" xr:uid="{00000000-0005-0000-0000-00000C2F0000}"/>
    <cellStyle name="Normal 11 3 4 3 3 2 2 2" xfId="12185" xr:uid="{00000000-0005-0000-0000-00000D2F0000}"/>
    <cellStyle name="Normal 11 3 4 3 3 2 3" xfId="12186" xr:uid="{00000000-0005-0000-0000-00000E2F0000}"/>
    <cellStyle name="Normal 11 3 4 3 3 3" xfId="12187" xr:uid="{00000000-0005-0000-0000-00000F2F0000}"/>
    <cellStyle name="Normal 11 3 4 3 3 3 2" xfId="12188" xr:uid="{00000000-0005-0000-0000-0000102F0000}"/>
    <cellStyle name="Normal 11 3 4 3 3 4" xfId="12189" xr:uid="{00000000-0005-0000-0000-0000112F0000}"/>
    <cellStyle name="Normal 11 3 4 3 4" xfId="12190" xr:uid="{00000000-0005-0000-0000-0000122F0000}"/>
    <cellStyle name="Normal 11 3 4 3 4 2" xfId="12191" xr:uid="{00000000-0005-0000-0000-0000132F0000}"/>
    <cellStyle name="Normal 11 3 4 3 4 2 2" xfId="12192" xr:uid="{00000000-0005-0000-0000-0000142F0000}"/>
    <cellStyle name="Normal 11 3 4 3 4 3" xfId="12193" xr:uid="{00000000-0005-0000-0000-0000152F0000}"/>
    <cellStyle name="Normal 11 3 4 3 5" xfId="12194" xr:uid="{00000000-0005-0000-0000-0000162F0000}"/>
    <cellStyle name="Normal 11 3 4 3 5 2" xfId="12195" xr:uid="{00000000-0005-0000-0000-0000172F0000}"/>
    <cellStyle name="Normal 11 3 4 3 6" xfId="12196" xr:uid="{00000000-0005-0000-0000-0000182F0000}"/>
    <cellStyle name="Normal 11 3 4 4" xfId="12197" xr:uid="{00000000-0005-0000-0000-0000192F0000}"/>
    <cellStyle name="Normal 11 3 4 4 2" xfId="12198" xr:uid="{00000000-0005-0000-0000-00001A2F0000}"/>
    <cellStyle name="Normal 11 3 4 4 2 2" xfId="12199" xr:uid="{00000000-0005-0000-0000-00001B2F0000}"/>
    <cellStyle name="Normal 11 3 4 4 2 2 2" xfId="12200" xr:uid="{00000000-0005-0000-0000-00001C2F0000}"/>
    <cellStyle name="Normal 11 3 4 4 2 2 2 2" xfId="12201" xr:uid="{00000000-0005-0000-0000-00001D2F0000}"/>
    <cellStyle name="Normal 11 3 4 4 2 2 3" xfId="12202" xr:uid="{00000000-0005-0000-0000-00001E2F0000}"/>
    <cellStyle name="Normal 11 3 4 4 2 3" xfId="12203" xr:uid="{00000000-0005-0000-0000-00001F2F0000}"/>
    <cellStyle name="Normal 11 3 4 4 2 3 2" xfId="12204" xr:uid="{00000000-0005-0000-0000-0000202F0000}"/>
    <cellStyle name="Normal 11 3 4 4 2 4" xfId="12205" xr:uid="{00000000-0005-0000-0000-0000212F0000}"/>
    <cellStyle name="Normal 11 3 4 4 3" xfId="12206" xr:uid="{00000000-0005-0000-0000-0000222F0000}"/>
    <cellStyle name="Normal 11 3 4 4 3 2" xfId="12207" xr:uid="{00000000-0005-0000-0000-0000232F0000}"/>
    <cellStyle name="Normal 11 3 4 4 3 2 2" xfId="12208" xr:uid="{00000000-0005-0000-0000-0000242F0000}"/>
    <cellStyle name="Normal 11 3 4 4 3 3" xfId="12209" xr:uid="{00000000-0005-0000-0000-0000252F0000}"/>
    <cellStyle name="Normal 11 3 4 4 4" xfId="12210" xr:uid="{00000000-0005-0000-0000-0000262F0000}"/>
    <cellStyle name="Normal 11 3 4 4 4 2" xfId="12211" xr:uid="{00000000-0005-0000-0000-0000272F0000}"/>
    <cellStyle name="Normal 11 3 4 4 5" xfId="12212" xr:uid="{00000000-0005-0000-0000-0000282F0000}"/>
    <cellStyle name="Normal 11 3 4 5" xfId="12213" xr:uid="{00000000-0005-0000-0000-0000292F0000}"/>
    <cellStyle name="Normal 11 3 4 5 2" xfId="12214" xr:uid="{00000000-0005-0000-0000-00002A2F0000}"/>
    <cellStyle name="Normal 11 3 4 5 2 2" xfId="12215" xr:uid="{00000000-0005-0000-0000-00002B2F0000}"/>
    <cellStyle name="Normal 11 3 4 5 2 2 2" xfId="12216" xr:uid="{00000000-0005-0000-0000-00002C2F0000}"/>
    <cellStyle name="Normal 11 3 4 5 2 3" xfId="12217" xr:uid="{00000000-0005-0000-0000-00002D2F0000}"/>
    <cellStyle name="Normal 11 3 4 5 3" xfId="12218" xr:uid="{00000000-0005-0000-0000-00002E2F0000}"/>
    <cellStyle name="Normal 11 3 4 5 3 2" xfId="12219" xr:uid="{00000000-0005-0000-0000-00002F2F0000}"/>
    <cellStyle name="Normal 11 3 4 5 4" xfId="12220" xr:uid="{00000000-0005-0000-0000-0000302F0000}"/>
    <cellStyle name="Normal 11 3 4 6" xfId="12221" xr:uid="{00000000-0005-0000-0000-0000312F0000}"/>
    <cellStyle name="Normal 11 3 4 6 2" xfId="12222" xr:uid="{00000000-0005-0000-0000-0000322F0000}"/>
    <cellStyle name="Normal 11 3 4 6 2 2" xfId="12223" xr:uid="{00000000-0005-0000-0000-0000332F0000}"/>
    <cellStyle name="Normal 11 3 4 6 3" xfId="12224" xr:uid="{00000000-0005-0000-0000-0000342F0000}"/>
    <cellStyle name="Normal 11 3 4 7" xfId="12225" xr:uid="{00000000-0005-0000-0000-0000352F0000}"/>
    <cellStyle name="Normal 11 3 4 7 2" xfId="12226" xr:uid="{00000000-0005-0000-0000-0000362F0000}"/>
    <cellStyle name="Normal 11 3 4 8" xfId="12227" xr:uid="{00000000-0005-0000-0000-0000372F0000}"/>
    <cellStyle name="Normal 11 3 5" xfId="12228" xr:uid="{00000000-0005-0000-0000-0000382F0000}"/>
    <cellStyle name="Normal 11 3 5 2" xfId="12229" xr:uid="{00000000-0005-0000-0000-0000392F0000}"/>
    <cellStyle name="Normal 11 3 5 2 2" xfId="12230" xr:uid="{00000000-0005-0000-0000-00003A2F0000}"/>
    <cellStyle name="Normal 11 3 5 2 2 2" xfId="12231" xr:uid="{00000000-0005-0000-0000-00003B2F0000}"/>
    <cellStyle name="Normal 11 3 5 2 2 2 2" xfId="12232" xr:uid="{00000000-0005-0000-0000-00003C2F0000}"/>
    <cellStyle name="Normal 11 3 5 2 2 2 2 2" xfId="12233" xr:uid="{00000000-0005-0000-0000-00003D2F0000}"/>
    <cellStyle name="Normal 11 3 5 2 2 2 2 2 2" xfId="12234" xr:uid="{00000000-0005-0000-0000-00003E2F0000}"/>
    <cellStyle name="Normal 11 3 5 2 2 2 2 3" xfId="12235" xr:uid="{00000000-0005-0000-0000-00003F2F0000}"/>
    <cellStyle name="Normal 11 3 5 2 2 2 3" xfId="12236" xr:uid="{00000000-0005-0000-0000-0000402F0000}"/>
    <cellStyle name="Normal 11 3 5 2 2 2 3 2" xfId="12237" xr:uid="{00000000-0005-0000-0000-0000412F0000}"/>
    <cellStyle name="Normal 11 3 5 2 2 2 4" xfId="12238" xr:uid="{00000000-0005-0000-0000-0000422F0000}"/>
    <cellStyle name="Normal 11 3 5 2 2 3" xfId="12239" xr:uid="{00000000-0005-0000-0000-0000432F0000}"/>
    <cellStyle name="Normal 11 3 5 2 2 3 2" xfId="12240" xr:uid="{00000000-0005-0000-0000-0000442F0000}"/>
    <cellStyle name="Normal 11 3 5 2 2 3 2 2" xfId="12241" xr:uid="{00000000-0005-0000-0000-0000452F0000}"/>
    <cellStyle name="Normal 11 3 5 2 2 3 3" xfId="12242" xr:uid="{00000000-0005-0000-0000-0000462F0000}"/>
    <cellStyle name="Normal 11 3 5 2 2 4" xfId="12243" xr:uid="{00000000-0005-0000-0000-0000472F0000}"/>
    <cellStyle name="Normal 11 3 5 2 2 4 2" xfId="12244" xr:uid="{00000000-0005-0000-0000-0000482F0000}"/>
    <cellStyle name="Normal 11 3 5 2 2 5" xfId="12245" xr:uid="{00000000-0005-0000-0000-0000492F0000}"/>
    <cellStyle name="Normal 11 3 5 2 3" xfId="12246" xr:uid="{00000000-0005-0000-0000-00004A2F0000}"/>
    <cellStyle name="Normal 11 3 5 2 3 2" xfId="12247" xr:uid="{00000000-0005-0000-0000-00004B2F0000}"/>
    <cellStyle name="Normal 11 3 5 2 3 2 2" xfId="12248" xr:uid="{00000000-0005-0000-0000-00004C2F0000}"/>
    <cellStyle name="Normal 11 3 5 2 3 2 2 2" xfId="12249" xr:uid="{00000000-0005-0000-0000-00004D2F0000}"/>
    <cellStyle name="Normal 11 3 5 2 3 2 3" xfId="12250" xr:uid="{00000000-0005-0000-0000-00004E2F0000}"/>
    <cellStyle name="Normal 11 3 5 2 3 3" xfId="12251" xr:uid="{00000000-0005-0000-0000-00004F2F0000}"/>
    <cellStyle name="Normal 11 3 5 2 3 3 2" xfId="12252" xr:uid="{00000000-0005-0000-0000-0000502F0000}"/>
    <cellStyle name="Normal 11 3 5 2 3 4" xfId="12253" xr:uid="{00000000-0005-0000-0000-0000512F0000}"/>
    <cellStyle name="Normal 11 3 5 2 4" xfId="12254" xr:uid="{00000000-0005-0000-0000-0000522F0000}"/>
    <cellStyle name="Normal 11 3 5 2 4 2" xfId="12255" xr:uid="{00000000-0005-0000-0000-0000532F0000}"/>
    <cellStyle name="Normal 11 3 5 2 4 2 2" xfId="12256" xr:uid="{00000000-0005-0000-0000-0000542F0000}"/>
    <cellStyle name="Normal 11 3 5 2 4 3" xfId="12257" xr:uid="{00000000-0005-0000-0000-0000552F0000}"/>
    <cellStyle name="Normal 11 3 5 2 5" xfId="12258" xr:uid="{00000000-0005-0000-0000-0000562F0000}"/>
    <cellStyle name="Normal 11 3 5 2 5 2" xfId="12259" xr:uid="{00000000-0005-0000-0000-0000572F0000}"/>
    <cellStyle name="Normal 11 3 5 2 6" xfId="12260" xr:uid="{00000000-0005-0000-0000-0000582F0000}"/>
    <cellStyle name="Normal 11 3 5 3" xfId="12261" xr:uid="{00000000-0005-0000-0000-0000592F0000}"/>
    <cellStyle name="Normal 11 3 5 3 2" xfId="12262" xr:uid="{00000000-0005-0000-0000-00005A2F0000}"/>
    <cellStyle name="Normal 11 3 5 3 2 2" xfId="12263" xr:uid="{00000000-0005-0000-0000-00005B2F0000}"/>
    <cellStyle name="Normal 11 3 5 3 2 2 2" xfId="12264" xr:uid="{00000000-0005-0000-0000-00005C2F0000}"/>
    <cellStyle name="Normal 11 3 5 3 2 2 2 2" xfId="12265" xr:uid="{00000000-0005-0000-0000-00005D2F0000}"/>
    <cellStyle name="Normal 11 3 5 3 2 2 3" xfId="12266" xr:uid="{00000000-0005-0000-0000-00005E2F0000}"/>
    <cellStyle name="Normal 11 3 5 3 2 3" xfId="12267" xr:uid="{00000000-0005-0000-0000-00005F2F0000}"/>
    <cellStyle name="Normal 11 3 5 3 2 3 2" xfId="12268" xr:uid="{00000000-0005-0000-0000-0000602F0000}"/>
    <cellStyle name="Normal 11 3 5 3 2 4" xfId="12269" xr:uid="{00000000-0005-0000-0000-0000612F0000}"/>
    <cellStyle name="Normal 11 3 5 3 3" xfId="12270" xr:uid="{00000000-0005-0000-0000-0000622F0000}"/>
    <cellStyle name="Normal 11 3 5 3 3 2" xfId="12271" xr:uid="{00000000-0005-0000-0000-0000632F0000}"/>
    <cellStyle name="Normal 11 3 5 3 3 2 2" xfId="12272" xr:uid="{00000000-0005-0000-0000-0000642F0000}"/>
    <cellStyle name="Normal 11 3 5 3 3 3" xfId="12273" xr:uid="{00000000-0005-0000-0000-0000652F0000}"/>
    <cellStyle name="Normal 11 3 5 3 4" xfId="12274" xr:uid="{00000000-0005-0000-0000-0000662F0000}"/>
    <cellStyle name="Normal 11 3 5 3 4 2" xfId="12275" xr:uid="{00000000-0005-0000-0000-0000672F0000}"/>
    <cellStyle name="Normal 11 3 5 3 5" xfId="12276" xr:uid="{00000000-0005-0000-0000-0000682F0000}"/>
    <cellStyle name="Normal 11 3 5 4" xfId="12277" xr:uid="{00000000-0005-0000-0000-0000692F0000}"/>
    <cellStyle name="Normal 11 3 5 4 2" xfId="12278" xr:uid="{00000000-0005-0000-0000-00006A2F0000}"/>
    <cellStyle name="Normal 11 3 5 4 2 2" xfId="12279" xr:uid="{00000000-0005-0000-0000-00006B2F0000}"/>
    <cellStyle name="Normal 11 3 5 4 2 2 2" xfId="12280" xr:uid="{00000000-0005-0000-0000-00006C2F0000}"/>
    <cellStyle name="Normal 11 3 5 4 2 3" xfId="12281" xr:uid="{00000000-0005-0000-0000-00006D2F0000}"/>
    <cellStyle name="Normal 11 3 5 4 3" xfId="12282" xr:uid="{00000000-0005-0000-0000-00006E2F0000}"/>
    <cellStyle name="Normal 11 3 5 4 3 2" xfId="12283" xr:uid="{00000000-0005-0000-0000-00006F2F0000}"/>
    <cellStyle name="Normal 11 3 5 4 4" xfId="12284" xr:uid="{00000000-0005-0000-0000-0000702F0000}"/>
    <cellStyle name="Normal 11 3 5 5" xfId="12285" xr:uid="{00000000-0005-0000-0000-0000712F0000}"/>
    <cellStyle name="Normal 11 3 5 5 2" xfId="12286" xr:uid="{00000000-0005-0000-0000-0000722F0000}"/>
    <cellStyle name="Normal 11 3 5 5 2 2" xfId="12287" xr:uid="{00000000-0005-0000-0000-0000732F0000}"/>
    <cellStyle name="Normal 11 3 5 5 3" xfId="12288" xr:uid="{00000000-0005-0000-0000-0000742F0000}"/>
    <cellStyle name="Normal 11 3 5 6" xfId="12289" xr:uid="{00000000-0005-0000-0000-0000752F0000}"/>
    <cellStyle name="Normal 11 3 5 6 2" xfId="12290" xr:uid="{00000000-0005-0000-0000-0000762F0000}"/>
    <cellStyle name="Normal 11 3 5 7" xfId="12291" xr:uid="{00000000-0005-0000-0000-0000772F0000}"/>
    <cellStyle name="Normal 11 3 6" xfId="12292" xr:uid="{00000000-0005-0000-0000-0000782F0000}"/>
    <cellStyle name="Normal 11 3 6 2" xfId="12293" xr:uid="{00000000-0005-0000-0000-0000792F0000}"/>
    <cellStyle name="Normal 11 3 6 2 2" xfId="12294" xr:uid="{00000000-0005-0000-0000-00007A2F0000}"/>
    <cellStyle name="Normal 11 3 6 2 2 2" xfId="12295" xr:uid="{00000000-0005-0000-0000-00007B2F0000}"/>
    <cellStyle name="Normal 11 3 6 2 2 2 2" xfId="12296" xr:uid="{00000000-0005-0000-0000-00007C2F0000}"/>
    <cellStyle name="Normal 11 3 6 2 2 2 2 2" xfId="12297" xr:uid="{00000000-0005-0000-0000-00007D2F0000}"/>
    <cellStyle name="Normal 11 3 6 2 2 2 3" xfId="12298" xr:uid="{00000000-0005-0000-0000-00007E2F0000}"/>
    <cellStyle name="Normal 11 3 6 2 2 3" xfId="12299" xr:uid="{00000000-0005-0000-0000-00007F2F0000}"/>
    <cellStyle name="Normal 11 3 6 2 2 3 2" xfId="12300" xr:uid="{00000000-0005-0000-0000-0000802F0000}"/>
    <cellStyle name="Normal 11 3 6 2 2 4" xfId="12301" xr:uid="{00000000-0005-0000-0000-0000812F0000}"/>
    <cellStyle name="Normal 11 3 6 2 3" xfId="12302" xr:uid="{00000000-0005-0000-0000-0000822F0000}"/>
    <cellStyle name="Normal 11 3 6 2 3 2" xfId="12303" xr:uid="{00000000-0005-0000-0000-0000832F0000}"/>
    <cellStyle name="Normal 11 3 6 2 3 2 2" xfId="12304" xr:uid="{00000000-0005-0000-0000-0000842F0000}"/>
    <cellStyle name="Normal 11 3 6 2 3 3" xfId="12305" xr:uid="{00000000-0005-0000-0000-0000852F0000}"/>
    <cellStyle name="Normal 11 3 6 2 4" xfId="12306" xr:uid="{00000000-0005-0000-0000-0000862F0000}"/>
    <cellStyle name="Normal 11 3 6 2 4 2" xfId="12307" xr:uid="{00000000-0005-0000-0000-0000872F0000}"/>
    <cellStyle name="Normal 11 3 6 2 5" xfId="12308" xr:uid="{00000000-0005-0000-0000-0000882F0000}"/>
    <cellStyle name="Normal 11 3 6 3" xfId="12309" xr:uid="{00000000-0005-0000-0000-0000892F0000}"/>
    <cellStyle name="Normal 11 3 6 3 2" xfId="12310" xr:uid="{00000000-0005-0000-0000-00008A2F0000}"/>
    <cellStyle name="Normal 11 3 6 3 2 2" xfId="12311" xr:uid="{00000000-0005-0000-0000-00008B2F0000}"/>
    <cellStyle name="Normal 11 3 6 3 2 2 2" xfId="12312" xr:uid="{00000000-0005-0000-0000-00008C2F0000}"/>
    <cellStyle name="Normal 11 3 6 3 2 3" xfId="12313" xr:uid="{00000000-0005-0000-0000-00008D2F0000}"/>
    <cellStyle name="Normal 11 3 6 3 3" xfId="12314" xr:uid="{00000000-0005-0000-0000-00008E2F0000}"/>
    <cellStyle name="Normal 11 3 6 3 3 2" xfId="12315" xr:uid="{00000000-0005-0000-0000-00008F2F0000}"/>
    <cellStyle name="Normal 11 3 6 3 4" xfId="12316" xr:uid="{00000000-0005-0000-0000-0000902F0000}"/>
    <cellStyle name="Normal 11 3 6 4" xfId="12317" xr:uid="{00000000-0005-0000-0000-0000912F0000}"/>
    <cellStyle name="Normal 11 3 6 4 2" xfId="12318" xr:uid="{00000000-0005-0000-0000-0000922F0000}"/>
    <cellStyle name="Normal 11 3 6 4 2 2" xfId="12319" xr:uid="{00000000-0005-0000-0000-0000932F0000}"/>
    <cellStyle name="Normal 11 3 6 4 3" xfId="12320" xr:uid="{00000000-0005-0000-0000-0000942F0000}"/>
    <cellStyle name="Normal 11 3 6 5" xfId="12321" xr:uid="{00000000-0005-0000-0000-0000952F0000}"/>
    <cellStyle name="Normal 11 3 6 5 2" xfId="12322" xr:uid="{00000000-0005-0000-0000-0000962F0000}"/>
    <cellStyle name="Normal 11 3 6 6" xfId="12323" xr:uid="{00000000-0005-0000-0000-0000972F0000}"/>
    <cellStyle name="Normal 11 3 7" xfId="12324" xr:uid="{00000000-0005-0000-0000-0000982F0000}"/>
    <cellStyle name="Normal 11 3 7 2" xfId="12325" xr:uid="{00000000-0005-0000-0000-0000992F0000}"/>
    <cellStyle name="Normal 11 3 7 2 2" xfId="12326" xr:uid="{00000000-0005-0000-0000-00009A2F0000}"/>
    <cellStyle name="Normal 11 3 7 2 2 2" xfId="12327" xr:uid="{00000000-0005-0000-0000-00009B2F0000}"/>
    <cellStyle name="Normal 11 3 7 2 2 2 2" xfId="12328" xr:uid="{00000000-0005-0000-0000-00009C2F0000}"/>
    <cellStyle name="Normal 11 3 7 2 2 2 2 2" xfId="12329" xr:uid="{00000000-0005-0000-0000-00009D2F0000}"/>
    <cellStyle name="Normal 11 3 7 2 2 2 3" xfId="12330" xr:uid="{00000000-0005-0000-0000-00009E2F0000}"/>
    <cellStyle name="Normal 11 3 7 2 2 3" xfId="12331" xr:uid="{00000000-0005-0000-0000-00009F2F0000}"/>
    <cellStyle name="Normal 11 3 7 2 2 3 2" xfId="12332" xr:uid="{00000000-0005-0000-0000-0000A02F0000}"/>
    <cellStyle name="Normal 11 3 7 2 2 4" xfId="12333" xr:uid="{00000000-0005-0000-0000-0000A12F0000}"/>
    <cellStyle name="Normal 11 3 7 2 3" xfId="12334" xr:uid="{00000000-0005-0000-0000-0000A22F0000}"/>
    <cellStyle name="Normal 11 3 7 2 3 2" xfId="12335" xr:uid="{00000000-0005-0000-0000-0000A32F0000}"/>
    <cellStyle name="Normal 11 3 7 2 3 2 2" xfId="12336" xr:uid="{00000000-0005-0000-0000-0000A42F0000}"/>
    <cellStyle name="Normal 11 3 7 2 3 3" xfId="12337" xr:uid="{00000000-0005-0000-0000-0000A52F0000}"/>
    <cellStyle name="Normal 11 3 7 2 4" xfId="12338" xr:uid="{00000000-0005-0000-0000-0000A62F0000}"/>
    <cellStyle name="Normal 11 3 7 2 4 2" xfId="12339" xr:uid="{00000000-0005-0000-0000-0000A72F0000}"/>
    <cellStyle name="Normal 11 3 7 2 5" xfId="12340" xr:uid="{00000000-0005-0000-0000-0000A82F0000}"/>
    <cellStyle name="Normal 11 3 7 3" xfId="12341" xr:uid="{00000000-0005-0000-0000-0000A92F0000}"/>
    <cellStyle name="Normal 11 3 7 3 2" xfId="12342" xr:uid="{00000000-0005-0000-0000-0000AA2F0000}"/>
    <cellStyle name="Normal 11 3 7 3 2 2" xfId="12343" xr:uid="{00000000-0005-0000-0000-0000AB2F0000}"/>
    <cellStyle name="Normal 11 3 7 3 2 2 2" xfId="12344" xr:uid="{00000000-0005-0000-0000-0000AC2F0000}"/>
    <cellStyle name="Normal 11 3 7 3 2 3" xfId="12345" xr:uid="{00000000-0005-0000-0000-0000AD2F0000}"/>
    <cellStyle name="Normal 11 3 7 3 3" xfId="12346" xr:uid="{00000000-0005-0000-0000-0000AE2F0000}"/>
    <cellStyle name="Normal 11 3 7 3 3 2" xfId="12347" xr:uid="{00000000-0005-0000-0000-0000AF2F0000}"/>
    <cellStyle name="Normal 11 3 7 3 4" xfId="12348" xr:uid="{00000000-0005-0000-0000-0000B02F0000}"/>
    <cellStyle name="Normal 11 3 7 4" xfId="12349" xr:uid="{00000000-0005-0000-0000-0000B12F0000}"/>
    <cellStyle name="Normal 11 3 7 4 2" xfId="12350" xr:uid="{00000000-0005-0000-0000-0000B22F0000}"/>
    <cellStyle name="Normal 11 3 7 4 2 2" xfId="12351" xr:uid="{00000000-0005-0000-0000-0000B32F0000}"/>
    <cellStyle name="Normal 11 3 7 4 3" xfId="12352" xr:uid="{00000000-0005-0000-0000-0000B42F0000}"/>
    <cellStyle name="Normal 11 3 7 5" xfId="12353" xr:uid="{00000000-0005-0000-0000-0000B52F0000}"/>
    <cellStyle name="Normal 11 3 7 5 2" xfId="12354" xr:uid="{00000000-0005-0000-0000-0000B62F0000}"/>
    <cellStyle name="Normal 11 3 7 6" xfId="12355" xr:uid="{00000000-0005-0000-0000-0000B72F0000}"/>
    <cellStyle name="Normal 11 3 8" xfId="12356" xr:uid="{00000000-0005-0000-0000-0000B82F0000}"/>
    <cellStyle name="Normal 11 3 8 2" xfId="12357" xr:uid="{00000000-0005-0000-0000-0000B92F0000}"/>
    <cellStyle name="Normal 11 3 8 2 2" xfId="12358" xr:uid="{00000000-0005-0000-0000-0000BA2F0000}"/>
    <cellStyle name="Normal 11 3 8 2 2 2" xfId="12359" xr:uid="{00000000-0005-0000-0000-0000BB2F0000}"/>
    <cellStyle name="Normal 11 3 8 2 2 2 2" xfId="12360" xr:uid="{00000000-0005-0000-0000-0000BC2F0000}"/>
    <cellStyle name="Normal 11 3 8 2 2 2 2 2" xfId="12361" xr:uid="{00000000-0005-0000-0000-0000BD2F0000}"/>
    <cellStyle name="Normal 11 3 8 2 2 2 3" xfId="12362" xr:uid="{00000000-0005-0000-0000-0000BE2F0000}"/>
    <cellStyle name="Normal 11 3 8 2 2 3" xfId="12363" xr:uid="{00000000-0005-0000-0000-0000BF2F0000}"/>
    <cellStyle name="Normal 11 3 8 2 2 3 2" xfId="12364" xr:uid="{00000000-0005-0000-0000-0000C02F0000}"/>
    <cellStyle name="Normal 11 3 8 2 2 4" xfId="12365" xr:uid="{00000000-0005-0000-0000-0000C12F0000}"/>
    <cellStyle name="Normal 11 3 8 2 3" xfId="12366" xr:uid="{00000000-0005-0000-0000-0000C22F0000}"/>
    <cellStyle name="Normal 11 3 8 2 3 2" xfId="12367" xr:uid="{00000000-0005-0000-0000-0000C32F0000}"/>
    <cellStyle name="Normal 11 3 8 2 3 2 2" xfId="12368" xr:uid="{00000000-0005-0000-0000-0000C42F0000}"/>
    <cellStyle name="Normal 11 3 8 2 3 3" xfId="12369" xr:uid="{00000000-0005-0000-0000-0000C52F0000}"/>
    <cellStyle name="Normal 11 3 8 2 4" xfId="12370" xr:uid="{00000000-0005-0000-0000-0000C62F0000}"/>
    <cellStyle name="Normal 11 3 8 2 4 2" xfId="12371" xr:uid="{00000000-0005-0000-0000-0000C72F0000}"/>
    <cellStyle name="Normal 11 3 8 2 5" xfId="12372" xr:uid="{00000000-0005-0000-0000-0000C82F0000}"/>
    <cellStyle name="Normal 11 3 8 3" xfId="12373" xr:uid="{00000000-0005-0000-0000-0000C92F0000}"/>
    <cellStyle name="Normal 11 3 8 3 2" xfId="12374" xr:uid="{00000000-0005-0000-0000-0000CA2F0000}"/>
    <cellStyle name="Normal 11 3 8 3 2 2" xfId="12375" xr:uid="{00000000-0005-0000-0000-0000CB2F0000}"/>
    <cellStyle name="Normal 11 3 8 3 2 2 2" xfId="12376" xr:uid="{00000000-0005-0000-0000-0000CC2F0000}"/>
    <cellStyle name="Normal 11 3 8 3 2 3" xfId="12377" xr:uid="{00000000-0005-0000-0000-0000CD2F0000}"/>
    <cellStyle name="Normal 11 3 8 3 3" xfId="12378" xr:uid="{00000000-0005-0000-0000-0000CE2F0000}"/>
    <cellStyle name="Normal 11 3 8 3 3 2" xfId="12379" xr:uid="{00000000-0005-0000-0000-0000CF2F0000}"/>
    <cellStyle name="Normal 11 3 8 3 4" xfId="12380" xr:uid="{00000000-0005-0000-0000-0000D02F0000}"/>
    <cellStyle name="Normal 11 3 8 4" xfId="12381" xr:uid="{00000000-0005-0000-0000-0000D12F0000}"/>
    <cellStyle name="Normal 11 3 8 4 2" xfId="12382" xr:uid="{00000000-0005-0000-0000-0000D22F0000}"/>
    <cellStyle name="Normal 11 3 8 4 2 2" xfId="12383" xr:uid="{00000000-0005-0000-0000-0000D32F0000}"/>
    <cellStyle name="Normal 11 3 8 4 3" xfId="12384" xr:uid="{00000000-0005-0000-0000-0000D42F0000}"/>
    <cellStyle name="Normal 11 3 8 5" xfId="12385" xr:uid="{00000000-0005-0000-0000-0000D52F0000}"/>
    <cellStyle name="Normal 11 3 8 5 2" xfId="12386" xr:uid="{00000000-0005-0000-0000-0000D62F0000}"/>
    <cellStyle name="Normal 11 3 8 6" xfId="12387" xr:uid="{00000000-0005-0000-0000-0000D72F0000}"/>
    <cellStyle name="Normal 11 3 9" xfId="12388" xr:uid="{00000000-0005-0000-0000-0000D82F0000}"/>
    <cellStyle name="Normal 11 3 9 2" xfId="12389" xr:uid="{00000000-0005-0000-0000-0000D92F0000}"/>
    <cellStyle name="Normal 11 3 9 2 2" xfId="12390" xr:uid="{00000000-0005-0000-0000-0000DA2F0000}"/>
    <cellStyle name="Normal 11 3 9 2 2 2" xfId="12391" xr:uid="{00000000-0005-0000-0000-0000DB2F0000}"/>
    <cellStyle name="Normal 11 3 9 2 2 2 2" xfId="12392" xr:uid="{00000000-0005-0000-0000-0000DC2F0000}"/>
    <cellStyle name="Normal 11 3 9 2 2 2 2 2" xfId="12393" xr:uid="{00000000-0005-0000-0000-0000DD2F0000}"/>
    <cellStyle name="Normal 11 3 9 2 2 2 3" xfId="12394" xr:uid="{00000000-0005-0000-0000-0000DE2F0000}"/>
    <cellStyle name="Normal 11 3 9 2 2 3" xfId="12395" xr:uid="{00000000-0005-0000-0000-0000DF2F0000}"/>
    <cellStyle name="Normal 11 3 9 2 2 3 2" xfId="12396" xr:uid="{00000000-0005-0000-0000-0000E02F0000}"/>
    <cellStyle name="Normal 11 3 9 2 2 4" xfId="12397" xr:uid="{00000000-0005-0000-0000-0000E12F0000}"/>
    <cellStyle name="Normal 11 3 9 2 3" xfId="12398" xr:uid="{00000000-0005-0000-0000-0000E22F0000}"/>
    <cellStyle name="Normal 11 3 9 2 3 2" xfId="12399" xr:uid="{00000000-0005-0000-0000-0000E32F0000}"/>
    <cellStyle name="Normal 11 3 9 2 3 2 2" xfId="12400" xr:uid="{00000000-0005-0000-0000-0000E42F0000}"/>
    <cellStyle name="Normal 11 3 9 2 3 3" xfId="12401" xr:uid="{00000000-0005-0000-0000-0000E52F0000}"/>
    <cellStyle name="Normal 11 3 9 2 4" xfId="12402" xr:uid="{00000000-0005-0000-0000-0000E62F0000}"/>
    <cellStyle name="Normal 11 3 9 2 4 2" xfId="12403" xr:uid="{00000000-0005-0000-0000-0000E72F0000}"/>
    <cellStyle name="Normal 11 3 9 2 5" xfId="12404" xr:uid="{00000000-0005-0000-0000-0000E82F0000}"/>
    <cellStyle name="Normal 11 3 9 3" xfId="12405" xr:uid="{00000000-0005-0000-0000-0000E92F0000}"/>
    <cellStyle name="Normal 11 3 9 3 2" xfId="12406" xr:uid="{00000000-0005-0000-0000-0000EA2F0000}"/>
    <cellStyle name="Normal 11 3 9 3 2 2" xfId="12407" xr:uid="{00000000-0005-0000-0000-0000EB2F0000}"/>
    <cellStyle name="Normal 11 3 9 3 2 2 2" xfId="12408" xr:uid="{00000000-0005-0000-0000-0000EC2F0000}"/>
    <cellStyle name="Normal 11 3 9 3 2 3" xfId="12409" xr:uid="{00000000-0005-0000-0000-0000ED2F0000}"/>
    <cellStyle name="Normal 11 3 9 3 3" xfId="12410" xr:uid="{00000000-0005-0000-0000-0000EE2F0000}"/>
    <cellStyle name="Normal 11 3 9 3 3 2" xfId="12411" xr:uid="{00000000-0005-0000-0000-0000EF2F0000}"/>
    <cellStyle name="Normal 11 3 9 3 4" xfId="12412" xr:uid="{00000000-0005-0000-0000-0000F02F0000}"/>
    <cellStyle name="Normal 11 3 9 4" xfId="12413" xr:uid="{00000000-0005-0000-0000-0000F12F0000}"/>
    <cellStyle name="Normal 11 3 9 4 2" xfId="12414" xr:uid="{00000000-0005-0000-0000-0000F22F0000}"/>
    <cellStyle name="Normal 11 3 9 4 2 2" xfId="12415" xr:uid="{00000000-0005-0000-0000-0000F32F0000}"/>
    <cellStyle name="Normal 11 3 9 4 3" xfId="12416" xr:uid="{00000000-0005-0000-0000-0000F42F0000}"/>
    <cellStyle name="Normal 11 3 9 5" xfId="12417" xr:uid="{00000000-0005-0000-0000-0000F52F0000}"/>
    <cellStyle name="Normal 11 3 9 5 2" xfId="12418" xr:uid="{00000000-0005-0000-0000-0000F62F0000}"/>
    <cellStyle name="Normal 11 3 9 6" xfId="12419" xr:uid="{00000000-0005-0000-0000-0000F72F0000}"/>
    <cellStyle name="Normal 11 4" xfId="103" xr:uid="{00000000-0005-0000-0000-0000F82F0000}"/>
    <cellStyle name="Normal 11 4 10" xfId="12421" xr:uid="{00000000-0005-0000-0000-0000F92F0000}"/>
    <cellStyle name="Normal 11 4 10 2" xfId="12422" xr:uid="{00000000-0005-0000-0000-0000FA2F0000}"/>
    <cellStyle name="Normal 11 4 10 2 2" xfId="12423" xr:uid="{00000000-0005-0000-0000-0000FB2F0000}"/>
    <cellStyle name="Normal 11 4 10 2 2 2" xfId="12424" xr:uid="{00000000-0005-0000-0000-0000FC2F0000}"/>
    <cellStyle name="Normal 11 4 10 2 2 2 2" xfId="12425" xr:uid="{00000000-0005-0000-0000-0000FD2F0000}"/>
    <cellStyle name="Normal 11 4 10 2 2 3" xfId="12426" xr:uid="{00000000-0005-0000-0000-0000FE2F0000}"/>
    <cellStyle name="Normal 11 4 10 2 3" xfId="12427" xr:uid="{00000000-0005-0000-0000-0000FF2F0000}"/>
    <cellStyle name="Normal 11 4 10 2 3 2" xfId="12428" xr:uid="{00000000-0005-0000-0000-000000300000}"/>
    <cellStyle name="Normal 11 4 10 2 4" xfId="12429" xr:uid="{00000000-0005-0000-0000-000001300000}"/>
    <cellStyle name="Normal 11 4 10 3" xfId="12430" xr:uid="{00000000-0005-0000-0000-000002300000}"/>
    <cellStyle name="Normal 11 4 10 3 2" xfId="12431" xr:uid="{00000000-0005-0000-0000-000003300000}"/>
    <cellStyle name="Normal 11 4 10 3 2 2" xfId="12432" xr:uid="{00000000-0005-0000-0000-000004300000}"/>
    <cellStyle name="Normal 11 4 10 3 3" xfId="12433" xr:uid="{00000000-0005-0000-0000-000005300000}"/>
    <cellStyle name="Normal 11 4 10 4" xfId="12434" xr:uid="{00000000-0005-0000-0000-000006300000}"/>
    <cellStyle name="Normal 11 4 10 4 2" xfId="12435" xr:uid="{00000000-0005-0000-0000-000007300000}"/>
    <cellStyle name="Normal 11 4 10 5" xfId="12436" xr:uid="{00000000-0005-0000-0000-000008300000}"/>
    <cellStyle name="Normal 11 4 11" xfId="12437" xr:uid="{00000000-0005-0000-0000-000009300000}"/>
    <cellStyle name="Normal 11 4 11 2" xfId="12438" xr:uid="{00000000-0005-0000-0000-00000A300000}"/>
    <cellStyle name="Normal 11 4 11 2 2" xfId="12439" xr:uid="{00000000-0005-0000-0000-00000B300000}"/>
    <cellStyle name="Normal 11 4 11 2 2 2" xfId="12440" xr:uid="{00000000-0005-0000-0000-00000C300000}"/>
    <cellStyle name="Normal 11 4 11 2 2 2 2" xfId="12441" xr:uid="{00000000-0005-0000-0000-00000D300000}"/>
    <cellStyle name="Normal 11 4 11 2 2 3" xfId="12442" xr:uid="{00000000-0005-0000-0000-00000E300000}"/>
    <cellStyle name="Normal 11 4 11 2 3" xfId="12443" xr:uid="{00000000-0005-0000-0000-00000F300000}"/>
    <cellStyle name="Normal 11 4 11 2 3 2" xfId="12444" xr:uid="{00000000-0005-0000-0000-000010300000}"/>
    <cellStyle name="Normal 11 4 11 2 4" xfId="12445" xr:uid="{00000000-0005-0000-0000-000011300000}"/>
    <cellStyle name="Normal 11 4 11 3" xfId="12446" xr:uid="{00000000-0005-0000-0000-000012300000}"/>
    <cellStyle name="Normal 11 4 11 3 2" xfId="12447" xr:uid="{00000000-0005-0000-0000-000013300000}"/>
    <cellStyle name="Normal 11 4 11 3 2 2" xfId="12448" xr:uid="{00000000-0005-0000-0000-000014300000}"/>
    <cellStyle name="Normal 11 4 11 3 3" xfId="12449" xr:uid="{00000000-0005-0000-0000-000015300000}"/>
    <cellStyle name="Normal 11 4 11 4" xfId="12450" xr:uid="{00000000-0005-0000-0000-000016300000}"/>
    <cellStyle name="Normal 11 4 11 4 2" xfId="12451" xr:uid="{00000000-0005-0000-0000-000017300000}"/>
    <cellStyle name="Normal 11 4 11 5" xfId="12452" xr:uid="{00000000-0005-0000-0000-000018300000}"/>
    <cellStyle name="Normal 11 4 12" xfId="12453" xr:uid="{00000000-0005-0000-0000-000019300000}"/>
    <cellStyle name="Normal 11 4 12 2" xfId="12454" xr:uid="{00000000-0005-0000-0000-00001A300000}"/>
    <cellStyle name="Normal 11 4 12 2 2" xfId="12455" xr:uid="{00000000-0005-0000-0000-00001B300000}"/>
    <cellStyle name="Normal 11 4 12 2 2 2" xfId="12456" xr:uid="{00000000-0005-0000-0000-00001C300000}"/>
    <cellStyle name="Normal 11 4 12 2 3" xfId="12457" xr:uid="{00000000-0005-0000-0000-00001D300000}"/>
    <cellStyle name="Normal 11 4 12 3" xfId="12458" xr:uid="{00000000-0005-0000-0000-00001E300000}"/>
    <cellStyle name="Normal 11 4 12 3 2" xfId="12459" xr:uid="{00000000-0005-0000-0000-00001F300000}"/>
    <cellStyle name="Normal 11 4 12 4" xfId="12460" xr:uid="{00000000-0005-0000-0000-000020300000}"/>
    <cellStyle name="Normal 11 4 13" xfId="12461" xr:uid="{00000000-0005-0000-0000-000021300000}"/>
    <cellStyle name="Normal 11 4 13 2" xfId="12462" xr:uid="{00000000-0005-0000-0000-000022300000}"/>
    <cellStyle name="Normal 11 4 13 2 2" xfId="12463" xr:uid="{00000000-0005-0000-0000-000023300000}"/>
    <cellStyle name="Normal 11 4 13 2 2 2" xfId="12464" xr:uid="{00000000-0005-0000-0000-000024300000}"/>
    <cellStyle name="Normal 11 4 13 2 3" xfId="12465" xr:uid="{00000000-0005-0000-0000-000025300000}"/>
    <cellStyle name="Normal 11 4 13 3" xfId="12466" xr:uid="{00000000-0005-0000-0000-000026300000}"/>
    <cellStyle name="Normal 11 4 13 3 2" xfId="12467" xr:uid="{00000000-0005-0000-0000-000027300000}"/>
    <cellStyle name="Normal 11 4 13 4" xfId="12468" xr:uid="{00000000-0005-0000-0000-000028300000}"/>
    <cellStyle name="Normal 11 4 14" xfId="12469" xr:uid="{00000000-0005-0000-0000-000029300000}"/>
    <cellStyle name="Normal 11 4 14 2" xfId="12470" xr:uid="{00000000-0005-0000-0000-00002A300000}"/>
    <cellStyle name="Normal 11 4 14 2 2" xfId="12471" xr:uid="{00000000-0005-0000-0000-00002B300000}"/>
    <cellStyle name="Normal 11 4 14 3" xfId="12472" xr:uid="{00000000-0005-0000-0000-00002C300000}"/>
    <cellStyle name="Normal 11 4 15" xfId="12473" xr:uid="{00000000-0005-0000-0000-00002D300000}"/>
    <cellStyle name="Normal 11 4 15 2" xfId="12474" xr:uid="{00000000-0005-0000-0000-00002E300000}"/>
    <cellStyle name="Normal 11 4 16" xfId="12475" xr:uid="{00000000-0005-0000-0000-00002F300000}"/>
    <cellStyle name="Normal 11 4 17" xfId="12420" xr:uid="{00000000-0005-0000-0000-000030300000}"/>
    <cellStyle name="Normal 11 4 2" xfId="12476" xr:uid="{00000000-0005-0000-0000-000031300000}"/>
    <cellStyle name="Normal 11 4 2 2" xfId="12477" xr:uid="{00000000-0005-0000-0000-000032300000}"/>
    <cellStyle name="Normal 11 4 2 2 2" xfId="12478" xr:uid="{00000000-0005-0000-0000-000033300000}"/>
    <cellStyle name="Normal 11 4 2 2 2 2" xfId="12479" xr:uid="{00000000-0005-0000-0000-000034300000}"/>
    <cellStyle name="Normal 11 4 2 2 2 2 2" xfId="12480" xr:uid="{00000000-0005-0000-0000-000035300000}"/>
    <cellStyle name="Normal 11 4 2 2 2 2 2 2" xfId="12481" xr:uid="{00000000-0005-0000-0000-000036300000}"/>
    <cellStyle name="Normal 11 4 2 2 2 2 2 2 2" xfId="12482" xr:uid="{00000000-0005-0000-0000-000037300000}"/>
    <cellStyle name="Normal 11 4 2 2 2 2 2 2 2 2" xfId="12483" xr:uid="{00000000-0005-0000-0000-000038300000}"/>
    <cellStyle name="Normal 11 4 2 2 2 2 2 2 3" xfId="12484" xr:uid="{00000000-0005-0000-0000-000039300000}"/>
    <cellStyle name="Normal 11 4 2 2 2 2 2 3" xfId="12485" xr:uid="{00000000-0005-0000-0000-00003A300000}"/>
    <cellStyle name="Normal 11 4 2 2 2 2 2 3 2" xfId="12486" xr:uid="{00000000-0005-0000-0000-00003B300000}"/>
    <cellStyle name="Normal 11 4 2 2 2 2 2 4" xfId="12487" xr:uid="{00000000-0005-0000-0000-00003C300000}"/>
    <cellStyle name="Normal 11 4 2 2 2 2 3" xfId="12488" xr:uid="{00000000-0005-0000-0000-00003D300000}"/>
    <cellStyle name="Normal 11 4 2 2 2 2 3 2" xfId="12489" xr:uid="{00000000-0005-0000-0000-00003E300000}"/>
    <cellStyle name="Normal 11 4 2 2 2 2 3 2 2" xfId="12490" xr:uid="{00000000-0005-0000-0000-00003F300000}"/>
    <cellStyle name="Normal 11 4 2 2 2 2 3 3" xfId="12491" xr:uid="{00000000-0005-0000-0000-000040300000}"/>
    <cellStyle name="Normal 11 4 2 2 2 2 4" xfId="12492" xr:uid="{00000000-0005-0000-0000-000041300000}"/>
    <cellStyle name="Normal 11 4 2 2 2 2 4 2" xfId="12493" xr:uid="{00000000-0005-0000-0000-000042300000}"/>
    <cellStyle name="Normal 11 4 2 2 2 2 5" xfId="12494" xr:uid="{00000000-0005-0000-0000-000043300000}"/>
    <cellStyle name="Normal 11 4 2 2 2 3" xfId="12495" xr:uid="{00000000-0005-0000-0000-000044300000}"/>
    <cellStyle name="Normal 11 4 2 2 2 3 2" xfId="12496" xr:uid="{00000000-0005-0000-0000-000045300000}"/>
    <cellStyle name="Normal 11 4 2 2 2 3 2 2" xfId="12497" xr:uid="{00000000-0005-0000-0000-000046300000}"/>
    <cellStyle name="Normal 11 4 2 2 2 3 2 2 2" xfId="12498" xr:uid="{00000000-0005-0000-0000-000047300000}"/>
    <cellStyle name="Normal 11 4 2 2 2 3 2 3" xfId="12499" xr:uid="{00000000-0005-0000-0000-000048300000}"/>
    <cellStyle name="Normal 11 4 2 2 2 3 3" xfId="12500" xr:uid="{00000000-0005-0000-0000-000049300000}"/>
    <cellStyle name="Normal 11 4 2 2 2 3 3 2" xfId="12501" xr:uid="{00000000-0005-0000-0000-00004A300000}"/>
    <cellStyle name="Normal 11 4 2 2 2 3 4" xfId="12502" xr:uid="{00000000-0005-0000-0000-00004B300000}"/>
    <cellStyle name="Normal 11 4 2 2 2 4" xfId="12503" xr:uid="{00000000-0005-0000-0000-00004C300000}"/>
    <cellStyle name="Normal 11 4 2 2 2 4 2" xfId="12504" xr:uid="{00000000-0005-0000-0000-00004D300000}"/>
    <cellStyle name="Normal 11 4 2 2 2 4 2 2" xfId="12505" xr:uid="{00000000-0005-0000-0000-00004E300000}"/>
    <cellStyle name="Normal 11 4 2 2 2 4 3" xfId="12506" xr:uid="{00000000-0005-0000-0000-00004F300000}"/>
    <cellStyle name="Normal 11 4 2 2 2 5" xfId="12507" xr:uid="{00000000-0005-0000-0000-000050300000}"/>
    <cellStyle name="Normal 11 4 2 2 2 5 2" xfId="12508" xr:uid="{00000000-0005-0000-0000-000051300000}"/>
    <cellStyle name="Normal 11 4 2 2 2 6" xfId="12509" xr:uid="{00000000-0005-0000-0000-000052300000}"/>
    <cellStyle name="Normal 11 4 2 2 3" xfId="12510" xr:uid="{00000000-0005-0000-0000-000053300000}"/>
    <cellStyle name="Normal 11 4 2 2 3 2" xfId="12511" xr:uid="{00000000-0005-0000-0000-000054300000}"/>
    <cellStyle name="Normal 11 4 2 2 3 2 2" xfId="12512" xr:uid="{00000000-0005-0000-0000-000055300000}"/>
    <cellStyle name="Normal 11 4 2 2 3 2 2 2" xfId="12513" xr:uid="{00000000-0005-0000-0000-000056300000}"/>
    <cellStyle name="Normal 11 4 2 2 3 2 2 2 2" xfId="12514" xr:uid="{00000000-0005-0000-0000-000057300000}"/>
    <cellStyle name="Normal 11 4 2 2 3 2 2 2 2 2" xfId="12515" xr:uid="{00000000-0005-0000-0000-000058300000}"/>
    <cellStyle name="Normal 11 4 2 2 3 2 2 2 3" xfId="12516" xr:uid="{00000000-0005-0000-0000-000059300000}"/>
    <cellStyle name="Normal 11 4 2 2 3 2 2 3" xfId="12517" xr:uid="{00000000-0005-0000-0000-00005A300000}"/>
    <cellStyle name="Normal 11 4 2 2 3 2 2 3 2" xfId="12518" xr:uid="{00000000-0005-0000-0000-00005B300000}"/>
    <cellStyle name="Normal 11 4 2 2 3 2 2 4" xfId="12519" xr:uid="{00000000-0005-0000-0000-00005C300000}"/>
    <cellStyle name="Normal 11 4 2 2 3 2 3" xfId="12520" xr:uid="{00000000-0005-0000-0000-00005D300000}"/>
    <cellStyle name="Normal 11 4 2 2 3 2 3 2" xfId="12521" xr:uid="{00000000-0005-0000-0000-00005E300000}"/>
    <cellStyle name="Normal 11 4 2 2 3 2 3 2 2" xfId="12522" xr:uid="{00000000-0005-0000-0000-00005F300000}"/>
    <cellStyle name="Normal 11 4 2 2 3 2 3 3" xfId="12523" xr:uid="{00000000-0005-0000-0000-000060300000}"/>
    <cellStyle name="Normal 11 4 2 2 3 2 4" xfId="12524" xr:uid="{00000000-0005-0000-0000-000061300000}"/>
    <cellStyle name="Normal 11 4 2 2 3 2 4 2" xfId="12525" xr:uid="{00000000-0005-0000-0000-000062300000}"/>
    <cellStyle name="Normal 11 4 2 2 3 2 5" xfId="12526" xr:uid="{00000000-0005-0000-0000-000063300000}"/>
    <cellStyle name="Normal 11 4 2 2 3 3" xfId="12527" xr:uid="{00000000-0005-0000-0000-000064300000}"/>
    <cellStyle name="Normal 11 4 2 2 3 3 2" xfId="12528" xr:uid="{00000000-0005-0000-0000-000065300000}"/>
    <cellStyle name="Normal 11 4 2 2 3 3 2 2" xfId="12529" xr:uid="{00000000-0005-0000-0000-000066300000}"/>
    <cellStyle name="Normal 11 4 2 2 3 3 2 2 2" xfId="12530" xr:uid="{00000000-0005-0000-0000-000067300000}"/>
    <cellStyle name="Normal 11 4 2 2 3 3 2 3" xfId="12531" xr:uid="{00000000-0005-0000-0000-000068300000}"/>
    <cellStyle name="Normal 11 4 2 2 3 3 3" xfId="12532" xr:uid="{00000000-0005-0000-0000-000069300000}"/>
    <cellStyle name="Normal 11 4 2 2 3 3 3 2" xfId="12533" xr:uid="{00000000-0005-0000-0000-00006A300000}"/>
    <cellStyle name="Normal 11 4 2 2 3 3 4" xfId="12534" xr:uid="{00000000-0005-0000-0000-00006B300000}"/>
    <cellStyle name="Normal 11 4 2 2 3 4" xfId="12535" xr:uid="{00000000-0005-0000-0000-00006C300000}"/>
    <cellStyle name="Normal 11 4 2 2 3 4 2" xfId="12536" xr:uid="{00000000-0005-0000-0000-00006D300000}"/>
    <cellStyle name="Normal 11 4 2 2 3 4 2 2" xfId="12537" xr:uid="{00000000-0005-0000-0000-00006E300000}"/>
    <cellStyle name="Normal 11 4 2 2 3 4 3" xfId="12538" xr:uid="{00000000-0005-0000-0000-00006F300000}"/>
    <cellStyle name="Normal 11 4 2 2 3 5" xfId="12539" xr:uid="{00000000-0005-0000-0000-000070300000}"/>
    <cellStyle name="Normal 11 4 2 2 3 5 2" xfId="12540" xr:uid="{00000000-0005-0000-0000-000071300000}"/>
    <cellStyle name="Normal 11 4 2 2 3 6" xfId="12541" xr:uid="{00000000-0005-0000-0000-000072300000}"/>
    <cellStyle name="Normal 11 4 2 2 4" xfId="12542" xr:uid="{00000000-0005-0000-0000-000073300000}"/>
    <cellStyle name="Normal 11 4 2 2 4 2" xfId="12543" xr:uid="{00000000-0005-0000-0000-000074300000}"/>
    <cellStyle name="Normal 11 4 2 2 4 2 2" xfId="12544" xr:uid="{00000000-0005-0000-0000-000075300000}"/>
    <cellStyle name="Normal 11 4 2 2 4 2 2 2" xfId="12545" xr:uid="{00000000-0005-0000-0000-000076300000}"/>
    <cellStyle name="Normal 11 4 2 2 4 2 2 2 2" xfId="12546" xr:uid="{00000000-0005-0000-0000-000077300000}"/>
    <cellStyle name="Normal 11 4 2 2 4 2 2 3" xfId="12547" xr:uid="{00000000-0005-0000-0000-000078300000}"/>
    <cellStyle name="Normal 11 4 2 2 4 2 3" xfId="12548" xr:uid="{00000000-0005-0000-0000-000079300000}"/>
    <cellStyle name="Normal 11 4 2 2 4 2 3 2" xfId="12549" xr:uid="{00000000-0005-0000-0000-00007A300000}"/>
    <cellStyle name="Normal 11 4 2 2 4 2 4" xfId="12550" xr:uid="{00000000-0005-0000-0000-00007B300000}"/>
    <cellStyle name="Normal 11 4 2 2 4 3" xfId="12551" xr:uid="{00000000-0005-0000-0000-00007C300000}"/>
    <cellStyle name="Normal 11 4 2 2 4 3 2" xfId="12552" xr:uid="{00000000-0005-0000-0000-00007D300000}"/>
    <cellStyle name="Normal 11 4 2 2 4 3 2 2" xfId="12553" xr:uid="{00000000-0005-0000-0000-00007E300000}"/>
    <cellStyle name="Normal 11 4 2 2 4 3 3" xfId="12554" xr:uid="{00000000-0005-0000-0000-00007F300000}"/>
    <cellStyle name="Normal 11 4 2 2 4 4" xfId="12555" xr:uid="{00000000-0005-0000-0000-000080300000}"/>
    <cellStyle name="Normal 11 4 2 2 4 4 2" xfId="12556" xr:uid="{00000000-0005-0000-0000-000081300000}"/>
    <cellStyle name="Normal 11 4 2 2 4 5" xfId="12557" xr:uid="{00000000-0005-0000-0000-000082300000}"/>
    <cellStyle name="Normal 11 4 2 2 5" xfId="12558" xr:uid="{00000000-0005-0000-0000-000083300000}"/>
    <cellStyle name="Normal 11 4 2 2 5 2" xfId="12559" xr:uid="{00000000-0005-0000-0000-000084300000}"/>
    <cellStyle name="Normal 11 4 2 2 5 2 2" xfId="12560" xr:uid="{00000000-0005-0000-0000-000085300000}"/>
    <cellStyle name="Normal 11 4 2 2 5 2 2 2" xfId="12561" xr:uid="{00000000-0005-0000-0000-000086300000}"/>
    <cellStyle name="Normal 11 4 2 2 5 2 3" xfId="12562" xr:uid="{00000000-0005-0000-0000-000087300000}"/>
    <cellStyle name="Normal 11 4 2 2 5 3" xfId="12563" xr:uid="{00000000-0005-0000-0000-000088300000}"/>
    <cellStyle name="Normal 11 4 2 2 5 3 2" xfId="12564" xr:uid="{00000000-0005-0000-0000-000089300000}"/>
    <cellStyle name="Normal 11 4 2 2 5 4" xfId="12565" xr:uid="{00000000-0005-0000-0000-00008A300000}"/>
    <cellStyle name="Normal 11 4 2 2 6" xfId="12566" xr:uid="{00000000-0005-0000-0000-00008B300000}"/>
    <cellStyle name="Normal 11 4 2 2 6 2" xfId="12567" xr:uid="{00000000-0005-0000-0000-00008C300000}"/>
    <cellStyle name="Normal 11 4 2 2 6 2 2" xfId="12568" xr:uid="{00000000-0005-0000-0000-00008D300000}"/>
    <cellStyle name="Normal 11 4 2 2 6 3" xfId="12569" xr:uid="{00000000-0005-0000-0000-00008E300000}"/>
    <cellStyle name="Normal 11 4 2 2 7" xfId="12570" xr:uid="{00000000-0005-0000-0000-00008F300000}"/>
    <cellStyle name="Normal 11 4 2 2 7 2" xfId="12571" xr:uid="{00000000-0005-0000-0000-000090300000}"/>
    <cellStyle name="Normal 11 4 2 2 8" xfId="12572" xr:uid="{00000000-0005-0000-0000-000091300000}"/>
    <cellStyle name="Normal 11 4 2 3" xfId="12573" xr:uid="{00000000-0005-0000-0000-000092300000}"/>
    <cellStyle name="Normal 11 4 2 3 2" xfId="12574" xr:uid="{00000000-0005-0000-0000-000093300000}"/>
    <cellStyle name="Normal 11 4 2 3 2 2" xfId="12575" xr:uid="{00000000-0005-0000-0000-000094300000}"/>
    <cellStyle name="Normal 11 4 2 3 2 2 2" xfId="12576" xr:uid="{00000000-0005-0000-0000-000095300000}"/>
    <cellStyle name="Normal 11 4 2 3 2 2 2 2" xfId="12577" xr:uid="{00000000-0005-0000-0000-000096300000}"/>
    <cellStyle name="Normal 11 4 2 3 2 2 2 2 2" xfId="12578" xr:uid="{00000000-0005-0000-0000-000097300000}"/>
    <cellStyle name="Normal 11 4 2 3 2 2 2 3" xfId="12579" xr:uid="{00000000-0005-0000-0000-000098300000}"/>
    <cellStyle name="Normal 11 4 2 3 2 2 3" xfId="12580" xr:uid="{00000000-0005-0000-0000-000099300000}"/>
    <cellStyle name="Normal 11 4 2 3 2 2 3 2" xfId="12581" xr:uid="{00000000-0005-0000-0000-00009A300000}"/>
    <cellStyle name="Normal 11 4 2 3 2 2 4" xfId="12582" xr:uid="{00000000-0005-0000-0000-00009B300000}"/>
    <cellStyle name="Normal 11 4 2 3 2 3" xfId="12583" xr:uid="{00000000-0005-0000-0000-00009C300000}"/>
    <cellStyle name="Normal 11 4 2 3 2 3 2" xfId="12584" xr:uid="{00000000-0005-0000-0000-00009D300000}"/>
    <cellStyle name="Normal 11 4 2 3 2 3 2 2" xfId="12585" xr:uid="{00000000-0005-0000-0000-00009E300000}"/>
    <cellStyle name="Normal 11 4 2 3 2 3 3" xfId="12586" xr:uid="{00000000-0005-0000-0000-00009F300000}"/>
    <cellStyle name="Normal 11 4 2 3 2 4" xfId="12587" xr:uid="{00000000-0005-0000-0000-0000A0300000}"/>
    <cellStyle name="Normal 11 4 2 3 2 4 2" xfId="12588" xr:uid="{00000000-0005-0000-0000-0000A1300000}"/>
    <cellStyle name="Normal 11 4 2 3 2 5" xfId="12589" xr:uid="{00000000-0005-0000-0000-0000A2300000}"/>
    <cellStyle name="Normal 11 4 2 3 3" xfId="12590" xr:uid="{00000000-0005-0000-0000-0000A3300000}"/>
    <cellStyle name="Normal 11 4 2 3 3 2" xfId="12591" xr:uid="{00000000-0005-0000-0000-0000A4300000}"/>
    <cellStyle name="Normal 11 4 2 3 3 2 2" xfId="12592" xr:uid="{00000000-0005-0000-0000-0000A5300000}"/>
    <cellStyle name="Normal 11 4 2 3 3 2 2 2" xfId="12593" xr:uid="{00000000-0005-0000-0000-0000A6300000}"/>
    <cellStyle name="Normal 11 4 2 3 3 2 3" xfId="12594" xr:uid="{00000000-0005-0000-0000-0000A7300000}"/>
    <cellStyle name="Normal 11 4 2 3 3 3" xfId="12595" xr:uid="{00000000-0005-0000-0000-0000A8300000}"/>
    <cellStyle name="Normal 11 4 2 3 3 3 2" xfId="12596" xr:uid="{00000000-0005-0000-0000-0000A9300000}"/>
    <cellStyle name="Normal 11 4 2 3 3 4" xfId="12597" xr:uid="{00000000-0005-0000-0000-0000AA300000}"/>
    <cellStyle name="Normal 11 4 2 3 4" xfId="12598" xr:uid="{00000000-0005-0000-0000-0000AB300000}"/>
    <cellStyle name="Normal 11 4 2 3 4 2" xfId="12599" xr:uid="{00000000-0005-0000-0000-0000AC300000}"/>
    <cellStyle name="Normal 11 4 2 3 4 2 2" xfId="12600" xr:uid="{00000000-0005-0000-0000-0000AD300000}"/>
    <cellStyle name="Normal 11 4 2 3 4 3" xfId="12601" xr:uid="{00000000-0005-0000-0000-0000AE300000}"/>
    <cellStyle name="Normal 11 4 2 3 5" xfId="12602" xr:uid="{00000000-0005-0000-0000-0000AF300000}"/>
    <cellStyle name="Normal 11 4 2 3 5 2" xfId="12603" xr:uid="{00000000-0005-0000-0000-0000B0300000}"/>
    <cellStyle name="Normal 11 4 2 3 6" xfId="12604" xr:uid="{00000000-0005-0000-0000-0000B1300000}"/>
    <cellStyle name="Normal 11 4 2 4" xfId="12605" xr:uid="{00000000-0005-0000-0000-0000B2300000}"/>
    <cellStyle name="Normal 11 4 2 4 2" xfId="12606" xr:uid="{00000000-0005-0000-0000-0000B3300000}"/>
    <cellStyle name="Normal 11 4 2 4 2 2" xfId="12607" xr:uid="{00000000-0005-0000-0000-0000B4300000}"/>
    <cellStyle name="Normal 11 4 2 4 2 2 2" xfId="12608" xr:uid="{00000000-0005-0000-0000-0000B5300000}"/>
    <cellStyle name="Normal 11 4 2 4 2 2 2 2" xfId="12609" xr:uid="{00000000-0005-0000-0000-0000B6300000}"/>
    <cellStyle name="Normal 11 4 2 4 2 2 2 2 2" xfId="12610" xr:uid="{00000000-0005-0000-0000-0000B7300000}"/>
    <cellStyle name="Normal 11 4 2 4 2 2 2 3" xfId="12611" xr:uid="{00000000-0005-0000-0000-0000B8300000}"/>
    <cellStyle name="Normal 11 4 2 4 2 2 3" xfId="12612" xr:uid="{00000000-0005-0000-0000-0000B9300000}"/>
    <cellStyle name="Normal 11 4 2 4 2 2 3 2" xfId="12613" xr:uid="{00000000-0005-0000-0000-0000BA300000}"/>
    <cellStyle name="Normal 11 4 2 4 2 2 4" xfId="12614" xr:uid="{00000000-0005-0000-0000-0000BB300000}"/>
    <cellStyle name="Normal 11 4 2 4 2 3" xfId="12615" xr:uid="{00000000-0005-0000-0000-0000BC300000}"/>
    <cellStyle name="Normal 11 4 2 4 2 3 2" xfId="12616" xr:uid="{00000000-0005-0000-0000-0000BD300000}"/>
    <cellStyle name="Normal 11 4 2 4 2 3 2 2" xfId="12617" xr:uid="{00000000-0005-0000-0000-0000BE300000}"/>
    <cellStyle name="Normal 11 4 2 4 2 3 3" xfId="12618" xr:uid="{00000000-0005-0000-0000-0000BF300000}"/>
    <cellStyle name="Normal 11 4 2 4 2 4" xfId="12619" xr:uid="{00000000-0005-0000-0000-0000C0300000}"/>
    <cellStyle name="Normal 11 4 2 4 2 4 2" xfId="12620" xr:uid="{00000000-0005-0000-0000-0000C1300000}"/>
    <cellStyle name="Normal 11 4 2 4 2 5" xfId="12621" xr:uid="{00000000-0005-0000-0000-0000C2300000}"/>
    <cellStyle name="Normal 11 4 2 4 3" xfId="12622" xr:uid="{00000000-0005-0000-0000-0000C3300000}"/>
    <cellStyle name="Normal 11 4 2 4 3 2" xfId="12623" xr:uid="{00000000-0005-0000-0000-0000C4300000}"/>
    <cellStyle name="Normal 11 4 2 4 3 2 2" xfId="12624" xr:uid="{00000000-0005-0000-0000-0000C5300000}"/>
    <cellStyle name="Normal 11 4 2 4 3 2 2 2" xfId="12625" xr:uid="{00000000-0005-0000-0000-0000C6300000}"/>
    <cellStyle name="Normal 11 4 2 4 3 2 3" xfId="12626" xr:uid="{00000000-0005-0000-0000-0000C7300000}"/>
    <cellStyle name="Normal 11 4 2 4 3 3" xfId="12627" xr:uid="{00000000-0005-0000-0000-0000C8300000}"/>
    <cellStyle name="Normal 11 4 2 4 3 3 2" xfId="12628" xr:uid="{00000000-0005-0000-0000-0000C9300000}"/>
    <cellStyle name="Normal 11 4 2 4 3 4" xfId="12629" xr:uid="{00000000-0005-0000-0000-0000CA300000}"/>
    <cellStyle name="Normal 11 4 2 4 4" xfId="12630" xr:uid="{00000000-0005-0000-0000-0000CB300000}"/>
    <cellStyle name="Normal 11 4 2 4 4 2" xfId="12631" xr:uid="{00000000-0005-0000-0000-0000CC300000}"/>
    <cellStyle name="Normal 11 4 2 4 4 2 2" xfId="12632" xr:uid="{00000000-0005-0000-0000-0000CD300000}"/>
    <cellStyle name="Normal 11 4 2 4 4 3" xfId="12633" xr:uid="{00000000-0005-0000-0000-0000CE300000}"/>
    <cellStyle name="Normal 11 4 2 4 5" xfId="12634" xr:uid="{00000000-0005-0000-0000-0000CF300000}"/>
    <cellStyle name="Normal 11 4 2 4 5 2" xfId="12635" xr:uid="{00000000-0005-0000-0000-0000D0300000}"/>
    <cellStyle name="Normal 11 4 2 4 6" xfId="12636" xr:uid="{00000000-0005-0000-0000-0000D1300000}"/>
    <cellStyle name="Normal 11 4 2 5" xfId="12637" xr:uid="{00000000-0005-0000-0000-0000D2300000}"/>
    <cellStyle name="Normal 11 4 2 5 2" xfId="12638" xr:uid="{00000000-0005-0000-0000-0000D3300000}"/>
    <cellStyle name="Normal 11 4 2 5 2 2" xfId="12639" xr:uid="{00000000-0005-0000-0000-0000D4300000}"/>
    <cellStyle name="Normal 11 4 2 5 2 2 2" xfId="12640" xr:uid="{00000000-0005-0000-0000-0000D5300000}"/>
    <cellStyle name="Normal 11 4 2 5 2 2 2 2" xfId="12641" xr:uid="{00000000-0005-0000-0000-0000D6300000}"/>
    <cellStyle name="Normal 11 4 2 5 2 2 3" xfId="12642" xr:uid="{00000000-0005-0000-0000-0000D7300000}"/>
    <cellStyle name="Normal 11 4 2 5 2 3" xfId="12643" xr:uid="{00000000-0005-0000-0000-0000D8300000}"/>
    <cellStyle name="Normal 11 4 2 5 2 3 2" xfId="12644" xr:uid="{00000000-0005-0000-0000-0000D9300000}"/>
    <cellStyle name="Normal 11 4 2 5 2 4" xfId="12645" xr:uid="{00000000-0005-0000-0000-0000DA300000}"/>
    <cellStyle name="Normal 11 4 2 5 3" xfId="12646" xr:uid="{00000000-0005-0000-0000-0000DB300000}"/>
    <cellStyle name="Normal 11 4 2 5 3 2" xfId="12647" xr:uid="{00000000-0005-0000-0000-0000DC300000}"/>
    <cellStyle name="Normal 11 4 2 5 3 2 2" xfId="12648" xr:uid="{00000000-0005-0000-0000-0000DD300000}"/>
    <cellStyle name="Normal 11 4 2 5 3 3" xfId="12649" xr:uid="{00000000-0005-0000-0000-0000DE300000}"/>
    <cellStyle name="Normal 11 4 2 5 4" xfId="12650" xr:uid="{00000000-0005-0000-0000-0000DF300000}"/>
    <cellStyle name="Normal 11 4 2 5 4 2" xfId="12651" xr:uid="{00000000-0005-0000-0000-0000E0300000}"/>
    <cellStyle name="Normal 11 4 2 5 5" xfId="12652" xr:uid="{00000000-0005-0000-0000-0000E1300000}"/>
    <cellStyle name="Normal 11 4 2 6" xfId="12653" xr:uid="{00000000-0005-0000-0000-0000E2300000}"/>
    <cellStyle name="Normal 11 4 2 6 2" xfId="12654" xr:uid="{00000000-0005-0000-0000-0000E3300000}"/>
    <cellStyle name="Normal 11 4 2 6 2 2" xfId="12655" xr:uid="{00000000-0005-0000-0000-0000E4300000}"/>
    <cellStyle name="Normal 11 4 2 6 2 2 2" xfId="12656" xr:uid="{00000000-0005-0000-0000-0000E5300000}"/>
    <cellStyle name="Normal 11 4 2 6 2 3" xfId="12657" xr:uid="{00000000-0005-0000-0000-0000E6300000}"/>
    <cellStyle name="Normal 11 4 2 6 3" xfId="12658" xr:uid="{00000000-0005-0000-0000-0000E7300000}"/>
    <cellStyle name="Normal 11 4 2 6 3 2" xfId="12659" xr:uid="{00000000-0005-0000-0000-0000E8300000}"/>
    <cellStyle name="Normal 11 4 2 6 4" xfId="12660" xr:uid="{00000000-0005-0000-0000-0000E9300000}"/>
    <cellStyle name="Normal 11 4 2 7" xfId="12661" xr:uid="{00000000-0005-0000-0000-0000EA300000}"/>
    <cellStyle name="Normal 11 4 2 7 2" xfId="12662" xr:uid="{00000000-0005-0000-0000-0000EB300000}"/>
    <cellStyle name="Normal 11 4 2 7 2 2" xfId="12663" xr:uid="{00000000-0005-0000-0000-0000EC300000}"/>
    <cellStyle name="Normal 11 4 2 7 3" xfId="12664" xr:uid="{00000000-0005-0000-0000-0000ED300000}"/>
    <cellStyle name="Normal 11 4 2 8" xfId="12665" xr:uid="{00000000-0005-0000-0000-0000EE300000}"/>
    <cellStyle name="Normal 11 4 2 8 2" xfId="12666" xr:uid="{00000000-0005-0000-0000-0000EF300000}"/>
    <cellStyle name="Normal 11 4 2 9" xfId="12667" xr:uid="{00000000-0005-0000-0000-0000F0300000}"/>
    <cellStyle name="Normal 11 4 3" xfId="12668" xr:uid="{00000000-0005-0000-0000-0000F1300000}"/>
    <cellStyle name="Normal 11 4 3 2" xfId="12669" xr:uid="{00000000-0005-0000-0000-0000F2300000}"/>
    <cellStyle name="Normal 11 4 3 2 2" xfId="12670" xr:uid="{00000000-0005-0000-0000-0000F3300000}"/>
    <cellStyle name="Normal 11 4 3 2 2 2" xfId="12671" xr:uid="{00000000-0005-0000-0000-0000F4300000}"/>
    <cellStyle name="Normal 11 4 3 2 2 2 2" xfId="12672" xr:uid="{00000000-0005-0000-0000-0000F5300000}"/>
    <cellStyle name="Normal 11 4 3 2 2 2 2 2" xfId="12673" xr:uid="{00000000-0005-0000-0000-0000F6300000}"/>
    <cellStyle name="Normal 11 4 3 2 2 2 2 2 2" xfId="12674" xr:uid="{00000000-0005-0000-0000-0000F7300000}"/>
    <cellStyle name="Normal 11 4 3 2 2 2 2 3" xfId="12675" xr:uid="{00000000-0005-0000-0000-0000F8300000}"/>
    <cellStyle name="Normal 11 4 3 2 2 2 3" xfId="12676" xr:uid="{00000000-0005-0000-0000-0000F9300000}"/>
    <cellStyle name="Normal 11 4 3 2 2 2 3 2" xfId="12677" xr:uid="{00000000-0005-0000-0000-0000FA300000}"/>
    <cellStyle name="Normal 11 4 3 2 2 2 4" xfId="12678" xr:uid="{00000000-0005-0000-0000-0000FB300000}"/>
    <cellStyle name="Normal 11 4 3 2 2 3" xfId="12679" xr:uid="{00000000-0005-0000-0000-0000FC300000}"/>
    <cellStyle name="Normal 11 4 3 2 2 3 2" xfId="12680" xr:uid="{00000000-0005-0000-0000-0000FD300000}"/>
    <cellStyle name="Normal 11 4 3 2 2 3 2 2" xfId="12681" xr:uid="{00000000-0005-0000-0000-0000FE300000}"/>
    <cellStyle name="Normal 11 4 3 2 2 3 3" xfId="12682" xr:uid="{00000000-0005-0000-0000-0000FF300000}"/>
    <cellStyle name="Normal 11 4 3 2 2 4" xfId="12683" xr:uid="{00000000-0005-0000-0000-000000310000}"/>
    <cellStyle name="Normal 11 4 3 2 2 4 2" xfId="12684" xr:uid="{00000000-0005-0000-0000-000001310000}"/>
    <cellStyle name="Normal 11 4 3 2 2 5" xfId="12685" xr:uid="{00000000-0005-0000-0000-000002310000}"/>
    <cellStyle name="Normal 11 4 3 2 3" xfId="12686" xr:uid="{00000000-0005-0000-0000-000003310000}"/>
    <cellStyle name="Normal 11 4 3 2 3 2" xfId="12687" xr:uid="{00000000-0005-0000-0000-000004310000}"/>
    <cellStyle name="Normal 11 4 3 2 3 2 2" xfId="12688" xr:uid="{00000000-0005-0000-0000-000005310000}"/>
    <cellStyle name="Normal 11 4 3 2 3 2 2 2" xfId="12689" xr:uid="{00000000-0005-0000-0000-000006310000}"/>
    <cellStyle name="Normal 11 4 3 2 3 2 3" xfId="12690" xr:uid="{00000000-0005-0000-0000-000007310000}"/>
    <cellStyle name="Normal 11 4 3 2 3 3" xfId="12691" xr:uid="{00000000-0005-0000-0000-000008310000}"/>
    <cellStyle name="Normal 11 4 3 2 3 3 2" xfId="12692" xr:uid="{00000000-0005-0000-0000-000009310000}"/>
    <cellStyle name="Normal 11 4 3 2 3 4" xfId="12693" xr:uid="{00000000-0005-0000-0000-00000A310000}"/>
    <cellStyle name="Normal 11 4 3 2 4" xfId="12694" xr:uid="{00000000-0005-0000-0000-00000B310000}"/>
    <cellStyle name="Normal 11 4 3 2 4 2" xfId="12695" xr:uid="{00000000-0005-0000-0000-00000C310000}"/>
    <cellStyle name="Normal 11 4 3 2 4 2 2" xfId="12696" xr:uid="{00000000-0005-0000-0000-00000D310000}"/>
    <cellStyle name="Normal 11 4 3 2 4 3" xfId="12697" xr:uid="{00000000-0005-0000-0000-00000E310000}"/>
    <cellStyle name="Normal 11 4 3 2 5" xfId="12698" xr:uid="{00000000-0005-0000-0000-00000F310000}"/>
    <cellStyle name="Normal 11 4 3 2 5 2" xfId="12699" xr:uid="{00000000-0005-0000-0000-000010310000}"/>
    <cellStyle name="Normal 11 4 3 2 6" xfId="12700" xr:uid="{00000000-0005-0000-0000-000011310000}"/>
    <cellStyle name="Normal 11 4 3 3" xfId="12701" xr:uid="{00000000-0005-0000-0000-000012310000}"/>
    <cellStyle name="Normal 11 4 3 3 2" xfId="12702" xr:uid="{00000000-0005-0000-0000-000013310000}"/>
    <cellStyle name="Normal 11 4 3 3 2 2" xfId="12703" xr:uid="{00000000-0005-0000-0000-000014310000}"/>
    <cellStyle name="Normal 11 4 3 3 2 2 2" xfId="12704" xr:uid="{00000000-0005-0000-0000-000015310000}"/>
    <cellStyle name="Normal 11 4 3 3 2 2 2 2" xfId="12705" xr:uid="{00000000-0005-0000-0000-000016310000}"/>
    <cellStyle name="Normal 11 4 3 3 2 2 2 2 2" xfId="12706" xr:uid="{00000000-0005-0000-0000-000017310000}"/>
    <cellStyle name="Normal 11 4 3 3 2 2 2 3" xfId="12707" xr:uid="{00000000-0005-0000-0000-000018310000}"/>
    <cellStyle name="Normal 11 4 3 3 2 2 3" xfId="12708" xr:uid="{00000000-0005-0000-0000-000019310000}"/>
    <cellStyle name="Normal 11 4 3 3 2 2 3 2" xfId="12709" xr:uid="{00000000-0005-0000-0000-00001A310000}"/>
    <cellStyle name="Normal 11 4 3 3 2 2 4" xfId="12710" xr:uid="{00000000-0005-0000-0000-00001B310000}"/>
    <cellStyle name="Normal 11 4 3 3 2 3" xfId="12711" xr:uid="{00000000-0005-0000-0000-00001C310000}"/>
    <cellStyle name="Normal 11 4 3 3 2 3 2" xfId="12712" xr:uid="{00000000-0005-0000-0000-00001D310000}"/>
    <cellStyle name="Normal 11 4 3 3 2 3 2 2" xfId="12713" xr:uid="{00000000-0005-0000-0000-00001E310000}"/>
    <cellStyle name="Normal 11 4 3 3 2 3 3" xfId="12714" xr:uid="{00000000-0005-0000-0000-00001F310000}"/>
    <cellStyle name="Normal 11 4 3 3 2 4" xfId="12715" xr:uid="{00000000-0005-0000-0000-000020310000}"/>
    <cellStyle name="Normal 11 4 3 3 2 4 2" xfId="12716" xr:uid="{00000000-0005-0000-0000-000021310000}"/>
    <cellStyle name="Normal 11 4 3 3 2 5" xfId="12717" xr:uid="{00000000-0005-0000-0000-000022310000}"/>
    <cellStyle name="Normal 11 4 3 3 3" xfId="12718" xr:uid="{00000000-0005-0000-0000-000023310000}"/>
    <cellStyle name="Normal 11 4 3 3 3 2" xfId="12719" xr:uid="{00000000-0005-0000-0000-000024310000}"/>
    <cellStyle name="Normal 11 4 3 3 3 2 2" xfId="12720" xr:uid="{00000000-0005-0000-0000-000025310000}"/>
    <cellStyle name="Normal 11 4 3 3 3 2 2 2" xfId="12721" xr:uid="{00000000-0005-0000-0000-000026310000}"/>
    <cellStyle name="Normal 11 4 3 3 3 2 3" xfId="12722" xr:uid="{00000000-0005-0000-0000-000027310000}"/>
    <cellStyle name="Normal 11 4 3 3 3 3" xfId="12723" xr:uid="{00000000-0005-0000-0000-000028310000}"/>
    <cellStyle name="Normal 11 4 3 3 3 3 2" xfId="12724" xr:uid="{00000000-0005-0000-0000-000029310000}"/>
    <cellStyle name="Normal 11 4 3 3 3 4" xfId="12725" xr:uid="{00000000-0005-0000-0000-00002A310000}"/>
    <cellStyle name="Normal 11 4 3 3 4" xfId="12726" xr:uid="{00000000-0005-0000-0000-00002B310000}"/>
    <cellStyle name="Normal 11 4 3 3 4 2" xfId="12727" xr:uid="{00000000-0005-0000-0000-00002C310000}"/>
    <cellStyle name="Normal 11 4 3 3 4 2 2" xfId="12728" xr:uid="{00000000-0005-0000-0000-00002D310000}"/>
    <cellStyle name="Normal 11 4 3 3 4 3" xfId="12729" xr:uid="{00000000-0005-0000-0000-00002E310000}"/>
    <cellStyle name="Normal 11 4 3 3 5" xfId="12730" xr:uid="{00000000-0005-0000-0000-00002F310000}"/>
    <cellStyle name="Normal 11 4 3 3 5 2" xfId="12731" xr:uid="{00000000-0005-0000-0000-000030310000}"/>
    <cellStyle name="Normal 11 4 3 3 6" xfId="12732" xr:uid="{00000000-0005-0000-0000-000031310000}"/>
    <cellStyle name="Normal 11 4 3 4" xfId="12733" xr:uid="{00000000-0005-0000-0000-000032310000}"/>
    <cellStyle name="Normal 11 4 3 4 2" xfId="12734" xr:uid="{00000000-0005-0000-0000-000033310000}"/>
    <cellStyle name="Normal 11 4 3 4 2 2" xfId="12735" xr:uid="{00000000-0005-0000-0000-000034310000}"/>
    <cellStyle name="Normal 11 4 3 4 2 2 2" xfId="12736" xr:uid="{00000000-0005-0000-0000-000035310000}"/>
    <cellStyle name="Normal 11 4 3 4 2 2 2 2" xfId="12737" xr:uid="{00000000-0005-0000-0000-000036310000}"/>
    <cellStyle name="Normal 11 4 3 4 2 2 3" xfId="12738" xr:uid="{00000000-0005-0000-0000-000037310000}"/>
    <cellStyle name="Normal 11 4 3 4 2 3" xfId="12739" xr:uid="{00000000-0005-0000-0000-000038310000}"/>
    <cellStyle name="Normal 11 4 3 4 2 3 2" xfId="12740" xr:uid="{00000000-0005-0000-0000-000039310000}"/>
    <cellStyle name="Normal 11 4 3 4 2 4" xfId="12741" xr:uid="{00000000-0005-0000-0000-00003A310000}"/>
    <cellStyle name="Normal 11 4 3 4 3" xfId="12742" xr:uid="{00000000-0005-0000-0000-00003B310000}"/>
    <cellStyle name="Normal 11 4 3 4 3 2" xfId="12743" xr:uid="{00000000-0005-0000-0000-00003C310000}"/>
    <cellStyle name="Normal 11 4 3 4 3 2 2" xfId="12744" xr:uid="{00000000-0005-0000-0000-00003D310000}"/>
    <cellStyle name="Normal 11 4 3 4 3 3" xfId="12745" xr:uid="{00000000-0005-0000-0000-00003E310000}"/>
    <cellStyle name="Normal 11 4 3 4 4" xfId="12746" xr:uid="{00000000-0005-0000-0000-00003F310000}"/>
    <cellStyle name="Normal 11 4 3 4 4 2" xfId="12747" xr:uid="{00000000-0005-0000-0000-000040310000}"/>
    <cellStyle name="Normal 11 4 3 4 5" xfId="12748" xr:uid="{00000000-0005-0000-0000-000041310000}"/>
    <cellStyle name="Normal 11 4 3 5" xfId="12749" xr:uid="{00000000-0005-0000-0000-000042310000}"/>
    <cellStyle name="Normal 11 4 3 5 2" xfId="12750" xr:uid="{00000000-0005-0000-0000-000043310000}"/>
    <cellStyle name="Normal 11 4 3 5 2 2" xfId="12751" xr:uid="{00000000-0005-0000-0000-000044310000}"/>
    <cellStyle name="Normal 11 4 3 5 2 2 2" xfId="12752" xr:uid="{00000000-0005-0000-0000-000045310000}"/>
    <cellStyle name="Normal 11 4 3 5 2 3" xfId="12753" xr:uid="{00000000-0005-0000-0000-000046310000}"/>
    <cellStyle name="Normal 11 4 3 5 3" xfId="12754" xr:uid="{00000000-0005-0000-0000-000047310000}"/>
    <cellStyle name="Normal 11 4 3 5 3 2" xfId="12755" xr:uid="{00000000-0005-0000-0000-000048310000}"/>
    <cellStyle name="Normal 11 4 3 5 4" xfId="12756" xr:uid="{00000000-0005-0000-0000-000049310000}"/>
    <cellStyle name="Normal 11 4 3 6" xfId="12757" xr:uid="{00000000-0005-0000-0000-00004A310000}"/>
    <cellStyle name="Normal 11 4 3 6 2" xfId="12758" xr:uid="{00000000-0005-0000-0000-00004B310000}"/>
    <cellStyle name="Normal 11 4 3 6 2 2" xfId="12759" xr:uid="{00000000-0005-0000-0000-00004C310000}"/>
    <cellStyle name="Normal 11 4 3 6 3" xfId="12760" xr:uid="{00000000-0005-0000-0000-00004D310000}"/>
    <cellStyle name="Normal 11 4 3 7" xfId="12761" xr:uid="{00000000-0005-0000-0000-00004E310000}"/>
    <cellStyle name="Normal 11 4 3 7 2" xfId="12762" xr:uid="{00000000-0005-0000-0000-00004F310000}"/>
    <cellStyle name="Normal 11 4 3 8" xfId="12763" xr:uid="{00000000-0005-0000-0000-000050310000}"/>
    <cellStyle name="Normal 11 4 4" xfId="12764" xr:uid="{00000000-0005-0000-0000-000051310000}"/>
    <cellStyle name="Normal 11 4 4 2" xfId="12765" xr:uid="{00000000-0005-0000-0000-000052310000}"/>
    <cellStyle name="Normal 11 4 4 2 2" xfId="12766" xr:uid="{00000000-0005-0000-0000-000053310000}"/>
    <cellStyle name="Normal 11 4 4 2 2 2" xfId="12767" xr:uid="{00000000-0005-0000-0000-000054310000}"/>
    <cellStyle name="Normal 11 4 4 2 2 2 2" xfId="12768" xr:uid="{00000000-0005-0000-0000-000055310000}"/>
    <cellStyle name="Normal 11 4 4 2 2 2 2 2" xfId="12769" xr:uid="{00000000-0005-0000-0000-000056310000}"/>
    <cellStyle name="Normal 11 4 4 2 2 2 2 2 2" xfId="12770" xr:uid="{00000000-0005-0000-0000-000057310000}"/>
    <cellStyle name="Normal 11 4 4 2 2 2 2 3" xfId="12771" xr:uid="{00000000-0005-0000-0000-000058310000}"/>
    <cellStyle name="Normal 11 4 4 2 2 2 3" xfId="12772" xr:uid="{00000000-0005-0000-0000-000059310000}"/>
    <cellStyle name="Normal 11 4 4 2 2 2 3 2" xfId="12773" xr:uid="{00000000-0005-0000-0000-00005A310000}"/>
    <cellStyle name="Normal 11 4 4 2 2 2 4" xfId="12774" xr:uid="{00000000-0005-0000-0000-00005B310000}"/>
    <cellStyle name="Normal 11 4 4 2 2 3" xfId="12775" xr:uid="{00000000-0005-0000-0000-00005C310000}"/>
    <cellStyle name="Normal 11 4 4 2 2 3 2" xfId="12776" xr:uid="{00000000-0005-0000-0000-00005D310000}"/>
    <cellStyle name="Normal 11 4 4 2 2 3 2 2" xfId="12777" xr:uid="{00000000-0005-0000-0000-00005E310000}"/>
    <cellStyle name="Normal 11 4 4 2 2 3 3" xfId="12778" xr:uid="{00000000-0005-0000-0000-00005F310000}"/>
    <cellStyle name="Normal 11 4 4 2 2 4" xfId="12779" xr:uid="{00000000-0005-0000-0000-000060310000}"/>
    <cellStyle name="Normal 11 4 4 2 2 4 2" xfId="12780" xr:uid="{00000000-0005-0000-0000-000061310000}"/>
    <cellStyle name="Normal 11 4 4 2 2 5" xfId="12781" xr:uid="{00000000-0005-0000-0000-000062310000}"/>
    <cellStyle name="Normal 11 4 4 2 3" xfId="12782" xr:uid="{00000000-0005-0000-0000-000063310000}"/>
    <cellStyle name="Normal 11 4 4 2 3 2" xfId="12783" xr:uid="{00000000-0005-0000-0000-000064310000}"/>
    <cellStyle name="Normal 11 4 4 2 3 2 2" xfId="12784" xr:uid="{00000000-0005-0000-0000-000065310000}"/>
    <cellStyle name="Normal 11 4 4 2 3 2 2 2" xfId="12785" xr:uid="{00000000-0005-0000-0000-000066310000}"/>
    <cellStyle name="Normal 11 4 4 2 3 2 3" xfId="12786" xr:uid="{00000000-0005-0000-0000-000067310000}"/>
    <cellStyle name="Normal 11 4 4 2 3 3" xfId="12787" xr:uid="{00000000-0005-0000-0000-000068310000}"/>
    <cellStyle name="Normal 11 4 4 2 3 3 2" xfId="12788" xr:uid="{00000000-0005-0000-0000-000069310000}"/>
    <cellStyle name="Normal 11 4 4 2 3 4" xfId="12789" xr:uid="{00000000-0005-0000-0000-00006A310000}"/>
    <cellStyle name="Normal 11 4 4 2 4" xfId="12790" xr:uid="{00000000-0005-0000-0000-00006B310000}"/>
    <cellStyle name="Normal 11 4 4 2 4 2" xfId="12791" xr:uid="{00000000-0005-0000-0000-00006C310000}"/>
    <cellStyle name="Normal 11 4 4 2 4 2 2" xfId="12792" xr:uid="{00000000-0005-0000-0000-00006D310000}"/>
    <cellStyle name="Normal 11 4 4 2 4 3" xfId="12793" xr:uid="{00000000-0005-0000-0000-00006E310000}"/>
    <cellStyle name="Normal 11 4 4 2 5" xfId="12794" xr:uid="{00000000-0005-0000-0000-00006F310000}"/>
    <cellStyle name="Normal 11 4 4 2 5 2" xfId="12795" xr:uid="{00000000-0005-0000-0000-000070310000}"/>
    <cellStyle name="Normal 11 4 4 2 6" xfId="12796" xr:uid="{00000000-0005-0000-0000-000071310000}"/>
    <cellStyle name="Normal 11 4 4 3" xfId="12797" xr:uid="{00000000-0005-0000-0000-000072310000}"/>
    <cellStyle name="Normal 11 4 4 3 2" xfId="12798" xr:uid="{00000000-0005-0000-0000-000073310000}"/>
    <cellStyle name="Normal 11 4 4 3 2 2" xfId="12799" xr:uid="{00000000-0005-0000-0000-000074310000}"/>
    <cellStyle name="Normal 11 4 4 3 2 2 2" xfId="12800" xr:uid="{00000000-0005-0000-0000-000075310000}"/>
    <cellStyle name="Normal 11 4 4 3 2 2 2 2" xfId="12801" xr:uid="{00000000-0005-0000-0000-000076310000}"/>
    <cellStyle name="Normal 11 4 4 3 2 2 3" xfId="12802" xr:uid="{00000000-0005-0000-0000-000077310000}"/>
    <cellStyle name="Normal 11 4 4 3 2 3" xfId="12803" xr:uid="{00000000-0005-0000-0000-000078310000}"/>
    <cellStyle name="Normal 11 4 4 3 2 3 2" xfId="12804" xr:uid="{00000000-0005-0000-0000-000079310000}"/>
    <cellStyle name="Normal 11 4 4 3 2 4" xfId="12805" xr:uid="{00000000-0005-0000-0000-00007A310000}"/>
    <cellStyle name="Normal 11 4 4 3 3" xfId="12806" xr:uid="{00000000-0005-0000-0000-00007B310000}"/>
    <cellStyle name="Normal 11 4 4 3 3 2" xfId="12807" xr:uid="{00000000-0005-0000-0000-00007C310000}"/>
    <cellStyle name="Normal 11 4 4 3 3 2 2" xfId="12808" xr:uid="{00000000-0005-0000-0000-00007D310000}"/>
    <cellStyle name="Normal 11 4 4 3 3 3" xfId="12809" xr:uid="{00000000-0005-0000-0000-00007E310000}"/>
    <cellStyle name="Normal 11 4 4 3 4" xfId="12810" xr:uid="{00000000-0005-0000-0000-00007F310000}"/>
    <cellStyle name="Normal 11 4 4 3 4 2" xfId="12811" xr:uid="{00000000-0005-0000-0000-000080310000}"/>
    <cellStyle name="Normal 11 4 4 3 5" xfId="12812" xr:uid="{00000000-0005-0000-0000-000081310000}"/>
    <cellStyle name="Normal 11 4 4 4" xfId="12813" xr:uid="{00000000-0005-0000-0000-000082310000}"/>
    <cellStyle name="Normal 11 4 4 4 2" xfId="12814" xr:uid="{00000000-0005-0000-0000-000083310000}"/>
    <cellStyle name="Normal 11 4 4 4 2 2" xfId="12815" xr:uid="{00000000-0005-0000-0000-000084310000}"/>
    <cellStyle name="Normal 11 4 4 4 2 2 2" xfId="12816" xr:uid="{00000000-0005-0000-0000-000085310000}"/>
    <cellStyle name="Normal 11 4 4 4 2 3" xfId="12817" xr:uid="{00000000-0005-0000-0000-000086310000}"/>
    <cellStyle name="Normal 11 4 4 4 3" xfId="12818" xr:uid="{00000000-0005-0000-0000-000087310000}"/>
    <cellStyle name="Normal 11 4 4 4 3 2" xfId="12819" xr:uid="{00000000-0005-0000-0000-000088310000}"/>
    <cellStyle name="Normal 11 4 4 4 4" xfId="12820" xr:uid="{00000000-0005-0000-0000-000089310000}"/>
    <cellStyle name="Normal 11 4 4 5" xfId="12821" xr:uid="{00000000-0005-0000-0000-00008A310000}"/>
    <cellStyle name="Normal 11 4 4 5 2" xfId="12822" xr:uid="{00000000-0005-0000-0000-00008B310000}"/>
    <cellStyle name="Normal 11 4 4 5 2 2" xfId="12823" xr:uid="{00000000-0005-0000-0000-00008C310000}"/>
    <cellStyle name="Normal 11 4 4 5 3" xfId="12824" xr:uid="{00000000-0005-0000-0000-00008D310000}"/>
    <cellStyle name="Normal 11 4 4 6" xfId="12825" xr:uid="{00000000-0005-0000-0000-00008E310000}"/>
    <cellStyle name="Normal 11 4 4 6 2" xfId="12826" xr:uid="{00000000-0005-0000-0000-00008F310000}"/>
    <cellStyle name="Normal 11 4 4 7" xfId="12827" xr:uid="{00000000-0005-0000-0000-000090310000}"/>
    <cellStyle name="Normal 11 4 5" xfId="12828" xr:uid="{00000000-0005-0000-0000-000091310000}"/>
    <cellStyle name="Normal 11 4 5 2" xfId="12829" xr:uid="{00000000-0005-0000-0000-000092310000}"/>
    <cellStyle name="Normal 11 4 5 2 2" xfId="12830" xr:uid="{00000000-0005-0000-0000-000093310000}"/>
    <cellStyle name="Normal 11 4 5 2 2 2" xfId="12831" xr:uid="{00000000-0005-0000-0000-000094310000}"/>
    <cellStyle name="Normal 11 4 5 2 2 2 2" xfId="12832" xr:uid="{00000000-0005-0000-0000-000095310000}"/>
    <cellStyle name="Normal 11 4 5 2 2 2 2 2" xfId="12833" xr:uid="{00000000-0005-0000-0000-000096310000}"/>
    <cellStyle name="Normal 11 4 5 2 2 2 3" xfId="12834" xr:uid="{00000000-0005-0000-0000-000097310000}"/>
    <cellStyle name="Normal 11 4 5 2 2 3" xfId="12835" xr:uid="{00000000-0005-0000-0000-000098310000}"/>
    <cellStyle name="Normal 11 4 5 2 2 3 2" xfId="12836" xr:uid="{00000000-0005-0000-0000-000099310000}"/>
    <cellStyle name="Normal 11 4 5 2 2 4" xfId="12837" xr:uid="{00000000-0005-0000-0000-00009A310000}"/>
    <cellStyle name="Normal 11 4 5 2 3" xfId="12838" xr:uid="{00000000-0005-0000-0000-00009B310000}"/>
    <cellStyle name="Normal 11 4 5 2 3 2" xfId="12839" xr:uid="{00000000-0005-0000-0000-00009C310000}"/>
    <cellStyle name="Normal 11 4 5 2 3 2 2" xfId="12840" xr:uid="{00000000-0005-0000-0000-00009D310000}"/>
    <cellStyle name="Normal 11 4 5 2 3 3" xfId="12841" xr:uid="{00000000-0005-0000-0000-00009E310000}"/>
    <cellStyle name="Normal 11 4 5 2 4" xfId="12842" xr:uid="{00000000-0005-0000-0000-00009F310000}"/>
    <cellStyle name="Normal 11 4 5 2 4 2" xfId="12843" xr:uid="{00000000-0005-0000-0000-0000A0310000}"/>
    <cellStyle name="Normal 11 4 5 2 5" xfId="12844" xr:uid="{00000000-0005-0000-0000-0000A1310000}"/>
    <cellStyle name="Normal 11 4 5 3" xfId="12845" xr:uid="{00000000-0005-0000-0000-0000A2310000}"/>
    <cellStyle name="Normal 11 4 5 3 2" xfId="12846" xr:uid="{00000000-0005-0000-0000-0000A3310000}"/>
    <cellStyle name="Normal 11 4 5 3 2 2" xfId="12847" xr:uid="{00000000-0005-0000-0000-0000A4310000}"/>
    <cellStyle name="Normal 11 4 5 3 2 2 2" xfId="12848" xr:uid="{00000000-0005-0000-0000-0000A5310000}"/>
    <cellStyle name="Normal 11 4 5 3 2 3" xfId="12849" xr:uid="{00000000-0005-0000-0000-0000A6310000}"/>
    <cellStyle name="Normal 11 4 5 3 3" xfId="12850" xr:uid="{00000000-0005-0000-0000-0000A7310000}"/>
    <cellStyle name="Normal 11 4 5 3 3 2" xfId="12851" xr:uid="{00000000-0005-0000-0000-0000A8310000}"/>
    <cellStyle name="Normal 11 4 5 3 4" xfId="12852" xr:uid="{00000000-0005-0000-0000-0000A9310000}"/>
    <cellStyle name="Normal 11 4 5 4" xfId="12853" xr:uid="{00000000-0005-0000-0000-0000AA310000}"/>
    <cellStyle name="Normal 11 4 5 4 2" xfId="12854" xr:uid="{00000000-0005-0000-0000-0000AB310000}"/>
    <cellStyle name="Normal 11 4 5 4 2 2" xfId="12855" xr:uid="{00000000-0005-0000-0000-0000AC310000}"/>
    <cellStyle name="Normal 11 4 5 4 3" xfId="12856" xr:uid="{00000000-0005-0000-0000-0000AD310000}"/>
    <cellStyle name="Normal 11 4 5 5" xfId="12857" xr:uid="{00000000-0005-0000-0000-0000AE310000}"/>
    <cellStyle name="Normal 11 4 5 5 2" xfId="12858" xr:uid="{00000000-0005-0000-0000-0000AF310000}"/>
    <cellStyle name="Normal 11 4 5 6" xfId="12859" xr:uid="{00000000-0005-0000-0000-0000B0310000}"/>
    <cellStyle name="Normal 11 4 6" xfId="12860" xr:uid="{00000000-0005-0000-0000-0000B1310000}"/>
    <cellStyle name="Normal 11 4 6 2" xfId="12861" xr:uid="{00000000-0005-0000-0000-0000B2310000}"/>
    <cellStyle name="Normal 11 4 6 2 2" xfId="12862" xr:uid="{00000000-0005-0000-0000-0000B3310000}"/>
    <cellStyle name="Normal 11 4 6 2 2 2" xfId="12863" xr:uid="{00000000-0005-0000-0000-0000B4310000}"/>
    <cellStyle name="Normal 11 4 6 2 2 2 2" xfId="12864" xr:uid="{00000000-0005-0000-0000-0000B5310000}"/>
    <cellStyle name="Normal 11 4 6 2 2 2 2 2" xfId="12865" xr:uid="{00000000-0005-0000-0000-0000B6310000}"/>
    <cellStyle name="Normal 11 4 6 2 2 2 3" xfId="12866" xr:uid="{00000000-0005-0000-0000-0000B7310000}"/>
    <cellStyle name="Normal 11 4 6 2 2 3" xfId="12867" xr:uid="{00000000-0005-0000-0000-0000B8310000}"/>
    <cellStyle name="Normal 11 4 6 2 2 3 2" xfId="12868" xr:uid="{00000000-0005-0000-0000-0000B9310000}"/>
    <cellStyle name="Normal 11 4 6 2 2 4" xfId="12869" xr:uid="{00000000-0005-0000-0000-0000BA310000}"/>
    <cellStyle name="Normal 11 4 6 2 3" xfId="12870" xr:uid="{00000000-0005-0000-0000-0000BB310000}"/>
    <cellStyle name="Normal 11 4 6 2 3 2" xfId="12871" xr:uid="{00000000-0005-0000-0000-0000BC310000}"/>
    <cellStyle name="Normal 11 4 6 2 3 2 2" xfId="12872" xr:uid="{00000000-0005-0000-0000-0000BD310000}"/>
    <cellStyle name="Normal 11 4 6 2 3 3" xfId="12873" xr:uid="{00000000-0005-0000-0000-0000BE310000}"/>
    <cellStyle name="Normal 11 4 6 2 4" xfId="12874" xr:uid="{00000000-0005-0000-0000-0000BF310000}"/>
    <cellStyle name="Normal 11 4 6 2 4 2" xfId="12875" xr:uid="{00000000-0005-0000-0000-0000C0310000}"/>
    <cellStyle name="Normal 11 4 6 2 5" xfId="12876" xr:uid="{00000000-0005-0000-0000-0000C1310000}"/>
    <cellStyle name="Normal 11 4 6 3" xfId="12877" xr:uid="{00000000-0005-0000-0000-0000C2310000}"/>
    <cellStyle name="Normal 11 4 6 3 2" xfId="12878" xr:uid="{00000000-0005-0000-0000-0000C3310000}"/>
    <cellStyle name="Normal 11 4 6 3 2 2" xfId="12879" xr:uid="{00000000-0005-0000-0000-0000C4310000}"/>
    <cellStyle name="Normal 11 4 6 3 2 2 2" xfId="12880" xr:uid="{00000000-0005-0000-0000-0000C5310000}"/>
    <cellStyle name="Normal 11 4 6 3 2 3" xfId="12881" xr:uid="{00000000-0005-0000-0000-0000C6310000}"/>
    <cellStyle name="Normal 11 4 6 3 3" xfId="12882" xr:uid="{00000000-0005-0000-0000-0000C7310000}"/>
    <cellStyle name="Normal 11 4 6 3 3 2" xfId="12883" xr:uid="{00000000-0005-0000-0000-0000C8310000}"/>
    <cellStyle name="Normal 11 4 6 3 4" xfId="12884" xr:uid="{00000000-0005-0000-0000-0000C9310000}"/>
    <cellStyle name="Normal 11 4 6 4" xfId="12885" xr:uid="{00000000-0005-0000-0000-0000CA310000}"/>
    <cellStyle name="Normal 11 4 6 4 2" xfId="12886" xr:uid="{00000000-0005-0000-0000-0000CB310000}"/>
    <cellStyle name="Normal 11 4 6 4 2 2" xfId="12887" xr:uid="{00000000-0005-0000-0000-0000CC310000}"/>
    <cellStyle name="Normal 11 4 6 4 3" xfId="12888" xr:uid="{00000000-0005-0000-0000-0000CD310000}"/>
    <cellStyle name="Normal 11 4 6 5" xfId="12889" xr:uid="{00000000-0005-0000-0000-0000CE310000}"/>
    <cellStyle name="Normal 11 4 6 5 2" xfId="12890" xr:uid="{00000000-0005-0000-0000-0000CF310000}"/>
    <cellStyle name="Normal 11 4 6 6" xfId="12891" xr:uid="{00000000-0005-0000-0000-0000D0310000}"/>
    <cellStyle name="Normal 11 4 7" xfId="12892" xr:uid="{00000000-0005-0000-0000-0000D1310000}"/>
    <cellStyle name="Normal 11 4 7 2" xfId="12893" xr:uid="{00000000-0005-0000-0000-0000D2310000}"/>
    <cellStyle name="Normal 11 4 7 2 2" xfId="12894" xr:uid="{00000000-0005-0000-0000-0000D3310000}"/>
    <cellStyle name="Normal 11 4 7 2 2 2" xfId="12895" xr:uid="{00000000-0005-0000-0000-0000D4310000}"/>
    <cellStyle name="Normal 11 4 7 2 2 2 2" xfId="12896" xr:uid="{00000000-0005-0000-0000-0000D5310000}"/>
    <cellStyle name="Normal 11 4 7 2 2 2 2 2" xfId="12897" xr:uid="{00000000-0005-0000-0000-0000D6310000}"/>
    <cellStyle name="Normal 11 4 7 2 2 2 3" xfId="12898" xr:uid="{00000000-0005-0000-0000-0000D7310000}"/>
    <cellStyle name="Normal 11 4 7 2 2 3" xfId="12899" xr:uid="{00000000-0005-0000-0000-0000D8310000}"/>
    <cellStyle name="Normal 11 4 7 2 2 3 2" xfId="12900" xr:uid="{00000000-0005-0000-0000-0000D9310000}"/>
    <cellStyle name="Normal 11 4 7 2 2 4" xfId="12901" xr:uid="{00000000-0005-0000-0000-0000DA310000}"/>
    <cellStyle name="Normal 11 4 7 2 3" xfId="12902" xr:uid="{00000000-0005-0000-0000-0000DB310000}"/>
    <cellStyle name="Normal 11 4 7 2 3 2" xfId="12903" xr:uid="{00000000-0005-0000-0000-0000DC310000}"/>
    <cellStyle name="Normal 11 4 7 2 3 2 2" xfId="12904" xr:uid="{00000000-0005-0000-0000-0000DD310000}"/>
    <cellStyle name="Normal 11 4 7 2 3 3" xfId="12905" xr:uid="{00000000-0005-0000-0000-0000DE310000}"/>
    <cellStyle name="Normal 11 4 7 2 4" xfId="12906" xr:uid="{00000000-0005-0000-0000-0000DF310000}"/>
    <cellStyle name="Normal 11 4 7 2 4 2" xfId="12907" xr:uid="{00000000-0005-0000-0000-0000E0310000}"/>
    <cellStyle name="Normal 11 4 7 2 5" xfId="12908" xr:uid="{00000000-0005-0000-0000-0000E1310000}"/>
    <cellStyle name="Normal 11 4 7 3" xfId="12909" xr:uid="{00000000-0005-0000-0000-0000E2310000}"/>
    <cellStyle name="Normal 11 4 7 3 2" xfId="12910" xr:uid="{00000000-0005-0000-0000-0000E3310000}"/>
    <cellStyle name="Normal 11 4 7 3 2 2" xfId="12911" xr:uid="{00000000-0005-0000-0000-0000E4310000}"/>
    <cellStyle name="Normal 11 4 7 3 2 2 2" xfId="12912" xr:uid="{00000000-0005-0000-0000-0000E5310000}"/>
    <cellStyle name="Normal 11 4 7 3 2 3" xfId="12913" xr:uid="{00000000-0005-0000-0000-0000E6310000}"/>
    <cellStyle name="Normal 11 4 7 3 3" xfId="12914" xr:uid="{00000000-0005-0000-0000-0000E7310000}"/>
    <cellStyle name="Normal 11 4 7 3 3 2" xfId="12915" xr:uid="{00000000-0005-0000-0000-0000E8310000}"/>
    <cellStyle name="Normal 11 4 7 3 4" xfId="12916" xr:uid="{00000000-0005-0000-0000-0000E9310000}"/>
    <cellStyle name="Normal 11 4 7 4" xfId="12917" xr:uid="{00000000-0005-0000-0000-0000EA310000}"/>
    <cellStyle name="Normal 11 4 7 4 2" xfId="12918" xr:uid="{00000000-0005-0000-0000-0000EB310000}"/>
    <cellStyle name="Normal 11 4 7 4 2 2" xfId="12919" xr:uid="{00000000-0005-0000-0000-0000EC310000}"/>
    <cellStyle name="Normal 11 4 7 4 3" xfId="12920" xr:uid="{00000000-0005-0000-0000-0000ED310000}"/>
    <cellStyle name="Normal 11 4 7 5" xfId="12921" xr:uid="{00000000-0005-0000-0000-0000EE310000}"/>
    <cellStyle name="Normal 11 4 7 5 2" xfId="12922" xr:uid="{00000000-0005-0000-0000-0000EF310000}"/>
    <cellStyle name="Normal 11 4 7 6" xfId="12923" xr:uid="{00000000-0005-0000-0000-0000F0310000}"/>
    <cellStyle name="Normal 11 4 8" xfId="12924" xr:uid="{00000000-0005-0000-0000-0000F1310000}"/>
    <cellStyle name="Normal 11 4 8 2" xfId="12925" xr:uid="{00000000-0005-0000-0000-0000F2310000}"/>
    <cellStyle name="Normal 11 4 8 2 2" xfId="12926" xr:uid="{00000000-0005-0000-0000-0000F3310000}"/>
    <cellStyle name="Normal 11 4 8 2 2 2" xfId="12927" xr:uid="{00000000-0005-0000-0000-0000F4310000}"/>
    <cellStyle name="Normal 11 4 8 2 2 2 2" xfId="12928" xr:uid="{00000000-0005-0000-0000-0000F5310000}"/>
    <cellStyle name="Normal 11 4 8 2 2 3" xfId="12929" xr:uid="{00000000-0005-0000-0000-0000F6310000}"/>
    <cellStyle name="Normal 11 4 8 2 3" xfId="12930" xr:uid="{00000000-0005-0000-0000-0000F7310000}"/>
    <cellStyle name="Normal 11 4 8 2 3 2" xfId="12931" xr:uid="{00000000-0005-0000-0000-0000F8310000}"/>
    <cellStyle name="Normal 11 4 8 2 4" xfId="12932" xr:uid="{00000000-0005-0000-0000-0000F9310000}"/>
    <cellStyle name="Normal 11 4 8 3" xfId="12933" xr:uid="{00000000-0005-0000-0000-0000FA310000}"/>
    <cellStyle name="Normal 11 4 8 3 2" xfId="12934" xr:uid="{00000000-0005-0000-0000-0000FB310000}"/>
    <cellStyle name="Normal 11 4 8 3 2 2" xfId="12935" xr:uid="{00000000-0005-0000-0000-0000FC310000}"/>
    <cellStyle name="Normal 11 4 8 3 3" xfId="12936" xr:uid="{00000000-0005-0000-0000-0000FD310000}"/>
    <cellStyle name="Normal 11 4 8 4" xfId="12937" xr:uid="{00000000-0005-0000-0000-0000FE310000}"/>
    <cellStyle name="Normal 11 4 8 4 2" xfId="12938" xr:uid="{00000000-0005-0000-0000-0000FF310000}"/>
    <cellStyle name="Normal 11 4 8 5" xfId="12939" xr:uid="{00000000-0005-0000-0000-000000320000}"/>
    <cellStyle name="Normal 11 4 9" xfId="12940" xr:uid="{00000000-0005-0000-0000-000001320000}"/>
    <cellStyle name="Normal 11 4 9 2" xfId="12941" xr:uid="{00000000-0005-0000-0000-000002320000}"/>
    <cellStyle name="Normal 11 4 9 2 2" xfId="12942" xr:uid="{00000000-0005-0000-0000-000003320000}"/>
    <cellStyle name="Normal 11 4 9 2 2 2" xfId="12943" xr:uid="{00000000-0005-0000-0000-000004320000}"/>
    <cellStyle name="Normal 11 4 9 2 2 2 2" xfId="12944" xr:uid="{00000000-0005-0000-0000-000005320000}"/>
    <cellStyle name="Normal 11 4 9 2 2 3" xfId="12945" xr:uid="{00000000-0005-0000-0000-000006320000}"/>
    <cellStyle name="Normal 11 4 9 2 3" xfId="12946" xr:uid="{00000000-0005-0000-0000-000007320000}"/>
    <cellStyle name="Normal 11 4 9 2 3 2" xfId="12947" xr:uid="{00000000-0005-0000-0000-000008320000}"/>
    <cellStyle name="Normal 11 4 9 2 4" xfId="12948" xr:uid="{00000000-0005-0000-0000-000009320000}"/>
    <cellStyle name="Normal 11 4 9 3" xfId="12949" xr:uid="{00000000-0005-0000-0000-00000A320000}"/>
    <cellStyle name="Normal 11 4 9 3 2" xfId="12950" xr:uid="{00000000-0005-0000-0000-00000B320000}"/>
    <cellStyle name="Normal 11 4 9 3 2 2" xfId="12951" xr:uid="{00000000-0005-0000-0000-00000C320000}"/>
    <cellStyle name="Normal 11 4 9 3 3" xfId="12952" xr:uid="{00000000-0005-0000-0000-00000D320000}"/>
    <cellStyle name="Normal 11 4 9 4" xfId="12953" xr:uid="{00000000-0005-0000-0000-00000E320000}"/>
    <cellStyle name="Normal 11 4 9 4 2" xfId="12954" xr:uid="{00000000-0005-0000-0000-00000F320000}"/>
    <cellStyle name="Normal 11 4 9 5" xfId="12955" xr:uid="{00000000-0005-0000-0000-000010320000}"/>
    <cellStyle name="Normal 11 5" xfId="2020" xr:uid="{00000000-0005-0000-0000-000011320000}"/>
    <cellStyle name="Normal 11 5 10" xfId="12956" xr:uid="{00000000-0005-0000-0000-000012320000}"/>
    <cellStyle name="Normal 11 5 2" xfId="2036" xr:uid="{00000000-0005-0000-0000-000013320000}"/>
    <cellStyle name="Normal 11 5 2 10" xfId="55915" xr:uid="{00000000-0005-0000-0000-000014320000}"/>
    <cellStyle name="Normal 11 5 2 10 2" xfId="55935" xr:uid="{00000000-0005-0000-0000-000015320000}"/>
    <cellStyle name="Normal 11 5 2 10 2 2" xfId="55979" xr:uid="{00000000-0005-0000-0000-000016320000}"/>
    <cellStyle name="Normal 11 5 2 10 2 2 2" xfId="55985" xr:uid="{00000000-0005-0000-0000-000017320000}"/>
    <cellStyle name="Normal 11 5 2 10 2 2 2 2" xfId="56005" xr:uid="{00000000-0005-0000-0000-000018320000}"/>
    <cellStyle name="Normal 11 5 2 10 2 2 2 2 2" xfId="56072" xr:uid="{FF468FEE-3157-4EFB-A11C-0476509E6978}"/>
    <cellStyle name="Normal 11 5 2 10 2 2 2 2 3" xfId="56083" xr:uid="{B9130F3F-BA64-4D60-9C0B-8FD67EFF0E73}"/>
    <cellStyle name="Normal 11 5 2 10 2 2 2 2 3 2" xfId="56189" xr:uid="{EA89DBD2-680E-43D1-84D3-61CC2991443F}"/>
    <cellStyle name="Normal 11 5 2 2" xfId="12958" xr:uid="{00000000-0005-0000-0000-000019320000}"/>
    <cellStyle name="Normal 11 5 2 2 2" xfId="12959" xr:uid="{00000000-0005-0000-0000-00001A320000}"/>
    <cellStyle name="Normal 11 5 2 2 2 2" xfId="12960" xr:uid="{00000000-0005-0000-0000-00001B320000}"/>
    <cellStyle name="Normal 11 5 2 2 2 2 2" xfId="12961" xr:uid="{00000000-0005-0000-0000-00001C320000}"/>
    <cellStyle name="Normal 11 5 2 2 2 2 2 2" xfId="12962" xr:uid="{00000000-0005-0000-0000-00001D320000}"/>
    <cellStyle name="Normal 11 5 2 2 2 2 2 2 2" xfId="12963" xr:uid="{00000000-0005-0000-0000-00001E320000}"/>
    <cellStyle name="Normal 11 5 2 2 2 2 2 3" xfId="12964" xr:uid="{00000000-0005-0000-0000-00001F320000}"/>
    <cellStyle name="Normal 11 5 2 2 2 2 3" xfId="12965" xr:uid="{00000000-0005-0000-0000-000020320000}"/>
    <cellStyle name="Normal 11 5 2 2 2 2 3 2" xfId="12966" xr:uid="{00000000-0005-0000-0000-000021320000}"/>
    <cellStyle name="Normal 11 5 2 2 2 2 4" xfId="12967" xr:uid="{00000000-0005-0000-0000-000022320000}"/>
    <cellStyle name="Normal 11 5 2 2 2 3" xfId="12968" xr:uid="{00000000-0005-0000-0000-000023320000}"/>
    <cellStyle name="Normal 11 5 2 2 2 3 2" xfId="12969" xr:uid="{00000000-0005-0000-0000-000024320000}"/>
    <cellStyle name="Normal 11 5 2 2 2 3 2 2" xfId="12970" xr:uid="{00000000-0005-0000-0000-000025320000}"/>
    <cellStyle name="Normal 11 5 2 2 2 3 3" xfId="12971" xr:uid="{00000000-0005-0000-0000-000026320000}"/>
    <cellStyle name="Normal 11 5 2 2 2 4" xfId="12972" xr:uid="{00000000-0005-0000-0000-000027320000}"/>
    <cellStyle name="Normal 11 5 2 2 2 4 2" xfId="12973" xr:uid="{00000000-0005-0000-0000-000028320000}"/>
    <cellStyle name="Normal 11 5 2 2 2 5" xfId="12974" xr:uid="{00000000-0005-0000-0000-000029320000}"/>
    <cellStyle name="Normal 11 5 2 2 3" xfId="12975" xr:uid="{00000000-0005-0000-0000-00002A320000}"/>
    <cellStyle name="Normal 11 5 2 2 3 2" xfId="12976" xr:uid="{00000000-0005-0000-0000-00002B320000}"/>
    <cellStyle name="Normal 11 5 2 2 3 2 2" xfId="12977" xr:uid="{00000000-0005-0000-0000-00002C320000}"/>
    <cellStyle name="Normal 11 5 2 2 3 2 2 2" xfId="12978" xr:uid="{00000000-0005-0000-0000-00002D320000}"/>
    <cellStyle name="Normal 11 5 2 2 3 2 3" xfId="12979" xr:uid="{00000000-0005-0000-0000-00002E320000}"/>
    <cellStyle name="Normal 11 5 2 2 3 3" xfId="12980" xr:uid="{00000000-0005-0000-0000-00002F320000}"/>
    <cellStyle name="Normal 11 5 2 2 3 3 2" xfId="12981" xr:uid="{00000000-0005-0000-0000-000030320000}"/>
    <cellStyle name="Normal 11 5 2 2 3 4" xfId="12982" xr:uid="{00000000-0005-0000-0000-000031320000}"/>
    <cellStyle name="Normal 11 5 2 2 4" xfId="12983" xr:uid="{00000000-0005-0000-0000-000032320000}"/>
    <cellStyle name="Normal 11 5 2 2 4 2" xfId="12984" xr:uid="{00000000-0005-0000-0000-000033320000}"/>
    <cellStyle name="Normal 11 5 2 2 4 2 2" xfId="12985" xr:uid="{00000000-0005-0000-0000-000034320000}"/>
    <cellStyle name="Normal 11 5 2 2 4 3" xfId="12986" xr:uid="{00000000-0005-0000-0000-000035320000}"/>
    <cellStyle name="Normal 11 5 2 2 5" xfId="12987" xr:uid="{00000000-0005-0000-0000-000036320000}"/>
    <cellStyle name="Normal 11 5 2 2 5 2" xfId="12988" xr:uid="{00000000-0005-0000-0000-000037320000}"/>
    <cellStyle name="Normal 11 5 2 2 6" xfId="12989" xr:uid="{00000000-0005-0000-0000-000038320000}"/>
    <cellStyle name="Normal 11 5 2 3" xfId="12990" xr:uid="{00000000-0005-0000-0000-000039320000}"/>
    <cellStyle name="Normal 11 5 2 3 2" xfId="12991" xr:uid="{00000000-0005-0000-0000-00003A320000}"/>
    <cellStyle name="Normal 11 5 2 3 2 2" xfId="12992" xr:uid="{00000000-0005-0000-0000-00003B320000}"/>
    <cellStyle name="Normal 11 5 2 3 2 2 2" xfId="12993" xr:uid="{00000000-0005-0000-0000-00003C320000}"/>
    <cellStyle name="Normal 11 5 2 3 2 2 2 2" xfId="12994" xr:uid="{00000000-0005-0000-0000-00003D320000}"/>
    <cellStyle name="Normal 11 5 2 3 2 2 2 2 2" xfId="12995" xr:uid="{00000000-0005-0000-0000-00003E320000}"/>
    <cellStyle name="Normal 11 5 2 3 2 2 2 3" xfId="12996" xr:uid="{00000000-0005-0000-0000-00003F320000}"/>
    <cellStyle name="Normal 11 5 2 3 2 2 3" xfId="12997" xr:uid="{00000000-0005-0000-0000-000040320000}"/>
    <cellStyle name="Normal 11 5 2 3 2 2 3 2" xfId="12998" xr:uid="{00000000-0005-0000-0000-000041320000}"/>
    <cellStyle name="Normal 11 5 2 3 2 2 4" xfId="12999" xr:uid="{00000000-0005-0000-0000-000042320000}"/>
    <cellStyle name="Normal 11 5 2 3 2 3" xfId="13000" xr:uid="{00000000-0005-0000-0000-000043320000}"/>
    <cellStyle name="Normal 11 5 2 3 2 3 2" xfId="13001" xr:uid="{00000000-0005-0000-0000-000044320000}"/>
    <cellStyle name="Normal 11 5 2 3 2 3 2 2" xfId="13002" xr:uid="{00000000-0005-0000-0000-000045320000}"/>
    <cellStyle name="Normal 11 5 2 3 2 3 3" xfId="13003" xr:uid="{00000000-0005-0000-0000-000046320000}"/>
    <cellStyle name="Normal 11 5 2 3 2 4" xfId="13004" xr:uid="{00000000-0005-0000-0000-000047320000}"/>
    <cellStyle name="Normal 11 5 2 3 2 4 2" xfId="13005" xr:uid="{00000000-0005-0000-0000-000048320000}"/>
    <cellStyle name="Normal 11 5 2 3 2 5" xfId="13006" xr:uid="{00000000-0005-0000-0000-000049320000}"/>
    <cellStyle name="Normal 11 5 2 3 3" xfId="13007" xr:uid="{00000000-0005-0000-0000-00004A320000}"/>
    <cellStyle name="Normal 11 5 2 3 3 2" xfId="13008" xr:uid="{00000000-0005-0000-0000-00004B320000}"/>
    <cellStyle name="Normal 11 5 2 3 3 2 2" xfId="13009" xr:uid="{00000000-0005-0000-0000-00004C320000}"/>
    <cellStyle name="Normal 11 5 2 3 3 2 2 2" xfId="13010" xr:uid="{00000000-0005-0000-0000-00004D320000}"/>
    <cellStyle name="Normal 11 5 2 3 3 2 3" xfId="13011" xr:uid="{00000000-0005-0000-0000-00004E320000}"/>
    <cellStyle name="Normal 11 5 2 3 3 3" xfId="13012" xr:uid="{00000000-0005-0000-0000-00004F320000}"/>
    <cellStyle name="Normal 11 5 2 3 3 3 2" xfId="13013" xr:uid="{00000000-0005-0000-0000-000050320000}"/>
    <cellStyle name="Normal 11 5 2 3 3 4" xfId="13014" xr:uid="{00000000-0005-0000-0000-000051320000}"/>
    <cellStyle name="Normal 11 5 2 3 4" xfId="13015" xr:uid="{00000000-0005-0000-0000-000052320000}"/>
    <cellStyle name="Normal 11 5 2 3 4 2" xfId="13016" xr:uid="{00000000-0005-0000-0000-000053320000}"/>
    <cellStyle name="Normal 11 5 2 3 4 2 2" xfId="13017" xr:uid="{00000000-0005-0000-0000-000054320000}"/>
    <cellStyle name="Normal 11 5 2 3 4 3" xfId="13018" xr:uid="{00000000-0005-0000-0000-000055320000}"/>
    <cellStyle name="Normal 11 5 2 3 5" xfId="13019" xr:uid="{00000000-0005-0000-0000-000056320000}"/>
    <cellStyle name="Normal 11 5 2 3 5 2" xfId="13020" xr:uid="{00000000-0005-0000-0000-000057320000}"/>
    <cellStyle name="Normal 11 5 2 3 6" xfId="13021" xr:uid="{00000000-0005-0000-0000-000058320000}"/>
    <cellStyle name="Normal 11 5 2 4" xfId="13022" xr:uid="{00000000-0005-0000-0000-000059320000}"/>
    <cellStyle name="Normal 11 5 2 4 2" xfId="13023" xr:uid="{00000000-0005-0000-0000-00005A320000}"/>
    <cellStyle name="Normal 11 5 2 4 2 2" xfId="13024" xr:uid="{00000000-0005-0000-0000-00005B320000}"/>
    <cellStyle name="Normal 11 5 2 4 2 2 2" xfId="13025" xr:uid="{00000000-0005-0000-0000-00005C320000}"/>
    <cellStyle name="Normal 11 5 2 4 2 2 2 2" xfId="13026" xr:uid="{00000000-0005-0000-0000-00005D320000}"/>
    <cellStyle name="Normal 11 5 2 4 2 2 3" xfId="13027" xr:uid="{00000000-0005-0000-0000-00005E320000}"/>
    <cellStyle name="Normal 11 5 2 4 2 3" xfId="13028" xr:uid="{00000000-0005-0000-0000-00005F320000}"/>
    <cellStyle name="Normal 11 5 2 4 2 3 2" xfId="13029" xr:uid="{00000000-0005-0000-0000-000060320000}"/>
    <cellStyle name="Normal 11 5 2 4 2 4" xfId="13030" xr:uid="{00000000-0005-0000-0000-000061320000}"/>
    <cellStyle name="Normal 11 5 2 4 3" xfId="13031" xr:uid="{00000000-0005-0000-0000-000062320000}"/>
    <cellStyle name="Normal 11 5 2 4 3 2" xfId="13032" xr:uid="{00000000-0005-0000-0000-000063320000}"/>
    <cellStyle name="Normal 11 5 2 4 3 2 2" xfId="13033" xr:uid="{00000000-0005-0000-0000-000064320000}"/>
    <cellStyle name="Normal 11 5 2 4 3 3" xfId="13034" xr:uid="{00000000-0005-0000-0000-000065320000}"/>
    <cellStyle name="Normal 11 5 2 4 4" xfId="13035" xr:uid="{00000000-0005-0000-0000-000066320000}"/>
    <cellStyle name="Normal 11 5 2 4 4 2" xfId="13036" xr:uid="{00000000-0005-0000-0000-000067320000}"/>
    <cellStyle name="Normal 11 5 2 4 5" xfId="13037" xr:uid="{00000000-0005-0000-0000-000068320000}"/>
    <cellStyle name="Normal 11 5 2 5" xfId="13038" xr:uid="{00000000-0005-0000-0000-000069320000}"/>
    <cellStyle name="Normal 11 5 2 5 2" xfId="13039" xr:uid="{00000000-0005-0000-0000-00006A320000}"/>
    <cellStyle name="Normal 11 5 2 5 2 2" xfId="13040" xr:uid="{00000000-0005-0000-0000-00006B320000}"/>
    <cellStyle name="Normal 11 5 2 5 2 2 2" xfId="13041" xr:uid="{00000000-0005-0000-0000-00006C320000}"/>
    <cellStyle name="Normal 11 5 2 5 2 3" xfId="13042" xr:uid="{00000000-0005-0000-0000-00006D320000}"/>
    <cellStyle name="Normal 11 5 2 5 3" xfId="13043" xr:uid="{00000000-0005-0000-0000-00006E320000}"/>
    <cellStyle name="Normal 11 5 2 5 3 2" xfId="13044" xr:uid="{00000000-0005-0000-0000-00006F320000}"/>
    <cellStyle name="Normal 11 5 2 5 4" xfId="13045" xr:uid="{00000000-0005-0000-0000-000070320000}"/>
    <cellStyle name="Normal 11 5 2 6" xfId="13046" xr:uid="{00000000-0005-0000-0000-000071320000}"/>
    <cellStyle name="Normal 11 5 2 6 2" xfId="13047" xr:uid="{00000000-0005-0000-0000-000072320000}"/>
    <cellStyle name="Normal 11 5 2 6 2 2" xfId="13048" xr:uid="{00000000-0005-0000-0000-000073320000}"/>
    <cellStyle name="Normal 11 5 2 6 3" xfId="13049" xr:uid="{00000000-0005-0000-0000-000074320000}"/>
    <cellStyle name="Normal 11 5 2 7" xfId="13050" xr:uid="{00000000-0005-0000-0000-000075320000}"/>
    <cellStyle name="Normal 11 5 2 7 2" xfId="13051" xr:uid="{00000000-0005-0000-0000-000076320000}"/>
    <cellStyle name="Normal 11 5 2 8" xfId="13052" xr:uid="{00000000-0005-0000-0000-000077320000}"/>
    <cellStyle name="Normal 11 5 2 9" xfId="12957" xr:uid="{00000000-0005-0000-0000-000078320000}"/>
    <cellStyle name="Normal 11 5 3" xfId="13053" xr:uid="{00000000-0005-0000-0000-000079320000}"/>
    <cellStyle name="Normal 11 5 3 2" xfId="13054" xr:uid="{00000000-0005-0000-0000-00007A320000}"/>
    <cellStyle name="Normal 11 5 3 2 2" xfId="13055" xr:uid="{00000000-0005-0000-0000-00007B320000}"/>
    <cellStyle name="Normal 11 5 3 2 2 2" xfId="13056" xr:uid="{00000000-0005-0000-0000-00007C320000}"/>
    <cellStyle name="Normal 11 5 3 2 2 2 2" xfId="13057" xr:uid="{00000000-0005-0000-0000-00007D320000}"/>
    <cellStyle name="Normal 11 5 3 2 2 2 2 2" xfId="13058" xr:uid="{00000000-0005-0000-0000-00007E320000}"/>
    <cellStyle name="Normal 11 5 3 2 2 2 3" xfId="13059" xr:uid="{00000000-0005-0000-0000-00007F320000}"/>
    <cellStyle name="Normal 11 5 3 2 2 3" xfId="13060" xr:uid="{00000000-0005-0000-0000-000080320000}"/>
    <cellStyle name="Normal 11 5 3 2 2 3 2" xfId="13061" xr:uid="{00000000-0005-0000-0000-000081320000}"/>
    <cellStyle name="Normal 11 5 3 2 2 4" xfId="13062" xr:uid="{00000000-0005-0000-0000-000082320000}"/>
    <cellStyle name="Normal 11 5 3 2 3" xfId="13063" xr:uid="{00000000-0005-0000-0000-000083320000}"/>
    <cellStyle name="Normal 11 5 3 2 3 2" xfId="13064" xr:uid="{00000000-0005-0000-0000-000084320000}"/>
    <cellStyle name="Normal 11 5 3 2 3 2 2" xfId="13065" xr:uid="{00000000-0005-0000-0000-000085320000}"/>
    <cellStyle name="Normal 11 5 3 2 3 3" xfId="13066" xr:uid="{00000000-0005-0000-0000-000086320000}"/>
    <cellStyle name="Normal 11 5 3 2 4" xfId="13067" xr:uid="{00000000-0005-0000-0000-000087320000}"/>
    <cellStyle name="Normal 11 5 3 2 4 2" xfId="13068" xr:uid="{00000000-0005-0000-0000-000088320000}"/>
    <cellStyle name="Normal 11 5 3 2 5" xfId="13069" xr:uid="{00000000-0005-0000-0000-000089320000}"/>
    <cellStyle name="Normal 11 5 3 3" xfId="13070" xr:uid="{00000000-0005-0000-0000-00008A320000}"/>
    <cellStyle name="Normal 11 5 3 3 2" xfId="13071" xr:uid="{00000000-0005-0000-0000-00008B320000}"/>
    <cellStyle name="Normal 11 5 3 3 2 2" xfId="13072" xr:uid="{00000000-0005-0000-0000-00008C320000}"/>
    <cellStyle name="Normal 11 5 3 3 2 2 2" xfId="13073" xr:uid="{00000000-0005-0000-0000-00008D320000}"/>
    <cellStyle name="Normal 11 5 3 3 2 3" xfId="13074" xr:uid="{00000000-0005-0000-0000-00008E320000}"/>
    <cellStyle name="Normal 11 5 3 3 3" xfId="13075" xr:uid="{00000000-0005-0000-0000-00008F320000}"/>
    <cellStyle name="Normal 11 5 3 3 3 2" xfId="13076" xr:uid="{00000000-0005-0000-0000-000090320000}"/>
    <cellStyle name="Normal 11 5 3 3 4" xfId="13077" xr:uid="{00000000-0005-0000-0000-000091320000}"/>
    <cellStyle name="Normal 11 5 3 4" xfId="13078" xr:uid="{00000000-0005-0000-0000-000092320000}"/>
    <cellStyle name="Normal 11 5 3 4 2" xfId="13079" xr:uid="{00000000-0005-0000-0000-000093320000}"/>
    <cellStyle name="Normal 11 5 3 4 2 2" xfId="13080" xr:uid="{00000000-0005-0000-0000-000094320000}"/>
    <cellStyle name="Normal 11 5 3 4 3" xfId="13081" xr:uid="{00000000-0005-0000-0000-000095320000}"/>
    <cellStyle name="Normal 11 5 3 5" xfId="13082" xr:uid="{00000000-0005-0000-0000-000096320000}"/>
    <cellStyle name="Normal 11 5 3 5 2" xfId="13083" xr:uid="{00000000-0005-0000-0000-000097320000}"/>
    <cellStyle name="Normal 11 5 3 6" xfId="13084" xr:uid="{00000000-0005-0000-0000-000098320000}"/>
    <cellStyle name="Normal 11 5 4" xfId="13085" xr:uid="{00000000-0005-0000-0000-000099320000}"/>
    <cellStyle name="Normal 11 5 4 2" xfId="13086" xr:uid="{00000000-0005-0000-0000-00009A320000}"/>
    <cellStyle name="Normal 11 5 4 2 2" xfId="13087" xr:uid="{00000000-0005-0000-0000-00009B320000}"/>
    <cellStyle name="Normal 11 5 4 2 2 2" xfId="13088" xr:uid="{00000000-0005-0000-0000-00009C320000}"/>
    <cellStyle name="Normal 11 5 4 2 2 2 2" xfId="13089" xr:uid="{00000000-0005-0000-0000-00009D320000}"/>
    <cellStyle name="Normal 11 5 4 2 2 2 2 2" xfId="13090" xr:uid="{00000000-0005-0000-0000-00009E320000}"/>
    <cellStyle name="Normal 11 5 4 2 2 2 3" xfId="13091" xr:uid="{00000000-0005-0000-0000-00009F320000}"/>
    <cellStyle name="Normal 11 5 4 2 2 3" xfId="13092" xr:uid="{00000000-0005-0000-0000-0000A0320000}"/>
    <cellStyle name="Normal 11 5 4 2 2 3 2" xfId="13093" xr:uid="{00000000-0005-0000-0000-0000A1320000}"/>
    <cellStyle name="Normal 11 5 4 2 2 4" xfId="13094" xr:uid="{00000000-0005-0000-0000-0000A2320000}"/>
    <cellStyle name="Normal 11 5 4 2 3" xfId="13095" xr:uid="{00000000-0005-0000-0000-0000A3320000}"/>
    <cellStyle name="Normal 11 5 4 2 3 2" xfId="13096" xr:uid="{00000000-0005-0000-0000-0000A4320000}"/>
    <cellStyle name="Normal 11 5 4 2 3 2 2" xfId="13097" xr:uid="{00000000-0005-0000-0000-0000A5320000}"/>
    <cellStyle name="Normal 11 5 4 2 3 3" xfId="13098" xr:uid="{00000000-0005-0000-0000-0000A6320000}"/>
    <cellStyle name="Normal 11 5 4 2 4" xfId="13099" xr:uid="{00000000-0005-0000-0000-0000A7320000}"/>
    <cellStyle name="Normal 11 5 4 2 4 2" xfId="13100" xr:uid="{00000000-0005-0000-0000-0000A8320000}"/>
    <cellStyle name="Normal 11 5 4 2 5" xfId="13101" xr:uid="{00000000-0005-0000-0000-0000A9320000}"/>
    <cellStyle name="Normal 11 5 4 3" xfId="13102" xr:uid="{00000000-0005-0000-0000-0000AA320000}"/>
    <cellStyle name="Normal 11 5 4 3 2" xfId="13103" xr:uid="{00000000-0005-0000-0000-0000AB320000}"/>
    <cellStyle name="Normal 11 5 4 3 2 2" xfId="13104" xr:uid="{00000000-0005-0000-0000-0000AC320000}"/>
    <cellStyle name="Normal 11 5 4 3 2 2 2" xfId="13105" xr:uid="{00000000-0005-0000-0000-0000AD320000}"/>
    <cellStyle name="Normal 11 5 4 3 2 3" xfId="13106" xr:uid="{00000000-0005-0000-0000-0000AE320000}"/>
    <cellStyle name="Normal 11 5 4 3 3" xfId="13107" xr:uid="{00000000-0005-0000-0000-0000AF320000}"/>
    <cellStyle name="Normal 11 5 4 3 3 2" xfId="13108" xr:uid="{00000000-0005-0000-0000-0000B0320000}"/>
    <cellStyle name="Normal 11 5 4 3 4" xfId="13109" xr:uid="{00000000-0005-0000-0000-0000B1320000}"/>
    <cellStyle name="Normal 11 5 4 4" xfId="13110" xr:uid="{00000000-0005-0000-0000-0000B2320000}"/>
    <cellStyle name="Normal 11 5 4 4 2" xfId="13111" xr:uid="{00000000-0005-0000-0000-0000B3320000}"/>
    <cellStyle name="Normal 11 5 4 4 2 2" xfId="13112" xr:uid="{00000000-0005-0000-0000-0000B4320000}"/>
    <cellStyle name="Normal 11 5 4 4 3" xfId="13113" xr:uid="{00000000-0005-0000-0000-0000B5320000}"/>
    <cellStyle name="Normal 11 5 4 5" xfId="13114" xr:uid="{00000000-0005-0000-0000-0000B6320000}"/>
    <cellStyle name="Normal 11 5 4 5 2" xfId="13115" xr:uid="{00000000-0005-0000-0000-0000B7320000}"/>
    <cellStyle name="Normal 11 5 4 6" xfId="13116" xr:uid="{00000000-0005-0000-0000-0000B8320000}"/>
    <cellStyle name="Normal 11 5 5" xfId="13117" xr:uid="{00000000-0005-0000-0000-0000B9320000}"/>
    <cellStyle name="Normal 11 5 5 2" xfId="13118" xr:uid="{00000000-0005-0000-0000-0000BA320000}"/>
    <cellStyle name="Normal 11 5 5 2 2" xfId="13119" xr:uid="{00000000-0005-0000-0000-0000BB320000}"/>
    <cellStyle name="Normal 11 5 5 2 2 2" xfId="13120" xr:uid="{00000000-0005-0000-0000-0000BC320000}"/>
    <cellStyle name="Normal 11 5 5 2 2 2 2" xfId="13121" xr:uid="{00000000-0005-0000-0000-0000BD320000}"/>
    <cellStyle name="Normal 11 5 5 2 2 3" xfId="13122" xr:uid="{00000000-0005-0000-0000-0000BE320000}"/>
    <cellStyle name="Normal 11 5 5 2 3" xfId="13123" xr:uid="{00000000-0005-0000-0000-0000BF320000}"/>
    <cellStyle name="Normal 11 5 5 2 3 2" xfId="13124" xr:uid="{00000000-0005-0000-0000-0000C0320000}"/>
    <cellStyle name="Normal 11 5 5 2 4" xfId="13125" xr:uid="{00000000-0005-0000-0000-0000C1320000}"/>
    <cellStyle name="Normal 11 5 5 3" xfId="13126" xr:uid="{00000000-0005-0000-0000-0000C2320000}"/>
    <cellStyle name="Normal 11 5 5 3 2" xfId="13127" xr:uid="{00000000-0005-0000-0000-0000C3320000}"/>
    <cellStyle name="Normal 11 5 5 3 2 2" xfId="13128" xr:uid="{00000000-0005-0000-0000-0000C4320000}"/>
    <cellStyle name="Normal 11 5 5 3 3" xfId="13129" xr:uid="{00000000-0005-0000-0000-0000C5320000}"/>
    <cellStyle name="Normal 11 5 5 4" xfId="13130" xr:uid="{00000000-0005-0000-0000-0000C6320000}"/>
    <cellStyle name="Normal 11 5 5 4 2" xfId="13131" xr:uid="{00000000-0005-0000-0000-0000C7320000}"/>
    <cellStyle name="Normal 11 5 5 5" xfId="13132" xr:uid="{00000000-0005-0000-0000-0000C8320000}"/>
    <cellStyle name="Normal 11 5 6" xfId="13133" xr:uid="{00000000-0005-0000-0000-0000C9320000}"/>
    <cellStyle name="Normal 11 5 6 2" xfId="13134" xr:uid="{00000000-0005-0000-0000-0000CA320000}"/>
    <cellStyle name="Normal 11 5 6 2 2" xfId="13135" xr:uid="{00000000-0005-0000-0000-0000CB320000}"/>
    <cellStyle name="Normal 11 5 6 2 2 2" xfId="13136" xr:uid="{00000000-0005-0000-0000-0000CC320000}"/>
    <cellStyle name="Normal 11 5 6 2 3" xfId="13137" xr:uid="{00000000-0005-0000-0000-0000CD320000}"/>
    <cellStyle name="Normal 11 5 6 3" xfId="13138" xr:uid="{00000000-0005-0000-0000-0000CE320000}"/>
    <cellStyle name="Normal 11 5 6 3 2" xfId="13139" xr:uid="{00000000-0005-0000-0000-0000CF320000}"/>
    <cellStyle name="Normal 11 5 6 4" xfId="13140" xr:uid="{00000000-0005-0000-0000-0000D0320000}"/>
    <cellStyle name="Normal 11 5 7" xfId="13141" xr:uid="{00000000-0005-0000-0000-0000D1320000}"/>
    <cellStyle name="Normal 11 5 7 2" xfId="13142" xr:uid="{00000000-0005-0000-0000-0000D2320000}"/>
    <cellStyle name="Normal 11 5 7 2 2" xfId="13143" xr:uid="{00000000-0005-0000-0000-0000D3320000}"/>
    <cellStyle name="Normal 11 5 7 3" xfId="13144" xr:uid="{00000000-0005-0000-0000-0000D4320000}"/>
    <cellStyle name="Normal 11 5 8" xfId="13145" xr:uid="{00000000-0005-0000-0000-0000D5320000}"/>
    <cellStyle name="Normal 11 5 8 2" xfId="13146" xr:uid="{00000000-0005-0000-0000-0000D6320000}"/>
    <cellStyle name="Normal 11 5 9" xfId="13147" xr:uid="{00000000-0005-0000-0000-0000D7320000}"/>
    <cellStyle name="Normal 11 6" xfId="2026" xr:uid="{00000000-0005-0000-0000-0000D8320000}"/>
    <cellStyle name="Normal 11 6 2" xfId="13149" xr:uid="{00000000-0005-0000-0000-0000D9320000}"/>
    <cellStyle name="Normal 11 6 2 2" xfId="13150" xr:uid="{00000000-0005-0000-0000-0000DA320000}"/>
    <cellStyle name="Normal 11 6 2 2 2" xfId="13151" xr:uid="{00000000-0005-0000-0000-0000DB320000}"/>
    <cellStyle name="Normal 11 6 2 2 2 2" xfId="13152" xr:uid="{00000000-0005-0000-0000-0000DC320000}"/>
    <cellStyle name="Normal 11 6 2 2 2 2 2" xfId="13153" xr:uid="{00000000-0005-0000-0000-0000DD320000}"/>
    <cellStyle name="Normal 11 6 2 2 2 2 2 2" xfId="13154" xr:uid="{00000000-0005-0000-0000-0000DE320000}"/>
    <cellStyle name="Normal 11 6 2 2 2 2 3" xfId="13155" xr:uid="{00000000-0005-0000-0000-0000DF320000}"/>
    <cellStyle name="Normal 11 6 2 2 2 3" xfId="13156" xr:uid="{00000000-0005-0000-0000-0000E0320000}"/>
    <cellStyle name="Normal 11 6 2 2 2 3 2" xfId="13157" xr:uid="{00000000-0005-0000-0000-0000E1320000}"/>
    <cellStyle name="Normal 11 6 2 2 2 4" xfId="13158" xr:uid="{00000000-0005-0000-0000-0000E2320000}"/>
    <cellStyle name="Normal 11 6 2 2 3" xfId="13159" xr:uid="{00000000-0005-0000-0000-0000E3320000}"/>
    <cellStyle name="Normal 11 6 2 2 3 2" xfId="13160" xr:uid="{00000000-0005-0000-0000-0000E4320000}"/>
    <cellStyle name="Normal 11 6 2 2 3 2 2" xfId="13161" xr:uid="{00000000-0005-0000-0000-0000E5320000}"/>
    <cellStyle name="Normal 11 6 2 2 3 3" xfId="13162" xr:uid="{00000000-0005-0000-0000-0000E6320000}"/>
    <cellStyle name="Normal 11 6 2 2 4" xfId="13163" xr:uid="{00000000-0005-0000-0000-0000E7320000}"/>
    <cellStyle name="Normal 11 6 2 2 4 2" xfId="13164" xr:uid="{00000000-0005-0000-0000-0000E8320000}"/>
    <cellStyle name="Normal 11 6 2 2 5" xfId="13165" xr:uid="{00000000-0005-0000-0000-0000E9320000}"/>
    <cellStyle name="Normal 11 6 2 3" xfId="13166" xr:uid="{00000000-0005-0000-0000-0000EA320000}"/>
    <cellStyle name="Normal 11 6 2 3 2" xfId="13167" xr:uid="{00000000-0005-0000-0000-0000EB320000}"/>
    <cellStyle name="Normal 11 6 2 3 2 2" xfId="13168" xr:uid="{00000000-0005-0000-0000-0000EC320000}"/>
    <cellStyle name="Normal 11 6 2 3 2 2 2" xfId="13169" xr:uid="{00000000-0005-0000-0000-0000ED320000}"/>
    <cellStyle name="Normal 11 6 2 3 2 3" xfId="13170" xr:uid="{00000000-0005-0000-0000-0000EE320000}"/>
    <cellStyle name="Normal 11 6 2 3 3" xfId="13171" xr:uid="{00000000-0005-0000-0000-0000EF320000}"/>
    <cellStyle name="Normal 11 6 2 3 3 2" xfId="13172" xr:uid="{00000000-0005-0000-0000-0000F0320000}"/>
    <cellStyle name="Normal 11 6 2 3 4" xfId="13173" xr:uid="{00000000-0005-0000-0000-0000F1320000}"/>
    <cellStyle name="Normal 11 6 2 4" xfId="13174" xr:uid="{00000000-0005-0000-0000-0000F2320000}"/>
    <cellStyle name="Normal 11 6 2 4 2" xfId="13175" xr:uid="{00000000-0005-0000-0000-0000F3320000}"/>
    <cellStyle name="Normal 11 6 2 4 2 2" xfId="13176" xr:uid="{00000000-0005-0000-0000-0000F4320000}"/>
    <cellStyle name="Normal 11 6 2 4 3" xfId="13177" xr:uid="{00000000-0005-0000-0000-0000F5320000}"/>
    <cellStyle name="Normal 11 6 2 5" xfId="13178" xr:uid="{00000000-0005-0000-0000-0000F6320000}"/>
    <cellStyle name="Normal 11 6 2 5 2" xfId="13179" xr:uid="{00000000-0005-0000-0000-0000F7320000}"/>
    <cellStyle name="Normal 11 6 2 6" xfId="13180" xr:uid="{00000000-0005-0000-0000-0000F8320000}"/>
    <cellStyle name="Normal 11 6 3" xfId="13181" xr:uid="{00000000-0005-0000-0000-0000F9320000}"/>
    <cellStyle name="Normal 11 6 3 2" xfId="13182" xr:uid="{00000000-0005-0000-0000-0000FA320000}"/>
    <cellStyle name="Normal 11 6 3 2 2" xfId="13183" xr:uid="{00000000-0005-0000-0000-0000FB320000}"/>
    <cellStyle name="Normal 11 6 3 2 2 2" xfId="13184" xr:uid="{00000000-0005-0000-0000-0000FC320000}"/>
    <cellStyle name="Normal 11 6 3 2 2 2 2" xfId="13185" xr:uid="{00000000-0005-0000-0000-0000FD320000}"/>
    <cellStyle name="Normal 11 6 3 2 2 2 2 2" xfId="13186" xr:uid="{00000000-0005-0000-0000-0000FE320000}"/>
    <cellStyle name="Normal 11 6 3 2 2 2 3" xfId="13187" xr:uid="{00000000-0005-0000-0000-0000FF320000}"/>
    <cellStyle name="Normal 11 6 3 2 2 3" xfId="13188" xr:uid="{00000000-0005-0000-0000-000000330000}"/>
    <cellStyle name="Normal 11 6 3 2 2 3 2" xfId="13189" xr:uid="{00000000-0005-0000-0000-000001330000}"/>
    <cellStyle name="Normal 11 6 3 2 2 4" xfId="13190" xr:uid="{00000000-0005-0000-0000-000002330000}"/>
    <cellStyle name="Normal 11 6 3 2 3" xfId="13191" xr:uid="{00000000-0005-0000-0000-000003330000}"/>
    <cellStyle name="Normal 11 6 3 2 3 2" xfId="13192" xr:uid="{00000000-0005-0000-0000-000004330000}"/>
    <cellStyle name="Normal 11 6 3 2 3 2 2" xfId="13193" xr:uid="{00000000-0005-0000-0000-000005330000}"/>
    <cellStyle name="Normal 11 6 3 2 3 3" xfId="13194" xr:uid="{00000000-0005-0000-0000-000006330000}"/>
    <cellStyle name="Normal 11 6 3 2 4" xfId="13195" xr:uid="{00000000-0005-0000-0000-000007330000}"/>
    <cellStyle name="Normal 11 6 3 2 4 2" xfId="13196" xr:uid="{00000000-0005-0000-0000-000008330000}"/>
    <cellStyle name="Normal 11 6 3 2 5" xfId="13197" xr:uid="{00000000-0005-0000-0000-000009330000}"/>
    <cellStyle name="Normal 11 6 3 3" xfId="13198" xr:uid="{00000000-0005-0000-0000-00000A330000}"/>
    <cellStyle name="Normal 11 6 3 3 2" xfId="13199" xr:uid="{00000000-0005-0000-0000-00000B330000}"/>
    <cellStyle name="Normal 11 6 3 3 2 2" xfId="13200" xr:uid="{00000000-0005-0000-0000-00000C330000}"/>
    <cellStyle name="Normal 11 6 3 3 2 2 2" xfId="13201" xr:uid="{00000000-0005-0000-0000-00000D330000}"/>
    <cellStyle name="Normal 11 6 3 3 2 3" xfId="13202" xr:uid="{00000000-0005-0000-0000-00000E330000}"/>
    <cellStyle name="Normal 11 6 3 3 3" xfId="13203" xr:uid="{00000000-0005-0000-0000-00000F330000}"/>
    <cellStyle name="Normal 11 6 3 3 3 2" xfId="13204" xr:uid="{00000000-0005-0000-0000-000010330000}"/>
    <cellStyle name="Normal 11 6 3 3 4" xfId="13205" xr:uid="{00000000-0005-0000-0000-000011330000}"/>
    <cellStyle name="Normal 11 6 3 4" xfId="13206" xr:uid="{00000000-0005-0000-0000-000012330000}"/>
    <cellStyle name="Normal 11 6 3 4 2" xfId="13207" xr:uid="{00000000-0005-0000-0000-000013330000}"/>
    <cellStyle name="Normal 11 6 3 4 2 2" xfId="13208" xr:uid="{00000000-0005-0000-0000-000014330000}"/>
    <cellStyle name="Normal 11 6 3 4 3" xfId="13209" xr:uid="{00000000-0005-0000-0000-000015330000}"/>
    <cellStyle name="Normal 11 6 3 5" xfId="13210" xr:uid="{00000000-0005-0000-0000-000016330000}"/>
    <cellStyle name="Normal 11 6 3 5 2" xfId="13211" xr:uid="{00000000-0005-0000-0000-000017330000}"/>
    <cellStyle name="Normal 11 6 3 6" xfId="13212" xr:uid="{00000000-0005-0000-0000-000018330000}"/>
    <cellStyle name="Normal 11 6 4" xfId="13213" xr:uid="{00000000-0005-0000-0000-000019330000}"/>
    <cellStyle name="Normal 11 6 4 2" xfId="13214" xr:uid="{00000000-0005-0000-0000-00001A330000}"/>
    <cellStyle name="Normal 11 6 4 2 2" xfId="13215" xr:uid="{00000000-0005-0000-0000-00001B330000}"/>
    <cellStyle name="Normal 11 6 4 2 2 2" xfId="13216" xr:uid="{00000000-0005-0000-0000-00001C330000}"/>
    <cellStyle name="Normal 11 6 4 2 2 2 2" xfId="13217" xr:uid="{00000000-0005-0000-0000-00001D330000}"/>
    <cellStyle name="Normal 11 6 4 2 2 3" xfId="13218" xr:uid="{00000000-0005-0000-0000-00001E330000}"/>
    <cellStyle name="Normal 11 6 4 2 3" xfId="13219" xr:uid="{00000000-0005-0000-0000-00001F330000}"/>
    <cellStyle name="Normal 11 6 4 2 3 2" xfId="13220" xr:uid="{00000000-0005-0000-0000-000020330000}"/>
    <cellStyle name="Normal 11 6 4 2 4" xfId="13221" xr:uid="{00000000-0005-0000-0000-000021330000}"/>
    <cellStyle name="Normal 11 6 4 3" xfId="13222" xr:uid="{00000000-0005-0000-0000-000022330000}"/>
    <cellStyle name="Normal 11 6 4 3 2" xfId="13223" xr:uid="{00000000-0005-0000-0000-000023330000}"/>
    <cellStyle name="Normal 11 6 4 3 2 2" xfId="13224" xr:uid="{00000000-0005-0000-0000-000024330000}"/>
    <cellStyle name="Normal 11 6 4 3 3" xfId="13225" xr:uid="{00000000-0005-0000-0000-000025330000}"/>
    <cellStyle name="Normal 11 6 4 4" xfId="13226" xr:uid="{00000000-0005-0000-0000-000026330000}"/>
    <cellStyle name="Normal 11 6 4 4 2" xfId="13227" xr:uid="{00000000-0005-0000-0000-000027330000}"/>
    <cellStyle name="Normal 11 6 4 5" xfId="13228" xr:uid="{00000000-0005-0000-0000-000028330000}"/>
    <cellStyle name="Normal 11 6 5" xfId="13229" xr:uid="{00000000-0005-0000-0000-000029330000}"/>
    <cellStyle name="Normal 11 6 5 2" xfId="13230" xr:uid="{00000000-0005-0000-0000-00002A330000}"/>
    <cellStyle name="Normal 11 6 5 2 2" xfId="13231" xr:uid="{00000000-0005-0000-0000-00002B330000}"/>
    <cellStyle name="Normal 11 6 5 2 2 2" xfId="13232" xr:uid="{00000000-0005-0000-0000-00002C330000}"/>
    <cellStyle name="Normal 11 6 5 2 3" xfId="13233" xr:uid="{00000000-0005-0000-0000-00002D330000}"/>
    <cellStyle name="Normal 11 6 5 3" xfId="13234" xr:uid="{00000000-0005-0000-0000-00002E330000}"/>
    <cellStyle name="Normal 11 6 5 3 2" xfId="13235" xr:uid="{00000000-0005-0000-0000-00002F330000}"/>
    <cellStyle name="Normal 11 6 5 4" xfId="13236" xr:uid="{00000000-0005-0000-0000-000030330000}"/>
    <cellStyle name="Normal 11 6 6" xfId="13237" xr:uid="{00000000-0005-0000-0000-000031330000}"/>
    <cellStyle name="Normal 11 6 6 2" xfId="13238" xr:uid="{00000000-0005-0000-0000-000032330000}"/>
    <cellStyle name="Normal 11 6 6 2 2" xfId="13239" xr:uid="{00000000-0005-0000-0000-000033330000}"/>
    <cellStyle name="Normal 11 6 6 3" xfId="13240" xr:uid="{00000000-0005-0000-0000-000034330000}"/>
    <cellStyle name="Normal 11 6 7" xfId="13241" xr:uid="{00000000-0005-0000-0000-000035330000}"/>
    <cellStyle name="Normal 11 6 7 2" xfId="13242" xr:uid="{00000000-0005-0000-0000-000036330000}"/>
    <cellStyle name="Normal 11 6 8" xfId="13243" xr:uid="{00000000-0005-0000-0000-000037330000}"/>
    <cellStyle name="Normal 11 6 9" xfId="13148" xr:uid="{00000000-0005-0000-0000-000038330000}"/>
    <cellStyle name="Normal 11 7" xfId="2030" xr:uid="{00000000-0005-0000-0000-000039330000}"/>
    <cellStyle name="Normal 11 7 10" xfId="55911" xr:uid="{00000000-0005-0000-0000-00003A330000}"/>
    <cellStyle name="Normal 11 7 10 2" xfId="55950" xr:uid="{00000000-0005-0000-0000-00003B330000}"/>
    <cellStyle name="Normal 11 7 10 2 2" xfId="56001" xr:uid="{00000000-0005-0000-0000-00003C330000}"/>
    <cellStyle name="Normal 11 7 10 2 3" xfId="56050" xr:uid="{AB5F78D6-F9B5-40A3-BDDA-A5B8746CABD2}"/>
    <cellStyle name="Normal 11 7 10 2 3 2" xfId="56194" xr:uid="{3E2B8C24-79DB-4A1F-A351-C30B6B471828}"/>
    <cellStyle name="Normal 11 7 10 2 4" xfId="56071" xr:uid="{81F7651D-98C1-4B21-9481-4FA50A2E7868}"/>
    <cellStyle name="Normal 11 7 11" xfId="55928" xr:uid="{00000000-0005-0000-0000-00003D330000}"/>
    <cellStyle name="Normal 11 7 11 2" xfId="55949" xr:uid="{00000000-0005-0000-0000-00003E330000}"/>
    <cellStyle name="Normal 11 7 12" xfId="56178" xr:uid="{B2EE0421-98DF-4B8B-83BF-2A95954CD035}"/>
    <cellStyle name="Normal 11 7 2" xfId="13245" xr:uid="{00000000-0005-0000-0000-00003F330000}"/>
    <cellStyle name="Normal 11 7 2 2" xfId="13246" xr:uid="{00000000-0005-0000-0000-000040330000}"/>
    <cellStyle name="Normal 11 7 2 2 2" xfId="13247" xr:uid="{00000000-0005-0000-0000-000041330000}"/>
    <cellStyle name="Normal 11 7 2 2 2 2" xfId="13248" xr:uid="{00000000-0005-0000-0000-000042330000}"/>
    <cellStyle name="Normal 11 7 2 2 2 2 2" xfId="13249" xr:uid="{00000000-0005-0000-0000-000043330000}"/>
    <cellStyle name="Normal 11 7 2 2 2 2 2 2" xfId="13250" xr:uid="{00000000-0005-0000-0000-000044330000}"/>
    <cellStyle name="Normal 11 7 2 2 2 2 3" xfId="13251" xr:uid="{00000000-0005-0000-0000-000045330000}"/>
    <cellStyle name="Normal 11 7 2 2 2 3" xfId="13252" xr:uid="{00000000-0005-0000-0000-000046330000}"/>
    <cellStyle name="Normal 11 7 2 2 2 3 2" xfId="13253" xr:uid="{00000000-0005-0000-0000-000047330000}"/>
    <cellStyle name="Normal 11 7 2 2 2 4" xfId="13254" xr:uid="{00000000-0005-0000-0000-000048330000}"/>
    <cellStyle name="Normal 11 7 2 2 3" xfId="13255" xr:uid="{00000000-0005-0000-0000-000049330000}"/>
    <cellStyle name="Normal 11 7 2 2 3 2" xfId="13256" xr:uid="{00000000-0005-0000-0000-00004A330000}"/>
    <cellStyle name="Normal 11 7 2 2 3 2 2" xfId="13257" xr:uid="{00000000-0005-0000-0000-00004B330000}"/>
    <cellStyle name="Normal 11 7 2 2 3 3" xfId="13258" xr:uid="{00000000-0005-0000-0000-00004C330000}"/>
    <cellStyle name="Normal 11 7 2 2 4" xfId="13259" xr:uid="{00000000-0005-0000-0000-00004D330000}"/>
    <cellStyle name="Normal 11 7 2 2 4 2" xfId="13260" xr:uid="{00000000-0005-0000-0000-00004E330000}"/>
    <cellStyle name="Normal 11 7 2 2 5" xfId="13261" xr:uid="{00000000-0005-0000-0000-00004F330000}"/>
    <cellStyle name="Normal 11 7 2 3" xfId="13262" xr:uid="{00000000-0005-0000-0000-000050330000}"/>
    <cellStyle name="Normal 11 7 2 3 2" xfId="13263" xr:uid="{00000000-0005-0000-0000-000051330000}"/>
    <cellStyle name="Normal 11 7 2 3 2 2" xfId="13264" xr:uid="{00000000-0005-0000-0000-000052330000}"/>
    <cellStyle name="Normal 11 7 2 3 2 2 2" xfId="13265" xr:uid="{00000000-0005-0000-0000-000053330000}"/>
    <cellStyle name="Normal 11 7 2 3 2 3" xfId="13266" xr:uid="{00000000-0005-0000-0000-000054330000}"/>
    <cellStyle name="Normal 11 7 2 3 3" xfId="13267" xr:uid="{00000000-0005-0000-0000-000055330000}"/>
    <cellStyle name="Normal 11 7 2 3 3 2" xfId="13268" xr:uid="{00000000-0005-0000-0000-000056330000}"/>
    <cellStyle name="Normal 11 7 2 3 4" xfId="13269" xr:uid="{00000000-0005-0000-0000-000057330000}"/>
    <cellStyle name="Normal 11 7 2 4" xfId="13270" xr:uid="{00000000-0005-0000-0000-000058330000}"/>
    <cellStyle name="Normal 11 7 2 4 2" xfId="13271" xr:uid="{00000000-0005-0000-0000-000059330000}"/>
    <cellStyle name="Normal 11 7 2 4 2 2" xfId="13272" xr:uid="{00000000-0005-0000-0000-00005A330000}"/>
    <cellStyle name="Normal 11 7 2 4 3" xfId="13273" xr:uid="{00000000-0005-0000-0000-00005B330000}"/>
    <cellStyle name="Normal 11 7 2 5" xfId="13274" xr:uid="{00000000-0005-0000-0000-00005C330000}"/>
    <cellStyle name="Normal 11 7 2 5 2" xfId="13275" xr:uid="{00000000-0005-0000-0000-00005D330000}"/>
    <cellStyle name="Normal 11 7 2 6" xfId="13276" xr:uid="{00000000-0005-0000-0000-00005E330000}"/>
    <cellStyle name="Normal 11 7 3" xfId="13277" xr:uid="{00000000-0005-0000-0000-00005F330000}"/>
    <cellStyle name="Normal 11 7 3 2" xfId="13278" xr:uid="{00000000-0005-0000-0000-000060330000}"/>
    <cellStyle name="Normal 11 7 3 2 2" xfId="13279" xr:uid="{00000000-0005-0000-0000-000061330000}"/>
    <cellStyle name="Normal 11 7 3 2 2 2" xfId="13280" xr:uid="{00000000-0005-0000-0000-000062330000}"/>
    <cellStyle name="Normal 11 7 3 2 2 2 2" xfId="13281" xr:uid="{00000000-0005-0000-0000-000063330000}"/>
    <cellStyle name="Normal 11 7 3 2 2 3" xfId="13282" xr:uid="{00000000-0005-0000-0000-000064330000}"/>
    <cellStyle name="Normal 11 7 3 2 3" xfId="13283" xr:uid="{00000000-0005-0000-0000-000065330000}"/>
    <cellStyle name="Normal 11 7 3 2 3 2" xfId="13284" xr:uid="{00000000-0005-0000-0000-000066330000}"/>
    <cellStyle name="Normal 11 7 3 2 4" xfId="13285" xr:uid="{00000000-0005-0000-0000-000067330000}"/>
    <cellStyle name="Normal 11 7 3 3" xfId="13286" xr:uid="{00000000-0005-0000-0000-000068330000}"/>
    <cellStyle name="Normal 11 7 3 3 2" xfId="13287" xr:uid="{00000000-0005-0000-0000-000069330000}"/>
    <cellStyle name="Normal 11 7 3 3 2 2" xfId="13288" xr:uid="{00000000-0005-0000-0000-00006A330000}"/>
    <cellStyle name="Normal 11 7 3 3 3" xfId="13289" xr:uid="{00000000-0005-0000-0000-00006B330000}"/>
    <cellStyle name="Normal 11 7 3 4" xfId="13290" xr:uid="{00000000-0005-0000-0000-00006C330000}"/>
    <cellStyle name="Normal 11 7 3 4 2" xfId="13291" xr:uid="{00000000-0005-0000-0000-00006D330000}"/>
    <cellStyle name="Normal 11 7 3 5" xfId="13292" xr:uid="{00000000-0005-0000-0000-00006E330000}"/>
    <cellStyle name="Normal 11 7 4" xfId="13293" xr:uid="{00000000-0005-0000-0000-00006F330000}"/>
    <cellStyle name="Normal 11 7 4 2" xfId="13294" xr:uid="{00000000-0005-0000-0000-000070330000}"/>
    <cellStyle name="Normal 11 7 4 2 2" xfId="13295" xr:uid="{00000000-0005-0000-0000-000071330000}"/>
    <cellStyle name="Normal 11 7 4 2 2 2" xfId="13296" xr:uid="{00000000-0005-0000-0000-000072330000}"/>
    <cellStyle name="Normal 11 7 4 2 3" xfId="13297" xr:uid="{00000000-0005-0000-0000-000073330000}"/>
    <cellStyle name="Normal 11 7 4 3" xfId="13298" xr:uid="{00000000-0005-0000-0000-000074330000}"/>
    <cellStyle name="Normal 11 7 4 3 2" xfId="13299" xr:uid="{00000000-0005-0000-0000-000075330000}"/>
    <cellStyle name="Normal 11 7 4 4" xfId="13300" xr:uid="{00000000-0005-0000-0000-000076330000}"/>
    <cellStyle name="Normal 11 7 5" xfId="13301" xr:uid="{00000000-0005-0000-0000-000077330000}"/>
    <cellStyle name="Normal 11 7 5 2" xfId="13302" xr:uid="{00000000-0005-0000-0000-000078330000}"/>
    <cellStyle name="Normal 11 7 5 2 2" xfId="13303" xr:uid="{00000000-0005-0000-0000-000079330000}"/>
    <cellStyle name="Normal 11 7 5 3" xfId="13304" xr:uid="{00000000-0005-0000-0000-00007A330000}"/>
    <cellStyle name="Normal 11 7 6" xfId="13305" xr:uid="{00000000-0005-0000-0000-00007B330000}"/>
    <cellStyle name="Normal 11 7 6 2" xfId="13306" xr:uid="{00000000-0005-0000-0000-00007C330000}"/>
    <cellStyle name="Normal 11 7 7" xfId="13307" xr:uid="{00000000-0005-0000-0000-00007D330000}"/>
    <cellStyle name="Normal 11 7 8" xfId="13244" xr:uid="{00000000-0005-0000-0000-00007E330000}"/>
    <cellStyle name="Normal 11 7 9" xfId="55894" xr:uid="{00000000-0005-0000-0000-00007F330000}"/>
    <cellStyle name="Normal 11 8" xfId="13308" xr:uid="{00000000-0005-0000-0000-000080330000}"/>
    <cellStyle name="Normal 11 8 2" xfId="13309" xr:uid="{00000000-0005-0000-0000-000081330000}"/>
    <cellStyle name="Normal 11 8 2 2" xfId="13310" xr:uid="{00000000-0005-0000-0000-000082330000}"/>
    <cellStyle name="Normal 11 8 2 2 2" xfId="13311" xr:uid="{00000000-0005-0000-0000-000083330000}"/>
    <cellStyle name="Normal 11 8 2 2 2 2" xfId="13312" xr:uid="{00000000-0005-0000-0000-000084330000}"/>
    <cellStyle name="Normal 11 8 2 2 2 2 2" xfId="13313" xr:uid="{00000000-0005-0000-0000-000085330000}"/>
    <cellStyle name="Normal 11 8 2 2 2 3" xfId="13314" xr:uid="{00000000-0005-0000-0000-000086330000}"/>
    <cellStyle name="Normal 11 8 2 2 3" xfId="13315" xr:uid="{00000000-0005-0000-0000-000087330000}"/>
    <cellStyle name="Normal 11 8 2 2 3 2" xfId="13316" xr:uid="{00000000-0005-0000-0000-000088330000}"/>
    <cellStyle name="Normal 11 8 2 2 4" xfId="13317" xr:uid="{00000000-0005-0000-0000-000089330000}"/>
    <cellStyle name="Normal 11 8 2 3" xfId="13318" xr:uid="{00000000-0005-0000-0000-00008A330000}"/>
    <cellStyle name="Normal 11 8 2 3 2" xfId="13319" xr:uid="{00000000-0005-0000-0000-00008B330000}"/>
    <cellStyle name="Normal 11 8 2 3 2 2" xfId="13320" xr:uid="{00000000-0005-0000-0000-00008C330000}"/>
    <cellStyle name="Normal 11 8 2 3 3" xfId="13321" xr:uid="{00000000-0005-0000-0000-00008D330000}"/>
    <cellStyle name="Normal 11 8 2 4" xfId="13322" xr:uid="{00000000-0005-0000-0000-00008E330000}"/>
    <cellStyle name="Normal 11 8 2 4 2" xfId="13323" xr:uid="{00000000-0005-0000-0000-00008F330000}"/>
    <cellStyle name="Normal 11 8 2 5" xfId="13324" xr:uid="{00000000-0005-0000-0000-000090330000}"/>
    <cellStyle name="Normal 11 8 3" xfId="13325" xr:uid="{00000000-0005-0000-0000-000091330000}"/>
    <cellStyle name="Normal 11 8 3 2" xfId="13326" xr:uid="{00000000-0005-0000-0000-000092330000}"/>
    <cellStyle name="Normal 11 8 3 2 2" xfId="13327" xr:uid="{00000000-0005-0000-0000-000093330000}"/>
    <cellStyle name="Normal 11 8 3 2 2 2" xfId="13328" xr:uid="{00000000-0005-0000-0000-000094330000}"/>
    <cellStyle name="Normal 11 8 3 2 3" xfId="13329" xr:uid="{00000000-0005-0000-0000-000095330000}"/>
    <cellStyle name="Normal 11 8 3 3" xfId="13330" xr:uid="{00000000-0005-0000-0000-000096330000}"/>
    <cellStyle name="Normal 11 8 3 3 2" xfId="13331" xr:uid="{00000000-0005-0000-0000-000097330000}"/>
    <cellStyle name="Normal 11 8 3 4" xfId="13332" xr:uid="{00000000-0005-0000-0000-000098330000}"/>
    <cellStyle name="Normal 11 8 4" xfId="13333" xr:uid="{00000000-0005-0000-0000-000099330000}"/>
    <cellStyle name="Normal 11 8 4 2" xfId="13334" xr:uid="{00000000-0005-0000-0000-00009A330000}"/>
    <cellStyle name="Normal 11 8 4 2 2" xfId="13335" xr:uid="{00000000-0005-0000-0000-00009B330000}"/>
    <cellStyle name="Normal 11 8 4 3" xfId="13336" xr:uid="{00000000-0005-0000-0000-00009C330000}"/>
    <cellStyle name="Normal 11 8 5" xfId="13337" xr:uid="{00000000-0005-0000-0000-00009D330000}"/>
    <cellStyle name="Normal 11 8 5 2" xfId="13338" xr:uid="{00000000-0005-0000-0000-00009E330000}"/>
    <cellStyle name="Normal 11 8 6" xfId="13339" xr:uid="{00000000-0005-0000-0000-00009F330000}"/>
    <cellStyle name="Normal 11 9" xfId="13340" xr:uid="{00000000-0005-0000-0000-0000A0330000}"/>
    <cellStyle name="Normal 11 9 2" xfId="13341" xr:uid="{00000000-0005-0000-0000-0000A1330000}"/>
    <cellStyle name="Normal 11 9 2 2" xfId="13342" xr:uid="{00000000-0005-0000-0000-0000A2330000}"/>
    <cellStyle name="Normal 11 9 2 2 2" xfId="13343" xr:uid="{00000000-0005-0000-0000-0000A3330000}"/>
    <cellStyle name="Normal 11 9 2 2 2 2" xfId="13344" xr:uid="{00000000-0005-0000-0000-0000A4330000}"/>
    <cellStyle name="Normal 11 9 2 2 2 2 2" xfId="13345" xr:uid="{00000000-0005-0000-0000-0000A5330000}"/>
    <cellStyle name="Normal 11 9 2 2 2 3" xfId="13346" xr:uid="{00000000-0005-0000-0000-0000A6330000}"/>
    <cellStyle name="Normal 11 9 2 2 3" xfId="13347" xr:uid="{00000000-0005-0000-0000-0000A7330000}"/>
    <cellStyle name="Normal 11 9 2 2 3 2" xfId="13348" xr:uid="{00000000-0005-0000-0000-0000A8330000}"/>
    <cellStyle name="Normal 11 9 2 2 4" xfId="13349" xr:uid="{00000000-0005-0000-0000-0000A9330000}"/>
    <cellStyle name="Normal 11 9 2 3" xfId="13350" xr:uid="{00000000-0005-0000-0000-0000AA330000}"/>
    <cellStyle name="Normal 11 9 2 3 2" xfId="13351" xr:uid="{00000000-0005-0000-0000-0000AB330000}"/>
    <cellStyle name="Normal 11 9 2 3 2 2" xfId="13352" xr:uid="{00000000-0005-0000-0000-0000AC330000}"/>
    <cellStyle name="Normal 11 9 2 3 3" xfId="13353" xr:uid="{00000000-0005-0000-0000-0000AD330000}"/>
    <cellStyle name="Normal 11 9 2 4" xfId="13354" xr:uid="{00000000-0005-0000-0000-0000AE330000}"/>
    <cellStyle name="Normal 11 9 2 4 2" xfId="13355" xr:uid="{00000000-0005-0000-0000-0000AF330000}"/>
    <cellStyle name="Normal 11 9 2 5" xfId="13356" xr:uid="{00000000-0005-0000-0000-0000B0330000}"/>
    <cellStyle name="Normal 11 9 3" xfId="13357" xr:uid="{00000000-0005-0000-0000-0000B1330000}"/>
    <cellStyle name="Normal 11 9 3 2" xfId="13358" xr:uid="{00000000-0005-0000-0000-0000B2330000}"/>
    <cellStyle name="Normal 11 9 3 2 2" xfId="13359" xr:uid="{00000000-0005-0000-0000-0000B3330000}"/>
    <cellStyle name="Normal 11 9 3 2 2 2" xfId="13360" xr:uid="{00000000-0005-0000-0000-0000B4330000}"/>
    <cellStyle name="Normal 11 9 3 2 3" xfId="13361" xr:uid="{00000000-0005-0000-0000-0000B5330000}"/>
    <cellStyle name="Normal 11 9 3 3" xfId="13362" xr:uid="{00000000-0005-0000-0000-0000B6330000}"/>
    <cellStyle name="Normal 11 9 3 3 2" xfId="13363" xr:uid="{00000000-0005-0000-0000-0000B7330000}"/>
    <cellStyle name="Normal 11 9 3 4" xfId="13364" xr:uid="{00000000-0005-0000-0000-0000B8330000}"/>
    <cellStyle name="Normal 11 9 4" xfId="13365" xr:uid="{00000000-0005-0000-0000-0000B9330000}"/>
    <cellStyle name="Normal 11 9 4 2" xfId="13366" xr:uid="{00000000-0005-0000-0000-0000BA330000}"/>
    <cellStyle name="Normal 11 9 4 2 2" xfId="13367" xr:uid="{00000000-0005-0000-0000-0000BB330000}"/>
    <cellStyle name="Normal 11 9 4 3" xfId="13368" xr:uid="{00000000-0005-0000-0000-0000BC330000}"/>
    <cellStyle name="Normal 11 9 5" xfId="13369" xr:uid="{00000000-0005-0000-0000-0000BD330000}"/>
    <cellStyle name="Normal 11 9 5 2" xfId="13370" xr:uid="{00000000-0005-0000-0000-0000BE330000}"/>
    <cellStyle name="Normal 11 9 6" xfId="13371" xr:uid="{00000000-0005-0000-0000-0000BF330000}"/>
    <cellStyle name="Normal 12" xfId="25" xr:uid="{00000000-0005-0000-0000-0000C0330000}"/>
    <cellStyle name="Normal 12 10" xfId="13373" xr:uid="{00000000-0005-0000-0000-0000C1330000}"/>
    <cellStyle name="Normal 12 10 2" xfId="13374" xr:uid="{00000000-0005-0000-0000-0000C2330000}"/>
    <cellStyle name="Normal 12 10 2 2" xfId="13375" xr:uid="{00000000-0005-0000-0000-0000C3330000}"/>
    <cellStyle name="Normal 12 10 2 2 2" xfId="13376" xr:uid="{00000000-0005-0000-0000-0000C4330000}"/>
    <cellStyle name="Normal 12 10 2 2 2 2" xfId="13377" xr:uid="{00000000-0005-0000-0000-0000C5330000}"/>
    <cellStyle name="Normal 12 10 2 2 2 2 2" xfId="13378" xr:uid="{00000000-0005-0000-0000-0000C6330000}"/>
    <cellStyle name="Normal 12 10 2 2 2 2 2 2" xfId="13379" xr:uid="{00000000-0005-0000-0000-0000C7330000}"/>
    <cellStyle name="Normal 12 10 2 2 2 2 3" xfId="13380" xr:uid="{00000000-0005-0000-0000-0000C8330000}"/>
    <cellStyle name="Normal 12 10 2 2 2 3" xfId="13381" xr:uid="{00000000-0005-0000-0000-0000C9330000}"/>
    <cellStyle name="Normal 12 10 2 2 2 3 2" xfId="13382" xr:uid="{00000000-0005-0000-0000-0000CA330000}"/>
    <cellStyle name="Normal 12 10 2 2 2 4" xfId="13383" xr:uid="{00000000-0005-0000-0000-0000CB330000}"/>
    <cellStyle name="Normal 12 10 2 2 3" xfId="13384" xr:uid="{00000000-0005-0000-0000-0000CC330000}"/>
    <cellStyle name="Normal 12 10 2 2 3 2" xfId="13385" xr:uid="{00000000-0005-0000-0000-0000CD330000}"/>
    <cellStyle name="Normal 12 10 2 2 3 2 2" xfId="13386" xr:uid="{00000000-0005-0000-0000-0000CE330000}"/>
    <cellStyle name="Normal 12 10 2 2 3 3" xfId="13387" xr:uid="{00000000-0005-0000-0000-0000CF330000}"/>
    <cellStyle name="Normal 12 10 2 2 4" xfId="13388" xr:uid="{00000000-0005-0000-0000-0000D0330000}"/>
    <cellStyle name="Normal 12 10 2 2 4 2" xfId="13389" xr:uid="{00000000-0005-0000-0000-0000D1330000}"/>
    <cellStyle name="Normal 12 10 2 2 5" xfId="13390" xr:uid="{00000000-0005-0000-0000-0000D2330000}"/>
    <cellStyle name="Normal 12 10 2 3" xfId="13391" xr:uid="{00000000-0005-0000-0000-0000D3330000}"/>
    <cellStyle name="Normal 12 10 2 3 2" xfId="13392" xr:uid="{00000000-0005-0000-0000-0000D4330000}"/>
    <cellStyle name="Normal 12 10 2 3 2 2" xfId="13393" xr:uid="{00000000-0005-0000-0000-0000D5330000}"/>
    <cellStyle name="Normal 12 10 2 3 2 2 2" xfId="13394" xr:uid="{00000000-0005-0000-0000-0000D6330000}"/>
    <cellStyle name="Normal 12 10 2 3 2 3" xfId="13395" xr:uid="{00000000-0005-0000-0000-0000D7330000}"/>
    <cellStyle name="Normal 12 10 2 3 3" xfId="13396" xr:uid="{00000000-0005-0000-0000-0000D8330000}"/>
    <cellStyle name="Normal 12 10 2 3 3 2" xfId="13397" xr:uid="{00000000-0005-0000-0000-0000D9330000}"/>
    <cellStyle name="Normal 12 10 2 3 4" xfId="13398" xr:uid="{00000000-0005-0000-0000-0000DA330000}"/>
    <cellStyle name="Normal 12 10 2 4" xfId="13399" xr:uid="{00000000-0005-0000-0000-0000DB330000}"/>
    <cellStyle name="Normal 12 10 2 4 2" xfId="13400" xr:uid="{00000000-0005-0000-0000-0000DC330000}"/>
    <cellStyle name="Normal 12 10 2 4 2 2" xfId="13401" xr:uid="{00000000-0005-0000-0000-0000DD330000}"/>
    <cellStyle name="Normal 12 10 2 4 3" xfId="13402" xr:uid="{00000000-0005-0000-0000-0000DE330000}"/>
    <cellStyle name="Normal 12 10 2 5" xfId="13403" xr:uid="{00000000-0005-0000-0000-0000DF330000}"/>
    <cellStyle name="Normal 12 10 2 5 2" xfId="13404" xr:uid="{00000000-0005-0000-0000-0000E0330000}"/>
    <cellStyle name="Normal 12 10 2 6" xfId="13405" xr:uid="{00000000-0005-0000-0000-0000E1330000}"/>
    <cellStyle name="Normal 12 10 3" xfId="13406" xr:uid="{00000000-0005-0000-0000-0000E2330000}"/>
    <cellStyle name="Normal 12 10 3 2" xfId="13407" xr:uid="{00000000-0005-0000-0000-0000E3330000}"/>
    <cellStyle name="Normal 12 10 3 2 2" xfId="13408" xr:uid="{00000000-0005-0000-0000-0000E4330000}"/>
    <cellStyle name="Normal 12 10 3 2 2 2" xfId="13409" xr:uid="{00000000-0005-0000-0000-0000E5330000}"/>
    <cellStyle name="Normal 12 10 3 2 2 2 2" xfId="13410" xr:uid="{00000000-0005-0000-0000-0000E6330000}"/>
    <cellStyle name="Normal 12 10 3 2 2 2 2 2" xfId="13411" xr:uid="{00000000-0005-0000-0000-0000E7330000}"/>
    <cellStyle name="Normal 12 10 3 2 2 2 3" xfId="13412" xr:uid="{00000000-0005-0000-0000-0000E8330000}"/>
    <cellStyle name="Normal 12 10 3 2 2 3" xfId="13413" xr:uid="{00000000-0005-0000-0000-0000E9330000}"/>
    <cellStyle name="Normal 12 10 3 2 2 3 2" xfId="13414" xr:uid="{00000000-0005-0000-0000-0000EA330000}"/>
    <cellStyle name="Normal 12 10 3 2 2 4" xfId="13415" xr:uid="{00000000-0005-0000-0000-0000EB330000}"/>
    <cellStyle name="Normal 12 10 3 2 3" xfId="13416" xr:uid="{00000000-0005-0000-0000-0000EC330000}"/>
    <cellStyle name="Normal 12 10 3 2 3 2" xfId="13417" xr:uid="{00000000-0005-0000-0000-0000ED330000}"/>
    <cellStyle name="Normal 12 10 3 2 3 2 2" xfId="13418" xr:uid="{00000000-0005-0000-0000-0000EE330000}"/>
    <cellStyle name="Normal 12 10 3 2 3 3" xfId="13419" xr:uid="{00000000-0005-0000-0000-0000EF330000}"/>
    <cellStyle name="Normal 12 10 3 2 4" xfId="13420" xr:uid="{00000000-0005-0000-0000-0000F0330000}"/>
    <cellStyle name="Normal 12 10 3 2 4 2" xfId="13421" xr:uid="{00000000-0005-0000-0000-0000F1330000}"/>
    <cellStyle name="Normal 12 10 3 2 5" xfId="13422" xr:uid="{00000000-0005-0000-0000-0000F2330000}"/>
    <cellStyle name="Normal 12 10 3 3" xfId="13423" xr:uid="{00000000-0005-0000-0000-0000F3330000}"/>
    <cellStyle name="Normal 12 10 3 3 2" xfId="13424" xr:uid="{00000000-0005-0000-0000-0000F4330000}"/>
    <cellStyle name="Normal 12 10 3 3 2 2" xfId="13425" xr:uid="{00000000-0005-0000-0000-0000F5330000}"/>
    <cellStyle name="Normal 12 10 3 3 2 2 2" xfId="13426" xr:uid="{00000000-0005-0000-0000-0000F6330000}"/>
    <cellStyle name="Normal 12 10 3 3 2 3" xfId="13427" xr:uid="{00000000-0005-0000-0000-0000F7330000}"/>
    <cellStyle name="Normal 12 10 3 3 3" xfId="13428" xr:uid="{00000000-0005-0000-0000-0000F8330000}"/>
    <cellStyle name="Normal 12 10 3 3 3 2" xfId="13429" xr:uid="{00000000-0005-0000-0000-0000F9330000}"/>
    <cellStyle name="Normal 12 10 3 3 4" xfId="13430" xr:uid="{00000000-0005-0000-0000-0000FA330000}"/>
    <cellStyle name="Normal 12 10 3 4" xfId="13431" xr:uid="{00000000-0005-0000-0000-0000FB330000}"/>
    <cellStyle name="Normal 12 10 3 4 2" xfId="13432" xr:uid="{00000000-0005-0000-0000-0000FC330000}"/>
    <cellStyle name="Normal 12 10 3 4 2 2" xfId="13433" xr:uid="{00000000-0005-0000-0000-0000FD330000}"/>
    <cellStyle name="Normal 12 10 3 4 3" xfId="13434" xr:uid="{00000000-0005-0000-0000-0000FE330000}"/>
    <cellStyle name="Normal 12 10 3 5" xfId="13435" xr:uid="{00000000-0005-0000-0000-0000FF330000}"/>
    <cellStyle name="Normal 12 10 3 5 2" xfId="13436" xr:uid="{00000000-0005-0000-0000-000000340000}"/>
    <cellStyle name="Normal 12 10 3 6" xfId="13437" xr:uid="{00000000-0005-0000-0000-000001340000}"/>
    <cellStyle name="Normal 12 10 4" xfId="13438" xr:uid="{00000000-0005-0000-0000-000002340000}"/>
    <cellStyle name="Normal 12 10 4 2" xfId="13439" xr:uid="{00000000-0005-0000-0000-000003340000}"/>
    <cellStyle name="Normal 12 10 4 2 2" xfId="13440" xr:uid="{00000000-0005-0000-0000-000004340000}"/>
    <cellStyle name="Normal 12 10 4 2 2 2" xfId="13441" xr:uid="{00000000-0005-0000-0000-000005340000}"/>
    <cellStyle name="Normal 12 10 4 2 2 2 2" xfId="13442" xr:uid="{00000000-0005-0000-0000-000006340000}"/>
    <cellStyle name="Normal 12 10 4 2 2 3" xfId="13443" xr:uid="{00000000-0005-0000-0000-000007340000}"/>
    <cellStyle name="Normal 12 10 4 2 3" xfId="13444" xr:uid="{00000000-0005-0000-0000-000008340000}"/>
    <cellStyle name="Normal 12 10 4 2 3 2" xfId="13445" xr:uid="{00000000-0005-0000-0000-000009340000}"/>
    <cellStyle name="Normal 12 10 4 2 4" xfId="13446" xr:uid="{00000000-0005-0000-0000-00000A340000}"/>
    <cellStyle name="Normal 12 10 4 3" xfId="13447" xr:uid="{00000000-0005-0000-0000-00000B340000}"/>
    <cellStyle name="Normal 12 10 4 3 2" xfId="13448" xr:uid="{00000000-0005-0000-0000-00000C340000}"/>
    <cellStyle name="Normal 12 10 4 3 2 2" xfId="13449" xr:uid="{00000000-0005-0000-0000-00000D340000}"/>
    <cellStyle name="Normal 12 10 4 3 3" xfId="13450" xr:uid="{00000000-0005-0000-0000-00000E340000}"/>
    <cellStyle name="Normal 12 10 4 4" xfId="13451" xr:uid="{00000000-0005-0000-0000-00000F340000}"/>
    <cellStyle name="Normal 12 10 4 4 2" xfId="13452" xr:uid="{00000000-0005-0000-0000-000010340000}"/>
    <cellStyle name="Normal 12 10 4 5" xfId="13453" xr:uid="{00000000-0005-0000-0000-000011340000}"/>
    <cellStyle name="Normal 12 10 5" xfId="13454" xr:uid="{00000000-0005-0000-0000-000012340000}"/>
    <cellStyle name="Normal 12 10 5 2" xfId="13455" xr:uid="{00000000-0005-0000-0000-000013340000}"/>
    <cellStyle name="Normal 12 10 5 2 2" xfId="13456" xr:uid="{00000000-0005-0000-0000-000014340000}"/>
    <cellStyle name="Normal 12 10 5 2 2 2" xfId="13457" xr:uid="{00000000-0005-0000-0000-000015340000}"/>
    <cellStyle name="Normal 12 10 5 2 3" xfId="13458" xr:uid="{00000000-0005-0000-0000-000016340000}"/>
    <cellStyle name="Normal 12 10 5 3" xfId="13459" xr:uid="{00000000-0005-0000-0000-000017340000}"/>
    <cellStyle name="Normal 12 10 5 3 2" xfId="13460" xr:uid="{00000000-0005-0000-0000-000018340000}"/>
    <cellStyle name="Normal 12 10 5 4" xfId="13461" xr:uid="{00000000-0005-0000-0000-000019340000}"/>
    <cellStyle name="Normal 12 10 6" xfId="13462" xr:uid="{00000000-0005-0000-0000-00001A340000}"/>
    <cellStyle name="Normal 12 10 6 2" xfId="13463" xr:uid="{00000000-0005-0000-0000-00001B340000}"/>
    <cellStyle name="Normal 12 10 6 2 2" xfId="13464" xr:uid="{00000000-0005-0000-0000-00001C340000}"/>
    <cellStyle name="Normal 12 10 6 3" xfId="13465" xr:uid="{00000000-0005-0000-0000-00001D340000}"/>
    <cellStyle name="Normal 12 10 7" xfId="13466" xr:uid="{00000000-0005-0000-0000-00001E340000}"/>
    <cellStyle name="Normal 12 10 7 2" xfId="13467" xr:uid="{00000000-0005-0000-0000-00001F340000}"/>
    <cellStyle name="Normal 12 10 8" xfId="13468" xr:uid="{00000000-0005-0000-0000-000020340000}"/>
    <cellStyle name="Normal 12 11" xfId="13469" xr:uid="{00000000-0005-0000-0000-000021340000}"/>
    <cellStyle name="Normal 12 11 2" xfId="13470" xr:uid="{00000000-0005-0000-0000-000022340000}"/>
    <cellStyle name="Normal 12 11 2 2" xfId="13471" xr:uid="{00000000-0005-0000-0000-000023340000}"/>
    <cellStyle name="Normal 12 11 2 2 2" xfId="13472" xr:uid="{00000000-0005-0000-0000-000024340000}"/>
    <cellStyle name="Normal 12 11 2 2 2 2" xfId="13473" xr:uid="{00000000-0005-0000-0000-000025340000}"/>
    <cellStyle name="Normal 12 11 2 2 2 2 2" xfId="13474" xr:uid="{00000000-0005-0000-0000-000026340000}"/>
    <cellStyle name="Normal 12 11 2 2 2 2 2 2" xfId="13475" xr:uid="{00000000-0005-0000-0000-000027340000}"/>
    <cellStyle name="Normal 12 11 2 2 2 2 3" xfId="13476" xr:uid="{00000000-0005-0000-0000-000028340000}"/>
    <cellStyle name="Normal 12 11 2 2 2 3" xfId="13477" xr:uid="{00000000-0005-0000-0000-000029340000}"/>
    <cellStyle name="Normal 12 11 2 2 2 3 2" xfId="13478" xr:uid="{00000000-0005-0000-0000-00002A340000}"/>
    <cellStyle name="Normal 12 11 2 2 2 4" xfId="13479" xr:uid="{00000000-0005-0000-0000-00002B340000}"/>
    <cellStyle name="Normal 12 11 2 2 3" xfId="13480" xr:uid="{00000000-0005-0000-0000-00002C340000}"/>
    <cellStyle name="Normal 12 11 2 2 3 2" xfId="13481" xr:uid="{00000000-0005-0000-0000-00002D340000}"/>
    <cellStyle name="Normal 12 11 2 2 3 2 2" xfId="13482" xr:uid="{00000000-0005-0000-0000-00002E340000}"/>
    <cellStyle name="Normal 12 11 2 2 3 3" xfId="13483" xr:uid="{00000000-0005-0000-0000-00002F340000}"/>
    <cellStyle name="Normal 12 11 2 2 4" xfId="13484" xr:uid="{00000000-0005-0000-0000-000030340000}"/>
    <cellStyle name="Normal 12 11 2 2 4 2" xfId="13485" xr:uid="{00000000-0005-0000-0000-000031340000}"/>
    <cellStyle name="Normal 12 11 2 2 5" xfId="13486" xr:uid="{00000000-0005-0000-0000-000032340000}"/>
    <cellStyle name="Normal 12 11 2 3" xfId="13487" xr:uid="{00000000-0005-0000-0000-000033340000}"/>
    <cellStyle name="Normal 12 11 2 3 2" xfId="13488" xr:uid="{00000000-0005-0000-0000-000034340000}"/>
    <cellStyle name="Normal 12 11 2 3 2 2" xfId="13489" xr:uid="{00000000-0005-0000-0000-000035340000}"/>
    <cellStyle name="Normal 12 11 2 3 2 2 2" xfId="13490" xr:uid="{00000000-0005-0000-0000-000036340000}"/>
    <cellStyle name="Normal 12 11 2 3 2 3" xfId="13491" xr:uid="{00000000-0005-0000-0000-000037340000}"/>
    <cellStyle name="Normal 12 11 2 3 3" xfId="13492" xr:uid="{00000000-0005-0000-0000-000038340000}"/>
    <cellStyle name="Normal 12 11 2 3 3 2" xfId="13493" xr:uid="{00000000-0005-0000-0000-000039340000}"/>
    <cellStyle name="Normal 12 11 2 3 4" xfId="13494" xr:uid="{00000000-0005-0000-0000-00003A340000}"/>
    <cellStyle name="Normal 12 11 2 4" xfId="13495" xr:uid="{00000000-0005-0000-0000-00003B340000}"/>
    <cellStyle name="Normal 12 11 2 4 2" xfId="13496" xr:uid="{00000000-0005-0000-0000-00003C340000}"/>
    <cellStyle name="Normal 12 11 2 4 2 2" xfId="13497" xr:uid="{00000000-0005-0000-0000-00003D340000}"/>
    <cellStyle name="Normal 12 11 2 4 3" xfId="13498" xr:uid="{00000000-0005-0000-0000-00003E340000}"/>
    <cellStyle name="Normal 12 11 2 5" xfId="13499" xr:uid="{00000000-0005-0000-0000-00003F340000}"/>
    <cellStyle name="Normal 12 11 2 5 2" xfId="13500" xr:uid="{00000000-0005-0000-0000-000040340000}"/>
    <cellStyle name="Normal 12 11 2 6" xfId="13501" xr:uid="{00000000-0005-0000-0000-000041340000}"/>
    <cellStyle name="Normal 12 11 3" xfId="13502" xr:uid="{00000000-0005-0000-0000-000042340000}"/>
    <cellStyle name="Normal 12 11 3 2" xfId="13503" xr:uid="{00000000-0005-0000-0000-000043340000}"/>
    <cellStyle name="Normal 12 11 3 2 2" xfId="13504" xr:uid="{00000000-0005-0000-0000-000044340000}"/>
    <cellStyle name="Normal 12 11 3 2 2 2" xfId="13505" xr:uid="{00000000-0005-0000-0000-000045340000}"/>
    <cellStyle name="Normal 12 11 3 2 2 2 2" xfId="13506" xr:uid="{00000000-0005-0000-0000-000046340000}"/>
    <cellStyle name="Normal 12 11 3 2 2 3" xfId="13507" xr:uid="{00000000-0005-0000-0000-000047340000}"/>
    <cellStyle name="Normal 12 11 3 2 3" xfId="13508" xr:uid="{00000000-0005-0000-0000-000048340000}"/>
    <cellStyle name="Normal 12 11 3 2 3 2" xfId="13509" xr:uid="{00000000-0005-0000-0000-000049340000}"/>
    <cellStyle name="Normal 12 11 3 2 4" xfId="13510" xr:uid="{00000000-0005-0000-0000-00004A340000}"/>
    <cellStyle name="Normal 12 11 3 3" xfId="13511" xr:uid="{00000000-0005-0000-0000-00004B340000}"/>
    <cellStyle name="Normal 12 11 3 3 2" xfId="13512" xr:uid="{00000000-0005-0000-0000-00004C340000}"/>
    <cellStyle name="Normal 12 11 3 3 2 2" xfId="13513" xr:uid="{00000000-0005-0000-0000-00004D340000}"/>
    <cellStyle name="Normal 12 11 3 3 3" xfId="13514" xr:uid="{00000000-0005-0000-0000-00004E340000}"/>
    <cellStyle name="Normal 12 11 3 4" xfId="13515" xr:uid="{00000000-0005-0000-0000-00004F340000}"/>
    <cellStyle name="Normal 12 11 3 4 2" xfId="13516" xr:uid="{00000000-0005-0000-0000-000050340000}"/>
    <cellStyle name="Normal 12 11 3 5" xfId="13517" xr:uid="{00000000-0005-0000-0000-000051340000}"/>
    <cellStyle name="Normal 12 11 4" xfId="13518" xr:uid="{00000000-0005-0000-0000-000052340000}"/>
    <cellStyle name="Normal 12 11 4 2" xfId="13519" xr:uid="{00000000-0005-0000-0000-000053340000}"/>
    <cellStyle name="Normal 12 11 4 2 2" xfId="13520" xr:uid="{00000000-0005-0000-0000-000054340000}"/>
    <cellStyle name="Normal 12 11 4 2 2 2" xfId="13521" xr:uid="{00000000-0005-0000-0000-000055340000}"/>
    <cellStyle name="Normal 12 11 4 2 3" xfId="13522" xr:uid="{00000000-0005-0000-0000-000056340000}"/>
    <cellStyle name="Normal 12 11 4 3" xfId="13523" xr:uid="{00000000-0005-0000-0000-000057340000}"/>
    <cellStyle name="Normal 12 11 4 3 2" xfId="13524" xr:uid="{00000000-0005-0000-0000-000058340000}"/>
    <cellStyle name="Normal 12 11 4 4" xfId="13525" xr:uid="{00000000-0005-0000-0000-000059340000}"/>
    <cellStyle name="Normal 12 11 5" xfId="13526" xr:uid="{00000000-0005-0000-0000-00005A340000}"/>
    <cellStyle name="Normal 12 11 5 2" xfId="13527" xr:uid="{00000000-0005-0000-0000-00005B340000}"/>
    <cellStyle name="Normal 12 11 5 2 2" xfId="13528" xr:uid="{00000000-0005-0000-0000-00005C340000}"/>
    <cellStyle name="Normal 12 11 5 3" xfId="13529" xr:uid="{00000000-0005-0000-0000-00005D340000}"/>
    <cellStyle name="Normal 12 11 6" xfId="13530" xr:uid="{00000000-0005-0000-0000-00005E340000}"/>
    <cellStyle name="Normal 12 11 6 2" xfId="13531" xr:uid="{00000000-0005-0000-0000-00005F340000}"/>
    <cellStyle name="Normal 12 11 7" xfId="13532" xr:uid="{00000000-0005-0000-0000-000060340000}"/>
    <cellStyle name="Normal 12 12" xfId="13533" xr:uid="{00000000-0005-0000-0000-000061340000}"/>
    <cellStyle name="Normal 12 12 2" xfId="13534" xr:uid="{00000000-0005-0000-0000-000062340000}"/>
    <cellStyle name="Normal 12 12 2 2" xfId="13535" xr:uid="{00000000-0005-0000-0000-000063340000}"/>
    <cellStyle name="Normal 12 12 2 2 2" xfId="13536" xr:uid="{00000000-0005-0000-0000-000064340000}"/>
    <cellStyle name="Normal 12 12 2 2 2 2" xfId="13537" xr:uid="{00000000-0005-0000-0000-000065340000}"/>
    <cellStyle name="Normal 12 12 2 2 2 2 2" xfId="13538" xr:uid="{00000000-0005-0000-0000-000066340000}"/>
    <cellStyle name="Normal 12 12 2 2 2 3" xfId="13539" xr:uid="{00000000-0005-0000-0000-000067340000}"/>
    <cellStyle name="Normal 12 12 2 2 3" xfId="13540" xr:uid="{00000000-0005-0000-0000-000068340000}"/>
    <cellStyle name="Normal 12 12 2 2 3 2" xfId="13541" xr:uid="{00000000-0005-0000-0000-000069340000}"/>
    <cellStyle name="Normal 12 12 2 2 4" xfId="13542" xr:uid="{00000000-0005-0000-0000-00006A340000}"/>
    <cellStyle name="Normal 12 12 2 3" xfId="13543" xr:uid="{00000000-0005-0000-0000-00006B340000}"/>
    <cellStyle name="Normal 12 12 2 3 2" xfId="13544" xr:uid="{00000000-0005-0000-0000-00006C340000}"/>
    <cellStyle name="Normal 12 12 2 3 2 2" xfId="13545" xr:uid="{00000000-0005-0000-0000-00006D340000}"/>
    <cellStyle name="Normal 12 12 2 3 3" xfId="13546" xr:uid="{00000000-0005-0000-0000-00006E340000}"/>
    <cellStyle name="Normal 12 12 2 4" xfId="13547" xr:uid="{00000000-0005-0000-0000-00006F340000}"/>
    <cellStyle name="Normal 12 12 2 4 2" xfId="13548" xr:uid="{00000000-0005-0000-0000-000070340000}"/>
    <cellStyle name="Normal 12 12 2 5" xfId="13549" xr:uid="{00000000-0005-0000-0000-000071340000}"/>
    <cellStyle name="Normal 12 12 3" xfId="13550" xr:uid="{00000000-0005-0000-0000-000072340000}"/>
    <cellStyle name="Normal 12 12 3 2" xfId="13551" xr:uid="{00000000-0005-0000-0000-000073340000}"/>
    <cellStyle name="Normal 12 12 3 2 2" xfId="13552" xr:uid="{00000000-0005-0000-0000-000074340000}"/>
    <cellStyle name="Normal 12 12 3 2 2 2" xfId="13553" xr:uid="{00000000-0005-0000-0000-000075340000}"/>
    <cellStyle name="Normal 12 12 3 2 3" xfId="13554" xr:uid="{00000000-0005-0000-0000-000076340000}"/>
    <cellStyle name="Normal 12 12 3 3" xfId="13555" xr:uid="{00000000-0005-0000-0000-000077340000}"/>
    <cellStyle name="Normal 12 12 3 3 2" xfId="13556" xr:uid="{00000000-0005-0000-0000-000078340000}"/>
    <cellStyle name="Normal 12 12 3 4" xfId="13557" xr:uid="{00000000-0005-0000-0000-000079340000}"/>
    <cellStyle name="Normal 12 12 4" xfId="13558" xr:uid="{00000000-0005-0000-0000-00007A340000}"/>
    <cellStyle name="Normal 12 12 4 2" xfId="13559" xr:uid="{00000000-0005-0000-0000-00007B340000}"/>
    <cellStyle name="Normal 12 12 4 2 2" xfId="13560" xr:uid="{00000000-0005-0000-0000-00007C340000}"/>
    <cellStyle name="Normal 12 12 4 3" xfId="13561" xr:uid="{00000000-0005-0000-0000-00007D340000}"/>
    <cellStyle name="Normal 12 12 5" xfId="13562" xr:uid="{00000000-0005-0000-0000-00007E340000}"/>
    <cellStyle name="Normal 12 12 5 2" xfId="13563" xr:uid="{00000000-0005-0000-0000-00007F340000}"/>
    <cellStyle name="Normal 12 12 6" xfId="13564" xr:uid="{00000000-0005-0000-0000-000080340000}"/>
    <cellStyle name="Normal 12 13" xfId="13565" xr:uid="{00000000-0005-0000-0000-000081340000}"/>
    <cellStyle name="Normal 12 13 2" xfId="13566" xr:uid="{00000000-0005-0000-0000-000082340000}"/>
    <cellStyle name="Normal 12 13 2 2" xfId="13567" xr:uid="{00000000-0005-0000-0000-000083340000}"/>
    <cellStyle name="Normal 12 13 2 2 2" xfId="13568" xr:uid="{00000000-0005-0000-0000-000084340000}"/>
    <cellStyle name="Normal 12 13 2 2 2 2" xfId="13569" xr:uid="{00000000-0005-0000-0000-000085340000}"/>
    <cellStyle name="Normal 12 13 2 2 2 2 2" xfId="13570" xr:uid="{00000000-0005-0000-0000-000086340000}"/>
    <cellStyle name="Normal 12 13 2 2 2 3" xfId="13571" xr:uid="{00000000-0005-0000-0000-000087340000}"/>
    <cellStyle name="Normal 12 13 2 2 3" xfId="13572" xr:uid="{00000000-0005-0000-0000-000088340000}"/>
    <cellStyle name="Normal 12 13 2 2 3 2" xfId="13573" xr:uid="{00000000-0005-0000-0000-000089340000}"/>
    <cellStyle name="Normal 12 13 2 2 4" xfId="13574" xr:uid="{00000000-0005-0000-0000-00008A340000}"/>
    <cellStyle name="Normal 12 13 2 3" xfId="13575" xr:uid="{00000000-0005-0000-0000-00008B340000}"/>
    <cellStyle name="Normal 12 13 2 3 2" xfId="13576" xr:uid="{00000000-0005-0000-0000-00008C340000}"/>
    <cellStyle name="Normal 12 13 2 3 2 2" xfId="13577" xr:uid="{00000000-0005-0000-0000-00008D340000}"/>
    <cellStyle name="Normal 12 13 2 3 3" xfId="13578" xr:uid="{00000000-0005-0000-0000-00008E340000}"/>
    <cellStyle name="Normal 12 13 2 4" xfId="13579" xr:uid="{00000000-0005-0000-0000-00008F340000}"/>
    <cellStyle name="Normal 12 13 2 4 2" xfId="13580" xr:uid="{00000000-0005-0000-0000-000090340000}"/>
    <cellStyle name="Normal 12 13 2 5" xfId="13581" xr:uid="{00000000-0005-0000-0000-000091340000}"/>
    <cellStyle name="Normal 12 13 3" xfId="13582" xr:uid="{00000000-0005-0000-0000-000092340000}"/>
    <cellStyle name="Normal 12 13 3 2" xfId="13583" xr:uid="{00000000-0005-0000-0000-000093340000}"/>
    <cellStyle name="Normal 12 13 3 2 2" xfId="13584" xr:uid="{00000000-0005-0000-0000-000094340000}"/>
    <cellStyle name="Normal 12 13 3 2 2 2" xfId="13585" xr:uid="{00000000-0005-0000-0000-000095340000}"/>
    <cellStyle name="Normal 12 13 3 2 3" xfId="13586" xr:uid="{00000000-0005-0000-0000-000096340000}"/>
    <cellStyle name="Normal 12 13 3 3" xfId="13587" xr:uid="{00000000-0005-0000-0000-000097340000}"/>
    <cellStyle name="Normal 12 13 3 3 2" xfId="13588" xr:uid="{00000000-0005-0000-0000-000098340000}"/>
    <cellStyle name="Normal 12 13 3 4" xfId="13589" xr:uid="{00000000-0005-0000-0000-000099340000}"/>
    <cellStyle name="Normal 12 13 4" xfId="13590" xr:uid="{00000000-0005-0000-0000-00009A340000}"/>
    <cellStyle name="Normal 12 13 4 2" xfId="13591" xr:uid="{00000000-0005-0000-0000-00009B340000}"/>
    <cellStyle name="Normal 12 13 4 2 2" xfId="13592" xr:uid="{00000000-0005-0000-0000-00009C340000}"/>
    <cellStyle name="Normal 12 13 4 3" xfId="13593" xr:uid="{00000000-0005-0000-0000-00009D340000}"/>
    <cellStyle name="Normal 12 13 5" xfId="13594" xr:uid="{00000000-0005-0000-0000-00009E340000}"/>
    <cellStyle name="Normal 12 13 5 2" xfId="13595" xr:uid="{00000000-0005-0000-0000-00009F340000}"/>
    <cellStyle name="Normal 12 13 6" xfId="13596" xr:uid="{00000000-0005-0000-0000-0000A0340000}"/>
    <cellStyle name="Normal 12 14" xfId="13597" xr:uid="{00000000-0005-0000-0000-0000A1340000}"/>
    <cellStyle name="Normal 12 14 2" xfId="13598" xr:uid="{00000000-0005-0000-0000-0000A2340000}"/>
    <cellStyle name="Normal 12 14 2 2" xfId="13599" xr:uid="{00000000-0005-0000-0000-0000A3340000}"/>
    <cellStyle name="Normal 12 14 2 2 2" xfId="13600" xr:uid="{00000000-0005-0000-0000-0000A4340000}"/>
    <cellStyle name="Normal 12 14 2 2 2 2" xfId="13601" xr:uid="{00000000-0005-0000-0000-0000A5340000}"/>
    <cellStyle name="Normal 12 14 2 2 2 2 2" xfId="13602" xr:uid="{00000000-0005-0000-0000-0000A6340000}"/>
    <cellStyle name="Normal 12 14 2 2 2 3" xfId="13603" xr:uid="{00000000-0005-0000-0000-0000A7340000}"/>
    <cellStyle name="Normal 12 14 2 2 3" xfId="13604" xr:uid="{00000000-0005-0000-0000-0000A8340000}"/>
    <cellStyle name="Normal 12 14 2 2 3 2" xfId="13605" xr:uid="{00000000-0005-0000-0000-0000A9340000}"/>
    <cellStyle name="Normal 12 14 2 2 4" xfId="13606" xr:uid="{00000000-0005-0000-0000-0000AA340000}"/>
    <cellStyle name="Normal 12 14 2 3" xfId="13607" xr:uid="{00000000-0005-0000-0000-0000AB340000}"/>
    <cellStyle name="Normal 12 14 2 3 2" xfId="13608" xr:uid="{00000000-0005-0000-0000-0000AC340000}"/>
    <cellStyle name="Normal 12 14 2 3 2 2" xfId="13609" xr:uid="{00000000-0005-0000-0000-0000AD340000}"/>
    <cellStyle name="Normal 12 14 2 3 3" xfId="13610" xr:uid="{00000000-0005-0000-0000-0000AE340000}"/>
    <cellStyle name="Normal 12 14 2 4" xfId="13611" xr:uid="{00000000-0005-0000-0000-0000AF340000}"/>
    <cellStyle name="Normal 12 14 2 4 2" xfId="13612" xr:uid="{00000000-0005-0000-0000-0000B0340000}"/>
    <cellStyle name="Normal 12 14 2 5" xfId="13613" xr:uid="{00000000-0005-0000-0000-0000B1340000}"/>
    <cellStyle name="Normal 12 14 3" xfId="13614" xr:uid="{00000000-0005-0000-0000-0000B2340000}"/>
    <cellStyle name="Normal 12 14 3 2" xfId="13615" xr:uid="{00000000-0005-0000-0000-0000B3340000}"/>
    <cellStyle name="Normal 12 14 3 2 2" xfId="13616" xr:uid="{00000000-0005-0000-0000-0000B4340000}"/>
    <cellStyle name="Normal 12 14 3 2 2 2" xfId="13617" xr:uid="{00000000-0005-0000-0000-0000B5340000}"/>
    <cellStyle name="Normal 12 14 3 2 3" xfId="13618" xr:uid="{00000000-0005-0000-0000-0000B6340000}"/>
    <cellStyle name="Normal 12 14 3 3" xfId="13619" xr:uid="{00000000-0005-0000-0000-0000B7340000}"/>
    <cellStyle name="Normal 12 14 3 3 2" xfId="13620" xr:uid="{00000000-0005-0000-0000-0000B8340000}"/>
    <cellStyle name="Normal 12 14 3 4" xfId="13621" xr:uid="{00000000-0005-0000-0000-0000B9340000}"/>
    <cellStyle name="Normal 12 14 4" xfId="13622" xr:uid="{00000000-0005-0000-0000-0000BA340000}"/>
    <cellStyle name="Normal 12 14 4 2" xfId="13623" xr:uid="{00000000-0005-0000-0000-0000BB340000}"/>
    <cellStyle name="Normal 12 14 4 2 2" xfId="13624" xr:uid="{00000000-0005-0000-0000-0000BC340000}"/>
    <cellStyle name="Normal 12 14 4 3" xfId="13625" xr:uid="{00000000-0005-0000-0000-0000BD340000}"/>
    <cellStyle name="Normal 12 14 5" xfId="13626" xr:uid="{00000000-0005-0000-0000-0000BE340000}"/>
    <cellStyle name="Normal 12 14 5 2" xfId="13627" xr:uid="{00000000-0005-0000-0000-0000BF340000}"/>
    <cellStyle name="Normal 12 14 6" xfId="13628" xr:uid="{00000000-0005-0000-0000-0000C0340000}"/>
    <cellStyle name="Normal 12 15" xfId="13629" xr:uid="{00000000-0005-0000-0000-0000C1340000}"/>
    <cellStyle name="Normal 12 15 2" xfId="13630" xr:uid="{00000000-0005-0000-0000-0000C2340000}"/>
    <cellStyle name="Normal 12 15 2 2" xfId="13631" xr:uid="{00000000-0005-0000-0000-0000C3340000}"/>
    <cellStyle name="Normal 12 15 2 2 2" xfId="13632" xr:uid="{00000000-0005-0000-0000-0000C4340000}"/>
    <cellStyle name="Normal 12 15 2 2 2 2" xfId="13633" xr:uid="{00000000-0005-0000-0000-0000C5340000}"/>
    <cellStyle name="Normal 12 15 2 2 2 2 2" xfId="13634" xr:uid="{00000000-0005-0000-0000-0000C6340000}"/>
    <cellStyle name="Normal 12 15 2 2 2 3" xfId="13635" xr:uid="{00000000-0005-0000-0000-0000C7340000}"/>
    <cellStyle name="Normal 12 15 2 2 3" xfId="13636" xr:uid="{00000000-0005-0000-0000-0000C8340000}"/>
    <cellStyle name="Normal 12 15 2 2 3 2" xfId="13637" xr:uid="{00000000-0005-0000-0000-0000C9340000}"/>
    <cellStyle name="Normal 12 15 2 2 4" xfId="13638" xr:uid="{00000000-0005-0000-0000-0000CA340000}"/>
    <cellStyle name="Normal 12 15 2 3" xfId="13639" xr:uid="{00000000-0005-0000-0000-0000CB340000}"/>
    <cellStyle name="Normal 12 15 2 3 2" xfId="13640" xr:uid="{00000000-0005-0000-0000-0000CC340000}"/>
    <cellStyle name="Normal 12 15 2 3 2 2" xfId="13641" xr:uid="{00000000-0005-0000-0000-0000CD340000}"/>
    <cellStyle name="Normal 12 15 2 3 3" xfId="13642" xr:uid="{00000000-0005-0000-0000-0000CE340000}"/>
    <cellStyle name="Normal 12 15 2 4" xfId="13643" xr:uid="{00000000-0005-0000-0000-0000CF340000}"/>
    <cellStyle name="Normal 12 15 2 4 2" xfId="13644" xr:uid="{00000000-0005-0000-0000-0000D0340000}"/>
    <cellStyle name="Normal 12 15 2 5" xfId="13645" xr:uid="{00000000-0005-0000-0000-0000D1340000}"/>
    <cellStyle name="Normal 12 15 3" xfId="13646" xr:uid="{00000000-0005-0000-0000-0000D2340000}"/>
    <cellStyle name="Normal 12 15 3 2" xfId="13647" xr:uid="{00000000-0005-0000-0000-0000D3340000}"/>
    <cellStyle name="Normal 12 15 3 2 2" xfId="13648" xr:uid="{00000000-0005-0000-0000-0000D4340000}"/>
    <cellStyle name="Normal 12 15 3 2 2 2" xfId="13649" xr:uid="{00000000-0005-0000-0000-0000D5340000}"/>
    <cellStyle name="Normal 12 15 3 2 3" xfId="13650" xr:uid="{00000000-0005-0000-0000-0000D6340000}"/>
    <cellStyle name="Normal 12 15 3 3" xfId="13651" xr:uid="{00000000-0005-0000-0000-0000D7340000}"/>
    <cellStyle name="Normal 12 15 3 3 2" xfId="13652" xr:uid="{00000000-0005-0000-0000-0000D8340000}"/>
    <cellStyle name="Normal 12 15 3 4" xfId="13653" xr:uid="{00000000-0005-0000-0000-0000D9340000}"/>
    <cellStyle name="Normal 12 15 4" xfId="13654" xr:uid="{00000000-0005-0000-0000-0000DA340000}"/>
    <cellStyle name="Normal 12 15 4 2" xfId="13655" xr:uid="{00000000-0005-0000-0000-0000DB340000}"/>
    <cellStyle name="Normal 12 15 4 2 2" xfId="13656" xr:uid="{00000000-0005-0000-0000-0000DC340000}"/>
    <cellStyle name="Normal 12 15 4 3" xfId="13657" xr:uid="{00000000-0005-0000-0000-0000DD340000}"/>
    <cellStyle name="Normal 12 15 5" xfId="13658" xr:uid="{00000000-0005-0000-0000-0000DE340000}"/>
    <cellStyle name="Normal 12 15 5 2" xfId="13659" xr:uid="{00000000-0005-0000-0000-0000DF340000}"/>
    <cellStyle name="Normal 12 15 6" xfId="13660" xr:uid="{00000000-0005-0000-0000-0000E0340000}"/>
    <cellStyle name="Normal 12 16" xfId="13661" xr:uid="{00000000-0005-0000-0000-0000E1340000}"/>
    <cellStyle name="Normal 12 16 2" xfId="13662" xr:uid="{00000000-0005-0000-0000-0000E2340000}"/>
    <cellStyle name="Normal 12 16 2 2" xfId="13663" xr:uid="{00000000-0005-0000-0000-0000E3340000}"/>
    <cellStyle name="Normal 12 16 2 2 2" xfId="13664" xr:uid="{00000000-0005-0000-0000-0000E4340000}"/>
    <cellStyle name="Normal 12 16 2 2 2 2" xfId="13665" xr:uid="{00000000-0005-0000-0000-0000E5340000}"/>
    <cellStyle name="Normal 12 16 2 2 3" xfId="13666" xr:uid="{00000000-0005-0000-0000-0000E6340000}"/>
    <cellStyle name="Normal 12 16 2 3" xfId="13667" xr:uid="{00000000-0005-0000-0000-0000E7340000}"/>
    <cellStyle name="Normal 12 16 2 3 2" xfId="13668" xr:uid="{00000000-0005-0000-0000-0000E8340000}"/>
    <cellStyle name="Normal 12 16 2 4" xfId="13669" xr:uid="{00000000-0005-0000-0000-0000E9340000}"/>
    <cellStyle name="Normal 12 16 3" xfId="13670" xr:uid="{00000000-0005-0000-0000-0000EA340000}"/>
    <cellStyle name="Normal 12 16 3 2" xfId="13671" xr:uid="{00000000-0005-0000-0000-0000EB340000}"/>
    <cellStyle name="Normal 12 16 3 2 2" xfId="13672" xr:uid="{00000000-0005-0000-0000-0000EC340000}"/>
    <cellStyle name="Normal 12 16 3 3" xfId="13673" xr:uid="{00000000-0005-0000-0000-0000ED340000}"/>
    <cellStyle name="Normal 12 16 4" xfId="13674" xr:uid="{00000000-0005-0000-0000-0000EE340000}"/>
    <cellStyle name="Normal 12 16 4 2" xfId="13675" xr:uid="{00000000-0005-0000-0000-0000EF340000}"/>
    <cellStyle name="Normal 12 16 5" xfId="13676" xr:uid="{00000000-0005-0000-0000-0000F0340000}"/>
    <cellStyle name="Normal 12 17" xfId="13677" xr:uid="{00000000-0005-0000-0000-0000F1340000}"/>
    <cellStyle name="Normal 12 17 2" xfId="13678" xr:uid="{00000000-0005-0000-0000-0000F2340000}"/>
    <cellStyle name="Normal 12 17 2 2" xfId="13679" xr:uid="{00000000-0005-0000-0000-0000F3340000}"/>
    <cellStyle name="Normal 12 17 2 2 2" xfId="13680" xr:uid="{00000000-0005-0000-0000-0000F4340000}"/>
    <cellStyle name="Normal 12 17 2 2 2 2" xfId="13681" xr:uid="{00000000-0005-0000-0000-0000F5340000}"/>
    <cellStyle name="Normal 12 17 2 2 3" xfId="13682" xr:uid="{00000000-0005-0000-0000-0000F6340000}"/>
    <cellStyle name="Normal 12 17 2 3" xfId="13683" xr:uid="{00000000-0005-0000-0000-0000F7340000}"/>
    <cellStyle name="Normal 12 17 2 3 2" xfId="13684" xr:uid="{00000000-0005-0000-0000-0000F8340000}"/>
    <cellStyle name="Normal 12 17 2 4" xfId="13685" xr:uid="{00000000-0005-0000-0000-0000F9340000}"/>
    <cellStyle name="Normal 12 17 3" xfId="13686" xr:uid="{00000000-0005-0000-0000-0000FA340000}"/>
    <cellStyle name="Normal 12 17 3 2" xfId="13687" xr:uid="{00000000-0005-0000-0000-0000FB340000}"/>
    <cellStyle name="Normal 12 17 3 2 2" xfId="13688" xr:uid="{00000000-0005-0000-0000-0000FC340000}"/>
    <cellStyle name="Normal 12 17 3 3" xfId="13689" xr:uid="{00000000-0005-0000-0000-0000FD340000}"/>
    <cellStyle name="Normal 12 17 4" xfId="13690" xr:uid="{00000000-0005-0000-0000-0000FE340000}"/>
    <cellStyle name="Normal 12 17 4 2" xfId="13691" xr:uid="{00000000-0005-0000-0000-0000FF340000}"/>
    <cellStyle name="Normal 12 17 5" xfId="13692" xr:uid="{00000000-0005-0000-0000-000000350000}"/>
    <cellStyle name="Normal 12 18" xfId="13693" xr:uid="{00000000-0005-0000-0000-000001350000}"/>
    <cellStyle name="Normal 12 18 2" xfId="13694" xr:uid="{00000000-0005-0000-0000-000002350000}"/>
    <cellStyle name="Normal 12 18 2 2" xfId="13695" xr:uid="{00000000-0005-0000-0000-000003350000}"/>
    <cellStyle name="Normal 12 18 2 2 2" xfId="13696" xr:uid="{00000000-0005-0000-0000-000004350000}"/>
    <cellStyle name="Normal 12 18 2 2 2 2" xfId="13697" xr:uid="{00000000-0005-0000-0000-000005350000}"/>
    <cellStyle name="Normal 12 18 2 2 3" xfId="13698" xr:uid="{00000000-0005-0000-0000-000006350000}"/>
    <cellStyle name="Normal 12 18 2 3" xfId="13699" xr:uid="{00000000-0005-0000-0000-000007350000}"/>
    <cellStyle name="Normal 12 18 2 3 2" xfId="13700" xr:uid="{00000000-0005-0000-0000-000008350000}"/>
    <cellStyle name="Normal 12 18 2 4" xfId="13701" xr:uid="{00000000-0005-0000-0000-000009350000}"/>
    <cellStyle name="Normal 12 18 3" xfId="13702" xr:uid="{00000000-0005-0000-0000-00000A350000}"/>
    <cellStyle name="Normal 12 18 3 2" xfId="13703" xr:uid="{00000000-0005-0000-0000-00000B350000}"/>
    <cellStyle name="Normal 12 18 3 2 2" xfId="13704" xr:uid="{00000000-0005-0000-0000-00000C350000}"/>
    <cellStyle name="Normal 12 18 3 3" xfId="13705" xr:uid="{00000000-0005-0000-0000-00000D350000}"/>
    <cellStyle name="Normal 12 18 4" xfId="13706" xr:uid="{00000000-0005-0000-0000-00000E350000}"/>
    <cellStyle name="Normal 12 18 4 2" xfId="13707" xr:uid="{00000000-0005-0000-0000-00000F350000}"/>
    <cellStyle name="Normal 12 18 5" xfId="13708" xr:uid="{00000000-0005-0000-0000-000010350000}"/>
    <cellStyle name="Normal 12 19" xfId="13709" xr:uid="{00000000-0005-0000-0000-000011350000}"/>
    <cellStyle name="Normal 12 19 2" xfId="13710" xr:uid="{00000000-0005-0000-0000-000012350000}"/>
    <cellStyle name="Normal 12 19 2 2" xfId="13711" xr:uid="{00000000-0005-0000-0000-000013350000}"/>
    <cellStyle name="Normal 12 19 2 2 2" xfId="13712" xr:uid="{00000000-0005-0000-0000-000014350000}"/>
    <cellStyle name="Normal 12 19 2 2 2 2" xfId="13713" xr:uid="{00000000-0005-0000-0000-000015350000}"/>
    <cellStyle name="Normal 12 19 2 2 3" xfId="13714" xr:uid="{00000000-0005-0000-0000-000016350000}"/>
    <cellStyle name="Normal 12 19 2 3" xfId="13715" xr:uid="{00000000-0005-0000-0000-000017350000}"/>
    <cellStyle name="Normal 12 19 2 3 2" xfId="13716" xr:uid="{00000000-0005-0000-0000-000018350000}"/>
    <cellStyle name="Normal 12 19 2 4" xfId="13717" xr:uid="{00000000-0005-0000-0000-000019350000}"/>
    <cellStyle name="Normal 12 19 3" xfId="13718" xr:uid="{00000000-0005-0000-0000-00001A350000}"/>
    <cellStyle name="Normal 12 19 3 2" xfId="13719" xr:uid="{00000000-0005-0000-0000-00001B350000}"/>
    <cellStyle name="Normal 12 19 3 2 2" xfId="13720" xr:uid="{00000000-0005-0000-0000-00001C350000}"/>
    <cellStyle name="Normal 12 19 3 3" xfId="13721" xr:uid="{00000000-0005-0000-0000-00001D350000}"/>
    <cellStyle name="Normal 12 19 4" xfId="13722" xr:uid="{00000000-0005-0000-0000-00001E350000}"/>
    <cellStyle name="Normal 12 19 4 2" xfId="13723" xr:uid="{00000000-0005-0000-0000-00001F350000}"/>
    <cellStyle name="Normal 12 19 5" xfId="13724" xr:uid="{00000000-0005-0000-0000-000020350000}"/>
    <cellStyle name="Normal 12 2" xfId="2028" xr:uid="{00000000-0005-0000-0000-000021350000}"/>
    <cellStyle name="Normal 12 2 10" xfId="13726" xr:uid="{00000000-0005-0000-0000-000022350000}"/>
    <cellStyle name="Normal 12 2 10 2" xfId="13727" xr:uid="{00000000-0005-0000-0000-000023350000}"/>
    <cellStyle name="Normal 12 2 10 2 2" xfId="13728" xr:uid="{00000000-0005-0000-0000-000024350000}"/>
    <cellStyle name="Normal 12 2 10 2 2 2" xfId="13729" xr:uid="{00000000-0005-0000-0000-000025350000}"/>
    <cellStyle name="Normal 12 2 10 2 2 2 2" xfId="13730" xr:uid="{00000000-0005-0000-0000-000026350000}"/>
    <cellStyle name="Normal 12 2 10 2 2 3" xfId="13731" xr:uid="{00000000-0005-0000-0000-000027350000}"/>
    <cellStyle name="Normal 12 2 10 2 3" xfId="13732" xr:uid="{00000000-0005-0000-0000-000028350000}"/>
    <cellStyle name="Normal 12 2 10 2 3 2" xfId="13733" xr:uid="{00000000-0005-0000-0000-000029350000}"/>
    <cellStyle name="Normal 12 2 10 2 4" xfId="13734" xr:uid="{00000000-0005-0000-0000-00002A350000}"/>
    <cellStyle name="Normal 12 2 10 3" xfId="13735" xr:uid="{00000000-0005-0000-0000-00002B350000}"/>
    <cellStyle name="Normal 12 2 10 3 2" xfId="13736" xr:uid="{00000000-0005-0000-0000-00002C350000}"/>
    <cellStyle name="Normal 12 2 10 3 2 2" xfId="13737" xr:uid="{00000000-0005-0000-0000-00002D350000}"/>
    <cellStyle name="Normal 12 2 10 3 3" xfId="13738" xr:uid="{00000000-0005-0000-0000-00002E350000}"/>
    <cellStyle name="Normal 12 2 10 4" xfId="13739" xr:uid="{00000000-0005-0000-0000-00002F350000}"/>
    <cellStyle name="Normal 12 2 10 4 2" xfId="13740" xr:uid="{00000000-0005-0000-0000-000030350000}"/>
    <cellStyle name="Normal 12 2 10 5" xfId="13741" xr:uid="{00000000-0005-0000-0000-000031350000}"/>
    <cellStyle name="Normal 12 2 11" xfId="13742" xr:uid="{00000000-0005-0000-0000-000032350000}"/>
    <cellStyle name="Normal 12 2 11 2" xfId="13743" xr:uid="{00000000-0005-0000-0000-000033350000}"/>
    <cellStyle name="Normal 12 2 11 2 2" xfId="13744" xr:uid="{00000000-0005-0000-0000-000034350000}"/>
    <cellStyle name="Normal 12 2 11 2 2 2" xfId="13745" xr:uid="{00000000-0005-0000-0000-000035350000}"/>
    <cellStyle name="Normal 12 2 11 2 2 2 2" xfId="13746" xr:uid="{00000000-0005-0000-0000-000036350000}"/>
    <cellStyle name="Normal 12 2 11 2 2 3" xfId="13747" xr:uid="{00000000-0005-0000-0000-000037350000}"/>
    <cellStyle name="Normal 12 2 11 2 3" xfId="13748" xr:uid="{00000000-0005-0000-0000-000038350000}"/>
    <cellStyle name="Normal 12 2 11 2 3 2" xfId="13749" xr:uid="{00000000-0005-0000-0000-000039350000}"/>
    <cellStyle name="Normal 12 2 11 2 4" xfId="13750" xr:uid="{00000000-0005-0000-0000-00003A350000}"/>
    <cellStyle name="Normal 12 2 11 3" xfId="13751" xr:uid="{00000000-0005-0000-0000-00003B350000}"/>
    <cellStyle name="Normal 12 2 11 3 2" xfId="13752" xr:uid="{00000000-0005-0000-0000-00003C350000}"/>
    <cellStyle name="Normal 12 2 11 3 2 2" xfId="13753" xr:uid="{00000000-0005-0000-0000-00003D350000}"/>
    <cellStyle name="Normal 12 2 11 3 3" xfId="13754" xr:uid="{00000000-0005-0000-0000-00003E350000}"/>
    <cellStyle name="Normal 12 2 11 4" xfId="13755" xr:uid="{00000000-0005-0000-0000-00003F350000}"/>
    <cellStyle name="Normal 12 2 11 4 2" xfId="13756" xr:uid="{00000000-0005-0000-0000-000040350000}"/>
    <cellStyle name="Normal 12 2 11 5" xfId="13757" xr:uid="{00000000-0005-0000-0000-000041350000}"/>
    <cellStyle name="Normal 12 2 12" xfId="13758" xr:uid="{00000000-0005-0000-0000-000042350000}"/>
    <cellStyle name="Normal 12 2 12 2" xfId="13759" xr:uid="{00000000-0005-0000-0000-000043350000}"/>
    <cellStyle name="Normal 12 2 12 2 2" xfId="13760" xr:uid="{00000000-0005-0000-0000-000044350000}"/>
    <cellStyle name="Normal 12 2 12 2 2 2" xfId="13761" xr:uid="{00000000-0005-0000-0000-000045350000}"/>
    <cellStyle name="Normal 12 2 12 2 2 2 2" xfId="13762" xr:uid="{00000000-0005-0000-0000-000046350000}"/>
    <cellStyle name="Normal 12 2 12 2 2 3" xfId="13763" xr:uid="{00000000-0005-0000-0000-000047350000}"/>
    <cellStyle name="Normal 12 2 12 2 3" xfId="13764" xr:uid="{00000000-0005-0000-0000-000048350000}"/>
    <cellStyle name="Normal 12 2 12 2 3 2" xfId="13765" xr:uid="{00000000-0005-0000-0000-000049350000}"/>
    <cellStyle name="Normal 12 2 12 2 4" xfId="13766" xr:uid="{00000000-0005-0000-0000-00004A350000}"/>
    <cellStyle name="Normal 12 2 12 3" xfId="13767" xr:uid="{00000000-0005-0000-0000-00004B350000}"/>
    <cellStyle name="Normal 12 2 12 3 2" xfId="13768" xr:uid="{00000000-0005-0000-0000-00004C350000}"/>
    <cellStyle name="Normal 12 2 12 3 2 2" xfId="13769" xr:uid="{00000000-0005-0000-0000-00004D350000}"/>
    <cellStyle name="Normal 12 2 12 3 3" xfId="13770" xr:uid="{00000000-0005-0000-0000-00004E350000}"/>
    <cellStyle name="Normal 12 2 12 4" xfId="13771" xr:uid="{00000000-0005-0000-0000-00004F350000}"/>
    <cellStyle name="Normal 12 2 12 4 2" xfId="13772" xr:uid="{00000000-0005-0000-0000-000050350000}"/>
    <cellStyle name="Normal 12 2 12 5" xfId="13773" xr:uid="{00000000-0005-0000-0000-000051350000}"/>
    <cellStyle name="Normal 12 2 13" xfId="13774" xr:uid="{00000000-0005-0000-0000-000052350000}"/>
    <cellStyle name="Normal 12 2 13 2" xfId="13775" xr:uid="{00000000-0005-0000-0000-000053350000}"/>
    <cellStyle name="Normal 12 2 13 2 2" xfId="13776" xr:uid="{00000000-0005-0000-0000-000054350000}"/>
    <cellStyle name="Normal 12 2 13 2 2 2" xfId="13777" xr:uid="{00000000-0005-0000-0000-000055350000}"/>
    <cellStyle name="Normal 12 2 13 2 2 2 2" xfId="13778" xr:uid="{00000000-0005-0000-0000-000056350000}"/>
    <cellStyle name="Normal 12 2 13 2 2 3" xfId="13779" xr:uid="{00000000-0005-0000-0000-000057350000}"/>
    <cellStyle name="Normal 12 2 13 2 3" xfId="13780" xr:uid="{00000000-0005-0000-0000-000058350000}"/>
    <cellStyle name="Normal 12 2 13 2 3 2" xfId="13781" xr:uid="{00000000-0005-0000-0000-000059350000}"/>
    <cellStyle name="Normal 12 2 13 2 4" xfId="13782" xr:uid="{00000000-0005-0000-0000-00005A350000}"/>
    <cellStyle name="Normal 12 2 13 3" xfId="13783" xr:uid="{00000000-0005-0000-0000-00005B350000}"/>
    <cellStyle name="Normal 12 2 13 3 2" xfId="13784" xr:uid="{00000000-0005-0000-0000-00005C350000}"/>
    <cellStyle name="Normal 12 2 13 3 2 2" xfId="13785" xr:uid="{00000000-0005-0000-0000-00005D350000}"/>
    <cellStyle name="Normal 12 2 13 3 3" xfId="13786" xr:uid="{00000000-0005-0000-0000-00005E350000}"/>
    <cellStyle name="Normal 12 2 13 4" xfId="13787" xr:uid="{00000000-0005-0000-0000-00005F350000}"/>
    <cellStyle name="Normal 12 2 13 4 2" xfId="13788" xr:uid="{00000000-0005-0000-0000-000060350000}"/>
    <cellStyle name="Normal 12 2 13 5" xfId="13789" xr:uid="{00000000-0005-0000-0000-000061350000}"/>
    <cellStyle name="Normal 12 2 14" xfId="13790" xr:uid="{00000000-0005-0000-0000-000062350000}"/>
    <cellStyle name="Normal 12 2 14 2" xfId="13791" xr:uid="{00000000-0005-0000-0000-000063350000}"/>
    <cellStyle name="Normal 12 2 14 2 2" xfId="13792" xr:uid="{00000000-0005-0000-0000-000064350000}"/>
    <cellStyle name="Normal 12 2 14 2 2 2" xfId="13793" xr:uid="{00000000-0005-0000-0000-000065350000}"/>
    <cellStyle name="Normal 12 2 14 2 3" xfId="13794" xr:uid="{00000000-0005-0000-0000-000066350000}"/>
    <cellStyle name="Normal 12 2 14 3" xfId="13795" xr:uid="{00000000-0005-0000-0000-000067350000}"/>
    <cellStyle name="Normal 12 2 14 3 2" xfId="13796" xr:uid="{00000000-0005-0000-0000-000068350000}"/>
    <cellStyle name="Normal 12 2 14 4" xfId="13797" xr:uid="{00000000-0005-0000-0000-000069350000}"/>
    <cellStyle name="Normal 12 2 15" xfId="13798" xr:uid="{00000000-0005-0000-0000-00006A350000}"/>
    <cellStyle name="Normal 12 2 15 2" xfId="13799" xr:uid="{00000000-0005-0000-0000-00006B350000}"/>
    <cellStyle name="Normal 12 2 15 2 2" xfId="13800" xr:uid="{00000000-0005-0000-0000-00006C350000}"/>
    <cellStyle name="Normal 12 2 15 2 2 2" xfId="13801" xr:uid="{00000000-0005-0000-0000-00006D350000}"/>
    <cellStyle name="Normal 12 2 15 2 3" xfId="13802" xr:uid="{00000000-0005-0000-0000-00006E350000}"/>
    <cellStyle name="Normal 12 2 15 3" xfId="13803" xr:uid="{00000000-0005-0000-0000-00006F350000}"/>
    <cellStyle name="Normal 12 2 15 3 2" xfId="13804" xr:uid="{00000000-0005-0000-0000-000070350000}"/>
    <cellStyle name="Normal 12 2 15 4" xfId="13805" xr:uid="{00000000-0005-0000-0000-000071350000}"/>
    <cellStyle name="Normal 12 2 16" xfId="13806" xr:uid="{00000000-0005-0000-0000-000072350000}"/>
    <cellStyle name="Normal 12 2 16 2" xfId="13807" xr:uid="{00000000-0005-0000-0000-000073350000}"/>
    <cellStyle name="Normal 12 2 16 2 2" xfId="13808" xr:uid="{00000000-0005-0000-0000-000074350000}"/>
    <cellStyle name="Normal 12 2 16 3" xfId="13809" xr:uid="{00000000-0005-0000-0000-000075350000}"/>
    <cellStyle name="Normal 12 2 17" xfId="13810" xr:uid="{00000000-0005-0000-0000-000076350000}"/>
    <cellStyle name="Normal 12 2 17 2" xfId="13811" xr:uid="{00000000-0005-0000-0000-000077350000}"/>
    <cellStyle name="Normal 12 2 18" xfId="13812" xr:uid="{00000000-0005-0000-0000-000078350000}"/>
    <cellStyle name="Normal 12 2 19" xfId="13725" xr:uid="{00000000-0005-0000-0000-000079350000}"/>
    <cellStyle name="Normal 12 2 2" xfId="2043" xr:uid="{00000000-0005-0000-0000-00007A350000}"/>
    <cellStyle name="Normal 12 2 2 10" xfId="13814" xr:uid="{00000000-0005-0000-0000-00007B350000}"/>
    <cellStyle name="Normal 12 2 2 10 2" xfId="13815" xr:uid="{00000000-0005-0000-0000-00007C350000}"/>
    <cellStyle name="Normal 12 2 2 10 2 2" xfId="13816" xr:uid="{00000000-0005-0000-0000-00007D350000}"/>
    <cellStyle name="Normal 12 2 2 10 2 2 2" xfId="13817" xr:uid="{00000000-0005-0000-0000-00007E350000}"/>
    <cellStyle name="Normal 12 2 2 10 2 2 2 2" xfId="13818" xr:uid="{00000000-0005-0000-0000-00007F350000}"/>
    <cellStyle name="Normal 12 2 2 10 2 2 3" xfId="13819" xr:uid="{00000000-0005-0000-0000-000080350000}"/>
    <cellStyle name="Normal 12 2 2 10 2 3" xfId="13820" xr:uid="{00000000-0005-0000-0000-000081350000}"/>
    <cellStyle name="Normal 12 2 2 10 2 3 2" xfId="13821" xr:uid="{00000000-0005-0000-0000-000082350000}"/>
    <cellStyle name="Normal 12 2 2 10 2 4" xfId="13822" xr:uid="{00000000-0005-0000-0000-000083350000}"/>
    <cellStyle name="Normal 12 2 2 10 3" xfId="13823" xr:uid="{00000000-0005-0000-0000-000084350000}"/>
    <cellStyle name="Normal 12 2 2 10 3 2" xfId="13824" xr:uid="{00000000-0005-0000-0000-000085350000}"/>
    <cellStyle name="Normal 12 2 2 10 3 2 2" xfId="13825" xr:uid="{00000000-0005-0000-0000-000086350000}"/>
    <cellStyle name="Normal 12 2 2 10 3 3" xfId="13826" xr:uid="{00000000-0005-0000-0000-000087350000}"/>
    <cellStyle name="Normal 12 2 2 10 4" xfId="13827" xr:uid="{00000000-0005-0000-0000-000088350000}"/>
    <cellStyle name="Normal 12 2 2 10 4 2" xfId="13828" xr:uid="{00000000-0005-0000-0000-000089350000}"/>
    <cellStyle name="Normal 12 2 2 10 5" xfId="13829" xr:uid="{00000000-0005-0000-0000-00008A350000}"/>
    <cellStyle name="Normal 12 2 2 11" xfId="13830" xr:uid="{00000000-0005-0000-0000-00008B350000}"/>
    <cellStyle name="Normal 12 2 2 11 2" xfId="13831" xr:uid="{00000000-0005-0000-0000-00008C350000}"/>
    <cellStyle name="Normal 12 2 2 11 2 2" xfId="13832" xr:uid="{00000000-0005-0000-0000-00008D350000}"/>
    <cellStyle name="Normal 12 2 2 11 2 2 2" xfId="13833" xr:uid="{00000000-0005-0000-0000-00008E350000}"/>
    <cellStyle name="Normal 12 2 2 11 2 2 2 2" xfId="13834" xr:uid="{00000000-0005-0000-0000-00008F350000}"/>
    <cellStyle name="Normal 12 2 2 11 2 2 3" xfId="13835" xr:uid="{00000000-0005-0000-0000-000090350000}"/>
    <cellStyle name="Normal 12 2 2 11 2 3" xfId="13836" xr:uid="{00000000-0005-0000-0000-000091350000}"/>
    <cellStyle name="Normal 12 2 2 11 2 3 2" xfId="13837" xr:uid="{00000000-0005-0000-0000-000092350000}"/>
    <cellStyle name="Normal 12 2 2 11 2 4" xfId="13838" xr:uid="{00000000-0005-0000-0000-000093350000}"/>
    <cellStyle name="Normal 12 2 2 11 3" xfId="13839" xr:uid="{00000000-0005-0000-0000-000094350000}"/>
    <cellStyle name="Normal 12 2 2 11 3 2" xfId="13840" xr:uid="{00000000-0005-0000-0000-000095350000}"/>
    <cellStyle name="Normal 12 2 2 11 3 2 2" xfId="13841" xr:uid="{00000000-0005-0000-0000-000096350000}"/>
    <cellStyle name="Normal 12 2 2 11 3 3" xfId="13842" xr:uid="{00000000-0005-0000-0000-000097350000}"/>
    <cellStyle name="Normal 12 2 2 11 4" xfId="13843" xr:uid="{00000000-0005-0000-0000-000098350000}"/>
    <cellStyle name="Normal 12 2 2 11 4 2" xfId="13844" xr:uid="{00000000-0005-0000-0000-000099350000}"/>
    <cellStyle name="Normal 12 2 2 11 5" xfId="13845" xr:uid="{00000000-0005-0000-0000-00009A350000}"/>
    <cellStyle name="Normal 12 2 2 12" xfId="13846" xr:uid="{00000000-0005-0000-0000-00009B350000}"/>
    <cellStyle name="Normal 12 2 2 12 2" xfId="13847" xr:uid="{00000000-0005-0000-0000-00009C350000}"/>
    <cellStyle name="Normal 12 2 2 12 2 2" xfId="13848" xr:uid="{00000000-0005-0000-0000-00009D350000}"/>
    <cellStyle name="Normal 12 2 2 12 2 2 2" xfId="13849" xr:uid="{00000000-0005-0000-0000-00009E350000}"/>
    <cellStyle name="Normal 12 2 2 12 2 3" xfId="13850" xr:uid="{00000000-0005-0000-0000-00009F350000}"/>
    <cellStyle name="Normal 12 2 2 12 3" xfId="13851" xr:uid="{00000000-0005-0000-0000-0000A0350000}"/>
    <cellStyle name="Normal 12 2 2 12 3 2" xfId="13852" xr:uid="{00000000-0005-0000-0000-0000A1350000}"/>
    <cellStyle name="Normal 12 2 2 12 4" xfId="13853" xr:uid="{00000000-0005-0000-0000-0000A2350000}"/>
    <cellStyle name="Normal 12 2 2 13" xfId="13854" xr:uid="{00000000-0005-0000-0000-0000A3350000}"/>
    <cellStyle name="Normal 12 2 2 13 2" xfId="13855" xr:uid="{00000000-0005-0000-0000-0000A4350000}"/>
    <cellStyle name="Normal 12 2 2 13 2 2" xfId="13856" xr:uid="{00000000-0005-0000-0000-0000A5350000}"/>
    <cellStyle name="Normal 12 2 2 13 2 2 2" xfId="13857" xr:uid="{00000000-0005-0000-0000-0000A6350000}"/>
    <cellStyle name="Normal 12 2 2 13 2 3" xfId="13858" xr:uid="{00000000-0005-0000-0000-0000A7350000}"/>
    <cellStyle name="Normal 12 2 2 13 3" xfId="13859" xr:uid="{00000000-0005-0000-0000-0000A8350000}"/>
    <cellStyle name="Normal 12 2 2 13 3 2" xfId="13860" xr:uid="{00000000-0005-0000-0000-0000A9350000}"/>
    <cellStyle name="Normal 12 2 2 13 4" xfId="13861" xr:uid="{00000000-0005-0000-0000-0000AA350000}"/>
    <cellStyle name="Normal 12 2 2 14" xfId="13862" xr:uid="{00000000-0005-0000-0000-0000AB350000}"/>
    <cellStyle name="Normal 12 2 2 14 2" xfId="13863" xr:uid="{00000000-0005-0000-0000-0000AC350000}"/>
    <cellStyle name="Normal 12 2 2 14 2 2" xfId="13864" xr:uid="{00000000-0005-0000-0000-0000AD350000}"/>
    <cellStyle name="Normal 12 2 2 14 3" xfId="13865" xr:uid="{00000000-0005-0000-0000-0000AE350000}"/>
    <cellStyle name="Normal 12 2 2 15" xfId="13866" xr:uid="{00000000-0005-0000-0000-0000AF350000}"/>
    <cellStyle name="Normal 12 2 2 15 2" xfId="13867" xr:uid="{00000000-0005-0000-0000-0000B0350000}"/>
    <cellStyle name="Normal 12 2 2 16" xfId="13868" xr:uid="{00000000-0005-0000-0000-0000B1350000}"/>
    <cellStyle name="Normal 12 2 2 17" xfId="13813" xr:uid="{00000000-0005-0000-0000-0000B2350000}"/>
    <cellStyle name="Normal 12 2 2 18" xfId="55924" xr:uid="{00000000-0005-0000-0000-0000B3350000}"/>
    <cellStyle name="Normal 12 2 2 18 2" xfId="55944" xr:uid="{00000000-0005-0000-0000-0000B4350000}"/>
    <cellStyle name="Normal 12 2 2 18 2 2" xfId="55977" xr:uid="{00000000-0005-0000-0000-0000B5350000}"/>
    <cellStyle name="Normal 12 2 2 18 2 2 2" xfId="56000" xr:uid="{00000000-0005-0000-0000-0000B6350000}"/>
    <cellStyle name="Normal 12 2 2 18 2 2 2 2" xfId="56022" xr:uid="{6FCAA3B9-5153-4D30-82A2-18C73EF6C7DF}"/>
    <cellStyle name="Normal 12 2 2 18 2 2 2 2 2" xfId="56081" xr:uid="{E0D7102C-5A60-443A-A918-B19C532D5812}"/>
    <cellStyle name="Normal 12 2 2 18 2 2 2 2 2 2" xfId="56115" xr:uid="{0FC8F68A-7A66-40F8-90D3-5FB703560745}"/>
    <cellStyle name="Normal 12 2 2 2" xfId="13869" xr:uid="{00000000-0005-0000-0000-0000B7350000}"/>
    <cellStyle name="Normal 12 2 2 2 2" xfId="13870" xr:uid="{00000000-0005-0000-0000-0000B8350000}"/>
    <cellStyle name="Normal 12 2 2 2 2 2" xfId="13871" xr:uid="{00000000-0005-0000-0000-0000B9350000}"/>
    <cellStyle name="Normal 12 2 2 2 2 2 2" xfId="13872" xr:uid="{00000000-0005-0000-0000-0000BA350000}"/>
    <cellStyle name="Normal 12 2 2 2 2 2 2 2" xfId="13873" xr:uid="{00000000-0005-0000-0000-0000BB350000}"/>
    <cellStyle name="Normal 12 2 2 2 2 2 2 2 2" xfId="13874" xr:uid="{00000000-0005-0000-0000-0000BC350000}"/>
    <cellStyle name="Normal 12 2 2 2 2 2 2 2 2 2" xfId="13875" xr:uid="{00000000-0005-0000-0000-0000BD350000}"/>
    <cellStyle name="Normal 12 2 2 2 2 2 2 2 2 2 2" xfId="13876" xr:uid="{00000000-0005-0000-0000-0000BE350000}"/>
    <cellStyle name="Normal 12 2 2 2 2 2 2 2 2 3" xfId="13877" xr:uid="{00000000-0005-0000-0000-0000BF350000}"/>
    <cellStyle name="Normal 12 2 2 2 2 2 2 2 3" xfId="13878" xr:uid="{00000000-0005-0000-0000-0000C0350000}"/>
    <cellStyle name="Normal 12 2 2 2 2 2 2 2 3 2" xfId="13879" xr:uid="{00000000-0005-0000-0000-0000C1350000}"/>
    <cellStyle name="Normal 12 2 2 2 2 2 2 2 4" xfId="13880" xr:uid="{00000000-0005-0000-0000-0000C2350000}"/>
    <cellStyle name="Normal 12 2 2 2 2 2 2 3" xfId="13881" xr:uid="{00000000-0005-0000-0000-0000C3350000}"/>
    <cellStyle name="Normal 12 2 2 2 2 2 2 3 2" xfId="13882" xr:uid="{00000000-0005-0000-0000-0000C4350000}"/>
    <cellStyle name="Normal 12 2 2 2 2 2 2 3 2 2" xfId="13883" xr:uid="{00000000-0005-0000-0000-0000C5350000}"/>
    <cellStyle name="Normal 12 2 2 2 2 2 2 3 3" xfId="13884" xr:uid="{00000000-0005-0000-0000-0000C6350000}"/>
    <cellStyle name="Normal 12 2 2 2 2 2 2 4" xfId="13885" xr:uid="{00000000-0005-0000-0000-0000C7350000}"/>
    <cellStyle name="Normal 12 2 2 2 2 2 2 4 2" xfId="13886" xr:uid="{00000000-0005-0000-0000-0000C8350000}"/>
    <cellStyle name="Normal 12 2 2 2 2 2 2 5" xfId="13887" xr:uid="{00000000-0005-0000-0000-0000C9350000}"/>
    <cellStyle name="Normal 12 2 2 2 2 2 3" xfId="13888" xr:uid="{00000000-0005-0000-0000-0000CA350000}"/>
    <cellStyle name="Normal 12 2 2 2 2 2 3 2" xfId="13889" xr:uid="{00000000-0005-0000-0000-0000CB350000}"/>
    <cellStyle name="Normal 12 2 2 2 2 2 3 2 2" xfId="13890" xr:uid="{00000000-0005-0000-0000-0000CC350000}"/>
    <cellStyle name="Normal 12 2 2 2 2 2 3 2 2 2" xfId="13891" xr:uid="{00000000-0005-0000-0000-0000CD350000}"/>
    <cellStyle name="Normal 12 2 2 2 2 2 3 2 3" xfId="13892" xr:uid="{00000000-0005-0000-0000-0000CE350000}"/>
    <cellStyle name="Normal 12 2 2 2 2 2 3 3" xfId="13893" xr:uid="{00000000-0005-0000-0000-0000CF350000}"/>
    <cellStyle name="Normal 12 2 2 2 2 2 3 3 2" xfId="13894" xr:uid="{00000000-0005-0000-0000-0000D0350000}"/>
    <cellStyle name="Normal 12 2 2 2 2 2 3 4" xfId="13895" xr:uid="{00000000-0005-0000-0000-0000D1350000}"/>
    <cellStyle name="Normal 12 2 2 2 2 2 4" xfId="13896" xr:uid="{00000000-0005-0000-0000-0000D2350000}"/>
    <cellStyle name="Normal 12 2 2 2 2 2 4 2" xfId="13897" xr:uid="{00000000-0005-0000-0000-0000D3350000}"/>
    <cellStyle name="Normal 12 2 2 2 2 2 4 2 2" xfId="13898" xr:uid="{00000000-0005-0000-0000-0000D4350000}"/>
    <cellStyle name="Normal 12 2 2 2 2 2 4 3" xfId="13899" xr:uid="{00000000-0005-0000-0000-0000D5350000}"/>
    <cellStyle name="Normal 12 2 2 2 2 2 5" xfId="13900" xr:uid="{00000000-0005-0000-0000-0000D6350000}"/>
    <cellStyle name="Normal 12 2 2 2 2 2 5 2" xfId="13901" xr:uid="{00000000-0005-0000-0000-0000D7350000}"/>
    <cellStyle name="Normal 12 2 2 2 2 2 6" xfId="13902" xr:uid="{00000000-0005-0000-0000-0000D8350000}"/>
    <cellStyle name="Normal 12 2 2 2 2 3" xfId="13903" xr:uid="{00000000-0005-0000-0000-0000D9350000}"/>
    <cellStyle name="Normal 12 2 2 2 2 3 2" xfId="13904" xr:uid="{00000000-0005-0000-0000-0000DA350000}"/>
    <cellStyle name="Normal 12 2 2 2 2 3 2 2" xfId="13905" xr:uid="{00000000-0005-0000-0000-0000DB350000}"/>
    <cellStyle name="Normal 12 2 2 2 2 3 2 2 2" xfId="13906" xr:uid="{00000000-0005-0000-0000-0000DC350000}"/>
    <cellStyle name="Normal 12 2 2 2 2 3 2 2 2 2" xfId="13907" xr:uid="{00000000-0005-0000-0000-0000DD350000}"/>
    <cellStyle name="Normal 12 2 2 2 2 3 2 2 2 2 2" xfId="13908" xr:uid="{00000000-0005-0000-0000-0000DE350000}"/>
    <cellStyle name="Normal 12 2 2 2 2 3 2 2 2 3" xfId="13909" xr:uid="{00000000-0005-0000-0000-0000DF350000}"/>
    <cellStyle name="Normal 12 2 2 2 2 3 2 2 3" xfId="13910" xr:uid="{00000000-0005-0000-0000-0000E0350000}"/>
    <cellStyle name="Normal 12 2 2 2 2 3 2 2 3 2" xfId="13911" xr:uid="{00000000-0005-0000-0000-0000E1350000}"/>
    <cellStyle name="Normal 12 2 2 2 2 3 2 2 4" xfId="13912" xr:uid="{00000000-0005-0000-0000-0000E2350000}"/>
    <cellStyle name="Normal 12 2 2 2 2 3 2 3" xfId="13913" xr:uid="{00000000-0005-0000-0000-0000E3350000}"/>
    <cellStyle name="Normal 12 2 2 2 2 3 2 3 2" xfId="13914" xr:uid="{00000000-0005-0000-0000-0000E4350000}"/>
    <cellStyle name="Normal 12 2 2 2 2 3 2 3 2 2" xfId="13915" xr:uid="{00000000-0005-0000-0000-0000E5350000}"/>
    <cellStyle name="Normal 12 2 2 2 2 3 2 3 3" xfId="13916" xr:uid="{00000000-0005-0000-0000-0000E6350000}"/>
    <cellStyle name="Normal 12 2 2 2 2 3 2 4" xfId="13917" xr:uid="{00000000-0005-0000-0000-0000E7350000}"/>
    <cellStyle name="Normal 12 2 2 2 2 3 2 4 2" xfId="13918" xr:uid="{00000000-0005-0000-0000-0000E8350000}"/>
    <cellStyle name="Normal 12 2 2 2 2 3 2 5" xfId="13919" xr:uid="{00000000-0005-0000-0000-0000E9350000}"/>
    <cellStyle name="Normal 12 2 2 2 2 3 3" xfId="13920" xr:uid="{00000000-0005-0000-0000-0000EA350000}"/>
    <cellStyle name="Normal 12 2 2 2 2 3 3 2" xfId="13921" xr:uid="{00000000-0005-0000-0000-0000EB350000}"/>
    <cellStyle name="Normal 12 2 2 2 2 3 3 2 2" xfId="13922" xr:uid="{00000000-0005-0000-0000-0000EC350000}"/>
    <cellStyle name="Normal 12 2 2 2 2 3 3 2 2 2" xfId="13923" xr:uid="{00000000-0005-0000-0000-0000ED350000}"/>
    <cellStyle name="Normal 12 2 2 2 2 3 3 2 3" xfId="13924" xr:uid="{00000000-0005-0000-0000-0000EE350000}"/>
    <cellStyle name="Normal 12 2 2 2 2 3 3 3" xfId="13925" xr:uid="{00000000-0005-0000-0000-0000EF350000}"/>
    <cellStyle name="Normal 12 2 2 2 2 3 3 3 2" xfId="13926" xr:uid="{00000000-0005-0000-0000-0000F0350000}"/>
    <cellStyle name="Normal 12 2 2 2 2 3 3 4" xfId="13927" xr:uid="{00000000-0005-0000-0000-0000F1350000}"/>
    <cellStyle name="Normal 12 2 2 2 2 3 4" xfId="13928" xr:uid="{00000000-0005-0000-0000-0000F2350000}"/>
    <cellStyle name="Normal 12 2 2 2 2 3 4 2" xfId="13929" xr:uid="{00000000-0005-0000-0000-0000F3350000}"/>
    <cellStyle name="Normal 12 2 2 2 2 3 4 2 2" xfId="13930" xr:uid="{00000000-0005-0000-0000-0000F4350000}"/>
    <cellStyle name="Normal 12 2 2 2 2 3 4 3" xfId="13931" xr:uid="{00000000-0005-0000-0000-0000F5350000}"/>
    <cellStyle name="Normal 12 2 2 2 2 3 5" xfId="13932" xr:uid="{00000000-0005-0000-0000-0000F6350000}"/>
    <cellStyle name="Normal 12 2 2 2 2 3 5 2" xfId="13933" xr:uid="{00000000-0005-0000-0000-0000F7350000}"/>
    <cellStyle name="Normal 12 2 2 2 2 3 6" xfId="13934" xr:uid="{00000000-0005-0000-0000-0000F8350000}"/>
    <cellStyle name="Normal 12 2 2 2 2 4" xfId="13935" xr:uid="{00000000-0005-0000-0000-0000F9350000}"/>
    <cellStyle name="Normal 12 2 2 2 2 4 2" xfId="13936" xr:uid="{00000000-0005-0000-0000-0000FA350000}"/>
    <cellStyle name="Normal 12 2 2 2 2 4 2 2" xfId="13937" xr:uid="{00000000-0005-0000-0000-0000FB350000}"/>
    <cellStyle name="Normal 12 2 2 2 2 4 2 2 2" xfId="13938" xr:uid="{00000000-0005-0000-0000-0000FC350000}"/>
    <cellStyle name="Normal 12 2 2 2 2 4 2 2 2 2" xfId="13939" xr:uid="{00000000-0005-0000-0000-0000FD350000}"/>
    <cellStyle name="Normal 12 2 2 2 2 4 2 2 3" xfId="13940" xr:uid="{00000000-0005-0000-0000-0000FE350000}"/>
    <cellStyle name="Normal 12 2 2 2 2 4 2 3" xfId="13941" xr:uid="{00000000-0005-0000-0000-0000FF350000}"/>
    <cellStyle name="Normal 12 2 2 2 2 4 2 3 2" xfId="13942" xr:uid="{00000000-0005-0000-0000-000000360000}"/>
    <cellStyle name="Normal 12 2 2 2 2 4 2 4" xfId="13943" xr:uid="{00000000-0005-0000-0000-000001360000}"/>
    <cellStyle name="Normal 12 2 2 2 2 4 3" xfId="13944" xr:uid="{00000000-0005-0000-0000-000002360000}"/>
    <cellStyle name="Normal 12 2 2 2 2 4 3 2" xfId="13945" xr:uid="{00000000-0005-0000-0000-000003360000}"/>
    <cellStyle name="Normal 12 2 2 2 2 4 3 2 2" xfId="13946" xr:uid="{00000000-0005-0000-0000-000004360000}"/>
    <cellStyle name="Normal 12 2 2 2 2 4 3 3" xfId="13947" xr:uid="{00000000-0005-0000-0000-000005360000}"/>
    <cellStyle name="Normal 12 2 2 2 2 4 4" xfId="13948" xr:uid="{00000000-0005-0000-0000-000006360000}"/>
    <cellStyle name="Normal 12 2 2 2 2 4 4 2" xfId="13949" xr:uid="{00000000-0005-0000-0000-000007360000}"/>
    <cellStyle name="Normal 12 2 2 2 2 4 5" xfId="13950" xr:uid="{00000000-0005-0000-0000-000008360000}"/>
    <cellStyle name="Normal 12 2 2 2 2 5" xfId="13951" xr:uid="{00000000-0005-0000-0000-000009360000}"/>
    <cellStyle name="Normal 12 2 2 2 2 5 2" xfId="13952" xr:uid="{00000000-0005-0000-0000-00000A360000}"/>
    <cellStyle name="Normal 12 2 2 2 2 5 2 2" xfId="13953" xr:uid="{00000000-0005-0000-0000-00000B360000}"/>
    <cellStyle name="Normal 12 2 2 2 2 5 2 2 2" xfId="13954" xr:uid="{00000000-0005-0000-0000-00000C360000}"/>
    <cellStyle name="Normal 12 2 2 2 2 5 2 3" xfId="13955" xr:uid="{00000000-0005-0000-0000-00000D360000}"/>
    <cellStyle name="Normal 12 2 2 2 2 5 3" xfId="13956" xr:uid="{00000000-0005-0000-0000-00000E360000}"/>
    <cellStyle name="Normal 12 2 2 2 2 5 3 2" xfId="13957" xr:uid="{00000000-0005-0000-0000-00000F360000}"/>
    <cellStyle name="Normal 12 2 2 2 2 5 4" xfId="13958" xr:uid="{00000000-0005-0000-0000-000010360000}"/>
    <cellStyle name="Normal 12 2 2 2 2 6" xfId="13959" xr:uid="{00000000-0005-0000-0000-000011360000}"/>
    <cellStyle name="Normal 12 2 2 2 2 6 2" xfId="13960" xr:uid="{00000000-0005-0000-0000-000012360000}"/>
    <cellStyle name="Normal 12 2 2 2 2 6 2 2" xfId="13961" xr:uid="{00000000-0005-0000-0000-000013360000}"/>
    <cellStyle name="Normal 12 2 2 2 2 6 3" xfId="13962" xr:uid="{00000000-0005-0000-0000-000014360000}"/>
    <cellStyle name="Normal 12 2 2 2 2 7" xfId="13963" xr:uid="{00000000-0005-0000-0000-000015360000}"/>
    <cellStyle name="Normal 12 2 2 2 2 7 2" xfId="13964" xr:uid="{00000000-0005-0000-0000-000016360000}"/>
    <cellStyle name="Normal 12 2 2 2 2 8" xfId="13965" xr:uid="{00000000-0005-0000-0000-000017360000}"/>
    <cellStyle name="Normal 12 2 2 2 3" xfId="13966" xr:uid="{00000000-0005-0000-0000-000018360000}"/>
    <cellStyle name="Normal 12 2 2 2 3 2" xfId="13967" xr:uid="{00000000-0005-0000-0000-000019360000}"/>
    <cellStyle name="Normal 12 2 2 2 3 2 2" xfId="13968" xr:uid="{00000000-0005-0000-0000-00001A360000}"/>
    <cellStyle name="Normal 12 2 2 2 3 2 2 2" xfId="13969" xr:uid="{00000000-0005-0000-0000-00001B360000}"/>
    <cellStyle name="Normal 12 2 2 2 3 2 2 2 2" xfId="13970" xr:uid="{00000000-0005-0000-0000-00001C360000}"/>
    <cellStyle name="Normal 12 2 2 2 3 2 2 2 2 2" xfId="13971" xr:uid="{00000000-0005-0000-0000-00001D360000}"/>
    <cellStyle name="Normal 12 2 2 2 3 2 2 2 3" xfId="13972" xr:uid="{00000000-0005-0000-0000-00001E360000}"/>
    <cellStyle name="Normal 12 2 2 2 3 2 2 3" xfId="13973" xr:uid="{00000000-0005-0000-0000-00001F360000}"/>
    <cellStyle name="Normal 12 2 2 2 3 2 2 3 2" xfId="13974" xr:uid="{00000000-0005-0000-0000-000020360000}"/>
    <cellStyle name="Normal 12 2 2 2 3 2 2 4" xfId="13975" xr:uid="{00000000-0005-0000-0000-000021360000}"/>
    <cellStyle name="Normal 12 2 2 2 3 2 3" xfId="13976" xr:uid="{00000000-0005-0000-0000-000022360000}"/>
    <cellStyle name="Normal 12 2 2 2 3 2 3 2" xfId="13977" xr:uid="{00000000-0005-0000-0000-000023360000}"/>
    <cellStyle name="Normal 12 2 2 2 3 2 3 2 2" xfId="13978" xr:uid="{00000000-0005-0000-0000-000024360000}"/>
    <cellStyle name="Normal 12 2 2 2 3 2 3 3" xfId="13979" xr:uid="{00000000-0005-0000-0000-000025360000}"/>
    <cellStyle name="Normal 12 2 2 2 3 2 4" xfId="13980" xr:uid="{00000000-0005-0000-0000-000026360000}"/>
    <cellStyle name="Normal 12 2 2 2 3 2 4 2" xfId="13981" xr:uid="{00000000-0005-0000-0000-000027360000}"/>
    <cellStyle name="Normal 12 2 2 2 3 2 5" xfId="13982" xr:uid="{00000000-0005-0000-0000-000028360000}"/>
    <cellStyle name="Normal 12 2 2 2 3 3" xfId="13983" xr:uid="{00000000-0005-0000-0000-000029360000}"/>
    <cellStyle name="Normal 12 2 2 2 3 3 2" xfId="13984" xr:uid="{00000000-0005-0000-0000-00002A360000}"/>
    <cellStyle name="Normal 12 2 2 2 3 3 2 2" xfId="13985" xr:uid="{00000000-0005-0000-0000-00002B360000}"/>
    <cellStyle name="Normal 12 2 2 2 3 3 2 2 2" xfId="13986" xr:uid="{00000000-0005-0000-0000-00002C360000}"/>
    <cellStyle name="Normal 12 2 2 2 3 3 2 3" xfId="13987" xr:uid="{00000000-0005-0000-0000-00002D360000}"/>
    <cellStyle name="Normal 12 2 2 2 3 3 3" xfId="13988" xr:uid="{00000000-0005-0000-0000-00002E360000}"/>
    <cellStyle name="Normal 12 2 2 2 3 3 3 2" xfId="13989" xr:uid="{00000000-0005-0000-0000-00002F360000}"/>
    <cellStyle name="Normal 12 2 2 2 3 3 4" xfId="13990" xr:uid="{00000000-0005-0000-0000-000030360000}"/>
    <cellStyle name="Normal 12 2 2 2 3 4" xfId="13991" xr:uid="{00000000-0005-0000-0000-000031360000}"/>
    <cellStyle name="Normal 12 2 2 2 3 4 2" xfId="13992" xr:uid="{00000000-0005-0000-0000-000032360000}"/>
    <cellStyle name="Normal 12 2 2 2 3 4 2 2" xfId="13993" xr:uid="{00000000-0005-0000-0000-000033360000}"/>
    <cellStyle name="Normal 12 2 2 2 3 4 3" xfId="13994" xr:uid="{00000000-0005-0000-0000-000034360000}"/>
    <cellStyle name="Normal 12 2 2 2 3 5" xfId="13995" xr:uid="{00000000-0005-0000-0000-000035360000}"/>
    <cellStyle name="Normal 12 2 2 2 3 5 2" xfId="13996" xr:uid="{00000000-0005-0000-0000-000036360000}"/>
    <cellStyle name="Normal 12 2 2 2 3 6" xfId="13997" xr:uid="{00000000-0005-0000-0000-000037360000}"/>
    <cellStyle name="Normal 12 2 2 2 4" xfId="13998" xr:uid="{00000000-0005-0000-0000-000038360000}"/>
    <cellStyle name="Normal 12 2 2 2 4 2" xfId="13999" xr:uid="{00000000-0005-0000-0000-000039360000}"/>
    <cellStyle name="Normal 12 2 2 2 4 2 2" xfId="14000" xr:uid="{00000000-0005-0000-0000-00003A360000}"/>
    <cellStyle name="Normal 12 2 2 2 4 2 2 2" xfId="14001" xr:uid="{00000000-0005-0000-0000-00003B360000}"/>
    <cellStyle name="Normal 12 2 2 2 4 2 2 2 2" xfId="14002" xr:uid="{00000000-0005-0000-0000-00003C360000}"/>
    <cellStyle name="Normal 12 2 2 2 4 2 2 2 2 2" xfId="14003" xr:uid="{00000000-0005-0000-0000-00003D360000}"/>
    <cellStyle name="Normal 12 2 2 2 4 2 2 2 3" xfId="14004" xr:uid="{00000000-0005-0000-0000-00003E360000}"/>
    <cellStyle name="Normal 12 2 2 2 4 2 2 3" xfId="14005" xr:uid="{00000000-0005-0000-0000-00003F360000}"/>
    <cellStyle name="Normal 12 2 2 2 4 2 2 3 2" xfId="14006" xr:uid="{00000000-0005-0000-0000-000040360000}"/>
    <cellStyle name="Normal 12 2 2 2 4 2 2 4" xfId="14007" xr:uid="{00000000-0005-0000-0000-000041360000}"/>
    <cellStyle name="Normal 12 2 2 2 4 2 3" xfId="14008" xr:uid="{00000000-0005-0000-0000-000042360000}"/>
    <cellStyle name="Normal 12 2 2 2 4 2 3 2" xfId="14009" xr:uid="{00000000-0005-0000-0000-000043360000}"/>
    <cellStyle name="Normal 12 2 2 2 4 2 3 2 2" xfId="14010" xr:uid="{00000000-0005-0000-0000-000044360000}"/>
    <cellStyle name="Normal 12 2 2 2 4 2 3 3" xfId="14011" xr:uid="{00000000-0005-0000-0000-000045360000}"/>
    <cellStyle name="Normal 12 2 2 2 4 2 4" xfId="14012" xr:uid="{00000000-0005-0000-0000-000046360000}"/>
    <cellStyle name="Normal 12 2 2 2 4 2 4 2" xfId="14013" xr:uid="{00000000-0005-0000-0000-000047360000}"/>
    <cellStyle name="Normal 12 2 2 2 4 2 5" xfId="14014" xr:uid="{00000000-0005-0000-0000-000048360000}"/>
    <cellStyle name="Normal 12 2 2 2 4 3" xfId="14015" xr:uid="{00000000-0005-0000-0000-000049360000}"/>
    <cellStyle name="Normal 12 2 2 2 4 3 2" xfId="14016" xr:uid="{00000000-0005-0000-0000-00004A360000}"/>
    <cellStyle name="Normal 12 2 2 2 4 3 2 2" xfId="14017" xr:uid="{00000000-0005-0000-0000-00004B360000}"/>
    <cellStyle name="Normal 12 2 2 2 4 3 2 2 2" xfId="14018" xr:uid="{00000000-0005-0000-0000-00004C360000}"/>
    <cellStyle name="Normal 12 2 2 2 4 3 2 3" xfId="14019" xr:uid="{00000000-0005-0000-0000-00004D360000}"/>
    <cellStyle name="Normal 12 2 2 2 4 3 3" xfId="14020" xr:uid="{00000000-0005-0000-0000-00004E360000}"/>
    <cellStyle name="Normal 12 2 2 2 4 3 3 2" xfId="14021" xr:uid="{00000000-0005-0000-0000-00004F360000}"/>
    <cellStyle name="Normal 12 2 2 2 4 3 4" xfId="14022" xr:uid="{00000000-0005-0000-0000-000050360000}"/>
    <cellStyle name="Normal 12 2 2 2 4 4" xfId="14023" xr:uid="{00000000-0005-0000-0000-000051360000}"/>
    <cellStyle name="Normal 12 2 2 2 4 4 2" xfId="14024" xr:uid="{00000000-0005-0000-0000-000052360000}"/>
    <cellStyle name="Normal 12 2 2 2 4 4 2 2" xfId="14025" xr:uid="{00000000-0005-0000-0000-000053360000}"/>
    <cellStyle name="Normal 12 2 2 2 4 4 3" xfId="14026" xr:uid="{00000000-0005-0000-0000-000054360000}"/>
    <cellStyle name="Normal 12 2 2 2 4 5" xfId="14027" xr:uid="{00000000-0005-0000-0000-000055360000}"/>
    <cellStyle name="Normal 12 2 2 2 4 5 2" xfId="14028" xr:uid="{00000000-0005-0000-0000-000056360000}"/>
    <cellStyle name="Normal 12 2 2 2 4 6" xfId="14029" xr:uid="{00000000-0005-0000-0000-000057360000}"/>
    <cellStyle name="Normal 12 2 2 2 5" xfId="14030" xr:uid="{00000000-0005-0000-0000-000058360000}"/>
    <cellStyle name="Normal 12 2 2 2 5 2" xfId="14031" xr:uid="{00000000-0005-0000-0000-000059360000}"/>
    <cellStyle name="Normal 12 2 2 2 5 2 2" xfId="14032" xr:uid="{00000000-0005-0000-0000-00005A360000}"/>
    <cellStyle name="Normal 12 2 2 2 5 2 2 2" xfId="14033" xr:uid="{00000000-0005-0000-0000-00005B360000}"/>
    <cellStyle name="Normal 12 2 2 2 5 2 2 2 2" xfId="14034" xr:uid="{00000000-0005-0000-0000-00005C360000}"/>
    <cellStyle name="Normal 12 2 2 2 5 2 2 3" xfId="14035" xr:uid="{00000000-0005-0000-0000-00005D360000}"/>
    <cellStyle name="Normal 12 2 2 2 5 2 3" xfId="14036" xr:uid="{00000000-0005-0000-0000-00005E360000}"/>
    <cellStyle name="Normal 12 2 2 2 5 2 3 2" xfId="14037" xr:uid="{00000000-0005-0000-0000-00005F360000}"/>
    <cellStyle name="Normal 12 2 2 2 5 2 4" xfId="14038" xr:uid="{00000000-0005-0000-0000-000060360000}"/>
    <cellStyle name="Normal 12 2 2 2 5 3" xfId="14039" xr:uid="{00000000-0005-0000-0000-000061360000}"/>
    <cellStyle name="Normal 12 2 2 2 5 3 2" xfId="14040" xr:uid="{00000000-0005-0000-0000-000062360000}"/>
    <cellStyle name="Normal 12 2 2 2 5 3 2 2" xfId="14041" xr:uid="{00000000-0005-0000-0000-000063360000}"/>
    <cellStyle name="Normal 12 2 2 2 5 3 3" xfId="14042" xr:uid="{00000000-0005-0000-0000-000064360000}"/>
    <cellStyle name="Normal 12 2 2 2 5 4" xfId="14043" xr:uid="{00000000-0005-0000-0000-000065360000}"/>
    <cellStyle name="Normal 12 2 2 2 5 4 2" xfId="14044" xr:uid="{00000000-0005-0000-0000-000066360000}"/>
    <cellStyle name="Normal 12 2 2 2 5 5" xfId="14045" xr:uid="{00000000-0005-0000-0000-000067360000}"/>
    <cellStyle name="Normal 12 2 2 2 6" xfId="14046" xr:uid="{00000000-0005-0000-0000-000068360000}"/>
    <cellStyle name="Normal 12 2 2 2 6 2" xfId="14047" xr:uid="{00000000-0005-0000-0000-000069360000}"/>
    <cellStyle name="Normal 12 2 2 2 6 2 2" xfId="14048" xr:uid="{00000000-0005-0000-0000-00006A360000}"/>
    <cellStyle name="Normal 12 2 2 2 6 2 2 2" xfId="14049" xr:uid="{00000000-0005-0000-0000-00006B360000}"/>
    <cellStyle name="Normal 12 2 2 2 6 2 3" xfId="14050" xr:uid="{00000000-0005-0000-0000-00006C360000}"/>
    <cellStyle name="Normal 12 2 2 2 6 3" xfId="14051" xr:uid="{00000000-0005-0000-0000-00006D360000}"/>
    <cellStyle name="Normal 12 2 2 2 6 3 2" xfId="14052" xr:uid="{00000000-0005-0000-0000-00006E360000}"/>
    <cellStyle name="Normal 12 2 2 2 6 4" xfId="14053" xr:uid="{00000000-0005-0000-0000-00006F360000}"/>
    <cellStyle name="Normal 12 2 2 2 7" xfId="14054" xr:uid="{00000000-0005-0000-0000-000070360000}"/>
    <cellStyle name="Normal 12 2 2 2 7 2" xfId="14055" xr:uid="{00000000-0005-0000-0000-000071360000}"/>
    <cellStyle name="Normal 12 2 2 2 7 2 2" xfId="14056" xr:uid="{00000000-0005-0000-0000-000072360000}"/>
    <cellStyle name="Normal 12 2 2 2 7 3" xfId="14057" xr:uid="{00000000-0005-0000-0000-000073360000}"/>
    <cellStyle name="Normal 12 2 2 2 8" xfId="14058" xr:uid="{00000000-0005-0000-0000-000074360000}"/>
    <cellStyle name="Normal 12 2 2 2 8 2" xfId="14059" xr:uid="{00000000-0005-0000-0000-000075360000}"/>
    <cellStyle name="Normal 12 2 2 2 9" xfId="14060" xr:uid="{00000000-0005-0000-0000-000076360000}"/>
    <cellStyle name="Normal 12 2 2 3" xfId="14061" xr:uid="{00000000-0005-0000-0000-000077360000}"/>
    <cellStyle name="Normal 12 2 2 3 2" xfId="14062" xr:uid="{00000000-0005-0000-0000-000078360000}"/>
    <cellStyle name="Normal 12 2 2 3 2 2" xfId="14063" xr:uid="{00000000-0005-0000-0000-000079360000}"/>
    <cellStyle name="Normal 12 2 2 3 2 2 2" xfId="14064" xr:uid="{00000000-0005-0000-0000-00007A360000}"/>
    <cellStyle name="Normal 12 2 2 3 2 2 2 2" xfId="14065" xr:uid="{00000000-0005-0000-0000-00007B360000}"/>
    <cellStyle name="Normal 12 2 2 3 2 2 2 2 2" xfId="14066" xr:uid="{00000000-0005-0000-0000-00007C360000}"/>
    <cellStyle name="Normal 12 2 2 3 2 2 2 2 2 2" xfId="14067" xr:uid="{00000000-0005-0000-0000-00007D360000}"/>
    <cellStyle name="Normal 12 2 2 3 2 2 2 2 3" xfId="14068" xr:uid="{00000000-0005-0000-0000-00007E360000}"/>
    <cellStyle name="Normal 12 2 2 3 2 2 2 3" xfId="14069" xr:uid="{00000000-0005-0000-0000-00007F360000}"/>
    <cellStyle name="Normal 12 2 2 3 2 2 2 3 2" xfId="14070" xr:uid="{00000000-0005-0000-0000-000080360000}"/>
    <cellStyle name="Normal 12 2 2 3 2 2 2 4" xfId="14071" xr:uid="{00000000-0005-0000-0000-000081360000}"/>
    <cellStyle name="Normal 12 2 2 3 2 2 3" xfId="14072" xr:uid="{00000000-0005-0000-0000-000082360000}"/>
    <cellStyle name="Normal 12 2 2 3 2 2 3 2" xfId="14073" xr:uid="{00000000-0005-0000-0000-000083360000}"/>
    <cellStyle name="Normal 12 2 2 3 2 2 3 2 2" xfId="14074" xr:uid="{00000000-0005-0000-0000-000084360000}"/>
    <cellStyle name="Normal 12 2 2 3 2 2 3 3" xfId="14075" xr:uid="{00000000-0005-0000-0000-000085360000}"/>
    <cellStyle name="Normal 12 2 2 3 2 2 4" xfId="14076" xr:uid="{00000000-0005-0000-0000-000086360000}"/>
    <cellStyle name="Normal 12 2 2 3 2 2 4 2" xfId="14077" xr:uid="{00000000-0005-0000-0000-000087360000}"/>
    <cellStyle name="Normal 12 2 2 3 2 2 5" xfId="14078" xr:uid="{00000000-0005-0000-0000-000088360000}"/>
    <cellStyle name="Normal 12 2 2 3 2 3" xfId="14079" xr:uid="{00000000-0005-0000-0000-000089360000}"/>
    <cellStyle name="Normal 12 2 2 3 2 3 2" xfId="14080" xr:uid="{00000000-0005-0000-0000-00008A360000}"/>
    <cellStyle name="Normal 12 2 2 3 2 3 2 2" xfId="14081" xr:uid="{00000000-0005-0000-0000-00008B360000}"/>
    <cellStyle name="Normal 12 2 2 3 2 3 2 2 2" xfId="14082" xr:uid="{00000000-0005-0000-0000-00008C360000}"/>
    <cellStyle name="Normal 12 2 2 3 2 3 2 3" xfId="14083" xr:uid="{00000000-0005-0000-0000-00008D360000}"/>
    <cellStyle name="Normal 12 2 2 3 2 3 3" xfId="14084" xr:uid="{00000000-0005-0000-0000-00008E360000}"/>
    <cellStyle name="Normal 12 2 2 3 2 3 3 2" xfId="14085" xr:uid="{00000000-0005-0000-0000-00008F360000}"/>
    <cellStyle name="Normal 12 2 2 3 2 3 4" xfId="14086" xr:uid="{00000000-0005-0000-0000-000090360000}"/>
    <cellStyle name="Normal 12 2 2 3 2 4" xfId="14087" xr:uid="{00000000-0005-0000-0000-000091360000}"/>
    <cellStyle name="Normal 12 2 2 3 2 4 2" xfId="14088" xr:uid="{00000000-0005-0000-0000-000092360000}"/>
    <cellStyle name="Normal 12 2 2 3 2 4 2 2" xfId="14089" xr:uid="{00000000-0005-0000-0000-000093360000}"/>
    <cellStyle name="Normal 12 2 2 3 2 4 3" xfId="14090" xr:uid="{00000000-0005-0000-0000-000094360000}"/>
    <cellStyle name="Normal 12 2 2 3 2 5" xfId="14091" xr:uid="{00000000-0005-0000-0000-000095360000}"/>
    <cellStyle name="Normal 12 2 2 3 2 5 2" xfId="14092" xr:uid="{00000000-0005-0000-0000-000096360000}"/>
    <cellStyle name="Normal 12 2 2 3 2 6" xfId="14093" xr:uid="{00000000-0005-0000-0000-000097360000}"/>
    <cellStyle name="Normal 12 2 2 3 3" xfId="14094" xr:uid="{00000000-0005-0000-0000-000098360000}"/>
    <cellStyle name="Normal 12 2 2 3 3 2" xfId="14095" xr:uid="{00000000-0005-0000-0000-000099360000}"/>
    <cellStyle name="Normal 12 2 2 3 3 2 2" xfId="14096" xr:uid="{00000000-0005-0000-0000-00009A360000}"/>
    <cellStyle name="Normal 12 2 2 3 3 2 2 2" xfId="14097" xr:uid="{00000000-0005-0000-0000-00009B360000}"/>
    <cellStyle name="Normal 12 2 2 3 3 2 2 2 2" xfId="14098" xr:uid="{00000000-0005-0000-0000-00009C360000}"/>
    <cellStyle name="Normal 12 2 2 3 3 2 2 2 2 2" xfId="14099" xr:uid="{00000000-0005-0000-0000-00009D360000}"/>
    <cellStyle name="Normal 12 2 2 3 3 2 2 2 3" xfId="14100" xr:uid="{00000000-0005-0000-0000-00009E360000}"/>
    <cellStyle name="Normal 12 2 2 3 3 2 2 3" xfId="14101" xr:uid="{00000000-0005-0000-0000-00009F360000}"/>
    <cellStyle name="Normal 12 2 2 3 3 2 2 3 2" xfId="14102" xr:uid="{00000000-0005-0000-0000-0000A0360000}"/>
    <cellStyle name="Normal 12 2 2 3 3 2 2 4" xfId="14103" xr:uid="{00000000-0005-0000-0000-0000A1360000}"/>
    <cellStyle name="Normal 12 2 2 3 3 2 3" xfId="14104" xr:uid="{00000000-0005-0000-0000-0000A2360000}"/>
    <cellStyle name="Normal 12 2 2 3 3 2 3 2" xfId="14105" xr:uid="{00000000-0005-0000-0000-0000A3360000}"/>
    <cellStyle name="Normal 12 2 2 3 3 2 3 2 2" xfId="14106" xr:uid="{00000000-0005-0000-0000-0000A4360000}"/>
    <cellStyle name="Normal 12 2 2 3 3 2 3 3" xfId="14107" xr:uid="{00000000-0005-0000-0000-0000A5360000}"/>
    <cellStyle name="Normal 12 2 2 3 3 2 4" xfId="14108" xr:uid="{00000000-0005-0000-0000-0000A6360000}"/>
    <cellStyle name="Normal 12 2 2 3 3 2 4 2" xfId="14109" xr:uid="{00000000-0005-0000-0000-0000A7360000}"/>
    <cellStyle name="Normal 12 2 2 3 3 2 5" xfId="14110" xr:uid="{00000000-0005-0000-0000-0000A8360000}"/>
    <cellStyle name="Normal 12 2 2 3 3 3" xfId="14111" xr:uid="{00000000-0005-0000-0000-0000A9360000}"/>
    <cellStyle name="Normal 12 2 2 3 3 3 2" xfId="14112" xr:uid="{00000000-0005-0000-0000-0000AA360000}"/>
    <cellStyle name="Normal 12 2 2 3 3 3 2 2" xfId="14113" xr:uid="{00000000-0005-0000-0000-0000AB360000}"/>
    <cellStyle name="Normal 12 2 2 3 3 3 2 2 2" xfId="14114" xr:uid="{00000000-0005-0000-0000-0000AC360000}"/>
    <cellStyle name="Normal 12 2 2 3 3 3 2 3" xfId="14115" xr:uid="{00000000-0005-0000-0000-0000AD360000}"/>
    <cellStyle name="Normal 12 2 2 3 3 3 3" xfId="14116" xr:uid="{00000000-0005-0000-0000-0000AE360000}"/>
    <cellStyle name="Normal 12 2 2 3 3 3 3 2" xfId="14117" xr:uid="{00000000-0005-0000-0000-0000AF360000}"/>
    <cellStyle name="Normal 12 2 2 3 3 3 4" xfId="14118" xr:uid="{00000000-0005-0000-0000-0000B0360000}"/>
    <cellStyle name="Normal 12 2 2 3 3 4" xfId="14119" xr:uid="{00000000-0005-0000-0000-0000B1360000}"/>
    <cellStyle name="Normal 12 2 2 3 3 4 2" xfId="14120" xr:uid="{00000000-0005-0000-0000-0000B2360000}"/>
    <cellStyle name="Normal 12 2 2 3 3 4 2 2" xfId="14121" xr:uid="{00000000-0005-0000-0000-0000B3360000}"/>
    <cellStyle name="Normal 12 2 2 3 3 4 3" xfId="14122" xr:uid="{00000000-0005-0000-0000-0000B4360000}"/>
    <cellStyle name="Normal 12 2 2 3 3 5" xfId="14123" xr:uid="{00000000-0005-0000-0000-0000B5360000}"/>
    <cellStyle name="Normal 12 2 2 3 3 5 2" xfId="14124" xr:uid="{00000000-0005-0000-0000-0000B6360000}"/>
    <cellStyle name="Normal 12 2 2 3 3 6" xfId="14125" xr:uid="{00000000-0005-0000-0000-0000B7360000}"/>
    <cellStyle name="Normal 12 2 2 3 4" xfId="14126" xr:uid="{00000000-0005-0000-0000-0000B8360000}"/>
    <cellStyle name="Normal 12 2 2 3 4 2" xfId="14127" xr:uid="{00000000-0005-0000-0000-0000B9360000}"/>
    <cellStyle name="Normal 12 2 2 3 4 2 2" xfId="14128" xr:uid="{00000000-0005-0000-0000-0000BA360000}"/>
    <cellStyle name="Normal 12 2 2 3 4 2 2 2" xfId="14129" xr:uid="{00000000-0005-0000-0000-0000BB360000}"/>
    <cellStyle name="Normal 12 2 2 3 4 2 2 2 2" xfId="14130" xr:uid="{00000000-0005-0000-0000-0000BC360000}"/>
    <cellStyle name="Normal 12 2 2 3 4 2 2 3" xfId="14131" xr:uid="{00000000-0005-0000-0000-0000BD360000}"/>
    <cellStyle name="Normal 12 2 2 3 4 2 3" xfId="14132" xr:uid="{00000000-0005-0000-0000-0000BE360000}"/>
    <cellStyle name="Normal 12 2 2 3 4 2 3 2" xfId="14133" xr:uid="{00000000-0005-0000-0000-0000BF360000}"/>
    <cellStyle name="Normal 12 2 2 3 4 2 4" xfId="14134" xr:uid="{00000000-0005-0000-0000-0000C0360000}"/>
    <cellStyle name="Normal 12 2 2 3 4 3" xfId="14135" xr:uid="{00000000-0005-0000-0000-0000C1360000}"/>
    <cellStyle name="Normal 12 2 2 3 4 3 2" xfId="14136" xr:uid="{00000000-0005-0000-0000-0000C2360000}"/>
    <cellStyle name="Normal 12 2 2 3 4 3 2 2" xfId="14137" xr:uid="{00000000-0005-0000-0000-0000C3360000}"/>
    <cellStyle name="Normal 12 2 2 3 4 3 3" xfId="14138" xr:uid="{00000000-0005-0000-0000-0000C4360000}"/>
    <cellStyle name="Normal 12 2 2 3 4 4" xfId="14139" xr:uid="{00000000-0005-0000-0000-0000C5360000}"/>
    <cellStyle name="Normal 12 2 2 3 4 4 2" xfId="14140" xr:uid="{00000000-0005-0000-0000-0000C6360000}"/>
    <cellStyle name="Normal 12 2 2 3 4 5" xfId="14141" xr:uid="{00000000-0005-0000-0000-0000C7360000}"/>
    <cellStyle name="Normal 12 2 2 3 5" xfId="14142" xr:uid="{00000000-0005-0000-0000-0000C8360000}"/>
    <cellStyle name="Normal 12 2 2 3 5 2" xfId="14143" xr:uid="{00000000-0005-0000-0000-0000C9360000}"/>
    <cellStyle name="Normal 12 2 2 3 5 2 2" xfId="14144" xr:uid="{00000000-0005-0000-0000-0000CA360000}"/>
    <cellStyle name="Normal 12 2 2 3 5 2 2 2" xfId="14145" xr:uid="{00000000-0005-0000-0000-0000CB360000}"/>
    <cellStyle name="Normal 12 2 2 3 5 2 3" xfId="14146" xr:uid="{00000000-0005-0000-0000-0000CC360000}"/>
    <cellStyle name="Normal 12 2 2 3 5 3" xfId="14147" xr:uid="{00000000-0005-0000-0000-0000CD360000}"/>
    <cellStyle name="Normal 12 2 2 3 5 3 2" xfId="14148" xr:uid="{00000000-0005-0000-0000-0000CE360000}"/>
    <cellStyle name="Normal 12 2 2 3 5 4" xfId="14149" xr:uid="{00000000-0005-0000-0000-0000CF360000}"/>
    <cellStyle name="Normal 12 2 2 3 6" xfId="14150" xr:uid="{00000000-0005-0000-0000-0000D0360000}"/>
    <cellStyle name="Normal 12 2 2 3 6 2" xfId="14151" xr:uid="{00000000-0005-0000-0000-0000D1360000}"/>
    <cellStyle name="Normal 12 2 2 3 6 2 2" xfId="14152" xr:uid="{00000000-0005-0000-0000-0000D2360000}"/>
    <cellStyle name="Normal 12 2 2 3 6 3" xfId="14153" xr:uid="{00000000-0005-0000-0000-0000D3360000}"/>
    <cellStyle name="Normal 12 2 2 3 7" xfId="14154" xr:uid="{00000000-0005-0000-0000-0000D4360000}"/>
    <cellStyle name="Normal 12 2 2 3 7 2" xfId="14155" xr:uid="{00000000-0005-0000-0000-0000D5360000}"/>
    <cellStyle name="Normal 12 2 2 3 8" xfId="14156" xr:uid="{00000000-0005-0000-0000-0000D6360000}"/>
    <cellStyle name="Normal 12 2 2 4" xfId="14157" xr:uid="{00000000-0005-0000-0000-0000D7360000}"/>
    <cellStyle name="Normal 12 2 2 4 2" xfId="14158" xr:uid="{00000000-0005-0000-0000-0000D8360000}"/>
    <cellStyle name="Normal 12 2 2 4 2 2" xfId="14159" xr:uid="{00000000-0005-0000-0000-0000D9360000}"/>
    <cellStyle name="Normal 12 2 2 4 2 2 2" xfId="14160" xr:uid="{00000000-0005-0000-0000-0000DA360000}"/>
    <cellStyle name="Normal 12 2 2 4 2 2 2 2" xfId="14161" xr:uid="{00000000-0005-0000-0000-0000DB360000}"/>
    <cellStyle name="Normal 12 2 2 4 2 2 2 2 2" xfId="14162" xr:uid="{00000000-0005-0000-0000-0000DC360000}"/>
    <cellStyle name="Normal 12 2 2 4 2 2 2 2 2 2" xfId="14163" xr:uid="{00000000-0005-0000-0000-0000DD360000}"/>
    <cellStyle name="Normal 12 2 2 4 2 2 2 2 3" xfId="14164" xr:uid="{00000000-0005-0000-0000-0000DE360000}"/>
    <cellStyle name="Normal 12 2 2 4 2 2 2 3" xfId="14165" xr:uid="{00000000-0005-0000-0000-0000DF360000}"/>
    <cellStyle name="Normal 12 2 2 4 2 2 2 3 2" xfId="14166" xr:uid="{00000000-0005-0000-0000-0000E0360000}"/>
    <cellStyle name="Normal 12 2 2 4 2 2 2 4" xfId="14167" xr:uid="{00000000-0005-0000-0000-0000E1360000}"/>
    <cellStyle name="Normal 12 2 2 4 2 2 3" xfId="14168" xr:uid="{00000000-0005-0000-0000-0000E2360000}"/>
    <cellStyle name="Normal 12 2 2 4 2 2 3 2" xfId="14169" xr:uid="{00000000-0005-0000-0000-0000E3360000}"/>
    <cellStyle name="Normal 12 2 2 4 2 2 3 2 2" xfId="14170" xr:uid="{00000000-0005-0000-0000-0000E4360000}"/>
    <cellStyle name="Normal 12 2 2 4 2 2 3 3" xfId="14171" xr:uid="{00000000-0005-0000-0000-0000E5360000}"/>
    <cellStyle name="Normal 12 2 2 4 2 2 4" xfId="14172" xr:uid="{00000000-0005-0000-0000-0000E6360000}"/>
    <cellStyle name="Normal 12 2 2 4 2 2 4 2" xfId="14173" xr:uid="{00000000-0005-0000-0000-0000E7360000}"/>
    <cellStyle name="Normal 12 2 2 4 2 2 5" xfId="14174" xr:uid="{00000000-0005-0000-0000-0000E8360000}"/>
    <cellStyle name="Normal 12 2 2 4 2 3" xfId="14175" xr:uid="{00000000-0005-0000-0000-0000E9360000}"/>
    <cellStyle name="Normal 12 2 2 4 2 3 2" xfId="14176" xr:uid="{00000000-0005-0000-0000-0000EA360000}"/>
    <cellStyle name="Normal 12 2 2 4 2 3 2 2" xfId="14177" xr:uid="{00000000-0005-0000-0000-0000EB360000}"/>
    <cellStyle name="Normal 12 2 2 4 2 3 2 2 2" xfId="14178" xr:uid="{00000000-0005-0000-0000-0000EC360000}"/>
    <cellStyle name="Normal 12 2 2 4 2 3 2 3" xfId="14179" xr:uid="{00000000-0005-0000-0000-0000ED360000}"/>
    <cellStyle name="Normal 12 2 2 4 2 3 3" xfId="14180" xr:uid="{00000000-0005-0000-0000-0000EE360000}"/>
    <cellStyle name="Normal 12 2 2 4 2 3 3 2" xfId="14181" xr:uid="{00000000-0005-0000-0000-0000EF360000}"/>
    <cellStyle name="Normal 12 2 2 4 2 3 4" xfId="14182" xr:uid="{00000000-0005-0000-0000-0000F0360000}"/>
    <cellStyle name="Normal 12 2 2 4 2 4" xfId="14183" xr:uid="{00000000-0005-0000-0000-0000F1360000}"/>
    <cellStyle name="Normal 12 2 2 4 2 4 2" xfId="14184" xr:uid="{00000000-0005-0000-0000-0000F2360000}"/>
    <cellStyle name="Normal 12 2 2 4 2 4 2 2" xfId="14185" xr:uid="{00000000-0005-0000-0000-0000F3360000}"/>
    <cellStyle name="Normal 12 2 2 4 2 4 3" xfId="14186" xr:uid="{00000000-0005-0000-0000-0000F4360000}"/>
    <cellStyle name="Normal 12 2 2 4 2 5" xfId="14187" xr:uid="{00000000-0005-0000-0000-0000F5360000}"/>
    <cellStyle name="Normal 12 2 2 4 2 5 2" xfId="14188" xr:uid="{00000000-0005-0000-0000-0000F6360000}"/>
    <cellStyle name="Normal 12 2 2 4 2 6" xfId="14189" xr:uid="{00000000-0005-0000-0000-0000F7360000}"/>
    <cellStyle name="Normal 12 2 2 4 3" xfId="14190" xr:uid="{00000000-0005-0000-0000-0000F8360000}"/>
    <cellStyle name="Normal 12 2 2 4 3 2" xfId="14191" xr:uid="{00000000-0005-0000-0000-0000F9360000}"/>
    <cellStyle name="Normal 12 2 2 4 3 2 2" xfId="14192" xr:uid="{00000000-0005-0000-0000-0000FA360000}"/>
    <cellStyle name="Normal 12 2 2 4 3 2 2 2" xfId="14193" xr:uid="{00000000-0005-0000-0000-0000FB360000}"/>
    <cellStyle name="Normal 12 2 2 4 3 2 2 2 2" xfId="14194" xr:uid="{00000000-0005-0000-0000-0000FC360000}"/>
    <cellStyle name="Normal 12 2 2 4 3 2 2 3" xfId="14195" xr:uid="{00000000-0005-0000-0000-0000FD360000}"/>
    <cellStyle name="Normal 12 2 2 4 3 2 3" xfId="14196" xr:uid="{00000000-0005-0000-0000-0000FE360000}"/>
    <cellStyle name="Normal 12 2 2 4 3 2 3 2" xfId="14197" xr:uid="{00000000-0005-0000-0000-0000FF360000}"/>
    <cellStyle name="Normal 12 2 2 4 3 2 4" xfId="14198" xr:uid="{00000000-0005-0000-0000-000000370000}"/>
    <cellStyle name="Normal 12 2 2 4 3 3" xfId="14199" xr:uid="{00000000-0005-0000-0000-000001370000}"/>
    <cellStyle name="Normal 12 2 2 4 3 3 2" xfId="14200" xr:uid="{00000000-0005-0000-0000-000002370000}"/>
    <cellStyle name="Normal 12 2 2 4 3 3 2 2" xfId="14201" xr:uid="{00000000-0005-0000-0000-000003370000}"/>
    <cellStyle name="Normal 12 2 2 4 3 3 3" xfId="14202" xr:uid="{00000000-0005-0000-0000-000004370000}"/>
    <cellStyle name="Normal 12 2 2 4 3 4" xfId="14203" xr:uid="{00000000-0005-0000-0000-000005370000}"/>
    <cellStyle name="Normal 12 2 2 4 3 4 2" xfId="14204" xr:uid="{00000000-0005-0000-0000-000006370000}"/>
    <cellStyle name="Normal 12 2 2 4 3 5" xfId="14205" xr:uid="{00000000-0005-0000-0000-000007370000}"/>
    <cellStyle name="Normal 12 2 2 4 4" xfId="14206" xr:uid="{00000000-0005-0000-0000-000008370000}"/>
    <cellStyle name="Normal 12 2 2 4 4 2" xfId="14207" xr:uid="{00000000-0005-0000-0000-000009370000}"/>
    <cellStyle name="Normal 12 2 2 4 4 2 2" xfId="14208" xr:uid="{00000000-0005-0000-0000-00000A370000}"/>
    <cellStyle name="Normal 12 2 2 4 4 2 2 2" xfId="14209" xr:uid="{00000000-0005-0000-0000-00000B370000}"/>
    <cellStyle name="Normal 12 2 2 4 4 2 3" xfId="14210" xr:uid="{00000000-0005-0000-0000-00000C370000}"/>
    <cellStyle name="Normal 12 2 2 4 4 3" xfId="14211" xr:uid="{00000000-0005-0000-0000-00000D370000}"/>
    <cellStyle name="Normal 12 2 2 4 4 3 2" xfId="14212" xr:uid="{00000000-0005-0000-0000-00000E370000}"/>
    <cellStyle name="Normal 12 2 2 4 4 4" xfId="14213" xr:uid="{00000000-0005-0000-0000-00000F370000}"/>
    <cellStyle name="Normal 12 2 2 4 5" xfId="14214" xr:uid="{00000000-0005-0000-0000-000010370000}"/>
    <cellStyle name="Normal 12 2 2 4 5 2" xfId="14215" xr:uid="{00000000-0005-0000-0000-000011370000}"/>
    <cellStyle name="Normal 12 2 2 4 5 2 2" xfId="14216" xr:uid="{00000000-0005-0000-0000-000012370000}"/>
    <cellStyle name="Normal 12 2 2 4 5 3" xfId="14217" xr:uid="{00000000-0005-0000-0000-000013370000}"/>
    <cellStyle name="Normal 12 2 2 4 6" xfId="14218" xr:uid="{00000000-0005-0000-0000-000014370000}"/>
    <cellStyle name="Normal 12 2 2 4 6 2" xfId="14219" xr:uid="{00000000-0005-0000-0000-000015370000}"/>
    <cellStyle name="Normal 12 2 2 4 7" xfId="14220" xr:uid="{00000000-0005-0000-0000-000016370000}"/>
    <cellStyle name="Normal 12 2 2 5" xfId="14221" xr:uid="{00000000-0005-0000-0000-000017370000}"/>
    <cellStyle name="Normal 12 2 2 5 2" xfId="14222" xr:uid="{00000000-0005-0000-0000-000018370000}"/>
    <cellStyle name="Normal 12 2 2 5 2 2" xfId="14223" xr:uid="{00000000-0005-0000-0000-000019370000}"/>
    <cellStyle name="Normal 12 2 2 5 2 2 2" xfId="14224" xr:uid="{00000000-0005-0000-0000-00001A370000}"/>
    <cellStyle name="Normal 12 2 2 5 2 2 2 2" xfId="14225" xr:uid="{00000000-0005-0000-0000-00001B370000}"/>
    <cellStyle name="Normal 12 2 2 5 2 2 2 2 2" xfId="14226" xr:uid="{00000000-0005-0000-0000-00001C370000}"/>
    <cellStyle name="Normal 12 2 2 5 2 2 2 3" xfId="14227" xr:uid="{00000000-0005-0000-0000-00001D370000}"/>
    <cellStyle name="Normal 12 2 2 5 2 2 3" xfId="14228" xr:uid="{00000000-0005-0000-0000-00001E370000}"/>
    <cellStyle name="Normal 12 2 2 5 2 2 3 2" xfId="14229" xr:uid="{00000000-0005-0000-0000-00001F370000}"/>
    <cellStyle name="Normal 12 2 2 5 2 2 4" xfId="14230" xr:uid="{00000000-0005-0000-0000-000020370000}"/>
    <cellStyle name="Normal 12 2 2 5 2 3" xfId="14231" xr:uid="{00000000-0005-0000-0000-000021370000}"/>
    <cellStyle name="Normal 12 2 2 5 2 3 2" xfId="14232" xr:uid="{00000000-0005-0000-0000-000022370000}"/>
    <cellStyle name="Normal 12 2 2 5 2 3 2 2" xfId="14233" xr:uid="{00000000-0005-0000-0000-000023370000}"/>
    <cellStyle name="Normal 12 2 2 5 2 3 3" xfId="14234" xr:uid="{00000000-0005-0000-0000-000024370000}"/>
    <cellStyle name="Normal 12 2 2 5 2 4" xfId="14235" xr:uid="{00000000-0005-0000-0000-000025370000}"/>
    <cellStyle name="Normal 12 2 2 5 2 4 2" xfId="14236" xr:uid="{00000000-0005-0000-0000-000026370000}"/>
    <cellStyle name="Normal 12 2 2 5 2 5" xfId="14237" xr:uid="{00000000-0005-0000-0000-000027370000}"/>
    <cellStyle name="Normal 12 2 2 5 3" xfId="14238" xr:uid="{00000000-0005-0000-0000-000028370000}"/>
    <cellStyle name="Normal 12 2 2 5 3 2" xfId="14239" xr:uid="{00000000-0005-0000-0000-000029370000}"/>
    <cellStyle name="Normal 12 2 2 5 3 2 2" xfId="14240" xr:uid="{00000000-0005-0000-0000-00002A370000}"/>
    <cellStyle name="Normal 12 2 2 5 3 2 2 2" xfId="14241" xr:uid="{00000000-0005-0000-0000-00002B370000}"/>
    <cellStyle name="Normal 12 2 2 5 3 2 3" xfId="14242" xr:uid="{00000000-0005-0000-0000-00002C370000}"/>
    <cellStyle name="Normal 12 2 2 5 3 3" xfId="14243" xr:uid="{00000000-0005-0000-0000-00002D370000}"/>
    <cellStyle name="Normal 12 2 2 5 3 3 2" xfId="14244" xr:uid="{00000000-0005-0000-0000-00002E370000}"/>
    <cellStyle name="Normal 12 2 2 5 3 4" xfId="14245" xr:uid="{00000000-0005-0000-0000-00002F370000}"/>
    <cellStyle name="Normal 12 2 2 5 4" xfId="14246" xr:uid="{00000000-0005-0000-0000-000030370000}"/>
    <cellStyle name="Normal 12 2 2 5 4 2" xfId="14247" xr:uid="{00000000-0005-0000-0000-000031370000}"/>
    <cellStyle name="Normal 12 2 2 5 4 2 2" xfId="14248" xr:uid="{00000000-0005-0000-0000-000032370000}"/>
    <cellStyle name="Normal 12 2 2 5 4 3" xfId="14249" xr:uid="{00000000-0005-0000-0000-000033370000}"/>
    <cellStyle name="Normal 12 2 2 5 5" xfId="14250" xr:uid="{00000000-0005-0000-0000-000034370000}"/>
    <cellStyle name="Normal 12 2 2 5 5 2" xfId="14251" xr:uid="{00000000-0005-0000-0000-000035370000}"/>
    <cellStyle name="Normal 12 2 2 5 6" xfId="14252" xr:uid="{00000000-0005-0000-0000-000036370000}"/>
    <cellStyle name="Normal 12 2 2 6" xfId="14253" xr:uid="{00000000-0005-0000-0000-000037370000}"/>
    <cellStyle name="Normal 12 2 2 6 2" xfId="14254" xr:uid="{00000000-0005-0000-0000-000038370000}"/>
    <cellStyle name="Normal 12 2 2 6 2 2" xfId="14255" xr:uid="{00000000-0005-0000-0000-000039370000}"/>
    <cellStyle name="Normal 12 2 2 6 2 2 2" xfId="14256" xr:uid="{00000000-0005-0000-0000-00003A370000}"/>
    <cellStyle name="Normal 12 2 2 6 2 2 2 2" xfId="14257" xr:uid="{00000000-0005-0000-0000-00003B370000}"/>
    <cellStyle name="Normal 12 2 2 6 2 2 2 2 2" xfId="14258" xr:uid="{00000000-0005-0000-0000-00003C370000}"/>
    <cellStyle name="Normal 12 2 2 6 2 2 2 3" xfId="14259" xr:uid="{00000000-0005-0000-0000-00003D370000}"/>
    <cellStyle name="Normal 12 2 2 6 2 2 3" xfId="14260" xr:uid="{00000000-0005-0000-0000-00003E370000}"/>
    <cellStyle name="Normal 12 2 2 6 2 2 3 2" xfId="14261" xr:uid="{00000000-0005-0000-0000-00003F370000}"/>
    <cellStyle name="Normal 12 2 2 6 2 2 4" xfId="14262" xr:uid="{00000000-0005-0000-0000-000040370000}"/>
    <cellStyle name="Normal 12 2 2 6 2 3" xfId="14263" xr:uid="{00000000-0005-0000-0000-000041370000}"/>
    <cellStyle name="Normal 12 2 2 6 2 3 2" xfId="14264" xr:uid="{00000000-0005-0000-0000-000042370000}"/>
    <cellStyle name="Normal 12 2 2 6 2 3 2 2" xfId="14265" xr:uid="{00000000-0005-0000-0000-000043370000}"/>
    <cellStyle name="Normal 12 2 2 6 2 3 3" xfId="14266" xr:uid="{00000000-0005-0000-0000-000044370000}"/>
    <cellStyle name="Normal 12 2 2 6 2 4" xfId="14267" xr:uid="{00000000-0005-0000-0000-000045370000}"/>
    <cellStyle name="Normal 12 2 2 6 2 4 2" xfId="14268" xr:uid="{00000000-0005-0000-0000-000046370000}"/>
    <cellStyle name="Normal 12 2 2 6 2 5" xfId="14269" xr:uid="{00000000-0005-0000-0000-000047370000}"/>
    <cellStyle name="Normal 12 2 2 6 3" xfId="14270" xr:uid="{00000000-0005-0000-0000-000048370000}"/>
    <cellStyle name="Normal 12 2 2 6 3 2" xfId="14271" xr:uid="{00000000-0005-0000-0000-000049370000}"/>
    <cellStyle name="Normal 12 2 2 6 3 2 2" xfId="14272" xr:uid="{00000000-0005-0000-0000-00004A370000}"/>
    <cellStyle name="Normal 12 2 2 6 3 2 2 2" xfId="14273" xr:uid="{00000000-0005-0000-0000-00004B370000}"/>
    <cellStyle name="Normal 12 2 2 6 3 2 3" xfId="14274" xr:uid="{00000000-0005-0000-0000-00004C370000}"/>
    <cellStyle name="Normal 12 2 2 6 3 3" xfId="14275" xr:uid="{00000000-0005-0000-0000-00004D370000}"/>
    <cellStyle name="Normal 12 2 2 6 3 3 2" xfId="14276" xr:uid="{00000000-0005-0000-0000-00004E370000}"/>
    <cellStyle name="Normal 12 2 2 6 3 4" xfId="14277" xr:uid="{00000000-0005-0000-0000-00004F370000}"/>
    <cellStyle name="Normal 12 2 2 6 4" xfId="14278" xr:uid="{00000000-0005-0000-0000-000050370000}"/>
    <cellStyle name="Normal 12 2 2 6 4 2" xfId="14279" xr:uid="{00000000-0005-0000-0000-000051370000}"/>
    <cellStyle name="Normal 12 2 2 6 4 2 2" xfId="14280" xr:uid="{00000000-0005-0000-0000-000052370000}"/>
    <cellStyle name="Normal 12 2 2 6 4 3" xfId="14281" xr:uid="{00000000-0005-0000-0000-000053370000}"/>
    <cellStyle name="Normal 12 2 2 6 5" xfId="14282" xr:uid="{00000000-0005-0000-0000-000054370000}"/>
    <cellStyle name="Normal 12 2 2 6 5 2" xfId="14283" xr:uid="{00000000-0005-0000-0000-000055370000}"/>
    <cellStyle name="Normal 12 2 2 6 6" xfId="14284" xr:uid="{00000000-0005-0000-0000-000056370000}"/>
    <cellStyle name="Normal 12 2 2 7" xfId="14285" xr:uid="{00000000-0005-0000-0000-000057370000}"/>
    <cellStyle name="Normal 12 2 2 7 2" xfId="14286" xr:uid="{00000000-0005-0000-0000-000058370000}"/>
    <cellStyle name="Normal 12 2 2 7 2 2" xfId="14287" xr:uid="{00000000-0005-0000-0000-000059370000}"/>
    <cellStyle name="Normal 12 2 2 7 2 2 2" xfId="14288" xr:uid="{00000000-0005-0000-0000-00005A370000}"/>
    <cellStyle name="Normal 12 2 2 7 2 2 2 2" xfId="14289" xr:uid="{00000000-0005-0000-0000-00005B370000}"/>
    <cellStyle name="Normal 12 2 2 7 2 2 2 2 2" xfId="14290" xr:uid="{00000000-0005-0000-0000-00005C370000}"/>
    <cellStyle name="Normal 12 2 2 7 2 2 2 3" xfId="14291" xr:uid="{00000000-0005-0000-0000-00005D370000}"/>
    <cellStyle name="Normal 12 2 2 7 2 2 3" xfId="14292" xr:uid="{00000000-0005-0000-0000-00005E370000}"/>
    <cellStyle name="Normal 12 2 2 7 2 2 3 2" xfId="14293" xr:uid="{00000000-0005-0000-0000-00005F370000}"/>
    <cellStyle name="Normal 12 2 2 7 2 2 4" xfId="14294" xr:uid="{00000000-0005-0000-0000-000060370000}"/>
    <cellStyle name="Normal 12 2 2 7 2 3" xfId="14295" xr:uid="{00000000-0005-0000-0000-000061370000}"/>
    <cellStyle name="Normal 12 2 2 7 2 3 2" xfId="14296" xr:uid="{00000000-0005-0000-0000-000062370000}"/>
    <cellStyle name="Normal 12 2 2 7 2 3 2 2" xfId="14297" xr:uid="{00000000-0005-0000-0000-000063370000}"/>
    <cellStyle name="Normal 12 2 2 7 2 3 3" xfId="14298" xr:uid="{00000000-0005-0000-0000-000064370000}"/>
    <cellStyle name="Normal 12 2 2 7 2 4" xfId="14299" xr:uid="{00000000-0005-0000-0000-000065370000}"/>
    <cellStyle name="Normal 12 2 2 7 2 4 2" xfId="14300" xr:uid="{00000000-0005-0000-0000-000066370000}"/>
    <cellStyle name="Normal 12 2 2 7 2 5" xfId="14301" xr:uid="{00000000-0005-0000-0000-000067370000}"/>
    <cellStyle name="Normal 12 2 2 7 3" xfId="14302" xr:uid="{00000000-0005-0000-0000-000068370000}"/>
    <cellStyle name="Normal 12 2 2 7 3 2" xfId="14303" xr:uid="{00000000-0005-0000-0000-000069370000}"/>
    <cellStyle name="Normal 12 2 2 7 3 2 2" xfId="14304" xr:uid="{00000000-0005-0000-0000-00006A370000}"/>
    <cellStyle name="Normal 12 2 2 7 3 2 2 2" xfId="14305" xr:uid="{00000000-0005-0000-0000-00006B370000}"/>
    <cellStyle name="Normal 12 2 2 7 3 2 3" xfId="14306" xr:uid="{00000000-0005-0000-0000-00006C370000}"/>
    <cellStyle name="Normal 12 2 2 7 3 3" xfId="14307" xr:uid="{00000000-0005-0000-0000-00006D370000}"/>
    <cellStyle name="Normal 12 2 2 7 3 3 2" xfId="14308" xr:uid="{00000000-0005-0000-0000-00006E370000}"/>
    <cellStyle name="Normal 12 2 2 7 3 4" xfId="14309" xr:uid="{00000000-0005-0000-0000-00006F370000}"/>
    <cellStyle name="Normal 12 2 2 7 4" xfId="14310" xr:uid="{00000000-0005-0000-0000-000070370000}"/>
    <cellStyle name="Normal 12 2 2 7 4 2" xfId="14311" xr:uid="{00000000-0005-0000-0000-000071370000}"/>
    <cellStyle name="Normal 12 2 2 7 4 2 2" xfId="14312" xr:uid="{00000000-0005-0000-0000-000072370000}"/>
    <cellStyle name="Normal 12 2 2 7 4 3" xfId="14313" xr:uid="{00000000-0005-0000-0000-000073370000}"/>
    <cellStyle name="Normal 12 2 2 7 5" xfId="14314" xr:uid="{00000000-0005-0000-0000-000074370000}"/>
    <cellStyle name="Normal 12 2 2 7 5 2" xfId="14315" xr:uid="{00000000-0005-0000-0000-000075370000}"/>
    <cellStyle name="Normal 12 2 2 7 6" xfId="14316" xr:uid="{00000000-0005-0000-0000-000076370000}"/>
    <cellStyle name="Normal 12 2 2 8" xfId="14317" xr:uid="{00000000-0005-0000-0000-000077370000}"/>
    <cellStyle name="Normal 12 2 2 8 2" xfId="14318" xr:uid="{00000000-0005-0000-0000-000078370000}"/>
    <cellStyle name="Normal 12 2 2 8 2 2" xfId="14319" xr:uid="{00000000-0005-0000-0000-000079370000}"/>
    <cellStyle name="Normal 12 2 2 8 2 2 2" xfId="14320" xr:uid="{00000000-0005-0000-0000-00007A370000}"/>
    <cellStyle name="Normal 12 2 2 8 2 2 2 2" xfId="14321" xr:uid="{00000000-0005-0000-0000-00007B370000}"/>
    <cellStyle name="Normal 12 2 2 8 2 2 3" xfId="14322" xr:uid="{00000000-0005-0000-0000-00007C370000}"/>
    <cellStyle name="Normal 12 2 2 8 2 3" xfId="14323" xr:uid="{00000000-0005-0000-0000-00007D370000}"/>
    <cellStyle name="Normal 12 2 2 8 2 3 2" xfId="14324" xr:uid="{00000000-0005-0000-0000-00007E370000}"/>
    <cellStyle name="Normal 12 2 2 8 2 4" xfId="14325" xr:uid="{00000000-0005-0000-0000-00007F370000}"/>
    <cellStyle name="Normal 12 2 2 8 3" xfId="14326" xr:uid="{00000000-0005-0000-0000-000080370000}"/>
    <cellStyle name="Normal 12 2 2 8 3 2" xfId="14327" xr:uid="{00000000-0005-0000-0000-000081370000}"/>
    <cellStyle name="Normal 12 2 2 8 3 2 2" xfId="14328" xr:uid="{00000000-0005-0000-0000-000082370000}"/>
    <cellStyle name="Normal 12 2 2 8 3 3" xfId="14329" xr:uid="{00000000-0005-0000-0000-000083370000}"/>
    <cellStyle name="Normal 12 2 2 8 4" xfId="14330" xr:uid="{00000000-0005-0000-0000-000084370000}"/>
    <cellStyle name="Normal 12 2 2 8 4 2" xfId="14331" xr:uid="{00000000-0005-0000-0000-000085370000}"/>
    <cellStyle name="Normal 12 2 2 8 5" xfId="14332" xr:uid="{00000000-0005-0000-0000-000086370000}"/>
    <cellStyle name="Normal 12 2 2 9" xfId="14333" xr:uid="{00000000-0005-0000-0000-000087370000}"/>
    <cellStyle name="Normal 12 2 2 9 2" xfId="14334" xr:uid="{00000000-0005-0000-0000-000088370000}"/>
    <cellStyle name="Normal 12 2 2 9 2 2" xfId="14335" xr:uid="{00000000-0005-0000-0000-000089370000}"/>
    <cellStyle name="Normal 12 2 2 9 2 2 2" xfId="14336" xr:uid="{00000000-0005-0000-0000-00008A370000}"/>
    <cellStyle name="Normal 12 2 2 9 2 2 2 2" xfId="14337" xr:uid="{00000000-0005-0000-0000-00008B370000}"/>
    <cellStyle name="Normal 12 2 2 9 2 2 3" xfId="14338" xr:uid="{00000000-0005-0000-0000-00008C370000}"/>
    <cellStyle name="Normal 12 2 2 9 2 3" xfId="14339" xr:uid="{00000000-0005-0000-0000-00008D370000}"/>
    <cellStyle name="Normal 12 2 2 9 2 3 2" xfId="14340" xr:uid="{00000000-0005-0000-0000-00008E370000}"/>
    <cellStyle name="Normal 12 2 2 9 2 4" xfId="14341" xr:uid="{00000000-0005-0000-0000-00008F370000}"/>
    <cellStyle name="Normal 12 2 2 9 3" xfId="14342" xr:uid="{00000000-0005-0000-0000-000090370000}"/>
    <cellStyle name="Normal 12 2 2 9 3 2" xfId="14343" xr:uid="{00000000-0005-0000-0000-000091370000}"/>
    <cellStyle name="Normal 12 2 2 9 3 2 2" xfId="14344" xr:uid="{00000000-0005-0000-0000-000092370000}"/>
    <cellStyle name="Normal 12 2 2 9 3 3" xfId="14345" xr:uid="{00000000-0005-0000-0000-000093370000}"/>
    <cellStyle name="Normal 12 2 2 9 4" xfId="14346" xr:uid="{00000000-0005-0000-0000-000094370000}"/>
    <cellStyle name="Normal 12 2 2 9 4 2" xfId="14347" xr:uid="{00000000-0005-0000-0000-000095370000}"/>
    <cellStyle name="Normal 12 2 2 9 5" xfId="14348" xr:uid="{00000000-0005-0000-0000-000096370000}"/>
    <cellStyle name="Normal 12 2 3" xfId="14349" xr:uid="{00000000-0005-0000-0000-000097370000}"/>
    <cellStyle name="Normal 12 2 3 2" xfId="14350" xr:uid="{00000000-0005-0000-0000-000098370000}"/>
    <cellStyle name="Normal 12 2 3 2 2" xfId="14351" xr:uid="{00000000-0005-0000-0000-000099370000}"/>
    <cellStyle name="Normal 12 2 3 2 2 2" xfId="14352" xr:uid="{00000000-0005-0000-0000-00009A370000}"/>
    <cellStyle name="Normal 12 2 3 2 2 2 2" xfId="14353" xr:uid="{00000000-0005-0000-0000-00009B370000}"/>
    <cellStyle name="Normal 12 2 3 2 2 2 2 2" xfId="14354" xr:uid="{00000000-0005-0000-0000-00009C370000}"/>
    <cellStyle name="Normal 12 2 3 2 2 2 2 2 2" xfId="14355" xr:uid="{00000000-0005-0000-0000-00009D370000}"/>
    <cellStyle name="Normal 12 2 3 2 2 2 2 2 2 2" xfId="14356" xr:uid="{00000000-0005-0000-0000-00009E370000}"/>
    <cellStyle name="Normal 12 2 3 2 2 2 2 2 3" xfId="14357" xr:uid="{00000000-0005-0000-0000-00009F370000}"/>
    <cellStyle name="Normal 12 2 3 2 2 2 2 3" xfId="14358" xr:uid="{00000000-0005-0000-0000-0000A0370000}"/>
    <cellStyle name="Normal 12 2 3 2 2 2 2 3 2" xfId="14359" xr:uid="{00000000-0005-0000-0000-0000A1370000}"/>
    <cellStyle name="Normal 12 2 3 2 2 2 2 4" xfId="14360" xr:uid="{00000000-0005-0000-0000-0000A2370000}"/>
    <cellStyle name="Normal 12 2 3 2 2 2 3" xfId="14361" xr:uid="{00000000-0005-0000-0000-0000A3370000}"/>
    <cellStyle name="Normal 12 2 3 2 2 2 3 2" xfId="14362" xr:uid="{00000000-0005-0000-0000-0000A4370000}"/>
    <cellStyle name="Normal 12 2 3 2 2 2 3 2 2" xfId="14363" xr:uid="{00000000-0005-0000-0000-0000A5370000}"/>
    <cellStyle name="Normal 12 2 3 2 2 2 3 3" xfId="14364" xr:uid="{00000000-0005-0000-0000-0000A6370000}"/>
    <cellStyle name="Normal 12 2 3 2 2 2 4" xfId="14365" xr:uid="{00000000-0005-0000-0000-0000A7370000}"/>
    <cellStyle name="Normal 12 2 3 2 2 2 4 2" xfId="14366" xr:uid="{00000000-0005-0000-0000-0000A8370000}"/>
    <cellStyle name="Normal 12 2 3 2 2 2 5" xfId="14367" xr:uid="{00000000-0005-0000-0000-0000A9370000}"/>
    <cellStyle name="Normal 12 2 3 2 2 3" xfId="14368" xr:uid="{00000000-0005-0000-0000-0000AA370000}"/>
    <cellStyle name="Normal 12 2 3 2 2 3 2" xfId="14369" xr:uid="{00000000-0005-0000-0000-0000AB370000}"/>
    <cellStyle name="Normal 12 2 3 2 2 3 2 2" xfId="14370" xr:uid="{00000000-0005-0000-0000-0000AC370000}"/>
    <cellStyle name="Normal 12 2 3 2 2 3 2 2 2" xfId="14371" xr:uid="{00000000-0005-0000-0000-0000AD370000}"/>
    <cellStyle name="Normal 12 2 3 2 2 3 2 3" xfId="14372" xr:uid="{00000000-0005-0000-0000-0000AE370000}"/>
    <cellStyle name="Normal 12 2 3 2 2 3 3" xfId="14373" xr:uid="{00000000-0005-0000-0000-0000AF370000}"/>
    <cellStyle name="Normal 12 2 3 2 2 3 3 2" xfId="14374" xr:uid="{00000000-0005-0000-0000-0000B0370000}"/>
    <cellStyle name="Normal 12 2 3 2 2 3 4" xfId="14375" xr:uid="{00000000-0005-0000-0000-0000B1370000}"/>
    <cellStyle name="Normal 12 2 3 2 2 4" xfId="14376" xr:uid="{00000000-0005-0000-0000-0000B2370000}"/>
    <cellStyle name="Normal 12 2 3 2 2 4 2" xfId="14377" xr:uid="{00000000-0005-0000-0000-0000B3370000}"/>
    <cellStyle name="Normal 12 2 3 2 2 4 2 2" xfId="14378" xr:uid="{00000000-0005-0000-0000-0000B4370000}"/>
    <cellStyle name="Normal 12 2 3 2 2 4 3" xfId="14379" xr:uid="{00000000-0005-0000-0000-0000B5370000}"/>
    <cellStyle name="Normal 12 2 3 2 2 5" xfId="14380" xr:uid="{00000000-0005-0000-0000-0000B6370000}"/>
    <cellStyle name="Normal 12 2 3 2 2 5 2" xfId="14381" xr:uid="{00000000-0005-0000-0000-0000B7370000}"/>
    <cellStyle name="Normal 12 2 3 2 2 6" xfId="14382" xr:uid="{00000000-0005-0000-0000-0000B8370000}"/>
    <cellStyle name="Normal 12 2 3 2 3" xfId="14383" xr:uid="{00000000-0005-0000-0000-0000B9370000}"/>
    <cellStyle name="Normal 12 2 3 2 3 2" xfId="14384" xr:uid="{00000000-0005-0000-0000-0000BA370000}"/>
    <cellStyle name="Normal 12 2 3 2 3 2 2" xfId="14385" xr:uid="{00000000-0005-0000-0000-0000BB370000}"/>
    <cellStyle name="Normal 12 2 3 2 3 2 2 2" xfId="14386" xr:uid="{00000000-0005-0000-0000-0000BC370000}"/>
    <cellStyle name="Normal 12 2 3 2 3 2 2 2 2" xfId="14387" xr:uid="{00000000-0005-0000-0000-0000BD370000}"/>
    <cellStyle name="Normal 12 2 3 2 3 2 2 2 2 2" xfId="14388" xr:uid="{00000000-0005-0000-0000-0000BE370000}"/>
    <cellStyle name="Normal 12 2 3 2 3 2 2 2 3" xfId="14389" xr:uid="{00000000-0005-0000-0000-0000BF370000}"/>
    <cellStyle name="Normal 12 2 3 2 3 2 2 3" xfId="14390" xr:uid="{00000000-0005-0000-0000-0000C0370000}"/>
    <cellStyle name="Normal 12 2 3 2 3 2 2 3 2" xfId="14391" xr:uid="{00000000-0005-0000-0000-0000C1370000}"/>
    <cellStyle name="Normal 12 2 3 2 3 2 2 4" xfId="14392" xr:uid="{00000000-0005-0000-0000-0000C2370000}"/>
    <cellStyle name="Normal 12 2 3 2 3 2 3" xfId="14393" xr:uid="{00000000-0005-0000-0000-0000C3370000}"/>
    <cellStyle name="Normal 12 2 3 2 3 2 3 2" xfId="14394" xr:uid="{00000000-0005-0000-0000-0000C4370000}"/>
    <cellStyle name="Normal 12 2 3 2 3 2 3 2 2" xfId="14395" xr:uid="{00000000-0005-0000-0000-0000C5370000}"/>
    <cellStyle name="Normal 12 2 3 2 3 2 3 3" xfId="14396" xr:uid="{00000000-0005-0000-0000-0000C6370000}"/>
    <cellStyle name="Normal 12 2 3 2 3 2 4" xfId="14397" xr:uid="{00000000-0005-0000-0000-0000C7370000}"/>
    <cellStyle name="Normal 12 2 3 2 3 2 4 2" xfId="14398" xr:uid="{00000000-0005-0000-0000-0000C8370000}"/>
    <cellStyle name="Normal 12 2 3 2 3 2 5" xfId="14399" xr:uid="{00000000-0005-0000-0000-0000C9370000}"/>
    <cellStyle name="Normal 12 2 3 2 3 3" xfId="14400" xr:uid="{00000000-0005-0000-0000-0000CA370000}"/>
    <cellStyle name="Normal 12 2 3 2 3 3 2" xfId="14401" xr:uid="{00000000-0005-0000-0000-0000CB370000}"/>
    <cellStyle name="Normal 12 2 3 2 3 3 2 2" xfId="14402" xr:uid="{00000000-0005-0000-0000-0000CC370000}"/>
    <cellStyle name="Normal 12 2 3 2 3 3 2 2 2" xfId="14403" xr:uid="{00000000-0005-0000-0000-0000CD370000}"/>
    <cellStyle name="Normal 12 2 3 2 3 3 2 3" xfId="14404" xr:uid="{00000000-0005-0000-0000-0000CE370000}"/>
    <cellStyle name="Normal 12 2 3 2 3 3 3" xfId="14405" xr:uid="{00000000-0005-0000-0000-0000CF370000}"/>
    <cellStyle name="Normal 12 2 3 2 3 3 3 2" xfId="14406" xr:uid="{00000000-0005-0000-0000-0000D0370000}"/>
    <cellStyle name="Normal 12 2 3 2 3 3 4" xfId="14407" xr:uid="{00000000-0005-0000-0000-0000D1370000}"/>
    <cellStyle name="Normal 12 2 3 2 3 4" xfId="14408" xr:uid="{00000000-0005-0000-0000-0000D2370000}"/>
    <cellStyle name="Normal 12 2 3 2 3 4 2" xfId="14409" xr:uid="{00000000-0005-0000-0000-0000D3370000}"/>
    <cellStyle name="Normal 12 2 3 2 3 4 2 2" xfId="14410" xr:uid="{00000000-0005-0000-0000-0000D4370000}"/>
    <cellStyle name="Normal 12 2 3 2 3 4 3" xfId="14411" xr:uid="{00000000-0005-0000-0000-0000D5370000}"/>
    <cellStyle name="Normal 12 2 3 2 3 5" xfId="14412" xr:uid="{00000000-0005-0000-0000-0000D6370000}"/>
    <cellStyle name="Normal 12 2 3 2 3 5 2" xfId="14413" xr:uid="{00000000-0005-0000-0000-0000D7370000}"/>
    <cellStyle name="Normal 12 2 3 2 3 6" xfId="14414" xr:uid="{00000000-0005-0000-0000-0000D8370000}"/>
    <cellStyle name="Normal 12 2 3 2 4" xfId="14415" xr:uid="{00000000-0005-0000-0000-0000D9370000}"/>
    <cellStyle name="Normal 12 2 3 2 4 2" xfId="14416" xr:uid="{00000000-0005-0000-0000-0000DA370000}"/>
    <cellStyle name="Normal 12 2 3 2 4 2 2" xfId="14417" xr:uid="{00000000-0005-0000-0000-0000DB370000}"/>
    <cellStyle name="Normal 12 2 3 2 4 2 2 2" xfId="14418" xr:uid="{00000000-0005-0000-0000-0000DC370000}"/>
    <cellStyle name="Normal 12 2 3 2 4 2 2 2 2" xfId="14419" xr:uid="{00000000-0005-0000-0000-0000DD370000}"/>
    <cellStyle name="Normal 12 2 3 2 4 2 2 3" xfId="14420" xr:uid="{00000000-0005-0000-0000-0000DE370000}"/>
    <cellStyle name="Normal 12 2 3 2 4 2 3" xfId="14421" xr:uid="{00000000-0005-0000-0000-0000DF370000}"/>
    <cellStyle name="Normal 12 2 3 2 4 2 3 2" xfId="14422" xr:uid="{00000000-0005-0000-0000-0000E0370000}"/>
    <cellStyle name="Normal 12 2 3 2 4 2 4" xfId="14423" xr:uid="{00000000-0005-0000-0000-0000E1370000}"/>
    <cellStyle name="Normal 12 2 3 2 4 3" xfId="14424" xr:uid="{00000000-0005-0000-0000-0000E2370000}"/>
    <cellStyle name="Normal 12 2 3 2 4 3 2" xfId="14425" xr:uid="{00000000-0005-0000-0000-0000E3370000}"/>
    <cellStyle name="Normal 12 2 3 2 4 3 2 2" xfId="14426" xr:uid="{00000000-0005-0000-0000-0000E4370000}"/>
    <cellStyle name="Normal 12 2 3 2 4 3 3" xfId="14427" xr:uid="{00000000-0005-0000-0000-0000E5370000}"/>
    <cellStyle name="Normal 12 2 3 2 4 4" xfId="14428" xr:uid="{00000000-0005-0000-0000-0000E6370000}"/>
    <cellStyle name="Normal 12 2 3 2 4 4 2" xfId="14429" xr:uid="{00000000-0005-0000-0000-0000E7370000}"/>
    <cellStyle name="Normal 12 2 3 2 4 5" xfId="14430" xr:uid="{00000000-0005-0000-0000-0000E8370000}"/>
    <cellStyle name="Normal 12 2 3 2 5" xfId="14431" xr:uid="{00000000-0005-0000-0000-0000E9370000}"/>
    <cellStyle name="Normal 12 2 3 2 5 2" xfId="14432" xr:uid="{00000000-0005-0000-0000-0000EA370000}"/>
    <cellStyle name="Normal 12 2 3 2 5 2 2" xfId="14433" xr:uid="{00000000-0005-0000-0000-0000EB370000}"/>
    <cellStyle name="Normal 12 2 3 2 5 2 2 2" xfId="14434" xr:uid="{00000000-0005-0000-0000-0000EC370000}"/>
    <cellStyle name="Normal 12 2 3 2 5 2 3" xfId="14435" xr:uid="{00000000-0005-0000-0000-0000ED370000}"/>
    <cellStyle name="Normal 12 2 3 2 5 3" xfId="14436" xr:uid="{00000000-0005-0000-0000-0000EE370000}"/>
    <cellStyle name="Normal 12 2 3 2 5 3 2" xfId="14437" xr:uid="{00000000-0005-0000-0000-0000EF370000}"/>
    <cellStyle name="Normal 12 2 3 2 5 4" xfId="14438" xr:uid="{00000000-0005-0000-0000-0000F0370000}"/>
    <cellStyle name="Normal 12 2 3 2 6" xfId="14439" xr:uid="{00000000-0005-0000-0000-0000F1370000}"/>
    <cellStyle name="Normal 12 2 3 2 6 2" xfId="14440" xr:uid="{00000000-0005-0000-0000-0000F2370000}"/>
    <cellStyle name="Normal 12 2 3 2 6 2 2" xfId="14441" xr:uid="{00000000-0005-0000-0000-0000F3370000}"/>
    <cellStyle name="Normal 12 2 3 2 6 3" xfId="14442" xr:uid="{00000000-0005-0000-0000-0000F4370000}"/>
    <cellStyle name="Normal 12 2 3 2 7" xfId="14443" xr:uid="{00000000-0005-0000-0000-0000F5370000}"/>
    <cellStyle name="Normal 12 2 3 2 7 2" xfId="14444" xr:uid="{00000000-0005-0000-0000-0000F6370000}"/>
    <cellStyle name="Normal 12 2 3 2 8" xfId="14445" xr:uid="{00000000-0005-0000-0000-0000F7370000}"/>
    <cellStyle name="Normal 12 2 3 3" xfId="14446" xr:uid="{00000000-0005-0000-0000-0000F8370000}"/>
    <cellStyle name="Normal 12 2 3 3 2" xfId="14447" xr:uid="{00000000-0005-0000-0000-0000F9370000}"/>
    <cellStyle name="Normal 12 2 3 3 2 2" xfId="14448" xr:uid="{00000000-0005-0000-0000-0000FA370000}"/>
    <cellStyle name="Normal 12 2 3 3 2 2 2" xfId="14449" xr:uid="{00000000-0005-0000-0000-0000FB370000}"/>
    <cellStyle name="Normal 12 2 3 3 2 2 2 2" xfId="14450" xr:uid="{00000000-0005-0000-0000-0000FC370000}"/>
    <cellStyle name="Normal 12 2 3 3 2 2 2 2 2" xfId="14451" xr:uid="{00000000-0005-0000-0000-0000FD370000}"/>
    <cellStyle name="Normal 12 2 3 3 2 2 2 3" xfId="14452" xr:uid="{00000000-0005-0000-0000-0000FE370000}"/>
    <cellStyle name="Normal 12 2 3 3 2 2 3" xfId="14453" xr:uid="{00000000-0005-0000-0000-0000FF370000}"/>
    <cellStyle name="Normal 12 2 3 3 2 2 3 2" xfId="14454" xr:uid="{00000000-0005-0000-0000-000000380000}"/>
    <cellStyle name="Normal 12 2 3 3 2 2 4" xfId="14455" xr:uid="{00000000-0005-0000-0000-000001380000}"/>
    <cellStyle name="Normal 12 2 3 3 2 3" xfId="14456" xr:uid="{00000000-0005-0000-0000-000002380000}"/>
    <cellStyle name="Normal 12 2 3 3 2 3 2" xfId="14457" xr:uid="{00000000-0005-0000-0000-000003380000}"/>
    <cellStyle name="Normal 12 2 3 3 2 3 2 2" xfId="14458" xr:uid="{00000000-0005-0000-0000-000004380000}"/>
    <cellStyle name="Normal 12 2 3 3 2 3 3" xfId="14459" xr:uid="{00000000-0005-0000-0000-000005380000}"/>
    <cellStyle name="Normal 12 2 3 3 2 4" xfId="14460" xr:uid="{00000000-0005-0000-0000-000006380000}"/>
    <cellStyle name="Normal 12 2 3 3 2 4 2" xfId="14461" xr:uid="{00000000-0005-0000-0000-000007380000}"/>
    <cellStyle name="Normal 12 2 3 3 2 5" xfId="14462" xr:uid="{00000000-0005-0000-0000-000008380000}"/>
    <cellStyle name="Normal 12 2 3 3 3" xfId="14463" xr:uid="{00000000-0005-0000-0000-000009380000}"/>
    <cellStyle name="Normal 12 2 3 3 3 2" xfId="14464" xr:uid="{00000000-0005-0000-0000-00000A380000}"/>
    <cellStyle name="Normal 12 2 3 3 3 2 2" xfId="14465" xr:uid="{00000000-0005-0000-0000-00000B380000}"/>
    <cellStyle name="Normal 12 2 3 3 3 2 2 2" xfId="14466" xr:uid="{00000000-0005-0000-0000-00000C380000}"/>
    <cellStyle name="Normal 12 2 3 3 3 2 3" xfId="14467" xr:uid="{00000000-0005-0000-0000-00000D380000}"/>
    <cellStyle name="Normal 12 2 3 3 3 3" xfId="14468" xr:uid="{00000000-0005-0000-0000-00000E380000}"/>
    <cellStyle name="Normal 12 2 3 3 3 3 2" xfId="14469" xr:uid="{00000000-0005-0000-0000-00000F380000}"/>
    <cellStyle name="Normal 12 2 3 3 3 4" xfId="14470" xr:uid="{00000000-0005-0000-0000-000010380000}"/>
    <cellStyle name="Normal 12 2 3 3 4" xfId="14471" xr:uid="{00000000-0005-0000-0000-000011380000}"/>
    <cellStyle name="Normal 12 2 3 3 4 2" xfId="14472" xr:uid="{00000000-0005-0000-0000-000012380000}"/>
    <cellStyle name="Normal 12 2 3 3 4 2 2" xfId="14473" xr:uid="{00000000-0005-0000-0000-000013380000}"/>
    <cellStyle name="Normal 12 2 3 3 4 3" xfId="14474" xr:uid="{00000000-0005-0000-0000-000014380000}"/>
    <cellStyle name="Normal 12 2 3 3 5" xfId="14475" xr:uid="{00000000-0005-0000-0000-000015380000}"/>
    <cellStyle name="Normal 12 2 3 3 5 2" xfId="14476" xr:uid="{00000000-0005-0000-0000-000016380000}"/>
    <cellStyle name="Normal 12 2 3 3 6" xfId="14477" xr:uid="{00000000-0005-0000-0000-000017380000}"/>
    <cellStyle name="Normal 12 2 3 4" xfId="14478" xr:uid="{00000000-0005-0000-0000-000018380000}"/>
    <cellStyle name="Normal 12 2 3 4 2" xfId="14479" xr:uid="{00000000-0005-0000-0000-000019380000}"/>
    <cellStyle name="Normal 12 2 3 4 2 2" xfId="14480" xr:uid="{00000000-0005-0000-0000-00001A380000}"/>
    <cellStyle name="Normal 12 2 3 4 2 2 2" xfId="14481" xr:uid="{00000000-0005-0000-0000-00001B380000}"/>
    <cellStyle name="Normal 12 2 3 4 2 2 2 2" xfId="14482" xr:uid="{00000000-0005-0000-0000-00001C380000}"/>
    <cellStyle name="Normal 12 2 3 4 2 2 2 2 2" xfId="14483" xr:uid="{00000000-0005-0000-0000-00001D380000}"/>
    <cellStyle name="Normal 12 2 3 4 2 2 2 3" xfId="14484" xr:uid="{00000000-0005-0000-0000-00001E380000}"/>
    <cellStyle name="Normal 12 2 3 4 2 2 3" xfId="14485" xr:uid="{00000000-0005-0000-0000-00001F380000}"/>
    <cellStyle name="Normal 12 2 3 4 2 2 3 2" xfId="14486" xr:uid="{00000000-0005-0000-0000-000020380000}"/>
    <cellStyle name="Normal 12 2 3 4 2 2 4" xfId="14487" xr:uid="{00000000-0005-0000-0000-000021380000}"/>
    <cellStyle name="Normal 12 2 3 4 2 3" xfId="14488" xr:uid="{00000000-0005-0000-0000-000022380000}"/>
    <cellStyle name="Normal 12 2 3 4 2 3 2" xfId="14489" xr:uid="{00000000-0005-0000-0000-000023380000}"/>
    <cellStyle name="Normal 12 2 3 4 2 3 2 2" xfId="14490" xr:uid="{00000000-0005-0000-0000-000024380000}"/>
    <cellStyle name="Normal 12 2 3 4 2 3 3" xfId="14491" xr:uid="{00000000-0005-0000-0000-000025380000}"/>
    <cellStyle name="Normal 12 2 3 4 2 4" xfId="14492" xr:uid="{00000000-0005-0000-0000-000026380000}"/>
    <cellStyle name="Normal 12 2 3 4 2 4 2" xfId="14493" xr:uid="{00000000-0005-0000-0000-000027380000}"/>
    <cellStyle name="Normal 12 2 3 4 2 5" xfId="14494" xr:uid="{00000000-0005-0000-0000-000028380000}"/>
    <cellStyle name="Normal 12 2 3 4 3" xfId="14495" xr:uid="{00000000-0005-0000-0000-000029380000}"/>
    <cellStyle name="Normal 12 2 3 4 3 2" xfId="14496" xr:uid="{00000000-0005-0000-0000-00002A380000}"/>
    <cellStyle name="Normal 12 2 3 4 3 2 2" xfId="14497" xr:uid="{00000000-0005-0000-0000-00002B380000}"/>
    <cellStyle name="Normal 12 2 3 4 3 2 2 2" xfId="14498" xr:uid="{00000000-0005-0000-0000-00002C380000}"/>
    <cellStyle name="Normal 12 2 3 4 3 2 3" xfId="14499" xr:uid="{00000000-0005-0000-0000-00002D380000}"/>
    <cellStyle name="Normal 12 2 3 4 3 3" xfId="14500" xr:uid="{00000000-0005-0000-0000-00002E380000}"/>
    <cellStyle name="Normal 12 2 3 4 3 3 2" xfId="14501" xr:uid="{00000000-0005-0000-0000-00002F380000}"/>
    <cellStyle name="Normal 12 2 3 4 3 4" xfId="14502" xr:uid="{00000000-0005-0000-0000-000030380000}"/>
    <cellStyle name="Normal 12 2 3 4 4" xfId="14503" xr:uid="{00000000-0005-0000-0000-000031380000}"/>
    <cellStyle name="Normal 12 2 3 4 4 2" xfId="14504" xr:uid="{00000000-0005-0000-0000-000032380000}"/>
    <cellStyle name="Normal 12 2 3 4 4 2 2" xfId="14505" xr:uid="{00000000-0005-0000-0000-000033380000}"/>
    <cellStyle name="Normal 12 2 3 4 4 3" xfId="14506" xr:uid="{00000000-0005-0000-0000-000034380000}"/>
    <cellStyle name="Normal 12 2 3 4 5" xfId="14507" xr:uid="{00000000-0005-0000-0000-000035380000}"/>
    <cellStyle name="Normal 12 2 3 4 5 2" xfId="14508" xr:uid="{00000000-0005-0000-0000-000036380000}"/>
    <cellStyle name="Normal 12 2 3 4 6" xfId="14509" xr:uid="{00000000-0005-0000-0000-000037380000}"/>
    <cellStyle name="Normal 12 2 3 5" xfId="14510" xr:uid="{00000000-0005-0000-0000-000038380000}"/>
    <cellStyle name="Normal 12 2 3 5 2" xfId="14511" xr:uid="{00000000-0005-0000-0000-000039380000}"/>
    <cellStyle name="Normal 12 2 3 5 2 2" xfId="14512" xr:uid="{00000000-0005-0000-0000-00003A380000}"/>
    <cellStyle name="Normal 12 2 3 5 2 2 2" xfId="14513" xr:uid="{00000000-0005-0000-0000-00003B380000}"/>
    <cellStyle name="Normal 12 2 3 5 2 2 2 2" xfId="14514" xr:uid="{00000000-0005-0000-0000-00003C380000}"/>
    <cellStyle name="Normal 12 2 3 5 2 2 3" xfId="14515" xr:uid="{00000000-0005-0000-0000-00003D380000}"/>
    <cellStyle name="Normal 12 2 3 5 2 3" xfId="14516" xr:uid="{00000000-0005-0000-0000-00003E380000}"/>
    <cellStyle name="Normal 12 2 3 5 2 3 2" xfId="14517" xr:uid="{00000000-0005-0000-0000-00003F380000}"/>
    <cellStyle name="Normal 12 2 3 5 2 4" xfId="14518" xr:uid="{00000000-0005-0000-0000-000040380000}"/>
    <cellStyle name="Normal 12 2 3 5 3" xfId="14519" xr:uid="{00000000-0005-0000-0000-000041380000}"/>
    <cellStyle name="Normal 12 2 3 5 3 2" xfId="14520" xr:uid="{00000000-0005-0000-0000-000042380000}"/>
    <cellStyle name="Normal 12 2 3 5 3 2 2" xfId="14521" xr:uid="{00000000-0005-0000-0000-000043380000}"/>
    <cellStyle name="Normal 12 2 3 5 3 3" xfId="14522" xr:uid="{00000000-0005-0000-0000-000044380000}"/>
    <cellStyle name="Normal 12 2 3 5 4" xfId="14523" xr:uid="{00000000-0005-0000-0000-000045380000}"/>
    <cellStyle name="Normal 12 2 3 5 4 2" xfId="14524" xr:uid="{00000000-0005-0000-0000-000046380000}"/>
    <cellStyle name="Normal 12 2 3 5 5" xfId="14525" xr:uid="{00000000-0005-0000-0000-000047380000}"/>
    <cellStyle name="Normal 12 2 3 6" xfId="14526" xr:uid="{00000000-0005-0000-0000-000048380000}"/>
    <cellStyle name="Normal 12 2 3 6 2" xfId="14527" xr:uid="{00000000-0005-0000-0000-000049380000}"/>
    <cellStyle name="Normal 12 2 3 6 2 2" xfId="14528" xr:uid="{00000000-0005-0000-0000-00004A380000}"/>
    <cellStyle name="Normal 12 2 3 6 2 2 2" xfId="14529" xr:uid="{00000000-0005-0000-0000-00004B380000}"/>
    <cellStyle name="Normal 12 2 3 6 2 3" xfId="14530" xr:uid="{00000000-0005-0000-0000-00004C380000}"/>
    <cellStyle name="Normal 12 2 3 6 3" xfId="14531" xr:uid="{00000000-0005-0000-0000-00004D380000}"/>
    <cellStyle name="Normal 12 2 3 6 3 2" xfId="14532" xr:uid="{00000000-0005-0000-0000-00004E380000}"/>
    <cellStyle name="Normal 12 2 3 6 4" xfId="14533" xr:uid="{00000000-0005-0000-0000-00004F380000}"/>
    <cellStyle name="Normal 12 2 3 7" xfId="14534" xr:uid="{00000000-0005-0000-0000-000050380000}"/>
    <cellStyle name="Normal 12 2 3 7 2" xfId="14535" xr:uid="{00000000-0005-0000-0000-000051380000}"/>
    <cellStyle name="Normal 12 2 3 7 2 2" xfId="14536" xr:uid="{00000000-0005-0000-0000-000052380000}"/>
    <cellStyle name="Normal 12 2 3 7 3" xfId="14537" xr:uid="{00000000-0005-0000-0000-000053380000}"/>
    <cellStyle name="Normal 12 2 3 8" xfId="14538" xr:uid="{00000000-0005-0000-0000-000054380000}"/>
    <cellStyle name="Normal 12 2 3 8 2" xfId="14539" xr:uid="{00000000-0005-0000-0000-000055380000}"/>
    <cellStyle name="Normal 12 2 3 9" xfId="14540" xr:uid="{00000000-0005-0000-0000-000056380000}"/>
    <cellStyle name="Normal 12 2 4" xfId="14541" xr:uid="{00000000-0005-0000-0000-000057380000}"/>
    <cellStyle name="Normal 12 2 4 2" xfId="14542" xr:uid="{00000000-0005-0000-0000-000058380000}"/>
    <cellStyle name="Normal 12 2 4 2 2" xfId="14543" xr:uid="{00000000-0005-0000-0000-000059380000}"/>
    <cellStyle name="Normal 12 2 4 2 2 2" xfId="14544" xr:uid="{00000000-0005-0000-0000-00005A380000}"/>
    <cellStyle name="Normal 12 2 4 2 2 2 2" xfId="14545" xr:uid="{00000000-0005-0000-0000-00005B380000}"/>
    <cellStyle name="Normal 12 2 4 2 2 2 2 2" xfId="14546" xr:uid="{00000000-0005-0000-0000-00005C380000}"/>
    <cellStyle name="Normal 12 2 4 2 2 2 2 2 2" xfId="14547" xr:uid="{00000000-0005-0000-0000-00005D380000}"/>
    <cellStyle name="Normal 12 2 4 2 2 2 2 3" xfId="14548" xr:uid="{00000000-0005-0000-0000-00005E380000}"/>
    <cellStyle name="Normal 12 2 4 2 2 2 3" xfId="14549" xr:uid="{00000000-0005-0000-0000-00005F380000}"/>
    <cellStyle name="Normal 12 2 4 2 2 2 3 2" xfId="14550" xr:uid="{00000000-0005-0000-0000-000060380000}"/>
    <cellStyle name="Normal 12 2 4 2 2 2 4" xfId="14551" xr:uid="{00000000-0005-0000-0000-000061380000}"/>
    <cellStyle name="Normal 12 2 4 2 2 3" xfId="14552" xr:uid="{00000000-0005-0000-0000-000062380000}"/>
    <cellStyle name="Normal 12 2 4 2 2 3 2" xfId="14553" xr:uid="{00000000-0005-0000-0000-000063380000}"/>
    <cellStyle name="Normal 12 2 4 2 2 3 2 2" xfId="14554" xr:uid="{00000000-0005-0000-0000-000064380000}"/>
    <cellStyle name="Normal 12 2 4 2 2 3 3" xfId="14555" xr:uid="{00000000-0005-0000-0000-000065380000}"/>
    <cellStyle name="Normal 12 2 4 2 2 4" xfId="14556" xr:uid="{00000000-0005-0000-0000-000066380000}"/>
    <cellStyle name="Normal 12 2 4 2 2 4 2" xfId="14557" xr:uid="{00000000-0005-0000-0000-000067380000}"/>
    <cellStyle name="Normal 12 2 4 2 2 5" xfId="14558" xr:uid="{00000000-0005-0000-0000-000068380000}"/>
    <cellStyle name="Normal 12 2 4 2 3" xfId="14559" xr:uid="{00000000-0005-0000-0000-000069380000}"/>
    <cellStyle name="Normal 12 2 4 2 3 2" xfId="14560" xr:uid="{00000000-0005-0000-0000-00006A380000}"/>
    <cellStyle name="Normal 12 2 4 2 3 2 2" xfId="14561" xr:uid="{00000000-0005-0000-0000-00006B380000}"/>
    <cellStyle name="Normal 12 2 4 2 3 2 2 2" xfId="14562" xr:uid="{00000000-0005-0000-0000-00006C380000}"/>
    <cellStyle name="Normal 12 2 4 2 3 2 3" xfId="14563" xr:uid="{00000000-0005-0000-0000-00006D380000}"/>
    <cellStyle name="Normal 12 2 4 2 3 3" xfId="14564" xr:uid="{00000000-0005-0000-0000-00006E380000}"/>
    <cellStyle name="Normal 12 2 4 2 3 3 2" xfId="14565" xr:uid="{00000000-0005-0000-0000-00006F380000}"/>
    <cellStyle name="Normal 12 2 4 2 3 4" xfId="14566" xr:uid="{00000000-0005-0000-0000-000070380000}"/>
    <cellStyle name="Normal 12 2 4 2 4" xfId="14567" xr:uid="{00000000-0005-0000-0000-000071380000}"/>
    <cellStyle name="Normal 12 2 4 2 4 2" xfId="14568" xr:uid="{00000000-0005-0000-0000-000072380000}"/>
    <cellStyle name="Normal 12 2 4 2 4 2 2" xfId="14569" xr:uid="{00000000-0005-0000-0000-000073380000}"/>
    <cellStyle name="Normal 12 2 4 2 4 3" xfId="14570" xr:uid="{00000000-0005-0000-0000-000074380000}"/>
    <cellStyle name="Normal 12 2 4 2 5" xfId="14571" xr:uid="{00000000-0005-0000-0000-000075380000}"/>
    <cellStyle name="Normal 12 2 4 2 5 2" xfId="14572" xr:uid="{00000000-0005-0000-0000-000076380000}"/>
    <cellStyle name="Normal 12 2 4 2 6" xfId="14573" xr:uid="{00000000-0005-0000-0000-000077380000}"/>
    <cellStyle name="Normal 12 2 4 3" xfId="14574" xr:uid="{00000000-0005-0000-0000-000078380000}"/>
    <cellStyle name="Normal 12 2 4 3 2" xfId="14575" xr:uid="{00000000-0005-0000-0000-000079380000}"/>
    <cellStyle name="Normal 12 2 4 3 2 2" xfId="14576" xr:uid="{00000000-0005-0000-0000-00007A380000}"/>
    <cellStyle name="Normal 12 2 4 3 2 2 2" xfId="14577" xr:uid="{00000000-0005-0000-0000-00007B380000}"/>
    <cellStyle name="Normal 12 2 4 3 2 2 2 2" xfId="14578" xr:uid="{00000000-0005-0000-0000-00007C380000}"/>
    <cellStyle name="Normal 12 2 4 3 2 2 2 2 2" xfId="14579" xr:uid="{00000000-0005-0000-0000-00007D380000}"/>
    <cellStyle name="Normal 12 2 4 3 2 2 2 3" xfId="14580" xr:uid="{00000000-0005-0000-0000-00007E380000}"/>
    <cellStyle name="Normal 12 2 4 3 2 2 3" xfId="14581" xr:uid="{00000000-0005-0000-0000-00007F380000}"/>
    <cellStyle name="Normal 12 2 4 3 2 2 3 2" xfId="14582" xr:uid="{00000000-0005-0000-0000-000080380000}"/>
    <cellStyle name="Normal 12 2 4 3 2 2 4" xfId="14583" xr:uid="{00000000-0005-0000-0000-000081380000}"/>
    <cellStyle name="Normal 12 2 4 3 2 3" xfId="14584" xr:uid="{00000000-0005-0000-0000-000082380000}"/>
    <cellStyle name="Normal 12 2 4 3 2 3 2" xfId="14585" xr:uid="{00000000-0005-0000-0000-000083380000}"/>
    <cellStyle name="Normal 12 2 4 3 2 3 2 2" xfId="14586" xr:uid="{00000000-0005-0000-0000-000084380000}"/>
    <cellStyle name="Normal 12 2 4 3 2 3 3" xfId="14587" xr:uid="{00000000-0005-0000-0000-000085380000}"/>
    <cellStyle name="Normal 12 2 4 3 2 4" xfId="14588" xr:uid="{00000000-0005-0000-0000-000086380000}"/>
    <cellStyle name="Normal 12 2 4 3 2 4 2" xfId="14589" xr:uid="{00000000-0005-0000-0000-000087380000}"/>
    <cellStyle name="Normal 12 2 4 3 2 5" xfId="14590" xr:uid="{00000000-0005-0000-0000-000088380000}"/>
    <cellStyle name="Normal 12 2 4 3 3" xfId="14591" xr:uid="{00000000-0005-0000-0000-000089380000}"/>
    <cellStyle name="Normal 12 2 4 3 3 2" xfId="14592" xr:uid="{00000000-0005-0000-0000-00008A380000}"/>
    <cellStyle name="Normal 12 2 4 3 3 2 2" xfId="14593" xr:uid="{00000000-0005-0000-0000-00008B380000}"/>
    <cellStyle name="Normal 12 2 4 3 3 2 2 2" xfId="14594" xr:uid="{00000000-0005-0000-0000-00008C380000}"/>
    <cellStyle name="Normal 12 2 4 3 3 2 3" xfId="14595" xr:uid="{00000000-0005-0000-0000-00008D380000}"/>
    <cellStyle name="Normal 12 2 4 3 3 3" xfId="14596" xr:uid="{00000000-0005-0000-0000-00008E380000}"/>
    <cellStyle name="Normal 12 2 4 3 3 3 2" xfId="14597" xr:uid="{00000000-0005-0000-0000-00008F380000}"/>
    <cellStyle name="Normal 12 2 4 3 3 4" xfId="14598" xr:uid="{00000000-0005-0000-0000-000090380000}"/>
    <cellStyle name="Normal 12 2 4 3 4" xfId="14599" xr:uid="{00000000-0005-0000-0000-000091380000}"/>
    <cellStyle name="Normal 12 2 4 3 4 2" xfId="14600" xr:uid="{00000000-0005-0000-0000-000092380000}"/>
    <cellStyle name="Normal 12 2 4 3 4 2 2" xfId="14601" xr:uid="{00000000-0005-0000-0000-000093380000}"/>
    <cellStyle name="Normal 12 2 4 3 4 3" xfId="14602" xr:uid="{00000000-0005-0000-0000-000094380000}"/>
    <cellStyle name="Normal 12 2 4 3 5" xfId="14603" xr:uid="{00000000-0005-0000-0000-000095380000}"/>
    <cellStyle name="Normal 12 2 4 3 5 2" xfId="14604" xr:uid="{00000000-0005-0000-0000-000096380000}"/>
    <cellStyle name="Normal 12 2 4 3 6" xfId="14605" xr:uid="{00000000-0005-0000-0000-000097380000}"/>
    <cellStyle name="Normal 12 2 4 4" xfId="14606" xr:uid="{00000000-0005-0000-0000-000098380000}"/>
    <cellStyle name="Normal 12 2 4 4 2" xfId="14607" xr:uid="{00000000-0005-0000-0000-000099380000}"/>
    <cellStyle name="Normal 12 2 4 4 2 2" xfId="14608" xr:uid="{00000000-0005-0000-0000-00009A380000}"/>
    <cellStyle name="Normal 12 2 4 4 2 2 2" xfId="14609" xr:uid="{00000000-0005-0000-0000-00009B380000}"/>
    <cellStyle name="Normal 12 2 4 4 2 2 2 2" xfId="14610" xr:uid="{00000000-0005-0000-0000-00009C380000}"/>
    <cellStyle name="Normal 12 2 4 4 2 2 3" xfId="14611" xr:uid="{00000000-0005-0000-0000-00009D380000}"/>
    <cellStyle name="Normal 12 2 4 4 2 3" xfId="14612" xr:uid="{00000000-0005-0000-0000-00009E380000}"/>
    <cellStyle name="Normal 12 2 4 4 2 3 2" xfId="14613" xr:uid="{00000000-0005-0000-0000-00009F380000}"/>
    <cellStyle name="Normal 12 2 4 4 2 4" xfId="14614" xr:uid="{00000000-0005-0000-0000-0000A0380000}"/>
    <cellStyle name="Normal 12 2 4 4 3" xfId="14615" xr:uid="{00000000-0005-0000-0000-0000A1380000}"/>
    <cellStyle name="Normal 12 2 4 4 3 2" xfId="14616" xr:uid="{00000000-0005-0000-0000-0000A2380000}"/>
    <cellStyle name="Normal 12 2 4 4 3 2 2" xfId="14617" xr:uid="{00000000-0005-0000-0000-0000A3380000}"/>
    <cellStyle name="Normal 12 2 4 4 3 3" xfId="14618" xr:uid="{00000000-0005-0000-0000-0000A4380000}"/>
    <cellStyle name="Normal 12 2 4 4 4" xfId="14619" xr:uid="{00000000-0005-0000-0000-0000A5380000}"/>
    <cellStyle name="Normal 12 2 4 4 4 2" xfId="14620" xr:uid="{00000000-0005-0000-0000-0000A6380000}"/>
    <cellStyle name="Normal 12 2 4 4 5" xfId="14621" xr:uid="{00000000-0005-0000-0000-0000A7380000}"/>
    <cellStyle name="Normal 12 2 4 5" xfId="14622" xr:uid="{00000000-0005-0000-0000-0000A8380000}"/>
    <cellStyle name="Normal 12 2 4 5 2" xfId="14623" xr:uid="{00000000-0005-0000-0000-0000A9380000}"/>
    <cellStyle name="Normal 12 2 4 5 2 2" xfId="14624" xr:uid="{00000000-0005-0000-0000-0000AA380000}"/>
    <cellStyle name="Normal 12 2 4 5 2 2 2" xfId="14625" xr:uid="{00000000-0005-0000-0000-0000AB380000}"/>
    <cellStyle name="Normal 12 2 4 5 2 3" xfId="14626" xr:uid="{00000000-0005-0000-0000-0000AC380000}"/>
    <cellStyle name="Normal 12 2 4 5 3" xfId="14627" xr:uid="{00000000-0005-0000-0000-0000AD380000}"/>
    <cellStyle name="Normal 12 2 4 5 3 2" xfId="14628" xr:uid="{00000000-0005-0000-0000-0000AE380000}"/>
    <cellStyle name="Normal 12 2 4 5 4" xfId="14629" xr:uid="{00000000-0005-0000-0000-0000AF380000}"/>
    <cellStyle name="Normal 12 2 4 6" xfId="14630" xr:uid="{00000000-0005-0000-0000-0000B0380000}"/>
    <cellStyle name="Normal 12 2 4 6 2" xfId="14631" xr:uid="{00000000-0005-0000-0000-0000B1380000}"/>
    <cellStyle name="Normal 12 2 4 6 2 2" xfId="14632" xr:uid="{00000000-0005-0000-0000-0000B2380000}"/>
    <cellStyle name="Normal 12 2 4 6 3" xfId="14633" xr:uid="{00000000-0005-0000-0000-0000B3380000}"/>
    <cellStyle name="Normal 12 2 4 7" xfId="14634" xr:uid="{00000000-0005-0000-0000-0000B4380000}"/>
    <cellStyle name="Normal 12 2 4 7 2" xfId="14635" xr:uid="{00000000-0005-0000-0000-0000B5380000}"/>
    <cellStyle name="Normal 12 2 4 8" xfId="14636" xr:uid="{00000000-0005-0000-0000-0000B6380000}"/>
    <cellStyle name="Normal 12 2 5" xfId="14637" xr:uid="{00000000-0005-0000-0000-0000B7380000}"/>
    <cellStyle name="Normal 12 2 5 2" xfId="14638" xr:uid="{00000000-0005-0000-0000-0000B8380000}"/>
    <cellStyle name="Normal 12 2 5 2 2" xfId="14639" xr:uid="{00000000-0005-0000-0000-0000B9380000}"/>
    <cellStyle name="Normal 12 2 5 2 2 2" xfId="14640" xr:uid="{00000000-0005-0000-0000-0000BA380000}"/>
    <cellStyle name="Normal 12 2 5 2 2 2 2" xfId="14641" xr:uid="{00000000-0005-0000-0000-0000BB380000}"/>
    <cellStyle name="Normal 12 2 5 2 2 2 2 2" xfId="14642" xr:uid="{00000000-0005-0000-0000-0000BC380000}"/>
    <cellStyle name="Normal 12 2 5 2 2 2 2 2 2" xfId="14643" xr:uid="{00000000-0005-0000-0000-0000BD380000}"/>
    <cellStyle name="Normal 12 2 5 2 2 2 2 3" xfId="14644" xr:uid="{00000000-0005-0000-0000-0000BE380000}"/>
    <cellStyle name="Normal 12 2 5 2 2 2 3" xfId="14645" xr:uid="{00000000-0005-0000-0000-0000BF380000}"/>
    <cellStyle name="Normal 12 2 5 2 2 2 3 2" xfId="14646" xr:uid="{00000000-0005-0000-0000-0000C0380000}"/>
    <cellStyle name="Normal 12 2 5 2 2 2 4" xfId="14647" xr:uid="{00000000-0005-0000-0000-0000C1380000}"/>
    <cellStyle name="Normal 12 2 5 2 2 3" xfId="14648" xr:uid="{00000000-0005-0000-0000-0000C2380000}"/>
    <cellStyle name="Normal 12 2 5 2 2 3 2" xfId="14649" xr:uid="{00000000-0005-0000-0000-0000C3380000}"/>
    <cellStyle name="Normal 12 2 5 2 2 3 2 2" xfId="14650" xr:uid="{00000000-0005-0000-0000-0000C4380000}"/>
    <cellStyle name="Normal 12 2 5 2 2 3 3" xfId="14651" xr:uid="{00000000-0005-0000-0000-0000C5380000}"/>
    <cellStyle name="Normal 12 2 5 2 2 4" xfId="14652" xr:uid="{00000000-0005-0000-0000-0000C6380000}"/>
    <cellStyle name="Normal 12 2 5 2 2 4 2" xfId="14653" xr:uid="{00000000-0005-0000-0000-0000C7380000}"/>
    <cellStyle name="Normal 12 2 5 2 2 5" xfId="14654" xr:uid="{00000000-0005-0000-0000-0000C8380000}"/>
    <cellStyle name="Normal 12 2 5 2 3" xfId="14655" xr:uid="{00000000-0005-0000-0000-0000C9380000}"/>
    <cellStyle name="Normal 12 2 5 2 3 2" xfId="14656" xr:uid="{00000000-0005-0000-0000-0000CA380000}"/>
    <cellStyle name="Normal 12 2 5 2 3 2 2" xfId="14657" xr:uid="{00000000-0005-0000-0000-0000CB380000}"/>
    <cellStyle name="Normal 12 2 5 2 3 2 2 2" xfId="14658" xr:uid="{00000000-0005-0000-0000-0000CC380000}"/>
    <cellStyle name="Normal 12 2 5 2 3 2 3" xfId="14659" xr:uid="{00000000-0005-0000-0000-0000CD380000}"/>
    <cellStyle name="Normal 12 2 5 2 3 3" xfId="14660" xr:uid="{00000000-0005-0000-0000-0000CE380000}"/>
    <cellStyle name="Normal 12 2 5 2 3 3 2" xfId="14661" xr:uid="{00000000-0005-0000-0000-0000CF380000}"/>
    <cellStyle name="Normal 12 2 5 2 3 4" xfId="14662" xr:uid="{00000000-0005-0000-0000-0000D0380000}"/>
    <cellStyle name="Normal 12 2 5 2 4" xfId="14663" xr:uid="{00000000-0005-0000-0000-0000D1380000}"/>
    <cellStyle name="Normal 12 2 5 2 4 2" xfId="14664" xr:uid="{00000000-0005-0000-0000-0000D2380000}"/>
    <cellStyle name="Normal 12 2 5 2 4 2 2" xfId="14665" xr:uid="{00000000-0005-0000-0000-0000D3380000}"/>
    <cellStyle name="Normal 12 2 5 2 4 3" xfId="14666" xr:uid="{00000000-0005-0000-0000-0000D4380000}"/>
    <cellStyle name="Normal 12 2 5 2 5" xfId="14667" xr:uid="{00000000-0005-0000-0000-0000D5380000}"/>
    <cellStyle name="Normal 12 2 5 2 5 2" xfId="14668" xr:uid="{00000000-0005-0000-0000-0000D6380000}"/>
    <cellStyle name="Normal 12 2 5 2 6" xfId="14669" xr:uid="{00000000-0005-0000-0000-0000D7380000}"/>
    <cellStyle name="Normal 12 2 5 3" xfId="14670" xr:uid="{00000000-0005-0000-0000-0000D8380000}"/>
    <cellStyle name="Normal 12 2 5 3 2" xfId="14671" xr:uid="{00000000-0005-0000-0000-0000D9380000}"/>
    <cellStyle name="Normal 12 2 5 3 2 2" xfId="14672" xr:uid="{00000000-0005-0000-0000-0000DA380000}"/>
    <cellStyle name="Normal 12 2 5 3 2 2 2" xfId="14673" xr:uid="{00000000-0005-0000-0000-0000DB380000}"/>
    <cellStyle name="Normal 12 2 5 3 2 2 2 2" xfId="14674" xr:uid="{00000000-0005-0000-0000-0000DC380000}"/>
    <cellStyle name="Normal 12 2 5 3 2 2 3" xfId="14675" xr:uid="{00000000-0005-0000-0000-0000DD380000}"/>
    <cellStyle name="Normal 12 2 5 3 2 3" xfId="14676" xr:uid="{00000000-0005-0000-0000-0000DE380000}"/>
    <cellStyle name="Normal 12 2 5 3 2 3 2" xfId="14677" xr:uid="{00000000-0005-0000-0000-0000DF380000}"/>
    <cellStyle name="Normal 12 2 5 3 2 4" xfId="14678" xr:uid="{00000000-0005-0000-0000-0000E0380000}"/>
    <cellStyle name="Normal 12 2 5 3 3" xfId="14679" xr:uid="{00000000-0005-0000-0000-0000E1380000}"/>
    <cellStyle name="Normal 12 2 5 3 3 2" xfId="14680" xr:uid="{00000000-0005-0000-0000-0000E2380000}"/>
    <cellStyle name="Normal 12 2 5 3 3 2 2" xfId="14681" xr:uid="{00000000-0005-0000-0000-0000E3380000}"/>
    <cellStyle name="Normal 12 2 5 3 3 3" xfId="14682" xr:uid="{00000000-0005-0000-0000-0000E4380000}"/>
    <cellStyle name="Normal 12 2 5 3 4" xfId="14683" xr:uid="{00000000-0005-0000-0000-0000E5380000}"/>
    <cellStyle name="Normal 12 2 5 3 4 2" xfId="14684" xr:uid="{00000000-0005-0000-0000-0000E6380000}"/>
    <cellStyle name="Normal 12 2 5 3 5" xfId="14685" xr:uid="{00000000-0005-0000-0000-0000E7380000}"/>
    <cellStyle name="Normal 12 2 5 4" xfId="14686" xr:uid="{00000000-0005-0000-0000-0000E8380000}"/>
    <cellStyle name="Normal 12 2 5 4 2" xfId="14687" xr:uid="{00000000-0005-0000-0000-0000E9380000}"/>
    <cellStyle name="Normal 12 2 5 4 2 2" xfId="14688" xr:uid="{00000000-0005-0000-0000-0000EA380000}"/>
    <cellStyle name="Normal 12 2 5 4 2 2 2" xfId="14689" xr:uid="{00000000-0005-0000-0000-0000EB380000}"/>
    <cellStyle name="Normal 12 2 5 4 2 3" xfId="14690" xr:uid="{00000000-0005-0000-0000-0000EC380000}"/>
    <cellStyle name="Normal 12 2 5 4 3" xfId="14691" xr:uid="{00000000-0005-0000-0000-0000ED380000}"/>
    <cellStyle name="Normal 12 2 5 4 3 2" xfId="14692" xr:uid="{00000000-0005-0000-0000-0000EE380000}"/>
    <cellStyle name="Normal 12 2 5 4 4" xfId="14693" xr:uid="{00000000-0005-0000-0000-0000EF380000}"/>
    <cellStyle name="Normal 12 2 5 5" xfId="14694" xr:uid="{00000000-0005-0000-0000-0000F0380000}"/>
    <cellStyle name="Normal 12 2 5 5 2" xfId="14695" xr:uid="{00000000-0005-0000-0000-0000F1380000}"/>
    <cellStyle name="Normal 12 2 5 5 2 2" xfId="14696" xr:uid="{00000000-0005-0000-0000-0000F2380000}"/>
    <cellStyle name="Normal 12 2 5 5 3" xfId="14697" xr:uid="{00000000-0005-0000-0000-0000F3380000}"/>
    <cellStyle name="Normal 12 2 5 6" xfId="14698" xr:uid="{00000000-0005-0000-0000-0000F4380000}"/>
    <cellStyle name="Normal 12 2 5 6 2" xfId="14699" xr:uid="{00000000-0005-0000-0000-0000F5380000}"/>
    <cellStyle name="Normal 12 2 5 7" xfId="14700" xr:uid="{00000000-0005-0000-0000-0000F6380000}"/>
    <cellStyle name="Normal 12 2 6" xfId="14701" xr:uid="{00000000-0005-0000-0000-0000F7380000}"/>
    <cellStyle name="Normal 12 2 6 2" xfId="14702" xr:uid="{00000000-0005-0000-0000-0000F8380000}"/>
    <cellStyle name="Normal 12 2 6 2 2" xfId="14703" xr:uid="{00000000-0005-0000-0000-0000F9380000}"/>
    <cellStyle name="Normal 12 2 6 2 2 2" xfId="14704" xr:uid="{00000000-0005-0000-0000-0000FA380000}"/>
    <cellStyle name="Normal 12 2 6 2 2 2 2" xfId="14705" xr:uid="{00000000-0005-0000-0000-0000FB380000}"/>
    <cellStyle name="Normal 12 2 6 2 2 2 2 2" xfId="14706" xr:uid="{00000000-0005-0000-0000-0000FC380000}"/>
    <cellStyle name="Normal 12 2 6 2 2 2 3" xfId="14707" xr:uid="{00000000-0005-0000-0000-0000FD380000}"/>
    <cellStyle name="Normal 12 2 6 2 2 3" xfId="14708" xr:uid="{00000000-0005-0000-0000-0000FE380000}"/>
    <cellStyle name="Normal 12 2 6 2 2 3 2" xfId="14709" xr:uid="{00000000-0005-0000-0000-0000FF380000}"/>
    <cellStyle name="Normal 12 2 6 2 2 4" xfId="14710" xr:uid="{00000000-0005-0000-0000-000000390000}"/>
    <cellStyle name="Normal 12 2 6 2 3" xfId="14711" xr:uid="{00000000-0005-0000-0000-000001390000}"/>
    <cellStyle name="Normal 12 2 6 2 3 2" xfId="14712" xr:uid="{00000000-0005-0000-0000-000002390000}"/>
    <cellStyle name="Normal 12 2 6 2 3 2 2" xfId="14713" xr:uid="{00000000-0005-0000-0000-000003390000}"/>
    <cellStyle name="Normal 12 2 6 2 3 3" xfId="14714" xr:uid="{00000000-0005-0000-0000-000004390000}"/>
    <cellStyle name="Normal 12 2 6 2 4" xfId="14715" xr:uid="{00000000-0005-0000-0000-000005390000}"/>
    <cellStyle name="Normal 12 2 6 2 4 2" xfId="14716" xr:uid="{00000000-0005-0000-0000-000006390000}"/>
    <cellStyle name="Normal 12 2 6 2 5" xfId="14717" xr:uid="{00000000-0005-0000-0000-000007390000}"/>
    <cellStyle name="Normal 12 2 6 3" xfId="14718" xr:uid="{00000000-0005-0000-0000-000008390000}"/>
    <cellStyle name="Normal 12 2 6 3 2" xfId="14719" xr:uid="{00000000-0005-0000-0000-000009390000}"/>
    <cellStyle name="Normal 12 2 6 3 2 2" xfId="14720" xr:uid="{00000000-0005-0000-0000-00000A390000}"/>
    <cellStyle name="Normal 12 2 6 3 2 2 2" xfId="14721" xr:uid="{00000000-0005-0000-0000-00000B390000}"/>
    <cellStyle name="Normal 12 2 6 3 2 3" xfId="14722" xr:uid="{00000000-0005-0000-0000-00000C390000}"/>
    <cellStyle name="Normal 12 2 6 3 3" xfId="14723" xr:uid="{00000000-0005-0000-0000-00000D390000}"/>
    <cellStyle name="Normal 12 2 6 3 3 2" xfId="14724" xr:uid="{00000000-0005-0000-0000-00000E390000}"/>
    <cellStyle name="Normal 12 2 6 3 4" xfId="14725" xr:uid="{00000000-0005-0000-0000-00000F390000}"/>
    <cellStyle name="Normal 12 2 6 4" xfId="14726" xr:uid="{00000000-0005-0000-0000-000010390000}"/>
    <cellStyle name="Normal 12 2 6 4 2" xfId="14727" xr:uid="{00000000-0005-0000-0000-000011390000}"/>
    <cellStyle name="Normal 12 2 6 4 2 2" xfId="14728" xr:uid="{00000000-0005-0000-0000-000012390000}"/>
    <cellStyle name="Normal 12 2 6 4 3" xfId="14729" xr:uid="{00000000-0005-0000-0000-000013390000}"/>
    <cellStyle name="Normal 12 2 6 5" xfId="14730" xr:uid="{00000000-0005-0000-0000-000014390000}"/>
    <cellStyle name="Normal 12 2 6 5 2" xfId="14731" xr:uid="{00000000-0005-0000-0000-000015390000}"/>
    <cellStyle name="Normal 12 2 6 6" xfId="14732" xr:uid="{00000000-0005-0000-0000-000016390000}"/>
    <cellStyle name="Normal 12 2 7" xfId="14733" xr:uid="{00000000-0005-0000-0000-000017390000}"/>
    <cellStyle name="Normal 12 2 7 2" xfId="14734" xr:uid="{00000000-0005-0000-0000-000018390000}"/>
    <cellStyle name="Normal 12 2 7 2 2" xfId="14735" xr:uid="{00000000-0005-0000-0000-000019390000}"/>
    <cellStyle name="Normal 12 2 7 2 2 2" xfId="14736" xr:uid="{00000000-0005-0000-0000-00001A390000}"/>
    <cellStyle name="Normal 12 2 7 2 2 2 2" xfId="14737" xr:uid="{00000000-0005-0000-0000-00001B390000}"/>
    <cellStyle name="Normal 12 2 7 2 2 2 2 2" xfId="14738" xr:uid="{00000000-0005-0000-0000-00001C390000}"/>
    <cellStyle name="Normal 12 2 7 2 2 2 3" xfId="14739" xr:uid="{00000000-0005-0000-0000-00001D390000}"/>
    <cellStyle name="Normal 12 2 7 2 2 3" xfId="14740" xr:uid="{00000000-0005-0000-0000-00001E390000}"/>
    <cellStyle name="Normal 12 2 7 2 2 3 2" xfId="14741" xr:uid="{00000000-0005-0000-0000-00001F390000}"/>
    <cellStyle name="Normal 12 2 7 2 2 4" xfId="14742" xr:uid="{00000000-0005-0000-0000-000020390000}"/>
    <cellStyle name="Normal 12 2 7 2 3" xfId="14743" xr:uid="{00000000-0005-0000-0000-000021390000}"/>
    <cellStyle name="Normal 12 2 7 2 3 2" xfId="14744" xr:uid="{00000000-0005-0000-0000-000022390000}"/>
    <cellStyle name="Normal 12 2 7 2 3 2 2" xfId="14745" xr:uid="{00000000-0005-0000-0000-000023390000}"/>
    <cellStyle name="Normal 12 2 7 2 3 3" xfId="14746" xr:uid="{00000000-0005-0000-0000-000024390000}"/>
    <cellStyle name="Normal 12 2 7 2 4" xfId="14747" xr:uid="{00000000-0005-0000-0000-000025390000}"/>
    <cellStyle name="Normal 12 2 7 2 4 2" xfId="14748" xr:uid="{00000000-0005-0000-0000-000026390000}"/>
    <cellStyle name="Normal 12 2 7 2 5" xfId="14749" xr:uid="{00000000-0005-0000-0000-000027390000}"/>
    <cellStyle name="Normal 12 2 7 3" xfId="14750" xr:uid="{00000000-0005-0000-0000-000028390000}"/>
    <cellStyle name="Normal 12 2 7 3 2" xfId="14751" xr:uid="{00000000-0005-0000-0000-000029390000}"/>
    <cellStyle name="Normal 12 2 7 3 2 2" xfId="14752" xr:uid="{00000000-0005-0000-0000-00002A390000}"/>
    <cellStyle name="Normal 12 2 7 3 2 2 2" xfId="14753" xr:uid="{00000000-0005-0000-0000-00002B390000}"/>
    <cellStyle name="Normal 12 2 7 3 2 3" xfId="14754" xr:uid="{00000000-0005-0000-0000-00002C390000}"/>
    <cellStyle name="Normal 12 2 7 3 3" xfId="14755" xr:uid="{00000000-0005-0000-0000-00002D390000}"/>
    <cellStyle name="Normal 12 2 7 3 3 2" xfId="14756" xr:uid="{00000000-0005-0000-0000-00002E390000}"/>
    <cellStyle name="Normal 12 2 7 3 4" xfId="14757" xr:uid="{00000000-0005-0000-0000-00002F390000}"/>
    <cellStyle name="Normal 12 2 7 4" xfId="14758" xr:uid="{00000000-0005-0000-0000-000030390000}"/>
    <cellStyle name="Normal 12 2 7 4 2" xfId="14759" xr:uid="{00000000-0005-0000-0000-000031390000}"/>
    <cellStyle name="Normal 12 2 7 4 2 2" xfId="14760" xr:uid="{00000000-0005-0000-0000-000032390000}"/>
    <cellStyle name="Normal 12 2 7 4 3" xfId="14761" xr:uid="{00000000-0005-0000-0000-000033390000}"/>
    <cellStyle name="Normal 12 2 7 5" xfId="14762" xr:uid="{00000000-0005-0000-0000-000034390000}"/>
    <cellStyle name="Normal 12 2 7 5 2" xfId="14763" xr:uid="{00000000-0005-0000-0000-000035390000}"/>
    <cellStyle name="Normal 12 2 7 6" xfId="14764" xr:uid="{00000000-0005-0000-0000-000036390000}"/>
    <cellStyle name="Normal 12 2 8" xfId="14765" xr:uid="{00000000-0005-0000-0000-000037390000}"/>
    <cellStyle name="Normal 12 2 8 2" xfId="14766" xr:uid="{00000000-0005-0000-0000-000038390000}"/>
    <cellStyle name="Normal 12 2 8 2 2" xfId="14767" xr:uid="{00000000-0005-0000-0000-000039390000}"/>
    <cellStyle name="Normal 12 2 8 2 2 2" xfId="14768" xr:uid="{00000000-0005-0000-0000-00003A390000}"/>
    <cellStyle name="Normal 12 2 8 2 2 2 2" xfId="14769" xr:uid="{00000000-0005-0000-0000-00003B390000}"/>
    <cellStyle name="Normal 12 2 8 2 2 2 2 2" xfId="14770" xr:uid="{00000000-0005-0000-0000-00003C390000}"/>
    <cellStyle name="Normal 12 2 8 2 2 2 3" xfId="14771" xr:uid="{00000000-0005-0000-0000-00003D390000}"/>
    <cellStyle name="Normal 12 2 8 2 2 3" xfId="14772" xr:uid="{00000000-0005-0000-0000-00003E390000}"/>
    <cellStyle name="Normal 12 2 8 2 2 3 2" xfId="14773" xr:uid="{00000000-0005-0000-0000-00003F390000}"/>
    <cellStyle name="Normal 12 2 8 2 2 4" xfId="14774" xr:uid="{00000000-0005-0000-0000-000040390000}"/>
    <cellStyle name="Normal 12 2 8 2 3" xfId="14775" xr:uid="{00000000-0005-0000-0000-000041390000}"/>
    <cellStyle name="Normal 12 2 8 2 3 2" xfId="14776" xr:uid="{00000000-0005-0000-0000-000042390000}"/>
    <cellStyle name="Normal 12 2 8 2 3 2 2" xfId="14777" xr:uid="{00000000-0005-0000-0000-000043390000}"/>
    <cellStyle name="Normal 12 2 8 2 3 3" xfId="14778" xr:uid="{00000000-0005-0000-0000-000044390000}"/>
    <cellStyle name="Normal 12 2 8 2 4" xfId="14779" xr:uid="{00000000-0005-0000-0000-000045390000}"/>
    <cellStyle name="Normal 12 2 8 2 4 2" xfId="14780" xr:uid="{00000000-0005-0000-0000-000046390000}"/>
    <cellStyle name="Normal 12 2 8 2 5" xfId="14781" xr:uid="{00000000-0005-0000-0000-000047390000}"/>
    <cellStyle name="Normal 12 2 8 3" xfId="14782" xr:uid="{00000000-0005-0000-0000-000048390000}"/>
    <cellStyle name="Normal 12 2 8 3 2" xfId="14783" xr:uid="{00000000-0005-0000-0000-000049390000}"/>
    <cellStyle name="Normal 12 2 8 3 2 2" xfId="14784" xr:uid="{00000000-0005-0000-0000-00004A390000}"/>
    <cellStyle name="Normal 12 2 8 3 2 2 2" xfId="14785" xr:uid="{00000000-0005-0000-0000-00004B390000}"/>
    <cellStyle name="Normal 12 2 8 3 2 3" xfId="14786" xr:uid="{00000000-0005-0000-0000-00004C390000}"/>
    <cellStyle name="Normal 12 2 8 3 3" xfId="14787" xr:uid="{00000000-0005-0000-0000-00004D390000}"/>
    <cellStyle name="Normal 12 2 8 3 3 2" xfId="14788" xr:uid="{00000000-0005-0000-0000-00004E390000}"/>
    <cellStyle name="Normal 12 2 8 3 4" xfId="14789" xr:uid="{00000000-0005-0000-0000-00004F390000}"/>
    <cellStyle name="Normal 12 2 8 4" xfId="14790" xr:uid="{00000000-0005-0000-0000-000050390000}"/>
    <cellStyle name="Normal 12 2 8 4 2" xfId="14791" xr:uid="{00000000-0005-0000-0000-000051390000}"/>
    <cellStyle name="Normal 12 2 8 4 2 2" xfId="14792" xr:uid="{00000000-0005-0000-0000-000052390000}"/>
    <cellStyle name="Normal 12 2 8 4 3" xfId="14793" xr:uid="{00000000-0005-0000-0000-000053390000}"/>
    <cellStyle name="Normal 12 2 8 5" xfId="14794" xr:uid="{00000000-0005-0000-0000-000054390000}"/>
    <cellStyle name="Normal 12 2 8 5 2" xfId="14795" xr:uid="{00000000-0005-0000-0000-000055390000}"/>
    <cellStyle name="Normal 12 2 8 6" xfId="14796" xr:uid="{00000000-0005-0000-0000-000056390000}"/>
    <cellStyle name="Normal 12 2 9" xfId="14797" xr:uid="{00000000-0005-0000-0000-000057390000}"/>
    <cellStyle name="Normal 12 2 9 2" xfId="14798" xr:uid="{00000000-0005-0000-0000-000058390000}"/>
    <cellStyle name="Normal 12 2 9 2 2" xfId="14799" xr:uid="{00000000-0005-0000-0000-000059390000}"/>
    <cellStyle name="Normal 12 2 9 2 2 2" xfId="14800" xr:uid="{00000000-0005-0000-0000-00005A390000}"/>
    <cellStyle name="Normal 12 2 9 2 2 2 2" xfId="14801" xr:uid="{00000000-0005-0000-0000-00005B390000}"/>
    <cellStyle name="Normal 12 2 9 2 2 2 2 2" xfId="14802" xr:uid="{00000000-0005-0000-0000-00005C390000}"/>
    <cellStyle name="Normal 12 2 9 2 2 2 3" xfId="14803" xr:uid="{00000000-0005-0000-0000-00005D390000}"/>
    <cellStyle name="Normal 12 2 9 2 2 3" xfId="14804" xr:uid="{00000000-0005-0000-0000-00005E390000}"/>
    <cellStyle name="Normal 12 2 9 2 2 3 2" xfId="14805" xr:uid="{00000000-0005-0000-0000-00005F390000}"/>
    <cellStyle name="Normal 12 2 9 2 2 4" xfId="14806" xr:uid="{00000000-0005-0000-0000-000060390000}"/>
    <cellStyle name="Normal 12 2 9 2 3" xfId="14807" xr:uid="{00000000-0005-0000-0000-000061390000}"/>
    <cellStyle name="Normal 12 2 9 2 3 2" xfId="14808" xr:uid="{00000000-0005-0000-0000-000062390000}"/>
    <cellStyle name="Normal 12 2 9 2 3 2 2" xfId="14809" xr:uid="{00000000-0005-0000-0000-000063390000}"/>
    <cellStyle name="Normal 12 2 9 2 3 3" xfId="14810" xr:uid="{00000000-0005-0000-0000-000064390000}"/>
    <cellStyle name="Normal 12 2 9 2 4" xfId="14811" xr:uid="{00000000-0005-0000-0000-000065390000}"/>
    <cellStyle name="Normal 12 2 9 2 4 2" xfId="14812" xr:uid="{00000000-0005-0000-0000-000066390000}"/>
    <cellStyle name="Normal 12 2 9 2 5" xfId="14813" xr:uid="{00000000-0005-0000-0000-000067390000}"/>
    <cellStyle name="Normal 12 2 9 3" xfId="14814" xr:uid="{00000000-0005-0000-0000-000068390000}"/>
    <cellStyle name="Normal 12 2 9 3 2" xfId="14815" xr:uid="{00000000-0005-0000-0000-000069390000}"/>
    <cellStyle name="Normal 12 2 9 3 2 2" xfId="14816" xr:uid="{00000000-0005-0000-0000-00006A390000}"/>
    <cellStyle name="Normal 12 2 9 3 2 2 2" xfId="14817" xr:uid="{00000000-0005-0000-0000-00006B390000}"/>
    <cellStyle name="Normal 12 2 9 3 2 3" xfId="14818" xr:uid="{00000000-0005-0000-0000-00006C390000}"/>
    <cellStyle name="Normal 12 2 9 3 3" xfId="14819" xr:uid="{00000000-0005-0000-0000-00006D390000}"/>
    <cellStyle name="Normal 12 2 9 3 3 2" xfId="14820" xr:uid="{00000000-0005-0000-0000-00006E390000}"/>
    <cellStyle name="Normal 12 2 9 3 4" xfId="14821" xr:uid="{00000000-0005-0000-0000-00006F390000}"/>
    <cellStyle name="Normal 12 2 9 4" xfId="14822" xr:uid="{00000000-0005-0000-0000-000070390000}"/>
    <cellStyle name="Normal 12 2 9 4 2" xfId="14823" xr:uid="{00000000-0005-0000-0000-000071390000}"/>
    <cellStyle name="Normal 12 2 9 4 2 2" xfId="14824" xr:uid="{00000000-0005-0000-0000-000072390000}"/>
    <cellStyle name="Normal 12 2 9 4 3" xfId="14825" xr:uid="{00000000-0005-0000-0000-000073390000}"/>
    <cellStyle name="Normal 12 2 9 5" xfId="14826" xr:uid="{00000000-0005-0000-0000-000074390000}"/>
    <cellStyle name="Normal 12 2 9 5 2" xfId="14827" xr:uid="{00000000-0005-0000-0000-000075390000}"/>
    <cellStyle name="Normal 12 2 9 6" xfId="14828" xr:uid="{00000000-0005-0000-0000-000076390000}"/>
    <cellStyle name="Normal 12 20" xfId="14829" xr:uid="{00000000-0005-0000-0000-000077390000}"/>
    <cellStyle name="Normal 12 20 2" xfId="14830" xr:uid="{00000000-0005-0000-0000-000078390000}"/>
    <cellStyle name="Normal 12 20 2 2" xfId="14831" xr:uid="{00000000-0005-0000-0000-000079390000}"/>
    <cellStyle name="Normal 12 20 2 2 2" xfId="14832" xr:uid="{00000000-0005-0000-0000-00007A390000}"/>
    <cellStyle name="Normal 12 20 2 3" xfId="14833" xr:uid="{00000000-0005-0000-0000-00007B390000}"/>
    <cellStyle name="Normal 12 20 3" xfId="14834" xr:uid="{00000000-0005-0000-0000-00007C390000}"/>
    <cellStyle name="Normal 12 20 3 2" xfId="14835" xr:uid="{00000000-0005-0000-0000-00007D390000}"/>
    <cellStyle name="Normal 12 20 4" xfId="14836" xr:uid="{00000000-0005-0000-0000-00007E390000}"/>
    <cellStyle name="Normal 12 21" xfId="14837" xr:uid="{00000000-0005-0000-0000-00007F390000}"/>
    <cellStyle name="Normal 12 21 2" xfId="14838" xr:uid="{00000000-0005-0000-0000-000080390000}"/>
    <cellStyle name="Normal 12 21 2 2" xfId="14839" xr:uid="{00000000-0005-0000-0000-000081390000}"/>
    <cellStyle name="Normal 12 21 2 2 2" xfId="14840" xr:uid="{00000000-0005-0000-0000-000082390000}"/>
    <cellStyle name="Normal 12 21 2 3" xfId="14841" xr:uid="{00000000-0005-0000-0000-000083390000}"/>
    <cellStyle name="Normal 12 21 3" xfId="14842" xr:uid="{00000000-0005-0000-0000-000084390000}"/>
    <cellStyle name="Normal 12 21 3 2" xfId="14843" xr:uid="{00000000-0005-0000-0000-000085390000}"/>
    <cellStyle name="Normal 12 21 4" xfId="14844" xr:uid="{00000000-0005-0000-0000-000086390000}"/>
    <cellStyle name="Normal 12 22" xfId="14845" xr:uid="{00000000-0005-0000-0000-000087390000}"/>
    <cellStyle name="Normal 12 22 2" xfId="14846" xr:uid="{00000000-0005-0000-0000-000088390000}"/>
    <cellStyle name="Normal 12 22 2 2" xfId="14847" xr:uid="{00000000-0005-0000-0000-000089390000}"/>
    <cellStyle name="Normal 12 22 3" xfId="14848" xr:uid="{00000000-0005-0000-0000-00008A390000}"/>
    <cellStyle name="Normal 12 23" xfId="14849" xr:uid="{00000000-0005-0000-0000-00008B390000}"/>
    <cellStyle name="Normal 12 23 2" xfId="14850" xr:uid="{00000000-0005-0000-0000-00008C390000}"/>
    <cellStyle name="Normal 12 24" xfId="14851" xr:uid="{00000000-0005-0000-0000-00008D390000}"/>
    <cellStyle name="Normal 12 25" xfId="14852" xr:uid="{00000000-0005-0000-0000-00008E390000}"/>
    <cellStyle name="Normal 12 26" xfId="13372" xr:uid="{00000000-0005-0000-0000-00008F390000}"/>
    <cellStyle name="Normal 12 3" xfId="1923" xr:uid="{00000000-0005-0000-0000-000090390000}"/>
    <cellStyle name="Normal 12 3 10" xfId="14854" xr:uid="{00000000-0005-0000-0000-000091390000}"/>
    <cellStyle name="Normal 12 3 10 2" xfId="14855" xr:uid="{00000000-0005-0000-0000-000092390000}"/>
    <cellStyle name="Normal 12 3 10 2 2" xfId="14856" xr:uid="{00000000-0005-0000-0000-000093390000}"/>
    <cellStyle name="Normal 12 3 10 2 2 2" xfId="14857" xr:uid="{00000000-0005-0000-0000-000094390000}"/>
    <cellStyle name="Normal 12 3 10 2 2 2 2" xfId="14858" xr:uid="{00000000-0005-0000-0000-000095390000}"/>
    <cellStyle name="Normal 12 3 10 2 2 3" xfId="14859" xr:uid="{00000000-0005-0000-0000-000096390000}"/>
    <cellStyle name="Normal 12 3 10 2 3" xfId="14860" xr:uid="{00000000-0005-0000-0000-000097390000}"/>
    <cellStyle name="Normal 12 3 10 2 3 2" xfId="14861" xr:uid="{00000000-0005-0000-0000-000098390000}"/>
    <cellStyle name="Normal 12 3 10 2 4" xfId="14862" xr:uid="{00000000-0005-0000-0000-000099390000}"/>
    <cellStyle name="Normal 12 3 10 3" xfId="14863" xr:uid="{00000000-0005-0000-0000-00009A390000}"/>
    <cellStyle name="Normal 12 3 10 3 2" xfId="14864" xr:uid="{00000000-0005-0000-0000-00009B390000}"/>
    <cellStyle name="Normal 12 3 10 3 2 2" xfId="14865" xr:uid="{00000000-0005-0000-0000-00009C390000}"/>
    <cellStyle name="Normal 12 3 10 3 3" xfId="14866" xr:uid="{00000000-0005-0000-0000-00009D390000}"/>
    <cellStyle name="Normal 12 3 10 4" xfId="14867" xr:uid="{00000000-0005-0000-0000-00009E390000}"/>
    <cellStyle name="Normal 12 3 10 4 2" xfId="14868" xr:uid="{00000000-0005-0000-0000-00009F390000}"/>
    <cellStyle name="Normal 12 3 10 5" xfId="14869" xr:uid="{00000000-0005-0000-0000-0000A0390000}"/>
    <cellStyle name="Normal 12 3 11" xfId="14870" xr:uid="{00000000-0005-0000-0000-0000A1390000}"/>
    <cellStyle name="Normal 12 3 11 2" xfId="14871" xr:uid="{00000000-0005-0000-0000-0000A2390000}"/>
    <cellStyle name="Normal 12 3 11 2 2" xfId="14872" xr:uid="{00000000-0005-0000-0000-0000A3390000}"/>
    <cellStyle name="Normal 12 3 11 2 2 2" xfId="14873" xr:uid="{00000000-0005-0000-0000-0000A4390000}"/>
    <cellStyle name="Normal 12 3 11 2 2 2 2" xfId="14874" xr:uid="{00000000-0005-0000-0000-0000A5390000}"/>
    <cellStyle name="Normal 12 3 11 2 2 3" xfId="14875" xr:uid="{00000000-0005-0000-0000-0000A6390000}"/>
    <cellStyle name="Normal 12 3 11 2 3" xfId="14876" xr:uid="{00000000-0005-0000-0000-0000A7390000}"/>
    <cellStyle name="Normal 12 3 11 2 3 2" xfId="14877" xr:uid="{00000000-0005-0000-0000-0000A8390000}"/>
    <cellStyle name="Normal 12 3 11 2 4" xfId="14878" xr:uid="{00000000-0005-0000-0000-0000A9390000}"/>
    <cellStyle name="Normal 12 3 11 3" xfId="14879" xr:uid="{00000000-0005-0000-0000-0000AA390000}"/>
    <cellStyle name="Normal 12 3 11 3 2" xfId="14880" xr:uid="{00000000-0005-0000-0000-0000AB390000}"/>
    <cellStyle name="Normal 12 3 11 3 2 2" xfId="14881" xr:uid="{00000000-0005-0000-0000-0000AC390000}"/>
    <cellStyle name="Normal 12 3 11 3 3" xfId="14882" xr:uid="{00000000-0005-0000-0000-0000AD390000}"/>
    <cellStyle name="Normal 12 3 11 4" xfId="14883" xr:uid="{00000000-0005-0000-0000-0000AE390000}"/>
    <cellStyle name="Normal 12 3 11 4 2" xfId="14884" xr:uid="{00000000-0005-0000-0000-0000AF390000}"/>
    <cellStyle name="Normal 12 3 11 5" xfId="14885" xr:uid="{00000000-0005-0000-0000-0000B0390000}"/>
    <cellStyle name="Normal 12 3 12" xfId="14886" xr:uid="{00000000-0005-0000-0000-0000B1390000}"/>
    <cellStyle name="Normal 12 3 12 2" xfId="14887" xr:uid="{00000000-0005-0000-0000-0000B2390000}"/>
    <cellStyle name="Normal 12 3 12 2 2" xfId="14888" xr:uid="{00000000-0005-0000-0000-0000B3390000}"/>
    <cellStyle name="Normal 12 3 12 2 2 2" xfId="14889" xr:uid="{00000000-0005-0000-0000-0000B4390000}"/>
    <cellStyle name="Normal 12 3 12 2 2 2 2" xfId="14890" xr:uid="{00000000-0005-0000-0000-0000B5390000}"/>
    <cellStyle name="Normal 12 3 12 2 2 3" xfId="14891" xr:uid="{00000000-0005-0000-0000-0000B6390000}"/>
    <cellStyle name="Normal 12 3 12 2 3" xfId="14892" xr:uid="{00000000-0005-0000-0000-0000B7390000}"/>
    <cellStyle name="Normal 12 3 12 2 3 2" xfId="14893" xr:uid="{00000000-0005-0000-0000-0000B8390000}"/>
    <cellStyle name="Normal 12 3 12 2 4" xfId="14894" xr:uid="{00000000-0005-0000-0000-0000B9390000}"/>
    <cellStyle name="Normal 12 3 12 3" xfId="14895" xr:uid="{00000000-0005-0000-0000-0000BA390000}"/>
    <cellStyle name="Normal 12 3 12 3 2" xfId="14896" xr:uid="{00000000-0005-0000-0000-0000BB390000}"/>
    <cellStyle name="Normal 12 3 12 3 2 2" xfId="14897" xr:uid="{00000000-0005-0000-0000-0000BC390000}"/>
    <cellStyle name="Normal 12 3 12 3 3" xfId="14898" xr:uid="{00000000-0005-0000-0000-0000BD390000}"/>
    <cellStyle name="Normal 12 3 12 4" xfId="14899" xr:uid="{00000000-0005-0000-0000-0000BE390000}"/>
    <cellStyle name="Normal 12 3 12 4 2" xfId="14900" xr:uid="{00000000-0005-0000-0000-0000BF390000}"/>
    <cellStyle name="Normal 12 3 12 5" xfId="14901" xr:uid="{00000000-0005-0000-0000-0000C0390000}"/>
    <cellStyle name="Normal 12 3 13" xfId="14902" xr:uid="{00000000-0005-0000-0000-0000C1390000}"/>
    <cellStyle name="Normal 12 3 13 2" xfId="14903" xr:uid="{00000000-0005-0000-0000-0000C2390000}"/>
    <cellStyle name="Normal 12 3 13 2 2" xfId="14904" xr:uid="{00000000-0005-0000-0000-0000C3390000}"/>
    <cellStyle name="Normal 12 3 13 2 2 2" xfId="14905" xr:uid="{00000000-0005-0000-0000-0000C4390000}"/>
    <cellStyle name="Normal 12 3 13 2 2 2 2" xfId="14906" xr:uid="{00000000-0005-0000-0000-0000C5390000}"/>
    <cellStyle name="Normal 12 3 13 2 2 3" xfId="14907" xr:uid="{00000000-0005-0000-0000-0000C6390000}"/>
    <cellStyle name="Normal 12 3 13 2 3" xfId="14908" xr:uid="{00000000-0005-0000-0000-0000C7390000}"/>
    <cellStyle name="Normal 12 3 13 2 3 2" xfId="14909" xr:uid="{00000000-0005-0000-0000-0000C8390000}"/>
    <cellStyle name="Normal 12 3 13 2 4" xfId="14910" xr:uid="{00000000-0005-0000-0000-0000C9390000}"/>
    <cellStyle name="Normal 12 3 13 3" xfId="14911" xr:uid="{00000000-0005-0000-0000-0000CA390000}"/>
    <cellStyle name="Normal 12 3 13 3 2" xfId="14912" xr:uid="{00000000-0005-0000-0000-0000CB390000}"/>
    <cellStyle name="Normal 12 3 13 3 2 2" xfId="14913" xr:uid="{00000000-0005-0000-0000-0000CC390000}"/>
    <cellStyle name="Normal 12 3 13 3 3" xfId="14914" xr:uid="{00000000-0005-0000-0000-0000CD390000}"/>
    <cellStyle name="Normal 12 3 13 4" xfId="14915" xr:uid="{00000000-0005-0000-0000-0000CE390000}"/>
    <cellStyle name="Normal 12 3 13 4 2" xfId="14916" xr:uid="{00000000-0005-0000-0000-0000CF390000}"/>
    <cellStyle name="Normal 12 3 13 5" xfId="14917" xr:uid="{00000000-0005-0000-0000-0000D0390000}"/>
    <cellStyle name="Normal 12 3 14" xfId="14918" xr:uid="{00000000-0005-0000-0000-0000D1390000}"/>
    <cellStyle name="Normal 12 3 14 2" xfId="14919" xr:uid="{00000000-0005-0000-0000-0000D2390000}"/>
    <cellStyle name="Normal 12 3 14 2 2" xfId="14920" xr:uid="{00000000-0005-0000-0000-0000D3390000}"/>
    <cellStyle name="Normal 12 3 14 2 2 2" xfId="14921" xr:uid="{00000000-0005-0000-0000-0000D4390000}"/>
    <cellStyle name="Normal 12 3 14 2 3" xfId="14922" xr:uid="{00000000-0005-0000-0000-0000D5390000}"/>
    <cellStyle name="Normal 12 3 14 3" xfId="14923" xr:uid="{00000000-0005-0000-0000-0000D6390000}"/>
    <cellStyle name="Normal 12 3 14 3 2" xfId="14924" xr:uid="{00000000-0005-0000-0000-0000D7390000}"/>
    <cellStyle name="Normal 12 3 14 4" xfId="14925" xr:uid="{00000000-0005-0000-0000-0000D8390000}"/>
    <cellStyle name="Normal 12 3 15" xfId="14926" xr:uid="{00000000-0005-0000-0000-0000D9390000}"/>
    <cellStyle name="Normal 12 3 15 2" xfId="14927" xr:uid="{00000000-0005-0000-0000-0000DA390000}"/>
    <cellStyle name="Normal 12 3 15 2 2" xfId="14928" xr:uid="{00000000-0005-0000-0000-0000DB390000}"/>
    <cellStyle name="Normal 12 3 15 2 2 2" xfId="14929" xr:uid="{00000000-0005-0000-0000-0000DC390000}"/>
    <cellStyle name="Normal 12 3 15 2 3" xfId="14930" xr:uid="{00000000-0005-0000-0000-0000DD390000}"/>
    <cellStyle name="Normal 12 3 15 3" xfId="14931" xr:uid="{00000000-0005-0000-0000-0000DE390000}"/>
    <cellStyle name="Normal 12 3 15 3 2" xfId="14932" xr:uid="{00000000-0005-0000-0000-0000DF390000}"/>
    <cellStyle name="Normal 12 3 15 4" xfId="14933" xr:uid="{00000000-0005-0000-0000-0000E0390000}"/>
    <cellStyle name="Normal 12 3 16" xfId="14934" xr:uid="{00000000-0005-0000-0000-0000E1390000}"/>
    <cellStyle name="Normal 12 3 16 2" xfId="14935" xr:uid="{00000000-0005-0000-0000-0000E2390000}"/>
    <cellStyle name="Normal 12 3 16 2 2" xfId="14936" xr:uid="{00000000-0005-0000-0000-0000E3390000}"/>
    <cellStyle name="Normal 12 3 16 3" xfId="14937" xr:uid="{00000000-0005-0000-0000-0000E4390000}"/>
    <cellStyle name="Normal 12 3 17" xfId="14938" xr:uid="{00000000-0005-0000-0000-0000E5390000}"/>
    <cellStyle name="Normal 12 3 17 2" xfId="14939" xr:uid="{00000000-0005-0000-0000-0000E6390000}"/>
    <cellStyle name="Normal 12 3 18" xfId="14940" xr:uid="{00000000-0005-0000-0000-0000E7390000}"/>
    <cellStyle name="Normal 12 3 19" xfId="14853" xr:uid="{00000000-0005-0000-0000-0000E8390000}"/>
    <cellStyle name="Normal 12 3 2" xfId="14941" xr:uid="{00000000-0005-0000-0000-0000E9390000}"/>
    <cellStyle name="Normal 12 3 2 10" xfId="14942" xr:uid="{00000000-0005-0000-0000-0000EA390000}"/>
    <cellStyle name="Normal 12 3 2 10 2" xfId="14943" xr:uid="{00000000-0005-0000-0000-0000EB390000}"/>
    <cellStyle name="Normal 12 3 2 10 2 2" xfId="14944" xr:uid="{00000000-0005-0000-0000-0000EC390000}"/>
    <cellStyle name="Normal 12 3 2 10 2 2 2" xfId="14945" xr:uid="{00000000-0005-0000-0000-0000ED390000}"/>
    <cellStyle name="Normal 12 3 2 10 2 2 2 2" xfId="14946" xr:uid="{00000000-0005-0000-0000-0000EE390000}"/>
    <cellStyle name="Normal 12 3 2 10 2 2 3" xfId="14947" xr:uid="{00000000-0005-0000-0000-0000EF390000}"/>
    <cellStyle name="Normal 12 3 2 10 2 3" xfId="14948" xr:uid="{00000000-0005-0000-0000-0000F0390000}"/>
    <cellStyle name="Normal 12 3 2 10 2 3 2" xfId="14949" xr:uid="{00000000-0005-0000-0000-0000F1390000}"/>
    <cellStyle name="Normal 12 3 2 10 2 4" xfId="14950" xr:uid="{00000000-0005-0000-0000-0000F2390000}"/>
    <cellStyle name="Normal 12 3 2 10 3" xfId="14951" xr:uid="{00000000-0005-0000-0000-0000F3390000}"/>
    <cellStyle name="Normal 12 3 2 10 3 2" xfId="14952" xr:uid="{00000000-0005-0000-0000-0000F4390000}"/>
    <cellStyle name="Normal 12 3 2 10 3 2 2" xfId="14953" xr:uid="{00000000-0005-0000-0000-0000F5390000}"/>
    <cellStyle name="Normal 12 3 2 10 3 3" xfId="14954" xr:uid="{00000000-0005-0000-0000-0000F6390000}"/>
    <cellStyle name="Normal 12 3 2 10 4" xfId="14955" xr:uid="{00000000-0005-0000-0000-0000F7390000}"/>
    <cellStyle name="Normal 12 3 2 10 4 2" xfId="14956" xr:uid="{00000000-0005-0000-0000-0000F8390000}"/>
    <cellStyle name="Normal 12 3 2 10 5" xfId="14957" xr:uid="{00000000-0005-0000-0000-0000F9390000}"/>
    <cellStyle name="Normal 12 3 2 11" xfId="14958" xr:uid="{00000000-0005-0000-0000-0000FA390000}"/>
    <cellStyle name="Normal 12 3 2 11 2" xfId="14959" xr:uid="{00000000-0005-0000-0000-0000FB390000}"/>
    <cellStyle name="Normal 12 3 2 11 2 2" xfId="14960" xr:uid="{00000000-0005-0000-0000-0000FC390000}"/>
    <cellStyle name="Normal 12 3 2 11 2 2 2" xfId="14961" xr:uid="{00000000-0005-0000-0000-0000FD390000}"/>
    <cellStyle name="Normal 12 3 2 11 2 2 2 2" xfId="14962" xr:uid="{00000000-0005-0000-0000-0000FE390000}"/>
    <cellStyle name="Normal 12 3 2 11 2 2 3" xfId="14963" xr:uid="{00000000-0005-0000-0000-0000FF390000}"/>
    <cellStyle name="Normal 12 3 2 11 2 3" xfId="14964" xr:uid="{00000000-0005-0000-0000-0000003A0000}"/>
    <cellStyle name="Normal 12 3 2 11 2 3 2" xfId="14965" xr:uid="{00000000-0005-0000-0000-0000013A0000}"/>
    <cellStyle name="Normal 12 3 2 11 2 4" xfId="14966" xr:uid="{00000000-0005-0000-0000-0000023A0000}"/>
    <cellStyle name="Normal 12 3 2 11 3" xfId="14967" xr:uid="{00000000-0005-0000-0000-0000033A0000}"/>
    <cellStyle name="Normal 12 3 2 11 3 2" xfId="14968" xr:uid="{00000000-0005-0000-0000-0000043A0000}"/>
    <cellStyle name="Normal 12 3 2 11 3 2 2" xfId="14969" xr:uid="{00000000-0005-0000-0000-0000053A0000}"/>
    <cellStyle name="Normal 12 3 2 11 3 3" xfId="14970" xr:uid="{00000000-0005-0000-0000-0000063A0000}"/>
    <cellStyle name="Normal 12 3 2 11 4" xfId="14971" xr:uid="{00000000-0005-0000-0000-0000073A0000}"/>
    <cellStyle name="Normal 12 3 2 11 4 2" xfId="14972" xr:uid="{00000000-0005-0000-0000-0000083A0000}"/>
    <cellStyle name="Normal 12 3 2 11 5" xfId="14973" xr:uid="{00000000-0005-0000-0000-0000093A0000}"/>
    <cellStyle name="Normal 12 3 2 12" xfId="14974" xr:uid="{00000000-0005-0000-0000-00000A3A0000}"/>
    <cellStyle name="Normal 12 3 2 12 2" xfId="14975" xr:uid="{00000000-0005-0000-0000-00000B3A0000}"/>
    <cellStyle name="Normal 12 3 2 12 2 2" xfId="14976" xr:uid="{00000000-0005-0000-0000-00000C3A0000}"/>
    <cellStyle name="Normal 12 3 2 12 2 2 2" xfId="14977" xr:uid="{00000000-0005-0000-0000-00000D3A0000}"/>
    <cellStyle name="Normal 12 3 2 12 2 3" xfId="14978" xr:uid="{00000000-0005-0000-0000-00000E3A0000}"/>
    <cellStyle name="Normal 12 3 2 12 3" xfId="14979" xr:uid="{00000000-0005-0000-0000-00000F3A0000}"/>
    <cellStyle name="Normal 12 3 2 12 3 2" xfId="14980" xr:uid="{00000000-0005-0000-0000-0000103A0000}"/>
    <cellStyle name="Normal 12 3 2 12 4" xfId="14981" xr:uid="{00000000-0005-0000-0000-0000113A0000}"/>
    <cellStyle name="Normal 12 3 2 13" xfId="14982" xr:uid="{00000000-0005-0000-0000-0000123A0000}"/>
    <cellStyle name="Normal 12 3 2 13 2" xfId="14983" xr:uid="{00000000-0005-0000-0000-0000133A0000}"/>
    <cellStyle name="Normal 12 3 2 13 2 2" xfId="14984" xr:uid="{00000000-0005-0000-0000-0000143A0000}"/>
    <cellStyle name="Normal 12 3 2 13 2 2 2" xfId="14985" xr:uid="{00000000-0005-0000-0000-0000153A0000}"/>
    <cellStyle name="Normal 12 3 2 13 2 3" xfId="14986" xr:uid="{00000000-0005-0000-0000-0000163A0000}"/>
    <cellStyle name="Normal 12 3 2 13 3" xfId="14987" xr:uid="{00000000-0005-0000-0000-0000173A0000}"/>
    <cellStyle name="Normal 12 3 2 13 3 2" xfId="14988" xr:uid="{00000000-0005-0000-0000-0000183A0000}"/>
    <cellStyle name="Normal 12 3 2 13 4" xfId="14989" xr:uid="{00000000-0005-0000-0000-0000193A0000}"/>
    <cellStyle name="Normal 12 3 2 14" xfId="14990" xr:uid="{00000000-0005-0000-0000-00001A3A0000}"/>
    <cellStyle name="Normal 12 3 2 14 2" xfId="14991" xr:uid="{00000000-0005-0000-0000-00001B3A0000}"/>
    <cellStyle name="Normal 12 3 2 14 2 2" xfId="14992" xr:uid="{00000000-0005-0000-0000-00001C3A0000}"/>
    <cellStyle name="Normal 12 3 2 14 3" xfId="14993" xr:uid="{00000000-0005-0000-0000-00001D3A0000}"/>
    <cellStyle name="Normal 12 3 2 15" xfId="14994" xr:uid="{00000000-0005-0000-0000-00001E3A0000}"/>
    <cellStyle name="Normal 12 3 2 15 2" xfId="14995" xr:uid="{00000000-0005-0000-0000-00001F3A0000}"/>
    <cellStyle name="Normal 12 3 2 16" xfId="14996" xr:uid="{00000000-0005-0000-0000-0000203A0000}"/>
    <cellStyle name="Normal 12 3 2 2" xfId="14997" xr:uid="{00000000-0005-0000-0000-0000213A0000}"/>
    <cellStyle name="Normal 12 3 2 2 2" xfId="14998" xr:uid="{00000000-0005-0000-0000-0000223A0000}"/>
    <cellStyle name="Normal 12 3 2 2 2 2" xfId="14999" xr:uid="{00000000-0005-0000-0000-0000233A0000}"/>
    <cellStyle name="Normal 12 3 2 2 2 2 2" xfId="15000" xr:uid="{00000000-0005-0000-0000-0000243A0000}"/>
    <cellStyle name="Normal 12 3 2 2 2 2 2 2" xfId="15001" xr:uid="{00000000-0005-0000-0000-0000253A0000}"/>
    <cellStyle name="Normal 12 3 2 2 2 2 2 2 2" xfId="15002" xr:uid="{00000000-0005-0000-0000-0000263A0000}"/>
    <cellStyle name="Normal 12 3 2 2 2 2 2 2 2 2" xfId="15003" xr:uid="{00000000-0005-0000-0000-0000273A0000}"/>
    <cellStyle name="Normal 12 3 2 2 2 2 2 2 2 2 2" xfId="15004" xr:uid="{00000000-0005-0000-0000-0000283A0000}"/>
    <cellStyle name="Normal 12 3 2 2 2 2 2 2 2 3" xfId="15005" xr:uid="{00000000-0005-0000-0000-0000293A0000}"/>
    <cellStyle name="Normal 12 3 2 2 2 2 2 2 3" xfId="15006" xr:uid="{00000000-0005-0000-0000-00002A3A0000}"/>
    <cellStyle name="Normal 12 3 2 2 2 2 2 2 3 2" xfId="15007" xr:uid="{00000000-0005-0000-0000-00002B3A0000}"/>
    <cellStyle name="Normal 12 3 2 2 2 2 2 2 4" xfId="15008" xr:uid="{00000000-0005-0000-0000-00002C3A0000}"/>
    <cellStyle name="Normal 12 3 2 2 2 2 2 3" xfId="15009" xr:uid="{00000000-0005-0000-0000-00002D3A0000}"/>
    <cellStyle name="Normal 12 3 2 2 2 2 2 3 2" xfId="15010" xr:uid="{00000000-0005-0000-0000-00002E3A0000}"/>
    <cellStyle name="Normal 12 3 2 2 2 2 2 3 2 2" xfId="15011" xr:uid="{00000000-0005-0000-0000-00002F3A0000}"/>
    <cellStyle name="Normal 12 3 2 2 2 2 2 3 3" xfId="15012" xr:uid="{00000000-0005-0000-0000-0000303A0000}"/>
    <cellStyle name="Normal 12 3 2 2 2 2 2 4" xfId="15013" xr:uid="{00000000-0005-0000-0000-0000313A0000}"/>
    <cellStyle name="Normal 12 3 2 2 2 2 2 4 2" xfId="15014" xr:uid="{00000000-0005-0000-0000-0000323A0000}"/>
    <cellStyle name="Normal 12 3 2 2 2 2 2 5" xfId="15015" xr:uid="{00000000-0005-0000-0000-0000333A0000}"/>
    <cellStyle name="Normal 12 3 2 2 2 2 3" xfId="15016" xr:uid="{00000000-0005-0000-0000-0000343A0000}"/>
    <cellStyle name="Normal 12 3 2 2 2 2 3 2" xfId="15017" xr:uid="{00000000-0005-0000-0000-0000353A0000}"/>
    <cellStyle name="Normal 12 3 2 2 2 2 3 2 2" xfId="15018" xr:uid="{00000000-0005-0000-0000-0000363A0000}"/>
    <cellStyle name="Normal 12 3 2 2 2 2 3 2 2 2" xfId="15019" xr:uid="{00000000-0005-0000-0000-0000373A0000}"/>
    <cellStyle name="Normal 12 3 2 2 2 2 3 2 3" xfId="15020" xr:uid="{00000000-0005-0000-0000-0000383A0000}"/>
    <cellStyle name="Normal 12 3 2 2 2 2 3 3" xfId="15021" xr:uid="{00000000-0005-0000-0000-0000393A0000}"/>
    <cellStyle name="Normal 12 3 2 2 2 2 3 3 2" xfId="15022" xr:uid="{00000000-0005-0000-0000-00003A3A0000}"/>
    <cellStyle name="Normal 12 3 2 2 2 2 3 4" xfId="15023" xr:uid="{00000000-0005-0000-0000-00003B3A0000}"/>
    <cellStyle name="Normal 12 3 2 2 2 2 4" xfId="15024" xr:uid="{00000000-0005-0000-0000-00003C3A0000}"/>
    <cellStyle name="Normal 12 3 2 2 2 2 4 2" xfId="15025" xr:uid="{00000000-0005-0000-0000-00003D3A0000}"/>
    <cellStyle name="Normal 12 3 2 2 2 2 4 2 2" xfId="15026" xr:uid="{00000000-0005-0000-0000-00003E3A0000}"/>
    <cellStyle name="Normal 12 3 2 2 2 2 4 3" xfId="15027" xr:uid="{00000000-0005-0000-0000-00003F3A0000}"/>
    <cellStyle name="Normal 12 3 2 2 2 2 5" xfId="15028" xr:uid="{00000000-0005-0000-0000-0000403A0000}"/>
    <cellStyle name="Normal 12 3 2 2 2 2 5 2" xfId="15029" xr:uid="{00000000-0005-0000-0000-0000413A0000}"/>
    <cellStyle name="Normal 12 3 2 2 2 2 6" xfId="15030" xr:uid="{00000000-0005-0000-0000-0000423A0000}"/>
    <cellStyle name="Normal 12 3 2 2 2 3" xfId="15031" xr:uid="{00000000-0005-0000-0000-0000433A0000}"/>
    <cellStyle name="Normal 12 3 2 2 2 3 2" xfId="15032" xr:uid="{00000000-0005-0000-0000-0000443A0000}"/>
    <cellStyle name="Normal 12 3 2 2 2 3 2 2" xfId="15033" xr:uid="{00000000-0005-0000-0000-0000453A0000}"/>
    <cellStyle name="Normal 12 3 2 2 2 3 2 2 2" xfId="15034" xr:uid="{00000000-0005-0000-0000-0000463A0000}"/>
    <cellStyle name="Normal 12 3 2 2 2 3 2 2 2 2" xfId="15035" xr:uid="{00000000-0005-0000-0000-0000473A0000}"/>
    <cellStyle name="Normal 12 3 2 2 2 3 2 2 2 2 2" xfId="15036" xr:uid="{00000000-0005-0000-0000-0000483A0000}"/>
    <cellStyle name="Normal 12 3 2 2 2 3 2 2 2 3" xfId="15037" xr:uid="{00000000-0005-0000-0000-0000493A0000}"/>
    <cellStyle name="Normal 12 3 2 2 2 3 2 2 3" xfId="15038" xr:uid="{00000000-0005-0000-0000-00004A3A0000}"/>
    <cellStyle name="Normal 12 3 2 2 2 3 2 2 3 2" xfId="15039" xr:uid="{00000000-0005-0000-0000-00004B3A0000}"/>
    <cellStyle name="Normal 12 3 2 2 2 3 2 2 4" xfId="15040" xr:uid="{00000000-0005-0000-0000-00004C3A0000}"/>
    <cellStyle name="Normal 12 3 2 2 2 3 2 3" xfId="15041" xr:uid="{00000000-0005-0000-0000-00004D3A0000}"/>
    <cellStyle name="Normal 12 3 2 2 2 3 2 3 2" xfId="15042" xr:uid="{00000000-0005-0000-0000-00004E3A0000}"/>
    <cellStyle name="Normal 12 3 2 2 2 3 2 3 2 2" xfId="15043" xr:uid="{00000000-0005-0000-0000-00004F3A0000}"/>
    <cellStyle name="Normal 12 3 2 2 2 3 2 3 3" xfId="15044" xr:uid="{00000000-0005-0000-0000-0000503A0000}"/>
    <cellStyle name="Normal 12 3 2 2 2 3 2 4" xfId="15045" xr:uid="{00000000-0005-0000-0000-0000513A0000}"/>
    <cellStyle name="Normal 12 3 2 2 2 3 2 4 2" xfId="15046" xr:uid="{00000000-0005-0000-0000-0000523A0000}"/>
    <cellStyle name="Normal 12 3 2 2 2 3 2 5" xfId="15047" xr:uid="{00000000-0005-0000-0000-0000533A0000}"/>
    <cellStyle name="Normal 12 3 2 2 2 3 3" xfId="15048" xr:uid="{00000000-0005-0000-0000-0000543A0000}"/>
    <cellStyle name="Normal 12 3 2 2 2 3 3 2" xfId="15049" xr:uid="{00000000-0005-0000-0000-0000553A0000}"/>
    <cellStyle name="Normal 12 3 2 2 2 3 3 2 2" xfId="15050" xr:uid="{00000000-0005-0000-0000-0000563A0000}"/>
    <cellStyle name="Normal 12 3 2 2 2 3 3 2 2 2" xfId="15051" xr:uid="{00000000-0005-0000-0000-0000573A0000}"/>
    <cellStyle name="Normal 12 3 2 2 2 3 3 2 3" xfId="15052" xr:uid="{00000000-0005-0000-0000-0000583A0000}"/>
    <cellStyle name="Normal 12 3 2 2 2 3 3 3" xfId="15053" xr:uid="{00000000-0005-0000-0000-0000593A0000}"/>
    <cellStyle name="Normal 12 3 2 2 2 3 3 3 2" xfId="15054" xr:uid="{00000000-0005-0000-0000-00005A3A0000}"/>
    <cellStyle name="Normal 12 3 2 2 2 3 3 4" xfId="15055" xr:uid="{00000000-0005-0000-0000-00005B3A0000}"/>
    <cellStyle name="Normal 12 3 2 2 2 3 4" xfId="15056" xr:uid="{00000000-0005-0000-0000-00005C3A0000}"/>
    <cellStyle name="Normal 12 3 2 2 2 3 4 2" xfId="15057" xr:uid="{00000000-0005-0000-0000-00005D3A0000}"/>
    <cellStyle name="Normal 12 3 2 2 2 3 4 2 2" xfId="15058" xr:uid="{00000000-0005-0000-0000-00005E3A0000}"/>
    <cellStyle name="Normal 12 3 2 2 2 3 4 3" xfId="15059" xr:uid="{00000000-0005-0000-0000-00005F3A0000}"/>
    <cellStyle name="Normal 12 3 2 2 2 3 5" xfId="15060" xr:uid="{00000000-0005-0000-0000-0000603A0000}"/>
    <cellStyle name="Normal 12 3 2 2 2 3 5 2" xfId="15061" xr:uid="{00000000-0005-0000-0000-0000613A0000}"/>
    <cellStyle name="Normal 12 3 2 2 2 3 6" xfId="15062" xr:uid="{00000000-0005-0000-0000-0000623A0000}"/>
    <cellStyle name="Normal 12 3 2 2 2 4" xfId="15063" xr:uid="{00000000-0005-0000-0000-0000633A0000}"/>
    <cellStyle name="Normal 12 3 2 2 2 4 2" xfId="15064" xr:uid="{00000000-0005-0000-0000-0000643A0000}"/>
    <cellStyle name="Normal 12 3 2 2 2 4 2 2" xfId="15065" xr:uid="{00000000-0005-0000-0000-0000653A0000}"/>
    <cellStyle name="Normal 12 3 2 2 2 4 2 2 2" xfId="15066" xr:uid="{00000000-0005-0000-0000-0000663A0000}"/>
    <cellStyle name="Normal 12 3 2 2 2 4 2 2 2 2" xfId="15067" xr:uid="{00000000-0005-0000-0000-0000673A0000}"/>
    <cellStyle name="Normal 12 3 2 2 2 4 2 2 3" xfId="15068" xr:uid="{00000000-0005-0000-0000-0000683A0000}"/>
    <cellStyle name="Normal 12 3 2 2 2 4 2 3" xfId="15069" xr:uid="{00000000-0005-0000-0000-0000693A0000}"/>
    <cellStyle name="Normal 12 3 2 2 2 4 2 3 2" xfId="15070" xr:uid="{00000000-0005-0000-0000-00006A3A0000}"/>
    <cellStyle name="Normal 12 3 2 2 2 4 2 4" xfId="15071" xr:uid="{00000000-0005-0000-0000-00006B3A0000}"/>
    <cellStyle name="Normal 12 3 2 2 2 4 3" xfId="15072" xr:uid="{00000000-0005-0000-0000-00006C3A0000}"/>
    <cellStyle name="Normal 12 3 2 2 2 4 3 2" xfId="15073" xr:uid="{00000000-0005-0000-0000-00006D3A0000}"/>
    <cellStyle name="Normal 12 3 2 2 2 4 3 2 2" xfId="15074" xr:uid="{00000000-0005-0000-0000-00006E3A0000}"/>
    <cellStyle name="Normal 12 3 2 2 2 4 3 3" xfId="15075" xr:uid="{00000000-0005-0000-0000-00006F3A0000}"/>
    <cellStyle name="Normal 12 3 2 2 2 4 4" xfId="15076" xr:uid="{00000000-0005-0000-0000-0000703A0000}"/>
    <cellStyle name="Normal 12 3 2 2 2 4 4 2" xfId="15077" xr:uid="{00000000-0005-0000-0000-0000713A0000}"/>
    <cellStyle name="Normal 12 3 2 2 2 4 5" xfId="15078" xr:uid="{00000000-0005-0000-0000-0000723A0000}"/>
    <cellStyle name="Normal 12 3 2 2 2 5" xfId="15079" xr:uid="{00000000-0005-0000-0000-0000733A0000}"/>
    <cellStyle name="Normal 12 3 2 2 2 5 2" xfId="15080" xr:uid="{00000000-0005-0000-0000-0000743A0000}"/>
    <cellStyle name="Normal 12 3 2 2 2 5 2 2" xfId="15081" xr:uid="{00000000-0005-0000-0000-0000753A0000}"/>
    <cellStyle name="Normal 12 3 2 2 2 5 2 2 2" xfId="15082" xr:uid="{00000000-0005-0000-0000-0000763A0000}"/>
    <cellStyle name="Normal 12 3 2 2 2 5 2 3" xfId="15083" xr:uid="{00000000-0005-0000-0000-0000773A0000}"/>
    <cellStyle name="Normal 12 3 2 2 2 5 3" xfId="15084" xr:uid="{00000000-0005-0000-0000-0000783A0000}"/>
    <cellStyle name="Normal 12 3 2 2 2 5 3 2" xfId="15085" xr:uid="{00000000-0005-0000-0000-0000793A0000}"/>
    <cellStyle name="Normal 12 3 2 2 2 5 4" xfId="15086" xr:uid="{00000000-0005-0000-0000-00007A3A0000}"/>
    <cellStyle name="Normal 12 3 2 2 2 6" xfId="15087" xr:uid="{00000000-0005-0000-0000-00007B3A0000}"/>
    <cellStyle name="Normal 12 3 2 2 2 6 2" xfId="15088" xr:uid="{00000000-0005-0000-0000-00007C3A0000}"/>
    <cellStyle name="Normal 12 3 2 2 2 6 2 2" xfId="15089" xr:uid="{00000000-0005-0000-0000-00007D3A0000}"/>
    <cellStyle name="Normal 12 3 2 2 2 6 3" xfId="15090" xr:uid="{00000000-0005-0000-0000-00007E3A0000}"/>
    <cellStyle name="Normal 12 3 2 2 2 7" xfId="15091" xr:uid="{00000000-0005-0000-0000-00007F3A0000}"/>
    <cellStyle name="Normal 12 3 2 2 2 7 2" xfId="15092" xr:uid="{00000000-0005-0000-0000-0000803A0000}"/>
    <cellStyle name="Normal 12 3 2 2 2 8" xfId="15093" xr:uid="{00000000-0005-0000-0000-0000813A0000}"/>
    <cellStyle name="Normal 12 3 2 2 3" xfId="15094" xr:uid="{00000000-0005-0000-0000-0000823A0000}"/>
    <cellStyle name="Normal 12 3 2 2 3 2" xfId="15095" xr:uid="{00000000-0005-0000-0000-0000833A0000}"/>
    <cellStyle name="Normal 12 3 2 2 3 2 2" xfId="15096" xr:uid="{00000000-0005-0000-0000-0000843A0000}"/>
    <cellStyle name="Normal 12 3 2 2 3 2 2 2" xfId="15097" xr:uid="{00000000-0005-0000-0000-0000853A0000}"/>
    <cellStyle name="Normal 12 3 2 2 3 2 2 2 2" xfId="15098" xr:uid="{00000000-0005-0000-0000-0000863A0000}"/>
    <cellStyle name="Normal 12 3 2 2 3 2 2 2 2 2" xfId="15099" xr:uid="{00000000-0005-0000-0000-0000873A0000}"/>
    <cellStyle name="Normal 12 3 2 2 3 2 2 2 3" xfId="15100" xr:uid="{00000000-0005-0000-0000-0000883A0000}"/>
    <cellStyle name="Normal 12 3 2 2 3 2 2 3" xfId="15101" xr:uid="{00000000-0005-0000-0000-0000893A0000}"/>
    <cellStyle name="Normal 12 3 2 2 3 2 2 3 2" xfId="15102" xr:uid="{00000000-0005-0000-0000-00008A3A0000}"/>
    <cellStyle name="Normal 12 3 2 2 3 2 2 4" xfId="15103" xr:uid="{00000000-0005-0000-0000-00008B3A0000}"/>
    <cellStyle name="Normal 12 3 2 2 3 2 3" xfId="15104" xr:uid="{00000000-0005-0000-0000-00008C3A0000}"/>
    <cellStyle name="Normal 12 3 2 2 3 2 3 2" xfId="15105" xr:uid="{00000000-0005-0000-0000-00008D3A0000}"/>
    <cellStyle name="Normal 12 3 2 2 3 2 3 2 2" xfId="15106" xr:uid="{00000000-0005-0000-0000-00008E3A0000}"/>
    <cellStyle name="Normal 12 3 2 2 3 2 3 3" xfId="15107" xr:uid="{00000000-0005-0000-0000-00008F3A0000}"/>
    <cellStyle name="Normal 12 3 2 2 3 2 4" xfId="15108" xr:uid="{00000000-0005-0000-0000-0000903A0000}"/>
    <cellStyle name="Normal 12 3 2 2 3 2 4 2" xfId="15109" xr:uid="{00000000-0005-0000-0000-0000913A0000}"/>
    <cellStyle name="Normal 12 3 2 2 3 2 5" xfId="15110" xr:uid="{00000000-0005-0000-0000-0000923A0000}"/>
    <cellStyle name="Normal 12 3 2 2 3 3" xfId="15111" xr:uid="{00000000-0005-0000-0000-0000933A0000}"/>
    <cellStyle name="Normal 12 3 2 2 3 3 2" xfId="15112" xr:uid="{00000000-0005-0000-0000-0000943A0000}"/>
    <cellStyle name="Normal 12 3 2 2 3 3 2 2" xfId="15113" xr:uid="{00000000-0005-0000-0000-0000953A0000}"/>
    <cellStyle name="Normal 12 3 2 2 3 3 2 2 2" xfId="15114" xr:uid="{00000000-0005-0000-0000-0000963A0000}"/>
    <cellStyle name="Normal 12 3 2 2 3 3 2 3" xfId="15115" xr:uid="{00000000-0005-0000-0000-0000973A0000}"/>
    <cellStyle name="Normal 12 3 2 2 3 3 3" xfId="15116" xr:uid="{00000000-0005-0000-0000-0000983A0000}"/>
    <cellStyle name="Normal 12 3 2 2 3 3 3 2" xfId="15117" xr:uid="{00000000-0005-0000-0000-0000993A0000}"/>
    <cellStyle name="Normal 12 3 2 2 3 3 4" xfId="15118" xr:uid="{00000000-0005-0000-0000-00009A3A0000}"/>
    <cellStyle name="Normal 12 3 2 2 3 4" xfId="15119" xr:uid="{00000000-0005-0000-0000-00009B3A0000}"/>
    <cellStyle name="Normal 12 3 2 2 3 4 2" xfId="15120" xr:uid="{00000000-0005-0000-0000-00009C3A0000}"/>
    <cellStyle name="Normal 12 3 2 2 3 4 2 2" xfId="15121" xr:uid="{00000000-0005-0000-0000-00009D3A0000}"/>
    <cellStyle name="Normal 12 3 2 2 3 4 3" xfId="15122" xr:uid="{00000000-0005-0000-0000-00009E3A0000}"/>
    <cellStyle name="Normal 12 3 2 2 3 5" xfId="15123" xr:uid="{00000000-0005-0000-0000-00009F3A0000}"/>
    <cellStyle name="Normal 12 3 2 2 3 5 2" xfId="15124" xr:uid="{00000000-0005-0000-0000-0000A03A0000}"/>
    <cellStyle name="Normal 12 3 2 2 3 6" xfId="15125" xr:uid="{00000000-0005-0000-0000-0000A13A0000}"/>
    <cellStyle name="Normal 12 3 2 2 4" xfId="15126" xr:uid="{00000000-0005-0000-0000-0000A23A0000}"/>
    <cellStyle name="Normal 12 3 2 2 4 2" xfId="15127" xr:uid="{00000000-0005-0000-0000-0000A33A0000}"/>
    <cellStyle name="Normal 12 3 2 2 4 2 2" xfId="15128" xr:uid="{00000000-0005-0000-0000-0000A43A0000}"/>
    <cellStyle name="Normal 12 3 2 2 4 2 2 2" xfId="15129" xr:uid="{00000000-0005-0000-0000-0000A53A0000}"/>
    <cellStyle name="Normal 12 3 2 2 4 2 2 2 2" xfId="15130" xr:uid="{00000000-0005-0000-0000-0000A63A0000}"/>
    <cellStyle name="Normal 12 3 2 2 4 2 2 2 2 2" xfId="15131" xr:uid="{00000000-0005-0000-0000-0000A73A0000}"/>
    <cellStyle name="Normal 12 3 2 2 4 2 2 2 3" xfId="15132" xr:uid="{00000000-0005-0000-0000-0000A83A0000}"/>
    <cellStyle name="Normal 12 3 2 2 4 2 2 3" xfId="15133" xr:uid="{00000000-0005-0000-0000-0000A93A0000}"/>
    <cellStyle name="Normal 12 3 2 2 4 2 2 3 2" xfId="15134" xr:uid="{00000000-0005-0000-0000-0000AA3A0000}"/>
    <cellStyle name="Normal 12 3 2 2 4 2 2 4" xfId="15135" xr:uid="{00000000-0005-0000-0000-0000AB3A0000}"/>
    <cellStyle name="Normal 12 3 2 2 4 2 3" xfId="15136" xr:uid="{00000000-0005-0000-0000-0000AC3A0000}"/>
    <cellStyle name="Normal 12 3 2 2 4 2 3 2" xfId="15137" xr:uid="{00000000-0005-0000-0000-0000AD3A0000}"/>
    <cellStyle name="Normal 12 3 2 2 4 2 3 2 2" xfId="15138" xr:uid="{00000000-0005-0000-0000-0000AE3A0000}"/>
    <cellStyle name="Normal 12 3 2 2 4 2 3 3" xfId="15139" xr:uid="{00000000-0005-0000-0000-0000AF3A0000}"/>
    <cellStyle name="Normal 12 3 2 2 4 2 4" xfId="15140" xr:uid="{00000000-0005-0000-0000-0000B03A0000}"/>
    <cellStyle name="Normal 12 3 2 2 4 2 4 2" xfId="15141" xr:uid="{00000000-0005-0000-0000-0000B13A0000}"/>
    <cellStyle name="Normal 12 3 2 2 4 2 5" xfId="15142" xr:uid="{00000000-0005-0000-0000-0000B23A0000}"/>
    <cellStyle name="Normal 12 3 2 2 4 3" xfId="15143" xr:uid="{00000000-0005-0000-0000-0000B33A0000}"/>
    <cellStyle name="Normal 12 3 2 2 4 3 2" xfId="15144" xr:uid="{00000000-0005-0000-0000-0000B43A0000}"/>
    <cellStyle name="Normal 12 3 2 2 4 3 2 2" xfId="15145" xr:uid="{00000000-0005-0000-0000-0000B53A0000}"/>
    <cellStyle name="Normal 12 3 2 2 4 3 2 2 2" xfId="15146" xr:uid="{00000000-0005-0000-0000-0000B63A0000}"/>
    <cellStyle name="Normal 12 3 2 2 4 3 2 3" xfId="15147" xr:uid="{00000000-0005-0000-0000-0000B73A0000}"/>
    <cellStyle name="Normal 12 3 2 2 4 3 3" xfId="15148" xr:uid="{00000000-0005-0000-0000-0000B83A0000}"/>
    <cellStyle name="Normal 12 3 2 2 4 3 3 2" xfId="15149" xr:uid="{00000000-0005-0000-0000-0000B93A0000}"/>
    <cellStyle name="Normal 12 3 2 2 4 3 4" xfId="15150" xr:uid="{00000000-0005-0000-0000-0000BA3A0000}"/>
    <cellStyle name="Normal 12 3 2 2 4 4" xfId="15151" xr:uid="{00000000-0005-0000-0000-0000BB3A0000}"/>
    <cellStyle name="Normal 12 3 2 2 4 4 2" xfId="15152" xr:uid="{00000000-0005-0000-0000-0000BC3A0000}"/>
    <cellStyle name="Normal 12 3 2 2 4 4 2 2" xfId="15153" xr:uid="{00000000-0005-0000-0000-0000BD3A0000}"/>
    <cellStyle name="Normal 12 3 2 2 4 4 3" xfId="15154" xr:uid="{00000000-0005-0000-0000-0000BE3A0000}"/>
    <cellStyle name="Normal 12 3 2 2 4 5" xfId="15155" xr:uid="{00000000-0005-0000-0000-0000BF3A0000}"/>
    <cellStyle name="Normal 12 3 2 2 4 5 2" xfId="15156" xr:uid="{00000000-0005-0000-0000-0000C03A0000}"/>
    <cellStyle name="Normal 12 3 2 2 4 6" xfId="15157" xr:uid="{00000000-0005-0000-0000-0000C13A0000}"/>
    <cellStyle name="Normal 12 3 2 2 5" xfId="15158" xr:uid="{00000000-0005-0000-0000-0000C23A0000}"/>
    <cellStyle name="Normal 12 3 2 2 5 2" xfId="15159" xr:uid="{00000000-0005-0000-0000-0000C33A0000}"/>
    <cellStyle name="Normal 12 3 2 2 5 2 2" xfId="15160" xr:uid="{00000000-0005-0000-0000-0000C43A0000}"/>
    <cellStyle name="Normal 12 3 2 2 5 2 2 2" xfId="15161" xr:uid="{00000000-0005-0000-0000-0000C53A0000}"/>
    <cellStyle name="Normal 12 3 2 2 5 2 2 2 2" xfId="15162" xr:uid="{00000000-0005-0000-0000-0000C63A0000}"/>
    <cellStyle name="Normal 12 3 2 2 5 2 2 3" xfId="15163" xr:uid="{00000000-0005-0000-0000-0000C73A0000}"/>
    <cellStyle name="Normal 12 3 2 2 5 2 3" xfId="15164" xr:uid="{00000000-0005-0000-0000-0000C83A0000}"/>
    <cellStyle name="Normal 12 3 2 2 5 2 3 2" xfId="15165" xr:uid="{00000000-0005-0000-0000-0000C93A0000}"/>
    <cellStyle name="Normal 12 3 2 2 5 2 4" xfId="15166" xr:uid="{00000000-0005-0000-0000-0000CA3A0000}"/>
    <cellStyle name="Normal 12 3 2 2 5 3" xfId="15167" xr:uid="{00000000-0005-0000-0000-0000CB3A0000}"/>
    <cellStyle name="Normal 12 3 2 2 5 3 2" xfId="15168" xr:uid="{00000000-0005-0000-0000-0000CC3A0000}"/>
    <cellStyle name="Normal 12 3 2 2 5 3 2 2" xfId="15169" xr:uid="{00000000-0005-0000-0000-0000CD3A0000}"/>
    <cellStyle name="Normal 12 3 2 2 5 3 3" xfId="15170" xr:uid="{00000000-0005-0000-0000-0000CE3A0000}"/>
    <cellStyle name="Normal 12 3 2 2 5 4" xfId="15171" xr:uid="{00000000-0005-0000-0000-0000CF3A0000}"/>
    <cellStyle name="Normal 12 3 2 2 5 4 2" xfId="15172" xr:uid="{00000000-0005-0000-0000-0000D03A0000}"/>
    <cellStyle name="Normal 12 3 2 2 5 5" xfId="15173" xr:uid="{00000000-0005-0000-0000-0000D13A0000}"/>
    <cellStyle name="Normal 12 3 2 2 6" xfId="15174" xr:uid="{00000000-0005-0000-0000-0000D23A0000}"/>
    <cellStyle name="Normal 12 3 2 2 6 2" xfId="15175" xr:uid="{00000000-0005-0000-0000-0000D33A0000}"/>
    <cellStyle name="Normal 12 3 2 2 6 2 2" xfId="15176" xr:uid="{00000000-0005-0000-0000-0000D43A0000}"/>
    <cellStyle name="Normal 12 3 2 2 6 2 2 2" xfId="15177" xr:uid="{00000000-0005-0000-0000-0000D53A0000}"/>
    <cellStyle name="Normal 12 3 2 2 6 2 3" xfId="15178" xr:uid="{00000000-0005-0000-0000-0000D63A0000}"/>
    <cellStyle name="Normal 12 3 2 2 6 3" xfId="15179" xr:uid="{00000000-0005-0000-0000-0000D73A0000}"/>
    <cellStyle name="Normal 12 3 2 2 6 3 2" xfId="15180" xr:uid="{00000000-0005-0000-0000-0000D83A0000}"/>
    <cellStyle name="Normal 12 3 2 2 6 4" xfId="15181" xr:uid="{00000000-0005-0000-0000-0000D93A0000}"/>
    <cellStyle name="Normal 12 3 2 2 7" xfId="15182" xr:uid="{00000000-0005-0000-0000-0000DA3A0000}"/>
    <cellStyle name="Normal 12 3 2 2 7 2" xfId="15183" xr:uid="{00000000-0005-0000-0000-0000DB3A0000}"/>
    <cellStyle name="Normal 12 3 2 2 7 2 2" xfId="15184" xr:uid="{00000000-0005-0000-0000-0000DC3A0000}"/>
    <cellStyle name="Normal 12 3 2 2 7 3" xfId="15185" xr:uid="{00000000-0005-0000-0000-0000DD3A0000}"/>
    <cellStyle name="Normal 12 3 2 2 8" xfId="15186" xr:uid="{00000000-0005-0000-0000-0000DE3A0000}"/>
    <cellStyle name="Normal 12 3 2 2 8 2" xfId="15187" xr:uid="{00000000-0005-0000-0000-0000DF3A0000}"/>
    <cellStyle name="Normal 12 3 2 2 9" xfId="15188" xr:uid="{00000000-0005-0000-0000-0000E03A0000}"/>
    <cellStyle name="Normal 12 3 2 3" xfId="15189" xr:uid="{00000000-0005-0000-0000-0000E13A0000}"/>
    <cellStyle name="Normal 12 3 2 3 2" xfId="15190" xr:uid="{00000000-0005-0000-0000-0000E23A0000}"/>
    <cellStyle name="Normal 12 3 2 3 2 2" xfId="15191" xr:uid="{00000000-0005-0000-0000-0000E33A0000}"/>
    <cellStyle name="Normal 12 3 2 3 2 2 2" xfId="15192" xr:uid="{00000000-0005-0000-0000-0000E43A0000}"/>
    <cellStyle name="Normal 12 3 2 3 2 2 2 2" xfId="15193" xr:uid="{00000000-0005-0000-0000-0000E53A0000}"/>
    <cellStyle name="Normal 12 3 2 3 2 2 2 2 2" xfId="15194" xr:uid="{00000000-0005-0000-0000-0000E63A0000}"/>
    <cellStyle name="Normal 12 3 2 3 2 2 2 2 2 2" xfId="15195" xr:uid="{00000000-0005-0000-0000-0000E73A0000}"/>
    <cellStyle name="Normal 12 3 2 3 2 2 2 2 3" xfId="15196" xr:uid="{00000000-0005-0000-0000-0000E83A0000}"/>
    <cellStyle name="Normal 12 3 2 3 2 2 2 3" xfId="15197" xr:uid="{00000000-0005-0000-0000-0000E93A0000}"/>
    <cellStyle name="Normal 12 3 2 3 2 2 2 3 2" xfId="15198" xr:uid="{00000000-0005-0000-0000-0000EA3A0000}"/>
    <cellStyle name="Normal 12 3 2 3 2 2 2 4" xfId="15199" xr:uid="{00000000-0005-0000-0000-0000EB3A0000}"/>
    <cellStyle name="Normal 12 3 2 3 2 2 3" xfId="15200" xr:uid="{00000000-0005-0000-0000-0000EC3A0000}"/>
    <cellStyle name="Normal 12 3 2 3 2 2 3 2" xfId="15201" xr:uid="{00000000-0005-0000-0000-0000ED3A0000}"/>
    <cellStyle name="Normal 12 3 2 3 2 2 3 2 2" xfId="15202" xr:uid="{00000000-0005-0000-0000-0000EE3A0000}"/>
    <cellStyle name="Normal 12 3 2 3 2 2 3 3" xfId="15203" xr:uid="{00000000-0005-0000-0000-0000EF3A0000}"/>
    <cellStyle name="Normal 12 3 2 3 2 2 4" xfId="15204" xr:uid="{00000000-0005-0000-0000-0000F03A0000}"/>
    <cellStyle name="Normal 12 3 2 3 2 2 4 2" xfId="15205" xr:uid="{00000000-0005-0000-0000-0000F13A0000}"/>
    <cellStyle name="Normal 12 3 2 3 2 2 5" xfId="15206" xr:uid="{00000000-0005-0000-0000-0000F23A0000}"/>
    <cellStyle name="Normal 12 3 2 3 2 3" xfId="15207" xr:uid="{00000000-0005-0000-0000-0000F33A0000}"/>
    <cellStyle name="Normal 12 3 2 3 2 3 2" xfId="15208" xr:uid="{00000000-0005-0000-0000-0000F43A0000}"/>
    <cellStyle name="Normal 12 3 2 3 2 3 2 2" xfId="15209" xr:uid="{00000000-0005-0000-0000-0000F53A0000}"/>
    <cellStyle name="Normal 12 3 2 3 2 3 2 2 2" xfId="15210" xr:uid="{00000000-0005-0000-0000-0000F63A0000}"/>
    <cellStyle name="Normal 12 3 2 3 2 3 2 3" xfId="15211" xr:uid="{00000000-0005-0000-0000-0000F73A0000}"/>
    <cellStyle name="Normal 12 3 2 3 2 3 3" xfId="15212" xr:uid="{00000000-0005-0000-0000-0000F83A0000}"/>
    <cellStyle name="Normal 12 3 2 3 2 3 3 2" xfId="15213" xr:uid="{00000000-0005-0000-0000-0000F93A0000}"/>
    <cellStyle name="Normal 12 3 2 3 2 3 4" xfId="15214" xr:uid="{00000000-0005-0000-0000-0000FA3A0000}"/>
    <cellStyle name="Normal 12 3 2 3 2 4" xfId="15215" xr:uid="{00000000-0005-0000-0000-0000FB3A0000}"/>
    <cellStyle name="Normal 12 3 2 3 2 4 2" xfId="15216" xr:uid="{00000000-0005-0000-0000-0000FC3A0000}"/>
    <cellStyle name="Normal 12 3 2 3 2 4 2 2" xfId="15217" xr:uid="{00000000-0005-0000-0000-0000FD3A0000}"/>
    <cellStyle name="Normal 12 3 2 3 2 4 3" xfId="15218" xr:uid="{00000000-0005-0000-0000-0000FE3A0000}"/>
    <cellStyle name="Normal 12 3 2 3 2 5" xfId="15219" xr:uid="{00000000-0005-0000-0000-0000FF3A0000}"/>
    <cellStyle name="Normal 12 3 2 3 2 5 2" xfId="15220" xr:uid="{00000000-0005-0000-0000-0000003B0000}"/>
    <cellStyle name="Normal 12 3 2 3 2 6" xfId="15221" xr:uid="{00000000-0005-0000-0000-0000013B0000}"/>
    <cellStyle name="Normal 12 3 2 3 3" xfId="15222" xr:uid="{00000000-0005-0000-0000-0000023B0000}"/>
    <cellStyle name="Normal 12 3 2 3 3 2" xfId="15223" xr:uid="{00000000-0005-0000-0000-0000033B0000}"/>
    <cellStyle name="Normal 12 3 2 3 3 2 2" xfId="15224" xr:uid="{00000000-0005-0000-0000-0000043B0000}"/>
    <cellStyle name="Normal 12 3 2 3 3 2 2 2" xfId="15225" xr:uid="{00000000-0005-0000-0000-0000053B0000}"/>
    <cellStyle name="Normal 12 3 2 3 3 2 2 2 2" xfId="15226" xr:uid="{00000000-0005-0000-0000-0000063B0000}"/>
    <cellStyle name="Normal 12 3 2 3 3 2 2 2 2 2" xfId="15227" xr:uid="{00000000-0005-0000-0000-0000073B0000}"/>
    <cellStyle name="Normal 12 3 2 3 3 2 2 2 3" xfId="15228" xr:uid="{00000000-0005-0000-0000-0000083B0000}"/>
    <cellStyle name="Normal 12 3 2 3 3 2 2 3" xfId="15229" xr:uid="{00000000-0005-0000-0000-0000093B0000}"/>
    <cellStyle name="Normal 12 3 2 3 3 2 2 3 2" xfId="15230" xr:uid="{00000000-0005-0000-0000-00000A3B0000}"/>
    <cellStyle name="Normal 12 3 2 3 3 2 2 4" xfId="15231" xr:uid="{00000000-0005-0000-0000-00000B3B0000}"/>
    <cellStyle name="Normal 12 3 2 3 3 2 3" xfId="15232" xr:uid="{00000000-0005-0000-0000-00000C3B0000}"/>
    <cellStyle name="Normal 12 3 2 3 3 2 3 2" xfId="15233" xr:uid="{00000000-0005-0000-0000-00000D3B0000}"/>
    <cellStyle name="Normal 12 3 2 3 3 2 3 2 2" xfId="15234" xr:uid="{00000000-0005-0000-0000-00000E3B0000}"/>
    <cellStyle name="Normal 12 3 2 3 3 2 3 3" xfId="15235" xr:uid="{00000000-0005-0000-0000-00000F3B0000}"/>
    <cellStyle name="Normal 12 3 2 3 3 2 4" xfId="15236" xr:uid="{00000000-0005-0000-0000-0000103B0000}"/>
    <cellStyle name="Normal 12 3 2 3 3 2 4 2" xfId="15237" xr:uid="{00000000-0005-0000-0000-0000113B0000}"/>
    <cellStyle name="Normal 12 3 2 3 3 2 5" xfId="15238" xr:uid="{00000000-0005-0000-0000-0000123B0000}"/>
    <cellStyle name="Normal 12 3 2 3 3 3" xfId="15239" xr:uid="{00000000-0005-0000-0000-0000133B0000}"/>
    <cellStyle name="Normal 12 3 2 3 3 3 2" xfId="15240" xr:uid="{00000000-0005-0000-0000-0000143B0000}"/>
    <cellStyle name="Normal 12 3 2 3 3 3 2 2" xfId="15241" xr:uid="{00000000-0005-0000-0000-0000153B0000}"/>
    <cellStyle name="Normal 12 3 2 3 3 3 2 2 2" xfId="15242" xr:uid="{00000000-0005-0000-0000-0000163B0000}"/>
    <cellStyle name="Normal 12 3 2 3 3 3 2 3" xfId="15243" xr:uid="{00000000-0005-0000-0000-0000173B0000}"/>
    <cellStyle name="Normal 12 3 2 3 3 3 3" xfId="15244" xr:uid="{00000000-0005-0000-0000-0000183B0000}"/>
    <cellStyle name="Normal 12 3 2 3 3 3 3 2" xfId="15245" xr:uid="{00000000-0005-0000-0000-0000193B0000}"/>
    <cellStyle name="Normal 12 3 2 3 3 3 4" xfId="15246" xr:uid="{00000000-0005-0000-0000-00001A3B0000}"/>
    <cellStyle name="Normal 12 3 2 3 3 4" xfId="15247" xr:uid="{00000000-0005-0000-0000-00001B3B0000}"/>
    <cellStyle name="Normal 12 3 2 3 3 4 2" xfId="15248" xr:uid="{00000000-0005-0000-0000-00001C3B0000}"/>
    <cellStyle name="Normal 12 3 2 3 3 4 2 2" xfId="15249" xr:uid="{00000000-0005-0000-0000-00001D3B0000}"/>
    <cellStyle name="Normal 12 3 2 3 3 4 3" xfId="15250" xr:uid="{00000000-0005-0000-0000-00001E3B0000}"/>
    <cellStyle name="Normal 12 3 2 3 3 5" xfId="15251" xr:uid="{00000000-0005-0000-0000-00001F3B0000}"/>
    <cellStyle name="Normal 12 3 2 3 3 5 2" xfId="15252" xr:uid="{00000000-0005-0000-0000-0000203B0000}"/>
    <cellStyle name="Normal 12 3 2 3 3 6" xfId="15253" xr:uid="{00000000-0005-0000-0000-0000213B0000}"/>
    <cellStyle name="Normal 12 3 2 3 4" xfId="15254" xr:uid="{00000000-0005-0000-0000-0000223B0000}"/>
    <cellStyle name="Normal 12 3 2 3 4 2" xfId="15255" xr:uid="{00000000-0005-0000-0000-0000233B0000}"/>
    <cellStyle name="Normal 12 3 2 3 4 2 2" xfId="15256" xr:uid="{00000000-0005-0000-0000-0000243B0000}"/>
    <cellStyle name="Normal 12 3 2 3 4 2 2 2" xfId="15257" xr:uid="{00000000-0005-0000-0000-0000253B0000}"/>
    <cellStyle name="Normal 12 3 2 3 4 2 2 2 2" xfId="15258" xr:uid="{00000000-0005-0000-0000-0000263B0000}"/>
    <cellStyle name="Normal 12 3 2 3 4 2 2 3" xfId="15259" xr:uid="{00000000-0005-0000-0000-0000273B0000}"/>
    <cellStyle name="Normal 12 3 2 3 4 2 3" xfId="15260" xr:uid="{00000000-0005-0000-0000-0000283B0000}"/>
    <cellStyle name="Normal 12 3 2 3 4 2 3 2" xfId="15261" xr:uid="{00000000-0005-0000-0000-0000293B0000}"/>
    <cellStyle name="Normal 12 3 2 3 4 2 4" xfId="15262" xr:uid="{00000000-0005-0000-0000-00002A3B0000}"/>
    <cellStyle name="Normal 12 3 2 3 4 3" xfId="15263" xr:uid="{00000000-0005-0000-0000-00002B3B0000}"/>
    <cellStyle name="Normal 12 3 2 3 4 3 2" xfId="15264" xr:uid="{00000000-0005-0000-0000-00002C3B0000}"/>
    <cellStyle name="Normal 12 3 2 3 4 3 2 2" xfId="15265" xr:uid="{00000000-0005-0000-0000-00002D3B0000}"/>
    <cellStyle name="Normal 12 3 2 3 4 3 3" xfId="15266" xr:uid="{00000000-0005-0000-0000-00002E3B0000}"/>
    <cellStyle name="Normal 12 3 2 3 4 4" xfId="15267" xr:uid="{00000000-0005-0000-0000-00002F3B0000}"/>
    <cellStyle name="Normal 12 3 2 3 4 4 2" xfId="15268" xr:uid="{00000000-0005-0000-0000-0000303B0000}"/>
    <cellStyle name="Normal 12 3 2 3 4 5" xfId="15269" xr:uid="{00000000-0005-0000-0000-0000313B0000}"/>
    <cellStyle name="Normal 12 3 2 3 5" xfId="15270" xr:uid="{00000000-0005-0000-0000-0000323B0000}"/>
    <cellStyle name="Normal 12 3 2 3 5 2" xfId="15271" xr:uid="{00000000-0005-0000-0000-0000333B0000}"/>
    <cellStyle name="Normal 12 3 2 3 5 2 2" xfId="15272" xr:uid="{00000000-0005-0000-0000-0000343B0000}"/>
    <cellStyle name="Normal 12 3 2 3 5 2 2 2" xfId="15273" xr:uid="{00000000-0005-0000-0000-0000353B0000}"/>
    <cellStyle name="Normal 12 3 2 3 5 2 3" xfId="15274" xr:uid="{00000000-0005-0000-0000-0000363B0000}"/>
    <cellStyle name="Normal 12 3 2 3 5 3" xfId="15275" xr:uid="{00000000-0005-0000-0000-0000373B0000}"/>
    <cellStyle name="Normal 12 3 2 3 5 3 2" xfId="15276" xr:uid="{00000000-0005-0000-0000-0000383B0000}"/>
    <cellStyle name="Normal 12 3 2 3 5 4" xfId="15277" xr:uid="{00000000-0005-0000-0000-0000393B0000}"/>
    <cellStyle name="Normal 12 3 2 3 6" xfId="15278" xr:uid="{00000000-0005-0000-0000-00003A3B0000}"/>
    <cellStyle name="Normal 12 3 2 3 6 2" xfId="15279" xr:uid="{00000000-0005-0000-0000-00003B3B0000}"/>
    <cellStyle name="Normal 12 3 2 3 6 2 2" xfId="15280" xr:uid="{00000000-0005-0000-0000-00003C3B0000}"/>
    <cellStyle name="Normal 12 3 2 3 6 3" xfId="15281" xr:uid="{00000000-0005-0000-0000-00003D3B0000}"/>
    <cellStyle name="Normal 12 3 2 3 7" xfId="15282" xr:uid="{00000000-0005-0000-0000-00003E3B0000}"/>
    <cellStyle name="Normal 12 3 2 3 7 2" xfId="15283" xr:uid="{00000000-0005-0000-0000-00003F3B0000}"/>
    <cellStyle name="Normal 12 3 2 3 8" xfId="15284" xr:uid="{00000000-0005-0000-0000-0000403B0000}"/>
    <cellStyle name="Normal 12 3 2 4" xfId="15285" xr:uid="{00000000-0005-0000-0000-0000413B0000}"/>
    <cellStyle name="Normal 12 3 2 4 2" xfId="15286" xr:uid="{00000000-0005-0000-0000-0000423B0000}"/>
    <cellStyle name="Normal 12 3 2 4 2 2" xfId="15287" xr:uid="{00000000-0005-0000-0000-0000433B0000}"/>
    <cellStyle name="Normal 12 3 2 4 2 2 2" xfId="15288" xr:uid="{00000000-0005-0000-0000-0000443B0000}"/>
    <cellStyle name="Normal 12 3 2 4 2 2 2 2" xfId="15289" xr:uid="{00000000-0005-0000-0000-0000453B0000}"/>
    <cellStyle name="Normal 12 3 2 4 2 2 2 2 2" xfId="15290" xr:uid="{00000000-0005-0000-0000-0000463B0000}"/>
    <cellStyle name="Normal 12 3 2 4 2 2 2 2 2 2" xfId="15291" xr:uid="{00000000-0005-0000-0000-0000473B0000}"/>
    <cellStyle name="Normal 12 3 2 4 2 2 2 2 3" xfId="15292" xr:uid="{00000000-0005-0000-0000-0000483B0000}"/>
    <cellStyle name="Normal 12 3 2 4 2 2 2 3" xfId="15293" xr:uid="{00000000-0005-0000-0000-0000493B0000}"/>
    <cellStyle name="Normal 12 3 2 4 2 2 2 3 2" xfId="15294" xr:uid="{00000000-0005-0000-0000-00004A3B0000}"/>
    <cellStyle name="Normal 12 3 2 4 2 2 2 4" xfId="15295" xr:uid="{00000000-0005-0000-0000-00004B3B0000}"/>
    <cellStyle name="Normal 12 3 2 4 2 2 3" xfId="15296" xr:uid="{00000000-0005-0000-0000-00004C3B0000}"/>
    <cellStyle name="Normal 12 3 2 4 2 2 3 2" xfId="15297" xr:uid="{00000000-0005-0000-0000-00004D3B0000}"/>
    <cellStyle name="Normal 12 3 2 4 2 2 3 2 2" xfId="15298" xr:uid="{00000000-0005-0000-0000-00004E3B0000}"/>
    <cellStyle name="Normal 12 3 2 4 2 2 3 3" xfId="15299" xr:uid="{00000000-0005-0000-0000-00004F3B0000}"/>
    <cellStyle name="Normal 12 3 2 4 2 2 4" xfId="15300" xr:uid="{00000000-0005-0000-0000-0000503B0000}"/>
    <cellStyle name="Normal 12 3 2 4 2 2 4 2" xfId="15301" xr:uid="{00000000-0005-0000-0000-0000513B0000}"/>
    <cellStyle name="Normal 12 3 2 4 2 2 5" xfId="15302" xr:uid="{00000000-0005-0000-0000-0000523B0000}"/>
    <cellStyle name="Normal 12 3 2 4 2 3" xfId="15303" xr:uid="{00000000-0005-0000-0000-0000533B0000}"/>
    <cellStyle name="Normal 12 3 2 4 2 3 2" xfId="15304" xr:uid="{00000000-0005-0000-0000-0000543B0000}"/>
    <cellStyle name="Normal 12 3 2 4 2 3 2 2" xfId="15305" xr:uid="{00000000-0005-0000-0000-0000553B0000}"/>
    <cellStyle name="Normal 12 3 2 4 2 3 2 2 2" xfId="15306" xr:uid="{00000000-0005-0000-0000-0000563B0000}"/>
    <cellStyle name="Normal 12 3 2 4 2 3 2 3" xfId="15307" xr:uid="{00000000-0005-0000-0000-0000573B0000}"/>
    <cellStyle name="Normal 12 3 2 4 2 3 3" xfId="15308" xr:uid="{00000000-0005-0000-0000-0000583B0000}"/>
    <cellStyle name="Normal 12 3 2 4 2 3 3 2" xfId="15309" xr:uid="{00000000-0005-0000-0000-0000593B0000}"/>
    <cellStyle name="Normal 12 3 2 4 2 3 4" xfId="15310" xr:uid="{00000000-0005-0000-0000-00005A3B0000}"/>
    <cellStyle name="Normal 12 3 2 4 2 4" xfId="15311" xr:uid="{00000000-0005-0000-0000-00005B3B0000}"/>
    <cellStyle name="Normal 12 3 2 4 2 4 2" xfId="15312" xr:uid="{00000000-0005-0000-0000-00005C3B0000}"/>
    <cellStyle name="Normal 12 3 2 4 2 4 2 2" xfId="15313" xr:uid="{00000000-0005-0000-0000-00005D3B0000}"/>
    <cellStyle name="Normal 12 3 2 4 2 4 3" xfId="15314" xr:uid="{00000000-0005-0000-0000-00005E3B0000}"/>
    <cellStyle name="Normal 12 3 2 4 2 5" xfId="15315" xr:uid="{00000000-0005-0000-0000-00005F3B0000}"/>
    <cellStyle name="Normal 12 3 2 4 2 5 2" xfId="15316" xr:uid="{00000000-0005-0000-0000-0000603B0000}"/>
    <cellStyle name="Normal 12 3 2 4 2 6" xfId="15317" xr:uid="{00000000-0005-0000-0000-0000613B0000}"/>
    <cellStyle name="Normal 12 3 2 4 3" xfId="15318" xr:uid="{00000000-0005-0000-0000-0000623B0000}"/>
    <cellStyle name="Normal 12 3 2 4 3 2" xfId="15319" xr:uid="{00000000-0005-0000-0000-0000633B0000}"/>
    <cellStyle name="Normal 12 3 2 4 3 2 2" xfId="15320" xr:uid="{00000000-0005-0000-0000-0000643B0000}"/>
    <cellStyle name="Normal 12 3 2 4 3 2 2 2" xfId="15321" xr:uid="{00000000-0005-0000-0000-0000653B0000}"/>
    <cellStyle name="Normal 12 3 2 4 3 2 2 2 2" xfId="15322" xr:uid="{00000000-0005-0000-0000-0000663B0000}"/>
    <cellStyle name="Normal 12 3 2 4 3 2 2 3" xfId="15323" xr:uid="{00000000-0005-0000-0000-0000673B0000}"/>
    <cellStyle name="Normal 12 3 2 4 3 2 3" xfId="15324" xr:uid="{00000000-0005-0000-0000-0000683B0000}"/>
    <cellStyle name="Normal 12 3 2 4 3 2 3 2" xfId="15325" xr:uid="{00000000-0005-0000-0000-0000693B0000}"/>
    <cellStyle name="Normal 12 3 2 4 3 2 4" xfId="15326" xr:uid="{00000000-0005-0000-0000-00006A3B0000}"/>
    <cellStyle name="Normal 12 3 2 4 3 3" xfId="15327" xr:uid="{00000000-0005-0000-0000-00006B3B0000}"/>
    <cellStyle name="Normal 12 3 2 4 3 3 2" xfId="15328" xr:uid="{00000000-0005-0000-0000-00006C3B0000}"/>
    <cellStyle name="Normal 12 3 2 4 3 3 2 2" xfId="15329" xr:uid="{00000000-0005-0000-0000-00006D3B0000}"/>
    <cellStyle name="Normal 12 3 2 4 3 3 3" xfId="15330" xr:uid="{00000000-0005-0000-0000-00006E3B0000}"/>
    <cellStyle name="Normal 12 3 2 4 3 4" xfId="15331" xr:uid="{00000000-0005-0000-0000-00006F3B0000}"/>
    <cellStyle name="Normal 12 3 2 4 3 4 2" xfId="15332" xr:uid="{00000000-0005-0000-0000-0000703B0000}"/>
    <cellStyle name="Normal 12 3 2 4 3 5" xfId="15333" xr:uid="{00000000-0005-0000-0000-0000713B0000}"/>
    <cellStyle name="Normal 12 3 2 4 4" xfId="15334" xr:uid="{00000000-0005-0000-0000-0000723B0000}"/>
    <cellStyle name="Normal 12 3 2 4 4 2" xfId="15335" xr:uid="{00000000-0005-0000-0000-0000733B0000}"/>
    <cellStyle name="Normal 12 3 2 4 4 2 2" xfId="15336" xr:uid="{00000000-0005-0000-0000-0000743B0000}"/>
    <cellStyle name="Normal 12 3 2 4 4 2 2 2" xfId="15337" xr:uid="{00000000-0005-0000-0000-0000753B0000}"/>
    <cellStyle name="Normal 12 3 2 4 4 2 3" xfId="15338" xr:uid="{00000000-0005-0000-0000-0000763B0000}"/>
    <cellStyle name="Normal 12 3 2 4 4 3" xfId="15339" xr:uid="{00000000-0005-0000-0000-0000773B0000}"/>
    <cellStyle name="Normal 12 3 2 4 4 3 2" xfId="15340" xr:uid="{00000000-0005-0000-0000-0000783B0000}"/>
    <cellStyle name="Normal 12 3 2 4 4 4" xfId="15341" xr:uid="{00000000-0005-0000-0000-0000793B0000}"/>
    <cellStyle name="Normal 12 3 2 4 5" xfId="15342" xr:uid="{00000000-0005-0000-0000-00007A3B0000}"/>
    <cellStyle name="Normal 12 3 2 4 5 2" xfId="15343" xr:uid="{00000000-0005-0000-0000-00007B3B0000}"/>
    <cellStyle name="Normal 12 3 2 4 5 2 2" xfId="15344" xr:uid="{00000000-0005-0000-0000-00007C3B0000}"/>
    <cellStyle name="Normal 12 3 2 4 5 3" xfId="15345" xr:uid="{00000000-0005-0000-0000-00007D3B0000}"/>
    <cellStyle name="Normal 12 3 2 4 6" xfId="15346" xr:uid="{00000000-0005-0000-0000-00007E3B0000}"/>
    <cellStyle name="Normal 12 3 2 4 6 2" xfId="15347" xr:uid="{00000000-0005-0000-0000-00007F3B0000}"/>
    <cellStyle name="Normal 12 3 2 4 7" xfId="15348" xr:uid="{00000000-0005-0000-0000-0000803B0000}"/>
    <cellStyle name="Normal 12 3 2 5" xfId="15349" xr:uid="{00000000-0005-0000-0000-0000813B0000}"/>
    <cellStyle name="Normal 12 3 2 5 2" xfId="15350" xr:uid="{00000000-0005-0000-0000-0000823B0000}"/>
    <cellStyle name="Normal 12 3 2 5 2 2" xfId="15351" xr:uid="{00000000-0005-0000-0000-0000833B0000}"/>
    <cellStyle name="Normal 12 3 2 5 2 2 2" xfId="15352" xr:uid="{00000000-0005-0000-0000-0000843B0000}"/>
    <cellStyle name="Normal 12 3 2 5 2 2 2 2" xfId="15353" xr:uid="{00000000-0005-0000-0000-0000853B0000}"/>
    <cellStyle name="Normal 12 3 2 5 2 2 2 2 2" xfId="15354" xr:uid="{00000000-0005-0000-0000-0000863B0000}"/>
    <cellStyle name="Normal 12 3 2 5 2 2 2 3" xfId="15355" xr:uid="{00000000-0005-0000-0000-0000873B0000}"/>
    <cellStyle name="Normal 12 3 2 5 2 2 3" xfId="15356" xr:uid="{00000000-0005-0000-0000-0000883B0000}"/>
    <cellStyle name="Normal 12 3 2 5 2 2 3 2" xfId="15357" xr:uid="{00000000-0005-0000-0000-0000893B0000}"/>
    <cellStyle name="Normal 12 3 2 5 2 2 4" xfId="15358" xr:uid="{00000000-0005-0000-0000-00008A3B0000}"/>
    <cellStyle name="Normal 12 3 2 5 2 3" xfId="15359" xr:uid="{00000000-0005-0000-0000-00008B3B0000}"/>
    <cellStyle name="Normal 12 3 2 5 2 3 2" xfId="15360" xr:uid="{00000000-0005-0000-0000-00008C3B0000}"/>
    <cellStyle name="Normal 12 3 2 5 2 3 2 2" xfId="15361" xr:uid="{00000000-0005-0000-0000-00008D3B0000}"/>
    <cellStyle name="Normal 12 3 2 5 2 3 3" xfId="15362" xr:uid="{00000000-0005-0000-0000-00008E3B0000}"/>
    <cellStyle name="Normal 12 3 2 5 2 4" xfId="15363" xr:uid="{00000000-0005-0000-0000-00008F3B0000}"/>
    <cellStyle name="Normal 12 3 2 5 2 4 2" xfId="15364" xr:uid="{00000000-0005-0000-0000-0000903B0000}"/>
    <cellStyle name="Normal 12 3 2 5 2 5" xfId="15365" xr:uid="{00000000-0005-0000-0000-0000913B0000}"/>
    <cellStyle name="Normal 12 3 2 5 3" xfId="15366" xr:uid="{00000000-0005-0000-0000-0000923B0000}"/>
    <cellStyle name="Normal 12 3 2 5 3 2" xfId="15367" xr:uid="{00000000-0005-0000-0000-0000933B0000}"/>
    <cellStyle name="Normal 12 3 2 5 3 2 2" xfId="15368" xr:uid="{00000000-0005-0000-0000-0000943B0000}"/>
    <cellStyle name="Normal 12 3 2 5 3 2 2 2" xfId="15369" xr:uid="{00000000-0005-0000-0000-0000953B0000}"/>
    <cellStyle name="Normal 12 3 2 5 3 2 3" xfId="15370" xr:uid="{00000000-0005-0000-0000-0000963B0000}"/>
    <cellStyle name="Normal 12 3 2 5 3 3" xfId="15371" xr:uid="{00000000-0005-0000-0000-0000973B0000}"/>
    <cellStyle name="Normal 12 3 2 5 3 3 2" xfId="15372" xr:uid="{00000000-0005-0000-0000-0000983B0000}"/>
    <cellStyle name="Normal 12 3 2 5 3 4" xfId="15373" xr:uid="{00000000-0005-0000-0000-0000993B0000}"/>
    <cellStyle name="Normal 12 3 2 5 4" xfId="15374" xr:uid="{00000000-0005-0000-0000-00009A3B0000}"/>
    <cellStyle name="Normal 12 3 2 5 4 2" xfId="15375" xr:uid="{00000000-0005-0000-0000-00009B3B0000}"/>
    <cellStyle name="Normal 12 3 2 5 4 2 2" xfId="15376" xr:uid="{00000000-0005-0000-0000-00009C3B0000}"/>
    <cellStyle name="Normal 12 3 2 5 4 3" xfId="15377" xr:uid="{00000000-0005-0000-0000-00009D3B0000}"/>
    <cellStyle name="Normal 12 3 2 5 5" xfId="15378" xr:uid="{00000000-0005-0000-0000-00009E3B0000}"/>
    <cellStyle name="Normal 12 3 2 5 5 2" xfId="15379" xr:uid="{00000000-0005-0000-0000-00009F3B0000}"/>
    <cellStyle name="Normal 12 3 2 5 6" xfId="15380" xr:uid="{00000000-0005-0000-0000-0000A03B0000}"/>
    <cellStyle name="Normal 12 3 2 6" xfId="15381" xr:uid="{00000000-0005-0000-0000-0000A13B0000}"/>
    <cellStyle name="Normal 12 3 2 6 2" xfId="15382" xr:uid="{00000000-0005-0000-0000-0000A23B0000}"/>
    <cellStyle name="Normal 12 3 2 6 2 2" xfId="15383" xr:uid="{00000000-0005-0000-0000-0000A33B0000}"/>
    <cellStyle name="Normal 12 3 2 6 2 2 2" xfId="15384" xr:uid="{00000000-0005-0000-0000-0000A43B0000}"/>
    <cellStyle name="Normal 12 3 2 6 2 2 2 2" xfId="15385" xr:uid="{00000000-0005-0000-0000-0000A53B0000}"/>
    <cellStyle name="Normal 12 3 2 6 2 2 2 2 2" xfId="15386" xr:uid="{00000000-0005-0000-0000-0000A63B0000}"/>
    <cellStyle name="Normal 12 3 2 6 2 2 2 3" xfId="15387" xr:uid="{00000000-0005-0000-0000-0000A73B0000}"/>
    <cellStyle name="Normal 12 3 2 6 2 2 3" xfId="15388" xr:uid="{00000000-0005-0000-0000-0000A83B0000}"/>
    <cellStyle name="Normal 12 3 2 6 2 2 3 2" xfId="15389" xr:uid="{00000000-0005-0000-0000-0000A93B0000}"/>
    <cellStyle name="Normal 12 3 2 6 2 2 4" xfId="15390" xr:uid="{00000000-0005-0000-0000-0000AA3B0000}"/>
    <cellStyle name="Normal 12 3 2 6 2 3" xfId="15391" xr:uid="{00000000-0005-0000-0000-0000AB3B0000}"/>
    <cellStyle name="Normal 12 3 2 6 2 3 2" xfId="15392" xr:uid="{00000000-0005-0000-0000-0000AC3B0000}"/>
    <cellStyle name="Normal 12 3 2 6 2 3 2 2" xfId="15393" xr:uid="{00000000-0005-0000-0000-0000AD3B0000}"/>
    <cellStyle name="Normal 12 3 2 6 2 3 3" xfId="15394" xr:uid="{00000000-0005-0000-0000-0000AE3B0000}"/>
    <cellStyle name="Normal 12 3 2 6 2 4" xfId="15395" xr:uid="{00000000-0005-0000-0000-0000AF3B0000}"/>
    <cellStyle name="Normal 12 3 2 6 2 4 2" xfId="15396" xr:uid="{00000000-0005-0000-0000-0000B03B0000}"/>
    <cellStyle name="Normal 12 3 2 6 2 5" xfId="15397" xr:uid="{00000000-0005-0000-0000-0000B13B0000}"/>
    <cellStyle name="Normal 12 3 2 6 3" xfId="15398" xr:uid="{00000000-0005-0000-0000-0000B23B0000}"/>
    <cellStyle name="Normal 12 3 2 6 3 2" xfId="15399" xr:uid="{00000000-0005-0000-0000-0000B33B0000}"/>
    <cellStyle name="Normal 12 3 2 6 3 2 2" xfId="15400" xr:uid="{00000000-0005-0000-0000-0000B43B0000}"/>
    <cellStyle name="Normal 12 3 2 6 3 2 2 2" xfId="15401" xr:uid="{00000000-0005-0000-0000-0000B53B0000}"/>
    <cellStyle name="Normal 12 3 2 6 3 2 3" xfId="15402" xr:uid="{00000000-0005-0000-0000-0000B63B0000}"/>
    <cellStyle name="Normal 12 3 2 6 3 3" xfId="15403" xr:uid="{00000000-0005-0000-0000-0000B73B0000}"/>
    <cellStyle name="Normal 12 3 2 6 3 3 2" xfId="15404" xr:uid="{00000000-0005-0000-0000-0000B83B0000}"/>
    <cellStyle name="Normal 12 3 2 6 3 4" xfId="15405" xr:uid="{00000000-0005-0000-0000-0000B93B0000}"/>
    <cellStyle name="Normal 12 3 2 6 4" xfId="15406" xr:uid="{00000000-0005-0000-0000-0000BA3B0000}"/>
    <cellStyle name="Normal 12 3 2 6 4 2" xfId="15407" xr:uid="{00000000-0005-0000-0000-0000BB3B0000}"/>
    <cellStyle name="Normal 12 3 2 6 4 2 2" xfId="15408" xr:uid="{00000000-0005-0000-0000-0000BC3B0000}"/>
    <cellStyle name="Normal 12 3 2 6 4 3" xfId="15409" xr:uid="{00000000-0005-0000-0000-0000BD3B0000}"/>
    <cellStyle name="Normal 12 3 2 6 5" xfId="15410" xr:uid="{00000000-0005-0000-0000-0000BE3B0000}"/>
    <cellStyle name="Normal 12 3 2 6 5 2" xfId="15411" xr:uid="{00000000-0005-0000-0000-0000BF3B0000}"/>
    <cellStyle name="Normal 12 3 2 6 6" xfId="15412" xr:uid="{00000000-0005-0000-0000-0000C03B0000}"/>
    <cellStyle name="Normal 12 3 2 7" xfId="15413" xr:uid="{00000000-0005-0000-0000-0000C13B0000}"/>
    <cellStyle name="Normal 12 3 2 7 2" xfId="15414" xr:uid="{00000000-0005-0000-0000-0000C23B0000}"/>
    <cellStyle name="Normal 12 3 2 7 2 2" xfId="15415" xr:uid="{00000000-0005-0000-0000-0000C33B0000}"/>
    <cellStyle name="Normal 12 3 2 7 2 2 2" xfId="15416" xr:uid="{00000000-0005-0000-0000-0000C43B0000}"/>
    <cellStyle name="Normal 12 3 2 7 2 2 2 2" xfId="15417" xr:uid="{00000000-0005-0000-0000-0000C53B0000}"/>
    <cellStyle name="Normal 12 3 2 7 2 2 2 2 2" xfId="15418" xr:uid="{00000000-0005-0000-0000-0000C63B0000}"/>
    <cellStyle name="Normal 12 3 2 7 2 2 2 3" xfId="15419" xr:uid="{00000000-0005-0000-0000-0000C73B0000}"/>
    <cellStyle name="Normal 12 3 2 7 2 2 3" xfId="15420" xr:uid="{00000000-0005-0000-0000-0000C83B0000}"/>
    <cellStyle name="Normal 12 3 2 7 2 2 3 2" xfId="15421" xr:uid="{00000000-0005-0000-0000-0000C93B0000}"/>
    <cellStyle name="Normal 12 3 2 7 2 2 4" xfId="15422" xr:uid="{00000000-0005-0000-0000-0000CA3B0000}"/>
    <cellStyle name="Normal 12 3 2 7 2 3" xfId="15423" xr:uid="{00000000-0005-0000-0000-0000CB3B0000}"/>
    <cellStyle name="Normal 12 3 2 7 2 3 2" xfId="15424" xr:uid="{00000000-0005-0000-0000-0000CC3B0000}"/>
    <cellStyle name="Normal 12 3 2 7 2 3 2 2" xfId="15425" xr:uid="{00000000-0005-0000-0000-0000CD3B0000}"/>
    <cellStyle name="Normal 12 3 2 7 2 3 3" xfId="15426" xr:uid="{00000000-0005-0000-0000-0000CE3B0000}"/>
    <cellStyle name="Normal 12 3 2 7 2 4" xfId="15427" xr:uid="{00000000-0005-0000-0000-0000CF3B0000}"/>
    <cellStyle name="Normal 12 3 2 7 2 4 2" xfId="15428" xr:uid="{00000000-0005-0000-0000-0000D03B0000}"/>
    <cellStyle name="Normal 12 3 2 7 2 5" xfId="15429" xr:uid="{00000000-0005-0000-0000-0000D13B0000}"/>
    <cellStyle name="Normal 12 3 2 7 3" xfId="15430" xr:uid="{00000000-0005-0000-0000-0000D23B0000}"/>
    <cellStyle name="Normal 12 3 2 7 3 2" xfId="15431" xr:uid="{00000000-0005-0000-0000-0000D33B0000}"/>
    <cellStyle name="Normal 12 3 2 7 3 2 2" xfId="15432" xr:uid="{00000000-0005-0000-0000-0000D43B0000}"/>
    <cellStyle name="Normal 12 3 2 7 3 2 2 2" xfId="15433" xr:uid="{00000000-0005-0000-0000-0000D53B0000}"/>
    <cellStyle name="Normal 12 3 2 7 3 2 3" xfId="15434" xr:uid="{00000000-0005-0000-0000-0000D63B0000}"/>
    <cellStyle name="Normal 12 3 2 7 3 3" xfId="15435" xr:uid="{00000000-0005-0000-0000-0000D73B0000}"/>
    <cellStyle name="Normal 12 3 2 7 3 3 2" xfId="15436" xr:uid="{00000000-0005-0000-0000-0000D83B0000}"/>
    <cellStyle name="Normal 12 3 2 7 3 4" xfId="15437" xr:uid="{00000000-0005-0000-0000-0000D93B0000}"/>
    <cellStyle name="Normal 12 3 2 7 4" xfId="15438" xr:uid="{00000000-0005-0000-0000-0000DA3B0000}"/>
    <cellStyle name="Normal 12 3 2 7 4 2" xfId="15439" xr:uid="{00000000-0005-0000-0000-0000DB3B0000}"/>
    <cellStyle name="Normal 12 3 2 7 4 2 2" xfId="15440" xr:uid="{00000000-0005-0000-0000-0000DC3B0000}"/>
    <cellStyle name="Normal 12 3 2 7 4 3" xfId="15441" xr:uid="{00000000-0005-0000-0000-0000DD3B0000}"/>
    <cellStyle name="Normal 12 3 2 7 5" xfId="15442" xr:uid="{00000000-0005-0000-0000-0000DE3B0000}"/>
    <cellStyle name="Normal 12 3 2 7 5 2" xfId="15443" xr:uid="{00000000-0005-0000-0000-0000DF3B0000}"/>
    <cellStyle name="Normal 12 3 2 7 6" xfId="15444" xr:uid="{00000000-0005-0000-0000-0000E03B0000}"/>
    <cellStyle name="Normal 12 3 2 8" xfId="15445" xr:uid="{00000000-0005-0000-0000-0000E13B0000}"/>
    <cellStyle name="Normal 12 3 2 8 2" xfId="15446" xr:uid="{00000000-0005-0000-0000-0000E23B0000}"/>
    <cellStyle name="Normal 12 3 2 8 2 2" xfId="15447" xr:uid="{00000000-0005-0000-0000-0000E33B0000}"/>
    <cellStyle name="Normal 12 3 2 8 2 2 2" xfId="15448" xr:uid="{00000000-0005-0000-0000-0000E43B0000}"/>
    <cellStyle name="Normal 12 3 2 8 2 2 2 2" xfId="15449" xr:uid="{00000000-0005-0000-0000-0000E53B0000}"/>
    <cellStyle name="Normal 12 3 2 8 2 2 3" xfId="15450" xr:uid="{00000000-0005-0000-0000-0000E63B0000}"/>
    <cellStyle name="Normal 12 3 2 8 2 3" xfId="15451" xr:uid="{00000000-0005-0000-0000-0000E73B0000}"/>
    <cellStyle name="Normal 12 3 2 8 2 3 2" xfId="15452" xr:uid="{00000000-0005-0000-0000-0000E83B0000}"/>
    <cellStyle name="Normal 12 3 2 8 2 4" xfId="15453" xr:uid="{00000000-0005-0000-0000-0000E93B0000}"/>
    <cellStyle name="Normal 12 3 2 8 3" xfId="15454" xr:uid="{00000000-0005-0000-0000-0000EA3B0000}"/>
    <cellStyle name="Normal 12 3 2 8 3 2" xfId="15455" xr:uid="{00000000-0005-0000-0000-0000EB3B0000}"/>
    <cellStyle name="Normal 12 3 2 8 3 2 2" xfId="15456" xr:uid="{00000000-0005-0000-0000-0000EC3B0000}"/>
    <cellStyle name="Normal 12 3 2 8 3 3" xfId="15457" xr:uid="{00000000-0005-0000-0000-0000ED3B0000}"/>
    <cellStyle name="Normal 12 3 2 8 4" xfId="15458" xr:uid="{00000000-0005-0000-0000-0000EE3B0000}"/>
    <cellStyle name="Normal 12 3 2 8 4 2" xfId="15459" xr:uid="{00000000-0005-0000-0000-0000EF3B0000}"/>
    <cellStyle name="Normal 12 3 2 8 5" xfId="15460" xr:uid="{00000000-0005-0000-0000-0000F03B0000}"/>
    <cellStyle name="Normal 12 3 2 9" xfId="15461" xr:uid="{00000000-0005-0000-0000-0000F13B0000}"/>
    <cellStyle name="Normal 12 3 2 9 2" xfId="15462" xr:uid="{00000000-0005-0000-0000-0000F23B0000}"/>
    <cellStyle name="Normal 12 3 2 9 2 2" xfId="15463" xr:uid="{00000000-0005-0000-0000-0000F33B0000}"/>
    <cellStyle name="Normal 12 3 2 9 2 2 2" xfId="15464" xr:uid="{00000000-0005-0000-0000-0000F43B0000}"/>
    <cellStyle name="Normal 12 3 2 9 2 2 2 2" xfId="15465" xr:uid="{00000000-0005-0000-0000-0000F53B0000}"/>
    <cellStyle name="Normal 12 3 2 9 2 2 3" xfId="15466" xr:uid="{00000000-0005-0000-0000-0000F63B0000}"/>
    <cellStyle name="Normal 12 3 2 9 2 3" xfId="15467" xr:uid="{00000000-0005-0000-0000-0000F73B0000}"/>
    <cellStyle name="Normal 12 3 2 9 2 3 2" xfId="15468" xr:uid="{00000000-0005-0000-0000-0000F83B0000}"/>
    <cellStyle name="Normal 12 3 2 9 2 4" xfId="15469" xr:uid="{00000000-0005-0000-0000-0000F93B0000}"/>
    <cellStyle name="Normal 12 3 2 9 3" xfId="15470" xr:uid="{00000000-0005-0000-0000-0000FA3B0000}"/>
    <cellStyle name="Normal 12 3 2 9 3 2" xfId="15471" xr:uid="{00000000-0005-0000-0000-0000FB3B0000}"/>
    <cellStyle name="Normal 12 3 2 9 3 2 2" xfId="15472" xr:uid="{00000000-0005-0000-0000-0000FC3B0000}"/>
    <cellStyle name="Normal 12 3 2 9 3 3" xfId="15473" xr:uid="{00000000-0005-0000-0000-0000FD3B0000}"/>
    <cellStyle name="Normal 12 3 2 9 4" xfId="15474" xr:uid="{00000000-0005-0000-0000-0000FE3B0000}"/>
    <cellStyle name="Normal 12 3 2 9 4 2" xfId="15475" xr:uid="{00000000-0005-0000-0000-0000FF3B0000}"/>
    <cellStyle name="Normal 12 3 2 9 5" xfId="15476" xr:uid="{00000000-0005-0000-0000-0000003C0000}"/>
    <cellStyle name="Normal 12 3 3" xfId="15477" xr:uid="{00000000-0005-0000-0000-0000013C0000}"/>
    <cellStyle name="Normal 12 3 3 2" xfId="15478" xr:uid="{00000000-0005-0000-0000-0000023C0000}"/>
    <cellStyle name="Normal 12 3 3 2 2" xfId="15479" xr:uid="{00000000-0005-0000-0000-0000033C0000}"/>
    <cellStyle name="Normal 12 3 3 2 2 2" xfId="15480" xr:uid="{00000000-0005-0000-0000-0000043C0000}"/>
    <cellStyle name="Normal 12 3 3 2 2 2 2" xfId="15481" xr:uid="{00000000-0005-0000-0000-0000053C0000}"/>
    <cellStyle name="Normal 12 3 3 2 2 2 2 2" xfId="15482" xr:uid="{00000000-0005-0000-0000-0000063C0000}"/>
    <cellStyle name="Normal 12 3 3 2 2 2 2 2 2" xfId="15483" xr:uid="{00000000-0005-0000-0000-0000073C0000}"/>
    <cellStyle name="Normal 12 3 3 2 2 2 2 2 2 2" xfId="15484" xr:uid="{00000000-0005-0000-0000-0000083C0000}"/>
    <cellStyle name="Normal 12 3 3 2 2 2 2 2 3" xfId="15485" xr:uid="{00000000-0005-0000-0000-0000093C0000}"/>
    <cellStyle name="Normal 12 3 3 2 2 2 2 3" xfId="15486" xr:uid="{00000000-0005-0000-0000-00000A3C0000}"/>
    <cellStyle name="Normal 12 3 3 2 2 2 2 3 2" xfId="15487" xr:uid="{00000000-0005-0000-0000-00000B3C0000}"/>
    <cellStyle name="Normal 12 3 3 2 2 2 2 4" xfId="15488" xr:uid="{00000000-0005-0000-0000-00000C3C0000}"/>
    <cellStyle name="Normal 12 3 3 2 2 2 3" xfId="15489" xr:uid="{00000000-0005-0000-0000-00000D3C0000}"/>
    <cellStyle name="Normal 12 3 3 2 2 2 3 2" xfId="15490" xr:uid="{00000000-0005-0000-0000-00000E3C0000}"/>
    <cellStyle name="Normal 12 3 3 2 2 2 3 2 2" xfId="15491" xr:uid="{00000000-0005-0000-0000-00000F3C0000}"/>
    <cellStyle name="Normal 12 3 3 2 2 2 3 3" xfId="15492" xr:uid="{00000000-0005-0000-0000-0000103C0000}"/>
    <cellStyle name="Normal 12 3 3 2 2 2 4" xfId="15493" xr:uid="{00000000-0005-0000-0000-0000113C0000}"/>
    <cellStyle name="Normal 12 3 3 2 2 2 4 2" xfId="15494" xr:uid="{00000000-0005-0000-0000-0000123C0000}"/>
    <cellStyle name="Normal 12 3 3 2 2 2 5" xfId="15495" xr:uid="{00000000-0005-0000-0000-0000133C0000}"/>
    <cellStyle name="Normal 12 3 3 2 2 3" xfId="15496" xr:uid="{00000000-0005-0000-0000-0000143C0000}"/>
    <cellStyle name="Normal 12 3 3 2 2 3 2" xfId="15497" xr:uid="{00000000-0005-0000-0000-0000153C0000}"/>
    <cellStyle name="Normal 12 3 3 2 2 3 2 2" xfId="15498" xr:uid="{00000000-0005-0000-0000-0000163C0000}"/>
    <cellStyle name="Normal 12 3 3 2 2 3 2 2 2" xfId="15499" xr:uid="{00000000-0005-0000-0000-0000173C0000}"/>
    <cellStyle name="Normal 12 3 3 2 2 3 2 3" xfId="15500" xr:uid="{00000000-0005-0000-0000-0000183C0000}"/>
    <cellStyle name="Normal 12 3 3 2 2 3 3" xfId="15501" xr:uid="{00000000-0005-0000-0000-0000193C0000}"/>
    <cellStyle name="Normal 12 3 3 2 2 3 3 2" xfId="15502" xr:uid="{00000000-0005-0000-0000-00001A3C0000}"/>
    <cellStyle name="Normal 12 3 3 2 2 3 4" xfId="15503" xr:uid="{00000000-0005-0000-0000-00001B3C0000}"/>
    <cellStyle name="Normal 12 3 3 2 2 4" xfId="15504" xr:uid="{00000000-0005-0000-0000-00001C3C0000}"/>
    <cellStyle name="Normal 12 3 3 2 2 4 2" xfId="15505" xr:uid="{00000000-0005-0000-0000-00001D3C0000}"/>
    <cellStyle name="Normal 12 3 3 2 2 4 2 2" xfId="15506" xr:uid="{00000000-0005-0000-0000-00001E3C0000}"/>
    <cellStyle name="Normal 12 3 3 2 2 4 3" xfId="15507" xr:uid="{00000000-0005-0000-0000-00001F3C0000}"/>
    <cellStyle name="Normal 12 3 3 2 2 5" xfId="15508" xr:uid="{00000000-0005-0000-0000-0000203C0000}"/>
    <cellStyle name="Normal 12 3 3 2 2 5 2" xfId="15509" xr:uid="{00000000-0005-0000-0000-0000213C0000}"/>
    <cellStyle name="Normal 12 3 3 2 2 6" xfId="15510" xr:uid="{00000000-0005-0000-0000-0000223C0000}"/>
    <cellStyle name="Normal 12 3 3 2 3" xfId="15511" xr:uid="{00000000-0005-0000-0000-0000233C0000}"/>
    <cellStyle name="Normal 12 3 3 2 3 2" xfId="15512" xr:uid="{00000000-0005-0000-0000-0000243C0000}"/>
    <cellStyle name="Normal 12 3 3 2 3 2 2" xfId="15513" xr:uid="{00000000-0005-0000-0000-0000253C0000}"/>
    <cellStyle name="Normal 12 3 3 2 3 2 2 2" xfId="15514" xr:uid="{00000000-0005-0000-0000-0000263C0000}"/>
    <cellStyle name="Normal 12 3 3 2 3 2 2 2 2" xfId="15515" xr:uid="{00000000-0005-0000-0000-0000273C0000}"/>
    <cellStyle name="Normal 12 3 3 2 3 2 2 2 2 2" xfId="15516" xr:uid="{00000000-0005-0000-0000-0000283C0000}"/>
    <cellStyle name="Normal 12 3 3 2 3 2 2 2 3" xfId="15517" xr:uid="{00000000-0005-0000-0000-0000293C0000}"/>
    <cellStyle name="Normal 12 3 3 2 3 2 2 3" xfId="15518" xr:uid="{00000000-0005-0000-0000-00002A3C0000}"/>
    <cellStyle name="Normal 12 3 3 2 3 2 2 3 2" xfId="15519" xr:uid="{00000000-0005-0000-0000-00002B3C0000}"/>
    <cellStyle name="Normal 12 3 3 2 3 2 2 4" xfId="15520" xr:uid="{00000000-0005-0000-0000-00002C3C0000}"/>
    <cellStyle name="Normal 12 3 3 2 3 2 3" xfId="15521" xr:uid="{00000000-0005-0000-0000-00002D3C0000}"/>
    <cellStyle name="Normal 12 3 3 2 3 2 3 2" xfId="15522" xr:uid="{00000000-0005-0000-0000-00002E3C0000}"/>
    <cellStyle name="Normal 12 3 3 2 3 2 3 2 2" xfId="15523" xr:uid="{00000000-0005-0000-0000-00002F3C0000}"/>
    <cellStyle name="Normal 12 3 3 2 3 2 3 3" xfId="15524" xr:uid="{00000000-0005-0000-0000-0000303C0000}"/>
    <cellStyle name="Normal 12 3 3 2 3 2 4" xfId="15525" xr:uid="{00000000-0005-0000-0000-0000313C0000}"/>
    <cellStyle name="Normal 12 3 3 2 3 2 4 2" xfId="15526" xr:uid="{00000000-0005-0000-0000-0000323C0000}"/>
    <cellStyle name="Normal 12 3 3 2 3 2 5" xfId="15527" xr:uid="{00000000-0005-0000-0000-0000333C0000}"/>
    <cellStyle name="Normal 12 3 3 2 3 3" xfId="15528" xr:uid="{00000000-0005-0000-0000-0000343C0000}"/>
    <cellStyle name="Normal 12 3 3 2 3 3 2" xfId="15529" xr:uid="{00000000-0005-0000-0000-0000353C0000}"/>
    <cellStyle name="Normal 12 3 3 2 3 3 2 2" xfId="15530" xr:uid="{00000000-0005-0000-0000-0000363C0000}"/>
    <cellStyle name="Normal 12 3 3 2 3 3 2 2 2" xfId="15531" xr:uid="{00000000-0005-0000-0000-0000373C0000}"/>
    <cellStyle name="Normal 12 3 3 2 3 3 2 3" xfId="15532" xr:uid="{00000000-0005-0000-0000-0000383C0000}"/>
    <cellStyle name="Normal 12 3 3 2 3 3 3" xfId="15533" xr:uid="{00000000-0005-0000-0000-0000393C0000}"/>
    <cellStyle name="Normal 12 3 3 2 3 3 3 2" xfId="15534" xr:uid="{00000000-0005-0000-0000-00003A3C0000}"/>
    <cellStyle name="Normal 12 3 3 2 3 3 4" xfId="15535" xr:uid="{00000000-0005-0000-0000-00003B3C0000}"/>
    <cellStyle name="Normal 12 3 3 2 3 4" xfId="15536" xr:uid="{00000000-0005-0000-0000-00003C3C0000}"/>
    <cellStyle name="Normal 12 3 3 2 3 4 2" xfId="15537" xr:uid="{00000000-0005-0000-0000-00003D3C0000}"/>
    <cellStyle name="Normal 12 3 3 2 3 4 2 2" xfId="15538" xr:uid="{00000000-0005-0000-0000-00003E3C0000}"/>
    <cellStyle name="Normal 12 3 3 2 3 4 3" xfId="15539" xr:uid="{00000000-0005-0000-0000-00003F3C0000}"/>
    <cellStyle name="Normal 12 3 3 2 3 5" xfId="15540" xr:uid="{00000000-0005-0000-0000-0000403C0000}"/>
    <cellStyle name="Normal 12 3 3 2 3 5 2" xfId="15541" xr:uid="{00000000-0005-0000-0000-0000413C0000}"/>
    <cellStyle name="Normal 12 3 3 2 3 6" xfId="15542" xr:uid="{00000000-0005-0000-0000-0000423C0000}"/>
    <cellStyle name="Normal 12 3 3 2 4" xfId="15543" xr:uid="{00000000-0005-0000-0000-0000433C0000}"/>
    <cellStyle name="Normal 12 3 3 2 4 2" xfId="15544" xr:uid="{00000000-0005-0000-0000-0000443C0000}"/>
    <cellStyle name="Normal 12 3 3 2 4 2 2" xfId="15545" xr:uid="{00000000-0005-0000-0000-0000453C0000}"/>
    <cellStyle name="Normal 12 3 3 2 4 2 2 2" xfId="15546" xr:uid="{00000000-0005-0000-0000-0000463C0000}"/>
    <cellStyle name="Normal 12 3 3 2 4 2 2 2 2" xfId="15547" xr:uid="{00000000-0005-0000-0000-0000473C0000}"/>
    <cellStyle name="Normal 12 3 3 2 4 2 2 3" xfId="15548" xr:uid="{00000000-0005-0000-0000-0000483C0000}"/>
    <cellStyle name="Normal 12 3 3 2 4 2 3" xfId="15549" xr:uid="{00000000-0005-0000-0000-0000493C0000}"/>
    <cellStyle name="Normal 12 3 3 2 4 2 3 2" xfId="15550" xr:uid="{00000000-0005-0000-0000-00004A3C0000}"/>
    <cellStyle name="Normal 12 3 3 2 4 2 4" xfId="15551" xr:uid="{00000000-0005-0000-0000-00004B3C0000}"/>
    <cellStyle name="Normal 12 3 3 2 4 3" xfId="15552" xr:uid="{00000000-0005-0000-0000-00004C3C0000}"/>
    <cellStyle name="Normal 12 3 3 2 4 3 2" xfId="15553" xr:uid="{00000000-0005-0000-0000-00004D3C0000}"/>
    <cellStyle name="Normal 12 3 3 2 4 3 2 2" xfId="15554" xr:uid="{00000000-0005-0000-0000-00004E3C0000}"/>
    <cellStyle name="Normal 12 3 3 2 4 3 3" xfId="15555" xr:uid="{00000000-0005-0000-0000-00004F3C0000}"/>
    <cellStyle name="Normal 12 3 3 2 4 4" xfId="15556" xr:uid="{00000000-0005-0000-0000-0000503C0000}"/>
    <cellStyle name="Normal 12 3 3 2 4 4 2" xfId="15557" xr:uid="{00000000-0005-0000-0000-0000513C0000}"/>
    <cellStyle name="Normal 12 3 3 2 4 5" xfId="15558" xr:uid="{00000000-0005-0000-0000-0000523C0000}"/>
    <cellStyle name="Normal 12 3 3 2 5" xfId="15559" xr:uid="{00000000-0005-0000-0000-0000533C0000}"/>
    <cellStyle name="Normal 12 3 3 2 5 2" xfId="15560" xr:uid="{00000000-0005-0000-0000-0000543C0000}"/>
    <cellStyle name="Normal 12 3 3 2 5 2 2" xfId="15561" xr:uid="{00000000-0005-0000-0000-0000553C0000}"/>
    <cellStyle name="Normal 12 3 3 2 5 2 2 2" xfId="15562" xr:uid="{00000000-0005-0000-0000-0000563C0000}"/>
    <cellStyle name="Normal 12 3 3 2 5 2 3" xfId="15563" xr:uid="{00000000-0005-0000-0000-0000573C0000}"/>
    <cellStyle name="Normal 12 3 3 2 5 3" xfId="15564" xr:uid="{00000000-0005-0000-0000-0000583C0000}"/>
    <cellStyle name="Normal 12 3 3 2 5 3 2" xfId="15565" xr:uid="{00000000-0005-0000-0000-0000593C0000}"/>
    <cellStyle name="Normal 12 3 3 2 5 4" xfId="15566" xr:uid="{00000000-0005-0000-0000-00005A3C0000}"/>
    <cellStyle name="Normal 12 3 3 2 6" xfId="15567" xr:uid="{00000000-0005-0000-0000-00005B3C0000}"/>
    <cellStyle name="Normal 12 3 3 2 6 2" xfId="15568" xr:uid="{00000000-0005-0000-0000-00005C3C0000}"/>
    <cellStyle name="Normal 12 3 3 2 6 2 2" xfId="15569" xr:uid="{00000000-0005-0000-0000-00005D3C0000}"/>
    <cellStyle name="Normal 12 3 3 2 6 3" xfId="15570" xr:uid="{00000000-0005-0000-0000-00005E3C0000}"/>
    <cellStyle name="Normal 12 3 3 2 7" xfId="15571" xr:uid="{00000000-0005-0000-0000-00005F3C0000}"/>
    <cellStyle name="Normal 12 3 3 2 7 2" xfId="15572" xr:uid="{00000000-0005-0000-0000-0000603C0000}"/>
    <cellStyle name="Normal 12 3 3 2 8" xfId="15573" xr:uid="{00000000-0005-0000-0000-0000613C0000}"/>
    <cellStyle name="Normal 12 3 3 3" xfId="15574" xr:uid="{00000000-0005-0000-0000-0000623C0000}"/>
    <cellStyle name="Normal 12 3 3 3 2" xfId="15575" xr:uid="{00000000-0005-0000-0000-0000633C0000}"/>
    <cellStyle name="Normal 12 3 3 3 2 2" xfId="15576" xr:uid="{00000000-0005-0000-0000-0000643C0000}"/>
    <cellStyle name="Normal 12 3 3 3 2 2 2" xfId="15577" xr:uid="{00000000-0005-0000-0000-0000653C0000}"/>
    <cellStyle name="Normal 12 3 3 3 2 2 2 2" xfId="15578" xr:uid="{00000000-0005-0000-0000-0000663C0000}"/>
    <cellStyle name="Normal 12 3 3 3 2 2 2 2 2" xfId="15579" xr:uid="{00000000-0005-0000-0000-0000673C0000}"/>
    <cellStyle name="Normal 12 3 3 3 2 2 2 3" xfId="15580" xr:uid="{00000000-0005-0000-0000-0000683C0000}"/>
    <cellStyle name="Normal 12 3 3 3 2 2 3" xfId="15581" xr:uid="{00000000-0005-0000-0000-0000693C0000}"/>
    <cellStyle name="Normal 12 3 3 3 2 2 3 2" xfId="15582" xr:uid="{00000000-0005-0000-0000-00006A3C0000}"/>
    <cellStyle name="Normal 12 3 3 3 2 2 4" xfId="15583" xr:uid="{00000000-0005-0000-0000-00006B3C0000}"/>
    <cellStyle name="Normal 12 3 3 3 2 3" xfId="15584" xr:uid="{00000000-0005-0000-0000-00006C3C0000}"/>
    <cellStyle name="Normal 12 3 3 3 2 3 2" xfId="15585" xr:uid="{00000000-0005-0000-0000-00006D3C0000}"/>
    <cellStyle name="Normal 12 3 3 3 2 3 2 2" xfId="15586" xr:uid="{00000000-0005-0000-0000-00006E3C0000}"/>
    <cellStyle name="Normal 12 3 3 3 2 3 3" xfId="15587" xr:uid="{00000000-0005-0000-0000-00006F3C0000}"/>
    <cellStyle name="Normal 12 3 3 3 2 4" xfId="15588" xr:uid="{00000000-0005-0000-0000-0000703C0000}"/>
    <cellStyle name="Normal 12 3 3 3 2 4 2" xfId="15589" xr:uid="{00000000-0005-0000-0000-0000713C0000}"/>
    <cellStyle name="Normal 12 3 3 3 2 5" xfId="15590" xr:uid="{00000000-0005-0000-0000-0000723C0000}"/>
    <cellStyle name="Normal 12 3 3 3 3" xfId="15591" xr:uid="{00000000-0005-0000-0000-0000733C0000}"/>
    <cellStyle name="Normal 12 3 3 3 3 2" xfId="15592" xr:uid="{00000000-0005-0000-0000-0000743C0000}"/>
    <cellStyle name="Normal 12 3 3 3 3 2 2" xfId="15593" xr:uid="{00000000-0005-0000-0000-0000753C0000}"/>
    <cellStyle name="Normal 12 3 3 3 3 2 2 2" xfId="15594" xr:uid="{00000000-0005-0000-0000-0000763C0000}"/>
    <cellStyle name="Normal 12 3 3 3 3 2 3" xfId="15595" xr:uid="{00000000-0005-0000-0000-0000773C0000}"/>
    <cellStyle name="Normal 12 3 3 3 3 3" xfId="15596" xr:uid="{00000000-0005-0000-0000-0000783C0000}"/>
    <cellStyle name="Normal 12 3 3 3 3 3 2" xfId="15597" xr:uid="{00000000-0005-0000-0000-0000793C0000}"/>
    <cellStyle name="Normal 12 3 3 3 3 4" xfId="15598" xr:uid="{00000000-0005-0000-0000-00007A3C0000}"/>
    <cellStyle name="Normal 12 3 3 3 4" xfId="15599" xr:uid="{00000000-0005-0000-0000-00007B3C0000}"/>
    <cellStyle name="Normal 12 3 3 3 4 2" xfId="15600" xr:uid="{00000000-0005-0000-0000-00007C3C0000}"/>
    <cellStyle name="Normal 12 3 3 3 4 2 2" xfId="15601" xr:uid="{00000000-0005-0000-0000-00007D3C0000}"/>
    <cellStyle name="Normal 12 3 3 3 4 3" xfId="15602" xr:uid="{00000000-0005-0000-0000-00007E3C0000}"/>
    <cellStyle name="Normal 12 3 3 3 5" xfId="15603" xr:uid="{00000000-0005-0000-0000-00007F3C0000}"/>
    <cellStyle name="Normal 12 3 3 3 5 2" xfId="15604" xr:uid="{00000000-0005-0000-0000-0000803C0000}"/>
    <cellStyle name="Normal 12 3 3 3 6" xfId="15605" xr:uid="{00000000-0005-0000-0000-0000813C0000}"/>
    <cellStyle name="Normal 12 3 3 4" xfId="15606" xr:uid="{00000000-0005-0000-0000-0000823C0000}"/>
    <cellStyle name="Normal 12 3 3 4 2" xfId="15607" xr:uid="{00000000-0005-0000-0000-0000833C0000}"/>
    <cellStyle name="Normal 12 3 3 4 2 2" xfId="15608" xr:uid="{00000000-0005-0000-0000-0000843C0000}"/>
    <cellStyle name="Normal 12 3 3 4 2 2 2" xfId="15609" xr:uid="{00000000-0005-0000-0000-0000853C0000}"/>
    <cellStyle name="Normal 12 3 3 4 2 2 2 2" xfId="15610" xr:uid="{00000000-0005-0000-0000-0000863C0000}"/>
    <cellStyle name="Normal 12 3 3 4 2 2 2 2 2" xfId="15611" xr:uid="{00000000-0005-0000-0000-0000873C0000}"/>
    <cellStyle name="Normal 12 3 3 4 2 2 2 3" xfId="15612" xr:uid="{00000000-0005-0000-0000-0000883C0000}"/>
    <cellStyle name="Normal 12 3 3 4 2 2 3" xfId="15613" xr:uid="{00000000-0005-0000-0000-0000893C0000}"/>
    <cellStyle name="Normal 12 3 3 4 2 2 3 2" xfId="15614" xr:uid="{00000000-0005-0000-0000-00008A3C0000}"/>
    <cellStyle name="Normal 12 3 3 4 2 2 4" xfId="15615" xr:uid="{00000000-0005-0000-0000-00008B3C0000}"/>
    <cellStyle name="Normal 12 3 3 4 2 3" xfId="15616" xr:uid="{00000000-0005-0000-0000-00008C3C0000}"/>
    <cellStyle name="Normal 12 3 3 4 2 3 2" xfId="15617" xr:uid="{00000000-0005-0000-0000-00008D3C0000}"/>
    <cellStyle name="Normal 12 3 3 4 2 3 2 2" xfId="15618" xr:uid="{00000000-0005-0000-0000-00008E3C0000}"/>
    <cellStyle name="Normal 12 3 3 4 2 3 3" xfId="15619" xr:uid="{00000000-0005-0000-0000-00008F3C0000}"/>
    <cellStyle name="Normal 12 3 3 4 2 4" xfId="15620" xr:uid="{00000000-0005-0000-0000-0000903C0000}"/>
    <cellStyle name="Normal 12 3 3 4 2 4 2" xfId="15621" xr:uid="{00000000-0005-0000-0000-0000913C0000}"/>
    <cellStyle name="Normal 12 3 3 4 2 5" xfId="15622" xr:uid="{00000000-0005-0000-0000-0000923C0000}"/>
    <cellStyle name="Normal 12 3 3 4 3" xfId="15623" xr:uid="{00000000-0005-0000-0000-0000933C0000}"/>
    <cellStyle name="Normal 12 3 3 4 3 2" xfId="15624" xr:uid="{00000000-0005-0000-0000-0000943C0000}"/>
    <cellStyle name="Normal 12 3 3 4 3 2 2" xfId="15625" xr:uid="{00000000-0005-0000-0000-0000953C0000}"/>
    <cellStyle name="Normal 12 3 3 4 3 2 2 2" xfId="15626" xr:uid="{00000000-0005-0000-0000-0000963C0000}"/>
    <cellStyle name="Normal 12 3 3 4 3 2 3" xfId="15627" xr:uid="{00000000-0005-0000-0000-0000973C0000}"/>
    <cellStyle name="Normal 12 3 3 4 3 3" xfId="15628" xr:uid="{00000000-0005-0000-0000-0000983C0000}"/>
    <cellStyle name="Normal 12 3 3 4 3 3 2" xfId="15629" xr:uid="{00000000-0005-0000-0000-0000993C0000}"/>
    <cellStyle name="Normal 12 3 3 4 3 4" xfId="15630" xr:uid="{00000000-0005-0000-0000-00009A3C0000}"/>
    <cellStyle name="Normal 12 3 3 4 4" xfId="15631" xr:uid="{00000000-0005-0000-0000-00009B3C0000}"/>
    <cellStyle name="Normal 12 3 3 4 4 2" xfId="15632" xr:uid="{00000000-0005-0000-0000-00009C3C0000}"/>
    <cellStyle name="Normal 12 3 3 4 4 2 2" xfId="15633" xr:uid="{00000000-0005-0000-0000-00009D3C0000}"/>
    <cellStyle name="Normal 12 3 3 4 4 3" xfId="15634" xr:uid="{00000000-0005-0000-0000-00009E3C0000}"/>
    <cellStyle name="Normal 12 3 3 4 5" xfId="15635" xr:uid="{00000000-0005-0000-0000-00009F3C0000}"/>
    <cellStyle name="Normal 12 3 3 4 5 2" xfId="15636" xr:uid="{00000000-0005-0000-0000-0000A03C0000}"/>
    <cellStyle name="Normal 12 3 3 4 6" xfId="15637" xr:uid="{00000000-0005-0000-0000-0000A13C0000}"/>
    <cellStyle name="Normal 12 3 3 5" xfId="15638" xr:uid="{00000000-0005-0000-0000-0000A23C0000}"/>
    <cellStyle name="Normal 12 3 3 5 2" xfId="15639" xr:uid="{00000000-0005-0000-0000-0000A33C0000}"/>
    <cellStyle name="Normal 12 3 3 5 2 2" xfId="15640" xr:uid="{00000000-0005-0000-0000-0000A43C0000}"/>
    <cellStyle name="Normal 12 3 3 5 2 2 2" xfId="15641" xr:uid="{00000000-0005-0000-0000-0000A53C0000}"/>
    <cellStyle name="Normal 12 3 3 5 2 2 2 2" xfId="15642" xr:uid="{00000000-0005-0000-0000-0000A63C0000}"/>
    <cellStyle name="Normal 12 3 3 5 2 2 3" xfId="15643" xr:uid="{00000000-0005-0000-0000-0000A73C0000}"/>
    <cellStyle name="Normal 12 3 3 5 2 3" xfId="15644" xr:uid="{00000000-0005-0000-0000-0000A83C0000}"/>
    <cellStyle name="Normal 12 3 3 5 2 3 2" xfId="15645" xr:uid="{00000000-0005-0000-0000-0000A93C0000}"/>
    <cellStyle name="Normal 12 3 3 5 2 4" xfId="15646" xr:uid="{00000000-0005-0000-0000-0000AA3C0000}"/>
    <cellStyle name="Normal 12 3 3 5 3" xfId="15647" xr:uid="{00000000-0005-0000-0000-0000AB3C0000}"/>
    <cellStyle name="Normal 12 3 3 5 3 2" xfId="15648" xr:uid="{00000000-0005-0000-0000-0000AC3C0000}"/>
    <cellStyle name="Normal 12 3 3 5 3 2 2" xfId="15649" xr:uid="{00000000-0005-0000-0000-0000AD3C0000}"/>
    <cellStyle name="Normal 12 3 3 5 3 3" xfId="15650" xr:uid="{00000000-0005-0000-0000-0000AE3C0000}"/>
    <cellStyle name="Normal 12 3 3 5 4" xfId="15651" xr:uid="{00000000-0005-0000-0000-0000AF3C0000}"/>
    <cellStyle name="Normal 12 3 3 5 4 2" xfId="15652" xr:uid="{00000000-0005-0000-0000-0000B03C0000}"/>
    <cellStyle name="Normal 12 3 3 5 5" xfId="15653" xr:uid="{00000000-0005-0000-0000-0000B13C0000}"/>
    <cellStyle name="Normal 12 3 3 6" xfId="15654" xr:uid="{00000000-0005-0000-0000-0000B23C0000}"/>
    <cellStyle name="Normal 12 3 3 6 2" xfId="15655" xr:uid="{00000000-0005-0000-0000-0000B33C0000}"/>
    <cellStyle name="Normal 12 3 3 6 2 2" xfId="15656" xr:uid="{00000000-0005-0000-0000-0000B43C0000}"/>
    <cellStyle name="Normal 12 3 3 6 2 2 2" xfId="15657" xr:uid="{00000000-0005-0000-0000-0000B53C0000}"/>
    <cellStyle name="Normal 12 3 3 6 2 3" xfId="15658" xr:uid="{00000000-0005-0000-0000-0000B63C0000}"/>
    <cellStyle name="Normal 12 3 3 6 3" xfId="15659" xr:uid="{00000000-0005-0000-0000-0000B73C0000}"/>
    <cellStyle name="Normal 12 3 3 6 3 2" xfId="15660" xr:uid="{00000000-0005-0000-0000-0000B83C0000}"/>
    <cellStyle name="Normal 12 3 3 6 4" xfId="15661" xr:uid="{00000000-0005-0000-0000-0000B93C0000}"/>
    <cellStyle name="Normal 12 3 3 7" xfId="15662" xr:uid="{00000000-0005-0000-0000-0000BA3C0000}"/>
    <cellStyle name="Normal 12 3 3 7 2" xfId="15663" xr:uid="{00000000-0005-0000-0000-0000BB3C0000}"/>
    <cellStyle name="Normal 12 3 3 7 2 2" xfId="15664" xr:uid="{00000000-0005-0000-0000-0000BC3C0000}"/>
    <cellStyle name="Normal 12 3 3 7 3" xfId="15665" xr:uid="{00000000-0005-0000-0000-0000BD3C0000}"/>
    <cellStyle name="Normal 12 3 3 8" xfId="15666" xr:uid="{00000000-0005-0000-0000-0000BE3C0000}"/>
    <cellStyle name="Normal 12 3 3 8 2" xfId="15667" xr:uid="{00000000-0005-0000-0000-0000BF3C0000}"/>
    <cellStyle name="Normal 12 3 3 9" xfId="15668" xr:uid="{00000000-0005-0000-0000-0000C03C0000}"/>
    <cellStyle name="Normal 12 3 4" xfId="15669" xr:uid="{00000000-0005-0000-0000-0000C13C0000}"/>
    <cellStyle name="Normal 12 3 4 2" xfId="15670" xr:uid="{00000000-0005-0000-0000-0000C23C0000}"/>
    <cellStyle name="Normal 12 3 4 2 2" xfId="15671" xr:uid="{00000000-0005-0000-0000-0000C33C0000}"/>
    <cellStyle name="Normal 12 3 4 2 2 2" xfId="15672" xr:uid="{00000000-0005-0000-0000-0000C43C0000}"/>
    <cellStyle name="Normal 12 3 4 2 2 2 2" xfId="15673" xr:uid="{00000000-0005-0000-0000-0000C53C0000}"/>
    <cellStyle name="Normal 12 3 4 2 2 2 2 2" xfId="15674" xr:uid="{00000000-0005-0000-0000-0000C63C0000}"/>
    <cellStyle name="Normal 12 3 4 2 2 2 2 2 2" xfId="15675" xr:uid="{00000000-0005-0000-0000-0000C73C0000}"/>
    <cellStyle name="Normal 12 3 4 2 2 2 2 3" xfId="15676" xr:uid="{00000000-0005-0000-0000-0000C83C0000}"/>
    <cellStyle name="Normal 12 3 4 2 2 2 3" xfId="15677" xr:uid="{00000000-0005-0000-0000-0000C93C0000}"/>
    <cellStyle name="Normal 12 3 4 2 2 2 3 2" xfId="15678" xr:uid="{00000000-0005-0000-0000-0000CA3C0000}"/>
    <cellStyle name="Normal 12 3 4 2 2 2 4" xfId="15679" xr:uid="{00000000-0005-0000-0000-0000CB3C0000}"/>
    <cellStyle name="Normal 12 3 4 2 2 3" xfId="15680" xr:uid="{00000000-0005-0000-0000-0000CC3C0000}"/>
    <cellStyle name="Normal 12 3 4 2 2 3 2" xfId="15681" xr:uid="{00000000-0005-0000-0000-0000CD3C0000}"/>
    <cellStyle name="Normal 12 3 4 2 2 3 2 2" xfId="15682" xr:uid="{00000000-0005-0000-0000-0000CE3C0000}"/>
    <cellStyle name="Normal 12 3 4 2 2 3 3" xfId="15683" xr:uid="{00000000-0005-0000-0000-0000CF3C0000}"/>
    <cellStyle name="Normal 12 3 4 2 2 4" xfId="15684" xr:uid="{00000000-0005-0000-0000-0000D03C0000}"/>
    <cellStyle name="Normal 12 3 4 2 2 4 2" xfId="15685" xr:uid="{00000000-0005-0000-0000-0000D13C0000}"/>
    <cellStyle name="Normal 12 3 4 2 2 5" xfId="15686" xr:uid="{00000000-0005-0000-0000-0000D23C0000}"/>
    <cellStyle name="Normal 12 3 4 2 3" xfId="15687" xr:uid="{00000000-0005-0000-0000-0000D33C0000}"/>
    <cellStyle name="Normal 12 3 4 2 3 2" xfId="15688" xr:uid="{00000000-0005-0000-0000-0000D43C0000}"/>
    <cellStyle name="Normal 12 3 4 2 3 2 2" xfId="15689" xr:uid="{00000000-0005-0000-0000-0000D53C0000}"/>
    <cellStyle name="Normal 12 3 4 2 3 2 2 2" xfId="15690" xr:uid="{00000000-0005-0000-0000-0000D63C0000}"/>
    <cellStyle name="Normal 12 3 4 2 3 2 3" xfId="15691" xr:uid="{00000000-0005-0000-0000-0000D73C0000}"/>
    <cellStyle name="Normal 12 3 4 2 3 3" xfId="15692" xr:uid="{00000000-0005-0000-0000-0000D83C0000}"/>
    <cellStyle name="Normal 12 3 4 2 3 3 2" xfId="15693" xr:uid="{00000000-0005-0000-0000-0000D93C0000}"/>
    <cellStyle name="Normal 12 3 4 2 3 4" xfId="15694" xr:uid="{00000000-0005-0000-0000-0000DA3C0000}"/>
    <cellStyle name="Normal 12 3 4 2 4" xfId="15695" xr:uid="{00000000-0005-0000-0000-0000DB3C0000}"/>
    <cellStyle name="Normal 12 3 4 2 4 2" xfId="15696" xr:uid="{00000000-0005-0000-0000-0000DC3C0000}"/>
    <cellStyle name="Normal 12 3 4 2 4 2 2" xfId="15697" xr:uid="{00000000-0005-0000-0000-0000DD3C0000}"/>
    <cellStyle name="Normal 12 3 4 2 4 3" xfId="15698" xr:uid="{00000000-0005-0000-0000-0000DE3C0000}"/>
    <cellStyle name="Normal 12 3 4 2 5" xfId="15699" xr:uid="{00000000-0005-0000-0000-0000DF3C0000}"/>
    <cellStyle name="Normal 12 3 4 2 5 2" xfId="15700" xr:uid="{00000000-0005-0000-0000-0000E03C0000}"/>
    <cellStyle name="Normal 12 3 4 2 6" xfId="15701" xr:uid="{00000000-0005-0000-0000-0000E13C0000}"/>
    <cellStyle name="Normal 12 3 4 3" xfId="15702" xr:uid="{00000000-0005-0000-0000-0000E23C0000}"/>
    <cellStyle name="Normal 12 3 4 3 2" xfId="15703" xr:uid="{00000000-0005-0000-0000-0000E33C0000}"/>
    <cellStyle name="Normal 12 3 4 3 2 2" xfId="15704" xr:uid="{00000000-0005-0000-0000-0000E43C0000}"/>
    <cellStyle name="Normal 12 3 4 3 2 2 2" xfId="15705" xr:uid="{00000000-0005-0000-0000-0000E53C0000}"/>
    <cellStyle name="Normal 12 3 4 3 2 2 2 2" xfId="15706" xr:uid="{00000000-0005-0000-0000-0000E63C0000}"/>
    <cellStyle name="Normal 12 3 4 3 2 2 2 2 2" xfId="15707" xr:uid="{00000000-0005-0000-0000-0000E73C0000}"/>
    <cellStyle name="Normal 12 3 4 3 2 2 2 3" xfId="15708" xr:uid="{00000000-0005-0000-0000-0000E83C0000}"/>
    <cellStyle name="Normal 12 3 4 3 2 2 3" xfId="15709" xr:uid="{00000000-0005-0000-0000-0000E93C0000}"/>
    <cellStyle name="Normal 12 3 4 3 2 2 3 2" xfId="15710" xr:uid="{00000000-0005-0000-0000-0000EA3C0000}"/>
    <cellStyle name="Normal 12 3 4 3 2 2 4" xfId="15711" xr:uid="{00000000-0005-0000-0000-0000EB3C0000}"/>
    <cellStyle name="Normal 12 3 4 3 2 3" xfId="15712" xr:uid="{00000000-0005-0000-0000-0000EC3C0000}"/>
    <cellStyle name="Normal 12 3 4 3 2 3 2" xfId="15713" xr:uid="{00000000-0005-0000-0000-0000ED3C0000}"/>
    <cellStyle name="Normal 12 3 4 3 2 3 2 2" xfId="15714" xr:uid="{00000000-0005-0000-0000-0000EE3C0000}"/>
    <cellStyle name="Normal 12 3 4 3 2 3 3" xfId="15715" xr:uid="{00000000-0005-0000-0000-0000EF3C0000}"/>
    <cellStyle name="Normal 12 3 4 3 2 4" xfId="15716" xr:uid="{00000000-0005-0000-0000-0000F03C0000}"/>
    <cellStyle name="Normal 12 3 4 3 2 4 2" xfId="15717" xr:uid="{00000000-0005-0000-0000-0000F13C0000}"/>
    <cellStyle name="Normal 12 3 4 3 2 5" xfId="15718" xr:uid="{00000000-0005-0000-0000-0000F23C0000}"/>
    <cellStyle name="Normal 12 3 4 3 3" xfId="15719" xr:uid="{00000000-0005-0000-0000-0000F33C0000}"/>
    <cellStyle name="Normal 12 3 4 3 3 2" xfId="15720" xr:uid="{00000000-0005-0000-0000-0000F43C0000}"/>
    <cellStyle name="Normal 12 3 4 3 3 2 2" xfId="15721" xr:uid="{00000000-0005-0000-0000-0000F53C0000}"/>
    <cellStyle name="Normal 12 3 4 3 3 2 2 2" xfId="15722" xr:uid="{00000000-0005-0000-0000-0000F63C0000}"/>
    <cellStyle name="Normal 12 3 4 3 3 2 3" xfId="15723" xr:uid="{00000000-0005-0000-0000-0000F73C0000}"/>
    <cellStyle name="Normal 12 3 4 3 3 3" xfId="15724" xr:uid="{00000000-0005-0000-0000-0000F83C0000}"/>
    <cellStyle name="Normal 12 3 4 3 3 3 2" xfId="15725" xr:uid="{00000000-0005-0000-0000-0000F93C0000}"/>
    <cellStyle name="Normal 12 3 4 3 3 4" xfId="15726" xr:uid="{00000000-0005-0000-0000-0000FA3C0000}"/>
    <cellStyle name="Normal 12 3 4 3 4" xfId="15727" xr:uid="{00000000-0005-0000-0000-0000FB3C0000}"/>
    <cellStyle name="Normal 12 3 4 3 4 2" xfId="15728" xr:uid="{00000000-0005-0000-0000-0000FC3C0000}"/>
    <cellStyle name="Normal 12 3 4 3 4 2 2" xfId="15729" xr:uid="{00000000-0005-0000-0000-0000FD3C0000}"/>
    <cellStyle name="Normal 12 3 4 3 4 3" xfId="15730" xr:uid="{00000000-0005-0000-0000-0000FE3C0000}"/>
    <cellStyle name="Normal 12 3 4 3 5" xfId="15731" xr:uid="{00000000-0005-0000-0000-0000FF3C0000}"/>
    <cellStyle name="Normal 12 3 4 3 5 2" xfId="15732" xr:uid="{00000000-0005-0000-0000-0000003D0000}"/>
    <cellStyle name="Normal 12 3 4 3 6" xfId="15733" xr:uid="{00000000-0005-0000-0000-0000013D0000}"/>
    <cellStyle name="Normal 12 3 4 4" xfId="15734" xr:uid="{00000000-0005-0000-0000-0000023D0000}"/>
    <cellStyle name="Normal 12 3 4 4 2" xfId="15735" xr:uid="{00000000-0005-0000-0000-0000033D0000}"/>
    <cellStyle name="Normal 12 3 4 4 2 2" xfId="15736" xr:uid="{00000000-0005-0000-0000-0000043D0000}"/>
    <cellStyle name="Normal 12 3 4 4 2 2 2" xfId="15737" xr:uid="{00000000-0005-0000-0000-0000053D0000}"/>
    <cellStyle name="Normal 12 3 4 4 2 2 2 2" xfId="15738" xr:uid="{00000000-0005-0000-0000-0000063D0000}"/>
    <cellStyle name="Normal 12 3 4 4 2 2 3" xfId="15739" xr:uid="{00000000-0005-0000-0000-0000073D0000}"/>
    <cellStyle name="Normal 12 3 4 4 2 3" xfId="15740" xr:uid="{00000000-0005-0000-0000-0000083D0000}"/>
    <cellStyle name="Normal 12 3 4 4 2 3 2" xfId="15741" xr:uid="{00000000-0005-0000-0000-0000093D0000}"/>
    <cellStyle name="Normal 12 3 4 4 2 4" xfId="15742" xr:uid="{00000000-0005-0000-0000-00000A3D0000}"/>
    <cellStyle name="Normal 12 3 4 4 3" xfId="15743" xr:uid="{00000000-0005-0000-0000-00000B3D0000}"/>
    <cellStyle name="Normal 12 3 4 4 3 2" xfId="15744" xr:uid="{00000000-0005-0000-0000-00000C3D0000}"/>
    <cellStyle name="Normal 12 3 4 4 3 2 2" xfId="15745" xr:uid="{00000000-0005-0000-0000-00000D3D0000}"/>
    <cellStyle name="Normal 12 3 4 4 3 3" xfId="15746" xr:uid="{00000000-0005-0000-0000-00000E3D0000}"/>
    <cellStyle name="Normal 12 3 4 4 4" xfId="15747" xr:uid="{00000000-0005-0000-0000-00000F3D0000}"/>
    <cellStyle name="Normal 12 3 4 4 4 2" xfId="15748" xr:uid="{00000000-0005-0000-0000-0000103D0000}"/>
    <cellStyle name="Normal 12 3 4 4 5" xfId="15749" xr:uid="{00000000-0005-0000-0000-0000113D0000}"/>
    <cellStyle name="Normal 12 3 4 5" xfId="15750" xr:uid="{00000000-0005-0000-0000-0000123D0000}"/>
    <cellStyle name="Normal 12 3 4 5 2" xfId="15751" xr:uid="{00000000-0005-0000-0000-0000133D0000}"/>
    <cellStyle name="Normal 12 3 4 5 2 2" xfId="15752" xr:uid="{00000000-0005-0000-0000-0000143D0000}"/>
    <cellStyle name="Normal 12 3 4 5 2 2 2" xfId="15753" xr:uid="{00000000-0005-0000-0000-0000153D0000}"/>
    <cellStyle name="Normal 12 3 4 5 2 3" xfId="15754" xr:uid="{00000000-0005-0000-0000-0000163D0000}"/>
    <cellStyle name="Normal 12 3 4 5 3" xfId="15755" xr:uid="{00000000-0005-0000-0000-0000173D0000}"/>
    <cellStyle name="Normal 12 3 4 5 3 2" xfId="15756" xr:uid="{00000000-0005-0000-0000-0000183D0000}"/>
    <cellStyle name="Normal 12 3 4 5 4" xfId="15757" xr:uid="{00000000-0005-0000-0000-0000193D0000}"/>
    <cellStyle name="Normal 12 3 4 6" xfId="15758" xr:uid="{00000000-0005-0000-0000-00001A3D0000}"/>
    <cellStyle name="Normal 12 3 4 6 2" xfId="15759" xr:uid="{00000000-0005-0000-0000-00001B3D0000}"/>
    <cellStyle name="Normal 12 3 4 6 2 2" xfId="15760" xr:uid="{00000000-0005-0000-0000-00001C3D0000}"/>
    <cellStyle name="Normal 12 3 4 6 3" xfId="15761" xr:uid="{00000000-0005-0000-0000-00001D3D0000}"/>
    <cellStyle name="Normal 12 3 4 7" xfId="15762" xr:uid="{00000000-0005-0000-0000-00001E3D0000}"/>
    <cellStyle name="Normal 12 3 4 7 2" xfId="15763" xr:uid="{00000000-0005-0000-0000-00001F3D0000}"/>
    <cellStyle name="Normal 12 3 4 8" xfId="15764" xr:uid="{00000000-0005-0000-0000-0000203D0000}"/>
    <cellStyle name="Normal 12 3 5" xfId="15765" xr:uid="{00000000-0005-0000-0000-0000213D0000}"/>
    <cellStyle name="Normal 12 3 5 2" xfId="15766" xr:uid="{00000000-0005-0000-0000-0000223D0000}"/>
    <cellStyle name="Normal 12 3 5 2 2" xfId="15767" xr:uid="{00000000-0005-0000-0000-0000233D0000}"/>
    <cellStyle name="Normal 12 3 5 2 2 2" xfId="15768" xr:uid="{00000000-0005-0000-0000-0000243D0000}"/>
    <cellStyle name="Normal 12 3 5 2 2 2 2" xfId="15769" xr:uid="{00000000-0005-0000-0000-0000253D0000}"/>
    <cellStyle name="Normal 12 3 5 2 2 2 2 2" xfId="15770" xr:uid="{00000000-0005-0000-0000-0000263D0000}"/>
    <cellStyle name="Normal 12 3 5 2 2 2 2 2 2" xfId="15771" xr:uid="{00000000-0005-0000-0000-0000273D0000}"/>
    <cellStyle name="Normal 12 3 5 2 2 2 2 3" xfId="15772" xr:uid="{00000000-0005-0000-0000-0000283D0000}"/>
    <cellStyle name="Normal 12 3 5 2 2 2 3" xfId="15773" xr:uid="{00000000-0005-0000-0000-0000293D0000}"/>
    <cellStyle name="Normal 12 3 5 2 2 2 3 2" xfId="15774" xr:uid="{00000000-0005-0000-0000-00002A3D0000}"/>
    <cellStyle name="Normal 12 3 5 2 2 2 4" xfId="15775" xr:uid="{00000000-0005-0000-0000-00002B3D0000}"/>
    <cellStyle name="Normal 12 3 5 2 2 3" xfId="15776" xr:uid="{00000000-0005-0000-0000-00002C3D0000}"/>
    <cellStyle name="Normal 12 3 5 2 2 3 2" xfId="15777" xr:uid="{00000000-0005-0000-0000-00002D3D0000}"/>
    <cellStyle name="Normal 12 3 5 2 2 3 2 2" xfId="15778" xr:uid="{00000000-0005-0000-0000-00002E3D0000}"/>
    <cellStyle name="Normal 12 3 5 2 2 3 3" xfId="15779" xr:uid="{00000000-0005-0000-0000-00002F3D0000}"/>
    <cellStyle name="Normal 12 3 5 2 2 4" xfId="15780" xr:uid="{00000000-0005-0000-0000-0000303D0000}"/>
    <cellStyle name="Normal 12 3 5 2 2 4 2" xfId="15781" xr:uid="{00000000-0005-0000-0000-0000313D0000}"/>
    <cellStyle name="Normal 12 3 5 2 2 5" xfId="15782" xr:uid="{00000000-0005-0000-0000-0000323D0000}"/>
    <cellStyle name="Normal 12 3 5 2 3" xfId="15783" xr:uid="{00000000-0005-0000-0000-0000333D0000}"/>
    <cellStyle name="Normal 12 3 5 2 3 2" xfId="15784" xr:uid="{00000000-0005-0000-0000-0000343D0000}"/>
    <cellStyle name="Normal 12 3 5 2 3 2 2" xfId="15785" xr:uid="{00000000-0005-0000-0000-0000353D0000}"/>
    <cellStyle name="Normal 12 3 5 2 3 2 2 2" xfId="15786" xr:uid="{00000000-0005-0000-0000-0000363D0000}"/>
    <cellStyle name="Normal 12 3 5 2 3 2 3" xfId="15787" xr:uid="{00000000-0005-0000-0000-0000373D0000}"/>
    <cellStyle name="Normal 12 3 5 2 3 3" xfId="15788" xr:uid="{00000000-0005-0000-0000-0000383D0000}"/>
    <cellStyle name="Normal 12 3 5 2 3 3 2" xfId="15789" xr:uid="{00000000-0005-0000-0000-0000393D0000}"/>
    <cellStyle name="Normal 12 3 5 2 3 4" xfId="15790" xr:uid="{00000000-0005-0000-0000-00003A3D0000}"/>
    <cellStyle name="Normal 12 3 5 2 4" xfId="15791" xr:uid="{00000000-0005-0000-0000-00003B3D0000}"/>
    <cellStyle name="Normal 12 3 5 2 4 2" xfId="15792" xr:uid="{00000000-0005-0000-0000-00003C3D0000}"/>
    <cellStyle name="Normal 12 3 5 2 4 2 2" xfId="15793" xr:uid="{00000000-0005-0000-0000-00003D3D0000}"/>
    <cellStyle name="Normal 12 3 5 2 4 3" xfId="15794" xr:uid="{00000000-0005-0000-0000-00003E3D0000}"/>
    <cellStyle name="Normal 12 3 5 2 5" xfId="15795" xr:uid="{00000000-0005-0000-0000-00003F3D0000}"/>
    <cellStyle name="Normal 12 3 5 2 5 2" xfId="15796" xr:uid="{00000000-0005-0000-0000-0000403D0000}"/>
    <cellStyle name="Normal 12 3 5 2 6" xfId="15797" xr:uid="{00000000-0005-0000-0000-0000413D0000}"/>
    <cellStyle name="Normal 12 3 5 3" xfId="15798" xr:uid="{00000000-0005-0000-0000-0000423D0000}"/>
    <cellStyle name="Normal 12 3 5 3 2" xfId="15799" xr:uid="{00000000-0005-0000-0000-0000433D0000}"/>
    <cellStyle name="Normal 12 3 5 3 2 2" xfId="15800" xr:uid="{00000000-0005-0000-0000-0000443D0000}"/>
    <cellStyle name="Normal 12 3 5 3 2 2 2" xfId="15801" xr:uid="{00000000-0005-0000-0000-0000453D0000}"/>
    <cellStyle name="Normal 12 3 5 3 2 2 2 2" xfId="15802" xr:uid="{00000000-0005-0000-0000-0000463D0000}"/>
    <cellStyle name="Normal 12 3 5 3 2 2 3" xfId="15803" xr:uid="{00000000-0005-0000-0000-0000473D0000}"/>
    <cellStyle name="Normal 12 3 5 3 2 3" xfId="15804" xr:uid="{00000000-0005-0000-0000-0000483D0000}"/>
    <cellStyle name="Normal 12 3 5 3 2 3 2" xfId="15805" xr:uid="{00000000-0005-0000-0000-0000493D0000}"/>
    <cellStyle name="Normal 12 3 5 3 2 4" xfId="15806" xr:uid="{00000000-0005-0000-0000-00004A3D0000}"/>
    <cellStyle name="Normal 12 3 5 3 3" xfId="15807" xr:uid="{00000000-0005-0000-0000-00004B3D0000}"/>
    <cellStyle name="Normal 12 3 5 3 3 2" xfId="15808" xr:uid="{00000000-0005-0000-0000-00004C3D0000}"/>
    <cellStyle name="Normal 12 3 5 3 3 2 2" xfId="15809" xr:uid="{00000000-0005-0000-0000-00004D3D0000}"/>
    <cellStyle name="Normal 12 3 5 3 3 3" xfId="15810" xr:uid="{00000000-0005-0000-0000-00004E3D0000}"/>
    <cellStyle name="Normal 12 3 5 3 4" xfId="15811" xr:uid="{00000000-0005-0000-0000-00004F3D0000}"/>
    <cellStyle name="Normal 12 3 5 3 4 2" xfId="15812" xr:uid="{00000000-0005-0000-0000-0000503D0000}"/>
    <cellStyle name="Normal 12 3 5 3 5" xfId="15813" xr:uid="{00000000-0005-0000-0000-0000513D0000}"/>
    <cellStyle name="Normal 12 3 5 4" xfId="15814" xr:uid="{00000000-0005-0000-0000-0000523D0000}"/>
    <cellStyle name="Normal 12 3 5 4 2" xfId="15815" xr:uid="{00000000-0005-0000-0000-0000533D0000}"/>
    <cellStyle name="Normal 12 3 5 4 2 2" xfId="15816" xr:uid="{00000000-0005-0000-0000-0000543D0000}"/>
    <cellStyle name="Normal 12 3 5 4 2 2 2" xfId="15817" xr:uid="{00000000-0005-0000-0000-0000553D0000}"/>
    <cellStyle name="Normal 12 3 5 4 2 3" xfId="15818" xr:uid="{00000000-0005-0000-0000-0000563D0000}"/>
    <cellStyle name="Normal 12 3 5 4 3" xfId="15819" xr:uid="{00000000-0005-0000-0000-0000573D0000}"/>
    <cellStyle name="Normal 12 3 5 4 3 2" xfId="15820" xr:uid="{00000000-0005-0000-0000-0000583D0000}"/>
    <cellStyle name="Normal 12 3 5 4 4" xfId="15821" xr:uid="{00000000-0005-0000-0000-0000593D0000}"/>
    <cellStyle name="Normal 12 3 5 5" xfId="15822" xr:uid="{00000000-0005-0000-0000-00005A3D0000}"/>
    <cellStyle name="Normal 12 3 5 5 2" xfId="15823" xr:uid="{00000000-0005-0000-0000-00005B3D0000}"/>
    <cellStyle name="Normal 12 3 5 5 2 2" xfId="15824" xr:uid="{00000000-0005-0000-0000-00005C3D0000}"/>
    <cellStyle name="Normal 12 3 5 5 3" xfId="15825" xr:uid="{00000000-0005-0000-0000-00005D3D0000}"/>
    <cellStyle name="Normal 12 3 5 6" xfId="15826" xr:uid="{00000000-0005-0000-0000-00005E3D0000}"/>
    <cellStyle name="Normal 12 3 5 6 2" xfId="15827" xr:uid="{00000000-0005-0000-0000-00005F3D0000}"/>
    <cellStyle name="Normal 12 3 5 7" xfId="15828" xr:uid="{00000000-0005-0000-0000-0000603D0000}"/>
    <cellStyle name="Normal 12 3 6" xfId="15829" xr:uid="{00000000-0005-0000-0000-0000613D0000}"/>
    <cellStyle name="Normal 12 3 6 2" xfId="15830" xr:uid="{00000000-0005-0000-0000-0000623D0000}"/>
    <cellStyle name="Normal 12 3 6 2 2" xfId="15831" xr:uid="{00000000-0005-0000-0000-0000633D0000}"/>
    <cellStyle name="Normal 12 3 6 2 2 2" xfId="15832" xr:uid="{00000000-0005-0000-0000-0000643D0000}"/>
    <cellStyle name="Normal 12 3 6 2 2 2 2" xfId="15833" xr:uid="{00000000-0005-0000-0000-0000653D0000}"/>
    <cellStyle name="Normal 12 3 6 2 2 2 2 2" xfId="15834" xr:uid="{00000000-0005-0000-0000-0000663D0000}"/>
    <cellStyle name="Normal 12 3 6 2 2 2 3" xfId="15835" xr:uid="{00000000-0005-0000-0000-0000673D0000}"/>
    <cellStyle name="Normal 12 3 6 2 2 3" xfId="15836" xr:uid="{00000000-0005-0000-0000-0000683D0000}"/>
    <cellStyle name="Normal 12 3 6 2 2 3 2" xfId="15837" xr:uid="{00000000-0005-0000-0000-0000693D0000}"/>
    <cellStyle name="Normal 12 3 6 2 2 4" xfId="15838" xr:uid="{00000000-0005-0000-0000-00006A3D0000}"/>
    <cellStyle name="Normal 12 3 6 2 3" xfId="15839" xr:uid="{00000000-0005-0000-0000-00006B3D0000}"/>
    <cellStyle name="Normal 12 3 6 2 3 2" xfId="15840" xr:uid="{00000000-0005-0000-0000-00006C3D0000}"/>
    <cellStyle name="Normal 12 3 6 2 3 2 2" xfId="15841" xr:uid="{00000000-0005-0000-0000-00006D3D0000}"/>
    <cellStyle name="Normal 12 3 6 2 3 3" xfId="15842" xr:uid="{00000000-0005-0000-0000-00006E3D0000}"/>
    <cellStyle name="Normal 12 3 6 2 4" xfId="15843" xr:uid="{00000000-0005-0000-0000-00006F3D0000}"/>
    <cellStyle name="Normal 12 3 6 2 4 2" xfId="15844" xr:uid="{00000000-0005-0000-0000-0000703D0000}"/>
    <cellStyle name="Normal 12 3 6 2 5" xfId="15845" xr:uid="{00000000-0005-0000-0000-0000713D0000}"/>
    <cellStyle name="Normal 12 3 6 3" xfId="15846" xr:uid="{00000000-0005-0000-0000-0000723D0000}"/>
    <cellStyle name="Normal 12 3 6 3 2" xfId="15847" xr:uid="{00000000-0005-0000-0000-0000733D0000}"/>
    <cellStyle name="Normal 12 3 6 3 2 2" xfId="15848" xr:uid="{00000000-0005-0000-0000-0000743D0000}"/>
    <cellStyle name="Normal 12 3 6 3 2 2 2" xfId="15849" xr:uid="{00000000-0005-0000-0000-0000753D0000}"/>
    <cellStyle name="Normal 12 3 6 3 2 3" xfId="15850" xr:uid="{00000000-0005-0000-0000-0000763D0000}"/>
    <cellStyle name="Normal 12 3 6 3 3" xfId="15851" xr:uid="{00000000-0005-0000-0000-0000773D0000}"/>
    <cellStyle name="Normal 12 3 6 3 3 2" xfId="15852" xr:uid="{00000000-0005-0000-0000-0000783D0000}"/>
    <cellStyle name="Normal 12 3 6 3 4" xfId="15853" xr:uid="{00000000-0005-0000-0000-0000793D0000}"/>
    <cellStyle name="Normal 12 3 6 4" xfId="15854" xr:uid="{00000000-0005-0000-0000-00007A3D0000}"/>
    <cellStyle name="Normal 12 3 6 4 2" xfId="15855" xr:uid="{00000000-0005-0000-0000-00007B3D0000}"/>
    <cellStyle name="Normal 12 3 6 4 2 2" xfId="15856" xr:uid="{00000000-0005-0000-0000-00007C3D0000}"/>
    <cellStyle name="Normal 12 3 6 4 3" xfId="15857" xr:uid="{00000000-0005-0000-0000-00007D3D0000}"/>
    <cellStyle name="Normal 12 3 6 5" xfId="15858" xr:uid="{00000000-0005-0000-0000-00007E3D0000}"/>
    <cellStyle name="Normal 12 3 6 5 2" xfId="15859" xr:uid="{00000000-0005-0000-0000-00007F3D0000}"/>
    <cellStyle name="Normal 12 3 6 6" xfId="15860" xr:uid="{00000000-0005-0000-0000-0000803D0000}"/>
    <cellStyle name="Normal 12 3 7" xfId="15861" xr:uid="{00000000-0005-0000-0000-0000813D0000}"/>
    <cellStyle name="Normal 12 3 7 2" xfId="15862" xr:uid="{00000000-0005-0000-0000-0000823D0000}"/>
    <cellStyle name="Normal 12 3 7 2 2" xfId="15863" xr:uid="{00000000-0005-0000-0000-0000833D0000}"/>
    <cellStyle name="Normal 12 3 7 2 2 2" xfId="15864" xr:uid="{00000000-0005-0000-0000-0000843D0000}"/>
    <cellStyle name="Normal 12 3 7 2 2 2 2" xfId="15865" xr:uid="{00000000-0005-0000-0000-0000853D0000}"/>
    <cellStyle name="Normal 12 3 7 2 2 2 2 2" xfId="15866" xr:uid="{00000000-0005-0000-0000-0000863D0000}"/>
    <cellStyle name="Normal 12 3 7 2 2 2 3" xfId="15867" xr:uid="{00000000-0005-0000-0000-0000873D0000}"/>
    <cellStyle name="Normal 12 3 7 2 2 3" xfId="15868" xr:uid="{00000000-0005-0000-0000-0000883D0000}"/>
    <cellStyle name="Normal 12 3 7 2 2 3 2" xfId="15869" xr:uid="{00000000-0005-0000-0000-0000893D0000}"/>
    <cellStyle name="Normal 12 3 7 2 2 4" xfId="15870" xr:uid="{00000000-0005-0000-0000-00008A3D0000}"/>
    <cellStyle name="Normal 12 3 7 2 3" xfId="15871" xr:uid="{00000000-0005-0000-0000-00008B3D0000}"/>
    <cellStyle name="Normal 12 3 7 2 3 2" xfId="15872" xr:uid="{00000000-0005-0000-0000-00008C3D0000}"/>
    <cellStyle name="Normal 12 3 7 2 3 2 2" xfId="15873" xr:uid="{00000000-0005-0000-0000-00008D3D0000}"/>
    <cellStyle name="Normal 12 3 7 2 3 3" xfId="15874" xr:uid="{00000000-0005-0000-0000-00008E3D0000}"/>
    <cellStyle name="Normal 12 3 7 2 4" xfId="15875" xr:uid="{00000000-0005-0000-0000-00008F3D0000}"/>
    <cellStyle name="Normal 12 3 7 2 4 2" xfId="15876" xr:uid="{00000000-0005-0000-0000-0000903D0000}"/>
    <cellStyle name="Normal 12 3 7 2 5" xfId="15877" xr:uid="{00000000-0005-0000-0000-0000913D0000}"/>
    <cellStyle name="Normal 12 3 7 3" xfId="15878" xr:uid="{00000000-0005-0000-0000-0000923D0000}"/>
    <cellStyle name="Normal 12 3 7 3 2" xfId="15879" xr:uid="{00000000-0005-0000-0000-0000933D0000}"/>
    <cellStyle name="Normal 12 3 7 3 2 2" xfId="15880" xr:uid="{00000000-0005-0000-0000-0000943D0000}"/>
    <cellStyle name="Normal 12 3 7 3 2 2 2" xfId="15881" xr:uid="{00000000-0005-0000-0000-0000953D0000}"/>
    <cellStyle name="Normal 12 3 7 3 2 3" xfId="15882" xr:uid="{00000000-0005-0000-0000-0000963D0000}"/>
    <cellStyle name="Normal 12 3 7 3 3" xfId="15883" xr:uid="{00000000-0005-0000-0000-0000973D0000}"/>
    <cellStyle name="Normal 12 3 7 3 3 2" xfId="15884" xr:uid="{00000000-0005-0000-0000-0000983D0000}"/>
    <cellStyle name="Normal 12 3 7 3 4" xfId="15885" xr:uid="{00000000-0005-0000-0000-0000993D0000}"/>
    <cellStyle name="Normal 12 3 7 4" xfId="15886" xr:uid="{00000000-0005-0000-0000-00009A3D0000}"/>
    <cellStyle name="Normal 12 3 7 4 2" xfId="15887" xr:uid="{00000000-0005-0000-0000-00009B3D0000}"/>
    <cellStyle name="Normal 12 3 7 4 2 2" xfId="15888" xr:uid="{00000000-0005-0000-0000-00009C3D0000}"/>
    <cellStyle name="Normal 12 3 7 4 3" xfId="15889" xr:uid="{00000000-0005-0000-0000-00009D3D0000}"/>
    <cellStyle name="Normal 12 3 7 5" xfId="15890" xr:uid="{00000000-0005-0000-0000-00009E3D0000}"/>
    <cellStyle name="Normal 12 3 7 5 2" xfId="15891" xr:uid="{00000000-0005-0000-0000-00009F3D0000}"/>
    <cellStyle name="Normal 12 3 7 6" xfId="15892" xr:uid="{00000000-0005-0000-0000-0000A03D0000}"/>
    <cellStyle name="Normal 12 3 8" xfId="15893" xr:uid="{00000000-0005-0000-0000-0000A13D0000}"/>
    <cellStyle name="Normal 12 3 8 2" xfId="15894" xr:uid="{00000000-0005-0000-0000-0000A23D0000}"/>
    <cellStyle name="Normal 12 3 8 2 2" xfId="15895" xr:uid="{00000000-0005-0000-0000-0000A33D0000}"/>
    <cellStyle name="Normal 12 3 8 2 2 2" xfId="15896" xr:uid="{00000000-0005-0000-0000-0000A43D0000}"/>
    <cellStyle name="Normal 12 3 8 2 2 2 2" xfId="15897" xr:uid="{00000000-0005-0000-0000-0000A53D0000}"/>
    <cellStyle name="Normal 12 3 8 2 2 2 2 2" xfId="15898" xr:uid="{00000000-0005-0000-0000-0000A63D0000}"/>
    <cellStyle name="Normal 12 3 8 2 2 2 3" xfId="15899" xr:uid="{00000000-0005-0000-0000-0000A73D0000}"/>
    <cellStyle name="Normal 12 3 8 2 2 3" xfId="15900" xr:uid="{00000000-0005-0000-0000-0000A83D0000}"/>
    <cellStyle name="Normal 12 3 8 2 2 3 2" xfId="15901" xr:uid="{00000000-0005-0000-0000-0000A93D0000}"/>
    <cellStyle name="Normal 12 3 8 2 2 4" xfId="15902" xr:uid="{00000000-0005-0000-0000-0000AA3D0000}"/>
    <cellStyle name="Normal 12 3 8 2 3" xfId="15903" xr:uid="{00000000-0005-0000-0000-0000AB3D0000}"/>
    <cellStyle name="Normal 12 3 8 2 3 2" xfId="15904" xr:uid="{00000000-0005-0000-0000-0000AC3D0000}"/>
    <cellStyle name="Normal 12 3 8 2 3 2 2" xfId="15905" xr:uid="{00000000-0005-0000-0000-0000AD3D0000}"/>
    <cellStyle name="Normal 12 3 8 2 3 3" xfId="15906" xr:uid="{00000000-0005-0000-0000-0000AE3D0000}"/>
    <cellStyle name="Normal 12 3 8 2 4" xfId="15907" xr:uid="{00000000-0005-0000-0000-0000AF3D0000}"/>
    <cellStyle name="Normal 12 3 8 2 4 2" xfId="15908" xr:uid="{00000000-0005-0000-0000-0000B03D0000}"/>
    <cellStyle name="Normal 12 3 8 2 5" xfId="15909" xr:uid="{00000000-0005-0000-0000-0000B13D0000}"/>
    <cellStyle name="Normal 12 3 8 3" xfId="15910" xr:uid="{00000000-0005-0000-0000-0000B23D0000}"/>
    <cellStyle name="Normal 12 3 8 3 2" xfId="15911" xr:uid="{00000000-0005-0000-0000-0000B33D0000}"/>
    <cellStyle name="Normal 12 3 8 3 2 2" xfId="15912" xr:uid="{00000000-0005-0000-0000-0000B43D0000}"/>
    <cellStyle name="Normal 12 3 8 3 2 2 2" xfId="15913" xr:uid="{00000000-0005-0000-0000-0000B53D0000}"/>
    <cellStyle name="Normal 12 3 8 3 2 3" xfId="15914" xr:uid="{00000000-0005-0000-0000-0000B63D0000}"/>
    <cellStyle name="Normal 12 3 8 3 3" xfId="15915" xr:uid="{00000000-0005-0000-0000-0000B73D0000}"/>
    <cellStyle name="Normal 12 3 8 3 3 2" xfId="15916" xr:uid="{00000000-0005-0000-0000-0000B83D0000}"/>
    <cellStyle name="Normal 12 3 8 3 4" xfId="15917" xr:uid="{00000000-0005-0000-0000-0000B93D0000}"/>
    <cellStyle name="Normal 12 3 8 4" xfId="15918" xr:uid="{00000000-0005-0000-0000-0000BA3D0000}"/>
    <cellStyle name="Normal 12 3 8 4 2" xfId="15919" xr:uid="{00000000-0005-0000-0000-0000BB3D0000}"/>
    <cellStyle name="Normal 12 3 8 4 2 2" xfId="15920" xr:uid="{00000000-0005-0000-0000-0000BC3D0000}"/>
    <cellStyle name="Normal 12 3 8 4 3" xfId="15921" xr:uid="{00000000-0005-0000-0000-0000BD3D0000}"/>
    <cellStyle name="Normal 12 3 8 5" xfId="15922" xr:uid="{00000000-0005-0000-0000-0000BE3D0000}"/>
    <cellStyle name="Normal 12 3 8 5 2" xfId="15923" xr:uid="{00000000-0005-0000-0000-0000BF3D0000}"/>
    <cellStyle name="Normal 12 3 8 6" xfId="15924" xr:uid="{00000000-0005-0000-0000-0000C03D0000}"/>
    <cellStyle name="Normal 12 3 9" xfId="15925" xr:uid="{00000000-0005-0000-0000-0000C13D0000}"/>
    <cellStyle name="Normal 12 3 9 2" xfId="15926" xr:uid="{00000000-0005-0000-0000-0000C23D0000}"/>
    <cellStyle name="Normal 12 3 9 2 2" xfId="15927" xr:uid="{00000000-0005-0000-0000-0000C33D0000}"/>
    <cellStyle name="Normal 12 3 9 2 2 2" xfId="15928" xr:uid="{00000000-0005-0000-0000-0000C43D0000}"/>
    <cellStyle name="Normal 12 3 9 2 2 2 2" xfId="15929" xr:uid="{00000000-0005-0000-0000-0000C53D0000}"/>
    <cellStyle name="Normal 12 3 9 2 2 2 2 2" xfId="15930" xr:uid="{00000000-0005-0000-0000-0000C63D0000}"/>
    <cellStyle name="Normal 12 3 9 2 2 2 3" xfId="15931" xr:uid="{00000000-0005-0000-0000-0000C73D0000}"/>
    <cellStyle name="Normal 12 3 9 2 2 3" xfId="15932" xr:uid="{00000000-0005-0000-0000-0000C83D0000}"/>
    <cellStyle name="Normal 12 3 9 2 2 3 2" xfId="15933" xr:uid="{00000000-0005-0000-0000-0000C93D0000}"/>
    <cellStyle name="Normal 12 3 9 2 2 4" xfId="15934" xr:uid="{00000000-0005-0000-0000-0000CA3D0000}"/>
    <cellStyle name="Normal 12 3 9 2 3" xfId="15935" xr:uid="{00000000-0005-0000-0000-0000CB3D0000}"/>
    <cellStyle name="Normal 12 3 9 2 3 2" xfId="15936" xr:uid="{00000000-0005-0000-0000-0000CC3D0000}"/>
    <cellStyle name="Normal 12 3 9 2 3 2 2" xfId="15937" xr:uid="{00000000-0005-0000-0000-0000CD3D0000}"/>
    <cellStyle name="Normal 12 3 9 2 3 3" xfId="15938" xr:uid="{00000000-0005-0000-0000-0000CE3D0000}"/>
    <cellStyle name="Normal 12 3 9 2 4" xfId="15939" xr:uid="{00000000-0005-0000-0000-0000CF3D0000}"/>
    <cellStyle name="Normal 12 3 9 2 4 2" xfId="15940" xr:uid="{00000000-0005-0000-0000-0000D03D0000}"/>
    <cellStyle name="Normal 12 3 9 2 5" xfId="15941" xr:uid="{00000000-0005-0000-0000-0000D13D0000}"/>
    <cellStyle name="Normal 12 3 9 3" xfId="15942" xr:uid="{00000000-0005-0000-0000-0000D23D0000}"/>
    <cellStyle name="Normal 12 3 9 3 2" xfId="15943" xr:uid="{00000000-0005-0000-0000-0000D33D0000}"/>
    <cellStyle name="Normal 12 3 9 3 2 2" xfId="15944" xr:uid="{00000000-0005-0000-0000-0000D43D0000}"/>
    <cellStyle name="Normal 12 3 9 3 2 2 2" xfId="15945" xr:uid="{00000000-0005-0000-0000-0000D53D0000}"/>
    <cellStyle name="Normal 12 3 9 3 2 3" xfId="15946" xr:uid="{00000000-0005-0000-0000-0000D63D0000}"/>
    <cellStyle name="Normal 12 3 9 3 3" xfId="15947" xr:uid="{00000000-0005-0000-0000-0000D73D0000}"/>
    <cellStyle name="Normal 12 3 9 3 3 2" xfId="15948" xr:uid="{00000000-0005-0000-0000-0000D83D0000}"/>
    <cellStyle name="Normal 12 3 9 3 4" xfId="15949" xr:uid="{00000000-0005-0000-0000-0000D93D0000}"/>
    <cellStyle name="Normal 12 3 9 4" xfId="15950" xr:uid="{00000000-0005-0000-0000-0000DA3D0000}"/>
    <cellStyle name="Normal 12 3 9 4 2" xfId="15951" xr:uid="{00000000-0005-0000-0000-0000DB3D0000}"/>
    <cellStyle name="Normal 12 3 9 4 2 2" xfId="15952" xr:uid="{00000000-0005-0000-0000-0000DC3D0000}"/>
    <cellStyle name="Normal 12 3 9 4 3" xfId="15953" xr:uid="{00000000-0005-0000-0000-0000DD3D0000}"/>
    <cellStyle name="Normal 12 3 9 5" xfId="15954" xr:uid="{00000000-0005-0000-0000-0000DE3D0000}"/>
    <cellStyle name="Normal 12 3 9 5 2" xfId="15955" xr:uid="{00000000-0005-0000-0000-0000DF3D0000}"/>
    <cellStyle name="Normal 12 3 9 6" xfId="15956" xr:uid="{00000000-0005-0000-0000-0000E03D0000}"/>
    <cellStyle name="Normal 12 4" xfId="15957" xr:uid="{00000000-0005-0000-0000-0000E13D0000}"/>
    <cellStyle name="Normal 12 4 10" xfId="15958" xr:uid="{00000000-0005-0000-0000-0000E23D0000}"/>
    <cellStyle name="Normal 12 4 10 2" xfId="15959" xr:uid="{00000000-0005-0000-0000-0000E33D0000}"/>
    <cellStyle name="Normal 12 4 10 2 2" xfId="15960" xr:uid="{00000000-0005-0000-0000-0000E43D0000}"/>
    <cellStyle name="Normal 12 4 10 2 2 2" xfId="15961" xr:uid="{00000000-0005-0000-0000-0000E53D0000}"/>
    <cellStyle name="Normal 12 4 10 2 2 2 2" xfId="15962" xr:uid="{00000000-0005-0000-0000-0000E63D0000}"/>
    <cellStyle name="Normal 12 4 10 2 2 3" xfId="15963" xr:uid="{00000000-0005-0000-0000-0000E73D0000}"/>
    <cellStyle name="Normal 12 4 10 2 3" xfId="15964" xr:uid="{00000000-0005-0000-0000-0000E83D0000}"/>
    <cellStyle name="Normal 12 4 10 2 3 2" xfId="15965" xr:uid="{00000000-0005-0000-0000-0000E93D0000}"/>
    <cellStyle name="Normal 12 4 10 2 4" xfId="15966" xr:uid="{00000000-0005-0000-0000-0000EA3D0000}"/>
    <cellStyle name="Normal 12 4 10 3" xfId="15967" xr:uid="{00000000-0005-0000-0000-0000EB3D0000}"/>
    <cellStyle name="Normal 12 4 10 3 2" xfId="15968" xr:uid="{00000000-0005-0000-0000-0000EC3D0000}"/>
    <cellStyle name="Normal 12 4 10 3 2 2" xfId="15969" xr:uid="{00000000-0005-0000-0000-0000ED3D0000}"/>
    <cellStyle name="Normal 12 4 10 3 3" xfId="15970" xr:uid="{00000000-0005-0000-0000-0000EE3D0000}"/>
    <cellStyle name="Normal 12 4 10 4" xfId="15971" xr:uid="{00000000-0005-0000-0000-0000EF3D0000}"/>
    <cellStyle name="Normal 12 4 10 4 2" xfId="15972" xr:uid="{00000000-0005-0000-0000-0000F03D0000}"/>
    <cellStyle name="Normal 12 4 10 5" xfId="15973" xr:uid="{00000000-0005-0000-0000-0000F13D0000}"/>
    <cellStyle name="Normal 12 4 11" xfId="15974" xr:uid="{00000000-0005-0000-0000-0000F23D0000}"/>
    <cellStyle name="Normal 12 4 11 2" xfId="15975" xr:uid="{00000000-0005-0000-0000-0000F33D0000}"/>
    <cellStyle name="Normal 12 4 11 2 2" xfId="15976" xr:uid="{00000000-0005-0000-0000-0000F43D0000}"/>
    <cellStyle name="Normal 12 4 11 2 2 2" xfId="15977" xr:uid="{00000000-0005-0000-0000-0000F53D0000}"/>
    <cellStyle name="Normal 12 4 11 2 2 2 2" xfId="15978" xr:uid="{00000000-0005-0000-0000-0000F63D0000}"/>
    <cellStyle name="Normal 12 4 11 2 2 3" xfId="15979" xr:uid="{00000000-0005-0000-0000-0000F73D0000}"/>
    <cellStyle name="Normal 12 4 11 2 3" xfId="15980" xr:uid="{00000000-0005-0000-0000-0000F83D0000}"/>
    <cellStyle name="Normal 12 4 11 2 3 2" xfId="15981" xr:uid="{00000000-0005-0000-0000-0000F93D0000}"/>
    <cellStyle name="Normal 12 4 11 2 4" xfId="15982" xr:uid="{00000000-0005-0000-0000-0000FA3D0000}"/>
    <cellStyle name="Normal 12 4 11 3" xfId="15983" xr:uid="{00000000-0005-0000-0000-0000FB3D0000}"/>
    <cellStyle name="Normal 12 4 11 3 2" xfId="15984" xr:uid="{00000000-0005-0000-0000-0000FC3D0000}"/>
    <cellStyle name="Normal 12 4 11 3 2 2" xfId="15985" xr:uid="{00000000-0005-0000-0000-0000FD3D0000}"/>
    <cellStyle name="Normal 12 4 11 3 3" xfId="15986" xr:uid="{00000000-0005-0000-0000-0000FE3D0000}"/>
    <cellStyle name="Normal 12 4 11 4" xfId="15987" xr:uid="{00000000-0005-0000-0000-0000FF3D0000}"/>
    <cellStyle name="Normal 12 4 11 4 2" xfId="15988" xr:uid="{00000000-0005-0000-0000-0000003E0000}"/>
    <cellStyle name="Normal 12 4 11 5" xfId="15989" xr:uid="{00000000-0005-0000-0000-0000013E0000}"/>
    <cellStyle name="Normal 12 4 12" xfId="15990" xr:uid="{00000000-0005-0000-0000-0000023E0000}"/>
    <cellStyle name="Normal 12 4 12 2" xfId="15991" xr:uid="{00000000-0005-0000-0000-0000033E0000}"/>
    <cellStyle name="Normal 12 4 12 2 2" xfId="15992" xr:uid="{00000000-0005-0000-0000-0000043E0000}"/>
    <cellStyle name="Normal 12 4 12 2 2 2" xfId="15993" xr:uid="{00000000-0005-0000-0000-0000053E0000}"/>
    <cellStyle name="Normal 12 4 12 2 2 2 2" xfId="15994" xr:uid="{00000000-0005-0000-0000-0000063E0000}"/>
    <cellStyle name="Normal 12 4 12 2 2 3" xfId="15995" xr:uid="{00000000-0005-0000-0000-0000073E0000}"/>
    <cellStyle name="Normal 12 4 12 2 3" xfId="15996" xr:uid="{00000000-0005-0000-0000-0000083E0000}"/>
    <cellStyle name="Normal 12 4 12 2 3 2" xfId="15997" xr:uid="{00000000-0005-0000-0000-0000093E0000}"/>
    <cellStyle name="Normal 12 4 12 2 4" xfId="15998" xr:uid="{00000000-0005-0000-0000-00000A3E0000}"/>
    <cellStyle name="Normal 12 4 12 3" xfId="15999" xr:uid="{00000000-0005-0000-0000-00000B3E0000}"/>
    <cellStyle name="Normal 12 4 12 3 2" xfId="16000" xr:uid="{00000000-0005-0000-0000-00000C3E0000}"/>
    <cellStyle name="Normal 12 4 12 3 2 2" xfId="16001" xr:uid="{00000000-0005-0000-0000-00000D3E0000}"/>
    <cellStyle name="Normal 12 4 12 3 3" xfId="16002" xr:uid="{00000000-0005-0000-0000-00000E3E0000}"/>
    <cellStyle name="Normal 12 4 12 4" xfId="16003" xr:uid="{00000000-0005-0000-0000-00000F3E0000}"/>
    <cellStyle name="Normal 12 4 12 4 2" xfId="16004" xr:uid="{00000000-0005-0000-0000-0000103E0000}"/>
    <cellStyle name="Normal 12 4 12 5" xfId="16005" xr:uid="{00000000-0005-0000-0000-0000113E0000}"/>
    <cellStyle name="Normal 12 4 13" xfId="16006" xr:uid="{00000000-0005-0000-0000-0000123E0000}"/>
    <cellStyle name="Normal 12 4 13 2" xfId="16007" xr:uid="{00000000-0005-0000-0000-0000133E0000}"/>
    <cellStyle name="Normal 12 4 13 2 2" xfId="16008" xr:uid="{00000000-0005-0000-0000-0000143E0000}"/>
    <cellStyle name="Normal 12 4 13 2 2 2" xfId="16009" xr:uid="{00000000-0005-0000-0000-0000153E0000}"/>
    <cellStyle name="Normal 12 4 13 2 2 2 2" xfId="16010" xr:uid="{00000000-0005-0000-0000-0000163E0000}"/>
    <cellStyle name="Normal 12 4 13 2 2 3" xfId="16011" xr:uid="{00000000-0005-0000-0000-0000173E0000}"/>
    <cellStyle name="Normal 12 4 13 2 3" xfId="16012" xr:uid="{00000000-0005-0000-0000-0000183E0000}"/>
    <cellStyle name="Normal 12 4 13 2 3 2" xfId="16013" xr:uid="{00000000-0005-0000-0000-0000193E0000}"/>
    <cellStyle name="Normal 12 4 13 2 4" xfId="16014" xr:uid="{00000000-0005-0000-0000-00001A3E0000}"/>
    <cellStyle name="Normal 12 4 13 3" xfId="16015" xr:uid="{00000000-0005-0000-0000-00001B3E0000}"/>
    <cellStyle name="Normal 12 4 13 3 2" xfId="16016" xr:uid="{00000000-0005-0000-0000-00001C3E0000}"/>
    <cellStyle name="Normal 12 4 13 3 2 2" xfId="16017" xr:uid="{00000000-0005-0000-0000-00001D3E0000}"/>
    <cellStyle name="Normal 12 4 13 3 3" xfId="16018" xr:uid="{00000000-0005-0000-0000-00001E3E0000}"/>
    <cellStyle name="Normal 12 4 13 4" xfId="16019" xr:uid="{00000000-0005-0000-0000-00001F3E0000}"/>
    <cellStyle name="Normal 12 4 13 4 2" xfId="16020" xr:uid="{00000000-0005-0000-0000-0000203E0000}"/>
    <cellStyle name="Normal 12 4 13 5" xfId="16021" xr:uid="{00000000-0005-0000-0000-0000213E0000}"/>
    <cellStyle name="Normal 12 4 14" xfId="16022" xr:uid="{00000000-0005-0000-0000-0000223E0000}"/>
    <cellStyle name="Normal 12 4 14 2" xfId="16023" xr:uid="{00000000-0005-0000-0000-0000233E0000}"/>
    <cellStyle name="Normal 12 4 14 2 2" xfId="16024" xr:uid="{00000000-0005-0000-0000-0000243E0000}"/>
    <cellStyle name="Normal 12 4 14 2 2 2" xfId="16025" xr:uid="{00000000-0005-0000-0000-0000253E0000}"/>
    <cellStyle name="Normal 12 4 14 2 3" xfId="16026" xr:uid="{00000000-0005-0000-0000-0000263E0000}"/>
    <cellStyle name="Normal 12 4 14 3" xfId="16027" xr:uid="{00000000-0005-0000-0000-0000273E0000}"/>
    <cellStyle name="Normal 12 4 14 3 2" xfId="16028" xr:uid="{00000000-0005-0000-0000-0000283E0000}"/>
    <cellStyle name="Normal 12 4 14 4" xfId="16029" xr:uid="{00000000-0005-0000-0000-0000293E0000}"/>
    <cellStyle name="Normal 12 4 15" xfId="16030" xr:uid="{00000000-0005-0000-0000-00002A3E0000}"/>
    <cellStyle name="Normal 12 4 15 2" xfId="16031" xr:uid="{00000000-0005-0000-0000-00002B3E0000}"/>
    <cellStyle name="Normal 12 4 15 2 2" xfId="16032" xr:uid="{00000000-0005-0000-0000-00002C3E0000}"/>
    <cellStyle name="Normal 12 4 15 2 2 2" xfId="16033" xr:uid="{00000000-0005-0000-0000-00002D3E0000}"/>
    <cellStyle name="Normal 12 4 15 2 3" xfId="16034" xr:uid="{00000000-0005-0000-0000-00002E3E0000}"/>
    <cellStyle name="Normal 12 4 15 3" xfId="16035" xr:uid="{00000000-0005-0000-0000-00002F3E0000}"/>
    <cellStyle name="Normal 12 4 15 3 2" xfId="16036" xr:uid="{00000000-0005-0000-0000-0000303E0000}"/>
    <cellStyle name="Normal 12 4 15 4" xfId="16037" xr:uid="{00000000-0005-0000-0000-0000313E0000}"/>
    <cellStyle name="Normal 12 4 16" xfId="16038" xr:uid="{00000000-0005-0000-0000-0000323E0000}"/>
    <cellStyle name="Normal 12 4 16 2" xfId="16039" xr:uid="{00000000-0005-0000-0000-0000333E0000}"/>
    <cellStyle name="Normal 12 4 16 2 2" xfId="16040" xr:uid="{00000000-0005-0000-0000-0000343E0000}"/>
    <cellStyle name="Normal 12 4 16 3" xfId="16041" xr:uid="{00000000-0005-0000-0000-0000353E0000}"/>
    <cellStyle name="Normal 12 4 17" xfId="16042" xr:uid="{00000000-0005-0000-0000-0000363E0000}"/>
    <cellStyle name="Normal 12 4 17 2" xfId="16043" xr:uid="{00000000-0005-0000-0000-0000373E0000}"/>
    <cellStyle name="Normal 12 4 18" xfId="16044" xr:uid="{00000000-0005-0000-0000-0000383E0000}"/>
    <cellStyle name="Normal 12 4 2" xfId="16045" xr:uid="{00000000-0005-0000-0000-0000393E0000}"/>
    <cellStyle name="Normal 12 4 2 10" xfId="16046" xr:uid="{00000000-0005-0000-0000-00003A3E0000}"/>
    <cellStyle name="Normal 12 4 2 10 2" xfId="16047" xr:uid="{00000000-0005-0000-0000-00003B3E0000}"/>
    <cellStyle name="Normal 12 4 2 10 2 2" xfId="16048" xr:uid="{00000000-0005-0000-0000-00003C3E0000}"/>
    <cellStyle name="Normal 12 4 2 10 2 2 2" xfId="16049" xr:uid="{00000000-0005-0000-0000-00003D3E0000}"/>
    <cellStyle name="Normal 12 4 2 10 2 2 2 2" xfId="16050" xr:uid="{00000000-0005-0000-0000-00003E3E0000}"/>
    <cellStyle name="Normal 12 4 2 10 2 2 3" xfId="16051" xr:uid="{00000000-0005-0000-0000-00003F3E0000}"/>
    <cellStyle name="Normal 12 4 2 10 2 3" xfId="16052" xr:uid="{00000000-0005-0000-0000-0000403E0000}"/>
    <cellStyle name="Normal 12 4 2 10 2 3 2" xfId="16053" xr:uid="{00000000-0005-0000-0000-0000413E0000}"/>
    <cellStyle name="Normal 12 4 2 10 2 4" xfId="16054" xr:uid="{00000000-0005-0000-0000-0000423E0000}"/>
    <cellStyle name="Normal 12 4 2 10 3" xfId="16055" xr:uid="{00000000-0005-0000-0000-0000433E0000}"/>
    <cellStyle name="Normal 12 4 2 10 3 2" xfId="16056" xr:uid="{00000000-0005-0000-0000-0000443E0000}"/>
    <cellStyle name="Normal 12 4 2 10 3 2 2" xfId="16057" xr:uid="{00000000-0005-0000-0000-0000453E0000}"/>
    <cellStyle name="Normal 12 4 2 10 3 3" xfId="16058" xr:uid="{00000000-0005-0000-0000-0000463E0000}"/>
    <cellStyle name="Normal 12 4 2 10 4" xfId="16059" xr:uid="{00000000-0005-0000-0000-0000473E0000}"/>
    <cellStyle name="Normal 12 4 2 10 4 2" xfId="16060" xr:uid="{00000000-0005-0000-0000-0000483E0000}"/>
    <cellStyle name="Normal 12 4 2 10 5" xfId="16061" xr:uid="{00000000-0005-0000-0000-0000493E0000}"/>
    <cellStyle name="Normal 12 4 2 11" xfId="16062" xr:uid="{00000000-0005-0000-0000-00004A3E0000}"/>
    <cellStyle name="Normal 12 4 2 11 2" xfId="16063" xr:uid="{00000000-0005-0000-0000-00004B3E0000}"/>
    <cellStyle name="Normal 12 4 2 11 2 2" xfId="16064" xr:uid="{00000000-0005-0000-0000-00004C3E0000}"/>
    <cellStyle name="Normal 12 4 2 11 2 2 2" xfId="16065" xr:uid="{00000000-0005-0000-0000-00004D3E0000}"/>
    <cellStyle name="Normal 12 4 2 11 2 2 2 2" xfId="16066" xr:uid="{00000000-0005-0000-0000-00004E3E0000}"/>
    <cellStyle name="Normal 12 4 2 11 2 2 3" xfId="16067" xr:uid="{00000000-0005-0000-0000-00004F3E0000}"/>
    <cellStyle name="Normal 12 4 2 11 2 3" xfId="16068" xr:uid="{00000000-0005-0000-0000-0000503E0000}"/>
    <cellStyle name="Normal 12 4 2 11 2 3 2" xfId="16069" xr:uid="{00000000-0005-0000-0000-0000513E0000}"/>
    <cellStyle name="Normal 12 4 2 11 2 4" xfId="16070" xr:uid="{00000000-0005-0000-0000-0000523E0000}"/>
    <cellStyle name="Normal 12 4 2 11 3" xfId="16071" xr:uid="{00000000-0005-0000-0000-0000533E0000}"/>
    <cellStyle name="Normal 12 4 2 11 3 2" xfId="16072" xr:uid="{00000000-0005-0000-0000-0000543E0000}"/>
    <cellStyle name="Normal 12 4 2 11 3 2 2" xfId="16073" xr:uid="{00000000-0005-0000-0000-0000553E0000}"/>
    <cellStyle name="Normal 12 4 2 11 3 3" xfId="16074" xr:uid="{00000000-0005-0000-0000-0000563E0000}"/>
    <cellStyle name="Normal 12 4 2 11 4" xfId="16075" xr:uid="{00000000-0005-0000-0000-0000573E0000}"/>
    <cellStyle name="Normal 12 4 2 11 4 2" xfId="16076" xr:uid="{00000000-0005-0000-0000-0000583E0000}"/>
    <cellStyle name="Normal 12 4 2 11 5" xfId="16077" xr:uid="{00000000-0005-0000-0000-0000593E0000}"/>
    <cellStyle name="Normal 12 4 2 12" xfId="16078" xr:uid="{00000000-0005-0000-0000-00005A3E0000}"/>
    <cellStyle name="Normal 12 4 2 12 2" xfId="16079" xr:uid="{00000000-0005-0000-0000-00005B3E0000}"/>
    <cellStyle name="Normal 12 4 2 12 2 2" xfId="16080" xr:uid="{00000000-0005-0000-0000-00005C3E0000}"/>
    <cellStyle name="Normal 12 4 2 12 2 2 2" xfId="16081" xr:uid="{00000000-0005-0000-0000-00005D3E0000}"/>
    <cellStyle name="Normal 12 4 2 12 2 3" xfId="16082" xr:uid="{00000000-0005-0000-0000-00005E3E0000}"/>
    <cellStyle name="Normal 12 4 2 12 3" xfId="16083" xr:uid="{00000000-0005-0000-0000-00005F3E0000}"/>
    <cellStyle name="Normal 12 4 2 12 3 2" xfId="16084" xr:uid="{00000000-0005-0000-0000-0000603E0000}"/>
    <cellStyle name="Normal 12 4 2 12 4" xfId="16085" xr:uid="{00000000-0005-0000-0000-0000613E0000}"/>
    <cellStyle name="Normal 12 4 2 13" xfId="16086" xr:uid="{00000000-0005-0000-0000-0000623E0000}"/>
    <cellStyle name="Normal 12 4 2 13 2" xfId="16087" xr:uid="{00000000-0005-0000-0000-0000633E0000}"/>
    <cellStyle name="Normal 12 4 2 13 2 2" xfId="16088" xr:uid="{00000000-0005-0000-0000-0000643E0000}"/>
    <cellStyle name="Normal 12 4 2 13 2 2 2" xfId="16089" xr:uid="{00000000-0005-0000-0000-0000653E0000}"/>
    <cellStyle name="Normal 12 4 2 13 2 3" xfId="16090" xr:uid="{00000000-0005-0000-0000-0000663E0000}"/>
    <cellStyle name="Normal 12 4 2 13 3" xfId="16091" xr:uid="{00000000-0005-0000-0000-0000673E0000}"/>
    <cellStyle name="Normal 12 4 2 13 3 2" xfId="16092" xr:uid="{00000000-0005-0000-0000-0000683E0000}"/>
    <cellStyle name="Normal 12 4 2 13 4" xfId="16093" xr:uid="{00000000-0005-0000-0000-0000693E0000}"/>
    <cellStyle name="Normal 12 4 2 14" xfId="16094" xr:uid="{00000000-0005-0000-0000-00006A3E0000}"/>
    <cellStyle name="Normal 12 4 2 14 2" xfId="16095" xr:uid="{00000000-0005-0000-0000-00006B3E0000}"/>
    <cellStyle name="Normal 12 4 2 14 2 2" xfId="16096" xr:uid="{00000000-0005-0000-0000-00006C3E0000}"/>
    <cellStyle name="Normal 12 4 2 14 3" xfId="16097" xr:uid="{00000000-0005-0000-0000-00006D3E0000}"/>
    <cellStyle name="Normal 12 4 2 15" xfId="16098" xr:uid="{00000000-0005-0000-0000-00006E3E0000}"/>
    <cellStyle name="Normal 12 4 2 15 2" xfId="16099" xr:uid="{00000000-0005-0000-0000-00006F3E0000}"/>
    <cellStyle name="Normal 12 4 2 16" xfId="16100" xr:uid="{00000000-0005-0000-0000-0000703E0000}"/>
    <cellStyle name="Normal 12 4 2 2" xfId="16101" xr:uid="{00000000-0005-0000-0000-0000713E0000}"/>
    <cellStyle name="Normal 12 4 2 2 2" xfId="16102" xr:uid="{00000000-0005-0000-0000-0000723E0000}"/>
    <cellStyle name="Normal 12 4 2 2 2 2" xfId="16103" xr:uid="{00000000-0005-0000-0000-0000733E0000}"/>
    <cellStyle name="Normal 12 4 2 2 2 2 2" xfId="16104" xr:uid="{00000000-0005-0000-0000-0000743E0000}"/>
    <cellStyle name="Normal 12 4 2 2 2 2 2 2" xfId="16105" xr:uid="{00000000-0005-0000-0000-0000753E0000}"/>
    <cellStyle name="Normal 12 4 2 2 2 2 2 2 2" xfId="16106" xr:uid="{00000000-0005-0000-0000-0000763E0000}"/>
    <cellStyle name="Normal 12 4 2 2 2 2 2 2 2 2" xfId="16107" xr:uid="{00000000-0005-0000-0000-0000773E0000}"/>
    <cellStyle name="Normal 12 4 2 2 2 2 2 2 2 2 2" xfId="16108" xr:uid="{00000000-0005-0000-0000-0000783E0000}"/>
    <cellStyle name="Normal 12 4 2 2 2 2 2 2 2 3" xfId="16109" xr:uid="{00000000-0005-0000-0000-0000793E0000}"/>
    <cellStyle name="Normal 12 4 2 2 2 2 2 2 3" xfId="16110" xr:uid="{00000000-0005-0000-0000-00007A3E0000}"/>
    <cellStyle name="Normal 12 4 2 2 2 2 2 2 3 2" xfId="16111" xr:uid="{00000000-0005-0000-0000-00007B3E0000}"/>
    <cellStyle name="Normal 12 4 2 2 2 2 2 2 4" xfId="16112" xr:uid="{00000000-0005-0000-0000-00007C3E0000}"/>
    <cellStyle name="Normal 12 4 2 2 2 2 2 3" xfId="16113" xr:uid="{00000000-0005-0000-0000-00007D3E0000}"/>
    <cellStyle name="Normal 12 4 2 2 2 2 2 3 2" xfId="16114" xr:uid="{00000000-0005-0000-0000-00007E3E0000}"/>
    <cellStyle name="Normal 12 4 2 2 2 2 2 3 2 2" xfId="16115" xr:uid="{00000000-0005-0000-0000-00007F3E0000}"/>
    <cellStyle name="Normal 12 4 2 2 2 2 2 3 3" xfId="16116" xr:uid="{00000000-0005-0000-0000-0000803E0000}"/>
    <cellStyle name="Normal 12 4 2 2 2 2 2 4" xfId="16117" xr:uid="{00000000-0005-0000-0000-0000813E0000}"/>
    <cellStyle name="Normal 12 4 2 2 2 2 2 4 2" xfId="16118" xr:uid="{00000000-0005-0000-0000-0000823E0000}"/>
    <cellStyle name="Normal 12 4 2 2 2 2 2 5" xfId="16119" xr:uid="{00000000-0005-0000-0000-0000833E0000}"/>
    <cellStyle name="Normal 12 4 2 2 2 2 3" xfId="16120" xr:uid="{00000000-0005-0000-0000-0000843E0000}"/>
    <cellStyle name="Normal 12 4 2 2 2 2 3 2" xfId="16121" xr:uid="{00000000-0005-0000-0000-0000853E0000}"/>
    <cellStyle name="Normal 12 4 2 2 2 2 3 2 2" xfId="16122" xr:uid="{00000000-0005-0000-0000-0000863E0000}"/>
    <cellStyle name="Normal 12 4 2 2 2 2 3 2 2 2" xfId="16123" xr:uid="{00000000-0005-0000-0000-0000873E0000}"/>
    <cellStyle name="Normal 12 4 2 2 2 2 3 2 3" xfId="16124" xr:uid="{00000000-0005-0000-0000-0000883E0000}"/>
    <cellStyle name="Normal 12 4 2 2 2 2 3 3" xfId="16125" xr:uid="{00000000-0005-0000-0000-0000893E0000}"/>
    <cellStyle name="Normal 12 4 2 2 2 2 3 3 2" xfId="16126" xr:uid="{00000000-0005-0000-0000-00008A3E0000}"/>
    <cellStyle name="Normal 12 4 2 2 2 2 3 4" xfId="16127" xr:uid="{00000000-0005-0000-0000-00008B3E0000}"/>
    <cellStyle name="Normal 12 4 2 2 2 2 4" xfId="16128" xr:uid="{00000000-0005-0000-0000-00008C3E0000}"/>
    <cellStyle name="Normal 12 4 2 2 2 2 4 2" xfId="16129" xr:uid="{00000000-0005-0000-0000-00008D3E0000}"/>
    <cellStyle name="Normal 12 4 2 2 2 2 4 2 2" xfId="16130" xr:uid="{00000000-0005-0000-0000-00008E3E0000}"/>
    <cellStyle name="Normal 12 4 2 2 2 2 4 3" xfId="16131" xr:uid="{00000000-0005-0000-0000-00008F3E0000}"/>
    <cellStyle name="Normal 12 4 2 2 2 2 5" xfId="16132" xr:uid="{00000000-0005-0000-0000-0000903E0000}"/>
    <cellStyle name="Normal 12 4 2 2 2 2 5 2" xfId="16133" xr:uid="{00000000-0005-0000-0000-0000913E0000}"/>
    <cellStyle name="Normal 12 4 2 2 2 2 6" xfId="16134" xr:uid="{00000000-0005-0000-0000-0000923E0000}"/>
    <cellStyle name="Normal 12 4 2 2 2 3" xfId="16135" xr:uid="{00000000-0005-0000-0000-0000933E0000}"/>
    <cellStyle name="Normal 12 4 2 2 2 3 2" xfId="16136" xr:uid="{00000000-0005-0000-0000-0000943E0000}"/>
    <cellStyle name="Normal 12 4 2 2 2 3 2 2" xfId="16137" xr:uid="{00000000-0005-0000-0000-0000953E0000}"/>
    <cellStyle name="Normal 12 4 2 2 2 3 2 2 2" xfId="16138" xr:uid="{00000000-0005-0000-0000-0000963E0000}"/>
    <cellStyle name="Normal 12 4 2 2 2 3 2 2 2 2" xfId="16139" xr:uid="{00000000-0005-0000-0000-0000973E0000}"/>
    <cellStyle name="Normal 12 4 2 2 2 3 2 2 2 2 2" xfId="16140" xr:uid="{00000000-0005-0000-0000-0000983E0000}"/>
    <cellStyle name="Normal 12 4 2 2 2 3 2 2 2 3" xfId="16141" xr:uid="{00000000-0005-0000-0000-0000993E0000}"/>
    <cellStyle name="Normal 12 4 2 2 2 3 2 2 3" xfId="16142" xr:uid="{00000000-0005-0000-0000-00009A3E0000}"/>
    <cellStyle name="Normal 12 4 2 2 2 3 2 2 3 2" xfId="16143" xr:uid="{00000000-0005-0000-0000-00009B3E0000}"/>
    <cellStyle name="Normal 12 4 2 2 2 3 2 2 4" xfId="16144" xr:uid="{00000000-0005-0000-0000-00009C3E0000}"/>
    <cellStyle name="Normal 12 4 2 2 2 3 2 3" xfId="16145" xr:uid="{00000000-0005-0000-0000-00009D3E0000}"/>
    <cellStyle name="Normal 12 4 2 2 2 3 2 3 2" xfId="16146" xr:uid="{00000000-0005-0000-0000-00009E3E0000}"/>
    <cellStyle name="Normal 12 4 2 2 2 3 2 3 2 2" xfId="16147" xr:uid="{00000000-0005-0000-0000-00009F3E0000}"/>
    <cellStyle name="Normal 12 4 2 2 2 3 2 3 3" xfId="16148" xr:uid="{00000000-0005-0000-0000-0000A03E0000}"/>
    <cellStyle name="Normal 12 4 2 2 2 3 2 4" xfId="16149" xr:uid="{00000000-0005-0000-0000-0000A13E0000}"/>
    <cellStyle name="Normal 12 4 2 2 2 3 2 4 2" xfId="16150" xr:uid="{00000000-0005-0000-0000-0000A23E0000}"/>
    <cellStyle name="Normal 12 4 2 2 2 3 2 5" xfId="16151" xr:uid="{00000000-0005-0000-0000-0000A33E0000}"/>
    <cellStyle name="Normal 12 4 2 2 2 3 3" xfId="16152" xr:uid="{00000000-0005-0000-0000-0000A43E0000}"/>
    <cellStyle name="Normal 12 4 2 2 2 3 3 2" xfId="16153" xr:uid="{00000000-0005-0000-0000-0000A53E0000}"/>
    <cellStyle name="Normal 12 4 2 2 2 3 3 2 2" xfId="16154" xr:uid="{00000000-0005-0000-0000-0000A63E0000}"/>
    <cellStyle name="Normal 12 4 2 2 2 3 3 2 2 2" xfId="16155" xr:uid="{00000000-0005-0000-0000-0000A73E0000}"/>
    <cellStyle name="Normal 12 4 2 2 2 3 3 2 3" xfId="16156" xr:uid="{00000000-0005-0000-0000-0000A83E0000}"/>
    <cellStyle name="Normal 12 4 2 2 2 3 3 3" xfId="16157" xr:uid="{00000000-0005-0000-0000-0000A93E0000}"/>
    <cellStyle name="Normal 12 4 2 2 2 3 3 3 2" xfId="16158" xr:uid="{00000000-0005-0000-0000-0000AA3E0000}"/>
    <cellStyle name="Normal 12 4 2 2 2 3 3 4" xfId="16159" xr:uid="{00000000-0005-0000-0000-0000AB3E0000}"/>
    <cellStyle name="Normal 12 4 2 2 2 3 4" xfId="16160" xr:uid="{00000000-0005-0000-0000-0000AC3E0000}"/>
    <cellStyle name="Normal 12 4 2 2 2 3 4 2" xfId="16161" xr:uid="{00000000-0005-0000-0000-0000AD3E0000}"/>
    <cellStyle name="Normal 12 4 2 2 2 3 4 2 2" xfId="16162" xr:uid="{00000000-0005-0000-0000-0000AE3E0000}"/>
    <cellStyle name="Normal 12 4 2 2 2 3 4 3" xfId="16163" xr:uid="{00000000-0005-0000-0000-0000AF3E0000}"/>
    <cellStyle name="Normal 12 4 2 2 2 3 5" xfId="16164" xr:uid="{00000000-0005-0000-0000-0000B03E0000}"/>
    <cellStyle name="Normal 12 4 2 2 2 3 5 2" xfId="16165" xr:uid="{00000000-0005-0000-0000-0000B13E0000}"/>
    <cellStyle name="Normal 12 4 2 2 2 3 6" xfId="16166" xr:uid="{00000000-0005-0000-0000-0000B23E0000}"/>
    <cellStyle name="Normal 12 4 2 2 2 4" xfId="16167" xr:uid="{00000000-0005-0000-0000-0000B33E0000}"/>
    <cellStyle name="Normal 12 4 2 2 2 4 2" xfId="16168" xr:uid="{00000000-0005-0000-0000-0000B43E0000}"/>
    <cellStyle name="Normal 12 4 2 2 2 4 2 2" xfId="16169" xr:uid="{00000000-0005-0000-0000-0000B53E0000}"/>
    <cellStyle name="Normal 12 4 2 2 2 4 2 2 2" xfId="16170" xr:uid="{00000000-0005-0000-0000-0000B63E0000}"/>
    <cellStyle name="Normal 12 4 2 2 2 4 2 2 2 2" xfId="16171" xr:uid="{00000000-0005-0000-0000-0000B73E0000}"/>
    <cellStyle name="Normal 12 4 2 2 2 4 2 2 3" xfId="16172" xr:uid="{00000000-0005-0000-0000-0000B83E0000}"/>
    <cellStyle name="Normal 12 4 2 2 2 4 2 3" xfId="16173" xr:uid="{00000000-0005-0000-0000-0000B93E0000}"/>
    <cellStyle name="Normal 12 4 2 2 2 4 2 3 2" xfId="16174" xr:uid="{00000000-0005-0000-0000-0000BA3E0000}"/>
    <cellStyle name="Normal 12 4 2 2 2 4 2 4" xfId="16175" xr:uid="{00000000-0005-0000-0000-0000BB3E0000}"/>
    <cellStyle name="Normal 12 4 2 2 2 4 3" xfId="16176" xr:uid="{00000000-0005-0000-0000-0000BC3E0000}"/>
    <cellStyle name="Normal 12 4 2 2 2 4 3 2" xfId="16177" xr:uid="{00000000-0005-0000-0000-0000BD3E0000}"/>
    <cellStyle name="Normal 12 4 2 2 2 4 3 2 2" xfId="16178" xr:uid="{00000000-0005-0000-0000-0000BE3E0000}"/>
    <cellStyle name="Normal 12 4 2 2 2 4 3 3" xfId="16179" xr:uid="{00000000-0005-0000-0000-0000BF3E0000}"/>
    <cellStyle name="Normal 12 4 2 2 2 4 4" xfId="16180" xr:uid="{00000000-0005-0000-0000-0000C03E0000}"/>
    <cellStyle name="Normal 12 4 2 2 2 4 4 2" xfId="16181" xr:uid="{00000000-0005-0000-0000-0000C13E0000}"/>
    <cellStyle name="Normal 12 4 2 2 2 4 5" xfId="16182" xr:uid="{00000000-0005-0000-0000-0000C23E0000}"/>
    <cellStyle name="Normal 12 4 2 2 2 5" xfId="16183" xr:uid="{00000000-0005-0000-0000-0000C33E0000}"/>
    <cellStyle name="Normal 12 4 2 2 2 5 2" xfId="16184" xr:uid="{00000000-0005-0000-0000-0000C43E0000}"/>
    <cellStyle name="Normal 12 4 2 2 2 5 2 2" xfId="16185" xr:uid="{00000000-0005-0000-0000-0000C53E0000}"/>
    <cellStyle name="Normal 12 4 2 2 2 5 2 2 2" xfId="16186" xr:uid="{00000000-0005-0000-0000-0000C63E0000}"/>
    <cellStyle name="Normal 12 4 2 2 2 5 2 3" xfId="16187" xr:uid="{00000000-0005-0000-0000-0000C73E0000}"/>
    <cellStyle name="Normal 12 4 2 2 2 5 3" xfId="16188" xr:uid="{00000000-0005-0000-0000-0000C83E0000}"/>
    <cellStyle name="Normal 12 4 2 2 2 5 3 2" xfId="16189" xr:uid="{00000000-0005-0000-0000-0000C93E0000}"/>
    <cellStyle name="Normal 12 4 2 2 2 5 4" xfId="16190" xr:uid="{00000000-0005-0000-0000-0000CA3E0000}"/>
    <cellStyle name="Normal 12 4 2 2 2 6" xfId="16191" xr:uid="{00000000-0005-0000-0000-0000CB3E0000}"/>
    <cellStyle name="Normal 12 4 2 2 2 6 2" xfId="16192" xr:uid="{00000000-0005-0000-0000-0000CC3E0000}"/>
    <cellStyle name="Normal 12 4 2 2 2 6 2 2" xfId="16193" xr:uid="{00000000-0005-0000-0000-0000CD3E0000}"/>
    <cellStyle name="Normal 12 4 2 2 2 6 3" xfId="16194" xr:uid="{00000000-0005-0000-0000-0000CE3E0000}"/>
    <cellStyle name="Normal 12 4 2 2 2 7" xfId="16195" xr:uid="{00000000-0005-0000-0000-0000CF3E0000}"/>
    <cellStyle name="Normal 12 4 2 2 2 7 2" xfId="16196" xr:uid="{00000000-0005-0000-0000-0000D03E0000}"/>
    <cellStyle name="Normal 12 4 2 2 2 8" xfId="16197" xr:uid="{00000000-0005-0000-0000-0000D13E0000}"/>
    <cellStyle name="Normal 12 4 2 2 3" xfId="16198" xr:uid="{00000000-0005-0000-0000-0000D23E0000}"/>
    <cellStyle name="Normal 12 4 2 2 3 2" xfId="16199" xr:uid="{00000000-0005-0000-0000-0000D33E0000}"/>
    <cellStyle name="Normal 12 4 2 2 3 2 2" xfId="16200" xr:uid="{00000000-0005-0000-0000-0000D43E0000}"/>
    <cellStyle name="Normal 12 4 2 2 3 2 2 2" xfId="16201" xr:uid="{00000000-0005-0000-0000-0000D53E0000}"/>
    <cellStyle name="Normal 12 4 2 2 3 2 2 2 2" xfId="16202" xr:uid="{00000000-0005-0000-0000-0000D63E0000}"/>
    <cellStyle name="Normal 12 4 2 2 3 2 2 2 2 2" xfId="16203" xr:uid="{00000000-0005-0000-0000-0000D73E0000}"/>
    <cellStyle name="Normal 12 4 2 2 3 2 2 2 3" xfId="16204" xr:uid="{00000000-0005-0000-0000-0000D83E0000}"/>
    <cellStyle name="Normal 12 4 2 2 3 2 2 3" xfId="16205" xr:uid="{00000000-0005-0000-0000-0000D93E0000}"/>
    <cellStyle name="Normal 12 4 2 2 3 2 2 3 2" xfId="16206" xr:uid="{00000000-0005-0000-0000-0000DA3E0000}"/>
    <cellStyle name="Normal 12 4 2 2 3 2 2 4" xfId="16207" xr:uid="{00000000-0005-0000-0000-0000DB3E0000}"/>
    <cellStyle name="Normal 12 4 2 2 3 2 3" xfId="16208" xr:uid="{00000000-0005-0000-0000-0000DC3E0000}"/>
    <cellStyle name="Normal 12 4 2 2 3 2 3 2" xfId="16209" xr:uid="{00000000-0005-0000-0000-0000DD3E0000}"/>
    <cellStyle name="Normal 12 4 2 2 3 2 3 2 2" xfId="16210" xr:uid="{00000000-0005-0000-0000-0000DE3E0000}"/>
    <cellStyle name="Normal 12 4 2 2 3 2 3 3" xfId="16211" xr:uid="{00000000-0005-0000-0000-0000DF3E0000}"/>
    <cellStyle name="Normal 12 4 2 2 3 2 4" xfId="16212" xr:uid="{00000000-0005-0000-0000-0000E03E0000}"/>
    <cellStyle name="Normal 12 4 2 2 3 2 4 2" xfId="16213" xr:uid="{00000000-0005-0000-0000-0000E13E0000}"/>
    <cellStyle name="Normal 12 4 2 2 3 2 5" xfId="16214" xr:uid="{00000000-0005-0000-0000-0000E23E0000}"/>
    <cellStyle name="Normal 12 4 2 2 3 3" xfId="16215" xr:uid="{00000000-0005-0000-0000-0000E33E0000}"/>
    <cellStyle name="Normal 12 4 2 2 3 3 2" xfId="16216" xr:uid="{00000000-0005-0000-0000-0000E43E0000}"/>
    <cellStyle name="Normal 12 4 2 2 3 3 2 2" xfId="16217" xr:uid="{00000000-0005-0000-0000-0000E53E0000}"/>
    <cellStyle name="Normal 12 4 2 2 3 3 2 2 2" xfId="16218" xr:uid="{00000000-0005-0000-0000-0000E63E0000}"/>
    <cellStyle name="Normal 12 4 2 2 3 3 2 3" xfId="16219" xr:uid="{00000000-0005-0000-0000-0000E73E0000}"/>
    <cellStyle name="Normal 12 4 2 2 3 3 3" xfId="16220" xr:uid="{00000000-0005-0000-0000-0000E83E0000}"/>
    <cellStyle name="Normal 12 4 2 2 3 3 3 2" xfId="16221" xr:uid="{00000000-0005-0000-0000-0000E93E0000}"/>
    <cellStyle name="Normal 12 4 2 2 3 3 4" xfId="16222" xr:uid="{00000000-0005-0000-0000-0000EA3E0000}"/>
    <cellStyle name="Normal 12 4 2 2 3 4" xfId="16223" xr:uid="{00000000-0005-0000-0000-0000EB3E0000}"/>
    <cellStyle name="Normal 12 4 2 2 3 4 2" xfId="16224" xr:uid="{00000000-0005-0000-0000-0000EC3E0000}"/>
    <cellStyle name="Normal 12 4 2 2 3 4 2 2" xfId="16225" xr:uid="{00000000-0005-0000-0000-0000ED3E0000}"/>
    <cellStyle name="Normal 12 4 2 2 3 4 3" xfId="16226" xr:uid="{00000000-0005-0000-0000-0000EE3E0000}"/>
    <cellStyle name="Normal 12 4 2 2 3 5" xfId="16227" xr:uid="{00000000-0005-0000-0000-0000EF3E0000}"/>
    <cellStyle name="Normal 12 4 2 2 3 5 2" xfId="16228" xr:uid="{00000000-0005-0000-0000-0000F03E0000}"/>
    <cellStyle name="Normal 12 4 2 2 3 6" xfId="16229" xr:uid="{00000000-0005-0000-0000-0000F13E0000}"/>
    <cellStyle name="Normal 12 4 2 2 4" xfId="16230" xr:uid="{00000000-0005-0000-0000-0000F23E0000}"/>
    <cellStyle name="Normal 12 4 2 2 4 2" xfId="16231" xr:uid="{00000000-0005-0000-0000-0000F33E0000}"/>
    <cellStyle name="Normal 12 4 2 2 4 2 2" xfId="16232" xr:uid="{00000000-0005-0000-0000-0000F43E0000}"/>
    <cellStyle name="Normal 12 4 2 2 4 2 2 2" xfId="16233" xr:uid="{00000000-0005-0000-0000-0000F53E0000}"/>
    <cellStyle name="Normal 12 4 2 2 4 2 2 2 2" xfId="16234" xr:uid="{00000000-0005-0000-0000-0000F63E0000}"/>
    <cellStyle name="Normal 12 4 2 2 4 2 2 2 2 2" xfId="16235" xr:uid="{00000000-0005-0000-0000-0000F73E0000}"/>
    <cellStyle name="Normal 12 4 2 2 4 2 2 2 3" xfId="16236" xr:uid="{00000000-0005-0000-0000-0000F83E0000}"/>
    <cellStyle name="Normal 12 4 2 2 4 2 2 3" xfId="16237" xr:uid="{00000000-0005-0000-0000-0000F93E0000}"/>
    <cellStyle name="Normal 12 4 2 2 4 2 2 3 2" xfId="16238" xr:uid="{00000000-0005-0000-0000-0000FA3E0000}"/>
    <cellStyle name="Normal 12 4 2 2 4 2 2 4" xfId="16239" xr:uid="{00000000-0005-0000-0000-0000FB3E0000}"/>
    <cellStyle name="Normal 12 4 2 2 4 2 3" xfId="16240" xr:uid="{00000000-0005-0000-0000-0000FC3E0000}"/>
    <cellStyle name="Normal 12 4 2 2 4 2 3 2" xfId="16241" xr:uid="{00000000-0005-0000-0000-0000FD3E0000}"/>
    <cellStyle name="Normal 12 4 2 2 4 2 3 2 2" xfId="16242" xr:uid="{00000000-0005-0000-0000-0000FE3E0000}"/>
    <cellStyle name="Normal 12 4 2 2 4 2 3 3" xfId="16243" xr:uid="{00000000-0005-0000-0000-0000FF3E0000}"/>
    <cellStyle name="Normal 12 4 2 2 4 2 4" xfId="16244" xr:uid="{00000000-0005-0000-0000-0000003F0000}"/>
    <cellStyle name="Normal 12 4 2 2 4 2 4 2" xfId="16245" xr:uid="{00000000-0005-0000-0000-0000013F0000}"/>
    <cellStyle name="Normal 12 4 2 2 4 2 5" xfId="16246" xr:uid="{00000000-0005-0000-0000-0000023F0000}"/>
    <cellStyle name="Normal 12 4 2 2 4 3" xfId="16247" xr:uid="{00000000-0005-0000-0000-0000033F0000}"/>
    <cellStyle name="Normal 12 4 2 2 4 3 2" xfId="16248" xr:uid="{00000000-0005-0000-0000-0000043F0000}"/>
    <cellStyle name="Normal 12 4 2 2 4 3 2 2" xfId="16249" xr:uid="{00000000-0005-0000-0000-0000053F0000}"/>
    <cellStyle name="Normal 12 4 2 2 4 3 2 2 2" xfId="16250" xr:uid="{00000000-0005-0000-0000-0000063F0000}"/>
    <cellStyle name="Normal 12 4 2 2 4 3 2 3" xfId="16251" xr:uid="{00000000-0005-0000-0000-0000073F0000}"/>
    <cellStyle name="Normal 12 4 2 2 4 3 3" xfId="16252" xr:uid="{00000000-0005-0000-0000-0000083F0000}"/>
    <cellStyle name="Normal 12 4 2 2 4 3 3 2" xfId="16253" xr:uid="{00000000-0005-0000-0000-0000093F0000}"/>
    <cellStyle name="Normal 12 4 2 2 4 3 4" xfId="16254" xr:uid="{00000000-0005-0000-0000-00000A3F0000}"/>
    <cellStyle name="Normal 12 4 2 2 4 4" xfId="16255" xr:uid="{00000000-0005-0000-0000-00000B3F0000}"/>
    <cellStyle name="Normal 12 4 2 2 4 4 2" xfId="16256" xr:uid="{00000000-0005-0000-0000-00000C3F0000}"/>
    <cellStyle name="Normal 12 4 2 2 4 4 2 2" xfId="16257" xr:uid="{00000000-0005-0000-0000-00000D3F0000}"/>
    <cellStyle name="Normal 12 4 2 2 4 4 3" xfId="16258" xr:uid="{00000000-0005-0000-0000-00000E3F0000}"/>
    <cellStyle name="Normal 12 4 2 2 4 5" xfId="16259" xr:uid="{00000000-0005-0000-0000-00000F3F0000}"/>
    <cellStyle name="Normal 12 4 2 2 4 5 2" xfId="16260" xr:uid="{00000000-0005-0000-0000-0000103F0000}"/>
    <cellStyle name="Normal 12 4 2 2 4 6" xfId="16261" xr:uid="{00000000-0005-0000-0000-0000113F0000}"/>
    <cellStyle name="Normal 12 4 2 2 5" xfId="16262" xr:uid="{00000000-0005-0000-0000-0000123F0000}"/>
    <cellStyle name="Normal 12 4 2 2 5 2" xfId="16263" xr:uid="{00000000-0005-0000-0000-0000133F0000}"/>
    <cellStyle name="Normal 12 4 2 2 5 2 2" xfId="16264" xr:uid="{00000000-0005-0000-0000-0000143F0000}"/>
    <cellStyle name="Normal 12 4 2 2 5 2 2 2" xfId="16265" xr:uid="{00000000-0005-0000-0000-0000153F0000}"/>
    <cellStyle name="Normal 12 4 2 2 5 2 2 2 2" xfId="16266" xr:uid="{00000000-0005-0000-0000-0000163F0000}"/>
    <cellStyle name="Normal 12 4 2 2 5 2 2 3" xfId="16267" xr:uid="{00000000-0005-0000-0000-0000173F0000}"/>
    <cellStyle name="Normal 12 4 2 2 5 2 3" xfId="16268" xr:uid="{00000000-0005-0000-0000-0000183F0000}"/>
    <cellStyle name="Normal 12 4 2 2 5 2 3 2" xfId="16269" xr:uid="{00000000-0005-0000-0000-0000193F0000}"/>
    <cellStyle name="Normal 12 4 2 2 5 2 4" xfId="16270" xr:uid="{00000000-0005-0000-0000-00001A3F0000}"/>
    <cellStyle name="Normal 12 4 2 2 5 3" xfId="16271" xr:uid="{00000000-0005-0000-0000-00001B3F0000}"/>
    <cellStyle name="Normal 12 4 2 2 5 3 2" xfId="16272" xr:uid="{00000000-0005-0000-0000-00001C3F0000}"/>
    <cellStyle name="Normal 12 4 2 2 5 3 2 2" xfId="16273" xr:uid="{00000000-0005-0000-0000-00001D3F0000}"/>
    <cellStyle name="Normal 12 4 2 2 5 3 3" xfId="16274" xr:uid="{00000000-0005-0000-0000-00001E3F0000}"/>
    <cellStyle name="Normal 12 4 2 2 5 4" xfId="16275" xr:uid="{00000000-0005-0000-0000-00001F3F0000}"/>
    <cellStyle name="Normal 12 4 2 2 5 4 2" xfId="16276" xr:uid="{00000000-0005-0000-0000-0000203F0000}"/>
    <cellStyle name="Normal 12 4 2 2 5 5" xfId="16277" xr:uid="{00000000-0005-0000-0000-0000213F0000}"/>
    <cellStyle name="Normal 12 4 2 2 6" xfId="16278" xr:uid="{00000000-0005-0000-0000-0000223F0000}"/>
    <cellStyle name="Normal 12 4 2 2 6 2" xfId="16279" xr:uid="{00000000-0005-0000-0000-0000233F0000}"/>
    <cellStyle name="Normal 12 4 2 2 6 2 2" xfId="16280" xr:uid="{00000000-0005-0000-0000-0000243F0000}"/>
    <cellStyle name="Normal 12 4 2 2 6 2 2 2" xfId="16281" xr:uid="{00000000-0005-0000-0000-0000253F0000}"/>
    <cellStyle name="Normal 12 4 2 2 6 2 3" xfId="16282" xr:uid="{00000000-0005-0000-0000-0000263F0000}"/>
    <cellStyle name="Normal 12 4 2 2 6 3" xfId="16283" xr:uid="{00000000-0005-0000-0000-0000273F0000}"/>
    <cellStyle name="Normal 12 4 2 2 6 3 2" xfId="16284" xr:uid="{00000000-0005-0000-0000-0000283F0000}"/>
    <cellStyle name="Normal 12 4 2 2 6 4" xfId="16285" xr:uid="{00000000-0005-0000-0000-0000293F0000}"/>
    <cellStyle name="Normal 12 4 2 2 7" xfId="16286" xr:uid="{00000000-0005-0000-0000-00002A3F0000}"/>
    <cellStyle name="Normal 12 4 2 2 7 2" xfId="16287" xr:uid="{00000000-0005-0000-0000-00002B3F0000}"/>
    <cellStyle name="Normal 12 4 2 2 7 2 2" xfId="16288" xr:uid="{00000000-0005-0000-0000-00002C3F0000}"/>
    <cellStyle name="Normal 12 4 2 2 7 3" xfId="16289" xr:uid="{00000000-0005-0000-0000-00002D3F0000}"/>
    <cellStyle name="Normal 12 4 2 2 8" xfId="16290" xr:uid="{00000000-0005-0000-0000-00002E3F0000}"/>
    <cellStyle name="Normal 12 4 2 2 8 2" xfId="16291" xr:uid="{00000000-0005-0000-0000-00002F3F0000}"/>
    <cellStyle name="Normal 12 4 2 2 9" xfId="16292" xr:uid="{00000000-0005-0000-0000-0000303F0000}"/>
    <cellStyle name="Normal 12 4 2 3" xfId="16293" xr:uid="{00000000-0005-0000-0000-0000313F0000}"/>
    <cellStyle name="Normal 12 4 2 3 2" xfId="16294" xr:uid="{00000000-0005-0000-0000-0000323F0000}"/>
    <cellStyle name="Normal 12 4 2 3 2 2" xfId="16295" xr:uid="{00000000-0005-0000-0000-0000333F0000}"/>
    <cellStyle name="Normal 12 4 2 3 2 2 2" xfId="16296" xr:uid="{00000000-0005-0000-0000-0000343F0000}"/>
    <cellStyle name="Normal 12 4 2 3 2 2 2 2" xfId="16297" xr:uid="{00000000-0005-0000-0000-0000353F0000}"/>
    <cellStyle name="Normal 12 4 2 3 2 2 2 2 2" xfId="16298" xr:uid="{00000000-0005-0000-0000-0000363F0000}"/>
    <cellStyle name="Normal 12 4 2 3 2 2 2 2 2 2" xfId="16299" xr:uid="{00000000-0005-0000-0000-0000373F0000}"/>
    <cellStyle name="Normal 12 4 2 3 2 2 2 2 3" xfId="16300" xr:uid="{00000000-0005-0000-0000-0000383F0000}"/>
    <cellStyle name="Normal 12 4 2 3 2 2 2 3" xfId="16301" xr:uid="{00000000-0005-0000-0000-0000393F0000}"/>
    <cellStyle name="Normal 12 4 2 3 2 2 2 3 2" xfId="16302" xr:uid="{00000000-0005-0000-0000-00003A3F0000}"/>
    <cellStyle name="Normal 12 4 2 3 2 2 2 4" xfId="16303" xr:uid="{00000000-0005-0000-0000-00003B3F0000}"/>
    <cellStyle name="Normal 12 4 2 3 2 2 3" xfId="16304" xr:uid="{00000000-0005-0000-0000-00003C3F0000}"/>
    <cellStyle name="Normal 12 4 2 3 2 2 3 2" xfId="16305" xr:uid="{00000000-0005-0000-0000-00003D3F0000}"/>
    <cellStyle name="Normal 12 4 2 3 2 2 3 2 2" xfId="16306" xr:uid="{00000000-0005-0000-0000-00003E3F0000}"/>
    <cellStyle name="Normal 12 4 2 3 2 2 3 3" xfId="16307" xr:uid="{00000000-0005-0000-0000-00003F3F0000}"/>
    <cellStyle name="Normal 12 4 2 3 2 2 4" xfId="16308" xr:uid="{00000000-0005-0000-0000-0000403F0000}"/>
    <cellStyle name="Normal 12 4 2 3 2 2 4 2" xfId="16309" xr:uid="{00000000-0005-0000-0000-0000413F0000}"/>
    <cellStyle name="Normal 12 4 2 3 2 2 5" xfId="16310" xr:uid="{00000000-0005-0000-0000-0000423F0000}"/>
    <cellStyle name="Normal 12 4 2 3 2 3" xfId="16311" xr:uid="{00000000-0005-0000-0000-0000433F0000}"/>
    <cellStyle name="Normal 12 4 2 3 2 3 2" xfId="16312" xr:uid="{00000000-0005-0000-0000-0000443F0000}"/>
    <cellStyle name="Normal 12 4 2 3 2 3 2 2" xfId="16313" xr:uid="{00000000-0005-0000-0000-0000453F0000}"/>
    <cellStyle name="Normal 12 4 2 3 2 3 2 2 2" xfId="16314" xr:uid="{00000000-0005-0000-0000-0000463F0000}"/>
    <cellStyle name="Normal 12 4 2 3 2 3 2 3" xfId="16315" xr:uid="{00000000-0005-0000-0000-0000473F0000}"/>
    <cellStyle name="Normal 12 4 2 3 2 3 3" xfId="16316" xr:uid="{00000000-0005-0000-0000-0000483F0000}"/>
    <cellStyle name="Normal 12 4 2 3 2 3 3 2" xfId="16317" xr:uid="{00000000-0005-0000-0000-0000493F0000}"/>
    <cellStyle name="Normal 12 4 2 3 2 3 4" xfId="16318" xr:uid="{00000000-0005-0000-0000-00004A3F0000}"/>
    <cellStyle name="Normal 12 4 2 3 2 4" xfId="16319" xr:uid="{00000000-0005-0000-0000-00004B3F0000}"/>
    <cellStyle name="Normal 12 4 2 3 2 4 2" xfId="16320" xr:uid="{00000000-0005-0000-0000-00004C3F0000}"/>
    <cellStyle name="Normal 12 4 2 3 2 4 2 2" xfId="16321" xr:uid="{00000000-0005-0000-0000-00004D3F0000}"/>
    <cellStyle name="Normal 12 4 2 3 2 4 3" xfId="16322" xr:uid="{00000000-0005-0000-0000-00004E3F0000}"/>
    <cellStyle name="Normal 12 4 2 3 2 5" xfId="16323" xr:uid="{00000000-0005-0000-0000-00004F3F0000}"/>
    <cellStyle name="Normal 12 4 2 3 2 5 2" xfId="16324" xr:uid="{00000000-0005-0000-0000-0000503F0000}"/>
    <cellStyle name="Normal 12 4 2 3 2 6" xfId="16325" xr:uid="{00000000-0005-0000-0000-0000513F0000}"/>
    <cellStyle name="Normal 12 4 2 3 3" xfId="16326" xr:uid="{00000000-0005-0000-0000-0000523F0000}"/>
    <cellStyle name="Normal 12 4 2 3 3 2" xfId="16327" xr:uid="{00000000-0005-0000-0000-0000533F0000}"/>
    <cellStyle name="Normal 12 4 2 3 3 2 2" xfId="16328" xr:uid="{00000000-0005-0000-0000-0000543F0000}"/>
    <cellStyle name="Normal 12 4 2 3 3 2 2 2" xfId="16329" xr:uid="{00000000-0005-0000-0000-0000553F0000}"/>
    <cellStyle name="Normal 12 4 2 3 3 2 2 2 2" xfId="16330" xr:uid="{00000000-0005-0000-0000-0000563F0000}"/>
    <cellStyle name="Normal 12 4 2 3 3 2 2 2 2 2" xfId="16331" xr:uid="{00000000-0005-0000-0000-0000573F0000}"/>
    <cellStyle name="Normal 12 4 2 3 3 2 2 2 3" xfId="16332" xr:uid="{00000000-0005-0000-0000-0000583F0000}"/>
    <cellStyle name="Normal 12 4 2 3 3 2 2 3" xfId="16333" xr:uid="{00000000-0005-0000-0000-0000593F0000}"/>
    <cellStyle name="Normal 12 4 2 3 3 2 2 3 2" xfId="16334" xr:uid="{00000000-0005-0000-0000-00005A3F0000}"/>
    <cellStyle name="Normal 12 4 2 3 3 2 2 4" xfId="16335" xr:uid="{00000000-0005-0000-0000-00005B3F0000}"/>
    <cellStyle name="Normal 12 4 2 3 3 2 3" xfId="16336" xr:uid="{00000000-0005-0000-0000-00005C3F0000}"/>
    <cellStyle name="Normal 12 4 2 3 3 2 3 2" xfId="16337" xr:uid="{00000000-0005-0000-0000-00005D3F0000}"/>
    <cellStyle name="Normal 12 4 2 3 3 2 3 2 2" xfId="16338" xr:uid="{00000000-0005-0000-0000-00005E3F0000}"/>
    <cellStyle name="Normal 12 4 2 3 3 2 3 3" xfId="16339" xr:uid="{00000000-0005-0000-0000-00005F3F0000}"/>
    <cellStyle name="Normal 12 4 2 3 3 2 4" xfId="16340" xr:uid="{00000000-0005-0000-0000-0000603F0000}"/>
    <cellStyle name="Normal 12 4 2 3 3 2 4 2" xfId="16341" xr:uid="{00000000-0005-0000-0000-0000613F0000}"/>
    <cellStyle name="Normal 12 4 2 3 3 2 5" xfId="16342" xr:uid="{00000000-0005-0000-0000-0000623F0000}"/>
    <cellStyle name="Normal 12 4 2 3 3 3" xfId="16343" xr:uid="{00000000-0005-0000-0000-0000633F0000}"/>
    <cellStyle name="Normal 12 4 2 3 3 3 2" xfId="16344" xr:uid="{00000000-0005-0000-0000-0000643F0000}"/>
    <cellStyle name="Normal 12 4 2 3 3 3 2 2" xfId="16345" xr:uid="{00000000-0005-0000-0000-0000653F0000}"/>
    <cellStyle name="Normal 12 4 2 3 3 3 2 2 2" xfId="16346" xr:uid="{00000000-0005-0000-0000-0000663F0000}"/>
    <cellStyle name="Normal 12 4 2 3 3 3 2 3" xfId="16347" xr:uid="{00000000-0005-0000-0000-0000673F0000}"/>
    <cellStyle name="Normal 12 4 2 3 3 3 3" xfId="16348" xr:uid="{00000000-0005-0000-0000-0000683F0000}"/>
    <cellStyle name="Normal 12 4 2 3 3 3 3 2" xfId="16349" xr:uid="{00000000-0005-0000-0000-0000693F0000}"/>
    <cellStyle name="Normal 12 4 2 3 3 3 4" xfId="16350" xr:uid="{00000000-0005-0000-0000-00006A3F0000}"/>
    <cellStyle name="Normal 12 4 2 3 3 4" xfId="16351" xr:uid="{00000000-0005-0000-0000-00006B3F0000}"/>
    <cellStyle name="Normal 12 4 2 3 3 4 2" xfId="16352" xr:uid="{00000000-0005-0000-0000-00006C3F0000}"/>
    <cellStyle name="Normal 12 4 2 3 3 4 2 2" xfId="16353" xr:uid="{00000000-0005-0000-0000-00006D3F0000}"/>
    <cellStyle name="Normal 12 4 2 3 3 4 3" xfId="16354" xr:uid="{00000000-0005-0000-0000-00006E3F0000}"/>
    <cellStyle name="Normal 12 4 2 3 3 5" xfId="16355" xr:uid="{00000000-0005-0000-0000-00006F3F0000}"/>
    <cellStyle name="Normal 12 4 2 3 3 5 2" xfId="16356" xr:uid="{00000000-0005-0000-0000-0000703F0000}"/>
    <cellStyle name="Normal 12 4 2 3 3 6" xfId="16357" xr:uid="{00000000-0005-0000-0000-0000713F0000}"/>
    <cellStyle name="Normal 12 4 2 3 4" xfId="16358" xr:uid="{00000000-0005-0000-0000-0000723F0000}"/>
    <cellStyle name="Normal 12 4 2 3 4 2" xfId="16359" xr:uid="{00000000-0005-0000-0000-0000733F0000}"/>
    <cellStyle name="Normal 12 4 2 3 4 2 2" xfId="16360" xr:uid="{00000000-0005-0000-0000-0000743F0000}"/>
    <cellStyle name="Normal 12 4 2 3 4 2 2 2" xfId="16361" xr:uid="{00000000-0005-0000-0000-0000753F0000}"/>
    <cellStyle name="Normal 12 4 2 3 4 2 2 2 2" xfId="16362" xr:uid="{00000000-0005-0000-0000-0000763F0000}"/>
    <cellStyle name="Normal 12 4 2 3 4 2 2 3" xfId="16363" xr:uid="{00000000-0005-0000-0000-0000773F0000}"/>
    <cellStyle name="Normal 12 4 2 3 4 2 3" xfId="16364" xr:uid="{00000000-0005-0000-0000-0000783F0000}"/>
    <cellStyle name="Normal 12 4 2 3 4 2 3 2" xfId="16365" xr:uid="{00000000-0005-0000-0000-0000793F0000}"/>
    <cellStyle name="Normal 12 4 2 3 4 2 4" xfId="16366" xr:uid="{00000000-0005-0000-0000-00007A3F0000}"/>
    <cellStyle name="Normal 12 4 2 3 4 3" xfId="16367" xr:uid="{00000000-0005-0000-0000-00007B3F0000}"/>
    <cellStyle name="Normal 12 4 2 3 4 3 2" xfId="16368" xr:uid="{00000000-0005-0000-0000-00007C3F0000}"/>
    <cellStyle name="Normal 12 4 2 3 4 3 2 2" xfId="16369" xr:uid="{00000000-0005-0000-0000-00007D3F0000}"/>
    <cellStyle name="Normal 12 4 2 3 4 3 3" xfId="16370" xr:uid="{00000000-0005-0000-0000-00007E3F0000}"/>
    <cellStyle name="Normal 12 4 2 3 4 4" xfId="16371" xr:uid="{00000000-0005-0000-0000-00007F3F0000}"/>
    <cellStyle name="Normal 12 4 2 3 4 4 2" xfId="16372" xr:uid="{00000000-0005-0000-0000-0000803F0000}"/>
    <cellStyle name="Normal 12 4 2 3 4 5" xfId="16373" xr:uid="{00000000-0005-0000-0000-0000813F0000}"/>
    <cellStyle name="Normal 12 4 2 3 5" xfId="16374" xr:uid="{00000000-0005-0000-0000-0000823F0000}"/>
    <cellStyle name="Normal 12 4 2 3 5 2" xfId="16375" xr:uid="{00000000-0005-0000-0000-0000833F0000}"/>
    <cellStyle name="Normal 12 4 2 3 5 2 2" xfId="16376" xr:uid="{00000000-0005-0000-0000-0000843F0000}"/>
    <cellStyle name="Normal 12 4 2 3 5 2 2 2" xfId="16377" xr:uid="{00000000-0005-0000-0000-0000853F0000}"/>
    <cellStyle name="Normal 12 4 2 3 5 2 3" xfId="16378" xr:uid="{00000000-0005-0000-0000-0000863F0000}"/>
    <cellStyle name="Normal 12 4 2 3 5 3" xfId="16379" xr:uid="{00000000-0005-0000-0000-0000873F0000}"/>
    <cellStyle name="Normal 12 4 2 3 5 3 2" xfId="16380" xr:uid="{00000000-0005-0000-0000-0000883F0000}"/>
    <cellStyle name="Normal 12 4 2 3 5 4" xfId="16381" xr:uid="{00000000-0005-0000-0000-0000893F0000}"/>
    <cellStyle name="Normal 12 4 2 3 6" xfId="16382" xr:uid="{00000000-0005-0000-0000-00008A3F0000}"/>
    <cellStyle name="Normal 12 4 2 3 6 2" xfId="16383" xr:uid="{00000000-0005-0000-0000-00008B3F0000}"/>
    <cellStyle name="Normal 12 4 2 3 6 2 2" xfId="16384" xr:uid="{00000000-0005-0000-0000-00008C3F0000}"/>
    <cellStyle name="Normal 12 4 2 3 6 3" xfId="16385" xr:uid="{00000000-0005-0000-0000-00008D3F0000}"/>
    <cellStyle name="Normal 12 4 2 3 7" xfId="16386" xr:uid="{00000000-0005-0000-0000-00008E3F0000}"/>
    <cellStyle name="Normal 12 4 2 3 7 2" xfId="16387" xr:uid="{00000000-0005-0000-0000-00008F3F0000}"/>
    <cellStyle name="Normal 12 4 2 3 8" xfId="16388" xr:uid="{00000000-0005-0000-0000-0000903F0000}"/>
    <cellStyle name="Normal 12 4 2 4" xfId="16389" xr:uid="{00000000-0005-0000-0000-0000913F0000}"/>
    <cellStyle name="Normal 12 4 2 4 2" xfId="16390" xr:uid="{00000000-0005-0000-0000-0000923F0000}"/>
    <cellStyle name="Normal 12 4 2 4 2 2" xfId="16391" xr:uid="{00000000-0005-0000-0000-0000933F0000}"/>
    <cellStyle name="Normal 12 4 2 4 2 2 2" xfId="16392" xr:uid="{00000000-0005-0000-0000-0000943F0000}"/>
    <cellStyle name="Normal 12 4 2 4 2 2 2 2" xfId="16393" xr:uid="{00000000-0005-0000-0000-0000953F0000}"/>
    <cellStyle name="Normal 12 4 2 4 2 2 2 2 2" xfId="16394" xr:uid="{00000000-0005-0000-0000-0000963F0000}"/>
    <cellStyle name="Normal 12 4 2 4 2 2 2 2 2 2" xfId="16395" xr:uid="{00000000-0005-0000-0000-0000973F0000}"/>
    <cellStyle name="Normal 12 4 2 4 2 2 2 2 3" xfId="16396" xr:uid="{00000000-0005-0000-0000-0000983F0000}"/>
    <cellStyle name="Normal 12 4 2 4 2 2 2 3" xfId="16397" xr:uid="{00000000-0005-0000-0000-0000993F0000}"/>
    <cellStyle name="Normal 12 4 2 4 2 2 2 3 2" xfId="16398" xr:uid="{00000000-0005-0000-0000-00009A3F0000}"/>
    <cellStyle name="Normal 12 4 2 4 2 2 2 4" xfId="16399" xr:uid="{00000000-0005-0000-0000-00009B3F0000}"/>
    <cellStyle name="Normal 12 4 2 4 2 2 3" xfId="16400" xr:uid="{00000000-0005-0000-0000-00009C3F0000}"/>
    <cellStyle name="Normal 12 4 2 4 2 2 3 2" xfId="16401" xr:uid="{00000000-0005-0000-0000-00009D3F0000}"/>
    <cellStyle name="Normal 12 4 2 4 2 2 3 2 2" xfId="16402" xr:uid="{00000000-0005-0000-0000-00009E3F0000}"/>
    <cellStyle name="Normal 12 4 2 4 2 2 3 3" xfId="16403" xr:uid="{00000000-0005-0000-0000-00009F3F0000}"/>
    <cellStyle name="Normal 12 4 2 4 2 2 4" xfId="16404" xr:uid="{00000000-0005-0000-0000-0000A03F0000}"/>
    <cellStyle name="Normal 12 4 2 4 2 2 4 2" xfId="16405" xr:uid="{00000000-0005-0000-0000-0000A13F0000}"/>
    <cellStyle name="Normal 12 4 2 4 2 2 5" xfId="16406" xr:uid="{00000000-0005-0000-0000-0000A23F0000}"/>
    <cellStyle name="Normal 12 4 2 4 2 3" xfId="16407" xr:uid="{00000000-0005-0000-0000-0000A33F0000}"/>
    <cellStyle name="Normal 12 4 2 4 2 3 2" xfId="16408" xr:uid="{00000000-0005-0000-0000-0000A43F0000}"/>
    <cellStyle name="Normal 12 4 2 4 2 3 2 2" xfId="16409" xr:uid="{00000000-0005-0000-0000-0000A53F0000}"/>
    <cellStyle name="Normal 12 4 2 4 2 3 2 2 2" xfId="16410" xr:uid="{00000000-0005-0000-0000-0000A63F0000}"/>
    <cellStyle name="Normal 12 4 2 4 2 3 2 3" xfId="16411" xr:uid="{00000000-0005-0000-0000-0000A73F0000}"/>
    <cellStyle name="Normal 12 4 2 4 2 3 3" xfId="16412" xr:uid="{00000000-0005-0000-0000-0000A83F0000}"/>
    <cellStyle name="Normal 12 4 2 4 2 3 3 2" xfId="16413" xr:uid="{00000000-0005-0000-0000-0000A93F0000}"/>
    <cellStyle name="Normal 12 4 2 4 2 3 4" xfId="16414" xr:uid="{00000000-0005-0000-0000-0000AA3F0000}"/>
    <cellStyle name="Normal 12 4 2 4 2 4" xfId="16415" xr:uid="{00000000-0005-0000-0000-0000AB3F0000}"/>
    <cellStyle name="Normal 12 4 2 4 2 4 2" xfId="16416" xr:uid="{00000000-0005-0000-0000-0000AC3F0000}"/>
    <cellStyle name="Normal 12 4 2 4 2 4 2 2" xfId="16417" xr:uid="{00000000-0005-0000-0000-0000AD3F0000}"/>
    <cellStyle name="Normal 12 4 2 4 2 4 3" xfId="16418" xr:uid="{00000000-0005-0000-0000-0000AE3F0000}"/>
    <cellStyle name="Normal 12 4 2 4 2 5" xfId="16419" xr:uid="{00000000-0005-0000-0000-0000AF3F0000}"/>
    <cellStyle name="Normal 12 4 2 4 2 5 2" xfId="16420" xr:uid="{00000000-0005-0000-0000-0000B03F0000}"/>
    <cellStyle name="Normal 12 4 2 4 2 6" xfId="16421" xr:uid="{00000000-0005-0000-0000-0000B13F0000}"/>
    <cellStyle name="Normal 12 4 2 4 3" xfId="16422" xr:uid="{00000000-0005-0000-0000-0000B23F0000}"/>
    <cellStyle name="Normal 12 4 2 4 3 2" xfId="16423" xr:uid="{00000000-0005-0000-0000-0000B33F0000}"/>
    <cellStyle name="Normal 12 4 2 4 3 2 2" xfId="16424" xr:uid="{00000000-0005-0000-0000-0000B43F0000}"/>
    <cellStyle name="Normal 12 4 2 4 3 2 2 2" xfId="16425" xr:uid="{00000000-0005-0000-0000-0000B53F0000}"/>
    <cellStyle name="Normal 12 4 2 4 3 2 2 2 2" xfId="16426" xr:uid="{00000000-0005-0000-0000-0000B63F0000}"/>
    <cellStyle name="Normal 12 4 2 4 3 2 2 3" xfId="16427" xr:uid="{00000000-0005-0000-0000-0000B73F0000}"/>
    <cellStyle name="Normal 12 4 2 4 3 2 3" xfId="16428" xr:uid="{00000000-0005-0000-0000-0000B83F0000}"/>
    <cellStyle name="Normal 12 4 2 4 3 2 3 2" xfId="16429" xr:uid="{00000000-0005-0000-0000-0000B93F0000}"/>
    <cellStyle name="Normal 12 4 2 4 3 2 4" xfId="16430" xr:uid="{00000000-0005-0000-0000-0000BA3F0000}"/>
    <cellStyle name="Normal 12 4 2 4 3 3" xfId="16431" xr:uid="{00000000-0005-0000-0000-0000BB3F0000}"/>
    <cellStyle name="Normal 12 4 2 4 3 3 2" xfId="16432" xr:uid="{00000000-0005-0000-0000-0000BC3F0000}"/>
    <cellStyle name="Normal 12 4 2 4 3 3 2 2" xfId="16433" xr:uid="{00000000-0005-0000-0000-0000BD3F0000}"/>
    <cellStyle name="Normal 12 4 2 4 3 3 3" xfId="16434" xr:uid="{00000000-0005-0000-0000-0000BE3F0000}"/>
    <cellStyle name="Normal 12 4 2 4 3 4" xfId="16435" xr:uid="{00000000-0005-0000-0000-0000BF3F0000}"/>
    <cellStyle name="Normal 12 4 2 4 3 4 2" xfId="16436" xr:uid="{00000000-0005-0000-0000-0000C03F0000}"/>
    <cellStyle name="Normal 12 4 2 4 3 5" xfId="16437" xr:uid="{00000000-0005-0000-0000-0000C13F0000}"/>
    <cellStyle name="Normal 12 4 2 4 4" xfId="16438" xr:uid="{00000000-0005-0000-0000-0000C23F0000}"/>
    <cellStyle name="Normal 12 4 2 4 4 2" xfId="16439" xr:uid="{00000000-0005-0000-0000-0000C33F0000}"/>
    <cellStyle name="Normal 12 4 2 4 4 2 2" xfId="16440" xr:uid="{00000000-0005-0000-0000-0000C43F0000}"/>
    <cellStyle name="Normal 12 4 2 4 4 2 2 2" xfId="16441" xr:uid="{00000000-0005-0000-0000-0000C53F0000}"/>
    <cellStyle name="Normal 12 4 2 4 4 2 3" xfId="16442" xr:uid="{00000000-0005-0000-0000-0000C63F0000}"/>
    <cellStyle name="Normal 12 4 2 4 4 3" xfId="16443" xr:uid="{00000000-0005-0000-0000-0000C73F0000}"/>
    <cellStyle name="Normal 12 4 2 4 4 3 2" xfId="16444" xr:uid="{00000000-0005-0000-0000-0000C83F0000}"/>
    <cellStyle name="Normal 12 4 2 4 4 4" xfId="16445" xr:uid="{00000000-0005-0000-0000-0000C93F0000}"/>
    <cellStyle name="Normal 12 4 2 4 5" xfId="16446" xr:uid="{00000000-0005-0000-0000-0000CA3F0000}"/>
    <cellStyle name="Normal 12 4 2 4 5 2" xfId="16447" xr:uid="{00000000-0005-0000-0000-0000CB3F0000}"/>
    <cellStyle name="Normal 12 4 2 4 5 2 2" xfId="16448" xr:uid="{00000000-0005-0000-0000-0000CC3F0000}"/>
    <cellStyle name="Normal 12 4 2 4 5 3" xfId="16449" xr:uid="{00000000-0005-0000-0000-0000CD3F0000}"/>
    <cellStyle name="Normal 12 4 2 4 6" xfId="16450" xr:uid="{00000000-0005-0000-0000-0000CE3F0000}"/>
    <cellStyle name="Normal 12 4 2 4 6 2" xfId="16451" xr:uid="{00000000-0005-0000-0000-0000CF3F0000}"/>
    <cellStyle name="Normal 12 4 2 4 7" xfId="16452" xr:uid="{00000000-0005-0000-0000-0000D03F0000}"/>
    <cellStyle name="Normal 12 4 2 5" xfId="16453" xr:uid="{00000000-0005-0000-0000-0000D13F0000}"/>
    <cellStyle name="Normal 12 4 2 5 2" xfId="16454" xr:uid="{00000000-0005-0000-0000-0000D23F0000}"/>
    <cellStyle name="Normal 12 4 2 5 2 2" xfId="16455" xr:uid="{00000000-0005-0000-0000-0000D33F0000}"/>
    <cellStyle name="Normal 12 4 2 5 2 2 2" xfId="16456" xr:uid="{00000000-0005-0000-0000-0000D43F0000}"/>
    <cellStyle name="Normal 12 4 2 5 2 2 2 2" xfId="16457" xr:uid="{00000000-0005-0000-0000-0000D53F0000}"/>
    <cellStyle name="Normal 12 4 2 5 2 2 2 2 2" xfId="16458" xr:uid="{00000000-0005-0000-0000-0000D63F0000}"/>
    <cellStyle name="Normal 12 4 2 5 2 2 2 3" xfId="16459" xr:uid="{00000000-0005-0000-0000-0000D73F0000}"/>
    <cellStyle name="Normal 12 4 2 5 2 2 3" xfId="16460" xr:uid="{00000000-0005-0000-0000-0000D83F0000}"/>
    <cellStyle name="Normal 12 4 2 5 2 2 3 2" xfId="16461" xr:uid="{00000000-0005-0000-0000-0000D93F0000}"/>
    <cellStyle name="Normal 12 4 2 5 2 2 4" xfId="16462" xr:uid="{00000000-0005-0000-0000-0000DA3F0000}"/>
    <cellStyle name="Normal 12 4 2 5 2 3" xfId="16463" xr:uid="{00000000-0005-0000-0000-0000DB3F0000}"/>
    <cellStyle name="Normal 12 4 2 5 2 3 2" xfId="16464" xr:uid="{00000000-0005-0000-0000-0000DC3F0000}"/>
    <cellStyle name="Normal 12 4 2 5 2 3 2 2" xfId="16465" xr:uid="{00000000-0005-0000-0000-0000DD3F0000}"/>
    <cellStyle name="Normal 12 4 2 5 2 3 3" xfId="16466" xr:uid="{00000000-0005-0000-0000-0000DE3F0000}"/>
    <cellStyle name="Normal 12 4 2 5 2 4" xfId="16467" xr:uid="{00000000-0005-0000-0000-0000DF3F0000}"/>
    <cellStyle name="Normal 12 4 2 5 2 4 2" xfId="16468" xr:uid="{00000000-0005-0000-0000-0000E03F0000}"/>
    <cellStyle name="Normal 12 4 2 5 2 5" xfId="16469" xr:uid="{00000000-0005-0000-0000-0000E13F0000}"/>
    <cellStyle name="Normal 12 4 2 5 3" xfId="16470" xr:uid="{00000000-0005-0000-0000-0000E23F0000}"/>
    <cellStyle name="Normal 12 4 2 5 3 2" xfId="16471" xr:uid="{00000000-0005-0000-0000-0000E33F0000}"/>
    <cellStyle name="Normal 12 4 2 5 3 2 2" xfId="16472" xr:uid="{00000000-0005-0000-0000-0000E43F0000}"/>
    <cellStyle name="Normal 12 4 2 5 3 2 2 2" xfId="16473" xr:uid="{00000000-0005-0000-0000-0000E53F0000}"/>
    <cellStyle name="Normal 12 4 2 5 3 2 3" xfId="16474" xr:uid="{00000000-0005-0000-0000-0000E63F0000}"/>
    <cellStyle name="Normal 12 4 2 5 3 3" xfId="16475" xr:uid="{00000000-0005-0000-0000-0000E73F0000}"/>
    <cellStyle name="Normal 12 4 2 5 3 3 2" xfId="16476" xr:uid="{00000000-0005-0000-0000-0000E83F0000}"/>
    <cellStyle name="Normal 12 4 2 5 3 4" xfId="16477" xr:uid="{00000000-0005-0000-0000-0000E93F0000}"/>
    <cellStyle name="Normal 12 4 2 5 4" xfId="16478" xr:uid="{00000000-0005-0000-0000-0000EA3F0000}"/>
    <cellStyle name="Normal 12 4 2 5 4 2" xfId="16479" xr:uid="{00000000-0005-0000-0000-0000EB3F0000}"/>
    <cellStyle name="Normal 12 4 2 5 4 2 2" xfId="16480" xr:uid="{00000000-0005-0000-0000-0000EC3F0000}"/>
    <cellStyle name="Normal 12 4 2 5 4 3" xfId="16481" xr:uid="{00000000-0005-0000-0000-0000ED3F0000}"/>
    <cellStyle name="Normal 12 4 2 5 5" xfId="16482" xr:uid="{00000000-0005-0000-0000-0000EE3F0000}"/>
    <cellStyle name="Normal 12 4 2 5 5 2" xfId="16483" xr:uid="{00000000-0005-0000-0000-0000EF3F0000}"/>
    <cellStyle name="Normal 12 4 2 5 6" xfId="16484" xr:uid="{00000000-0005-0000-0000-0000F03F0000}"/>
    <cellStyle name="Normal 12 4 2 6" xfId="16485" xr:uid="{00000000-0005-0000-0000-0000F13F0000}"/>
    <cellStyle name="Normal 12 4 2 6 2" xfId="16486" xr:uid="{00000000-0005-0000-0000-0000F23F0000}"/>
    <cellStyle name="Normal 12 4 2 6 2 2" xfId="16487" xr:uid="{00000000-0005-0000-0000-0000F33F0000}"/>
    <cellStyle name="Normal 12 4 2 6 2 2 2" xfId="16488" xr:uid="{00000000-0005-0000-0000-0000F43F0000}"/>
    <cellStyle name="Normal 12 4 2 6 2 2 2 2" xfId="16489" xr:uid="{00000000-0005-0000-0000-0000F53F0000}"/>
    <cellStyle name="Normal 12 4 2 6 2 2 2 2 2" xfId="16490" xr:uid="{00000000-0005-0000-0000-0000F63F0000}"/>
    <cellStyle name="Normal 12 4 2 6 2 2 2 3" xfId="16491" xr:uid="{00000000-0005-0000-0000-0000F73F0000}"/>
    <cellStyle name="Normal 12 4 2 6 2 2 3" xfId="16492" xr:uid="{00000000-0005-0000-0000-0000F83F0000}"/>
    <cellStyle name="Normal 12 4 2 6 2 2 3 2" xfId="16493" xr:uid="{00000000-0005-0000-0000-0000F93F0000}"/>
    <cellStyle name="Normal 12 4 2 6 2 2 4" xfId="16494" xr:uid="{00000000-0005-0000-0000-0000FA3F0000}"/>
    <cellStyle name="Normal 12 4 2 6 2 3" xfId="16495" xr:uid="{00000000-0005-0000-0000-0000FB3F0000}"/>
    <cellStyle name="Normal 12 4 2 6 2 3 2" xfId="16496" xr:uid="{00000000-0005-0000-0000-0000FC3F0000}"/>
    <cellStyle name="Normal 12 4 2 6 2 3 2 2" xfId="16497" xr:uid="{00000000-0005-0000-0000-0000FD3F0000}"/>
    <cellStyle name="Normal 12 4 2 6 2 3 3" xfId="16498" xr:uid="{00000000-0005-0000-0000-0000FE3F0000}"/>
    <cellStyle name="Normal 12 4 2 6 2 4" xfId="16499" xr:uid="{00000000-0005-0000-0000-0000FF3F0000}"/>
    <cellStyle name="Normal 12 4 2 6 2 4 2" xfId="16500" xr:uid="{00000000-0005-0000-0000-000000400000}"/>
    <cellStyle name="Normal 12 4 2 6 2 5" xfId="16501" xr:uid="{00000000-0005-0000-0000-000001400000}"/>
    <cellStyle name="Normal 12 4 2 6 3" xfId="16502" xr:uid="{00000000-0005-0000-0000-000002400000}"/>
    <cellStyle name="Normal 12 4 2 6 3 2" xfId="16503" xr:uid="{00000000-0005-0000-0000-000003400000}"/>
    <cellStyle name="Normal 12 4 2 6 3 2 2" xfId="16504" xr:uid="{00000000-0005-0000-0000-000004400000}"/>
    <cellStyle name="Normal 12 4 2 6 3 2 2 2" xfId="16505" xr:uid="{00000000-0005-0000-0000-000005400000}"/>
    <cellStyle name="Normal 12 4 2 6 3 2 3" xfId="16506" xr:uid="{00000000-0005-0000-0000-000006400000}"/>
    <cellStyle name="Normal 12 4 2 6 3 3" xfId="16507" xr:uid="{00000000-0005-0000-0000-000007400000}"/>
    <cellStyle name="Normal 12 4 2 6 3 3 2" xfId="16508" xr:uid="{00000000-0005-0000-0000-000008400000}"/>
    <cellStyle name="Normal 12 4 2 6 3 4" xfId="16509" xr:uid="{00000000-0005-0000-0000-000009400000}"/>
    <cellStyle name="Normal 12 4 2 6 4" xfId="16510" xr:uid="{00000000-0005-0000-0000-00000A400000}"/>
    <cellStyle name="Normal 12 4 2 6 4 2" xfId="16511" xr:uid="{00000000-0005-0000-0000-00000B400000}"/>
    <cellStyle name="Normal 12 4 2 6 4 2 2" xfId="16512" xr:uid="{00000000-0005-0000-0000-00000C400000}"/>
    <cellStyle name="Normal 12 4 2 6 4 3" xfId="16513" xr:uid="{00000000-0005-0000-0000-00000D400000}"/>
    <cellStyle name="Normal 12 4 2 6 5" xfId="16514" xr:uid="{00000000-0005-0000-0000-00000E400000}"/>
    <cellStyle name="Normal 12 4 2 6 5 2" xfId="16515" xr:uid="{00000000-0005-0000-0000-00000F400000}"/>
    <cellStyle name="Normal 12 4 2 6 6" xfId="16516" xr:uid="{00000000-0005-0000-0000-000010400000}"/>
    <cellStyle name="Normal 12 4 2 7" xfId="16517" xr:uid="{00000000-0005-0000-0000-000011400000}"/>
    <cellStyle name="Normal 12 4 2 7 2" xfId="16518" xr:uid="{00000000-0005-0000-0000-000012400000}"/>
    <cellStyle name="Normal 12 4 2 7 2 2" xfId="16519" xr:uid="{00000000-0005-0000-0000-000013400000}"/>
    <cellStyle name="Normal 12 4 2 7 2 2 2" xfId="16520" xr:uid="{00000000-0005-0000-0000-000014400000}"/>
    <cellStyle name="Normal 12 4 2 7 2 2 2 2" xfId="16521" xr:uid="{00000000-0005-0000-0000-000015400000}"/>
    <cellStyle name="Normal 12 4 2 7 2 2 2 2 2" xfId="16522" xr:uid="{00000000-0005-0000-0000-000016400000}"/>
    <cellStyle name="Normal 12 4 2 7 2 2 2 3" xfId="16523" xr:uid="{00000000-0005-0000-0000-000017400000}"/>
    <cellStyle name="Normal 12 4 2 7 2 2 3" xfId="16524" xr:uid="{00000000-0005-0000-0000-000018400000}"/>
    <cellStyle name="Normal 12 4 2 7 2 2 3 2" xfId="16525" xr:uid="{00000000-0005-0000-0000-000019400000}"/>
    <cellStyle name="Normal 12 4 2 7 2 2 4" xfId="16526" xr:uid="{00000000-0005-0000-0000-00001A400000}"/>
    <cellStyle name="Normal 12 4 2 7 2 3" xfId="16527" xr:uid="{00000000-0005-0000-0000-00001B400000}"/>
    <cellStyle name="Normal 12 4 2 7 2 3 2" xfId="16528" xr:uid="{00000000-0005-0000-0000-00001C400000}"/>
    <cellStyle name="Normal 12 4 2 7 2 3 2 2" xfId="16529" xr:uid="{00000000-0005-0000-0000-00001D400000}"/>
    <cellStyle name="Normal 12 4 2 7 2 3 3" xfId="16530" xr:uid="{00000000-0005-0000-0000-00001E400000}"/>
    <cellStyle name="Normal 12 4 2 7 2 4" xfId="16531" xr:uid="{00000000-0005-0000-0000-00001F400000}"/>
    <cellStyle name="Normal 12 4 2 7 2 4 2" xfId="16532" xr:uid="{00000000-0005-0000-0000-000020400000}"/>
    <cellStyle name="Normal 12 4 2 7 2 5" xfId="16533" xr:uid="{00000000-0005-0000-0000-000021400000}"/>
    <cellStyle name="Normal 12 4 2 7 3" xfId="16534" xr:uid="{00000000-0005-0000-0000-000022400000}"/>
    <cellStyle name="Normal 12 4 2 7 3 2" xfId="16535" xr:uid="{00000000-0005-0000-0000-000023400000}"/>
    <cellStyle name="Normal 12 4 2 7 3 2 2" xfId="16536" xr:uid="{00000000-0005-0000-0000-000024400000}"/>
    <cellStyle name="Normal 12 4 2 7 3 2 2 2" xfId="16537" xr:uid="{00000000-0005-0000-0000-000025400000}"/>
    <cellStyle name="Normal 12 4 2 7 3 2 3" xfId="16538" xr:uid="{00000000-0005-0000-0000-000026400000}"/>
    <cellStyle name="Normal 12 4 2 7 3 3" xfId="16539" xr:uid="{00000000-0005-0000-0000-000027400000}"/>
    <cellStyle name="Normal 12 4 2 7 3 3 2" xfId="16540" xr:uid="{00000000-0005-0000-0000-000028400000}"/>
    <cellStyle name="Normal 12 4 2 7 3 4" xfId="16541" xr:uid="{00000000-0005-0000-0000-000029400000}"/>
    <cellStyle name="Normal 12 4 2 7 4" xfId="16542" xr:uid="{00000000-0005-0000-0000-00002A400000}"/>
    <cellStyle name="Normal 12 4 2 7 4 2" xfId="16543" xr:uid="{00000000-0005-0000-0000-00002B400000}"/>
    <cellStyle name="Normal 12 4 2 7 4 2 2" xfId="16544" xr:uid="{00000000-0005-0000-0000-00002C400000}"/>
    <cellStyle name="Normal 12 4 2 7 4 3" xfId="16545" xr:uid="{00000000-0005-0000-0000-00002D400000}"/>
    <cellStyle name="Normal 12 4 2 7 5" xfId="16546" xr:uid="{00000000-0005-0000-0000-00002E400000}"/>
    <cellStyle name="Normal 12 4 2 7 5 2" xfId="16547" xr:uid="{00000000-0005-0000-0000-00002F400000}"/>
    <cellStyle name="Normal 12 4 2 7 6" xfId="16548" xr:uid="{00000000-0005-0000-0000-000030400000}"/>
    <cellStyle name="Normal 12 4 2 8" xfId="16549" xr:uid="{00000000-0005-0000-0000-000031400000}"/>
    <cellStyle name="Normal 12 4 2 8 2" xfId="16550" xr:uid="{00000000-0005-0000-0000-000032400000}"/>
    <cellStyle name="Normal 12 4 2 8 2 2" xfId="16551" xr:uid="{00000000-0005-0000-0000-000033400000}"/>
    <cellStyle name="Normal 12 4 2 8 2 2 2" xfId="16552" xr:uid="{00000000-0005-0000-0000-000034400000}"/>
    <cellStyle name="Normal 12 4 2 8 2 2 2 2" xfId="16553" xr:uid="{00000000-0005-0000-0000-000035400000}"/>
    <cellStyle name="Normal 12 4 2 8 2 2 3" xfId="16554" xr:uid="{00000000-0005-0000-0000-000036400000}"/>
    <cellStyle name="Normal 12 4 2 8 2 3" xfId="16555" xr:uid="{00000000-0005-0000-0000-000037400000}"/>
    <cellStyle name="Normal 12 4 2 8 2 3 2" xfId="16556" xr:uid="{00000000-0005-0000-0000-000038400000}"/>
    <cellStyle name="Normal 12 4 2 8 2 4" xfId="16557" xr:uid="{00000000-0005-0000-0000-000039400000}"/>
    <cellStyle name="Normal 12 4 2 8 3" xfId="16558" xr:uid="{00000000-0005-0000-0000-00003A400000}"/>
    <cellStyle name="Normal 12 4 2 8 3 2" xfId="16559" xr:uid="{00000000-0005-0000-0000-00003B400000}"/>
    <cellStyle name="Normal 12 4 2 8 3 2 2" xfId="16560" xr:uid="{00000000-0005-0000-0000-00003C400000}"/>
    <cellStyle name="Normal 12 4 2 8 3 3" xfId="16561" xr:uid="{00000000-0005-0000-0000-00003D400000}"/>
    <cellStyle name="Normal 12 4 2 8 4" xfId="16562" xr:uid="{00000000-0005-0000-0000-00003E400000}"/>
    <cellStyle name="Normal 12 4 2 8 4 2" xfId="16563" xr:uid="{00000000-0005-0000-0000-00003F400000}"/>
    <cellStyle name="Normal 12 4 2 8 5" xfId="16564" xr:uid="{00000000-0005-0000-0000-000040400000}"/>
    <cellStyle name="Normal 12 4 2 9" xfId="16565" xr:uid="{00000000-0005-0000-0000-000041400000}"/>
    <cellStyle name="Normal 12 4 2 9 2" xfId="16566" xr:uid="{00000000-0005-0000-0000-000042400000}"/>
    <cellStyle name="Normal 12 4 2 9 2 2" xfId="16567" xr:uid="{00000000-0005-0000-0000-000043400000}"/>
    <cellStyle name="Normal 12 4 2 9 2 2 2" xfId="16568" xr:uid="{00000000-0005-0000-0000-000044400000}"/>
    <cellStyle name="Normal 12 4 2 9 2 2 2 2" xfId="16569" xr:uid="{00000000-0005-0000-0000-000045400000}"/>
    <cellStyle name="Normal 12 4 2 9 2 2 3" xfId="16570" xr:uid="{00000000-0005-0000-0000-000046400000}"/>
    <cellStyle name="Normal 12 4 2 9 2 3" xfId="16571" xr:uid="{00000000-0005-0000-0000-000047400000}"/>
    <cellStyle name="Normal 12 4 2 9 2 3 2" xfId="16572" xr:uid="{00000000-0005-0000-0000-000048400000}"/>
    <cellStyle name="Normal 12 4 2 9 2 4" xfId="16573" xr:uid="{00000000-0005-0000-0000-000049400000}"/>
    <cellStyle name="Normal 12 4 2 9 3" xfId="16574" xr:uid="{00000000-0005-0000-0000-00004A400000}"/>
    <cellStyle name="Normal 12 4 2 9 3 2" xfId="16575" xr:uid="{00000000-0005-0000-0000-00004B400000}"/>
    <cellStyle name="Normal 12 4 2 9 3 2 2" xfId="16576" xr:uid="{00000000-0005-0000-0000-00004C400000}"/>
    <cellStyle name="Normal 12 4 2 9 3 3" xfId="16577" xr:uid="{00000000-0005-0000-0000-00004D400000}"/>
    <cellStyle name="Normal 12 4 2 9 4" xfId="16578" xr:uid="{00000000-0005-0000-0000-00004E400000}"/>
    <cellStyle name="Normal 12 4 2 9 4 2" xfId="16579" xr:uid="{00000000-0005-0000-0000-00004F400000}"/>
    <cellStyle name="Normal 12 4 2 9 5" xfId="16580" xr:uid="{00000000-0005-0000-0000-000050400000}"/>
    <cellStyle name="Normal 12 4 3" xfId="16581" xr:uid="{00000000-0005-0000-0000-000051400000}"/>
    <cellStyle name="Normal 12 4 3 2" xfId="16582" xr:uid="{00000000-0005-0000-0000-000052400000}"/>
    <cellStyle name="Normal 12 4 3 2 2" xfId="16583" xr:uid="{00000000-0005-0000-0000-000053400000}"/>
    <cellStyle name="Normal 12 4 3 2 2 2" xfId="16584" xr:uid="{00000000-0005-0000-0000-000054400000}"/>
    <cellStyle name="Normal 12 4 3 2 2 2 2" xfId="16585" xr:uid="{00000000-0005-0000-0000-000055400000}"/>
    <cellStyle name="Normal 12 4 3 2 2 2 2 2" xfId="16586" xr:uid="{00000000-0005-0000-0000-000056400000}"/>
    <cellStyle name="Normal 12 4 3 2 2 2 2 2 2" xfId="16587" xr:uid="{00000000-0005-0000-0000-000057400000}"/>
    <cellStyle name="Normal 12 4 3 2 2 2 2 2 2 2" xfId="16588" xr:uid="{00000000-0005-0000-0000-000058400000}"/>
    <cellStyle name="Normal 12 4 3 2 2 2 2 2 3" xfId="16589" xr:uid="{00000000-0005-0000-0000-000059400000}"/>
    <cellStyle name="Normal 12 4 3 2 2 2 2 3" xfId="16590" xr:uid="{00000000-0005-0000-0000-00005A400000}"/>
    <cellStyle name="Normal 12 4 3 2 2 2 2 3 2" xfId="16591" xr:uid="{00000000-0005-0000-0000-00005B400000}"/>
    <cellStyle name="Normal 12 4 3 2 2 2 2 4" xfId="16592" xr:uid="{00000000-0005-0000-0000-00005C400000}"/>
    <cellStyle name="Normal 12 4 3 2 2 2 3" xfId="16593" xr:uid="{00000000-0005-0000-0000-00005D400000}"/>
    <cellStyle name="Normal 12 4 3 2 2 2 3 2" xfId="16594" xr:uid="{00000000-0005-0000-0000-00005E400000}"/>
    <cellStyle name="Normal 12 4 3 2 2 2 3 2 2" xfId="16595" xr:uid="{00000000-0005-0000-0000-00005F400000}"/>
    <cellStyle name="Normal 12 4 3 2 2 2 3 3" xfId="16596" xr:uid="{00000000-0005-0000-0000-000060400000}"/>
    <cellStyle name="Normal 12 4 3 2 2 2 4" xfId="16597" xr:uid="{00000000-0005-0000-0000-000061400000}"/>
    <cellStyle name="Normal 12 4 3 2 2 2 4 2" xfId="16598" xr:uid="{00000000-0005-0000-0000-000062400000}"/>
    <cellStyle name="Normal 12 4 3 2 2 2 5" xfId="16599" xr:uid="{00000000-0005-0000-0000-000063400000}"/>
    <cellStyle name="Normal 12 4 3 2 2 3" xfId="16600" xr:uid="{00000000-0005-0000-0000-000064400000}"/>
    <cellStyle name="Normal 12 4 3 2 2 3 2" xfId="16601" xr:uid="{00000000-0005-0000-0000-000065400000}"/>
    <cellStyle name="Normal 12 4 3 2 2 3 2 2" xfId="16602" xr:uid="{00000000-0005-0000-0000-000066400000}"/>
    <cellStyle name="Normal 12 4 3 2 2 3 2 2 2" xfId="16603" xr:uid="{00000000-0005-0000-0000-000067400000}"/>
    <cellStyle name="Normal 12 4 3 2 2 3 2 3" xfId="16604" xr:uid="{00000000-0005-0000-0000-000068400000}"/>
    <cellStyle name="Normal 12 4 3 2 2 3 3" xfId="16605" xr:uid="{00000000-0005-0000-0000-000069400000}"/>
    <cellStyle name="Normal 12 4 3 2 2 3 3 2" xfId="16606" xr:uid="{00000000-0005-0000-0000-00006A400000}"/>
    <cellStyle name="Normal 12 4 3 2 2 3 4" xfId="16607" xr:uid="{00000000-0005-0000-0000-00006B400000}"/>
    <cellStyle name="Normal 12 4 3 2 2 4" xfId="16608" xr:uid="{00000000-0005-0000-0000-00006C400000}"/>
    <cellStyle name="Normal 12 4 3 2 2 4 2" xfId="16609" xr:uid="{00000000-0005-0000-0000-00006D400000}"/>
    <cellStyle name="Normal 12 4 3 2 2 4 2 2" xfId="16610" xr:uid="{00000000-0005-0000-0000-00006E400000}"/>
    <cellStyle name="Normal 12 4 3 2 2 4 3" xfId="16611" xr:uid="{00000000-0005-0000-0000-00006F400000}"/>
    <cellStyle name="Normal 12 4 3 2 2 5" xfId="16612" xr:uid="{00000000-0005-0000-0000-000070400000}"/>
    <cellStyle name="Normal 12 4 3 2 2 5 2" xfId="16613" xr:uid="{00000000-0005-0000-0000-000071400000}"/>
    <cellStyle name="Normal 12 4 3 2 2 6" xfId="16614" xr:uid="{00000000-0005-0000-0000-000072400000}"/>
    <cellStyle name="Normal 12 4 3 2 3" xfId="16615" xr:uid="{00000000-0005-0000-0000-000073400000}"/>
    <cellStyle name="Normal 12 4 3 2 3 2" xfId="16616" xr:uid="{00000000-0005-0000-0000-000074400000}"/>
    <cellStyle name="Normal 12 4 3 2 3 2 2" xfId="16617" xr:uid="{00000000-0005-0000-0000-000075400000}"/>
    <cellStyle name="Normal 12 4 3 2 3 2 2 2" xfId="16618" xr:uid="{00000000-0005-0000-0000-000076400000}"/>
    <cellStyle name="Normal 12 4 3 2 3 2 2 2 2" xfId="16619" xr:uid="{00000000-0005-0000-0000-000077400000}"/>
    <cellStyle name="Normal 12 4 3 2 3 2 2 2 2 2" xfId="16620" xr:uid="{00000000-0005-0000-0000-000078400000}"/>
    <cellStyle name="Normal 12 4 3 2 3 2 2 2 3" xfId="16621" xr:uid="{00000000-0005-0000-0000-000079400000}"/>
    <cellStyle name="Normal 12 4 3 2 3 2 2 3" xfId="16622" xr:uid="{00000000-0005-0000-0000-00007A400000}"/>
    <cellStyle name="Normal 12 4 3 2 3 2 2 3 2" xfId="16623" xr:uid="{00000000-0005-0000-0000-00007B400000}"/>
    <cellStyle name="Normal 12 4 3 2 3 2 2 4" xfId="16624" xr:uid="{00000000-0005-0000-0000-00007C400000}"/>
    <cellStyle name="Normal 12 4 3 2 3 2 3" xfId="16625" xr:uid="{00000000-0005-0000-0000-00007D400000}"/>
    <cellStyle name="Normal 12 4 3 2 3 2 3 2" xfId="16626" xr:uid="{00000000-0005-0000-0000-00007E400000}"/>
    <cellStyle name="Normal 12 4 3 2 3 2 3 2 2" xfId="16627" xr:uid="{00000000-0005-0000-0000-00007F400000}"/>
    <cellStyle name="Normal 12 4 3 2 3 2 3 3" xfId="16628" xr:uid="{00000000-0005-0000-0000-000080400000}"/>
    <cellStyle name="Normal 12 4 3 2 3 2 4" xfId="16629" xr:uid="{00000000-0005-0000-0000-000081400000}"/>
    <cellStyle name="Normal 12 4 3 2 3 2 4 2" xfId="16630" xr:uid="{00000000-0005-0000-0000-000082400000}"/>
    <cellStyle name="Normal 12 4 3 2 3 2 5" xfId="16631" xr:uid="{00000000-0005-0000-0000-000083400000}"/>
    <cellStyle name="Normal 12 4 3 2 3 3" xfId="16632" xr:uid="{00000000-0005-0000-0000-000084400000}"/>
    <cellStyle name="Normal 12 4 3 2 3 3 2" xfId="16633" xr:uid="{00000000-0005-0000-0000-000085400000}"/>
    <cellStyle name="Normal 12 4 3 2 3 3 2 2" xfId="16634" xr:uid="{00000000-0005-0000-0000-000086400000}"/>
    <cellStyle name="Normal 12 4 3 2 3 3 2 2 2" xfId="16635" xr:uid="{00000000-0005-0000-0000-000087400000}"/>
    <cellStyle name="Normal 12 4 3 2 3 3 2 3" xfId="16636" xr:uid="{00000000-0005-0000-0000-000088400000}"/>
    <cellStyle name="Normal 12 4 3 2 3 3 3" xfId="16637" xr:uid="{00000000-0005-0000-0000-000089400000}"/>
    <cellStyle name="Normal 12 4 3 2 3 3 3 2" xfId="16638" xr:uid="{00000000-0005-0000-0000-00008A400000}"/>
    <cellStyle name="Normal 12 4 3 2 3 3 4" xfId="16639" xr:uid="{00000000-0005-0000-0000-00008B400000}"/>
    <cellStyle name="Normal 12 4 3 2 3 4" xfId="16640" xr:uid="{00000000-0005-0000-0000-00008C400000}"/>
    <cellStyle name="Normal 12 4 3 2 3 4 2" xfId="16641" xr:uid="{00000000-0005-0000-0000-00008D400000}"/>
    <cellStyle name="Normal 12 4 3 2 3 4 2 2" xfId="16642" xr:uid="{00000000-0005-0000-0000-00008E400000}"/>
    <cellStyle name="Normal 12 4 3 2 3 4 3" xfId="16643" xr:uid="{00000000-0005-0000-0000-00008F400000}"/>
    <cellStyle name="Normal 12 4 3 2 3 5" xfId="16644" xr:uid="{00000000-0005-0000-0000-000090400000}"/>
    <cellStyle name="Normal 12 4 3 2 3 5 2" xfId="16645" xr:uid="{00000000-0005-0000-0000-000091400000}"/>
    <cellStyle name="Normal 12 4 3 2 3 6" xfId="16646" xr:uid="{00000000-0005-0000-0000-000092400000}"/>
    <cellStyle name="Normal 12 4 3 2 4" xfId="16647" xr:uid="{00000000-0005-0000-0000-000093400000}"/>
    <cellStyle name="Normal 12 4 3 2 4 2" xfId="16648" xr:uid="{00000000-0005-0000-0000-000094400000}"/>
    <cellStyle name="Normal 12 4 3 2 4 2 2" xfId="16649" xr:uid="{00000000-0005-0000-0000-000095400000}"/>
    <cellStyle name="Normal 12 4 3 2 4 2 2 2" xfId="16650" xr:uid="{00000000-0005-0000-0000-000096400000}"/>
    <cellStyle name="Normal 12 4 3 2 4 2 2 2 2" xfId="16651" xr:uid="{00000000-0005-0000-0000-000097400000}"/>
    <cellStyle name="Normal 12 4 3 2 4 2 2 3" xfId="16652" xr:uid="{00000000-0005-0000-0000-000098400000}"/>
    <cellStyle name="Normal 12 4 3 2 4 2 3" xfId="16653" xr:uid="{00000000-0005-0000-0000-000099400000}"/>
    <cellStyle name="Normal 12 4 3 2 4 2 3 2" xfId="16654" xr:uid="{00000000-0005-0000-0000-00009A400000}"/>
    <cellStyle name="Normal 12 4 3 2 4 2 4" xfId="16655" xr:uid="{00000000-0005-0000-0000-00009B400000}"/>
    <cellStyle name="Normal 12 4 3 2 4 3" xfId="16656" xr:uid="{00000000-0005-0000-0000-00009C400000}"/>
    <cellStyle name="Normal 12 4 3 2 4 3 2" xfId="16657" xr:uid="{00000000-0005-0000-0000-00009D400000}"/>
    <cellStyle name="Normal 12 4 3 2 4 3 2 2" xfId="16658" xr:uid="{00000000-0005-0000-0000-00009E400000}"/>
    <cellStyle name="Normal 12 4 3 2 4 3 3" xfId="16659" xr:uid="{00000000-0005-0000-0000-00009F400000}"/>
    <cellStyle name="Normal 12 4 3 2 4 4" xfId="16660" xr:uid="{00000000-0005-0000-0000-0000A0400000}"/>
    <cellStyle name="Normal 12 4 3 2 4 4 2" xfId="16661" xr:uid="{00000000-0005-0000-0000-0000A1400000}"/>
    <cellStyle name="Normal 12 4 3 2 4 5" xfId="16662" xr:uid="{00000000-0005-0000-0000-0000A2400000}"/>
    <cellStyle name="Normal 12 4 3 2 5" xfId="16663" xr:uid="{00000000-0005-0000-0000-0000A3400000}"/>
    <cellStyle name="Normal 12 4 3 2 5 2" xfId="16664" xr:uid="{00000000-0005-0000-0000-0000A4400000}"/>
    <cellStyle name="Normal 12 4 3 2 5 2 2" xfId="16665" xr:uid="{00000000-0005-0000-0000-0000A5400000}"/>
    <cellStyle name="Normal 12 4 3 2 5 2 2 2" xfId="16666" xr:uid="{00000000-0005-0000-0000-0000A6400000}"/>
    <cellStyle name="Normal 12 4 3 2 5 2 3" xfId="16667" xr:uid="{00000000-0005-0000-0000-0000A7400000}"/>
    <cellStyle name="Normal 12 4 3 2 5 3" xfId="16668" xr:uid="{00000000-0005-0000-0000-0000A8400000}"/>
    <cellStyle name="Normal 12 4 3 2 5 3 2" xfId="16669" xr:uid="{00000000-0005-0000-0000-0000A9400000}"/>
    <cellStyle name="Normal 12 4 3 2 5 4" xfId="16670" xr:uid="{00000000-0005-0000-0000-0000AA400000}"/>
    <cellStyle name="Normal 12 4 3 2 6" xfId="16671" xr:uid="{00000000-0005-0000-0000-0000AB400000}"/>
    <cellStyle name="Normal 12 4 3 2 6 2" xfId="16672" xr:uid="{00000000-0005-0000-0000-0000AC400000}"/>
    <cellStyle name="Normal 12 4 3 2 6 2 2" xfId="16673" xr:uid="{00000000-0005-0000-0000-0000AD400000}"/>
    <cellStyle name="Normal 12 4 3 2 6 3" xfId="16674" xr:uid="{00000000-0005-0000-0000-0000AE400000}"/>
    <cellStyle name="Normal 12 4 3 2 7" xfId="16675" xr:uid="{00000000-0005-0000-0000-0000AF400000}"/>
    <cellStyle name="Normal 12 4 3 2 7 2" xfId="16676" xr:uid="{00000000-0005-0000-0000-0000B0400000}"/>
    <cellStyle name="Normal 12 4 3 2 8" xfId="16677" xr:uid="{00000000-0005-0000-0000-0000B1400000}"/>
    <cellStyle name="Normal 12 4 3 3" xfId="16678" xr:uid="{00000000-0005-0000-0000-0000B2400000}"/>
    <cellStyle name="Normal 12 4 3 3 2" xfId="16679" xr:uid="{00000000-0005-0000-0000-0000B3400000}"/>
    <cellStyle name="Normal 12 4 3 3 2 2" xfId="16680" xr:uid="{00000000-0005-0000-0000-0000B4400000}"/>
    <cellStyle name="Normal 12 4 3 3 2 2 2" xfId="16681" xr:uid="{00000000-0005-0000-0000-0000B5400000}"/>
    <cellStyle name="Normal 12 4 3 3 2 2 2 2" xfId="16682" xr:uid="{00000000-0005-0000-0000-0000B6400000}"/>
    <cellStyle name="Normal 12 4 3 3 2 2 2 2 2" xfId="16683" xr:uid="{00000000-0005-0000-0000-0000B7400000}"/>
    <cellStyle name="Normal 12 4 3 3 2 2 2 3" xfId="16684" xr:uid="{00000000-0005-0000-0000-0000B8400000}"/>
    <cellStyle name="Normal 12 4 3 3 2 2 3" xfId="16685" xr:uid="{00000000-0005-0000-0000-0000B9400000}"/>
    <cellStyle name="Normal 12 4 3 3 2 2 3 2" xfId="16686" xr:uid="{00000000-0005-0000-0000-0000BA400000}"/>
    <cellStyle name="Normal 12 4 3 3 2 2 4" xfId="16687" xr:uid="{00000000-0005-0000-0000-0000BB400000}"/>
    <cellStyle name="Normal 12 4 3 3 2 3" xfId="16688" xr:uid="{00000000-0005-0000-0000-0000BC400000}"/>
    <cellStyle name="Normal 12 4 3 3 2 3 2" xfId="16689" xr:uid="{00000000-0005-0000-0000-0000BD400000}"/>
    <cellStyle name="Normal 12 4 3 3 2 3 2 2" xfId="16690" xr:uid="{00000000-0005-0000-0000-0000BE400000}"/>
    <cellStyle name="Normal 12 4 3 3 2 3 3" xfId="16691" xr:uid="{00000000-0005-0000-0000-0000BF400000}"/>
    <cellStyle name="Normal 12 4 3 3 2 4" xfId="16692" xr:uid="{00000000-0005-0000-0000-0000C0400000}"/>
    <cellStyle name="Normal 12 4 3 3 2 4 2" xfId="16693" xr:uid="{00000000-0005-0000-0000-0000C1400000}"/>
    <cellStyle name="Normal 12 4 3 3 2 5" xfId="16694" xr:uid="{00000000-0005-0000-0000-0000C2400000}"/>
    <cellStyle name="Normal 12 4 3 3 3" xfId="16695" xr:uid="{00000000-0005-0000-0000-0000C3400000}"/>
    <cellStyle name="Normal 12 4 3 3 3 2" xfId="16696" xr:uid="{00000000-0005-0000-0000-0000C4400000}"/>
    <cellStyle name="Normal 12 4 3 3 3 2 2" xfId="16697" xr:uid="{00000000-0005-0000-0000-0000C5400000}"/>
    <cellStyle name="Normal 12 4 3 3 3 2 2 2" xfId="16698" xr:uid="{00000000-0005-0000-0000-0000C6400000}"/>
    <cellStyle name="Normal 12 4 3 3 3 2 3" xfId="16699" xr:uid="{00000000-0005-0000-0000-0000C7400000}"/>
    <cellStyle name="Normal 12 4 3 3 3 3" xfId="16700" xr:uid="{00000000-0005-0000-0000-0000C8400000}"/>
    <cellStyle name="Normal 12 4 3 3 3 3 2" xfId="16701" xr:uid="{00000000-0005-0000-0000-0000C9400000}"/>
    <cellStyle name="Normal 12 4 3 3 3 4" xfId="16702" xr:uid="{00000000-0005-0000-0000-0000CA400000}"/>
    <cellStyle name="Normal 12 4 3 3 4" xfId="16703" xr:uid="{00000000-0005-0000-0000-0000CB400000}"/>
    <cellStyle name="Normal 12 4 3 3 4 2" xfId="16704" xr:uid="{00000000-0005-0000-0000-0000CC400000}"/>
    <cellStyle name="Normal 12 4 3 3 4 2 2" xfId="16705" xr:uid="{00000000-0005-0000-0000-0000CD400000}"/>
    <cellStyle name="Normal 12 4 3 3 4 3" xfId="16706" xr:uid="{00000000-0005-0000-0000-0000CE400000}"/>
    <cellStyle name="Normal 12 4 3 3 5" xfId="16707" xr:uid="{00000000-0005-0000-0000-0000CF400000}"/>
    <cellStyle name="Normal 12 4 3 3 5 2" xfId="16708" xr:uid="{00000000-0005-0000-0000-0000D0400000}"/>
    <cellStyle name="Normal 12 4 3 3 6" xfId="16709" xr:uid="{00000000-0005-0000-0000-0000D1400000}"/>
    <cellStyle name="Normal 12 4 3 4" xfId="16710" xr:uid="{00000000-0005-0000-0000-0000D2400000}"/>
    <cellStyle name="Normal 12 4 3 4 2" xfId="16711" xr:uid="{00000000-0005-0000-0000-0000D3400000}"/>
    <cellStyle name="Normal 12 4 3 4 2 2" xfId="16712" xr:uid="{00000000-0005-0000-0000-0000D4400000}"/>
    <cellStyle name="Normal 12 4 3 4 2 2 2" xfId="16713" xr:uid="{00000000-0005-0000-0000-0000D5400000}"/>
    <cellStyle name="Normal 12 4 3 4 2 2 2 2" xfId="16714" xr:uid="{00000000-0005-0000-0000-0000D6400000}"/>
    <cellStyle name="Normal 12 4 3 4 2 2 2 2 2" xfId="16715" xr:uid="{00000000-0005-0000-0000-0000D7400000}"/>
    <cellStyle name="Normal 12 4 3 4 2 2 2 3" xfId="16716" xr:uid="{00000000-0005-0000-0000-0000D8400000}"/>
    <cellStyle name="Normal 12 4 3 4 2 2 3" xfId="16717" xr:uid="{00000000-0005-0000-0000-0000D9400000}"/>
    <cellStyle name="Normal 12 4 3 4 2 2 3 2" xfId="16718" xr:uid="{00000000-0005-0000-0000-0000DA400000}"/>
    <cellStyle name="Normal 12 4 3 4 2 2 4" xfId="16719" xr:uid="{00000000-0005-0000-0000-0000DB400000}"/>
    <cellStyle name="Normal 12 4 3 4 2 3" xfId="16720" xr:uid="{00000000-0005-0000-0000-0000DC400000}"/>
    <cellStyle name="Normal 12 4 3 4 2 3 2" xfId="16721" xr:uid="{00000000-0005-0000-0000-0000DD400000}"/>
    <cellStyle name="Normal 12 4 3 4 2 3 2 2" xfId="16722" xr:uid="{00000000-0005-0000-0000-0000DE400000}"/>
    <cellStyle name="Normal 12 4 3 4 2 3 3" xfId="16723" xr:uid="{00000000-0005-0000-0000-0000DF400000}"/>
    <cellStyle name="Normal 12 4 3 4 2 4" xfId="16724" xr:uid="{00000000-0005-0000-0000-0000E0400000}"/>
    <cellStyle name="Normal 12 4 3 4 2 4 2" xfId="16725" xr:uid="{00000000-0005-0000-0000-0000E1400000}"/>
    <cellStyle name="Normal 12 4 3 4 2 5" xfId="16726" xr:uid="{00000000-0005-0000-0000-0000E2400000}"/>
    <cellStyle name="Normal 12 4 3 4 3" xfId="16727" xr:uid="{00000000-0005-0000-0000-0000E3400000}"/>
    <cellStyle name="Normal 12 4 3 4 3 2" xfId="16728" xr:uid="{00000000-0005-0000-0000-0000E4400000}"/>
    <cellStyle name="Normal 12 4 3 4 3 2 2" xfId="16729" xr:uid="{00000000-0005-0000-0000-0000E5400000}"/>
    <cellStyle name="Normal 12 4 3 4 3 2 2 2" xfId="16730" xr:uid="{00000000-0005-0000-0000-0000E6400000}"/>
    <cellStyle name="Normal 12 4 3 4 3 2 3" xfId="16731" xr:uid="{00000000-0005-0000-0000-0000E7400000}"/>
    <cellStyle name="Normal 12 4 3 4 3 3" xfId="16732" xr:uid="{00000000-0005-0000-0000-0000E8400000}"/>
    <cellStyle name="Normal 12 4 3 4 3 3 2" xfId="16733" xr:uid="{00000000-0005-0000-0000-0000E9400000}"/>
    <cellStyle name="Normal 12 4 3 4 3 4" xfId="16734" xr:uid="{00000000-0005-0000-0000-0000EA400000}"/>
    <cellStyle name="Normal 12 4 3 4 4" xfId="16735" xr:uid="{00000000-0005-0000-0000-0000EB400000}"/>
    <cellStyle name="Normal 12 4 3 4 4 2" xfId="16736" xr:uid="{00000000-0005-0000-0000-0000EC400000}"/>
    <cellStyle name="Normal 12 4 3 4 4 2 2" xfId="16737" xr:uid="{00000000-0005-0000-0000-0000ED400000}"/>
    <cellStyle name="Normal 12 4 3 4 4 3" xfId="16738" xr:uid="{00000000-0005-0000-0000-0000EE400000}"/>
    <cellStyle name="Normal 12 4 3 4 5" xfId="16739" xr:uid="{00000000-0005-0000-0000-0000EF400000}"/>
    <cellStyle name="Normal 12 4 3 4 5 2" xfId="16740" xr:uid="{00000000-0005-0000-0000-0000F0400000}"/>
    <cellStyle name="Normal 12 4 3 4 6" xfId="16741" xr:uid="{00000000-0005-0000-0000-0000F1400000}"/>
    <cellStyle name="Normal 12 4 3 5" xfId="16742" xr:uid="{00000000-0005-0000-0000-0000F2400000}"/>
    <cellStyle name="Normal 12 4 3 5 2" xfId="16743" xr:uid="{00000000-0005-0000-0000-0000F3400000}"/>
    <cellStyle name="Normal 12 4 3 5 2 2" xfId="16744" xr:uid="{00000000-0005-0000-0000-0000F4400000}"/>
    <cellStyle name="Normal 12 4 3 5 2 2 2" xfId="16745" xr:uid="{00000000-0005-0000-0000-0000F5400000}"/>
    <cellStyle name="Normal 12 4 3 5 2 2 2 2" xfId="16746" xr:uid="{00000000-0005-0000-0000-0000F6400000}"/>
    <cellStyle name="Normal 12 4 3 5 2 2 3" xfId="16747" xr:uid="{00000000-0005-0000-0000-0000F7400000}"/>
    <cellStyle name="Normal 12 4 3 5 2 3" xfId="16748" xr:uid="{00000000-0005-0000-0000-0000F8400000}"/>
    <cellStyle name="Normal 12 4 3 5 2 3 2" xfId="16749" xr:uid="{00000000-0005-0000-0000-0000F9400000}"/>
    <cellStyle name="Normal 12 4 3 5 2 4" xfId="16750" xr:uid="{00000000-0005-0000-0000-0000FA400000}"/>
    <cellStyle name="Normal 12 4 3 5 3" xfId="16751" xr:uid="{00000000-0005-0000-0000-0000FB400000}"/>
    <cellStyle name="Normal 12 4 3 5 3 2" xfId="16752" xr:uid="{00000000-0005-0000-0000-0000FC400000}"/>
    <cellStyle name="Normal 12 4 3 5 3 2 2" xfId="16753" xr:uid="{00000000-0005-0000-0000-0000FD400000}"/>
    <cellStyle name="Normal 12 4 3 5 3 3" xfId="16754" xr:uid="{00000000-0005-0000-0000-0000FE400000}"/>
    <cellStyle name="Normal 12 4 3 5 4" xfId="16755" xr:uid="{00000000-0005-0000-0000-0000FF400000}"/>
    <cellStyle name="Normal 12 4 3 5 4 2" xfId="16756" xr:uid="{00000000-0005-0000-0000-000000410000}"/>
    <cellStyle name="Normal 12 4 3 5 5" xfId="16757" xr:uid="{00000000-0005-0000-0000-000001410000}"/>
    <cellStyle name="Normal 12 4 3 6" xfId="16758" xr:uid="{00000000-0005-0000-0000-000002410000}"/>
    <cellStyle name="Normal 12 4 3 6 2" xfId="16759" xr:uid="{00000000-0005-0000-0000-000003410000}"/>
    <cellStyle name="Normal 12 4 3 6 2 2" xfId="16760" xr:uid="{00000000-0005-0000-0000-000004410000}"/>
    <cellStyle name="Normal 12 4 3 6 2 2 2" xfId="16761" xr:uid="{00000000-0005-0000-0000-000005410000}"/>
    <cellStyle name="Normal 12 4 3 6 2 3" xfId="16762" xr:uid="{00000000-0005-0000-0000-000006410000}"/>
    <cellStyle name="Normal 12 4 3 6 3" xfId="16763" xr:uid="{00000000-0005-0000-0000-000007410000}"/>
    <cellStyle name="Normal 12 4 3 6 3 2" xfId="16764" xr:uid="{00000000-0005-0000-0000-000008410000}"/>
    <cellStyle name="Normal 12 4 3 6 4" xfId="16765" xr:uid="{00000000-0005-0000-0000-000009410000}"/>
    <cellStyle name="Normal 12 4 3 7" xfId="16766" xr:uid="{00000000-0005-0000-0000-00000A410000}"/>
    <cellStyle name="Normal 12 4 3 7 2" xfId="16767" xr:uid="{00000000-0005-0000-0000-00000B410000}"/>
    <cellStyle name="Normal 12 4 3 7 2 2" xfId="16768" xr:uid="{00000000-0005-0000-0000-00000C410000}"/>
    <cellStyle name="Normal 12 4 3 7 3" xfId="16769" xr:uid="{00000000-0005-0000-0000-00000D410000}"/>
    <cellStyle name="Normal 12 4 3 8" xfId="16770" xr:uid="{00000000-0005-0000-0000-00000E410000}"/>
    <cellStyle name="Normal 12 4 3 8 2" xfId="16771" xr:uid="{00000000-0005-0000-0000-00000F410000}"/>
    <cellStyle name="Normal 12 4 3 9" xfId="16772" xr:uid="{00000000-0005-0000-0000-000010410000}"/>
    <cellStyle name="Normal 12 4 4" xfId="16773" xr:uid="{00000000-0005-0000-0000-000011410000}"/>
    <cellStyle name="Normal 12 4 4 2" xfId="16774" xr:uid="{00000000-0005-0000-0000-000012410000}"/>
    <cellStyle name="Normal 12 4 4 2 2" xfId="16775" xr:uid="{00000000-0005-0000-0000-000013410000}"/>
    <cellStyle name="Normal 12 4 4 2 2 2" xfId="16776" xr:uid="{00000000-0005-0000-0000-000014410000}"/>
    <cellStyle name="Normal 12 4 4 2 2 2 2" xfId="16777" xr:uid="{00000000-0005-0000-0000-000015410000}"/>
    <cellStyle name="Normal 12 4 4 2 2 2 2 2" xfId="16778" xr:uid="{00000000-0005-0000-0000-000016410000}"/>
    <cellStyle name="Normal 12 4 4 2 2 2 2 2 2" xfId="16779" xr:uid="{00000000-0005-0000-0000-000017410000}"/>
    <cellStyle name="Normal 12 4 4 2 2 2 2 3" xfId="16780" xr:uid="{00000000-0005-0000-0000-000018410000}"/>
    <cellStyle name="Normal 12 4 4 2 2 2 3" xfId="16781" xr:uid="{00000000-0005-0000-0000-000019410000}"/>
    <cellStyle name="Normal 12 4 4 2 2 2 3 2" xfId="16782" xr:uid="{00000000-0005-0000-0000-00001A410000}"/>
    <cellStyle name="Normal 12 4 4 2 2 2 4" xfId="16783" xr:uid="{00000000-0005-0000-0000-00001B410000}"/>
    <cellStyle name="Normal 12 4 4 2 2 3" xfId="16784" xr:uid="{00000000-0005-0000-0000-00001C410000}"/>
    <cellStyle name="Normal 12 4 4 2 2 3 2" xfId="16785" xr:uid="{00000000-0005-0000-0000-00001D410000}"/>
    <cellStyle name="Normal 12 4 4 2 2 3 2 2" xfId="16786" xr:uid="{00000000-0005-0000-0000-00001E410000}"/>
    <cellStyle name="Normal 12 4 4 2 2 3 3" xfId="16787" xr:uid="{00000000-0005-0000-0000-00001F410000}"/>
    <cellStyle name="Normal 12 4 4 2 2 4" xfId="16788" xr:uid="{00000000-0005-0000-0000-000020410000}"/>
    <cellStyle name="Normal 12 4 4 2 2 4 2" xfId="16789" xr:uid="{00000000-0005-0000-0000-000021410000}"/>
    <cellStyle name="Normal 12 4 4 2 2 5" xfId="16790" xr:uid="{00000000-0005-0000-0000-000022410000}"/>
    <cellStyle name="Normal 12 4 4 2 3" xfId="16791" xr:uid="{00000000-0005-0000-0000-000023410000}"/>
    <cellStyle name="Normal 12 4 4 2 3 2" xfId="16792" xr:uid="{00000000-0005-0000-0000-000024410000}"/>
    <cellStyle name="Normal 12 4 4 2 3 2 2" xfId="16793" xr:uid="{00000000-0005-0000-0000-000025410000}"/>
    <cellStyle name="Normal 12 4 4 2 3 2 2 2" xfId="16794" xr:uid="{00000000-0005-0000-0000-000026410000}"/>
    <cellStyle name="Normal 12 4 4 2 3 2 3" xfId="16795" xr:uid="{00000000-0005-0000-0000-000027410000}"/>
    <cellStyle name="Normal 12 4 4 2 3 3" xfId="16796" xr:uid="{00000000-0005-0000-0000-000028410000}"/>
    <cellStyle name="Normal 12 4 4 2 3 3 2" xfId="16797" xr:uid="{00000000-0005-0000-0000-000029410000}"/>
    <cellStyle name="Normal 12 4 4 2 3 4" xfId="16798" xr:uid="{00000000-0005-0000-0000-00002A410000}"/>
    <cellStyle name="Normal 12 4 4 2 4" xfId="16799" xr:uid="{00000000-0005-0000-0000-00002B410000}"/>
    <cellStyle name="Normal 12 4 4 2 4 2" xfId="16800" xr:uid="{00000000-0005-0000-0000-00002C410000}"/>
    <cellStyle name="Normal 12 4 4 2 4 2 2" xfId="16801" xr:uid="{00000000-0005-0000-0000-00002D410000}"/>
    <cellStyle name="Normal 12 4 4 2 4 3" xfId="16802" xr:uid="{00000000-0005-0000-0000-00002E410000}"/>
    <cellStyle name="Normal 12 4 4 2 5" xfId="16803" xr:uid="{00000000-0005-0000-0000-00002F410000}"/>
    <cellStyle name="Normal 12 4 4 2 5 2" xfId="16804" xr:uid="{00000000-0005-0000-0000-000030410000}"/>
    <cellStyle name="Normal 12 4 4 2 6" xfId="16805" xr:uid="{00000000-0005-0000-0000-000031410000}"/>
    <cellStyle name="Normal 12 4 4 3" xfId="16806" xr:uid="{00000000-0005-0000-0000-000032410000}"/>
    <cellStyle name="Normal 12 4 4 3 2" xfId="16807" xr:uid="{00000000-0005-0000-0000-000033410000}"/>
    <cellStyle name="Normal 12 4 4 3 2 2" xfId="16808" xr:uid="{00000000-0005-0000-0000-000034410000}"/>
    <cellStyle name="Normal 12 4 4 3 2 2 2" xfId="16809" xr:uid="{00000000-0005-0000-0000-000035410000}"/>
    <cellStyle name="Normal 12 4 4 3 2 2 2 2" xfId="16810" xr:uid="{00000000-0005-0000-0000-000036410000}"/>
    <cellStyle name="Normal 12 4 4 3 2 2 2 2 2" xfId="16811" xr:uid="{00000000-0005-0000-0000-000037410000}"/>
    <cellStyle name="Normal 12 4 4 3 2 2 2 3" xfId="16812" xr:uid="{00000000-0005-0000-0000-000038410000}"/>
    <cellStyle name="Normal 12 4 4 3 2 2 3" xfId="16813" xr:uid="{00000000-0005-0000-0000-000039410000}"/>
    <cellStyle name="Normal 12 4 4 3 2 2 3 2" xfId="16814" xr:uid="{00000000-0005-0000-0000-00003A410000}"/>
    <cellStyle name="Normal 12 4 4 3 2 2 4" xfId="16815" xr:uid="{00000000-0005-0000-0000-00003B410000}"/>
    <cellStyle name="Normal 12 4 4 3 2 3" xfId="16816" xr:uid="{00000000-0005-0000-0000-00003C410000}"/>
    <cellStyle name="Normal 12 4 4 3 2 3 2" xfId="16817" xr:uid="{00000000-0005-0000-0000-00003D410000}"/>
    <cellStyle name="Normal 12 4 4 3 2 3 2 2" xfId="16818" xr:uid="{00000000-0005-0000-0000-00003E410000}"/>
    <cellStyle name="Normal 12 4 4 3 2 3 3" xfId="16819" xr:uid="{00000000-0005-0000-0000-00003F410000}"/>
    <cellStyle name="Normal 12 4 4 3 2 4" xfId="16820" xr:uid="{00000000-0005-0000-0000-000040410000}"/>
    <cellStyle name="Normal 12 4 4 3 2 4 2" xfId="16821" xr:uid="{00000000-0005-0000-0000-000041410000}"/>
    <cellStyle name="Normal 12 4 4 3 2 5" xfId="16822" xr:uid="{00000000-0005-0000-0000-000042410000}"/>
    <cellStyle name="Normal 12 4 4 3 3" xfId="16823" xr:uid="{00000000-0005-0000-0000-000043410000}"/>
    <cellStyle name="Normal 12 4 4 3 3 2" xfId="16824" xr:uid="{00000000-0005-0000-0000-000044410000}"/>
    <cellStyle name="Normal 12 4 4 3 3 2 2" xfId="16825" xr:uid="{00000000-0005-0000-0000-000045410000}"/>
    <cellStyle name="Normal 12 4 4 3 3 2 2 2" xfId="16826" xr:uid="{00000000-0005-0000-0000-000046410000}"/>
    <cellStyle name="Normal 12 4 4 3 3 2 3" xfId="16827" xr:uid="{00000000-0005-0000-0000-000047410000}"/>
    <cellStyle name="Normal 12 4 4 3 3 3" xfId="16828" xr:uid="{00000000-0005-0000-0000-000048410000}"/>
    <cellStyle name="Normal 12 4 4 3 3 3 2" xfId="16829" xr:uid="{00000000-0005-0000-0000-000049410000}"/>
    <cellStyle name="Normal 12 4 4 3 3 4" xfId="16830" xr:uid="{00000000-0005-0000-0000-00004A410000}"/>
    <cellStyle name="Normal 12 4 4 3 4" xfId="16831" xr:uid="{00000000-0005-0000-0000-00004B410000}"/>
    <cellStyle name="Normal 12 4 4 3 4 2" xfId="16832" xr:uid="{00000000-0005-0000-0000-00004C410000}"/>
    <cellStyle name="Normal 12 4 4 3 4 2 2" xfId="16833" xr:uid="{00000000-0005-0000-0000-00004D410000}"/>
    <cellStyle name="Normal 12 4 4 3 4 3" xfId="16834" xr:uid="{00000000-0005-0000-0000-00004E410000}"/>
    <cellStyle name="Normal 12 4 4 3 5" xfId="16835" xr:uid="{00000000-0005-0000-0000-00004F410000}"/>
    <cellStyle name="Normal 12 4 4 3 5 2" xfId="16836" xr:uid="{00000000-0005-0000-0000-000050410000}"/>
    <cellStyle name="Normal 12 4 4 3 6" xfId="16837" xr:uid="{00000000-0005-0000-0000-000051410000}"/>
    <cellStyle name="Normal 12 4 4 4" xfId="16838" xr:uid="{00000000-0005-0000-0000-000052410000}"/>
    <cellStyle name="Normal 12 4 4 4 2" xfId="16839" xr:uid="{00000000-0005-0000-0000-000053410000}"/>
    <cellStyle name="Normal 12 4 4 4 2 2" xfId="16840" xr:uid="{00000000-0005-0000-0000-000054410000}"/>
    <cellStyle name="Normal 12 4 4 4 2 2 2" xfId="16841" xr:uid="{00000000-0005-0000-0000-000055410000}"/>
    <cellStyle name="Normal 12 4 4 4 2 2 2 2" xfId="16842" xr:uid="{00000000-0005-0000-0000-000056410000}"/>
    <cellStyle name="Normal 12 4 4 4 2 2 3" xfId="16843" xr:uid="{00000000-0005-0000-0000-000057410000}"/>
    <cellStyle name="Normal 12 4 4 4 2 3" xfId="16844" xr:uid="{00000000-0005-0000-0000-000058410000}"/>
    <cellStyle name="Normal 12 4 4 4 2 3 2" xfId="16845" xr:uid="{00000000-0005-0000-0000-000059410000}"/>
    <cellStyle name="Normal 12 4 4 4 2 4" xfId="16846" xr:uid="{00000000-0005-0000-0000-00005A410000}"/>
    <cellStyle name="Normal 12 4 4 4 3" xfId="16847" xr:uid="{00000000-0005-0000-0000-00005B410000}"/>
    <cellStyle name="Normal 12 4 4 4 3 2" xfId="16848" xr:uid="{00000000-0005-0000-0000-00005C410000}"/>
    <cellStyle name="Normal 12 4 4 4 3 2 2" xfId="16849" xr:uid="{00000000-0005-0000-0000-00005D410000}"/>
    <cellStyle name="Normal 12 4 4 4 3 3" xfId="16850" xr:uid="{00000000-0005-0000-0000-00005E410000}"/>
    <cellStyle name="Normal 12 4 4 4 4" xfId="16851" xr:uid="{00000000-0005-0000-0000-00005F410000}"/>
    <cellStyle name="Normal 12 4 4 4 4 2" xfId="16852" xr:uid="{00000000-0005-0000-0000-000060410000}"/>
    <cellStyle name="Normal 12 4 4 4 5" xfId="16853" xr:uid="{00000000-0005-0000-0000-000061410000}"/>
    <cellStyle name="Normal 12 4 4 5" xfId="16854" xr:uid="{00000000-0005-0000-0000-000062410000}"/>
    <cellStyle name="Normal 12 4 4 5 2" xfId="16855" xr:uid="{00000000-0005-0000-0000-000063410000}"/>
    <cellStyle name="Normal 12 4 4 5 2 2" xfId="16856" xr:uid="{00000000-0005-0000-0000-000064410000}"/>
    <cellStyle name="Normal 12 4 4 5 2 2 2" xfId="16857" xr:uid="{00000000-0005-0000-0000-000065410000}"/>
    <cellStyle name="Normal 12 4 4 5 2 3" xfId="16858" xr:uid="{00000000-0005-0000-0000-000066410000}"/>
    <cellStyle name="Normal 12 4 4 5 3" xfId="16859" xr:uid="{00000000-0005-0000-0000-000067410000}"/>
    <cellStyle name="Normal 12 4 4 5 3 2" xfId="16860" xr:uid="{00000000-0005-0000-0000-000068410000}"/>
    <cellStyle name="Normal 12 4 4 5 4" xfId="16861" xr:uid="{00000000-0005-0000-0000-000069410000}"/>
    <cellStyle name="Normal 12 4 4 6" xfId="16862" xr:uid="{00000000-0005-0000-0000-00006A410000}"/>
    <cellStyle name="Normal 12 4 4 6 2" xfId="16863" xr:uid="{00000000-0005-0000-0000-00006B410000}"/>
    <cellStyle name="Normal 12 4 4 6 2 2" xfId="16864" xr:uid="{00000000-0005-0000-0000-00006C410000}"/>
    <cellStyle name="Normal 12 4 4 6 3" xfId="16865" xr:uid="{00000000-0005-0000-0000-00006D410000}"/>
    <cellStyle name="Normal 12 4 4 7" xfId="16866" xr:uid="{00000000-0005-0000-0000-00006E410000}"/>
    <cellStyle name="Normal 12 4 4 7 2" xfId="16867" xr:uid="{00000000-0005-0000-0000-00006F410000}"/>
    <cellStyle name="Normal 12 4 4 8" xfId="16868" xr:uid="{00000000-0005-0000-0000-000070410000}"/>
    <cellStyle name="Normal 12 4 5" xfId="16869" xr:uid="{00000000-0005-0000-0000-000071410000}"/>
    <cellStyle name="Normal 12 4 5 2" xfId="16870" xr:uid="{00000000-0005-0000-0000-000072410000}"/>
    <cellStyle name="Normal 12 4 5 2 2" xfId="16871" xr:uid="{00000000-0005-0000-0000-000073410000}"/>
    <cellStyle name="Normal 12 4 5 2 2 2" xfId="16872" xr:uid="{00000000-0005-0000-0000-000074410000}"/>
    <cellStyle name="Normal 12 4 5 2 2 2 2" xfId="16873" xr:uid="{00000000-0005-0000-0000-000075410000}"/>
    <cellStyle name="Normal 12 4 5 2 2 2 2 2" xfId="16874" xr:uid="{00000000-0005-0000-0000-000076410000}"/>
    <cellStyle name="Normal 12 4 5 2 2 2 2 2 2" xfId="16875" xr:uid="{00000000-0005-0000-0000-000077410000}"/>
    <cellStyle name="Normal 12 4 5 2 2 2 2 3" xfId="16876" xr:uid="{00000000-0005-0000-0000-000078410000}"/>
    <cellStyle name="Normal 12 4 5 2 2 2 3" xfId="16877" xr:uid="{00000000-0005-0000-0000-000079410000}"/>
    <cellStyle name="Normal 12 4 5 2 2 2 3 2" xfId="16878" xr:uid="{00000000-0005-0000-0000-00007A410000}"/>
    <cellStyle name="Normal 12 4 5 2 2 2 4" xfId="16879" xr:uid="{00000000-0005-0000-0000-00007B410000}"/>
    <cellStyle name="Normal 12 4 5 2 2 3" xfId="16880" xr:uid="{00000000-0005-0000-0000-00007C410000}"/>
    <cellStyle name="Normal 12 4 5 2 2 3 2" xfId="16881" xr:uid="{00000000-0005-0000-0000-00007D410000}"/>
    <cellStyle name="Normal 12 4 5 2 2 3 2 2" xfId="16882" xr:uid="{00000000-0005-0000-0000-00007E410000}"/>
    <cellStyle name="Normal 12 4 5 2 2 3 3" xfId="16883" xr:uid="{00000000-0005-0000-0000-00007F410000}"/>
    <cellStyle name="Normal 12 4 5 2 2 4" xfId="16884" xr:uid="{00000000-0005-0000-0000-000080410000}"/>
    <cellStyle name="Normal 12 4 5 2 2 4 2" xfId="16885" xr:uid="{00000000-0005-0000-0000-000081410000}"/>
    <cellStyle name="Normal 12 4 5 2 2 5" xfId="16886" xr:uid="{00000000-0005-0000-0000-000082410000}"/>
    <cellStyle name="Normal 12 4 5 2 3" xfId="16887" xr:uid="{00000000-0005-0000-0000-000083410000}"/>
    <cellStyle name="Normal 12 4 5 2 3 2" xfId="16888" xr:uid="{00000000-0005-0000-0000-000084410000}"/>
    <cellStyle name="Normal 12 4 5 2 3 2 2" xfId="16889" xr:uid="{00000000-0005-0000-0000-000085410000}"/>
    <cellStyle name="Normal 12 4 5 2 3 2 2 2" xfId="16890" xr:uid="{00000000-0005-0000-0000-000086410000}"/>
    <cellStyle name="Normal 12 4 5 2 3 2 3" xfId="16891" xr:uid="{00000000-0005-0000-0000-000087410000}"/>
    <cellStyle name="Normal 12 4 5 2 3 3" xfId="16892" xr:uid="{00000000-0005-0000-0000-000088410000}"/>
    <cellStyle name="Normal 12 4 5 2 3 3 2" xfId="16893" xr:uid="{00000000-0005-0000-0000-000089410000}"/>
    <cellStyle name="Normal 12 4 5 2 3 4" xfId="16894" xr:uid="{00000000-0005-0000-0000-00008A410000}"/>
    <cellStyle name="Normal 12 4 5 2 4" xfId="16895" xr:uid="{00000000-0005-0000-0000-00008B410000}"/>
    <cellStyle name="Normal 12 4 5 2 4 2" xfId="16896" xr:uid="{00000000-0005-0000-0000-00008C410000}"/>
    <cellStyle name="Normal 12 4 5 2 4 2 2" xfId="16897" xr:uid="{00000000-0005-0000-0000-00008D410000}"/>
    <cellStyle name="Normal 12 4 5 2 4 3" xfId="16898" xr:uid="{00000000-0005-0000-0000-00008E410000}"/>
    <cellStyle name="Normal 12 4 5 2 5" xfId="16899" xr:uid="{00000000-0005-0000-0000-00008F410000}"/>
    <cellStyle name="Normal 12 4 5 2 5 2" xfId="16900" xr:uid="{00000000-0005-0000-0000-000090410000}"/>
    <cellStyle name="Normal 12 4 5 2 6" xfId="16901" xr:uid="{00000000-0005-0000-0000-000091410000}"/>
    <cellStyle name="Normal 12 4 5 3" xfId="16902" xr:uid="{00000000-0005-0000-0000-000092410000}"/>
    <cellStyle name="Normal 12 4 5 3 2" xfId="16903" xr:uid="{00000000-0005-0000-0000-000093410000}"/>
    <cellStyle name="Normal 12 4 5 3 2 2" xfId="16904" xr:uid="{00000000-0005-0000-0000-000094410000}"/>
    <cellStyle name="Normal 12 4 5 3 2 2 2" xfId="16905" xr:uid="{00000000-0005-0000-0000-000095410000}"/>
    <cellStyle name="Normal 12 4 5 3 2 2 2 2" xfId="16906" xr:uid="{00000000-0005-0000-0000-000096410000}"/>
    <cellStyle name="Normal 12 4 5 3 2 2 3" xfId="16907" xr:uid="{00000000-0005-0000-0000-000097410000}"/>
    <cellStyle name="Normal 12 4 5 3 2 3" xfId="16908" xr:uid="{00000000-0005-0000-0000-000098410000}"/>
    <cellStyle name="Normal 12 4 5 3 2 3 2" xfId="16909" xr:uid="{00000000-0005-0000-0000-000099410000}"/>
    <cellStyle name="Normal 12 4 5 3 2 4" xfId="16910" xr:uid="{00000000-0005-0000-0000-00009A410000}"/>
    <cellStyle name="Normal 12 4 5 3 3" xfId="16911" xr:uid="{00000000-0005-0000-0000-00009B410000}"/>
    <cellStyle name="Normal 12 4 5 3 3 2" xfId="16912" xr:uid="{00000000-0005-0000-0000-00009C410000}"/>
    <cellStyle name="Normal 12 4 5 3 3 2 2" xfId="16913" xr:uid="{00000000-0005-0000-0000-00009D410000}"/>
    <cellStyle name="Normal 12 4 5 3 3 3" xfId="16914" xr:uid="{00000000-0005-0000-0000-00009E410000}"/>
    <cellStyle name="Normal 12 4 5 3 4" xfId="16915" xr:uid="{00000000-0005-0000-0000-00009F410000}"/>
    <cellStyle name="Normal 12 4 5 3 4 2" xfId="16916" xr:uid="{00000000-0005-0000-0000-0000A0410000}"/>
    <cellStyle name="Normal 12 4 5 3 5" xfId="16917" xr:uid="{00000000-0005-0000-0000-0000A1410000}"/>
    <cellStyle name="Normal 12 4 5 4" xfId="16918" xr:uid="{00000000-0005-0000-0000-0000A2410000}"/>
    <cellStyle name="Normal 12 4 5 4 2" xfId="16919" xr:uid="{00000000-0005-0000-0000-0000A3410000}"/>
    <cellStyle name="Normal 12 4 5 4 2 2" xfId="16920" xr:uid="{00000000-0005-0000-0000-0000A4410000}"/>
    <cellStyle name="Normal 12 4 5 4 2 2 2" xfId="16921" xr:uid="{00000000-0005-0000-0000-0000A5410000}"/>
    <cellStyle name="Normal 12 4 5 4 2 3" xfId="16922" xr:uid="{00000000-0005-0000-0000-0000A6410000}"/>
    <cellStyle name="Normal 12 4 5 4 3" xfId="16923" xr:uid="{00000000-0005-0000-0000-0000A7410000}"/>
    <cellStyle name="Normal 12 4 5 4 3 2" xfId="16924" xr:uid="{00000000-0005-0000-0000-0000A8410000}"/>
    <cellStyle name="Normal 12 4 5 4 4" xfId="16925" xr:uid="{00000000-0005-0000-0000-0000A9410000}"/>
    <cellStyle name="Normal 12 4 5 5" xfId="16926" xr:uid="{00000000-0005-0000-0000-0000AA410000}"/>
    <cellStyle name="Normal 12 4 5 5 2" xfId="16927" xr:uid="{00000000-0005-0000-0000-0000AB410000}"/>
    <cellStyle name="Normal 12 4 5 5 2 2" xfId="16928" xr:uid="{00000000-0005-0000-0000-0000AC410000}"/>
    <cellStyle name="Normal 12 4 5 5 3" xfId="16929" xr:uid="{00000000-0005-0000-0000-0000AD410000}"/>
    <cellStyle name="Normal 12 4 5 6" xfId="16930" xr:uid="{00000000-0005-0000-0000-0000AE410000}"/>
    <cellStyle name="Normal 12 4 5 6 2" xfId="16931" xr:uid="{00000000-0005-0000-0000-0000AF410000}"/>
    <cellStyle name="Normal 12 4 5 7" xfId="16932" xr:uid="{00000000-0005-0000-0000-0000B0410000}"/>
    <cellStyle name="Normal 12 4 6" xfId="16933" xr:uid="{00000000-0005-0000-0000-0000B1410000}"/>
    <cellStyle name="Normal 12 4 6 2" xfId="16934" xr:uid="{00000000-0005-0000-0000-0000B2410000}"/>
    <cellStyle name="Normal 12 4 6 2 2" xfId="16935" xr:uid="{00000000-0005-0000-0000-0000B3410000}"/>
    <cellStyle name="Normal 12 4 6 2 2 2" xfId="16936" xr:uid="{00000000-0005-0000-0000-0000B4410000}"/>
    <cellStyle name="Normal 12 4 6 2 2 2 2" xfId="16937" xr:uid="{00000000-0005-0000-0000-0000B5410000}"/>
    <cellStyle name="Normal 12 4 6 2 2 2 2 2" xfId="16938" xr:uid="{00000000-0005-0000-0000-0000B6410000}"/>
    <cellStyle name="Normal 12 4 6 2 2 2 3" xfId="16939" xr:uid="{00000000-0005-0000-0000-0000B7410000}"/>
    <cellStyle name="Normal 12 4 6 2 2 3" xfId="16940" xr:uid="{00000000-0005-0000-0000-0000B8410000}"/>
    <cellStyle name="Normal 12 4 6 2 2 3 2" xfId="16941" xr:uid="{00000000-0005-0000-0000-0000B9410000}"/>
    <cellStyle name="Normal 12 4 6 2 2 4" xfId="16942" xr:uid="{00000000-0005-0000-0000-0000BA410000}"/>
    <cellStyle name="Normal 12 4 6 2 3" xfId="16943" xr:uid="{00000000-0005-0000-0000-0000BB410000}"/>
    <cellStyle name="Normal 12 4 6 2 3 2" xfId="16944" xr:uid="{00000000-0005-0000-0000-0000BC410000}"/>
    <cellStyle name="Normal 12 4 6 2 3 2 2" xfId="16945" xr:uid="{00000000-0005-0000-0000-0000BD410000}"/>
    <cellStyle name="Normal 12 4 6 2 3 3" xfId="16946" xr:uid="{00000000-0005-0000-0000-0000BE410000}"/>
    <cellStyle name="Normal 12 4 6 2 4" xfId="16947" xr:uid="{00000000-0005-0000-0000-0000BF410000}"/>
    <cellStyle name="Normal 12 4 6 2 4 2" xfId="16948" xr:uid="{00000000-0005-0000-0000-0000C0410000}"/>
    <cellStyle name="Normal 12 4 6 2 5" xfId="16949" xr:uid="{00000000-0005-0000-0000-0000C1410000}"/>
    <cellStyle name="Normal 12 4 6 3" xfId="16950" xr:uid="{00000000-0005-0000-0000-0000C2410000}"/>
    <cellStyle name="Normal 12 4 6 3 2" xfId="16951" xr:uid="{00000000-0005-0000-0000-0000C3410000}"/>
    <cellStyle name="Normal 12 4 6 3 2 2" xfId="16952" xr:uid="{00000000-0005-0000-0000-0000C4410000}"/>
    <cellStyle name="Normal 12 4 6 3 2 2 2" xfId="16953" xr:uid="{00000000-0005-0000-0000-0000C5410000}"/>
    <cellStyle name="Normal 12 4 6 3 2 3" xfId="16954" xr:uid="{00000000-0005-0000-0000-0000C6410000}"/>
    <cellStyle name="Normal 12 4 6 3 3" xfId="16955" xr:uid="{00000000-0005-0000-0000-0000C7410000}"/>
    <cellStyle name="Normal 12 4 6 3 3 2" xfId="16956" xr:uid="{00000000-0005-0000-0000-0000C8410000}"/>
    <cellStyle name="Normal 12 4 6 3 4" xfId="16957" xr:uid="{00000000-0005-0000-0000-0000C9410000}"/>
    <cellStyle name="Normal 12 4 6 4" xfId="16958" xr:uid="{00000000-0005-0000-0000-0000CA410000}"/>
    <cellStyle name="Normal 12 4 6 4 2" xfId="16959" xr:uid="{00000000-0005-0000-0000-0000CB410000}"/>
    <cellStyle name="Normal 12 4 6 4 2 2" xfId="16960" xr:uid="{00000000-0005-0000-0000-0000CC410000}"/>
    <cellStyle name="Normal 12 4 6 4 3" xfId="16961" xr:uid="{00000000-0005-0000-0000-0000CD410000}"/>
    <cellStyle name="Normal 12 4 6 5" xfId="16962" xr:uid="{00000000-0005-0000-0000-0000CE410000}"/>
    <cellStyle name="Normal 12 4 6 5 2" xfId="16963" xr:uid="{00000000-0005-0000-0000-0000CF410000}"/>
    <cellStyle name="Normal 12 4 6 6" xfId="16964" xr:uid="{00000000-0005-0000-0000-0000D0410000}"/>
    <cellStyle name="Normal 12 4 7" xfId="16965" xr:uid="{00000000-0005-0000-0000-0000D1410000}"/>
    <cellStyle name="Normal 12 4 7 2" xfId="16966" xr:uid="{00000000-0005-0000-0000-0000D2410000}"/>
    <cellStyle name="Normal 12 4 7 2 2" xfId="16967" xr:uid="{00000000-0005-0000-0000-0000D3410000}"/>
    <cellStyle name="Normal 12 4 7 2 2 2" xfId="16968" xr:uid="{00000000-0005-0000-0000-0000D4410000}"/>
    <cellStyle name="Normal 12 4 7 2 2 2 2" xfId="16969" xr:uid="{00000000-0005-0000-0000-0000D5410000}"/>
    <cellStyle name="Normal 12 4 7 2 2 2 2 2" xfId="16970" xr:uid="{00000000-0005-0000-0000-0000D6410000}"/>
    <cellStyle name="Normal 12 4 7 2 2 2 3" xfId="16971" xr:uid="{00000000-0005-0000-0000-0000D7410000}"/>
    <cellStyle name="Normal 12 4 7 2 2 3" xfId="16972" xr:uid="{00000000-0005-0000-0000-0000D8410000}"/>
    <cellStyle name="Normal 12 4 7 2 2 3 2" xfId="16973" xr:uid="{00000000-0005-0000-0000-0000D9410000}"/>
    <cellStyle name="Normal 12 4 7 2 2 4" xfId="16974" xr:uid="{00000000-0005-0000-0000-0000DA410000}"/>
    <cellStyle name="Normal 12 4 7 2 3" xfId="16975" xr:uid="{00000000-0005-0000-0000-0000DB410000}"/>
    <cellStyle name="Normal 12 4 7 2 3 2" xfId="16976" xr:uid="{00000000-0005-0000-0000-0000DC410000}"/>
    <cellStyle name="Normal 12 4 7 2 3 2 2" xfId="16977" xr:uid="{00000000-0005-0000-0000-0000DD410000}"/>
    <cellStyle name="Normal 12 4 7 2 3 3" xfId="16978" xr:uid="{00000000-0005-0000-0000-0000DE410000}"/>
    <cellStyle name="Normal 12 4 7 2 4" xfId="16979" xr:uid="{00000000-0005-0000-0000-0000DF410000}"/>
    <cellStyle name="Normal 12 4 7 2 4 2" xfId="16980" xr:uid="{00000000-0005-0000-0000-0000E0410000}"/>
    <cellStyle name="Normal 12 4 7 2 5" xfId="16981" xr:uid="{00000000-0005-0000-0000-0000E1410000}"/>
    <cellStyle name="Normal 12 4 7 3" xfId="16982" xr:uid="{00000000-0005-0000-0000-0000E2410000}"/>
    <cellStyle name="Normal 12 4 7 3 2" xfId="16983" xr:uid="{00000000-0005-0000-0000-0000E3410000}"/>
    <cellStyle name="Normal 12 4 7 3 2 2" xfId="16984" xr:uid="{00000000-0005-0000-0000-0000E4410000}"/>
    <cellStyle name="Normal 12 4 7 3 2 2 2" xfId="16985" xr:uid="{00000000-0005-0000-0000-0000E5410000}"/>
    <cellStyle name="Normal 12 4 7 3 2 3" xfId="16986" xr:uid="{00000000-0005-0000-0000-0000E6410000}"/>
    <cellStyle name="Normal 12 4 7 3 3" xfId="16987" xr:uid="{00000000-0005-0000-0000-0000E7410000}"/>
    <cellStyle name="Normal 12 4 7 3 3 2" xfId="16988" xr:uid="{00000000-0005-0000-0000-0000E8410000}"/>
    <cellStyle name="Normal 12 4 7 3 4" xfId="16989" xr:uid="{00000000-0005-0000-0000-0000E9410000}"/>
    <cellStyle name="Normal 12 4 7 4" xfId="16990" xr:uid="{00000000-0005-0000-0000-0000EA410000}"/>
    <cellStyle name="Normal 12 4 7 4 2" xfId="16991" xr:uid="{00000000-0005-0000-0000-0000EB410000}"/>
    <cellStyle name="Normal 12 4 7 4 2 2" xfId="16992" xr:uid="{00000000-0005-0000-0000-0000EC410000}"/>
    <cellStyle name="Normal 12 4 7 4 3" xfId="16993" xr:uid="{00000000-0005-0000-0000-0000ED410000}"/>
    <cellStyle name="Normal 12 4 7 5" xfId="16994" xr:uid="{00000000-0005-0000-0000-0000EE410000}"/>
    <cellStyle name="Normal 12 4 7 5 2" xfId="16995" xr:uid="{00000000-0005-0000-0000-0000EF410000}"/>
    <cellStyle name="Normal 12 4 7 6" xfId="16996" xr:uid="{00000000-0005-0000-0000-0000F0410000}"/>
    <cellStyle name="Normal 12 4 8" xfId="16997" xr:uid="{00000000-0005-0000-0000-0000F1410000}"/>
    <cellStyle name="Normal 12 4 8 2" xfId="16998" xr:uid="{00000000-0005-0000-0000-0000F2410000}"/>
    <cellStyle name="Normal 12 4 8 2 2" xfId="16999" xr:uid="{00000000-0005-0000-0000-0000F3410000}"/>
    <cellStyle name="Normal 12 4 8 2 2 2" xfId="17000" xr:uid="{00000000-0005-0000-0000-0000F4410000}"/>
    <cellStyle name="Normal 12 4 8 2 2 2 2" xfId="17001" xr:uid="{00000000-0005-0000-0000-0000F5410000}"/>
    <cellStyle name="Normal 12 4 8 2 2 2 2 2" xfId="17002" xr:uid="{00000000-0005-0000-0000-0000F6410000}"/>
    <cellStyle name="Normal 12 4 8 2 2 2 3" xfId="17003" xr:uid="{00000000-0005-0000-0000-0000F7410000}"/>
    <cellStyle name="Normal 12 4 8 2 2 3" xfId="17004" xr:uid="{00000000-0005-0000-0000-0000F8410000}"/>
    <cellStyle name="Normal 12 4 8 2 2 3 2" xfId="17005" xr:uid="{00000000-0005-0000-0000-0000F9410000}"/>
    <cellStyle name="Normal 12 4 8 2 2 4" xfId="17006" xr:uid="{00000000-0005-0000-0000-0000FA410000}"/>
    <cellStyle name="Normal 12 4 8 2 3" xfId="17007" xr:uid="{00000000-0005-0000-0000-0000FB410000}"/>
    <cellStyle name="Normal 12 4 8 2 3 2" xfId="17008" xr:uid="{00000000-0005-0000-0000-0000FC410000}"/>
    <cellStyle name="Normal 12 4 8 2 3 2 2" xfId="17009" xr:uid="{00000000-0005-0000-0000-0000FD410000}"/>
    <cellStyle name="Normal 12 4 8 2 3 3" xfId="17010" xr:uid="{00000000-0005-0000-0000-0000FE410000}"/>
    <cellStyle name="Normal 12 4 8 2 4" xfId="17011" xr:uid="{00000000-0005-0000-0000-0000FF410000}"/>
    <cellStyle name="Normal 12 4 8 2 4 2" xfId="17012" xr:uid="{00000000-0005-0000-0000-000000420000}"/>
    <cellStyle name="Normal 12 4 8 2 5" xfId="17013" xr:uid="{00000000-0005-0000-0000-000001420000}"/>
    <cellStyle name="Normal 12 4 8 3" xfId="17014" xr:uid="{00000000-0005-0000-0000-000002420000}"/>
    <cellStyle name="Normal 12 4 8 3 2" xfId="17015" xr:uid="{00000000-0005-0000-0000-000003420000}"/>
    <cellStyle name="Normal 12 4 8 3 2 2" xfId="17016" xr:uid="{00000000-0005-0000-0000-000004420000}"/>
    <cellStyle name="Normal 12 4 8 3 2 2 2" xfId="17017" xr:uid="{00000000-0005-0000-0000-000005420000}"/>
    <cellStyle name="Normal 12 4 8 3 2 3" xfId="17018" xr:uid="{00000000-0005-0000-0000-000006420000}"/>
    <cellStyle name="Normal 12 4 8 3 3" xfId="17019" xr:uid="{00000000-0005-0000-0000-000007420000}"/>
    <cellStyle name="Normal 12 4 8 3 3 2" xfId="17020" xr:uid="{00000000-0005-0000-0000-000008420000}"/>
    <cellStyle name="Normal 12 4 8 3 4" xfId="17021" xr:uid="{00000000-0005-0000-0000-000009420000}"/>
    <cellStyle name="Normal 12 4 8 4" xfId="17022" xr:uid="{00000000-0005-0000-0000-00000A420000}"/>
    <cellStyle name="Normal 12 4 8 4 2" xfId="17023" xr:uid="{00000000-0005-0000-0000-00000B420000}"/>
    <cellStyle name="Normal 12 4 8 4 2 2" xfId="17024" xr:uid="{00000000-0005-0000-0000-00000C420000}"/>
    <cellStyle name="Normal 12 4 8 4 3" xfId="17025" xr:uid="{00000000-0005-0000-0000-00000D420000}"/>
    <cellStyle name="Normal 12 4 8 5" xfId="17026" xr:uid="{00000000-0005-0000-0000-00000E420000}"/>
    <cellStyle name="Normal 12 4 8 5 2" xfId="17027" xr:uid="{00000000-0005-0000-0000-00000F420000}"/>
    <cellStyle name="Normal 12 4 8 6" xfId="17028" xr:uid="{00000000-0005-0000-0000-000010420000}"/>
    <cellStyle name="Normal 12 4 9" xfId="17029" xr:uid="{00000000-0005-0000-0000-000011420000}"/>
    <cellStyle name="Normal 12 4 9 2" xfId="17030" xr:uid="{00000000-0005-0000-0000-000012420000}"/>
    <cellStyle name="Normal 12 4 9 2 2" xfId="17031" xr:uid="{00000000-0005-0000-0000-000013420000}"/>
    <cellStyle name="Normal 12 4 9 2 2 2" xfId="17032" xr:uid="{00000000-0005-0000-0000-000014420000}"/>
    <cellStyle name="Normal 12 4 9 2 2 2 2" xfId="17033" xr:uid="{00000000-0005-0000-0000-000015420000}"/>
    <cellStyle name="Normal 12 4 9 2 2 2 2 2" xfId="17034" xr:uid="{00000000-0005-0000-0000-000016420000}"/>
    <cellStyle name="Normal 12 4 9 2 2 2 3" xfId="17035" xr:uid="{00000000-0005-0000-0000-000017420000}"/>
    <cellStyle name="Normal 12 4 9 2 2 3" xfId="17036" xr:uid="{00000000-0005-0000-0000-000018420000}"/>
    <cellStyle name="Normal 12 4 9 2 2 3 2" xfId="17037" xr:uid="{00000000-0005-0000-0000-000019420000}"/>
    <cellStyle name="Normal 12 4 9 2 2 4" xfId="17038" xr:uid="{00000000-0005-0000-0000-00001A420000}"/>
    <cellStyle name="Normal 12 4 9 2 3" xfId="17039" xr:uid="{00000000-0005-0000-0000-00001B420000}"/>
    <cellStyle name="Normal 12 4 9 2 3 2" xfId="17040" xr:uid="{00000000-0005-0000-0000-00001C420000}"/>
    <cellStyle name="Normal 12 4 9 2 3 2 2" xfId="17041" xr:uid="{00000000-0005-0000-0000-00001D420000}"/>
    <cellStyle name="Normal 12 4 9 2 3 3" xfId="17042" xr:uid="{00000000-0005-0000-0000-00001E420000}"/>
    <cellStyle name="Normal 12 4 9 2 4" xfId="17043" xr:uid="{00000000-0005-0000-0000-00001F420000}"/>
    <cellStyle name="Normal 12 4 9 2 4 2" xfId="17044" xr:uid="{00000000-0005-0000-0000-000020420000}"/>
    <cellStyle name="Normal 12 4 9 2 5" xfId="17045" xr:uid="{00000000-0005-0000-0000-000021420000}"/>
    <cellStyle name="Normal 12 4 9 3" xfId="17046" xr:uid="{00000000-0005-0000-0000-000022420000}"/>
    <cellStyle name="Normal 12 4 9 3 2" xfId="17047" xr:uid="{00000000-0005-0000-0000-000023420000}"/>
    <cellStyle name="Normal 12 4 9 3 2 2" xfId="17048" xr:uid="{00000000-0005-0000-0000-000024420000}"/>
    <cellStyle name="Normal 12 4 9 3 2 2 2" xfId="17049" xr:uid="{00000000-0005-0000-0000-000025420000}"/>
    <cellStyle name="Normal 12 4 9 3 2 3" xfId="17050" xr:uid="{00000000-0005-0000-0000-000026420000}"/>
    <cellStyle name="Normal 12 4 9 3 3" xfId="17051" xr:uid="{00000000-0005-0000-0000-000027420000}"/>
    <cellStyle name="Normal 12 4 9 3 3 2" xfId="17052" xr:uid="{00000000-0005-0000-0000-000028420000}"/>
    <cellStyle name="Normal 12 4 9 3 4" xfId="17053" xr:uid="{00000000-0005-0000-0000-000029420000}"/>
    <cellStyle name="Normal 12 4 9 4" xfId="17054" xr:uid="{00000000-0005-0000-0000-00002A420000}"/>
    <cellStyle name="Normal 12 4 9 4 2" xfId="17055" xr:uid="{00000000-0005-0000-0000-00002B420000}"/>
    <cellStyle name="Normal 12 4 9 4 2 2" xfId="17056" xr:uid="{00000000-0005-0000-0000-00002C420000}"/>
    <cellStyle name="Normal 12 4 9 4 3" xfId="17057" xr:uid="{00000000-0005-0000-0000-00002D420000}"/>
    <cellStyle name="Normal 12 4 9 5" xfId="17058" xr:uid="{00000000-0005-0000-0000-00002E420000}"/>
    <cellStyle name="Normal 12 4 9 5 2" xfId="17059" xr:uid="{00000000-0005-0000-0000-00002F420000}"/>
    <cellStyle name="Normal 12 4 9 6" xfId="17060" xr:uid="{00000000-0005-0000-0000-000030420000}"/>
    <cellStyle name="Normal 12 5" xfId="17061" xr:uid="{00000000-0005-0000-0000-000031420000}"/>
    <cellStyle name="Normal 12 5 10" xfId="17062" xr:uid="{00000000-0005-0000-0000-000032420000}"/>
    <cellStyle name="Normal 12 5 10 2" xfId="17063" xr:uid="{00000000-0005-0000-0000-000033420000}"/>
    <cellStyle name="Normal 12 5 10 2 2" xfId="17064" xr:uid="{00000000-0005-0000-0000-000034420000}"/>
    <cellStyle name="Normal 12 5 10 2 2 2" xfId="17065" xr:uid="{00000000-0005-0000-0000-000035420000}"/>
    <cellStyle name="Normal 12 5 10 2 2 2 2" xfId="17066" xr:uid="{00000000-0005-0000-0000-000036420000}"/>
    <cellStyle name="Normal 12 5 10 2 2 3" xfId="17067" xr:uid="{00000000-0005-0000-0000-000037420000}"/>
    <cellStyle name="Normal 12 5 10 2 3" xfId="17068" xr:uid="{00000000-0005-0000-0000-000038420000}"/>
    <cellStyle name="Normal 12 5 10 2 3 2" xfId="17069" xr:uid="{00000000-0005-0000-0000-000039420000}"/>
    <cellStyle name="Normal 12 5 10 2 4" xfId="17070" xr:uid="{00000000-0005-0000-0000-00003A420000}"/>
    <cellStyle name="Normal 12 5 10 3" xfId="17071" xr:uid="{00000000-0005-0000-0000-00003B420000}"/>
    <cellStyle name="Normal 12 5 10 3 2" xfId="17072" xr:uid="{00000000-0005-0000-0000-00003C420000}"/>
    <cellStyle name="Normal 12 5 10 3 2 2" xfId="17073" xr:uid="{00000000-0005-0000-0000-00003D420000}"/>
    <cellStyle name="Normal 12 5 10 3 3" xfId="17074" xr:uid="{00000000-0005-0000-0000-00003E420000}"/>
    <cellStyle name="Normal 12 5 10 4" xfId="17075" xr:uid="{00000000-0005-0000-0000-00003F420000}"/>
    <cellStyle name="Normal 12 5 10 4 2" xfId="17076" xr:uid="{00000000-0005-0000-0000-000040420000}"/>
    <cellStyle name="Normal 12 5 10 5" xfId="17077" xr:uid="{00000000-0005-0000-0000-000041420000}"/>
    <cellStyle name="Normal 12 5 11" xfId="17078" xr:uid="{00000000-0005-0000-0000-000042420000}"/>
    <cellStyle name="Normal 12 5 11 2" xfId="17079" xr:uid="{00000000-0005-0000-0000-000043420000}"/>
    <cellStyle name="Normal 12 5 11 2 2" xfId="17080" xr:uid="{00000000-0005-0000-0000-000044420000}"/>
    <cellStyle name="Normal 12 5 11 2 2 2" xfId="17081" xr:uid="{00000000-0005-0000-0000-000045420000}"/>
    <cellStyle name="Normal 12 5 11 2 2 2 2" xfId="17082" xr:uid="{00000000-0005-0000-0000-000046420000}"/>
    <cellStyle name="Normal 12 5 11 2 2 3" xfId="17083" xr:uid="{00000000-0005-0000-0000-000047420000}"/>
    <cellStyle name="Normal 12 5 11 2 3" xfId="17084" xr:uid="{00000000-0005-0000-0000-000048420000}"/>
    <cellStyle name="Normal 12 5 11 2 3 2" xfId="17085" xr:uid="{00000000-0005-0000-0000-000049420000}"/>
    <cellStyle name="Normal 12 5 11 2 4" xfId="17086" xr:uid="{00000000-0005-0000-0000-00004A420000}"/>
    <cellStyle name="Normal 12 5 11 3" xfId="17087" xr:uid="{00000000-0005-0000-0000-00004B420000}"/>
    <cellStyle name="Normal 12 5 11 3 2" xfId="17088" xr:uid="{00000000-0005-0000-0000-00004C420000}"/>
    <cellStyle name="Normal 12 5 11 3 2 2" xfId="17089" xr:uid="{00000000-0005-0000-0000-00004D420000}"/>
    <cellStyle name="Normal 12 5 11 3 3" xfId="17090" xr:uid="{00000000-0005-0000-0000-00004E420000}"/>
    <cellStyle name="Normal 12 5 11 4" xfId="17091" xr:uid="{00000000-0005-0000-0000-00004F420000}"/>
    <cellStyle name="Normal 12 5 11 4 2" xfId="17092" xr:uid="{00000000-0005-0000-0000-000050420000}"/>
    <cellStyle name="Normal 12 5 11 5" xfId="17093" xr:uid="{00000000-0005-0000-0000-000051420000}"/>
    <cellStyle name="Normal 12 5 12" xfId="17094" xr:uid="{00000000-0005-0000-0000-000052420000}"/>
    <cellStyle name="Normal 12 5 12 2" xfId="17095" xr:uid="{00000000-0005-0000-0000-000053420000}"/>
    <cellStyle name="Normal 12 5 12 2 2" xfId="17096" xr:uid="{00000000-0005-0000-0000-000054420000}"/>
    <cellStyle name="Normal 12 5 12 2 2 2" xfId="17097" xr:uid="{00000000-0005-0000-0000-000055420000}"/>
    <cellStyle name="Normal 12 5 12 2 3" xfId="17098" xr:uid="{00000000-0005-0000-0000-000056420000}"/>
    <cellStyle name="Normal 12 5 12 3" xfId="17099" xr:uid="{00000000-0005-0000-0000-000057420000}"/>
    <cellStyle name="Normal 12 5 12 3 2" xfId="17100" xr:uid="{00000000-0005-0000-0000-000058420000}"/>
    <cellStyle name="Normal 12 5 12 4" xfId="17101" xr:uid="{00000000-0005-0000-0000-000059420000}"/>
    <cellStyle name="Normal 12 5 13" xfId="17102" xr:uid="{00000000-0005-0000-0000-00005A420000}"/>
    <cellStyle name="Normal 12 5 13 2" xfId="17103" xr:uid="{00000000-0005-0000-0000-00005B420000}"/>
    <cellStyle name="Normal 12 5 13 2 2" xfId="17104" xr:uid="{00000000-0005-0000-0000-00005C420000}"/>
    <cellStyle name="Normal 12 5 13 2 2 2" xfId="17105" xr:uid="{00000000-0005-0000-0000-00005D420000}"/>
    <cellStyle name="Normal 12 5 13 2 3" xfId="17106" xr:uid="{00000000-0005-0000-0000-00005E420000}"/>
    <cellStyle name="Normal 12 5 13 3" xfId="17107" xr:uid="{00000000-0005-0000-0000-00005F420000}"/>
    <cellStyle name="Normal 12 5 13 3 2" xfId="17108" xr:uid="{00000000-0005-0000-0000-000060420000}"/>
    <cellStyle name="Normal 12 5 13 4" xfId="17109" xr:uid="{00000000-0005-0000-0000-000061420000}"/>
    <cellStyle name="Normal 12 5 14" xfId="17110" xr:uid="{00000000-0005-0000-0000-000062420000}"/>
    <cellStyle name="Normal 12 5 14 2" xfId="17111" xr:uid="{00000000-0005-0000-0000-000063420000}"/>
    <cellStyle name="Normal 12 5 14 2 2" xfId="17112" xr:uid="{00000000-0005-0000-0000-000064420000}"/>
    <cellStyle name="Normal 12 5 14 3" xfId="17113" xr:uid="{00000000-0005-0000-0000-000065420000}"/>
    <cellStyle name="Normal 12 5 15" xfId="17114" xr:uid="{00000000-0005-0000-0000-000066420000}"/>
    <cellStyle name="Normal 12 5 15 2" xfId="17115" xr:uid="{00000000-0005-0000-0000-000067420000}"/>
    <cellStyle name="Normal 12 5 16" xfId="17116" xr:uid="{00000000-0005-0000-0000-000068420000}"/>
    <cellStyle name="Normal 12 5 2" xfId="17117" xr:uid="{00000000-0005-0000-0000-000069420000}"/>
    <cellStyle name="Normal 12 5 2 2" xfId="17118" xr:uid="{00000000-0005-0000-0000-00006A420000}"/>
    <cellStyle name="Normal 12 5 2 2 2" xfId="17119" xr:uid="{00000000-0005-0000-0000-00006B420000}"/>
    <cellStyle name="Normal 12 5 2 2 2 2" xfId="17120" xr:uid="{00000000-0005-0000-0000-00006C420000}"/>
    <cellStyle name="Normal 12 5 2 2 2 2 2" xfId="17121" xr:uid="{00000000-0005-0000-0000-00006D420000}"/>
    <cellStyle name="Normal 12 5 2 2 2 2 2 2" xfId="17122" xr:uid="{00000000-0005-0000-0000-00006E420000}"/>
    <cellStyle name="Normal 12 5 2 2 2 2 2 2 2" xfId="17123" xr:uid="{00000000-0005-0000-0000-00006F420000}"/>
    <cellStyle name="Normal 12 5 2 2 2 2 2 2 2 2" xfId="17124" xr:uid="{00000000-0005-0000-0000-000070420000}"/>
    <cellStyle name="Normal 12 5 2 2 2 2 2 2 3" xfId="17125" xr:uid="{00000000-0005-0000-0000-000071420000}"/>
    <cellStyle name="Normal 12 5 2 2 2 2 2 3" xfId="17126" xr:uid="{00000000-0005-0000-0000-000072420000}"/>
    <cellStyle name="Normal 12 5 2 2 2 2 2 3 2" xfId="17127" xr:uid="{00000000-0005-0000-0000-000073420000}"/>
    <cellStyle name="Normal 12 5 2 2 2 2 2 4" xfId="17128" xr:uid="{00000000-0005-0000-0000-000074420000}"/>
    <cellStyle name="Normal 12 5 2 2 2 2 3" xfId="17129" xr:uid="{00000000-0005-0000-0000-000075420000}"/>
    <cellStyle name="Normal 12 5 2 2 2 2 3 2" xfId="17130" xr:uid="{00000000-0005-0000-0000-000076420000}"/>
    <cellStyle name="Normal 12 5 2 2 2 2 3 2 2" xfId="17131" xr:uid="{00000000-0005-0000-0000-000077420000}"/>
    <cellStyle name="Normal 12 5 2 2 2 2 3 3" xfId="17132" xr:uid="{00000000-0005-0000-0000-000078420000}"/>
    <cellStyle name="Normal 12 5 2 2 2 2 4" xfId="17133" xr:uid="{00000000-0005-0000-0000-000079420000}"/>
    <cellStyle name="Normal 12 5 2 2 2 2 4 2" xfId="17134" xr:uid="{00000000-0005-0000-0000-00007A420000}"/>
    <cellStyle name="Normal 12 5 2 2 2 2 5" xfId="17135" xr:uid="{00000000-0005-0000-0000-00007B420000}"/>
    <cellStyle name="Normal 12 5 2 2 2 3" xfId="17136" xr:uid="{00000000-0005-0000-0000-00007C420000}"/>
    <cellStyle name="Normal 12 5 2 2 2 3 2" xfId="17137" xr:uid="{00000000-0005-0000-0000-00007D420000}"/>
    <cellStyle name="Normal 12 5 2 2 2 3 2 2" xfId="17138" xr:uid="{00000000-0005-0000-0000-00007E420000}"/>
    <cellStyle name="Normal 12 5 2 2 2 3 2 2 2" xfId="17139" xr:uid="{00000000-0005-0000-0000-00007F420000}"/>
    <cellStyle name="Normal 12 5 2 2 2 3 2 3" xfId="17140" xr:uid="{00000000-0005-0000-0000-000080420000}"/>
    <cellStyle name="Normal 12 5 2 2 2 3 3" xfId="17141" xr:uid="{00000000-0005-0000-0000-000081420000}"/>
    <cellStyle name="Normal 12 5 2 2 2 3 3 2" xfId="17142" xr:uid="{00000000-0005-0000-0000-000082420000}"/>
    <cellStyle name="Normal 12 5 2 2 2 3 4" xfId="17143" xr:uid="{00000000-0005-0000-0000-000083420000}"/>
    <cellStyle name="Normal 12 5 2 2 2 4" xfId="17144" xr:uid="{00000000-0005-0000-0000-000084420000}"/>
    <cellStyle name="Normal 12 5 2 2 2 4 2" xfId="17145" xr:uid="{00000000-0005-0000-0000-000085420000}"/>
    <cellStyle name="Normal 12 5 2 2 2 4 2 2" xfId="17146" xr:uid="{00000000-0005-0000-0000-000086420000}"/>
    <cellStyle name="Normal 12 5 2 2 2 4 3" xfId="17147" xr:uid="{00000000-0005-0000-0000-000087420000}"/>
    <cellStyle name="Normal 12 5 2 2 2 5" xfId="17148" xr:uid="{00000000-0005-0000-0000-000088420000}"/>
    <cellStyle name="Normal 12 5 2 2 2 5 2" xfId="17149" xr:uid="{00000000-0005-0000-0000-000089420000}"/>
    <cellStyle name="Normal 12 5 2 2 2 6" xfId="17150" xr:uid="{00000000-0005-0000-0000-00008A420000}"/>
    <cellStyle name="Normal 12 5 2 2 3" xfId="17151" xr:uid="{00000000-0005-0000-0000-00008B420000}"/>
    <cellStyle name="Normal 12 5 2 2 3 2" xfId="17152" xr:uid="{00000000-0005-0000-0000-00008C420000}"/>
    <cellStyle name="Normal 12 5 2 2 3 2 2" xfId="17153" xr:uid="{00000000-0005-0000-0000-00008D420000}"/>
    <cellStyle name="Normal 12 5 2 2 3 2 2 2" xfId="17154" xr:uid="{00000000-0005-0000-0000-00008E420000}"/>
    <cellStyle name="Normal 12 5 2 2 3 2 2 2 2" xfId="17155" xr:uid="{00000000-0005-0000-0000-00008F420000}"/>
    <cellStyle name="Normal 12 5 2 2 3 2 2 2 2 2" xfId="17156" xr:uid="{00000000-0005-0000-0000-000090420000}"/>
    <cellStyle name="Normal 12 5 2 2 3 2 2 2 3" xfId="17157" xr:uid="{00000000-0005-0000-0000-000091420000}"/>
    <cellStyle name="Normal 12 5 2 2 3 2 2 3" xfId="17158" xr:uid="{00000000-0005-0000-0000-000092420000}"/>
    <cellStyle name="Normal 12 5 2 2 3 2 2 3 2" xfId="17159" xr:uid="{00000000-0005-0000-0000-000093420000}"/>
    <cellStyle name="Normal 12 5 2 2 3 2 2 4" xfId="17160" xr:uid="{00000000-0005-0000-0000-000094420000}"/>
    <cellStyle name="Normal 12 5 2 2 3 2 3" xfId="17161" xr:uid="{00000000-0005-0000-0000-000095420000}"/>
    <cellStyle name="Normal 12 5 2 2 3 2 3 2" xfId="17162" xr:uid="{00000000-0005-0000-0000-000096420000}"/>
    <cellStyle name="Normal 12 5 2 2 3 2 3 2 2" xfId="17163" xr:uid="{00000000-0005-0000-0000-000097420000}"/>
    <cellStyle name="Normal 12 5 2 2 3 2 3 3" xfId="17164" xr:uid="{00000000-0005-0000-0000-000098420000}"/>
    <cellStyle name="Normal 12 5 2 2 3 2 4" xfId="17165" xr:uid="{00000000-0005-0000-0000-000099420000}"/>
    <cellStyle name="Normal 12 5 2 2 3 2 4 2" xfId="17166" xr:uid="{00000000-0005-0000-0000-00009A420000}"/>
    <cellStyle name="Normal 12 5 2 2 3 2 5" xfId="17167" xr:uid="{00000000-0005-0000-0000-00009B420000}"/>
    <cellStyle name="Normal 12 5 2 2 3 3" xfId="17168" xr:uid="{00000000-0005-0000-0000-00009C420000}"/>
    <cellStyle name="Normal 12 5 2 2 3 3 2" xfId="17169" xr:uid="{00000000-0005-0000-0000-00009D420000}"/>
    <cellStyle name="Normal 12 5 2 2 3 3 2 2" xfId="17170" xr:uid="{00000000-0005-0000-0000-00009E420000}"/>
    <cellStyle name="Normal 12 5 2 2 3 3 2 2 2" xfId="17171" xr:uid="{00000000-0005-0000-0000-00009F420000}"/>
    <cellStyle name="Normal 12 5 2 2 3 3 2 3" xfId="17172" xr:uid="{00000000-0005-0000-0000-0000A0420000}"/>
    <cellStyle name="Normal 12 5 2 2 3 3 3" xfId="17173" xr:uid="{00000000-0005-0000-0000-0000A1420000}"/>
    <cellStyle name="Normal 12 5 2 2 3 3 3 2" xfId="17174" xr:uid="{00000000-0005-0000-0000-0000A2420000}"/>
    <cellStyle name="Normal 12 5 2 2 3 3 4" xfId="17175" xr:uid="{00000000-0005-0000-0000-0000A3420000}"/>
    <cellStyle name="Normal 12 5 2 2 3 4" xfId="17176" xr:uid="{00000000-0005-0000-0000-0000A4420000}"/>
    <cellStyle name="Normal 12 5 2 2 3 4 2" xfId="17177" xr:uid="{00000000-0005-0000-0000-0000A5420000}"/>
    <cellStyle name="Normal 12 5 2 2 3 4 2 2" xfId="17178" xr:uid="{00000000-0005-0000-0000-0000A6420000}"/>
    <cellStyle name="Normal 12 5 2 2 3 4 3" xfId="17179" xr:uid="{00000000-0005-0000-0000-0000A7420000}"/>
    <cellStyle name="Normal 12 5 2 2 3 5" xfId="17180" xr:uid="{00000000-0005-0000-0000-0000A8420000}"/>
    <cellStyle name="Normal 12 5 2 2 3 5 2" xfId="17181" xr:uid="{00000000-0005-0000-0000-0000A9420000}"/>
    <cellStyle name="Normal 12 5 2 2 3 6" xfId="17182" xr:uid="{00000000-0005-0000-0000-0000AA420000}"/>
    <cellStyle name="Normal 12 5 2 2 4" xfId="17183" xr:uid="{00000000-0005-0000-0000-0000AB420000}"/>
    <cellStyle name="Normal 12 5 2 2 4 2" xfId="17184" xr:uid="{00000000-0005-0000-0000-0000AC420000}"/>
    <cellStyle name="Normal 12 5 2 2 4 2 2" xfId="17185" xr:uid="{00000000-0005-0000-0000-0000AD420000}"/>
    <cellStyle name="Normal 12 5 2 2 4 2 2 2" xfId="17186" xr:uid="{00000000-0005-0000-0000-0000AE420000}"/>
    <cellStyle name="Normal 12 5 2 2 4 2 2 2 2" xfId="17187" xr:uid="{00000000-0005-0000-0000-0000AF420000}"/>
    <cellStyle name="Normal 12 5 2 2 4 2 2 3" xfId="17188" xr:uid="{00000000-0005-0000-0000-0000B0420000}"/>
    <cellStyle name="Normal 12 5 2 2 4 2 3" xfId="17189" xr:uid="{00000000-0005-0000-0000-0000B1420000}"/>
    <cellStyle name="Normal 12 5 2 2 4 2 3 2" xfId="17190" xr:uid="{00000000-0005-0000-0000-0000B2420000}"/>
    <cellStyle name="Normal 12 5 2 2 4 2 4" xfId="17191" xr:uid="{00000000-0005-0000-0000-0000B3420000}"/>
    <cellStyle name="Normal 12 5 2 2 4 3" xfId="17192" xr:uid="{00000000-0005-0000-0000-0000B4420000}"/>
    <cellStyle name="Normal 12 5 2 2 4 3 2" xfId="17193" xr:uid="{00000000-0005-0000-0000-0000B5420000}"/>
    <cellStyle name="Normal 12 5 2 2 4 3 2 2" xfId="17194" xr:uid="{00000000-0005-0000-0000-0000B6420000}"/>
    <cellStyle name="Normal 12 5 2 2 4 3 3" xfId="17195" xr:uid="{00000000-0005-0000-0000-0000B7420000}"/>
    <cellStyle name="Normal 12 5 2 2 4 4" xfId="17196" xr:uid="{00000000-0005-0000-0000-0000B8420000}"/>
    <cellStyle name="Normal 12 5 2 2 4 4 2" xfId="17197" xr:uid="{00000000-0005-0000-0000-0000B9420000}"/>
    <cellStyle name="Normal 12 5 2 2 4 5" xfId="17198" xr:uid="{00000000-0005-0000-0000-0000BA420000}"/>
    <cellStyle name="Normal 12 5 2 2 5" xfId="17199" xr:uid="{00000000-0005-0000-0000-0000BB420000}"/>
    <cellStyle name="Normal 12 5 2 2 5 2" xfId="17200" xr:uid="{00000000-0005-0000-0000-0000BC420000}"/>
    <cellStyle name="Normal 12 5 2 2 5 2 2" xfId="17201" xr:uid="{00000000-0005-0000-0000-0000BD420000}"/>
    <cellStyle name="Normal 12 5 2 2 5 2 2 2" xfId="17202" xr:uid="{00000000-0005-0000-0000-0000BE420000}"/>
    <cellStyle name="Normal 12 5 2 2 5 2 3" xfId="17203" xr:uid="{00000000-0005-0000-0000-0000BF420000}"/>
    <cellStyle name="Normal 12 5 2 2 5 3" xfId="17204" xr:uid="{00000000-0005-0000-0000-0000C0420000}"/>
    <cellStyle name="Normal 12 5 2 2 5 3 2" xfId="17205" xr:uid="{00000000-0005-0000-0000-0000C1420000}"/>
    <cellStyle name="Normal 12 5 2 2 5 4" xfId="17206" xr:uid="{00000000-0005-0000-0000-0000C2420000}"/>
    <cellStyle name="Normal 12 5 2 2 6" xfId="17207" xr:uid="{00000000-0005-0000-0000-0000C3420000}"/>
    <cellStyle name="Normal 12 5 2 2 6 2" xfId="17208" xr:uid="{00000000-0005-0000-0000-0000C4420000}"/>
    <cellStyle name="Normal 12 5 2 2 6 2 2" xfId="17209" xr:uid="{00000000-0005-0000-0000-0000C5420000}"/>
    <cellStyle name="Normal 12 5 2 2 6 3" xfId="17210" xr:uid="{00000000-0005-0000-0000-0000C6420000}"/>
    <cellStyle name="Normal 12 5 2 2 7" xfId="17211" xr:uid="{00000000-0005-0000-0000-0000C7420000}"/>
    <cellStyle name="Normal 12 5 2 2 7 2" xfId="17212" xr:uid="{00000000-0005-0000-0000-0000C8420000}"/>
    <cellStyle name="Normal 12 5 2 2 8" xfId="17213" xr:uid="{00000000-0005-0000-0000-0000C9420000}"/>
    <cellStyle name="Normal 12 5 2 3" xfId="17214" xr:uid="{00000000-0005-0000-0000-0000CA420000}"/>
    <cellStyle name="Normal 12 5 2 3 2" xfId="17215" xr:uid="{00000000-0005-0000-0000-0000CB420000}"/>
    <cellStyle name="Normal 12 5 2 3 2 2" xfId="17216" xr:uid="{00000000-0005-0000-0000-0000CC420000}"/>
    <cellStyle name="Normal 12 5 2 3 2 2 2" xfId="17217" xr:uid="{00000000-0005-0000-0000-0000CD420000}"/>
    <cellStyle name="Normal 12 5 2 3 2 2 2 2" xfId="17218" xr:uid="{00000000-0005-0000-0000-0000CE420000}"/>
    <cellStyle name="Normal 12 5 2 3 2 2 2 2 2" xfId="17219" xr:uid="{00000000-0005-0000-0000-0000CF420000}"/>
    <cellStyle name="Normal 12 5 2 3 2 2 2 3" xfId="17220" xr:uid="{00000000-0005-0000-0000-0000D0420000}"/>
    <cellStyle name="Normal 12 5 2 3 2 2 3" xfId="17221" xr:uid="{00000000-0005-0000-0000-0000D1420000}"/>
    <cellStyle name="Normal 12 5 2 3 2 2 3 2" xfId="17222" xr:uid="{00000000-0005-0000-0000-0000D2420000}"/>
    <cellStyle name="Normal 12 5 2 3 2 2 4" xfId="17223" xr:uid="{00000000-0005-0000-0000-0000D3420000}"/>
    <cellStyle name="Normal 12 5 2 3 2 3" xfId="17224" xr:uid="{00000000-0005-0000-0000-0000D4420000}"/>
    <cellStyle name="Normal 12 5 2 3 2 3 2" xfId="17225" xr:uid="{00000000-0005-0000-0000-0000D5420000}"/>
    <cellStyle name="Normal 12 5 2 3 2 3 2 2" xfId="17226" xr:uid="{00000000-0005-0000-0000-0000D6420000}"/>
    <cellStyle name="Normal 12 5 2 3 2 3 3" xfId="17227" xr:uid="{00000000-0005-0000-0000-0000D7420000}"/>
    <cellStyle name="Normal 12 5 2 3 2 4" xfId="17228" xr:uid="{00000000-0005-0000-0000-0000D8420000}"/>
    <cellStyle name="Normal 12 5 2 3 2 4 2" xfId="17229" xr:uid="{00000000-0005-0000-0000-0000D9420000}"/>
    <cellStyle name="Normal 12 5 2 3 2 5" xfId="17230" xr:uid="{00000000-0005-0000-0000-0000DA420000}"/>
    <cellStyle name="Normal 12 5 2 3 3" xfId="17231" xr:uid="{00000000-0005-0000-0000-0000DB420000}"/>
    <cellStyle name="Normal 12 5 2 3 3 2" xfId="17232" xr:uid="{00000000-0005-0000-0000-0000DC420000}"/>
    <cellStyle name="Normal 12 5 2 3 3 2 2" xfId="17233" xr:uid="{00000000-0005-0000-0000-0000DD420000}"/>
    <cellStyle name="Normal 12 5 2 3 3 2 2 2" xfId="17234" xr:uid="{00000000-0005-0000-0000-0000DE420000}"/>
    <cellStyle name="Normal 12 5 2 3 3 2 3" xfId="17235" xr:uid="{00000000-0005-0000-0000-0000DF420000}"/>
    <cellStyle name="Normal 12 5 2 3 3 3" xfId="17236" xr:uid="{00000000-0005-0000-0000-0000E0420000}"/>
    <cellStyle name="Normal 12 5 2 3 3 3 2" xfId="17237" xr:uid="{00000000-0005-0000-0000-0000E1420000}"/>
    <cellStyle name="Normal 12 5 2 3 3 4" xfId="17238" xr:uid="{00000000-0005-0000-0000-0000E2420000}"/>
    <cellStyle name="Normal 12 5 2 3 4" xfId="17239" xr:uid="{00000000-0005-0000-0000-0000E3420000}"/>
    <cellStyle name="Normal 12 5 2 3 4 2" xfId="17240" xr:uid="{00000000-0005-0000-0000-0000E4420000}"/>
    <cellStyle name="Normal 12 5 2 3 4 2 2" xfId="17241" xr:uid="{00000000-0005-0000-0000-0000E5420000}"/>
    <cellStyle name="Normal 12 5 2 3 4 3" xfId="17242" xr:uid="{00000000-0005-0000-0000-0000E6420000}"/>
    <cellStyle name="Normal 12 5 2 3 5" xfId="17243" xr:uid="{00000000-0005-0000-0000-0000E7420000}"/>
    <cellStyle name="Normal 12 5 2 3 5 2" xfId="17244" xr:uid="{00000000-0005-0000-0000-0000E8420000}"/>
    <cellStyle name="Normal 12 5 2 3 6" xfId="17245" xr:uid="{00000000-0005-0000-0000-0000E9420000}"/>
    <cellStyle name="Normal 12 5 2 4" xfId="17246" xr:uid="{00000000-0005-0000-0000-0000EA420000}"/>
    <cellStyle name="Normal 12 5 2 4 2" xfId="17247" xr:uid="{00000000-0005-0000-0000-0000EB420000}"/>
    <cellStyle name="Normal 12 5 2 4 2 2" xfId="17248" xr:uid="{00000000-0005-0000-0000-0000EC420000}"/>
    <cellStyle name="Normal 12 5 2 4 2 2 2" xfId="17249" xr:uid="{00000000-0005-0000-0000-0000ED420000}"/>
    <cellStyle name="Normal 12 5 2 4 2 2 2 2" xfId="17250" xr:uid="{00000000-0005-0000-0000-0000EE420000}"/>
    <cellStyle name="Normal 12 5 2 4 2 2 2 2 2" xfId="17251" xr:uid="{00000000-0005-0000-0000-0000EF420000}"/>
    <cellStyle name="Normal 12 5 2 4 2 2 2 3" xfId="17252" xr:uid="{00000000-0005-0000-0000-0000F0420000}"/>
    <cellStyle name="Normal 12 5 2 4 2 2 3" xfId="17253" xr:uid="{00000000-0005-0000-0000-0000F1420000}"/>
    <cellStyle name="Normal 12 5 2 4 2 2 3 2" xfId="17254" xr:uid="{00000000-0005-0000-0000-0000F2420000}"/>
    <cellStyle name="Normal 12 5 2 4 2 2 4" xfId="17255" xr:uid="{00000000-0005-0000-0000-0000F3420000}"/>
    <cellStyle name="Normal 12 5 2 4 2 3" xfId="17256" xr:uid="{00000000-0005-0000-0000-0000F4420000}"/>
    <cellStyle name="Normal 12 5 2 4 2 3 2" xfId="17257" xr:uid="{00000000-0005-0000-0000-0000F5420000}"/>
    <cellStyle name="Normal 12 5 2 4 2 3 2 2" xfId="17258" xr:uid="{00000000-0005-0000-0000-0000F6420000}"/>
    <cellStyle name="Normal 12 5 2 4 2 3 3" xfId="17259" xr:uid="{00000000-0005-0000-0000-0000F7420000}"/>
    <cellStyle name="Normal 12 5 2 4 2 4" xfId="17260" xr:uid="{00000000-0005-0000-0000-0000F8420000}"/>
    <cellStyle name="Normal 12 5 2 4 2 4 2" xfId="17261" xr:uid="{00000000-0005-0000-0000-0000F9420000}"/>
    <cellStyle name="Normal 12 5 2 4 2 5" xfId="17262" xr:uid="{00000000-0005-0000-0000-0000FA420000}"/>
    <cellStyle name="Normal 12 5 2 4 3" xfId="17263" xr:uid="{00000000-0005-0000-0000-0000FB420000}"/>
    <cellStyle name="Normal 12 5 2 4 3 2" xfId="17264" xr:uid="{00000000-0005-0000-0000-0000FC420000}"/>
    <cellStyle name="Normal 12 5 2 4 3 2 2" xfId="17265" xr:uid="{00000000-0005-0000-0000-0000FD420000}"/>
    <cellStyle name="Normal 12 5 2 4 3 2 2 2" xfId="17266" xr:uid="{00000000-0005-0000-0000-0000FE420000}"/>
    <cellStyle name="Normal 12 5 2 4 3 2 3" xfId="17267" xr:uid="{00000000-0005-0000-0000-0000FF420000}"/>
    <cellStyle name="Normal 12 5 2 4 3 3" xfId="17268" xr:uid="{00000000-0005-0000-0000-000000430000}"/>
    <cellStyle name="Normal 12 5 2 4 3 3 2" xfId="17269" xr:uid="{00000000-0005-0000-0000-000001430000}"/>
    <cellStyle name="Normal 12 5 2 4 3 4" xfId="17270" xr:uid="{00000000-0005-0000-0000-000002430000}"/>
    <cellStyle name="Normal 12 5 2 4 4" xfId="17271" xr:uid="{00000000-0005-0000-0000-000003430000}"/>
    <cellStyle name="Normal 12 5 2 4 4 2" xfId="17272" xr:uid="{00000000-0005-0000-0000-000004430000}"/>
    <cellStyle name="Normal 12 5 2 4 4 2 2" xfId="17273" xr:uid="{00000000-0005-0000-0000-000005430000}"/>
    <cellStyle name="Normal 12 5 2 4 4 3" xfId="17274" xr:uid="{00000000-0005-0000-0000-000006430000}"/>
    <cellStyle name="Normal 12 5 2 4 5" xfId="17275" xr:uid="{00000000-0005-0000-0000-000007430000}"/>
    <cellStyle name="Normal 12 5 2 4 5 2" xfId="17276" xr:uid="{00000000-0005-0000-0000-000008430000}"/>
    <cellStyle name="Normal 12 5 2 4 6" xfId="17277" xr:uid="{00000000-0005-0000-0000-000009430000}"/>
    <cellStyle name="Normal 12 5 2 5" xfId="17278" xr:uid="{00000000-0005-0000-0000-00000A430000}"/>
    <cellStyle name="Normal 12 5 2 5 2" xfId="17279" xr:uid="{00000000-0005-0000-0000-00000B430000}"/>
    <cellStyle name="Normal 12 5 2 5 2 2" xfId="17280" xr:uid="{00000000-0005-0000-0000-00000C430000}"/>
    <cellStyle name="Normal 12 5 2 5 2 2 2" xfId="17281" xr:uid="{00000000-0005-0000-0000-00000D430000}"/>
    <cellStyle name="Normal 12 5 2 5 2 2 2 2" xfId="17282" xr:uid="{00000000-0005-0000-0000-00000E430000}"/>
    <cellStyle name="Normal 12 5 2 5 2 2 3" xfId="17283" xr:uid="{00000000-0005-0000-0000-00000F430000}"/>
    <cellStyle name="Normal 12 5 2 5 2 3" xfId="17284" xr:uid="{00000000-0005-0000-0000-000010430000}"/>
    <cellStyle name="Normal 12 5 2 5 2 3 2" xfId="17285" xr:uid="{00000000-0005-0000-0000-000011430000}"/>
    <cellStyle name="Normal 12 5 2 5 2 4" xfId="17286" xr:uid="{00000000-0005-0000-0000-000012430000}"/>
    <cellStyle name="Normal 12 5 2 5 3" xfId="17287" xr:uid="{00000000-0005-0000-0000-000013430000}"/>
    <cellStyle name="Normal 12 5 2 5 3 2" xfId="17288" xr:uid="{00000000-0005-0000-0000-000014430000}"/>
    <cellStyle name="Normal 12 5 2 5 3 2 2" xfId="17289" xr:uid="{00000000-0005-0000-0000-000015430000}"/>
    <cellStyle name="Normal 12 5 2 5 3 3" xfId="17290" xr:uid="{00000000-0005-0000-0000-000016430000}"/>
    <cellStyle name="Normal 12 5 2 5 4" xfId="17291" xr:uid="{00000000-0005-0000-0000-000017430000}"/>
    <cellStyle name="Normal 12 5 2 5 4 2" xfId="17292" xr:uid="{00000000-0005-0000-0000-000018430000}"/>
    <cellStyle name="Normal 12 5 2 5 5" xfId="17293" xr:uid="{00000000-0005-0000-0000-000019430000}"/>
    <cellStyle name="Normal 12 5 2 6" xfId="17294" xr:uid="{00000000-0005-0000-0000-00001A430000}"/>
    <cellStyle name="Normal 12 5 2 6 2" xfId="17295" xr:uid="{00000000-0005-0000-0000-00001B430000}"/>
    <cellStyle name="Normal 12 5 2 6 2 2" xfId="17296" xr:uid="{00000000-0005-0000-0000-00001C430000}"/>
    <cellStyle name="Normal 12 5 2 6 2 2 2" xfId="17297" xr:uid="{00000000-0005-0000-0000-00001D430000}"/>
    <cellStyle name="Normal 12 5 2 6 2 3" xfId="17298" xr:uid="{00000000-0005-0000-0000-00001E430000}"/>
    <cellStyle name="Normal 12 5 2 6 3" xfId="17299" xr:uid="{00000000-0005-0000-0000-00001F430000}"/>
    <cellStyle name="Normal 12 5 2 6 3 2" xfId="17300" xr:uid="{00000000-0005-0000-0000-000020430000}"/>
    <cellStyle name="Normal 12 5 2 6 4" xfId="17301" xr:uid="{00000000-0005-0000-0000-000021430000}"/>
    <cellStyle name="Normal 12 5 2 7" xfId="17302" xr:uid="{00000000-0005-0000-0000-000022430000}"/>
    <cellStyle name="Normal 12 5 2 7 2" xfId="17303" xr:uid="{00000000-0005-0000-0000-000023430000}"/>
    <cellStyle name="Normal 12 5 2 7 2 2" xfId="17304" xr:uid="{00000000-0005-0000-0000-000024430000}"/>
    <cellStyle name="Normal 12 5 2 7 3" xfId="17305" xr:uid="{00000000-0005-0000-0000-000025430000}"/>
    <cellStyle name="Normal 12 5 2 8" xfId="17306" xr:uid="{00000000-0005-0000-0000-000026430000}"/>
    <cellStyle name="Normal 12 5 2 8 2" xfId="17307" xr:uid="{00000000-0005-0000-0000-000027430000}"/>
    <cellStyle name="Normal 12 5 2 9" xfId="17308" xr:uid="{00000000-0005-0000-0000-000028430000}"/>
    <cellStyle name="Normal 12 5 3" xfId="17309" xr:uid="{00000000-0005-0000-0000-000029430000}"/>
    <cellStyle name="Normal 12 5 3 2" xfId="17310" xr:uid="{00000000-0005-0000-0000-00002A430000}"/>
    <cellStyle name="Normal 12 5 3 2 2" xfId="17311" xr:uid="{00000000-0005-0000-0000-00002B430000}"/>
    <cellStyle name="Normal 12 5 3 2 2 2" xfId="17312" xr:uid="{00000000-0005-0000-0000-00002C430000}"/>
    <cellStyle name="Normal 12 5 3 2 2 2 2" xfId="17313" xr:uid="{00000000-0005-0000-0000-00002D430000}"/>
    <cellStyle name="Normal 12 5 3 2 2 2 2 2" xfId="17314" xr:uid="{00000000-0005-0000-0000-00002E430000}"/>
    <cellStyle name="Normal 12 5 3 2 2 2 2 2 2" xfId="17315" xr:uid="{00000000-0005-0000-0000-00002F430000}"/>
    <cellStyle name="Normal 12 5 3 2 2 2 2 3" xfId="17316" xr:uid="{00000000-0005-0000-0000-000030430000}"/>
    <cellStyle name="Normal 12 5 3 2 2 2 3" xfId="17317" xr:uid="{00000000-0005-0000-0000-000031430000}"/>
    <cellStyle name="Normal 12 5 3 2 2 2 3 2" xfId="17318" xr:uid="{00000000-0005-0000-0000-000032430000}"/>
    <cellStyle name="Normal 12 5 3 2 2 2 4" xfId="17319" xr:uid="{00000000-0005-0000-0000-000033430000}"/>
    <cellStyle name="Normal 12 5 3 2 2 3" xfId="17320" xr:uid="{00000000-0005-0000-0000-000034430000}"/>
    <cellStyle name="Normal 12 5 3 2 2 3 2" xfId="17321" xr:uid="{00000000-0005-0000-0000-000035430000}"/>
    <cellStyle name="Normal 12 5 3 2 2 3 2 2" xfId="17322" xr:uid="{00000000-0005-0000-0000-000036430000}"/>
    <cellStyle name="Normal 12 5 3 2 2 3 3" xfId="17323" xr:uid="{00000000-0005-0000-0000-000037430000}"/>
    <cellStyle name="Normal 12 5 3 2 2 4" xfId="17324" xr:uid="{00000000-0005-0000-0000-000038430000}"/>
    <cellStyle name="Normal 12 5 3 2 2 4 2" xfId="17325" xr:uid="{00000000-0005-0000-0000-000039430000}"/>
    <cellStyle name="Normal 12 5 3 2 2 5" xfId="17326" xr:uid="{00000000-0005-0000-0000-00003A430000}"/>
    <cellStyle name="Normal 12 5 3 2 3" xfId="17327" xr:uid="{00000000-0005-0000-0000-00003B430000}"/>
    <cellStyle name="Normal 12 5 3 2 3 2" xfId="17328" xr:uid="{00000000-0005-0000-0000-00003C430000}"/>
    <cellStyle name="Normal 12 5 3 2 3 2 2" xfId="17329" xr:uid="{00000000-0005-0000-0000-00003D430000}"/>
    <cellStyle name="Normal 12 5 3 2 3 2 2 2" xfId="17330" xr:uid="{00000000-0005-0000-0000-00003E430000}"/>
    <cellStyle name="Normal 12 5 3 2 3 2 3" xfId="17331" xr:uid="{00000000-0005-0000-0000-00003F430000}"/>
    <cellStyle name="Normal 12 5 3 2 3 3" xfId="17332" xr:uid="{00000000-0005-0000-0000-000040430000}"/>
    <cellStyle name="Normal 12 5 3 2 3 3 2" xfId="17333" xr:uid="{00000000-0005-0000-0000-000041430000}"/>
    <cellStyle name="Normal 12 5 3 2 3 4" xfId="17334" xr:uid="{00000000-0005-0000-0000-000042430000}"/>
    <cellStyle name="Normal 12 5 3 2 4" xfId="17335" xr:uid="{00000000-0005-0000-0000-000043430000}"/>
    <cellStyle name="Normal 12 5 3 2 4 2" xfId="17336" xr:uid="{00000000-0005-0000-0000-000044430000}"/>
    <cellStyle name="Normal 12 5 3 2 4 2 2" xfId="17337" xr:uid="{00000000-0005-0000-0000-000045430000}"/>
    <cellStyle name="Normal 12 5 3 2 4 3" xfId="17338" xr:uid="{00000000-0005-0000-0000-000046430000}"/>
    <cellStyle name="Normal 12 5 3 2 5" xfId="17339" xr:uid="{00000000-0005-0000-0000-000047430000}"/>
    <cellStyle name="Normal 12 5 3 2 5 2" xfId="17340" xr:uid="{00000000-0005-0000-0000-000048430000}"/>
    <cellStyle name="Normal 12 5 3 2 6" xfId="17341" xr:uid="{00000000-0005-0000-0000-000049430000}"/>
    <cellStyle name="Normal 12 5 3 3" xfId="17342" xr:uid="{00000000-0005-0000-0000-00004A430000}"/>
    <cellStyle name="Normal 12 5 3 3 2" xfId="17343" xr:uid="{00000000-0005-0000-0000-00004B430000}"/>
    <cellStyle name="Normal 12 5 3 3 2 2" xfId="17344" xr:uid="{00000000-0005-0000-0000-00004C430000}"/>
    <cellStyle name="Normal 12 5 3 3 2 2 2" xfId="17345" xr:uid="{00000000-0005-0000-0000-00004D430000}"/>
    <cellStyle name="Normal 12 5 3 3 2 2 2 2" xfId="17346" xr:uid="{00000000-0005-0000-0000-00004E430000}"/>
    <cellStyle name="Normal 12 5 3 3 2 2 2 2 2" xfId="17347" xr:uid="{00000000-0005-0000-0000-00004F430000}"/>
    <cellStyle name="Normal 12 5 3 3 2 2 2 3" xfId="17348" xr:uid="{00000000-0005-0000-0000-000050430000}"/>
    <cellStyle name="Normal 12 5 3 3 2 2 3" xfId="17349" xr:uid="{00000000-0005-0000-0000-000051430000}"/>
    <cellStyle name="Normal 12 5 3 3 2 2 3 2" xfId="17350" xr:uid="{00000000-0005-0000-0000-000052430000}"/>
    <cellStyle name="Normal 12 5 3 3 2 2 4" xfId="17351" xr:uid="{00000000-0005-0000-0000-000053430000}"/>
    <cellStyle name="Normal 12 5 3 3 2 3" xfId="17352" xr:uid="{00000000-0005-0000-0000-000054430000}"/>
    <cellStyle name="Normal 12 5 3 3 2 3 2" xfId="17353" xr:uid="{00000000-0005-0000-0000-000055430000}"/>
    <cellStyle name="Normal 12 5 3 3 2 3 2 2" xfId="17354" xr:uid="{00000000-0005-0000-0000-000056430000}"/>
    <cellStyle name="Normal 12 5 3 3 2 3 3" xfId="17355" xr:uid="{00000000-0005-0000-0000-000057430000}"/>
    <cellStyle name="Normal 12 5 3 3 2 4" xfId="17356" xr:uid="{00000000-0005-0000-0000-000058430000}"/>
    <cellStyle name="Normal 12 5 3 3 2 4 2" xfId="17357" xr:uid="{00000000-0005-0000-0000-000059430000}"/>
    <cellStyle name="Normal 12 5 3 3 2 5" xfId="17358" xr:uid="{00000000-0005-0000-0000-00005A430000}"/>
    <cellStyle name="Normal 12 5 3 3 3" xfId="17359" xr:uid="{00000000-0005-0000-0000-00005B430000}"/>
    <cellStyle name="Normal 12 5 3 3 3 2" xfId="17360" xr:uid="{00000000-0005-0000-0000-00005C430000}"/>
    <cellStyle name="Normal 12 5 3 3 3 2 2" xfId="17361" xr:uid="{00000000-0005-0000-0000-00005D430000}"/>
    <cellStyle name="Normal 12 5 3 3 3 2 2 2" xfId="17362" xr:uid="{00000000-0005-0000-0000-00005E430000}"/>
    <cellStyle name="Normal 12 5 3 3 3 2 3" xfId="17363" xr:uid="{00000000-0005-0000-0000-00005F430000}"/>
    <cellStyle name="Normal 12 5 3 3 3 3" xfId="17364" xr:uid="{00000000-0005-0000-0000-000060430000}"/>
    <cellStyle name="Normal 12 5 3 3 3 3 2" xfId="17365" xr:uid="{00000000-0005-0000-0000-000061430000}"/>
    <cellStyle name="Normal 12 5 3 3 3 4" xfId="17366" xr:uid="{00000000-0005-0000-0000-000062430000}"/>
    <cellStyle name="Normal 12 5 3 3 4" xfId="17367" xr:uid="{00000000-0005-0000-0000-000063430000}"/>
    <cellStyle name="Normal 12 5 3 3 4 2" xfId="17368" xr:uid="{00000000-0005-0000-0000-000064430000}"/>
    <cellStyle name="Normal 12 5 3 3 4 2 2" xfId="17369" xr:uid="{00000000-0005-0000-0000-000065430000}"/>
    <cellStyle name="Normal 12 5 3 3 4 3" xfId="17370" xr:uid="{00000000-0005-0000-0000-000066430000}"/>
    <cellStyle name="Normal 12 5 3 3 5" xfId="17371" xr:uid="{00000000-0005-0000-0000-000067430000}"/>
    <cellStyle name="Normal 12 5 3 3 5 2" xfId="17372" xr:uid="{00000000-0005-0000-0000-000068430000}"/>
    <cellStyle name="Normal 12 5 3 3 6" xfId="17373" xr:uid="{00000000-0005-0000-0000-000069430000}"/>
    <cellStyle name="Normal 12 5 3 4" xfId="17374" xr:uid="{00000000-0005-0000-0000-00006A430000}"/>
    <cellStyle name="Normal 12 5 3 4 2" xfId="17375" xr:uid="{00000000-0005-0000-0000-00006B430000}"/>
    <cellStyle name="Normal 12 5 3 4 2 2" xfId="17376" xr:uid="{00000000-0005-0000-0000-00006C430000}"/>
    <cellStyle name="Normal 12 5 3 4 2 2 2" xfId="17377" xr:uid="{00000000-0005-0000-0000-00006D430000}"/>
    <cellStyle name="Normal 12 5 3 4 2 2 2 2" xfId="17378" xr:uid="{00000000-0005-0000-0000-00006E430000}"/>
    <cellStyle name="Normal 12 5 3 4 2 2 3" xfId="17379" xr:uid="{00000000-0005-0000-0000-00006F430000}"/>
    <cellStyle name="Normal 12 5 3 4 2 3" xfId="17380" xr:uid="{00000000-0005-0000-0000-000070430000}"/>
    <cellStyle name="Normal 12 5 3 4 2 3 2" xfId="17381" xr:uid="{00000000-0005-0000-0000-000071430000}"/>
    <cellStyle name="Normal 12 5 3 4 2 4" xfId="17382" xr:uid="{00000000-0005-0000-0000-000072430000}"/>
    <cellStyle name="Normal 12 5 3 4 3" xfId="17383" xr:uid="{00000000-0005-0000-0000-000073430000}"/>
    <cellStyle name="Normal 12 5 3 4 3 2" xfId="17384" xr:uid="{00000000-0005-0000-0000-000074430000}"/>
    <cellStyle name="Normal 12 5 3 4 3 2 2" xfId="17385" xr:uid="{00000000-0005-0000-0000-000075430000}"/>
    <cellStyle name="Normal 12 5 3 4 3 3" xfId="17386" xr:uid="{00000000-0005-0000-0000-000076430000}"/>
    <cellStyle name="Normal 12 5 3 4 4" xfId="17387" xr:uid="{00000000-0005-0000-0000-000077430000}"/>
    <cellStyle name="Normal 12 5 3 4 4 2" xfId="17388" xr:uid="{00000000-0005-0000-0000-000078430000}"/>
    <cellStyle name="Normal 12 5 3 4 5" xfId="17389" xr:uid="{00000000-0005-0000-0000-000079430000}"/>
    <cellStyle name="Normal 12 5 3 5" xfId="17390" xr:uid="{00000000-0005-0000-0000-00007A430000}"/>
    <cellStyle name="Normal 12 5 3 5 2" xfId="17391" xr:uid="{00000000-0005-0000-0000-00007B430000}"/>
    <cellStyle name="Normal 12 5 3 5 2 2" xfId="17392" xr:uid="{00000000-0005-0000-0000-00007C430000}"/>
    <cellStyle name="Normal 12 5 3 5 2 2 2" xfId="17393" xr:uid="{00000000-0005-0000-0000-00007D430000}"/>
    <cellStyle name="Normal 12 5 3 5 2 3" xfId="17394" xr:uid="{00000000-0005-0000-0000-00007E430000}"/>
    <cellStyle name="Normal 12 5 3 5 3" xfId="17395" xr:uid="{00000000-0005-0000-0000-00007F430000}"/>
    <cellStyle name="Normal 12 5 3 5 3 2" xfId="17396" xr:uid="{00000000-0005-0000-0000-000080430000}"/>
    <cellStyle name="Normal 12 5 3 5 4" xfId="17397" xr:uid="{00000000-0005-0000-0000-000081430000}"/>
    <cellStyle name="Normal 12 5 3 6" xfId="17398" xr:uid="{00000000-0005-0000-0000-000082430000}"/>
    <cellStyle name="Normal 12 5 3 6 2" xfId="17399" xr:uid="{00000000-0005-0000-0000-000083430000}"/>
    <cellStyle name="Normal 12 5 3 6 2 2" xfId="17400" xr:uid="{00000000-0005-0000-0000-000084430000}"/>
    <cellStyle name="Normal 12 5 3 6 3" xfId="17401" xr:uid="{00000000-0005-0000-0000-000085430000}"/>
    <cellStyle name="Normal 12 5 3 7" xfId="17402" xr:uid="{00000000-0005-0000-0000-000086430000}"/>
    <cellStyle name="Normal 12 5 3 7 2" xfId="17403" xr:uid="{00000000-0005-0000-0000-000087430000}"/>
    <cellStyle name="Normal 12 5 3 8" xfId="17404" xr:uid="{00000000-0005-0000-0000-000088430000}"/>
    <cellStyle name="Normal 12 5 4" xfId="17405" xr:uid="{00000000-0005-0000-0000-000089430000}"/>
    <cellStyle name="Normal 12 5 4 2" xfId="17406" xr:uid="{00000000-0005-0000-0000-00008A430000}"/>
    <cellStyle name="Normal 12 5 4 2 2" xfId="17407" xr:uid="{00000000-0005-0000-0000-00008B430000}"/>
    <cellStyle name="Normal 12 5 4 2 2 2" xfId="17408" xr:uid="{00000000-0005-0000-0000-00008C430000}"/>
    <cellStyle name="Normal 12 5 4 2 2 2 2" xfId="17409" xr:uid="{00000000-0005-0000-0000-00008D430000}"/>
    <cellStyle name="Normal 12 5 4 2 2 2 2 2" xfId="17410" xr:uid="{00000000-0005-0000-0000-00008E430000}"/>
    <cellStyle name="Normal 12 5 4 2 2 2 2 2 2" xfId="17411" xr:uid="{00000000-0005-0000-0000-00008F430000}"/>
    <cellStyle name="Normal 12 5 4 2 2 2 2 3" xfId="17412" xr:uid="{00000000-0005-0000-0000-000090430000}"/>
    <cellStyle name="Normal 12 5 4 2 2 2 3" xfId="17413" xr:uid="{00000000-0005-0000-0000-000091430000}"/>
    <cellStyle name="Normal 12 5 4 2 2 2 3 2" xfId="17414" xr:uid="{00000000-0005-0000-0000-000092430000}"/>
    <cellStyle name="Normal 12 5 4 2 2 2 4" xfId="17415" xr:uid="{00000000-0005-0000-0000-000093430000}"/>
    <cellStyle name="Normal 12 5 4 2 2 3" xfId="17416" xr:uid="{00000000-0005-0000-0000-000094430000}"/>
    <cellStyle name="Normal 12 5 4 2 2 3 2" xfId="17417" xr:uid="{00000000-0005-0000-0000-000095430000}"/>
    <cellStyle name="Normal 12 5 4 2 2 3 2 2" xfId="17418" xr:uid="{00000000-0005-0000-0000-000096430000}"/>
    <cellStyle name="Normal 12 5 4 2 2 3 3" xfId="17419" xr:uid="{00000000-0005-0000-0000-000097430000}"/>
    <cellStyle name="Normal 12 5 4 2 2 4" xfId="17420" xr:uid="{00000000-0005-0000-0000-000098430000}"/>
    <cellStyle name="Normal 12 5 4 2 2 4 2" xfId="17421" xr:uid="{00000000-0005-0000-0000-000099430000}"/>
    <cellStyle name="Normal 12 5 4 2 2 5" xfId="17422" xr:uid="{00000000-0005-0000-0000-00009A430000}"/>
    <cellStyle name="Normal 12 5 4 2 3" xfId="17423" xr:uid="{00000000-0005-0000-0000-00009B430000}"/>
    <cellStyle name="Normal 12 5 4 2 3 2" xfId="17424" xr:uid="{00000000-0005-0000-0000-00009C430000}"/>
    <cellStyle name="Normal 12 5 4 2 3 2 2" xfId="17425" xr:uid="{00000000-0005-0000-0000-00009D430000}"/>
    <cellStyle name="Normal 12 5 4 2 3 2 2 2" xfId="17426" xr:uid="{00000000-0005-0000-0000-00009E430000}"/>
    <cellStyle name="Normal 12 5 4 2 3 2 3" xfId="17427" xr:uid="{00000000-0005-0000-0000-00009F430000}"/>
    <cellStyle name="Normal 12 5 4 2 3 3" xfId="17428" xr:uid="{00000000-0005-0000-0000-0000A0430000}"/>
    <cellStyle name="Normal 12 5 4 2 3 3 2" xfId="17429" xr:uid="{00000000-0005-0000-0000-0000A1430000}"/>
    <cellStyle name="Normal 12 5 4 2 3 4" xfId="17430" xr:uid="{00000000-0005-0000-0000-0000A2430000}"/>
    <cellStyle name="Normal 12 5 4 2 4" xfId="17431" xr:uid="{00000000-0005-0000-0000-0000A3430000}"/>
    <cellStyle name="Normal 12 5 4 2 4 2" xfId="17432" xr:uid="{00000000-0005-0000-0000-0000A4430000}"/>
    <cellStyle name="Normal 12 5 4 2 4 2 2" xfId="17433" xr:uid="{00000000-0005-0000-0000-0000A5430000}"/>
    <cellStyle name="Normal 12 5 4 2 4 3" xfId="17434" xr:uid="{00000000-0005-0000-0000-0000A6430000}"/>
    <cellStyle name="Normal 12 5 4 2 5" xfId="17435" xr:uid="{00000000-0005-0000-0000-0000A7430000}"/>
    <cellStyle name="Normal 12 5 4 2 5 2" xfId="17436" xr:uid="{00000000-0005-0000-0000-0000A8430000}"/>
    <cellStyle name="Normal 12 5 4 2 6" xfId="17437" xr:uid="{00000000-0005-0000-0000-0000A9430000}"/>
    <cellStyle name="Normal 12 5 4 3" xfId="17438" xr:uid="{00000000-0005-0000-0000-0000AA430000}"/>
    <cellStyle name="Normal 12 5 4 3 2" xfId="17439" xr:uid="{00000000-0005-0000-0000-0000AB430000}"/>
    <cellStyle name="Normal 12 5 4 3 2 2" xfId="17440" xr:uid="{00000000-0005-0000-0000-0000AC430000}"/>
    <cellStyle name="Normal 12 5 4 3 2 2 2" xfId="17441" xr:uid="{00000000-0005-0000-0000-0000AD430000}"/>
    <cellStyle name="Normal 12 5 4 3 2 2 2 2" xfId="17442" xr:uid="{00000000-0005-0000-0000-0000AE430000}"/>
    <cellStyle name="Normal 12 5 4 3 2 2 3" xfId="17443" xr:uid="{00000000-0005-0000-0000-0000AF430000}"/>
    <cellStyle name="Normal 12 5 4 3 2 3" xfId="17444" xr:uid="{00000000-0005-0000-0000-0000B0430000}"/>
    <cellStyle name="Normal 12 5 4 3 2 3 2" xfId="17445" xr:uid="{00000000-0005-0000-0000-0000B1430000}"/>
    <cellStyle name="Normal 12 5 4 3 2 4" xfId="17446" xr:uid="{00000000-0005-0000-0000-0000B2430000}"/>
    <cellStyle name="Normal 12 5 4 3 3" xfId="17447" xr:uid="{00000000-0005-0000-0000-0000B3430000}"/>
    <cellStyle name="Normal 12 5 4 3 3 2" xfId="17448" xr:uid="{00000000-0005-0000-0000-0000B4430000}"/>
    <cellStyle name="Normal 12 5 4 3 3 2 2" xfId="17449" xr:uid="{00000000-0005-0000-0000-0000B5430000}"/>
    <cellStyle name="Normal 12 5 4 3 3 3" xfId="17450" xr:uid="{00000000-0005-0000-0000-0000B6430000}"/>
    <cellStyle name="Normal 12 5 4 3 4" xfId="17451" xr:uid="{00000000-0005-0000-0000-0000B7430000}"/>
    <cellStyle name="Normal 12 5 4 3 4 2" xfId="17452" xr:uid="{00000000-0005-0000-0000-0000B8430000}"/>
    <cellStyle name="Normal 12 5 4 3 5" xfId="17453" xr:uid="{00000000-0005-0000-0000-0000B9430000}"/>
    <cellStyle name="Normal 12 5 4 4" xfId="17454" xr:uid="{00000000-0005-0000-0000-0000BA430000}"/>
    <cellStyle name="Normal 12 5 4 4 2" xfId="17455" xr:uid="{00000000-0005-0000-0000-0000BB430000}"/>
    <cellStyle name="Normal 12 5 4 4 2 2" xfId="17456" xr:uid="{00000000-0005-0000-0000-0000BC430000}"/>
    <cellStyle name="Normal 12 5 4 4 2 2 2" xfId="17457" xr:uid="{00000000-0005-0000-0000-0000BD430000}"/>
    <cellStyle name="Normal 12 5 4 4 2 3" xfId="17458" xr:uid="{00000000-0005-0000-0000-0000BE430000}"/>
    <cellStyle name="Normal 12 5 4 4 3" xfId="17459" xr:uid="{00000000-0005-0000-0000-0000BF430000}"/>
    <cellStyle name="Normal 12 5 4 4 3 2" xfId="17460" xr:uid="{00000000-0005-0000-0000-0000C0430000}"/>
    <cellStyle name="Normal 12 5 4 4 4" xfId="17461" xr:uid="{00000000-0005-0000-0000-0000C1430000}"/>
    <cellStyle name="Normal 12 5 4 5" xfId="17462" xr:uid="{00000000-0005-0000-0000-0000C2430000}"/>
    <cellStyle name="Normal 12 5 4 5 2" xfId="17463" xr:uid="{00000000-0005-0000-0000-0000C3430000}"/>
    <cellStyle name="Normal 12 5 4 5 2 2" xfId="17464" xr:uid="{00000000-0005-0000-0000-0000C4430000}"/>
    <cellStyle name="Normal 12 5 4 5 3" xfId="17465" xr:uid="{00000000-0005-0000-0000-0000C5430000}"/>
    <cellStyle name="Normal 12 5 4 6" xfId="17466" xr:uid="{00000000-0005-0000-0000-0000C6430000}"/>
    <cellStyle name="Normal 12 5 4 6 2" xfId="17467" xr:uid="{00000000-0005-0000-0000-0000C7430000}"/>
    <cellStyle name="Normal 12 5 4 7" xfId="17468" xr:uid="{00000000-0005-0000-0000-0000C8430000}"/>
    <cellStyle name="Normal 12 5 5" xfId="17469" xr:uid="{00000000-0005-0000-0000-0000C9430000}"/>
    <cellStyle name="Normal 12 5 5 2" xfId="17470" xr:uid="{00000000-0005-0000-0000-0000CA430000}"/>
    <cellStyle name="Normal 12 5 5 2 2" xfId="17471" xr:uid="{00000000-0005-0000-0000-0000CB430000}"/>
    <cellStyle name="Normal 12 5 5 2 2 2" xfId="17472" xr:uid="{00000000-0005-0000-0000-0000CC430000}"/>
    <cellStyle name="Normal 12 5 5 2 2 2 2" xfId="17473" xr:uid="{00000000-0005-0000-0000-0000CD430000}"/>
    <cellStyle name="Normal 12 5 5 2 2 2 2 2" xfId="17474" xr:uid="{00000000-0005-0000-0000-0000CE430000}"/>
    <cellStyle name="Normal 12 5 5 2 2 2 3" xfId="17475" xr:uid="{00000000-0005-0000-0000-0000CF430000}"/>
    <cellStyle name="Normal 12 5 5 2 2 3" xfId="17476" xr:uid="{00000000-0005-0000-0000-0000D0430000}"/>
    <cellStyle name="Normal 12 5 5 2 2 3 2" xfId="17477" xr:uid="{00000000-0005-0000-0000-0000D1430000}"/>
    <cellStyle name="Normal 12 5 5 2 2 4" xfId="17478" xr:uid="{00000000-0005-0000-0000-0000D2430000}"/>
    <cellStyle name="Normal 12 5 5 2 3" xfId="17479" xr:uid="{00000000-0005-0000-0000-0000D3430000}"/>
    <cellStyle name="Normal 12 5 5 2 3 2" xfId="17480" xr:uid="{00000000-0005-0000-0000-0000D4430000}"/>
    <cellStyle name="Normal 12 5 5 2 3 2 2" xfId="17481" xr:uid="{00000000-0005-0000-0000-0000D5430000}"/>
    <cellStyle name="Normal 12 5 5 2 3 3" xfId="17482" xr:uid="{00000000-0005-0000-0000-0000D6430000}"/>
    <cellStyle name="Normal 12 5 5 2 4" xfId="17483" xr:uid="{00000000-0005-0000-0000-0000D7430000}"/>
    <cellStyle name="Normal 12 5 5 2 4 2" xfId="17484" xr:uid="{00000000-0005-0000-0000-0000D8430000}"/>
    <cellStyle name="Normal 12 5 5 2 5" xfId="17485" xr:uid="{00000000-0005-0000-0000-0000D9430000}"/>
    <cellStyle name="Normal 12 5 5 3" xfId="17486" xr:uid="{00000000-0005-0000-0000-0000DA430000}"/>
    <cellStyle name="Normal 12 5 5 3 2" xfId="17487" xr:uid="{00000000-0005-0000-0000-0000DB430000}"/>
    <cellStyle name="Normal 12 5 5 3 2 2" xfId="17488" xr:uid="{00000000-0005-0000-0000-0000DC430000}"/>
    <cellStyle name="Normal 12 5 5 3 2 2 2" xfId="17489" xr:uid="{00000000-0005-0000-0000-0000DD430000}"/>
    <cellStyle name="Normal 12 5 5 3 2 3" xfId="17490" xr:uid="{00000000-0005-0000-0000-0000DE430000}"/>
    <cellStyle name="Normal 12 5 5 3 3" xfId="17491" xr:uid="{00000000-0005-0000-0000-0000DF430000}"/>
    <cellStyle name="Normal 12 5 5 3 3 2" xfId="17492" xr:uid="{00000000-0005-0000-0000-0000E0430000}"/>
    <cellStyle name="Normal 12 5 5 3 4" xfId="17493" xr:uid="{00000000-0005-0000-0000-0000E1430000}"/>
    <cellStyle name="Normal 12 5 5 4" xfId="17494" xr:uid="{00000000-0005-0000-0000-0000E2430000}"/>
    <cellStyle name="Normal 12 5 5 4 2" xfId="17495" xr:uid="{00000000-0005-0000-0000-0000E3430000}"/>
    <cellStyle name="Normal 12 5 5 4 2 2" xfId="17496" xr:uid="{00000000-0005-0000-0000-0000E4430000}"/>
    <cellStyle name="Normal 12 5 5 4 3" xfId="17497" xr:uid="{00000000-0005-0000-0000-0000E5430000}"/>
    <cellStyle name="Normal 12 5 5 5" xfId="17498" xr:uid="{00000000-0005-0000-0000-0000E6430000}"/>
    <cellStyle name="Normal 12 5 5 5 2" xfId="17499" xr:uid="{00000000-0005-0000-0000-0000E7430000}"/>
    <cellStyle name="Normal 12 5 5 6" xfId="17500" xr:uid="{00000000-0005-0000-0000-0000E8430000}"/>
    <cellStyle name="Normal 12 5 6" xfId="17501" xr:uid="{00000000-0005-0000-0000-0000E9430000}"/>
    <cellStyle name="Normal 12 5 6 2" xfId="17502" xr:uid="{00000000-0005-0000-0000-0000EA430000}"/>
    <cellStyle name="Normal 12 5 6 2 2" xfId="17503" xr:uid="{00000000-0005-0000-0000-0000EB430000}"/>
    <cellStyle name="Normal 12 5 6 2 2 2" xfId="17504" xr:uid="{00000000-0005-0000-0000-0000EC430000}"/>
    <cellStyle name="Normal 12 5 6 2 2 2 2" xfId="17505" xr:uid="{00000000-0005-0000-0000-0000ED430000}"/>
    <cellStyle name="Normal 12 5 6 2 2 2 2 2" xfId="17506" xr:uid="{00000000-0005-0000-0000-0000EE430000}"/>
    <cellStyle name="Normal 12 5 6 2 2 2 3" xfId="17507" xr:uid="{00000000-0005-0000-0000-0000EF430000}"/>
    <cellStyle name="Normal 12 5 6 2 2 3" xfId="17508" xr:uid="{00000000-0005-0000-0000-0000F0430000}"/>
    <cellStyle name="Normal 12 5 6 2 2 3 2" xfId="17509" xr:uid="{00000000-0005-0000-0000-0000F1430000}"/>
    <cellStyle name="Normal 12 5 6 2 2 4" xfId="17510" xr:uid="{00000000-0005-0000-0000-0000F2430000}"/>
    <cellStyle name="Normal 12 5 6 2 3" xfId="17511" xr:uid="{00000000-0005-0000-0000-0000F3430000}"/>
    <cellStyle name="Normal 12 5 6 2 3 2" xfId="17512" xr:uid="{00000000-0005-0000-0000-0000F4430000}"/>
    <cellStyle name="Normal 12 5 6 2 3 2 2" xfId="17513" xr:uid="{00000000-0005-0000-0000-0000F5430000}"/>
    <cellStyle name="Normal 12 5 6 2 3 3" xfId="17514" xr:uid="{00000000-0005-0000-0000-0000F6430000}"/>
    <cellStyle name="Normal 12 5 6 2 4" xfId="17515" xr:uid="{00000000-0005-0000-0000-0000F7430000}"/>
    <cellStyle name="Normal 12 5 6 2 4 2" xfId="17516" xr:uid="{00000000-0005-0000-0000-0000F8430000}"/>
    <cellStyle name="Normal 12 5 6 2 5" xfId="17517" xr:uid="{00000000-0005-0000-0000-0000F9430000}"/>
    <cellStyle name="Normal 12 5 6 3" xfId="17518" xr:uid="{00000000-0005-0000-0000-0000FA430000}"/>
    <cellStyle name="Normal 12 5 6 3 2" xfId="17519" xr:uid="{00000000-0005-0000-0000-0000FB430000}"/>
    <cellStyle name="Normal 12 5 6 3 2 2" xfId="17520" xr:uid="{00000000-0005-0000-0000-0000FC430000}"/>
    <cellStyle name="Normal 12 5 6 3 2 2 2" xfId="17521" xr:uid="{00000000-0005-0000-0000-0000FD430000}"/>
    <cellStyle name="Normal 12 5 6 3 2 3" xfId="17522" xr:uid="{00000000-0005-0000-0000-0000FE430000}"/>
    <cellStyle name="Normal 12 5 6 3 3" xfId="17523" xr:uid="{00000000-0005-0000-0000-0000FF430000}"/>
    <cellStyle name="Normal 12 5 6 3 3 2" xfId="17524" xr:uid="{00000000-0005-0000-0000-000000440000}"/>
    <cellStyle name="Normal 12 5 6 3 4" xfId="17525" xr:uid="{00000000-0005-0000-0000-000001440000}"/>
    <cellStyle name="Normal 12 5 6 4" xfId="17526" xr:uid="{00000000-0005-0000-0000-000002440000}"/>
    <cellStyle name="Normal 12 5 6 4 2" xfId="17527" xr:uid="{00000000-0005-0000-0000-000003440000}"/>
    <cellStyle name="Normal 12 5 6 4 2 2" xfId="17528" xr:uid="{00000000-0005-0000-0000-000004440000}"/>
    <cellStyle name="Normal 12 5 6 4 3" xfId="17529" xr:uid="{00000000-0005-0000-0000-000005440000}"/>
    <cellStyle name="Normal 12 5 6 5" xfId="17530" xr:uid="{00000000-0005-0000-0000-000006440000}"/>
    <cellStyle name="Normal 12 5 6 5 2" xfId="17531" xr:uid="{00000000-0005-0000-0000-000007440000}"/>
    <cellStyle name="Normal 12 5 6 6" xfId="17532" xr:uid="{00000000-0005-0000-0000-000008440000}"/>
    <cellStyle name="Normal 12 5 7" xfId="17533" xr:uid="{00000000-0005-0000-0000-000009440000}"/>
    <cellStyle name="Normal 12 5 7 2" xfId="17534" xr:uid="{00000000-0005-0000-0000-00000A440000}"/>
    <cellStyle name="Normal 12 5 7 2 2" xfId="17535" xr:uid="{00000000-0005-0000-0000-00000B440000}"/>
    <cellStyle name="Normal 12 5 7 2 2 2" xfId="17536" xr:uid="{00000000-0005-0000-0000-00000C440000}"/>
    <cellStyle name="Normal 12 5 7 2 2 2 2" xfId="17537" xr:uid="{00000000-0005-0000-0000-00000D440000}"/>
    <cellStyle name="Normal 12 5 7 2 2 2 2 2" xfId="17538" xr:uid="{00000000-0005-0000-0000-00000E440000}"/>
    <cellStyle name="Normal 12 5 7 2 2 2 3" xfId="17539" xr:uid="{00000000-0005-0000-0000-00000F440000}"/>
    <cellStyle name="Normal 12 5 7 2 2 3" xfId="17540" xr:uid="{00000000-0005-0000-0000-000010440000}"/>
    <cellStyle name="Normal 12 5 7 2 2 3 2" xfId="17541" xr:uid="{00000000-0005-0000-0000-000011440000}"/>
    <cellStyle name="Normal 12 5 7 2 2 4" xfId="17542" xr:uid="{00000000-0005-0000-0000-000012440000}"/>
    <cellStyle name="Normal 12 5 7 2 3" xfId="17543" xr:uid="{00000000-0005-0000-0000-000013440000}"/>
    <cellStyle name="Normal 12 5 7 2 3 2" xfId="17544" xr:uid="{00000000-0005-0000-0000-000014440000}"/>
    <cellStyle name="Normal 12 5 7 2 3 2 2" xfId="17545" xr:uid="{00000000-0005-0000-0000-000015440000}"/>
    <cellStyle name="Normal 12 5 7 2 3 3" xfId="17546" xr:uid="{00000000-0005-0000-0000-000016440000}"/>
    <cellStyle name="Normal 12 5 7 2 4" xfId="17547" xr:uid="{00000000-0005-0000-0000-000017440000}"/>
    <cellStyle name="Normal 12 5 7 2 4 2" xfId="17548" xr:uid="{00000000-0005-0000-0000-000018440000}"/>
    <cellStyle name="Normal 12 5 7 2 5" xfId="17549" xr:uid="{00000000-0005-0000-0000-000019440000}"/>
    <cellStyle name="Normal 12 5 7 3" xfId="17550" xr:uid="{00000000-0005-0000-0000-00001A440000}"/>
    <cellStyle name="Normal 12 5 7 3 2" xfId="17551" xr:uid="{00000000-0005-0000-0000-00001B440000}"/>
    <cellStyle name="Normal 12 5 7 3 2 2" xfId="17552" xr:uid="{00000000-0005-0000-0000-00001C440000}"/>
    <cellStyle name="Normal 12 5 7 3 2 2 2" xfId="17553" xr:uid="{00000000-0005-0000-0000-00001D440000}"/>
    <cellStyle name="Normal 12 5 7 3 2 3" xfId="17554" xr:uid="{00000000-0005-0000-0000-00001E440000}"/>
    <cellStyle name="Normal 12 5 7 3 3" xfId="17555" xr:uid="{00000000-0005-0000-0000-00001F440000}"/>
    <cellStyle name="Normal 12 5 7 3 3 2" xfId="17556" xr:uid="{00000000-0005-0000-0000-000020440000}"/>
    <cellStyle name="Normal 12 5 7 3 4" xfId="17557" xr:uid="{00000000-0005-0000-0000-000021440000}"/>
    <cellStyle name="Normal 12 5 7 4" xfId="17558" xr:uid="{00000000-0005-0000-0000-000022440000}"/>
    <cellStyle name="Normal 12 5 7 4 2" xfId="17559" xr:uid="{00000000-0005-0000-0000-000023440000}"/>
    <cellStyle name="Normal 12 5 7 4 2 2" xfId="17560" xr:uid="{00000000-0005-0000-0000-000024440000}"/>
    <cellStyle name="Normal 12 5 7 4 3" xfId="17561" xr:uid="{00000000-0005-0000-0000-000025440000}"/>
    <cellStyle name="Normal 12 5 7 5" xfId="17562" xr:uid="{00000000-0005-0000-0000-000026440000}"/>
    <cellStyle name="Normal 12 5 7 5 2" xfId="17563" xr:uid="{00000000-0005-0000-0000-000027440000}"/>
    <cellStyle name="Normal 12 5 7 6" xfId="17564" xr:uid="{00000000-0005-0000-0000-000028440000}"/>
    <cellStyle name="Normal 12 5 8" xfId="17565" xr:uid="{00000000-0005-0000-0000-000029440000}"/>
    <cellStyle name="Normal 12 5 8 2" xfId="17566" xr:uid="{00000000-0005-0000-0000-00002A440000}"/>
    <cellStyle name="Normal 12 5 8 2 2" xfId="17567" xr:uid="{00000000-0005-0000-0000-00002B440000}"/>
    <cellStyle name="Normal 12 5 8 2 2 2" xfId="17568" xr:uid="{00000000-0005-0000-0000-00002C440000}"/>
    <cellStyle name="Normal 12 5 8 2 2 2 2" xfId="17569" xr:uid="{00000000-0005-0000-0000-00002D440000}"/>
    <cellStyle name="Normal 12 5 8 2 2 3" xfId="17570" xr:uid="{00000000-0005-0000-0000-00002E440000}"/>
    <cellStyle name="Normal 12 5 8 2 3" xfId="17571" xr:uid="{00000000-0005-0000-0000-00002F440000}"/>
    <cellStyle name="Normal 12 5 8 2 3 2" xfId="17572" xr:uid="{00000000-0005-0000-0000-000030440000}"/>
    <cellStyle name="Normal 12 5 8 2 4" xfId="17573" xr:uid="{00000000-0005-0000-0000-000031440000}"/>
    <cellStyle name="Normal 12 5 8 3" xfId="17574" xr:uid="{00000000-0005-0000-0000-000032440000}"/>
    <cellStyle name="Normal 12 5 8 3 2" xfId="17575" xr:uid="{00000000-0005-0000-0000-000033440000}"/>
    <cellStyle name="Normal 12 5 8 3 2 2" xfId="17576" xr:uid="{00000000-0005-0000-0000-000034440000}"/>
    <cellStyle name="Normal 12 5 8 3 3" xfId="17577" xr:uid="{00000000-0005-0000-0000-000035440000}"/>
    <cellStyle name="Normal 12 5 8 4" xfId="17578" xr:uid="{00000000-0005-0000-0000-000036440000}"/>
    <cellStyle name="Normal 12 5 8 4 2" xfId="17579" xr:uid="{00000000-0005-0000-0000-000037440000}"/>
    <cellStyle name="Normal 12 5 8 5" xfId="17580" xr:uid="{00000000-0005-0000-0000-000038440000}"/>
    <cellStyle name="Normal 12 5 9" xfId="17581" xr:uid="{00000000-0005-0000-0000-000039440000}"/>
    <cellStyle name="Normal 12 5 9 2" xfId="17582" xr:uid="{00000000-0005-0000-0000-00003A440000}"/>
    <cellStyle name="Normal 12 5 9 2 2" xfId="17583" xr:uid="{00000000-0005-0000-0000-00003B440000}"/>
    <cellStyle name="Normal 12 5 9 2 2 2" xfId="17584" xr:uid="{00000000-0005-0000-0000-00003C440000}"/>
    <cellStyle name="Normal 12 5 9 2 2 2 2" xfId="17585" xr:uid="{00000000-0005-0000-0000-00003D440000}"/>
    <cellStyle name="Normal 12 5 9 2 2 3" xfId="17586" xr:uid="{00000000-0005-0000-0000-00003E440000}"/>
    <cellStyle name="Normal 12 5 9 2 3" xfId="17587" xr:uid="{00000000-0005-0000-0000-00003F440000}"/>
    <cellStyle name="Normal 12 5 9 2 3 2" xfId="17588" xr:uid="{00000000-0005-0000-0000-000040440000}"/>
    <cellStyle name="Normal 12 5 9 2 4" xfId="17589" xr:uid="{00000000-0005-0000-0000-000041440000}"/>
    <cellStyle name="Normal 12 5 9 3" xfId="17590" xr:uid="{00000000-0005-0000-0000-000042440000}"/>
    <cellStyle name="Normal 12 5 9 3 2" xfId="17591" xr:uid="{00000000-0005-0000-0000-000043440000}"/>
    <cellStyle name="Normal 12 5 9 3 2 2" xfId="17592" xr:uid="{00000000-0005-0000-0000-000044440000}"/>
    <cellStyle name="Normal 12 5 9 3 3" xfId="17593" xr:uid="{00000000-0005-0000-0000-000045440000}"/>
    <cellStyle name="Normal 12 5 9 4" xfId="17594" xr:uid="{00000000-0005-0000-0000-000046440000}"/>
    <cellStyle name="Normal 12 5 9 4 2" xfId="17595" xr:uid="{00000000-0005-0000-0000-000047440000}"/>
    <cellStyle name="Normal 12 5 9 5" xfId="17596" xr:uid="{00000000-0005-0000-0000-000048440000}"/>
    <cellStyle name="Normal 12 6" xfId="17597" xr:uid="{00000000-0005-0000-0000-000049440000}"/>
    <cellStyle name="Normal 12 6 10" xfId="17598" xr:uid="{00000000-0005-0000-0000-00004A440000}"/>
    <cellStyle name="Normal 12 6 10 2" xfId="17599" xr:uid="{00000000-0005-0000-0000-00004B440000}"/>
    <cellStyle name="Normal 12 6 10 2 2" xfId="17600" xr:uid="{00000000-0005-0000-0000-00004C440000}"/>
    <cellStyle name="Normal 12 6 10 2 2 2" xfId="17601" xr:uid="{00000000-0005-0000-0000-00004D440000}"/>
    <cellStyle name="Normal 12 6 10 2 2 2 2" xfId="17602" xr:uid="{00000000-0005-0000-0000-00004E440000}"/>
    <cellStyle name="Normal 12 6 10 2 2 3" xfId="17603" xr:uid="{00000000-0005-0000-0000-00004F440000}"/>
    <cellStyle name="Normal 12 6 10 2 3" xfId="17604" xr:uid="{00000000-0005-0000-0000-000050440000}"/>
    <cellStyle name="Normal 12 6 10 2 3 2" xfId="17605" xr:uid="{00000000-0005-0000-0000-000051440000}"/>
    <cellStyle name="Normal 12 6 10 2 4" xfId="17606" xr:uid="{00000000-0005-0000-0000-000052440000}"/>
    <cellStyle name="Normal 12 6 10 3" xfId="17607" xr:uid="{00000000-0005-0000-0000-000053440000}"/>
    <cellStyle name="Normal 12 6 10 3 2" xfId="17608" xr:uid="{00000000-0005-0000-0000-000054440000}"/>
    <cellStyle name="Normal 12 6 10 3 2 2" xfId="17609" xr:uid="{00000000-0005-0000-0000-000055440000}"/>
    <cellStyle name="Normal 12 6 10 3 3" xfId="17610" xr:uid="{00000000-0005-0000-0000-000056440000}"/>
    <cellStyle name="Normal 12 6 10 4" xfId="17611" xr:uid="{00000000-0005-0000-0000-000057440000}"/>
    <cellStyle name="Normal 12 6 10 4 2" xfId="17612" xr:uid="{00000000-0005-0000-0000-000058440000}"/>
    <cellStyle name="Normal 12 6 10 5" xfId="17613" xr:uid="{00000000-0005-0000-0000-000059440000}"/>
    <cellStyle name="Normal 12 6 11" xfId="17614" xr:uid="{00000000-0005-0000-0000-00005A440000}"/>
    <cellStyle name="Normal 12 6 11 2" xfId="17615" xr:uid="{00000000-0005-0000-0000-00005B440000}"/>
    <cellStyle name="Normal 12 6 11 2 2" xfId="17616" xr:uid="{00000000-0005-0000-0000-00005C440000}"/>
    <cellStyle name="Normal 12 6 11 2 2 2" xfId="17617" xr:uid="{00000000-0005-0000-0000-00005D440000}"/>
    <cellStyle name="Normal 12 6 11 2 2 2 2" xfId="17618" xr:uid="{00000000-0005-0000-0000-00005E440000}"/>
    <cellStyle name="Normal 12 6 11 2 2 3" xfId="17619" xr:uid="{00000000-0005-0000-0000-00005F440000}"/>
    <cellStyle name="Normal 12 6 11 2 3" xfId="17620" xr:uid="{00000000-0005-0000-0000-000060440000}"/>
    <cellStyle name="Normal 12 6 11 2 3 2" xfId="17621" xr:uid="{00000000-0005-0000-0000-000061440000}"/>
    <cellStyle name="Normal 12 6 11 2 4" xfId="17622" xr:uid="{00000000-0005-0000-0000-000062440000}"/>
    <cellStyle name="Normal 12 6 11 3" xfId="17623" xr:uid="{00000000-0005-0000-0000-000063440000}"/>
    <cellStyle name="Normal 12 6 11 3 2" xfId="17624" xr:uid="{00000000-0005-0000-0000-000064440000}"/>
    <cellStyle name="Normal 12 6 11 3 2 2" xfId="17625" xr:uid="{00000000-0005-0000-0000-000065440000}"/>
    <cellStyle name="Normal 12 6 11 3 3" xfId="17626" xr:uid="{00000000-0005-0000-0000-000066440000}"/>
    <cellStyle name="Normal 12 6 11 4" xfId="17627" xr:uid="{00000000-0005-0000-0000-000067440000}"/>
    <cellStyle name="Normal 12 6 11 4 2" xfId="17628" xr:uid="{00000000-0005-0000-0000-000068440000}"/>
    <cellStyle name="Normal 12 6 11 5" xfId="17629" xr:uid="{00000000-0005-0000-0000-000069440000}"/>
    <cellStyle name="Normal 12 6 12" xfId="17630" xr:uid="{00000000-0005-0000-0000-00006A440000}"/>
    <cellStyle name="Normal 12 6 12 2" xfId="17631" xr:uid="{00000000-0005-0000-0000-00006B440000}"/>
    <cellStyle name="Normal 12 6 12 2 2" xfId="17632" xr:uid="{00000000-0005-0000-0000-00006C440000}"/>
    <cellStyle name="Normal 12 6 12 2 2 2" xfId="17633" xr:uid="{00000000-0005-0000-0000-00006D440000}"/>
    <cellStyle name="Normal 12 6 12 2 3" xfId="17634" xr:uid="{00000000-0005-0000-0000-00006E440000}"/>
    <cellStyle name="Normal 12 6 12 3" xfId="17635" xr:uid="{00000000-0005-0000-0000-00006F440000}"/>
    <cellStyle name="Normal 12 6 12 3 2" xfId="17636" xr:uid="{00000000-0005-0000-0000-000070440000}"/>
    <cellStyle name="Normal 12 6 12 4" xfId="17637" xr:uid="{00000000-0005-0000-0000-000071440000}"/>
    <cellStyle name="Normal 12 6 13" xfId="17638" xr:uid="{00000000-0005-0000-0000-000072440000}"/>
    <cellStyle name="Normal 12 6 13 2" xfId="17639" xr:uid="{00000000-0005-0000-0000-000073440000}"/>
    <cellStyle name="Normal 12 6 13 2 2" xfId="17640" xr:uid="{00000000-0005-0000-0000-000074440000}"/>
    <cellStyle name="Normal 12 6 13 2 2 2" xfId="17641" xr:uid="{00000000-0005-0000-0000-000075440000}"/>
    <cellStyle name="Normal 12 6 13 2 3" xfId="17642" xr:uid="{00000000-0005-0000-0000-000076440000}"/>
    <cellStyle name="Normal 12 6 13 3" xfId="17643" xr:uid="{00000000-0005-0000-0000-000077440000}"/>
    <cellStyle name="Normal 12 6 13 3 2" xfId="17644" xr:uid="{00000000-0005-0000-0000-000078440000}"/>
    <cellStyle name="Normal 12 6 13 4" xfId="17645" xr:uid="{00000000-0005-0000-0000-000079440000}"/>
    <cellStyle name="Normal 12 6 14" xfId="17646" xr:uid="{00000000-0005-0000-0000-00007A440000}"/>
    <cellStyle name="Normal 12 6 14 2" xfId="17647" xr:uid="{00000000-0005-0000-0000-00007B440000}"/>
    <cellStyle name="Normal 12 6 14 2 2" xfId="17648" xr:uid="{00000000-0005-0000-0000-00007C440000}"/>
    <cellStyle name="Normal 12 6 14 3" xfId="17649" xr:uid="{00000000-0005-0000-0000-00007D440000}"/>
    <cellStyle name="Normal 12 6 15" xfId="17650" xr:uid="{00000000-0005-0000-0000-00007E440000}"/>
    <cellStyle name="Normal 12 6 15 2" xfId="17651" xr:uid="{00000000-0005-0000-0000-00007F440000}"/>
    <cellStyle name="Normal 12 6 16" xfId="17652" xr:uid="{00000000-0005-0000-0000-000080440000}"/>
    <cellStyle name="Normal 12 6 2" xfId="17653" xr:uid="{00000000-0005-0000-0000-000081440000}"/>
    <cellStyle name="Normal 12 6 2 2" xfId="17654" xr:uid="{00000000-0005-0000-0000-000082440000}"/>
    <cellStyle name="Normal 12 6 2 2 2" xfId="17655" xr:uid="{00000000-0005-0000-0000-000083440000}"/>
    <cellStyle name="Normal 12 6 2 2 2 2" xfId="17656" xr:uid="{00000000-0005-0000-0000-000084440000}"/>
    <cellStyle name="Normal 12 6 2 2 2 2 2" xfId="17657" xr:uid="{00000000-0005-0000-0000-000085440000}"/>
    <cellStyle name="Normal 12 6 2 2 2 2 2 2" xfId="17658" xr:uid="{00000000-0005-0000-0000-000086440000}"/>
    <cellStyle name="Normal 12 6 2 2 2 2 2 2 2" xfId="17659" xr:uid="{00000000-0005-0000-0000-000087440000}"/>
    <cellStyle name="Normal 12 6 2 2 2 2 2 2 2 2" xfId="17660" xr:uid="{00000000-0005-0000-0000-000088440000}"/>
    <cellStyle name="Normal 12 6 2 2 2 2 2 2 3" xfId="17661" xr:uid="{00000000-0005-0000-0000-000089440000}"/>
    <cellStyle name="Normal 12 6 2 2 2 2 2 3" xfId="17662" xr:uid="{00000000-0005-0000-0000-00008A440000}"/>
    <cellStyle name="Normal 12 6 2 2 2 2 2 3 2" xfId="17663" xr:uid="{00000000-0005-0000-0000-00008B440000}"/>
    <cellStyle name="Normal 12 6 2 2 2 2 2 4" xfId="17664" xr:uid="{00000000-0005-0000-0000-00008C440000}"/>
    <cellStyle name="Normal 12 6 2 2 2 2 3" xfId="17665" xr:uid="{00000000-0005-0000-0000-00008D440000}"/>
    <cellStyle name="Normal 12 6 2 2 2 2 3 2" xfId="17666" xr:uid="{00000000-0005-0000-0000-00008E440000}"/>
    <cellStyle name="Normal 12 6 2 2 2 2 3 2 2" xfId="17667" xr:uid="{00000000-0005-0000-0000-00008F440000}"/>
    <cellStyle name="Normal 12 6 2 2 2 2 3 3" xfId="17668" xr:uid="{00000000-0005-0000-0000-000090440000}"/>
    <cellStyle name="Normal 12 6 2 2 2 2 4" xfId="17669" xr:uid="{00000000-0005-0000-0000-000091440000}"/>
    <cellStyle name="Normal 12 6 2 2 2 2 4 2" xfId="17670" xr:uid="{00000000-0005-0000-0000-000092440000}"/>
    <cellStyle name="Normal 12 6 2 2 2 2 5" xfId="17671" xr:uid="{00000000-0005-0000-0000-000093440000}"/>
    <cellStyle name="Normal 12 6 2 2 2 3" xfId="17672" xr:uid="{00000000-0005-0000-0000-000094440000}"/>
    <cellStyle name="Normal 12 6 2 2 2 3 2" xfId="17673" xr:uid="{00000000-0005-0000-0000-000095440000}"/>
    <cellStyle name="Normal 12 6 2 2 2 3 2 2" xfId="17674" xr:uid="{00000000-0005-0000-0000-000096440000}"/>
    <cellStyle name="Normal 12 6 2 2 2 3 2 2 2" xfId="17675" xr:uid="{00000000-0005-0000-0000-000097440000}"/>
    <cellStyle name="Normal 12 6 2 2 2 3 2 3" xfId="17676" xr:uid="{00000000-0005-0000-0000-000098440000}"/>
    <cellStyle name="Normal 12 6 2 2 2 3 3" xfId="17677" xr:uid="{00000000-0005-0000-0000-000099440000}"/>
    <cellStyle name="Normal 12 6 2 2 2 3 3 2" xfId="17678" xr:uid="{00000000-0005-0000-0000-00009A440000}"/>
    <cellStyle name="Normal 12 6 2 2 2 3 4" xfId="17679" xr:uid="{00000000-0005-0000-0000-00009B440000}"/>
    <cellStyle name="Normal 12 6 2 2 2 4" xfId="17680" xr:uid="{00000000-0005-0000-0000-00009C440000}"/>
    <cellStyle name="Normal 12 6 2 2 2 4 2" xfId="17681" xr:uid="{00000000-0005-0000-0000-00009D440000}"/>
    <cellStyle name="Normal 12 6 2 2 2 4 2 2" xfId="17682" xr:uid="{00000000-0005-0000-0000-00009E440000}"/>
    <cellStyle name="Normal 12 6 2 2 2 4 3" xfId="17683" xr:uid="{00000000-0005-0000-0000-00009F440000}"/>
    <cellStyle name="Normal 12 6 2 2 2 5" xfId="17684" xr:uid="{00000000-0005-0000-0000-0000A0440000}"/>
    <cellStyle name="Normal 12 6 2 2 2 5 2" xfId="17685" xr:uid="{00000000-0005-0000-0000-0000A1440000}"/>
    <cellStyle name="Normal 12 6 2 2 2 6" xfId="17686" xr:uid="{00000000-0005-0000-0000-0000A2440000}"/>
    <cellStyle name="Normal 12 6 2 2 3" xfId="17687" xr:uid="{00000000-0005-0000-0000-0000A3440000}"/>
    <cellStyle name="Normal 12 6 2 2 3 2" xfId="17688" xr:uid="{00000000-0005-0000-0000-0000A4440000}"/>
    <cellStyle name="Normal 12 6 2 2 3 2 2" xfId="17689" xr:uid="{00000000-0005-0000-0000-0000A5440000}"/>
    <cellStyle name="Normal 12 6 2 2 3 2 2 2" xfId="17690" xr:uid="{00000000-0005-0000-0000-0000A6440000}"/>
    <cellStyle name="Normal 12 6 2 2 3 2 2 2 2" xfId="17691" xr:uid="{00000000-0005-0000-0000-0000A7440000}"/>
    <cellStyle name="Normal 12 6 2 2 3 2 2 2 2 2" xfId="17692" xr:uid="{00000000-0005-0000-0000-0000A8440000}"/>
    <cellStyle name="Normal 12 6 2 2 3 2 2 2 3" xfId="17693" xr:uid="{00000000-0005-0000-0000-0000A9440000}"/>
    <cellStyle name="Normal 12 6 2 2 3 2 2 3" xfId="17694" xr:uid="{00000000-0005-0000-0000-0000AA440000}"/>
    <cellStyle name="Normal 12 6 2 2 3 2 2 3 2" xfId="17695" xr:uid="{00000000-0005-0000-0000-0000AB440000}"/>
    <cellStyle name="Normal 12 6 2 2 3 2 2 4" xfId="17696" xr:uid="{00000000-0005-0000-0000-0000AC440000}"/>
    <cellStyle name="Normal 12 6 2 2 3 2 3" xfId="17697" xr:uid="{00000000-0005-0000-0000-0000AD440000}"/>
    <cellStyle name="Normal 12 6 2 2 3 2 3 2" xfId="17698" xr:uid="{00000000-0005-0000-0000-0000AE440000}"/>
    <cellStyle name="Normal 12 6 2 2 3 2 3 2 2" xfId="17699" xr:uid="{00000000-0005-0000-0000-0000AF440000}"/>
    <cellStyle name="Normal 12 6 2 2 3 2 3 3" xfId="17700" xr:uid="{00000000-0005-0000-0000-0000B0440000}"/>
    <cellStyle name="Normal 12 6 2 2 3 2 4" xfId="17701" xr:uid="{00000000-0005-0000-0000-0000B1440000}"/>
    <cellStyle name="Normal 12 6 2 2 3 2 4 2" xfId="17702" xr:uid="{00000000-0005-0000-0000-0000B2440000}"/>
    <cellStyle name="Normal 12 6 2 2 3 2 5" xfId="17703" xr:uid="{00000000-0005-0000-0000-0000B3440000}"/>
    <cellStyle name="Normal 12 6 2 2 3 3" xfId="17704" xr:uid="{00000000-0005-0000-0000-0000B4440000}"/>
    <cellStyle name="Normal 12 6 2 2 3 3 2" xfId="17705" xr:uid="{00000000-0005-0000-0000-0000B5440000}"/>
    <cellStyle name="Normal 12 6 2 2 3 3 2 2" xfId="17706" xr:uid="{00000000-0005-0000-0000-0000B6440000}"/>
    <cellStyle name="Normal 12 6 2 2 3 3 2 2 2" xfId="17707" xr:uid="{00000000-0005-0000-0000-0000B7440000}"/>
    <cellStyle name="Normal 12 6 2 2 3 3 2 3" xfId="17708" xr:uid="{00000000-0005-0000-0000-0000B8440000}"/>
    <cellStyle name="Normal 12 6 2 2 3 3 3" xfId="17709" xr:uid="{00000000-0005-0000-0000-0000B9440000}"/>
    <cellStyle name="Normal 12 6 2 2 3 3 3 2" xfId="17710" xr:uid="{00000000-0005-0000-0000-0000BA440000}"/>
    <cellStyle name="Normal 12 6 2 2 3 3 4" xfId="17711" xr:uid="{00000000-0005-0000-0000-0000BB440000}"/>
    <cellStyle name="Normal 12 6 2 2 3 4" xfId="17712" xr:uid="{00000000-0005-0000-0000-0000BC440000}"/>
    <cellStyle name="Normal 12 6 2 2 3 4 2" xfId="17713" xr:uid="{00000000-0005-0000-0000-0000BD440000}"/>
    <cellStyle name="Normal 12 6 2 2 3 4 2 2" xfId="17714" xr:uid="{00000000-0005-0000-0000-0000BE440000}"/>
    <cellStyle name="Normal 12 6 2 2 3 4 3" xfId="17715" xr:uid="{00000000-0005-0000-0000-0000BF440000}"/>
    <cellStyle name="Normal 12 6 2 2 3 5" xfId="17716" xr:uid="{00000000-0005-0000-0000-0000C0440000}"/>
    <cellStyle name="Normal 12 6 2 2 3 5 2" xfId="17717" xr:uid="{00000000-0005-0000-0000-0000C1440000}"/>
    <cellStyle name="Normal 12 6 2 2 3 6" xfId="17718" xr:uid="{00000000-0005-0000-0000-0000C2440000}"/>
    <cellStyle name="Normal 12 6 2 2 4" xfId="17719" xr:uid="{00000000-0005-0000-0000-0000C3440000}"/>
    <cellStyle name="Normal 12 6 2 2 4 2" xfId="17720" xr:uid="{00000000-0005-0000-0000-0000C4440000}"/>
    <cellStyle name="Normal 12 6 2 2 4 2 2" xfId="17721" xr:uid="{00000000-0005-0000-0000-0000C5440000}"/>
    <cellStyle name="Normal 12 6 2 2 4 2 2 2" xfId="17722" xr:uid="{00000000-0005-0000-0000-0000C6440000}"/>
    <cellStyle name="Normal 12 6 2 2 4 2 2 2 2" xfId="17723" xr:uid="{00000000-0005-0000-0000-0000C7440000}"/>
    <cellStyle name="Normal 12 6 2 2 4 2 2 3" xfId="17724" xr:uid="{00000000-0005-0000-0000-0000C8440000}"/>
    <cellStyle name="Normal 12 6 2 2 4 2 3" xfId="17725" xr:uid="{00000000-0005-0000-0000-0000C9440000}"/>
    <cellStyle name="Normal 12 6 2 2 4 2 3 2" xfId="17726" xr:uid="{00000000-0005-0000-0000-0000CA440000}"/>
    <cellStyle name="Normal 12 6 2 2 4 2 4" xfId="17727" xr:uid="{00000000-0005-0000-0000-0000CB440000}"/>
    <cellStyle name="Normal 12 6 2 2 4 3" xfId="17728" xr:uid="{00000000-0005-0000-0000-0000CC440000}"/>
    <cellStyle name="Normal 12 6 2 2 4 3 2" xfId="17729" xr:uid="{00000000-0005-0000-0000-0000CD440000}"/>
    <cellStyle name="Normal 12 6 2 2 4 3 2 2" xfId="17730" xr:uid="{00000000-0005-0000-0000-0000CE440000}"/>
    <cellStyle name="Normal 12 6 2 2 4 3 3" xfId="17731" xr:uid="{00000000-0005-0000-0000-0000CF440000}"/>
    <cellStyle name="Normal 12 6 2 2 4 4" xfId="17732" xr:uid="{00000000-0005-0000-0000-0000D0440000}"/>
    <cellStyle name="Normal 12 6 2 2 4 4 2" xfId="17733" xr:uid="{00000000-0005-0000-0000-0000D1440000}"/>
    <cellStyle name="Normal 12 6 2 2 4 5" xfId="17734" xr:uid="{00000000-0005-0000-0000-0000D2440000}"/>
    <cellStyle name="Normal 12 6 2 2 5" xfId="17735" xr:uid="{00000000-0005-0000-0000-0000D3440000}"/>
    <cellStyle name="Normal 12 6 2 2 5 2" xfId="17736" xr:uid="{00000000-0005-0000-0000-0000D4440000}"/>
    <cellStyle name="Normal 12 6 2 2 5 2 2" xfId="17737" xr:uid="{00000000-0005-0000-0000-0000D5440000}"/>
    <cellStyle name="Normal 12 6 2 2 5 2 2 2" xfId="17738" xr:uid="{00000000-0005-0000-0000-0000D6440000}"/>
    <cellStyle name="Normal 12 6 2 2 5 2 3" xfId="17739" xr:uid="{00000000-0005-0000-0000-0000D7440000}"/>
    <cellStyle name="Normal 12 6 2 2 5 3" xfId="17740" xr:uid="{00000000-0005-0000-0000-0000D8440000}"/>
    <cellStyle name="Normal 12 6 2 2 5 3 2" xfId="17741" xr:uid="{00000000-0005-0000-0000-0000D9440000}"/>
    <cellStyle name="Normal 12 6 2 2 5 4" xfId="17742" xr:uid="{00000000-0005-0000-0000-0000DA440000}"/>
    <cellStyle name="Normal 12 6 2 2 6" xfId="17743" xr:uid="{00000000-0005-0000-0000-0000DB440000}"/>
    <cellStyle name="Normal 12 6 2 2 6 2" xfId="17744" xr:uid="{00000000-0005-0000-0000-0000DC440000}"/>
    <cellStyle name="Normal 12 6 2 2 6 2 2" xfId="17745" xr:uid="{00000000-0005-0000-0000-0000DD440000}"/>
    <cellStyle name="Normal 12 6 2 2 6 3" xfId="17746" xr:uid="{00000000-0005-0000-0000-0000DE440000}"/>
    <cellStyle name="Normal 12 6 2 2 7" xfId="17747" xr:uid="{00000000-0005-0000-0000-0000DF440000}"/>
    <cellStyle name="Normal 12 6 2 2 7 2" xfId="17748" xr:uid="{00000000-0005-0000-0000-0000E0440000}"/>
    <cellStyle name="Normal 12 6 2 2 8" xfId="17749" xr:uid="{00000000-0005-0000-0000-0000E1440000}"/>
    <cellStyle name="Normal 12 6 2 3" xfId="17750" xr:uid="{00000000-0005-0000-0000-0000E2440000}"/>
    <cellStyle name="Normal 12 6 2 3 2" xfId="17751" xr:uid="{00000000-0005-0000-0000-0000E3440000}"/>
    <cellStyle name="Normal 12 6 2 3 2 2" xfId="17752" xr:uid="{00000000-0005-0000-0000-0000E4440000}"/>
    <cellStyle name="Normal 12 6 2 3 2 2 2" xfId="17753" xr:uid="{00000000-0005-0000-0000-0000E5440000}"/>
    <cellStyle name="Normal 12 6 2 3 2 2 2 2" xfId="17754" xr:uid="{00000000-0005-0000-0000-0000E6440000}"/>
    <cellStyle name="Normal 12 6 2 3 2 2 2 2 2" xfId="17755" xr:uid="{00000000-0005-0000-0000-0000E7440000}"/>
    <cellStyle name="Normal 12 6 2 3 2 2 2 3" xfId="17756" xr:uid="{00000000-0005-0000-0000-0000E8440000}"/>
    <cellStyle name="Normal 12 6 2 3 2 2 3" xfId="17757" xr:uid="{00000000-0005-0000-0000-0000E9440000}"/>
    <cellStyle name="Normal 12 6 2 3 2 2 3 2" xfId="17758" xr:uid="{00000000-0005-0000-0000-0000EA440000}"/>
    <cellStyle name="Normal 12 6 2 3 2 2 4" xfId="17759" xr:uid="{00000000-0005-0000-0000-0000EB440000}"/>
    <cellStyle name="Normal 12 6 2 3 2 3" xfId="17760" xr:uid="{00000000-0005-0000-0000-0000EC440000}"/>
    <cellStyle name="Normal 12 6 2 3 2 3 2" xfId="17761" xr:uid="{00000000-0005-0000-0000-0000ED440000}"/>
    <cellStyle name="Normal 12 6 2 3 2 3 2 2" xfId="17762" xr:uid="{00000000-0005-0000-0000-0000EE440000}"/>
    <cellStyle name="Normal 12 6 2 3 2 3 3" xfId="17763" xr:uid="{00000000-0005-0000-0000-0000EF440000}"/>
    <cellStyle name="Normal 12 6 2 3 2 4" xfId="17764" xr:uid="{00000000-0005-0000-0000-0000F0440000}"/>
    <cellStyle name="Normal 12 6 2 3 2 4 2" xfId="17765" xr:uid="{00000000-0005-0000-0000-0000F1440000}"/>
    <cellStyle name="Normal 12 6 2 3 2 5" xfId="17766" xr:uid="{00000000-0005-0000-0000-0000F2440000}"/>
    <cellStyle name="Normal 12 6 2 3 3" xfId="17767" xr:uid="{00000000-0005-0000-0000-0000F3440000}"/>
    <cellStyle name="Normal 12 6 2 3 3 2" xfId="17768" xr:uid="{00000000-0005-0000-0000-0000F4440000}"/>
    <cellStyle name="Normal 12 6 2 3 3 2 2" xfId="17769" xr:uid="{00000000-0005-0000-0000-0000F5440000}"/>
    <cellStyle name="Normal 12 6 2 3 3 2 2 2" xfId="17770" xr:uid="{00000000-0005-0000-0000-0000F6440000}"/>
    <cellStyle name="Normal 12 6 2 3 3 2 3" xfId="17771" xr:uid="{00000000-0005-0000-0000-0000F7440000}"/>
    <cellStyle name="Normal 12 6 2 3 3 3" xfId="17772" xr:uid="{00000000-0005-0000-0000-0000F8440000}"/>
    <cellStyle name="Normal 12 6 2 3 3 3 2" xfId="17773" xr:uid="{00000000-0005-0000-0000-0000F9440000}"/>
    <cellStyle name="Normal 12 6 2 3 3 4" xfId="17774" xr:uid="{00000000-0005-0000-0000-0000FA440000}"/>
    <cellStyle name="Normal 12 6 2 3 4" xfId="17775" xr:uid="{00000000-0005-0000-0000-0000FB440000}"/>
    <cellStyle name="Normal 12 6 2 3 4 2" xfId="17776" xr:uid="{00000000-0005-0000-0000-0000FC440000}"/>
    <cellStyle name="Normal 12 6 2 3 4 2 2" xfId="17777" xr:uid="{00000000-0005-0000-0000-0000FD440000}"/>
    <cellStyle name="Normal 12 6 2 3 4 3" xfId="17778" xr:uid="{00000000-0005-0000-0000-0000FE440000}"/>
    <cellStyle name="Normal 12 6 2 3 5" xfId="17779" xr:uid="{00000000-0005-0000-0000-0000FF440000}"/>
    <cellStyle name="Normal 12 6 2 3 5 2" xfId="17780" xr:uid="{00000000-0005-0000-0000-000000450000}"/>
    <cellStyle name="Normal 12 6 2 3 6" xfId="17781" xr:uid="{00000000-0005-0000-0000-000001450000}"/>
    <cellStyle name="Normal 12 6 2 4" xfId="17782" xr:uid="{00000000-0005-0000-0000-000002450000}"/>
    <cellStyle name="Normal 12 6 2 4 2" xfId="17783" xr:uid="{00000000-0005-0000-0000-000003450000}"/>
    <cellStyle name="Normal 12 6 2 4 2 2" xfId="17784" xr:uid="{00000000-0005-0000-0000-000004450000}"/>
    <cellStyle name="Normal 12 6 2 4 2 2 2" xfId="17785" xr:uid="{00000000-0005-0000-0000-000005450000}"/>
    <cellStyle name="Normal 12 6 2 4 2 2 2 2" xfId="17786" xr:uid="{00000000-0005-0000-0000-000006450000}"/>
    <cellStyle name="Normal 12 6 2 4 2 2 2 2 2" xfId="17787" xr:uid="{00000000-0005-0000-0000-000007450000}"/>
    <cellStyle name="Normal 12 6 2 4 2 2 2 3" xfId="17788" xr:uid="{00000000-0005-0000-0000-000008450000}"/>
    <cellStyle name="Normal 12 6 2 4 2 2 3" xfId="17789" xr:uid="{00000000-0005-0000-0000-000009450000}"/>
    <cellStyle name="Normal 12 6 2 4 2 2 3 2" xfId="17790" xr:uid="{00000000-0005-0000-0000-00000A450000}"/>
    <cellStyle name="Normal 12 6 2 4 2 2 4" xfId="17791" xr:uid="{00000000-0005-0000-0000-00000B450000}"/>
    <cellStyle name="Normal 12 6 2 4 2 3" xfId="17792" xr:uid="{00000000-0005-0000-0000-00000C450000}"/>
    <cellStyle name="Normal 12 6 2 4 2 3 2" xfId="17793" xr:uid="{00000000-0005-0000-0000-00000D450000}"/>
    <cellStyle name="Normal 12 6 2 4 2 3 2 2" xfId="17794" xr:uid="{00000000-0005-0000-0000-00000E450000}"/>
    <cellStyle name="Normal 12 6 2 4 2 3 3" xfId="17795" xr:uid="{00000000-0005-0000-0000-00000F450000}"/>
    <cellStyle name="Normal 12 6 2 4 2 4" xfId="17796" xr:uid="{00000000-0005-0000-0000-000010450000}"/>
    <cellStyle name="Normal 12 6 2 4 2 4 2" xfId="17797" xr:uid="{00000000-0005-0000-0000-000011450000}"/>
    <cellStyle name="Normal 12 6 2 4 2 5" xfId="17798" xr:uid="{00000000-0005-0000-0000-000012450000}"/>
    <cellStyle name="Normal 12 6 2 4 3" xfId="17799" xr:uid="{00000000-0005-0000-0000-000013450000}"/>
    <cellStyle name="Normal 12 6 2 4 3 2" xfId="17800" xr:uid="{00000000-0005-0000-0000-000014450000}"/>
    <cellStyle name="Normal 12 6 2 4 3 2 2" xfId="17801" xr:uid="{00000000-0005-0000-0000-000015450000}"/>
    <cellStyle name="Normal 12 6 2 4 3 2 2 2" xfId="17802" xr:uid="{00000000-0005-0000-0000-000016450000}"/>
    <cellStyle name="Normal 12 6 2 4 3 2 3" xfId="17803" xr:uid="{00000000-0005-0000-0000-000017450000}"/>
    <cellStyle name="Normal 12 6 2 4 3 3" xfId="17804" xr:uid="{00000000-0005-0000-0000-000018450000}"/>
    <cellStyle name="Normal 12 6 2 4 3 3 2" xfId="17805" xr:uid="{00000000-0005-0000-0000-000019450000}"/>
    <cellStyle name="Normal 12 6 2 4 3 4" xfId="17806" xr:uid="{00000000-0005-0000-0000-00001A450000}"/>
    <cellStyle name="Normal 12 6 2 4 4" xfId="17807" xr:uid="{00000000-0005-0000-0000-00001B450000}"/>
    <cellStyle name="Normal 12 6 2 4 4 2" xfId="17808" xr:uid="{00000000-0005-0000-0000-00001C450000}"/>
    <cellStyle name="Normal 12 6 2 4 4 2 2" xfId="17809" xr:uid="{00000000-0005-0000-0000-00001D450000}"/>
    <cellStyle name="Normal 12 6 2 4 4 3" xfId="17810" xr:uid="{00000000-0005-0000-0000-00001E450000}"/>
    <cellStyle name="Normal 12 6 2 4 5" xfId="17811" xr:uid="{00000000-0005-0000-0000-00001F450000}"/>
    <cellStyle name="Normal 12 6 2 4 5 2" xfId="17812" xr:uid="{00000000-0005-0000-0000-000020450000}"/>
    <cellStyle name="Normal 12 6 2 4 6" xfId="17813" xr:uid="{00000000-0005-0000-0000-000021450000}"/>
    <cellStyle name="Normal 12 6 2 5" xfId="17814" xr:uid="{00000000-0005-0000-0000-000022450000}"/>
    <cellStyle name="Normal 12 6 2 5 2" xfId="17815" xr:uid="{00000000-0005-0000-0000-000023450000}"/>
    <cellStyle name="Normal 12 6 2 5 2 2" xfId="17816" xr:uid="{00000000-0005-0000-0000-000024450000}"/>
    <cellStyle name="Normal 12 6 2 5 2 2 2" xfId="17817" xr:uid="{00000000-0005-0000-0000-000025450000}"/>
    <cellStyle name="Normal 12 6 2 5 2 2 2 2" xfId="17818" xr:uid="{00000000-0005-0000-0000-000026450000}"/>
    <cellStyle name="Normal 12 6 2 5 2 2 3" xfId="17819" xr:uid="{00000000-0005-0000-0000-000027450000}"/>
    <cellStyle name="Normal 12 6 2 5 2 3" xfId="17820" xr:uid="{00000000-0005-0000-0000-000028450000}"/>
    <cellStyle name="Normal 12 6 2 5 2 3 2" xfId="17821" xr:uid="{00000000-0005-0000-0000-000029450000}"/>
    <cellStyle name="Normal 12 6 2 5 2 4" xfId="17822" xr:uid="{00000000-0005-0000-0000-00002A450000}"/>
    <cellStyle name="Normal 12 6 2 5 3" xfId="17823" xr:uid="{00000000-0005-0000-0000-00002B450000}"/>
    <cellStyle name="Normal 12 6 2 5 3 2" xfId="17824" xr:uid="{00000000-0005-0000-0000-00002C450000}"/>
    <cellStyle name="Normal 12 6 2 5 3 2 2" xfId="17825" xr:uid="{00000000-0005-0000-0000-00002D450000}"/>
    <cellStyle name="Normal 12 6 2 5 3 3" xfId="17826" xr:uid="{00000000-0005-0000-0000-00002E450000}"/>
    <cellStyle name="Normal 12 6 2 5 4" xfId="17827" xr:uid="{00000000-0005-0000-0000-00002F450000}"/>
    <cellStyle name="Normal 12 6 2 5 4 2" xfId="17828" xr:uid="{00000000-0005-0000-0000-000030450000}"/>
    <cellStyle name="Normal 12 6 2 5 5" xfId="17829" xr:uid="{00000000-0005-0000-0000-000031450000}"/>
    <cellStyle name="Normal 12 6 2 6" xfId="17830" xr:uid="{00000000-0005-0000-0000-000032450000}"/>
    <cellStyle name="Normal 12 6 2 6 2" xfId="17831" xr:uid="{00000000-0005-0000-0000-000033450000}"/>
    <cellStyle name="Normal 12 6 2 6 2 2" xfId="17832" xr:uid="{00000000-0005-0000-0000-000034450000}"/>
    <cellStyle name="Normal 12 6 2 6 2 2 2" xfId="17833" xr:uid="{00000000-0005-0000-0000-000035450000}"/>
    <cellStyle name="Normal 12 6 2 6 2 3" xfId="17834" xr:uid="{00000000-0005-0000-0000-000036450000}"/>
    <cellStyle name="Normal 12 6 2 6 3" xfId="17835" xr:uid="{00000000-0005-0000-0000-000037450000}"/>
    <cellStyle name="Normal 12 6 2 6 3 2" xfId="17836" xr:uid="{00000000-0005-0000-0000-000038450000}"/>
    <cellStyle name="Normal 12 6 2 6 4" xfId="17837" xr:uid="{00000000-0005-0000-0000-000039450000}"/>
    <cellStyle name="Normal 12 6 2 7" xfId="17838" xr:uid="{00000000-0005-0000-0000-00003A450000}"/>
    <cellStyle name="Normal 12 6 2 7 2" xfId="17839" xr:uid="{00000000-0005-0000-0000-00003B450000}"/>
    <cellStyle name="Normal 12 6 2 7 2 2" xfId="17840" xr:uid="{00000000-0005-0000-0000-00003C450000}"/>
    <cellStyle name="Normal 12 6 2 7 3" xfId="17841" xr:uid="{00000000-0005-0000-0000-00003D450000}"/>
    <cellStyle name="Normal 12 6 2 8" xfId="17842" xr:uid="{00000000-0005-0000-0000-00003E450000}"/>
    <cellStyle name="Normal 12 6 2 8 2" xfId="17843" xr:uid="{00000000-0005-0000-0000-00003F450000}"/>
    <cellStyle name="Normal 12 6 2 9" xfId="17844" xr:uid="{00000000-0005-0000-0000-000040450000}"/>
    <cellStyle name="Normal 12 6 3" xfId="17845" xr:uid="{00000000-0005-0000-0000-000041450000}"/>
    <cellStyle name="Normal 12 6 3 2" xfId="17846" xr:uid="{00000000-0005-0000-0000-000042450000}"/>
    <cellStyle name="Normal 12 6 3 2 2" xfId="17847" xr:uid="{00000000-0005-0000-0000-000043450000}"/>
    <cellStyle name="Normal 12 6 3 2 2 2" xfId="17848" xr:uid="{00000000-0005-0000-0000-000044450000}"/>
    <cellStyle name="Normal 12 6 3 2 2 2 2" xfId="17849" xr:uid="{00000000-0005-0000-0000-000045450000}"/>
    <cellStyle name="Normal 12 6 3 2 2 2 2 2" xfId="17850" xr:uid="{00000000-0005-0000-0000-000046450000}"/>
    <cellStyle name="Normal 12 6 3 2 2 2 2 2 2" xfId="17851" xr:uid="{00000000-0005-0000-0000-000047450000}"/>
    <cellStyle name="Normal 12 6 3 2 2 2 2 3" xfId="17852" xr:uid="{00000000-0005-0000-0000-000048450000}"/>
    <cellStyle name="Normal 12 6 3 2 2 2 3" xfId="17853" xr:uid="{00000000-0005-0000-0000-000049450000}"/>
    <cellStyle name="Normal 12 6 3 2 2 2 3 2" xfId="17854" xr:uid="{00000000-0005-0000-0000-00004A450000}"/>
    <cellStyle name="Normal 12 6 3 2 2 2 4" xfId="17855" xr:uid="{00000000-0005-0000-0000-00004B450000}"/>
    <cellStyle name="Normal 12 6 3 2 2 3" xfId="17856" xr:uid="{00000000-0005-0000-0000-00004C450000}"/>
    <cellStyle name="Normal 12 6 3 2 2 3 2" xfId="17857" xr:uid="{00000000-0005-0000-0000-00004D450000}"/>
    <cellStyle name="Normal 12 6 3 2 2 3 2 2" xfId="17858" xr:uid="{00000000-0005-0000-0000-00004E450000}"/>
    <cellStyle name="Normal 12 6 3 2 2 3 3" xfId="17859" xr:uid="{00000000-0005-0000-0000-00004F450000}"/>
    <cellStyle name="Normal 12 6 3 2 2 4" xfId="17860" xr:uid="{00000000-0005-0000-0000-000050450000}"/>
    <cellStyle name="Normal 12 6 3 2 2 4 2" xfId="17861" xr:uid="{00000000-0005-0000-0000-000051450000}"/>
    <cellStyle name="Normal 12 6 3 2 2 5" xfId="17862" xr:uid="{00000000-0005-0000-0000-000052450000}"/>
    <cellStyle name="Normal 12 6 3 2 3" xfId="17863" xr:uid="{00000000-0005-0000-0000-000053450000}"/>
    <cellStyle name="Normal 12 6 3 2 3 2" xfId="17864" xr:uid="{00000000-0005-0000-0000-000054450000}"/>
    <cellStyle name="Normal 12 6 3 2 3 2 2" xfId="17865" xr:uid="{00000000-0005-0000-0000-000055450000}"/>
    <cellStyle name="Normal 12 6 3 2 3 2 2 2" xfId="17866" xr:uid="{00000000-0005-0000-0000-000056450000}"/>
    <cellStyle name="Normal 12 6 3 2 3 2 3" xfId="17867" xr:uid="{00000000-0005-0000-0000-000057450000}"/>
    <cellStyle name="Normal 12 6 3 2 3 3" xfId="17868" xr:uid="{00000000-0005-0000-0000-000058450000}"/>
    <cellStyle name="Normal 12 6 3 2 3 3 2" xfId="17869" xr:uid="{00000000-0005-0000-0000-000059450000}"/>
    <cellStyle name="Normal 12 6 3 2 3 4" xfId="17870" xr:uid="{00000000-0005-0000-0000-00005A450000}"/>
    <cellStyle name="Normal 12 6 3 2 4" xfId="17871" xr:uid="{00000000-0005-0000-0000-00005B450000}"/>
    <cellStyle name="Normal 12 6 3 2 4 2" xfId="17872" xr:uid="{00000000-0005-0000-0000-00005C450000}"/>
    <cellStyle name="Normal 12 6 3 2 4 2 2" xfId="17873" xr:uid="{00000000-0005-0000-0000-00005D450000}"/>
    <cellStyle name="Normal 12 6 3 2 4 3" xfId="17874" xr:uid="{00000000-0005-0000-0000-00005E450000}"/>
    <cellStyle name="Normal 12 6 3 2 5" xfId="17875" xr:uid="{00000000-0005-0000-0000-00005F450000}"/>
    <cellStyle name="Normal 12 6 3 2 5 2" xfId="17876" xr:uid="{00000000-0005-0000-0000-000060450000}"/>
    <cellStyle name="Normal 12 6 3 2 6" xfId="17877" xr:uid="{00000000-0005-0000-0000-000061450000}"/>
    <cellStyle name="Normal 12 6 3 3" xfId="17878" xr:uid="{00000000-0005-0000-0000-000062450000}"/>
    <cellStyle name="Normal 12 6 3 3 2" xfId="17879" xr:uid="{00000000-0005-0000-0000-000063450000}"/>
    <cellStyle name="Normal 12 6 3 3 2 2" xfId="17880" xr:uid="{00000000-0005-0000-0000-000064450000}"/>
    <cellStyle name="Normal 12 6 3 3 2 2 2" xfId="17881" xr:uid="{00000000-0005-0000-0000-000065450000}"/>
    <cellStyle name="Normal 12 6 3 3 2 2 2 2" xfId="17882" xr:uid="{00000000-0005-0000-0000-000066450000}"/>
    <cellStyle name="Normal 12 6 3 3 2 2 2 2 2" xfId="17883" xr:uid="{00000000-0005-0000-0000-000067450000}"/>
    <cellStyle name="Normal 12 6 3 3 2 2 2 3" xfId="17884" xr:uid="{00000000-0005-0000-0000-000068450000}"/>
    <cellStyle name="Normal 12 6 3 3 2 2 3" xfId="17885" xr:uid="{00000000-0005-0000-0000-000069450000}"/>
    <cellStyle name="Normal 12 6 3 3 2 2 3 2" xfId="17886" xr:uid="{00000000-0005-0000-0000-00006A450000}"/>
    <cellStyle name="Normal 12 6 3 3 2 2 4" xfId="17887" xr:uid="{00000000-0005-0000-0000-00006B450000}"/>
    <cellStyle name="Normal 12 6 3 3 2 3" xfId="17888" xr:uid="{00000000-0005-0000-0000-00006C450000}"/>
    <cellStyle name="Normal 12 6 3 3 2 3 2" xfId="17889" xr:uid="{00000000-0005-0000-0000-00006D450000}"/>
    <cellStyle name="Normal 12 6 3 3 2 3 2 2" xfId="17890" xr:uid="{00000000-0005-0000-0000-00006E450000}"/>
    <cellStyle name="Normal 12 6 3 3 2 3 3" xfId="17891" xr:uid="{00000000-0005-0000-0000-00006F450000}"/>
    <cellStyle name="Normal 12 6 3 3 2 4" xfId="17892" xr:uid="{00000000-0005-0000-0000-000070450000}"/>
    <cellStyle name="Normal 12 6 3 3 2 4 2" xfId="17893" xr:uid="{00000000-0005-0000-0000-000071450000}"/>
    <cellStyle name="Normal 12 6 3 3 2 5" xfId="17894" xr:uid="{00000000-0005-0000-0000-000072450000}"/>
    <cellStyle name="Normal 12 6 3 3 3" xfId="17895" xr:uid="{00000000-0005-0000-0000-000073450000}"/>
    <cellStyle name="Normal 12 6 3 3 3 2" xfId="17896" xr:uid="{00000000-0005-0000-0000-000074450000}"/>
    <cellStyle name="Normal 12 6 3 3 3 2 2" xfId="17897" xr:uid="{00000000-0005-0000-0000-000075450000}"/>
    <cellStyle name="Normal 12 6 3 3 3 2 2 2" xfId="17898" xr:uid="{00000000-0005-0000-0000-000076450000}"/>
    <cellStyle name="Normal 12 6 3 3 3 2 3" xfId="17899" xr:uid="{00000000-0005-0000-0000-000077450000}"/>
    <cellStyle name="Normal 12 6 3 3 3 3" xfId="17900" xr:uid="{00000000-0005-0000-0000-000078450000}"/>
    <cellStyle name="Normal 12 6 3 3 3 3 2" xfId="17901" xr:uid="{00000000-0005-0000-0000-000079450000}"/>
    <cellStyle name="Normal 12 6 3 3 3 4" xfId="17902" xr:uid="{00000000-0005-0000-0000-00007A450000}"/>
    <cellStyle name="Normal 12 6 3 3 4" xfId="17903" xr:uid="{00000000-0005-0000-0000-00007B450000}"/>
    <cellStyle name="Normal 12 6 3 3 4 2" xfId="17904" xr:uid="{00000000-0005-0000-0000-00007C450000}"/>
    <cellStyle name="Normal 12 6 3 3 4 2 2" xfId="17905" xr:uid="{00000000-0005-0000-0000-00007D450000}"/>
    <cellStyle name="Normal 12 6 3 3 4 3" xfId="17906" xr:uid="{00000000-0005-0000-0000-00007E450000}"/>
    <cellStyle name="Normal 12 6 3 3 5" xfId="17907" xr:uid="{00000000-0005-0000-0000-00007F450000}"/>
    <cellStyle name="Normal 12 6 3 3 5 2" xfId="17908" xr:uid="{00000000-0005-0000-0000-000080450000}"/>
    <cellStyle name="Normal 12 6 3 3 6" xfId="17909" xr:uid="{00000000-0005-0000-0000-000081450000}"/>
    <cellStyle name="Normal 12 6 3 4" xfId="17910" xr:uid="{00000000-0005-0000-0000-000082450000}"/>
    <cellStyle name="Normal 12 6 3 4 2" xfId="17911" xr:uid="{00000000-0005-0000-0000-000083450000}"/>
    <cellStyle name="Normal 12 6 3 4 2 2" xfId="17912" xr:uid="{00000000-0005-0000-0000-000084450000}"/>
    <cellStyle name="Normal 12 6 3 4 2 2 2" xfId="17913" xr:uid="{00000000-0005-0000-0000-000085450000}"/>
    <cellStyle name="Normal 12 6 3 4 2 2 2 2" xfId="17914" xr:uid="{00000000-0005-0000-0000-000086450000}"/>
    <cellStyle name="Normal 12 6 3 4 2 2 3" xfId="17915" xr:uid="{00000000-0005-0000-0000-000087450000}"/>
    <cellStyle name="Normal 12 6 3 4 2 3" xfId="17916" xr:uid="{00000000-0005-0000-0000-000088450000}"/>
    <cellStyle name="Normal 12 6 3 4 2 3 2" xfId="17917" xr:uid="{00000000-0005-0000-0000-000089450000}"/>
    <cellStyle name="Normal 12 6 3 4 2 4" xfId="17918" xr:uid="{00000000-0005-0000-0000-00008A450000}"/>
    <cellStyle name="Normal 12 6 3 4 3" xfId="17919" xr:uid="{00000000-0005-0000-0000-00008B450000}"/>
    <cellStyle name="Normal 12 6 3 4 3 2" xfId="17920" xr:uid="{00000000-0005-0000-0000-00008C450000}"/>
    <cellStyle name="Normal 12 6 3 4 3 2 2" xfId="17921" xr:uid="{00000000-0005-0000-0000-00008D450000}"/>
    <cellStyle name="Normal 12 6 3 4 3 3" xfId="17922" xr:uid="{00000000-0005-0000-0000-00008E450000}"/>
    <cellStyle name="Normal 12 6 3 4 4" xfId="17923" xr:uid="{00000000-0005-0000-0000-00008F450000}"/>
    <cellStyle name="Normal 12 6 3 4 4 2" xfId="17924" xr:uid="{00000000-0005-0000-0000-000090450000}"/>
    <cellStyle name="Normal 12 6 3 4 5" xfId="17925" xr:uid="{00000000-0005-0000-0000-000091450000}"/>
    <cellStyle name="Normal 12 6 3 5" xfId="17926" xr:uid="{00000000-0005-0000-0000-000092450000}"/>
    <cellStyle name="Normal 12 6 3 5 2" xfId="17927" xr:uid="{00000000-0005-0000-0000-000093450000}"/>
    <cellStyle name="Normal 12 6 3 5 2 2" xfId="17928" xr:uid="{00000000-0005-0000-0000-000094450000}"/>
    <cellStyle name="Normal 12 6 3 5 2 2 2" xfId="17929" xr:uid="{00000000-0005-0000-0000-000095450000}"/>
    <cellStyle name="Normal 12 6 3 5 2 3" xfId="17930" xr:uid="{00000000-0005-0000-0000-000096450000}"/>
    <cellStyle name="Normal 12 6 3 5 3" xfId="17931" xr:uid="{00000000-0005-0000-0000-000097450000}"/>
    <cellStyle name="Normal 12 6 3 5 3 2" xfId="17932" xr:uid="{00000000-0005-0000-0000-000098450000}"/>
    <cellStyle name="Normal 12 6 3 5 4" xfId="17933" xr:uid="{00000000-0005-0000-0000-000099450000}"/>
    <cellStyle name="Normal 12 6 3 6" xfId="17934" xr:uid="{00000000-0005-0000-0000-00009A450000}"/>
    <cellStyle name="Normal 12 6 3 6 2" xfId="17935" xr:uid="{00000000-0005-0000-0000-00009B450000}"/>
    <cellStyle name="Normal 12 6 3 6 2 2" xfId="17936" xr:uid="{00000000-0005-0000-0000-00009C450000}"/>
    <cellStyle name="Normal 12 6 3 6 3" xfId="17937" xr:uid="{00000000-0005-0000-0000-00009D450000}"/>
    <cellStyle name="Normal 12 6 3 7" xfId="17938" xr:uid="{00000000-0005-0000-0000-00009E450000}"/>
    <cellStyle name="Normal 12 6 3 7 2" xfId="17939" xr:uid="{00000000-0005-0000-0000-00009F450000}"/>
    <cellStyle name="Normal 12 6 3 8" xfId="17940" xr:uid="{00000000-0005-0000-0000-0000A0450000}"/>
    <cellStyle name="Normal 12 6 4" xfId="17941" xr:uid="{00000000-0005-0000-0000-0000A1450000}"/>
    <cellStyle name="Normal 12 6 4 2" xfId="17942" xr:uid="{00000000-0005-0000-0000-0000A2450000}"/>
    <cellStyle name="Normal 12 6 4 2 2" xfId="17943" xr:uid="{00000000-0005-0000-0000-0000A3450000}"/>
    <cellStyle name="Normal 12 6 4 2 2 2" xfId="17944" xr:uid="{00000000-0005-0000-0000-0000A4450000}"/>
    <cellStyle name="Normal 12 6 4 2 2 2 2" xfId="17945" xr:uid="{00000000-0005-0000-0000-0000A5450000}"/>
    <cellStyle name="Normal 12 6 4 2 2 2 2 2" xfId="17946" xr:uid="{00000000-0005-0000-0000-0000A6450000}"/>
    <cellStyle name="Normal 12 6 4 2 2 2 2 2 2" xfId="17947" xr:uid="{00000000-0005-0000-0000-0000A7450000}"/>
    <cellStyle name="Normal 12 6 4 2 2 2 2 3" xfId="17948" xr:uid="{00000000-0005-0000-0000-0000A8450000}"/>
    <cellStyle name="Normal 12 6 4 2 2 2 3" xfId="17949" xr:uid="{00000000-0005-0000-0000-0000A9450000}"/>
    <cellStyle name="Normal 12 6 4 2 2 2 3 2" xfId="17950" xr:uid="{00000000-0005-0000-0000-0000AA450000}"/>
    <cellStyle name="Normal 12 6 4 2 2 2 4" xfId="17951" xr:uid="{00000000-0005-0000-0000-0000AB450000}"/>
    <cellStyle name="Normal 12 6 4 2 2 3" xfId="17952" xr:uid="{00000000-0005-0000-0000-0000AC450000}"/>
    <cellStyle name="Normal 12 6 4 2 2 3 2" xfId="17953" xr:uid="{00000000-0005-0000-0000-0000AD450000}"/>
    <cellStyle name="Normal 12 6 4 2 2 3 2 2" xfId="17954" xr:uid="{00000000-0005-0000-0000-0000AE450000}"/>
    <cellStyle name="Normal 12 6 4 2 2 3 3" xfId="17955" xr:uid="{00000000-0005-0000-0000-0000AF450000}"/>
    <cellStyle name="Normal 12 6 4 2 2 4" xfId="17956" xr:uid="{00000000-0005-0000-0000-0000B0450000}"/>
    <cellStyle name="Normal 12 6 4 2 2 4 2" xfId="17957" xr:uid="{00000000-0005-0000-0000-0000B1450000}"/>
    <cellStyle name="Normal 12 6 4 2 2 5" xfId="17958" xr:uid="{00000000-0005-0000-0000-0000B2450000}"/>
    <cellStyle name="Normal 12 6 4 2 3" xfId="17959" xr:uid="{00000000-0005-0000-0000-0000B3450000}"/>
    <cellStyle name="Normal 12 6 4 2 3 2" xfId="17960" xr:uid="{00000000-0005-0000-0000-0000B4450000}"/>
    <cellStyle name="Normal 12 6 4 2 3 2 2" xfId="17961" xr:uid="{00000000-0005-0000-0000-0000B5450000}"/>
    <cellStyle name="Normal 12 6 4 2 3 2 2 2" xfId="17962" xr:uid="{00000000-0005-0000-0000-0000B6450000}"/>
    <cellStyle name="Normal 12 6 4 2 3 2 3" xfId="17963" xr:uid="{00000000-0005-0000-0000-0000B7450000}"/>
    <cellStyle name="Normal 12 6 4 2 3 3" xfId="17964" xr:uid="{00000000-0005-0000-0000-0000B8450000}"/>
    <cellStyle name="Normal 12 6 4 2 3 3 2" xfId="17965" xr:uid="{00000000-0005-0000-0000-0000B9450000}"/>
    <cellStyle name="Normal 12 6 4 2 3 4" xfId="17966" xr:uid="{00000000-0005-0000-0000-0000BA450000}"/>
    <cellStyle name="Normal 12 6 4 2 4" xfId="17967" xr:uid="{00000000-0005-0000-0000-0000BB450000}"/>
    <cellStyle name="Normal 12 6 4 2 4 2" xfId="17968" xr:uid="{00000000-0005-0000-0000-0000BC450000}"/>
    <cellStyle name="Normal 12 6 4 2 4 2 2" xfId="17969" xr:uid="{00000000-0005-0000-0000-0000BD450000}"/>
    <cellStyle name="Normal 12 6 4 2 4 3" xfId="17970" xr:uid="{00000000-0005-0000-0000-0000BE450000}"/>
    <cellStyle name="Normal 12 6 4 2 5" xfId="17971" xr:uid="{00000000-0005-0000-0000-0000BF450000}"/>
    <cellStyle name="Normal 12 6 4 2 5 2" xfId="17972" xr:uid="{00000000-0005-0000-0000-0000C0450000}"/>
    <cellStyle name="Normal 12 6 4 2 6" xfId="17973" xr:uid="{00000000-0005-0000-0000-0000C1450000}"/>
    <cellStyle name="Normal 12 6 4 3" xfId="17974" xr:uid="{00000000-0005-0000-0000-0000C2450000}"/>
    <cellStyle name="Normal 12 6 4 3 2" xfId="17975" xr:uid="{00000000-0005-0000-0000-0000C3450000}"/>
    <cellStyle name="Normal 12 6 4 3 2 2" xfId="17976" xr:uid="{00000000-0005-0000-0000-0000C4450000}"/>
    <cellStyle name="Normal 12 6 4 3 2 2 2" xfId="17977" xr:uid="{00000000-0005-0000-0000-0000C5450000}"/>
    <cellStyle name="Normal 12 6 4 3 2 2 2 2" xfId="17978" xr:uid="{00000000-0005-0000-0000-0000C6450000}"/>
    <cellStyle name="Normal 12 6 4 3 2 2 3" xfId="17979" xr:uid="{00000000-0005-0000-0000-0000C7450000}"/>
    <cellStyle name="Normal 12 6 4 3 2 3" xfId="17980" xr:uid="{00000000-0005-0000-0000-0000C8450000}"/>
    <cellStyle name="Normal 12 6 4 3 2 3 2" xfId="17981" xr:uid="{00000000-0005-0000-0000-0000C9450000}"/>
    <cellStyle name="Normal 12 6 4 3 2 4" xfId="17982" xr:uid="{00000000-0005-0000-0000-0000CA450000}"/>
    <cellStyle name="Normal 12 6 4 3 3" xfId="17983" xr:uid="{00000000-0005-0000-0000-0000CB450000}"/>
    <cellStyle name="Normal 12 6 4 3 3 2" xfId="17984" xr:uid="{00000000-0005-0000-0000-0000CC450000}"/>
    <cellStyle name="Normal 12 6 4 3 3 2 2" xfId="17985" xr:uid="{00000000-0005-0000-0000-0000CD450000}"/>
    <cellStyle name="Normal 12 6 4 3 3 3" xfId="17986" xr:uid="{00000000-0005-0000-0000-0000CE450000}"/>
    <cellStyle name="Normal 12 6 4 3 4" xfId="17987" xr:uid="{00000000-0005-0000-0000-0000CF450000}"/>
    <cellStyle name="Normal 12 6 4 3 4 2" xfId="17988" xr:uid="{00000000-0005-0000-0000-0000D0450000}"/>
    <cellStyle name="Normal 12 6 4 3 5" xfId="17989" xr:uid="{00000000-0005-0000-0000-0000D1450000}"/>
    <cellStyle name="Normal 12 6 4 4" xfId="17990" xr:uid="{00000000-0005-0000-0000-0000D2450000}"/>
    <cellStyle name="Normal 12 6 4 4 2" xfId="17991" xr:uid="{00000000-0005-0000-0000-0000D3450000}"/>
    <cellStyle name="Normal 12 6 4 4 2 2" xfId="17992" xr:uid="{00000000-0005-0000-0000-0000D4450000}"/>
    <cellStyle name="Normal 12 6 4 4 2 2 2" xfId="17993" xr:uid="{00000000-0005-0000-0000-0000D5450000}"/>
    <cellStyle name="Normal 12 6 4 4 2 3" xfId="17994" xr:uid="{00000000-0005-0000-0000-0000D6450000}"/>
    <cellStyle name="Normal 12 6 4 4 3" xfId="17995" xr:uid="{00000000-0005-0000-0000-0000D7450000}"/>
    <cellStyle name="Normal 12 6 4 4 3 2" xfId="17996" xr:uid="{00000000-0005-0000-0000-0000D8450000}"/>
    <cellStyle name="Normal 12 6 4 4 4" xfId="17997" xr:uid="{00000000-0005-0000-0000-0000D9450000}"/>
    <cellStyle name="Normal 12 6 4 5" xfId="17998" xr:uid="{00000000-0005-0000-0000-0000DA450000}"/>
    <cellStyle name="Normal 12 6 4 5 2" xfId="17999" xr:uid="{00000000-0005-0000-0000-0000DB450000}"/>
    <cellStyle name="Normal 12 6 4 5 2 2" xfId="18000" xr:uid="{00000000-0005-0000-0000-0000DC450000}"/>
    <cellStyle name="Normal 12 6 4 5 3" xfId="18001" xr:uid="{00000000-0005-0000-0000-0000DD450000}"/>
    <cellStyle name="Normal 12 6 4 6" xfId="18002" xr:uid="{00000000-0005-0000-0000-0000DE450000}"/>
    <cellStyle name="Normal 12 6 4 6 2" xfId="18003" xr:uid="{00000000-0005-0000-0000-0000DF450000}"/>
    <cellStyle name="Normal 12 6 4 7" xfId="18004" xr:uid="{00000000-0005-0000-0000-0000E0450000}"/>
    <cellStyle name="Normal 12 6 5" xfId="18005" xr:uid="{00000000-0005-0000-0000-0000E1450000}"/>
    <cellStyle name="Normal 12 6 5 2" xfId="18006" xr:uid="{00000000-0005-0000-0000-0000E2450000}"/>
    <cellStyle name="Normal 12 6 5 2 2" xfId="18007" xr:uid="{00000000-0005-0000-0000-0000E3450000}"/>
    <cellStyle name="Normal 12 6 5 2 2 2" xfId="18008" xr:uid="{00000000-0005-0000-0000-0000E4450000}"/>
    <cellStyle name="Normal 12 6 5 2 2 2 2" xfId="18009" xr:uid="{00000000-0005-0000-0000-0000E5450000}"/>
    <cellStyle name="Normal 12 6 5 2 2 2 2 2" xfId="18010" xr:uid="{00000000-0005-0000-0000-0000E6450000}"/>
    <cellStyle name="Normal 12 6 5 2 2 2 3" xfId="18011" xr:uid="{00000000-0005-0000-0000-0000E7450000}"/>
    <cellStyle name="Normal 12 6 5 2 2 3" xfId="18012" xr:uid="{00000000-0005-0000-0000-0000E8450000}"/>
    <cellStyle name="Normal 12 6 5 2 2 3 2" xfId="18013" xr:uid="{00000000-0005-0000-0000-0000E9450000}"/>
    <cellStyle name="Normal 12 6 5 2 2 4" xfId="18014" xr:uid="{00000000-0005-0000-0000-0000EA450000}"/>
    <cellStyle name="Normal 12 6 5 2 3" xfId="18015" xr:uid="{00000000-0005-0000-0000-0000EB450000}"/>
    <cellStyle name="Normal 12 6 5 2 3 2" xfId="18016" xr:uid="{00000000-0005-0000-0000-0000EC450000}"/>
    <cellStyle name="Normal 12 6 5 2 3 2 2" xfId="18017" xr:uid="{00000000-0005-0000-0000-0000ED450000}"/>
    <cellStyle name="Normal 12 6 5 2 3 3" xfId="18018" xr:uid="{00000000-0005-0000-0000-0000EE450000}"/>
    <cellStyle name="Normal 12 6 5 2 4" xfId="18019" xr:uid="{00000000-0005-0000-0000-0000EF450000}"/>
    <cellStyle name="Normal 12 6 5 2 4 2" xfId="18020" xr:uid="{00000000-0005-0000-0000-0000F0450000}"/>
    <cellStyle name="Normal 12 6 5 2 5" xfId="18021" xr:uid="{00000000-0005-0000-0000-0000F1450000}"/>
    <cellStyle name="Normal 12 6 5 3" xfId="18022" xr:uid="{00000000-0005-0000-0000-0000F2450000}"/>
    <cellStyle name="Normal 12 6 5 3 2" xfId="18023" xr:uid="{00000000-0005-0000-0000-0000F3450000}"/>
    <cellStyle name="Normal 12 6 5 3 2 2" xfId="18024" xr:uid="{00000000-0005-0000-0000-0000F4450000}"/>
    <cellStyle name="Normal 12 6 5 3 2 2 2" xfId="18025" xr:uid="{00000000-0005-0000-0000-0000F5450000}"/>
    <cellStyle name="Normal 12 6 5 3 2 3" xfId="18026" xr:uid="{00000000-0005-0000-0000-0000F6450000}"/>
    <cellStyle name="Normal 12 6 5 3 3" xfId="18027" xr:uid="{00000000-0005-0000-0000-0000F7450000}"/>
    <cellStyle name="Normal 12 6 5 3 3 2" xfId="18028" xr:uid="{00000000-0005-0000-0000-0000F8450000}"/>
    <cellStyle name="Normal 12 6 5 3 4" xfId="18029" xr:uid="{00000000-0005-0000-0000-0000F9450000}"/>
    <cellStyle name="Normal 12 6 5 4" xfId="18030" xr:uid="{00000000-0005-0000-0000-0000FA450000}"/>
    <cellStyle name="Normal 12 6 5 4 2" xfId="18031" xr:uid="{00000000-0005-0000-0000-0000FB450000}"/>
    <cellStyle name="Normal 12 6 5 4 2 2" xfId="18032" xr:uid="{00000000-0005-0000-0000-0000FC450000}"/>
    <cellStyle name="Normal 12 6 5 4 3" xfId="18033" xr:uid="{00000000-0005-0000-0000-0000FD450000}"/>
    <cellStyle name="Normal 12 6 5 5" xfId="18034" xr:uid="{00000000-0005-0000-0000-0000FE450000}"/>
    <cellStyle name="Normal 12 6 5 5 2" xfId="18035" xr:uid="{00000000-0005-0000-0000-0000FF450000}"/>
    <cellStyle name="Normal 12 6 5 6" xfId="18036" xr:uid="{00000000-0005-0000-0000-000000460000}"/>
    <cellStyle name="Normal 12 6 6" xfId="18037" xr:uid="{00000000-0005-0000-0000-000001460000}"/>
    <cellStyle name="Normal 12 6 6 2" xfId="18038" xr:uid="{00000000-0005-0000-0000-000002460000}"/>
    <cellStyle name="Normal 12 6 6 2 2" xfId="18039" xr:uid="{00000000-0005-0000-0000-000003460000}"/>
    <cellStyle name="Normal 12 6 6 2 2 2" xfId="18040" xr:uid="{00000000-0005-0000-0000-000004460000}"/>
    <cellStyle name="Normal 12 6 6 2 2 2 2" xfId="18041" xr:uid="{00000000-0005-0000-0000-000005460000}"/>
    <cellStyle name="Normal 12 6 6 2 2 2 2 2" xfId="18042" xr:uid="{00000000-0005-0000-0000-000006460000}"/>
    <cellStyle name="Normal 12 6 6 2 2 2 3" xfId="18043" xr:uid="{00000000-0005-0000-0000-000007460000}"/>
    <cellStyle name="Normal 12 6 6 2 2 3" xfId="18044" xr:uid="{00000000-0005-0000-0000-000008460000}"/>
    <cellStyle name="Normal 12 6 6 2 2 3 2" xfId="18045" xr:uid="{00000000-0005-0000-0000-000009460000}"/>
    <cellStyle name="Normal 12 6 6 2 2 4" xfId="18046" xr:uid="{00000000-0005-0000-0000-00000A460000}"/>
    <cellStyle name="Normal 12 6 6 2 3" xfId="18047" xr:uid="{00000000-0005-0000-0000-00000B460000}"/>
    <cellStyle name="Normal 12 6 6 2 3 2" xfId="18048" xr:uid="{00000000-0005-0000-0000-00000C460000}"/>
    <cellStyle name="Normal 12 6 6 2 3 2 2" xfId="18049" xr:uid="{00000000-0005-0000-0000-00000D460000}"/>
    <cellStyle name="Normal 12 6 6 2 3 3" xfId="18050" xr:uid="{00000000-0005-0000-0000-00000E460000}"/>
    <cellStyle name="Normal 12 6 6 2 4" xfId="18051" xr:uid="{00000000-0005-0000-0000-00000F460000}"/>
    <cellStyle name="Normal 12 6 6 2 4 2" xfId="18052" xr:uid="{00000000-0005-0000-0000-000010460000}"/>
    <cellStyle name="Normal 12 6 6 2 5" xfId="18053" xr:uid="{00000000-0005-0000-0000-000011460000}"/>
    <cellStyle name="Normal 12 6 6 3" xfId="18054" xr:uid="{00000000-0005-0000-0000-000012460000}"/>
    <cellStyle name="Normal 12 6 6 3 2" xfId="18055" xr:uid="{00000000-0005-0000-0000-000013460000}"/>
    <cellStyle name="Normal 12 6 6 3 2 2" xfId="18056" xr:uid="{00000000-0005-0000-0000-000014460000}"/>
    <cellStyle name="Normal 12 6 6 3 2 2 2" xfId="18057" xr:uid="{00000000-0005-0000-0000-000015460000}"/>
    <cellStyle name="Normal 12 6 6 3 2 2 2 2" xfId="18058" xr:uid="{00000000-0005-0000-0000-000016460000}"/>
    <cellStyle name="Normal 12 6 6 3 2 2 3" xfId="18059" xr:uid="{00000000-0005-0000-0000-000017460000}"/>
    <cellStyle name="Normal 12 6 6 3 2 3" xfId="18060" xr:uid="{00000000-0005-0000-0000-000018460000}"/>
    <cellStyle name="Normal 12 6 6 3 2 3 2" xfId="18061" xr:uid="{00000000-0005-0000-0000-000019460000}"/>
    <cellStyle name="Normal 12 6 6 3 2 4" xfId="18062" xr:uid="{00000000-0005-0000-0000-00001A460000}"/>
    <cellStyle name="Normal 12 6 6 3 3" xfId="18063" xr:uid="{00000000-0005-0000-0000-00001B460000}"/>
    <cellStyle name="Normal 12 6 6 3 3 2" xfId="18064" xr:uid="{00000000-0005-0000-0000-00001C460000}"/>
    <cellStyle name="Normal 12 6 6 3 3 2 2" xfId="18065" xr:uid="{00000000-0005-0000-0000-00001D460000}"/>
    <cellStyle name="Normal 12 6 6 3 3 3" xfId="18066" xr:uid="{00000000-0005-0000-0000-00001E460000}"/>
    <cellStyle name="Normal 12 6 6 3 4" xfId="18067" xr:uid="{00000000-0005-0000-0000-00001F460000}"/>
    <cellStyle name="Normal 12 6 6 3 4 2" xfId="18068" xr:uid="{00000000-0005-0000-0000-000020460000}"/>
    <cellStyle name="Normal 12 6 6 3 5" xfId="18069" xr:uid="{00000000-0005-0000-0000-000021460000}"/>
    <cellStyle name="Normal 12 6 6 4" xfId="18070" xr:uid="{00000000-0005-0000-0000-000022460000}"/>
    <cellStyle name="Normal 12 6 6 4 2" xfId="18071" xr:uid="{00000000-0005-0000-0000-000023460000}"/>
    <cellStyle name="Normal 12 6 6 4 2 2" xfId="18072" xr:uid="{00000000-0005-0000-0000-000024460000}"/>
    <cellStyle name="Normal 12 6 6 4 2 2 2" xfId="18073" xr:uid="{00000000-0005-0000-0000-000025460000}"/>
    <cellStyle name="Normal 12 6 6 4 2 2 2 2" xfId="18074" xr:uid="{00000000-0005-0000-0000-000026460000}"/>
    <cellStyle name="Normal 12 6 6 4 2 2 3" xfId="18075" xr:uid="{00000000-0005-0000-0000-000027460000}"/>
    <cellStyle name="Normal 12 6 6 4 2 3" xfId="18076" xr:uid="{00000000-0005-0000-0000-000028460000}"/>
    <cellStyle name="Normal 12 6 6 4 2 3 2" xfId="18077" xr:uid="{00000000-0005-0000-0000-000029460000}"/>
    <cellStyle name="Normal 12 6 6 4 2 4" xfId="18078" xr:uid="{00000000-0005-0000-0000-00002A460000}"/>
    <cellStyle name="Normal 12 6 6 4 3" xfId="18079" xr:uid="{00000000-0005-0000-0000-00002B460000}"/>
    <cellStyle name="Normal 12 6 6 4 3 2" xfId="18080" xr:uid="{00000000-0005-0000-0000-00002C460000}"/>
    <cellStyle name="Normal 12 6 6 4 3 2 2" xfId="18081" xr:uid="{00000000-0005-0000-0000-00002D460000}"/>
    <cellStyle name="Normal 12 6 6 4 3 3" xfId="18082" xr:uid="{00000000-0005-0000-0000-00002E460000}"/>
    <cellStyle name="Normal 12 6 6 4 4" xfId="18083" xr:uid="{00000000-0005-0000-0000-00002F460000}"/>
    <cellStyle name="Normal 12 6 6 4 4 2" xfId="18084" xr:uid="{00000000-0005-0000-0000-000030460000}"/>
    <cellStyle name="Normal 12 6 6 4 5" xfId="18085" xr:uid="{00000000-0005-0000-0000-000031460000}"/>
    <cellStyle name="Normal 12 6 6 5" xfId="18086" xr:uid="{00000000-0005-0000-0000-000032460000}"/>
    <cellStyle name="Normal 12 6 6 5 2" xfId="18087" xr:uid="{00000000-0005-0000-0000-000033460000}"/>
    <cellStyle name="Normal 12 6 6 5 2 2" xfId="18088" xr:uid="{00000000-0005-0000-0000-000034460000}"/>
    <cellStyle name="Normal 12 6 6 5 2 2 2" xfId="18089" xr:uid="{00000000-0005-0000-0000-000035460000}"/>
    <cellStyle name="Normal 12 6 6 5 2 3" xfId="18090" xr:uid="{00000000-0005-0000-0000-000036460000}"/>
    <cellStyle name="Normal 12 6 6 5 3" xfId="18091" xr:uid="{00000000-0005-0000-0000-000037460000}"/>
    <cellStyle name="Normal 12 6 6 5 3 2" xfId="18092" xr:uid="{00000000-0005-0000-0000-000038460000}"/>
    <cellStyle name="Normal 12 6 6 5 4" xfId="18093" xr:uid="{00000000-0005-0000-0000-000039460000}"/>
    <cellStyle name="Normal 12 6 6 6" xfId="18094" xr:uid="{00000000-0005-0000-0000-00003A460000}"/>
    <cellStyle name="Normal 12 6 6 6 2" xfId="18095" xr:uid="{00000000-0005-0000-0000-00003B460000}"/>
    <cellStyle name="Normal 12 6 6 6 2 2" xfId="18096" xr:uid="{00000000-0005-0000-0000-00003C460000}"/>
    <cellStyle name="Normal 12 6 6 6 2 2 2" xfId="18097" xr:uid="{00000000-0005-0000-0000-00003D460000}"/>
    <cellStyle name="Normal 12 6 6 6 2 3" xfId="18098" xr:uid="{00000000-0005-0000-0000-00003E460000}"/>
    <cellStyle name="Normal 12 6 6 6 3" xfId="18099" xr:uid="{00000000-0005-0000-0000-00003F460000}"/>
    <cellStyle name="Normal 12 6 6 6 3 2" xfId="18100" xr:uid="{00000000-0005-0000-0000-000040460000}"/>
    <cellStyle name="Normal 12 6 6 6 4" xfId="18101" xr:uid="{00000000-0005-0000-0000-000041460000}"/>
    <cellStyle name="Normal 12 6 6 7" xfId="18102" xr:uid="{00000000-0005-0000-0000-000042460000}"/>
    <cellStyle name="Normal 12 6 6 7 2" xfId="18103" xr:uid="{00000000-0005-0000-0000-000043460000}"/>
    <cellStyle name="Normal 12 6 6 7 2 2" xfId="18104" xr:uid="{00000000-0005-0000-0000-000044460000}"/>
    <cellStyle name="Normal 12 6 6 7 3" xfId="18105" xr:uid="{00000000-0005-0000-0000-000045460000}"/>
    <cellStyle name="Normal 12 6 6 8" xfId="18106" xr:uid="{00000000-0005-0000-0000-000046460000}"/>
    <cellStyle name="Normal 12 6 6 8 2" xfId="18107" xr:uid="{00000000-0005-0000-0000-000047460000}"/>
    <cellStyle name="Normal 12 6 6 9" xfId="18108" xr:uid="{00000000-0005-0000-0000-000048460000}"/>
    <cellStyle name="Normal 12 6 7" xfId="18109" xr:uid="{00000000-0005-0000-0000-000049460000}"/>
    <cellStyle name="Normal 12 6 7 2" xfId="18110" xr:uid="{00000000-0005-0000-0000-00004A460000}"/>
    <cellStyle name="Normal 12 6 7 2 2" xfId="18111" xr:uid="{00000000-0005-0000-0000-00004B460000}"/>
    <cellStyle name="Normal 12 6 7 2 2 2" xfId="18112" xr:uid="{00000000-0005-0000-0000-00004C460000}"/>
    <cellStyle name="Normal 12 6 7 2 2 2 2" xfId="18113" xr:uid="{00000000-0005-0000-0000-00004D460000}"/>
    <cellStyle name="Normal 12 6 7 2 2 2 2 2" xfId="18114" xr:uid="{00000000-0005-0000-0000-00004E460000}"/>
    <cellStyle name="Normal 12 6 7 2 2 2 3" xfId="18115" xr:uid="{00000000-0005-0000-0000-00004F460000}"/>
    <cellStyle name="Normal 12 6 7 2 2 3" xfId="18116" xr:uid="{00000000-0005-0000-0000-000050460000}"/>
    <cellStyle name="Normal 12 6 7 2 2 3 2" xfId="18117" xr:uid="{00000000-0005-0000-0000-000051460000}"/>
    <cellStyle name="Normal 12 6 7 2 2 4" xfId="18118" xr:uid="{00000000-0005-0000-0000-000052460000}"/>
    <cellStyle name="Normal 12 6 7 2 3" xfId="18119" xr:uid="{00000000-0005-0000-0000-000053460000}"/>
    <cellStyle name="Normal 12 6 7 2 3 2" xfId="18120" xr:uid="{00000000-0005-0000-0000-000054460000}"/>
    <cellStyle name="Normal 12 6 7 2 3 2 2" xfId="18121" xr:uid="{00000000-0005-0000-0000-000055460000}"/>
    <cellStyle name="Normal 12 6 7 2 3 3" xfId="18122" xr:uid="{00000000-0005-0000-0000-000056460000}"/>
    <cellStyle name="Normal 12 6 7 2 4" xfId="18123" xr:uid="{00000000-0005-0000-0000-000057460000}"/>
    <cellStyle name="Normal 12 6 7 2 4 2" xfId="18124" xr:uid="{00000000-0005-0000-0000-000058460000}"/>
    <cellStyle name="Normal 12 6 7 2 5" xfId="18125" xr:uid="{00000000-0005-0000-0000-000059460000}"/>
    <cellStyle name="Normal 12 6 7 3" xfId="18126" xr:uid="{00000000-0005-0000-0000-00005A460000}"/>
    <cellStyle name="Normal 12 6 7 3 2" xfId="18127" xr:uid="{00000000-0005-0000-0000-00005B460000}"/>
    <cellStyle name="Normal 12 6 7 3 2 2" xfId="18128" xr:uid="{00000000-0005-0000-0000-00005C460000}"/>
    <cellStyle name="Normal 12 6 7 3 2 2 2" xfId="18129" xr:uid="{00000000-0005-0000-0000-00005D460000}"/>
    <cellStyle name="Normal 12 6 7 3 2 3" xfId="18130" xr:uid="{00000000-0005-0000-0000-00005E460000}"/>
    <cellStyle name="Normal 12 6 7 3 3" xfId="18131" xr:uid="{00000000-0005-0000-0000-00005F460000}"/>
    <cellStyle name="Normal 12 6 7 3 3 2" xfId="18132" xr:uid="{00000000-0005-0000-0000-000060460000}"/>
    <cellStyle name="Normal 12 6 7 3 4" xfId="18133" xr:uid="{00000000-0005-0000-0000-000061460000}"/>
    <cellStyle name="Normal 12 6 7 4" xfId="18134" xr:uid="{00000000-0005-0000-0000-000062460000}"/>
    <cellStyle name="Normal 12 6 7 4 2" xfId="18135" xr:uid="{00000000-0005-0000-0000-000063460000}"/>
    <cellStyle name="Normal 12 6 7 4 2 2" xfId="18136" xr:uid="{00000000-0005-0000-0000-000064460000}"/>
    <cellStyle name="Normal 12 6 7 4 3" xfId="18137" xr:uid="{00000000-0005-0000-0000-000065460000}"/>
    <cellStyle name="Normal 12 6 7 5" xfId="18138" xr:uid="{00000000-0005-0000-0000-000066460000}"/>
    <cellStyle name="Normal 12 6 7 5 2" xfId="18139" xr:uid="{00000000-0005-0000-0000-000067460000}"/>
    <cellStyle name="Normal 12 6 7 6" xfId="18140" xr:uid="{00000000-0005-0000-0000-000068460000}"/>
    <cellStyle name="Normal 12 6 8" xfId="18141" xr:uid="{00000000-0005-0000-0000-000069460000}"/>
    <cellStyle name="Normal 12 6 8 2" xfId="18142" xr:uid="{00000000-0005-0000-0000-00006A460000}"/>
    <cellStyle name="Normal 12 6 8 2 2" xfId="18143" xr:uid="{00000000-0005-0000-0000-00006B460000}"/>
    <cellStyle name="Normal 12 6 8 2 2 2" xfId="18144" xr:uid="{00000000-0005-0000-0000-00006C460000}"/>
    <cellStyle name="Normal 12 6 8 2 2 2 2" xfId="18145" xr:uid="{00000000-0005-0000-0000-00006D460000}"/>
    <cellStyle name="Normal 12 6 8 2 2 3" xfId="18146" xr:uid="{00000000-0005-0000-0000-00006E460000}"/>
    <cellStyle name="Normal 12 6 8 2 3" xfId="18147" xr:uid="{00000000-0005-0000-0000-00006F460000}"/>
    <cellStyle name="Normal 12 6 8 2 3 2" xfId="18148" xr:uid="{00000000-0005-0000-0000-000070460000}"/>
    <cellStyle name="Normal 12 6 8 2 4" xfId="18149" xr:uid="{00000000-0005-0000-0000-000071460000}"/>
    <cellStyle name="Normal 12 6 8 3" xfId="18150" xr:uid="{00000000-0005-0000-0000-000072460000}"/>
    <cellStyle name="Normal 12 6 8 3 2" xfId="18151" xr:uid="{00000000-0005-0000-0000-000073460000}"/>
    <cellStyle name="Normal 12 6 8 3 2 2" xfId="18152" xr:uid="{00000000-0005-0000-0000-000074460000}"/>
    <cellStyle name="Normal 12 6 8 3 3" xfId="18153" xr:uid="{00000000-0005-0000-0000-000075460000}"/>
    <cellStyle name="Normal 12 6 8 4" xfId="18154" xr:uid="{00000000-0005-0000-0000-000076460000}"/>
    <cellStyle name="Normal 12 6 8 4 2" xfId="18155" xr:uid="{00000000-0005-0000-0000-000077460000}"/>
    <cellStyle name="Normal 12 6 8 5" xfId="18156" xr:uid="{00000000-0005-0000-0000-000078460000}"/>
    <cellStyle name="Normal 12 6 9" xfId="18157" xr:uid="{00000000-0005-0000-0000-000079460000}"/>
    <cellStyle name="Normal 12 6 9 2" xfId="18158" xr:uid="{00000000-0005-0000-0000-00007A460000}"/>
    <cellStyle name="Normal 12 6 9 2 2" xfId="18159" xr:uid="{00000000-0005-0000-0000-00007B460000}"/>
    <cellStyle name="Normal 12 6 9 2 2 2" xfId="18160" xr:uid="{00000000-0005-0000-0000-00007C460000}"/>
    <cellStyle name="Normal 12 6 9 2 2 2 2" xfId="18161" xr:uid="{00000000-0005-0000-0000-00007D460000}"/>
    <cellStyle name="Normal 12 6 9 2 2 3" xfId="18162" xr:uid="{00000000-0005-0000-0000-00007E460000}"/>
    <cellStyle name="Normal 12 6 9 2 3" xfId="18163" xr:uid="{00000000-0005-0000-0000-00007F460000}"/>
    <cellStyle name="Normal 12 6 9 2 3 2" xfId="18164" xr:uid="{00000000-0005-0000-0000-000080460000}"/>
    <cellStyle name="Normal 12 6 9 2 4" xfId="18165" xr:uid="{00000000-0005-0000-0000-000081460000}"/>
    <cellStyle name="Normal 12 6 9 3" xfId="18166" xr:uid="{00000000-0005-0000-0000-000082460000}"/>
    <cellStyle name="Normal 12 6 9 3 2" xfId="18167" xr:uid="{00000000-0005-0000-0000-000083460000}"/>
    <cellStyle name="Normal 12 6 9 3 2 2" xfId="18168" xr:uid="{00000000-0005-0000-0000-000084460000}"/>
    <cellStyle name="Normal 12 6 9 3 3" xfId="18169" xr:uid="{00000000-0005-0000-0000-000085460000}"/>
    <cellStyle name="Normal 12 6 9 4" xfId="18170" xr:uid="{00000000-0005-0000-0000-000086460000}"/>
    <cellStyle name="Normal 12 6 9 4 2" xfId="18171" xr:uid="{00000000-0005-0000-0000-000087460000}"/>
    <cellStyle name="Normal 12 6 9 5" xfId="18172" xr:uid="{00000000-0005-0000-0000-000088460000}"/>
    <cellStyle name="Normal 12 7" xfId="18173" xr:uid="{00000000-0005-0000-0000-000089460000}"/>
    <cellStyle name="Normal 12 7 10" xfId="18174" xr:uid="{00000000-0005-0000-0000-00008A460000}"/>
    <cellStyle name="Normal 12 7 10 2" xfId="18175" xr:uid="{00000000-0005-0000-0000-00008B460000}"/>
    <cellStyle name="Normal 12 7 10 2 2" xfId="18176" xr:uid="{00000000-0005-0000-0000-00008C460000}"/>
    <cellStyle name="Normal 12 7 10 2 2 2" xfId="18177" xr:uid="{00000000-0005-0000-0000-00008D460000}"/>
    <cellStyle name="Normal 12 7 10 2 2 2 2" xfId="18178" xr:uid="{00000000-0005-0000-0000-00008E460000}"/>
    <cellStyle name="Normal 12 7 10 2 2 3" xfId="18179" xr:uid="{00000000-0005-0000-0000-00008F460000}"/>
    <cellStyle name="Normal 12 7 10 2 3" xfId="18180" xr:uid="{00000000-0005-0000-0000-000090460000}"/>
    <cellStyle name="Normal 12 7 10 2 3 2" xfId="18181" xr:uid="{00000000-0005-0000-0000-000091460000}"/>
    <cellStyle name="Normal 12 7 10 2 4" xfId="18182" xr:uid="{00000000-0005-0000-0000-000092460000}"/>
    <cellStyle name="Normal 12 7 10 3" xfId="18183" xr:uid="{00000000-0005-0000-0000-000093460000}"/>
    <cellStyle name="Normal 12 7 10 3 2" xfId="18184" xr:uid="{00000000-0005-0000-0000-000094460000}"/>
    <cellStyle name="Normal 12 7 10 3 2 2" xfId="18185" xr:uid="{00000000-0005-0000-0000-000095460000}"/>
    <cellStyle name="Normal 12 7 10 3 3" xfId="18186" xr:uid="{00000000-0005-0000-0000-000096460000}"/>
    <cellStyle name="Normal 12 7 10 4" xfId="18187" xr:uid="{00000000-0005-0000-0000-000097460000}"/>
    <cellStyle name="Normal 12 7 10 4 2" xfId="18188" xr:uid="{00000000-0005-0000-0000-000098460000}"/>
    <cellStyle name="Normal 12 7 10 5" xfId="18189" xr:uid="{00000000-0005-0000-0000-000099460000}"/>
    <cellStyle name="Normal 12 7 11" xfId="18190" xr:uid="{00000000-0005-0000-0000-00009A460000}"/>
    <cellStyle name="Normal 12 7 11 2" xfId="18191" xr:uid="{00000000-0005-0000-0000-00009B460000}"/>
    <cellStyle name="Normal 12 7 11 2 2" xfId="18192" xr:uid="{00000000-0005-0000-0000-00009C460000}"/>
    <cellStyle name="Normal 12 7 11 2 2 2" xfId="18193" xr:uid="{00000000-0005-0000-0000-00009D460000}"/>
    <cellStyle name="Normal 12 7 11 2 2 2 2" xfId="18194" xr:uid="{00000000-0005-0000-0000-00009E460000}"/>
    <cellStyle name="Normal 12 7 11 2 2 3" xfId="18195" xr:uid="{00000000-0005-0000-0000-00009F460000}"/>
    <cellStyle name="Normal 12 7 11 2 3" xfId="18196" xr:uid="{00000000-0005-0000-0000-0000A0460000}"/>
    <cellStyle name="Normal 12 7 11 2 3 2" xfId="18197" xr:uid="{00000000-0005-0000-0000-0000A1460000}"/>
    <cellStyle name="Normal 12 7 11 2 4" xfId="18198" xr:uid="{00000000-0005-0000-0000-0000A2460000}"/>
    <cellStyle name="Normal 12 7 11 3" xfId="18199" xr:uid="{00000000-0005-0000-0000-0000A3460000}"/>
    <cellStyle name="Normal 12 7 11 3 2" xfId="18200" xr:uid="{00000000-0005-0000-0000-0000A4460000}"/>
    <cellStyle name="Normal 12 7 11 3 2 2" xfId="18201" xr:uid="{00000000-0005-0000-0000-0000A5460000}"/>
    <cellStyle name="Normal 12 7 11 3 3" xfId="18202" xr:uid="{00000000-0005-0000-0000-0000A6460000}"/>
    <cellStyle name="Normal 12 7 11 4" xfId="18203" xr:uid="{00000000-0005-0000-0000-0000A7460000}"/>
    <cellStyle name="Normal 12 7 11 4 2" xfId="18204" xr:uid="{00000000-0005-0000-0000-0000A8460000}"/>
    <cellStyle name="Normal 12 7 11 5" xfId="18205" xr:uid="{00000000-0005-0000-0000-0000A9460000}"/>
    <cellStyle name="Normal 12 7 12" xfId="18206" xr:uid="{00000000-0005-0000-0000-0000AA460000}"/>
    <cellStyle name="Normal 12 7 12 2" xfId="18207" xr:uid="{00000000-0005-0000-0000-0000AB460000}"/>
    <cellStyle name="Normal 12 7 12 2 2" xfId="18208" xr:uid="{00000000-0005-0000-0000-0000AC460000}"/>
    <cellStyle name="Normal 12 7 12 2 2 2" xfId="18209" xr:uid="{00000000-0005-0000-0000-0000AD460000}"/>
    <cellStyle name="Normal 12 7 12 2 3" xfId="18210" xr:uid="{00000000-0005-0000-0000-0000AE460000}"/>
    <cellStyle name="Normal 12 7 12 3" xfId="18211" xr:uid="{00000000-0005-0000-0000-0000AF460000}"/>
    <cellStyle name="Normal 12 7 12 3 2" xfId="18212" xr:uid="{00000000-0005-0000-0000-0000B0460000}"/>
    <cellStyle name="Normal 12 7 12 4" xfId="18213" xr:uid="{00000000-0005-0000-0000-0000B1460000}"/>
    <cellStyle name="Normal 12 7 13" xfId="18214" xr:uid="{00000000-0005-0000-0000-0000B2460000}"/>
    <cellStyle name="Normal 12 7 13 2" xfId="18215" xr:uid="{00000000-0005-0000-0000-0000B3460000}"/>
    <cellStyle name="Normal 12 7 13 2 2" xfId="18216" xr:uid="{00000000-0005-0000-0000-0000B4460000}"/>
    <cellStyle name="Normal 12 7 13 2 2 2" xfId="18217" xr:uid="{00000000-0005-0000-0000-0000B5460000}"/>
    <cellStyle name="Normal 12 7 13 2 3" xfId="18218" xr:uid="{00000000-0005-0000-0000-0000B6460000}"/>
    <cellStyle name="Normal 12 7 13 3" xfId="18219" xr:uid="{00000000-0005-0000-0000-0000B7460000}"/>
    <cellStyle name="Normal 12 7 13 3 2" xfId="18220" xr:uid="{00000000-0005-0000-0000-0000B8460000}"/>
    <cellStyle name="Normal 12 7 13 4" xfId="18221" xr:uid="{00000000-0005-0000-0000-0000B9460000}"/>
    <cellStyle name="Normal 12 7 14" xfId="18222" xr:uid="{00000000-0005-0000-0000-0000BA460000}"/>
    <cellStyle name="Normal 12 7 14 2" xfId="18223" xr:uid="{00000000-0005-0000-0000-0000BB460000}"/>
    <cellStyle name="Normal 12 7 14 2 2" xfId="18224" xr:uid="{00000000-0005-0000-0000-0000BC460000}"/>
    <cellStyle name="Normal 12 7 14 3" xfId="18225" xr:uid="{00000000-0005-0000-0000-0000BD460000}"/>
    <cellStyle name="Normal 12 7 15" xfId="18226" xr:uid="{00000000-0005-0000-0000-0000BE460000}"/>
    <cellStyle name="Normal 12 7 15 2" xfId="18227" xr:uid="{00000000-0005-0000-0000-0000BF460000}"/>
    <cellStyle name="Normal 12 7 16" xfId="18228" xr:uid="{00000000-0005-0000-0000-0000C0460000}"/>
    <cellStyle name="Normal 12 7 2" xfId="18229" xr:uid="{00000000-0005-0000-0000-0000C1460000}"/>
    <cellStyle name="Normal 12 7 2 2" xfId="18230" xr:uid="{00000000-0005-0000-0000-0000C2460000}"/>
    <cellStyle name="Normal 12 7 2 2 2" xfId="18231" xr:uid="{00000000-0005-0000-0000-0000C3460000}"/>
    <cellStyle name="Normal 12 7 2 2 2 2" xfId="18232" xr:uid="{00000000-0005-0000-0000-0000C4460000}"/>
    <cellStyle name="Normal 12 7 2 2 2 2 2" xfId="18233" xr:uid="{00000000-0005-0000-0000-0000C5460000}"/>
    <cellStyle name="Normal 12 7 2 2 2 2 2 2" xfId="18234" xr:uid="{00000000-0005-0000-0000-0000C6460000}"/>
    <cellStyle name="Normal 12 7 2 2 2 2 2 2 2" xfId="18235" xr:uid="{00000000-0005-0000-0000-0000C7460000}"/>
    <cellStyle name="Normal 12 7 2 2 2 2 2 2 2 2" xfId="18236" xr:uid="{00000000-0005-0000-0000-0000C8460000}"/>
    <cellStyle name="Normal 12 7 2 2 2 2 2 2 3" xfId="18237" xr:uid="{00000000-0005-0000-0000-0000C9460000}"/>
    <cellStyle name="Normal 12 7 2 2 2 2 2 3" xfId="18238" xr:uid="{00000000-0005-0000-0000-0000CA460000}"/>
    <cellStyle name="Normal 12 7 2 2 2 2 2 3 2" xfId="18239" xr:uid="{00000000-0005-0000-0000-0000CB460000}"/>
    <cellStyle name="Normal 12 7 2 2 2 2 2 4" xfId="18240" xr:uid="{00000000-0005-0000-0000-0000CC460000}"/>
    <cellStyle name="Normal 12 7 2 2 2 2 3" xfId="18241" xr:uid="{00000000-0005-0000-0000-0000CD460000}"/>
    <cellStyle name="Normal 12 7 2 2 2 2 3 2" xfId="18242" xr:uid="{00000000-0005-0000-0000-0000CE460000}"/>
    <cellStyle name="Normal 12 7 2 2 2 2 3 2 2" xfId="18243" xr:uid="{00000000-0005-0000-0000-0000CF460000}"/>
    <cellStyle name="Normal 12 7 2 2 2 2 3 3" xfId="18244" xr:uid="{00000000-0005-0000-0000-0000D0460000}"/>
    <cellStyle name="Normal 12 7 2 2 2 2 4" xfId="18245" xr:uid="{00000000-0005-0000-0000-0000D1460000}"/>
    <cellStyle name="Normal 12 7 2 2 2 2 4 2" xfId="18246" xr:uid="{00000000-0005-0000-0000-0000D2460000}"/>
    <cellStyle name="Normal 12 7 2 2 2 2 5" xfId="18247" xr:uid="{00000000-0005-0000-0000-0000D3460000}"/>
    <cellStyle name="Normal 12 7 2 2 2 3" xfId="18248" xr:uid="{00000000-0005-0000-0000-0000D4460000}"/>
    <cellStyle name="Normal 12 7 2 2 2 3 2" xfId="18249" xr:uid="{00000000-0005-0000-0000-0000D5460000}"/>
    <cellStyle name="Normal 12 7 2 2 2 3 2 2" xfId="18250" xr:uid="{00000000-0005-0000-0000-0000D6460000}"/>
    <cellStyle name="Normal 12 7 2 2 2 3 2 2 2" xfId="18251" xr:uid="{00000000-0005-0000-0000-0000D7460000}"/>
    <cellStyle name="Normal 12 7 2 2 2 3 2 3" xfId="18252" xr:uid="{00000000-0005-0000-0000-0000D8460000}"/>
    <cellStyle name="Normal 12 7 2 2 2 3 3" xfId="18253" xr:uid="{00000000-0005-0000-0000-0000D9460000}"/>
    <cellStyle name="Normal 12 7 2 2 2 3 3 2" xfId="18254" xr:uid="{00000000-0005-0000-0000-0000DA460000}"/>
    <cellStyle name="Normal 12 7 2 2 2 3 4" xfId="18255" xr:uid="{00000000-0005-0000-0000-0000DB460000}"/>
    <cellStyle name="Normal 12 7 2 2 2 4" xfId="18256" xr:uid="{00000000-0005-0000-0000-0000DC460000}"/>
    <cellStyle name="Normal 12 7 2 2 2 4 2" xfId="18257" xr:uid="{00000000-0005-0000-0000-0000DD460000}"/>
    <cellStyle name="Normal 12 7 2 2 2 4 2 2" xfId="18258" xr:uid="{00000000-0005-0000-0000-0000DE460000}"/>
    <cellStyle name="Normal 12 7 2 2 2 4 3" xfId="18259" xr:uid="{00000000-0005-0000-0000-0000DF460000}"/>
    <cellStyle name="Normal 12 7 2 2 2 5" xfId="18260" xr:uid="{00000000-0005-0000-0000-0000E0460000}"/>
    <cellStyle name="Normal 12 7 2 2 2 5 2" xfId="18261" xr:uid="{00000000-0005-0000-0000-0000E1460000}"/>
    <cellStyle name="Normal 12 7 2 2 2 6" xfId="18262" xr:uid="{00000000-0005-0000-0000-0000E2460000}"/>
    <cellStyle name="Normal 12 7 2 2 3" xfId="18263" xr:uid="{00000000-0005-0000-0000-0000E3460000}"/>
    <cellStyle name="Normal 12 7 2 2 3 2" xfId="18264" xr:uid="{00000000-0005-0000-0000-0000E4460000}"/>
    <cellStyle name="Normal 12 7 2 2 3 2 2" xfId="18265" xr:uid="{00000000-0005-0000-0000-0000E5460000}"/>
    <cellStyle name="Normal 12 7 2 2 3 2 2 2" xfId="18266" xr:uid="{00000000-0005-0000-0000-0000E6460000}"/>
    <cellStyle name="Normal 12 7 2 2 3 2 2 2 2" xfId="18267" xr:uid="{00000000-0005-0000-0000-0000E7460000}"/>
    <cellStyle name="Normal 12 7 2 2 3 2 2 2 2 2" xfId="18268" xr:uid="{00000000-0005-0000-0000-0000E8460000}"/>
    <cellStyle name="Normal 12 7 2 2 3 2 2 2 3" xfId="18269" xr:uid="{00000000-0005-0000-0000-0000E9460000}"/>
    <cellStyle name="Normal 12 7 2 2 3 2 2 3" xfId="18270" xr:uid="{00000000-0005-0000-0000-0000EA460000}"/>
    <cellStyle name="Normal 12 7 2 2 3 2 2 3 2" xfId="18271" xr:uid="{00000000-0005-0000-0000-0000EB460000}"/>
    <cellStyle name="Normal 12 7 2 2 3 2 2 4" xfId="18272" xr:uid="{00000000-0005-0000-0000-0000EC460000}"/>
    <cellStyle name="Normal 12 7 2 2 3 2 3" xfId="18273" xr:uid="{00000000-0005-0000-0000-0000ED460000}"/>
    <cellStyle name="Normal 12 7 2 2 3 2 3 2" xfId="18274" xr:uid="{00000000-0005-0000-0000-0000EE460000}"/>
    <cellStyle name="Normal 12 7 2 2 3 2 3 2 2" xfId="18275" xr:uid="{00000000-0005-0000-0000-0000EF460000}"/>
    <cellStyle name="Normal 12 7 2 2 3 2 3 3" xfId="18276" xr:uid="{00000000-0005-0000-0000-0000F0460000}"/>
    <cellStyle name="Normal 12 7 2 2 3 2 4" xfId="18277" xr:uid="{00000000-0005-0000-0000-0000F1460000}"/>
    <cellStyle name="Normal 12 7 2 2 3 2 4 2" xfId="18278" xr:uid="{00000000-0005-0000-0000-0000F2460000}"/>
    <cellStyle name="Normal 12 7 2 2 3 2 5" xfId="18279" xr:uid="{00000000-0005-0000-0000-0000F3460000}"/>
    <cellStyle name="Normal 12 7 2 2 3 3" xfId="18280" xr:uid="{00000000-0005-0000-0000-0000F4460000}"/>
    <cellStyle name="Normal 12 7 2 2 3 3 2" xfId="18281" xr:uid="{00000000-0005-0000-0000-0000F5460000}"/>
    <cellStyle name="Normal 12 7 2 2 3 3 2 2" xfId="18282" xr:uid="{00000000-0005-0000-0000-0000F6460000}"/>
    <cellStyle name="Normal 12 7 2 2 3 3 2 2 2" xfId="18283" xr:uid="{00000000-0005-0000-0000-0000F7460000}"/>
    <cellStyle name="Normal 12 7 2 2 3 3 2 3" xfId="18284" xr:uid="{00000000-0005-0000-0000-0000F8460000}"/>
    <cellStyle name="Normal 12 7 2 2 3 3 3" xfId="18285" xr:uid="{00000000-0005-0000-0000-0000F9460000}"/>
    <cellStyle name="Normal 12 7 2 2 3 3 3 2" xfId="18286" xr:uid="{00000000-0005-0000-0000-0000FA460000}"/>
    <cellStyle name="Normal 12 7 2 2 3 3 4" xfId="18287" xr:uid="{00000000-0005-0000-0000-0000FB460000}"/>
    <cellStyle name="Normal 12 7 2 2 3 4" xfId="18288" xr:uid="{00000000-0005-0000-0000-0000FC460000}"/>
    <cellStyle name="Normal 12 7 2 2 3 4 2" xfId="18289" xr:uid="{00000000-0005-0000-0000-0000FD460000}"/>
    <cellStyle name="Normal 12 7 2 2 3 4 2 2" xfId="18290" xr:uid="{00000000-0005-0000-0000-0000FE460000}"/>
    <cellStyle name="Normal 12 7 2 2 3 4 3" xfId="18291" xr:uid="{00000000-0005-0000-0000-0000FF460000}"/>
    <cellStyle name="Normal 12 7 2 2 3 5" xfId="18292" xr:uid="{00000000-0005-0000-0000-000000470000}"/>
    <cellStyle name="Normal 12 7 2 2 3 5 2" xfId="18293" xr:uid="{00000000-0005-0000-0000-000001470000}"/>
    <cellStyle name="Normal 12 7 2 2 3 6" xfId="18294" xr:uid="{00000000-0005-0000-0000-000002470000}"/>
    <cellStyle name="Normal 12 7 2 2 4" xfId="18295" xr:uid="{00000000-0005-0000-0000-000003470000}"/>
    <cellStyle name="Normal 12 7 2 2 4 2" xfId="18296" xr:uid="{00000000-0005-0000-0000-000004470000}"/>
    <cellStyle name="Normal 12 7 2 2 4 2 2" xfId="18297" xr:uid="{00000000-0005-0000-0000-000005470000}"/>
    <cellStyle name="Normal 12 7 2 2 4 2 2 2" xfId="18298" xr:uid="{00000000-0005-0000-0000-000006470000}"/>
    <cellStyle name="Normal 12 7 2 2 4 2 2 2 2" xfId="18299" xr:uid="{00000000-0005-0000-0000-000007470000}"/>
    <cellStyle name="Normal 12 7 2 2 4 2 2 3" xfId="18300" xr:uid="{00000000-0005-0000-0000-000008470000}"/>
    <cellStyle name="Normal 12 7 2 2 4 2 3" xfId="18301" xr:uid="{00000000-0005-0000-0000-000009470000}"/>
    <cellStyle name="Normal 12 7 2 2 4 2 3 2" xfId="18302" xr:uid="{00000000-0005-0000-0000-00000A470000}"/>
    <cellStyle name="Normal 12 7 2 2 4 2 4" xfId="18303" xr:uid="{00000000-0005-0000-0000-00000B470000}"/>
    <cellStyle name="Normal 12 7 2 2 4 3" xfId="18304" xr:uid="{00000000-0005-0000-0000-00000C470000}"/>
    <cellStyle name="Normal 12 7 2 2 4 3 2" xfId="18305" xr:uid="{00000000-0005-0000-0000-00000D470000}"/>
    <cellStyle name="Normal 12 7 2 2 4 3 2 2" xfId="18306" xr:uid="{00000000-0005-0000-0000-00000E470000}"/>
    <cellStyle name="Normal 12 7 2 2 4 3 3" xfId="18307" xr:uid="{00000000-0005-0000-0000-00000F470000}"/>
    <cellStyle name="Normal 12 7 2 2 4 4" xfId="18308" xr:uid="{00000000-0005-0000-0000-000010470000}"/>
    <cellStyle name="Normal 12 7 2 2 4 4 2" xfId="18309" xr:uid="{00000000-0005-0000-0000-000011470000}"/>
    <cellStyle name="Normal 12 7 2 2 4 5" xfId="18310" xr:uid="{00000000-0005-0000-0000-000012470000}"/>
    <cellStyle name="Normal 12 7 2 2 5" xfId="18311" xr:uid="{00000000-0005-0000-0000-000013470000}"/>
    <cellStyle name="Normal 12 7 2 2 5 2" xfId="18312" xr:uid="{00000000-0005-0000-0000-000014470000}"/>
    <cellStyle name="Normal 12 7 2 2 5 2 2" xfId="18313" xr:uid="{00000000-0005-0000-0000-000015470000}"/>
    <cellStyle name="Normal 12 7 2 2 5 2 2 2" xfId="18314" xr:uid="{00000000-0005-0000-0000-000016470000}"/>
    <cellStyle name="Normal 12 7 2 2 5 2 3" xfId="18315" xr:uid="{00000000-0005-0000-0000-000017470000}"/>
    <cellStyle name="Normal 12 7 2 2 5 3" xfId="18316" xr:uid="{00000000-0005-0000-0000-000018470000}"/>
    <cellStyle name="Normal 12 7 2 2 5 3 2" xfId="18317" xr:uid="{00000000-0005-0000-0000-000019470000}"/>
    <cellStyle name="Normal 12 7 2 2 5 4" xfId="18318" xr:uid="{00000000-0005-0000-0000-00001A470000}"/>
    <cellStyle name="Normal 12 7 2 2 6" xfId="18319" xr:uid="{00000000-0005-0000-0000-00001B470000}"/>
    <cellStyle name="Normal 12 7 2 2 6 2" xfId="18320" xr:uid="{00000000-0005-0000-0000-00001C470000}"/>
    <cellStyle name="Normal 12 7 2 2 6 2 2" xfId="18321" xr:uid="{00000000-0005-0000-0000-00001D470000}"/>
    <cellStyle name="Normal 12 7 2 2 6 3" xfId="18322" xr:uid="{00000000-0005-0000-0000-00001E470000}"/>
    <cellStyle name="Normal 12 7 2 2 7" xfId="18323" xr:uid="{00000000-0005-0000-0000-00001F470000}"/>
    <cellStyle name="Normal 12 7 2 2 7 2" xfId="18324" xr:uid="{00000000-0005-0000-0000-000020470000}"/>
    <cellStyle name="Normal 12 7 2 2 8" xfId="18325" xr:uid="{00000000-0005-0000-0000-000021470000}"/>
    <cellStyle name="Normal 12 7 2 3" xfId="18326" xr:uid="{00000000-0005-0000-0000-000022470000}"/>
    <cellStyle name="Normal 12 7 2 3 2" xfId="18327" xr:uid="{00000000-0005-0000-0000-000023470000}"/>
    <cellStyle name="Normal 12 7 2 3 2 2" xfId="18328" xr:uid="{00000000-0005-0000-0000-000024470000}"/>
    <cellStyle name="Normal 12 7 2 3 2 2 2" xfId="18329" xr:uid="{00000000-0005-0000-0000-000025470000}"/>
    <cellStyle name="Normal 12 7 2 3 2 2 2 2" xfId="18330" xr:uid="{00000000-0005-0000-0000-000026470000}"/>
    <cellStyle name="Normal 12 7 2 3 2 2 2 2 2" xfId="18331" xr:uid="{00000000-0005-0000-0000-000027470000}"/>
    <cellStyle name="Normal 12 7 2 3 2 2 2 3" xfId="18332" xr:uid="{00000000-0005-0000-0000-000028470000}"/>
    <cellStyle name="Normal 12 7 2 3 2 2 3" xfId="18333" xr:uid="{00000000-0005-0000-0000-000029470000}"/>
    <cellStyle name="Normal 12 7 2 3 2 2 3 2" xfId="18334" xr:uid="{00000000-0005-0000-0000-00002A470000}"/>
    <cellStyle name="Normal 12 7 2 3 2 2 4" xfId="18335" xr:uid="{00000000-0005-0000-0000-00002B470000}"/>
    <cellStyle name="Normal 12 7 2 3 2 3" xfId="18336" xr:uid="{00000000-0005-0000-0000-00002C470000}"/>
    <cellStyle name="Normal 12 7 2 3 2 3 2" xfId="18337" xr:uid="{00000000-0005-0000-0000-00002D470000}"/>
    <cellStyle name="Normal 12 7 2 3 2 3 2 2" xfId="18338" xr:uid="{00000000-0005-0000-0000-00002E470000}"/>
    <cellStyle name="Normal 12 7 2 3 2 3 3" xfId="18339" xr:uid="{00000000-0005-0000-0000-00002F470000}"/>
    <cellStyle name="Normal 12 7 2 3 2 4" xfId="18340" xr:uid="{00000000-0005-0000-0000-000030470000}"/>
    <cellStyle name="Normal 12 7 2 3 2 4 2" xfId="18341" xr:uid="{00000000-0005-0000-0000-000031470000}"/>
    <cellStyle name="Normal 12 7 2 3 2 5" xfId="18342" xr:uid="{00000000-0005-0000-0000-000032470000}"/>
    <cellStyle name="Normal 12 7 2 3 3" xfId="18343" xr:uid="{00000000-0005-0000-0000-000033470000}"/>
    <cellStyle name="Normal 12 7 2 3 3 2" xfId="18344" xr:uid="{00000000-0005-0000-0000-000034470000}"/>
    <cellStyle name="Normal 12 7 2 3 3 2 2" xfId="18345" xr:uid="{00000000-0005-0000-0000-000035470000}"/>
    <cellStyle name="Normal 12 7 2 3 3 2 2 2" xfId="18346" xr:uid="{00000000-0005-0000-0000-000036470000}"/>
    <cellStyle name="Normal 12 7 2 3 3 2 3" xfId="18347" xr:uid="{00000000-0005-0000-0000-000037470000}"/>
    <cellStyle name="Normal 12 7 2 3 3 3" xfId="18348" xr:uid="{00000000-0005-0000-0000-000038470000}"/>
    <cellStyle name="Normal 12 7 2 3 3 3 2" xfId="18349" xr:uid="{00000000-0005-0000-0000-000039470000}"/>
    <cellStyle name="Normal 12 7 2 3 3 4" xfId="18350" xr:uid="{00000000-0005-0000-0000-00003A470000}"/>
    <cellStyle name="Normal 12 7 2 3 4" xfId="18351" xr:uid="{00000000-0005-0000-0000-00003B470000}"/>
    <cellStyle name="Normal 12 7 2 3 4 2" xfId="18352" xr:uid="{00000000-0005-0000-0000-00003C470000}"/>
    <cellStyle name="Normal 12 7 2 3 4 2 2" xfId="18353" xr:uid="{00000000-0005-0000-0000-00003D470000}"/>
    <cellStyle name="Normal 12 7 2 3 4 3" xfId="18354" xr:uid="{00000000-0005-0000-0000-00003E470000}"/>
    <cellStyle name="Normal 12 7 2 3 5" xfId="18355" xr:uid="{00000000-0005-0000-0000-00003F470000}"/>
    <cellStyle name="Normal 12 7 2 3 5 2" xfId="18356" xr:uid="{00000000-0005-0000-0000-000040470000}"/>
    <cellStyle name="Normal 12 7 2 3 6" xfId="18357" xr:uid="{00000000-0005-0000-0000-000041470000}"/>
    <cellStyle name="Normal 12 7 2 4" xfId="18358" xr:uid="{00000000-0005-0000-0000-000042470000}"/>
    <cellStyle name="Normal 12 7 2 4 2" xfId="18359" xr:uid="{00000000-0005-0000-0000-000043470000}"/>
    <cellStyle name="Normal 12 7 2 4 2 2" xfId="18360" xr:uid="{00000000-0005-0000-0000-000044470000}"/>
    <cellStyle name="Normal 12 7 2 4 2 2 2" xfId="18361" xr:uid="{00000000-0005-0000-0000-000045470000}"/>
    <cellStyle name="Normal 12 7 2 4 2 2 2 2" xfId="18362" xr:uid="{00000000-0005-0000-0000-000046470000}"/>
    <cellStyle name="Normal 12 7 2 4 2 2 2 2 2" xfId="18363" xr:uid="{00000000-0005-0000-0000-000047470000}"/>
    <cellStyle name="Normal 12 7 2 4 2 2 2 3" xfId="18364" xr:uid="{00000000-0005-0000-0000-000048470000}"/>
    <cellStyle name="Normal 12 7 2 4 2 2 3" xfId="18365" xr:uid="{00000000-0005-0000-0000-000049470000}"/>
    <cellStyle name="Normal 12 7 2 4 2 2 3 2" xfId="18366" xr:uid="{00000000-0005-0000-0000-00004A470000}"/>
    <cellStyle name="Normal 12 7 2 4 2 2 4" xfId="18367" xr:uid="{00000000-0005-0000-0000-00004B470000}"/>
    <cellStyle name="Normal 12 7 2 4 2 3" xfId="18368" xr:uid="{00000000-0005-0000-0000-00004C470000}"/>
    <cellStyle name="Normal 12 7 2 4 2 3 2" xfId="18369" xr:uid="{00000000-0005-0000-0000-00004D470000}"/>
    <cellStyle name="Normal 12 7 2 4 2 3 2 2" xfId="18370" xr:uid="{00000000-0005-0000-0000-00004E470000}"/>
    <cellStyle name="Normal 12 7 2 4 2 3 3" xfId="18371" xr:uid="{00000000-0005-0000-0000-00004F470000}"/>
    <cellStyle name="Normal 12 7 2 4 2 4" xfId="18372" xr:uid="{00000000-0005-0000-0000-000050470000}"/>
    <cellStyle name="Normal 12 7 2 4 2 4 2" xfId="18373" xr:uid="{00000000-0005-0000-0000-000051470000}"/>
    <cellStyle name="Normal 12 7 2 4 2 5" xfId="18374" xr:uid="{00000000-0005-0000-0000-000052470000}"/>
    <cellStyle name="Normal 12 7 2 4 3" xfId="18375" xr:uid="{00000000-0005-0000-0000-000053470000}"/>
    <cellStyle name="Normal 12 7 2 4 3 2" xfId="18376" xr:uid="{00000000-0005-0000-0000-000054470000}"/>
    <cellStyle name="Normal 12 7 2 4 3 2 2" xfId="18377" xr:uid="{00000000-0005-0000-0000-000055470000}"/>
    <cellStyle name="Normal 12 7 2 4 3 2 2 2" xfId="18378" xr:uid="{00000000-0005-0000-0000-000056470000}"/>
    <cellStyle name="Normal 12 7 2 4 3 2 3" xfId="18379" xr:uid="{00000000-0005-0000-0000-000057470000}"/>
    <cellStyle name="Normal 12 7 2 4 3 3" xfId="18380" xr:uid="{00000000-0005-0000-0000-000058470000}"/>
    <cellStyle name="Normal 12 7 2 4 3 3 2" xfId="18381" xr:uid="{00000000-0005-0000-0000-000059470000}"/>
    <cellStyle name="Normal 12 7 2 4 3 4" xfId="18382" xr:uid="{00000000-0005-0000-0000-00005A470000}"/>
    <cellStyle name="Normal 12 7 2 4 4" xfId="18383" xr:uid="{00000000-0005-0000-0000-00005B470000}"/>
    <cellStyle name="Normal 12 7 2 4 4 2" xfId="18384" xr:uid="{00000000-0005-0000-0000-00005C470000}"/>
    <cellStyle name="Normal 12 7 2 4 4 2 2" xfId="18385" xr:uid="{00000000-0005-0000-0000-00005D470000}"/>
    <cellStyle name="Normal 12 7 2 4 4 3" xfId="18386" xr:uid="{00000000-0005-0000-0000-00005E470000}"/>
    <cellStyle name="Normal 12 7 2 4 5" xfId="18387" xr:uid="{00000000-0005-0000-0000-00005F470000}"/>
    <cellStyle name="Normal 12 7 2 4 5 2" xfId="18388" xr:uid="{00000000-0005-0000-0000-000060470000}"/>
    <cellStyle name="Normal 12 7 2 4 6" xfId="18389" xr:uid="{00000000-0005-0000-0000-000061470000}"/>
    <cellStyle name="Normal 12 7 2 5" xfId="18390" xr:uid="{00000000-0005-0000-0000-000062470000}"/>
    <cellStyle name="Normal 12 7 2 5 2" xfId="18391" xr:uid="{00000000-0005-0000-0000-000063470000}"/>
    <cellStyle name="Normal 12 7 2 5 2 2" xfId="18392" xr:uid="{00000000-0005-0000-0000-000064470000}"/>
    <cellStyle name="Normal 12 7 2 5 2 2 2" xfId="18393" xr:uid="{00000000-0005-0000-0000-000065470000}"/>
    <cellStyle name="Normal 12 7 2 5 2 2 2 2" xfId="18394" xr:uid="{00000000-0005-0000-0000-000066470000}"/>
    <cellStyle name="Normal 12 7 2 5 2 2 3" xfId="18395" xr:uid="{00000000-0005-0000-0000-000067470000}"/>
    <cellStyle name="Normal 12 7 2 5 2 3" xfId="18396" xr:uid="{00000000-0005-0000-0000-000068470000}"/>
    <cellStyle name="Normal 12 7 2 5 2 3 2" xfId="18397" xr:uid="{00000000-0005-0000-0000-000069470000}"/>
    <cellStyle name="Normal 12 7 2 5 2 4" xfId="18398" xr:uid="{00000000-0005-0000-0000-00006A470000}"/>
    <cellStyle name="Normal 12 7 2 5 3" xfId="18399" xr:uid="{00000000-0005-0000-0000-00006B470000}"/>
    <cellStyle name="Normal 12 7 2 5 3 2" xfId="18400" xr:uid="{00000000-0005-0000-0000-00006C470000}"/>
    <cellStyle name="Normal 12 7 2 5 3 2 2" xfId="18401" xr:uid="{00000000-0005-0000-0000-00006D470000}"/>
    <cellStyle name="Normal 12 7 2 5 3 3" xfId="18402" xr:uid="{00000000-0005-0000-0000-00006E470000}"/>
    <cellStyle name="Normal 12 7 2 5 4" xfId="18403" xr:uid="{00000000-0005-0000-0000-00006F470000}"/>
    <cellStyle name="Normal 12 7 2 5 4 2" xfId="18404" xr:uid="{00000000-0005-0000-0000-000070470000}"/>
    <cellStyle name="Normal 12 7 2 5 5" xfId="18405" xr:uid="{00000000-0005-0000-0000-000071470000}"/>
    <cellStyle name="Normal 12 7 2 6" xfId="18406" xr:uid="{00000000-0005-0000-0000-000072470000}"/>
    <cellStyle name="Normal 12 7 2 6 2" xfId="18407" xr:uid="{00000000-0005-0000-0000-000073470000}"/>
    <cellStyle name="Normal 12 7 2 6 2 2" xfId="18408" xr:uid="{00000000-0005-0000-0000-000074470000}"/>
    <cellStyle name="Normal 12 7 2 6 2 2 2" xfId="18409" xr:uid="{00000000-0005-0000-0000-000075470000}"/>
    <cellStyle name="Normal 12 7 2 6 2 3" xfId="18410" xr:uid="{00000000-0005-0000-0000-000076470000}"/>
    <cellStyle name="Normal 12 7 2 6 3" xfId="18411" xr:uid="{00000000-0005-0000-0000-000077470000}"/>
    <cellStyle name="Normal 12 7 2 6 3 2" xfId="18412" xr:uid="{00000000-0005-0000-0000-000078470000}"/>
    <cellStyle name="Normal 12 7 2 6 4" xfId="18413" xr:uid="{00000000-0005-0000-0000-000079470000}"/>
    <cellStyle name="Normal 12 7 2 7" xfId="18414" xr:uid="{00000000-0005-0000-0000-00007A470000}"/>
    <cellStyle name="Normal 12 7 2 7 2" xfId="18415" xr:uid="{00000000-0005-0000-0000-00007B470000}"/>
    <cellStyle name="Normal 12 7 2 7 2 2" xfId="18416" xr:uid="{00000000-0005-0000-0000-00007C470000}"/>
    <cellStyle name="Normal 12 7 2 7 3" xfId="18417" xr:uid="{00000000-0005-0000-0000-00007D470000}"/>
    <cellStyle name="Normal 12 7 2 8" xfId="18418" xr:uid="{00000000-0005-0000-0000-00007E470000}"/>
    <cellStyle name="Normal 12 7 2 8 2" xfId="18419" xr:uid="{00000000-0005-0000-0000-00007F470000}"/>
    <cellStyle name="Normal 12 7 2 9" xfId="18420" xr:uid="{00000000-0005-0000-0000-000080470000}"/>
    <cellStyle name="Normal 12 7 3" xfId="18421" xr:uid="{00000000-0005-0000-0000-000081470000}"/>
    <cellStyle name="Normal 12 7 3 2" xfId="18422" xr:uid="{00000000-0005-0000-0000-000082470000}"/>
    <cellStyle name="Normal 12 7 3 2 2" xfId="18423" xr:uid="{00000000-0005-0000-0000-000083470000}"/>
    <cellStyle name="Normal 12 7 3 2 2 2" xfId="18424" xr:uid="{00000000-0005-0000-0000-000084470000}"/>
    <cellStyle name="Normal 12 7 3 2 2 2 2" xfId="18425" xr:uid="{00000000-0005-0000-0000-000085470000}"/>
    <cellStyle name="Normal 12 7 3 2 2 2 2 2" xfId="18426" xr:uid="{00000000-0005-0000-0000-000086470000}"/>
    <cellStyle name="Normal 12 7 3 2 2 2 2 2 2" xfId="18427" xr:uid="{00000000-0005-0000-0000-000087470000}"/>
    <cellStyle name="Normal 12 7 3 2 2 2 2 3" xfId="18428" xr:uid="{00000000-0005-0000-0000-000088470000}"/>
    <cellStyle name="Normal 12 7 3 2 2 2 3" xfId="18429" xr:uid="{00000000-0005-0000-0000-000089470000}"/>
    <cellStyle name="Normal 12 7 3 2 2 2 3 2" xfId="18430" xr:uid="{00000000-0005-0000-0000-00008A470000}"/>
    <cellStyle name="Normal 12 7 3 2 2 2 4" xfId="18431" xr:uid="{00000000-0005-0000-0000-00008B470000}"/>
    <cellStyle name="Normal 12 7 3 2 2 3" xfId="18432" xr:uid="{00000000-0005-0000-0000-00008C470000}"/>
    <cellStyle name="Normal 12 7 3 2 2 3 2" xfId="18433" xr:uid="{00000000-0005-0000-0000-00008D470000}"/>
    <cellStyle name="Normal 12 7 3 2 2 3 2 2" xfId="18434" xr:uid="{00000000-0005-0000-0000-00008E470000}"/>
    <cellStyle name="Normal 12 7 3 2 2 3 3" xfId="18435" xr:uid="{00000000-0005-0000-0000-00008F470000}"/>
    <cellStyle name="Normal 12 7 3 2 2 4" xfId="18436" xr:uid="{00000000-0005-0000-0000-000090470000}"/>
    <cellStyle name="Normal 12 7 3 2 2 4 2" xfId="18437" xr:uid="{00000000-0005-0000-0000-000091470000}"/>
    <cellStyle name="Normal 12 7 3 2 2 5" xfId="18438" xr:uid="{00000000-0005-0000-0000-000092470000}"/>
    <cellStyle name="Normal 12 7 3 2 3" xfId="18439" xr:uid="{00000000-0005-0000-0000-000093470000}"/>
    <cellStyle name="Normal 12 7 3 2 3 2" xfId="18440" xr:uid="{00000000-0005-0000-0000-000094470000}"/>
    <cellStyle name="Normal 12 7 3 2 3 2 2" xfId="18441" xr:uid="{00000000-0005-0000-0000-000095470000}"/>
    <cellStyle name="Normal 12 7 3 2 3 2 2 2" xfId="18442" xr:uid="{00000000-0005-0000-0000-000096470000}"/>
    <cellStyle name="Normal 12 7 3 2 3 2 3" xfId="18443" xr:uid="{00000000-0005-0000-0000-000097470000}"/>
    <cellStyle name="Normal 12 7 3 2 3 3" xfId="18444" xr:uid="{00000000-0005-0000-0000-000098470000}"/>
    <cellStyle name="Normal 12 7 3 2 3 3 2" xfId="18445" xr:uid="{00000000-0005-0000-0000-000099470000}"/>
    <cellStyle name="Normal 12 7 3 2 3 4" xfId="18446" xr:uid="{00000000-0005-0000-0000-00009A470000}"/>
    <cellStyle name="Normal 12 7 3 2 4" xfId="18447" xr:uid="{00000000-0005-0000-0000-00009B470000}"/>
    <cellStyle name="Normal 12 7 3 2 4 2" xfId="18448" xr:uid="{00000000-0005-0000-0000-00009C470000}"/>
    <cellStyle name="Normal 12 7 3 2 4 2 2" xfId="18449" xr:uid="{00000000-0005-0000-0000-00009D470000}"/>
    <cellStyle name="Normal 12 7 3 2 4 3" xfId="18450" xr:uid="{00000000-0005-0000-0000-00009E470000}"/>
    <cellStyle name="Normal 12 7 3 2 5" xfId="18451" xr:uid="{00000000-0005-0000-0000-00009F470000}"/>
    <cellStyle name="Normal 12 7 3 2 5 2" xfId="18452" xr:uid="{00000000-0005-0000-0000-0000A0470000}"/>
    <cellStyle name="Normal 12 7 3 2 6" xfId="18453" xr:uid="{00000000-0005-0000-0000-0000A1470000}"/>
    <cellStyle name="Normal 12 7 3 3" xfId="18454" xr:uid="{00000000-0005-0000-0000-0000A2470000}"/>
    <cellStyle name="Normal 12 7 3 3 2" xfId="18455" xr:uid="{00000000-0005-0000-0000-0000A3470000}"/>
    <cellStyle name="Normal 12 7 3 3 2 2" xfId="18456" xr:uid="{00000000-0005-0000-0000-0000A4470000}"/>
    <cellStyle name="Normal 12 7 3 3 2 2 2" xfId="18457" xr:uid="{00000000-0005-0000-0000-0000A5470000}"/>
    <cellStyle name="Normal 12 7 3 3 2 2 2 2" xfId="18458" xr:uid="{00000000-0005-0000-0000-0000A6470000}"/>
    <cellStyle name="Normal 12 7 3 3 2 2 2 2 2" xfId="18459" xr:uid="{00000000-0005-0000-0000-0000A7470000}"/>
    <cellStyle name="Normal 12 7 3 3 2 2 2 3" xfId="18460" xr:uid="{00000000-0005-0000-0000-0000A8470000}"/>
    <cellStyle name="Normal 12 7 3 3 2 2 3" xfId="18461" xr:uid="{00000000-0005-0000-0000-0000A9470000}"/>
    <cellStyle name="Normal 12 7 3 3 2 2 3 2" xfId="18462" xr:uid="{00000000-0005-0000-0000-0000AA470000}"/>
    <cellStyle name="Normal 12 7 3 3 2 2 4" xfId="18463" xr:uid="{00000000-0005-0000-0000-0000AB470000}"/>
    <cellStyle name="Normal 12 7 3 3 2 3" xfId="18464" xr:uid="{00000000-0005-0000-0000-0000AC470000}"/>
    <cellStyle name="Normal 12 7 3 3 2 3 2" xfId="18465" xr:uid="{00000000-0005-0000-0000-0000AD470000}"/>
    <cellStyle name="Normal 12 7 3 3 2 3 2 2" xfId="18466" xr:uid="{00000000-0005-0000-0000-0000AE470000}"/>
    <cellStyle name="Normal 12 7 3 3 2 3 3" xfId="18467" xr:uid="{00000000-0005-0000-0000-0000AF470000}"/>
    <cellStyle name="Normal 12 7 3 3 2 4" xfId="18468" xr:uid="{00000000-0005-0000-0000-0000B0470000}"/>
    <cellStyle name="Normal 12 7 3 3 2 4 2" xfId="18469" xr:uid="{00000000-0005-0000-0000-0000B1470000}"/>
    <cellStyle name="Normal 12 7 3 3 2 5" xfId="18470" xr:uid="{00000000-0005-0000-0000-0000B2470000}"/>
    <cellStyle name="Normal 12 7 3 3 3" xfId="18471" xr:uid="{00000000-0005-0000-0000-0000B3470000}"/>
    <cellStyle name="Normal 12 7 3 3 3 2" xfId="18472" xr:uid="{00000000-0005-0000-0000-0000B4470000}"/>
    <cellStyle name="Normal 12 7 3 3 3 2 2" xfId="18473" xr:uid="{00000000-0005-0000-0000-0000B5470000}"/>
    <cellStyle name="Normal 12 7 3 3 3 2 2 2" xfId="18474" xr:uid="{00000000-0005-0000-0000-0000B6470000}"/>
    <cellStyle name="Normal 12 7 3 3 3 2 3" xfId="18475" xr:uid="{00000000-0005-0000-0000-0000B7470000}"/>
    <cellStyle name="Normal 12 7 3 3 3 3" xfId="18476" xr:uid="{00000000-0005-0000-0000-0000B8470000}"/>
    <cellStyle name="Normal 12 7 3 3 3 3 2" xfId="18477" xr:uid="{00000000-0005-0000-0000-0000B9470000}"/>
    <cellStyle name="Normal 12 7 3 3 3 4" xfId="18478" xr:uid="{00000000-0005-0000-0000-0000BA470000}"/>
    <cellStyle name="Normal 12 7 3 3 4" xfId="18479" xr:uid="{00000000-0005-0000-0000-0000BB470000}"/>
    <cellStyle name="Normal 12 7 3 3 4 2" xfId="18480" xr:uid="{00000000-0005-0000-0000-0000BC470000}"/>
    <cellStyle name="Normal 12 7 3 3 4 2 2" xfId="18481" xr:uid="{00000000-0005-0000-0000-0000BD470000}"/>
    <cellStyle name="Normal 12 7 3 3 4 3" xfId="18482" xr:uid="{00000000-0005-0000-0000-0000BE470000}"/>
    <cellStyle name="Normal 12 7 3 3 5" xfId="18483" xr:uid="{00000000-0005-0000-0000-0000BF470000}"/>
    <cellStyle name="Normal 12 7 3 3 5 2" xfId="18484" xr:uid="{00000000-0005-0000-0000-0000C0470000}"/>
    <cellStyle name="Normal 12 7 3 3 6" xfId="18485" xr:uid="{00000000-0005-0000-0000-0000C1470000}"/>
    <cellStyle name="Normal 12 7 3 4" xfId="18486" xr:uid="{00000000-0005-0000-0000-0000C2470000}"/>
    <cellStyle name="Normal 12 7 3 4 2" xfId="18487" xr:uid="{00000000-0005-0000-0000-0000C3470000}"/>
    <cellStyle name="Normal 12 7 3 4 2 2" xfId="18488" xr:uid="{00000000-0005-0000-0000-0000C4470000}"/>
    <cellStyle name="Normal 12 7 3 4 2 2 2" xfId="18489" xr:uid="{00000000-0005-0000-0000-0000C5470000}"/>
    <cellStyle name="Normal 12 7 3 4 2 2 2 2" xfId="18490" xr:uid="{00000000-0005-0000-0000-0000C6470000}"/>
    <cellStyle name="Normal 12 7 3 4 2 2 3" xfId="18491" xr:uid="{00000000-0005-0000-0000-0000C7470000}"/>
    <cellStyle name="Normal 12 7 3 4 2 3" xfId="18492" xr:uid="{00000000-0005-0000-0000-0000C8470000}"/>
    <cellStyle name="Normal 12 7 3 4 2 3 2" xfId="18493" xr:uid="{00000000-0005-0000-0000-0000C9470000}"/>
    <cellStyle name="Normal 12 7 3 4 2 4" xfId="18494" xr:uid="{00000000-0005-0000-0000-0000CA470000}"/>
    <cellStyle name="Normal 12 7 3 4 3" xfId="18495" xr:uid="{00000000-0005-0000-0000-0000CB470000}"/>
    <cellStyle name="Normal 12 7 3 4 3 2" xfId="18496" xr:uid="{00000000-0005-0000-0000-0000CC470000}"/>
    <cellStyle name="Normal 12 7 3 4 3 2 2" xfId="18497" xr:uid="{00000000-0005-0000-0000-0000CD470000}"/>
    <cellStyle name="Normal 12 7 3 4 3 3" xfId="18498" xr:uid="{00000000-0005-0000-0000-0000CE470000}"/>
    <cellStyle name="Normal 12 7 3 4 4" xfId="18499" xr:uid="{00000000-0005-0000-0000-0000CF470000}"/>
    <cellStyle name="Normal 12 7 3 4 4 2" xfId="18500" xr:uid="{00000000-0005-0000-0000-0000D0470000}"/>
    <cellStyle name="Normal 12 7 3 4 5" xfId="18501" xr:uid="{00000000-0005-0000-0000-0000D1470000}"/>
    <cellStyle name="Normal 12 7 3 5" xfId="18502" xr:uid="{00000000-0005-0000-0000-0000D2470000}"/>
    <cellStyle name="Normal 12 7 3 5 2" xfId="18503" xr:uid="{00000000-0005-0000-0000-0000D3470000}"/>
    <cellStyle name="Normal 12 7 3 5 2 2" xfId="18504" xr:uid="{00000000-0005-0000-0000-0000D4470000}"/>
    <cellStyle name="Normal 12 7 3 5 2 2 2" xfId="18505" xr:uid="{00000000-0005-0000-0000-0000D5470000}"/>
    <cellStyle name="Normal 12 7 3 5 2 3" xfId="18506" xr:uid="{00000000-0005-0000-0000-0000D6470000}"/>
    <cellStyle name="Normal 12 7 3 5 3" xfId="18507" xr:uid="{00000000-0005-0000-0000-0000D7470000}"/>
    <cellStyle name="Normal 12 7 3 5 3 2" xfId="18508" xr:uid="{00000000-0005-0000-0000-0000D8470000}"/>
    <cellStyle name="Normal 12 7 3 5 4" xfId="18509" xr:uid="{00000000-0005-0000-0000-0000D9470000}"/>
    <cellStyle name="Normal 12 7 3 6" xfId="18510" xr:uid="{00000000-0005-0000-0000-0000DA470000}"/>
    <cellStyle name="Normal 12 7 3 6 2" xfId="18511" xr:uid="{00000000-0005-0000-0000-0000DB470000}"/>
    <cellStyle name="Normal 12 7 3 6 2 2" xfId="18512" xr:uid="{00000000-0005-0000-0000-0000DC470000}"/>
    <cellStyle name="Normal 12 7 3 6 3" xfId="18513" xr:uid="{00000000-0005-0000-0000-0000DD470000}"/>
    <cellStyle name="Normal 12 7 3 7" xfId="18514" xr:uid="{00000000-0005-0000-0000-0000DE470000}"/>
    <cellStyle name="Normal 12 7 3 7 2" xfId="18515" xr:uid="{00000000-0005-0000-0000-0000DF470000}"/>
    <cellStyle name="Normal 12 7 3 8" xfId="18516" xr:uid="{00000000-0005-0000-0000-0000E0470000}"/>
    <cellStyle name="Normal 12 7 4" xfId="18517" xr:uid="{00000000-0005-0000-0000-0000E1470000}"/>
    <cellStyle name="Normal 12 7 4 2" xfId="18518" xr:uid="{00000000-0005-0000-0000-0000E2470000}"/>
    <cellStyle name="Normal 12 7 4 2 2" xfId="18519" xr:uid="{00000000-0005-0000-0000-0000E3470000}"/>
    <cellStyle name="Normal 12 7 4 2 2 2" xfId="18520" xr:uid="{00000000-0005-0000-0000-0000E4470000}"/>
    <cellStyle name="Normal 12 7 4 2 2 2 2" xfId="18521" xr:uid="{00000000-0005-0000-0000-0000E5470000}"/>
    <cellStyle name="Normal 12 7 4 2 2 2 2 2" xfId="18522" xr:uid="{00000000-0005-0000-0000-0000E6470000}"/>
    <cellStyle name="Normal 12 7 4 2 2 2 2 2 2" xfId="18523" xr:uid="{00000000-0005-0000-0000-0000E7470000}"/>
    <cellStyle name="Normal 12 7 4 2 2 2 2 3" xfId="18524" xr:uid="{00000000-0005-0000-0000-0000E8470000}"/>
    <cellStyle name="Normal 12 7 4 2 2 2 3" xfId="18525" xr:uid="{00000000-0005-0000-0000-0000E9470000}"/>
    <cellStyle name="Normal 12 7 4 2 2 2 3 2" xfId="18526" xr:uid="{00000000-0005-0000-0000-0000EA470000}"/>
    <cellStyle name="Normal 12 7 4 2 2 2 4" xfId="18527" xr:uid="{00000000-0005-0000-0000-0000EB470000}"/>
    <cellStyle name="Normal 12 7 4 2 2 3" xfId="18528" xr:uid="{00000000-0005-0000-0000-0000EC470000}"/>
    <cellStyle name="Normal 12 7 4 2 2 3 2" xfId="18529" xr:uid="{00000000-0005-0000-0000-0000ED470000}"/>
    <cellStyle name="Normal 12 7 4 2 2 3 2 2" xfId="18530" xr:uid="{00000000-0005-0000-0000-0000EE470000}"/>
    <cellStyle name="Normal 12 7 4 2 2 3 3" xfId="18531" xr:uid="{00000000-0005-0000-0000-0000EF470000}"/>
    <cellStyle name="Normal 12 7 4 2 2 4" xfId="18532" xr:uid="{00000000-0005-0000-0000-0000F0470000}"/>
    <cellStyle name="Normal 12 7 4 2 2 4 2" xfId="18533" xr:uid="{00000000-0005-0000-0000-0000F1470000}"/>
    <cellStyle name="Normal 12 7 4 2 2 5" xfId="18534" xr:uid="{00000000-0005-0000-0000-0000F2470000}"/>
    <cellStyle name="Normal 12 7 4 2 3" xfId="18535" xr:uid="{00000000-0005-0000-0000-0000F3470000}"/>
    <cellStyle name="Normal 12 7 4 2 3 2" xfId="18536" xr:uid="{00000000-0005-0000-0000-0000F4470000}"/>
    <cellStyle name="Normal 12 7 4 2 3 2 2" xfId="18537" xr:uid="{00000000-0005-0000-0000-0000F5470000}"/>
    <cellStyle name="Normal 12 7 4 2 3 2 2 2" xfId="18538" xr:uid="{00000000-0005-0000-0000-0000F6470000}"/>
    <cellStyle name="Normal 12 7 4 2 3 2 3" xfId="18539" xr:uid="{00000000-0005-0000-0000-0000F7470000}"/>
    <cellStyle name="Normal 12 7 4 2 3 3" xfId="18540" xr:uid="{00000000-0005-0000-0000-0000F8470000}"/>
    <cellStyle name="Normal 12 7 4 2 3 3 2" xfId="18541" xr:uid="{00000000-0005-0000-0000-0000F9470000}"/>
    <cellStyle name="Normal 12 7 4 2 3 4" xfId="18542" xr:uid="{00000000-0005-0000-0000-0000FA470000}"/>
    <cellStyle name="Normal 12 7 4 2 4" xfId="18543" xr:uid="{00000000-0005-0000-0000-0000FB470000}"/>
    <cellStyle name="Normal 12 7 4 2 4 2" xfId="18544" xr:uid="{00000000-0005-0000-0000-0000FC470000}"/>
    <cellStyle name="Normal 12 7 4 2 4 2 2" xfId="18545" xr:uid="{00000000-0005-0000-0000-0000FD470000}"/>
    <cellStyle name="Normal 12 7 4 2 4 3" xfId="18546" xr:uid="{00000000-0005-0000-0000-0000FE470000}"/>
    <cellStyle name="Normal 12 7 4 2 5" xfId="18547" xr:uid="{00000000-0005-0000-0000-0000FF470000}"/>
    <cellStyle name="Normal 12 7 4 2 5 2" xfId="18548" xr:uid="{00000000-0005-0000-0000-000000480000}"/>
    <cellStyle name="Normal 12 7 4 2 6" xfId="18549" xr:uid="{00000000-0005-0000-0000-000001480000}"/>
    <cellStyle name="Normal 12 7 4 3" xfId="18550" xr:uid="{00000000-0005-0000-0000-000002480000}"/>
    <cellStyle name="Normal 12 7 4 3 2" xfId="18551" xr:uid="{00000000-0005-0000-0000-000003480000}"/>
    <cellStyle name="Normal 12 7 4 3 2 2" xfId="18552" xr:uid="{00000000-0005-0000-0000-000004480000}"/>
    <cellStyle name="Normal 12 7 4 3 2 2 2" xfId="18553" xr:uid="{00000000-0005-0000-0000-000005480000}"/>
    <cellStyle name="Normal 12 7 4 3 2 2 2 2" xfId="18554" xr:uid="{00000000-0005-0000-0000-000006480000}"/>
    <cellStyle name="Normal 12 7 4 3 2 2 3" xfId="18555" xr:uid="{00000000-0005-0000-0000-000007480000}"/>
    <cellStyle name="Normal 12 7 4 3 2 3" xfId="18556" xr:uid="{00000000-0005-0000-0000-000008480000}"/>
    <cellStyle name="Normal 12 7 4 3 2 3 2" xfId="18557" xr:uid="{00000000-0005-0000-0000-000009480000}"/>
    <cellStyle name="Normal 12 7 4 3 2 4" xfId="18558" xr:uid="{00000000-0005-0000-0000-00000A480000}"/>
    <cellStyle name="Normal 12 7 4 3 3" xfId="18559" xr:uid="{00000000-0005-0000-0000-00000B480000}"/>
    <cellStyle name="Normal 12 7 4 3 3 2" xfId="18560" xr:uid="{00000000-0005-0000-0000-00000C480000}"/>
    <cellStyle name="Normal 12 7 4 3 3 2 2" xfId="18561" xr:uid="{00000000-0005-0000-0000-00000D480000}"/>
    <cellStyle name="Normal 12 7 4 3 3 3" xfId="18562" xr:uid="{00000000-0005-0000-0000-00000E480000}"/>
    <cellStyle name="Normal 12 7 4 3 4" xfId="18563" xr:uid="{00000000-0005-0000-0000-00000F480000}"/>
    <cellStyle name="Normal 12 7 4 3 4 2" xfId="18564" xr:uid="{00000000-0005-0000-0000-000010480000}"/>
    <cellStyle name="Normal 12 7 4 3 5" xfId="18565" xr:uid="{00000000-0005-0000-0000-000011480000}"/>
    <cellStyle name="Normal 12 7 4 4" xfId="18566" xr:uid="{00000000-0005-0000-0000-000012480000}"/>
    <cellStyle name="Normal 12 7 4 4 2" xfId="18567" xr:uid="{00000000-0005-0000-0000-000013480000}"/>
    <cellStyle name="Normal 12 7 4 4 2 2" xfId="18568" xr:uid="{00000000-0005-0000-0000-000014480000}"/>
    <cellStyle name="Normal 12 7 4 4 2 2 2" xfId="18569" xr:uid="{00000000-0005-0000-0000-000015480000}"/>
    <cellStyle name="Normal 12 7 4 4 2 3" xfId="18570" xr:uid="{00000000-0005-0000-0000-000016480000}"/>
    <cellStyle name="Normal 12 7 4 4 3" xfId="18571" xr:uid="{00000000-0005-0000-0000-000017480000}"/>
    <cellStyle name="Normal 12 7 4 4 3 2" xfId="18572" xr:uid="{00000000-0005-0000-0000-000018480000}"/>
    <cellStyle name="Normal 12 7 4 4 4" xfId="18573" xr:uid="{00000000-0005-0000-0000-000019480000}"/>
    <cellStyle name="Normal 12 7 4 5" xfId="18574" xr:uid="{00000000-0005-0000-0000-00001A480000}"/>
    <cellStyle name="Normal 12 7 4 5 2" xfId="18575" xr:uid="{00000000-0005-0000-0000-00001B480000}"/>
    <cellStyle name="Normal 12 7 4 5 2 2" xfId="18576" xr:uid="{00000000-0005-0000-0000-00001C480000}"/>
    <cellStyle name="Normal 12 7 4 5 3" xfId="18577" xr:uid="{00000000-0005-0000-0000-00001D480000}"/>
    <cellStyle name="Normal 12 7 4 6" xfId="18578" xr:uid="{00000000-0005-0000-0000-00001E480000}"/>
    <cellStyle name="Normal 12 7 4 6 2" xfId="18579" xr:uid="{00000000-0005-0000-0000-00001F480000}"/>
    <cellStyle name="Normal 12 7 4 7" xfId="18580" xr:uid="{00000000-0005-0000-0000-000020480000}"/>
    <cellStyle name="Normal 12 7 5" xfId="18581" xr:uid="{00000000-0005-0000-0000-000021480000}"/>
    <cellStyle name="Normal 12 7 5 2" xfId="18582" xr:uid="{00000000-0005-0000-0000-000022480000}"/>
    <cellStyle name="Normal 12 7 5 2 2" xfId="18583" xr:uid="{00000000-0005-0000-0000-000023480000}"/>
    <cellStyle name="Normal 12 7 5 2 2 2" xfId="18584" xr:uid="{00000000-0005-0000-0000-000024480000}"/>
    <cellStyle name="Normal 12 7 5 2 2 2 2" xfId="18585" xr:uid="{00000000-0005-0000-0000-000025480000}"/>
    <cellStyle name="Normal 12 7 5 2 2 2 2 2" xfId="18586" xr:uid="{00000000-0005-0000-0000-000026480000}"/>
    <cellStyle name="Normal 12 7 5 2 2 2 3" xfId="18587" xr:uid="{00000000-0005-0000-0000-000027480000}"/>
    <cellStyle name="Normal 12 7 5 2 2 3" xfId="18588" xr:uid="{00000000-0005-0000-0000-000028480000}"/>
    <cellStyle name="Normal 12 7 5 2 2 3 2" xfId="18589" xr:uid="{00000000-0005-0000-0000-000029480000}"/>
    <cellStyle name="Normal 12 7 5 2 2 4" xfId="18590" xr:uid="{00000000-0005-0000-0000-00002A480000}"/>
    <cellStyle name="Normal 12 7 5 2 3" xfId="18591" xr:uid="{00000000-0005-0000-0000-00002B480000}"/>
    <cellStyle name="Normal 12 7 5 2 3 2" xfId="18592" xr:uid="{00000000-0005-0000-0000-00002C480000}"/>
    <cellStyle name="Normal 12 7 5 2 3 2 2" xfId="18593" xr:uid="{00000000-0005-0000-0000-00002D480000}"/>
    <cellStyle name="Normal 12 7 5 2 3 3" xfId="18594" xr:uid="{00000000-0005-0000-0000-00002E480000}"/>
    <cellStyle name="Normal 12 7 5 2 4" xfId="18595" xr:uid="{00000000-0005-0000-0000-00002F480000}"/>
    <cellStyle name="Normal 12 7 5 2 4 2" xfId="18596" xr:uid="{00000000-0005-0000-0000-000030480000}"/>
    <cellStyle name="Normal 12 7 5 2 5" xfId="18597" xr:uid="{00000000-0005-0000-0000-000031480000}"/>
    <cellStyle name="Normal 12 7 5 3" xfId="18598" xr:uid="{00000000-0005-0000-0000-000032480000}"/>
    <cellStyle name="Normal 12 7 5 3 2" xfId="18599" xr:uid="{00000000-0005-0000-0000-000033480000}"/>
    <cellStyle name="Normal 12 7 5 3 2 2" xfId="18600" xr:uid="{00000000-0005-0000-0000-000034480000}"/>
    <cellStyle name="Normal 12 7 5 3 2 2 2" xfId="18601" xr:uid="{00000000-0005-0000-0000-000035480000}"/>
    <cellStyle name="Normal 12 7 5 3 2 3" xfId="18602" xr:uid="{00000000-0005-0000-0000-000036480000}"/>
    <cellStyle name="Normal 12 7 5 3 3" xfId="18603" xr:uid="{00000000-0005-0000-0000-000037480000}"/>
    <cellStyle name="Normal 12 7 5 3 3 2" xfId="18604" xr:uid="{00000000-0005-0000-0000-000038480000}"/>
    <cellStyle name="Normal 12 7 5 3 4" xfId="18605" xr:uid="{00000000-0005-0000-0000-000039480000}"/>
    <cellStyle name="Normal 12 7 5 4" xfId="18606" xr:uid="{00000000-0005-0000-0000-00003A480000}"/>
    <cellStyle name="Normal 12 7 5 4 2" xfId="18607" xr:uid="{00000000-0005-0000-0000-00003B480000}"/>
    <cellStyle name="Normal 12 7 5 4 2 2" xfId="18608" xr:uid="{00000000-0005-0000-0000-00003C480000}"/>
    <cellStyle name="Normal 12 7 5 4 3" xfId="18609" xr:uid="{00000000-0005-0000-0000-00003D480000}"/>
    <cellStyle name="Normal 12 7 5 5" xfId="18610" xr:uid="{00000000-0005-0000-0000-00003E480000}"/>
    <cellStyle name="Normal 12 7 5 5 2" xfId="18611" xr:uid="{00000000-0005-0000-0000-00003F480000}"/>
    <cellStyle name="Normal 12 7 5 6" xfId="18612" xr:uid="{00000000-0005-0000-0000-000040480000}"/>
    <cellStyle name="Normal 12 7 6" xfId="18613" xr:uid="{00000000-0005-0000-0000-000041480000}"/>
    <cellStyle name="Normal 12 7 6 2" xfId="18614" xr:uid="{00000000-0005-0000-0000-000042480000}"/>
    <cellStyle name="Normal 12 7 6 2 2" xfId="18615" xr:uid="{00000000-0005-0000-0000-000043480000}"/>
    <cellStyle name="Normal 12 7 6 2 2 2" xfId="18616" xr:uid="{00000000-0005-0000-0000-000044480000}"/>
    <cellStyle name="Normal 12 7 6 2 2 2 2" xfId="18617" xr:uid="{00000000-0005-0000-0000-000045480000}"/>
    <cellStyle name="Normal 12 7 6 2 2 2 2 2" xfId="18618" xr:uid="{00000000-0005-0000-0000-000046480000}"/>
    <cellStyle name="Normal 12 7 6 2 2 2 3" xfId="18619" xr:uid="{00000000-0005-0000-0000-000047480000}"/>
    <cellStyle name="Normal 12 7 6 2 2 3" xfId="18620" xr:uid="{00000000-0005-0000-0000-000048480000}"/>
    <cellStyle name="Normal 12 7 6 2 2 3 2" xfId="18621" xr:uid="{00000000-0005-0000-0000-000049480000}"/>
    <cellStyle name="Normal 12 7 6 2 2 4" xfId="18622" xr:uid="{00000000-0005-0000-0000-00004A480000}"/>
    <cellStyle name="Normal 12 7 6 2 3" xfId="18623" xr:uid="{00000000-0005-0000-0000-00004B480000}"/>
    <cellStyle name="Normal 12 7 6 2 3 2" xfId="18624" xr:uid="{00000000-0005-0000-0000-00004C480000}"/>
    <cellStyle name="Normal 12 7 6 2 3 2 2" xfId="18625" xr:uid="{00000000-0005-0000-0000-00004D480000}"/>
    <cellStyle name="Normal 12 7 6 2 3 3" xfId="18626" xr:uid="{00000000-0005-0000-0000-00004E480000}"/>
    <cellStyle name="Normal 12 7 6 2 4" xfId="18627" xr:uid="{00000000-0005-0000-0000-00004F480000}"/>
    <cellStyle name="Normal 12 7 6 2 4 2" xfId="18628" xr:uid="{00000000-0005-0000-0000-000050480000}"/>
    <cellStyle name="Normal 12 7 6 2 5" xfId="18629" xr:uid="{00000000-0005-0000-0000-000051480000}"/>
    <cellStyle name="Normal 12 7 6 3" xfId="18630" xr:uid="{00000000-0005-0000-0000-000052480000}"/>
    <cellStyle name="Normal 12 7 6 3 2" xfId="18631" xr:uid="{00000000-0005-0000-0000-000053480000}"/>
    <cellStyle name="Normal 12 7 6 3 2 2" xfId="18632" xr:uid="{00000000-0005-0000-0000-000054480000}"/>
    <cellStyle name="Normal 12 7 6 3 2 2 2" xfId="18633" xr:uid="{00000000-0005-0000-0000-000055480000}"/>
    <cellStyle name="Normal 12 7 6 3 2 2 2 2" xfId="18634" xr:uid="{00000000-0005-0000-0000-000056480000}"/>
    <cellStyle name="Normal 12 7 6 3 2 2 3" xfId="18635" xr:uid="{00000000-0005-0000-0000-000057480000}"/>
    <cellStyle name="Normal 12 7 6 3 2 3" xfId="18636" xr:uid="{00000000-0005-0000-0000-000058480000}"/>
    <cellStyle name="Normal 12 7 6 3 2 3 2" xfId="18637" xr:uid="{00000000-0005-0000-0000-000059480000}"/>
    <cellStyle name="Normal 12 7 6 3 2 4" xfId="18638" xr:uid="{00000000-0005-0000-0000-00005A480000}"/>
    <cellStyle name="Normal 12 7 6 3 3" xfId="18639" xr:uid="{00000000-0005-0000-0000-00005B480000}"/>
    <cellStyle name="Normal 12 7 6 3 3 2" xfId="18640" xr:uid="{00000000-0005-0000-0000-00005C480000}"/>
    <cellStyle name="Normal 12 7 6 3 3 2 2" xfId="18641" xr:uid="{00000000-0005-0000-0000-00005D480000}"/>
    <cellStyle name="Normal 12 7 6 3 3 3" xfId="18642" xr:uid="{00000000-0005-0000-0000-00005E480000}"/>
    <cellStyle name="Normal 12 7 6 3 4" xfId="18643" xr:uid="{00000000-0005-0000-0000-00005F480000}"/>
    <cellStyle name="Normal 12 7 6 3 4 2" xfId="18644" xr:uid="{00000000-0005-0000-0000-000060480000}"/>
    <cellStyle name="Normal 12 7 6 3 5" xfId="18645" xr:uid="{00000000-0005-0000-0000-000061480000}"/>
    <cellStyle name="Normal 12 7 6 4" xfId="18646" xr:uid="{00000000-0005-0000-0000-000062480000}"/>
    <cellStyle name="Normal 12 7 6 4 2" xfId="18647" xr:uid="{00000000-0005-0000-0000-000063480000}"/>
    <cellStyle name="Normal 12 7 6 4 2 2" xfId="18648" xr:uid="{00000000-0005-0000-0000-000064480000}"/>
    <cellStyle name="Normal 12 7 6 4 2 2 2" xfId="18649" xr:uid="{00000000-0005-0000-0000-000065480000}"/>
    <cellStyle name="Normal 12 7 6 4 2 2 2 2" xfId="18650" xr:uid="{00000000-0005-0000-0000-000066480000}"/>
    <cellStyle name="Normal 12 7 6 4 2 2 3" xfId="18651" xr:uid="{00000000-0005-0000-0000-000067480000}"/>
    <cellStyle name="Normal 12 7 6 4 2 3" xfId="18652" xr:uid="{00000000-0005-0000-0000-000068480000}"/>
    <cellStyle name="Normal 12 7 6 4 2 3 2" xfId="18653" xr:uid="{00000000-0005-0000-0000-000069480000}"/>
    <cellStyle name="Normal 12 7 6 4 2 4" xfId="18654" xr:uid="{00000000-0005-0000-0000-00006A480000}"/>
    <cellStyle name="Normal 12 7 6 4 3" xfId="18655" xr:uid="{00000000-0005-0000-0000-00006B480000}"/>
    <cellStyle name="Normal 12 7 6 4 3 2" xfId="18656" xr:uid="{00000000-0005-0000-0000-00006C480000}"/>
    <cellStyle name="Normal 12 7 6 4 3 2 2" xfId="18657" xr:uid="{00000000-0005-0000-0000-00006D480000}"/>
    <cellStyle name="Normal 12 7 6 4 3 3" xfId="18658" xr:uid="{00000000-0005-0000-0000-00006E480000}"/>
    <cellStyle name="Normal 12 7 6 4 4" xfId="18659" xr:uid="{00000000-0005-0000-0000-00006F480000}"/>
    <cellStyle name="Normal 12 7 6 4 4 2" xfId="18660" xr:uid="{00000000-0005-0000-0000-000070480000}"/>
    <cellStyle name="Normal 12 7 6 4 5" xfId="18661" xr:uid="{00000000-0005-0000-0000-000071480000}"/>
    <cellStyle name="Normal 12 7 6 5" xfId="18662" xr:uid="{00000000-0005-0000-0000-000072480000}"/>
    <cellStyle name="Normal 12 7 6 5 2" xfId="18663" xr:uid="{00000000-0005-0000-0000-000073480000}"/>
    <cellStyle name="Normal 12 7 6 5 2 2" xfId="18664" xr:uid="{00000000-0005-0000-0000-000074480000}"/>
    <cellStyle name="Normal 12 7 6 5 2 2 2" xfId="18665" xr:uid="{00000000-0005-0000-0000-000075480000}"/>
    <cellStyle name="Normal 12 7 6 5 2 3" xfId="18666" xr:uid="{00000000-0005-0000-0000-000076480000}"/>
    <cellStyle name="Normal 12 7 6 5 3" xfId="18667" xr:uid="{00000000-0005-0000-0000-000077480000}"/>
    <cellStyle name="Normal 12 7 6 5 3 2" xfId="18668" xr:uid="{00000000-0005-0000-0000-000078480000}"/>
    <cellStyle name="Normal 12 7 6 5 4" xfId="18669" xr:uid="{00000000-0005-0000-0000-000079480000}"/>
    <cellStyle name="Normal 12 7 6 6" xfId="18670" xr:uid="{00000000-0005-0000-0000-00007A480000}"/>
    <cellStyle name="Normal 12 7 6 6 2" xfId="18671" xr:uid="{00000000-0005-0000-0000-00007B480000}"/>
    <cellStyle name="Normal 12 7 6 6 2 2" xfId="18672" xr:uid="{00000000-0005-0000-0000-00007C480000}"/>
    <cellStyle name="Normal 12 7 6 6 2 2 2" xfId="18673" xr:uid="{00000000-0005-0000-0000-00007D480000}"/>
    <cellStyle name="Normal 12 7 6 6 2 3" xfId="18674" xr:uid="{00000000-0005-0000-0000-00007E480000}"/>
    <cellStyle name="Normal 12 7 6 6 3" xfId="18675" xr:uid="{00000000-0005-0000-0000-00007F480000}"/>
    <cellStyle name="Normal 12 7 6 6 3 2" xfId="18676" xr:uid="{00000000-0005-0000-0000-000080480000}"/>
    <cellStyle name="Normal 12 7 6 6 4" xfId="18677" xr:uid="{00000000-0005-0000-0000-000081480000}"/>
    <cellStyle name="Normal 12 7 6 7" xfId="18678" xr:uid="{00000000-0005-0000-0000-000082480000}"/>
    <cellStyle name="Normal 12 7 6 7 2" xfId="18679" xr:uid="{00000000-0005-0000-0000-000083480000}"/>
    <cellStyle name="Normal 12 7 6 7 2 2" xfId="18680" xr:uid="{00000000-0005-0000-0000-000084480000}"/>
    <cellStyle name="Normal 12 7 6 7 3" xfId="18681" xr:uid="{00000000-0005-0000-0000-000085480000}"/>
    <cellStyle name="Normal 12 7 6 8" xfId="18682" xr:uid="{00000000-0005-0000-0000-000086480000}"/>
    <cellStyle name="Normal 12 7 6 8 2" xfId="18683" xr:uid="{00000000-0005-0000-0000-000087480000}"/>
    <cellStyle name="Normal 12 7 6 9" xfId="18684" xr:uid="{00000000-0005-0000-0000-000088480000}"/>
    <cellStyle name="Normal 12 7 7" xfId="18685" xr:uid="{00000000-0005-0000-0000-000089480000}"/>
    <cellStyle name="Normal 12 7 7 2" xfId="18686" xr:uid="{00000000-0005-0000-0000-00008A480000}"/>
    <cellStyle name="Normal 12 7 7 2 2" xfId="18687" xr:uid="{00000000-0005-0000-0000-00008B480000}"/>
    <cellStyle name="Normal 12 7 7 2 2 2" xfId="18688" xr:uid="{00000000-0005-0000-0000-00008C480000}"/>
    <cellStyle name="Normal 12 7 7 2 2 2 2" xfId="18689" xr:uid="{00000000-0005-0000-0000-00008D480000}"/>
    <cellStyle name="Normal 12 7 7 2 2 2 2 2" xfId="18690" xr:uid="{00000000-0005-0000-0000-00008E480000}"/>
    <cellStyle name="Normal 12 7 7 2 2 2 3" xfId="18691" xr:uid="{00000000-0005-0000-0000-00008F480000}"/>
    <cellStyle name="Normal 12 7 7 2 2 3" xfId="18692" xr:uid="{00000000-0005-0000-0000-000090480000}"/>
    <cellStyle name="Normal 12 7 7 2 2 3 2" xfId="18693" xr:uid="{00000000-0005-0000-0000-000091480000}"/>
    <cellStyle name="Normal 12 7 7 2 2 4" xfId="18694" xr:uid="{00000000-0005-0000-0000-000092480000}"/>
    <cellStyle name="Normal 12 7 7 2 3" xfId="18695" xr:uid="{00000000-0005-0000-0000-000093480000}"/>
    <cellStyle name="Normal 12 7 7 2 3 2" xfId="18696" xr:uid="{00000000-0005-0000-0000-000094480000}"/>
    <cellStyle name="Normal 12 7 7 2 3 2 2" xfId="18697" xr:uid="{00000000-0005-0000-0000-000095480000}"/>
    <cellStyle name="Normal 12 7 7 2 3 3" xfId="18698" xr:uid="{00000000-0005-0000-0000-000096480000}"/>
    <cellStyle name="Normal 12 7 7 2 4" xfId="18699" xr:uid="{00000000-0005-0000-0000-000097480000}"/>
    <cellStyle name="Normal 12 7 7 2 4 2" xfId="18700" xr:uid="{00000000-0005-0000-0000-000098480000}"/>
    <cellStyle name="Normal 12 7 7 2 5" xfId="18701" xr:uid="{00000000-0005-0000-0000-000099480000}"/>
    <cellStyle name="Normal 12 7 7 3" xfId="18702" xr:uid="{00000000-0005-0000-0000-00009A480000}"/>
    <cellStyle name="Normal 12 7 7 3 2" xfId="18703" xr:uid="{00000000-0005-0000-0000-00009B480000}"/>
    <cellStyle name="Normal 12 7 7 3 2 2" xfId="18704" xr:uid="{00000000-0005-0000-0000-00009C480000}"/>
    <cellStyle name="Normal 12 7 7 3 2 2 2" xfId="18705" xr:uid="{00000000-0005-0000-0000-00009D480000}"/>
    <cellStyle name="Normal 12 7 7 3 2 3" xfId="18706" xr:uid="{00000000-0005-0000-0000-00009E480000}"/>
    <cellStyle name="Normal 12 7 7 3 3" xfId="18707" xr:uid="{00000000-0005-0000-0000-00009F480000}"/>
    <cellStyle name="Normal 12 7 7 3 3 2" xfId="18708" xr:uid="{00000000-0005-0000-0000-0000A0480000}"/>
    <cellStyle name="Normal 12 7 7 3 4" xfId="18709" xr:uid="{00000000-0005-0000-0000-0000A1480000}"/>
    <cellStyle name="Normal 12 7 7 4" xfId="18710" xr:uid="{00000000-0005-0000-0000-0000A2480000}"/>
    <cellStyle name="Normal 12 7 7 4 2" xfId="18711" xr:uid="{00000000-0005-0000-0000-0000A3480000}"/>
    <cellStyle name="Normal 12 7 7 4 2 2" xfId="18712" xr:uid="{00000000-0005-0000-0000-0000A4480000}"/>
    <cellStyle name="Normal 12 7 7 4 3" xfId="18713" xr:uid="{00000000-0005-0000-0000-0000A5480000}"/>
    <cellStyle name="Normal 12 7 7 5" xfId="18714" xr:uid="{00000000-0005-0000-0000-0000A6480000}"/>
    <cellStyle name="Normal 12 7 7 5 2" xfId="18715" xr:uid="{00000000-0005-0000-0000-0000A7480000}"/>
    <cellStyle name="Normal 12 7 7 6" xfId="18716" xr:uid="{00000000-0005-0000-0000-0000A8480000}"/>
    <cellStyle name="Normal 12 7 8" xfId="18717" xr:uid="{00000000-0005-0000-0000-0000A9480000}"/>
    <cellStyle name="Normal 12 7 8 2" xfId="18718" xr:uid="{00000000-0005-0000-0000-0000AA480000}"/>
    <cellStyle name="Normal 12 7 8 2 2" xfId="18719" xr:uid="{00000000-0005-0000-0000-0000AB480000}"/>
    <cellStyle name="Normal 12 7 8 2 2 2" xfId="18720" xr:uid="{00000000-0005-0000-0000-0000AC480000}"/>
    <cellStyle name="Normal 12 7 8 2 2 2 2" xfId="18721" xr:uid="{00000000-0005-0000-0000-0000AD480000}"/>
    <cellStyle name="Normal 12 7 8 2 2 3" xfId="18722" xr:uid="{00000000-0005-0000-0000-0000AE480000}"/>
    <cellStyle name="Normal 12 7 8 2 3" xfId="18723" xr:uid="{00000000-0005-0000-0000-0000AF480000}"/>
    <cellStyle name="Normal 12 7 8 2 3 2" xfId="18724" xr:uid="{00000000-0005-0000-0000-0000B0480000}"/>
    <cellStyle name="Normal 12 7 8 2 4" xfId="18725" xr:uid="{00000000-0005-0000-0000-0000B1480000}"/>
    <cellStyle name="Normal 12 7 8 3" xfId="18726" xr:uid="{00000000-0005-0000-0000-0000B2480000}"/>
    <cellStyle name="Normal 12 7 8 3 2" xfId="18727" xr:uid="{00000000-0005-0000-0000-0000B3480000}"/>
    <cellStyle name="Normal 12 7 8 3 2 2" xfId="18728" xr:uid="{00000000-0005-0000-0000-0000B4480000}"/>
    <cellStyle name="Normal 12 7 8 3 3" xfId="18729" xr:uid="{00000000-0005-0000-0000-0000B5480000}"/>
    <cellStyle name="Normal 12 7 8 4" xfId="18730" xr:uid="{00000000-0005-0000-0000-0000B6480000}"/>
    <cellStyle name="Normal 12 7 8 4 2" xfId="18731" xr:uid="{00000000-0005-0000-0000-0000B7480000}"/>
    <cellStyle name="Normal 12 7 8 5" xfId="18732" xr:uid="{00000000-0005-0000-0000-0000B8480000}"/>
    <cellStyle name="Normal 12 7 9" xfId="18733" xr:uid="{00000000-0005-0000-0000-0000B9480000}"/>
    <cellStyle name="Normal 12 7 9 2" xfId="18734" xr:uid="{00000000-0005-0000-0000-0000BA480000}"/>
    <cellStyle name="Normal 12 7 9 2 2" xfId="18735" xr:uid="{00000000-0005-0000-0000-0000BB480000}"/>
    <cellStyle name="Normal 12 7 9 2 2 2" xfId="18736" xr:uid="{00000000-0005-0000-0000-0000BC480000}"/>
    <cellStyle name="Normal 12 7 9 2 2 2 2" xfId="18737" xr:uid="{00000000-0005-0000-0000-0000BD480000}"/>
    <cellStyle name="Normal 12 7 9 2 2 3" xfId="18738" xr:uid="{00000000-0005-0000-0000-0000BE480000}"/>
    <cellStyle name="Normal 12 7 9 2 3" xfId="18739" xr:uid="{00000000-0005-0000-0000-0000BF480000}"/>
    <cellStyle name="Normal 12 7 9 2 3 2" xfId="18740" xr:uid="{00000000-0005-0000-0000-0000C0480000}"/>
    <cellStyle name="Normal 12 7 9 2 4" xfId="18741" xr:uid="{00000000-0005-0000-0000-0000C1480000}"/>
    <cellStyle name="Normal 12 7 9 3" xfId="18742" xr:uid="{00000000-0005-0000-0000-0000C2480000}"/>
    <cellStyle name="Normal 12 7 9 3 2" xfId="18743" xr:uid="{00000000-0005-0000-0000-0000C3480000}"/>
    <cellStyle name="Normal 12 7 9 3 2 2" xfId="18744" xr:uid="{00000000-0005-0000-0000-0000C4480000}"/>
    <cellStyle name="Normal 12 7 9 3 3" xfId="18745" xr:uid="{00000000-0005-0000-0000-0000C5480000}"/>
    <cellStyle name="Normal 12 7 9 4" xfId="18746" xr:uid="{00000000-0005-0000-0000-0000C6480000}"/>
    <cellStyle name="Normal 12 7 9 4 2" xfId="18747" xr:uid="{00000000-0005-0000-0000-0000C7480000}"/>
    <cellStyle name="Normal 12 7 9 5" xfId="18748" xr:uid="{00000000-0005-0000-0000-0000C8480000}"/>
    <cellStyle name="Normal 12 8" xfId="18749" xr:uid="{00000000-0005-0000-0000-0000C9480000}"/>
    <cellStyle name="Normal 12 8 10" xfId="18750" xr:uid="{00000000-0005-0000-0000-0000CA480000}"/>
    <cellStyle name="Normal 12 8 10 2" xfId="18751" xr:uid="{00000000-0005-0000-0000-0000CB480000}"/>
    <cellStyle name="Normal 12 8 10 2 2" xfId="18752" xr:uid="{00000000-0005-0000-0000-0000CC480000}"/>
    <cellStyle name="Normal 12 8 10 2 2 2" xfId="18753" xr:uid="{00000000-0005-0000-0000-0000CD480000}"/>
    <cellStyle name="Normal 12 8 10 2 2 2 2" xfId="18754" xr:uid="{00000000-0005-0000-0000-0000CE480000}"/>
    <cellStyle name="Normal 12 8 10 2 2 3" xfId="18755" xr:uid="{00000000-0005-0000-0000-0000CF480000}"/>
    <cellStyle name="Normal 12 8 10 2 3" xfId="18756" xr:uid="{00000000-0005-0000-0000-0000D0480000}"/>
    <cellStyle name="Normal 12 8 10 2 3 2" xfId="18757" xr:uid="{00000000-0005-0000-0000-0000D1480000}"/>
    <cellStyle name="Normal 12 8 10 2 4" xfId="18758" xr:uid="{00000000-0005-0000-0000-0000D2480000}"/>
    <cellStyle name="Normal 12 8 10 3" xfId="18759" xr:uid="{00000000-0005-0000-0000-0000D3480000}"/>
    <cellStyle name="Normal 12 8 10 3 2" xfId="18760" xr:uid="{00000000-0005-0000-0000-0000D4480000}"/>
    <cellStyle name="Normal 12 8 10 3 2 2" xfId="18761" xr:uid="{00000000-0005-0000-0000-0000D5480000}"/>
    <cellStyle name="Normal 12 8 10 3 3" xfId="18762" xr:uid="{00000000-0005-0000-0000-0000D6480000}"/>
    <cellStyle name="Normal 12 8 10 4" xfId="18763" xr:uid="{00000000-0005-0000-0000-0000D7480000}"/>
    <cellStyle name="Normal 12 8 10 4 2" xfId="18764" xr:uid="{00000000-0005-0000-0000-0000D8480000}"/>
    <cellStyle name="Normal 12 8 10 5" xfId="18765" xr:uid="{00000000-0005-0000-0000-0000D9480000}"/>
    <cellStyle name="Normal 12 8 11" xfId="18766" xr:uid="{00000000-0005-0000-0000-0000DA480000}"/>
    <cellStyle name="Normal 12 8 11 2" xfId="18767" xr:uid="{00000000-0005-0000-0000-0000DB480000}"/>
    <cellStyle name="Normal 12 8 11 2 2" xfId="18768" xr:uid="{00000000-0005-0000-0000-0000DC480000}"/>
    <cellStyle name="Normal 12 8 11 2 2 2" xfId="18769" xr:uid="{00000000-0005-0000-0000-0000DD480000}"/>
    <cellStyle name="Normal 12 8 11 2 2 2 2" xfId="18770" xr:uid="{00000000-0005-0000-0000-0000DE480000}"/>
    <cellStyle name="Normal 12 8 11 2 2 3" xfId="18771" xr:uid="{00000000-0005-0000-0000-0000DF480000}"/>
    <cellStyle name="Normal 12 8 11 2 3" xfId="18772" xr:uid="{00000000-0005-0000-0000-0000E0480000}"/>
    <cellStyle name="Normal 12 8 11 2 3 2" xfId="18773" xr:uid="{00000000-0005-0000-0000-0000E1480000}"/>
    <cellStyle name="Normal 12 8 11 2 4" xfId="18774" xr:uid="{00000000-0005-0000-0000-0000E2480000}"/>
    <cellStyle name="Normal 12 8 11 3" xfId="18775" xr:uid="{00000000-0005-0000-0000-0000E3480000}"/>
    <cellStyle name="Normal 12 8 11 3 2" xfId="18776" xr:uid="{00000000-0005-0000-0000-0000E4480000}"/>
    <cellStyle name="Normal 12 8 11 3 2 2" xfId="18777" xr:uid="{00000000-0005-0000-0000-0000E5480000}"/>
    <cellStyle name="Normal 12 8 11 3 3" xfId="18778" xr:uid="{00000000-0005-0000-0000-0000E6480000}"/>
    <cellStyle name="Normal 12 8 11 4" xfId="18779" xr:uid="{00000000-0005-0000-0000-0000E7480000}"/>
    <cellStyle name="Normal 12 8 11 4 2" xfId="18780" xr:uid="{00000000-0005-0000-0000-0000E8480000}"/>
    <cellStyle name="Normal 12 8 11 5" xfId="18781" xr:uid="{00000000-0005-0000-0000-0000E9480000}"/>
    <cellStyle name="Normal 12 8 12" xfId="18782" xr:uid="{00000000-0005-0000-0000-0000EA480000}"/>
    <cellStyle name="Normal 12 8 12 2" xfId="18783" xr:uid="{00000000-0005-0000-0000-0000EB480000}"/>
    <cellStyle name="Normal 12 8 12 2 2" xfId="18784" xr:uid="{00000000-0005-0000-0000-0000EC480000}"/>
    <cellStyle name="Normal 12 8 12 2 2 2" xfId="18785" xr:uid="{00000000-0005-0000-0000-0000ED480000}"/>
    <cellStyle name="Normal 12 8 12 2 3" xfId="18786" xr:uid="{00000000-0005-0000-0000-0000EE480000}"/>
    <cellStyle name="Normal 12 8 12 3" xfId="18787" xr:uid="{00000000-0005-0000-0000-0000EF480000}"/>
    <cellStyle name="Normal 12 8 12 3 2" xfId="18788" xr:uid="{00000000-0005-0000-0000-0000F0480000}"/>
    <cellStyle name="Normal 12 8 12 4" xfId="18789" xr:uid="{00000000-0005-0000-0000-0000F1480000}"/>
    <cellStyle name="Normal 12 8 13" xfId="18790" xr:uid="{00000000-0005-0000-0000-0000F2480000}"/>
    <cellStyle name="Normal 12 8 13 2" xfId="18791" xr:uid="{00000000-0005-0000-0000-0000F3480000}"/>
    <cellStyle name="Normal 12 8 13 2 2" xfId="18792" xr:uid="{00000000-0005-0000-0000-0000F4480000}"/>
    <cellStyle name="Normal 12 8 13 2 2 2" xfId="18793" xr:uid="{00000000-0005-0000-0000-0000F5480000}"/>
    <cellStyle name="Normal 12 8 13 2 3" xfId="18794" xr:uid="{00000000-0005-0000-0000-0000F6480000}"/>
    <cellStyle name="Normal 12 8 13 3" xfId="18795" xr:uid="{00000000-0005-0000-0000-0000F7480000}"/>
    <cellStyle name="Normal 12 8 13 3 2" xfId="18796" xr:uid="{00000000-0005-0000-0000-0000F8480000}"/>
    <cellStyle name="Normal 12 8 13 4" xfId="18797" xr:uid="{00000000-0005-0000-0000-0000F9480000}"/>
    <cellStyle name="Normal 12 8 14" xfId="18798" xr:uid="{00000000-0005-0000-0000-0000FA480000}"/>
    <cellStyle name="Normal 12 8 14 2" xfId="18799" xr:uid="{00000000-0005-0000-0000-0000FB480000}"/>
    <cellStyle name="Normal 12 8 14 2 2" xfId="18800" xr:uid="{00000000-0005-0000-0000-0000FC480000}"/>
    <cellStyle name="Normal 12 8 14 3" xfId="18801" xr:uid="{00000000-0005-0000-0000-0000FD480000}"/>
    <cellStyle name="Normal 12 8 15" xfId="18802" xr:uid="{00000000-0005-0000-0000-0000FE480000}"/>
    <cellStyle name="Normal 12 8 15 2" xfId="18803" xr:uid="{00000000-0005-0000-0000-0000FF480000}"/>
    <cellStyle name="Normal 12 8 16" xfId="18804" xr:uid="{00000000-0005-0000-0000-000000490000}"/>
    <cellStyle name="Normal 12 8 2" xfId="18805" xr:uid="{00000000-0005-0000-0000-000001490000}"/>
    <cellStyle name="Normal 12 8 2 2" xfId="18806" xr:uid="{00000000-0005-0000-0000-000002490000}"/>
    <cellStyle name="Normal 12 8 2 2 2" xfId="18807" xr:uid="{00000000-0005-0000-0000-000003490000}"/>
    <cellStyle name="Normal 12 8 2 2 2 2" xfId="18808" xr:uid="{00000000-0005-0000-0000-000004490000}"/>
    <cellStyle name="Normal 12 8 2 2 2 2 2" xfId="18809" xr:uid="{00000000-0005-0000-0000-000005490000}"/>
    <cellStyle name="Normal 12 8 2 2 2 2 2 2" xfId="18810" xr:uid="{00000000-0005-0000-0000-000006490000}"/>
    <cellStyle name="Normal 12 8 2 2 2 2 2 2 2" xfId="18811" xr:uid="{00000000-0005-0000-0000-000007490000}"/>
    <cellStyle name="Normal 12 8 2 2 2 2 2 2 2 2" xfId="18812" xr:uid="{00000000-0005-0000-0000-000008490000}"/>
    <cellStyle name="Normal 12 8 2 2 2 2 2 2 3" xfId="18813" xr:uid="{00000000-0005-0000-0000-000009490000}"/>
    <cellStyle name="Normal 12 8 2 2 2 2 2 3" xfId="18814" xr:uid="{00000000-0005-0000-0000-00000A490000}"/>
    <cellStyle name="Normal 12 8 2 2 2 2 2 3 2" xfId="18815" xr:uid="{00000000-0005-0000-0000-00000B490000}"/>
    <cellStyle name="Normal 12 8 2 2 2 2 2 4" xfId="18816" xr:uid="{00000000-0005-0000-0000-00000C490000}"/>
    <cellStyle name="Normal 12 8 2 2 2 2 3" xfId="18817" xr:uid="{00000000-0005-0000-0000-00000D490000}"/>
    <cellStyle name="Normal 12 8 2 2 2 2 3 2" xfId="18818" xr:uid="{00000000-0005-0000-0000-00000E490000}"/>
    <cellStyle name="Normal 12 8 2 2 2 2 3 2 2" xfId="18819" xr:uid="{00000000-0005-0000-0000-00000F490000}"/>
    <cellStyle name="Normal 12 8 2 2 2 2 3 3" xfId="18820" xr:uid="{00000000-0005-0000-0000-000010490000}"/>
    <cellStyle name="Normal 12 8 2 2 2 2 4" xfId="18821" xr:uid="{00000000-0005-0000-0000-000011490000}"/>
    <cellStyle name="Normal 12 8 2 2 2 2 4 2" xfId="18822" xr:uid="{00000000-0005-0000-0000-000012490000}"/>
    <cellStyle name="Normal 12 8 2 2 2 2 5" xfId="18823" xr:uid="{00000000-0005-0000-0000-000013490000}"/>
    <cellStyle name="Normal 12 8 2 2 2 3" xfId="18824" xr:uid="{00000000-0005-0000-0000-000014490000}"/>
    <cellStyle name="Normal 12 8 2 2 2 3 2" xfId="18825" xr:uid="{00000000-0005-0000-0000-000015490000}"/>
    <cellStyle name="Normal 12 8 2 2 2 3 2 2" xfId="18826" xr:uid="{00000000-0005-0000-0000-000016490000}"/>
    <cellStyle name="Normal 12 8 2 2 2 3 2 2 2" xfId="18827" xr:uid="{00000000-0005-0000-0000-000017490000}"/>
    <cellStyle name="Normal 12 8 2 2 2 3 2 3" xfId="18828" xr:uid="{00000000-0005-0000-0000-000018490000}"/>
    <cellStyle name="Normal 12 8 2 2 2 3 3" xfId="18829" xr:uid="{00000000-0005-0000-0000-000019490000}"/>
    <cellStyle name="Normal 12 8 2 2 2 3 3 2" xfId="18830" xr:uid="{00000000-0005-0000-0000-00001A490000}"/>
    <cellStyle name="Normal 12 8 2 2 2 3 4" xfId="18831" xr:uid="{00000000-0005-0000-0000-00001B490000}"/>
    <cellStyle name="Normal 12 8 2 2 2 4" xfId="18832" xr:uid="{00000000-0005-0000-0000-00001C490000}"/>
    <cellStyle name="Normal 12 8 2 2 2 4 2" xfId="18833" xr:uid="{00000000-0005-0000-0000-00001D490000}"/>
    <cellStyle name="Normal 12 8 2 2 2 4 2 2" xfId="18834" xr:uid="{00000000-0005-0000-0000-00001E490000}"/>
    <cellStyle name="Normal 12 8 2 2 2 4 3" xfId="18835" xr:uid="{00000000-0005-0000-0000-00001F490000}"/>
    <cellStyle name="Normal 12 8 2 2 2 5" xfId="18836" xr:uid="{00000000-0005-0000-0000-000020490000}"/>
    <cellStyle name="Normal 12 8 2 2 2 5 2" xfId="18837" xr:uid="{00000000-0005-0000-0000-000021490000}"/>
    <cellStyle name="Normal 12 8 2 2 2 6" xfId="18838" xr:uid="{00000000-0005-0000-0000-000022490000}"/>
    <cellStyle name="Normal 12 8 2 2 3" xfId="18839" xr:uid="{00000000-0005-0000-0000-000023490000}"/>
    <cellStyle name="Normal 12 8 2 2 3 2" xfId="18840" xr:uid="{00000000-0005-0000-0000-000024490000}"/>
    <cellStyle name="Normal 12 8 2 2 3 2 2" xfId="18841" xr:uid="{00000000-0005-0000-0000-000025490000}"/>
    <cellStyle name="Normal 12 8 2 2 3 2 2 2" xfId="18842" xr:uid="{00000000-0005-0000-0000-000026490000}"/>
    <cellStyle name="Normal 12 8 2 2 3 2 2 2 2" xfId="18843" xr:uid="{00000000-0005-0000-0000-000027490000}"/>
    <cellStyle name="Normal 12 8 2 2 3 2 2 2 2 2" xfId="18844" xr:uid="{00000000-0005-0000-0000-000028490000}"/>
    <cellStyle name="Normal 12 8 2 2 3 2 2 2 3" xfId="18845" xr:uid="{00000000-0005-0000-0000-000029490000}"/>
    <cellStyle name="Normal 12 8 2 2 3 2 2 3" xfId="18846" xr:uid="{00000000-0005-0000-0000-00002A490000}"/>
    <cellStyle name="Normal 12 8 2 2 3 2 2 3 2" xfId="18847" xr:uid="{00000000-0005-0000-0000-00002B490000}"/>
    <cellStyle name="Normal 12 8 2 2 3 2 2 4" xfId="18848" xr:uid="{00000000-0005-0000-0000-00002C490000}"/>
    <cellStyle name="Normal 12 8 2 2 3 2 3" xfId="18849" xr:uid="{00000000-0005-0000-0000-00002D490000}"/>
    <cellStyle name="Normal 12 8 2 2 3 2 3 2" xfId="18850" xr:uid="{00000000-0005-0000-0000-00002E490000}"/>
    <cellStyle name="Normal 12 8 2 2 3 2 3 2 2" xfId="18851" xr:uid="{00000000-0005-0000-0000-00002F490000}"/>
    <cellStyle name="Normal 12 8 2 2 3 2 3 3" xfId="18852" xr:uid="{00000000-0005-0000-0000-000030490000}"/>
    <cellStyle name="Normal 12 8 2 2 3 2 4" xfId="18853" xr:uid="{00000000-0005-0000-0000-000031490000}"/>
    <cellStyle name="Normal 12 8 2 2 3 2 4 2" xfId="18854" xr:uid="{00000000-0005-0000-0000-000032490000}"/>
    <cellStyle name="Normal 12 8 2 2 3 2 5" xfId="18855" xr:uid="{00000000-0005-0000-0000-000033490000}"/>
    <cellStyle name="Normal 12 8 2 2 3 3" xfId="18856" xr:uid="{00000000-0005-0000-0000-000034490000}"/>
    <cellStyle name="Normal 12 8 2 2 3 3 2" xfId="18857" xr:uid="{00000000-0005-0000-0000-000035490000}"/>
    <cellStyle name="Normal 12 8 2 2 3 3 2 2" xfId="18858" xr:uid="{00000000-0005-0000-0000-000036490000}"/>
    <cellStyle name="Normal 12 8 2 2 3 3 2 2 2" xfId="18859" xr:uid="{00000000-0005-0000-0000-000037490000}"/>
    <cellStyle name="Normal 12 8 2 2 3 3 2 3" xfId="18860" xr:uid="{00000000-0005-0000-0000-000038490000}"/>
    <cellStyle name="Normal 12 8 2 2 3 3 3" xfId="18861" xr:uid="{00000000-0005-0000-0000-000039490000}"/>
    <cellStyle name="Normal 12 8 2 2 3 3 3 2" xfId="18862" xr:uid="{00000000-0005-0000-0000-00003A490000}"/>
    <cellStyle name="Normal 12 8 2 2 3 3 4" xfId="18863" xr:uid="{00000000-0005-0000-0000-00003B490000}"/>
    <cellStyle name="Normal 12 8 2 2 3 4" xfId="18864" xr:uid="{00000000-0005-0000-0000-00003C490000}"/>
    <cellStyle name="Normal 12 8 2 2 3 4 2" xfId="18865" xr:uid="{00000000-0005-0000-0000-00003D490000}"/>
    <cellStyle name="Normal 12 8 2 2 3 4 2 2" xfId="18866" xr:uid="{00000000-0005-0000-0000-00003E490000}"/>
    <cellStyle name="Normal 12 8 2 2 3 4 3" xfId="18867" xr:uid="{00000000-0005-0000-0000-00003F490000}"/>
    <cellStyle name="Normal 12 8 2 2 3 5" xfId="18868" xr:uid="{00000000-0005-0000-0000-000040490000}"/>
    <cellStyle name="Normal 12 8 2 2 3 5 2" xfId="18869" xr:uid="{00000000-0005-0000-0000-000041490000}"/>
    <cellStyle name="Normal 12 8 2 2 3 6" xfId="18870" xr:uid="{00000000-0005-0000-0000-000042490000}"/>
    <cellStyle name="Normal 12 8 2 2 4" xfId="18871" xr:uid="{00000000-0005-0000-0000-000043490000}"/>
    <cellStyle name="Normal 12 8 2 2 4 2" xfId="18872" xr:uid="{00000000-0005-0000-0000-000044490000}"/>
    <cellStyle name="Normal 12 8 2 2 4 2 2" xfId="18873" xr:uid="{00000000-0005-0000-0000-000045490000}"/>
    <cellStyle name="Normal 12 8 2 2 4 2 2 2" xfId="18874" xr:uid="{00000000-0005-0000-0000-000046490000}"/>
    <cellStyle name="Normal 12 8 2 2 4 2 2 2 2" xfId="18875" xr:uid="{00000000-0005-0000-0000-000047490000}"/>
    <cellStyle name="Normal 12 8 2 2 4 2 2 3" xfId="18876" xr:uid="{00000000-0005-0000-0000-000048490000}"/>
    <cellStyle name="Normal 12 8 2 2 4 2 3" xfId="18877" xr:uid="{00000000-0005-0000-0000-000049490000}"/>
    <cellStyle name="Normal 12 8 2 2 4 2 3 2" xfId="18878" xr:uid="{00000000-0005-0000-0000-00004A490000}"/>
    <cellStyle name="Normal 12 8 2 2 4 2 4" xfId="18879" xr:uid="{00000000-0005-0000-0000-00004B490000}"/>
    <cellStyle name="Normal 12 8 2 2 4 3" xfId="18880" xr:uid="{00000000-0005-0000-0000-00004C490000}"/>
    <cellStyle name="Normal 12 8 2 2 4 3 2" xfId="18881" xr:uid="{00000000-0005-0000-0000-00004D490000}"/>
    <cellStyle name="Normal 12 8 2 2 4 3 2 2" xfId="18882" xr:uid="{00000000-0005-0000-0000-00004E490000}"/>
    <cellStyle name="Normal 12 8 2 2 4 3 3" xfId="18883" xr:uid="{00000000-0005-0000-0000-00004F490000}"/>
    <cellStyle name="Normal 12 8 2 2 4 4" xfId="18884" xr:uid="{00000000-0005-0000-0000-000050490000}"/>
    <cellStyle name="Normal 12 8 2 2 4 4 2" xfId="18885" xr:uid="{00000000-0005-0000-0000-000051490000}"/>
    <cellStyle name="Normal 12 8 2 2 4 5" xfId="18886" xr:uid="{00000000-0005-0000-0000-000052490000}"/>
    <cellStyle name="Normal 12 8 2 2 5" xfId="18887" xr:uid="{00000000-0005-0000-0000-000053490000}"/>
    <cellStyle name="Normal 12 8 2 2 5 2" xfId="18888" xr:uid="{00000000-0005-0000-0000-000054490000}"/>
    <cellStyle name="Normal 12 8 2 2 5 2 2" xfId="18889" xr:uid="{00000000-0005-0000-0000-000055490000}"/>
    <cellStyle name="Normal 12 8 2 2 5 2 2 2" xfId="18890" xr:uid="{00000000-0005-0000-0000-000056490000}"/>
    <cellStyle name="Normal 12 8 2 2 5 2 3" xfId="18891" xr:uid="{00000000-0005-0000-0000-000057490000}"/>
    <cellStyle name="Normal 12 8 2 2 5 3" xfId="18892" xr:uid="{00000000-0005-0000-0000-000058490000}"/>
    <cellStyle name="Normal 12 8 2 2 5 3 2" xfId="18893" xr:uid="{00000000-0005-0000-0000-000059490000}"/>
    <cellStyle name="Normal 12 8 2 2 5 4" xfId="18894" xr:uid="{00000000-0005-0000-0000-00005A490000}"/>
    <cellStyle name="Normal 12 8 2 2 6" xfId="18895" xr:uid="{00000000-0005-0000-0000-00005B490000}"/>
    <cellStyle name="Normal 12 8 2 2 6 2" xfId="18896" xr:uid="{00000000-0005-0000-0000-00005C490000}"/>
    <cellStyle name="Normal 12 8 2 2 6 2 2" xfId="18897" xr:uid="{00000000-0005-0000-0000-00005D490000}"/>
    <cellStyle name="Normal 12 8 2 2 6 3" xfId="18898" xr:uid="{00000000-0005-0000-0000-00005E490000}"/>
    <cellStyle name="Normal 12 8 2 2 7" xfId="18899" xr:uid="{00000000-0005-0000-0000-00005F490000}"/>
    <cellStyle name="Normal 12 8 2 2 7 2" xfId="18900" xr:uid="{00000000-0005-0000-0000-000060490000}"/>
    <cellStyle name="Normal 12 8 2 2 8" xfId="18901" xr:uid="{00000000-0005-0000-0000-000061490000}"/>
    <cellStyle name="Normal 12 8 2 3" xfId="18902" xr:uid="{00000000-0005-0000-0000-000062490000}"/>
    <cellStyle name="Normal 12 8 2 3 2" xfId="18903" xr:uid="{00000000-0005-0000-0000-000063490000}"/>
    <cellStyle name="Normal 12 8 2 3 2 2" xfId="18904" xr:uid="{00000000-0005-0000-0000-000064490000}"/>
    <cellStyle name="Normal 12 8 2 3 2 2 2" xfId="18905" xr:uid="{00000000-0005-0000-0000-000065490000}"/>
    <cellStyle name="Normal 12 8 2 3 2 2 2 2" xfId="18906" xr:uid="{00000000-0005-0000-0000-000066490000}"/>
    <cellStyle name="Normal 12 8 2 3 2 2 2 2 2" xfId="18907" xr:uid="{00000000-0005-0000-0000-000067490000}"/>
    <cellStyle name="Normal 12 8 2 3 2 2 2 3" xfId="18908" xr:uid="{00000000-0005-0000-0000-000068490000}"/>
    <cellStyle name="Normal 12 8 2 3 2 2 3" xfId="18909" xr:uid="{00000000-0005-0000-0000-000069490000}"/>
    <cellStyle name="Normal 12 8 2 3 2 2 3 2" xfId="18910" xr:uid="{00000000-0005-0000-0000-00006A490000}"/>
    <cellStyle name="Normal 12 8 2 3 2 2 4" xfId="18911" xr:uid="{00000000-0005-0000-0000-00006B490000}"/>
    <cellStyle name="Normal 12 8 2 3 2 3" xfId="18912" xr:uid="{00000000-0005-0000-0000-00006C490000}"/>
    <cellStyle name="Normal 12 8 2 3 2 3 2" xfId="18913" xr:uid="{00000000-0005-0000-0000-00006D490000}"/>
    <cellStyle name="Normal 12 8 2 3 2 3 2 2" xfId="18914" xr:uid="{00000000-0005-0000-0000-00006E490000}"/>
    <cellStyle name="Normal 12 8 2 3 2 3 3" xfId="18915" xr:uid="{00000000-0005-0000-0000-00006F490000}"/>
    <cellStyle name="Normal 12 8 2 3 2 4" xfId="18916" xr:uid="{00000000-0005-0000-0000-000070490000}"/>
    <cellStyle name="Normal 12 8 2 3 2 4 2" xfId="18917" xr:uid="{00000000-0005-0000-0000-000071490000}"/>
    <cellStyle name="Normal 12 8 2 3 2 5" xfId="18918" xr:uid="{00000000-0005-0000-0000-000072490000}"/>
    <cellStyle name="Normal 12 8 2 3 3" xfId="18919" xr:uid="{00000000-0005-0000-0000-000073490000}"/>
    <cellStyle name="Normal 12 8 2 3 3 2" xfId="18920" xr:uid="{00000000-0005-0000-0000-000074490000}"/>
    <cellStyle name="Normal 12 8 2 3 3 2 2" xfId="18921" xr:uid="{00000000-0005-0000-0000-000075490000}"/>
    <cellStyle name="Normal 12 8 2 3 3 2 2 2" xfId="18922" xr:uid="{00000000-0005-0000-0000-000076490000}"/>
    <cellStyle name="Normal 12 8 2 3 3 2 3" xfId="18923" xr:uid="{00000000-0005-0000-0000-000077490000}"/>
    <cellStyle name="Normal 12 8 2 3 3 3" xfId="18924" xr:uid="{00000000-0005-0000-0000-000078490000}"/>
    <cellStyle name="Normal 12 8 2 3 3 3 2" xfId="18925" xr:uid="{00000000-0005-0000-0000-000079490000}"/>
    <cellStyle name="Normal 12 8 2 3 3 4" xfId="18926" xr:uid="{00000000-0005-0000-0000-00007A490000}"/>
    <cellStyle name="Normal 12 8 2 3 4" xfId="18927" xr:uid="{00000000-0005-0000-0000-00007B490000}"/>
    <cellStyle name="Normal 12 8 2 3 4 2" xfId="18928" xr:uid="{00000000-0005-0000-0000-00007C490000}"/>
    <cellStyle name="Normal 12 8 2 3 4 2 2" xfId="18929" xr:uid="{00000000-0005-0000-0000-00007D490000}"/>
    <cellStyle name="Normal 12 8 2 3 4 3" xfId="18930" xr:uid="{00000000-0005-0000-0000-00007E490000}"/>
    <cellStyle name="Normal 12 8 2 3 5" xfId="18931" xr:uid="{00000000-0005-0000-0000-00007F490000}"/>
    <cellStyle name="Normal 12 8 2 3 5 2" xfId="18932" xr:uid="{00000000-0005-0000-0000-000080490000}"/>
    <cellStyle name="Normal 12 8 2 3 6" xfId="18933" xr:uid="{00000000-0005-0000-0000-000081490000}"/>
    <cellStyle name="Normal 12 8 2 4" xfId="18934" xr:uid="{00000000-0005-0000-0000-000082490000}"/>
    <cellStyle name="Normal 12 8 2 4 2" xfId="18935" xr:uid="{00000000-0005-0000-0000-000083490000}"/>
    <cellStyle name="Normal 12 8 2 4 2 2" xfId="18936" xr:uid="{00000000-0005-0000-0000-000084490000}"/>
    <cellStyle name="Normal 12 8 2 4 2 2 2" xfId="18937" xr:uid="{00000000-0005-0000-0000-000085490000}"/>
    <cellStyle name="Normal 12 8 2 4 2 2 2 2" xfId="18938" xr:uid="{00000000-0005-0000-0000-000086490000}"/>
    <cellStyle name="Normal 12 8 2 4 2 2 2 2 2" xfId="18939" xr:uid="{00000000-0005-0000-0000-000087490000}"/>
    <cellStyle name="Normal 12 8 2 4 2 2 2 3" xfId="18940" xr:uid="{00000000-0005-0000-0000-000088490000}"/>
    <cellStyle name="Normal 12 8 2 4 2 2 3" xfId="18941" xr:uid="{00000000-0005-0000-0000-000089490000}"/>
    <cellStyle name="Normal 12 8 2 4 2 2 3 2" xfId="18942" xr:uid="{00000000-0005-0000-0000-00008A490000}"/>
    <cellStyle name="Normal 12 8 2 4 2 2 4" xfId="18943" xr:uid="{00000000-0005-0000-0000-00008B490000}"/>
    <cellStyle name="Normal 12 8 2 4 2 3" xfId="18944" xr:uid="{00000000-0005-0000-0000-00008C490000}"/>
    <cellStyle name="Normal 12 8 2 4 2 3 2" xfId="18945" xr:uid="{00000000-0005-0000-0000-00008D490000}"/>
    <cellStyle name="Normal 12 8 2 4 2 3 2 2" xfId="18946" xr:uid="{00000000-0005-0000-0000-00008E490000}"/>
    <cellStyle name="Normal 12 8 2 4 2 3 3" xfId="18947" xr:uid="{00000000-0005-0000-0000-00008F490000}"/>
    <cellStyle name="Normal 12 8 2 4 2 4" xfId="18948" xr:uid="{00000000-0005-0000-0000-000090490000}"/>
    <cellStyle name="Normal 12 8 2 4 2 4 2" xfId="18949" xr:uid="{00000000-0005-0000-0000-000091490000}"/>
    <cellStyle name="Normal 12 8 2 4 2 5" xfId="18950" xr:uid="{00000000-0005-0000-0000-000092490000}"/>
    <cellStyle name="Normal 12 8 2 4 3" xfId="18951" xr:uid="{00000000-0005-0000-0000-000093490000}"/>
    <cellStyle name="Normal 12 8 2 4 3 2" xfId="18952" xr:uid="{00000000-0005-0000-0000-000094490000}"/>
    <cellStyle name="Normal 12 8 2 4 3 2 2" xfId="18953" xr:uid="{00000000-0005-0000-0000-000095490000}"/>
    <cellStyle name="Normal 12 8 2 4 3 2 2 2" xfId="18954" xr:uid="{00000000-0005-0000-0000-000096490000}"/>
    <cellStyle name="Normal 12 8 2 4 3 2 3" xfId="18955" xr:uid="{00000000-0005-0000-0000-000097490000}"/>
    <cellStyle name="Normal 12 8 2 4 3 3" xfId="18956" xr:uid="{00000000-0005-0000-0000-000098490000}"/>
    <cellStyle name="Normal 12 8 2 4 3 3 2" xfId="18957" xr:uid="{00000000-0005-0000-0000-000099490000}"/>
    <cellStyle name="Normal 12 8 2 4 3 4" xfId="18958" xr:uid="{00000000-0005-0000-0000-00009A490000}"/>
    <cellStyle name="Normal 12 8 2 4 4" xfId="18959" xr:uid="{00000000-0005-0000-0000-00009B490000}"/>
    <cellStyle name="Normal 12 8 2 4 4 2" xfId="18960" xr:uid="{00000000-0005-0000-0000-00009C490000}"/>
    <cellStyle name="Normal 12 8 2 4 4 2 2" xfId="18961" xr:uid="{00000000-0005-0000-0000-00009D490000}"/>
    <cellStyle name="Normal 12 8 2 4 4 3" xfId="18962" xr:uid="{00000000-0005-0000-0000-00009E490000}"/>
    <cellStyle name="Normal 12 8 2 4 5" xfId="18963" xr:uid="{00000000-0005-0000-0000-00009F490000}"/>
    <cellStyle name="Normal 12 8 2 4 5 2" xfId="18964" xr:uid="{00000000-0005-0000-0000-0000A0490000}"/>
    <cellStyle name="Normal 12 8 2 4 6" xfId="18965" xr:uid="{00000000-0005-0000-0000-0000A1490000}"/>
    <cellStyle name="Normal 12 8 2 5" xfId="18966" xr:uid="{00000000-0005-0000-0000-0000A2490000}"/>
    <cellStyle name="Normal 12 8 2 5 2" xfId="18967" xr:uid="{00000000-0005-0000-0000-0000A3490000}"/>
    <cellStyle name="Normal 12 8 2 5 2 2" xfId="18968" xr:uid="{00000000-0005-0000-0000-0000A4490000}"/>
    <cellStyle name="Normal 12 8 2 5 2 2 2" xfId="18969" xr:uid="{00000000-0005-0000-0000-0000A5490000}"/>
    <cellStyle name="Normal 12 8 2 5 2 2 2 2" xfId="18970" xr:uid="{00000000-0005-0000-0000-0000A6490000}"/>
    <cellStyle name="Normal 12 8 2 5 2 2 3" xfId="18971" xr:uid="{00000000-0005-0000-0000-0000A7490000}"/>
    <cellStyle name="Normal 12 8 2 5 2 3" xfId="18972" xr:uid="{00000000-0005-0000-0000-0000A8490000}"/>
    <cellStyle name="Normal 12 8 2 5 2 3 2" xfId="18973" xr:uid="{00000000-0005-0000-0000-0000A9490000}"/>
    <cellStyle name="Normal 12 8 2 5 2 4" xfId="18974" xr:uid="{00000000-0005-0000-0000-0000AA490000}"/>
    <cellStyle name="Normal 12 8 2 5 3" xfId="18975" xr:uid="{00000000-0005-0000-0000-0000AB490000}"/>
    <cellStyle name="Normal 12 8 2 5 3 2" xfId="18976" xr:uid="{00000000-0005-0000-0000-0000AC490000}"/>
    <cellStyle name="Normal 12 8 2 5 3 2 2" xfId="18977" xr:uid="{00000000-0005-0000-0000-0000AD490000}"/>
    <cellStyle name="Normal 12 8 2 5 3 3" xfId="18978" xr:uid="{00000000-0005-0000-0000-0000AE490000}"/>
    <cellStyle name="Normal 12 8 2 5 4" xfId="18979" xr:uid="{00000000-0005-0000-0000-0000AF490000}"/>
    <cellStyle name="Normal 12 8 2 5 4 2" xfId="18980" xr:uid="{00000000-0005-0000-0000-0000B0490000}"/>
    <cellStyle name="Normal 12 8 2 5 5" xfId="18981" xr:uid="{00000000-0005-0000-0000-0000B1490000}"/>
    <cellStyle name="Normal 12 8 2 6" xfId="18982" xr:uid="{00000000-0005-0000-0000-0000B2490000}"/>
    <cellStyle name="Normal 12 8 2 6 2" xfId="18983" xr:uid="{00000000-0005-0000-0000-0000B3490000}"/>
    <cellStyle name="Normal 12 8 2 6 2 2" xfId="18984" xr:uid="{00000000-0005-0000-0000-0000B4490000}"/>
    <cellStyle name="Normal 12 8 2 6 2 2 2" xfId="18985" xr:uid="{00000000-0005-0000-0000-0000B5490000}"/>
    <cellStyle name="Normal 12 8 2 6 2 3" xfId="18986" xr:uid="{00000000-0005-0000-0000-0000B6490000}"/>
    <cellStyle name="Normal 12 8 2 6 3" xfId="18987" xr:uid="{00000000-0005-0000-0000-0000B7490000}"/>
    <cellStyle name="Normal 12 8 2 6 3 2" xfId="18988" xr:uid="{00000000-0005-0000-0000-0000B8490000}"/>
    <cellStyle name="Normal 12 8 2 6 4" xfId="18989" xr:uid="{00000000-0005-0000-0000-0000B9490000}"/>
    <cellStyle name="Normal 12 8 2 7" xfId="18990" xr:uid="{00000000-0005-0000-0000-0000BA490000}"/>
    <cellStyle name="Normal 12 8 2 7 2" xfId="18991" xr:uid="{00000000-0005-0000-0000-0000BB490000}"/>
    <cellStyle name="Normal 12 8 2 7 2 2" xfId="18992" xr:uid="{00000000-0005-0000-0000-0000BC490000}"/>
    <cellStyle name="Normal 12 8 2 7 3" xfId="18993" xr:uid="{00000000-0005-0000-0000-0000BD490000}"/>
    <cellStyle name="Normal 12 8 2 8" xfId="18994" xr:uid="{00000000-0005-0000-0000-0000BE490000}"/>
    <cellStyle name="Normal 12 8 2 8 2" xfId="18995" xr:uid="{00000000-0005-0000-0000-0000BF490000}"/>
    <cellStyle name="Normal 12 8 2 9" xfId="18996" xr:uid="{00000000-0005-0000-0000-0000C0490000}"/>
    <cellStyle name="Normal 12 8 3" xfId="18997" xr:uid="{00000000-0005-0000-0000-0000C1490000}"/>
    <cellStyle name="Normal 12 8 3 2" xfId="18998" xr:uid="{00000000-0005-0000-0000-0000C2490000}"/>
    <cellStyle name="Normal 12 8 3 2 2" xfId="18999" xr:uid="{00000000-0005-0000-0000-0000C3490000}"/>
    <cellStyle name="Normal 12 8 3 2 2 2" xfId="19000" xr:uid="{00000000-0005-0000-0000-0000C4490000}"/>
    <cellStyle name="Normal 12 8 3 2 2 2 2" xfId="19001" xr:uid="{00000000-0005-0000-0000-0000C5490000}"/>
    <cellStyle name="Normal 12 8 3 2 2 2 2 2" xfId="19002" xr:uid="{00000000-0005-0000-0000-0000C6490000}"/>
    <cellStyle name="Normal 12 8 3 2 2 2 2 2 2" xfId="19003" xr:uid="{00000000-0005-0000-0000-0000C7490000}"/>
    <cellStyle name="Normal 12 8 3 2 2 2 2 3" xfId="19004" xr:uid="{00000000-0005-0000-0000-0000C8490000}"/>
    <cellStyle name="Normal 12 8 3 2 2 2 3" xfId="19005" xr:uid="{00000000-0005-0000-0000-0000C9490000}"/>
    <cellStyle name="Normal 12 8 3 2 2 2 3 2" xfId="19006" xr:uid="{00000000-0005-0000-0000-0000CA490000}"/>
    <cellStyle name="Normal 12 8 3 2 2 2 4" xfId="19007" xr:uid="{00000000-0005-0000-0000-0000CB490000}"/>
    <cellStyle name="Normal 12 8 3 2 2 3" xfId="19008" xr:uid="{00000000-0005-0000-0000-0000CC490000}"/>
    <cellStyle name="Normal 12 8 3 2 2 3 2" xfId="19009" xr:uid="{00000000-0005-0000-0000-0000CD490000}"/>
    <cellStyle name="Normal 12 8 3 2 2 3 2 2" xfId="19010" xr:uid="{00000000-0005-0000-0000-0000CE490000}"/>
    <cellStyle name="Normal 12 8 3 2 2 3 3" xfId="19011" xr:uid="{00000000-0005-0000-0000-0000CF490000}"/>
    <cellStyle name="Normal 12 8 3 2 2 4" xfId="19012" xr:uid="{00000000-0005-0000-0000-0000D0490000}"/>
    <cellStyle name="Normal 12 8 3 2 2 4 2" xfId="19013" xr:uid="{00000000-0005-0000-0000-0000D1490000}"/>
    <cellStyle name="Normal 12 8 3 2 2 5" xfId="19014" xr:uid="{00000000-0005-0000-0000-0000D2490000}"/>
    <cellStyle name="Normal 12 8 3 2 3" xfId="19015" xr:uid="{00000000-0005-0000-0000-0000D3490000}"/>
    <cellStyle name="Normal 12 8 3 2 3 2" xfId="19016" xr:uid="{00000000-0005-0000-0000-0000D4490000}"/>
    <cellStyle name="Normal 12 8 3 2 3 2 2" xfId="19017" xr:uid="{00000000-0005-0000-0000-0000D5490000}"/>
    <cellStyle name="Normal 12 8 3 2 3 2 2 2" xfId="19018" xr:uid="{00000000-0005-0000-0000-0000D6490000}"/>
    <cellStyle name="Normal 12 8 3 2 3 2 3" xfId="19019" xr:uid="{00000000-0005-0000-0000-0000D7490000}"/>
    <cellStyle name="Normal 12 8 3 2 3 3" xfId="19020" xr:uid="{00000000-0005-0000-0000-0000D8490000}"/>
    <cellStyle name="Normal 12 8 3 2 3 3 2" xfId="19021" xr:uid="{00000000-0005-0000-0000-0000D9490000}"/>
    <cellStyle name="Normal 12 8 3 2 3 4" xfId="19022" xr:uid="{00000000-0005-0000-0000-0000DA490000}"/>
    <cellStyle name="Normal 12 8 3 2 4" xfId="19023" xr:uid="{00000000-0005-0000-0000-0000DB490000}"/>
    <cellStyle name="Normal 12 8 3 2 4 2" xfId="19024" xr:uid="{00000000-0005-0000-0000-0000DC490000}"/>
    <cellStyle name="Normal 12 8 3 2 4 2 2" xfId="19025" xr:uid="{00000000-0005-0000-0000-0000DD490000}"/>
    <cellStyle name="Normal 12 8 3 2 4 3" xfId="19026" xr:uid="{00000000-0005-0000-0000-0000DE490000}"/>
    <cellStyle name="Normal 12 8 3 2 5" xfId="19027" xr:uid="{00000000-0005-0000-0000-0000DF490000}"/>
    <cellStyle name="Normal 12 8 3 2 5 2" xfId="19028" xr:uid="{00000000-0005-0000-0000-0000E0490000}"/>
    <cellStyle name="Normal 12 8 3 2 6" xfId="19029" xr:uid="{00000000-0005-0000-0000-0000E1490000}"/>
    <cellStyle name="Normal 12 8 3 3" xfId="19030" xr:uid="{00000000-0005-0000-0000-0000E2490000}"/>
    <cellStyle name="Normal 12 8 3 3 2" xfId="19031" xr:uid="{00000000-0005-0000-0000-0000E3490000}"/>
    <cellStyle name="Normal 12 8 3 3 2 2" xfId="19032" xr:uid="{00000000-0005-0000-0000-0000E4490000}"/>
    <cellStyle name="Normal 12 8 3 3 2 2 2" xfId="19033" xr:uid="{00000000-0005-0000-0000-0000E5490000}"/>
    <cellStyle name="Normal 12 8 3 3 2 2 2 2" xfId="19034" xr:uid="{00000000-0005-0000-0000-0000E6490000}"/>
    <cellStyle name="Normal 12 8 3 3 2 2 2 2 2" xfId="19035" xr:uid="{00000000-0005-0000-0000-0000E7490000}"/>
    <cellStyle name="Normal 12 8 3 3 2 2 2 3" xfId="19036" xr:uid="{00000000-0005-0000-0000-0000E8490000}"/>
    <cellStyle name="Normal 12 8 3 3 2 2 3" xfId="19037" xr:uid="{00000000-0005-0000-0000-0000E9490000}"/>
    <cellStyle name="Normal 12 8 3 3 2 2 3 2" xfId="19038" xr:uid="{00000000-0005-0000-0000-0000EA490000}"/>
    <cellStyle name="Normal 12 8 3 3 2 2 4" xfId="19039" xr:uid="{00000000-0005-0000-0000-0000EB490000}"/>
    <cellStyle name="Normal 12 8 3 3 2 3" xfId="19040" xr:uid="{00000000-0005-0000-0000-0000EC490000}"/>
    <cellStyle name="Normal 12 8 3 3 2 3 2" xfId="19041" xr:uid="{00000000-0005-0000-0000-0000ED490000}"/>
    <cellStyle name="Normal 12 8 3 3 2 3 2 2" xfId="19042" xr:uid="{00000000-0005-0000-0000-0000EE490000}"/>
    <cellStyle name="Normal 12 8 3 3 2 3 3" xfId="19043" xr:uid="{00000000-0005-0000-0000-0000EF490000}"/>
    <cellStyle name="Normal 12 8 3 3 2 4" xfId="19044" xr:uid="{00000000-0005-0000-0000-0000F0490000}"/>
    <cellStyle name="Normal 12 8 3 3 2 4 2" xfId="19045" xr:uid="{00000000-0005-0000-0000-0000F1490000}"/>
    <cellStyle name="Normal 12 8 3 3 2 5" xfId="19046" xr:uid="{00000000-0005-0000-0000-0000F2490000}"/>
    <cellStyle name="Normal 12 8 3 3 3" xfId="19047" xr:uid="{00000000-0005-0000-0000-0000F3490000}"/>
    <cellStyle name="Normal 12 8 3 3 3 2" xfId="19048" xr:uid="{00000000-0005-0000-0000-0000F4490000}"/>
    <cellStyle name="Normal 12 8 3 3 3 2 2" xfId="19049" xr:uid="{00000000-0005-0000-0000-0000F5490000}"/>
    <cellStyle name="Normal 12 8 3 3 3 2 2 2" xfId="19050" xr:uid="{00000000-0005-0000-0000-0000F6490000}"/>
    <cellStyle name="Normal 12 8 3 3 3 2 3" xfId="19051" xr:uid="{00000000-0005-0000-0000-0000F7490000}"/>
    <cellStyle name="Normal 12 8 3 3 3 3" xfId="19052" xr:uid="{00000000-0005-0000-0000-0000F8490000}"/>
    <cellStyle name="Normal 12 8 3 3 3 3 2" xfId="19053" xr:uid="{00000000-0005-0000-0000-0000F9490000}"/>
    <cellStyle name="Normal 12 8 3 3 3 4" xfId="19054" xr:uid="{00000000-0005-0000-0000-0000FA490000}"/>
    <cellStyle name="Normal 12 8 3 3 4" xfId="19055" xr:uid="{00000000-0005-0000-0000-0000FB490000}"/>
    <cellStyle name="Normal 12 8 3 3 4 2" xfId="19056" xr:uid="{00000000-0005-0000-0000-0000FC490000}"/>
    <cellStyle name="Normal 12 8 3 3 4 2 2" xfId="19057" xr:uid="{00000000-0005-0000-0000-0000FD490000}"/>
    <cellStyle name="Normal 12 8 3 3 4 3" xfId="19058" xr:uid="{00000000-0005-0000-0000-0000FE490000}"/>
    <cellStyle name="Normal 12 8 3 3 5" xfId="19059" xr:uid="{00000000-0005-0000-0000-0000FF490000}"/>
    <cellStyle name="Normal 12 8 3 3 5 2" xfId="19060" xr:uid="{00000000-0005-0000-0000-0000004A0000}"/>
    <cellStyle name="Normal 12 8 3 3 6" xfId="19061" xr:uid="{00000000-0005-0000-0000-0000014A0000}"/>
    <cellStyle name="Normal 12 8 3 4" xfId="19062" xr:uid="{00000000-0005-0000-0000-0000024A0000}"/>
    <cellStyle name="Normal 12 8 3 4 2" xfId="19063" xr:uid="{00000000-0005-0000-0000-0000034A0000}"/>
    <cellStyle name="Normal 12 8 3 4 2 2" xfId="19064" xr:uid="{00000000-0005-0000-0000-0000044A0000}"/>
    <cellStyle name="Normal 12 8 3 4 2 2 2" xfId="19065" xr:uid="{00000000-0005-0000-0000-0000054A0000}"/>
    <cellStyle name="Normal 12 8 3 4 2 2 2 2" xfId="19066" xr:uid="{00000000-0005-0000-0000-0000064A0000}"/>
    <cellStyle name="Normal 12 8 3 4 2 2 3" xfId="19067" xr:uid="{00000000-0005-0000-0000-0000074A0000}"/>
    <cellStyle name="Normal 12 8 3 4 2 3" xfId="19068" xr:uid="{00000000-0005-0000-0000-0000084A0000}"/>
    <cellStyle name="Normal 12 8 3 4 2 3 2" xfId="19069" xr:uid="{00000000-0005-0000-0000-0000094A0000}"/>
    <cellStyle name="Normal 12 8 3 4 2 4" xfId="19070" xr:uid="{00000000-0005-0000-0000-00000A4A0000}"/>
    <cellStyle name="Normal 12 8 3 4 3" xfId="19071" xr:uid="{00000000-0005-0000-0000-00000B4A0000}"/>
    <cellStyle name="Normal 12 8 3 4 3 2" xfId="19072" xr:uid="{00000000-0005-0000-0000-00000C4A0000}"/>
    <cellStyle name="Normal 12 8 3 4 3 2 2" xfId="19073" xr:uid="{00000000-0005-0000-0000-00000D4A0000}"/>
    <cellStyle name="Normal 12 8 3 4 3 3" xfId="19074" xr:uid="{00000000-0005-0000-0000-00000E4A0000}"/>
    <cellStyle name="Normal 12 8 3 4 4" xfId="19075" xr:uid="{00000000-0005-0000-0000-00000F4A0000}"/>
    <cellStyle name="Normal 12 8 3 4 4 2" xfId="19076" xr:uid="{00000000-0005-0000-0000-0000104A0000}"/>
    <cellStyle name="Normal 12 8 3 4 5" xfId="19077" xr:uid="{00000000-0005-0000-0000-0000114A0000}"/>
    <cellStyle name="Normal 12 8 3 5" xfId="19078" xr:uid="{00000000-0005-0000-0000-0000124A0000}"/>
    <cellStyle name="Normal 12 8 3 5 2" xfId="19079" xr:uid="{00000000-0005-0000-0000-0000134A0000}"/>
    <cellStyle name="Normal 12 8 3 5 2 2" xfId="19080" xr:uid="{00000000-0005-0000-0000-0000144A0000}"/>
    <cellStyle name="Normal 12 8 3 5 2 2 2" xfId="19081" xr:uid="{00000000-0005-0000-0000-0000154A0000}"/>
    <cellStyle name="Normal 12 8 3 5 2 3" xfId="19082" xr:uid="{00000000-0005-0000-0000-0000164A0000}"/>
    <cellStyle name="Normal 12 8 3 5 3" xfId="19083" xr:uid="{00000000-0005-0000-0000-0000174A0000}"/>
    <cellStyle name="Normal 12 8 3 5 3 2" xfId="19084" xr:uid="{00000000-0005-0000-0000-0000184A0000}"/>
    <cellStyle name="Normal 12 8 3 5 4" xfId="19085" xr:uid="{00000000-0005-0000-0000-0000194A0000}"/>
    <cellStyle name="Normal 12 8 3 6" xfId="19086" xr:uid="{00000000-0005-0000-0000-00001A4A0000}"/>
    <cellStyle name="Normal 12 8 3 6 2" xfId="19087" xr:uid="{00000000-0005-0000-0000-00001B4A0000}"/>
    <cellStyle name="Normal 12 8 3 6 2 2" xfId="19088" xr:uid="{00000000-0005-0000-0000-00001C4A0000}"/>
    <cellStyle name="Normal 12 8 3 6 3" xfId="19089" xr:uid="{00000000-0005-0000-0000-00001D4A0000}"/>
    <cellStyle name="Normal 12 8 3 7" xfId="19090" xr:uid="{00000000-0005-0000-0000-00001E4A0000}"/>
    <cellStyle name="Normal 12 8 3 7 2" xfId="19091" xr:uid="{00000000-0005-0000-0000-00001F4A0000}"/>
    <cellStyle name="Normal 12 8 3 8" xfId="19092" xr:uid="{00000000-0005-0000-0000-0000204A0000}"/>
    <cellStyle name="Normal 12 8 4" xfId="19093" xr:uid="{00000000-0005-0000-0000-0000214A0000}"/>
    <cellStyle name="Normal 12 8 4 2" xfId="19094" xr:uid="{00000000-0005-0000-0000-0000224A0000}"/>
    <cellStyle name="Normal 12 8 4 2 2" xfId="19095" xr:uid="{00000000-0005-0000-0000-0000234A0000}"/>
    <cellStyle name="Normal 12 8 4 2 2 2" xfId="19096" xr:uid="{00000000-0005-0000-0000-0000244A0000}"/>
    <cellStyle name="Normal 12 8 4 2 2 2 2" xfId="19097" xr:uid="{00000000-0005-0000-0000-0000254A0000}"/>
    <cellStyle name="Normal 12 8 4 2 2 2 2 2" xfId="19098" xr:uid="{00000000-0005-0000-0000-0000264A0000}"/>
    <cellStyle name="Normal 12 8 4 2 2 2 2 2 2" xfId="19099" xr:uid="{00000000-0005-0000-0000-0000274A0000}"/>
    <cellStyle name="Normal 12 8 4 2 2 2 2 3" xfId="19100" xr:uid="{00000000-0005-0000-0000-0000284A0000}"/>
    <cellStyle name="Normal 12 8 4 2 2 2 3" xfId="19101" xr:uid="{00000000-0005-0000-0000-0000294A0000}"/>
    <cellStyle name="Normal 12 8 4 2 2 2 3 2" xfId="19102" xr:uid="{00000000-0005-0000-0000-00002A4A0000}"/>
    <cellStyle name="Normal 12 8 4 2 2 2 4" xfId="19103" xr:uid="{00000000-0005-0000-0000-00002B4A0000}"/>
    <cellStyle name="Normal 12 8 4 2 2 3" xfId="19104" xr:uid="{00000000-0005-0000-0000-00002C4A0000}"/>
    <cellStyle name="Normal 12 8 4 2 2 3 2" xfId="19105" xr:uid="{00000000-0005-0000-0000-00002D4A0000}"/>
    <cellStyle name="Normal 12 8 4 2 2 3 2 2" xfId="19106" xr:uid="{00000000-0005-0000-0000-00002E4A0000}"/>
    <cellStyle name="Normal 12 8 4 2 2 3 3" xfId="19107" xr:uid="{00000000-0005-0000-0000-00002F4A0000}"/>
    <cellStyle name="Normal 12 8 4 2 2 4" xfId="19108" xr:uid="{00000000-0005-0000-0000-0000304A0000}"/>
    <cellStyle name="Normal 12 8 4 2 2 4 2" xfId="19109" xr:uid="{00000000-0005-0000-0000-0000314A0000}"/>
    <cellStyle name="Normal 12 8 4 2 2 5" xfId="19110" xr:uid="{00000000-0005-0000-0000-0000324A0000}"/>
    <cellStyle name="Normal 12 8 4 2 3" xfId="19111" xr:uid="{00000000-0005-0000-0000-0000334A0000}"/>
    <cellStyle name="Normal 12 8 4 2 3 2" xfId="19112" xr:uid="{00000000-0005-0000-0000-0000344A0000}"/>
    <cellStyle name="Normal 12 8 4 2 3 2 2" xfId="19113" xr:uid="{00000000-0005-0000-0000-0000354A0000}"/>
    <cellStyle name="Normal 12 8 4 2 3 2 2 2" xfId="19114" xr:uid="{00000000-0005-0000-0000-0000364A0000}"/>
    <cellStyle name="Normal 12 8 4 2 3 2 3" xfId="19115" xr:uid="{00000000-0005-0000-0000-0000374A0000}"/>
    <cellStyle name="Normal 12 8 4 2 3 3" xfId="19116" xr:uid="{00000000-0005-0000-0000-0000384A0000}"/>
    <cellStyle name="Normal 12 8 4 2 3 3 2" xfId="19117" xr:uid="{00000000-0005-0000-0000-0000394A0000}"/>
    <cellStyle name="Normal 12 8 4 2 3 4" xfId="19118" xr:uid="{00000000-0005-0000-0000-00003A4A0000}"/>
    <cellStyle name="Normal 12 8 4 2 4" xfId="19119" xr:uid="{00000000-0005-0000-0000-00003B4A0000}"/>
    <cellStyle name="Normal 12 8 4 2 4 2" xfId="19120" xr:uid="{00000000-0005-0000-0000-00003C4A0000}"/>
    <cellStyle name="Normal 12 8 4 2 4 2 2" xfId="19121" xr:uid="{00000000-0005-0000-0000-00003D4A0000}"/>
    <cellStyle name="Normal 12 8 4 2 4 3" xfId="19122" xr:uid="{00000000-0005-0000-0000-00003E4A0000}"/>
    <cellStyle name="Normal 12 8 4 2 5" xfId="19123" xr:uid="{00000000-0005-0000-0000-00003F4A0000}"/>
    <cellStyle name="Normal 12 8 4 2 5 2" xfId="19124" xr:uid="{00000000-0005-0000-0000-0000404A0000}"/>
    <cellStyle name="Normal 12 8 4 2 6" xfId="19125" xr:uid="{00000000-0005-0000-0000-0000414A0000}"/>
    <cellStyle name="Normal 12 8 4 3" xfId="19126" xr:uid="{00000000-0005-0000-0000-0000424A0000}"/>
    <cellStyle name="Normal 12 8 4 3 2" xfId="19127" xr:uid="{00000000-0005-0000-0000-0000434A0000}"/>
    <cellStyle name="Normal 12 8 4 3 2 2" xfId="19128" xr:uid="{00000000-0005-0000-0000-0000444A0000}"/>
    <cellStyle name="Normal 12 8 4 3 2 2 2" xfId="19129" xr:uid="{00000000-0005-0000-0000-0000454A0000}"/>
    <cellStyle name="Normal 12 8 4 3 2 2 2 2" xfId="19130" xr:uid="{00000000-0005-0000-0000-0000464A0000}"/>
    <cellStyle name="Normal 12 8 4 3 2 2 3" xfId="19131" xr:uid="{00000000-0005-0000-0000-0000474A0000}"/>
    <cellStyle name="Normal 12 8 4 3 2 3" xfId="19132" xr:uid="{00000000-0005-0000-0000-0000484A0000}"/>
    <cellStyle name="Normal 12 8 4 3 2 3 2" xfId="19133" xr:uid="{00000000-0005-0000-0000-0000494A0000}"/>
    <cellStyle name="Normal 12 8 4 3 2 4" xfId="19134" xr:uid="{00000000-0005-0000-0000-00004A4A0000}"/>
    <cellStyle name="Normal 12 8 4 3 3" xfId="19135" xr:uid="{00000000-0005-0000-0000-00004B4A0000}"/>
    <cellStyle name="Normal 12 8 4 3 3 2" xfId="19136" xr:uid="{00000000-0005-0000-0000-00004C4A0000}"/>
    <cellStyle name="Normal 12 8 4 3 3 2 2" xfId="19137" xr:uid="{00000000-0005-0000-0000-00004D4A0000}"/>
    <cellStyle name="Normal 12 8 4 3 3 3" xfId="19138" xr:uid="{00000000-0005-0000-0000-00004E4A0000}"/>
    <cellStyle name="Normal 12 8 4 3 4" xfId="19139" xr:uid="{00000000-0005-0000-0000-00004F4A0000}"/>
    <cellStyle name="Normal 12 8 4 3 4 2" xfId="19140" xr:uid="{00000000-0005-0000-0000-0000504A0000}"/>
    <cellStyle name="Normal 12 8 4 3 5" xfId="19141" xr:uid="{00000000-0005-0000-0000-0000514A0000}"/>
    <cellStyle name="Normal 12 8 4 4" xfId="19142" xr:uid="{00000000-0005-0000-0000-0000524A0000}"/>
    <cellStyle name="Normal 12 8 4 4 2" xfId="19143" xr:uid="{00000000-0005-0000-0000-0000534A0000}"/>
    <cellStyle name="Normal 12 8 4 4 2 2" xfId="19144" xr:uid="{00000000-0005-0000-0000-0000544A0000}"/>
    <cellStyle name="Normal 12 8 4 4 2 2 2" xfId="19145" xr:uid="{00000000-0005-0000-0000-0000554A0000}"/>
    <cellStyle name="Normal 12 8 4 4 2 3" xfId="19146" xr:uid="{00000000-0005-0000-0000-0000564A0000}"/>
    <cellStyle name="Normal 12 8 4 4 3" xfId="19147" xr:uid="{00000000-0005-0000-0000-0000574A0000}"/>
    <cellStyle name="Normal 12 8 4 4 3 2" xfId="19148" xr:uid="{00000000-0005-0000-0000-0000584A0000}"/>
    <cellStyle name="Normal 12 8 4 4 4" xfId="19149" xr:uid="{00000000-0005-0000-0000-0000594A0000}"/>
    <cellStyle name="Normal 12 8 4 5" xfId="19150" xr:uid="{00000000-0005-0000-0000-00005A4A0000}"/>
    <cellStyle name="Normal 12 8 4 5 2" xfId="19151" xr:uid="{00000000-0005-0000-0000-00005B4A0000}"/>
    <cellStyle name="Normal 12 8 4 5 2 2" xfId="19152" xr:uid="{00000000-0005-0000-0000-00005C4A0000}"/>
    <cellStyle name="Normal 12 8 4 5 3" xfId="19153" xr:uid="{00000000-0005-0000-0000-00005D4A0000}"/>
    <cellStyle name="Normal 12 8 4 6" xfId="19154" xr:uid="{00000000-0005-0000-0000-00005E4A0000}"/>
    <cellStyle name="Normal 12 8 4 6 2" xfId="19155" xr:uid="{00000000-0005-0000-0000-00005F4A0000}"/>
    <cellStyle name="Normal 12 8 4 7" xfId="19156" xr:uid="{00000000-0005-0000-0000-0000604A0000}"/>
    <cellStyle name="Normal 12 8 5" xfId="19157" xr:uid="{00000000-0005-0000-0000-0000614A0000}"/>
    <cellStyle name="Normal 12 8 5 2" xfId="19158" xr:uid="{00000000-0005-0000-0000-0000624A0000}"/>
    <cellStyle name="Normal 12 8 5 2 2" xfId="19159" xr:uid="{00000000-0005-0000-0000-0000634A0000}"/>
    <cellStyle name="Normal 12 8 5 2 2 2" xfId="19160" xr:uid="{00000000-0005-0000-0000-0000644A0000}"/>
    <cellStyle name="Normal 12 8 5 2 2 2 2" xfId="19161" xr:uid="{00000000-0005-0000-0000-0000654A0000}"/>
    <cellStyle name="Normal 12 8 5 2 2 2 2 2" xfId="19162" xr:uid="{00000000-0005-0000-0000-0000664A0000}"/>
    <cellStyle name="Normal 12 8 5 2 2 2 3" xfId="19163" xr:uid="{00000000-0005-0000-0000-0000674A0000}"/>
    <cellStyle name="Normal 12 8 5 2 2 3" xfId="19164" xr:uid="{00000000-0005-0000-0000-0000684A0000}"/>
    <cellStyle name="Normal 12 8 5 2 2 3 2" xfId="19165" xr:uid="{00000000-0005-0000-0000-0000694A0000}"/>
    <cellStyle name="Normal 12 8 5 2 2 4" xfId="19166" xr:uid="{00000000-0005-0000-0000-00006A4A0000}"/>
    <cellStyle name="Normal 12 8 5 2 3" xfId="19167" xr:uid="{00000000-0005-0000-0000-00006B4A0000}"/>
    <cellStyle name="Normal 12 8 5 2 3 2" xfId="19168" xr:uid="{00000000-0005-0000-0000-00006C4A0000}"/>
    <cellStyle name="Normal 12 8 5 2 3 2 2" xfId="19169" xr:uid="{00000000-0005-0000-0000-00006D4A0000}"/>
    <cellStyle name="Normal 12 8 5 2 3 3" xfId="19170" xr:uid="{00000000-0005-0000-0000-00006E4A0000}"/>
    <cellStyle name="Normal 12 8 5 2 4" xfId="19171" xr:uid="{00000000-0005-0000-0000-00006F4A0000}"/>
    <cellStyle name="Normal 12 8 5 2 4 2" xfId="19172" xr:uid="{00000000-0005-0000-0000-0000704A0000}"/>
    <cellStyle name="Normal 12 8 5 2 5" xfId="19173" xr:uid="{00000000-0005-0000-0000-0000714A0000}"/>
    <cellStyle name="Normal 12 8 5 3" xfId="19174" xr:uid="{00000000-0005-0000-0000-0000724A0000}"/>
    <cellStyle name="Normal 12 8 5 3 2" xfId="19175" xr:uid="{00000000-0005-0000-0000-0000734A0000}"/>
    <cellStyle name="Normal 12 8 5 3 2 2" xfId="19176" xr:uid="{00000000-0005-0000-0000-0000744A0000}"/>
    <cellStyle name="Normal 12 8 5 3 2 2 2" xfId="19177" xr:uid="{00000000-0005-0000-0000-0000754A0000}"/>
    <cellStyle name="Normal 12 8 5 3 2 3" xfId="19178" xr:uid="{00000000-0005-0000-0000-0000764A0000}"/>
    <cellStyle name="Normal 12 8 5 3 3" xfId="19179" xr:uid="{00000000-0005-0000-0000-0000774A0000}"/>
    <cellStyle name="Normal 12 8 5 3 3 2" xfId="19180" xr:uid="{00000000-0005-0000-0000-0000784A0000}"/>
    <cellStyle name="Normal 12 8 5 3 4" xfId="19181" xr:uid="{00000000-0005-0000-0000-0000794A0000}"/>
    <cellStyle name="Normal 12 8 5 4" xfId="19182" xr:uid="{00000000-0005-0000-0000-00007A4A0000}"/>
    <cellStyle name="Normal 12 8 5 4 2" xfId="19183" xr:uid="{00000000-0005-0000-0000-00007B4A0000}"/>
    <cellStyle name="Normal 12 8 5 4 2 2" xfId="19184" xr:uid="{00000000-0005-0000-0000-00007C4A0000}"/>
    <cellStyle name="Normal 12 8 5 4 3" xfId="19185" xr:uid="{00000000-0005-0000-0000-00007D4A0000}"/>
    <cellStyle name="Normal 12 8 5 5" xfId="19186" xr:uid="{00000000-0005-0000-0000-00007E4A0000}"/>
    <cellStyle name="Normal 12 8 5 5 2" xfId="19187" xr:uid="{00000000-0005-0000-0000-00007F4A0000}"/>
    <cellStyle name="Normal 12 8 5 6" xfId="19188" xr:uid="{00000000-0005-0000-0000-0000804A0000}"/>
    <cellStyle name="Normal 12 8 6" xfId="19189" xr:uid="{00000000-0005-0000-0000-0000814A0000}"/>
    <cellStyle name="Normal 12 8 6 2" xfId="19190" xr:uid="{00000000-0005-0000-0000-0000824A0000}"/>
    <cellStyle name="Normal 12 8 6 2 2" xfId="19191" xr:uid="{00000000-0005-0000-0000-0000834A0000}"/>
    <cellStyle name="Normal 12 8 6 2 2 2" xfId="19192" xr:uid="{00000000-0005-0000-0000-0000844A0000}"/>
    <cellStyle name="Normal 12 8 6 2 2 2 2" xfId="19193" xr:uid="{00000000-0005-0000-0000-0000854A0000}"/>
    <cellStyle name="Normal 12 8 6 2 2 2 2 2" xfId="19194" xr:uid="{00000000-0005-0000-0000-0000864A0000}"/>
    <cellStyle name="Normal 12 8 6 2 2 2 3" xfId="19195" xr:uid="{00000000-0005-0000-0000-0000874A0000}"/>
    <cellStyle name="Normal 12 8 6 2 2 3" xfId="19196" xr:uid="{00000000-0005-0000-0000-0000884A0000}"/>
    <cellStyle name="Normal 12 8 6 2 2 3 2" xfId="19197" xr:uid="{00000000-0005-0000-0000-0000894A0000}"/>
    <cellStyle name="Normal 12 8 6 2 2 4" xfId="19198" xr:uid="{00000000-0005-0000-0000-00008A4A0000}"/>
    <cellStyle name="Normal 12 8 6 2 3" xfId="19199" xr:uid="{00000000-0005-0000-0000-00008B4A0000}"/>
    <cellStyle name="Normal 12 8 6 2 3 2" xfId="19200" xr:uid="{00000000-0005-0000-0000-00008C4A0000}"/>
    <cellStyle name="Normal 12 8 6 2 3 2 2" xfId="19201" xr:uid="{00000000-0005-0000-0000-00008D4A0000}"/>
    <cellStyle name="Normal 12 8 6 2 3 3" xfId="19202" xr:uid="{00000000-0005-0000-0000-00008E4A0000}"/>
    <cellStyle name="Normal 12 8 6 2 4" xfId="19203" xr:uid="{00000000-0005-0000-0000-00008F4A0000}"/>
    <cellStyle name="Normal 12 8 6 2 4 2" xfId="19204" xr:uid="{00000000-0005-0000-0000-0000904A0000}"/>
    <cellStyle name="Normal 12 8 6 2 5" xfId="19205" xr:uid="{00000000-0005-0000-0000-0000914A0000}"/>
    <cellStyle name="Normal 12 8 6 3" xfId="19206" xr:uid="{00000000-0005-0000-0000-0000924A0000}"/>
    <cellStyle name="Normal 12 8 6 3 2" xfId="19207" xr:uid="{00000000-0005-0000-0000-0000934A0000}"/>
    <cellStyle name="Normal 12 8 6 3 2 2" xfId="19208" xr:uid="{00000000-0005-0000-0000-0000944A0000}"/>
    <cellStyle name="Normal 12 8 6 3 2 2 2" xfId="19209" xr:uid="{00000000-0005-0000-0000-0000954A0000}"/>
    <cellStyle name="Normal 12 8 6 3 2 3" xfId="19210" xr:uid="{00000000-0005-0000-0000-0000964A0000}"/>
    <cellStyle name="Normal 12 8 6 3 3" xfId="19211" xr:uid="{00000000-0005-0000-0000-0000974A0000}"/>
    <cellStyle name="Normal 12 8 6 3 3 2" xfId="19212" xr:uid="{00000000-0005-0000-0000-0000984A0000}"/>
    <cellStyle name="Normal 12 8 6 3 4" xfId="19213" xr:uid="{00000000-0005-0000-0000-0000994A0000}"/>
    <cellStyle name="Normal 12 8 6 4" xfId="19214" xr:uid="{00000000-0005-0000-0000-00009A4A0000}"/>
    <cellStyle name="Normal 12 8 6 4 2" xfId="19215" xr:uid="{00000000-0005-0000-0000-00009B4A0000}"/>
    <cellStyle name="Normal 12 8 6 4 2 2" xfId="19216" xr:uid="{00000000-0005-0000-0000-00009C4A0000}"/>
    <cellStyle name="Normal 12 8 6 4 3" xfId="19217" xr:uid="{00000000-0005-0000-0000-00009D4A0000}"/>
    <cellStyle name="Normal 12 8 6 5" xfId="19218" xr:uid="{00000000-0005-0000-0000-00009E4A0000}"/>
    <cellStyle name="Normal 12 8 6 5 2" xfId="19219" xr:uid="{00000000-0005-0000-0000-00009F4A0000}"/>
    <cellStyle name="Normal 12 8 6 6" xfId="19220" xr:uid="{00000000-0005-0000-0000-0000A04A0000}"/>
    <cellStyle name="Normal 12 8 7" xfId="19221" xr:uid="{00000000-0005-0000-0000-0000A14A0000}"/>
    <cellStyle name="Normal 12 8 7 2" xfId="19222" xr:uid="{00000000-0005-0000-0000-0000A24A0000}"/>
    <cellStyle name="Normal 12 8 7 2 2" xfId="19223" xr:uid="{00000000-0005-0000-0000-0000A34A0000}"/>
    <cellStyle name="Normal 12 8 7 2 2 2" xfId="19224" xr:uid="{00000000-0005-0000-0000-0000A44A0000}"/>
    <cellStyle name="Normal 12 8 7 2 2 2 2" xfId="19225" xr:uid="{00000000-0005-0000-0000-0000A54A0000}"/>
    <cellStyle name="Normal 12 8 7 2 2 2 2 2" xfId="19226" xr:uid="{00000000-0005-0000-0000-0000A64A0000}"/>
    <cellStyle name="Normal 12 8 7 2 2 2 3" xfId="19227" xr:uid="{00000000-0005-0000-0000-0000A74A0000}"/>
    <cellStyle name="Normal 12 8 7 2 2 3" xfId="19228" xr:uid="{00000000-0005-0000-0000-0000A84A0000}"/>
    <cellStyle name="Normal 12 8 7 2 2 3 2" xfId="19229" xr:uid="{00000000-0005-0000-0000-0000A94A0000}"/>
    <cellStyle name="Normal 12 8 7 2 2 4" xfId="19230" xr:uid="{00000000-0005-0000-0000-0000AA4A0000}"/>
    <cellStyle name="Normal 12 8 7 2 3" xfId="19231" xr:uid="{00000000-0005-0000-0000-0000AB4A0000}"/>
    <cellStyle name="Normal 12 8 7 2 3 2" xfId="19232" xr:uid="{00000000-0005-0000-0000-0000AC4A0000}"/>
    <cellStyle name="Normal 12 8 7 2 3 2 2" xfId="19233" xr:uid="{00000000-0005-0000-0000-0000AD4A0000}"/>
    <cellStyle name="Normal 12 8 7 2 3 3" xfId="19234" xr:uid="{00000000-0005-0000-0000-0000AE4A0000}"/>
    <cellStyle name="Normal 12 8 7 2 4" xfId="19235" xr:uid="{00000000-0005-0000-0000-0000AF4A0000}"/>
    <cellStyle name="Normal 12 8 7 2 4 2" xfId="19236" xr:uid="{00000000-0005-0000-0000-0000B04A0000}"/>
    <cellStyle name="Normal 12 8 7 2 5" xfId="19237" xr:uid="{00000000-0005-0000-0000-0000B14A0000}"/>
    <cellStyle name="Normal 12 8 7 3" xfId="19238" xr:uid="{00000000-0005-0000-0000-0000B24A0000}"/>
    <cellStyle name="Normal 12 8 7 3 2" xfId="19239" xr:uid="{00000000-0005-0000-0000-0000B34A0000}"/>
    <cellStyle name="Normal 12 8 7 3 2 2" xfId="19240" xr:uid="{00000000-0005-0000-0000-0000B44A0000}"/>
    <cellStyle name="Normal 12 8 7 3 2 2 2" xfId="19241" xr:uid="{00000000-0005-0000-0000-0000B54A0000}"/>
    <cellStyle name="Normal 12 8 7 3 2 3" xfId="19242" xr:uid="{00000000-0005-0000-0000-0000B64A0000}"/>
    <cellStyle name="Normal 12 8 7 3 3" xfId="19243" xr:uid="{00000000-0005-0000-0000-0000B74A0000}"/>
    <cellStyle name="Normal 12 8 7 3 3 2" xfId="19244" xr:uid="{00000000-0005-0000-0000-0000B84A0000}"/>
    <cellStyle name="Normal 12 8 7 3 4" xfId="19245" xr:uid="{00000000-0005-0000-0000-0000B94A0000}"/>
    <cellStyle name="Normal 12 8 7 4" xfId="19246" xr:uid="{00000000-0005-0000-0000-0000BA4A0000}"/>
    <cellStyle name="Normal 12 8 7 4 2" xfId="19247" xr:uid="{00000000-0005-0000-0000-0000BB4A0000}"/>
    <cellStyle name="Normal 12 8 7 4 2 2" xfId="19248" xr:uid="{00000000-0005-0000-0000-0000BC4A0000}"/>
    <cellStyle name="Normal 12 8 7 4 3" xfId="19249" xr:uid="{00000000-0005-0000-0000-0000BD4A0000}"/>
    <cellStyle name="Normal 12 8 7 5" xfId="19250" xr:uid="{00000000-0005-0000-0000-0000BE4A0000}"/>
    <cellStyle name="Normal 12 8 7 5 2" xfId="19251" xr:uid="{00000000-0005-0000-0000-0000BF4A0000}"/>
    <cellStyle name="Normal 12 8 7 6" xfId="19252" xr:uid="{00000000-0005-0000-0000-0000C04A0000}"/>
    <cellStyle name="Normal 12 8 8" xfId="19253" xr:uid="{00000000-0005-0000-0000-0000C14A0000}"/>
    <cellStyle name="Normal 12 8 8 2" xfId="19254" xr:uid="{00000000-0005-0000-0000-0000C24A0000}"/>
    <cellStyle name="Normal 12 8 8 2 2" xfId="19255" xr:uid="{00000000-0005-0000-0000-0000C34A0000}"/>
    <cellStyle name="Normal 12 8 8 2 2 2" xfId="19256" xr:uid="{00000000-0005-0000-0000-0000C44A0000}"/>
    <cellStyle name="Normal 12 8 8 2 2 2 2" xfId="19257" xr:uid="{00000000-0005-0000-0000-0000C54A0000}"/>
    <cellStyle name="Normal 12 8 8 2 2 3" xfId="19258" xr:uid="{00000000-0005-0000-0000-0000C64A0000}"/>
    <cellStyle name="Normal 12 8 8 2 3" xfId="19259" xr:uid="{00000000-0005-0000-0000-0000C74A0000}"/>
    <cellStyle name="Normal 12 8 8 2 3 2" xfId="19260" xr:uid="{00000000-0005-0000-0000-0000C84A0000}"/>
    <cellStyle name="Normal 12 8 8 2 4" xfId="19261" xr:uid="{00000000-0005-0000-0000-0000C94A0000}"/>
    <cellStyle name="Normal 12 8 8 3" xfId="19262" xr:uid="{00000000-0005-0000-0000-0000CA4A0000}"/>
    <cellStyle name="Normal 12 8 8 3 2" xfId="19263" xr:uid="{00000000-0005-0000-0000-0000CB4A0000}"/>
    <cellStyle name="Normal 12 8 8 3 2 2" xfId="19264" xr:uid="{00000000-0005-0000-0000-0000CC4A0000}"/>
    <cellStyle name="Normal 12 8 8 3 3" xfId="19265" xr:uid="{00000000-0005-0000-0000-0000CD4A0000}"/>
    <cellStyle name="Normal 12 8 8 4" xfId="19266" xr:uid="{00000000-0005-0000-0000-0000CE4A0000}"/>
    <cellStyle name="Normal 12 8 8 4 2" xfId="19267" xr:uid="{00000000-0005-0000-0000-0000CF4A0000}"/>
    <cellStyle name="Normal 12 8 8 5" xfId="19268" xr:uid="{00000000-0005-0000-0000-0000D04A0000}"/>
    <cellStyle name="Normal 12 8 9" xfId="19269" xr:uid="{00000000-0005-0000-0000-0000D14A0000}"/>
    <cellStyle name="Normal 12 8 9 2" xfId="19270" xr:uid="{00000000-0005-0000-0000-0000D24A0000}"/>
    <cellStyle name="Normal 12 8 9 2 2" xfId="19271" xr:uid="{00000000-0005-0000-0000-0000D34A0000}"/>
    <cellStyle name="Normal 12 8 9 2 2 2" xfId="19272" xr:uid="{00000000-0005-0000-0000-0000D44A0000}"/>
    <cellStyle name="Normal 12 8 9 2 2 2 2" xfId="19273" xr:uid="{00000000-0005-0000-0000-0000D54A0000}"/>
    <cellStyle name="Normal 12 8 9 2 2 3" xfId="19274" xr:uid="{00000000-0005-0000-0000-0000D64A0000}"/>
    <cellStyle name="Normal 12 8 9 2 3" xfId="19275" xr:uid="{00000000-0005-0000-0000-0000D74A0000}"/>
    <cellStyle name="Normal 12 8 9 2 3 2" xfId="19276" xr:uid="{00000000-0005-0000-0000-0000D84A0000}"/>
    <cellStyle name="Normal 12 8 9 2 4" xfId="19277" xr:uid="{00000000-0005-0000-0000-0000D94A0000}"/>
    <cellStyle name="Normal 12 8 9 3" xfId="19278" xr:uid="{00000000-0005-0000-0000-0000DA4A0000}"/>
    <cellStyle name="Normal 12 8 9 3 2" xfId="19279" xr:uid="{00000000-0005-0000-0000-0000DB4A0000}"/>
    <cellStyle name="Normal 12 8 9 3 2 2" xfId="19280" xr:uid="{00000000-0005-0000-0000-0000DC4A0000}"/>
    <cellStyle name="Normal 12 8 9 3 3" xfId="19281" xr:uid="{00000000-0005-0000-0000-0000DD4A0000}"/>
    <cellStyle name="Normal 12 8 9 4" xfId="19282" xr:uid="{00000000-0005-0000-0000-0000DE4A0000}"/>
    <cellStyle name="Normal 12 8 9 4 2" xfId="19283" xr:uid="{00000000-0005-0000-0000-0000DF4A0000}"/>
    <cellStyle name="Normal 12 8 9 5" xfId="19284" xr:uid="{00000000-0005-0000-0000-0000E04A0000}"/>
    <cellStyle name="Normal 12 9" xfId="19285" xr:uid="{00000000-0005-0000-0000-0000E14A0000}"/>
    <cellStyle name="Normal 12 9 2" xfId="19286" xr:uid="{00000000-0005-0000-0000-0000E24A0000}"/>
    <cellStyle name="Normal 12 9 2 2" xfId="19287" xr:uid="{00000000-0005-0000-0000-0000E34A0000}"/>
    <cellStyle name="Normal 12 9 2 2 2" xfId="19288" xr:uid="{00000000-0005-0000-0000-0000E44A0000}"/>
    <cellStyle name="Normal 12 9 2 2 2 2" xfId="19289" xr:uid="{00000000-0005-0000-0000-0000E54A0000}"/>
    <cellStyle name="Normal 12 9 2 2 2 2 2" xfId="19290" xr:uid="{00000000-0005-0000-0000-0000E64A0000}"/>
    <cellStyle name="Normal 12 9 2 2 2 2 2 2" xfId="19291" xr:uid="{00000000-0005-0000-0000-0000E74A0000}"/>
    <cellStyle name="Normal 12 9 2 2 2 2 2 2 2" xfId="19292" xr:uid="{00000000-0005-0000-0000-0000E84A0000}"/>
    <cellStyle name="Normal 12 9 2 2 2 2 2 3" xfId="19293" xr:uid="{00000000-0005-0000-0000-0000E94A0000}"/>
    <cellStyle name="Normal 12 9 2 2 2 2 3" xfId="19294" xr:uid="{00000000-0005-0000-0000-0000EA4A0000}"/>
    <cellStyle name="Normal 12 9 2 2 2 2 3 2" xfId="19295" xr:uid="{00000000-0005-0000-0000-0000EB4A0000}"/>
    <cellStyle name="Normal 12 9 2 2 2 2 4" xfId="19296" xr:uid="{00000000-0005-0000-0000-0000EC4A0000}"/>
    <cellStyle name="Normal 12 9 2 2 2 3" xfId="19297" xr:uid="{00000000-0005-0000-0000-0000ED4A0000}"/>
    <cellStyle name="Normal 12 9 2 2 2 3 2" xfId="19298" xr:uid="{00000000-0005-0000-0000-0000EE4A0000}"/>
    <cellStyle name="Normal 12 9 2 2 2 3 2 2" xfId="19299" xr:uid="{00000000-0005-0000-0000-0000EF4A0000}"/>
    <cellStyle name="Normal 12 9 2 2 2 3 3" xfId="19300" xr:uid="{00000000-0005-0000-0000-0000F04A0000}"/>
    <cellStyle name="Normal 12 9 2 2 2 4" xfId="19301" xr:uid="{00000000-0005-0000-0000-0000F14A0000}"/>
    <cellStyle name="Normal 12 9 2 2 2 4 2" xfId="19302" xr:uid="{00000000-0005-0000-0000-0000F24A0000}"/>
    <cellStyle name="Normal 12 9 2 2 2 5" xfId="19303" xr:uid="{00000000-0005-0000-0000-0000F34A0000}"/>
    <cellStyle name="Normal 12 9 2 2 3" xfId="19304" xr:uid="{00000000-0005-0000-0000-0000F44A0000}"/>
    <cellStyle name="Normal 12 9 2 2 3 2" xfId="19305" xr:uid="{00000000-0005-0000-0000-0000F54A0000}"/>
    <cellStyle name="Normal 12 9 2 2 3 2 2" xfId="19306" xr:uid="{00000000-0005-0000-0000-0000F64A0000}"/>
    <cellStyle name="Normal 12 9 2 2 3 2 2 2" xfId="19307" xr:uid="{00000000-0005-0000-0000-0000F74A0000}"/>
    <cellStyle name="Normal 12 9 2 2 3 2 3" xfId="19308" xr:uid="{00000000-0005-0000-0000-0000F84A0000}"/>
    <cellStyle name="Normal 12 9 2 2 3 3" xfId="19309" xr:uid="{00000000-0005-0000-0000-0000F94A0000}"/>
    <cellStyle name="Normal 12 9 2 2 3 3 2" xfId="19310" xr:uid="{00000000-0005-0000-0000-0000FA4A0000}"/>
    <cellStyle name="Normal 12 9 2 2 3 4" xfId="19311" xr:uid="{00000000-0005-0000-0000-0000FB4A0000}"/>
    <cellStyle name="Normal 12 9 2 2 4" xfId="19312" xr:uid="{00000000-0005-0000-0000-0000FC4A0000}"/>
    <cellStyle name="Normal 12 9 2 2 4 2" xfId="19313" xr:uid="{00000000-0005-0000-0000-0000FD4A0000}"/>
    <cellStyle name="Normal 12 9 2 2 4 2 2" xfId="19314" xr:uid="{00000000-0005-0000-0000-0000FE4A0000}"/>
    <cellStyle name="Normal 12 9 2 2 4 3" xfId="19315" xr:uid="{00000000-0005-0000-0000-0000FF4A0000}"/>
    <cellStyle name="Normal 12 9 2 2 5" xfId="19316" xr:uid="{00000000-0005-0000-0000-0000004B0000}"/>
    <cellStyle name="Normal 12 9 2 2 5 2" xfId="19317" xr:uid="{00000000-0005-0000-0000-0000014B0000}"/>
    <cellStyle name="Normal 12 9 2 2 6" xfId="19318" xr:uid="{00000000-0005-0000-0000-0000024B0000}"/>
    <cellStyle name="Normal 12 9 2 3" xfId="19319" xr:uid="{00000000-0005-0000-0000-0000034B0000}"/>
    <cellStyle name="Normal 12 9 2 3 2" xfId="19320" xr:uid="{00000000-0005-0000-0000-0000044B0000}"/>
    <cellStyle name="Normal 12 9 2 3 2 2" xfId="19321" xr:uid="{00000000-0005-0000-0000-0000054B0000}"/>
    <cellStyle name="Normal 12 9 2 3 2 2 2" xfId="19322" xr:uid="{00000000-0005-0000-0000-0000064B0000}"/>
    <cellStyle name="Normal 12 9 2 3 2 2 2 2" xfId="19323" xr:uid="{00000000-0005-0000-0000-0000074B0000}"/>
    <cellStyle name="Normal 12 9 2 3 2 2 2 2 2" xfId="19324" xr:uid="{00000000-0005-0000-0000-0000084B0000}"/>
    <cellStyle name="Normal 12 9 2 3 2 2 2 3" xfId="19325" xr:uid="{00000000-0005-0000-0000-0000094B0000}"/>
    <cellStyle name="Normal 12 9 2 3 2 2 3" xfId="19326" xr:uid="{00000000-0005-0000-0000-00000A4B0000}"/>
    <cellStyle name="Normal 12 9 2 3 2 2 3 2" xfId="19327" xr:uid="{00000000-0005-0000-0000-00000B4B0000}"/>
    <cellStyle name="Normal 12 9 2 3 2 2 4" xfId="19328" xr:uid="{00000000-0005-0000-0000-00000C4B0000}"/>
    <cellStyle name="Normal 12 9 2 3 2 3" xfId="19329" xr:uid="{00000000-0005-0000-0000-00000D4B0000}"/>
    <cellStyle name="Normal 12 9 2 3 2 3 2" xfId="19330" xr:uid="{00000000-0005-0000-0000-00000E4B0000}"/>
    <cellStyle name="Normal 12 9 2 3 2 3 2 2" xfId="19331" xr:uid="{00000000-0005-0000-0000-00000F4B0000}"/>
    <cellStyle name="Normal 12 9 2 3 2 3 3" xfId="19332" xr:uid="{00000000-0005-0000-0000-0000104B0000}"/>
    <cellStyle name="Normal 12 9 2 3 2 4" xfId="19333" xr:uid="{00000000-0005-0000-0000-0000114B0000}"/>
    <cellStyle name="Normal 12 9 2 3 2 4 2" xfId="19334" xr:uid="{00000000-0005-0000-0000-0000124B0000}"/>
    <cellStyle name="Normal 12 9 2 3 2 5" xfId="19335" xr:uid="{00000000-0005-0000-0000-0000134B0000}"/>
    <cellStyle name="Normal 12 9 2 3 3" xfId="19336" xr:uid="{00000000-0005-0000-0000-0000144B0000}"/>
    <cellStyle name="Normal 12 9 2 3 3 2" xfId="19337" xr:uid="{00000000-0005-0000-0000-0000154B0000}"/>
    <cellStyle name="Normal 12 9 2 3 3 2 2" xfId="19338" xr:uid="{00000000-0005-0000-0000-0000164B0000}"/>
    <cellStyle name="Normal 12 9 2 3 3 2 2 2" xfId="19339" xr:uid="{00000000-0005-0000-0000-0000174B0000}"/>
    <cellStyle name="Normal 12 9 2 3 3 2 3" xfId="19340" xr:uid="{00000000-0005-0000-0000-0000184B0000}"/>
    <cellStyle name="Normal 12 9 2 3 3 3" xfId="19341" xr:uid="{00000000-0005-0000-0000-0000194B0000}"/>
    <cellStyle name="Normal 12 9 2 3 3 3 2" xfId="19342" xr:uid="{00000000-0005-0000-0000-00001A4B0000}"/>
    <cellStyle name="Normal 12 9 2 3 3 4" xfId="19343" xr:uid="{00000000-0005-0000-0000-00001B4B0000}"/>
    <cellStyle name="Normal 12 9 2 3 4" xfId="19344" xr:uid="{00000000-0005-0000-0000-00001C4B0000}"/>
    <cellStyle name="Normal 12 9 2 3 4 2" xfId="19345" xr:uid="{00000000-0005-0000-0000-00001D4B0000}"/>
    <cellStyle name="Normal 12 9 2 3 4 2 2" xfId="19346" xr:uid="{00000000-0005-0000-0000-00001E4B0000}"/>
    <cellStyle name="Normal 12 9 2 3 4 3" xfId="19347" xr:uid="{00000000-0005-0000-0000-00001F4B0000}"/>
    <cellStyle name="Normal 12 9 2 3 5" xfId="19348" xr:uid="{00000000-0005-0000-0000-0000204B0000}"/>
    <cellStyle name="Normal 12 9 2 3 5 2" xfId="19349" xr:uid="{00000000-0005-0000-0000-0000214B0000}"/>
    <cellStyle name="Normal 12 9 2 3 6" xfId="19350" xr:uid="{00000000-0005-0000-0000-0000224B0000}"/>
    <cellStyle name="Normal 12 9 2 4" xfId="19351" xr:uid="{00000000-0005-0000-0000-0000234B0000}"/>
    <cellStyle name="Normal 12 9 2 4 2" xfId="19352" xr:uid="{00000000-0005-0000-0000-0000244B0000}"/>
    <cellStyle name="Normal 12 9 2 4 2 2" xfId="19353" xr:uid="{00000000-0005-0000-0000-0000254B0000}"/>
    <cellStyle name="Normal 12 9 2 4 2 2 2" xfId="19354" xr:uid="{00000000-0005-0000-0000-0000264B0000}"/>
    <cellStyle name="Normal 12 9 2 4 2 2 2 2" xfId="19355" xr:uid="{00000000-0005-0000-0000-0000274B0000}"/>
    <cellStyle name="Normal 12 9 2 4 2 2 3" xfId="19356" xr:uid="{00000000-0005-0000-0000-0000284B0000}"/>
    <cellStyle name="Normal 12 9 2 4 2 3" xfId="19357" xr:uid="{00000000-0005-0000-0000-0000294B0000}"/>
    <cellStyle name="Normal 12 9 2 4 2 3 2" xfId="19358" xr:uid="{00000000-0005-0000-0000-00002A4B0000}"/>
    <cellStyle name="Normal 12 9 2 4 2 4" xfId="19359" xr:uid="{00000000-0005-0000-0000-00002B4B0000}"/>
    <cellStyle name="Normal 12 9 2 4 3" xfId="19360" xr:uid="{00000000-0005-0000-0000-00002C4B0000}"/>
    <cellStyle name="Normal 12 9 2 4 3 2" xfId="19361" xr:uid="{00000000-0005-0000-0000-00002D4B0000}"/>
    <cellStyle name="Normal 12 9 2 4 3 2 2" xfId="19362" xr:uid="{00000000-0005-0000-0000-00002E4B0000}"/>
    <cellStyle name="Normal 12 9 2 4 3 3" xfId="19363" xr:uid="{00000000-0005-0000-0000-00002F4B0000}"/>
    <cellStyle name="Normal 12 9 2 4 4" xfId="19364" xr:uid="{00000000-0005-0000-0000-0000304B0000}"/>
    <cellStyle name="Normal 12 9 2 4 4 2" xfId="19365" xr:uid="{00000000-0005-0000-0000-0000314B0000}"/>
    <cellStyle name="Normal 12 9 2 4 5" xfId="19366" xr:uid="{00000000-0005-0000-0000-0000324B0000}"/>
    <cellStyle name="Normal 12 9 2 5" xfId="19367" xr:uid="{00000000-0005-0000-0000-0000334B0000}"/>
    <cellStyle name="Normal 12 9 2 5 2" xfId="19368" xr:uid="{00000000-0005-0000-0000-0000344B0000}"/>
    <cellStyle name="Normal 12 9 2 5 2 2" xfId="19369" xr:uid="{00000000-0005-0000-0000-0000354B0000}"/>
    <cellStyle name="Normal 12 9 2 5 2 2 2" xfId="19370" xr:uid="{00000000-0005-0000-0000-0000364B0000}"/>
    <cellStyle name="Normal 12 9 2 5 2 3" xfId="19371" xr:uid="{00000000-0005-0000-0000-0000374B0000}"/>
    <cellStyle name="Normal 12 9 2 5 3" xfId="19372" xr:uid="{00000000-0005-0000-0000-0000384B0000}"/>
    <cellStyle name="Normal 12 9 2 5 3 2" xfId="19373" xr:uid="{00000000-0005-0000-0000-0000394B0000}"/>
    <cellStyle name="Normal 12 9 2 5 4" xfId="19374" xr:uid="{00000000-0005-0000-0000-00003A4B0000}"/>
    <cellStyle name="Normal 12 9 2 6" xfId="19375" xr:uid="{00000000-0005-0000-0000-00003B4B0000}"/>
    <cellStyle name="Normal 12 9 2 6 2" xfId="19376" xr:uid="{00000000-0005-0000-0000-00003C4B0000}"/>
    <cellStyle name="Normal 12 9 2 6 2 2" xfId="19377" xr:uid="{00000000-0005-0000-0000-00003D4B0000}"/>
    <cellStyle name="Normal 12 9 2 6 3" xfId="19378" xr:uid="{00000000-0005-0000-0000-00003E4B0000}"/>
    <cellStyle name="Normal 12 9 2 7" xfId="19379" xr:uid="{00000000-0005-0000-0000-00003F4B0000}"/>
    <cellStyle name="Normal 12 9 2 7 2" xfId="19380" xr:uid="{00000000-0005-0000-0000-0000404B0000}"/>
    <cellStyle name="Normal 12 9 2 8" xfId="19381" xr:uid="{00000000-0005-0000-0000-0000414B0000}"/>
    <cellStyle name="Normal 12 9 3" xfId="19382" xr:uid="{00000000-0005-0000-0000-0000424B0000}"/>
    <cellStyle name="Normal 12 9 3 2" xfId="19383" xr:uid="{00000000-0005-0000-0000-0000434B0000}"/>
    <cellStyle name="Normal 12 9 3 2 2" xfId="19384" xr:uid="{00000000-0005-0000-0000-0000444B0000}"/>
    <cellStyle name="Normal 12 9 3 2 2 2" xfId="19385" xr:uid="{00000000-0005-0000-0000-0000454B0000}"/>
    <cellStyle name="Normal 12 9 3 2 2 2 2" xfId="19386" xr:uid="{00000000-0005-0000-0000-0000464B0000}"/>
    <cellStyle name="Normal 12 9 3 2 2 2 2 2" xfId="19387" xr:uid="{00000000-0005-0000-0000-0000474B0000}"/>
    <cellStyle name="Normal 12 9 3 2 2 2 3" xfId="19388" xr:uid="{00000000-0005-0000-0000-0000484B0000}"/>
    <cellStyle name="Normal 12 9 3 2 2 3" xfId="19389" xr:uid="{00000000-0005-0000-0000-0000494B0000}"/>
    <cellStyle name="Normal 12 9 3 2 2 3 2" xfId="19390" xr:uid="{00000000-0005-0000-0000-00004A4B0000}"/>
    <cellStyle name="Normal 12 9 3 2 2 4" xfId="19391" xr:uid="{00000000-0005-0000-0000-00004B4B0000}"/>
    <cellStyle name="Normal 12 9 3 2 3" xfId="19392" xr:uid="{00000000-0005-0000-0000-00004C4B0000}"/>
    <cellStyle name="Normal 12 9 3 2 3 2" xfId="19393" xr:uid="{00000000-0005-0000-0000-00004D4B0000}"/>
    <cellStyle name="Normal 12 9 3 2 3 2 2" xfId="19394" xr:uid="{00000000-0005-0000-0000-00004E4B0000}"/>
    <cellStyle name="Normal 12 9 3 2 3 3" xfId="19395" xr:uid="{00000000-0005-0000-0000-00004F4B0000}"/>
    <cellStyle name="Normal 12 9 3 2 4" xfId="19396" xr:uid="{00000000-0005-0000-0000-0000504B0000}"/>
    <cellStyle name="Normal 12 9 3 2 4 2" xfId="19397" xr:uid="{00000000-0005-0000-0000-0000514B0000}"/>
    <cellStyle name="Normal 12 9 3 2 5" xfId="19398" xr:uid="{00000000-0005-0000-0000-0000524B0000}"/>
    <cellStyle name="Normal 12 9 3 3" xfId="19399" xr:uid="{00000000-0005-0000-0000-0000534B0000}"/>
    <cellStyle name="Normal 12 9 3 3 2" xfId="19400" xr:uid="{00000000-0005-0000-0000-0000544B0000}"/>
    <cellStyle name="Normal 12 9 3 3 2 2" xfId="19401" xr:uid="{00000000-0005-0000-0000-0000554B0000}"/>
    <cellStyle name="Normal 12 9 3 3 2 2 2" xfId="19402" xr:uid="{00000000-0005-0000-0000-0000564B0000}"/>
    <cellStyle name="Normal 12 9 3 3 2 3" xfId="19403" xr:uid="{00000000-0005-0000-0000-0000574B0000}"/>
    <cellStyle name="Normal 12 9 3 3 3" xfId="19404" xr:uid="{00000000-0005-0000-0000-0000584B0000}"/>
    <cellStyle name="Normal 12 9 3 3 3 2" xfId="19405" xr:uid="{00000000-0005-0000-0000-0000594B0000}"/>
    <cellStyle name="Normal 12 9 3 3 4" xfId="19406" xr:uid="{00000000-0005-0000-0000-00005A4B0000}"/>
    <cellStyle name="Normal 12 9 3 4" xfId="19407" xr:uid="{00000000-0005-0000-0000-00005B4B0000}"/>
    <cellStyle name="Normal 12 9 3 4 2" xfId="19408" xr:uid="{00000000-0005-0000-0000-00005C4B0000}"/>
    <cellStyle name="Normal 12 9 3 4 2 2" xfId="19409" xr:uid="{00000000-0005-0000-0000-00005D4B0000}"/>
    <cellStyle name="Normal 12 9 3 4 3" xfId="19410" xr:uid="{00000000-0005-0000-0000-00005E4B0000}"/>
    <cellStyle name="Normal 12 9 3 5" xfId="19411" xr:uid="{00000000-0005-0000-0000-00005F4B0000}"/>
    <cellStyle name="Normal 12 9 3 5 2" xfId="19412" xr:uid="{00000000-0005-0000-0000-0000604B0000}"/>
    <cellStyle name="Normal 12 9 3 6" xfId="19413" xr:uid="{00000000-0005-0000-0000-0000614B0000}"/>
    <cellStyle name="Normal 12 9 4" xfId="19414" xr:uid="{00000000-0005-0000-0000-0000624B0000}"/>
    <cellStyle name="Normal 12 9 4 2" xfId="19415" xr:uid="{00000000-0005-0000-0000-0000634B0000}"/>
    <cellStyle name="Normal 12 9 4 2 2" xfId="19416" xr:uid="{00000000-0005-0000-0000-0000644B0000}"/>
    <cellStyle name="Normal 12 9 4 2 2 2" xfId="19417" xr:uid="{00000000-0005-0000-0000-0000654B0000}"/>
    <cellStyle name="Normal 12 9 4 2 2 2 2" xfId="19418" xr:uid="{00000000-0005-0000-0000-0000664B0000}"/>
    <cellStyle name="Normal 12 9 4 2 2 2 2 2" xfId="19419" xr:uid="{00000000-0005-0000-0000-0000674B0000}"/>
    <cellStyle name="Normal 12 9 4 2 2 2 3" xfId="19420" xr:uid="{00000000-0005-0000-0000-0000684B0000}"/>
    <cellStyle name="Normal 12 9 4 2 2 3" xfId="19421" xr:uid="{00000000-0005-0000-0000-0000694B0000}"/>
    <cellStyle name="Normal 12 9 4 2 2 3 2" xfId="19422" xr:uid="{00000000-0005-0000-0000-00006A4B0000}"/>
    <cellStyle name="Normal 12 9 4 2 2 4" xfId="19423" xr:uid="{00000000-0005-0000-0000-00006B4B0000}"/>
    <cellStyle name="Normal 12 9 4 2 3" xfId="19424" xr:uid="{00000000-0005-0000-0000-00006C4B0000}"/>
    <cellStyle name="Normal 12 9 4 2 3 2" xfId="19425" xr:uid="{00000000-0005-0000-0000-00006D4B0000}"/>
    <cellStyle name="Normal 12 9 4 2 3 2 2" xfId="19426" xr:uid="{00000000-0005-0000-0000-00006E4B0000}"/>
    <cellStyle name="Normal 12 9 4 2 3 3" xfId="19427" xr:uid="{00000000-0005-0000-0000-00006F4B0000}"/>
    <cellStyle name="Normal 12 9 4 2 4" xfId="19428" xr:uid="{00000000-0005-0000-0000-0000704B0000}"/>
    <cellStyle name="Normal 12 9 4 2 4 2" xfId="19429" xr:uid="{00000000-0005-0000-0000-0000714B0000}"/>
    <cellStyle name="Normal 12 9 4 2 5" xfId="19430" xr:uid="{00000000-0005-0000-0000-0000724B0000}"/>
    <cellStyle name="Normal 12 9 4 3" xfId="19431" xr:uid="{00000000-0005-0000-0000-0000734B0000}"/>
    <cellStyle name="Normal 12 9 4 3 2" xfId="19432" xr:uid="{00000000-0005-0000-0000-0000744B0000}"/>
    <cellStyle name="Normal 12 9 4 3 2 2" xfId="19433" xr:uid="{00000000-0005-0000-0000-0000754B0000}"/>
    <cellStyle name="Normal 12 9 4 3 2 2 2" xfId="19434" xr:uid="{00000000-0005-0000-0000-0000764B0000}"/>
    <cellStyle name="Normal 12 9 4 3 2 3" xfId="19435" xr:uid="{00000000-0005-0000-0000-0000774B0000}"/>
    <cellStyle name="Normal 12 9 4 3 3" xfId="19436" xr:uid="{00000000-0005-0000-0000-0000784B0000}"/>
    <cellStyle name="Normal 12 9 4 3 3 2" xfId="19437" xr:uid="{00000000-0005-0000-0000-0000794B0000}"/>
    <cellStyle name="Normal 12 9 4 3 4" xfId="19438" xr:uid="{00000000-0005-0000-0000-00007A4B0000}"/>
    <cellStyle name="Normal 12 9 4 4" xfId="19439" xr:uid="{00000000-0005-0000-0000-00007B4B0000}"/>
    <cellStyle name="Normal 12 9 4 4 2" xfId="19440" xr:uid="{00000000-0005-0000-0000-00007C4B0000}"/>
    <cellStyle name="Normal 12 9 4 4 2 2" xfId="19441" xr:uid="{00000000-0005-0000-0000-00007D4B0000}"/>
    <cellStyle name="Normal 12 9 4 4 3" xfId="19442" xr:uid="{00000000-0005-0000-0000-00007E4B0000}"/>
    <cellStyle name="Normal 12 9 4 5" xfId="19443" xr:uid="{00000000-0005-0000-0000-00007F4B0000}"/>
    <cellStyle name="Normal 12 9 4 5 2" xfId="19444" xr:uid="{00000000-0005-0000-0000-0000804B0000}"/>
    <cellStyle name="Normal 12 9 4 6" xfId="19445" xr:uid="{00000000-0005-0000-0000-0000814B0000}"/>
    <cellStyle name="Normal 12 9 5" xfId="19446" xr:uid="{00000000-0005-0000-0000-0000824B0000}"/>
    <cellStyle name="Normal 12 9 5 2" xfId="19447" xr:uid="{00000000-0005-0000-0000-0000834B0000}"/>
    <cellStyle name="Normal 12 9 5 2 2" xfId="19448" xr:uid="{00000000-0005-0000-0000-0000844B0000}"/>
    <cellStyle name="Normal 12 9 5 2 2 2" xfId="19449" xr:uid="{00000000-0005-0000-0000-0000854B0000}"/>
    <cellStyle name="Normal 12 9 5 2 2 2 2" xfId="19450" xr:uid="{00000000-0005-0000-0000-0000864B0000}"/>
    <cellStyle name="Normal 12 9 5 2 2 3" xfId="19451" xr:uid="{00000000-0005-0000-0000-0000874B0000}"/>
    <cellStyle name="Normal 12 9 5 2 3" xfId="19452" xr:uid="{00000000-0005-0000-0000-0000884B0000}"/>
    <cellStyle name="Normal 12 9 5 2 3 2" xfId="19453" xr:uid="{00000000-0005-0000-0000-0000894B0000}"/>
    <cellStyle name="Normal 12 9 5 2 4" xfId="19454" xr:uid="{00000000-0005-0000-0000-00008A4B0000}"/>
    <cellStyle name="Normal 12 9 5 3" xfId="19455" xr:uid="{00000000-0005-0000-0000-00008B4B0000}"/>
    <cellStyle name="Normal 12 9 5 3 2" xfId="19456" xr:uid="{00000000-0005-0000-0000-00008C4B0000}"/>
    <cellStyle name="Normal 12 9 5 3 2 2" xfId="19457" xr:uid="{00000000-0005-0000-0000-00008D4B0000}"/>
    <cellStyle name="Normal 12 9 5 3 3" xfId="19458" xr:uid="{00000000-0005-0000-0000-00008E4B0000}"/>
    <cellStyle name="Normal 12 9 5 4" xfId="19459" xr:uid="{00000000-0005-0000-0000-00008F4B0000}"/>
    <cellStyle name="Normal 12 9 5 4 2" xfId="19460" xr:uid="{00000000-0005-0000-0000-0000904B0000}"/>
    <cellStyle name="Normal 12 9 5 5" xfId="19461" xr:uid="{00000000-0005-0000-0000-0000914B0000}"/>
    <cellStyle name="Normal 12 9 6" xfId="19462" xr:uid="{00000000-0005-0000-0000-0000924B0000}"/>
    <cellStyle name="Normal 12 9 6 2" xfId="19463" xr:uid="{00000000-0005-0000-0000-0000934B0000}"/>
    <cellStyle name="Normal 12 9 6 2 2" xfId="19464" xr:uid="{00000000-0005-0000-0000-0000944B0000}"/>
    <cellStyle name="Normal 12 9 6 2 2 2" xfId="19465" xr:uid="{00000000-0005-0000-0000-0000954B0000}"/>
    <cellStyle name="Normal 12 9 6 2 3" xfId="19466" xr:uid="{00000000-0005-0000-0000-0000964B0000}"/>
    <cellStyle name="Normal 12 9 6 3" xfId="19467" xr:uid="{00000000-0005-0000-0000-0000974B0000}"/>
    <cellStyle name="Normal 12 9 6 3 2" xfId="19468" xr:uid="{00000000-0005-0000-0000-0000984B0000}"/>
    <cellStyle name="Normal 12 9 6 4" xfId="19469" xr:uid="{00000000-0005-0000-0000-0000994B0000}"/>
    <cellStyle name="Normal 12 9 7" xfId="19470" xr:uid="{00000000-0005-0000-0000-00009A4B0000}"/>
    <cellStyle name="Normal 12 9 7 2" xfId="19471" xr:uid="{00000000-0005-0000-0000-00009B4B0000}"/>
    <cellStyle name="Normal 12 9 7 2 2" xfId="19472" xr:uid="{00000000-0005-0000-0000-00009C4B0000}"/>
    <cellStyle name="Normal 12 9 7 3" xfId="19473" xr:uid="{00000000-0005-0000-0000-00009D4B0000}"/>
    <cellStyle name="Normal 12 9 8" xfId="19474" xr:uid="{00000000-0005-0000-0000-00009E4B0000}"/>
    <cellStyle name="Normal 12 9 8 2" xfId="19475" xr:uid="{00000000-0005-0000-0000-00009F4B0000}"/>
    <cellStyle name="Normal 12 9 9" xfId="19476" xr:uid="{00000000-0005-0000-0000-0000A04B0000}"/>
    <cellStyle name="Normal 13" xfId="26" xr:uid="{00000000-0005-0000-0000-0000A14B0000}"/>
    <cellStyle name="Normal 13 10" xfId="19478" xr:uid="{00000000-0005-0000-0000-0000A24B0000}"/>
    <cellStyle name="Normal 13 10 2" xfId="19479" xr:uid="{00000000-0005-0000-0000-0000A34B0000}"/>
    <cellStyle name="Normal 13 10 2 2" xfId="19480" xr:uid="{00000000-0005-0000-0000-0000A44B0000}"/>
    <cellStyle name="Normal 13 10 2 2 2" xfId="19481" xr:uid="{00000000-0005-0000-0000-0000A54B0000}"/>
    <cellStyle name="Normal 13 10 2 2 2 2" xfId="19482" xr:uid="{00000000-0005-0000-0000-0000A64B0000}"/>
    <cellStyle name="Normal 13 10 2 2 2 2 2" xfId="19483" xr:uid="{00000000-0005-0000-0000-0000A74B0000}"/>
    <cellStyle name="Normal 13 10 2 2 2 3" xfId="19484" xr:uid="{00000000-0005-0000-0000-0000A84B0000}"/>
    <cellStyle name="Normal 13 10 2 2 3" xfId="19485" xr:uid="{00000000-0005-0000-0000-0000A94B0000}"/>
    <cellStyle name="Normal 13 10 2 2 3 2" xfId="19486" xr:uid="{00000000-0005-0000-0000-0000AA4B0000}"/>
    <cellStyle name="Normal 13 10 2 2 4" xfId="19487" xr:uid="{00000000-0005-0000-0000-0000AB4B0000}"/>
    <cellStyle name="Normal 13 10 2 3" xfId="19488" xr:uid="{00000000-0005-0000-0000-0000AC4B0000}"/>
    <cellStyle name="Normal 13 10 2 3 2" xfId="19489" xr:uid="{00000000-0005-0000-0000-0000AD4B0000}"/>
    <cellStyle name="Normal 13 10 2 3 2 2" xfId="19490" xr:uid="{00000000-0005-0000-0000-0000AE4B0000}"/>
    <cellStyle name="Normal 13 10 2 3 3" xfId="19491" xr:uid="{00000000-0005-0000-0000-0000AF4B0000}"/>
    <cellStyle name="Normal 13 10 2 4" xfId="19492" xr:uid="{00000000-0005-0000-0000-0000B04B0000}"/>
    <cellStyle name="Normal 13 10 2 4 2" xfId="19493" xr:uid="{00000000-0005-0000-0000-0000B14B0000}"/>
    <cellStyle name="Normal 13 10 2 5" xfId="19494" xr:uid="{00000000-0005-0000-0000-0000B24B0000}"/>
    <cellStyle name="Normal 13 10 3" xfId="19495" xr:uid="{00000000-0005-0000-0000-0000B34B0000}"/>
    <cellStyle name="Normal 13 10 3 2" xfId="19496" xr:uid="{00000000-0005-0000-0000-0000B44B0000}"/>
    <cellStyle name="Normal 13 10 3 2 2" xfId="19497" xr:uid="{00000000-0005-0000-0000-0000B54B0000}"/>
    <cellStyle name="Normal 13 10 3 2 2 2" xfId="19498" xr:uid="{00000000-0005-0000-0000-0000B64B0000}"/>
    <cellStyle name="Normal 13 10 3 2 3" xfId="19499" xr:uid="{00000000-0005-0000-0000-0000B74B0000}"/>
    <cellStyle name="Normal 13 10 3 3" xfId="19500" xr:uid="{00000000-0005-0000-0000-0000B84B0000}"/>
    <cellStyle name="Normal 13 10 3 3 2" xfId="19501" xr:uid="{00000000-0005-0000-0000-0000B94B0000}"/>
    <cellStyle name="Normal 13 10 3 4" xfId="19502" xr:uid="{00000000-0005-0000-0000-0000BA4B0000}"/>
    <cellStyle name="Normal 13 10 4" xfId="19503" xr:uid="{00000000-0005-0000-0000-0000BB4B0000}"/>
    <cellStyle name="Normal 13 10 4 2" xfId="19504" xr:uid="{00000000-0005-0000-0000-0000BC4B0000}"/>
    <cellStyle name="Normal 13 10 4 2 2" xfId="19505" xr:uid="{00000000-0005-0000-0000-0000BD4B0000}"/>
    <cellStyle name="Normal 13 10 4 3" xfId="19506" xr:uid="{00000000-0005-0000-0000-0000BE4B0000}"/>
    <cellStyle name="Normal 13 10 5" xfId="19507" xr:uid="{00000000-0005-0000-0000-0000BF4B0000}"/>
    <cellStyle name="Normal 13 10 5 2" xfId="19508" xr:uid="{00000000-0005-0000-0000-0000C04B0000}"/>
    <cellStyle name="Normal 13 10 6" xfId="19509" xr:uid="{00000000-0005-0000-0000-0000C14B0000}"/>
    <cellStyle name="Normal 13 11" xfId="19510" xr:uid="{00000000-0005-0000-0000-0000C24B0000}"/>
    <cellStyle name="Normal 13 11 2" xfId="19511" xr:uid="{00000000-0005-0000-0000-0000C34B0000}"/>
    <cellStyle name="Normal 13 11 2 2" xfId="19512" xr:uid="{00000000-0005-0000-0000-0000C44B0000}"/>
    <cellStyle name="Normal 13 11 2 2 2" xfId="19513" xr:uid="{00000000-0005-0000-0000-0000C54B0000}"/>
    <cellStyle name="Normal 13 11 2 2 2 2" xfId="19514" xr:uid="{00000000-0005-0000-0000-0000C64B0000}"/>
    <cellStyle name="Normal 13 11 2 2 3" xfId="19515" xr:uid="{00000000-0005-0000-0000-0000C74B0000}"/>
    <cellStyle name="Normal 13 11 2 3" xfId="19516" xr:uid="{00000000-0005-0000-0000-0000C84B0000}"/>
    <cellStyle name="Normal 13 11 2 3 2" xfId="19517" xr:uid="{00000000-0005-0000-0000-0000C94B0000}"/>
    <cellStyle name="Normal 13 11 2 4" xfId="19518" xr:uid="{00000000-0005-0000-0000-0000CA4B0000}"/>
    <cellStyle name="Normal 13 11 3" xfId="19519" xr:uid="{00000000-0005-0000-0000-0000CB4B0000}"/>
    <cellStyle name="Normal 13 11 3 2" xfId="19520" xr:uid="{00000000-0005-0000-0000-0000CC4B0000}"/>
    <cellStyle name="Normal 13 11 3 2 2" xfId="19521" xr:uid="{00000000-0005-0000-0000-0000CD4B0000}"/>
    <cellStyle name="Normal 13 11 3 3" xfId="19522" xr:uid="{00000000-0005-0000-0000-0000CE4B0000}"/>
    <cellStyle name="Normal 13 11 4" xfId="19523" xr:uid="{00000000-0005-0000-0000-0000CF4B0000}"/>
    <cellStyle name="Normal 13 11 4 2" xfId="19524" xr:uid="{00000000-0005-0000-0000-0000D04B0000}"/>
    <cellStyle name="Normal 13 11 5" xfId="19525" xr:uid="{00000000-0005-0000-0000-0000D14B0000}"/>
    <cellStyle name="Normal 13 12" xfId="19526" xr:uid="{00000000-0005-0000-0000-0000D24B0000}"/>
    <cellStyle name="Normal 13 12 2" xfId="19527" xr:uid="{00000000-0005-0000-0000-0000D34B0000}"/>
    <cellStyle name="Normal 13 12 2 2" xfId="19528" xr:uid="{00000000-0005-0000-0000-0000D44B0000}"/>
    <cellStyle name="Normal 13 12 2 2 2" xfId="19529" xr:uid="{00000000-0005-0000-0000-0000D54B0000}"/>
    <cellStyle name="Normal 13 12 2 2 2 2" xfId="19530" xr:uid="{00000000-0005-0000-0000-0000D64B0000}"/>
    <cellStyle name="Normal 13 12 2 2 3" xfId="19531" xr:uid="{00000000-0005-0000-0000-0000D74B0000}"/>
    <cellStyle name="Normal 13 12 2 3" xfId="19532" xr:uid="{00000000-0005-0000-0000-0000D84B0000}"/>
    <cellStyle name="Normal 13 12 2 3 2" xfId="19533" xr:uid="{00000000-0005-0000-0000-0000D94B0000}"/>
    <cellStyle name="Normal 13 12 2 4" xfId="19534" xr:uid="{00000000-0005-0000-0000-0000DA4B0000}"/>
    <cellStyle name="Normal 13 12 3" xfId="19535" xr:uid="{00000000-0005-0000-0000-0000DB4B0000}"/>
    <cellStyle name="Normal 13 12 3 2" xfId="19536" xr:uid="{00000000-0005-0000-0000-0000DC4B0000}"/>
    <cellStyle name="Normal 13 12 3 2 2" xfId="19537" xr:uid="{00000000-0005-0000-0000-0000DD4B0000}"/>
    <cellStyle name="Normal 13 12 3 3" xfId="19538" xr:uid="{00000000-0005-0000-0000-0000DE4B0000}"/>
    <cellStyle name="Normal 13 12 4" xfId="19539" xr:uid="{00000000-0005-0000-0000-0000DF4B0000}"/>
    <cellStyle name="Normal 13 12 4 2" xfId="19540" xr:uid="{00000000-0005-0000-0000-0000E04B0000}"/>
    <cellStyle name="Normal 13 12 5" xfId="19541" xr:uid="{00000000-0005-0000-0000-0000E14B0000}"/>
    <cellStyle name="Normal 13 13" xfId="19542" xr:uid="{00000000-0005-0000-0000-0000E24B0000}"/>
    <cellStyle name="Normal 13 13 2" xfId="19543" xr:uid="{00000000-0005-0000-0000-0000E34B0000}"/>
    <cellStyle name="Normal 13 13 2 2" xfId="19544" xr:uid="{00000000-0005-0000-0000-0000E44B0000}"/>
    <cellStyle name="Normal 13 13 2 2 2" xfId="19545" xr:uid="{00000000-0005-0000-0000-0000E54B0000}"/>
    <cellStyle name="Normal 13 13 2 2 2 2" xfId="19546" xr:uid="{00000000-0005-0000-0000-0000E64B0000}"/>
    <cellStyle name="Normal 13 13 2 2 3" xfId="19547" xr:uid="{00000000-0005-0000-0000-0000E74B0000}"/>
    <cellStyle name="Normal 13 13 2 3" xfId="19548" xr:uid="{00000000-0005-0000-0000-0000E84B0000}"/>
    <cellStyle name="Normal 13 13 2 3 2" xfId="19549" xr:uid="{00000000-0005-0000-0000-0000E94B0000}"/>
    <cellStyle name="Normal 13 13 2 4" xfId="19550" xr:uid="{00000000-0005-0000-0000-0000EA4B0000}"/>
    <cellStyle name="Normal 13 13 3" xfId="19551" xr:uid="{00000000-0005-0000-0000-0000EB4B0000}"/>
    <cellStyle name="Normal 13 13 3 2" xfId="19552" xr:uid="{00000000-0005-0000-0000-0000EC4B0000}"/>
    <cellStyle name="Normal 13 13 3 2 2" xfId="19553" xr:uid="{00000000-0005-0000-0000-0000ED4B0000}"/>
    <cellStyle name="Normal 13 13 3 3" xfId="19554" xr:uid="{00000000-0005-0000-0000-0000EE4B0000}"/>
    <cellStyle name="Normal 13 13 4" xfId="19555" xr:uid="{00000000-0005-0000-0000-0000EF4B0000}"/>
    <cellStyle name="Normal 13 13 4 2" xfId="19556" xr:uid="{00000000-0005-0000-0000-0000F04B0000}"/>
    <cellStyle name="Normal 13 13 5" xfId="19557" xr:uid="{00000000-0005-0000-0000-0000F14B0000}"/>
    <cellStyle name="Normal 13 14" xfId="19558" xr:uid="{00000000-0005-0000-0000-0000F24B0000}"/>
    <cellStyle name="Normal 13 14 2" xfId="19559" xr:uid="{00000000-0005-0000-0000-0000F34B0000}"/>
    <cellStyle name="Normal 13 14 2 2" xfId="19560" xr:uid="{00000000-0005-0000-0000-0000F44B0000}"/>
    <cellStyle name="Normal 13 14 2 2 2" xfId="19561" xr:uid="{00000000-0005-0000-0000-0000F54B0000}"/>
    <cellStyle name="Normal 13 14 2 2 2 2" xfId="19562" xr:uid="{00000000-0005-0000-0000-0000F64B0000}"/>
    <cellStyle name="Normal 13 14 2 2 3" xfId="19563" xr:uid="{00000000-0005-0000-0000-0000F74B0000}"/>
    <cellStyle name="Normal 13 14 2 3" xfId="19564" xr:uid="{00000000-0005-0000-0000-0000F84B0000}"/>
    <cellStyle name="Normal 13 14 2 3 2" xfId="19565" xr:uid="{00000000-0005-0000-0000-0000F94B0000}"/>
    <cellStyle name="Normal 13 14 2 4" xfId="19566" xr:uid="{00000000-0005-0000-0000-0000FA4B0000}"/>
    <cellStyle name="Normal 13 14 3" xfId="19567" xr:uid="{00000000-0005-0000-0000-0000FB4B0000}"/>
    <cellStyle name="Normal 13 14 3 2" xfId="19568" xr:uid="{00000000-0005-0000-0000-0000FC4B0000}"/>
    <cellStyle name="Normal 13 14 3 2 2" xfId="19569" xr:uid="{00000000-0005-0000-0000-0000FD4B0000}"/>
    <cellStyle name="Normal 13 14 3 3" xfId="19570" xr:uid="{00000000-0005-0000-0000-0000FE4B0000}"/>
    <cellStyle name="Normal 13 14 4" xfId="19571" xr:uid="{00000000-0005-0000-0000-0000FF4B0000}"/>
    <cellStyle name="Normal 13 14 4 2" xfId="19572" xr:uid="{00000000-0005-0000-0000-0000004C0000}"/>
    <cellStyle name="Normal 13 14 5" xfId="19573" xr:uid="{00000000-0005-0000-0000-0000014C0000}"/>
    <cellStyle name="Normal 13 15" xfId="19574" xr:uid="{00000000-0005-0000-0000-0000024C0000}"/>
    <cellStyle name="Normal 13 15 2" xfId="19575" xr:uid="{00000000-0005-0000-0000-0000034C0000}"/>
    <cellStyle name="Normal 13 15 2 2" xfId="19576" xr:uid="{00000000-0005-0000-0000-0000044C0000}"/>
    <cellStyle name="Normal 13 15 2 2 2" xfId="19577" xr:uid="{00000000-0005-0000-0000-0000054C0000}"/>
    <cellStyle name="Normal 13 15 2 3" xfId="19578" xr:uid="{00000000-0005-0000-0000-0000064C0000}"/>
    <cellStyle name="Normal 13 15 3" xfId="19579" xr:uid="{00000000-0005-0000-0000-0000074C0000}"/>
    <cellStyle name="Normal 13 15 3 2" xfId="19580" xr:uid="{00000000-0005-0000-0000-0000084C0000}"/>
    <cellStyle name="Normal 13 15 4" xfId="19581" xr:uid="{00000000-0005-0000-0000-0000094C0000}"/>
    <cellStyle name="Normal 13 16" xfId="19582" xr:uid="{00000000-0005-0000-0000-00000A4C0000}"/>
    <cellStyle name="Normal 13 16 2" xfId="19583" xr:uid="{00000000-0005-0000-0000-00000B4C0000}"/>
    <cellStyle name="Normal 13 16 2 2" xfId="19584" xr:uid="{00000000-0005-0000-0000-00000C4C0000}"/>
    <cellStyle name="Normal 13 16 2 2 2" xfId="19585" xr:uid="{00000000-0005-0000-0000-00000D4C0000}"/>
    <cellStyle name="Normal 13 16 2 3" xfId="19586" xr:uid="{00000000-0005-0000-0000-00000E4C0000}"/>
    <cellStyle name="Normal 13 16 3" xfId="19587" xr:uid="{00000000-0005-0000-0000-00000F4C0000}"/>
    <cellStyle name="Normal 13 16 3 2" xfId="19588" xr:uid="{00000000-0005-0000-0000-0000104C0000}"/>
    <cellStyle name="Normal 13 16 4" xfId="19589" xr:uid="{00000000-0005-0000-0000-0000114C0000}"/>
    <cellStyle name="Normal 13 17" xfId="19590" xr:uid="{00000000-0005-0000-0000-0000124C0000}"/>
    <cellStyle name="Normal 13 17 2" xfId="19591" xr:uid="{00000000-0005-0000-0000-0000134C0000}"/>
    <cellStyle name="Normal 13 17 2 2" xfId="19592" xr:uid="{00000000-0005-0000-0000-0000144C0000}"/>
    <cellStyle name="Normal 13 17 3" xfId="19593" xr:uid="{00000000-0005-0000-0000-0000154C0000}"/>
    <cellStyle name="Normal 13 18" xfId="19594" xr:uid="{00000000-0005-0000-0000-0000164C0000}"/>
    <cellStyle name="Normal 13 18 2" xfId="19595" xr:uid="{00000000-0005-0000-0000-0000174C0000}"/>
    <cellStyle name="Normal 13 19" xfId="19596" xr:uid="{00000000-0005-0000-0000-0000184C0000}"/>
    <cellStyle name="Normal 13 2" xfId="85" xr:uid="{00000000-0005-0000-0000-0000194C0000}"/>
    <cellStyle name="Normal 13 2 2" xfId="19597" xr:uid="{00000000-0005-0000-0000-00001A4C0000}"/>
    <cellStyle name="Normal 13 2 3" xfId="55904" xr:uid="{00000000-0005-0000-0000-00001B4C0000}"/>
    <cellStyle name="Normal 13 2 3 2" xfId="56051" xr:uid="{7F35C954-C1A4-450A-B93B-4D6AA6ECB21D}"/>
    <cellStyle name="Normal 13 2 3 2 2" xfId="56173" xr:uid="{A6008D21-5FC2-4C7B-B2A3-C036F310D1AA}"/>
    <cellStyle name="Normal 13 2 4" xfId="55986" xr:uid="{00000000-0005-0000-0000-00001C4C0000}"/>
    <cellStyle name="Normal 13 2 4 2" xfId="56006" xr:uid="{00000000-0005-0000-0000-00001D4C0000}"/>
    <cellStyle name="Normal 13 2 5" xfId="56015" xr:uid="{00000000-0005-0000-0000-00001E4C0000}"/>
    <cellStyle name="Normal 13 2 5 2" xfId="56043" xr:uid="{39D8CEE6-D2C1-4D4D-8234-28E5ABCBFCE4}"/>
    <cellStyle name="Normal 13 2 5 2 2" xfId="56196" xr:uid="{AA93F6D5-B6FA-482D-AD55-2BBD1C33FB4E}"/>
    <cellStyle name="Normal 13 2 5 3" xfId="56085" xr:uid="{BE70C0C1-2F73-4185-9AF1-3C56B11562AB}"/>
    <cellStyle name="Normal 13 2 5 3 2" xfId="56195" xr:uid="{78C1500F-0EB6-4375-8E51-3D74C904D8EF}"/>
    <cellStyle name="Normal 13 20" xfId="19598" xr:uid="{00000000-0005-0000-0000-00001F4C0000}"/>
    <cellStyle name="Normal 13 21" xfId="19477" xr:uid="{00000000-0005-0000-0000-0000204C0000}"/>
    <cellStyle name="Normal 13 3" xfId="19599" xr:uid="{00000000-0005-0000-0000-0000214C0000}"/>
    <cellStyle name="Normal 13 3 10" xfId="19600" xr:uid="{00000000-0005-0000-0000-0000224C0000}"/>
    <cellStyle name="Normal 13 3 10 2" xfId="19601" xr:uid="{00000000-0005-0000-0000-0000234C0000}"/>
    <cellStyle name="Normal 13 3 10 2 2" xfId="19602" xr:uid="{00000000-0005-0000-0000-0000244C0000}"/>
    <cellStyle name="Normal 13 3 10 2 2 2" xfId="19603" xr:uid="{00000000-0005-0000-0000-0000254C0000}"/>
    <cellStyle name="Normal 13 3 10 2 2 2 2" xfId="19604" xr:uid="{00000000-0005-0000-0000-0000264C0000}"/>
    <cellStyle name="Normal 13 3 10 2 2 3" xfId="19605" xr:uid="{00000000-0005-0000-0000-0000274C0000}"/>
    <cellStyle name="Normal 13 3 10 2 3" xfId="19606" xr:uid="{00000000-0005-0000-0000-0000284C0000}"/>
    <cellStyle name="Normal 13 3 10 2 3 2" xfId="19607" xr:uid="{00000000-0005-0000-0000-0000294C0000}"/>
    <cellStyle name="Normal 13 3 10 2 4" xfId="19608" xr:uid="{00000000-0005-0000-0000-00002A4C0000}"/>
    <cellStyle name="Normal 13 3 10 3" xfId="19609" xr:uid="{00000000-0005-0000-0000-00002B4C0000}"/>
    <cellStyle name="Normal 13 3 10 3 2" xfId="19610" xr:uid="{00000000-0005-0000-0000-00002C4C0000}"/>
    <cellStyle name="Normal 13 3 10 3 2 2" xfId="19611" xr:uid="{00000000-0005-0000-0000-00002D4C0000}"/>
    <cellStyle name="Normal 13 3 10 3 3" xfId="19612" xr:uid="{00000000-0005-0000-0000-00002E4C0000}"/>
    <cellStyle name="Normal 13 3 10 4" xfId="19613" xr:uid="{00000000-0005-0000-0000-00002F4C0000}"/>
    <cellStyle name="Normal 13 3 10 4 2" xfId="19614" xr:uid="{00000000-0005-0000-0000-0000304C0000}"/>
    <cellStyle name="Normal 13 3 10 5" xfId="19615" xr:uid="{00000000-0005-0000-0000-0000314C0000}"/>
    <cellStyle name="Normal 13 3 11" xfId="19616" xr:uid="{00000000-0005-0000-0000-0000324C0000}"/>
    <cellStyle name="Normal 13 3 11 2" xfId="19617" xr:uid="{00000000-0005-0000-0000-0000334C0000}"/>
    <cellStyle name="Normal 13 3 11 2 2" xfId="19618" xr:uid="{00000000-0005-0000-0000-0000344C0000}"/>
    <cellStyle name="Normal 13 3 11 2 2 2" xfId="19619" xr:uid="{00000000-0005-0000-0000-0000354C0000}"/>
    <cellStyle name="Normal 13 3 11 2 2 2 2" xfId="19620" xr:uid="{00000000-0005-0000-0000-0000364C0000}"/>
    <cellStyle name="Normal 13 3 11 2 2 3" xfId="19621" xr:uid="{00000000-0005-0000-0000-0000374C0000}"/>
    <cellStyle name="Normal 13 3 11 2 3" xfId="19622" xr:uid="{00000000-0005-0000-0000-0000384C0000}"/>
    <cellStyle name="Normal 13 3 11 2 3 2" xfId="19623" xr:uid="{00000000-0005-0000-0000-0000394C0000}"/>
    <cellStyle name="Normal 13 3 11 2 4" xfId="19624" xr:uid="{00000000-0005-0000-0000-00003A4C0000}"/>
    <cellStyle name="Normal 13 3 11 3" xfId="19625" xr:uid="{00000000-0005-0000-0000-00003B4C0000}"/>
    <cellStyle name="Normal 13 3 11 3 2" xfId="19626" xr:uid="{00000000-0005-0000-0000-00003C4C0000}"/>
    <cellStyle name="Normal 13 3 11 3 2 2" xfId="19627" xr:uid="{00000000-0005-0000-0000-00003D4C0000}"/>
    <cellStyle name="Normal 13 3 11 3 3" xfId="19628" xr:uid="{00000000-0005-0000-0000-00003E4C0000}"/>
    <cellStyle name="Normal 13 3 11 4" xfId="19629" xr:uid="{00000000-0005-0000-0000-00003F4C0000}"/>
    <cellStyle name="Normal 13 3 11 4 2" xfId="19630" xr:uid="{00000000-0005-0000-0000-0000404C0000}"/>
    <cellStyle name="Normal 13 3 11 5" xfId="19631" xr:uid="{00000000-0005-0000-0000-0000414C0000}"/>
    <cellStyle name="Normal 13 3 12" xfId="19632" xr:uid="{00000000-0005-0000-0000-0000424C0000}"/>
    <cellStyle name="Normal 13 3 12 2" xfId="19633" xr:uid="{00000000-0005-0000-0000-0000434C0000}"/>
    <cellStyle name="Normal 13 3 12 2 2" xfId="19634" xr:uid="{00000000-0005-0000-0000-0000444C0000}"/>
    <cellStyle name="Normal 13 3 12 2 2 2" xfId="19635" xr:uid="{00000000-0005-0000-0000-0000454C0000}"/>
    <cellStyle name="Normal 13 3 12 2 3" xfId="19636" xr:uid="{00000000-0005-0000-0000-0000464C0000}"/>
    <cellStyle name="Normal 13 3 12 3" xfId="19637" xr:uid="{00000000-0005-0000-0000-0000474C0000}"/>
    <cellStyle name="Normal 13 3 12 3 2" xfId="19638" xr:uid="{00000000-0005-0000-0000-0000484C0000}"/>
    <cellStyle name="Normal 13 3 12 4" xfId="19639" xr:uid="{00000000-0005-0000-0000-0000494C0000}"/>
    <cellStyle name="Normal 13 3 13" xfId="19640" xr:uid="{00000000-0005-0000-0000-00004A4C0000}"/>
    <cellStyle name="Normal 13 3 13 2" xfId="19641" xr:uid="{00000000-0005-0000-0000-00004B4C0000}"/>
    <cellStyle name="Normal 13 3 13 2 2" xfId="19642" xr:uid="{00000000-0005-0000-0000-00004C4C0000}"/>
    <cellStyle name="Normal 13 3 13 2 2 2" xfId="19643" xr:uid="{00000000-0005-0000-0000-00004D4C0000}"/>
    <cellStyle name="Normal 13 3 13 2 3" xfId="19644" xr:uid="{00000000-0005-0000-0000-00004E4C0000}"/>
    <cellStyle name="Normal 13 3 13 3" xfId="19645" xr:uid="{00000000-0005-0000-0000-00004F4C0000}"/>
    <cellStyle name="Normal 13 3 13 3 2" xfId="19646" xr:uid="{00000000-0005-0000-0000-0000504C0000}"/>
    <cellStyle name="Normal 13 3 13 4" xfId="19647" xr:uid="{00000000-0005-0000-0000-0000514C0000}"/>
    <cellStyle name="Normal 13 3 14" xfId="19648" xr:uid="{00000000-0005-0000-0000-0000524C0000}"/>
    <cellStyle name="Normal 13 3 14 2" xfId="19649" xr:uid="{00000000-0005-0000-0000-0000534C0000}"/>
    <cellStyle name="Normal 13 3 14 2 2" xfId="19650" xr:uid="{00000000-0005-0000-0000-0000544C0000}"/>
    <cellStyle name="Normal 13 3 14 3" xfId="19651" xr:uid="{00000000-0005-0000-0000-0000554C0000}"/>
    <cellStyle name="Normal 13 3 15" xfId="19652" xr:uid="{00000000-0005-0000-0000-0000564C0000}"/>
    <cellStyle name="Normal 13 3 15 2" xfId="19653" xr:uid="{00000000-0005-0000-0000-0000574C0000}"/>
    <cellStyle name="Normal 13 3 16" xfId="19654" xr:uid="{00000000-0005-0000-0000-0000584C0000}"/>
    <cellStyle name="Normal 13 3 2" xfId="19655" xr:uid="{00000000-0005-0000-0000-0000594C0000}"/>
    <cellStyle name="Normal 13 3 2 2" xfId="19656" xr:uid="{00000000-0005-0000-0000-00005A4C0000}"/>
    <cellStyle name="Normal 13 3 2 2 2" xfId="19657" xr:uid="{00000000-0005-0000-0000-00005B4C0000}"/>
    <cellStyle name="Normal 13 3 2 2 2 2" xfId="19658" xr:uid="{00000000-0005-0000-0000-00005C4C0000}"/>
    <cellStyle name="Normal 13 3 2 2 2 2 2" xfId="19659" xr:uid="{00000000-0005-0000-0000-00005D4C0000}"/>
    <cellStyle name="Normal 13 3 2 2 2 2 2 2" xfId="19660" xr:uid="{00000000-0005-0000-0000-00005E4C0000}"/>
    <cellStyle name="Normal 13 3 2 2 2 2 2 2 2" xfId="19661" xr:uid="{00000000-0005-0000-0000-00005F4C0000}"/>
    <cellStyle name="Normal 13 3 2 2 2 2 2 2 2 2" xfId="19662" xr:uid="{00000000-0005-0000-0000-0000604C0000}"/>
    <cellStyle name="Normal 13 3 2 2 2 2 2 2 3" xfId="19663" xr:uid="{00000000-0005-0000-0000-0000614C0000}"/>
    <cellStyle name="Normal 13 3 2 2 2 2 2 3" xfId="19664" xr:uid="{00000000-0005-0000-0000-0000624C0000}"/>
    <cellStyle name="Normal 13 3 2 2 2 2 2 3 2" xfId="19665" xr:uid="{00000000-0005-0000-0000-0000634C0000}"/>
    <cellStyle name="Normal 13 3 2 2 2 2 2 4" xfId="19666" xr:uid="{00000000-0005-0000-0000-0000644C0000}"/>
    <cellStyle name="Normal 13 3 2 2 2 2 3" xfId="19667" xr:uid="{00000000-0005-0000-0000-0000654C0000}"/>
    <cellStyle name="Normal 13 3 2 2 2 2 3 2" xfId="19668" xr:uid="{00000000-0005-0000-0000-0000664C0000}"/>
    <cellStyle name="Normal 13 3 2 2 2 2 3 2 2" xfId="19669" xr:uid="{00000000-0005-0000-0000-0000674C0000}"/>
    <cellStyle name="Normal 13 3 2 2 2 2 3 3" xfId="19670" xr:uid="{00000000-0005-0000-0000-0000684C0000}"/>
    <cellStyle name="Normal 13 3 2 2 2 2 4" xfId="19671" xr:uid="{00000000-0005-0000-0000-0000694C0000}"/>
    <cellStyle name="Normal 13 3 2 2 2 2 4 2" xfId="19672" xr:uid="{00000000-0005-0000-0000-00006A4C0000}"/>
    <cellStyle name="Normal 13 3 2 2 2 2 5" xfId="19673" xr:uid="{00000000-0005-0000-0000-00006B4C0000}"/>
    <cellStyle name="Normal 13 3 2 2 2 3" xfId="19674" xr:uid="{00000000-0005-0000-0000-00006C4C0000}"/>
    <cellStyle name="Normal 13 3 2 2 2 3 2" xfId="19675" xr:uid="{00000000-0005-0000-0000-00006D4C0000}"/>
    <cellStyle name="Normal 13 3 2 2 2 3 2 2" xfId="19676" xr:uid="{00000000-0005-0000-0000-00006E4C0000}"/>
    <cellStyle name="Normal 13 3 2 2 2 3 2 2 2" xfId="19677" xr:uid="{00000000-0005-0000-0000-00006F4C0000}"/>
    <cellStyle name="Normal 13 3 2 2 2 3 2 3" xfId="19678" xr:uid="{00000000-0005-0000-0000-0000704C0000}"/>
    <cellStyle name="Normal 13 3 2 2 2 3 3" xfId="19679" xr:uid="{00000000-0005-0000-0000-0000714C0000}"/>
    <cellStyle name="Normal 13 3 2 2 2 3 3 2" xfId="19680" xr:uid="{00000000-0005-0000-0000-0000724C0000}"/>
    <cellStyle name="Normal 13 3 2 2 2 3 4" xfId="19681" xr:uid="{00000000-0005-0000-0000-0000734C0000}"/>
    <cellStyle name="Normal 13 3 2 2 2 4" xfId="19682" xr:uid="{00000000-0005-0000-0000-0000744C0000}"/>
    <cellStyle name="Normal 13 3 2 2 2 4 2" xfId="19683" xr:uid="{00000000-0005-0000-0000-0000754C0000}"/>
    <cellStyle name="Normal 13 3 2 2 2 4 2 2" xfId="19684" xr:uid="{00000000-0005-0000-0000-0000764C0000}"/>
    <cellStyle name="Normal 13 3 2 2 2 4 3" xfId="19685" xr:uid="{00000000-0005-0000-0000-0000774C0000}"/>
    <cellStyle name="Normal 13 3 2 2 2 5" xfId="19686" xr:uid="{00000000-0005-0000-0000-0000784C0000}"/>
    <cellStyle name="Normal 13 3 2 2 2 5 2" xfId="19687" xr:uid="{00000000-0005-0000-0000-0000794C0000}"/>
    <cellStyle name="Normal 13 3 2 2 2 6" xfId="19688" xr:uid="{00000000-0005-0000-0000-00007A4C0000}"/>
    <cellStyle name="Normal 13 3 2 2 3" xfId="19689" xr:uid="{00000000-0005-0000-0000-00007B4C0000}"/>
    <cellStyle name="Normal 13 3 2 2 3 2" xfId="19690" xr:uid="{00000000-0005-0000-0000-00007C4C0000}"/>
    <cellStyle name="Normal 13 3 2 2 3 2 2" xfId="19691" xr:uid="{00000000-0005-0000-0000-00007D4C0000}"/>
    <cellStyle name="Normal 13 3 2 2 3 2 2 2" xfId="19692" xr:uid="{00000000-0005-0000-0000-00007E4C0000}"/>
    <cellStyle name="Normal 13 3 2 2 3 2 2 2 2" xfId="19693" xr:uid="{00000000-0005-0000-0000-00007F4C0000}"/>
    <cellStyle name="Normal 13 3 2 2 3 2 2 2 2 2" xfId="19694" xr:uid="{00000000-0005-0000-0000-0000804C0000}"/>
    <cellStyle name="Normal 13 3 2 2 3 2 2 2 3" xfId="19695" xr:uid="{00000000-0005-0000-0000-0000814C0000}"/>
    <cellStyle name="Normal 13 3 2 2 3 2 2 3" xfId="19696" xr:uid="{00000000-0005-0000-0000-0000824C0000}"/>
    <cellStyle name="Normal 13 3 2 2 3 2 2 3 2" xfId="19697" xr:uid="{00000000-0005-0000-0000-0000834C0000}"/>
    <cellStyle name="Normal 13 3 2 2 3 2 2 4" xfId="19698" xr:uid="{00000000-0005-0000-0000-0000844C0000}"/>
    <cellStyle name="Normal 13 3 2 2 3 2 3" xfId="19699" xr:uid="{00000000-0005-0000-0000-0000854C0000}"/>
    <cellStyle name="Normal 13 3 2 2 3 2 3 2" xfId="19700" xr:uid="{00000000-0005-0000-0000-0000864C0000}"/>
    <cellStyle name="Normal 13 3 2 2 3 2 3 2 2" xfId="19701" xr:uid="{00000000-0005-0000-0000-0000874C0000}"/>
    <cellStyle name="Normal 13 3 2 2 3 2 3 3" xfId="19702" xr:uid="{00000000-0005-0000-0000-0000884C0000}"/>
    <cellStyle name="Normal 13 3 2 2 3 2 4" xfId="19703" xr:uid="{00000000-0005-0000-0000-0000894C0000}"/>
    <cellStyle name="Normal 13 3 2 2 3 2 4 2" xfId="19704" xr:uid="{00000000-0005-0000-0000-00008A4C0000}"/>
    <cellStyle name="Normal 13 3 2 2 3 2 5" xfId="19705" xr:uid="{00000000-0005-0000-0000-00008B4C0000}"/>
    <cellStyle name="Normal 13 3 2 2 3 3" xfId="19706" xr:uid="{00000000-0005-0000-0000-00008C4C0000}"/>
    <cellStyle name="Normal 13 3 2 2 3 3 2" xfId="19707" xr:uid="{00000000-0005-0000-0000-00008D4C0000}"/>
    <cellStyle name="Normal 13 3 2 2 3 3 2 2" xfId="19708" xr:uid="{00000000-0005-0000-0000-00008E4C0000}"/>
    <cellStyle name="Normal 13 3 2 2 3 3 2 2 2" xfId="19709" xr:uid="{00000000-0005-0000-0000-00008F4C0000}"/>
    <cellStyle name="Normal 13 3 2 2 3 3 2 3" xfId="19710" xr:uid="{00000000-0005-0000-0000-0000904C0000}"/>
    <cellStyle name="Normal 13 3 2 2 3 3 3" xfId="19711" xr:uid="{00000000-0005-0000-0000-0000914C0000}"/>
    <cellStyle name="Normal 13 3 2 2 3 3 3 2" xfId="19712" xr:uid="{00000000-0005-0000-0000-0000924C0000}"/>
    <cellStyle name="Normal 13 3 2 2 3 3 4" xfId="19713" xr:uid="{00000000-0005-0000-0000-0000934C0000}"/>
    <cellStyle name="Normal 13 3 2 2 3 4" xfId="19714" xr:uid="{00000000-0005-0000-0000-0000944C0000}"/>
    <cellStyle name="Normal 13 3 2 2 3 4 2" xfId="19715" xr:uid="{00000000-0005-0000-0000-0000954C0000}"/>
    <cellStyle name="Normal 13 3 2 2 3 4 2 2" xfId="19716" xr:uid="{00000000-0005-0000-0000-0000964C0000}"/>
    <cellStyle name="Normal 13 3 2 2 3 4 3" xfId="19717" xr:uid="{00000000-0005-0000-0000-0000974C0000}"/>
    <cellStyle name="Normal 13 3 2 2 3 5" xfId="19718" xr:uid="{00000000-0005-0000-0000-0000984C0000}"/>
    <cellStyle name="Normal 13 3 2 2 3 5 2" xfId="19719" xr:uid="{00000000-0005-0000-0000-0000994C0000}"/>
    <cellStyle name="Normal 13 3 2 2 3 6" xfId="19720" xr:uid="{00000000-0005-0000-0000-00009A4C0000}"/>
    <cellStyle name="Normal 13 3 2 2 4" xfId="19721" xr:uid="{00000000-0005-0000-0000-00009B4C0000}"/>
    <cellStyle name="Normal 13 3 2 2 4 2" xfId="19722" xr:uid="{00000000-0005-0000-0000-00009C4C0000}"/>
    <cellStyle name="Normal 13 3 2 2 4 2 2" xfId="19723" xr:uid="{00000000-0005-0000-0000-00009D4C0000}"/>
    <cellStyle name="Normal 13 3 2 2 4 2 2 2" xfId="19724" xr:uid="{00000000-0005-0000-0000-00009E4C0000}"/>
    <cellStyle name="Normal 13 3 2 2 4 2 2 2 2" xfId="19725" xr:uid="{00000000-0005-0000-0000-00009F4C0000}"/>
    <cellStyle name="Normal 13 3 2 2 4 2 2 3" xfId="19726" xr:uid="{00000000-0005-0000-0000-0000A04C0000}"/>
    <cellStyle name="Normal 13 3 2 2 4 2 3" xfId="19727" xr:uid="{00000000-0005-0000-0000-0000A14C0000}"/>
    <cellStyle name="Normal 13 3 2 2 4 2 3 2" xfId="19728" xr:uid="{00000000-0005-0000-0000-0000A24C0000}"/>
    <cellStyle name="Normal 13 3 2 2 4 2 4" xfId="19729" xr:uid="{00000000-0005-0000-0000-0000A34C0000}"/>
    <cellStyle name="Normal 13 3 2 2 4 3" xfId="19730" xr:uid="{00000000-0005-0000-0000-0000A44C0000}"/>
    <cellStyle name="Normal 13 3 2 2 4 3 2" xfId="19731" xr:uid="{00000000-0005-0000-0000-0000A54C0000}"/>
    <cellStyle name="Normal 13 3 2 2 4 3 2 2" xfId="19732" xr:uid="{00000000-0005-0000-0000-0000A64C0000}"/>
    <cellStyle name="Normal 13 3 2 2 4 3 3" xfId="19733" xr:uid="{00000000-0005-0000-0000-0000A74C0000}"/>
    <cellStyle name="Normal 13 3 2 2 4 4" xfId="19734" xr:uid="{00000000-0005-0000-0000-0000A84C0000}"/>
    <cellStyle name="Normal 13 3 2 2 4 4 2" xfId="19735" xr:uid="{00000000-0005-0000-0000-0000A94C0000}"/>
    <cellStyle name="Normal 13 3 2 2 4 5" xfId="19736" xr:uid="{00000000-0005-0000-0000-0000AA4C0000}"/>
    <cellStyle name="Normal 13 3 2 2 5" xfId="19737" xr:uid="{00000000-0005-0000-0000-0000AB4C0000}"/>
    <cellStyle name="Normal 13 3 2 2 5 2" xfId="19738" xr:uid="{00000000-0005-0000-0000-0000AC4C0000}"/>
    <cellStyle name="Normal 13 3 2 2 5 2 2" xfId="19739" xr:uid="{00000000-0005-0000-0000-0000AD4C0000}"/>
    <cellStyle name="Normal 13 3 2 2 5 2 2 2" xfId="19740" xr:uid="{00000000-0005-0000-0000-0000AE4C0000}"/>
    <cellStyle name="Normal 13 3 2 2 5 2 3" xfId="19741" xr:uid="{00000000-0005-0000-0000-0000AF4C0000}"/>
    <cellStyle name="Normal 13 3 2 2 5 3" xfId="19742" xr:uid="{00000000-0005-0000-0000-0000B04C0000}"/>
    <cellStyle name="Normal 13 3 2 2 5 3 2" xfId="19743" xr:uid="{00000000-0005-0000-0000-0000B14C0000}"/>
    <cellStyle name="Normal 13 3 2 2 5 4" xfId="19744" xr:uid="{00000000-0005-0000-0000-0000B24C0000}"/>
    <cellStyle name="Normal 13 3 2 2 6" xfId="19745" xr:uid="{00000000-0005-0000-0000-0000B34C0000}"/>
    <cellStyle name="Normal 13 3 2 2 6 2" xfId="19746" xr:uid="{00000000-0005-0000-0000-0000B44C0000}"/>
    <cellStyle name="Normal 13 3 2 2 6 2 2" xfId="19747" xr:uid="{00000000-0005-0000-0000-0000B54C0000}"/>
    <cellStyle name="Normal 13 3 2 2 6 3" xfId="19748" xr:uid="{00000000-0005-0000-0000-0000B64C0000}"/>
    <cellStyle name="Normal 13 3 2 2 7" xfId="19749" xr:uid="{00000000-0005-0000-0000-0000B74C0000}"/>
    <cellStyle name="Normal 13 3 2 2 7 2" xfId="19750" xr:uid="{00000000-0005-0000-0000-0000B84C0000}"/>
    <cellStyle name="Normal 13 3 2 2 8" xfId="19751" xr:uid="{00000000-0005-0000-0000-0000B94C0000}"/>
    <cellStyle name="Normal 13 3 2 3" xfId="19752" xr:uid="{00000000-0005-0000-0000-0000BA4C0000}"/>
    <cellStyle name="Normal 13 3 2 3 2" xfId="19753" xr:uid="{00000000-0005-0000-0000-0000BB4C0000}"/>
    <cellStyle name="Normal 13 3 2 3 2 2" xfId="19754" xr:uid="{00000000-0005-0000-0000-0000BC4C0000}"/>
    <cellStyle name="Normal 13 3 2 3 2 2 2" xfId="19755" xr:uid="{00000000-0005-0000-0000-0000BD4C0000}"/>
    <cellStyle name="Normal 13 3 2 3 2 2 2 2" xfId="19756" xr:uid="{00000000-0005-0000-0000-0000BE4C0000}"/>
    <cellStyle name="Normal 13 3 2 3 2 2 2 2 2" xfId="19757" xr:uid="{00000000-0005-0000-0000-0000BF4C0000}"/>
    <cellStyle name="Normal 13 3 2 3 2 2 2 3" xfId="19758" xr:uid="{00000000-0005-0000-0000-0000C04C0000}"/>
    <cellStyle name="Normal 13 3 2 3 2 2 3" xfId="19759" xr:uid="{00000000-0005-0000-0000-0000C14C0000}"/>
    <cellStyle name="Normal 13 3 2 3 2 2 3 2" xfId="19760" xr:uid="{00000000-0005-0000-0000-0000C24C0000}"/>
    <cellStyle name="Normal 13 3 2 3 2 2 4" xfId="19761" xr:uid="{00000000-0005-0000-0000-0000C34C0000}"/>
    <cellStyle name="Normal 13 3 2 3 2 3" xfId="19762" xr:uid="{00000000-0005-0000-0000-0000C44C0000}"/>
    <cellStyle name="Normal 13 3 2 3 2 3 2" xfId="19763" xr:uid="{00000000-0005-0000-0000-0000C54C0000}"/>
    <cellStyle name="Normal 13 3 2 3 2 3 2 2" xfId="19764" xr:uid="{00000000-0005-0000-0000-0000C64C0000}"/>
    <cellStyle name="Normal 13 3 2 3 2 3 3" xfId="19765" xr:uid="{00000000-0005-0000-0000-0000C74C0000}"/>
    <cellStyle name="Normal 13 3 2 3 2 4" xfId="19766" xr:uid="{00000000-0005-0000-0000-0000C84C0000}"/>
    <cellStyle name="Normal 13 3 2 3 2 4 2" xfId="19767" xr:uid="{00000000-0005-0000-0000-0000C94C0000}"/>
    <cellStyle name="Normal 13 3 2 3 2 5" xfId="19768" xr:uid="{00000000-0005-0000-0000-0000CA4C0000}"/>
    <cellStyle name="Normal 13 3 2 3 3" xfId="19769" xr:uid="{00000000-0005-0000-0000-0000CB4C0000}"/>
    <cellStyle name="Normal 13 3 2 3 3 2" xfId="19770" xr:uid="{00000000-0005-0000-0000-0000CC4C0000}"/>
    <cellStyle name="Normal 13 3 2 3 3 2 2" xfId="19771" xr:uid="{00000000-0005-0000-0000-0000CD4C0000}"/>
    <cellStyle name="Normal 13 3 2 3 3 2 2 2" xfId="19772" xr:uid="{00000000-0005-0000-0000-0000CE4C0000}"/>
    <cellStyle name="Normal 13 3 2 3 3 2 3" xfId="19773" xr:uid="{00000000-0005-0000-0000-0000CF4C0000}"/>
    <cellStyle name="Normal 13 3 2 3 3 3" xfId="19774" xr:uid="{00000000-0005-0000-0000-0000D04C0000}"/>
    <cellStyle name="Normal 13 3 2 3 3 3 2" xfId="19775" xr:uid="{00000000-0005-0000-0000-0000D14C0000}"/>
    <cellStyle name="Normal 13 3 2 3 3 4" xfId="19776" xr:uid="{00000000-0005-0000-0000-0000D24C0000}"/>
    <cellStyle name="Normal 13 3 2 3 4" xfId="19777" xr:uid="{00000000-0005-0000-0000-0000D34C0000}"/>
    <cellStyle name="Normal 13 3 2 3 4 2" xfId="19778" xr:uid="{00000000-0005-0000-0000-0000D44C0000}"/>
    <cellStyle name="Normal 13 3 2 3 4 2 2" xfId="19779" xr:uid="{00000000-0005-0000-0000-0000D54C0000}"/>
    <cellStyle name="Normal 13 3 2 3 4 3" xfId="19780" xr:uid="{00000000-0005-0000-0000-0000D64C0000}"/>
    <cellStyle name="Normal 13 3 2 3 5" xfId="19781" xr:uid="{00000000-0005-0000-0000-0000D74C0000}"/>
    <cellStyle name="Normal 13 3 2 3 5 2" xfId="19782" xr:uid="{00000000-0005-0000-0000-0000D84C0000}"/>
    <cellStyle name="Normal 13 3 2 3 6" xfId="19783" xr:uid="{00000000-0005-0000-0000-0000D94C0000}"/>
    <cellStyle name="Normal 13 3 2 4" xfId="19784" xr:uid="{00000000-0005-0000-0000-0000DA4C0000}"/>
    <cellStyle name="Normal 13 3 2 4 2" xfId="19785" xr:uid="{00000000-0005-0000-0000-0000DB4C0000}"/>
    <cellStyle name="Normal 13 3 2 4 2 2" xfId="19786" xr:uid="{00000000-0005-0000-0000-0000DC4C0000}"/>
    <cellStyle name="Normal 13 3 2 4 2 2 2" xfId="19787" xr:uid="{00000000-0005-0000-0000-0000DD4C0000}"/>
    <cellStyle name="Normal 13 3 2 4 2 2 2 2" xfId="19788" xr:uid="{00000000-0005-0000-0000-0000DE4C0000}"/>
    <cellStyle name="Normal 13 3 2 4 2 2 2 2 2" xfId="19789" xr:uid="{00000000-0005-0000-0000-0000DF4C0000}"/>
    <cellStyle name="Normal 13 3 2 4 2 2 2 3" xfId="19790" xr:uid="{00000000-0005-0000-0000-0000E04C0000}"/>
    <cellStyle name="Normal 13 3 2 4 2 2 3" xfId="19791" xr:uid="{00000000-0005-0000-0000-0000E14C0000}"/>
    <cellStyle name="Normal 13 3 2 4 2 2 3 2" xfId="19792" xr:uid="{00000000-0005-0000-0000-0000E24C0000}"/>
    <cellStyle name="Normal 13 3 2 4 2 2 4" xfId="19793" xr:uid="{00000000-0005-0000-0000-0000E34C0000}"/>
    <cellStyle name="Normal 13 3 2 4 2 3" xfId="19794" xr:uid="{00000000-0005-0000-0000-0000E44C0000}"/>
    <cellStyle name="Normal 13 3 2 4 2 3 2" xfId="19795" xr:uid="{00000000-0005-0000-0000-0000E54C0000}"/>
    <cellStyle name="Normal 13 3 2 4 2 3 2 2" xfId="19796" xr:uid="{00000000-0005-0000-0000-0000E64C0000}"/>
    <cellStyle name="Normal 13 3 2 4 2 3 3" xfId="19797" xr:uid="{00000000-0005-0000-0000-0000E74C0000}"/>
    <cellStyle name="Normal 13 3 2 4 2 4" xfId="19798" xr:uid="{00000000-0005-0000-0000-0000E84C0000}"/>
    <cellStyle name="Normal 13 3 2 4 2 4 2" xfId="19799" xr:uid="{00000000-0005-0000-0000-0000E94C0000}"/>
    <cellStyle name="Normal 13 3 2 4 2 5" xfId="19800" xr:uid="{00000000-0005-0000-0000-0000EA4C0000}"/>
    <cellStyle name="Normal 13 3 2 4 3" xfId="19801" xr:uid="{00000000-0005-0000-0000-0000EB4C0000}"/>
    <cellStyle name="Normal 13 3 2 4 3 2" xfId="19802" xr:uid="{00000000-0005-0000-0000-0000EC4C0000}"/>
    <cellStyle name="Normal 13 3 2 4 3 2 2" xfId="19803" xr:uid="{00000000-0005-0000-0000-0000ED4C0000}"/>
    <cellStyle name="Normal 13 3 2 4 3 2 2 2" xfId="19804" xr:uid="{00000000-0005-0000-0000-0000EE4C0000}"/>
    <cellStyle name="Normal 13 3 2 4 3 2 3" xfId="19805" xr:uid="{00000000-0005-0000-0000-0000EF4C0000}"/>
    <cellStyle name="Normal 13 3 2 4 3 3" xfId="19806" xr:uid="{00000000-0005-0000-0000-0000F04C0000}"/>
    <cellStyle name="Normal 13 3 2 4 3 3 2" xfId="19807" xr:uid="{00000000-0005-0000-0000-0000F14C0000}"/>
    <cellStyle name="Normal 13 3 2 4 3 4" xfId="19808" xr:uid="{00000000-0005-0000-0000-0000F24C0000}"/>
    <cellStyle name="Normal 13 3 2 4 4" xfId="19809" xr:uid="{00000000-0005-0000-0000-0000F34C0000}"/>
    <cellStyle name="Normal 13 3 2 4 4 2" xfId="19810" xr:uid="{00000000-0005-0000-0000-0000F44C0000}"/>
    <cellStyle name="Normal 13 3 2 4 4 2 2" xfId="19811" xr:uid="{00000000-0005-0000-0000-0000F54C0000}"/>
    <cellStyle name="Normal 13 3 2 4 4 3" xfId="19812" xr:uid="{00000000-0005-0000-0000-0000F64C0000}"/>
    <cellStyle name="Normal 13 3 2 4 5" xfId="19813" xr:uid="{00000000-0005-0000-0000-0000F74C0000}"/>
    <cellStyle name="Normal 13 3 2 4 5 2" xfId="19814" xr:uid="{00000000-0005-0000-0000-0000F84C0000}"/>
    <cellStyle name="Normal 13 3 2 4 6" xfId="19815" xr:uid="{00000000-0005-0000-0000-0000F94C0000}"/>
    <cellStyle name="Normal 13 3 2 5" xfId="19816" xr:uid="{00000000-0005-0000-0000-0000FA4C0000}"/>
    <cellStyle name="Normal 13 3 2 5 2" xfId="19817" xr:uid="{00000000-0005-0000-0000-0000FB4C0000}"/>
    <cellStyle name="Normal 13 3 2 5 2 2" xfId="19818" xr:uid="{00000000-0005-0000-0000-0000FC4C0000}"/>
    <cellStyle name="Normal 13 3 2 5 2 2 2" xfId="19819" xr:uid="{00000000-0005-0000-0000-0000FD4C0000}"/>
    <cellStyle name="Normal 13 3 2 5 2 2 2 2" xfId="19820" xr:uid="{00000000-0005-0000-0000-0000FE4C0000}"/>
    <cellStyle name="Normal 13 3 2 5 2 2 3" xfId="19821" xr:uid="{00000000-0005-0000-0000-0000FF4C0000}"/>
    <cellStyle name="Normal 13 3 2 5 2 3" xfId="19822" xr:uid="{00000000-0005-0000-0000-0000004D0000}"/>
    <cellStyle name="Normal 13 3 2 5 2 3 2" xfId="19823" xr:uid="{00000000-0005-0000-0000-0000014D0000}"/>
    <cellStyle name="Normal 13 3 2 5 2 4" xfId="19824" xr:uid="{00000000-0005-0000-0000-0000024D0000}"/>
    <cellStyle name="Normal 13 3 2 5 3" xfId="19825" xr:uid="{00000000-0005-0000-0000-0000034D0000}"/>
    <cellStyle name="Normal 13 3 2 5 3 2" xfId="19826" xr:uid="{00000000-0005-0000-0000-0000044D0000}"/>
    <cellStyle name="Normal 13 3 2 5 3 2 2" xfId="19827" xr:uid="{00000000-0005-0000-0000-0000054D0000}"/>
    <cellStyle name="Normal 13 3 2 5 3 3" xfId="19828" xr:uid="{00000000-0005-0000-0000-0000064D0000}"/>
    <cellStyle name="Normal 13 3 2 5 4" xfId="19829" xr:uid="{00000000-0005-0000-0000-0000074D0000}"/>
    <cellStyle name="Normal 13 3 2 5 4 2" xfId="19830" xr:uid="{00000000-0005-0000-0000-0000084D0000}"/>
    <cellStyle name="Normal 13 3 2 5 5" xfId="19831" xr:uid="{00000000-0005-0000-0000-0000094D0000}"/>
    <cellStyle name="Normal 13 3 2 6" xfId="19832" xr:uid="{00000000-0005-0000-0000-00000A4D0000}"/>
    <cellStyle name="Normal 13 3 2 6 2" xfId="19833" xr:uid="{00000000-0005-0000-0000-00000B4D0000}"/>
    <cellStyle name="Normal 13 3 2 6 2 2" xfId="19834" xr:uid="{00000000-0005-0000-0000-00000C4D0000}"/>
    <cellStyle name="Normal 13 3 2 6 2 2 2" xfId="19835" xr:uid="{00000000-0005-0000-0000-00000D4D0000}"/>
    <cellStyle name="Normal 13 3 2 6 2 3" xfId="19836" xr:uid="{00000000-0005-0000-0000-00000E4D0000}"/>
    <cellStyle name="Normal 13 3 2 6 3" xfId="19837" xr:uid="{00000000-0005-0000-0000-00000F4D0000}"/>
    <cellStyle name="Normal 13 3 2 6 3 2" xfId="19838" xr:uid="{00000000-0005-0000-0000-0000104D0000}"/>
    <cellStyle name="Normal 13 3 2 6 4" xfId="19839" xr:uid="{00000000-0005-0000-0000-0000114D0000}"/>
    <cellStyle name="Normal 13 3 2 7" xfId="19840" xr:uid="{00000000-0005-0000-0000-0000124D0000}"/>
    <cellStyle name="Normal 13 3 2 7 2" xfId="19841" xr:uid="{00000000-0005-0000-0000-0000134D0000}"/>
    <cellStyle name="Normal 13 3 2 7 2 2" xfId="19842" xr:uid="{00000000-0005-0000-0000-0000144D0000}"/>
    <cellStyle name="Normal 13 3 2 7 3" xfId="19843" xr:uid="{00000000-0005-0000-0000-0000154D0000}"/>
    <cellStyle name="Normal 13 3 2 8" xfId="19844" xr:uid="{00000000-0005-0000-0000-0000164D0000}"/>
    <cellStyle name="Normal 13 3 2 8 2" xfId="19845" xr:uid="{00000000-0005-0000-0000-0000174D0000}"/>
    <cellStyle name="Normal 13 3 2 9" xfId="19846" xr:uid="{00000000-0005-0000-0000-0000184D0000}"/>
    <cellStyle name="Normal 13 3 3" xfId="19847" xr:uid="{00000000-0005-0000-0000-0000194D0000}"/>
    <cellStyle name="Normal 13 3 3 2" xfId="19848" xr:uid="{00000000-0005-0000-0000-00001A4D0000}"/>
    <cellStyle name="Normal 13 3 3 2 2" xfId="19849" xr:uid="{00000000-0005-0000-0000-00001B4D0000}"/>
    <cellStyle name="Normal 13 3 3 2 2 2" xfId="19850" xr:uid="{00000000-0005-0000-0000-00001C4D0000}"/>
    <cellStyle name="Normal 13 3 3 2 2 2 2" xfId="19851" xr:uid="{00000000-0005-0000-0000-00001D4D0000}"/>
    <cellStyle name="Normal 13 3 3 2 2 2 2 2" xfId="19852" xr:uid="{00000000-0005-0000-0000-00001E4D0000}"/>
    <cellStyle name="Normal 13 3 3 2 2 2 2 2 2" xfId="19853" xr:uid="{00000000-0005-0000-0000-00001F4D0000}"/>
    <cellStyle name="Normal 13 3 3 2 2 2 2 3" xfId="19854" xr:uid="{00000000-0005-0000-0000-0000204D0000}"/>
    <cellStyle name="Normal 13 3 3 2 2 2 3" xfId="19855" xr:uid="{00000000-0005-0000-0000-0000214D0000}"/>
    <cellStyle name="Normal 13 3 3 2 2 2 3 2" xfId="19856" xr:uid="{00000000-0005-0000-0000-0000224D0000}"/>
    <cellStyle name="Normal 13 3 3 2 2 2 4" xfId="19857" xr:uid="{00000000-0005-0000-0000-0000234D0000}"/>
    <cellStyle name="Normal 13 3 3 2 2 3" xfId="19858" xr:uid="{00000000-0005-0000-0000-0000244D0000}"/>
    <cellStyle name="Normal 13 3 3 2 2 3 2" xfId="19859" xr:uid="{00000000-0005-0000-0000-0000254D0000}"/>
    <cellStyle name="Normal 13 3 3 2 2 3 2 2" xfId="19860" xr:uid="{00000000-0005-0000-0000-0000264D0000}"/>
    <cellStyle name="Normal 13 3 3 2 2 3 3" xfId="19861" xr:uid="{00000000-0005-0000-0000-0000274D0000}"/>
    <cellStyle name="Normal 13 3 3 2 2 4" xfId="19862" xr:uid="{00000000-0005-0000-0000-0000284D0000}"/>
    <cellStyle name="Normal 13 3 3 2 2 4 2" xfId="19863" xr:uid="{00000000-0005-0000-0000-0000294D0000}"/>
    <cellStyle name="Normal 13 3 3 2 2 5" xfId="19864" xr:uid="{00000000-0005-0000-0000-00002A4D0000}"/>
    <cellStyle name="Normal 13 3 3 2 3" xfId="19865" xr:uid="{00000000-0005-0000-0000-00002B4D0000}"/>
    <cellStyle name="Normal 13 3 3 2 3 2" xfId="19866" xr:uid="{00000000-0005-0000-0000-00002C4D0000}"/>
    <cellStyle name="Normal 13 3 3 2 3 2 2" xfId="19867" xr:uid="{00000000-0005-0000-0000-00002D4D0000}"/>
    <cellStyle name="Normal 13 3 3 2 3 2 2 2" xfId="19868" xr:uid="{00000000-0005-0000-0000-00002E4D0000}"/>
    <cellStyle name="Normal 13 3 3 2 3 2 3" xfId="19869" xr:uid="{00000000-0005-0000-0000-00002F4D0000}"/>
    <cellStyle name="Normal 13 3 3 2 3 3" xfId="19870" xr:uid="{00000000-0005-0000-0000-0000304D0000}"/>
    <cellStyle name="Normal 13 3 3 2 3 3 2" xfId="19871" xr:uid="{00000000-0005-0000-0000-0000314D0000}"/>
    <cellStyle name="Normal 13 3 3 2 3 4" xfId="19872" xr:uid="{00000000-0005-0000-0000-0000324D0000}"/>
    <cellStyle name="Normal 13 3 3 2 4" xfId="19873" xr:uid="{00000000-0005-0000-0000-0000334D0000}"/>
    <cellStyle name="Normal 13 3 3 2 4 2" xfId="19874" xr:uid="{00000000-0005-0000-0000-0000344D0000}"/>
    <cellStyle name="Normal 13 3 3 2 4 2 2" xfId="19875" xr:uid="{00000000-0005-0000-0000-0000354D0000}"/>
    <cellStyle name="Normal 13 3 3 2 4 3" xfId="19876" xr:uid="{00000000-0005-0000-0000-0000364D0000}"/>
    <cellStyle name="Normal 13 3 3 2 5" xfId="19877" xr:uid="{00000000-0005-0000-0000-0000374D0000}"/>
    <cellStyle name="Normal 13 3 3 2 5 2" xfId="19878" xr:uid="{00000000-0005-0000-0000-0000384D0000}"/>
    <cellStyle name="Normal 13 3 3 2 6" xfId="19879" xr:uid="{00000000-0005-0000-0000-0000394D0000}"/>
    <cellStyle name="Normal 13 3 3 3" xfId="19880" xr:uid="{00000000-0005-0000-0000-00003A4D0000}"/>
    <cellStyle name="Normal 13 3 3 3 2" xfId="19881" xr:uid="{00000000-0005-0000-0000-00003B4D0000}"/>
    <cellStyle name="Normal 13 3 3 3 2 2" xfId="19882" xr:uid="{00000000-0005-0000-0000-00003C4D0000}"/>
    <cellStyle name="Normal 13 3 3 3 2 2 2" xfId="19883" xr:uid="{00000000-0005-0000-0000-00003D4D0000}"/>
    <cellStyle name="Normal 13 3 3 3 2 2 2 2" xfId="19884" xr:uid="{00000000-0005-0000-0000-00003E4D0000}"/>
    <cellStyle name="Normal 13 3 3 3 2 2 2 2 2" xfId="19885" xr:uid="{00000000-0005-0000-0000-00003F4D0000}"/>
    <cellStyle name="Normal 13 3 3 3 2 2 2 3" xfId="19886" xr:uid="{00000000-0005-0000-0000-0000404D0000}"/>
    <cellStyle name="Normal 13 3 3 3 2 2 3" xfId="19887" xr:uid="{00000000-0005-0000-0000-0000414D0000}"/>
    <cellStyle name="Normal 13 3 3 3 2 2 3 2" xfId="19888" xr:uid="{00000000-0005-0000-0000-0000424D0000}"/>
    <cellStyle name="Normal 13 3 3 3 2 2 4" xfId="19889" xr:uid="{00000000-0005-0000-0000-0000434D0000}"/>
    <cellStyle name="Normal 13 3 3 3 2 3" xfId="19890" xr:uid="{00000000-0005-0000-0000-0000444D0000}"/>
    <cellStyle name="Normal 13 3 3 3 2 3 2" xfId="19891" xr:uid="{00000000-0005-0000-0000-0000454D0000}"/>
    <cellStyle name="Normal 13 3 3 3 2 3 2 2" xfId="19892" xr:uid="{00000000-0005-0000-0000-0000464D0000}"/>
    <cellStyle name="Normal 13 3 3 3 2 3 3" xfId="19893" xr:uid="{00000000-0005-0000-0000-0000474D0000}"/>
    <cellStyle name="Normal 13 3 3 3 2 4" xfId="19894" xr:uid="{00000000-0005-0000-0000-0000484D0000}"/>
    <cellStyle name="Normal 13 3 3 3 2 4 2" xfId="19895" xr:uid="{00000000-0005-0000-0000-0000494D0000}"/>
    <cellStyle name="Normal 13 3 3 3 2 5" xfId="19896" xr:uid="{00000000-0005-0000-0000-00004A4D0000}"/>
    <cellStyle name="Normal 13 3 3 3 3" xfId="19897" xr:uid="{00000000-0005-0000-0000-00004B4D0000}"/>
    <cellStyle name="Normal 13 3 3 3 3 2" xfId="19898" xr:uid="{00000000-0005-0000-0000-00004C4D0000}"/>
    <cellStyle name="Normal 13 3 3 3 3 2 2" xfId="19899" xr:uid="{00000000-0005-0000-0000-00004D4D0000}"/>
    <cellStyle name="Normal 13 3 3 3 3 2 2 2" xfId="19900" xr:uid="{00000000-0005-0000-0000-00004E4D0000}"/>
    <cellStyle name="Normal 13 3 3 3 3 2 3" xfId="19901" xr:uid="{00000000-0005-0000-0000-00004F4D0000}"/>
    <cellStyle name="Normal 13 3 3 3 3 3" xfId="19902" xr:uid="{00000000-0005-0000-0000-0000504D0000}"/>
    <cellStyle name="Normal 13 3 3 3 3 3 2" xfId="19903" xr:uid="{00000000-0005-0000-0000-0000514D0000}"/>
    <cellStyle name="Normal 13 3 3 3 3 4" xfId="19904" xr:uid="{00000000-0005-0000-0000-0000524D0000}"/>
    <cellStyle name="Normal 13 3 3 3 4" xfId="19905" xr:uid="{00000000-0005-0000-0000-0000534D0000}"/>
    <cellStyle name="Normal 13 3 3 3 4 2" xfId="19906" xr:uid="{00000000-0005-0000-0000-0000544D0000}"/>
    <cellStyle name="Normal 13 3 3 3 4 2 2" xfId="19907" xr:uid="{00000000-0005-0000-0000-0000554D0000}"/>
    <cellStyle name="Normal 13 3 3 3 4 3" xfId="19908" xr:uid="{00000000-0005-0000-0000-0000564D0000}"/>
    <cellStyle name="Normal 13 3 3 3 5" xfId="19909" xr:uid="{00000000-0005-0000-0000-0000574D0000}"/>
    <cellStyle name="Normal 13 3 3 3 5 2" xfId="19910" xr:uid="{00000000-0005-0000-0000-0000584D0000}"/>
    <cellStyle name="Normal 13 3 3 3 6" xfId="19911" xr:uid="{00000000-0005-0000-0000-0000594D0000}"/>
    <cellStyle name="Normal 13 3 3 4" xfId="19912" xr:uid="{00000000-0005-0000-0000-00005A4D0000}"/>
    <cellStyle name="Normal 13 3 3 4 2" xfId="19913" xr:uid="{00000000-0005-0000-0000-00005B4D0000}"/>
    <cellStyle name="Normal 13 3 3 4 2 2" xfId="19914" xr:uid="{00000000-0005-0000-0000-00005C4D0000}"/>
    <cellStyle name="Normal 13 3 3 4 2 2 2" xfId="19915" xr:uid="{00000000-0005-0000-0000-00005D4D0000}"/>
    <cellStyle name="Normal 13 3 3 4 2 2 2 2" xfId="19916" xr:uid="{00000000-0005-0000-0000-00005E4D0000}"/>
    <cellStyle name="Normal 13 3 3 4 2 2 3" xfId="19917" xr:uid="{00000000-0005-0000-0000-00005F4D0000}"/>
    <cellStyle name="Normal 13 3 3 4 2 3" xfId="19918" xr:uid="{00000000-0005-0000-0000-0000604D0000}"/>
    <cellStyle name="Normal 13 3 3 4 2 3 2" xfId="19919" xr:uid="{00000000-0005-0000-0000-0000614D0000}"/>
    <cellStyle name="Normal 13 3 3 4 2 4" xfId="19920" xr:uid="{00000000-0005-0000-0000-0000624D0000}"/>
    <cellStyle name="Normal 13 3 3 4 3" xfId="19921" xr:uid="{00000000-0005-0000-0000-0000634D0000}"/>
    <cellStyle name="Normal 13 3 3 4 3 2" xfId="19922" xr:uid="{00000000-0005-0000-0000-0000644D0000}"/>
    <cellStyle name="Normal 13 3 3 4 3 2 2" xfId="19923" xr:uid="{00000000-0005-0000-0000-0000654D0000}"/>
    <cellStyle name="Normal 13 3 3 4 3 3" xfId="19924" xr:uid="{00000000-0005-0000-0000-0000664D0000}"/>
    <cellStyle name="Normal 13 3 3 4 4" xfId="19925" xr:uid="{00000000-0005-0000-0000-0000674D0000}"/>
    <cellStyle name="Normal 13 3 3 4 4 2" xfId="19926" xr:uid="{00000000-0005-0000-0000-0000684D0000}"/>
    <cellStyle name="Normal 13 3 3 4 5" xfId="19927" xr:uid="{00000000-0005-0000-0000-0000694D0000}"/>
    <cellStyle name="Normal 13 3 3 5" xfId="19928" xr:uid="{00000000-0005-0000-0000-00006A4D0000}"/>
    <cellStyle name="Normal 13 3 3 5 2" xfId="19929" xr:uid="{00000000-0005-0000-0000-00006B4D0000}"/>
    <cellStyle name="Normal 13 3 3 5 2 2" xfId="19930" xr:uid="{00000000-0005-0000-0000-00006C4D0000}"/>
    <cellStyle name="Normal 13 3 3 5 2 2 2" xfId="19931" xr:uid="{00000000-0005-0000-0000-00006D4D0000}"/>
    <cellStyle name="Normal 13 3 3 5 2 3" xfId="19932" xr:uid="{00000000-0005-0000-0000-00006E4D0000}"/>
    <cellStyle name="Normal 13 3 3 5 3" xfId="19933" xr:uid="{00000000-0005-0000-0000-00006F4D0000}"/>
    <cellStyle name="Normal 13 3 3 5 3 2" xfId="19934" xr:uid="{00000000-0005-0000-0000-0000704D0000}"/>
    <cellStyle name="Normal 13 3 3 5 4" xfId="19935" xr:uid="{00000000-0005-0000-0000-0000714D0000}"/>
    <cellStyle name="Normal 13 3 3 6" xfId="19936" xr:uid="{00000000-0005-0000-0000-0000724D0000}"/>
    <cellStyle name="Normal 13 3 3 6 2" xfId="19937" xr:uid="{00000000-0005-0000-0000-0000734D0000}"/>
    <cellStyle name="Normal 13 3 3 6 2 2" xfId="19938" xr:uid="{00000000-0005-0000-0000-0000744D0000}"/>
    <cellStyle name="Normal 13 3 3 6 3" xfId="19939" xr:uid="{00000000-0005-0000-0000-0000754D0000}"/>
    <cellStyle name="Normal 13 3 3 7" xfId="19940" xr:uid="{00000000-0005-0000-0000-0000764D0000}"/>
    <cellStyle name="Normal 13 3 3 7 2" xfId="19941" xr:uid="{00000000-0005-0000-0000-0000774D0000}"/>
    <cellStyle name="Normal 13 3 3 8" xfId="19942" xr:uid="{00000000-0005-0000-0000-0000784D0000}"/>
    <cellStyle name="Normal 13 3 4" xfId="19943" xr:uid="{00000000-0005-0000-0000-0000794D0000}"/>
    <cellStyle name="Normal 13 3 4 2" xfId="19944" xr:uid="{00000000-0005-0000-0000-00007A4D0000}"/>
    <cellStyle name="Normal 13 3 4 2 2" xfId="19945" xr:uid="{00000000-0005-0000-0000-00007B4D0000}"/>
    <cellStyle name="Normal 13 3 4 2 2 2" xfId="19946" xr:uid="{00000000-0005-0000-0000-00007C4D0000}"/>
    <cellStyle name="Normal 13 3 4 2 2 2 2" xfId="19947" xr:uid="{00000000-0005-0000-0000-00007D4D0000}"/>
    <cellStyle name="Normal 13 3 4 2 2 2 2 2" xfId="19948" xr:uid="{00000000-0005-0000-0000-00007E4D0000}"/>
    <cellStyle name="Normal 13 3 4 2 2 2 2 2 2" xfId="19949" xr:uid="{00000000-0005-0000-0000-00007F4D0000}"/>
    <cellStyle name="Normal 13 3 4 2 2 2 2 3" xfId="19950" xr:uid="{00000000-0005-0000-0000-0000804D0000}"/>
    <cellStyle name="Normal 13 3 4 2 2 2 3" xfId="19951" xr:uid="{00000000-0005-0000-0000-0000814D0000}"/>
    <cellStyle name="Normal 13 3 4 2 2 2 3 2" xfId="19952" xr:uid="{00000000-0005-0000-0000-0000824D0000}"/>
    <cellStyle name="Normal 13 3 4 2 2 2 4" xfId="19953" xr:uid="{00000000-0005-0000-0000-0000834D0000}"/>
    <cellStyle name="Normal 13 3 4 2 2 3" xfId="19954" xr:uid="{00000000-0005-0000-0000-0000844D0000}"/>
    <cellStyle name="Normal 13 3 4 2 2 3 2" xfId="19955" xr:uid="{00000000-0005-0000-0000-0000854D0000}"/>
    <cellStyle name="Normal 13 3 4 2 2 3 2 2" xfId="19956" xr:uid="{00000000-0005-0000-0000-0000864D0000}"/>
    <cellStyle name="Normal 13 3 4 2 2 3 3" xfId="19957" xr:uid="{00000000-0005-0000-0000-0000874D0000}"/>
    <cellStyle name="Normal 13 3 4 2 2 4" xfId="19958" xr:uid="{00000000-0005-0000-0000-0000884D0000}"/>
    <cellStyle name="Normal 13 3 4 2 2 4 2" xfId="19959" xr:uid="{00000000-0005-0000-0000-0000894D0000}"/>
    <cellStyle name="Normal 13 3 4 2 2 5" xfId="19960" xr:uid="{00000000-0005-0000-0000-00008A4D0000}"/>
    <cellStyle name="Normal 13 3 4 2 3" xfId="19961" xr:uid="{00000000-0005-0000-0000-00008B4D0000}"/>
    <cellStyle name="Normal 13 3 4 2 3 2" xfId="19962" xr:uid="{00000000-0005-0000-0000-00008C4D0000}"/>
    <cellStyle name="Normal 13 3 4 2 3 2 2" xfId="19963" xr:uid="{00000000-0005-0000-0000-00008D4D0000}"/>
    <cellStyle name="Normal 13 3 4 2 3 2 2 2" xfId="19964" xr:uid="{00000000-0005-0000-0000-00008E4D0000}"/>
    <cellStyle name="Normal 13 3 4 2 3 2 3" xfId="19965" xr:uid="{00000000-0005-0000-0000-00008F4D0000}"/>
    <cellStyle name="Normal 13 3 4 2 3 3" xfId="19966" xr:uid="{00000000-0005-0000-0000-0000904D0000}"/>
    <cellStyle name="Normal 13 3 4 2 3 3 2" xfId="19967" xr:uid="{00000000-0005-0000-0000-0000914D0000}"/>
    <cellStyle name="Normal 13 3 4 2 3 4" xfId="19968" xr:uid="{00000000-0005-0000-0000-0000924D0000}"/>
    <cellStyle name="Normal 13 3 4 2 4" xfId="19969" xr:uid="{00000000-0005-0000-0000-0000934D0000}"/>
    <cellStyle name="Normal 13 3 4 2 4 2" xfId="19970" xr:uid="{00000000-0005-0000-0000-0000944D0000}"/>
    <cellStyle name="Normal 13 3 4 2 4 2 2" xfId="19971" xr:uid="{00000000-0005-0000-0000-0000954D0000}"/>
    <cellStyle name="Normal 13 3 4 2 4 3" xfId="19972" xr:uid="{00000000-0005-0000-0000-0000964D0000}"/>
    <cellStyle name="Normal 13 3 4 2 5" xfId="19973" xr:uid="{00000000-0005-0000-0000-0000974D0000}"/>
    <cellStyle name="Normal 13 3 4 2 5 2" xfId="19974" xr:uid="{00000000-0005-0000-0000-0000984D0000}"/>
    <cellStyle name="Normal 13 3 4 2 6" xfId="19975" xr:uid="{00000000-0005-0000-0000-0000994D0000}"/>
    <cellStyle name="Normal 13 3 4 3" xfId="19976" xr:uid="{00000000-0005-0000-0000-00009A4D0000}"/>
    <cellStyle name="Normal 13 3 4 3 2" xfId="19977" xr:uid="{00000000-0005-0000-0000-00009B4D0000}"/>
    <cellStyle name="Normal 13 3 4 3 2 2" xfId="19978" xr:uid="{00000000-0005-0000-0000-00009C4D0000}"/>
    <cellStyle name="Normal 13 3 4 3 2 2 2" xfId="19979" xr:uid="{00000000-0005-0000-0000-00009D4D0000}"/>
    <cellStyle name="Normal 13 3 4 3 2 2 2 2" xfId="19980" xr:uid="{00000000-0005-0000-0000-00009E4D0000}"/>
    <cellStyle name="Normal 13 3 4 3 2 2 3" xfId="19981" xr:uid="{00000000-0005-0000-0000-00009F4D0000}"/>
    <cellStyle name="Normal 13 3 4 3 2 3" xfId="19982" xr:uid="{00000000-0005-0000-0000-0000A04D0000}"/>
    <cellStyle name="Normal 13 3 4 3 2 3 2" xfId="19983" xr:uid="{00000000-0005-0000-0000-0000A14D0000}"/>
    <cellStyle name="Normal 13 3 4 3 2 4" xfId="19984" xr:uid="{00000000-0005-0000-0000-0000A24D0000}"/>
    <cellStyle name="Normal 13 3 4 3 3" xfId="19985" xr:uid="{00000000-0005-0000-0000-0000A34D0000}"/>
    <cellStyle name="Normal 13 3 4 3 3 2" xfId="19986" xr:uid="{00000000-0005-0000-0000-0000A44D0000}"/>
    <cellStyle name="Normal 13 3 4 3 3 2 2" xfId="19987" xr:uid="{00000000-0005-0000-0000-0000A54D0000}"/>
    <cellStyle name="Normal 13 3 4 3 3 3" xfId="19988" xr:uid="{00000000-0005-0000-0000-0000A64D0000}"/>
    <cellStyle name="Normal 13 3 4 3 4" xfId="19989" xr:uid="{00000000-0005-0000-0000-0000A74D0000}"/>
    <cellStyle name="Normal 13 3 4 3 4 2" xfId="19990" xr:uid="{00000000-0005-0000-0000-0000A84D0000}"/>
    <cellStyle name="Normal 13 3 4 3 5" xfId="19991" xr:uid="{00000000-0005-0000-0000-0000A94D0000}"/>
    <cellStyle name="Normal 13 3 4 4" xfId="19992" xr:uid="{00000000-0005-0000-0000-0000AA4D0000}"/>
    <cellStyle name="Normal 13 3 4 4 2" xfId="19993" xr:uid="{00000000-0005-0000-0000-0000AB4D0000}"/>
    <cellStyle name="Normal 13 3 4 4 2 2" xfId="19994" xr:uid="{00000000-0005-0000-0000-0000AC4D0000}"/>
    <cellStyle name="Normal 13 3 4 4 2 2 2" xfId="19995" xr:uid="{00000000-0005-0000-0000-0000AD4D0000}"/>
    <cellStyle name="Normal 13 3 4 4 2 3" xfId="19996" xr:uid="{00000000-0005-0000-0000-0000AE4D0000}"/>
    <cellStyle name="Normal 13 3 4 4 3" xfId="19997" xr:uid="{00000000-0005-0000-0000-0000AF4D0000}"/>
    <cellStyle name="Normal 13 3 4 4 3 2" xfId="19998" xr:uid="{00000000-0005-0000-0000-0000B04D0000}"/>
    <cellStyle name="Normal 13 3 4 4 4" xfId="19999" xr:uid="{00000000-0005-0000-0000-0000B14D0000}"/>
    <cellStyle name="Normal 13 3 4 5" xfId="20000" xr:uid="{00000000-0005-0000-0000-0000B24D0000}"/>
    <cellStyle name="Normal 13 3 4 5 2" xfId="20001" xr:uid="{00000000-0005-0000-0000-0000B34D0000}"/>
    <cellStyle name="Normal 13 3 4 5 2 2" xfId="20002" xr:uid="{00000000-0005-0000-0000-0000B44D0000}"/>
    <cellStyle name="Normal 13 3 4 5 3" xfId="20003" xr:uid="{00000000-0005-0000-0000-0000B54D0000}"/>
    <cellStyle name="Normal 13 3 4 6" xfId="20004" xr:uid="{00000000-0005-0000-0000-0000B64D0000}"/>
    <cellStyle name="Normal 13 3 4 6 2" xfId="20005" xr:uid="{00000000-0005-0000-0000-0000B74D0000}"/>
    <cellStyle name="Normal 13 3 4 7" xfId="20006" xr:uid="{00000000-0005-0000-0000-0000B84D0000}"/>
    <cellStyle name="Normal 13 3 5" xfId="20007" xr:uid="{00000000-0005-0000-0000-0000B94D0000}"/>
    <cellStyle name="Normal 13 3 5 2" xfId="20008" xr:uid="{00000000-0005-0000-0000-0000BA4D0000}"/>
    <cellStyle name="Normal 13 3 5 2 2" xfId="20009" xr:uid="{00000000-0005-0000-0000-0000BB4D0000}"/>
    <cellStyle name="Normal 13 3 5 2 2 2" xfId="20010" xr:uid="{00000000-0005-0000-0000-0000BC4D0000}"/>
    <cellStyle name="Normal 13 3 5 2 2 2 2" xfId="20011" xr:uid="{00000000-0005-0000-0000-0000BD4D0000}"/>
    <cellStyle name="Normal 13 3 5 2 2 2 2 2" xfId="20012" xr:uid="{00000000-0005-0000-0000-0000BE4D0000}"/>
    <cellStyle name="Normal 13 3 5 2 2 2 3" xfId="20013" xr:uid="{00000000-0005-0000-0000-0000BF4D0000}"/>
    <cellStyle name="Normal 13 3 5 2 2 3" xfId="20014" xr:uid="{00000000-0005-0000-0000-0000C04D0000}"/>
    <cellStyle name="Normal 13 3 5 2 2 3 2" xfId="20015" xr:uid="{00000000-0005-0000-0000-0000C14D0000}"/>
    <cellStyle name="Normal 13 3 5 2 2 4" xfId="20016" xr:uid="{00000000-0005-0000-0000-0000C24D0000}"/>
    <cellStyle name="Normal 13 3 5 2 3" xfId="20017" xr:uid="{00000000-0005-0000-0000-0000C34D0000}"/>
    <cellStyle name="Normal 13 3 5 2 3 2" xfId="20018" xr:uid="{00000000-0005-0000-0000-0000C44D0000}"/>
    <cellStyle name="Normal 13 3 5 2 3 2 2" xfId="20019" xr:uid="{00000000-0005-0000-0000-0000C54D0000}"/>
    <cellStyle name="Normal 13 3 5 2 3 3" xfId="20020" xr:uid="{00000000-0005-0000-0000-0000C64D0000}"/>
    <cellStyle name="Normal 13 3 5 2 4" xfId="20021" xr:uid="{00000000-0005-0000-0000-0000C74D0000}"/>
    <cellStyle name="Normal 13 3 5 2 4 2" xfId="20022" xr:uid="{00000000-0005-0000-0000-0000C84D0000}"/>
    <cellStyle name="Normal 13 3 5 2 5" xfId="20023" xr:uid="{00000000-0005-0000-0000-0000C94D0000}"/>
    <cellStyle name="Normal 13 3 5 3" xfId="20024" xr:uid="{00000000-0005-0000-0000-0000CA4D0000}"/>
    <cellStyle name="Normal 13 3 5 3 2" xfId="20025" xr:uid="{00000000-0005-0000-0000-0000CB4D0000}"/>
    <cellStyle name="Normal 13 3 5 3 2 2" xfId="20026" xr:uid="{00000000-0005-0000-0000-0000CC4D0000}"/>
    <cellStyle name="Normal 13 3 5 3 2 2 2" xfId="20027" xr:uid="{00000000-0005-0000-0000-0000CD4D0000}"/>
    <cellStyle name="Normal 13 3 5 3 2 3" xfId="20028" xr:uid="{00000000-0005-0000-0000-0000CE4D0000}"/>
    <cellStyle name="Normal 13 3 5 3 3" xfId="20029" xr:uid="{00000000-0005-0000-0000-0000CF4D0000}"/>
    <cellStyle name="Normal 13 3 5 3 3 2" xfId="20030" xr:uid="{00000000-0005-0000-0000-0000D04D0000}"/>
    <cellStyle name="Normal 13 3 5 3 4" xfId="20031" xr:uid="{00000000-0005-0000-0000-0000D14D0000}"/>
    <cellStyle name="Normal 13 3 5 4" xfId="20032" xr:uid="{00000000-0005-0000-0000-0000D24D0000}"/>
    <cellStyle name="Normal 13 3 5 4 2" xfId="20033" xr:uid="{00000000-0005-0000-0000-0000D34D0000}"/>
    <cellStyle name="Normal 13 3 5 4 2 2" xfId="20034" xr:uid="{00000000-0005-0000-0000-0000D44D0000}"/>
    <cellStyle name="Normal 13 3 5 4 3" xfId="20035" xr:uid="{00000000-0005-0000-0000-0000D54D0000}"/>
    <cellStyle name="Normal 13 3 5 5" xfId="20036" xr:uid="{00000000-0005-0000-0000-0000D64D0000}"/>
    <cellStyle name="Normal 13 3 5 5 2" xfId="20037" xr:uid="{00000000-0005-0000-0000-0000D74D0000}"/>
    <cellStyle name="Normal 13 3 5 6" xfId="20038" xr:uid="{00000000-0005-0000-0000-0000D84D0000}"/>
    <cellStyle name="Normal 13 3 6" xfId="20039" xr:uid="{00000000-0005-0000-0000-0000D94D0000}"/>
    <cellStyle name="Normal 13 3 6 2" xfId="20040" xr:uid="{00000000-0005-0000-0000-0000DA4D0000}"/>
    <cellStyle name="Normal 13 3 6 2 2" xfId="20041" xr:uid="{00000000-0005-0000-0000-0000DB4D0000}"/>
    <cellStyle name="Normal 13 3 6 2 2 2" xfId="20042" xr:uid="{00000000-0005-0000-0000-0000DC4D0000}"/>
    <cellStyle name="Normal 13 3 6 2 2 2 2" xfId="20043" xr:uid="{00000000-0005-0000-0000-0000DD4D0000}"/>
    <cellStyle name="Normal 13 3 6 2 2 2 2 2" xfId="20044" xr:uid="{00000000-0005-0000-0000-0000DE4D0000}"/>
    <cellStyle name="Normal 13 3 6 2 2 2 3" xfId="20045" xr:uid="{00000000-0005-0000-0000-0000DF4D0000}"/>
    <cellStyle name="Normal 13 3 6 2 2 3" xfId="20046" xr:uid="{00000000-0005-0000-0000-0000E04D0000}"/>
    <cellStyle name="Normal 13 3 6 2 2 3 2" xfId="20047" xr:uid="{00000000-0005-0000-0000-0000E14D0000}"/>
    <cellStyle name="Normal 13 3 6 2 2 4" xfId="20048" xr:uid="{00000000-0005-0000-0000-0000E24D0000}"/>
    <cellStyle name="Normal 13 3 6 2 3" xfId="20049" xr:uid="{00000000-0005-0000-0000-0000E34D0000}"/>
    <cellStyle name="Normal 13 3 6 2 3 2" xfId="20050" xr:uid="{00000000-0005-0000-0000-0000E44D0000}"/>
    <cellStyle name="Normal 13 3 6 2 3 2 2" xfId="20051" xr:uid="{00000000-0005-0000-0000-0000E54D0000}"/>
    <cellStyle name="Normal 13 3 6 2 3 3" xfId="20052" xr:uid="{00000000-0005-0000-0000-0000E64D0000}"/>
    <cellStyle name="Normal 13 3 6 2 4" xfId="20053" xr:uid="{00000000-0005-0000-0000-0000E74D0000}"/>
    <cellStyle name="Normal 13 3 6 2 4 2" xfId="20054" xr:uid="{00000000-0005-0000-0000-0000E84D0000}"/>
    <cellStyle name="Normal 13 3 6 2 5" xfId="20055" xr:uid="{00000000-0005-0000-0000-0000E94D0000}"/>
    <cellStyle name="Normal 13 3 6 3" xfId="20056" xr:uid="{00000000-0005-0000-0000-0000EA4D0000}"/>
    <cellStyle name="Normal 13 3 6 3 2" xfId="20057" xr:uid="{00000000-0005-0000-0000-0000EB4D0000}"/>
    <cellStyle name="Normal 13 3 6 3 2 2" xfId="20058" xr:uid="{00000000-0005-0000-0000-0000EC4D0000}"/>
    <cellStyle name="Normal 13 3 6 3 2 2 2" xfId="20059" xr:uid="{00000000-0005-0000-0000-0000ED4D0000}"/>
    <cellStyle name="Normal 13 3 6 3 2 3" xfId="20060" xr:uid="{00000000-0005-0000-0000-0000EE4D0000}"/>
    <cellStyle name="Normal 13 3 6 3 3" xfId="20061" xr:uid="{00000000-0005-0000-0000-0000EF4D0000}"/>
    <cellStyle name="Normal 13 3 6 3 3 2" xfId="20062" xr:uid="{00000000-0005-0000-0000-0000F04D0000}"/>
    <cellStyle name="Normal 13 3 6 3 4" xfId="20063" xr:uid="{00000000-0005-0000-0000-0000F14D0000}"/>
    <cellStyle name="Normal 13 3 6 4" xfId="20064" xr:uid="{00000000-0005-0000-0000-0000F24D0000}"/>
    <cellStyle name="Normal 13 3 6 4 2" xfId="20065" xr:uid="{00000000-0005-0000-0000-0000F34D0000}"/>
    <cellStyle name="Normal 13 3 6 4 2 2" xfId="20066" xr:uid="{00000000-0005-0000-0000-0000F44D0000}"/>
    <cellStyle name="Normal 13 3 6 4 3" xfId="20067" xr:uid="{00000000-0005-0000-0000-0000F54D0000}"/>
    <cellStyle name="Normal 13 3 6 5" xfId="20068" xr:uid="{00000000-0005-0000-0000-0000F64D0000}"/>
    <cellStyle name="Normal 13 3 6 5 2" xfId="20069" xr:uid="{00000000-0005-0000-0000-0000F74D0000}"/>
    <cellStyle name="Normal 13 3 6 6" xfId="20070" xr:uid="{00000000-0005-0000-0000-0000F84D0000}"/>
    <cellStyle name="Normal 13 3 7" xfId="20071" xr:uid="{00000000-0005-0000-0000-0000F94D0000}"/>
    <cellStyle name="Normal 13 3 7 2" xfId="20072" xr:uid="{00000000-0005-0000-0000-0000FA4D0000}"/>
    <cellStyle name="Normal 13 3 7 2 2" xfId="20073" xr:uid="{00000000-0005-0000-0000-0000FB4D0000}"/>
    <cellStyle name="Normal 13 3 7 2 2 2" xfId="20074" xr:uid="{00000000-0005-0000-0000-0000FC4D0000}"/>
    <cellStyle name="Normal 13 3 7 2 2 2 2" xfId="20075" xr:uid="{00000000-0005-0000-0000-0000FD4D0000}"/>
    <cellStyle name="Normal 13 3 7 2 2 2 2 2" xfId="20076" xr:uid="{00000000-0005-0000-0000-0000FE4D0000}"/>
    <cellStyle name="Normal 13 3 7 2 2 2 3" xfId="20077" xr:uid="{00000000-0005-0000-0000-0000FF4D0000}"/>
    <cellStyle name="Normal 13 3 7 2 2 3" xfId="20078" xr:uid="{00000000-0005-0000-0000-0000004E0000}"/>
    <cellStyle name="Normal 13 3 7 2 2 3 2" xfId="20079" xr:uid="{00000000-0005-0000-0000-0000014E0000}"/>
    <cellStyle name="Normal 13 3 7 2 2 4" xfId="20080" xr:uid="{00000000-0005-0000-0000-0000024E0000}"/>
    <cellStyle name="Normal 13 3 7 2 3" xfId="20081" xr:uid="{00000000-0005-0000-0000-0000034E0000}"/>
    <cellStyle name="Normal 13 3 7 2 3 2" xfId="20082" xr:uid="{00000000-0005-0000-0000-0000044E0000}"/>
    <cellStyle name="Normal 13 3 7 2 3 2 2" xfId="20083" xr:uid="{00000000-0005-0000-0000-0000054E0000}"/>
    <cellStyle name="Normal 13 3 7 2 3 3" xfId="20084" xr:uid="{00000000-0005-0000-0000-0000064E0000}"/>
    <cellStyle name="Normal 13 3 7 2 4" xfId="20085" xr:uid="{00000000-0005-0000-0000-0000074E0000}"/>
    <cellStyle name="Normal 13 3 7 2 4 2" xfId="20086" xr:uid="{00000000-0005-0000-0000-0000084E0000}"/>
    <cellStyle name="Normal 13 3 7 2 5" xfId="20087" xr:uid="{00000000-0005-0000-0000-0000094E0000}"/>
    <cellStyle name="Normal 13 3 7 3" xfId="20088" xr:uid="{00000000-0005-0000-0000-00000A4E0000}"/>
    <cellStyle name="Normal 13 3 7 3 2" xfId="20089" xr:uid="{00000000-0005-0000-0000-00000B4E0000}"/>
    <cellStyle name="Normal 13 3 7 3 2 2" xfId="20090" xr:uid="{00000000-0005-0000-0000-00000C4E0000}"/>
    <cellStyle name="Normal 13 3 7 3 2 2 2" xfId="20091" xr:uid="{00000000-0005-0000-0000-00000D4E0000}"/>
    <cellStyle name="Normal 13 3 7 3 2 3" xfId="20092" xr:uid="{00000000-0005-0000-0000-00000E4E0000}"/>
    <cellStyle name="Normal 13 3 7 3 3" xfId="20093" xr:uid="{00000000-0005-0000-0000-00000F4E0000}"/>
    <cellStyle name="Normal 13 3 7 3 3 2" xfId="20094" xr:uid="{00000000-0005-0000-0000-0000104E0000}"/>
    <cellStyle name="Normal 13 3 7 3 4" xfId="20095" xr:uid="{00000000-0005-0000-0000-0000114E0000}"/>
    <cellStyle name="Normal 13 3 7 4" xfId="20096" xr:uid="{00000000-0005-0000-0000-0000124E0000}"/>
    <cellStyle name="Normal 13 3 7 4 2" xfId="20097" xr:uid="{00000000-0005-0000-0000-0000134E0000}"/>
    <cellStyle name="Normal 13 3 7 4 2 2" xfId="20098" xr:uid="{00000000-0005-0000-0000-0000144E0000}"/>
    <cellStyle name="Normal 13 3 7 4 3" xfId="20099" xr:uid="{00000000-0005-0000-0000-0000154E0000}"/>
    <cellStyle name="Normal 13 3 7 5" xfId="20100" xr:uid="{00000000-0005-0000-0000-0000164E0000}"/>
    <cellStyle name="Normal 13 3 7 5 2" xfId="20101" xr:uid="{00000000-0005-0000-0000-0000174E0000}"/>
    <cellStyle name="Normal 13 3 7 6" xfId="20102" xr:uid="{00000000-0005-0000-0000-0000184E0000}"/>
    <cellStyle name="Normal 13 3 8" xfId="20103" xr:uid="{00000000-0005-0000-0000-0000194E0000}"/>
    <cellStyle name="Normal 13 3 8 2" xfId="20104" xr:uid="{00000000-0005-0000-0000-00001A4E0000}"/>
    <cellStyle name="Normal 13 3 8 2 2" xfId="20105" xr:uid="{00000000-0005-0000-0000-00001B4E0000}"/>
    <cellStyle name="Normal 13 3 8 2 2 2" xfId="20106" xr:uid="{00000000-0005-0000-0000-00001C4E0000}"/>
    <cellStyle name="Normal 13 3 8 2 2 2 2" xfId="20107" xr:uid="{00000000-0005-0000-0000-00001D4E0000}"/>
    <cellStyle name="Normal 13 3 8 2 2 3" xfId="20108" xr:uid="{00000000-0005-0000-0000-00001E4E0000}"/>
    <cellStyle name="Normal 13 3 8 2 3" xfId="20109" xr:uid="{00000000-0005-0000-0000-00001F4E0000}"/>
    <cellStyle name="Normal 13 3 8 2 3 2" xfId="20110" xr:uid="{00000000-0005-0000-0000-0000204E0000}"/>
    <cellStyle name="Normal 13 3 8 2 4" xfId="20111" xr:uid="{00000000-0005-0000-0000-0000214E0000}"/>
    <cellStyle name="Normal 13 3 8 3" xfId="20112" xr:uid="{00000000-0005-0000-0000-0000224E0000}"/>
    <cellStyle name="Normal 13 3 8 3 2" xfId="20113" xr:uid="{00000000-0005-0000-0000-0000234E0000}"/>
    <cellStyle name="Normal 13 3 8 3 2 2" xfId="20114" xr:uid="{00000000-0005-0000-0000-0000244E0000}"/>
    <cellStyle name="Normal 13 3 8 3 3" xfId="20115" xr:uid="{00000000-0005-0000-0000-0000254E0000}"/>
    <cellStyle name="Normal 13 3 8 4" xfId="20116" xr:uid="{00000000-0005-0000-0000-0000264E0000}"/>
    <cellStyle name="Normal 13 3 8 4 2" xfId="20117" xr:uid="{00000000-0005-0000-0000-0000274E0000}"/>
    <cellStyle name="Normal 13 3 8 5" xfId="20118" xr:uid="{00000000-0005-0000-0000-0000284E0000}"/>
    <cellStyle name="Normal 13 3 9" xfId="20119" xr:uid="{00000000-0005-0000-0000-0000294E0000}"/>
    <cellStyle name="Normal 13 3 9 2" xfId="20120" xr:uid="{00000000-0005-0000-0000-00002A4E0000}"/>
    <cellStyle name="Normal 13 3 9 2 2" xfId="20121" xr:uid="{00000000-0005-0000-0000-00002B4E0000}"/>
    <cellStyle name="Normal 13 3 9 2 2 2" xfId="20122" xr:uid="{00000000-0005-0000-0000-00002C4E0000}"/>
    <cellStyle name="Normal 13 3 9 2 2 2 2" xfId="20123" xr:uid="{00000000-0005-0000-0000-00002D4E0000}"/>
    <cellStyle name="Normal 13 3 9 2 2 3" xfId="20124" xr:uid="{00000000-0005-0000-0000-00002E4E0000}"/>
    <cellStyle name="Normal 13 3 9 2 3" xfId="20125" xr:uid="{00000000-0005-0000-0000-00002F4E0000}"/>
    <cellStyle name="Normal 13 3 9 2 3 2" xfId="20126" xr:uid="{00000000-0005-0000-0000-0000304E0000}"/>
    <cellStyle name="Normal 13 3 9 2 4" xfId="20127" xr:uid="{00000000-0005-0000-0000-0000314E0000}"/>
    <cellStyle name="Normal 13 3 9 3" xfId="20128" xr:uid="{00000000-0005-0000-0000-0000324E0000}"/>
    <cellStyle name="Normal 13 3 9 3 2" xfId="20129" xr:uid="{00000000-0005-0000-0000-0000334E0000}"/>
    <cellStyle name="Normal 13 3 9 3 2 2" xfId="20130" xr:uid="{00000000-0005-0000-0000-0000344E0000}"/>
    <cellStyle name="Normal 13 3 9 3 3" xfId="20131" xr:uid="{00000000-0005-0000-0000-0000354E0000}"/>
    <cellStyle name="Normal 13 3 9 4" xfId="20132" xr:uid="{00000000-0005-0000-0000-0000364E0000}"/>
    <cellStyle name="Normal 13 3 9 4 2" xfId="20133" xr:uid="{00000000-0005-0000-0000-0000374E0000}"/>
    <cellStyle name="Normal 13 3 9 5" xfId="20134" xr:uid="{00000000-0005-0000-0000-0000384E0000}"/>
    <cellStyle name="Normal 13 4" xfId="20135" xr:uid="{00000000-0005-0000-0000-0000394E0000}"/>
    <cellStyle name="Normal 13 4 2" xfId="20136" xr:uid="{00000000-0005-0000-0000-00003A4E0000}"/>
    <cellStyle name="Normal 13 4 2 2" xfId="20137" xr:uid="{00000000-0005-0000-0000-00003B4E0000}"/>
    <cellStyle name="Normal 13 4 2 2 2" xfId="20138" xr:uid="{00000000-0005-0000-0000-00003C4E0000}"/>
    <cellStyle name="Normal 13 4 2 2 2 2" xfId="20139" xr:uid="{00000000-0005-0000-0000-00003D4E0000}"/>
    <cellStyle name="Normal 13 4 2 2 2 2 2" xfId="20140" xr:uid="{00000000-0005-0000-0000-00003E4E0000}"/>
    <cellStyle name="Normal 13 4 2 2 2 2 2 2" xfId="20141" xr:uid="{00000000-0005-0000-0000-00003F4E0000}"/>
    <cellStyle name="Normal 13 4 2 2 2 2 2 2 2" xfId="20142" xr:uid="{00000000-0005-0000-0000-0000404E0000}"/>
    <cellStyle name="Normal 13 4 2 2 2 2 2 3" xfId="20143" xr:uid="{00000000-0005-0000-0000-0000414E0000}"/>
    <cellStyle name="Normal 13 4 2 2 2 2 3" xfId="20144" xr:uid="{00000000-0005-0000-0000-0000424E0000}"/>
    <cellStyle name="Normal 13 4 2 2 2 2 3 2" xfId="20145" xr:uid="{00000000-0005-0000-0000-0000434E0000}"/>
    <cellStyle name="Normal 13 4 2 2 2 2 4" xfId="20146" xr:uid="{00000000-0005-0000-0000-0000444E0000}"/>
    <cellStyle name="Normal 13 4 2 2 2 3" xfId="20147" xr:uid="{00000000-0005-0000-0000-0000454E0000}"/>
    <cellStyle name="Normal 13 4 2 2 2 3 2" xfId="20148" xr:uid="{00000000-0005-0000-0000-0000464E0000}"/>
    <cellStyle name="Normal 13 4 2 2 2 3 2 2" xfId="20149" xr:uid="{00000000-0005-0000-0000-0000474E0000}"/>
    <cellStyle name="Normal 13 4 2 2 2 3 3" xfId="20150" xr:uid="{00000000-0005-0000-0000-0000484E0000}"/>
    <cellStyle name="Normal 13 4 2 2 2 4" xfId="20151" xr:uid="{00000000-0005-0000-0000-0000494E0000}"/>
    <cellStyle name="Normal 13 4 2 2 2 4 2" xfId="20152" xr:uid="{00000000-0005-0000-0000-00004A4E0000}"/>
    <cellStyle name="Normal 13 4 2 2 2 5" xfId="20153" xr:uid="{00000000-0005-0000-0000-00004B4E0000}"/>
    <cellStyle name="Normal 13 4 2 2 3" xfId="20154" xr:uid="{00000000-0005-0000-0000-00004C4E0000}"/>
    <cellStyle name="Normal 13 4 2 2 3 2" xfId="20155" xr:uid="{00000000-0005-0000-0000-00004D4E0000}"/>
    <cellStyle name="Normal 13 4 2 2 3 2 2" xfId="20156" xr:uid="{00000000-0005-0000-0000-00004E4E0000}"/>
    <cellStyle name="Normal 13 4 2 2 3 2 2 2" xfId="20157" xr:uid="{00000000-0005-0000-0000-00004F4E0000}"/>
    <cellStyle name="Normal 13 4 2 2 3 2 3" xfId="20158" xr:uid="{00000000-0005-0000-0000-0000504E0000}"/>
    <cellStyle name="Normal 13 4 2 2 3 3" xfId="20159" xr:uid="{00000000-0005-0000-0000-0000514E0000}"/>
    <cellStyle name="Normal 13 4 2 2 3 3 2" xfId="20160" xr:uid="{00000000-0005-0000-0000-0000524E0000}"/>
    <cellStyle name="Normal 13 4 2 2 3 4" xfId="20161" xr:uid="{00000000-0005-0000-0000-0000534E0000}"/>
    <cellStyle name="Normal 13 4 2 2 4" xfId="20162" xr:uid="{00000000-0005-0000-0000-0000544E0000}"/>
    <cellStyle name="Normal 13 4 2 2 4 2" xfId="20163" xr:uid="{00000000-0005-0000-0000-0000554E0000}"/>
    <cellStyle name="Normal 13 4 2 2 4 2 2" xfId="20164" xr:uid="{00000000-0005-0000-0000-0000564E0000}"/>
    <cellStyle name="Normal 13 4 2 2 4 3" xfId="20165" xr:uid="{00000000-0005-0000-0000-0000574E0000}"/>
    <cellStyle name="Normal 13 4 2 2 5" xfId="20166" xr:uid="{00000000-0005-0000-0000-0000584E0000}"/>
    <cellStyle name="Normal 13 4 2 2 5 2" xfId="20167" xr:uid="{00000000-0005-0000-0000-0000594E0000}"/>
    <cellStyle name="Normal 13 4 2 2 6" xfId="20168" xr:uid="{00000000-0005-0000-0000-00005A4E0000}"/>
    <cellStyle name="Normal 13 4 2 3" xfId="20169" xr:uid="{00000000-0005-0000-0000-00005B4E0000}"/>
    <cellStyle name="Normal 13 4 2 3 2" xfId="20170" xr:uid="{00000000-0005-0000-0000-00005C4E0000}"/>
    <cellStyle name="Normal 13 4 2 3 2 2" xfId="20171" xr:uid="{00000000-0005-0000-0000-00005D4E0000}"/>
    <cellStyle name="Normal 13 4 2 3 2 2 2" xfId="20172" xr:uid="{00000000-0005-0000-0000-00005E4E0000}"/>
    <cellStyle name="Normal 13 4 2 3 2 2 2 2" xfId="20173" xr:uid="{00000000-0005-0000-0000-00005F4E0000}"/>
    <cellStyle name="Normal 13 4 2 3 2 2 2 2 2" xfId="20174" xr:uid="{00000000-0005-0000-0000-0000604E0000}"/>
    <cellStyle name="Normal 13 4 2 3 2 2 2 3" xfId="20175" xr:uid="{00000000-0005-0000-0000-0000614E0000}"/>
    <cellStyle name="Normal 13 4 2 3 2 2 3" xfId="20176" xr:uid="{00000000-0005-0000-0000-0000624E0000}"/>
    <cellStyle name="Normal 13 4 2 3 2 2 3 2" xfId="20177" xr:uid="{00000000-0005-0000-0000-0000634E0000}"/>
    <cellStyle name="Normal 13 4 2 3 2 2 4" xfId="20178" xr:uid="{00000000-0005-0000-0000-0000644E0000}"/>
    <cellStyle name="Normal 13 4 2 3 2 3" xfId="20179" xr:uid="{00000000-0005-0000-0000-0000654E0000}"/>
    <cellStyle name="Normal 13 4 2 3 2 3 2" xfId="20180" xr:uid="{00000000-0005-0000-0000-0000664E0000}"/>
    <cellStyle name="Normal 13 4 2 3 2 3 2 2" xfId="20181" xr:uid="{00000000-0005-0000-0000-0000674E0000}"/>
    <cellStyle name="Normal 13 4 2 3 2 3 3" xfId="20182" xr:uid="{00000000-0005-0000-0000-0000684E0000}"/>
    <cellStyle name="Normal 13 4 2 3 2 4" xfId="20183" xr:uid="{00000000-0005-0000-0000-0000694E0000}"/>
    <cellStyle name="Normal 13 4 2 3 2 4 2" xfId="20184" xr:uid="{00000000-0005-0000-0000-00006A4E0000}"/>
    <cellStyle name="Normal 13 4 2 3 2 5" xfId="20185" xr:uid="{00000000-0005-0000-0000-00006B4E0000}"/>
    <cellStyle name="Normal 13 4 2 3 3" xfId="20186" xr:uid="{00000000-0005-0000-0000-00006C4E0000}"/>
    <cellStyle name="Normal 13 4 2 3 3 2" xfId="20187" xr:uid="{00000000-0005-0000-0000-00006D4E0000}"/>
    <cellStyle name="Normal 13 4 2 3 3 2 2" xfId="20188" xr:uid="{00000000-0005-0000-0000-00006E4E0000}"/>
    <cellStyle name="Normal 13 4 2 3 3 2 2 2" xfId="20189" xr:uid="{00000000-0005-0000-0000-00006F4E0000}"/>
    <cellStyle name="Normal 13 4 2 3 3 2 3" xfId="20190" xr:uid="{00000000-0005-0000-0000-0000704E0000}"/>
    <cellStyle name="Normal 13 4 2 3 3 3" xfId="20191" xr:uid="{00000000-0005-0000-0000-0000714E0000}"/>
    <cellStyle name="Normal 13 4 2 3 3 3 2" xfId="20192" xr:uid="{00000000-0005-0000-0000-0000724E0000}"/>
    <cellStyle name="Normal 13 4 2 3 3 4" xfId="20193" xr:uid="{00000000-0005-0000-0000-0000734E0000}"/>
    <cellStyle name="Normal 13 4 2 3 4" xfId="20194" xr:uid="{00000000-0005-0000-0000-0000744E0000}"/>
    <cellStyle name="Normal 13 4 2 3 4 2" xfId="20195" xr:uid="{00000000-0005-0000-0000-0000754E0000}"/>
    <cellStyle name="Normal 13 4 2 3 4 2 2" xfId="20196" xr:uid="{00000000-0005-0000-0000-0000764E0000}"/>
    <cellStyle name="Normal 13 4 2 3 4 3" xfId="20197" xr:uid="{00000000-0005-0000-0000-0000774E0000}"/>
    <cellStyle name="Normal 13 4 2 3 5" xfId="20198" xr:uid="{00000000-0005-0000-0000-0000784E0000}"/>
    <cellStyle name="Normal 13 4 2 3 5 2" xfId="20199" xr:uid="{00000000-0005-0000-0000-0000794E0000}"/>
    <cellStyle name="Normal 13 4 2 3 6" xfId="20200" xr:uid="{00000000-0005-0000-0000-00007A4E0000}"/>
    <cellStyle name="Normal 13 4 2 4" xfId="20201" xr:uid="{00000000-0005-0000-0000-00007B4E0000}"/>
    <cellStyle name="Normal 13 4 2 4 2" xfId="20202" xr:uid="{00000000-0005-0000-0000-00007C4E0000}"/>
    <cellStyle name="Normal 13 4 2 4 2 2" xfId="20203" xr:uid="{00000000-0005-0000-0000-00007D4E0000}"/>
    <cellStyle name="Normal 13 4 2 4 2 2 2" xfId="20204" xr:uid="{00000000-0005-0000-0000-00007E4E0000}"/>
    <cellStyle name="Normal 13 4 2 4 2 2 2 2" xfId="20205" xr:uid="{00000000-0005-0000-0000-00007F4E0000}"/>
    <cellStyle name="Normal 13 4 2 4 2 2 3" xfId="20206" xr:uid="{00000000-0005-0000-0000-0000804E0000}"/>
    <cellStyle name="Normal 13 4 2 4 2 3" xfId="20207" xr:uid="{00000000-0005-0000-0000-0000814E0000}"/>
    <cellStyle name="Normal 13 4 2 4 2 3 2" xfId="20208" xr:uid="{00000000-0005-0000-0000-0000824E0000}"/>
    <cellStyle name="Normal 13 4 2 4 2 4" xfId="20209" xr:uid="{00000000-0005-0000-0000-0000834E0000}"/>
    <cellStyle name="Normal 13 4 2 4 3" xfId="20210" xr:uid="{00000000-0005-0000-0000-0000844E0000}"/>
    <cellStyle name="Normal 13 4 2 4 3 2" xfId="20211" xr:uid="{00000000-0005-0000-0000-0000854E0000}"/>
    <cellStyle name="Normal 13 4 2 4 3 2 2" xfId="20212" xr:uid="{00000000-0005-0000-0000-0000864E0000}"/>
    <cellStyle name="Normal 13 4 2 4 3 3" xfId="20213" xr:uid="{00000000-0005-0000-0000-0000874E0000}"/>
    <cellStyle name="Normal 13 4 2 4 4" xfId="20214" xr:uid="{00000000-0005-0000-0000-0000884E0000}"/>
    <cellStyle name="Normal 13 4 2 4 4 2" xfId="20215" xr:uid="{00000000-0005-0000-0000-0000894E0000}"/>
    <cellStyle name="Normal 13 4 2 4 5" xfId="20216" xr:uid="{00000000-0005-0000-0000-00008A4E0000}"/>
    <cellStyle name="Normal 13 4 2 5" xfId="20217" xr:uid="{00000000-0005-0000-0000-00008B4E0000}"/>
    <cellStyle name="Normal 13 4 2 5 2" xfId="20218" xr:uid="{00000000-0005-0000-0000-00008C4E0000}"/>
    <cellStyle name="Normal 13 4 2 5 2 2" xfId="20219" xr:uid="{00000000-0005-0000-0000-00008D4E0000}"/>
    <cellStyle name="Normal 13 4 2 5 2 2 2" xfId="20220" xr:uid="{00000000-0005-0000-0000-00008E4E0000}"/>
    <cellStyle name="Normal 13 4 2 5 2 3" xfId="20221" xr:uid="{00000000-0005-0000-0000-00008F4E0000}"/>
    <cellStyle name="Normal 13 4 2 5 3" xfId="20222" xr:uid="{00000000-0005-0000-0000-0000904E0000}"/>
    <cellStyle name="Normal 13 4 2 5 3 2" xfId="20223" xr:uid="{00000000-0005-0000-0000-0000914E0000}"/>
    <cellStyle name="Normal 13 4 2 5 4" xfId="20224" xr:uid="{00000000-0005-0000-0000-0000924E0000}"/>
    <cellStyle name="Normal 13 4 2 6" xfId="20225" xr:uid="{00000000-0005-0000-0000-0000934E0000}"/>
    <cellStyle name="Normal 13 4 2 6 2" xfId="20226" xr:uid="{00000000-0005-0000-0000-0000944E0000}"/>
    <cellStyle name="Normal 13 4 2 6 2 2" xfId="20227" xr:uid="{00000000-0005-0000-0000-0000954E0000}"/>
    <cellStyle name="Normal 13 4 2 6 3" xfId="20228" xr:uid="{00000000-0005-0000-0000-0000964E0000}"/>
    <cellStyle name="Normal 13 4 2 7" xfId="20229" xr:uid="{00000000-0005-0000-0000-0000974E0000}"/>
    <cellStyle name="Normal 13 4 2 7 2" xfId="20230" xr:uid="{00000000-0005-0000-0000-0000984E0000}"/>
    <cellStyle name="Normal 13 4 2 8" xfId="20231" xr:uid="{00000000-0005-0000-0000-0000994E0000}"/>
    <cellStyle name="Normal 13 4 3" xfId="20232" xr:uid="{00000000-0005-0000-0000-00009A4E0000}"/>
    <cellStyle name="Normal 13 4 3 2" xfId="20233" xr:uid="{00000000-0005-0000-0000-00009B4E0000}"/>
    <cellStyle name="Normal 13 4 3 2 2" xfId="20234" xr:uid="{00000000-0005-0000-0000-00009C4E0000}"/>
    <cellStyle name="Normal 13 4 3 2 2 2" xfId="20235" xr:uid="{00000000-0005-0000-0000-00009D4E0000}"/>
    <cellStyle name="Normal 13 4 3 2 2 2 2" xfId="20236" xr:uid="{00000000-0005-0000-0000-00009E4E0000}"/>
    <cellStyle name="Normal 13 4 3 2 2 2 2 2" xfId="20237" xr:uid="{00000000-0005-0000-0000-00009F4E0000}"/>
    <cellStyle name="Normal 13 4 3 2 2 2 3" xfId="20238" xr:uid="{00000000-0005-0000-0000-0000A04E0000}"/>
    <cellStyle name="Normal 13 4 3 2 2 3" xfId="20239" xr:uid="{00000000-0005-0000-0000-0000A14E0000}"/>
    <cellStyle name="Normal 13 4 3 2 2 3 2" xfId="20240" xr:uid="{00000000-0005-0000-0000-0000A24E0000}"/>
    <cellStyle name="Normal 13 4 3 2 2 4" xfId="20241" xr:uid="{00000000-0005-0000-0000-0000A34E0000}"/>
    <cellStyle name="Normal 13 4 3 2 3" xfId="20242" xr:uid="{00000000-0005-0000-0000-0000A44E0000}"/>
    <cellStyle name="Normal 13 4 3 2 3 2" xfId="20243" xr:uid="{00000000-0005-0000-0000-0000A54E0000}"/>
    <cellStyle name="Normal 13 4 3 2 3 2 2" xfId="20244" xr:uid="{00000000-0005-0000-0000-0000A64E0000}"/>
    <cellStyle name="Normal 13 4 3 2 3 3" xfId="20245" xr:uid="{00000000-0005-0000-0000-0000A74E0000}"/>
    <cellStyle name="Normal 13 4 3 2 4" xfId="20246" xr:uid="{00000000-0005-0000-0000-0000A84E0000}"/>
    <cellStyle name="Normal 13 4 3 2 4 2" xfId="20247" xr:uid="{00000000-0005-0000-0000-0000A94E0000}"/>
    <cellStyle name="Normal 13 4 3 2 5" xfId="20248" xr:uid="{00000000-0005-0000-0000-0000AA4E0000}"/>
    <cellStyle name="Normal 13 4 3 3" xfId="20249" xr:uid="{00000000-0005-0000-0000-0000AB4E0000}"/>
    <cellStyle name="Normal 13 4 3 3 2" xfId="20250" xr:uid="{00000000-0005-0000-0000-0000AC4E0000}"/>
    <cellStyle name="Normal 13 4 3 3 2 2" xfId="20251" xr:uid="{00000000-0005-0000-0000-0000AD4E0000}"/>
    <cellStyle name="Normal 13 4 3 3 2 2 2" xfId="20252" xr:uid="{00000000-0005-0000-0000-0000AE4E0000}"/>
    <cellStyle name="Normal 13 4 3 3 2 3" xfId="20253" xr:uid="{00000000-0005-0000-0000-0000AF4E0000}"/>
    <cellStyle name="Normal 13 4 3 3 3" xfId="20254" xr:uid="{00000000-0005-0000-0000-0000B04E0000}"/>
    <cellStyle name="Normal 13 4 3 3 3 2" xfId="20255" xr:uid="{00000000-0005-0000-0000-0000B14E0000}"/>
    <cellStyle name="Normal 13 4 3 3 4" xfId="20256" xr:uid="{00000000-0005-0000-0000-0000B24E0000}"/>
    <cellStyle name="Normal 13 4 3 4" xfId="20257" xr:uid="{00000000-0005-0000-0000-0000B34E0000}"/>
    <cellStyle name="Normal 13 4 3 4 2" xfId="20258" xr:uid="{00000000-0005-0000-0000-0000B44E0000}"/>
    <cellStyle name="Normal 13 4 3 4 2 2" xfId="20259" xr:uid="{00000000-0005-0000-0000-0000B54E0000}"/>
    <cellStyle name="Normal 13 4 3 4 3" xfId="20260" xr:uid="{00000000-0005-0000-0000-0000B64E0000}"/>
    <cellStyle name="Normal 13 4 3 5" xfId="20261" xr:uid="{00000000-0005-0000-0000-0000B74E0000}"/>
    <cellStyle name="Normal 13 4 3 5 2" xfId="20262" xr:uid="{00000000-0005-0000-0000-0000B84E0000}"/>
    <cellStyle name="Normal 13 4 3 6" xfId="20263" xr:uid="{00000000-0005-0000-0000-0000B94E0000}"/>
    <cellStyle name="Normal 13 4 4" xfId="20264" xr:uid="{00000000-0005-0000-0000-0000BA4E0000}"/>
    <cellStyle name="Normal 13 4 4 2" xfId="20265" xr:uid="{00000000-0005-0000-0000-0000BB4E0000}"/>
    <cellStyle name="Normal 13 4 4 2 2" xfId="20266" xr:uid="{00000000-0005-0000-0000-0000BC4E0000}"/>
    <cellStyle name="Normal 13 4 4 2 2 2" xfId="20267" xr:uid="{00000000-0005-0000-0000-0000BD4E0000}"/>
    <cellStyle name="Normal 13 4 4 2 2 2 2" xfId="20268" xr:uid="{00000000-0005-0000-0000-0000BE4E0000}"/>
    <cellStyle name="Normal 13 4 4 2 2 2 2 2" xfId="20269" xr:uid="{00000000-0005-0000-0000-0000BF4E0000}"/>
    <cellStyle name="Normal 13 4 4 2 2 2 3" xfId="20270" xr:uid="{00000000-0005-0000-0000-0000C04E0000}"/>
    <cellStyle name="Normal 13 4 4 2 2 3" xfId="20271" xr:uid="{00000000-0005-0000-0000-0000C14E0000}"/>
    <cellStyle name="Normal 13 4 4 2 2 3 2" xfId="20272" xr:uid="{00000000-0005-0000-0000-0000C24E0000}"/>
    <cellStyle name="Normal 13 4 4 2 2 4" xfId="20273" xr:uid="{00000000-0005-0000-0000-0000C34E0000}"/>
    <cellStyle name="Normal 13 4 4 2 3" xfId="20274" xr:uid="{00000000-0005-0000-0000-0000C44E0000}"/>
    <cellStyle name="Normal 13 4 4 2 3 2" xfId="20275" xr:uid="{00000000-0005-0000-0000-0000C54E0000}"/>
    <cellStyle name="Normal 13 4 4 2 3 2 2" xfId="20276" xr:uid="{00000000-0005-0000-0000-0000C64E0000}"/>
    <cellStyle name="Normal 13 4 4 2 3 3" xfId="20277" xr:uid="{00000000-0005-0000-0000-0000C74E0000}"/>
    <cellStyle name="Normal 13 4 4 2 4" xfId="20278" xr:uid="{00000000-0005-0000-0000-0000C84E0000}"/>
    <cellStyle name="Normal 13 4 4 2 4 2" xfId="20279" xr:uid="{00000000-0005-0000-0000-0000C94E0000}"/>
    <cellStyle name="Normal 13 4 4 2 5" xfId="20280" xr:uid="{00000000-0005-0000-0000-0000CA4E0000}"/>
    <cellStyle name="Normal 13 4 4 3" xfId="20281" xr:uid="{00000000-0005-0000-0000-0000CB4E0000}"/>
    <cellStyle name="Normal 13 4 4 3 2" xfId="20282" xr:uid="{00000000-0005-0000-0000-0000CC4E0000}"/>
    <cellStyle name="Normal 13 4 4 3 2 2" xfId="20283" xr:uid="{00000000-0005-0000-0000-0000CD4E0000}"/>
    <cellStyle name="Normal 13 4 4 3 2 2 2" xfId="20284" xr:uid="{00000000-0005-0000-0000-0000CE4E0000}"/>
    <cellStyle name="Normal 13 4 4 3 2 3" xfId="20285" xr:uid="{00000000-0005-0000-0000-0000CF4E0000}"/>
    <cellStyle name="Normal 13 4 4 3 3" xfId="20286" xr:uid="{00000000-0005-0000-0000-0000D04E0000}"/>
    <cellStyle name="Normal 13 4 4 3 3 2" xfId="20287" xr:uid="{00000000-0005-0000-0000-0000D14E0000}"/>
    <cellStyle name="Normal 13 4 4 3 4" xfId="20288" xr:uid="{00000000-0005-0000-0000-0000D24E0000}"/>
    <cellStyle name="Normal 13 4 4 4" xfId="20289" xr:uid="{00000000-0005-0000-0000-0000D34E0000}"/>
    <cellStyle name="Normal 13 4 4 4 2" xfId="20290" xr:uid="{00000000-0005-0000-0000-0000D44E0000}"/>
    <cellStyle name="Normal 13 4 4 4 2 2" xfId="20291" xr:uid="{00000000-0005-0000-0000-0000D54E0000}"/>
    <cellStyle name="Normal 13 4 4 4 3" xfId="20292" xr:uid="{00000000-0005-0000-0000-0000D64E0000}"/>
    <cellStyle name="Normal 13 4 4 5" xfId="20293" xr:uid="{00000000-0005-0000-0000-0000D74E0000}"/>
    <cellStyle name="Normal 13 4 4 5 2" xfId="20294" xr:uid="{00000000-0005-0000-0000-0000D84E0000}"/>
    <cellStyle name="Normal 13 4 4 6" xfId="20295" xr:uid="{00000000-0005-0000-0000-0000D94E0000}"/>
    <cellStyle name="Normal 13 4 5" xfId="20296" xr:uid="{00000000-0005-0000-0000-0000DA4E0000}"/>
    <cellStyle name="Normal 13 4 5 2" xfId="20297" xr:uid="{00000000-0005-0000-0000-0000DB4E0000}"/>
    <cellStyle name="Normal 13 4 5 2 2" xfId="20298" xr:uid="{00000000-0005-0000-0000-0000DC4E0000}"/>
    <cellStyle name="Normal 13 4 5 2 2 2" xfId="20299" xr:uid="{00000000-0005-0000-0000-0000DD4E0000}"/>
    <cellStyle name="Normal 13 4 5 2 2 2 2" xfId="20300" xr:uid="{00000000-0005-0000-0000-0000DE4E0000}"/>
    <cellStyle name="Normal 13 4 5 2 2 3" xfId="20301" xr:uid="{00000000-0005-0000-0000-0000DF4E0000}"/>
    <cellStyle name="Normal 13 4 5 2 3" xfId="20302" xr:uid="{00000000-0005-0000-0000-0000E04E0000}"/>
    <cellStyle name="Normal 13 4 5 2 3 2" xfId="20303" xr:uid="{00000000-0005-0000-0000-0000E14E0000}"/>
    <cellStyle name="Normal 13 4 5 2 4" xfId="20304" xr:uid="{00000000-0005-0000-0000-0000E24E0000}"/>
    <cellStyle name="Normal 13 4 5 3" xfId="20305" xr:uid="{00000000-0005-0000-0000-0000E34E0000}"/>
    <cellStyle name="Normal 13 4 5 3 2" xfId="20306" xr:uid="{00000000-0005-0000-0000-0000E44E0000}"/>
    <cellStyle name="Normal 13 4 5 3 2 2" xfId="20307" xr:uid="{00000000-0005-0000-0000-0000E54E0000}"/>
    <cellStyle name="Normal 13 4 5 3 3" xfId="20308" xr:uid="{00000000-0005-0000-0000-0000E64E0000}"/>
    <cellStyle name="Normal 13 4 5 4" xfId="20309" xr:uid="{00000000-0005-0000-0000-0000E74E0000}"/>
    <cellStyle name="Normal 13 4 5 4 2" xfId="20310" xr:uid="{00000000-0005-0000-0000-0000E84E0000}"/>
    <cellStyle name="Normal 13 4 5 5" xfId="20311" xr:uid="{00000000-0005-0000-0000-0000E94E0000}"/>
    <cellStyle name="Normal 13 4 6" xfId="20312" xr:uid="{00000000-0005-0000-0000-0000EA4E0000}"/>
    <cellStyle name="Normal 13 4 6 2" xfId="20313" xr:uid="{00000000-0005-0000-0000-0000EB4E0000}"/>
    <cellStyle name="Normal 13 4 6 2 2" xfId="20314" xr:uid="{00000000-0005-0000-0000-0000EC4E0000}"/>
    <cellStyle name="Normal 13 4 6 2 2 2" xfId="20315" xr:uid="{00000000-0005-0000-0000-0000ED4E0000}"/>
    <cellStyle name="Normal 13 4 6 2 3" xfId="20316" xr:uid="{00000000-0005-0000-0000-0000EE4E0000}"/>
    <cellStyle name="Normal 13 4 6 3" xfId="20317" xr:uid="{00000000-0005-0000-0000-0000EF4E0000}"/>
    <cellStyle name="Normal 13 4 6 3 2" xfId="20318" xr:uid="{00000000-0005-0000-0000-0000F04E0000}"/>
    <cellStyle name="Normal 13 4 6 4" xfId="20319" xr:uid="{00000000-0005-0000-0000-0000F14E0000}"/>
    <cellStyle name="Normal 13 4 7" xfId="20320" xr:uid="{00000000-0005-0000-0000-0000F24E0000}"/>
    <cellStyle name="Normal 13 4 7 2" xfId="20321" xr:uid="{00000000-0005-0000-0000-0000F34E0000}"/>
    <cellStyle name="Normal 13 4 7 2 2" xfId="20322" xr:uid="{00000000-0005-0000-0000-0000F44E0000}"/>
    <cellStyle name="Normal 13 4 7 3" xfId="20323" xr:uid="{00000000-0005-0000-0000-0000F54E0000}"/>
    <cellStyle name="Normal 13 4 8" xfId="20324" xr:uid="{00000000-0005-0000-0000-0000F64E0000}"/>
    <cellStyle name="Normal 13 4 8 2" xfId="20325" xr:uid="{00000000-0005-0000-0000-0000F74E0000}"/>
    <cellStyle name="Normal 13 4 9" xfId="20326" xr:uid="{00000000-0005-0000-0000-0000F84E0000}"/>
    <cellStyle name="Normal 13 5" xfId="20327" xr:uid="{00000000-0005-0000-0000-0000F94E0000}"/>
    <cellStyle name="Normal 13 5 2" xfId="20328" xr:uid="{00000000-0005-0000-0000-0000FA4E0000}"/>
    <cellStyle name="Normal 13 5 2 2" xfId="20329" xr:uid="{00000000-0005-0000-0000-0000FB4E0000}"/>
    <cellStyle name="Normal 13 5 2 2 2" xfId="20330" xr:uid="{00000000-0005-0000-0000-0000FC4E0000}"/>
    <cellStyle name="Normal 13 5 2 2 2 2" xfId="20331" xr:uid="{00000000-0005-0000-0000-0000FD4E0000}"/>
    <cellStyle name="Normal 13 5 2 2 2 2 2" xfId="20332" xr:uid="{00000000-0005-0000-0000-0000FE4E0000}"/>
    <cellStyle name="Normal 13 5 2 2 2 2 2 2" xfId="20333" xr:uid="{00000000-0005-0000-0000-0000FF4E0000}"/>
    <cellStyle name="Normal 13 5 2 2 2 2 3" xfId="20334" xr:uid="{00000000-0005-0000-0000-0000004F0000}"/>
    <cellStyle name="Normal 13 5 2 2 2 3" xfId="20335" xr:uid="{00000000-0005-0000-0000-0000014F0000}"/>
    <cellStyle name="Normal 13 5 2 2 2 3 2" xfId="20336" xr:uid="{00000000-0005-0000-0000-0000024F0000}"/>
    <cellStyle name="Normal 13 5 2 2 2 4" xfId="20337" xr:uid="{00000000-0005-0000-0000-0000034F0000}"/>
    <cellStyle name="Normal 13 5 2 2 3" xfId="20338" xr:uid="{00000000-0005-0000-0000-0000044F0000}"/>
    <cellStyle name="Normal 13 5 2 2 3 2" xfId="20339" xr:uid="{00000000-0005-0000-0000-0000054F0000}"/>
    <cellStyle name="Normal 13 5 2 2 3 2 2" xfId="20340" xr:uid="{00000000-0005-0000-0000-0000064F0000}"/>
    <cellStyle name="Normal 13 5 2 2 3 3" xfId="20341" xr:uid="{00000000-0005-0000-0000-0000074F0000}"/>
    <cellStyle name="Normal 13 5 2 2 4" xfId="20342" xr:uid="{00000000-0005-0000-0000-0000084F0000}"/>
    <cellStyle name="Normal 13 5 2 2 4 2" xfId="20343" xr:uid="{00000000-0005-0000-0000-0000094F0000}"/>
    <cellStyle name="Normal 13 5 2 2 5" xfId="20344" xr:uid="{00000000-0005-0000-0000-00000A4F0000}"/>
    <cellStyle name="Normal 13 5 2 3" xfId="20345" xr:uid="{00000000-0005-0000-0000-00000B4F0000}"/>
    <cellStyle name="Normal 13 5 2 3 2" xfId="20346" xr:uid="{00000000-0005-0000-0000-00000C4F0000}"/>
    <cellStyle name="Normal 13 5 2 3 2 2" xfId="20347" xr:uid="{00000000-0005-0000-0000-00000D4F0000}"/>
    <cellStyle name="Normal 13 5 2 3 2 2 2" xfId="20348" xr:uid="{00000000-0005-0000-0000-00000E4F0000}"/>
    <cellStyle name="Normal 13 5 2 3 2 3" xfId="20349" xr:uid="{00000000-0005-0000-0000-00000F4F0000}"/>
    <cellStyle name="Normal 13 5 2 3 3" xfId="20350" xr:uid="{00000000-0005-0000-0000-0000104F0000}"/>
    <cellStyle name="Normal 13 5 2 3 3 2" xfId="20351" xr:uid="{00000000-0005-0000-0000-0000114F0000}"/>
    <cellStyle name="Normal 13 5 2 3 4" xfId="20352" xr:uid="{00000000-0005-0000-0000-0000124F0000}"/>
    <cellStyle name="Normal 13 5 2 4" xfId="20353" xr:uid="{00000000-0005-0000-0000-0000134F0000}"/>
    <cellStyle name="Normal 13 5 2 4 2" xfId="20354" xr:uid="{00000000-0005-0000-0000-0000144F0000}"/>
    <cellStyle name="Normal 13 5 2 4 2 2" xfId="20355" xr:uid="{00000000-0005-0000-0000-0000154F0000}"/>
    <cellStyle name="Normal 13 5 2 4 3" xfId="20356" xr:uid="{00000000-0005-0000-0000-0000164F0000}"/>
    <cellStyle name="Normal 13 5 2 5" xfId="20357" xr:uid="{00000000-0005-0000-0000-0000174F0000}"/>
    <cellStyle name="Normal 13 5 2 5 2" xfId="20358" xr:uid="{00000000-0005-0000-0000-0000184F0000}"/>
    <cellStyle name="Normal 13 5 2 6" xfId="20359" xr:uid="{00000000-0005-0000-0000-0000194F0000}"/>
    <cellStyle name="Normal 13 5 3" xfId="20360" xr:uid="{00000000-0005-0000-0000-00001A4F0000}"/>
    <cellStyle name="Normal 13 5 3 2" xfId="20361" xr:uid="{00000000-0005-0000-0000-00001B4F0000}"/>
    <cellStyle name="Normal 13 5 3 2 2" xfId="20362" xr:uid="{00000000-0005-0000-0000-00001C4F0000}"/>
    <cellStyle name="Normal 13 5 3 2 2 2" xfId="20363" xr:uid="{00000000-0005-0000-0000-00001D4F0000}"/>
    <cellStyle name="Normal 13 5 3 2 2 2 2" xfId="20364" xr:uid="{00000000-0005-0000-0000-00001E4F0000}"/>
    <cellStyle name="Normal 13 5 3 2 2 2 2 2" xfId="20365" xr:uid="{00000000-0005-0000-0000-00001F4F0000}"/>
    <cellStyle name="Normal 13 5 3 2 2 2 3" xfId="20366" xr:uid="{00000000-0005-0000-0000-0000204F0000}"/>
    <cellStyle name="Normal 13 5 3 2 2 3" xfId="20367" xr:uid="{00000000-0005-0000-0000-0000214F0000}"/>
    <cellStyle name="Normal 13 5 3 2 2 3 2" xfId="20368" xr:uid="{00000000-0005-0000-0000-0000224F0000}"/>
    <cellStyle name="Normal 13 5 3 2 2 4" xfId="20369" xr:uid="{00000000-0005-0000-0000-0000234F0000}"/>
    <cellStyle name="Normal 13 5 3 2 3" xfId="20370" xr:uid="{00000000-0005-0000-0000-0000244F0000}"/>
    <cellStyle name="Normal 13 5 3 2 3 2" xfId="20371" xr:uid="{00000000-0005-0000-0000-0000254F0000}"/>
    <cellStyle name="Normal 13 5 3 2 3 2 2" xfId="20372" xr:uid="{00000000-0005-0000-0000-0000264F0000}"/>
    <cellStyle name="Normal 13 5 3 2 3 3" xfId="20373" xr:uid="{00000000-0005-0000-0000-0000274F0000}"/>
    <cellStyle name="Normal 13 5 3 2 4" xfId="20374" xr:uid="{00000000-0005-0000-0000-0000284F0000}"/>
    <cellStyle name="Normal 13 5 3 2 4 2" xfId="20375" xr:uid="{00000000-0005-0000-0000-0000294F0000}"/>
    <cellStyle name="Normal 13 5 3 2 5" xfId="20376" xr:uid="{00000000-0005-0000-0000-00002A4F0000}"/>
    <cellStyle name="Normal 13 5 3 3" xfId="20377" xr:uid="{00000000-0005-0000-0000-00002B4F0000}"/>
    <cellStyle name="Normal 13 5 3 3 2" xfId="20378" xr:uid="{00000000-0005-0000-0000-00002C4F0000}"/>
    <cellStyle name="Normal 13 5 3 3 2 2" xfId="20379" xr:uid="{00000000-0005-0000-0000-00002D4F0000}"/>
    <cellStyle name="Normal 13 5 3 3 2 2 2" xfId="20380" xr:uid="{00000000-0005-0000-0000-00002E4F0000}"/>
    <cellStyle name="Normal 13 5 3 3 2 3" xfId="20381" xr:uid="{00000000-0005-0000-0000-00002F4F0000}"/>
    <cellStyle name="Normal 13 5 3 3 3" xfId="20382" xr:uid="{00000000-0005-0000-0000-0000304F0000}"/>
    <cellStyle name="Normal 13 5 3 3 3 2" xfId="20383" xr:uid="{00000000-0005-0000-0000-0000314F0000}"/>
    <cellStyle name="Normal 13 5 3 3 4" xfId="20384" xr:uid="{00000000-0005-0000-0000-0000324F0000}"/>
    <cellStyle name="Normal 13 5 3 4" xfId="20385" xr:uid="{00000000-0005-0000-0000-0000334F0000}"/>
    <cellStyle name="Normal 13 5 3 4 2" xfId="20386" xr:uid="{00000000-0005-0000-0000-0000344F0000}"/>
    <cellStyle name="Normal 13 5 3 4 2 2" xfId="20387" xr:uid="{00000000-0005-0000-0000-0000354F0000}"/>
    <cellStyle name="Normal 13 5 3 4 3" xfId="20388" xr:uid="{00000000-0005-0000-0000-0000364F0000}"/>
    <cellStyle name="Normal 13 5 3 5" xfId="20389" xr:uid="{00000000-0005-0000-0000-0000374F0000}"/>
    <cellStyle name="Normal 13 5 3 5 2" xfId="20390" xr:uid="{00000000-0005-0000-0000-0000384F0000}"/>
    <cellStyle name="Normal 13 5 3 6" xfId="20391" xr:uid="{00000000-0005-0000-0000-0000394F0000}"/>
    <cellStyle name="Normal 13 5 4" xfId="20392" xr:uid="{00000000-0005-0000-0000-00003A4F0000}"/>
    <cellStyle name="Normal 13 5 4 2" xfId="20393" xr:uid="{00000000-0005-0000-0000-00003B4F0000}"/>
    <cellStyle name="Normal 13 5 4 2 2" xfId="20394" xr:uid="{00000000-0005-0000-0000-00003C4F0000}"/>
    <cellStyle name="Normal 13 5 4 2 2 2" xfId="20395" xr:uid="{00000000-0005-0000-0000-00003D4F0000}"/>
    <cellStyle name="Normal 13 5 4 2 2 2 2" xfId="20396" xr:uid="{00000000-0005-0000-0000-00003E4F0000}"/>
    <cellStyle name="Normal 13 5 4 2 2 3" xfId="20397" xr:uid="{00000000-0005-0000-0000-00003F4F0000}"/>
    <cellStyle name="Normal 13 5 4 2 3" xfId="20398" xr:uid="{00000000-0005-0000-0000-0000404F0000}"/>
    <cellStyle name="Normal 13 5 4 2 3 2" xfId="20399" xr:uid="{00000000-0005-0000-0000-0000414F0000}"/>
    <cellStyle name="Normal 13 5 4 2 4" xfId="20400" xr:uid="{00000000-0005-0000-0000-0000424F0000}"/>
    <cellStyle name="Normal 13 5 4 3" xfId="20401" xr:uid="{00000000-0005-0000-0000-0000434F0000}"/>
    <cellStyle name="Normal 13 5 4 3 2" xfId="20402" xr:uid="{00000000-0005-0000-0000-0000444F0000}"/>
    <cellStyle name="Normal 13 5 4 3 2 2" xfId="20403" xr:uid="{00000000-0005-0000-0000-0000454F0000}"/>
    <cellStyle name="Normal 13 5 4 3 3" xfId="20404" xr:uid="{00000000-0005-0000-0000-0000464F0000}"/>
    <cellStyle name="Normal 13 5 4 4" xfId="20405" xr:uid="{00000000-0005-0000-0000-0000474F0000}"/>
    <cellStyle name="Normal 13 5 4 4 2" xfId="20406" xr:uid="{00000000-0005-0000-0000-0000484F0000}"/>
    <cellStyle name="Normal 13 5 4 5" xfId="20407" xr:uid="{00000000-0005-0000-0000-0000494F0000}"/>
    <cellStyle name="Normal 13 5 5" xfId="20408" xr:uid="{00000000-0005-0000-0000-00004A4F0000}"/>
    <cellStyle name="Normal 13 5 5 2" xfId="20409" xr:uid="{00000000-0005-0000-0000-00004B4F0000}"/>
    <cellStyle name="Normal 13 5 5 2 2" xfId="20410" xr:uid="{00000000-0005-0000-0000-00004C4F0000}"/>
    <cellStyle name="Normal 13 5 5 2 2 2" xfId="20411" xr:uid="{00000000-0005-0000-0000-00004D4F0000}"/>
    <cellStyle name="Normal 13 5 5 2 3" xfId="20412" xr:uid="{00000000-0005-0000-0000-00004E4F0000}"/>
    <cellStyle name="Normal 13 5 5 3" xfId="20413" xr:uid="{00000000-0005-0000-0000-00004F4F0000}"/>
    <cellStyle name="Normal 13 5 5 3 2" xfId="20414" xr:uid="{00000000-0005-0000-0000-0000504F0000}"/>
    <cellStyle name="Normal 13 5 5 4" xfId="20415" xr:uid="{00000000-0005-0000-0000-0000514F0000}"/>
    <cellStyle name="Normal 13 5 6" xfId="20416" xr:uid="{00000000-0005-0000-0000-0000524F0000}"/>
    <cellStyle name="Normal 13 5 6 2" xfId="20417" xr:uid="{00000000-0005-0000-0000-0000534F0000}"/>
    <cellStyle name="Normal 13 5 6 2 2" xfId="20418" xr:uid="{00000000-0005-0000-0000-0000544F0000}"/>
    <cellStyle name="Normal 13 5 6 3" xfId="20419" xr:uid="{00000000-0005-0000-0000-0000554F0000}"/>
    <cellStyle name="Normal 13 5 7" xfId="20420" xr:uid="{00000000-0005-0000-0000-0000564F0000}"/>
    <cellStyle name="Normal 13 5 7 2" xfId="20421" xr:uid="{00000000-0005-0000-0000-0000574F0000}"/>
    <cellStyle name="Normal 13 5 8" xfId="20422" xr:uid="{00000000-0005-0000-0000-0000584F0000}"/>
    <cellStyle name="Normal 13 6" xfId="20423" xr:uid="{00000000-0005-0000-0000-0000594F0000}"/>
    <cellStyle name="Normal 13 6 2" xfId="20424" xr:uid="{00000000-0005-0000-0000-00005A4F0000}"/>
    <cellStyle name="Normal 13 6 2 2" xfId="20425" xr:uid="{00000000-0005-0000-0000-00005B4F0000}"/>
    <cellStyle name="Normal 13 6 2 2 2" xfId="20426" xr:uid="{00000000-0005-0000-0000-00005C4F0000}"/>
    <cellStyle name="Normal 13 6 2 2 2 2" xfId="20427" xr:uid="{00000000-0005-0000-0000-00005D4F0000}"/>
    <cellStyle name="Normal 13 6 2 2 2 2 2" xfId="20428" xr:uid="{00000000-0005-0000-0000-00005E4F0000}"/>
    <cellStyle name="Normal 13 6 2 2 2 2 2 2" xfId="20429" xr:uid="{00000000-0005-0000-0000-00005F4F0000}"/>
    <cellStyle name="Normal 13 6 2 2 2 2 3" xfId="20430" xr:uid="{00000000-0005-0000-0000-0000604F0000}"/>
    <cellStyle name="Normal 13 6 2 2 2 3" xfId="20431" xr:uid="{00000000-0005-0000-0000-0000614F0000}"/>
    <cellStyle name="Normal 13 6 2 2 2 3 2" xfId="20432" xr:uid="{00000000-0005-0000-0000-0000624F0000}"/>
    <cellStyle name="Normal 13 6 2 2 2 4" xfId="20433" xr:uid="{00000000-0005-0000-0000-0000634F0000}"/>
    <cellStyle name="Normal 13 6 2 2 3" xfId="20434" xr:uid="{00000000-0005-0000-0000-0000644F0000}"/>
    <cellStyle name="Normal 13 6 2 2 3 2" xfId="20435" xr:uid="{00000000-0005-0000-0000-0000654F0000}"/>
    <cellStyle name="Normal 13 6 2 2 3 2 2" xfId="20436" xr:uid="{00000000-0005-0000-0000-0000664F0000}"/>
    <cellStyle name="Normal 13 6 2 2 3 3" xfId="20437" xr:uid="{00000000-0005-0000-0000-0000674F0000}"/>
    <cellStyle name="Normal 13 6 2 2 4" xfId="20438" xr:uid="{00000000-0005-0000-0000-0000684F0000}"/>
    <cellStyle name="Normal 13 6 2 2 4 2" xfId="20439" xr:uid="{00000000-0005-0000-0000-0000694F0000}"/>
    <cellStyle name="Normal 13 6 2 2 5" xfId="20440" xr:uid="{00000000-0005-0000-0000-00006A4F0000}"/>
    <cellStyle name="Normal 13 6 2 3" xfId="20441" xr:uid="{00000000-0005-0000-0000-00006B4F0000}"/>
    <cellStyle name="Normal 13 6 2 3 2" xfId="20442" xr:uid="{00000000-0005-0000-0000-00006C4F0000}"/>
    <cellStyle name="Normal 13 6 2 3 2 2" xfId="20443" xr:uid="{00000000-0005-0000-0000-00006D4F0000}"/>
    <cellStyle name="Normal 13 6 2 3 2 2 2" xfId="20444" xr:uid="{00000000-0005-0000-0000-00006E4F0000}"/>
    <cellStyle name="Normal 13 6 2 3 2 3" xfId="20445" xr:uid="{00000000-0005-0000-0000-00006F4F0000}"/>
    <cellStyle name="Normal 13 6 2 3 3" xfId="20446" xr:uid="{00000000-0005-0000-0000-0000704F0000}"/>
    <cellStyle name="Normal 13 6 2 3 3 2" xfId="20447" xr:uid="{00000000-0005-0000-0000-0000714F0000}"/>
    <cellStyle name="Normal 13 6 2 3 4" xfId="20448" xr:uid="{00000000-0005-0000-0000-0000724F0000}"/>
    <cellStyle name="Normal 13 6 2 4" xfId="20449" xr:uid="{00000000-0005-0000-0000-0000734F0000}"/>
    <cellStyle name="Normal 13 6 2 4 2" xfId="20450" xr:uid="{00000000-0005-0000-0000-0000744F0000}"/>
    <cellStyle name="Normal 13 6 2 4 2 2" xfId="20451" xr:uid="{00000000-0005-0000-0000-0000754F0000}"/>
    <cellStyle name="Normal 13 6 2 4 3" xfId="20452" xr:uid="{00000000-0005-0000-0000-0000764F0000}"/>
    <cellStyle name="Normal 13 6 2 5" xfId="20453" xr:uid="{00000000-0005-0000-0000-0000774F0000}"/>
    <cellStyle name="Normal 13 6 2 5 2" xfId="20454" xr:uid="{00000000-0005-0000-0000-0000784F0000}"/>
    <cellStyle name="Normal 13 6 2 6" xfId="20455" xr:uid="{00000000-0005-0000-0000-0000794F0000}"/>
    <cellStyle name="Normal 13 6 3" xfId="20456" xr:uid="{00000000-0005-0000-0000-00007A4F0000}"/>
    <cellStyle name="Normal 13 6 3 2" xfId="20457" xr:uid="{00000000-0005-0000-0000-00007B4F0000}"/>
    <cellStyle name="Normal 13 6 3 2 2" xfId="20458" xr:uid="{00000000-0005-0000-0000-00007C4F0000}"/>
    <cellStyle name="Normal 13 6 3 2 2 2" xfId="20459" xr:uid="{00000000-0005-0000-0000-00007D4F0000}"/>
    <cellStyle name="Normal 13 6 3 2 2 2 2" xfId="20460" xr:uid="{00000000-0005-0000-0000-00007E4F0000}"/>
    <cellStyle name="Normal 13 6 3 2 2 3" xfId="20461" xr:uid="{00000000-0005-0000-0000-00007F4F0000}"/>
    <cellStyle name="Normal 13 6 3 2 3" xfId="20462" xr:uid="{00000000-0005-0000-0000-0000804F0000}"/>
    <cellStyle name="Normal 13 6 3 2 3 2" xfId="20463" xr:uid="{00000000-0005-0000-0000-0000814F0000}"/>
    <cellStyle name="Normal 13 6 3 2 4" xfId="20464" xr:uid="{00000000-0005-0000-0000-0000824F0000}"/>
    <cellStyle name="Normal 13 6 3 3" xfId="20465" xr:uid="{00000000-0005-0000-0000-0000834F0000}"/>
    <cellStyle name="Normal 13 6 3 3 2" xfId="20466" xr:uid="{00000000-0005-0000-0000-0000844F0000}"/>
    <cellStyle name="Normal 13 6 3 3 2 2" xfId="20467" xr:uid="{00000000-0005-0000-0000-0000854F0000}"/>
    <cellStyle name="Normal 13 6 3 3 3" xfId="20468" xr:uid="{00000000-0005-0000-0000-0000864F0000}"/>
    <cellStyle name="Normal 13 6 3 4" xfId="20469" xr:uid="{00000000-0005-0000-0000-0000874F0000}"/>
    <cellStyle name="Normal 13 6 3 4 2" xfId="20470" xr:uid="{00000000-0005-0000-0000-0000884F0000}"/>
    <cellStyle name="Normal 13 6 3 5" xfId="20471" xr:uid="{00000000-0005-0000-0000-0000894F0000}"/>
    <cellStyle name="Normal 13 6 4" xfId="20472" xr:uid="{00000000-0005-0000-0000-00008A4F0000}"/>
    <cellStyle name="Normal 13 6 4 2" xfId="20473" xr:uid="{00000000-0005-0000-0000-00008B4F0000}"/>
    <cellStyle name="Normal 13 6 4 2 2" xfId="20474" xr:uid="{00000000-0005-0000-0000-00008C4F0000}"/>
    <cellStyle name="Normal 13 6 4 2 2 2" xfId="20475" xr:uid="{00000000-0005-0000-0000-00008D4F0000}"/>
    <cellStyle name="Normal 13 6 4 2 3" xfId="20476" xr:uid="{00000000-0005-0000-0000-00008E4F0000}"/>
    <cellStyle name="Normal 13 6 4 3" xfId="20477" xr:uid="{00000000-0005-0000-0000-00008F4F0000}"/>
    <cellStyle name="Normal 13 6 4 3 2" xfId="20478" xr:uid="{00000000-0005-0000-0000-0000904F0000}"/>
    <cellStyle name="Normal 13 6 4 4" xfId="20479" xr:uid="{00000000-0005-0000-0000-0000914F0000}"/>
    <cellStyle name="Normal 13 6 5" xfId="20480" xr:uid="{00000000-0005-0000-0000-0000924F0000}"/>
    <cellStyle name="Normal 13 6 5 2" xfId="20481" xr:uid="{00000000-0005-0000-0000-0000934F0000}"/>
    <cellStyle name="Normal 13 6 5 2 2" xfId="20482" xr:uid="{00000000-0005-0000-0000-0000944F0000}"/>
    <cellStyle name="Normal 13 6 5 3" xfId="20483" xr:uid="{00000000-0005-0000-0000-0000954F0000}"/>
    <cellStyle name="Normal 13 6 6" xfId="20484" xr:uid="{00000000-0005-0000-0000-0000964F0000}"/>
    <cellStyle name="Normal 13 6 6 2" xfId="20485" xr:uid="{00000000-0005-0000-0000-0000974F0000}"/>
    <cellStyle name="Normal 13 6 7" xfId="20486" xr:uid="{00000000-0005-0000-0000-0000984F0000}"/>
    <cellStyle name="Normal 13 7" xfId="20487" xr:uid="{00000000-0005-0000-0000-0000994F0000}"/>
    <cellStyle name="Normal 13 7 2" xfId="20488" xr:uid="{00000000-0005-0000-0000-00009A4F0000}"/>
    <cellStyle name="Normal 13 7 2 2" xfId="20489" xr:uid="{00000000-0005-0000-0000-00009B4F0000}"/>
    <cellStyle name="Normal 13 7 2 2 2" xfId="20490" xr:uid="{00000000-0005-0000-0000-00009C4F0000}"/>
    <cellStyle name="Normal 13 7 2 2 2 2" xfId="20491" xr:uid="{00000000-0005-0000-0000-00009D4F0000}"/>
    <cellStyle name="Normal 13 7 2 2 2 2 2" xfId="20492" xr:uid="{00000000-0005-0000-0000-00009E4F0000}"/>
    <cellStyle name="Normal 13 7 2 2 2 3" xfId="20493" xr:uid="{00000000-0005-0000-0000-00009F4F0000}"/>
    <cellStyle name="Normal 13 7 2 2 3" xfId="20494" xr:uid="{00000000-0005-0000-0000-0000A04F0000}"/>
    <cellStyle name="Normal 13 7 2 2 3 2" xfId="20495" xr:uid="{00000000-0005-0000-0000-0000A14F0000}"/>
    <cellStyle name="Normal 13 7 2 2 4" xfId="20496" xr:uid="{00000000-0005-0000-0000-0000A24F0000}"/>
    <cellStyle name="Normal 13 7 2 3" xfId="20497" xr:uid="{00000000-0005-0000-0000-0000A34F0000}"/>
    <cellStyle name="Normal 13 7 2 3 2" xfId="20498" xr:uid="{00000000-0005-0000-0000-0000A44F0000}"/>
    <cellStyle name="Normal 13 7 2 3 2 2" xfId="20499" xr:uid="{00000000-0005-0000-0000-0000A54F0000}"/>
    <cellStyle name="Normal 13 7 2 3 3" xfId="20500" xr:uid="{00000000-0005-0000-0000-0000A64F0000}"/>
    <cellStyle name="Normal 13 7 2 4" xfId="20501" xr:uid="{00000000-0005-0000-0000-0000A74F0000}"/>
    <cellStyle name="Normal 13 7 2 4 2" xfId="20502" xr:uid="{00000000-0005-0000-0000-0000A84F0000}"/>
    <cellStyle name="Normal 13 7 2 5" xfId="20503" xr:uid="{00000000-0005-0000-0000-0000A94F0000}"/>
    <cellStyle name="Normal 13 7 3" xfId="20504" xr:uid="{00000000-0005-0000-0000-0000AA4F0000}"/>
    <cellStyle name="Normal 13 7 3 2" xfId="20505" xr:uid="{00000000-0005-0000-0000-0000AB4F0000}"/>
    <cellStyle name="Normal 13 7 3 2 2" xfId="20506" xr:uid="{00000000-0005-0000-0000-0000AC4F0000}"/>
    <cellStyle name="Normal 13 7 3 2 2 2" xfId="20507" xr:uid="{00000000-0005-0000-0000-0000AD4F0000}"/>
    <cellStyle name="Normal 13 7 3 2 3" xfId="20508" xr:uid="{00000000-0005-0000-0000-0000AE4F0000}"/>
    <cellStyle name="Normal 13 7 3 3" xfId="20509" xr:uid="{00000000-0005-0000-0000-0000AF4F0000}"/>
    <cellStyle name="Normal 13 7 3 3 2" xfId="20510" xr:uid="{00000000-0005-0000-0000-0000B04F0000}"/>
    <cellStyle name="Normal 13 7 3 4" xfId="20511" xr:uid="{00000000-0005-0000-0000-0000B14F0000}"/>
    <cellStyle name="Normal 13 7 4" xfId="20512" xr:uid="{00000000-0005-0000-0000-0000B24F0000}"/>
    <cellStyle name="Normal 13 7 4 2" xfId="20513" xr:uid="{00000000-0005-0000-0000-0000B34F0000}"/>
    <cellStyle name="Normal 13 7 4 2 2" xfId="20514" xr:uid="{00000000-0005-0000-0000-0000B44F0000}"/>
    <cellStyle name="Normal 13 7 4 3" xfId="20515" xr:uid="{00000000-0005-0000-0000-0000B54F0000}"/>
    <cellStyle name="Normal 13 7 5" xfId="20516" xr:uid="{00000000-0005-0000-0000-0000B64F0000}"/>
    <cellStyle name="Normal 13 7 5 2" xfId="20517" xr:uid="{00000000-0005-0000-0000-0000B74F0000}"/>
    <cellStyle name="Normal 13 7 6" xfId="20518" xr:uid="{00000000-0005-0000-0000-0000B84F0000}"/>
    <cellStyle name="Normal 13 8" xfId="20519" xr:uid="{00000000-0005-0000-0000-0000B94F0000}"/>
    <cellStyle name="Normal 13 8 2" xfId="20520" xr:uid="{00000000-0005-0000-0000-0000BA4F0000}"/>
    <cellStyle name="Normal 13 8 2 2" xfId="20521" xr:uid="{00000000-0005-0000-0000-0000BB4F0000}"/>
    <cellStyle name="Normal 13 8 2 2 2" xfId="20522" xr:uid="{00000000-0005-0000-0000-0000BC4F0000}"/>
    <cellStyle name="Normal 13 8 2 2 2 2" xfId="20523" xr:uid="{00000000-0005-0000-0000-0000BD4F0000}"/>
    <cellStyle name="Normal 13 8 2 2 2 2 2" xfId="20524" xr:uid="{00000000-0005-0000-0000-0000BE4F0000}"/>
    <cellStyle name="Normal 13 8 2 2 2 3" xfId="20525" xr:uid="{00000000-0005-0000-0000-0000BF4F0000}"/>
    <cellStyle name="Normal 13 8 2 2 3" xfId="20526" xr:uid="{00000000-0005-0000-0000-0000C04F0000}"/>
    <cellStyle name="Normal 13 8 2 2 3 2" xfId="20527" xr:uid="{00000000-0005-0000-0000-0000C14F0000}"/>
    <cellStyle name="Normal 13 8 2 2 4" xfId="20528" xr:uid="{00000000-0005-0000-0000-0000C24F0000}"/>
    <cellStyle name="Normal 13 8 2 3" xfId="20529" xr:uid="{00000000-0005-0000-0000-0000C34F0000}"/>
    <cellStyle name="Normal 13 8 2 3 2" xfId="20530" xr:uid="{00000000-0005-0000-0000-0000C44F0000}"/>
    <cellStyle name="Normal 13 8 2 3 2 2" xfId="20531" xr:uid="{00000000-0005-0000-0000-0000C54F0000}"/>
    <cellStyle name="Normal 13 8 2 3 3" xfId="20532" xr:uid="{00000000-0005-0000-0000-0000C64F0000}"/>
    <cellStyle name="Normal 13 8 2 4" xfId="20533" xr:uid="{00000000-0005-0000-0000-0000C74F0000}"/>
    <cellStyle name="Normal 13 8 2 4 2" xfId="20534" xr:uid="{00000000-0005-0000-0000-0000C84F0000}"/>
    <cellStyle name="Normal 13 8 2 5" xfId="20535" xr:uid="{00000000-0005-0000-0000-0000C94F0000}"/>
    <cellStyle name="Normal 13 8 3" xfId="20536" xr:uid="{00000000-0005-0000-0000-0000CA4F0000}"/>
    <cellStyle name="Normal 13 8 3 2" xfId="20537" xr:uid="{00000000-0005-0000-0000-0000CB4F0000}"/>
    <cellStyle name="Normal 13 8 3 2 2" xfId="20538" xr:uid="{00000000-0005-0000-0000-0000CC4F0000}"/>
    <cellStyle name="Normal 13 8 3 2 2 2" xfId="20539" xr:uid="{00000000-0005-0000-0000-0000CD4F0000}"/>
    <cellStyle name="Normal 13 8 3 2 3" xfId="20540" xr:uid="{00000000-0005-0000-0000-0000CE4F0000}"/>
    <cellStyle name="Normal 13 8 3 3" xfId="20541" xr:uid="{00000000-0005-0000-0000-0000CF4F0000}"/>
    <cellStyle name="Normal 13 8 3 3 2" xfId="20542" xr:uid="{00000000-0005-0000-0000-0000D04F0000}"/>
    <cellStyle name="Normal 13 8 3 4" xfId="20543" xr:uid="{00000000-0005-0000-0000-0000D14F0000}"/>
    <cellStyle name="Normal 13 8 4" xfId="20544" xr:uid="{00000000-0005-0000-0000-0000D24F0000}"/>
    <cellStyle name="Normal 13 8 4 2" xfId="20545" xr:uid="{00000000-0005-0000-0000-0000D34F0000}"/>
    <cellStyle name="Normal 13 8 4 2 2" xfId="20546" xr:uid="{00000000-0005-0000-0000-0000D44F0000}"/>
    <cellStyle name="Normal 13 8 4 3" xfId="20547" xr:uid="{00000000-0005-0000-0000-0000D54F0000}"/>
    <cellStyle name="Normal 13 8 5" xfId="20548" xr:uid="{00000000-0005-0000-0000-0000D64F0000}"/>
    <cellStyle name="Normal 13 8 5 2" xfId="20549" xr:uid="{00000000-0005-0000-0000-0000D74F0000}"/>
    <cellStyle name="Normal 13 8 6" xfId="20550" xr:uid="{00000000-0005-0000-0000-0000D84F0000}"/>
    <cellStyle name="Normal 13 9" xfId="20551" xr:uid="{00000000-0005-0000-0000-0000D94F0000}"/>
    <cellStyle name="Normal 13 9 2" xfId="20552" xr:uid="{00000000-0005-0000-0000-0000DA4F0000}"/>
    <cellStyle name="Normal 13 9 2 2" xfId="20553" xr:uid="{00000000-0005-0000-0000-0000DB4F0000}"/>
    <cellStyle name="Normal 13 9 2 2 2" xfId="20554" xr:uid="{00000000-0005-0000-0000-0000DC4F0000}"/>
    <cellStyle name="Normal 13 9 2 2 2 2" xfId="20555" xr:uid="{00000000-0005-0000-0000-0000DD4F0000}"/>
    <cellStyle name="Normal 13 9 2 2 2 2 2" xfId="20556" xr:uid="{00000000-0005-0000-0000-0000DE4F0000}"/>
    <cellStyle name="Normal 13 9 2 2 2 3" xfId="20557" xr:uid="{00000000-0005-0000-0000-0000DF4F0000}"/>
    <cellStyle name="Normal 13 9 2 2 3" xfId="20558" xr:uid="{00000000-0005-0000-0000-0000E04F0000}"/>
    <cellStyle name="Normal 13 9 2 2 3 2" xfId="20559" xr:uid="{00000000-0005-0000-0000-0000E14F0000}"/>
    <cellStyle name="Normal 13 9 2 2 4" xfId="20560" xr:uid="{00000000-0005-0000-0000-0000E24F0000}"/>
    <cellStyle name="Normal 13 9 2 3" xfId="20561" xr:uid="{00000000-0005-0000-0000-0000E34F0000}"/>
    <cellStyle name="Normal 13 9 2 3 2" xfId="20562" xr:uid="{00000000-0005-0000-0000-0000E44F0000}"/>
    <cellStyle name="Normal 13 9 2 3 2 2" xfId="20563" xr:uid="{00000000-0005-0000-0000-0000E54F0000}"/>
    <cellStyle name="Normal 13 9 2 3 3" xfId="20564" xr:uid="{00000000-0005-0000-0000-0000E64F0000}"/>
    <cellStyle name="Normal 13 9 2 4" xfId="20565" xr:uid="{00000000-0005-0000-0000-0000E74F0000}"/>
    <cellStyle name="Normal 13 9 2 4 2" xfId="20566" xr:uid="{00000000-0005-0000-0000-0000E84F0000}"/>
    <cellStyle name="Normal 13 9 2 5" xfId="20567" xr:uid="{00000000-0005-0000-0000-0000E94F0000}"/>
    <cellStyle name="Normal 13 9 3" xfId="20568" xr:uid="{00000000-0005-0000-0000-0000EA4F0000}"/>
    <cellStyle name="Normal 13 9 3 2" xfId="20569" xr:uid="{00000000-0005-0000-0000-0000EB4F0000}"/>
    <cellStyle name="Normal 13 9 3 2 2" xfId="20570" xr:uid="{00000000-0005-0000-0000-0000EC4F0000}"/>
    <cellStyle name="Normal 13 9 3 2 2 2" xfId="20571" xr:uid="{00000000-0005-0000-0000-0000ED4F0000}"/>
    <cellStyle name="Normal 13 9 3 2 3" xfId="20572" xr:uid="{00000000-0005-0000-0000-0000EE4F0000}"/>
    <cellStyle name="Normal 13 9 3 3" xfId="20573" xr:uid="{00000000-0005-0000-0000-0000EF4F0000}"/>
    <cellStyle name="Normal 13 9 3 3 2" xfId="20574" xr:uid="{00000000-0005-0000-0000-0000F04F0000}"/>
    <cellStyle name="Normal 13 9 3 4" xfId="20575" xr:uid="{00000000-0005-0000-0000-0000F14F0000}"/>
    <cellStyle name="Normal 13 9 4" xfId="20576" xr:uid="{00000000-0005-0000-0000-0000F24F0000}"/>
    <cellStyle name="Normal 13 9 4 2" xfId="20577" xr:uid="{00000000-0005-0000-0000-0000F34F0000}"/>
    <cellStyle name="Normal 13 9 4 2 2" xfId="20578" xr:uid="{00000000-0005-0000-0000-0000F44F0000}"/>
    <cellStyle name="Normal 13 9 4 3" xfId="20579" xr:uid="{00000000-0005-0000-0000-0000F54F0000}"/>
    <cellStyle name="Normal 13 9 5" xfId="20580" xr:uid="{00000000-0005-0000-0000-0000F64F0000}"/>
    <cellStyle name="Normal 13 9 5 2" xfId="20581" xr:uid="{00000000-0005-0000-0000-0000F74F0000}"/>
    <cellStyle name="Normal 13 9 6" xfId="20582" xr:uid="{00000000-0005-0000-0000-0000F84F0000}"/>
    <cellStyle name="Normal 14" xfId="27" xr:uid="{00000000-0005-0000-0000-0000F94F0000}"/>
    <cellStyle name="Normal 14 10" xfId="20584" xr:uid="{00000000-0005-0000-0000-0000FA4F0000}"/>
    <cellStyle name="Normal 14 10 2" xfId="20585" xr:uid="{00000000-0005-0000-0000-0000FB4F0000}"/>
    <cellStyle name="Normal 14 10 2 2" xfId="20586" xr:uid="{00000000-0005-0000-0000-0000FC4F0000}"/>
    <cellStyle name="Normal 14 10 2 2 2" xfId="20587" xr:uid="{00000000-0005-0000-0000-0000FD4F0000}"/>
    <cellStyle name="Normal 14 10 2 2 2 2" xfId="20588" xr:uid="{00000000-0005-0000-0000-0000FE4F0000}"/>
    <cellStyle name="Normal 14 10 2 2 3" xfId="20589" xr:uid="{00000000-0005-0000-0000-0000FF4F0000}"/>
    <cellStyle name="Normal 14 10 2 3" xfId="20590" xr:uid="{00000000-0005-0000-0000-000000500000}"/>
    <cellStyle name="Normal 14 10 2 3 2" xfId="20591" xr:uid="{00000000-0005-0000-0000-000001500000}"/>
    <cellStyle name="Normal 14 10 2 4" xfId="20592" xr:uid="{00000000-0005-0000-0000-000002500000}"/>
    <cellStyle name="Normal 14 10 3" xfId="20593" xr:uid="{00000000-0005-0000-0000-000003500000}"/>
    <cellStyle name="Normal 14 10 3 2" xfId="20594" xr:uid="{00000000-0005-0000-0000-000004500000}"/>
    <cellStyle name="Normal 14 10 3 2 2" xfId="20595" xr:uid="{00000000-0005-0000-0000-000005500000}"/>
    <cellStyle name="Normal 14 10 3 3" xfId="20596" xr:uid="{00000000-0005-0000-0000-000006500000}"/>
    <cellStyle name="Normal 14 10 4" xfId="20597" xr:uid="{00000000-0005-0000-0000-000007500000}"/>
    <cellStyle name="Normal 14 10 4 2" xfId="20598" xr:uid="{00000000-0005-0000-0000-000008500000}"/>
    <cellStyle name="Normal 14 10 5" xfId="20599" xr:uid="{00000000-0005-0000-0000-000009500000}"/>
    <cellStyle name="Normal 14 11" xfId="20600" xr:uid="{00000000-0005-0000-0000-00000A500000}"/>
    <cellStyle name="Normal 14 11 2" xfId="20601" xr:uid="{00000000-0005-0000-0000-00000B500000}"/>
    <cellStyle name="Normal 14 11 2 2" xfId="20602" xr:uid="{00000000-0005-0000-0000-00000C500000}"/>
    <cellStyle name="Normal 14 11 2 2 2" xfId="20603" xr:uid="{00000000-0005-0000-0000-00000D500000}"/>
    <cellStyle name="Normal 14 11 2 2 2 2" xfId="20604" xr:uid="{00000000-0005-0000-0000-00000E500000}"/>
    <cellStyle name="Normal 14 11 2 2 3" xfId="20605" xr:uid="{00000000-0005-0000-0000-00000F500000}"/>
    <cellStyle name="Normal 14 11 2 3" xfId="20606" xr:uid="{00000000-0005-0000-0000-000010500000}"/>
    <cellStyle name="Normal 14 11 2 3 2" xfId="20607" xr:uid="{00000000-0005-0000-0000-000011500000}"/>
    <cellStyle name="Normal 14 11 2 4" xfId="20608" xr:uid="{00000000-0005-0000-0000-000012500000}"/>
    <cellStyle name="Normal 14 11 3" xfId="20609" xr:uid="{00000000-0005-0000-0000-000013500000}"/>
    <cellStyle name="Normal 14 11 3 2" xfId="20610" xr:uid="{00000000-0005-0000-0000-000014500000}"/>
    <cellStyle name="Normal 14 11 3 2 2" xfId="20611" xr:uid="{00000000-0005-0000-0000-000015500000}"/>
    <cellStyle name="Normal 14 11 3 3" xfId="20612" xr:uid="{00000000-0005-0000-0000-000016500000}"/>
    <cellStyle name="Normal 14 11 4" xfId="20613" xr:uid="{00000000-0005-0000-0000-000017500000}"/>
    <cellStyle name="Normal 14 11 4 2" xfId="20614" xr:uid="{00000000-0005-0000-0000-000018500000}"/>
    <cellStyle name="Normal 14 11 5" xfId="20615" xr:uid="{00000000-0005-0000-0000-000019500000}"/>
    <cellStyle name="Normal 14 12" xfId="20616" xr:uid="{00000000-0005-0000-0000-00001A500000}"/>
    <cellStyle name="Normal 14 12 2" xfId="20617" xr:uid="{00000000-0005-0000-0000-00001B500000}"/>
    <cellStyle name="Normal 14 12 2 2" xfId="20618" xr:uid="{00000000-0005-0000-0000-00001C500000}"/>
    <cellStyle name="Normal 14 12 2 2 2" xfId="20619" xr:uid="{00000000-0005-0000-0000-00001D500000}"/>
    <cellStyle name="Normal 14 12 2 2 2 2" xfId="20620" xr:uid="{00000000-0005-0000-0000-00001E500000}"/>
    <cellStyle name="Normal 14 12 2 2 3" xfId="20621" xr:uid="{00000000-0005-0000-0000-00001F500000}"/>
    <cellStyle name="Normal 14 12 2 3" xfId="20622" xr:uid="{00000000-0005-0000-0000-000020500000}"/>
    <cellStyle name="Normal 14 12 2 3 2" xfId="20623" xr:uid="{00000000-0005-0000-0000-000021500000}"/>
    <cellStyle name="Normal 14 12 2 4" xfId="20624" xr:uid="{00000000-0005-0000-0000-000022500000}"/>
    <cellStyle name="Normal 14 12 3" xfId="20625" xr:uid="{00000000-0005-0000-0000-000023500000}"/>
    <cellStyle name="Normal 14 12 3 2" xfId="20626" xr:uid="{00000000-0005-0000-0000-000024500000}"/>
    <cellStyle name="Normal 14 12 3 2 2" xfId="20627" xr:uid="{00000000-0005-0000-0000-000025500000}"/>
    <cellStyle name="Normal 14 12 3 3" xfId="20628" xr:uid="{00000000-0005-0000-0000-000026500000}"/>
    <cellStyle name="Normal 14 12 4" xfId="20629" xr:uid="{00000000-0005-0000-0000-000027500000}"/>
    <cellStyle name="Normal 14 12 4 2" xfId="20630" xr:uid="{00000000-0005-0000-0000-000028500000}"/>
    <cellStyle name="Normal 14 12 5" xfId="20631" xr:uid="{00000000-0005-0000-0000-000029500000}"/>
    <cellStyle name="Normal 14 13" xfId="20632" xr:uid="{00000000-0005-0000-0000-00002A500000}"/>
    <cellStyle name="Normal 14 13 2" xfId="20633" xr:uid="{00000000-0005-0000-0000-00002B500000}"/>
    <cellStyle name="Normal 14 13 2 2" xfId="20634" xr:uid="{00000000-0005-0000-0000-00002C500000}"/>
    <cellStyle name="Normal 14 13 2 2 2" xfId="20635" xr:uid="{00000000-0005-0000-0000-00002D500000}"/>
    <cellStyle name="Normal 14 13 2 2 2 2" xfId="20636" xr:uid="{00000000-0005-0000-0000-00002E500000}"/>
    <cellStyle name="Normal 14 13 2 2 3" xfId="20637" xr:uid="{00000000-0005-0000-0000-00002F500000}"/>
    <cellStyle name="Normal 14 13 2 3" xfId="20638" xr:uid="{00000000-0005-0000-0000-000030500000}"/>
    <cellStyle name="Normal 14 13 2 3 2" xfId="20639" xr:uid="{00000000-0005-0000-0000-000031500000}"/>
    <cellStyle name="Normal 14 13 2 4" xfId="20640" xr:uid="{00000000-0005-0000-0000-000032500000}"/>
    <cellStyle name="Normal 14 13 3" xfId="20641" xr:uid="{00000000-0005-0000-0000-000033500000}"/>
    <cellStyle name="Normal 14 13 3 2" xfId="20642" xr:uid="{00000000-0005-0000-0000-000034500000}"/>
    <cellStyle name="Normal 14 13 3 2 2" xfId="20643" xr:uid="{00000000-0005-0000-0000-000035500000}"/>
    <cellStyle name="Normal 14 13 3 3" xfId="20644" xr:uid="{00000000-0005-0000-0000-000036500000}"/>
    <cellStyle name="Normal 14 13 4" xfId="20645" xr:uid="{00000000-0005-0000-0000-000037500000}"/>
    <cellStyle name="Normal 14 13 4 2" xfId="20646" xr:uid="{00000000-0005-0000-0000-000038500000}"/>
    <cellStyle name="Normal 14 13 5" xfId="20647" xr:uid="{00000000-0005-0000-0000-000039500000}"/>
    <cellStyle name="Normal 14 14" xfId="20648" xr:uid="{00000000-0005-0000-0000-00003A500000}"/>
    <cellStyle name="Normal 14 14 2" xfId="20649" xr:uid="{00000000-0005-0000-0000-00003B500000}"/>
    <cellStyle name="Normal 14 14 2 2" xfId="20650" xr:uid="{00000000-0005-0000-0000-00003C500000}"/>
    <cellStyle name="Normal 14 14 2 2 2" xfId="20651" xr:uid="{00000000-0005-0000-0000-00003D500000}"/>
    <cellStyle name="Normal 14 14 2 3" xfId="20652" xr:uid="{00000000-0005-0000-0000-00003E500000}"/>
    <cellStyle name="Normal 14 14 3" xfId="20653" xr:uid="{00000000-0005-0000-0000-00003F500000}"/>
    <cellStyle name="Normal 14 14 3 2" xfId="20654" xr:uid="{00000000-0005-0000-0000-000040500000}"/>
    <cellStyle name="Normal 14 14 4" xfId="20655" xr:uid="{00000000-0005-0000-0000-000041500000}"/>
    <cellStyle name="Normal 14 15" xfId="20656" xr:uid="{00000000-0005-0000-0000-000042500000}"/>
    <cellStyle name="Normal 14 15 2" xfId="20657" xr:uid="{00000000-0005-0000-0000-000043500000}"/>
    <cellStyle name="Normal 14 15 2 2" xfId="20658" xr:uid="{00000000-0005-0000-0000-000044500000}"/>
    <cellStyle name="Normal 14 15 2 2 2" xfId="20659" xr:uid="{00000000-0005-0000-0000-000045500000}"/>
    <cellStyle name="Normal 14 15 2 3" xfId="20660" xr:uid="{00000000-0005-0000-0000-000046500000}"/>
    <cellStyle name="Normal 14 15 3" xfId="20661" xr:uid="{00000000-0005-0000-0000-000047500000}"/>
    <cellStyle name="Normal 14 15 3 2" xfId="20662" xr:uid="{00000000-0005-0000-0000-000048500000}"/>
    <cellStyle name="Normal 14 15 4" xfId="20663" xr:uid="{00000000-0005-0000-0000-000049500000}"/>
    <cellStyle name="Normal 14 16" xfId="20664" xr:uid="{00000000-0005-0000-0000-00004A500000}"/>
    <cellStyle name="Normal 14 16 2" xfId="20665" xr:uid="{00000000-0005-0000-0000-00004B500000}"/>
    <cellStyle name="Normal 14 16 2 2" xfId="20666" xr:uid="{00000000-0005-0000-0000-00004C500000}"/>
    <cellStyle name="Normal 14 16 3" xfId="20667" xr:uid="{00000000-0005-0000-0000-00004D500000}"/>
    <cellStyle name="Normal 14 17" xfId="20668" xr:uid="{00000000-0005-0000-0000-00004E500000}"/>
    <cellStyle name="Normal 14 17 2" xfId="20669" xr:uid="{00000000-0005-0000-0000-00004F500000}"/>
    <cellStyle name="Normal 14 18" xfId="20670" xr:uid="{00000000-0005-0000-0000-000050500000}"/>
    <cellStyle name="Normal 14 19" xfId="20583" xr:uid="{00000000-0005-0000-0000-000051500000}"/>
    <cellStyle name="Normal 14 2" xfId="2029" xr:uid="{00000000-0005-0000-0000-000052500000}"/>
    <cellStyle name="Normal 14 2 10" xfId="20672" xr:uid="{00000000-0005-0000-0000-000053500000}"/>
    <cellStyle name="Normal 14 2 10 2" xfId="20673" xr:uid="{00000000-0005-0000-0000-000054500000}"/>
    <cellStyle name="Normal 14 2 10 2 2" xfId="20674" xr:uid="{00000000-0005-0000-0000-000055500000}"/>
    <cellStyle name="Normal 14 2 10 2 2 2" xfId="20675" xr:uid="{00000000-0005-0000-0000-000056500000}"/>
    <cellStyle name="Normal 14 2 10 2 2 2 2" xfId="20676" xr:uid="{00000000-0005-0000-0000-000057500000}"/>
    <cellStyle name="Normal 14 2 10 2 2 3" xfId="20677" xr:uid="{00000000-0005-0000-0000-000058500000}"/>
    <cellStyle name="Normal 14 2 10 2 3" xfId="20678" xr:uid="{00000000-0005-0000-0000-000059500000}"/>
    <cellStyle name="Normal 14 2 10 2 3 2" xfId="20679" xr:uid="{00000000-0005-0000-0000-00005A500000}"/>
    <cellStyle name="Normal 14 2 10 2 4" xfId="20680" xr:uid="{00000000-0005-0000-0000-00005B500000}"/>
    <cellStyle name="Normal 14 2 10 3" xfId="20681" xr:uid="{00000000-0005-0000-0000-00005C500000}"/>
    <cellStyle name="Normal 14 2 10 3 2" xfId="20682" xr:uid="{00000000-0005-0000-0000-00005D500000}"/>
    <cellStyle name="Normal 14 2 10 3 2 2" xfId="20683" xr:uid="{00000000-0005-0000-0000-00005E500000}"/>
    <cellStyle name="Normal 14 2 10 3 3" xfId="20684" xr:uid="{00000000-0005-0000-0000-00005F500000}"/>
    <cellStyle name="Normal 14 2 10 4" xfId="20685" xr:uid="{00000000-0005-0000-0000-000060500000}"/>
    <cellStyle name="Normal 14 2 10 4 2" xfId="20686" xr:uid="{00000000-0005-0000-0000-000061500000}"/>
    <cellStyle name="Normal 14 2 10 5" xfId="20687" xr:uid="{00000000-0005-0000-0000-000062500000}"/>
    <cellStyle name="Normal 14 2 11" xfId="20688" xr:uid="{00000000-0005-0000-0000-000063500000}"/>
    <cellStyle name="Normal 14 2 11 2" xfId="20689" xr:uid="{00000000-0005-0000-0000-000064500000}"/>
    <cellStyle name="Normal 14 2 11 2 2" xfId="20690" xr:uid="{00000000-0005-0000-0000-000065500000}"/>
    <cellStyle name="Normal 14 2 11 2 2 2" xfId="20691" xr:uid="{00000000-0005-0000-0000-000066500000}"/>
    <cellStyle name="Normal 14 2 11 2 2 2 2" xfId="20692" xr:uid="{00000000-0005-0000-0000-000067500000}"/>
    <cellStyle name="Normal 14 2 11 2 2 3" xfId="20693" xr:uid="{00000000-0005-0000-0000-000068500000}"/>
    <cellStyle name="Normal 14 2 11 2 3" xfId="20694" xr:uid="{00000000-0005-0000-0000-000069500000}"/>
    <cellStyle name="Normal 14 2 11 2 3 2" xfId="20695" xr:uid="{00000000-0005-0000-0000-00006A500000}"/>
    <cellStyle name="Normal 14 2 11 2 4" xfId="20696" xr:uid="{00000000-0005-0000-0000-00006B500000}"/>
    <cellStyle name="Normal 14 2 11 3" xfId="20697" xr:uid="{00000000-0005-0000-0000-00006C500000}"/>
    <cellStyle name="Normal 14 2 11 3 2" xfId="20698" xr:uid="{00000000-0005-0000-0000-00006D500000}"/>
    <cellStyle name="Normal 14 2 11 3 2 2" xfId="20699" xr:uid="{00000000-0005-0000-0000-00006E500000}"/>
    <cellStyle name="Normal 14 2 11 3 3" xfId="20700" xr:uid="{00000000-0005-0000-0000-00006F500000}"/>
    <cellStyle name="Normal 14 2 11 4" xfId="20701" xr:uid="{00000000-0005-0000-0000-000070500000}"/>
    <cellStyle name="Normal 14 2 11 4 2" xfId="20702" xr:uid="{00000000-0005-0000-0000-000071500000}"/>
    <cellStyle name="Normal 14 2 11 5" xfId="20703" xr:uid="{00000000-0005-0000-0000-000072500000}"/>
    <cellStyle name="Normal 14 2 12" xfId="20704" xr:uid="{00000000-0005-0000-0000-000073500000}"/>
    <cellStyle name="Normal 14 2 12 2" xfId="20705" xr:uid="{00000000-0005-0000-0000-000074500000}"/>
    <cellStyle name="Normal 14 2 12 2 2" xfId="20706" xr:uid="{00000000-0005-0000-0000-000075500000}"/>
    <cellStyle name="Normal 14 2 12 2 2 2" xfId="20707" xr:uid="{00000000-0005-0000-0000-000076500000}"/>
    <cellStyle name="Normal 14 2 12 2 3" xfId="20708" xr:uid="{00000000-0005-0000-0000-000077500000}"/>
    <cellStyle name="Normal 14 2 12 3" xfId="20709" xr:uid="{00000000-0005-0000-0000-000078500000}"/>
    <cellStyle name="Normal 14 2 12 3 2" xfId="20710" xr:uid="{00000000-0005-0000-0000-000079500000}"/>
    <cellStyle name="Normal 14 2 12 4" xfId="20711" xr:uid="{00000000-0005-0000-0000-00007A500000}"/>
    <cellStyle name="Normal 14 2 13" xfId="20712" xr:uid="{00000000-0005-0000-0000-00007B500000}"/>
    <cellStyle name="Normal 14 2 13 2" xfId="20713" xr:uid="{00000000-0005-0000-0000-00007C500000}"/>
    <cellStyle name="Normal 14 2 13 2 2" xfId="20714" xr:uid="{00000000-0005-0000-0000-00007D500000}"/>
    <cellStyle name="Normal 14 2 13 2 2 2" xfId="20715" xr:uid="{00000000-0005-0000-0000-00007E500000}"/>
    <cellStyle name="Normal 14 2 13 2 3" xfId="20716" xr:uid="{00000000-0005-0000-0000-00007F500000}"/>
    <cellStyle name="Normal 14 2 13 3" xfId="20717" xr:uid="{00000000-0005-0000-0000-000080500000}"/>
    <cellStyle name="Normal 14 2 13 3 2" xfId="20718" xr:uid="{00000000-0005-0000-0000-000081500000}"/>
    <cellStyle name="Normal 14 2 13 4" xfId="20719" xr:uid="{00000000-0005-0000-0000-000082500000}"/>
    <cellStyle name="Normal 14 2 14" xfId="20720" xr:uid="{00000000-0005-0000-0000-000083500000}"/>
    <cellStyle name="Normal 14 2 14 2" xfId="20721" xr:uid="{00000000-0005-0000-0000-000084500000}"/>
    <cellStyle name="Normal 14 2 14 2 2" xfId="20722" xr:uid="{00000000-0005-0000-0000-000085500000}"/>
    <cellStyle name="Normal 14 2 14 3" xfId="20723" xr:uid="{00000000-0005-0000-0000-000086500000}"/>
    <cellStyle name="Normal 14 2 15" xfId="20724" xr:uid="{00000000-0005-0000-0000-000087500000}"/>
    <cellStyle name="Normal 14 2 15 2" xfId="20725" xr:uid="{00000000-0005-0000-0000-000088500000}"/>
    <cellStyle name="Normal 14 2 16" xfId="20726" xr:uid="{00000000-0005-0000-0000-000089500000}"/>
    <cellStyle name="Normal 14 2 17" xfId="20671" xr:uid="{00000000-0005-0000-0000-00008A500000}"/>
    <cellStyle name="Normal 14 2 2" xfId="2044" xr:uid="{00000000-0005-0000-0000-00008B500000}"/>
    <cellStyle name="Normal 14 2 2 10" xfId="20727" xr:uid="{00000000-0005-0000-0000-00008C500000}"/>
    <cellStyle name="Normal 14 2 2 11" xfId="55925" xr:uid="{00000000-0005-0000-0000-00008D500000}"/>
    <cellStyle name="Normal 14 2 2 11 2" xfId="55945" xr:uid="{00000000-0005-0000-0000-00008E500000}"/>
    <cellStyle name="Normal 14 2 2 11 2 2" xfId="55978" xr:uid="{00000000-0005-0000-0000-00008F500000}"/>
    <cellStyle name="Normal 14 2 2 11 2 2 2" xfId="55997" xr:uid="{00000000-0005-0000-0000-000090500000}"/>
    <cellStyle name="Normal 14 2 2 11 2 2 2 2" xfId="56036" xr:uid="{B4D754FE-0276-4453-ABAA-94AD60AA067F}"/>
    <cellStyle name="Normal 14 2 2 11 2 2 2 2 2" xfId="56064" xr:uid="{61C4221C-1862-4E25-A620-6E4D402E9B7C}"/>
    <cellStyle name="Normal 14 2 2 11 2 2 2 2 2 2" xfId="56114" xr:uid="{78803E68-B6D3-4871-9236-906A82D63FA0}"/>
    <cellStyle name="Normal 14 2 2 11 2 2 2 2 3" xfId="56089" xr:uid="{F3A2F393-BF56-46BC-8AA8-DA3357D4B7BD}"/>
    <cellStyle name="Normal 14 2 2 11 2 2 2 2 4" xfId="56199" xr:uid="{581BA17F-FEB2-4F8E-8BC8-32457902A0B8}"/>
    <cellStyle name="Normal 14 2 2 11 2 2 2 3" xfId="56063" xr:uid="{0F3602E5-A3A5-4D59-B60C-FB0049528F74}"/>
    <cellStyle name="Normal 14 2 2 11 2 2 2 3 2" xfId="56116" xr:uid="{9F02B775-F35C-448C-8F22-A4513AA1B6FE}"/>
    <cellStyle name="Normal 14 2 2 2" xfId="20728" xr:uid="{00000000-0005-0000-0000-000091500000}"/>
    <cellStyle name="Normal 14 2 2 2 2" xfId="20729" xr:uid="{00000000-0005-0000-0000-000092500000}"/>
    <cellStyle name="Normal 14 2 2 2 2 2" xfId="20730" xr:uid="{00000000-0005-0000-0000-000093500000}"/>
    <cellStyle name="Normal 14 2 2 2 2 2 2" xfId="20731" xr:uid="{00000000-0005-0000-0000-000094500000}"/>
    <cellStyle name="Normal 14 2 2 2 2 2 2 2" xfId="20732" xr:uid="{00000000-0005-0000-0000-000095500000}"/>
    <cellStyle name="Normal 14 2 2 2 2 2 2 2 2" xfId="20733" xr:uid="{00000000-0005-0000-0000-000096500000}"/>
    <cellStyle name="Normal 14 2 2 2 2 2 2 2 2 2" xfId="20734" xr:uid="{00000000-0005-0000-0000-000097500000}"/>
    <cellStyle name="Normal 14 2 2 2 2 2 2 2 3" xfId="20735" xr:uid="{00000000-0005-0000-0000-000098500000}"/>
    <cellStyle name="Normal 14 2 2 2 2 2 2 3" xfId="20736" xr:uid="{00000000-0005-0000-0000-000099500000}"/>
    <cellStyle name="Normal 14 2 2 2 2 2 2 3 2" xfId="20737" xr:uid="{00000000-0005-0000-0000-00009A500000}"/>
    <cellStyle name="Normal 14 2 2 2 2 2 2 4" xfId="20738" xr:uid="{00000000-0005-0000-0000-00009B500000}"/>
    <cellStyle name="Normal 14 2 2 2 2 2 3" xfId="20739" xr:uid="{00000000-0005-0000-0000-00009C500000}"/>
    <cellStyle name="Normal 14 2 2 2 2 2 3 2" xfId="20740" xr:uid="{00000000-0005-0000-0000-00009D500000}"/>
    <cellStyle name="Normal 14 2 2 2 2 2 3 2 2" xfId="20741" xr:uid="{00000000-0005-0000-0000-00009E500000}"/>
    <cellStyle name="Normal 14 2 2 2 2 2 3 3" xfId="20742" xr:uid="{00000000-0005-0000-0000-00009F500000}"/>
    <cellStyle name="Normal 14 2 2 2 2 2 4" xfId="20743" xr:uid="{00000000-0005-0000-0000-0000A0500000}"/>
    <cellStyle name="Normal 14 2 2 2 2 2 4 2" xfId="20744" xr:uid="{00000000-0005-0000-0000-0000A1500000}"/>
    <cellStyle name="Normal 14 2 2 2 2 2 5" xfId="20745" xr:uid="{00000000-0005-0000-0000-0000A2500000}"/>
    <cellStyle name="Normal 14 2 2 2 2 3" xfId="20746" xr:uid="{00000000-0005-0000-0000-0000A3500000}"/>
    <cellStyle name="Normal 14 2 2 2 2 3 2" xfId="20747" xr:uid="{00000000-0005-0000-0000-0000A4500000}"/>
    <cellStyle name="Normal 14 2 2 2 2 3 2 2" xfId="20748" xr:uid="{00000000-0005-0000-0000-0000A5500000}"/>
    <cellStyle name="Normal 14 2 2 2 2 3 2 2 2" xfId="20749" xr:uid="{00000000-0005-0000-0000-0000A6500000}"/>
    <cellStyle name="Normal 14 2 2 2 2 3 2 3" xfId="20750" xr:uid="{00000000-0005-0000-0000-0000A7500000}"/>
    <cellStyle name="Normal 14 2 2 2 2 3 3" xfId="20751" xr:uid="{00000000-0005-0000-0000-0000A8500000}"/>
    <cellStyle name="Normal 14 2 2 2 2 3 3 2" xfId="20752" xr:uid="{00000000-0005-0000-0000-0000A9500000}"/>
    <cellStyle name="Normal 14 2 2 2 2 3 4" xfId="20753" xr:uid="{00000000-0005-0000-0000-0000AA500000}"/>
    <cellStyle name="Normal 14 2 2 2 2 4" xfId="20754" xr:uid="{00000000-0005-0000-0000-0000AB500000}"/>
    <cellStyle name="Normal 14 2 2 2 2 4 2" xfId="20755" xr:uid="{00000000-0005-0000-0000-0000AC500000}"/>
    <cellStyle name="Normal 14 2 2 2 2 4 2 2" xfId="20756" xr:uid="{00000000-0005-0000-0000-0000AD500000}"/>
    <cellStyle name="Normal 14 2 2 2 2 4 3" xfId="20757" xr:uid="{00000000-0005-0000-0000-0000AE500000}"/>
    <cellStyle name="Normal 14 2 2 2 2 5" xfId="20758" xr:uid="{00000000-0005-0000-0000-0000AF500000}"/>
    <cellStyle name="Normal 14 2 2 2 2 5 2" xfId="20759" xr:uid="{00000000-0005-0000-0000-0000B0500000}"/>
    <cellStyle name="Normal 14 2 2 2 2 6" xfId="20760" xr:uid="{00000000-0005-0000-0000-0000B1500000}"/>
    <cellStyle name="Normal 14 2 2 2 3" xfId="20761" xr:uid="{00000000-0005-0000-0000-0000B2500000}"/>
    <cellStyle name="Normal 14 2 2 2 3 2" xfId="20762" xr:uid="{00000000-0005-0000-0000-0000B3500000}"/>
    <cellStyle name="Normal 14 2 2 2 3 2 2" xfId="20763" xr:uid="{00000000-0005-0000-0000-0000B4500000}"/>
    <cellStyle name="Normal 14 2 2 2 3 2 2 2" xfId="20764" xr:uid="{00000000-0005-0000-0000-0000B5500000}"/>
    <cellStyle name="Normal 14 2 2 2 3 2 2 2 2" xfId="20765" xr:uid="{00000000-0005-0000-0000-0000B6500000}"/>
    <cellStyle name="Normal 14 2 2 2 3 2 2 2 2 2" xfId="20766" xr:uid="{00000000-0005-0000-0000-0000B7500000}"/>
    <cellStyle name="Normal 14 2 2 2 3 2 2 2 3" xfId="20767" xr:uid="{00000000-0005-0000-0000-0000B8500000}"/>
    <cellStyle name="Normal 14 2 2 2 3 2 2 3" xfId="20768" xr:uid="{00000000-0005-0000-0000-0000B9500000}"/>
    <cellStyle name="Normal 14 2 2 2 3 2 2 3 2" xfId="20769" xr:uid="{00000000-0005-0000-0000-0000BA500000}"/>
    <cellStyle name="Normal 14 2 2 2 3 2 2 4" xfId="20770" xr:uid="{00000000-0005-0000-0000-0000BB500000}"/>
    <cellStyle name="Normal 14 2 2 2 3 2 3" xfId="20771" xr:uid="{00000000-0005-0000-0000-0000BC500000}"/>
    <cellStyle name="Normal 14 2 2 2 3 2 3 2" xfId="20772" xr:uid="{00000000-0005-0000-0000-0000BD500000}"/>
    <cellStyle name="Normal 14 2 2 2 3 2 3 2 2" xfId="20773" xr:uid="{00000000-0005-0000-0000-0000BE500000}"/>
    <cellStyle name="Normal 14 2 2 2 3 2 3 3" xfId="20774" xr:uid="{00000000-0005-0000-0000-0000BF500000}"/>
    <cellStyle name="Normal 14 2 2 2 3 2 4" xfId="20775" xr:uid="{00000000-0005-0000-0000-0000C0500000}"/>
    <cellStyle name="Normal 14 2 2 2 3 2 4 2" xfId="20776" xr:uid="{00000000-0005-0000-0000-0000C1500000}"/>
    <cellStyle name="Normal 14 2 2 2 3 2 5" xfId="20777" xr:uid="{00000000-0005-0000-0000-0000C2500000}"/>
    <cellStyle name="Normal 14 2 2 2 3 3" xfId="20778" xr:uid="{00000000-0005-0000-0000-0000C3500000}"/>
    <cellStyle name="Normal 14 2 2 2 3 3 2" xfId="20779" xr:uid="{00000000-0005-0000-0000-0000C4500000}"/>
    <cellStyle name="Normal 14 2 2 2 3 3 2 2" xfId="20780" xr:uid="{00000000-0005-0000-0000-0000C5500000}"/>
    <cellStyle name="Normal 14 2 2 2 3 3 2 2 2" xfId="20781" xr:uid="{00000000-0005-0000-0000-0000C6500000}"/>
    <cellStyle name="Normal 14 2 2 2 3 3 2 3" xfId="20782" xr:uid="{00000000-0005-0000-0000-0000C7500000}"/>
    <cellStyle name="Normal 14 2 2 2 3 3 3" xfId="20783" xr:uid="{00000000-0005-0000-0000-0000C8500000}"/>
    <cellStyle name="Normal 14 2 2 2 3 3 3 2" xfId="20784" xr:uid="{00000000-0005-0000-0000-0000C9500000}"/>
    <cellStyle name="Normal 14 2 2 2 3 3 4" xfId="20785" xr:uid="{00000000-0005-0000-0000-0000CA500000}"/>
    <cellStyle name="Normal 14 2 2 2 3 4" xfId="20786" xr:uid="{00000000-0005-0000-0000-0000CB500000}"/>
    <cellStyle name="Normal 14 2 2 2 3 4 2" xfId="20787" xr:uid="{00000000-0005-0000-0000-0000CC500000}"/>
    <cellStyle name="Normal 14 2 2 2 3 4 2 2" xfId="20788" xr:uid="{00000000-0005-0000-0000-0000CD500000}"/>
    <cellStyle name="Normal 14 2 2 2 3 4 3" xfId="20789" xr:uid="{00000000-0005-0000-0000-0000CE500000}"/>
    <cellStyle name="Normal 14 2 2 2 3 5" xfId="20790" xr:uid="{00000000-0005-0000-0000-0000CF500000}"/>
    <cellStyle name="Normal 14 2 2 2 3 5 2" xfId="20791" xr:uid="{00000000-0005-0000-0000-0000D0500000}"/>
    <cellStyle name="Normal 14 2 2 2 3 6" xfId="20792" xr:uid="{00000000-0005-0000-0000-0000D1500000}"/>
    <cellStyle name="Normal 14 2 2 2 4" xfId="20793" xr:uid="{00000000-0005-0000-0000-0000D2500000}"/>
    <cellStyle name="Normal 14 2 2 2 4 2" xfId="20794" xr:uid="{00000000-0005-0000-0000-0000D3500000}"/>
    <cellStyle name="Normal 14 2 2 2 4 2 2" xfId="20795" xr:uid="{00000000-0005-0000-0000-0000D4500000}"/>
    <cellStyle name="Normal 14 2 2 2 4 2 2 2" xfId="20796" xr:uid="{00000000-0005-0000-0000-0000D5500000}"/>
    <cellStyle name="Normal 14 2 2 2 4 2 2 2 2" xfId="20797" xr:uid="{00000000-0005-0000-0000-0000D6500000}"/>
    <cellStyle name="Normal 14 2 2 2 4 2 2 3" xfId="20798" xr:uid="{00000000-0005-0000-0000-0000D7500000}"/>
    <cellStyle name="Normal 14 2 2 2 4 2 3" xfId="20799" xr:uid="{00000000-0005-0000-0000-0000D8500000}"/>
    <cellStyle name="Normal 14 2 2 2 4 2 3 2" xfId="20800" xr:uid="{00000000-0005-0000-0000-0000D9500000}"/>
    <cellStyle name="Normal 14 2 2 2 4 2 4" xfId="20801" xr:uid="{00000000-0005-0000-0000-0000DA500000}"/>
    <cellStyle name="Normal 14 2 2 2 4 3" xfId="20802" xr:uid="{00000000-0005-0000-0000-0000DB500000}"/>
    <cellStyle name="Normal 14 2 2 2 4 3 2" xfId="20803" xr:uid="{00000000-0005-0000-0000-0000DC500000}"/>
    <cellStyle name="Normal 14 2 2 2 4 3 2 2" xfId="20804" xr:uid="{00000000-0005-0000-0000-0000DD500000}"/>
    <cellStyle name="Normal 14 2 2 2 4 3 3" xfId="20805" xr:uid="{00000000-0005-0000-0000-0000DE500000}"/>
    <cellStyle name="Normal 14 2 2 2 4 4" xfId="20806" xr:uid="{00000000-0005-0000-0000-0000DF500000}"/>
    <cellStyle name="Normal 14 2 2 2 4 4 2" xfId="20807" xr:uid="{00000000-0005-0000-0000-0000E0500000}"/>
    <cellStyle name="Normal 14 2 2 2 4 5" xfId="20808" xr:uid="{00000000-0005-0000-0000-0000E1500000}"/>
    <cellStyle name="Normal 14 2 2 2 5" xfId="20809" xr:uid="{00000000-0005-0000-0000-0000E2500000}"/>
    <cellStyle name="Normal 14 2 2 2 5 2" xfId="20810" xr:uid="{00000000-0005-0000-0000-0000E3500000}"/>
    <cellStyle name="Normal 14 2 2 2 5 2 2" xfId="20811" xr:uid="{00000000-0005-0000-0000-0000E4500000}"/>
    <cellStyle name="Normal 14 2 2 2 5 2 2 2" xfId="20812" xr:uid="{00000000-0005-0000-0000-0000E5500000}"/>
    <cellStyle name="Normal 14 2 2 2 5 2 3" xfId="20813" xr:uid="{00000000-0005-0000-0000-0000E6500000}"/>
    <cellStyle name="Normal 14 2 2 2 5 3" xfId="20814" xr:uid="{00000000-0005-0000-0000-0000E7500000}"/>
    <cellStyle name="Normal 14 2 2 2 5 3 2" xfId="20815" xr:uid="{00000000-0005-0000-0000-0000E8500000}"/>
    <cellStyle name="Normal 14 2 2 2 5 4" xfId="20816" xr:uid="{00000000-0005-0000-0000-0000E9500000}"/>
    <cellStyle name="Normal 14 2 2 2 6" xfId="20817" xr:uid="{00000000-0005-0000-0000-0000EA500000}"/>
    <cellStyle name="Normal 14 2 2 2 6 2" xfId="20818" xr:uid="{00000000-0005-0000-0000-0000EB500000}"/>
    <cellStyle name="Normal 14 2 2 2 6 2 2" xfId="20819" xr:uid="{00000000-0005-0000-0000-0000EC500000}"/>
    <cellStyle name="Normal 14 2 2 2 6 3" xfId="20820" xr:uid="{00000000-0005-0000-0000-0000ED500000}"/>
    <cellStyle name="Normal 14 2 2 2 7" xfId="20821" xr:uid="{00000000-0005-0000-0000-0000EE500000}"/>
    <cellStyle name="Normal 14 2 2 2 7 2" xfId="20822" xr:uid="{00000000-0005-0000-0000-0000EF500000}"/>
    <cellStyle name="Normal 14 2 2 2 8" xfId="20823" xr:uid="{00000000-0005-0000-0000-0000F0500000}"/>
    <cellStyle name="Normal 14 2 2 3" xfId="20824" xr:uid="{00000000-0005-0000-0000-0000F1500000}"/>
    <cellStyle name="Normal 14 2 2 3 2" xfId="20825" xr:uid="{00000000-0005-0000-0000-0000F2500000}"/>
    <cellStyle name="Normal 14 2 2 3 2 2" xfId="20826" xr:uid="{00000000-0005-0000-0000-0000F3500000}"/>
    <cellStyle name="Normal 14 2 2 3 2 2 2" xfId="20827" xr:uid="{00000000-0005-0000-0000-0000F4500000}"/>
    <cellStyle name="Normal 14 2 2 3 2 2 2 2" xfId="20828" xr:uid="{00000000-0005-0000-0000-0000F5500000}"/>
    <cellStyle name="Normal 14 2 2 3 2 2 2 2 2" xfId="20829" xr:uid="{00000000-0005-0000-0000-0000F6500000}"/>
    <cellStyle name="Normal 14 2 2 3 2 2 2 3" xfId="20830" xr:uid="{00000000-0005-0000-0000-0000F7500000}"/>
    <cellStyle name="Normal 14 2 2 3 2 2 3" xfId="20831" xr:uid="{00000000-0005-0000-0000-0000F8500000}"/>
    <cellStyle name="Normal 14 2 2 3 2 2 3 2" xfId="20832" xr:uid="{00000000-0005-0000-0000-0000F9500000}"/>
    <cellStyle name="Normal 14 2 2 3 2 2 4" xfId="20833" xr:uid="{00000000-0005-0000-0000-0000FA500000}"/>
    <cellStyle name="Normal 14 2 2 3 2 3" xfId="20834" xr:uid="{00000000-0005-0000-0000-0000FB500000}"/>
    <cellStyle name="Normal 14 2 2 3 2 3 2" xfId="20835" xr:uid="{00000000-0005-0000-0000-0000FC500000}"/>
    <cellStyle name="Normal 14 2 2 3 2 3 2 2" xfId="20836" xr:uid="{00000000-0005-0000-0000-0000FD500000}"/>
    <cellStyle name="Normal 14 2 2 3 2 3 3" xfId="20837" xr:uid="{00000000-0005-0000-0000-0000FE500000}"/>
    <cellStyle name="Normal 14 2 2 3 2 4" xfId="20838" xr:uid="{00000000-0005-0000-0000-0000FF500000}"/>
    <cellStyle name="Normal 14 2 2 3 2 4 2" xfId="20839" xr:uid="{00000000-0005-0000-0000-000000510000}"/>
    <cellStyle name="Normal 14 2 2 3 2 5" xfId="20840" xr:uid="{00000000-0005-0000-0000-000001510000}"/>
    <cellStyle name="Normal 14 2 2 3 3" xfId="20841" xr:uid="{00000000-0005-0000-0000-000002510000}"/>
    <cellStyle name="Normal 14 2 2 3 3 2" xfId="20842" xr:uid="{00000000-0005-0000-0000-000003510000}"/>
    <cellStyle name="Normal 14 2 2 3 3 2 2" xfId="20843" xr:uid="{00000000-0005-0000-0000-000004510000}"/>
    <cellStyle name="Normal 14 2 2 3 3 2 2 2" xfId="20844" xr:uid="{00000000-0005-0000-0000-000005510000}"/>
    <cellStyle name="Normal 14 2 2 3 3 2 3" xfId="20845" xr:uid="{00000000-0005-0000-0000-000006510000}"/>
    <cellStyle name="Normal 14 2 2 3 3 3" xfId="20846" xr:uid="{00000000-0005-0000-0000-000007510000}"/>
    <cellStyle name="Normal 14 2 2 3 3 3 2" xfId="20847" xr:uid="{00000000-0005-0000-0000-000008510000}"/>
    <cellStyle name="Normal 14 2 2 3 3 4" xfId="20848" xr:uid="{00000000-0005-0000-0000-000009510000}"/>
    <cellStyle name="Normal 14 2 2 3 4" xfId="20849" xr:uid="{00000000-0005-0000-0000-00000A510000}"/>
    <cellStyle name="Normal 14 2 2 3 4 2" xfId="20850" xr:uid="{00000000-0005-0000-0000-00000B510000}"/>
    <cellStyle name="Normal 14 2 2 3 4 2 2" xfId="20851" xr:uid="{00000000-0005-0000-0000-00000C510000}"/>
    <cellStyle name="Normal 14 2 2 3 4 3" xfId="20852" xr:uid="{00000000-0005-0000-0000-00000D510000}"/>
    <cellStyle name="Normal 14 2 2 3 5" xfId="20853" xr:uid="{00000000-0005-0000-0000-00000E510000}"/>
    <cellStyle name="Normal 14 2 2 3 5 2" xfId="20854" xr:uid="{00000000-0005-0000-0000-00000F510000}"/>
    <cellStyle name="Normal 14 2 2 3 6" xfId="20855" xr:uid="{00000000-0005-0000-0000-000010510000}"/>
    <cellStyle name="Normal 14 2 2 4" xfId="20856" xr:uid="{00000000-0005-0000-0000-000011510000}"/>
    <cellStyle name="Normal 14 2 2 4 2" xfId="20857" xr:uid="{00000000-0005-0000-0000-000012510000}"/>
    <cellStyle name="Normal 14 2 2 4 2 2" xfId="20858" xr:uid="{00000000-0005-0000-0000-000013510000}"/>
    <cellStyle name="Normal 14 2 2 4 2 2 2" xfId="20859" xr:uid="{00000000-0005-0000-0000-000014510000}"/>
    <cellStyle name="Normal 14 2 2 4 2 2 2 2" xfId="20860" xr:uid="{00000000-0005-0000-0000-000015510000}"/>
    <cellStyle name="Normal 14 2 2 4 2 2 2 2 2" xfId="20861" xr:uid="{00000000-0005-0000-0000-000016510000}"/>
    <cellStyle name="Normal 14 2 2 4 2 2 2 3" xfId="20862" xr:uid="{00000000-0005-0000-0000-000017510000}"/>
    <cellStyle name="Normal 14 2 2 4 2 2 3" xfId="20863" xr:uid="{00000000-0005-0000-0000-000018510000}"/>
    <cellStyle name="Normal 14 2 2 4 2 2 3 2" xfId="20864" xr:uid="{00000000-0005-0000-0000-000019510000}"/>
    <cellStyle name="Normal 14 2 2 4 2 2 4" xfId="20865" xr:uid="{00000000-0005-0000-0000-00001A510000}"/>
    <cellStyle name="Normal 14 2 2 4 2 3" xfId="20866" xr:uid="{00000000-0005-0000-0000-00001B510000}"/>
    <cellStyle name="Normal 14 2 2 4 2 3 2" xfId="20867" xr:uid="{00000000-0005-0000-0000-00001C510000}"/>
    <cellStyle name="Normal 14 2 2 4 2 3 2 2" xfId="20868" xr:uid="{00000000-0005-0000-0000-00001D510000}"/>
    <cellStyle name="Normal 14 2 2 4 2 3 3" xfId="20869" xr:uid="{00000000-0005-0000-0000-00001E510000}"/>
    <cellStyle name="Normal 14 2 2 4 2 4" xfId="20870" xr:uid="{00000000-0005-0000-0000-00001F510000}"/>
    <cellStyle name="Normal 14 2 2 4 2 4 2" xfId="20871" xr:uid="{00000000-0005-0000-0000-000020510000}"/>
    <cellStyle name="Normal 14 2 2 4 2 5" xfId="20872" xr:uid="{00000000-0005-0000-0000-000021510000}"/>
    <cellStyle name="Normal 14 2 2 4 3" xfId="20873" xr:uid="{00000000-0005-0000-0000-000022510000}"/>
    <cellStyle name="Normal 14 2 2 4 3 2" xfId="20874" xr:uid="{00000000-0005-0000-0000-000023510000}"/>
    <cellStyle name="Normal 14 2 2 4 3 2 2" xfId="20875" xr:uid="{00000000-0005-0000-0000-000024510000}"/>
    <cellStyle name="Normal 14 2 2 4 3 2 2 2" xfId="20876" xr:uid="{00000000-0005-0000-0000-000025510000}"/>
    <cellStyle name="Normal 14 2 2 4 3 2 3" xfId="20877" xr:uid="{00000000-0005-0000-0000-000026510000}"/>
    <cellStyle name="Normal 14 2 2 4 3 3" xfId="20878" xr:uid="{00000000-0005-0000-0000-000027510000}"/>
    <cellStyle name="Normal 14 2 2 4 3 3 2" xfId="20879" xr:uid="{00000000-0005-0000-0000-000028510000}"/>
    <cellStyle name="Normal 14 2 2 4 3 4" xfId="20880" xr:uid="{00000000-0005-0000-0000-000029510000}"/>
    <cellStyle name="Normal 14 2 2 4 4" xfId="20881" xr:uid="{00000000-0005-0000-0000-00002A510000}"/>
    <cellStyle name="Normal 14 2 2 4 4 2" xfId="20882" xr:uid="{00000000-0005-0000-0000-00002B510000}"/>
    <cellStyle name="Normal 14 2 2 4 4 2 2" xfId="20883" xr:uid="{00000000-0005-0000-0000-00002C510000}"/>
    <cellStyle name="Normal 14 2 2 4 4 3" xfId="20884" xr:uid="{00000000-0005-0000-0000-00002D510000}"/>
    <cellStyle name="Normal 14 2 2 4 5" xfId="20885" xr:uid="{00000000-0005-0000-0000-00002E510000}"/>
    <cellStyle name="Normal 14 2 2 4 5 2" xfId="20886" xr:uid="{00000000-0005-0000-0000-00002F510000}"/>
    <cellStyle name="Normal 14 2 2 4 6" xfId="20887" xr:uid="{00000000-0005-0000-0000-000030510000}"/>
    <cellStyle name="Normal 14 2 2 5" xfId="20888" xr:uid="{00000000-0005-0000-0000-000031510000}"/>
    <cellStyle name="Normal 14 2 2 5 2" xfId="20889" xr:uid="{00000000-0005-0000-0000-000032510000}"/>
    <cellStyle name="Normal 14 2 2 5 2 2" xfId="20890" xr:uid="{00000000-0005-0000-0000-000033510000}"/>
    <cellStyle name="Normal 14 2 2 5 2 2 2" xfId="20891" xr:uid="{00000000-0005-0000-0000-000034510000}"/>
    <cellStyle name="Normal 14 2 2 5 2 2 2 2" xfId="20892" xr:uid="{00000000-0005-0000-0000-000035510000}"/>
    <cellStyle name="Normal 14 2 2 5 2 2 3" xfId="20893" xr:uid="{00000000-0005-0000-0000-000036510000}"/>
    <cellStyle name="Normal 14 2 2 5 2 3" xfId="20894" xr:uid="{00000000-0005-0000-0000-000037510000}"/>
    <cellStyle name="Normal 14 2 2 5 2 3 2" xfId="20895" xr:uid="{00000000-0005-0000-0000-000038510000}"/>
    <cellStyle name="Normal 14 2 2 5 2 4" xfId="20896" xr:uid="{00000000-0005-0000-0000-000039510000}"/>
    <cellStyle name="Normal 14 2 2 5 3" xfId="20897" xr:uid="{00000000-0005-0000-0000-00003A510000}"/>
    <cellStyle name="Normal 14 2 2 5 3 2" xfId="20898" xr:uid="{00000000-0005-0000-0000-00003B510000}"/>
    <cellStyle name="Normal 14 2 2 5 3 2 2" xfId="20899" xr:uid="{00000000-0005-0000-0000-00003C510000}"/>
    <cellStyle name="Normal 14 2 2 5 3 3" xfId="20900" xr:uid="{00000000-0005-0000-0000-00003D510000}"/>
    <cellStyle name="Normal 14 2 2 5 4" xfId="20901" xr:uid="{00000000-0005-0000-0000-00003E510000}"/>
    <cellStyle name="Normal 14 2 2 5 4 2" xfId="20902" xr:uid="{00000000-0005-0000-0000-00003F510000}"/>
    <cellStyle name="Normal 14 2 2 5 5" xfId="20903" xr:uid="{00000000-0005-0000-0000-000040510000}"/>
    <cellStyle name="Normal 14 2 2 6" xfId="20904" xr:uid="{00000000-0005-0000-0000-000041510000}"/>
    <cellStyle name="Normal 14 2 2 6 2" xfId="20905" xr:uid="{00000000-0005-0000-0000-000042510000}"/>
    <cellStyle name="Normal 14 2 2 6 2 2" xfId="20906" xr:uid="{00000000-0005-0000-0000-000043510000}"/>
    <cellStyle name="Normal 14 2 2 6 2 2 2" xfId="20907" xr:uid="{00000000-0005-0000-0000-000044510000}"/>
    <cellStyle name="Normal 14 2 2 6 2 3" xfId="20908" xr:uid="{00000000-0005-0000-0000-000045510000}"/>
    <cellStyle name="Normal 14 2 2 6 3" xfId="20909" xr:uid="{00000000-0005-0000-0000-000046510000}"/>
    <cellStyle name="Normal 14 2 2 6 3 2" xfId="20910" xr:uid="{00000000-0005-0000-0000-000047510000}"/>
    <cellStyle name="Normal 14 2 2 6 4" xfId="20911" xr:uid="{00000000-0005-0000-0000-000048510000}"/>
    <cellStyle name="Normal 14 2 2 7" xfId="20912" xr:uid="{00000000-0005-0000-0000-000049510000}"/>
    <cellStyle name="Normal 14 2 2 7 2" xfId="20913" xr:uid="{00000000-0005-0000-0000-00004A510000}"/>
    <cellStyle name="Normal 14 2 2 7 2 2" xfId="20914" xr:uid="{00000000-0005-0000-0000-00004B510000}"/>
    <cellStyle name="Normal 14 2 2 7 3" xfId="20915" xr:uid="{00000000-0005-0000-0000-00004C510000}"/>
    <cellStyle name="Normal 14 2 2 8" xfId="20916" xr:uid="{00000000-0005-0000-0000-00004D510000}"/>
    <cellStyle name="Normal 14 2 2 8 2" xfId="20917" xr:uid="{00000000-0005-0000-0000-00004E510000}"/>
    <cellStyle name="Normal 14 2 2 9" xfId="20918" xr:uid="{00000000-0005-0000-0000-00004F510000}"/>
    <cellStyle name="Normal 14 2 3" xfId="20919" xr:uid="{00000000-0005-0000-0000-000050510000}"/>
    <cellStyle name="Normal 14 2 3 2" xfId="20920" xr:uid="{00000000-0005-0000-0000-000051510000}"/>
    <cellStyle name="Normal 14 2 3 2 2" xfId="20921" xr:uid="{00000000-0005-0000-0000-000052510000}"/>
    <cellStyle name="Normal 14 2 3 2 2 2" xfId="20922" xr:uid="{00000000-0005-0000-0000-000053510000}"/>
    <cellStyle name="Normal 14 2 3 2 2 2 2" xfId="20923" xr:uid="{00000000-0005-0000-0000-000054510000}"/>
    <cellStyle name="Normal 14 2 3 2 2 2 2 2" xfId="20924" xr:uid="{00000000-0005-0000-0000-000055510000}"/>
    <cellStyle name="Normal 14 2 3 2 2 2 2 2 2" xfId="20925" xr:uid="{00000000-0005-0000-0000-000056510000}"/>
    <cellStyle name="Normal 14 2 3 2 2 2 2 3" xfId="20926" xr:uid="{00000000-0005-0000-0000-000057510000}"/>
    <cellStyle name="Normal 14 2 3 2 2 2 3" xfId="20927" xr:uid="{00000000-0005-0000-0000-000058510000}"/>
    <cellStyle name="Normal 14 2 3 2 2 2 3 2" xfId="20928" xr:uid="{00000000-0005-0000-0000-000059510000}"/>
    <cellStyle name="Normal 14 2 3 2 2 2 4" xfId="20929" xr:uid="{00000000-0005-0000-0000-00005A510000}"/>
    <cellStyle name="Normal 14 2 3 2 2 3" xfId="20930" xr:uid="{00000000-0005-0000-0000-00005B510000}"/>
    <cellStyle name="Normal 14 2 3 2 2 3 2" xfId="20931" xr:uid="{00000000-0005-0000-0000-00005C510000}"/>
    <cellStyle name="Normal 14 2 3 2 2 3 2 2" xfId="20932" xr:uid="{00000000-0005-0000-0000-00005D510000}"/>
    <cellStyle name="Normal 14 2 3 2 2 3 3" xfId="20933" xr:uid="{00000000-0005-0000-0000-00005E510000}"/>
    <cellStyle name="Normal 14 2 3 2 2 4" xfId="20934" xr:uid="{00000000-0005-0000-0000-00005F510000}"/>
    <cellStyle name="Normal 14 2 3 2 2 4 2" xfId="20935" xr:uid="{00000000-0005-0000-0000-000060510000}"/>
    <cellStyle name="Normal 14 2 3 2 2 5" xfId="20936" xr:uid="{00000000-0005-0000-0000-000061510000}"/>
    <cellStyle name="Normal 14 2 3 2 3" xfId="20937" xr:uid="{00000000-0005-0000-0000-000062510000}"/>
    <cellStyle name="Normal 14 2 3 2 3 2" xfId="20938" xr:uid="{00000000-0005-0000-0000-000063510000}"/>
    <cellStyle name="Normal 14 2 3 2 3 2 2" xfId="20939" xr:uid="{00000000-0005-0000-0000-000064510000}"/>
    <cellStyle name="Normal 14 2 3 2 3 2 2 2" xfId="20940" xr:uid="{00000000-0005-0000-0000-000065510000}"/>
    <cellStyle name="Normal 14 2 3 2 3 2 3" xfId="20941" xr:uid="{00000000-0005-0000-0000-000066510000}"/>
    <cellStyle name="Normal 14 2 3 2 3 3" xfId="20942" xr:uid="{00000000-0005-0000-0000-000067510000}"/>
    <cellStyle name="Normal 14 2 3 2 3 3 2" xfId="20943" xr:uid="{00000000-0005-0000-0000-000068510000}"/>
    <cellStyle name="Normal 14 2 3 2 3 4" xfId="20944" xr:uid="{00000000-0005-0000-0000-000069510000}"/>
    <cellStyle name="Normal 14 2 3 2 4" xfId="20945" xr:uid="{00000000-0005-0000-0000-00006A510000}"/>
    <cellStyle name="Normal 14 2 3 2 4 2" xfId="20946" xr:uid="{00000000-0005-0000-0000-00006B510000}"/>
    <cellStyle name="Normal 14 2 3 2 4 2 2" xfId="20947" xr:uid="{00000000-0005-0000-0000-00006C510000}"/>
    <cellStyle name="Normal 14 2 3 2 4 3" xfId="20948" xr:uid="{00000000-0005-0000-0000-00006D510000}"/>
    <cellStyle name="Normal 14 2 3 2 5" xfId="20949" xr:uid="{00000000-0005-0000-0000-00006E510000}"/>
    <cellStyle name="Normal 14 2 3 2 5 2" xfId="20950" xr:uid="{00000000-0005-0000-0000-00006F510000}"/>
    <cellStyle name="Normal 14 2 3 2 6" xfId="20951" xr:uid="{00000000-0005-0000-0000-000070510000}"/>
    <cellStyle name="Normal 14 2 3 3" xfId="20952" xr:uid="{00000000-0005-0000-0000-000071510000}"/>
    <cellStyle name="Normal 14 2 3 3 2" xfId="20953" xr:uid="{00000000-0005-0000-0000-000072510000}"/>
    <cellStyle name="Normal 14 2 3 3 2 2" xfId="20954" xr:uid="{00000000-0005-0000-0000-000073510000}"/>
    <cellStyle name="Normal 14 2 3 3 2 2 2" xfId="20955" xr:uid="{00000000-0005-0000-0000-000074510000}"/>
    <cellStyle name="Normal 14 2 3 3 2 2 2 2" xfId="20956" xr:uid="{00000000-0005-0000-0000-000075510000}"/>
    <cellStyle name="Normal 14 2 3 3 2 2 2 2 2" xfId="20957" xr:uid="{00000000-0005-0000-0000-000076510000}"/>
    <cellStyle name="Normal 14 2 3 3 2 2 2 3" xfId="20958" xr:uid="{00000000-0005-0000-0000-000077510000}"/>
    <cellStyle name="Normal 14 2 3 3 2 2 3" xfId="20959" xr:uid="{00000000-0005-0000-0000-000078510000}"/>
    <cellStyle name="Normal 14 2 3 3 2 2 3 2" xfId="20960" xr:uid="{00000000-0005-0000-0000-000079510000}"/>
    <cellStyle name="Normal 14 2 3 3 2 2 4" xfId="20961" xr:uid="{00000000-0005-0000-0000-00007A510000}"/>
    <cellStyle name="Normal 14 2 3 3 2 3" xfId="20962" xr:uid="{00000000-0005-0000-0000-00007B510000}"/>
    <cellStyle name="Normal 14 2 3 3 2 3 2" xfId="20963" xr:uid="{00000000-0005-0000-0000-00007C510000}"/>
    <cellStyle name="Normal 14 2 3 3 2 3 2 2" xfId="20964" xr:uid="{00000000-0005-0000-0000-00007D510000}"/>
    <cellStyle name="Normal 14 2 3 3 2 3 3" xfId="20965" xr:uid="{00000000-0005-0000-0000-00007E510000}"/>
    <cellStyle name="Normal 14 2 3 3 2 4" xfId="20966" xr:uid="{00000000-0005-0000-0000-00007F510000}"/>
    <cellStyle name="Normal 14 2 3 3 2 4 2" xfId="20967" xr:uid="{00000000-0005-0000-0000-000080510000}"/>
    <cellStyle name="Normal 14 2 3 3 2 5" xfId="20968" xr:uid="{00000000-0005-0000-0000-000081510000}"/>
    <cellStyle name="Normal 14 2 3 3 3" xfId="20969" xr:uid="{00000000-0005-0000-0000-000082510000}"/>
    <cellStyle name="Normal 14 2 3 3 3 2" xfId="20970" xr:uid="{00000000-0005-0000-0000-000083510000}"/>
    <cellStyle name="Normal 14 2 3 3 3 2 2" xfId="20971" xr:uid="{00000000-0005-0000-0000-000084510000}"/>
    <cellStyle name="Normal 14 2 3 3 3 2 2 2" xfId="20972" xr:uid="{00000000-0005-0000-0000-000085510000}"/>
    <cellStyle name="Normal 14 2 3 3 3 2 3" xfId="20973" xr:uid="{00000000-0005-0000-0000-000086510000}"/>
    <cellStyle name="Normal 14 2 3 3 3 3" xfId="20974" xr:uid="{00000000-0005-0000-0000-000087510000}"/>
    <cellStyle name="Normal 14 2 3 3 3 3 2" xfId="20975" xr:uid="{00000000-0005-0000-0000-000088510000}"/>
    <cellStyle name="Normal 14 2 3 3 3 4" xfId="20976" xr:uid="{00000000-0005-0000-0000-000089510000}"/>
    <cellStyle name="Normal 14 2 3 3 4" xfId="20977" xr:uid="{00000000-0005-0000-0000-00008A510000}"/>
    <cellStyle name="Normal 14 2 3 3 4 2" xfId="20978" xr:uid="{00000000-0005-0000-0000-00008B510000}"/>
    <cellStyle name="Normal 14 2 3 3 4 2 2" xfId="20979" xr:uid="{00000000-0005-0000-0000-00008C510000}"/>
    <cellStyle name="Normal 14 2 3 3 4 3" xfId="20980" xr:uid="{00000000-0005-0000-0000-00008D510000}"/>
    <cellStyle name="Normal 14 2 3 3 5" xfId="20981" xr:uid="{00000000-0005-0000-0000-00008E510000}"/>
    <cellStyle name="Normal 14 2 3 3 5 2" xfId="20982" xr:uid="{00000000-0005-0000-0000-00008F510000}"/>
    <cellStyle name="Normal 14 2 3 3 6" xfId="20983" xr:uid="{00000000-0005-0000-0000-000090510000}"/>
    <cellStyle name="Normal 14 2 3 4" xfId="20984" xr:uid="{00000000-0005-0000-0000-000091510000}"/>
    <cellStyle name="Normal 14 2 3 4 2" xfId="20985" xr:uid="{00000000-0005-0000-0000-000092510000}"/>
    <cellStyle name="Normal 14 2 3 4 2 2" xfId="20986" xr:uid="{00000000-0005-0000-0000-000093510000}"/>
    <cellStyle name="Normal 14 2 3 4 2 2 2" xfId="20987" xr:uid="{00000000-0005-0000-0000-000094510000}"/>
    <cellStyle name="Normal 14 2 3 4 2 2 2 2" xfId="20988" xr:uid="{00000000-0005-0000-0000-000095510000}"/>
    <cellStyle name="Normal 14 2 3 4 2 2 3" xfId="20989" xr:uid="{00000000-0005-0000-0000-000096510000}"/>
    <cellStyle name="Normal 14 2 3 4 2 3" xfId="20990" xr:uid="{00000000-0005-0000-0000-000097510000}"/>
    <cellStyle name="Normal 14 2 3 4 2 3 2" xfId="20991" xr:uid="{00000000-0005-0000-0000-000098510000}"/>
    <cellStyle name="Normal 14 2 3 4 2 4" xfId="20992" xr:uid="{00000000-0005-0000-0000-000099510000}"/>
    <cellStyle name="Normal 14 2 3 4 3" xfId="20993" xr:uid="{00000000-0005-0000-0000-00009A510000}"/>
    <cellStyle name="Normal 14 2 3 4 3 2" xfId="20994" xr:uid="{00000000-0005-0000-0000-00009B510000}"/>
    <cellStyle name="Normal 14 2 3 4 3 2 2" xfId="20995" xr:uid="{00000000-0005-0000-0000-00009C510000}"/>
    <cellStyle name="Normal 14 2 3 4 3 3" xfId="20996" xr:uid="{00000000-0005-0000-0000-00009D510000}"/>
    <cellStyle name="Normal 14 2 3 4 4" xfId="20997" xr:uid="{00000000-0005-0000-0000-00009E510000}"/>
    <cellStyle name="Normal 14 2 3 4 4 2" xfId="20998" xr:uid="{00000000-0005-0000-0000-00009F510000}"/>
    <cellStyle name="Normal 14 2 3 4 5" xfId="20999" xr:uid="{00000000-0005-0000-0000-0000A0510000}"/>
    <cellStyle name="Normal 14 2 3 5" xfId="21000" xr:uid="{00000000-0005-0000-0000-0000A1510000}"/>
    <cellStyle name="Normal 14 2 3 5 2" xfId="21001" xr:uid="{00000000-0005-0000-0000-0000A2510000}"/>
    <cellStyle name="Normal 14 2 3 5 2 2" xfId="21002" xr:uid="{00000000-0005-0000-0000-0000A3510000}"/>
    <cellStyle name="Normal 14 2 3 5 2 2 2" xfId="21003" xr:uid="{00000000-0005-0000-0000-0000A4510000}"/>
    <cellStyle name="Normal 14 2 3 5 2 3" xfId="21004" xr:uid="{00000000-0005-0000-0000-0000A5510000}"/>
    <cellStyle name="Normal 14 2 3 5 3" xfId="21005" xr:uid="{00000000-0005-0000-0000-0000A6510000}"/>
    <cellStyle name="Normal 14 2 3 5 3 2" xfId="21006" xr:uid="{00000000-0005-0000-0000-0000A7510000}"/>
    <cellStyle name="Normal 14 2 3 5 4" xfId="21007" xr:uid="{00000000-0005-0000-0000-0000A8510000}"/>
    <cellStyle name="Normal 14 2 3 6" xfId="21008" xr:uid="{00000000-0005-0000-0000-0000A9510000}"/>
    <cellStyle name="Normal 14 2 3 6 2" xfId="21009" xr:uid="{00000000-0005-0000-0000-0000AA510000}"/>
    <cellStyle name="Normal 14 2 3 6 2 2" xfId="21010" xr:uid="{00000000-0005-0000-0000-0000AB510000}"/>
    <cellStyle name="Normal 14 2 3 6 3" xfId="21011" xr:uid="{00000000-0005-0000-0000-0000AC510000}"/>
    <cellStyle name="Normal 14 2 3 7" xfId="21012" xr:uid="{00000000-0005-0000-0000-0000AD510000}"/>
    <cellStyle name="Normal 14 2 3 7 2" xfId="21013" xr:uid="{00000000-0005-0000-0000-0000AE510000}"/>
    <cellStyle name="Normal 14 2 3 8" xfId="21014" xr:uid="{00000000-0005-0000-0000-0000AF510000}"/>
    <cellStyle name="Normal 14 2 4" xfId="21015" xr:uid="{00000000-0005-0000-0000-0000B0510000}"/>
    <cellStyle name="Normal 14 2 4 2" xfId="21016" xr:uid="{00000000-0005-0000-0000-0000B1510000}"/>
    <cellStyle name="Normal 14 2 4 2 2" xfId="21017" xr:uid="{00000000-0005-0000-0000-0000B2510000}"/>
    <cellStyle name="Normal 14 2 4 2 2 2" xfId="21018" xr:uid="{00000000-0005-0000-0000-0000B3510000}"/>
    <cellStyle name="Normal 14 2 4 2 2 2 2" xfId="21019" xr:uid="{00000000-0005-0000-0000-0000B4510000}"/>
    <cellStyle name="Normal 14 2 4 2 2 2 2 2" xfId="21020" xr:uid="{00000000-0005-0000-0000-0000B5510000}"/>
    <cellStyle name="Normal 14 2 4 2 2 2 2 2 2" xfId="21021" xr:uid="{00000000-0005-0000-0000-0000B6510000}"/>
    <cellStyle name="Normal 14 2 4 2 2 2 2 3" xfId="21022" xr:uid="{00000000-0005-0000-0000-0000B7510000}"/>
    <cellStyle name="Normal 14 2 4 2 2 2 3" xfId="21023" xr:uid="{00000000-0005-0000-0000-0000B8510000}"/>
    <cellStyle name="Normal 14 2 4 2 2 2 3 2" xfId="21024" xr:uid="{00000000-0005-0000-0000-0000B9510000}"/>
    <cellStyle name="Normal 14 2 4 2 2 2 4" xfId="21025" xr:uid="{00000000-0005-0000-0000-0000BA510000}"/>
    <cellStyle name="Normal 14 2 4 2 2 3" xfId="21026" xr:uid="{00000000-0005-0000-0000-0000BB510000}"/>
    <cellStyle name="Normal 14 2 4 2 2 3 2" xfId="21027" xr:uid="{00000000-0005-0000-0000-0000BC510000}"/>
    <cellStyle name="Normal 14 2 4 2 2 3 2 2" xfId="21028" xr:uid="{00000000-0005-0000-0000-0000BD510000}"/>
    <cellStyle name="Normal 14 2 4 2 2 3 3" xfId="21029" xr:uid="{00000000-0005-0000-0000-0000BE510000}"/>
    <cellStyle name="Normal 14 2 4 2 2 4" xfId="21030" xr:uid="{00000000-0005-0000-0000-0000BF510000}"/>
    <cellStyle name="Normal 14 2 4 2 2 4 2" xfId="21031" xr:uid="{00000000-0005-0000-0000-0000C0510000}"/>
    <cellStyle name="Normal 14 2 4 2 2 5" xfId="21032" xr:uid="{00000000-0005-0000-0000-0000C1510000}"/>
    <cellStyle name="Normal 14 2 4 2 3" xfId="21033" xr:uid="{00000000-0005-0000-0000-0000C2510000}"/>
    <cellStyle name="Normal 14 2 4 2 3 2" xfId="21034" xr:uid="{00000000-0005-0000-0000-0000C3510000}"/>
    <cellStyle name="Normal 14 2 4 2 3 2 2" xfId="21035" xr:uid="{00000000-0005-0000-0000-0000C4510000}"/>
    <cellStyle name="Normal 14 2 4 2 3 2 2 2" xfId="21036" xr:uid="{00000000-0005-0000-0000-0000C5510000}"/>
    <cellStyle name="Normal 14 2 4 2 3 2 3" xfId="21037" xr:uid="{00000000-0005-0000-0000-0000C6510000}"/>
    <cellStyle name="Normal 14 2 4 2 3 3" xfId="21038" xr:uid="{00000000-0005-0000-0000-0000C7510000}"/>
    <cellStyle name="Normal 14 2 4 2 3 3 2" xfId="21039" xr:uid="{00000000-0005-0000-0000-0000C8510000}"/>
    <cellStyle name="Normal 14 2 4 2 3 4" xfId="21040" xr:uid="{00000000-0005-0000-0000-0000C9510000}"/>
    <cellStyle name="Normal 14 2 4 2 4" xfId="21041" xr:uid="{00000000-0005-0000-0000-0000CA510000}"/>
    <cellStyle name="Normal 14 2 4 2 4 2" xfId="21042" xr:uid="{00000000-0005-0000-0000-0000CB510000}"/>
    <cellStyle name="Normal 14 2 4 2 4 2 2" xfId="21043" xr:uid="{00000000-0005-0000-0000-0000CC510000}"/>
    <cellStyle name="Normal 14 2 4 2 4 3" xfId="21044" xr:uid="{00000000-0005-0000-0000-0000CD510000}"/>
    <cellStyle name="Normal 14 2 4 2 5" xfId="21045" xr:uid="{00000000-0005-0000-0000-0000CE510000}"/>
    <cellStyle name="Normal 14 2 4 2 5 2" xfId="21046" xr:uid="{00000000-0005-0000-0000-0000CF510000}"/>
    <cellStyle name="Normal 14 2 4 2 6" xfId="21047" xr:uid="{00000000-0005-0000-0000-0000D0510000}"/>
    <cellStyle name="Normal 14 2 4 3" xfId="21048" xr:uid="{00000000-0005-0000-0000-0000D1510000}"/>
    <cellStyle name="Normal 14 2 4 3 2" xfId="21049" xr:uid="{00000000-0005-0000-0000-0000D2510000}"/>
    <cellStyle name="Normal 14 2 4 3 2 2" xfId="21050" xr:uid="{00000000-0005-0000-0000-0000D3510000}"/>
    <cellStyle name="Normal 14 2 4 3 2 2 2" xfId="21051" xr:uid="{00000000-0005-0000-0000-0000D4510000}"/>
    <cellStyle name="Normal 14 2 4 3 2 2 2 2" xfId="21052" xr:uid="{00000000-0005-0000-0000-0000D5510000}"/>
    <cellStyle name="Normal 14 2 4 3 2 2 3" xfId="21053" xr:uid="{00000000-0005-0000-0000-0000D6510000}"/>
    <cellStyle name="Normal 14 2 4 3 2 3" xfId="21054" xr:uid="{00000000-0005-0000-0000-0000D7510000}"/>
    <cellStyle name="Normal 14 2 4 3 2 3 2" xfId="21055" xr:uid="{00000000-0005-0000-0000-0000D8510000}"/>
    <cellStyle name="Normal 14 2 4 3 2 4" xfId="21056" xr:uid="{00000000-0005-0000-0000-0000D9510000}"/>
    <cellStyle name="Normal 14 2 4 3 3" xfId="21057" xr:uid="{00000000-0005-0000-0000-0000DA510000}"/>
    <cellStyle name="Normal 14 2 4 3 3 2" xfId="21058" xr:uid="{00000000-0005-0000-0000-0000DB510000}"/>
    <cellStyle name="Normal 14 2 4 3 3 2 2" xfId="21059" xr:uid="{00000000-0005-0000-0000-0000DC510000}"/>
    <cellStyle name="Normal 14 2 4 3 3 3" xfId="21060" xr:uid="{00000000-0005-0000-0000-0000DD510000}"/>
    <cellStyle name="Normal 14 2 4 3 4" xfId="21061" xr:uid="{00000000-0005-0000-0000-0000DE510000}"/>
    <cellStyle name="Normal 14 2 4 3 4 2" xfId="21062" xr:uid="{00000000-0005-0000-0000-0000DF510000}"/>
    <cellStyle name="Normal 14 2 4 3 5" xfId="21063" xr:uid="{00000000-0005-0000-0000-0000E0510000}"/>
    <cellStyle name="Normal 14 2 4 4" xfId="21064" xr:uid="{00000000-0005-0000-0000-0000E1510000}"/>
    <cellStyle name="Normal 14 2 4 4 2" xfId="21065" xr:uid="{00000000-0005-0000-0000-0000E2510000}"/>
    <cellStyle name="Normal 14 2 4 4 2 2" xfId="21066" xr:uid="{00000000-0005-0000-0000-0000E3510000}"/>
    <cellStyle name="Normal 14 2 4 4 2 2 2" xfId="21067" xr:uid="{00000000-0005-0000-0000-0000E4510000}"/>
    <cellStyle name="Normal 14 2 4 4 2 3" xfId="21068" xr:uid="{00000000-0005-0000-0000-0000E5510000}"/>
    <cellStyle name="Normal 14 2 4 4 3" xfId="21069" xr:uid="{00000000-0005-0000-0000-0000E6510000}"/>
    <cellStyle name="Normal 14 2 4 4 3 2" xfId="21070" xr:uid="{00000000-0005-0000-0000-0000E7510000}"/>
    <cellStyle name="Normal 14 2 4 4 4" xfId="21071" xr:uid="{00000000-0005-0000-0000-0000E8510000}"/>
    <cellStyle name="Normal 14 2 4 5" xfId="21072" xr:uid="{00000000-0005-0000-0000-0000E9510000}"/>
    <cellStyle name="Normal 14 2 4 5 2" xfId="21073" xr:uid="{00000000-0005-0000-0000-0000EA510000}"/>
    <cellStyle name="Normal 14 2 4 5 2 2" xfId="21074" xr:uid="{00000000-0005-0000-0000-0000EB510000}"/>
    <cellStyle name="Normal 14 2 4 5 3" xfId="21075" xr:uid="{00000000-0005-0000-0000-0000EC510000}"/>
    <cellStyle name="Normal 14 2 4 6" xfId="21076" xr:uid="{00000000-0005-0000-0000-0000ED510000}"/>
    <cellStyle name="Normal 14 2 4 6 2" xfId="21077" xr:uid="{00000000-0005-0000-0000-0000EE510000}"/>
    <cellStyle name="Normal 14 2 4 7" xfId="21078" xr:uid="{00000000-0005-0000-0000-0000EF510000}"/>
    <cellStyle name="Normal 14 2 5" xfId="21079" xr:uid="{00000000-0005-0000-0000-0000F0510000}"/>
    <cellStyle name="Normal 14 2 5 2" xfId="21080" xr:uid="{00000000-0005-0000-0000-0000F1510000}"/>
    <cellStyle name="Normal 14 2 5 2 2" xfId="21081" xr:uid="{00000000-0005-0000-0000-0000F2510000}"/>
    <cellStyle name="Normal 14 2 5 2 2 2" xfId="21082" xr:uid="{00000000-0005-0000-0000-0000F3510000}"/>
    <cellStyle name="Normal 14 2 5 2 2 2 2" xfId="21083" xr:uid="{00000000-0005-0000-0000-0000F4510000}"/>
    <cellStyle name="Normal 14 2 5 2 2 2 2 2" xfId="21084" xr:uid="{00000000-0005-0000-0000-0000F5510000}"/>
    <cellStyle name="Normal 14 2 5 2 2 2 3" xfId="21085" xr:uid="{00000000-0005-0000-0000-0000F6510000}"/>
    <cellStyle name="Normal 14 2 5 2 2 3" xfId="21086" xr:uid="{00000000-0005-0000-0000-0000F7510000}"/>
    <cellStyle name="Normal 14 2 5 2 2 3 2" xfId="21087" xr:uid="{00000000-0005-0000-0000-0000F8510000}"/>
    <cellStyle name="Normal 14 2 5 2 2 4" xfId="21088" xr:uid="{00000000-0005-0000-0000-0000F9510000}"/>
    <cellStyle name="Normal 14 2 5 2 3" xfId="21089" xr:uid="{00000000-0005-0000-0000-0000FA510000}"/>
    <cellStyle name="Normal 14 2 5 2 3 2" xfId="21090" xr:uid="{00000000-0005-0000-0000-0000FB510000}"/>
    <cellStyle name="Normal 14 2 5 2 3 2 2" xfId="21091" xr:uid="{00000000-0005-0000-0000-0000FC510000}"/>
    <cellStyle name="Normal 14 2 5 2 3 3" xfId="21092" xr:uid="{00000000-0005-0000-0000-0000FD510000}"/>
    <cellStyle name="Normal 14 2 5 2 4" xfId="21093" xr:uid="{00000000-0005-0000-0000-0000FE510000}"/>
    <cellStyle name="Normal 14 2 5 2 4 2" xfId="21094" xr:uid="{00000000-0005-0000-0000-0000FF510000}"/>
    <cellStyle name="Normal 14 2 5 2 5" xfId="21095" xr:uid="{00000000-0005-0000-0000-000000520000}"/>
    <cellStyle name="Normal 14 2 5 3" xfId="21096" xr:uid="{00000000-0005-0000-0000-000001520000}"/>
    <cellStyle name="Normal 14 2 5 3 2" xfId="21097" xr:uid="{00000000-0005-0000-0000-000002520000}"/>
    <cellStyle name="Normal 14 2 5 3 2 2" xfId="21098" xr:uid="{00000000-0005-0000-0000-000003520000}"/>
    <cellStyle name="Normal 14 2 5 3 2 2 2" xfId="21099" xr:uid="{00000000-0005-0000-0000-000004520000}"/>
    <cellStyle name="Normal 14 2 5 3 2 3" xfId="21100" xr:uid="{00000000-0005-0000-0000-000005520000}"/>
    <cellStyle name="Normal 14 2 5 3 3" xfId="21101" xr:uid="{00000000-0005-0000-0000-000006520000}"/>
    <cellStyle name="Normal 14 2 5 3 3 2" xfId="21102" xr:uid="{00000000-0005-0000-0000-000007520000}"/>
    <cellStyle name="Normal 14 2 5 3 4" xfId="21103" xr:uid="{00000000-0005-0000-0000-000008520000}"/>
    <cellStyle name="Normal 14 2 5 4" xfId="21104" xr:uid="{00000000-0005-0000-0000-000009520000}"/>
    <cellStyle name="Normal 14 2 5 4 2" xfId="21105" xr:uid="{00000000-0005-0000-0000-00000A520000}"/>
    <cellStyle name="Normal 14 2 5 4 2 2" xfId="21106" xr:uid="{00000000-0005-0000-0000-00000B520000}"/>
    <cellStyle name="Normal 14 2 5 4 3" xfId="21107" xr:uid="{00000000-0005-0000-0000-00000C520000}"/>
    <cellStyle name="Normal 14 2 5 5" xfId="21108" xr:uid="{00000000-0005-0000-0000-00000D520000}"/>
    <cellStyle name="Normal 14 2 5 5 2" xfId="21109" xr:uid="{00000000-0005-0000-0000-00000E520000}"/>
    <cellStyle name="Normal 14 2 5 6" xfId="21110" xr:uid="{00000000-0005-0000-0000-00000F520000}"/>
    <cellStyle name="Normal 14 2 6" xfId="21111" xr:uid="{00000000-0005-0000-0000-000010520000}"/>
    <cellStyle name="Normal 14 2 6 2" xfId="21112" xr:uid="{00000000-0005-0000-0000-000011520000}"/>
    <cellStyle name="Normal 14 2 6 2 2" xfId="21113" xr:uid="{00000000-0005-0000-0000-000012520000}"/>
    <cellStyle name="Normal 14 2 6 2 2 2" xfId="21114" xr:uid="{00000000-0005-0000-0000-000013520000}"/>
    <cellStyle name="Normal 14 2 6 2 2 2 2" xfId="21115" xr:uid="{00000000-0005-0000-0000-000014520000}"/>
    <cellStyle name="Normal 14 2 6 2 2 2 2 2" xfId="21116" xr:uid="{00000000-0005-0000-0000-000015520000}"/>
    <cellStyle name="Normal 14 2 6 2 2 2 3" xfId="21117" xr:uid="{00000000-0005-0000-0000-000016520000}"/>
    <cellStyle name="Normal 14 2 6 2 2 3" xfId="21118" xr:uid="{00000000-0005-0000-0000-000017520000}"/>
    <cellStyle name="Normal 14 2 6 2 2 3 2" xfId="21119" xr:uid="{00000000-0005-0000-0000-000018520000}"/>
    <cellStyle name="Normal 14 2 6 2 2 4" xfId="21120" xr:uid="{00000000-0005-0000-0000-000019520000}"/>
    <cellStyle name="Normal 14 2 6 2 3" xfId="21121" xr:uid="{00000000-0005-0000-0000-00001A520000}"/>
    <cellStyle name="Normal 14 2 6 2 3 2" xfId="21122" xr:uid="{00000000-0005-0000-0000-00001B520000}"/>
    <cellStyle name="Normal 14 2 6 2 3 2 2" xfId="21123" xr:uid="{00000000-0005-0000-0000-00001C520000}"/>
    <cellStyle name="Normal 14 2 6 2 3 3" xfId="21124" xr:uid="{00000000-0005-0000-0000-00001D520000}"/>
    <cellStyle name="Normal 14 2 6 2 4" xfId="21125" xr:uid="{00000000-0005-0000-0000-00001E520000}"/>
    <cellStyle name="Normal 14 2 6 2 4 2" xfId="21126" xr:uid="{00000000-0005-0000-0000-00001F520000}"/>
    <cellStyle name="Normal 14 2 6 2 5" xfId="21127" xr:uid="{00000000-0005-0000-0000-000020520000}"/>
    <cellStyle name="Normal 14 2 6 3" xfId="21128" xr:uid="{00000000-0005-0000-0000-000021520000}"/>
    <cellStyle name="Normal 14 2 6 3 2" xfId="21129" xr:uid="{00000000-0005-0000-0000-000022520000}"/>
    <cellStyle name="Normal 14 2 6 3 2 2" xfId="21130" xr:uid="{00000000-0005-0000-0000-000023520000}"/>
    <cellStyle name="Normal 14 2 6 3 2 2 2" xfId="21131" xr:uid="{00000000-0005-0000-0000-000024520000}"/>
    <cellStyle name="Normal 14 2 6 3 2 3" xfId="21132" xr:uid="{00000000-0005-0000-0000-000025520000}"/>
    <cellStyle name="Normal 14 2 6 3 3" xfId="21133" xr:uid="{00000000-0005-0000-0000-000026520000}"/>
    <cellStyle name="Normal 14 2 6 3 3 2" xfId="21134" xr:uid="{00000000-0005-0000-0000-000027520000}"/>
    <cellStyle name="Normal 14 2 6 3 4" xfId="21135" xr:uid="{00000000-0005-0000-0000-000028520000}"/>
    <cellStyle name="Normal 14 2 6 4" xfId="21136" xr:uid="{00000000-0005-0000-0000-000029520000}"/>
    <cellStyle name="Normal 14 2 6 4 2" xfId="21137" xr:uid="{00000000-0005-0000-0000-00002A520000}"/>
    <cellStyle name="Normal 14 2 6 4 2 2" xfId="21138" xr:uid="{00000000-0005-0000-0000-00002B520000}"/>
    <cellStyle name="Normal 14 2 6 4 3" xfId="21139" xr:uid="{00000000-0005-0000-0000-00002C520000}"/>
    <cellStyle name="Normal 14 2 6 5" xfId="21140" xr:uid="{00000000-0005-0000-0000-00002D520000}"/>
    <cellStyle name="Normal 14 2 6 5 2" xfId="21141" xr:uid="{00000000-0005-0000-0000-00002E520000}"/>
    <cellStyle name="Normal 14 2 6 6" xfId="21142" xr:uid="{00000000-0005-0000-0000-00002F520000}"/>
    <cellStyle name="Normal 14 2 7" xfId="21143" xr:uid="{00000000-0005-0000-0000-000030520000}"/>
    <cellStyle name="Normal 14 2 7 2" xfId="21144" xr:uid="{00000000-0005-0000-0000-000031520000}"/>
    <cellStyle name="Normal 14 2 7 2 2" xfId="21145" xr:uid="{00000000-0005-0000-0000-000032520000}"/>
    <cellStyle name="Normal 14 2 7 2 2 2" xfId="21146" xr:uid="{00000000-0005-0000-0000-000033520000}"/>
    <cellStyle name="Normal 14 2 7 2 2 2 2" xfId="21147" xr:uid="{00000000-0005-0000-0000-000034520000}"/>
    <cellStyle name="Normal 14 2 7 2 2 2 2 2" xfId="21148" xr:uid="{00000000-0005-0000-0000-000035520000}"/>
    <cellStyle name="Normal 14 2 7 2 2 2 3" xfId="21149" xr:uid="{00000000-0005-0000-0000-000036520000}"/>
    <cellStyle name="Normal 14 2 7 2 2 3" xfId="21150" xr:uid="{00000000-0005-0000-0000-000037520000}"/>
    <cellStyle name="Normal 14 2 7 2 2 3 2" xfId="21151" xr:uid="{00000000-0005-0000-0000-000038520000}"/>
    <cellStyle name="Normal 14 2 7 2 2 4" xfId="21152" xr:uid="{00000000-0005-0000-0000-000039520000}"/>
    <cellStyle name="Normal 14 2 7 2 3" xfId="21153" xr:uid="{00000000-0005-0000-0000-00003A520000}"/>
    <cellStyle name="Normal 14 2 7 2 3 2" xfId="21154" xr:uid="{00000000-0005-0000-0000-00003B520000}"/>
    <cellStyle name="Normal 14 2 7 2 3 2 2" xfId="21155" xr:uid="{00000000-0005-0000-0000-00003C520000}"/>
    <cellStyle name="Normal 14 2 7 2 3 3" xfId="21156" xr:uid="{00000000-0005-0000-0000-00003D520000}"/>
    <cellStyle name="Normal 14 2 7 2 4" xfId="21157" xr:uid="{00000000-0005-0000-0000-00003E520000}"/>
    <cellStyle name="Normal 14 2 7 2 4 2" xfId="21158" xr:uid="{00000000-0005-0000-0000-00003F520000}"/>
    <cellStyle name="Normal 14 2 7 2 5" xfId="21159" xr:uid="{00000000-0005-0000-0000-000040520000}"/>
    <cellStyle name="Normal 14 2 7 3" xfId="21160" xr:uid="{00000000-0005-0000-0000-000041520000}"/>
    <cellStyle name="Normal 14 2 7 3 2" xfId="21161" xr:uid="{00000000-0005-0000-0000-000042520000}"/>
    <cellStyle name="Normal 14 2 7 3 2 2" xfId="21162" xr:uid="{00000000-0005-0000-0000-000043520000}"/>
    <cellStyle name="Normal 14 2 7 3 2 2 2" xfId="21163" xr:uid="{00000000-0005-0000-0000-000044520000}"/>
    <cellStyle name="Normal 14 2 7 3 2 3" xfId="21164" xr:uid="{00000000-0005-0000-0000-000045520000}"/>
    <cellStyle name="Normal 14 2 7 3 3" xfId="21165" xr:uid="{00000000-0005-0000-0000-000046520000}"/>
    <cellStyle name="Normal 14 2 7 3 3 2" xfId="21166" xr:uid="{00000000-0005-0000-0000-000047520000}"/>
    <cellStyle name="Normal 14 2 7 3 4" xfId="21167" xr:uid="{00000000-0005-0000-0000-000048520000}"/>
    <cellStyle name="Normal 14 2 7 4" xfId="21168" xr:uid="{00000000-0005-0000-0000-000049520000}"/>
    <cellStyle name="Normal 14 2 7 4 2" xfId="21169" xr:uid="{00000000-0005-0000-0000-00004A520000}"/>
    <cellStyle name="Normal 14 2 7 4 2 2" xfId="21170" xr:uid="{00000000-0005-0000-0000-00004B520000}"/>
    <cellStyle name="Normal 14 2 7 4 3" xfId="21171" xr:uid="{00000000-0005-0000-0000-00004C520000}"/>
    <cellStyle name="Normal 14 2 7 5" xfId="21172" xr:uid="{00000000-0005-0000-0000-00004D520000}"/>
    <cellStyle name="Normal 14 2 7 5 2" xfId="21173" xr:uid="{00000000-0005-0000-0000-00004E520000}"/>
    <cellStyle name="Normal 14 2 7 6" xfId="21174" xr:uid="{00000000-0005-0000-0000-00004F520000}"/>
    <cellStyle name="Normal 14 2 8" xfId="21175" xr:uid="{00000000-0005-0000-0000-000050520000}"/>
    <cellStyle name="Normal 14 2 8 2" xfId="21176" xr:uid="{00000000-0005-0000-0000-000051520000}"/>
    <cellStyle name="Normal 14 2 8 2 2" xfId="21177" xr:uid="{00000000-0005-0000-0000-000052520000}"/>
    <cellStyle name="Normal 14 2 8 2 2 2" xfId="21178" xr:uid="{00000000-0005-0000-0000-000053520000}"/>
    <cellStyle name="Normal 14 2 8 2 2 2 2" xfId="21179" xr:uid="{00000000-0005-0000-0000-000054520000}"/>
    <cellStyle name="Normal 14 2 8 2 2 3" xfId="21180" xr:uid="{00000000-0005-0000-0000-000055520000}"/>
    <cellStyle name="Normal 14 2 8 2 3" xfId="21181" xr:uid="{00000000-0005-0000-0000-000056520000}"/>
    <cellStyle name="Normal 14 2 8 2 3 2" xfId="21182" xr:uid="{00000000-0005-0000-0000-000057520000}"/>
    <cellStyle name="Normal 14 2 8 2 4" xfId="21183" xr:uid="{00000000-0005-0000-0000-000058520000}"/>
    <cellStyle name="Normal 14 2 8 3" xfId="21184" xr:uid="{00000000-0005-0000-0000-000059520000}"/>
    <cellStyle name="Normal 14 2 8 3 2" xfId="21185" xr:uid="{00000000-0005-0000-0000-00005A520000}"/>
    <cellStyle name="Normal 14 2 8 3 2 2" xfId="21186" xr:uid="{00000000-0005-0000-0000-00005B520000}"/>
    <cellStyle name="Normal 14 2 8 3 3" xfId="21187" xr:uid="{00000000-0005-0000-0000-00005C520000}"/>
    <cellStyle name="Normal 14 2 8 4" xfId="21188" xr:uid="{00000000-0005-0000-0000-00005D520000}"/>
    <cellStyle name="Normal 14 2 8 4 2" xfId="21189" xr:uid="{00000000-0005-0000-0000-00005E520000}"/>
    <cellStyle name="Normal 14 2 8 5" xfId="21190" xr:uid="{00000000-0005-0000-0000-00005F520000}"/>
    <cellStyle name="Normal 14 2 9" xfId="21191" xr:uid="{00000000-0005-0000-0000-000060520000}"/>
    <cellStyle name="Normal 14 2 9 2" xfId="21192" xr:uid="{00000000-0005-0000-0000-000061520000}"/>
    <cellStyle name="Normal 14 2 9 2 2" xfId="21193" xr:uid="{00000000-0005-0000-0000-000062520000}"/>
    <cellStyle name="Normal 14 2 9 2 2 2" xfId="21194" xr:uid="{00000000-0005-0000-0000-000063520000}"/>
    <cellStyle name="Normal 14 2 9 2 2 2 2" xfId="21195" xr:uid="{00000000-0005-0000-0000-000064520000}"/>
    <cellStyle name="Normal 14 2 9 2 2 3" xfId="21196" xr:uid="{00000000-0005-0000-0000-000065520000}"/>
    <cellStyle name="Normal 14 2 9 2 3" xfId="21197" xr:uid="{00000000-0005-0000-0000-000066520000}"/>
    <cellStyle name="Normal 14 2 9 2 3 2" xfId="21198" xr:uid="{00000000-0005-0000-0000-000067520000}"/>
    <cellStyle name="Normal 14 2 9 2 4" xfId="21199" xr:uid="{00000000-0005-0000-0000-000068520000}"/>
    <cellStyle name="Normal 14 2 9 3" xfId="21200" xr:uid="{00000000-0005-0000-0000-000069520000}"/>
    <cellStyle name="Normal 14 2 9 3 2" xfId="21201" xr:uid="{00000000-0005-0000-0000-00006A520000}"/>
    <cellStyle name="Normal 14 2 9 3 2 2" xfId="21202" xr:uid="{00000000-0005-0000-0000-00006B520000}"/>
    <cellStyle name="Normal 14 2 9 3 3" xfId="21203" xr:uid="{00000000-0005-0000-0000-00006C520000}"/>
    <cellStyle name="Normal 14 2 9 4" xfId="21204" xr:uid="{00000000-0005-0000-0000-00006D520000}"/>
    <cellStyle name="Normal 14 2 9 4 2" xfId="21205" xr:uid="{00000000-0005-0000-0000-00006E520000}"/>
    <cellStyle name="Normal 14 2 9 5" xfId="21206" xr:uid="{00000000-0005-0000-0000-00006F520000}"/>
    <cellStyle name="Normal 14 3" xfId="21207" xr:uid="{00000000-0005-0000-0000-000070520000}"/>
    <cellStyle name="Normal 14 3 2" xfId="21208" xr:uid="{00000000-0005-0000-0000-000071520000}"/>
    <cellStyle name="Normal 14 3 2 2" xfId="21209" xr:uid="{00000000-0005-0000-0000-000072520000}"/>
    <cellStyle name="Normal 14 3 2 2 2" xfId="21210" xr:uid="{00000000-0005-0000-0000-000073520000}"/>
    <cellStyle name="Normal 14 3 2 2 2 2" xfId="21211" xr:uid="{00000000-0005-0000-0000-000074520000}"/>
    <cellStyle name="Normal 14 3 2 2 2 2 2" xfId="21212" xr:uid="{00000000-0005-0000-0000-000075520000}"/>
    <cellStyle name="Normal 14 3 2 2 2 2 2 2" xfId="21213" xr:uid="{00000000-0005-0000-0000-000076520000}"/>
    <cellStyle name="Normal 14 3 2 2 2 2 2 2 2" xfId="21214" xr:uid="{00000000-0005-0000-0000-000077520000}"/>
    <cellStyle name="Normal 14 3 2 2 2 2 2 3" xfId="21215" xr:uid="{00000000-0005-0000-0000-000078520000}"/>
    <cellStyle name="Normal 14 3 2 2 2 2 3" xfId="21216" xr:uid="{00000000-0005-0000-0000-000079520000}"/>
    <cellStyle name="Normal 14 3 2 2 2 2 3 2" xfId="21217" xr:uid="{00000000-0005-0000-0000-00007A520000}"/>
    <cellStyle name="Normal 14 3 2 2 2 2 4" xfId="21218" xr:uid="{00000000-0005-0000-0000-00007B520000}"/>
    <cellStyle name="Normal 14 3 2 2 2 3" xfId="21219" xr:uid="{00000000-0005-0000-0000-00007C520000}"/>
    <cellStyle name="Normal 14 3 2 2 2 3 2" xfId="21220" xr:uid="{00000000-0005-0000-0000-00007D520000}"/>
    <cellStyle name="Normal 14 3 2 2 2 3 2 2" xfId="21221" xr:uid="{00000000-0005-0000-0000-00007E520000}"/>
    <cellStyle name="Normal 14 3 2 2 2 3 3" xfId="21222" xr:uid="{00000000-0005-0000-0000-00007F520000}"/>
    <cellStyle name="Normal 14 3 2 2 2 4" xfId="21223" xr:uid="{00000000-0005-0000-0000-000080520000}"/>
    <cellStyle name="Normal 14 3 2 2 2 4 2" xfId="21224" xr:uid="{00000000-0005-0000-0000-000081520000}"/>
    <cellStyle name="Normal 14 3 2 2 2 5" xfId="21225" xr:uid="{00000000-0005-0000-0000-000082520000}"/>
    <cellStyle name="Normal 14 3 2 2 3" xfId="21226" xr:uid="{00000000-0005-0000-0000-000083520000}"/>
    <cellStyle name="Normal 14 3 2 2 3 2" xfId="21227" xr:uid="{00000000-0005-0000-0000-000084520000}"/>
    <cellStyle name="Normal 14 3 2 2 3 2 2" xfId="21228" xr:uid="{00000000-0005-0000-0000-000085520000}"/>
    <cellStyle name="Normal 14 3 2 2 3 2 2 2" xfId="21229" xr:uid="{00000000-0005-0000-0000-000086520000}"/>
    <cellStyle name="Normal 14 3 2 2 3 2 3" xfId="21230" xr:uid="{00000000-0005-0000-0000-000087520000}"/>
    <cellStyle name="Normal 14 3 2 2 3 3" xfId="21231" xr:uid="{00000000-0005-0000-0000-000088520000}"/>
    <cellStyle name="Normal 14 3 2 2 3 3 2" xfId="21232" xr:uid="{00000000-0005-0000-0000-000089520000}"/>
    <cellStyle name="Normal 14 3 2 2 3 4" xfId="21233" xr:uid="{00000000-0005-0000-0000-00008A520000}"/>
    <cellStyle name="Normal 14 3 2 2 4" xfId="21234" xr:uid="{00000000-0005-0000-0000-00008B520000}"/>
    <cellStyle name="Normal 14 3 2 2 4 2" xfId="21235" xr:uid="{00000000-0005-0000-0000-00008C520000}"/>
    <cellStyle name="Normal 14 3 2 2 4 2 2" xfId="21236" xr:uid="{00000000-0005-0000-0000-00008D520000}"/>
    <cellStyle name="Normal 14 3 2 2 4 3" xfId="21237" xr:uid="{00000000-0005-0000-0000-00008E520000}"/>
    <cellStyle name="Normal 14 3 2 2 5" xfId="21238" xr:uid="{00000000-0005-0000-0000-00008F520000}"/>
    <cellStyle name="Normal 14 3 2 2 5 2" xfId="21239" xr:uid="{00000000-0005-0000-0000-000090520000}"/>
    <cellStyle name="Normal 14 3 2 2 6" xfId="21240" xr:uid="{00000000-0005-0000-0000-000091520000}"/>
    <cellStyle name="Normal 14 3 2 3" xfId="21241" xr:uid="{00000000-0005-0000-0000-000092520000}"/>
    <cellStyle name="Normal 14 3 2 3 2" xfId="21242" xr:uid="{00000000-0005-0000-0000-000093520000}"/>
    <cellStyle name="Normal 14 3 2 3 2 2" xfId="21243" xr:uid="{00000000-0005-0000-0000-000094520000}"/>
    <cellStyle name="Normal 14 3 2 3 2 2 2" xfId="21244" xr:uid="{00000000-0005-0000-0000-000095520000}"/>
    <cellStyle name="Normal 14 3 2 3 2 2 2 2" xfId="21245" xr:uid="{00000000-0005-0000-0000-000096520000}"/>
    <cellStyle name="Normal 14 3 2 3 2 2 2 2 2" xfId="21246" xr:uid="{00000000-0005-0000-0000-000097520000}"/>
    <cellStyle name="Normal 14 3 2 3 2 2 2 3" xfId="21247" xr:uid="{00000000-0005-0000-0000-000098520000}"/>
    <cellStyle name="Normal 14 3 2 3 2 2 3" xfId="21248" xr:uid="{00000000-0005-0000-0000-000099520000}"/>
    <cellStyle name="Normal 14 3 2 3 2 2 3 2" xfId="21249" xr:uid="{00000000-0005-0000-0000-00009A520000}"/>
    <cellStyle name="Normal 14 3 2 3 2 2 4" xfId="21250" xr:uid="{00000000-0005-0000-0000-00009B520000}"/>
    <cellStyle name="Normal 14 3 2 3 2 3" xfId="21251" xr:uid="{00000000-0005-0000-0000-00009C520000}"/>
    <cellStyle name="Normal 14 3 2 3 2 3 2" xfId="21252" xr:uid="{00000000-0005-0000-0000-00009D520000}"/>
    <cellStyle name="Normal 14 3 2 3 2 3 2 2" xfId="21253" xr:uid="{00000000-0005-0000-0000-00009E520000}"/>
    <cellStyle name="Normal 14 3 2 3 2 3 3" xfId="21254" xr:uid="{00000000-0005-0000-0000-00009F520000}"/>
    <cellStyle name="Normal 14 3 2 3 2 4" xfId="21255" xr:uid="{00000000-0005-0000-0000-0000A0520000}"/>
    <cellStyle name="Normal 14 3 2 3 2 4 2" xfId="21256" xr:uid="{00000000-0005-0000-0000-0000A1520000}"/>
    <cellStyle name="Normal 14 3 2 3 2 5" xfId="21257" xr:uid="{00000000-0005-0000-0000-0000A2520000}"/>
    <cellStyle name="Normal 14 3 2 3 3" xfId="21258" xr:uid="{00000000-0005-0000-0000-0000A3520000}"/>
    <cellStyle name="Normal 14 3 2 3 3 2" xfId="21259" xr:uid="{00000000-0005-0000-0000-0000A4520000}"/>
    <cellStyle name="Normal 14 3 2 3 3 2 2" xfId="21260" xr:uid="{00000000-0005-0000-0000-0000A5520000}"/>
    <cellStyle name="Normal 14 3 2 3 3 2 2 2" xfId="21261" xr:uid="{00000000-0005-0000-0000-0000A6520000}"/>
    <cellStyle name="Normal 14 3 2 3 3 2 3" xfId="21262" xr:uid="{00000000-0005-0000-0000-0000A7520000}"/>
    <cellStyle name="Normal 14 3 2 3 3 3" xfId="21263" xr:uid="{00000000-0005-0000-0000-0000A8520000}"/>
    <cellStyle name="Normal 14 3 2 3 3 3 2" xfId="21264" xr:uid="{00000000-0005-0000-0000-0000A9520000}"/>
    <cellStyle name="Normal 14 3 2 3 3 4" xfId="21265" xr:uid="{00000000-0005-0000-0000-0000AA520000}"/>
    <cellStyle name="Normal 14 3 2 3 4" xfId="21266" xr:uid="{00000000-0005-0000-0000-0000AB520000}"/>
    <cellStyle name="Normal 14 3 2 3 4 2" xfId="21267" xr:uid="{00000000-0005-0000-0000-0000AC520000}"/>
    <cellStyle name="Normal 14 3 2 3 4 2 2" xfId="21268" xr:uid="{00000000-0005-0000-0000-0000AD520000}"/>
    <cellStyle name="Normal 14 3 2 3 4 3" xfId="21269" xr:uid="{00000000-0005-0000-0000-0000AE520000}"/>
    <cellStyle name="Normal 14 3 2 3 5" xfId="21270" xr:uid="{00000000-0005-0000-0000-0000AF520000}"/>
    <cellStyle name="Normal 14 3 2 3 5 2" xfId="21271" xr:uid="{00000000-0005-0000-0000-0000B0520000}"/>
    <cellStyle name="Normal 14 3 2 3 6" xfId="21272" xr:uid="{00000000-0005-0000-0000-0000B1520000}"/>
    <cellStyle name="Normal 14 3 2 4" xfId="21273" xr:uid="{00000000-0005-0000-0000-0000B2520000}"/>
    <cellStyle name="Normal 14 3 2 4 2" xfId="21274" xr:uid="{00000000-0005-0000-0000-0000B3520000}"/>
    <cellStyle name="Normal 14 3 2 4 2 2" xfId="21275" xr:uid="{00000000-0005-0000-0000-0000B4520000}"/>
    <cellStyle name="Normal 14 3 2 4 2 2 2" xfId="21276" xr:uid="{00000000-0005-0000-0000-0000B5520000}"/>
    <cellStyle name="Normal 14 3 2 4 2 2 2 2" xfId="21277" xr:uid="{00000000-0005-0000-0000-0000B6520000}"/>
    <cellStyle name="Normal 14 3 2 4 2 2 3" xfId="21278" xr:uid="{00000000-0005-0000-0000-0000B7520000}"/>
    <cellStyle name="Normal 14 3 2 4 2 3" xfId="21279" xr:uid="{00000000-0005-0000-0000-0000B8520000}"/>
    <cellStyle name="Normal 14 3 2 4 2 3 2" xfId="21280" xr:uid="{00000000-0005-0000-0000-0000B9520000}"/>
    <cellStyle name="Normal 14 3 2 4 2 4" xfId="21281" xr:uid="{00000000-0005-0000-0000-0000BA520000}"/>
    <cellStyle name="Normal 14 3 2 4 3" xfId="21282" xr:uid="{00000000-0005-0000-0000-0000BB520000}"/>
    <cellStyle name="Normal 14 3 2 4 3 2" xfId="21283" xr:uid="{00000000-0005-0000-0000-0000BC520000}"/>
    <cellStyle name="Normal 14 3 2 4 3 2 2" xfId="21284" xr:uid="{00000000-0005-0000-0000-0000BD520000}"/>
    <cellStyle name="Normal 14 3 2 4 3 3" xfId="21285" xr:uid="{00000000-0005-0000-0000-0000BE520000}"/>
    <cellStyle name="Normal 14 3 2 4 4" xfId="21286" xr:uid="{00000000-0005-0000-0000-0000BF520000}"/>
    <cellStyle name="Normal 14 3 2 4 4 2" xfId="21287" xr:uid="{00000000-0005-0000-0000-0000C0520000}"/>
    <cellStyle name="Normal 14 3 2 4 5" xfId="21288" xr:uid="{00000000-0005-0000-0000-0000C1520000}"/>
    <cellStyle name="Normal 14 3 2 5" xfId="21289" xr:uid="{00000000-0005-0000-0000-0000C2520000}"/>
    <cellStyle name="Normal 14 3 2 5 2" xfId="21290" xr:uid="{00000000-0005-0000-0000-0000C3520000}"/>
    <cellStyle name="Normal 14 3 2 5 2 2" xfId="21291" xr:uid="{00000000-0005-0000-0000-0000C4520000}"/>
    <cellStyle name="Normal 14 3 2 5 2 2 2" xfId="21292" xr:uid="{00000000-0005-0000-0000-0000C5520000}"/>
    <cellStyle name="Normal 14 3 2 5 2 3" xfId="21293" xr:uid="{00000000-0005-0000-0000-0000C6520000}"/>
    <cellStyle name="Normal 14 3 2 5 3" xfId="21294" xr:uid="{00000000-0005-0000-0000-0000C7520000}"/>
    <cellStyle name="Normal 14 3 2 5 3 2" xfId="21295" xr:uid="{00000000-0005-0000-0000-0000C8520000}"/>
    <cellStyle name="Normal 14 3 2 5 4" xfId="21296" xr:uid="{00000000-0005-0000-0000-0000C9520000}"/>
    <cellStyle name="Normal 14 3 2 6" xfId="21297" xr:uid="{00000000-0005-0000-0000-0000CA520000}"/>
    <cellStyle name="Normal 14 3 2 6 2" xfId="21298" xr:uid="{00000000-0005-0000-0000-0000CB520000}"/>
    <cellStyle name="Normal 14 3 2 6 2 2" xfId="21299" xr:uid="{00000000-0005-0000-0000-0000CC520000}"/>
    <cellStyle name="Normal 14 3 2 6 3" xfId="21300" xr:uid="{00000000-0005-0000-0000-0000CD520000}"/>
    <cellStyle name="Normal 14 3 2 7" xfId="21301" xr:uid="{00000000-0005-0000-0000-0000CE520000}"/>
    <cellStyle name="Normal 14 3 2 7 2" xfId="21302" xr:uid="{00000000-0005-0000-0000-0000CF520000}"/>
    <cellStyle name="Normal 14 3 2 8" xfId="21303" xr:uid="{00000000-0005-0000-0000-0000D0520000}"/>
    <cellStyle name="Normal 14 3 3" xfId="21304" xr:uid="{00000000-0005-0000-0000-0000D1520000}"/>
    <cellStyle name="Normal 14 3 3 2" xfId="21305" xr:uid="{00000000-0005-0000-0000-0000D2520000}"/>
    <cellStyle name="Normal 14 3 3 2 2" xfId="21306" xr:uid="{00000000-0005-0000-0000-0000D3520000}"/>
    <cellStyle name="Normal 14 3 3 2 2 2" xfId="21307" xr:uid="{00000000-0005-0000-0000-0000D4520000}"/>
    <cellStyle name="Normal 14 3 3 2 2 2 2" xfId="21308" xr:uid="{00000000-0005-0000-0000-0000D5520000}"/>
    <cellStyle name="Normal 14 3 3 2 2 2 2 2" xfId="21309" xr:uid="{00000000-0005-0000-0000-0000D6520000}"/>
    <cellStyle name="Normal 14 3 3 2 2 2 3" xfId="21310" xr:uid="{00000000-0005-0000-0000-0000D7520000}"/>
    <cellStyle name="Normal 14 3 3 2 2 3" xfId="21311" xr:uid="{00000000-0005-0000-0000-0000D8520000}"/>
    <cellStyle name="Normal 14 3 3 2 2 3 2" xfId="21312" xr:uid="{00000000-0005-0000-0000-0000D9520000}"/>
    <cellStyle name="Normal 14 3 3 2 2 4" xfId="21313" xr:uid="{00000000-0005-0000-0000-0000DA520000}"/>
    <cellStyle name="Normal 14 3 3 2 3" xfId="21314" xr:uid="{00000000-0005-0000-0000-0000DB520000}"/>
    <cellStyle name="Normal 14 3 3 2 3 2" xfId="21315" xr:uid="{00000000-0005-0000-0000-0000DC520000}"/>
    <cellStyle name="Normal 14 3 3 2 3 2 2" xfId="21316" xr:uid="{00000000-0005-0000-0000-0000DD520000}"/>
    <cellStyle name="Normal 14 3 3 2 3 3" xfId="21317" xr:uid="{00000000-0005-0000-0000-0000DE520000}"/>
    <cellStyle name="Normal 14 3 3 2 4" xfId="21318" xr:uid="{00000000-0005-0000-0000-0000DF520000}"/>
    <cellStyle name="Normal 14 3 3 2 4 2" xfId="21319" xr:uid="{00000000-0005-0000-0000-0000E0520000}"/>
    <cellStyle name="Normal 14 3 3 2 5" xfId="21320" xr:uid="{00000000-0005-0000-0000-0000E1520000}"/>
    <cellStyle name="Normal 14 3 3 3" xfId="21321" xr:uid="{00000000-0005-0000-0000-0000E2520000}"/>
    <cellStyle name="Normal 14 3 3 3 2" xfId="21322" xr:uid="{00000000-0005-0000-0000-0000E3520000}"/>
    <cellStyle name="Normal 14 3 3 3 2 2" xfId="21323" xr:uid="{00000000-0005-0000-0000-0000E4520000}"/>
    <cellStyle name="Normal 14 3 3 3 2 2 2" xfId="21324" xr:uid="{00000000-0005-0000-0000-0000E5520000}"/>
    <cellStyle name="Normal 14 3 3 3 2 3" xfId="21325" xr:uid="{00000000-0005-0000-0000-0000E6520000}"/>
    <cellStyle name="Normal 14 3 3 3 3" xfId="21326" xr:uid="{00000000-0005-0000-0000-0000E7520000}"/>
    <cellStyle name="Normal 14 3 3 3 3 2" xfId="21327" xr:uid="{00000000-0005-0000-0000-0000E8520000}"/>
    <cellStyle name="Normal 14 3 3 3 4" xfId="21328" xr:uid="{00000000-0005-0000-0000-0000E9520000}"/>
    <cellStyle name="Normal 14 3 3 4" xfId="21329" xr:uid="{00000000-0005-0000-0000-0000EA520000}"/>
    <cellStyle name="Normal 14 3 3 4 2" xfId="21330" xr:uid="{00000000-0005-0000-0000-0000EB520000}"/>
    <cellStyle name="Normal 14 3 3 4 2 2" xfId="21331" xr:uid="{00000000-0005-0000-0000-0000EC520000}"/>
    <cellStyle name="Normal 14 3 3 4 3" xfId="21332" xr:uid="{00000000-0005-0000-0000-0000ED520000}"/>
    <cellStyle name="Normal 14 3 3 5" xfId="21333" xr:uid="{00000000-0005-0000-0000-0000EE520000}"/>
    <cellStyle name="Normal 14 3 3 5 2" xfId="21334" xr:uid="{00000000-0005-0000-0000-0000EF520000}"/>
    <cellStyle name="Normal 14 3 3 6" xfId="21335" xr:uid="{00000000-0005-0000-0000-0000F0520000}"/>
    <cellStyle name="Normal 14 3 4" xfId="21336" xr:uid="{00000000-0005-0000-0000-0000F1520000}"/>
    <cellStyle name="Normal 14 3 4 2" xfId="21337" xr:uid="{00000000-0005-0000-0000-0000F2520000}"/>
    <cellStyle name="Normal 14 3 4 2 2" xfId="21338" xr:uid="{00000000-0005-0000-0000-0000F3520000}"/>
    <cellStyle name="Normal 14 3 4 2 2 2" xfId="21339" xr:uid="{00000000-0005-0000-0000-0000F4520000}"/>
    <cellStyle name="Normal 14 3 4 2 2 2 2" xfId="21340" xr:uid="{00000000-0005-0000-0000-0000F5520000}"/>
    <cellStyle name="Normal 14 3 4 2 2 2 2 2" xfId="21341" xr:uid="{00000000-0005-0000-0000-0000F6520000}"/>
    <cellStyle name="Normal 14 3 4 2 2 2 3" xfId="21342" xr:uid="{00000000-0005-0000-0000-0000F7520000}"/>
    <cellStyle name="Normal 14 3 4 2 2 3" xfId="21343" xr:uid="{00000000-0005-0000-0000-0000F8520000}"/>
    <cellStyle name="Normal 14 3 4 2 2 3 2" xfId="21344" xr:uid="{00000000-0005-0000-0000-0000F9520000}"/>
    <cellStyle name="Normal 14 3 4 2 2 4" xfId="21345" xr:uid="{00000000-0005-0000-0000-0000FA520000}"/>
    <cellStyle name="Normal 14 3 4 2 3" xfId="21346" xr:uid="{00000000-0005-0000-0000-0000FB520000}"/>
    <cellStyle name="Normal 14 3 4 2 3 2" xfId="21347" xr:uid="{00000000-0005-0000-0000-0000FC520000}"/>
    <cellStyle name="Normal 14 3 4 2 3 2 2" xfId="21348" xr:uid="{00000000-0005-0000-0000-0000FD520000}"/>
    <cellStyle name="Normal 14 3 4 2 3 3" xfId="21349" xr:uid="{00000000-0005-0000-0000-0000FE520000}"/>
    <cellStyle name="Normal 14 3 4 2 4" xfId="21350" xr:uid="{00000000-0005-0000-0000-0000FF520000}"/>
    <cellStyle name="Normal 14 3 4 2 4 2" xfId="21351" xr:uid="{00000000-0005-0000-0000-000000530000}"/>
    <cellStyle name="Normal 14 3 4 2 5" xfId="21352" xr:uid="{00000000-0005-0000-0000-000001530000}"/>
    <cellStyle name="Normal 14 3 4 3" xfId="21353" xr:uid="{00000000-0005-0000-0000-000002530000}"/>
    <cellStyle name="Normal 14 3 4 3 2" xfId="21354" xr:uid="{00000000-0005-0000-0000-000003530000}"/>
    <cellStyle name="Normal 14 3 4 3 2 2" xfId="21355" xr:uid="{00000000-0005-0000-0000-000004530000}"/>
    <cellStyle name="Normal 14 3 4 3 2 2 2" xfId="21356" xr:uid="{00000000-0005-0000-0000-000005530000}"/>
    <cellStyle name="Normal 14 3 4 3 2 3" xfId="21357" xr:uid="{00000000-0005-0000-0000-000006530000}"/>
    <cellStyle name="Normal 14 3 4 3 3" xfId="21358" xr:uid="{00000000-0005-0000-0000-000007530000}"/>
    <cellStyle name="Normal 14 3 4 3 3 2" xfId="21359" xr:uid="{00000000-0005-0000-0000-000008530000}"/>
    <cellStyle name="Normal 14 3 4 3 4" xfId="21360" xr:uid="{00000000-0005-0000-0000-000009530000}"/>
    <cellStyle name="Normal 14 3 4 4" xfId="21361" xr:uid="{00000000-0005-0000-0000-00000A530000}"/>
    <cellStyle name="Normal 14 3 4 4 2" xfId="21362" xr:uid="{00000000-0005-0000-0000-00000B530000}"/>
    <cellStyle name="Normal 14 3 4 4 2 2" xfId="21363" xr:uid="{00000000-0005-0000-0000-00000C530000}"/>
    <cellStyle name="Normal 14 3 4 4 3" xfId="21364" xr:uid="{00000000-0005-0000-0000-00000D530000}"/>
    <cellStyle name="Normal 14 3 4 5" xfId="21365" xr:uid="{00000000-0005-0000-0000-00000E530000}"/>
    <cellStyle name="Normal 14 3 4 5 2" xfId="21366" xr:uid="{00000000-0005-0000-0000-00000F530000}"/>
    <cellStyle name="Normal 14 3 4 6" xfId="21367" xr:uid="{00000000-0005-0000-0000-000010530000}"/>
    <cellStyle name="Normal 14 3 5" xfId="21368" xr:uid="{00000000-0005-0000-0000-000011530000}"/>
    <cellStyle name="Normal 14 3 5 2" xfId="21369" xr:uid="{00000000-0005-0000-0000-000012530000}"/>
    <cellStyle name="Normal 14 3 5 2 2" xfId="21370" xr:uid="{00000000-0005-0000-0000-000013530000}"/>
    <cellStyle name="Normal 14 3 5 2 2 2" xfId="21371" xr:uid="{00000000-0005-0000-0000-000014530000}"/>
    <cellStyle name="Normal 14 3 5 2 2 2 2" xfId="21372" xr:uid="{00000000-0005-0000-0000-000015530000}"/>
    <cellStyle name="Normal 14 3 5 2 2 3" xfId="21373" xr:uid="{00000000-0005-0000-0000-000016530000}"/>
    <cellStyle name="Normal 14 3 5 2 3" xfId="21374" xr:uid="{00000000-0005-0000-0000-000017530000}"/>
    <cellStyle name="Normal 14 3 5 2 3 2" xfId="21375" xr:uid="{00000000-0005-0000-0000-000018530000}"/>
    <cellStyle name="Normal 14 3 5 2 4" xfId="21376" xr:uid="{00000000-0005-0000-0000-000019530000}"/>
    <cellStyle name="Normal 14 3 5 3" xfId="21377" xr:uid="{00000000-0005-0000-0000-00001A530000}"/>
    <cellStyle name="Normal 14 3 5 3 2" xfId="21378" xr:uid="{00000000-0005-0000-0000-00001B530000}"/>
    <cellStyle name="Normal 14 3 5 3 2 2" xfId="21379" xr:uid="{00000000-0005-0000-0000-00001C530000}"/>
    <cellStyle name="Normal 14 3 5 3 3" xfId="21380" xr:uid="{00000000-0005-0000-0000-00001D530000}"/>
    <cellStyle name="Normal 14 3 5 4" xfId="21381" xr:uid="{00000000-0005-0000-0000-00001E530000}"/>
    <cellStyle name="Normal 14 3 5 4 2" xfId="21382" xr:uid="{00000000-0005-0000-0000-00001F530000}"/>
    <cellStyle name="Normal 14 3 5 5" xfId="21383" xr:uid="{00000000-0005-0000-0000-000020530000}"/>
    <cellStyle name="Normal 14 3 6" xfId="21384" xr:uid="{00000000-0005-0000-0000-000021530000}"/>
    <cellStyle name="Normal 14 3 6 2" xfId="21385" xr:uid="{00000000-0005-0000-0000-000022530000}"/>
    <cellStyle name="Normal 14 3 6 2 2" xfId="21386" xr:uid="{00000000-0005-0000-0000-000023530000}"/>
    <cellStyle name="Normal 14 3 6 2 2 2" xfId="21387" xr:uid="{00000000-0005-0000-0000-000024530000}"/>
    <cellStyle name="Normal 14 3 6 2 3" xfId="21388" xr:uid="{00000000-0005-0000-0000-000025530000}"/>
    <cellStyle name="Normal 14 3 6 3" xfId="21389" xr:uid="{00000000-0005-0000-0000-000026530000}"/>
    <cellStyle name="Normal 14 3 6 3 2" xfId="21390" xr:uid="{00000000-0005-0000-0000-000027530000}"/>
    <cellStyle name="Normal 14 3 6 4" xfId="21391" xr:uid="{00000000-0005-0000-0000-000028530000}"/>
    <cellStyle name="Normal 14 3 7" xfId="21392" xr:uid="{00000000-0005-0000-0000-000029530000}"/>
    <cellStyle name="Normal 14 3 7 2" xfId="21393" xr:uid="{00000000-0005-0000-0000-00002A530000}"/>
    <cellStyle name="Normal 14 3 7 2 2" xfId="21394" xr:uid="{00000000-0005-0000-0000-00002B530000}"/>
    <cellStyle name="Normal 14 3 7 3" xfId="21395" xr:uid="{00000000-0005-0000-0000-00002C530000}"/>
    <cellStyle name="Normal 14 3 8" xfId="21396" xr:uid="{00000000-0005-0000-0000-00002D530000}"/>
    <cellStyle name="Normal 14 3 8 2" xfId="21397" xr:uid="{00000000-0005-0000-0000-00002E530000}"/>
    <cellStyle name="Normal 14 3 9" xfId="21398" xr:uid="{00000000-0005-0000-0000-00002F530000}"/>
    <cellStyle name="Normal 14 4" xfId="21399" xr:uid="{00000000-0005-0000-0000-000030530000}"/>
    <cellStyle name="Normal 14 4 2" xfId="21400" xr:uid="{00000000-0005-0000-0000-000031530000}"/>
    <cellStyle name="Normal 14 4 2 2" xfId="21401" xr:uid="{00000000-0005-0000-0000-000032530000}"/>
    <cellStyle name="Normal 14 4 2 2 2" xfId="21402" xr:uid="{00000000-0005-0000-0000-000033530000}"/>
    <cellStyle name="Normal 14 4 2 2 2 2" xfId="21403" xr:uid="{00000000-0005-0000-0000-000034530000}"/>
    <cellStyle name="Normal 14 4 2 2 2 2 2" xfId="21404" xr:uid="{00000000-0005-0000-0000-000035530000}"/>
    <cellStyle name="Normal 14 4 2 2 2 2 2 2" xfId="21405" xr:uid="{00000000-0005-0000-0000-000036530000}"/>
    <cellStyle name="Normal 14 4 2 2 2 2 3" xfId="21406" xr:uid="{00000000-0005-0000-0000-000037530000}"/>
    <cellStyle name="Normal 14 4 2 2 2 3" xfId="21407" xr:uid="{00000000-0005-0000-0000-000038530000}"/>
    <cellStyle name="Normal 14 4 2 2 2 3 2" xfId="21408" xr:uid="{00000000-0005-0000-0000-000039530000}"/>
    <cellStyle name="Normal 14 4 2 2 2 4" xfId="21409" xr:uid="{00000000-0005-0000-0000-00003A530000}"/>
    <cellStyle name="Normal 14 4 2 2 3" xfId="21410" xr:uid="{00000000-0005-0000-0000-00003B530000}"/>
    <cellStyle name="Normal 14 4 2 2 3 2" xfId="21411" xr:uid="{00000000-0005-0000-0000-00003C530000}"/>
    <cellStyle name="Normal 14 4 2 2 3 2 2" xfId="21412" xr:uid="{00000000-0005-0000-0000-00003D530000}"/>
    <cellStyle name="Normal 14 4 2 2 3 3" xfId="21413" xr:uid="{00000000-0005-0000-0000-00003E530000}"/>
    <cellStyle name="Normal 14 4 2 2 4" xfId="21414" xr:uid="{00000000-0005-0000-0000-00003F530000}"/>
    <cellStyle name="Normal 14 4 2 2 4 2" xfId="21415" xr:uid="{00000000-0005-0000-0000-000040530000}"/>
    <cellStyle name="Normal 14 4 2 2 5" xfId="21416" xr:uid="{00000000-0005-0000-0000-000041530000}"/>
    <cellStyle name="Normal 14 4 2 3" xfId="21417" xr:uid="{00000000-0005-0000-0000-000042530000}"/>
    <cellStyle name="Normal 14 4 2 3 2" xfId="21418" xr:uid="{00000000-0005-0000-0000-000043530000}"/>
    <cellStyle name="Normal 14 4 2 3 2 2" xfId="21419" xr:uid="{00000000-0005-0000-0000-000044530000}"/>
    <cellStyle name="Normal 14 4 2 3 2 2 2" xfId="21420" xr:uid="{00000000-0005-0000-0000-000045530000}"/>
    <cellStyle name="Normal 14 4 2 3 2 3" xfId="21421" xr:uid="{00000000-0005-0000-0000-000046530000}"/>
    <cellStyle name="Normal 14 4 2 3 3" xfId="21422" xr:uid="{00000000-0005-0000-0000-000047530000}"/>
    <cellStyle name="Normal 14 4 2 3 3 2" xfId="21423" xr:uid="{00000000-0005-0000-0000-000048530000}"/>
    <cellStyle name="Normal 14 4 2 3 4" xfId="21424" xr:uid="{00000000-0005-0000-0000-000049530000}"/>
    <cellStyle name="Normal 14 4 2 4" xfId="21425" xr:uid="{00000000-0005-0000-0000-00004A530000}"/>
    <cellStyle name="Normal 14 4 2 4 2" xfId="21426" xr:uid="{00000000-0005-0000-0000-00004B530000}"/>
    <cellStyle name="Normal 14 4 2 4 2 2" xfId="21427" xr:uid="{00000000-0005-0000-0000-00004C530000}"/>
    <cellStyle name="Normal 14 4 2 4 3" xfId="21428" xr:uid="{00000000-0005-0000-0000-00004D530000}"/>
    <cellStyle name="Normal 14 4 2 5" xfId="21429" xr:uid="{00000000-0005-0000-0000-00004E530000}"/>
    <cellStyle name="Normal 14 4 2 5 2" xfId="21430" xr:uid="{00000000-0005-0000-0000-00004F530000}"/>
    <cellStyle name="Normal 14 4 2 6" xfId="21431" xr:uid="{00000000-0005-0000-0000-000050530000}"/>
    <cellStyle name="Normal 14 4 3" xfId="21432" xr:uid="{00000000-0005-0000-0000-000051530000}"/>
    <cellStyle name="Normal 14 4 3 2" xfId="21433" xr:uid="{00000000-0005-0000-0000-000052530000}"/>
    <cellStyle name="Normal 14 4 3 2 2" xfId="21434" xr:uid="{00000000-0005-0000-0000-000053530000}"/>
    <cellStyle name="Normal 14 4 3 2 2 2" xfId="21435" xr:uid="{00000000-0005-0000-0000-000054530000}"/>
    <cellStyle name="Normal 14 4 3 2 2 2 2" xfId="21436" xr:uid="{00000000-0005-0000-0000-000055530000}"/>
    <cellStyle name="Normal 14 4 3 2 2 2 2 2" xfId="21437" xr:uid="{00000000-0005-0000-0000-000056530000}"/>
    <cellStyle name="Normal 14 4 3 2 2 2 3" xfId="21438" xr:uid="{00000000-0005-0000-0000-000057530000}"/>
    <cellStyle name="Normal 14 4 3 2 2 3" xfId="21439" xr:uid="{00000000-0005-0000-0000-000058530000}"/>
    <cellStyle name="Normal 14 4 3 2 2 3 2" xfId="21440" xr:uid="{00000000-0005-0000-0000-000059530000}"/>
    <cellStyle name="Normal 14 4 3 2 2 4" xfId="21441" xr:uid="{00000000-0005-0000-0000-00005A530000}"/>
    <cellStyle name="Normal 14 4 3 2 3" xfId="21442" xr:uid="{00000000-0005-0000-0000-00005B530000}"/>
    <cellStyle name="Normal 14 4 3 2 3 2" xfId="21443" xr:uid="{00000000-0005-0000-0000-00005C530000}"/>
    <cellStyle name="Normal 14 4 3 2 3 2 2" xfId="21444" xr:uid="{00000000-0005-0000-0000-00005D530000}"/>
    <cellStyle name="Normal 14 4 3 2 3 3" xfId="21445" xr:uid="{00000000-0005-0000-0000-00005E530000}"/>
    <cellStyle name="Normal 14 4 3 2 4" xfId="21446" xr:uid="{00000000-0005-0000-0000-00005F530000}"/>
    <cellStyle name="Normal 14 4 3 2 4 2" xfId="21447" xr:uid="{00000000-0005-0000-0000-000060530000}"/>
    <cellStyle name="Normal 14 4 3 2 5" xfId="21448" xr:uid="{00000000-0005-0000-0000-000061530000}"/>
    <cellStyle name="Normal 14 4 3 3" xfId="21449" xr:uid="{00000000-0005-0000-0000-000062530000}"/>
    <cellStyle name="Normal 14 4 3 3 2" xfId="21450" xr:uid="{00000000-0005-0000-0000-000063530000}"/>
    <cellStyle name="Normal 14 4 3 3 2 2" xfId="21451" xr:uid="{00000000-0005-0000-0000-000064530000}"/>
    <cellStyle name="Normal 14 4 3 3 2 2 2" xfId="21452" xr:uid="{00000000-0005-0000-0000-000065530000}"/>
    <cellStyle name="Normal 14 4 3 3 2 3" xfId="21453" xr:uid="{00000000-0005-0000-0000-000066530000}"/>
    <cellStyle name="Normal 14 4 3 3 3" xfId="21454" xr:uid="{00000000-0005-0000-0000-000067530000}"/>
    <cellStyle name="Normal 14 4 3 3 3 2" xfId="21455" xr:uid="{00000000-0005-0000-0000-000068530000}"/>
    <cellStyle name="Normal 14 4 3 3 4" xfId="21456" xr:uid="{00000000-0005-0000-0000-000069530000}"/>
    <cellStyle name="Normal 14 4 3 4" xfId="21457" xr:uid="{00000000-0005-0000-0000-00006A530000}"/>
    <cellStyle name="Normal 14 4 3 4 2" xfId="21458" xr:uid="{00000000-0005-0000-0000-00006B530000}"/>
    <cellStyle name="Normal 14 4 3 4 2 2" xfId="21459" xr:uid="{00000000-0005-0000-0000-00006C530000}"/>
    <cellStyle name="Normal 14 4 3 4 3" xfId="21460" xr:uid="{00000000-0005-0000-0000-00006D530000}"/>
    <cellStyle name="Normal 14 4 3 5" xfId="21461" xr:uid="{00000000-0005-0000-0000-00006E530000}"/>
    <cellStyle name="Normal 14 4 3 5 2" xfId="21462" xr:uid="{00000000-0005-0000-0000-00006F530000}"/>
    <cellStyle name="Normal 14 4 3 6" xfId="21463" xr:uid="{00000000-0005-0000-0000-000070530000}"/>
    <cellStyle name="Normal 14 4 4" xfId="21464" xr:uid="{00000000-0005-0000-0000-000071530000}"/>
    <cellStyle name="Normal 14 4 4 2" xfId="21465" xr:uid="{00000000-0005-0000-0000-000072530000}"/>
    <cellStyle name="Normal 14 4 4 2 2" xfId="21466" xr:uid="{00000000-0005-0000-0000-000073530000}"/>
    <cellStyle name="Normal 14 4 4 2 2 2" xfId="21467" xr:uid="{00000000-0005-0000-0000-000074530000}"/>
    <cellStyle name="Normal 14 4 4 2 2 2 2" xfId="21468" xr:uid="{00000000-0005-0000-0000-000075530000}"/>
    <cellStyle name="Normal 14 4 4 2 2 3" xfId="21469" xr:uid="{00000000-0005-0000-0000-000076530000}"/>
    <cellStyle name="Normal 14 4 4 2 3" xfId="21470" xr:uid="{00000000-0005-0000-0000-000077530000}"/>
    <cellStyle name="Normal 14 4 4 2 3 2" xfId="21471" xr:uid="{00000000-0005-0000-0000-000078530000}"/>
    <cellStyle name="Normal 14 4 4 2 4" xfId="21472" xr:uid="{00000000-0005-0000-0000-000079530000}"/>
    <cellStyle name="Normal 14 4 4 3" xfId="21473" xr:uid="{00000000-0005-0000-0000-00007A530000}"/>
    <cellStyle name="Normal 14 4 4 3 2" xfId="21474" xr:uid="{00000000-0005-0000-0000-00007B530000}"/>
    <cellStyle name="Normal 14 4 4 3 2 2" xfId="21475" xr:uid="{00000000-0005-0000-0000-00007C530000}"/>
    <cellStyle name="Normal 14 4 4 3 3" xfId="21476" xr:uid="{00000000-0005-0000-0000-00007D530000}"/>
    <cellStyle name="Normal 14 4 4 4" xfId="21477" xr:uid="{00000000-0005-0000-0000-00007E530000}"/>
    <cellStyle name="Normal 14 4 4 4 2" xfId="21478" xr:uid="{00000000-0005-0000-0000-00007F530000}"/>
    <cellStyle name="Normal 14 4 4 5" xfId="21479" xr:uid="{00000000-0005-0000-0000-000080530000}"/>
    <cellStyle name="Normal 14 4 5" xfId="21480" xr:uid="{00000000-0005-0000-0000-000081530000}"/>
    <cellStyle name="Normal 14 4 5 2" xfId="21481" xr:uid="{00000000-0005-0000-0000-000082530000}"/>
    <cellStyle name="Normal 14 4 5 2 2" xfId="21482" xr:uid="{00000000-0005-0000-0000-000083530000}"/>
    <cellStyle name="Normal 14 4 5 2 2 2" xfId="21483" xr:uid="{00000000-0005-0000-0000-000084530000}"/>
    <cellStyle name="Normal 14 4 5 2 3" xfId="21484" xr:uid="{00000000-0005-0000-0000-000085530000}"/>
    <cellStyle name="Normal 14 4 5 3" xfId="21485" xr:uid="{00000000-0005-0000-0000-000086530000}"/>
    <cellStyle name="Normal 14 4 5 3 2" xfId="21486" xr:uid="{00000000-0005-0000-0000-000087530000}"/>
    <cellStyle name="Normal 14 4 5 4" xfId="21487" xr:uid="{00000000-0005-0000-0000-000088530000}"/>
    <cellStyle name="Normal 14 4 6" xfId="21488" xr:uid="{00000000-0005-0000-0000-000089530000}"/>
    <cellStyle name="Normal 14 4 6 2" xfId="21489" xr:uid="{00000000-0005-0000-0000-00008A530000}"/>
    <cellStyle name="Normal 14 4 6 2 2" xfId="21490" xr:uid="{00000000-0005-0000-0000-00008B530000}"/>
    <cellStyle name="Normal 14 4 6 3" xfId="21491" xr:uid="{00000000-0005-0000-0000-00008C530000}"/>
    <cellStyle name="Normal 14 4 7" xfId="21492" xr:uid="{00000000-0005-0000-0000-00008D530000}"/>
    <cellStyle name="Normal 14 4 7 2" xfId="21493" xr:uid="{00000000-0005-0000-0000-00008E530000}"/>
    <cellStyle name="Normal 14 4 8" xfId="21494" xr:uid="{00000000-0005-0000-0000-00008F530000}"/>
    <cellStyle name="Normal 14 5" xfId="21495" xr:uid="{00000000-0005-0000-0000-000090530000}"/>
    <cellStyle name="Normal 14 5 2" xfId="21496" xr:uid="{00000000-0005-0000-0000-000091530000}"/>
    <cellStyle name="Normal 14 5 2 2" xfId="21497" xr:uid="{00000000-0005-0000-0000-000092530000}"/>
    <cellStyle name="Normal 14 5 2 2 2" xfId="21498" xr:uid="{00000000-0005-0000-0000-000093530000}"/>
    <cellStyle name="Normal 14 5 2 2 2 2" xfId="21499" xr:uid="{00000000-0005-0000-0000-000094530000}"/>
    <cellStyle name="Normal 14 5 2 2 2 2 2" xfId="21500" xr:uid="{00000000-0005-0000-0000-000095530000}"/>
    <cellStyle name="Normal 14 5 2 2 2 2 2 2" xfId="21501" xr:uid="{00000000-0005-0000-0000-000096530000}"/>
    <cellStyle name="Normal 14 5 2 2 2 2 3" xfId="21502" xr:uid="{00000000-0005-0000-0000-000097530000}"/>
    <cellStyle name="Normal 14 5 2 2 2 3" xfId="21503" xr:uid="{00000000-0005-0000-0000-000098530000}"/>
    <cellStyle name="Normal 14 5 2 2 2 3 2" xfId="21504" xr:uid="{00000000-0005-0000-0000-000099530000}"/>
    <cellStyle name="Normal 14 5 2 2 2 4" xfId="21505" xr:uid="{00000000-0005-0000-0000-00009A530000}"/>
    <cellStyle name="Normal 14 5 2 2 3" xfId="21506" xr:uid="{00000000-0005-0000-0000-00009B530000}"/>
    <cellStyle name="Normal 14 5 2 2 3 2" xfId="21507" xr:uid="{00000000-0005-0000-0000-00009C530000}"/>
    <cellStyle name="Normal 14 5 2 2 3 2 2" xfId="21508" xr:uid="{00000000-0005-0000-0000-00009D530000}"/>
    <cellStyle name="Normal 14 5 2 2 3 3" xfId="21509" xr:uid="{00000000-0005-0000-0000-00009E530000}"/>
    <cellStyle name="Normal 14 5 2 2 4" xfId="21510" xr:uid="{00000000-0005-0000-0000-00009F530000}"/>
    <cellStyle name="Normal 14 5 2 2 4 2" xfId="21511" xr:uid="{00000000-0005-0000-0000-0000A0530000}"/>
    <cellStyle name="Normal 14 5 2 2 5" xfId="21512" xr:uid="{00000000-0005-0000-0000-0000A1530000}"/>
    <cellStyle name="Normal 14 5 2 3" xfId="21513" xr:uid="{00000000-0005-0000-0000-0000A2530000}"/>
    <cellStyle name="Normal 14 5 2 3 2" xfId="21514" xr:uid="{00000000-0005-0000-0000-0000A3530000}"/>
    <cellStyle name="Normal 14 5 2 3 2 2" xfId="21515" xr:uid="{00000000-0005-0000-0000-0000A4530000}"/>
    <cellStyle name="Normal 14 5 2 3 2 2 2" xfId="21516" xr:uid="{00000000-0005-0000-0000-0000A5530000}"/>
    <cellStyle name="Normal 14 5 2 3 2 3" xfId="21517" xr:uid="{00000000-0005-0000-0000-0000A6530000}"/>
    <cellStyle name="Normal 14 5 2 3 3" xfId="21518" xr:uid="{00000000-0005-0000-0000-0000A7530000}"/>
    <cellStyle name="Normal 14 5 2 3 3 2" xfId="21519" xr:uid="{00000000-0005-0000-0000-0000A8530000}"/>
    <cellStyle name="Normal 14 5 2 3 4" xfId="21520" xr:uid="{00000000-0005-0000-0000-0000A9530000}"/>
    <cellStyle name="Normal 14 5 2 4" xfId="21521" xr:uid="{00000000-0005-0000-0000-0000AA530000}"/>
    <cellStyle name="Normal 14 5 2 4 2" xfId="21522" xr:uid="{00000000-0005-0000-0000-0000AB530000}"/>
    <cellStyle name="Normal 14 5 2 4 2 2" xfId="21523" xr:uid="{00000000-0005-0000-0000-0000AC530000}"/>
    <cellStyle name="Normal 14 5 2 4 3" xfId="21524" xr:uid="{00000000-0005-0000-0000-0000AD530000}"/>
    <cellStyle name="Normal 14 5 2 5" xfId="21525" xr:uid="{00000000-0005-0000-0000-0000AE530000}"/>
    <cellStyle name="Normal 14 5 2 5 2" xfId="21526" xr:uid="{00000000-0005-0000-0000-0000AF530000}"/>
    <cellStyle name="Normal 14 5 2 6" xfId="21527" xr:uid="{00000000-0005-0000-0000-0000B0530000}"/>
    <cellStyle name="Normal 14 5 3" xfId="21528" xr:uid="{00000000-0005-0000-0000-0000B1530000}"/>
    <cellStyle name="Normal 14 5 3 2" xfId="21529" xr:uid="{00000000-0005-0000-0000-0000B2530000}"/>
    <cellStyle name="Normal 14 5 3 2 2" xfId="21530" xr:uid="{00000000-0005-0000-0000-0000B3530000}"/>
    <cellStyle name="Normal 14 5 3 2 2 2" xfId="21531" xr:uid="{00000000-0005-0000-0000-0000B4530000}"/>
    <cellStyle name="Normal 14 5 3 2 2 2 2" xfId="21532" xr:uid="{00000000-0005-0000-0000-0000B5530000}"/>
    <cellStyle name="Normal 14 5 3 2 2 3" xfId="21533" xr:uid="{00000000-0005-0000-0000-0000B6530000}"/>
    <cellStyle name="Normal 14 5 3 2 3" xfId="21534" xr:uid="{00000000-0005-0000-0000-0000B7530000}"/>
    <cellStyle name="Normal 14 5 3 2 3 2" xfId="21535" xr:uid="{00000000-0005-0000-0000-0000B8530000}"/>
    <cellStyle name="Normal 14 5 3 2 4" xfId="21536" xr:uid="{00000000-0005-0000-0000-0000B9530000}"/>
    <cellStyle name="Normal 14 5 3 3" xfId="21537" xr:uid="{00000000-0005-0000-0000-0000BA530000}"/>
    <cellStyle name="Normal 14 5 3 3 2" xfId="21538" xr:uid="{00000000-0005-0000-0000-0000BB530000}"/>
    <cellStyle name="Normal 14 5 3 3 2 2" xfId="21539" xr:uid="{00000000-0005-0000-0000-0000BC530000}"/>
    <cellStyle name="Normal 14 5 3 3 3" xfId="21540" xr:uid="{00000000-0005-0000-0000-0000BD530000}"/>
    <cellStyle name="Normal 14 5 3 4" xfId="21541" xr:uid="{00000000-0005-0000-0000-0000BE530000}"/>
    <cellStyle name="Normal 14 5 3 4 2" xfId="21542" xr:uid="{00000000-0005-0000-0000-0000BF530000}"/>
    <cellStyle name="Normal 14 5 3 5" xfId="21543" xr:uid="{00000000-0005-0000-0000-0000C0530000}"/>
    <cellStyle name="Normal 14 5 4" xfId="21544" xr:uid="{00000000-0005-0000-0000-0000C1530000}"/>
    <cellStyle name="Normal 14 5 4 2" xfId="21545" xr:uid="{00000000-0005-0000-0000-0000C2530000}"/>
    <cellStyle name="Normal 14 5 4 2 2" xfId="21546" xr:uid="{00000000-0005-0000-0000-0000C3530000}"/>
    <cellStyle name="Normal 14 5 4 2 2 2" xfId="21547" xr:uid="{00000000-0005-0000-0000-0000C4530000}"/>
    <cellStyle name="Normal 14 5 4 2 3" xfId="21548" xr:uid="{00000000-0005-0000-0000-0000C5530000}"/>
    <cellStyle name="Normal 14 5 4 3" xfId="21549" xr:uid="{00000000-0005-0000-0000-0000C6530000}"/>
    <cellStyle name="Normal 14 5 4 3 2" xfId="21550" xr:uid="{00000000-0005-0000-0000-0000C7530000}"/>
    <cellStyle name="Normal 14 5 4 4" xfId="21551" xr:uid="{00000000-0005-0000-0000-0000C8530000}"/>
    <cellStyle name="Normal 14 5 5" xfId="21552" xr:uid="{00000000-0005-0000-0000-0000C9530000}"/>
    <cellStyle name="Normal 14 5 5 2" xfId="21553" xr:uid="{00000000-0005-0000-0000-0000CA530000}"/>
    <cellStyle name="Normal 14 5 5 2 2" xfId="21554" xr:uid="{00000000-0005-0000-0000-0000CB530000}"/>
    <cellStyle name="Normal 14 5 5 3" xfId="21555" xr:uid="{00000000-0005-0000-0000-0000CC530000}"/>
    <cellStyle name="Normal 14 5 6" xfId="21556" xr:uid="{00000000-0005-0000-0000-0000CD530000}"/>
    <cellStyle name="Normal 14 5 6 2" xfId="21557" xr:uid="{00000000-0005-0000-0000-0000CE530000}"/>
    <cellStyle name="Normal 14 5 7" xfId="21558" xr:uid="{00000000-0005-0000-0000-0000CF530000}"/>
    <cellStyle name="Normal 14 6" xfId="21559" xr:uid="{00000000-0005-0000-0000-0000D0530000}"/>
    <cellStyle name="Normal 14 6 2" xfId="21560" xr:uid="{00000000-0005-0000-0000-0000D1530000}"/>
    <cellStyle name="Normal 14 6 2 2" xfId="21561" xr:uid="{00000000-0005-0000-0000-0000D2530000}"/>
    <cellStyle name="Normal 14 6 2 2 2" xfId="21562" xr:uid="{00000000-0005-0000-0000-0000D3530000}"/>
    <cellStyle name="Normal 14 6 2 2 2 2" xfId="21563" xr:uid="{00000000-0005-0000-0000-0000D4530000}"/>
    <cellStyle name="Normal 14 6 2 2 2 2 2" xfId="21564" xr:uid="{00000000-0005-0000-0000-0000D5530000}"/>
    <cellStyle name="Normal 14 6 2 2 2 3" xfId="21565" xr:uid="{00000000-0005-0000-0000-0000D6530000}"/>
    <cellStyle name="Normal 14 6 2 2 3" xfId="21566" xr:uid="{00000000-0005-0000-0000-0000D7530000}"/>
    <cellStyle name="Normal 14 6 2 2 3 2" xfId="21567" xr:uid="{00000000-0005-0000-0000-0000D8530000}"/>
    <cellStyle name="Normal 14 6 2 2 4" xfId="21568" xr:uid="{00000000-0005-0000-0000-0000D9530000}"/>
    <cellStyle name="Normal 14 6 2 3" xfId="21569" xr:uid="{00000000-0005-0000-0000-0000DA530000}"/>
    <cellStyle name="Normal 14 6 2 3 2" xfId="21570" xr:uid="{00000000-0005-0000-0000-0000DB530000}"/>
    <cellStyle name="Normal 14 6 2 3 2 2" xfId="21571" xr:uid="{00000000-0005-0000-0000-0000DC530000}"/>
    <cellStyle name="Normal 14 6 2 3 3" xfId="21572" xr:uid="{00000000-0005-0000-0000-0000DD530000}"/>
    <cellStyle name="Normal 14 6 2 4" xfId="21573" xr:uid="{00000000-0005-0000-0000-0000DE530000}"/>
    <cellStyle name="Normal 14 6 2 4 2" xfId="21574" xr:uid="{00000000-0005-0000-0000-0000DF530000}"/>
    <cellStyle name="Normal 14 6 2 5" xfId="21575" xr:uid="{00000000-0005-0000-0000-0000E0530000}"/>
    <cellStyle name="Normal 14 6 3" xfId="21576" xr:uid="{00000000-0005-0000-0000-0000E1530000}"/>
    <cellStyle name="Normal 14 6 3 2" xfId="21577" xr:uid="{00000000-0005-0000-0000-0000E2530000}"/>
    <cellStyle name="Normal 14 6 3 2 2" xfId="21578" xr:uid="{00000000-0005-0000-0000-0000E3530000}"/>
    <cellStyle name="Normal 14 6 3 2 2 2" xfId="21579" xr:uid="{00000000-0005-0000-0000-0000E4530000}"/>
    <cellStyle name="Normal 14 6 3 2 3" xfId="21580" xr:uid="{00000000-0005-0000-0000-0000E5530000}"/>
    <cellStyle name="Normal 14 6 3 3" xfId="21581" xr:uid="{00000000-0005-0000-0000-0000E6530000}"/>
    <cellStyle name="Normal 14 6 3 3 2" xfId="21582" xr:uid="{00000000-0005-0000-0000-0000E7530000}"/>
    <cellStyle name="Normal 14 6 3 4" xfId="21583" xr:uid="{00000000-0005-0000-0000-0000E8530000}"/>
    <cellStyle name="Normal 14 6 4" xfId="21584" xr:uid="{00000000-0005-0000-0000-0000E9530000}"/>
    <cellStyle name="Normal 14 6 4 2" xfId="21585" xr:uid="{00000000-0005-0000-0000-0000EA530000}"/>
    <cellStyle name="Normal 14 6 4 2 2" xfId="21586" xr:uid="{00000000-0005-0000-0000-0000EB530000}"/>
    <cellStyle name="Normal 14 6 4 3" xfId="21587" xr:uid="{00000000-0005-0000-0000-0000EC530000}"/>
    <cellStyle name="Normal 14 6 5" xfId="21588" xr:uid="{00000000-0005-0000-0000-0000ED530000}"/>
    <cellStyle name="Normal 14 6 5 2" xfId="21589" xr:uid="{00000000-0005-0000-0000-0000EE530000}"/>
    <cellStyle name="Normal 14 6 6" xfId="21590" xr:uid="{00000000-0005-0000-0000-0000EF530000}"/>
    <cellStyle name="Normal 14 7" xfId="21591" xr:uid="{00000000-0005-0000-0000-0000F0530000}"/>
    <cellStyle name="Normal 14 7 2" xfId="21592" xr:uid="{00000000-0005-0000-0000-0000F1530000}"/>
    <cellStyle name="Normal 14 7 2 2" xfId="21593" xr:uid="{00000000-0005-0000-0000-0000F2530000}"/>
    <cellStyle name="Normal 14 7 2 2 2" xfId="21594" xr:uid="{00000000-0005-0000-0000-0000F3530000}"/>
    <cellStyle name="Normal 14 7 2 2 2 2" xfId="21595" xr:uid="{00000000-0005-0000-0000-0000F4530000}"/>
    <cellStyle name="Normal 14 7 2 2 2 2 2" xfId="21596" xr:uid="{00000000-0005-0000-0000-0000F5530000}"/>
    <cellStyle name="Normal 14 7 2 2 2 3" xfId="21597" xr:uid="{00000000-0005-0000-0000-0000F6530000}"/>
    <cellStyle name="Normal 14 7 2 2 3" xfId="21598" xr:uid="{00000000-0005-0000-0000-0000F7530000}"/>
    <cellStyle name="Normal 14 7 2 2 3 2" xfId="21599" xr:uid="{00000000-0005-0000-0000-0000F8530000}"/>
    <cellStyle name="Normal 14 7 2 2 4" xfId="21600" xr:uid="{00000000-0005-0000-0000-0000F9530000}"/>
    <cellStyle name="Normal 14 7 2 3" xfId="21601" xr:uid="{00000000-0005-0000-0000-0000FA530000}"/>
    <cellStyle name="Normal 14 7 2 3 2" xfId="21602" xr:uid="{00000000-0005-0000-0000-0000FB530000}"/>
    <cellStyle name="Normal 14 7 2 3 2 2" xfId="21603" xr:uid="{00000000-0005-0000-0000-0000FC530000}"/>
    <cellStyle name="Normal 14 7 2 3 3" xfId="21604" xr:uid="{00000000-0005-0000-0000-0000FD530000}"/>
    <cellStyle name="Normal 14 7 2 4" xfId="21605" xr:uid="{00000000-0005-0000-0000-0000FE530000}"/>
    <cellStyle name="Normal 14 7 2 4 2" xfId="21606" xr:uid="{00000000-0005-0000-0000-0000FF530000}"/>
    <cellStyle name="Normal 14 7 2 5" xfId="21607" xr:uid="{00000000-0005-0000-0000-000000540000}"/>
    <cellStyle name="Normal 14 7 3" xfId="21608" xr:uid="{00000000-0005-0000-0000-000001540000}"/>
    <cellStyle name="Normal 14 7 3 2" xfId="21609" xr:uid="{00000000-0005-0000-0000-000002540000}"/>
    <cellStyle name="Normal 14 7 3 2 2" xfId="21610" xr:uid="{00000000-0005-0000-0000-000003540000}"/>
    <cellStyle name="Normal 14 7 3 2 2 2" xfId="21611" xr:uid="{00000000-0005-0000-0000-000004540000}"/>
    <cellStyle name="Normal 14 7 3 2 3" xfId="21612" xr:uid="{00000000-0005-0000-0000-000005540000}"/>
    <cellStyle name="Normal 14 7 3 3" xfId="21613" xr:uid="{00000000-0005-0000-0000-000006540000}"/>
    <cellStyle name="Normal 14 7 3 3 2" xfId="21614" xr:uid="{00000000-0005-0000-0000-000007540000}"/>
    <cellStyle name="Normal 14 7 3 4" xfId="21615" xr:uid="{00000000-0005-0000-0000-000008540000}"/>
    <cellStyle name="Normal 14 7 4" xfId="21616" xr:uid="{00000000-0005-0000-0000-000009540000}"/>
    <cellStyle name="Normal 14 7 4 2" xfId="21617" xr:uid="{00000000-0005-0000-0000-00000A540000}"/>
    <cellStyle name="Normal 14 7 4 2 2" xfId="21618" xr:uid="{00000000-0005-0000-0000-00000B540000}"/>
    <cellStyle name="Normal 14 7 4 3" xfId="21619" xr:uid="{00000000-0005-0000-0000-00000C540000}"/>
    <cellStyle name="Normal 14 7 5" xfId="21620" xr:uid="{00000000-0005-0000-0000-00000D540000}"/>
    <cellStyle name="Normal 14 7 5 2" xfId="21621" xr:uid="{00000000-0005-0000-0000-00000E540000}"/>
    <cellStyle name="Normal 14 7 6" xfId="21622" xr:uid="{00000000-0005-0000-0000-00000F540000}"/>
    <cellStyle name="Normal 14 8" xfId="21623" xr:uid="{00000000-0005-0000-0000-000010540000}"/>
    <cellStyle name="Normal 14 8 2" xfId="21624" xr:uid="{00000000-0005-0000-0000-000011540000}"/>
    <cellStyle name="Normal 14 8 2 2" xfId="21625" xr:uid="{00000000-0005-0000-0000-000012540000}"/>
    <cellStyle name="Normal 14 8 2 2 2" xfId="21626" xr:uid="{00000000-0005-0000-0000-000013540000}"/>
    <cellStyle name="Normal 14 8 2 2 2 2" xfId="21627" xr:uid="{00000000-0005-0000-0000-000014540000}"/>
    <cellStyle name="Normal 14 8 2 2 2 2 2" xfId="21628" xr:uid="{00000000-0005-0000-0000-000015540000}"/>
    <cellStyle name="Normal 14 8 2 2 2 3" xfId="21629" xr:uid="{00000000-0005-0000-0000-000016540000}"/>
    <cellStyle name="Normal 14 8 2 2 3" xfId="21630" xr:uid="{00000000-0005-0000-0000-000017540000}"/>
    <cellStyle name="Normal 14 8 2 2 3 2" xfId="21631" xr:uid="{00000000-0005-0000-0000-000018540000}"/>
    <cellStyle name="Normal 14 8 2 2 4" xfId="21632" xr:uid="{00000000-0005-0000-0000-000019540000}"/>
    <cellStyle name="Normal 14 8 2 3" xfId="21633" xr:uid="{00000000-0005-0000-0000-00001A540000}"/>
    <cellStyle name="Normal 14 8 2 3 2" xfId="21634" xr:uid="{00000000-0005-0000-0000-00001B540000}"/>
    <cellStyle name="Normal 14 8 2 3 2 2" xfId="21635" xr:uid="{00000000-0005-0000-0000-00001C540000}"/>
    <cellStyle name="Normal 14 8 2 3 3" xfId="21636" xr:uid="{00000000-0005-0000-0000-00001D540000}"/>
    <cellStyle name="Normal 14 8 2 4" xfId="21637" xr:uid="{00000000-0005-0000-0000-00001E540000}"/>
    <cellStyle name="Normal 14 8 2 4 2" xfId="21638" xr:uid="{00000000-0005-0000-0000-00001F540000}"/>
    <cellStyle name="Normal 14 8 2 5" xfId="21639" xr:uid="{00000000-0005-0000-0000-000020540000}"/>
    <cellStyle name="Normal 14 8 3" xfId="21640" xr:uid="{00000000-0005-0000-0000-000021540000}"/>
    <cellStyle name="Normal 14 8 3 2" xfId="21641" xr:uid="{00000000-0005-0000-0000-000022540000}"/>
    <cellStyle name="Normal 14 8 3 2 2" xfId="21642" xr:uid="{00000000-0005-0000-0000-000023540000}"/>
    <cellStyle name="Normal 14 8 3 2 2 2" xfId="21643" xr:uid="{00000000-0005-0000-0000-000024540000}"/>
    <cellStyle name="Normal 14 8 3 2 3" xfId="21644" xr:uid="{00000000-0005-0000-0000-000025540000}"/>
    <cellStyle name="Normal 14 8 3 3" xfId="21645" xr:uid="{00000000-0005-0000-0000-000026540000}"/>
    <cellStyle name="Normal 14 8 3 3 2" xfId="21646" xr:uid="{00000000-0005-0000-0000-000027540000}"/>
    <cellStyle name="Normal 14 8 3 4" xfId="21647" xr:uid="{00000000-0005-0000-0000-000028540000}"/>
    <cellStyle name="Normal 14 8 4" xfId="21648" xr:uid="{00000000-0005-0000-0000-000029540000}"/>
    <cellStyle name="Normal 14 8 4 2" xfId="21649" xr:uid="{00000000-0005-0000-0000-00002A540000}"/>
    <cellStyle name="Normal 14 8 4 2 2" xfId="21650" xr:uid="{00000000-0005-0000-0000-00002B540000}"/>
    <cellStyle name="Normal 14 8 4 3" xfId="21651" xr:uid="{00000000-0005-0000-0000-00002C540000}"/>
    <cellStyle name="Normal 14 8 5" xfId="21652" xr:uid="{00000000-0005-0000-0000-00002D540000}"/>
    <cellStyle name="Normal 14 8 5 2" xfId="21653" xr:uid="{00000000-0005-0000-0000-00002E540000}"/>
    <cellStyle name="Normal 14 8 6" xfId="21654" xr:uid="{00000000-0005-0000-0000-00002F540000}"/>
    <cellStyle name="Normal 14 9" xfId="21655" xr:uid="{00000000-0005-0000-0000-000030540000}"/>
    <cellStyle name="Normal 14 9 2" xfId="21656" xr:uid="{00000000-0005-0000-0000-000031540000}"/>
    <cellStyle name="Normal 14 9 2 2" xfId="21657" xr:uid="{00000000-0005-0000-0000-000032540000}"/>
    <cellStyle name="Normal 14 9 2 2 2" xfId="21658" xr:uid="{00000000-0005-0000-0000-000033540000}"/>
    <cellStyle name="Normal 14 9 2 2 2 2" xfId="21659" xr:uid="{00000000-0005-0000-0000-000034540000}"/>
    <cellStyle name="Normal 14 9 2 2 2 2 2" xfId="21660" xr:uid="{00000000-0005-0000-0000-000035540000}"/>
    <cellStyle name="Normal 14 9 2 2 2 3" xfId="21661" xr:uid="{00000000-0005-0000-0000-000036540000}"/>
    <cellStyle name="Normal 14 9 2 2 3" xfId="21662" xr:uid="{00000000-0005-0000-0000-000037540000}"/>
    <cellStyle name="Normal 14 9 2 2 3 2" xfId="21663" xr:uid="{00000000-0005-0000-0000-000038540000}"/>
    <cellStyle name="Normal 14 9 2 2 4" xfId="21664" xr:uid="{00000000-0005-0000-0000-000039540000}"/>
    <cellStyle name="Normal 14 9 2 3" xfId="21665" xr:uid="{00000000-0005-0000-0000-00003A540000}"/>
    <cellStyle name="Normal 14 9 2 3 2" xfId="21666" xr:uid="{00000000-0005-0000-0000-00003B540000}"/>
    <cellStyle name="Normal 14 9 2 3 2 2" xfId="21667" xr:uid="{00000000-0005-0000-0000-00003C540000}"/>
    <cellStyle name="Normal 14 9 2 3 3" xfId="21668" xr:uid="{00000000-0005-0000-0000-00003D540000}"/>
    <cellStyle name="Normal 14 9 2 4" xfId="21669" xr:uid="{00000000-0005-0000-0000-00003E540000}"/>
    <cellStyle name="Normal 14 9 2 4 2" xfId="21670" xr:uid="{00000000-0005-0000-0000-00003F540000}"/>
    <cellStyle name="Normal 14 9 2 5" xfId="21671" xr:uid="{00000000-0005-0000-0000-000040540000}"/>
    <cellStyle name="Normal 14 9 3" xfId="21672" xr:uid="{00000000-0005-0000-0000-000041540000}"/>
    <cellStyle name="Normal 14 9 3 2" xfId="21673" xr:uid="{00000000-0005-0000-0000-000042540000}"/>
    <cellStyle name="Normal 14 9 3 2 2" xfId="21674" xr:uid="{00000000-0005-0000-0000-000043540000}"/>
    <cellStyle name="Normal 14 9 3 2 2 2" xfId="21675" xr:uid="{00000000-0005-0000-0000-000044540000}"/>
    <cellStyle name="Normal 14 9 3 2 3" xfId="21676" xr:uid="{00000000-0005-0000-0000-000045540000}"/>
    <cellStyle name="Normal 14 9 3 3" xfId="21677" xr:uid="{00000000-0005-0000-0000-000046540000}"/>
    <cellStyle name="Normal 14 9 3 3 2" xfId="21678" xr:uid="{00000000-0005-0000-0000-000047540000}"/>
    <cellStyle name="Normal 14 9 3 4" xfId="21679" xr:uid="{00000000-0005-0000-0000-000048540000}"/>
    <cellStyle name="Normal 14 9 4" xfId="21680" xr:uid="{00000000-0005-0000-0000-000049540000}"/>
    <cellStyle name="Normal 14 9 4 2" xfId="21681" xr:uid="{00000000-0005-0000-0000-00004A540000}"/>
    <cellStyle name="Normal 14 9 4 2 2" xfId="21682" xr:uid="{00000000-0005-0000-0000-00004B540000}"/>
    <cellStyle name="Normal 14 9 4 3" xfId="21683" xr:uid="{00000000-0005-0000-0000-00004C540000}"/>
    <cellStyle name="Normal 14 9 5" xfId="21684" xr:uid="{00000000-0005-0000-0000-00004D540000}"/>
    <cellStyle name="Normal 14 9 5 2" xfId="21685" xr:uid="{00000000-0005-0000-0000-00004E540000}"/>
    <cellStyle name="Normal 14 9 6" xfId="21686" xr:uid="{00000000-0005-0000-0000-00004F540000}"/>
    <cellStyle name="Normal 15" xfId="28" xr:uid="{00000000-0005-0000-0000-000050540000}"/>
    <cellStyle name="Normal 15 10" xfId="21688" xr:uid="{00000000-0005-0000-0000-000051540000}"/>
    <cellStyle name="Normal 15 10 2" xfId="21689" xr:uid="{00000000-0005-0000-0000-000052540000}"/>
    <cellStyle name="Normal 15 10 2 2" xfId="21690" xr:uid="{00000000-0005-0000-0000-000053540000}"/>
    <cellStyle name="Normal 15 10 2 2 2" xfId="21691" xr:uid="{00000000-0005-0000-0000-000054540000}"/>
    <cellStyle name="Normal 15 10 2 2 2 2" xfId="21692" xr:uid="{00000000-0005-0000-0000-000055540000}"/>
    <cellStyle name="Normal 15 10 2 2 3" xfId="21693" xr:uid="{00000000-0005-0000-0000-000056540000}"/>
    <cellStyle name="Normal 15 10 2 3" xfId="21694" xr:uid="{00000000-0005-0000-0000-000057540000}"/>
    <cellStyle name="Normal 15 10 2 3 2" xfId="21695" xr:uid="{00000000-0005-0000-0000-000058540000}"/>
    <cellStyle name="Normal 15 10 2 4" xfId="21696" xr:uid="{00000000-0005-0000-0000-000059540000}"/>
    <cellStyle name="Normal 15 10 3" xfId="21697" xr:uid="{00000000-0005-0000-0000-00005A540000}"/>
    <cellStyle name="Normal 15 10 3 2" xfId="21698" xr:uid="{00000000-0005-0000-0000-00005B540000}"/>
    <cellStyle name="Normal 15 10 3 2 2" xfId="21699" xr:uid="{00000000-0005-0000-0000-00005C540000}"/>
    <cellStyle name="Normal 15 10 3 3" xfId="21700" xr:uid="{00000000-0005-0000-0000-00005D540000}"/>
    <cellStyle name="Normal 15 10 4" xfId="21701" xr:uid="{00000000-0005-0000-0000-00005E540000}"/>
    <cellStyle name="Normal 15 10 4 2" xfId="21702" xr:uid="{00000000-0005-0000-0000-00005F540000}"/>
    <cellStyle name="Normal 15 10 5" xfId="21703" xr:uid="{00000000-0005-0000-0000-000060540000}"/>
    <cellStyle name="Normal 15 11" xfId="21704" xr:uid="{00000000-0005-0000-0000-000061540000}"/>
    <cellStyle name="Normal 15 11 2" xfId="21705" xr:uid="{00000000-0005-0000-0000-000062540000}"/>
    <cellStyle name="Normal 15 11 2 2" xfId="21706" xr:uid="{00000000-0005-0000-0000-000063540000}"/>
    <cellStyle name="Normal 15 11 2 2 2" xfId="21707" xr:uid="{00000000-0005-0000-0000-000064540000}"/>
    <cellStyle name="Normal 15 11 2 2 2 2" xfId="21708" xr:uid="{00000000-0005-0000-0000-000065540000}"/>
    <cellStyle name="Normal 15 11 2 2 3" xfId="21709" xr:uid="{00000000-0005-0000-0000-000066540000}"/>
    <cellStyle name="Normal 15 11 2 3" xfId="21710" xr:uid="{00000000-0005-0000-0000-000067540000}"/>
    <cellStyle name="Normal 15 11 2 3 2" xfId="21711" xr:uid="{00000000-0005-0000-0000-000068540000}"/>
    <cellStyle name="Normal 15 11 2 4" xfId="21712" xr:uid="{00000000-0005-0000-0000-000069540000}"/>
    <cellStyle name="Normal 15 11 3" xfId="21713" xr:uid="{00000000-0005-0000-0000-00006A540000}"/>
    <cellStyle name="Normal 15 11 3 2" xfId="21714" xr:uid="{00000000-0005-0000-0000-00006B540000}"/>
    <cellStyle name="Normal 15 11 3 2 2" xfId="21715" xr:uid="{00000000-0005-0000-0000-00006C540000}"/>
    <cellStyle name="Normal 15 11 3 3" xfId="21716" xr:uid="{00000000-0005-0000-0000-00006D540000}"/>
    <cellStyle name="Normal 15 11 4" xfId="21717" xr:uid="{00000000-0005-0000-0000-00006E540000}"/>
    <cellStyle name="Normal 15 11 4 2" xfId="21718" xr:uid="{00000000-0005-0000-0000-00006F540000}"/>
    <cellStyle name="Normal 15 11 5" xfId="21719" xr:uid="{00000000-0005-0000-0000-000070540000}"/>
    <cellStyle name="Normal 15 12" xfId="21720" xr:uid="{00000000-0005-0000-0000-000071540000}"/>
    <cellStyle name="Normal 15 12 2" xfId="21721" xr:uid="{00000000-0005-0000-0000-000072540000}"/>
    <cellStyle name="Normal 15 12 2 2" xfId="21722" xr:uid="{00000000-0005-0000-0000-000073540000}"/>
    <cellStyle name="Normal 15 12 2 2 2" xfId="21723" xr:uid="{00000000-0005-0000-0000-000074540000}"/>
    <cellStyle name="Normal 15 12 2 2 2 2" xfId="21724" xr:uid="{00000000-0005-0000-0000-000075540000}"/>
    <cellStyle name="Normal 15 12 2 2 3" xfId="21725" xr:uid="{00000000-0005-0000-0000-000076540000}"/>
    <cellStyle name="Normal 15 12 2 3" xfId="21726" xr:uid="{00000000-0005-0000-0000-000077540000}"/>
    <cellStyle name="Normal 15 12 2 3 2" xfId="21727" xr:uid="{00000000-0005-0000-0000-000078540000}"/>
    <cellStyle name="Normal 15 12 2 4" xfId="21728" xr:uid="{00000000-0005-0000-0000-000079540000}"/>
    <cellStyle name="Normal 15 12 3" xfId="21729" xr:uid="{00000000-0005-0000-0000-00007A540000}"/>
    <cellStyle name="Normal 15 12 3 2" xfId="21730" xr:uid="{00000000-0005-0000-0000-00007B540000}"/>
    <cellStyle name="Normal 15 12 3 2 2" xfId="21731" xr:uid="{00000000-0005-0000-0000-00007C540000}"/>
    <cellStyle name="Normal 15 12 3 3" xfId="21732" xr:uid="{00000000-0005-0000-0000-00007D540000}"/>
    <cellStyle name="Normal 15 12 4" xfId="21733" xr:uid="{00000000-0005-0000-0000-00007E540000}"/>
    <cellStyle name="Normal 15 12 4 2" xfId="21734" xr:uid="{00000000-0005-0000-0000-00007F540000}"/>
    <cellStyle name="Normal 15 12 5" xfId="21735" xr:uid="{00000000-0005-0000-0000-000080540000}"/>
    <cellStyle name="Normal 15 13" xfId="21736" xr:uid="{00000000-0005-0000-0000-000081540000}"/>
    <cellStyle name="Normal 15 13 2" xfId="21737" xr:uid="{00000000-0005-0000-0000-000082540000}"/>
    <cellStyle name="Normal 15 13 2 2" xfId="21738" xr:uid="{00000000-0005-0000-0000-000083540000}"/>
    <cellStyle name="Normal 15 13 2 2 2" xfId="21739" xr:uid="{00000000-0005-0000-0000-000084540000}"/>
    <cellStyle name="Normal 15 13 2 2 2 2" xfId="21740" xr:uid="{00000000-0005-0000-0000-000085540000}"/>
    <cellStyle name="Normal 15 13 2 2 3" xfId="21741" xr:uid="{00000000-0005-0000-0000-000086540000}"/>
    <cellStyle name="Normal 15 13 2 3" xfId="21742" xr:uid="{00000000-0005-0000-0000-000087540000}"/>
    <cellStyle name="Normal 15 13 2 3 2" xfId="21743" xr:uid="{00000000-0005-0000-0000-000088540000}"/>
    <cellStyle name="Normal 15 13 2 4" xfId="21744" xr:uid="{00000000-0005-0000-0000-000089540000}"/>
    <cellStyle name="Normal 15 13 3" xfId="21745" xr:uid="{00000000-0005-0000-0000-00008A540000}"/>
    <cellStyle name="Normal 15 13 3 2" xfId="21746" xr:uid="{00000000-0005-0000-0000-00008B540000}"/>
    <cellStyle name="Normal 15 13 3 2 2" xfId="21747" xr:uid="{00000000-0005-0000-0000-00008C540000}"/>
    <cellStyle name="Normal 15 13 3 3" xfId="21748" xr:uid="{00000000-0005-0000-0000-00008D540000}"/>
    <cellStyle name="Normal 15 13 4" xfId="21749" xr:uid="{00000000-0005-0000-0000-00008E540000}"/>
    <cellStyle name="Normal 15 13 4 2" xfId="21750" xr:uid="{00000000-0005-0000-0000-00008F540000}"/>
    <cellStyle name="Normal 15 13 5" xfId="21751" xr:uid="{00000000-0005-0000-0000-000090540000}"/>
    <cellStyle name="Normal 15 14" xfId="21752" xr:uid="{00000000-0005-0000-0000-000091540000}"/>
    <cellStyle name="Normal 15 14 2" xfId="21753" xr:uid="{00000000-0005-0000-0000-000092540000}"/>
    <cellStyle name="Normal 15 14 2 2" xfId="21754" xr:uid="{00000000-0005-0000-0000-000093540000}"/>
    <cellStyle name="Normal 15 14 2 2 2" xfId="21755" xr:uid="{00000000-0005-0000-0000-000094540000}"/>
    <cellStyle name="Normal 15 14 2 3" xfId="21756" xr:uid="{00000000-0005-0000-0000-000095540000}"/>
    <cellStyle name="Normal 15 14 3" xfId="21757" xr:uid="{00000000-0005-0000-0000-000096540000}"/>
    <cellStyle name="Normal 15 14 3 2" xfId="21758" xr:uid="{00000000-0005-0000-0000-000097540000}"/>
    <cellStyle name="Normal 15 14 4" xfId="21759" xr:uid="{00000000-0005-0000-0000-000098540000}"/>
    <cellStyle name="Normal 15 15" xfId="21760" xr:uid="{00000000-0005-0000-0000-000099540000}"/>
    <cellStyle name="Normal 15 15 2" xfId="21761" xr:uid="{00000000-0005-0000-0000-00009A540000}"/>
    <cellStyle name="Normal 15 15 2 2" xfId="21762" xr:uid="{00000000-0005-0000-0000-00009B540000}"/>
    <cellStyle name="Normal 15 15 2 2 2" xfId="21763" xr:uid="{00000000-0005-0000-0000-00009C540000}"/>
    <cellStyle name="Normal 15 15 2 3" xfId="21764" xr:uid="{00000000-0005-0000-0000-00009D540000}"/>
    <cellStyle name="Normal 15 15 3" xfId="21765" xr:uid="{00000000-0005-0000-0000-00009E540000}"/>
    <cellStyle name="Normal 15 15 3 2" xfId="21766" xr:uid="{00000000-0005-0000-0000-00009F540000}"/>
    <cellStyle name="Normal 15 15 4" xfId="21767" xr:uid="{00000000-0005-0000-0000-0000A0540000}"/>
    <cellStyle name="Normal 15 16" xfId="21768" xr:uid="{00000000-0005-0000-0000-0000A1540000}"/>
    <cellStyle name="Normal 15 16 2" xfId="21769" xr:uid="{00000000-0005-0000-0000-0000A2540000}"/>
    <cellStyle name="Normal 15 16 2 2" xfId="21770" xr:uid="{00000000-0005-0000-0000-0000A3540000}"/>
    <cellStyle name="Normal 15 16 3" xfId="21771" xr:uid="{00000000-0005-0000-0000-0000A4540000}"/>
    <cellStyle name="Normal 15 17" xfId="21772" xr:uid="{00000000-0005-0000-0000-0000A5540000}"/>
    <cellStyle name="Normal 15 17 2" xfId="21773" xr:uid="{00000000-0005-0000-0000-0000A6540000}"/>
    <cellStyle name="Normal 15 18" xfId="21774" xr:uid="{00000000-0005-0000-0000-0000A7540000}"/>
    <cellStyle name="Normal 15 19" xfId="21687" xr:uid="{00000000-0005-0000-0000-0000A8540000}"/>
    <cellStyle name="Normal 15 2" xfId="2021" xr:uid="{00000000-0005-0000-0000-0000A9540000}"/>
    <cellStyle name="Normal 15 2 10" xfId="21776" xr:uid="{00000000-0005-0000-0000-0000AA540000}"/>
    <cellStyle name="Normal 15 2 10 2" xfId="21777" xr:uid="{00000000-0005-0000-0000-0000AB540000}"/>
    <cellStyle name="Normal 15 2 10 2 2" xfId="21778" xr:uid="{00000000-0005-0000-0000-0000AC540000}"/>
    <cellStyle name="Normal 15 2 10 2 2 2" xfId="21779" xr:uid="{00000000-0005-0000-0000-0000AD540000}"/>
    <cellStyle name="Normal 15 2 10 2 2 2 2" xfId="21780" xr:uid="{00000000-0005-0000-0000-0000AE540000}"/>
    <cellStyle name="Normal 15 2 10 2 2 3" xfId="21781" xr:uid="{00000000-0005-0000-0000-0000AF540000}"/>
    <cellStyle name="Normal 15 2 10 2 3" xfId="21782" xr:uid="{00000000-0005-0000-0000-0000B0540000}"/>
    <cellStyle name="Normal 15 2 10 2 3 2" xfId="21783" xr:uid="{00000000-0005-0000-0000-0000B1540000}"/>
    <cellStyle name="Normal 15 2 10 2 4" xfId="21784" xr:uid="{00000000-0005-0000-0000-0000B2540000}"/>
    <cellStyle name="Normal 15 2 10 3" xfId="21785" xr:uid="{00000000-0005-0000-0000-0000B3540000}"/>
    <cellStyle name="Normal 15 2 10 3 2" xfId="21786" xr:uid="{00000000-0005-0000-0000-0000B4540000}"/>
    <cellStyle name="Normal 15 2 10 3 2 2" xfId="21787" xr:uid="{00000000-0005-0000-0000-0000B5540000}"/>
    <cellStyle name="Normal 15 2 10 3 3" xfId="21788" xr:uid="{00000000-0005-0000-0000-0000B6540000}"/>
    <cellStyle name="Normal 15 2 10 4" xfId="21789" xr:uid="{00000000-0005-0000-0000-0000B7540000}"/>
    <cellStyle name="Normal 15 2 10 4 2" xfId="21790" xr:uid="{00000000-0005-0000-0000-0000B8540000}"/>
    <cellStyle name="Normal 15 2 10 5" xfId="21791" xr:uid="{00000000-0005-0000-0000-0000B9540000}"/>
    <cellStyle name="Normal 15 2 11" xfId="21792" xr:uid="{00000000-0005-0000-0000-0000BA540000}"/>
    <cellStyle name="Normal 15 2 11 2" xfId="21793" xr:uid="{00000000-0005-0000-0000-0000BB540000}"/>
    <cellStyle name="Normal 15 2 11 2 2" xfId="21794" xr:uid="{00000000-0005-0000-0000-0000BC540000}"/>
    <cellStyle name="Normal 15 2 11 2 2 2" xfId="21795" xr:uid="{00000000-0005-0000-0000-0000BD540000}"/>
    <cellStyle name="Normal 15 2 11 2 2 2 2" xfId="21796" xr:uid="{00000000-0005-0000-0000-0000BE540000}"/>
    <cellStyle name="Normal 15 2 11 2 2 3" xfId="21797" xr:uid="{00000000-0005-0000-0000-0000BF540000}"/>
    <cellStyle name="Normal 15 2 11 2 3" xfId="21798" xr:uid="{00000000-0005-0000-0000-0000C0540000}"/>
    <cellStyle name="Normal 15 2 11 2 3 2" xfId="21799" xr:uid="{00000000-0005-0000-0000-0000C1540000}"/>
    <cellStyle name="Normal 15 2 11 2 4" xfId="21800" xr:uid="{00000000-0005-0000-0000-0000C2540000}"/>
    <cellStyle name="Normal 15 2 11 3" xfId="21801" xr:uid="{00000000-0005-0000-0000-0000C3540000}"/>
    <cellStyle name="Normal 15 2 11 3 2" xfId="21802" xr:uid="{00000000-0005-0000-0000-0000C4540000}"/>
    <cellStyle name="Normal 15 2 11 3 2 2" xfId="21803" xr:uid="{00000000-0005-0000-0000-0000C5540000}"/>
    <cellStyle name="Normal 15 2 11 3 3" xfId="21804" xr:uid="{00000000-0005-0000-0000-0000C6540000}"/>
    <cellStyle name="Normal 15 2 11 4" xfId="21805" xr:uid="{00000000-0005-0000-0000-0000C7540000}"/>
    <cellStyle name="Normal 15 2 11 4 2" xfId="21806" xr:uid="{00000000-0005-0000-0000-0000C8540000}"/>
    <cellStyle name="Normal 15 2 11 5" xfId="21807" xr:uid="{00000000-0005-0000-0000-0000C9540000}"/>
    <cellStyle name="Normal 15 2 12" xfId="21808" xr:uid="{00000000-0005-0000-0000-0000CA540000}"/>
    <cellStyle name="Normal 15 2 12 2" xfId="21809" xr:uid="{00000000-0005-0000-0000-0000CB540000}"/>
    <cellStyle name="Normal 15 2 12 2 2" xfId="21810" xr:uid="{00000000-0005-0000-0000-0000CC540000}"/>
    <cellStyle name="Normal 15 2 12 2 2 2" xfId="21811" xr:uid="{00000000-0005-0000-0000-0000CD540000}"/>
    <cellStyle name="Normal 15 2 12 2 3" xfId="21812" xr:uid="{00000000-0005-0000-0000-0000CE540000}"/>
    <cellStyle name="Normal 15 2 12 3" xfId="21813" xr:uid="{00000000-0005-0000-0000-0000CF540000}"/>
    <cellStyle name="Normal 15 2 12 3 2" xfId="21814" xr:uid="{00000000-0005-0000-0000-0000D0540000}"/>
    <cellStyle name="Normal 15 2 12 4" xfId="21815" xr:uid="{00000000-0005-0000-0000-0000D1540000}"/>
    <cellStyle name="Normal 15 2 13" xfId="21816" xr:uid="{00000000-0005-0000-0000-0000D2540000}"/>
    <cellStyle name="Normal 15 2 13 2" xfId="21817" xr:uid="{00000000-0005-0000-0000-0000D3540000}"/>
    <cellStyle name="Normal 15 2 13 2 2" xfId="21818" xr:uid="{00000000-0005-0000-0000-0000D4540000}"/>
    <cellStyle name="Normal 15 2 13 2 2 2" xfId="21819" xr:uid="{00000000-0005-0000-0000-0000D5540000}"/>
    <cellStyle name="Normal 15 2 13 2 3" xfId="21820" xr:uid="{00000000-0005-0000-0000-0000D6540000}"/>
    <cellStyle name="Normal 15 2 13 3" xfId="21821" xr:uid="{00000000-0005-0000-0000-0000D7540000}"/>
    <cellStyle name="Normal 15 2 13 3 2" xfId="21822" xr:uid="{00000000-0005-0000-0000-0000D8540000}"/>
    <cellStyle name="Normal 15 2 13 4" xfId="21823" xr:uid="{00000000-0005-0000-0000-0000D9540000}"/>
    <cellStyle name="Normal 15 2 14" xfId="21824" xr:uid="{00000000-0005-0000-0000-0000DA540000}"/>
    <cellStyle name="Normal 15 2 14 2" xfId="21825" xr:uid="{00000000-0005-0000-0000-0000DB540000}"/>
    <cellStyle name="Normal 15 2 14 2 2" xfId="21826" xr:uid="{00000000-0005-0000-0000-0000DC540000}"/>
    <cellStyle name="Normal 15 2 14 3" xfId="21827" xr:uid="{00000000-0005-0000-0000-0000DD540000}"/>
    <cellStyle name="Normal 15 2 15" xfId="21828" xr:uid="{00000000-0005-0000-0000-0000DE540000}"/>
    <cellStyle name="Normal 15 2 15 2" xfId="21829" xr:uid="{00000000-0005-0000-0000-0000DF540000}"/>
    <cellStyle name="Normal 15 2 16" xfId="21830" xr:uid="{00000000-0005-0000-0000-0000E0540000}"/>
    <cellStyle name="Normal 15 2 17" xfId="21775" xr:uid="{00000000-0005-0000-0000-0000E1540000}"/>
    <cellStyle name="Normal 15 2 18" xfId="55898" xr:uid="{00000000-0005-0000-0000-0000E2540000}"/>
    <cellStyle name="Normal 15 2 18 2" xfId="55916" xr:uid="{00000000-0005-0000-0000-0000E3540000}"/>
    <cellStyle name="Normal 15 2 18 2 2" xfId="55959" xr:uid="{00000000-0005-0000-0000-0000E4540000}"/>
    <cellStyle name="Normal 15 2 18 2 2 2" xfId="55989" xr:uid="{00000000-0005-0000-0000-0000E5540000}"/>
    <cellStyle name="Normal 15 2 18 2 2 2 2" xfId="55994" xr:uid="{00000000-0005-0000-0000-0000E6540000}"/>
    <cellStyle name="Normal 15 2 18 2 2 2 2 2" xfId="56079" xr:uid="{7A009922-340A-4D50-A448-9B51EAAE30F3}"/>
    <cellStyle name="Normal 15 2 18 2 2 2 2 2 2" xfId="56098" xr:uid="{1E7BCACE-B998-470A-8565-A1C31B3FF83E}"/>
    <cellStyle name="Normal 15 2 2" xfId="21831" xr:uid="{00000000-0005-0000-0000-0000E7540000}"/>
    <cellStyle name="Normal 15 2 2 2" xfId="21832" xr:uid="{00000000-0005-0000-0000-0000E8540000}"/>
    <cellStyle name="Normal 15 2 2 2 2" xfId="21833" xr:uid="{00000000-0005-0000-0000-0000E9540000}"/>
    <cellStyle name="Normal 15 2 2 2 2 2" xfId="21834" xr:uid="{00000000-0005-0000-0000-0000EA540000}"/>
    <cellStyle name="Normal 15 2 2 2 2 2 2" xfId="21835" xr:uid="{00000000-0005-0000-0000-0000EB540000}"/>
    <cellStyle name="Normal 15 2 2 2 2 2 2 2" xfId="21836" xr:uid="{00000000-0005-0000-0000-0000EC540000}"/>
    <cellStyle name="Normal 15 2 2 2 2 2 2 2 2" xfId="21837" xr:uid="{00000000-0005-0000-0000-0000ED540000}"/>
    <cellStyle name="Normal 15 2 2 2 2 2 2 2 2 2" xfId="21838" xr:uid="{00000000-0005-0000-0000-0000EE540000}"/>
    <cellStyle name="Normal 15 2 2 2 2 2 2 2 3" xfId="21839" xr:uid="{00000000-0005-0000-0000-0000EF540000}"/>
    <cellStyle name="Normal 15 2 2 2 2 2 2 3" xfId="21840" xr:uid="{00000000-0005-0000-0000-0000F0540000}"/>
    <cellStyle name="Normal 15 2 2 2 2 2 2 3 2" xfId="21841" xr:uid="{00000000-0005-0000-0000-0000F1540000}"/>
    <cellStyle name="Normal 15 2 2 2 2 2 2 4" xfId="21842" xr:uid="{00000000-0005-0000-0000-0000F2540000}"/>
    <cellStyle name="Normal 15 2 2 2 2 2 3" xfId="21843" xr:uid="{00000000-0005-0000-0000-0000F3540000}"/>
    <cellStyle name="Normal 15 2 2 2 2 2 3 2" xfId="21844" xr:uid="{00000000-0005-0000-0000-0000F4540000}"/>
    <cellStyle name="Normal 15 2 2 2 2 2 3 2 2" xfId="21845" xr:uid="{00000000-0005-0000-0000-0000F5540000}"/>
    <cellStyle name="Normal 15 2 2 2 2 2 3 3" xfId="21846" xr:uid="{00000000-0005-0000-0000-0000F6540000}"/>
    <cellStyle name="Normal 15 2 2 2 2 2 4" xfId="21847" xr:uid="{00000000-0005-0000-0000-0000F7540000}"/>
    <cellStyle name="Normal 15 2 2 2 2 2 4 2" xfId="21848" xr:uid="{00000000-0005-0000-0000-0000F8540000}"/>
    <cellStyle name="Normal 15 2 2 2 2 2 5" xfId="21849" xr:uid="{00000000-0005-0000-0000-0000F9540000}"/>
    <cellStyle name="Normal 15 2 2 2 2 3" xfId="21850" xr:uid="{00000000-0005-0000-0000-0000FA540000}"/>
    <cellStyle name="Normal 15 2 2 2 2 3 2" xfId="21851" xr:uid="{00000000-0005-0000-0000-0000FB540000}"/>
    <cellStyle name="Normal 15 2 2 2 2 3 2 2" xfId="21852" xr:uid="{00000000-0005-0000-0000-0000FC540000}"/>
    <cellStyle name="Normal 15 2 2 2 2 3 2 2 2" xfId="21853" xr:uid="{00000000-0005-0000-0000-0000FD540000}"/>
    <cellStyle name="Normal 15 2 2 2 2 3 2 3" xfId="21854" xr:uid="{00000000-0005-0000-0000-0000FE540000}"/>
    <cellStyle name="Normal 15 2 2 2 2 3 3" xfId="21855" xr:uid="{00000000-0005-0000-0000-0000FF540000}"/>
    <cellStyle name="Normal 15 2 2 2 2 3 3 2" xfId="21856" xr:uid="{00000000-0005-0000-0000-000000550000}"/>
    <cellStyle name="Normal 15 2 2 2 2 3 4" xfId="21857" xr:uid="{00000000-0005-0000-0000-000001550000}"/>
    <cellStyle name="Normal 15 2 2 2 2 4" xfId="21858" xr:uid="{00000000-0005-0000-0000-000002550000}"/>
    <cellStyle name="Normal 15 2 2 2 2 4 2" xfId="21859" xr:uid="{00000000-0005-0000-0000-000003550000}"/>
    <cellStyle name="Normal 15 2 2 2 2 4 2 2" xfId="21860" xr:uid="{00000000-0005-0000-0000-000004550000}"/>
    <cellStyle name="Normal 15 2 2 2 2 4 3" xfId="21861" xr:uid="{00000000-0005-0000-0000-000005550000}"/>
    <cellStyle name="Normal 15 2 2 2 2 5" xfId="21862" xr:uid="{00000000-0005-0000-0000-000006550000}"/>
    <cellStyle name="Normal 15 2 2 2 2 5 2" xfId="21863" xr:uid="{00000000-0005-0000-0000-000007550000}"/>
    <cellStyle name="Normal 15 2 2 2 2 6" xfId="21864" xr:uid="{00000000-0005-0000-0000-000008550000}"/>
    <cellStyle name="Normal 15 2 2 2 3" xfId="21865" xr:uid="{00000000-0005-0000-0000-000009550000}"/>
    <cellStyle name="Normal 15 2 2 2 3 2" xfId="21866" xr:uid="{00000000-0005-0000-0000-00000A550000}"/>
    <cellStyle name="Normal 15 2 2 2 3 2 2" xfId="21867" xr:uid="{00000000-0005-0000-0000-00000B550000}"/>
    <cellStyle name="Normal 15 2 2 2 3 2 2 2" xfId="21868" xr:uid="{00000000-0005-0000-0000-00000C550000}"/>
    <cellStyle name="Normal 15 2 2 2 3 2 2 2 2" xfId="21869" xr:uid="{00000000-0005-0000-0000-00000D550000}"/>
    <cellStyle name="Normal 15 2 2 2 3 2 2 2 2 2" xfId="21870" xr:uid="{00000000-0005-0000-0000-00000E550000}"/>
    <cellStyle name="Normal 15 2 2 2 3 2 2 2 3" xfId="21871" xr:uid="{00000000-0005-0000-0000-00000F550000}"/>
    <cellStyle name="Normal 15 2 2 2 3 2 2 3" xfId="21872" xr:uid="{00000000-0005-0000-0000-000010550000}"/>
    <cellStyle name="Normal 15 2 2 2 3 2 2 3 2" xfId="21873" xr:uid="{00000000-0005-0000-0000-000011550000}"/>
    <cellStyle name="Normal 15 2 2 2 3 2 2 4" xfId="21874" xr:uid="{00000000-0005-0000-0000-000012550000}"/>
    <cellStyle name="Normal 15 2 2 2 3 2 3" xfId="21875" xr:uid="{00000000-0005-0000-0000-000013550000}"/>
    <cellStyle name="Normal 15 2 2 2 3 2 3 2" xfId="21876" xr:uid="{00000000-0005-0000-0000-000014550000}"/>
    <cellStyle name="Normal 15 2 2 2 3 2 3 2 2" xfId="21877" xr:uid="{00000000-0005-0000-0000-000015550000}"/>
    <cellStyle name="Normal 15 2 2 2 3 2 3 3" xfId="21878" xr:uid="{00000000-0005-0000-0000-000016550000}"/>
    <cellStyle name="Normal 15 2 2 2 3 2 4" xfId="21879" xr:uid="{00000000-0005-0000-0000-000017550000}"/>
    <cellStyle name="Normal 15 2 2 2 3 2 4 2" xfId="21880" xr:uid="{00000000-0005-0000-0000-000018550000}"/>
    <cellStyle name="Normal 15 2 2 2 3 2 5" xfId="21881" xr:uid="{00000000-0005-0000-0000-000019550000}"/>
    <cellStyle name="Normal 15 2 2 2 3 3" xfId="21882" xr:uid="{00000000-0005-0000-0000-00001A550000}"/>
    <cellStyle name="Normal 15 2 2 2 3 3 2" xfId="21883" xr:uid="{00000000-0005-0000-0000-00001B550000}"/>
    <cellStyle name="Normal 15 2 2 2 3 3 2 2" xfId="21884" xr:uid="{00000000-0005-0000-0000-00001C550000}"/>
    <cellStyle name="Normal 15 2 2 2 3 3 2 2 2" xfId="21885" xr:uid="{00000000-0005-0000-0000-00001D550000}"/>
    <cellStyle name="Normal 15 2 2 2 3 3 2 3" xfId="21886" xr:uid="{00000000-0005-0000-0000-00001E550000}"/>
    <cellStyle name="Normal 15 2 2 2 3 3 3" xfId="21887" xr:uid="{00000000-0005-0000-0000-00001F550000}"/>
    <cellStyle name="Normal 15 2 2 2 3 3 3 2" xfId="21888" xr:uid="{00000000-0005-0000-0000-000020550000}"/>
    <cellStyle name="Normal 15 2 2 2 3 3 4" xfId="21889" xr:uid="{00000000-0005-0000-0000-000021550000}"/>
    <cellStyle name="Normal 15 2 2 2 3 4" xfId="21890" xr:uid="{00000000-0005-0000-0000-000022550000}"/>
    <cellStyle name="Normal 15 2 2 2 3 4 2" xfId="21891" xr:uid="{00000000-0005-0000-0000-000023550000}"/>
    <cellStyle name="Normal 15 2 2 2 3 4 2 2" xfId="21892" xr:uid="{00000000-0005-0000-0000-000024550000}"/>
    <cellStyle name="Normal 15 2 2 2 3 4 3" xfId="21893" xr:uid="{00000000-0005-0000-0000-000025550000}"/>
    <cellStyle name="Normal 15 2 2 2 3 5" xfId="21894" xr:uid="{00000000-0005-0000-0000-000026550000}"/>
    <cellStyle name="Normal 15 2 2 2 3 5 2" xfId="21895" xr:uid="{00000000-0005-0000-0000-000027550000}"/>
    <cellStyle name="Normal 15 2 2 2 3 6" xfId="21896" xr:uid="{00000000-0005-0000-0000-000028550000}"/>
    <cellStyle name="Normal 15 2 2 2 4" xfId="21897" xr:uid="{00000000-0005-0000-0000-000029550000}"/>
    <cellStyle name="Normal 15 2 2 2 4 2" xfId="21898" xr:uid="{00000000-0005-0000-0000-00002A550000}"/>
    <cellStyle name="Normal 15 2 2 2 4 2 2" xfId="21899" xr:uid="{00000000-0005-0000-0000-00002B550000}"/>
    <cellStyle name="Normal 15 2 2 2 4 2 2 2" xfId="21900" xr:uid="{00000000-0005-0000-0000-00002C550000}"/>
    <cellStyle name="Normal 15 2 2 2 4 2 2 2 2" xfId="21901" xr:uid="{00000000-0005-0000-0000-00002D550000}"/>
    <cellStyle name="Normal 15 2 2 2 4 2 2 3" xfId="21902" xr:uid="{00000000-0005-0000-0000-00002E550000}"/>
    <cellStyle name="Normal 15 2 2 2 4 2 3" xfId="21903" xr:uid="{00000000-0005-0000-0000-00002F550000}"/>
    <cellStyle name="Normal 15 2 2 2 4 2 3 2" xfId="21904" xr:uid="{00000000-0005-0000-0000-000030550000}"/>
    <cellStyle name="Normal 15 2 2 2 4 2 4" xfId="21905" xr:uid="{00000000-0005-0000-0000-000031550000}"/>
    <cellStyle name="Normal 15 2 2 2 4 3" xfId="21906" xr:uid="{00000000-0005-0000-0000-000032550000}"/>
    <cellStyle name="Normal 15 2 2 2 4 3 2" xfId="21907" xr:uid="{00000000-0005-0000-0000-000033550000}"/>
    <cellStyle name="Normal 15 2 2 2 4 3 2 2" xfId="21908" xr:uid="{00000000-0005-0000-0000-000034550000}"/>
    <cellStyle name="Normal 15 2 2 2 4 3 3" xfId="21909" xr:uid="{00000000-0005-0000-0000-000035550000}"/>
    <cellStyle name="Normal 15 2 2 2 4 4" xfId="21910" xr:uid="{00000000-0005-0000-0000-000036550000}"/>
    <cellStyle name="Normal 15 2 2 2 4 4 2" xfId="21911" xr:uid="{00000000-0005-0000-0000-000037550000}"/>
    <cellStyle name="Normal 15 2 2 2 4 5" xfId="21912" xr:uid="{00000000-0005-0000-0000-000038550000}"/>
    <cellStyle name="Normal 15 2 2 2 5" xfId="21913" xr:uid="{00000000-0005-0000-0000-000039550000}"/>
    <cellStyle name="Normal 15 2 2 2 5 2" xfId="21914" xr:uid="{00000000-0005-0000-0000-00003A550000}"/>
    <cellStyle name="Normal 15 2 2 2 5 2 2" xfId="21915" xr:uid="{00000000-0005-0000-0000-00003B550000}"/>
    <cellStyle name="Normal 15 2 2 2 5 2 2 2" xfId="21916" xr:uid="{00000000-0005-0000-0000-00003C550000}"/>
    <cellStyle name="Normal 15 2 2 2 5 2 3" xfId="21917" xr:uid="{00000000-0005-0000-0000-00003D550000}"/>
    <cellStyle name="Normal 15 2 2 2 5 3" xfId="21918" xr:uid="{00000000-0005-0000-0000-00003E550000}"/>
    <cellStyle name="Normal 15 2 2 2 5 3 2" xfId="21919" xr:uid="{00000000-0005-0000-0000-00003F550000}"/>
    <cellStyle name="Normal 15 2 2 2 5 4" xfId="21920" xr:uid="{00000000-0005-0000-0000-000040550000}"/>
    <cellStyle name="Normal 15 2 2 2 6" xfId="21921" xr:uid="{00000000-0005-0000-0000-000041550000}"/>
    <cellStyle name="Normal 15 2 2 2 6 2" xfId="21922" xr:uid="{00000000-0005-0000-0000-000042550000}"/>
    <cellStyle name="Normal 15 2 2 2 6 2 2" xfId="21923" xr:uid="{00000000-0005-0000-0000-000043550000}"/>
    <cellStyle name="Normal 15 2 2 2 6 3" xfId="21924" xr:uid="{00000000-0005-0000-0000-000044550000}"/>
    <cellStyle name="Normal 15 2 2 2 7" xfId="21925" xr:uid="{00000000-0005-0000-0000-000045550000}"/>
    <cellStyle name="Normal 15 2 2 2 7 2" xfId="21926" xr:uid="{00000000-0005-0000-0000-000046550000}"/>
    <cellStyle name="Normal 15 2 2 2 8" xfId="21927" xr:uid="{00000000-0005-0000-0000-000047550000}"/>
    <cellStyle name="Normal 15 2 2 3" xfId="21928" xr:uid="{00000000-0005-0000-0000-000048550000}"/>
    <cellStyle name="Normal 15 2 2 3 2" xfId="21929" xr:uid="{00000000-0005-0000-0000-000049550000}"/>
    <cellStyle name="Normal 15 2 2 3 2 2" xfId="21930" xr:uid="{00000000-0005-0000-0000-00004A550000}"/>
    <cellStyle name="Normal 15 2 2 3 2 2 2" xfId="21931" xr:uid="{00000000-0005-0000-0000-00004B550000}"/>
    <cellStyle name="Normal 15 2 2 3 2 2 2 2" xfId="21932" xr:uid="{00000000-0005-0000-0000-00004C550000}"/>
    <cellStyle name="Normal 15 2 2 3 2 2 2 2 2" xfId="21933" xr:uid="{00000000-0005-0000-0000-00004D550000}"/>
    <cellStyle name="Normal 15 2 2 3 2 2 2 3" xfId="21934" xr:uid="{00000000-0005-0000-0000-00004E550000}"/>
    <cellStyle name="Normal 15 2 2 3 2 2 3" xfId="21935" xr:uid="{00000000-0005-0000-0000-00004F550000}"/>
    <cellStyle name="Normal 15 2 2 3 2 2 3 2" xfId="21936" xr:uid="{00000000-0005-0000-0000-000050550000}"/>
    <cellStyle name="Normal 15 2 2 3 2 2 4" xfId="21937" xr:uid="{00000000-0005-0000-0000-000051550000}"/>
    <cellStyle name="Normal 15 2 2 3 2 3" xfId="21938" xr:uid="{00000000-0005-0000-0000-000052550000}"/>
    <cellStyle name="Normal 15 2 2 3 2 3 2" xfId="21939" xr:uid="{00000000-0005-0000-0000-000053550000}"/>
    <cellStyle name="Normal 15 2 2 3 2 3 2 2" xfId="21940" xr:uid="{00000000-0005-0000-0000-000054550000}"/>
    <cellStyle name="Normal 15 2 2 3 2 3 3" xfId="21941" xr:uid="{00000000-0005-0000-0000-000055550000}"/>
    <cellStyle name="Normal 15 2 2 3 2 4" xfId="21942" xr:uid="{00000000-0005-0000-0000-000056550000}"/>
    <cellStyle name="Normal 15 2 2 3 2 4 2" xfId="21943" xr:uid="{00000000-0005-0000-0000-000057550000}"/>
    <cellStyle name="Normal 15 2 2 3 2 5" xfId="21944" xr:uid="{00000000-0005-0000-0000-000058550000}"/>
    <cellStyle name="Normal 15 2 2 3 3" xfId="21945" xr:uid="{00000000-0005-0000-0000-000059550000}"/>
    <cellStyle name="Normal 15 2 2 3 3 2" xfId="21946" xr:uid="{00000000-0005-0000-0000-00005A550000}"/>
    <cellStyle name="Normal 15 2 2 3 3 2 2" xfId="21947" xr:uid="{00000000-0005-0000-0000-00005B550000}"/>
    <cellStyle name="Normal 15 2 2 3 3 2 2 2" xfId="21948" xr:uid="{00000000-0005-0000-0000-00005C550000}"/>
    <cellStyle name="Normal 15 2 2 3 3 2 3" xfId="21949" xr:uid="{00000000-0005-0000-0000-00005D550000}"/>
    <cellStyle name="Normal 15 2 2 3 3 3" xfId="21950" xr:uid="{00000000-0005-0000-0000-00005E550000}"/>
    <cellStyle name="Normal 15 2 2 3 3 3 2" xfId="21951" xr:uid="{00000000-0005-0000-0000-00005F550000}"/>
    <cellStyle name="Normal 15 2 2 3 3 4" xfId="21952" xr:uid="{00000000-0005-0000-0000-000060550000}"/>
    <cellStyle name="Normal 15 2 2 3 4" xfId="21953" xr:uid="{00000000-0005-0000-0000-000061550000}"/>
    <cellStyle name="Normal 15 2 2 3 4 2" xfId="21954" xr:uid="{00000000-0005-0000-0000-000062550000}"/>
    <cellStyle name="Normal 15 2 2 3 4 2 2" xfId="21955" xr:uid="{00000000-0005-0000-0000-000063550000}"/>
    <cellStyle name="Normal 15 2 2 3 4 3" xfId="21956" xr:uid="{00000000-0005-0000-0000-000064550000}"/>
    <cellStyle name="Normal 15 2 2 3 5" xfId="21957" xr:uid="{00000000-0005-0000-0000-000065550000}"/>
    <cellStyle name="Normal 15 2 2 3 5 2" xfId="21958" xr:uid="{00000000-0005-0000-0000-000066550000}"/>
    <cellStyle name="Normal 15 2 2 3 6" xfId="21959" xr:uid="{00000000-0005-0000-0000-000067550000}"/>
    <cellStyle name="Normal 15 2 2 4" xfId="21960" xr:uid="{00000000-0005-0000-0000-000068550000}"/>
    <cellStyle name="Normal 15 2 2 4 2" xfId="21961" xr:uid="{00000000-0005-0000-0000-000069550000}"/>
    <cellStyle name="Normal 15 2 2 4 2 2" xfId="21962" xr:uid="{00000000-0005-0000-0000-00006A550000}"/>
    <cellStyle name="Normal 15 2 2 4 2 2 2" xfId="21963" xr:uid="{00000000-0005-0000-0000-00006B550000}"/>
    <cellStyle name="Normal 15 2 2 4 2 2 2 2" xfId="21964" xr:uid="{00000000-0005-0000-0000-00006C550000}"/>
    <cellStyle name="Normal 15 2 2 4 2 2 2 2 2" xfId="21965" xr:uid="{00000000-0005-0000-0000-00006D550000}"/>
    <cellStyle name="Normal 15 2 2 4 2 2 2 3" xfId="21966" xr:uid="{00000000-0005-0000-0000-00006E550000}"/>
    <cellStyle name="Normal 15 2 2 4 2 2 3" xfId="21967" xr:uid="{00000000-0005-0000-0000-00006F550000}"/>
    <cellStyle name="Normal 15 2 2 4 2 2 3 2" xfId="21968" xr:uid="{00000000-0005-0000-0000-000070550000}"/>
    <cellStyle name="Normal 15 2 2 4 2 2 4" xfId="21969" xr:uid="{00000000-0005-0000-0000-000071550000}"/>
    <cellStyle name="Normal 15 2 2 4 2 3" xfId="21970" xr:uid="{00000000-0005-0000-0000-000072550000}"/>
    <cellStyle name="Normal 15 2 2 4 2 3 2" xfId="21971" xr:uid="{00000000-0005-0000-0000-000073550000}"/>
    <cellStyle name="Normal 15 2 2 4 2 3 2 2" xfId="21972" xr:uid="{00000000-0005-0000-0000-000074550000}"/>
    <cellStyle name="Normal 15 2 2 4 2 3 3" xfId="21973" xr:uid="{00000000-0005-0000-0000-000075550000}"/>
    <cellStyle name="Normal 15 2 2 4 2 4" xfId="21974" xr:uid="{00000000-0005-0000-0000-000076550000}"/>
    <cellStyle name="Normal 15 2 2 4 2 4 2" xfId="21975" xr:uid="{00000000-0005-0000-0000-000077550000}"/>
    <cellStyle name="Normal 15 2 2 4 2 5" xfId="21976" xr:uid="{00000000-0005-0000-0000-000078550000}"/>
    <cellStyle name="Normal 15 2 2 4 3" xfId="21977" xr:uid="{00000000-0005-0000-0000-000079550000}"/>
    <cellStyle name="Normal 15 2 2 4 3 2" xfId="21978" xr:uid="{00000000-0005-0000-0000-00007A550000}"/>
    <cellStyle name="Normal 15 2 2 4 3 2 2" xfId="21979" xr:uid="{00000000-0005-0000-0000-00007B550000}"/>
    <cellStyle name="Normal 15 2 2 4 3 2 2 2" xfId="21980" xr:uid="{00000000-0005-0000-0000-00007C550000}"/>
    <cellStyle name="Normal 15 2 2 4 3 2 3" xfId="21981" xr:uid="{00000000-0005-0000-0000-00007D550000}"/>
    <cellStyle name="Normal 15 2 2 4 3 3" xfId="21982" xr:uid="{00000000-0005-0000-0000-00007E550000}"/>
    <cellStyle name="Normal 15 2 2 4 3 3 2" xfId="21983" xr:uid="{00000000-0005-0000-0000-00007F550000}"/>
    <cellStyle name="Normal 15 2 2 4 3 4" xfId="21984" xr:uid="{00000000-0005-0000-0000-000080550000}"/>
    <cellStyle name="Normal 15 2 2 4 4" xfId="21985" xr:uid="{00000000-0005-0000-0000-000081550000}"/>
    <cellStyle name="Normal 15 2 2 4 4 2" xfId="21986" xr:uid="{00000000-0005-0000-0000-000082550000}"/>
    <cellStyle name="Normal 15 2 2 4 4 2 2" xfId="21987" xr:uid="{00000000-0005-0000-0000-000083550000}"/>
    <cellStyle name="Normal 15 2 2 4 4 3" xfId="21988" xr:uid="{00000000-0005-0000-0000-000084550000}"/>
    <cellStyle name="Normal 15 2 2 4 5" xfId="21989" xr:uid="{00000000-0005-0000-0000-000085550000}"/>
    <cellStyle name="Normal 15 2 2 4 5 2" xfId="21990" xr:uid="{00000000-0005-0000-0000-000086550000}"/>
    <cellStyle name="Normal 15 2 2 4 6" xfId="21991" xr:uid="{00000000-0005-0000-0000-000087550000}"/>
    <cellStyle name="Normal 15 2 2 5" xfId="21992" xr:uid="{00000000-0005-0000-0000-000088550000}"/>
    <cellStyle name="Normal 15 2 2 5 2" xfId="21993" xr:uid="{00000000-0005-0000-0000-000089550000}"/>
    <cellStyle name="Normal 15 2 2 5 2 2" xfId="21994" xr:uid="{00000000-0005-0000-0000-00008A550000}"/>
    <cellStyle name="Normal 15 2 2 5 2 2 2" xfId="21995" xr:uid="{00000000-0005-0000-0000-00008B550000}"/>
    <cellStyle name="Normal 15 2 2 5 2 2 2 2" xfId="21996" xr:uid="{00000000-0005-0000-0000-00008C550000}"/>
    <cellStyle name="Normal 15 2 2 5 2 2 3" xfId="21997" xr:uid="{00000000-0005-0000-0000-00008D550000}"/>
    <cellStyle name="Normal 15 2 2 5 2 3" xfId="21998" xr:uid="{00000000-0005-0000-0000-00008E550000}"/>
    <cellStyle name="Normal 15 2 2 5 2 3 2" xfId="21999" xr:uid="{00000000-0005-0000-0000-00008F550000}"/>
    <cellStyle name="Normal 15 2 2 5 2 4" xfId="22000" xr:uid="{00000000-0005-0000-0000-000090550000}"/>
    <cellStyle name="Normal 15 2 2 5 3" xfId="22001" xr:uid="{00000000-0005-0000-0000-000091550000}"/>
    <cellStyle name="Normal 15 2 2 5 3 2" xfId="22002" xr:uid="{00000000-0005-0000-0000-000092550000}"/>
    <cellStyle name="Normal 15 2 2 5 3 2 2" xfId="22003" xr:uid="{00000000-0005-0000-0000-000093550000}"/>
    <cellStyle name="Normal 15 2 2 5 3 3" xfId="22004" xr:uid="{00000000-0005-0000-0000-000094550000}"/>
    <cellStyle name="Normal 15 2 2 5 4" xfId="22005" xr:uid="{00000000-0005-0000-0000-000095550000}"/>
    <cellStyle name="Normal 15 2 2 5 4 2" xfId="22006" xr:uid="{00000000-0005-0000-0000-000096550000}"/>
    <cellStyle name="Normal 15 2 2 5 5" xfId="22007" xr:uid="{00000000-0005-0000-0000-000097550000}"/>
    <cellStyle name="Normal 15 2 2 6" xfId="22008" xr:uid="{00000000-0005-0000-0000-000098550000}"/>
    <cellStyle name="Normal 15 2 2 6 2" xfId="22009" xr:uid="{00000000-0005-0000-0000-000099550000}"/>
    <cellStyle name="Normal 15 2 2 6 2 2" xfId="22010" xr:uid="{00000000-0005-0000-0000-00009A550000}"/>
    <cellStyle name="Normal 15 2 2 6 2 2 2" xfId="22011" xr:uid="{00000000-0005-0000-0000-00009B550000}"/>
    <cellStyle name="Normal 15 2 2 6 2 3" xfId="22012" xr:uid="{00000000-0005-0000-0000-00009C550000}"/>
    <cellStyle name="Normal 15 2 2 6 3" xfId="22013" xr:uid="{00000000-0005-0000-0000-00009D550000}"/>
    <cellStyle name="Normal 15 2 2 6 3 2" xfId="22014" xr:uid="{00000000-0005-0000-0000-00009E550000}"/>
    <cellStyle name="Normal 15 2 2 6 4" xfId="22015" xr:uid="{00000000-0005-0000-0000-00009F550000}"/>
    <cellStyle name="Normal 15 2 2 7" xfId="22016" xr:uid="{00000000-0005-0000-0000-0000A0550000}"/>
    <cellStyle name="Normal 15 2 2 7 2" xfId="22017" xr:uid="{00000000-0005-0000-0000-0000A1550000}"/>
    <cellStyle name="Normal 15 2 2 7 2 2" xfId="22018" xr:uid="{00000000-0005-0000-0000-0000A2550000}"/>
    <cellStyle name="Normal 15 2 2 7 3" xfId="22019" xr:uid="{00000000-0005-0000-0000-0000A3550000}"/>
    <cellStyle name="Normal 15 2 2 8" xfId="22020" xr:uid="{00000000-0005-0000-0000-0000A4550000}"/>
    <cellStyle name="Normal 15 2 2 8 2" xfId="22021" xr:uid="{00000000-0005-0000-0000-0000A5550000}"/>
    <cellStyle name="Normal 15 2 2 9" xfId="22022" xr:uid="{00000000-0005-0000-0000-0000A6550000}"/>
    <cellStyle name="Normal 15 2 3" xfId="22023" xr:uid="{00000000-0005-0000-0000-0000A7550000}"/>
    <cellStyle name="Normal 15 2 3 2" xfId="22024" xr:uid="{00000000-0005-0000-0000-0000A8550000}"/>
    <cellStyle name="Normal 15 2 3 2 2" xfId="22025" xr:uid="{00000000-0005-0000-0000-0000A9550000}"/>
    <cellStyle name="Normal 15 2 3 2 2 2" xfId="22026" xr:uid="{00000000-0005-0000-0000-0000AA550000}"/>
    <cellStyle name="Normal 15 2 3 2 2 2 2" xfId="22027" xr:uid="{00000000-0005-0000-0000-0000AB550000}"/>
    <cellStyle name="Normal 15 2 3 2 2 2 2 2" xfId="22028" xr:uid="{00000000-0005-0000-0000-0000AC550000}"/>
    <cellStyle name="Normal 15 2 3 2 2 2 2 2 2" xfId="22029" xr:uid="{00000000-0005-0000-0000-0000AD550000}"/>
    <cellStyle name="Normal 15 2 3 2 2 2 2 3" xfId="22030" xr:uid="{00000000-0005-0000-0000-0000AE550000}"/>
    <cellStyle name="Normal 15 2 3 2 2 2 3" xfId="22031" xr:uid="{00000000-0005-0000-0000-0000AF550000}"/>
    <cellStyle name="Normal 15 2 3 2 2 2 3 2" xfId="22032" xr:uid="{00000000-0005-0000-0000-0000B0550000}"/>
    <cellStyle name="Normal 15 2 3 2 2 2 4" xfId="22033" xr:uid="{00000000-0005-0000-0000-0000B1550000}"/>
    <cellStyle name="Normal 15 2 3 2 2 3" xfId="22034" xr:uid="{00000000-0005-0000-0000-0000B2550000}"/>
    <cellStyle name="Normal 15 2 3 2 2 3 2" xfId="22035" xr:uid="{00000000-0005-0000-0000-0000B3550000}"/>
    <cellStyle name="Normal 15 2 3 2 2 3 2 2" xfId="22036" xr:uid="{00000000-0005-0000-0000-0000B4550000}"/>
    <cellStyle name="Normal 15 2 3 2 2 3 3" xfId="22037" xr:uid="{00000000-0005-0000-0000-0000B5550000}"/>
    <cellStyle name="Normal 15 2 3 2 2 4" xfId="22038" xr:uid="{00000000-0005-0000-0000-0000B6550000}"/>
    <cellStyle name="Normal 15 2 3 2 2 4 2" xfId="22039" xr:uid="{00000000-0005-0000-0000-0000B7550000}"/>
    <cellStyle name="Normal 15 2 3 2 2 5" xfId="22040" xr:uid="{00000000-0005-0000-0000-0000B8550000}"/>
    <cellStyle name="Normal 15 2 3 2 3" xfId="22041" xr:uid="{00000000-0005-0000-0000-0000B9550000}"/>
    <cellStyle name="Normal 15 2 3 2 3 2" xfId="22042" xr:uid="{00000000-0005-0000-0000-0000BA550000}"/>
    <cellStyle name="Normal 15 2 3 2 3 2 2" xfId="22043" xr:uid="{00000000-0005-0000-0000-0000BB550000}"/>
    <cellStyle name="Normal 15 2 3 2 3 2 2 2" xfId="22044" xr:uid="{00000000-0005-0000-0000-0000BC550000}"/>
    <cellStyle name="Normal 15 2 3 2 3 2 3" xfId="22045" xr:uid="{00000000-0005-0000-0000-0000BD550000}"/>
    <cellStyle name="Normal 15 2 3 2 3 3" xfId="22046" xr:uid="{00000000-0005-0000-0000-0000BE550000}"/>
    <cellStyle name="Normal 15 2 3 2 3 3 2" xfId="22047" xr:uid="{00000000-0005-0000-0000-0000BF550000}"/>
    <cellStyle name="Normal 15 2 3 2 3 4" xfId="22048" xr:uid="{00000000-0005-0000-0000-0000C0550000}"/>
    <cellStyle name="Normal 15 2 3 2 4" xfId="22049" xr:uid="{00000000-0005-0000-0000-0000C1550000}"/>
    <cellStyle name="Normal 15 2 3 2 4 2" xfId="22050" xr:uid="{00000000-0005-0000-0000-0000C2550000}"/>
    <cellStyle name="Normal 15 2 3 2 4 2 2" xfId="22051" xr:uid="{00000000-0005-0000-0000-0000C3550000}"/>
    <cellStyle name="Normal 15 2 3 2 4 3" xfId="22052" xr:uid="{00000000-0005-0000-0000-0000C4550000}"/>
    <cellStyle name="Normal 15 2 3 2 5" xfId="22053" xr:uid="{00000000-0005-0000-0000-0000C5550000}"/>
    <cellStyle name="Normal 15 2 3 2 5 2" xfId="22054" xr:uid="{00000000-0005-0000-0000-0000C6550000}"/>
    <cellStyle name="Normal 15 2 3 2 6" xfId="22055" xr:uid="{00000000-0005-0000-0000-0000C7550000}"/>
    <cellStyle name="Normal 15 2 3 3" xfId="22056" xr:uid="{00000000-0005-0000-0000-0000C8550000}"/>
    <cellStyle name="Normal 15 2 3 3 2" xfId="22057" xr:uid="{00000000-0005-0000-0000-0000C9550000}"/>
    <cellStyle name="Normal 15 2 3 3 2 2" xfId="22058" xr:uid="{00000000-0005-0000-0000-0000CA550000}"/>
    <cellStyle name="Normal 15 2 3 3 2 2 2" xfId="22059" xr:uid="{00000000-0005-0000-0000-0000CB550000}"/>
    <cellStyle name="Normal 15 2 3 3 2 2 2 2" xfId="22060" xr:uid="{00000000-0005-0000-0000-0000CC550000}"/>
    <cellStyle name="Normal 15 2 3 3 2 2 2 2 2" xfId="22061" xr:uid="{00000000-0005-0000-0000-0000CD550000}"/>
    <cellStyle name="Normal 15 2 3 3 2 2 2 3" xfId="22062" xr:uid="{00000000-0005-0000-0000-0000CE550000}"/>
    <cellStyle name="Normal 15 2 3 3 2 2 3" xfId="22063" xr:uid="{00000000-0005-0000-0000-0000CF550000}"/>
    <cellStyle name="Normal 15 2 3 3 2 2 3 2" xfId="22064" xr:uid="{00000000-0005-0000-0000-0000D0550000}"/>
    <cellStyle name="Normal 15 2 3 3 2 2 4" xfId="22065" xr:uid="{00000000-0005-0000-0000-0000D1550000}"/>
    <cellStyle name="Normal 15 2 3 3 2 3" xfId="22066" xr:uid="{00000000-0005-0000-0000-0000D2550000}"/>
    <cellStyle name="Normal 15 2 3 3 2 3 2" xfId="22067" xr:uid="{00000000-0005-0000-0000-0000D3550000}"/>
    <cellStyle name="Normal 15 2 3 3 2 3 2 2" xfId="22068" xr:uid="{00000000-0005-0000-0000-0000D4550000}"/>
    <cellStyle name="Normal 15 2 3 3 2 3 3" xfId="22069" xr:uid="{00000000-0005-0000-0000-0000D5550000}"/>
    <cellStyle name="Normal 15 2 3 3 2 4" xfId="22070" xr:uid="{00000000-0005-0000-0000-0000D6550000}"/>
    <cellStyle name="Normal 15 2 3 3 2 4 2" xfId="22071" xr:uid="{00000000-0005-0000-0000-0000D7550000}"/>
    <cellStyle name="Normal 15 2 3 3 2 5" xfId="22072" xr:uid="{00000000-0005-0000-0000-0000D8550000}"/>
    <cellStyle name="Normal 15 2 3 3 3" xfId="22073" xr:uid="{00000000-0005-0000-0000-0000D9550000}"/>
    <cellStyle name="Normal 15 2 3 3 3 2" xfId="22074" xr:uid="{00000000-0005-0000-0000-0000DA550000}"/>
    <cellStyle name="Normal 15 2 3 3 3 2 2" xfId="22075" xr:uid="{00000000-0005-0000-0000-0000DB550000}"/>
    <cellStyle name="Normal 15 2 3 3 3 2 2 2" xfId="22076" xr:uid="{00000000-0005-0000-0000-0000DC550000}"/>
    <cellStyle name="Normal 15 2 3 3 3 2 3" xfId="22077" xr:uid="{00000000-0005-0000-0000-0000DD550000}"/>
    <cellStyle name="Normal 15 2 3 3 3 3" xfId="22078" xr:uid="{00000000-0005-0000-0000-0000DE550000}"/>
    <cellStyle name="Normal 15 2 3 3 3 3 2" xfId="22079" xr:uid="{00000000-0005-0000-0000-0000DF550000}"/>
    <cellStyle name="Normal 15 2 3 3 3 4" xfId="22080" xr:uid="{00000000-0005-0000-0000-0000E0550000}"/>
    <cellStyle name="Normal 15 2 3 3 4" xfId="22081" xr:uid="{00000000-0005-0000-0000-0000E1550000}"/>
    <cellStyle name="Normal 15 2 3 3 4 2" xfId="22082" xr:uid="{00000000-0005-0000-0000-0000E2550000}"/>
    <cellStyle name="Normal 15 2 3 3 4 2 2" xfId="22083" xr:uid="{00000000-0005-0000-0000-0000E3550000}"/>
    <cellStyle name="Normal 15 2 3 3 4 3" xfId="22084" xr:uid="{00000000-0005-0000-0000-0000E4550000}"/>
    <cellStyle name="Normal 15 2 3 3 5" xfId="22085" xr:uid="{00000000-0005-0000-0000-0000E5550000}"/>
    <cellStyle name="Normal 15 2 3 3 5 2" xfId="22086" xr:uid="{00000000-0005-0000-0000-0000E6550000}"/>
    <cellStyle name="Normal 15 2 3 3 6" xfId="22087" xr:uid="{00000000-0005-0000-0000-0000E7550000}"/>
    <cellStyle name="Normal 15 2 3 4" xfId="22088" xr:uid="{00000000-0005-0000-0000-0000E8550000}"/>
    <cellStyle name="Normal 15 2 3 4 2" xfId="22089" xr:uid="{00000000-0005-0000-0000-0000E9550000}"/>
    <cellStyle name="Normal 15 2 3 4 2 2" xfId="22090" xr:uid="{00000000-0005-0000-0000-0000EA550000}"/>
    <cellStyle name="Normal 15 2 3 4 2 2 2" xfId="22091" xr:uid="{00000000-0005-0000-0000-0000EB550000}"/>
    <cellStyle name="Normal 15 2 3 4 2 2 2 2" xfId="22092" xr:uid="{00000000-0005-0000-0000-0000EC550000}"/>
    <cellStyle name="Normal 15 2 3 4 2 2 3" xfId="22093" xr:uid="{00000000-0005-0000-0000-0000ED550000}"/>
    <cellStyle name="Normal 15 2 3 4 2 3" xfId="22094" xr:uid="{00000000-0005-0000-0000-0000EE550000}"/>
    <cellStyle name="Normal 15 2 3 4 2 3 2" xfId="22095" xr:uid="{00000000-0005-0000-0000-0000EF550000}"/>
    <cellStyle name="Normal 15 2 3 4 2 4" xfId="22096" xr:uid="{00000000-0005-0000-0000-0000F0550000}"/>
    <cellStyle name="Normal 15 2 3 4 3" xfId="22097" xr:uid="{00000000-0005-0000-0000-0000F1550000}"/>
    <cellStyle name="Normal 15 2 3 4 3 2" xfId="22098" xr:uid="{00000000-0005-0000-0000-0000F2550000}"/>
    <cellStyle name="Normal 15 2 3 4 3 2 2" xfId="22099" xr:uid="{00000000-0005-0000-0000-0000F3550000}"/>
    <cellStyle name="Normal 15 2 3 4 3 3" xfId="22100" xr:uid="{00000000-0005-0000-0000-0000F4550000}"/>
    <cellStyle name="Normal 15 2 3 4 4" xfId="22101" xr:uid="{00000000-0005-0000-0000-0000F5550000}"/>
    <cellStyle name="Normal 15 2 3 4 4 2" xfId="22102" xr:uid="{00000000-0005-0000-0000-0000F6550000}"/>
    <cellStyle name="Normal 15 2 3 4 5" xfId="22103" xr:uid="{00000000-0005-0000-0000-0000F7550000}"/>
    <cellStyle name="Normal 15 2 3 5" xfId="22104" xr:uid="{00000000-0005-0000-0000-0000F8550000}"/>
    <cellStyle name="Normal 15 2 3 5 2" xfId="22105" xr:uid="{00000000-0005-0000-0000-0000F9550000}"/>
    <cellStyle name="Normal 15 2 3 5 2 2" xfId="22106" xr:uid="{00000000-0005-0000-0000-0000FA550000}"/>
    <cellStyle name="Normal 15 2 3 5 2 2 2" xfId="22107" xr:uid="{00000000-0005-0000-0000-0000FB550000}"/>
    <cellStyle name="Normal 15 2 3 5 2 3" xfId="22108" xr:uid="{00000000-0005-0000-0000-0000FC550000}"/>
    <cellStyle name="Normal 15 2 3 5 3" xfId="22109" xr:uid="{00000000-0005-0000-0000-0000FD550000}"/>
    <cellStyle name="Normal 15 2 3 5 3 2" xfId="22110" xr:uid="{00000000-0005-0000-0000-0000FE550000}"/>
    <cellStyle name="Normal 15 2 3 5 4" xfId="22111" xr:uid="{00000000-0005-0000-0000-0000FF550000}"/>
    <cellStyle name="Normal 15 2 3 6" xfId="22112" xr:uid="{00000000-0005-0000-0000-000000560000}"/>
    <cellStyle name="Normal 15 2 3 6 2" xfId="22113" xr:uid="{00000000-0005-0000-0000-000001560000}"/>
    <cellStyle name="Normal 15 2 3 6 2 2" xfId="22114" xr:uid="{00000000-0005-0000-0000-000002560000}"/>
    <cellStyle name="Normal 15 2 3 6 3" xfId="22115" xr:uid="{00000000-0005-0000-0000-000003560000}"/>
    <cellStyle name="Normal 15 2 3 7" xfId="22116" xr:uid="{00000000-0005-0000-0000-000004560000}"/>
    <cellStyle name="Normal 15 2 3 7 2" xfId="22117" xr:uid="{00000000-0005-0000-0000-000005560000}"/>
    <cellStyle name="Normal 15 2 3 8" xfId="22118" xr:uid="{00000000-0005-0000-0000-000006560000}"/>
    <cellStyle name="Normal 15 2 4" xfId="22119" xr:uid="{00000000-0005-0000-0000-000007560000}"/>
    <cellStyle name="Normal 15 2 4 2" xfId="22120" xr:uid="{00000000-0005-0000-0000-000008560000}"/>
    <cellStyle name="Normal 15 2 4 2 2" xfId="22121" xr:uid="{00000000-0005-0000-0000-000009560000}"/>
    <cellStyle name="Normal 15 2 4 2 2 2" xfId="22122" xr:uid="{00000000-0005-0000-0000-00000A560000}"/>
    <cellStyle name="Normal 15 2 4 2 2 2 2" xfId="22123" xr:uid="{00000000-0005-0000-0000-00000B560000}"/>
    <cellStyle name="Normal 15 2 4 2 2 2 2 2" xfId="22124" xr:uid="{00000000-0005-0000-0000-00000C560000}"/>
    <cellStyle name="Normal 15 2 4 2 2 2 2 2 2" xfId="22125" xr:uid="{00000000-0005-0000-0000-00000D560000}"/>
    <cellStyle name="Normal 15 2 4 2 2 2 2 3" xfId="22126" xr:uid="{00000000-0005-0000-0000-00000E560000}"/>
    <cellStyle name="Normal 15 2 4 2 2 2 3" xfId="22127" xr:uid="{00000000-0005-0000-0000-00000F560000}"/>
    <cellStyle name="Normal 15 2 4 2 2 2 3 2" xfId="22128" xr:uid="{00000000-0005-0000-0000-000010560000}"/>
    <cellStyle name="Normal 15 2 4 2 2 2 4" xfId="22129" xr:uid="{00000000-0005-0000-0000-000011560000}"/>
    <cellStyle name="Normal 15 2 4 2 2 3" xfId="22130" xr:uid="{00000000-0005-0000-0000-000012560000}"/>
    <cellStyle name="Normal 15 2 4 2 2 3 2" xfId="22131" xr:uid="{00000000-0005-0000-0000-000013560000}"/>
    <cellStyle name="Normal 15 2 4 2 2 3 2 2" xfId="22132" xr:uid="{00000000-0005-0000-0000-000014560000}"/>
    <cellStyle name="Normal 15 2 4 2 2 3 3" xfId="22133" xr:uid="{00000000-0005-0000-0000-000015560000}"/>
    <cellStyle name="Normal 15 2 4 2 2 4" xfId="22134" xr:uid="{00000000-0005-0000-0000-000016560000}"/>
    <cellStyle name="Normal 15 2 4 2 2 4 2" xfId="22135" xr:uid="{00000000-0005-0000-0000-000017560000}"/>
    <cellStyle name="Normal 15 2 4 2 2 5" xfId="22136" xr:uid="{00000000-0005-0000-0000-000018560000}"/>
    <cellStyle name="Normal 15 2 4 2 3" xfId="22137" xr:uid="{00000000-0005-0000-0000-000019560000}"/>
    <cellStyle name="Normal 15 2 4 2 3 2" xfId="22138" xr:uid="{00000000-0005-0000-0000-00001A560000}"/>
    <cellStyle name="Normal 15 2 4 2 3 2 2" xfId="22139" xr:uid="{00000000-0005-0000-0000-00001B560000}"/>
    <cellStyle name="Normal 15 2 4 2 3 2 2 2" xfId="22140" xr:uid="{00000000-0005-0000-0000-00001C560000}"/>
    <cellStyle name="Normal 15 2 4 2 3 2 3" xfId="22141" xr:uid="{00000000-0005-0000-0000-00001D560000}"/>
    <cellStyle name="Normal 15 2 4 2 3 3" xfId="22142" xr:uid="{00000000-0005-0000-0000-00001E560000}"/>
    <cellStyle name="Normal 15 2 4 2 3 3 2" xfId="22143" xr:uid="{00000000-0005-0000-0000-00001F560000}"/>
    <cellStyle name="Normal 15 2 4 2 3 4" xfId="22144" xr:uid="{00000000-0005-0000-0000-000020560000}"/>
    <cellStyle name="Normal 15 2 4 2 4" xfId="22145" xr:uid="{00000000-0005-0000-0000-000021560000}"/>
    <cellStyle name="Normal 15 2 4 2 4 2" xfId="22146" xr:uid="{00000000-0005-0000-0000-000022560000}"/>
    <cellStyle name="Normal 15 2 4 2 4 2 2" xfId="22147" xr:uid="{00000000-0005-0000-0000-000023560000}"/>
    <cellStyle name="Normal 15 2 4 2 4 3" xfId="22148" xr:uid="{00000000-0005-0000-0000-000024560000}"/>
    <cellStyle name="Normal 15 2 4 2 5" xfId="22149" xr:uid="{00000000-0005-0000-0000-000025560000}"/>
    <cellStyle name="Normal 15 2 4 2 5 2" xfId="22150" xr:uid="{00000000-0005-0000-0000-000026560000}"/>
    <cellStyle name="Normal 15 2 4 2 6" xfId="22151" xr:uid="{00000000-0005-0000-0000-000027560000}"/>
    <cellStyle name="Normal 15 2 4 3" xfId="22152" xr:uid="{00000000-0005-0000-0000-000028560000}"/>
    <cellStyle name="Normal 15 2 4 3 2" xfId="22153" xr:uid="{00000000-0005-0000-0000-000029560000}"/>
    <cellStyle name="Normal 15 2 4 3 2 2" xfId="22154" xr:uid="{00000000-0005-0000-0000-00002A560000}"/>
    <cellStyle name="Normal 15 2 4 3 2 2 2" xfId="22155" xr:uid="{00000000-0005-0000-0000-00002B560000}"/>
    <cellStyle name="Normal 15 2 4 3 2 2 2 2" xfId="22156" xr:uid="{00000000-0005-0000-0000-00002C560000}"/>
    <cellStyle name="Normal 15 2 4 3 2 2 3" xfId="22157" xr:uid="{00000000-0005-0000-0000-00002D560000}"/>
    <cellStyle name="Normal 15 2 4 3 2 3" xfId="22158" xr:uid="{00000000-0005-0000-0000-00002E560000}"/>
    <cellStyle name="Normal 15 2 4 3 2 3 2" xfId="22159" xr:uid="{00000000-0005-0000-0000-00002F560000}"/>
    <cellStyle name="Normal 15 2 4 3 2 4" xfId="22160" xr:uid="{00000000-0005-0000-0000-000030560000}"/>
    <cellStyle name="Normal 15 2 4 3 3" xfId="22161" xr:uid="{00000000-0005-0000-0000-000031560000}"/>
    <cellStyle name="Normal 15 2 4 3 3 2" xfId="22162" xr:uid="{00000000-0005-0000-0000-000032560000}"/>
    <cellStyle name="Normal 15 2 4 3 3 2 2" xfId="22163" xr:uid="{00000000-0005-0000-0000-000033560000}"/>
    <cellStyle name="Normal 15 2 4 3 3 3" xfId="22164" xr:uid="{00000000-0005-0000-0000-000034560000}"/>
    <cellStyle name="Normal 15 2 4 3 4" xfId="22165" xr:uid="{00000000-0005-0000-0000-000035560000}"/>
    <cellStyle name="Normal 15 2 4 3 4 2" xfId="22166" xr:uid="{00000000-0005-0000-0000-000036560000}"/>
    <cellStyle name="Normal 15 2 4 3 5" xfId="22167" xr:uid="{00000000-0005-0000-0000-000037560000}"/>
    <cellStyle name="Normal 15 2 4 4" xfId="22168" xr:uid="{00000000-0005-0000-0000-000038560000}"/>
    <cellStyle name="Normal 15 2 4 4 2" xfId="22169" xr:uid="{00000000-0005-0000-0000-000039560000}"/>
    <cellStyle name="Normal 15 2 4 4 2 2" xfId="22170" xr:uid="{00000000-0005-0000-0000-00003A560000}"/>
    <cellStyle name="Normal 15 2 4 4 2 2 2" xfId="22171" xr:uid="{00000000-0005-0000-0000-00003B560000}"/>
    <cellStyle name="Normal 15 2 4 4 2 3" xfId="22172" xr:uid="{00000000-0005-0000-0000-00003C560000}"/>
    <cellStyle name="Normal 15 2 4 4 3" xfId="22173" xr:uid="{00000000-0005-0000-0000-00003D560000}"/>
    <cellStyle name="Normal 15 2 4 4 3 2" xfId="22174" xr:uid="{00000000-0005-0000-0000-00003E560000}"/>
    <cellStyle name="Normal 15 2 4 4 4" xfId="22175" xr:uid="{00000000-0005-0000-0000-00003F560000}"/>
    <cellStyle name="Normal 15 2 4 5" xfId="22176" xr:uid="{00000000-0005-0000-0000-000040560000}"/>
    <cellStyle name="Normal 15 2 4 5 2" xfId="22177" xr:uid="{00000000-0005-0000-0000-000041560000}"/>
    <cellStyle name="Normal 15 2 4 5 2 2" xfId="22178" xr:uid="{00000000-0005-0000-0000-000042560000}"/>
    <cellStyle name="Normal 15 2 4 5 3" xfId="22179" xr:uid="{00000000-0005-0000-0000-000043560000}"/>
    <cellStyle name="Normal 15 2 4 6" xfId="22180" xr:uid="{00000000-0005-0000-0000-000044560000}"/>
    <cellStyle name="Normal 15 2 4 6 2" xfId="22181" xr:uid="{00000000-0005-0000-0000-000045560000}"/>
    <cellStyle name="Normal 15 2 4 7" xfId="22182" xr:uid="{00000000-0005-0000-0000-000046560000}"/>
    <cellStyle name="Normal 15 2 5" xfId="22183" xr:uid="{00000000-0005-0000-0000-000047560000}"/>
    <cellStyle name="Normal 15 2 5 2" xfId="22184" xr:uid="{00000000-0005-0000-0000-000048560000}"/>
    <cellStyle name="Normal 15 2 5 2 2" xfId="22185" xr:uid="{00000000-0005-0000-0000-000049560000}"/>
    <cellStyle name="Normal 15 2 5 2 2 2" xfId="22186" xr:uid="{00000000-0005-0000-0000-00004A560000}"/>
    <cellStyle name="Normal 15 2 5 2 2 2 2" xfId="22187" xr:uid="{00000000-0005-0000-0000-00004B560000}"/>
    <cellStyle name="Normal 15 2 5 2 2 2 2 2" xfId="22188" xr:uid="{00000000-0005-0000-0000-00004C560000}"/>
    <cellStyle name="Normal 15 2 5 2 2 2 3" xfId="22189" xr:uid="{00000000-0005-0000-0000-00004D560000}"/>
    <cellStyle name="Normal 15 2 5 2 2 3" xfId="22190" xr:uid="{00000000-0005-0000-0000-00004E560000}"/>
    <cellStyle name="Normal 15 2 5 2 2 3 2" xfId="22191" xr:uid="{00000000-0005-0000-0000-00004F560000}"/>
    <cellStyle name="Normal 15 2 5 2 2 4" xfId="22192" xr:uid="{00000000-0005-0000-0000-000050560000}"/>
    <cellStyle name="Normal 15 2 5 2 3" xfId="22193" xr:uid="{00000000-0005-0000-0000-000051560000}"/>
    <cellStyle name="Normal 15 2 5 2 3 2" xfId="22194" xr:uid="{00000000-0005-0000-0000-000052560000}"/>
    <cellStyle name="Normal 15 2 5 2 3 2 2" xfId="22195" xr:uid="{00000000-0005-0000-0000-000053560000}"/>
    <cellStyle name="Normal 15 2 5 2 3 3" xfId="22196" xr:uid="{00000000-0005-0000-0000-000054560000}"/>
    <cellStyle name="Normal 15 2 5 2 4" xfId="22197" xr:uid="{00000000-0005-0000-0000-000055560000}"/>
    <cellStyle name="Normal 15 2 5 2 4 2" xfId="22198" xr:uid="{00000000-0005-0000-0000-000056560000}"/>
    <cellStyle name="Normal 15 2 5 2 5" xfId="22199" xr:uid="{00000000-0005-0000-0000-000057560000}"/>
    <cellStyle name="Normal 15 2 5 3" xfId="22200" xr:uid="{00000000-0005-0000-0000-000058560000}"/>
    <cellStyle name="Normal 15 2 5 3 2" xfId="22201" xr:uid="{00000000-0005-0000-0000-000059560000}"/>
    <cellStyle name="Normal 15 2 5 3 2 2" xfId="22202" xr:uid="{00000000-0005-0000-0000-00005A560000}"/>
    <cellStyle name="Normal 15 2 5 3 2 2 2" xfId="22203" xr:uid="{00000000-0005-0000-0000-00005B560000}"/>
    <cellStyle name="Normal 15 2 5 3 2 3" xfId="22204" xr:uid="{00000000-0005-0000-0000-00005C560000}"/>
    <cellStyle name="Normal 15 2 5 3 3" xfId="22205" xr:uid="{00000000-0005-0000-0000-00005D560000}"/>
    <cellStyle name="Normal 15 2 5 3 3 2" xfId="22206" xr:uid="{00000000-0005-0000-0000-00005E560000}"/>
    <cellStyle name="Normal 15 2 5 3 4" xfId="22207" xr:uid="{00000000-0005-0000-0000-00005F560000}"/>
    <cellStyle name="Normal 15 2 5 4" xfId="22208" xr:uid="{00000000-0005-0000-0000-000060560000}"/>
    <cellStyle name="Normal 15 2 5 4 2" xfId="22209" xr:uid="{00000000-0005-0000-0000-000061560000}"/>
    <cellStyle name="Normal 15 2 5 4 2 2" xfId="22210" xr:uid="{00000000-0005-0000-0000-000062560000}"/>
    <cellStyle name="Normal 15 2 5 4 3" xfId="22211" xr:uid="{00000000-0005-0000-0000-000063560000}"/>
    <cellStyle name="Normal 15 2 5 5" xfId="22212" xr:uid="{00000000-0005-0000-0000-000064560000}"/>
    <cellStyle name="Normal 15 2 5 5 2" xfId="22213" xr:uid="{00000000-0005-0000-0000-000065560000}"/>
    <cellStyle name="Normal 15 2 5 6" xfId="22214" xr:uid="{00000000-0005-0000-0000-000066560000}"/>
    <cellStyle name="Normal 15 2 6" xfId="22215" xr:uid="{00000000-0005-0000-0000-000067560000}"/>
    <cellStyle name="Normal 15 2 6 2" xfId="22216" xr:uid="{00000000-0005-0000-0000-000068560000}"/>
    <cellStyle name="Normal 15 2 6 2 2" xfId="22217" xr:uid="{00000000-0005-0000-0000-000069560000}"/>
    <cellStyle name="Normal 15 2 6 2 2 2" xfId="22218" xr:uid="{00000000-0005-0000-0000-00006A560000}"/>
    <cellStyle name="Normal 15 2 6 2 2 2 2" xfId="22219" xr:uid="{00000000-0005-0000-0000-00006B560000}"/>
    <cellStyle name="Normal 15 2 6 2 2 2 2 2" xfId="22220" xr:uid="{00000000-0005-0000-0000-00006C560000}"/>
    <cellStyle name="Normal 15 2 6 2 2 2 3" xfId="22221" xr:uid="{00000000-0005-0000-0000-00006D560000}"/>
    <cellStyle name="Normal 15 2 6 2 2 3" xfId="22222" xr:uid="{00000000-0005-0000-0000-00006E560000}"/>
    <cellStyle name="Normal 15 2 6 2 2 3 2" xfId="22223" xr:uid="{00000000-0005-0000-0000-00006F560000}"/>
    <cellStyle name="Normal 15 2 6 2 2 4" xfId="22224" xr:uid="{00000000-0005-0000-0000-000070560000}"/>
    <cellStyle name="Normal 15 2 6 2 3" xfId="22225" xr:uid="{00000000-0005-0000-0000-000071560000}"/>
    <cellStyle name="Normal 15 2 6 2 3 2" xfId="22226" xr:uid="{00000000-0005-0000-0000-000072560000}"/>
    <cellStyle name="Normal 15 2 6 2 3 2 2" xfId="22227" xr:uid="{00000000-0005-0000-0000-000073560000}"/>
    <cellStyle name="Normal 15 2 6 2 3 3" xfId="22228" xr:uid="{00000000-0005-0000-0000-000074560000}"/>
    <cellStyle name="Normal 15 2 6 2 4" xfId="22229" xr:uid="{00000000-0005-0000-0000-000075560000}"/>
    <cellStyle name="Normal 15 2 6 2 4 2" xfId="22230" xr:uid="{00000000-0005-0000-0000-000076560000}"/>
    <cellStyle name="Normal 15 2 6 2 5" xfId="22231" xr:uid="{00000000-0005-0000-0000-000077560000}"/>
    <cellStyle name="Normal 15 2 6 3" xfId="22232" xr:uid="{00000000-0005-0000-0000-000078560000}"/>
    <cellStyle name="Normal 15 2 6 3 2" xfId="22233" xr:uid="{00000000-0005-0000-0000-000079560000}"/>
    <cellStyle name="Normal 15 2 6 3 2 2" xfId="22234" xr:uid="{00000000-0005-0000-0000-00007A560000}"/>
    <cellStyle name="Normal 15 2 6 3 2 2 2" xfId="22235" xr:uid="{00000000-0005-0000-0000-00007B560000}"/>
    <cellStyle name="Normal 15 2 6 3 2 3" xfId="22236" xr:uid="{00000000-0005-0000-0000-00007C560000}"/>
    <cellStyle name="Normal 15 2 6 3 3" xfId="22237" xr:uid="{00000000-0005-0000-0000-00007D560000}"/>
    <cellStyle name="Normal 15 2 6 3 3 2" xfId="22238" xr:uid="{00000000-0005-0000-0000-00007E560000}"/>
    <cellStyle name="Normal 15 2 6 3 4" xfId="22239" xr:uid="{00000000-0005-0000-0000-00007F560000}"/>
    <cellStyle name="Normal 15 2 6 4" xfId="22240" xr:uid="{00000000-0005-0000-0000-000080560000}"/>
    <cellStyle name="Normal 15 2 6 4 2" xfId="22241" xr:uid="{00000000-0005-0000-0000-000081560000}"/>
    <cellStyle name="Normal 15 2 6 4 2 2" xfId="22242" xr:uid="{00000000-0005-0000-0000-000082560000}"/>
    <cellStyle name="Normal 15 2 6 4 3" xfId="22243" xr:uid="{00000000-0005-0000-0000-000083560000}"/>
    <cellStyle name="Normal 15 2 6 5" xfId="22244" xr:uid="{00000000-0005-0000-0000-000084560000}"/>
    <cellStyle name="Normal 15 2 6 5 2" xfId="22245" xr:uid="{00000000-0005-0000-0000-000085560000}"/>
    <cellStyle name="Normal 15 2 6 6" xfId="22246" xr:uid="{00000000-0005-0000-0000-000086560000}"/>
    <cellStyle name="Normal 15 2 7" xfId="22247" xr:uid="{00000000-0005-0000-0000-000087560000}"/>
    <cellStyle name="Normal 15 2 7 2" xfId="22248" xr:uid="{00000000-0005-0000-0000-000088560000}"/>
    <cellStyle name="Normal 15 2 7 2 2" xfId="22249" xr:uid="{00000000-0005-0000-0000-000089560000}"/>
    <cellStyle name="Normal 15 2 7 2 2 2" xfId="22250" xr:uid="{00000000-0005-0000-0000-00008A560000}"/>
    <cellStyle name="Normal 15 2 7 2 2 2 2" xfId="22251" xr:uid="{00000000-0005-0000-0000-00008B560000}"/>
    <cellStyle name="Normal 15 2 7 2 2 2 2 2" xfId="22252" xr:uid="{00000000-0005-0000-0000-00008C560000}"/>
    <cellStyle name="Normal 15 2 7 2 2 2 3" xfId="22253" xr:uid="{00000000-0005-0000-0000-00008D560000}"/>
    <cellStyle name="Normal 15 2 7 2 2 3" xfId="22254" xr:uid="{00000000-0005-0000-0000-00008E560000}"/>
    <cellStyle name="Normal 15 2 7 2 2 3 2" xfId="22255" xr:uid="{00000000-0005-0000-0000-00008F560000}"/>
    <cellStyle name="Normal 15 2 7 2 2 4" xfId="22256" xr:uid="{00000000-0005-0000-0000-000090560000}"/>
    <cellStyle name="Normal 15 2 7 2 3" xfId="22257" xr:uid="{00000000-0005-0000-0000-000091560000}"/>
    <cellStyle name="Normal 15 2 7 2 3 2" xfId="22258" xr:uid="{00000000-0005-0000-0000-000092560000}"/>
    <cellStyle name="Normal 15 2 7 2 3 2 2" xfId="22259" xr:uid="{00000000-0005-0000-0000-000093560000}"/>
    <cellStyle name="Normal 15 2 7 2 3 3" xfId="22260" xr:uid="{00000000-0005-0000-0000-000094560000}"/>
    <cellStyle name="Normal 15 2 7 2 4" xfId="22261" xr:uid="{00000000-0005-0000-0000-000095560000}"/>
    <cellStyle name="Normal 15 2 7 2 4 2" xfId="22262" xr:uid="{00000000-0005-0000-0000-000096560000}"/>
    <cellStyle name="Normal 15 2 7 2 5" xfId="22263" xr:uid="{00000000-0005-0000-0000-000097560000}"/>
    <cellStyle name="Normal 15 2 7 3" xfId="22264" xr:uid="{00000000-0005-0000-0000-000098560000}"/>
    <cellStyle name="Normal 15 2 7 3 2" xfId="22265" xr:uid="{00000000-0005-0000-0000-000099560000}"/>
    <cellStyle name="Normal 15 2 7 3 2 2" xfId="22266" xr:uid="{00000000-0005-0000-0000-00009A560000}"/>
    <cellStyle name="Normal 15 2 7 3 2 2 2" xfId="22267" xr:uid="{00000000-0005-0000-0000-00009B560000}"/>
    <cellStyle name="Normal 15 2 7 3 2 3" xfId="22268" xr:uid="{00000000-0005-0000-0000-00009C560000}"/>
    <cellStyle name="Normal 15 2 7 3 3" xfId="22269" xr:uid="{00000000-0005-0000-0000-00009D560000}"/>
    <cellStyle name="Normal 15 2 7 3 3 2" xfId="22270" xr:uid="{00000000-0005-0000-0000-00009E560000}"/>
    <cellStyle name="Normal 15 2 7 3 4" xfId="22271" xr:uid="{00000000-0005-0000-0000-00009F560000}"/>
    <cellStyle name="Normal 15 2 7 4" xfId="22272" xr:uid="{00000000-0005-0000-0000-0000A0560000}"/>
    <cellStyle name="Normal 15 2 7 4 2" xfId="22273" xr:uid="{00000000-0005-0000-0000-0000A1560000}"/>
    <cellStyle name="Normal 15 2 7 4 2 2" xfId="22274" xr:uid="{00000000-0005-0000-0000-0000A2560000}"/>
    <cellStyle name="Normal 15 2 7 4 3" xfId="22275" xr:uid="{00000000-0005-0000-0000-0000A3560000}"/>
    <cellStyle name="Normal 15 2 7 5" xfId="22276" xr:uid="{00000000-0005-0000-0000-0000A4560000}"/>
    <cellStyle name="Normal 15 2 7 5 2" xfId="22277" xr:uid="{00000000-0005-0000-0000-0000A5560000}"/>
    <cellStyle name="Normal 15 2 7 6" xfId="22278" xr:uid="{00000000-0005-0000-0000-0000A6560000}"/>
    <cellStyle name="Normal 15 2 8" xfId="22279" xr:uid="{00000000-0005-0000-0000-0000A7560000}"/>
    <cellStyle name="Normal 15 2 8 2" xfId="22280" xr:uid="{00000000-0005-0000-0000-0000A8560000}"/>
    <cellStyle name="Normal 15 2 8 2 2" xfId="22281" xr:uid="{00000000-0005-0000-0000-0000A9560000}"/>
    <cellStyle name="Normal 15 2 8 2 2 2" xfId="22282" xr:uid="{00000000-0005-0000-0000-0000AA560000}"/>
    <cellStyle name="Normal 15 2 8 2 2 2 2" xfId="22283" xr:uid="{00000000-0005-0000-0000-0000AB560000}"/>
    <cellStyle name="Normal 15 2 8 2 2 3" xfId="22284" xr:uid="{00000000-0005-0000-0000-0000AC560000}"/>
    <cellStyle name="Normal 15 2 8 2 3" xfId="22285" xr:uid="{00000000-0005-0000-0000-0000AD560000}"/>
    <cellStyle name="Normal 15 2 8 2 3 2" xfId="22286" xr:uid="{00000000-0005-0000-0000-0000AE560000}"/>
    <cellStyle name="Normal 15 2 8 2 4" xfId="22287" xr:uid="{00000000-0005-0000-0000-0000AF560000}"/>
    <cellStyle name="Normal 15 2 8 3" xfId="22288" xr:uid="{00000000-0005-0000-0000-0000B0560000}"/>
    <cellStyle name="Normal 15 2 8 3 2" xfId="22289" xr:uid="{00000000-0005-0000-0000-0000B1560000}"/>
    <cellStyle name="Normal 15 2 8 3 2 2" xfId="22290" xr:uid="{00000000-0005-0000-0000-0000B2560000}"/>
    <cellStyle name="Normal 15 2 8 3 3" xfId="22291" xr:uid="{00000000-0005-0000-0000-0000B3560000}"/>
    <cellStyle name="Normal 15 2 8 4" xfId="22292" xr:uid="{00000000-0005-0000-0000-0000B4560000}"/>
    <cellStyle name="Normal 15 2 8 4 2" xfId="22293" xr:uid="{00000000-0005-0000-0000-0000B5560000}"/>
    <cellStyle name="Normal 15 2 8 5" xfId="22294" xr:uid="{00000000-0005-0000-0000-0000B6560000}"/>
    <cellStyle name="Normal 15 2 9" xfId="22295" xr:uid="{00000000-0005-0000-0000-0000B7560000}"/>
    <cellStyle name="Normal 15 2 9 2" xfId="22296" xr:uid="{00000000-0005-0000-0000-0000B8560000}"/>
    <cellStyle name="Normal 15 2 9 2 2" xfId="22297" xr:uid="{00000000-0005-0000-0000-0000B9560000}"/>
    <cellStyle name="Normal 15 2 9 2 2 2" xfId="22298" xr:uid="{00000000-0005-0000-0000-0000BA560000}"/>
    <cellStyle name="Normal 15 2 9 2 2 2 2" xfId="22299" xr:uid="{00000000-0005-0000-0000-0000BB560000}"/>
    <cellStyle name="Normal 15 2 9 2 2 3" xfId="22300" xr:uid="{00000000-0005-0000-0000-0000BC560000}"/>
    <cellStyle name="Normal 15 2 9 2 3" xfId="22301" xr:uid="{00000000-0005-0000-0000-0000BD560000}"/>
    <cellStyle name="Normal 15 2 9 2 3 2" xfId="22302" xr:uid="{00000000-0005-0000-0000-0000BE560000}"/>
    <cellStyle name="Normal 15 2 9 2 4" xfId="22303" xr:uid="{00000000-0005-0000-0000-0000BF560000}"/>
    <cellStyle name="Normal 15 2 9 3" xfId="22304" xr:uid="{00000000-0005-0000-0000-0000C0560000}"/>
    <cellStyle name="Normal 15 2 9 3 2" xfId="22305" xr:uid="{00000000-0005-0000-0000-0000C1560000}"/>
    <cellStyle name="Normal 15 2 9 3 2 2" xfId="22306" xr:uid="{00000000-0005-0000-0000-0000C2560000}"/>
    <cellStyle name="Normal 15 2 9 3 3" xfId="22307" xr:uid="{00000000-0005-0000-0000-0000C3560000}"/>
    <cellStyle name="Normal 15 2 9 4" xfId="22308" xr:uid="{00000000-0005-0000-0000-0000C4560000}"/>
    <cellStyle name="Normal 15 2 9 4 2" xfId="22309" xr:uid="{00000000-0005-0000-0000-0000C5560000}"/>
    <cellStyle name="Normal 15 2 9 5" xfId="22310" xr:uid="{00000000-0005-0000-0000-0000C6560000}"/>
    <cellStyle name="Normal 15 3" xfId="22311" xr:uid="{00000000-0005-0000-0000-0000C7560000}"/>
    <cellStyle name="Normal 15 3 2" xfId="22312" xr:uid="{00000000-0005-0000-0000-0000C8560000}"/>
    <cellStyle name="Normal 15 3 2 2" xfId="22313" xr:uid="{00000000-0005-0000-0000-0000C9560000}"/>
    <cellStyle name="Normal 15 3 2 2 2" xfId="22314" xr:uid="{00000000-0005-0000-0000-0000CA560000}"/>
    <cellStyle name="Normal 15 3 2 2 2 2" xfId="22315" xr:uid="{00000000-0005-0000-0000-0000CB560000}"/>
    <cellStyle name="Normal 15 3 2 2 2 2 2" xfId="22316" xr:uid="{00000000-0005-0000-0000-0000CC560000}"/>
    <cellStyle name="Normal 15 3 2 2 2 2 2 2" xfId="22317" xr:uid="{00000000-0005-0000-0000-0000CD560000}"/>
    <cellStyle name="Normal 15 3 2 2 2 2 2 2 2" xfId="22318" xr:uid="{00000000-0005-0000-0000-0000CE560000}"/>
    <cellStyle name="Normal 15 3 2 2 2 2 2 3" xfId="22319" xr:uid="{00000000-0005-0000-0000-0000CF560000}"/>
    <cellStyle name="Normal 15 3 2 2 2 2 3" xfId="22320" xr:uid="{00000000-0005-0000-0000-0000D0560000}"/>
    <cellStyle name="Normal 15 3 2 2 2 2 3 2" xfId="22321" xr:uid="{00000000-0005-0000-0000-0000D1560000}"/>
    <cellStyle name="Normal 15 3 2 2 2 2 4" xfId="22322" xr:uid="{00000000-0005-0000-0000-0000D2560000}"/>
    <cellStyle name="Normal 15 3 2 2 2 3" xfId="22323" xr:uid="{00000000-0005-0000-0000-0000D3560000}"/>
    <cellStyle name="Normal 15 3 2 2 2 3 2" xfId="22324" xr:uid="{00000000-0005-0000-0000-0000D4560000}"/>
    <cellStyle name="Normal 15 3 2 2 2 3 2 2" xfId="22325" xr:uid="{00000000-0005-0000-0000-0000D5560000}"/>
    <cellStyle name="Normal 15 3 2 2 2 3 3" xfId="22326" xr:uid="{00000000-0005-0000-0000-0000D6560000}"/>
    <cellStyle name="Normal 15 3 2 2 2 4" xfId="22327" xr:uid="{00000000-0005-0000-0000-0000D7560000}"/>
    <cellStyle name="Normal 15 3 2 2 2 4 2" xfId="22328" xr:uid="{00000000-0005-0000-0000-0000D8560000}"/>
    <cellStyle name="Normal 15 3 2 2 2 5" xfId="22329" xr:uid="{00000000-0005-0000-0000-0000D9560000}"/>
    <cellStyle name="Normal 15 3 2 2 3" xfId="22330" xr:uid="{00000000-0005-0000-0000-0000DA560000}"/>
    <cellStyle name="Normal 15 3 2 2 3 2" xfId="22331" xr:uid="{00000000-0005-0000-0000-0000DB560000}"/>
    <cellStyle name="Normal 15 3 2 2 3 2 2" xfId="22332" xr:uid="{00000000-0005-0000-0000-0000DC560000}"/>
    <cellStyle name="Normal 15 3 2 2 3 2 2 2" xfId="22333" xr:uid="{00000000-0005-0000-0000-0000DD560000}"/>
    <cellStyle name="Normal 15 3 2 2 3 2 3" xfId="22334" xr:uid="{00000000-0005-0000-0000-0000DE560000}"/>
    <cellStyle name="Normal 15 3 2 2 3 3" xfId="22335" xr:uid="{00000000-0005-0000-0000-0000DF560000}"/>
    <cellStyle name="Normal 15 3 2 2 3 3 2" xfId="22336" xr:uid="{00000000-0005-0000-0000-0000E0560000}"/>
    <cellStyle name="Normal 15 3 2 2 3 4" xfId="22337" xr:uid="{00000000-0005-0000-0000-0000E1560000}"/>
    <cellStyle name="Normal 15 3 2 2 4" xfId="22338" xr:uid="{00000000-0005-0000-0000-0000E2560000}"/>
    <cellStyle name="Normal 15 3 2 2 4 2" xfId="22339" xr:uid="{00000000-0005-0000-0000-0000E3560000}"/>
    <cellStyle name="Normal 15 3 2 2 4 2 2" xfId="22340" xr:uid="{00000000-0005-0000-0000-0000E4560000}"/>
    <cellStyle name="Normal 15 3 2 2 4 3" xfId="22341" xr:uid="{00000000-0005-0000-0000-0000E5560000}"/>
    <cellStyle name="Normal 15 3 2 2 5" xfId="22342" xr:uid="{00000000-0005-0000-0000-0000E6560000}"/>
    <cellStyle name="Normal 15 3 2 2 5 2" xfId="22343" xr:uid="{00000000-0005-0000-0000-0000E7560000}"/>
    <cellStyle name="Normal 15 3 2 2 6" xfId="22344" xr:uid="{00000000-0005-0000-0000-0000E8560000}"/>
    <cellStyle name="Normal 15 3 2 3" xfId="22345" xr:uid="{00000000-0005-0000-0000-0000E9560000}"/>
    <cellStyle name="Normal 15 3 2 3 2" xfId="22346" xr:uid="{00000000-0005-0000-0000-0000EA560000}"/>
    <cellStyle name="Normal 15 3 2 3 2 2" xfId="22347" xr:uid="{00000000-0005-0000-0000-0000EB560000}"/>
    <cellStyle name="Normal 15 3 2 3 2 2 2" xfId="22348" xr:uid="{00000000-0005-0000-0000-0000EC560000}"/>
    <cellStyle name="Normal 15 3 2 3 2 2 2 2" xfId="22349" xr:uid="{00000000-0005-0000-0000-0000ED560000}"/>
    <cellStyle name="Normal 15 3 2 3 2 2 2 2 2" xfId="22350" xr:uid="{00000000-0005-0000-0000-0000EE560000}"/>
    <cellStyle name="Normal 15 3 2 3 2 2 2 3" xfId="22351" xr:uid="{00000000-0005-0000-0000-0000EF560000}"/>
    <cellStyle name="Normal 15 3 2 3 2 2 3" xfId="22352" xr:uid="{00000000-0005-0000-0000-0000F0560000}"/>
    <cellStyle name="Normal 15 3 2 3 2 2 3 2" xfId="22353" xr:uid="{00000000-0005-0000-0000-0000F1560000}"/>
    <cellStyle name="Normal 15 3 2 3 2 2 4" xfId="22354" xr:uid="{00000000-0005-0000-0000-0000F2560000}"/>
    <cellStyle name="Normal 15 3 2 3 2 3" xfId="22355" xr:uid="{00000000-0005-0000-0000-0000F3560000}"/>
    <cellStyle name="Normal 15 3 2 3 2 3 2" xfId="22356" xr:uid="{00000000-0005-0000-0000-0000F4560000}"/>
    <cellStyle name="Normal 15 3 2 3 2 3 2 2" xfId="22357" xr:uid="{00000000-0005-0000-0000-0000F5560000}"/>
    <cellStyle name="Normal 15 3 2 3 2 3 3" xfId="22358" xr:uid="{00000000-0005-0000-0000-0000F6560000}"/>
    <cellStyle name="Normal 15 3 2 3 2 4" xfId="22359" xr:uid="{00000000-0005-0000-0000-0000F7560000}"/>
    <cellStyle name="Normal 15 3 2 3 2 4 2" xfId="22360" xr:uid="{00000000-0005-0000-0000-0000F8560000}"/>
    <cellStyle name="Normal 15 3 2 3 2 5" xfId="22361" xr:uid="{00000000-0005-0000-0000-0000F9560000}"/>
    <cellStyle name="Normal 15 3 2 3 3" xfId="22362" xr:uid="{00000000-0005-0000-0000-0000FA560000}"/>
    <cellStyle name="Normal 15 3 2 3 3 2" xfId="22363" xr:uid="{00000000-0005-0000-0000-0000FB560000}"/>
    <cellStyle name="Normal 15 3 2 3 3 2 2" xfId="22364" xr:uid="{00000000-0005-0000-0000-0000FC560000}"/>
    <cellStyle name="Normal 15 3 2 3 3 2 2 2" xfId="22365" xr:uid="{00000000-0005-0000-0000-0000FD560000}"/>
    <cellStyle name="Normal 15 3 2 3 3 2 3" xfId="22366" xr:uid="{00000000-0005-0000-0000-0000FE560000}"/>
    <cellStyle name="Normal 15 3 2 3 3 3" xfId="22367" xr:uid="{00000000-0005-0000-0000-0000FF560000}"/>
    <cellStyle name="Normal 15 3 2 3 3 3 2" xfId="22368" xr:uid="{00000000-0005-0000-0000-000000570000}"/>
    <cellStyle name="Normal 15 3 2 3 3 4" xfId="22369" xr:uid="{00000000-0005-0000-0000-000001570000}"/>
    <cellStyle name="Normal 15 3 2 3 4" xfId="22370" xr:uid="{00000000-0005-0000-0000-000002570000}"/>
    <cellStyle name="Normal 15 3 2 3 4 2" xfId="22371" xr:uid="{00000000-0005-0000-0000-000003570000}"/>
    <cellStyle name="Normal 15 3 2 3 4 2 2" xfId="22372" xr:uid="{00000000-0005-0000-0000-000004570000}"/>
    <cellStyle name="Normal 15 3 2 3 4 3" xfId="22373" xr:uid="{00000000-0005-0000-0000-000005570000}"/>
    <cellStyle name="Normal 15 3 2 3 5" xfId="22374" xr:uid="{00000000-0005-0000-0000-000006570000}"/>
    <cellStyle name="Normal 15 3 2 3 5 2" xfId="22375" xr:uid="{00000000-0005-0000-0000-000007570000}"/>
    <cellStyle name="Normal 15 3 2 3 6" xfId="22376" xr:uid="{00000000-0005-0000-0000-000008570000}"/>
    <cellStyle name="Normal 15 3 2 4" xfId="22377" xr:uid="{00000000-0005-0000-0000-000009570000}"/>
    <cellStyle name="Normal 15 3 2 4 2" xfId="22378" xr:uid="{00000000-0005-0000-0000-00000A570000}"/>
    <cellStyle name="Normal 15 3 2 4 2 2" xfId="22379" xr:uid="{00000000-0005-0000-0000-00000B570000}"/>
    <cellStyle name="Normal 15 3 2 4 2 2 2" xfId="22380" xr:uid="{00000000-0005-0000-0000-00000C570000}"/>
    <cellStyle name="Normal 15 3 2 4 2 2 2 2" xfId="22381" xr:uid="{00000000-0005-0000-0000-00000D570000}"/>
    <cellStyle name="Normal 15 3 2 4 2 2 3" xfId="22382" xr:uid="{00000000-0005-0000-0000-00000E570000}"/>
    <cellStyle name="Normal 15 3 2 4 2 3" xfId="22383" xr:uid="{00000000-0005-0000-0000-00000F570000}"/>
    <cellStyle name="Normal 15 3 2 4 2 3 2" xfId="22384" xr:uid="{00000000-0005-0000-0000-000010570000}"/>
    <cellStyle name="Normal 15 3 2 4 2 4" xfId="22385" xr:uid="{00000000-0005-0000-0000-000011570000}"/>
    <cellStyle name="Normal 15 3 2 4 3" xfId="22386" xr:uid="{00000000-0005-0000-0000-000012570000}"/>
    <cellStyle name="Normal 15 3 2 4 3 2" xfId="22387" xr:uid="{00000000-0005-0000-0000-000013570000}"/>
    <cellStyle name="Normal 15 3 2 4 3 2 2" xfId="22388" xr:uid="{00000000-0005-0000-0000-000014570000}"/>
    <cellStyle name="Normal 15 3 2 4 3 3" xfId="22389" xr:uid="{00000000-0005-0000-0000-000015570000}"/>
    <cellStyle name="Normal 15 3 2 4 4" xfId="22390" xr:uid="{00000000-0005-0000-0000-000016570000}"/>
    <cellStyle name="Normal 15 3 2 4 4 2" xfId="22391" xr:uid="{00000000-0005-0000-0000-000017570000}"/>
    <cellStyle name="Normal 15 3 2 4 5" xfId="22392" xr:uid="{00000000-0005-0000-0000-000018570000}"/>
    <cellStyle name="Normal 15 3 2 5" xfId="22393" xr:uid="{00000000-0005-0000-0000-000019570000}"/>
    <cellStyle name="Normal 15 3 2 5 2" xfId="22394" xr:uid="{00000000-0005-0000-0000-00001A570000}"/>
    <cellStyle name="Normal 15 3 2 5 2 2" xfId="22395" xr:uid="{00000000-0005-0000-0000-00001B570000}"/>
    <cellStyle name="Normal 15 3 2 5 2 2 2" xfId="22396" xr:uid="{00000000-0005-0000-0000-00001C570000}"/>
    <cellStyle name="Normal 15 3 2 5 2 3" xfId="22397" xr:uid="{00000000-0005-0000-0000-00001D570000}"/>
    <cellStyle name="Normal 15 3 2 5 3" xfId="22398" xr:uid="{00000000-0005-0000-0000-00001E570000}"/>
    <cellStyle name="Normal 15 3 2 5 3 2" xfId="22399" xr:uid="{00000000-0005-0000-0000-00001F570000}"/>
    <cellStyle name="Normal 15 3 2 5 4" xfId="22400" xr:uid="{00000000-0005-0000-0000-000020570000}"/>
    <cellStyle name="Normal 15 3 2 6" xfId="22401" xr:uid="{00000000-0005-0000-0000-000021570000}"/>
    <cellStyle name="Normal 15 3 2 6 2" xfId="22402" xr:uid="{00000000-0005-0000-0000-000022570000}"/>
    <cellStyle name="Normal 15 3 2 6 2 2" xfId="22403" xr:uid="{00000000-0005-0000-0000-000023570000}"/>
    <cellStyle name="Normal 15 3 2 6 3" xfId="22404" xr:uid="{00000000-0005-0000-0000-000024570000}"/>
    <cellStyle name="Normal 15 3 2 7" xfId="22405" xr:uid="{00000000-0005-0000-0000-000025570000}"/>
    <cellStyle name="Normal 15 3 2 7 2" xfId="22406" xr:uid="{00000000-0005-0000-0000-000026570000}"/>
    <cellStyle name="Normal 15 3 2 8" xfId="22407" xr:uid="{00000000-0005-0000-0000-000027570000}"/>
    <cellStyle name="Normal 15 3 3" xfId="22408" xr:uid="{00000000-0005-0000-0000-000028570000}"/>
    <cellStyle name="Normal 15 3 3 2" xfId="22409" xr:uid="{00000000-0005-0000-0000-000029570000}"/>
    <cellStyle name="Normal 15 3 3 2 2" xfId="22410" xr:uid="{00000000-0005-0000-0000-00002A570000}"/>
    <cellStyle name="Normal 15 3 3 2 2 2" xfId="22411" xr:uid="{00000000-0005-0000-0000-00002B570000}"/>
    <cellStyle name="Normal 15 3 3 2 2 2 2" xfId="22412" xr:uid="{00000000-0005-0000-0000-00002C570000}"/>
    <cellStyle name="Normal 15 3 3 2 2 2 2 2" xfId="22413" xr:uid="{00000000-0005-0000-0000-00002D570000}"/>
    <cellStyle name="Normal 15 3 3 2 2 2 3" xfId="22414" xr:uid="{00000000-0005-0000-0000-00002E570000}"/>
    <cellStyle name="Normal 15 3 3 2 2 3" xfId="22415" xr:uid="{00000000-0005-0000-0000-00002F570000}"/>
    <cellStyle name="Normal 15 3 3 2 2 3 2" xfId="22416" xr:uid="{00000000-0005-0000-0000-000030570000}"/>
    <cellStyle name="Normal 15 3 3 2 2 4" xfId="22417" xr:uid="{00000000-0005-0000-0000-000031570000}"/>
    <cellStyle name="Normal 15 3 3 2 3" xfId="22418" xr:uid="{00000000-0005-0000-0000-000032570000}"/>
    <cellStyle name="Normal 15 3 3 2 3 2" xfId="22419" xr:uid="{00000000-0005-0000-0000-000033570000}"/>
    <cellStyle name="Normal 15 3 3 2 3 2 2" xfId="22420" xr:uid="{00000000-0005-0000-0000-000034570000}"/>
    <cellStyle name="Normal 15 3 3 2 3 3" xfId="22421" xr:uid="{00000000-0005-0000-0000-000035570000}"/>
    <cellStyle name="Normal 15 3 3 2 4" xfId="22422" xr:uid="{00000000-0005-0000-0000-000036570000}"/>
    <cellStyle name="Normal 15 3 3 2 4 2" xfId="22423" xr:uid="{00000000-0005-0000-0000-000037570000}"/>
    <cellStyle name="Normal 15 3 3 2 5" xfId="22424" xr:uid="{00000000-0005-0000-0000-000038570000}"/>
    <cellStyle name="Normal 15 3 3 3" xfId="22425" xr:uid="{00000000-0005-0000-0000-000039570000}"/>
    <cellStyle name="Normal 15 3 3 3 2" xfId="22426" xr:uid="{00000000-0005-0000-0000-00003A570000}"/>
    <cellStyle name="Normal 15 3 3 3 2 2" xfId="22427" xr:uid="{00000000-0005-0000-0000-00003B570000}"/>
    <cellStyle name="Normal 15 3 3 3 2 2 2" xfId="22428" xr:uid="{00000000-0005-0000-0000-00003C570000}"/>
    <cellStyle name="Normal 15 3 3 3 2 3" xfId="22429" xr:uid="{00000000-0005-0000-0000-00003D570000}"/>
    <cellStyle name="Normal 15 3 3 3 3" xfId="22430" xr:uid="{00000000-0005-0000-0000-00003E570000}"/>
    <cellStyle name="Normal 15 3 3 3 3 2" xfId="22431" xr:uid="{00000000-0005-0000-0000-00003F570000}"/>
    <cellStyle name="Normal 15 3 3 3 4" xfId="22432" xr:uid="{00000000-0005-0000-0000-000040570000}"/>
    <cellStyle name="Normal 15 3 3 4" xfId="22433" xr:uid="{00000000-0005-0000-0000-000041570000}"/>
    <cellStyle name="Normal 15 3 3 4 2" xfId="22434" xr:uid="{00000000-0005-0000-0000-000042570000}"/>
    <cellStyle name="Normal 15 3 3 4 2 2" xfId="22435" xr:uid="{00000000-0005-0000-0000-000043570000}"/>
    <cellStyle name="Normal 15 3 3 4 3" xfId="22436" xr:uid="{00000000-0005-0000-0000-000044570000}"/>
    <cellStyle name="Normal 15 3 3 5" xfId="22437" xr:uid="{00000000-0005-0000-0000-000045570000}"/>
    <cellStyle name="Normal 15 3 3 5 2" xfId="22438" xr:uid="{00000000-0005-0000-0000-000046570000}"/>
    <cellStyle name="Normal 15 3 3 6" xfId="22439" xr:uid="{00000000-0005-0000-0000-000047570000}"/>
    <cellStyle name="Normal 15 3 4" xfId="22440" xr:uid="{00000000-0005-0000-0000-000048570000}"/>
    <cellStyle name="Normal 15 3 4 2" xfId="22441" xr:uid="{00000000-0005-0000-0000-000049570000}"/>
    <cellStyle name="Normal 15 3 4 2 2" xfId="22442" xr:uid="{00000000-0005-0000-0000-00004A570000}"/>
    <cellStyle name="Normal 15 3 4 2 2 2" xfId="22443" xr:uid="{00000000-0005-0000-0000-00004B570000}"/>
    <cellStyle name="Normal 15 3 4 2 2 2 2" xfId="22444" xr:uid="{00000000-0005-0000-0000-00004C570000}"/>
    <cellStyle name="Normal 15 3 4 2 2 2 2 2" xfId="22445" xr:uid="{00000000-0005-0000-0000-00004D570000}"/>
    <cellStyle name="Normal 15 3 4 2 2 2 3" xfId="22446" xr:uid="{00000000-0005-0000-0000-00004E570000}"/>
    <cellStyle name="Normal 15 3 4 2 2 3" xfId="22447" xr:uid="{00000000-0005-0000-0000-00004F570000}"/>
    <cellStyle name="Normal 15 3 4 2 2 3 2" xfId="22448" xr:uid="{00000000-0005-0000-0000-000050570000}"/>
    <cellStyle name="Normal 15 3 4 2 2 4" xfId="22449" xr:uid="{00000000-0005-0000-0000-000051570000}"/>
    <cellStyle name="Normal 15 3 4 2 3" xfId="22450" xr:uid="{00000000-0005-0000-0000-000052570000}"/>
    <cellStyle name="Normal 15 3 4 2 3 2" xfId="22451" xr:uid="{00000000-0005-0000-0000-000053570000}"/>
    <cellStyle name="Normal 15 3 4 2 3 2 2" xfId="22452" xr:uid="{00000000-0005-0000-0000-000054570000}"/>
    <cellStyle name="Normal 15 3 4 2 3 3" xfId="22453" xr:uid="{00000000-0005-0000-0000-000055570000}"/>
    <cellStyle name="Normal 15 3 4 2 4" xfId="22454" xr:uid="{00000000-0005-0000-0000-000056570000}"/>
    <cellStyle name="Normal 15 3 4 2 4 2" xfId="22455" xr:uid="{00000000-0005-0000-0000-000057570000}"/>
    <cellStyle name="Normal 15 3 4 2 5" xfId="22456" xr:uid="{00000000-0005-0000-0000-000058570000}"/>
    <cellStyle name="Normal 15 3 4 3" xfId="22457" xr:uid="{00000000-0005-0000-0000-000059570000}"/>
    <cellStyle name="Normal 15 3 4 3 2" xfId="22458" xr:uid="{00000000-0005-0000-0000-00005A570000}"/>
    <cellStyle name="Normal 15 3 4 3 2 2" xfId="22459" xr:uid="{00000000-0005-0000-0000-00005B570000}"/>
    <cellStyle name="Normal 15 3 4 3 2 2 2" xfId="22460" xr:uid="{00000000-0005-0000-0000-00005C570000}"/>
    <cellStyle name="Normal 15 3 4 3 2 3" xfId="22461" xr:uid="{00000000-0005-0000-0000-00005D570000}"/>
    <cellStyle name="Normal 15 3 4 3 3" xfId="22462" xr:uid="{00000000-0005-0000-0000-00005E570000}"/>
    <cellStyle name="Normal 15 3 4 3 3 2" xfId="22463" xr:uid="{00000000-0005-0000-0000-00005F570000}"/>
    <cellStyle name="Normal 15 3 4 3 4" xfId="22464" xr:uid="{00000000-0005-0000-0000-000060570000}"/>
    <cellStyle name="Normal 15 3 4 4" xfId="22465" xr:uid="{00000000-0005-0000-0000-000061570000}"/>
    <cellStyle name="Normal 15 3 4 4 2" xfId="22466" xr:uid="{00000000-0005-0000-0000-000062570000}"/>
    <cellStyle name="Normal 15 3 4 4 2 2" xfId="22467" xr:uid="{00000000-0005-0000-0000-000063570000}"/>
    <cellStyle name="Normal 15 3 4 4 3" xfId="22468" xr:uid="{00000000-0005-0000-0000-000064570000}"/>
    <cellStyle name="Normal 15 3 4 5" xfId="22469" xr:uid="{00000000-0005-0000-0000-000065570000}"/>
    <cellStyle name="Normal 15 3 4 5 2" xfId="22470" xr:uid="{00000000-0005-0000-0000-000066570000}"/>
    <cellStyle name="Normal 15 3 4 6" xfId="22471" xr:uid="{00000000-0005-0000-0000-000067570000}"/>
    <cellStyle name="Normal 15 3 5" xfId="22472" xr:uid="{00000000-0005-0000-0000-000068570000}"/>
    <cellStyle name="Normal 15 3 5 2" xfId="22473" xr:uid="{00000000-0005-0000-0000-000069570000}"/>
    <cellStyle name="Normal 15 3 5 2 2" xfId="22474" xr:uid="{00000000-0005-0000-0000-00006A570000}"/>
    <cellStyle name="Normal 15 3 5 2 2 2" xfId="22475" xr:uid="{00000000-0005-0000-0000-00006B570000}"/>
    <cellStyle name="Normal 15 3 5 2 2 2 2" xfId="22476" xr:uid="{00000000-0005-0000-0000-00006C570000}"/>
    <cellStyle name="Normal 15 3 5 2 2 3" xfId="22477" xr:uid="{00000000-0005-0000-0000-00006D570000}"/>
    <cellStyle name="Normal 15 3 5 2 3" xfId="22478" xr:uid="{00000000-0005-0000-0000-00006E570000}"/>
    <cellStyle name="Normal 15 3 5 2 3 2" xfId="22479" xr:uid="{00000000-0005-0000-0000-00006F570000}"/>
    <cellStyle name="Normal 15 3 5 2 4" xfId="22480" xr:uid="{00000000-0005-0000-0000-000070570000}"/>
    <cellStyle name="Normal 15 3 5 3" xfId="22481" xr:uid="{00000000-0005-0000-0000-000071570000}"/>
    <cellStyle name="Normal 15 3 5 3 2" xfId="22482" xr:uid="{00000000-0005-0000-0000-000072570000}"/>
    <cellStyle name="Normal 15 3 5 3 2 2" xfId="22483" xr:uid="{00000000-0005-0000-0000-000073570000}"/>
    <cellStyle name="Normal 15 3 5 3 3" xfId="22484" xr:uid="{00000000-0005-0000-0000-000074570000}"/>
    <cellStyle name="Normal 15 3 5 4" xfId="22485" xr:uid="{00000000-0005-0000-0000-000075570000}"/>
    <cellStyle name="Normal 15 3 5 4 2" xfId="22486" xr:uid="{00000000-0005-0000-0000-000076570000}"/>
    <cellStyle name="Normal 15 3 5 5" xfId="22487" xr:uid="{00000000-0005-0000-0000-000077570000}"/>
    <cellStyle name="Normal 15 3 6" xfId="22488" xr:uid="{00000000-0005-0000-0000-000078570000}"/>
    <cellStyle name="Normal 15 3 6 2" xfId="22489" xr:uid="{00000000-0005-0000-0000-000079570000}"/>
    <cellStyle name="Normal 15 3 6 2 2" xfId="22490" xr:uid="{00000000-0005-0000-0000-00007A570000}"/>
    <cellStyle name="Normal 15 3 6 2 2 2" xfId="22491" xr:uid="{00000000-0005-0000-0000-00007B570000}"/>
    <cellStyle name="Normal 15 3 6 2 3" xfId="22492" xr:uid="{00000000-0005-0000-0000-00007C570000}"/>
    <cellStyle name="Normal 15 3 6 3" xfId="22493" xr:uid="{00000000-0005-0000-0000-00007D570000}"/>
    <cellStyle name="Normal 15 3 6 3 2" xfId="22494" xr:uid="{00000000-0005-0000-0000-00007E570000}"/>
    <cellStyle name="Normal 15 3 6 4" xfId="22495" xr:uid="{00000000-0005-0000-0000-00007F570000}"/>
    <cellStyle name="Normal 15 3 7" xfId="22496" xr:uid="{00000000-0005-0000-0000-000080570000}"/>
    <cellStyle name="Normal 15 3 7 2" xfId="22497" xr:uid="{00000000-0005-0000-0000-000081570000}"/>
    <cellStyle name="Normal 15 3 7 2 2" xfId="22498" xr:uid="{00000000-0005-0000-0000-000082570000}"/>
    <cellStyle name="Normal 15 3 7 3" xfId="22499" xr:uid="{00000000-0005-0000-0000-000083570000}"/>
    <cellStyle name="Normal 15 3 8" xfId="22500" xr:uid="{00000000-0005-0000-0000-000084570000}"/>
    <cellStyle name="Normal 15 3 8 2" xfId="22501" xr:uid="{00000000-0005-0000-0000-000085570000}"/>
    <cellStyle name="Normal 15 3 9" xfId="22502" xr:uid="{00000000-0005-0000-0000-000086570000}"/>
    <cellStyle name="Normal 15 4" xfId="22503" xr:uid="{00000000-0005-0000-0000-000087570000}"/>
    <cellStyle name="Normal 15 4 2" xfId="22504" xr:uid="{00000000-0005-0000-0000-000088570000}"/>
    <cellStyle name="Normal 15 4 2 2" xfId="22505" xr:uid="{00000000-0005-0000-0000-000089570000}"/>
    <cellStyle name="Normal 15 4 2 2 2" xfId="22506" xr:uid="{00000000-0005-0000-0000-00008A570000}"/>
    <cellStyle name="Normal 15 4 2 2 2 2" xfId="22507" xr:uid="{00000000-0005-0000-0000-00008B570000}"/>
    <cellStyle name="Normal 15 4 2 2 2 2 2" xfId="22508" xr:uid="{00000000-0005-0000-0000-00008C570000}"/>
    <cellStyle name="Normal 15 4 2 2 2 2 2 2" xfId="22509" xr:uid="{00000000-0005-0000-0000-00008D570000}"/>
    <cellStyle name="Normal 15 4 2 2 2 2 3" xfId="22510" xr:uid="{00000000-0005-0000-0000-00008E570000}"/>
    <cellStyle name="Normal 15 4 2 2 2 3" xfId="22511" xr:uid="{00000000-0005-0000-0000-00008F570000}"/>
    <cellStyle name="Normal 15 4 2 2 2 3 2" xfId="22512" xr:uid="{00000000-0005-0000-0000-000090570000}"/>
    <cellStyle name="Normal 15 4 2 2 2 4" xfId="22513" xr:uid="{00000000-0005-0000-0000-000091570000}"/>
    <cellStyle name="Normal 15 4 2 2 3" xfId="22514" xr:uid="{00000000-0005-0000-0000-000092570000}"/>
    <cellStyle name="Normal 15 4 2 2 3 2" xfId="22515" xr:uid="{00000000-0005-0000-0000-000093570000}"/>
    <cellStyle name="Normal 15 4 2 2 3 2 2" xfId="22516" xr:uid="{00000000-0005-0000-0000-000094570000}"/>
    <cellStyle name="Normal 15 4 2 2 3 3" xfId="22517" xr:uid="{00000000-0005-0000-0000-000095570000}"/>
    <cellStyle name="Normal 15 4 2 2 4" xfId="22518" xr:uid="{00000000-0005-0000-0000-000096570000}"/>
    <cellStyle name="Normal 15 4 2 2 4 2" xfId="22519" xr:uid="{00000000-0005-0000-0000-000097570000}"/>
    <cellStyle name="Normal 15 4 2 2 5" xfId="22520" xr:uid="{00000000-0005-0000-0000-000098570000}"/>
    <cellStyle name="Normal 15 4 2 3" xfId="22521" xr:uid="{00000000-0005-0000-0000-000099570000}"/>
    <cellStyle name="Normal 15 4 2 3 2" xfId="22522" xr:uid="{00000000-0005-0000-0000-00009A570000}"/>
    <cellStyle name="Normal 15 4 2 3 2 2" xfId="22523" xr:uid="{00000000-0005-0000-0000-00009B570000}"/>
    <cellStyle name="Normal 15 4 2 3 2 2 2" xfId="22524" xr:uid="{00000000-0005-0000-0000-00009C570000}"/>
    <cellStyle name="Normal 15 4 2 3 2 3" xfId="22525" xr:uid="{00000000-0005-0000-0000-00009D570000}"/>
    <cellStyle name="Normal 15 4 2 3 3" xfId="22526" xr:uid="{00000000-0005-0000-0000-00009E570000}"/>
    <cellStyle name="Normal 15 4 2 3 3 2" xfId="22527" xr:uid="{00000000-0005-0000-0000-00009F570000}"/>
    <cellStyle name="Normal 15 4 2 3 4" xfId="22528" xr:uid="{00000000-0005-0000-0000-0000A0570000}"/>
    <cellStyle name="Normal 15 4 2 4" xfId="22529" xr:uid="{00000000-0005-0000-0000-0000A1570000}"/>
    <cellStyle name="Normal 15 4 2 4 2" xfId="22530" xr:uid="{00000000-0005-0000-0000-0000A2570000}"/>
    <cellStyle name="Normal 15 4 2 4 2 2" xfId="22531" xr:uid="{00000000-0005-0000-0000-0000A3570000}"/>
    <cellStyle name="Normal 15 4 2 4 3" xfId="22532" xr:uid="{00000000-0005-0000-0000-0000A4570000}"/>
    <cellStyle name="Normal 15 4 2 5" xfId="22533" xr:uid="{00000000-0005-0000-0000-0000A5570000}"/>
    <cellStyle name="Normal 15 4 2 5 2" xfId="22534" xr:uid="{00000000-0005-0000-0000-0000A6570000}"/>
    <cellStyle name="Normal 15 4 2 6" xfId="22535" xr:uid="{00000000-0005-0000-0000-0000A7570000}"/>
    <cellStyle name="Normal 15 4 3" xfId="22536" xr:uid="{00000000-0005-0000-0000-0000A8570000}"/>
    <cellStyle name="Normal 15 4 3 2" xfId="22537" xr:uid="{00000000-0005-0000-0000-0000A9570000}"/>
    <cellStyle name="Normal 15 4 3 2 2" xfId="22538" xr:uid="{00000000-0005-0000-0000-0000AA570000}"/>
    <cellStyle name="Normal 15 4 3 2 2 2" xfId="22539" xr:uid="{00000000-0005-0000-0000-0000AB570000}"/>
    <cellStyle name="Normal 15 4 3 2 2 2 2" xfId="22540" xr:uid="{00000000-0005-0000-0000-0000AC570000}"/>
    <cellStyle name="Normal 15 4 3 2 2 2 2 2" xfId="22541" xr:uid="{00000000-0005-0000-0000-0000AD570000}"/>
    <cellStyle name="Normal 15 4 3 2 2 2 3" xfId="22542" xr:uid="{00000000-0005-0000-0000-0000AE570000}"/>
    <cellStyle name="Normal 15 4 3 2 2 3" xfId="22543" xr:uid="{00000000-0005-0000-0000-0000AF570000}"/>
    <cellStyle name="Normal 15 4 3 2 2 3 2" xfId="22544" xr:uid="{00000000-0005-0000-0000-0000B0570000}"/>
    <cellStyle name="Normal 15 4 3 2 2 4" xfId="22545" xr:uid="{00000000-0005-0000-0000-0000B1570000}"/>
    <cellStyle name="Normal 15 4 3 2 3" xfId="22546" xr:uid="{00000000-0005-0000-0000-0000B2570000}"/>
    <cellStyle name="Normal 15 4 3 2 3 2" xfId="22547" xr:uid="{00000000-0005-0000-0000-0000B3570000}"/>
    <cellStyle name="Normal 15 4 3 2 3 2 2" xfId="22548" xr:uid="{00000000-0005-0000-0000-0000B4570000}"/>
    <cellStyle name="Normal 15 4 3 2 3 3" xfId="22549" xr:uid="{00000000-0005-0000-0000-0000B5570000}"/>
    <cellStyle name="Normal 15 4 3 2 4" xfId="22550" xr:uid="{00000000-0005-0000-0000-0000B6570000}"/>
    <cellStyle name="Normal 15 4 3 2 4 2" xfId="22551" xr:uid="{00000000-0005-0000-0000-0000B7570000}"/>
    <cellStyle name="Normal 15 4 3 2 5" xfId="22552" xr:uid="{00000000-0005-0000-0000-0000B8570000}"/>
    <cellStyle name="Normal 15 4 3 3" xfId="22553" xr:uid="{00000000-0005-0000-0000-0000B9570000}"/>
    <cellStyle name="Normal 15 4 3 3 2" xfId="22554" xr:uid="{00000000-0005-0000-0000-0000BA570000}"/>
    <cellStyle name="Normal 15 4 3 3 2 2" xfId="22555" xr:uid="{00000000-0005-0000-0000-0000BB570000}"/>
    <cellStyle name="Normal 15 4 3 3 2 2 2" xfId="22556" xr:uid="{00000000-0005-0000-0000-0000BC570000}"/>
    <cellStyle name="Normal 15 4 3 3 2 3" xfId="22557" xr:uid="{00000000-0005-0000-0000-0000BD570000}"/>
    <cellStyle name="Normal 15 4 3 3 3" xfId="22558" xr:uid="{00000000-0005-0000-0000-0000BE570000}"/>
    <cellStyle name="Normal 15 4 3 3 3 2" xfId="22559" xr:uid="{00000000-0005-0000-0000-0000BF570000}"/>
    <cellStyle name="Normal 15 4 3 3 4" xfId="22560" xr:uid="{00000000-0005-0000-0000-0000C0570000}"/>
    <cellStyle name="Normal 15 4 3 4" xfId="22561" xr:uid="{00000000-0005-0000-0000-0000C1570000}"/>
    <cellStyle name="Normal 15 4 3 4 2" xfId="22562" xr:uid="{00000000-0005-0000-0000-0000C2570000}"/>
    <cellStyle name="Normal 15 4 3 4 2 2" xfId="22563" xr:uid="{00000000-0005-0000-0000-0000C3570000}"/>
    <cellStyle name="Normal 15 4 3 4 3" xfId="22564" xr:uid="{00000000-0005-0000-0000-0000C4570000}"/>
    <cellStyle name="Normal 15 4 3 5" xfId="22565" xr:uid="{00000000-0005-0000-0000-0000C5570000}"/>
    <cellStyle name="Normal 15 4 3 5 2" xfId="22566" xr:uid="{00000000-0005-0000-0000-0000C6570000}"/>
    <cellStyle name="Normal 15 4 3 6" xfId="22567" xr:uid="{00000000-0005-0000-0000-0000C7570000}"/>
    <cellStyle name="Normal 15 4 4" xfId="22568" xr:uid="{00000000-0005-0000-0000-0000C8570000}"/>
    <cellStyle name="Normal 15 4 4 2" xfId="22569" xr:uid="{00000000-0005-0000-0000-0000C9570000}"/>
    <cellStyle name="Normal 15 4 4 2 2" xfId="22570" xr:uid="{00000000-0005-0000-0000-0000CA570000}"/>
    <cellStyle name="Normal 15 4 4 2 2 2" xfId="22571" xr:uid="{00000000-0005-0000-0000-0000CB570000}"/>
    <cellStyle name="Normal 15 4 4 2 2 2 2" xfId="22572" xr:uid="{00000000-0005-0000-0000-0000CC570000}"/>
    <cellStyle name="Normal 15 4 4 2 2 3" xfId="22573" xr:uid="{00000000-0005-0000-0000-0000CD570000}"/>
    <cellStyle name="Normal 15 4 4 2 3" xfId="22574" xr:uid="{00000000-0005-0000-0000-0000CE570000}"/>
    <cellStyle name="Normal 15 4 4 2 3 2" xfId="22575" xr:uid="{00000000-0005-0000-0000-0000CF570000}"/>
    <cellStyle name="Normal 15 4 4 2 4" xfId="22576" xr:uid="{00000000-0005-0000-0000-0000D0570000}"/>
    <cellStyle name="Normal 15 4 4 3" xfId="22577" xr:uid="{00000000-0005-0000-0000-0000D1570000}"/>
    <cellStyle name="Normal 15 4 4 3 2" xfId="22578" xr:uid="{00000000-0005-0000-0000-0000D2570000}"/>
    <cellStyle name="Normal 15 4 4 3 2 2" xfId="22579" xr:uid="{00000000-0005-0000-0000-0000D3570000}"/>
    <cellStyle name="Normal 15 4 4 3 3" xfId="22580" xr:uid="{00000000-0005-0000-0000-0000D4570000}"/>
    <cellStyle name="Normal 15 4 4 4" xfId="22581" xr:uid="{00000000-0005-0000-0000-0000D5570000}"/>
    <cellStyle name="Normal 15 4 4 4 2" xfId="22582" xr:uid="{00000000-0005-0000-0000-0000D6570000}"/>
    <cellStyle name="Normal 15 4 4 5" xfId="22583" xr:uid="{00000000-0005-0000-0000-0000D7570000}"/>
    <cellStyle name="Normal 15 4 5" xfId="22584" xr:uid="{00000000-0005-0000-0000-0000D8570000}"/>
    <cellStyle name="Normal 15 4 5 2" xfId="22585" xr:uid="{00000000-0005-0000-0000-0000D9570000}"/>
    <cellStyle name="Normal 15 4 5 2 2" xfId="22586" xr:uid="{00000000-0005-0000-0000-0000DA570000}"/>
    <cellStyle name="Normal 15 4 5 2 2 2" xfId="22587" xr:uid="{00000000-0005-0000-0000-0000DB570000}"/>
    <cellStyle name="Normal 15 4 5 2 3" xfId="22588" xr:uid="{00000000-0005-0000-0000-0000DC570000}"/>
    <cellStyle name="Normal 15 4 5 3" xfId="22589" xr:uid="{00000000-0005-0000-0000-0000DD570000}"/>
    <cellStyle name="Normal 15 4 5 3 2" xfId="22590" xr:uid="{00000000-0005-0000-0000-0000DE570000}"/>
    <cellStyle name="Normal 15 4 5 4" xfId="22591" xr:uid="{00000000-0005-0000-0000-0000DF570000}"/>
    <cellStyle name="Normal 15 4 6" xfId="22592" xr:uid="{00000000-0005-0000-0000-0000E0570000}"/>
    <cellStyle name="Normal 15 4 6 2" xfId="22593" xr:uid="{00000000-0005-0000-0000-0000E1570000}"/>
    <cellStyle name="Normal 15 4 6 2 2" xfId="22594" xr:uid="{00000000-0005-0000-0000-0000E2570000}"/>
    <cellStyle name="Normal 15 4 6 3" xfId="22595" xr:uid="{00000000-0005-0000-0000-0000E3570000}"/>
    <cellStyle name="Normal 15 4 7" xfId="22596" xr:uid="{00000000-0005-0000-0000-0000E4570000}"/>
    <cellStyle name="Normal 15 4 7 2" xfId="22597" xr:uid="{00000000-0005-0000-0000-0000E5570000}"/>
    <cellStyle name="Normal 15 4 8" xfId="22598" xr:uid="{00000000-0005-0000-0000-0000E6570000}"/>
    <cellStyle name="Normal 15 5" xfId="22599" xr:uid="{00000000-0005-0000-0000-0000E7570000}"/>
    <cellStyle name="Normal 15 5 2" xfId="22600" xr:uid="{00000000-0005-0000-0000-0000E8570000}"/>
    <cellStyle name="Normal 15 5 2 2" xfId="22601" xr:uid="{00000000-0005-0000-0000-0000E9570000}"/>
    <cellStyle name="Normal 15 5 2 2 2" xfId="22602" xr:uid="{00000000-0005-0000-0000-0000EA570000}"/>
    <cellStyle name="Normal 15 5 2 2 2 2" xfId="22603" xr:uid="{00000000-0005-0000-0000-0000EB570000}"/>
    <cellStyle name="Normal 15 5 2 2 2 2 2" xfId="22604" xr:uid="{00000000-0005-0000-0000-0000EC570000}"/>
    <cellStyle name="Normal 15 5 2 2 2 2 2 2" xfId="22605" xr:uid="{00000000-0005-0000-0000-0000ED570000}"/>
    <cellStyle name="Normal 15 5 2 2 2 2 3" xfId="22606" xr:uid="{00000000-0005-0000-0000-0000EE570000}"/>
    <cellStyle name="Normal 15 5 2 2 2 3" xfId="22607" xr:uid="{00000000-0005-0000-0000-0000EF570000}"/>
    <cellStyle name="Normal 15 5 2 2 2 3 2" xfId="22608" xr:uid="{00000000-0005-0000-0000-0000F0570000}"/>
    <cellStyle name="Normal 15 5 2 2 2 4" xfId="22609" xr:uid="{00000000-0005-0000-0000-0000F1570000}"/>
    <cellStyle name="Normal 15 5 2 2 3" xfId="22610" xr:uid="{00000000-0005-0000-0000-0000F2570000}"/>
    <cellStyle name="Normal 15 5 2 2 3 2" xfId="22611" xr:uid="{00000000-0005-0000-0000-0000F3570000}"/>
    <cellStyle name="Normal 15 5 2 2 3 2 2" xfId="22612" xr:uid="{00000000-0005-0000-0000-0000F4570000}"/>
    <cellStyle name="Normal 15 5 2 2 3 3" xfId="22613" xr:uid="{00000000-0005-0000-0000-0000F5570000}"/>
    <cellStyle name="Normal 15 5 2 2 4" xfId="22614" xr:uid="{00000000-0005-0000-0000-0000F6570000}"/>
    <cellStyle name="Normal 15 5 2 2 4 2" xfId="22615" xr:uid="{00000000-0005-0000-0000-0000F7570000}"/>
    <cellStyle name="Normal 15 5 2 2 5" xfId="22616" xr:uid="{00000000-0005-0000-0000-0000F8570000}"/>
    <cellStyle name="Normal 15 5 2 3" xfId="22617" xr:uid="{00000000-0005-0000-0000-0000F9570000}"/>
    <cellStyle name="Normal 15 5 2 3 2" xfId="22618" xr:uid="{00000000-0005-0000-0000-0000FA570000}"/>
    <cellStyle name="Normal 15 5 2 3 2 2" xfId="22619" xr:uid="{00000000-0005-0000-0000-0000FB570000}"/>
    <cellStyle name="Normal 15 5 2 3 2 2 2" xfId="22620" xr:uid="{00000000-0005-0000-0000-0000FC570000}"/>
    <cellStyle name="Normal 15 5 2 3 2 3" xfId="22621" xr:uid="{00000000-0005-0000-0000-0000FD570000}"/>
    <cellStyle name="Normal 15 5 2 3 3" xfId="22622" xr:uid="{00000000-0005-0000-0000-0000FE570000}"/>
    <cellStyle name="Normal 15 5 2 3 3 2" xfId="22623" xr:uid="{00000000-0005-0000-0000-0000FF570000}"/>
    <cellStyle name="Normal 15 5 2 3 4" xfId="22624" xr:uid="{00000000-0005-0000-0000-000000580000}"/>
    <cellStyle name="Normal 15 5 2 4" xfId="22625" xr:uid="{00000000-0005-0000-0000-000001580000}"/>
    <cellStyle name="Normal 15 5 2 4 2" xfId="22626" xr:uid="{00000000-0005-0000-0000-000002580000}"/>
    <cellStyle name="Normal 15 5 2 4 2 2" xfId="22627" xr:uid="{00000000-0005-0000-0000-000003580000}"/>
    <cellStyle name="Normal 15 5 2 4 3" xfId="22628" xr:uid="{00000000-0005-0000-0000-000004580000}"/>
    <cellStyle name="Normal 15 5 2 5" xfId="22629" xr:uid="{00000000-0005-0000-0000-000005580000}"/>
    <cellStyle name="Normal 15 5 2 5 2" xfId="22630" xr:uid="{00000000-0005-0000-0000-000006580000}"/>
    <cellStyle name="Normal 15 5 2 6" xfId="22631" xr:uid="{00000000-0005-0000-0000-000007580000}"/>
    <cellStyle name="Normal 15 5 3" xfId="22632" xr:uid="{00000000-0005-0000-0000-000008580000}"/>
    <cellStyle name="Normal 15 5 3 2" xfId="22633" xr:uid="{00000000-0005-0000-0000-000009580000}"/>
    <cellStyle name="Normal 15 5 3 2 2" xfId="22634" xr:uid="{00000000-0005-0000-0000-00000A580000}"/>
    <cellStyle name="Normal 15 5 3 2 2 2" xfId="22635" xr:uid="{00000000-0005-0000-0000-00000B580000}"/>
    <cellStyle name="Normal 15 5 3 2 2 2 2" xfId="22636" xr:uid="{00000000-0005-0000-0000-00000C580000}"/>
    <cellStyle name="Normal 15 5 3 2 2 3" xfId="22637" xr:uid="{00000000-0005-0000-0000-00000D580000}"/>
    <cellStyle name="Normal 15 5 3 2 3" xfId="22638" xr:uid="{00000000-0005-0000-0000-00000E580000}"/>
    <cellStyle name="Normal 15 5 3 2 3 2" xfId="22639" xr:uid="{00000000-0005-0000-0000-00000F580000}"/>
    <cellStyle name="Normal 15 5 3 2 4" xfId="22640" xr:uid="{00000000-0005-0000-0000-000010580000}"/>
    <cellStyle name="Normal 15 5 3 3" xfId="22641" xr:uid="{00000000-0005-0000-0000-000011580000}"/>
    <cellStyle name="Normal 15 5 3 3 2" xfId="22642" xr:uid="{00000000-0005-0000-0000-000012580000}"/>
    <cellStyle name="Normal 15 5 3 3 2 2" xfId="22643" xr:uid="{00000000-0005-0000-0000-000013580000}"/>
    <cellStyle name="Normal 15 5 3 3 3" xfId="22644" xr:uid="{00000000-0005-0000-0000-000014580000}"/>
    <cellStyle name="Normal 15 5 3 4" xfId="22645" xr:uid="{00000000-0005-0000-0000-000015580000}"/>
    <cellStyle name="Normal 15 5 3 4 2" xfId="22646" xr:uid="{00000000-0005-0000-0000-000016580000}"/>
    <cellStyle name="Normal 15 5 3 5" xfId="22647" xr:uid="{00000000-0005-0000-0000-000017580000}"/>
    <cellStyle name="Normal 15 5 4" xfId="22648" xr:uid="{00000000-0005-0000-0000-000018580000}"/>
    <cellStyle name="Normal 15 5 4 2" xfId="22649" xr:uid="{00000000-0005-0000-0000-000019580000}"/>
    <cellStyle name="Normal 15 5 4 2 2" xfId="22650" xr:uid="{00000000-0005-0000-0000-00001A580000}"/>
    <cellStyle name="Normal 15 5 4 2 2 2" xfId="22651" xr:uid="{00000000-0005-0000-0000-00001B580000}"/>
    <cellStyle name="Normal 15 5 4 2 3" xfId="22652" xr:uid="{00000000-0005-0000-0000-00001C580000}"/>
    <cellStyle name="Normal 15 5 4 3" xfId="22653" xr:uid="{00000000-0005-0000-0000-00001D580000}"/>
    <cellStyle name="Normal 15 5 4 3 2" xfId="22654" xr:uid="{00000000-0005-0000-0000-00001E580000}"/>
    <cellStyle name="Normal 15 5 4 4" xfId="22655" xr:uid="{00000000-0005-0000-0000-00001F580000}"/>
    <cellStyle name="Normal 15 5 5" xfId="22656" xr:uid="{00000000-0005-0000-0000-000020580000}"/>
    <cellStyle name="Normal 15 5 5 2" xfId="22657" xr:uid="{00000000-0005-0000-0000-000021580000}"/>
    <cellStyle name="Normal 15 5 5 2 2" xfId="22658" xr:uid="{00000000-0005-0000-0000-000022580000}"/>
    <cellStyle name="Normal 15 5 5 3" xfId="22659" xr:uid="{00000000-0005-0000-0000-000023580000}"/>
    <cellStyle name="Normal 15 5 6" xfId="22660" xr:uid="{00000000-0005-0000-0000-000024580000}"/>
    <cellStyle name="Normal 15 5 6 2" xfId="22661" xr:uid="{00000000-0005-0000-0000-000025580000}"/>
    <cellStyle name="Normal 15 5 7" xfId="22662" xr:uid="{00000000-0005-0000-0000-000026580000}"/>
    <cellStyle name="Normal 15 6" xfId="22663" xr:uid="{00000000-0005-0000-0000-000027580000}"/>
    <cellStyle name="Normal 15 6 2" xfId="22664" xr:uid="{00000000-0005-0000-0000-000028580000}"/>
    <cellStyle name="Normal 15 6 2 2" xfId="22665" xr:uid="{00000000-0005-0000-0000-000029580000}"/>
    <cellStyle name="Normal 15 6 2 2 2" xfId="22666" xr:uid="{00000000-0005-0000-0000-00002A580000}"/>
    <cellStyle name="Normal 15 6 2 2 2 2" xfId="22667" xr:uid="{00000000-0005-0000-0000-00002B580000}"/>
    <cellStyle name="Normal 15 6 2 2 2 2 2" xfId="22668" xr:uid="{00000000-0005-0000-0000-00002C580000}"/>
    <cellStyle name="Normal 15 6 2 2 2 3" xfId="22669" xr:uid="{00000000-0005-0000-0000-00002D580000}"/>
    <cellStyle name="Normal 15 6 2 2 3" xfId="22670" xr:uid="{00000000-0005-0000-0000-00002E580000}"/>
    <cellStyle name="Normal 15 6 2 2 3 2" xfId="22671" xr:uid="{00000000-0005-0000-0000-00002F580000}"/>
    <cellStyle name="Normal 15 6 2 2 4" xfId="22672" xr:uid="{00000000-0005-0000-0000-000030580000}"/>
    <cellStyle name="Normal 15 6 2 3" xfId="22673" xr:uid="{00000000-0005-0000-0000-000031580000}"/>
    <cellStyle name="Normal 15 6 2 3 2" xfId="22674" xr:uid="{00000000-0005-0000-0000-000032580000}"/>
    <cellStyle name="Normal 15 6 2 3 2 2" xfId="22675" xr:uid="{00000000-0005-0000-0000-000033580000}"/>
    <cellStyle name="Normal 15 6 2 3 3" xfId="22676" xr:uid="{00000000-0005-0000-0000-000034580000}"/>
    <cellStyle name="Normal 15 6 2 4" xfId="22677" xr:uid="{00000000-0005-0000-0000-000035580000}"/>
    <cellStyle name="Normal 15 6 2 4 2" xfId="22678" xr:uid="{00000000-0005-0000-0000-000036580000}"/>
    <cellStyle name="Normal 15 6 2 5" xfId="22679" xr:uid="{00000000-0005-0000-0000-000037580000}"/>
    <cellStyle name="Normal 15 6 3" xfId="22680" xr:uid="{00000000-0005-0000-0000-000038580000}"/>
    <cellStyle name="Normal 15 6 3 2" xfId="22681" xr:uid="{00000000-0005-0000-0000-000039580000}"/>
    <cellStyle name="Normal 15 6 3 2 2" xfId="22682" xr:uid="{00000000-0005-0000-0000-00003A580000}"/>
    <cellStyle name="Normal 15 6 3 2 2 2" xfId="22683" xr:uid="{00000000-0005-0000-0000-00003B580000}"/>
    <cellStyle name="Normal 15 6 3 2 3" xfId="22684" xr:uid="{00000000-0005-0000-0000-00003C580000}"/>
    <cellStyle name="Normal 15 6 3 3" xfId="22685" xr:uid="{00000000-0005-0000-0000-00003D580000}"/>
    <cellStyle name="Normal 15 6 3 3 2" xfId="22686" xr:uid="{00000000-0005-0000-0000-00003E580000}"/>
    <cellStyle name="Normal 15 6 3 4" xfId="22687" xr:uid="{00000000-0005-0000-0000-00003F580000}"/>
    <cellStyle name="Normal 15 6 4" xfId="22688" xr:uid="{00000000-0005-0000-0000-000040580000}"/>
    <cellStyle name="Normal 15 6 4 2" xfId="22689" xr:uid="{00000000-0005-0000-0000-000041580000}"/>
    <cellStyle name="Normal 15 6 4 2 2" xfId="22690" xr:uid="{00000000-0005-0000-0000-000042580000}"/>
    <cellStyle name="Normal 15 6 4 3" xfId="22691" xr:uid="{00000000-0005-0000-0000-000043580000}"/>
    <cellStyle name="Normal 15 6 5" xfId="22692" xr:uid="{00000000-0005-0000-0000-000044580000}"/>
    <cellStyle name="Normal 15 6 5 2" xfId="22693" xr:uid="{00000000-0005-0000-0000-000045580000}"/>
    <cellStyle name="Normal 15 6 6" xfId="22694" xr:uid="{00000000-0005-0000-0000-000046580000}"/>
    <cellStyle name="Normal 15 7" xfId="22695" xr:uid="{00000000-0005-0000-0000-000047580000}"/>
    <cellStyle name="Normal 15 7 2" xfId="22696" xr:uid="{00000000-0005-0000-0000-000048580000}"/>
    <cellStyle name="Normal 15 7 2 2" xfId="22697" xr:uid="{00000000-0005-0000-0000-000049580000}"/>
    <cellStyle name="Normal 15 7 2 2 2" xfId="22698" xr:uid="{00000000-0005-0000-0000-00004A580000}"/>
    <cellStyle name="Normal 15 7 2 2 2 2" xfId="22699" xr:uid="{00000000-0005-0000-0000-00004B580000}"/>
    <cellStyle name="Normal 15 7 2 2 2 2 2" xfId="22700" xr:uid="{00000000-0005-0000-0000-00004C580000}"/>
    <cellStyle name="Normal 15 7 2 2 2 3" xfId="22701" xr:uid="{00000000-0005-0000-0000-00004D580000}"/>
    <cellStyle name="Normal 15 7 2 2 3" xfId="22702" xr:uid="{00000000-0005-0000-0000-00004E580000}"/>
    <cellStyle name="Normal 15 7 2 2 3 2" xfId="22703" xr:uid="{00000000-0005-0000-0000-00004F580000}"/>
    <cellStyle name="Normal 15 7 2 2 4" xfId="22704" xr:uid="{00000000-0005-0000-0000-000050580000}"/>
    <cellStyle name="Normal 15 7 2 3" xfId="22705" xr:uid="{00000000-0005-0000-0000-000051580000}"/>
    <cellStyle name="Normal 15 7 2 3 2" xfId="22706" xr:uid="{00000000-0005-0000-0000-000052580000}"/>
    <cellStyle name="Normal 15 7 2 3 2 2" xfId="22707" xr:uid="{00000000-0005-0000-0000-000053580000}"/>
    <cellStyle name="Normal 15 7 2 3 3" xfId="22708" xr:uid="{00000000-0005-0000-0000-000054580000}"/>
    <cellStyle name="Normal 15 7 2 4" xfId="22709" xr:uid="{00000000-0005-0000-0000-000055580000}"/>
    <cellStyle name="Normal 15 7 2 4 2" xfId="22710" xr:uid="{00000000-0005-0000-0000-000056580000}"/>
    <cellStyle name="Normal 15 7 2 5" xfId="22711" xr:uid="{00000000-0005-0000-0000-000057580000}"/>
    <cellStyle name="Normal 15 7 3" xfId="22712" xr:uid="{00000000-0005-0000-0000-000058580000}"/>
    <cellStyle name="Normal 15 7 3 2" xfId="22713" xr:uid="{00000000-0005-0000-0000-000059580000}"/>
    <cellStyle name="Normal 15 7 3 2 2" xfId="22714" xr:uid="{00000000-0005-0000-0000-00005A580000}"/>
    <cellStyle name="Normal 15 7 3 2 2 2" xfId="22715" xr:uid="{00000000-0005-0000-0000-00005B580000}"/>
    <cellStyle name="Normal 15 7 3 2 3" xfId="22716" xr:uid="{00000000-0005-0000-0000-00005C580000}"/>
    <cellStyle name="Normal 15 7 3 3" xfId="22717" xr:uid="{00000000-0005-0000-0000-00005D580000}"/>
    <cellStyle name="Normal 15 7 3 3 2" xfId="22718" xr:uid="{00000000-0005-0000-0000-00005E580000}"/>
    <cellStyle name="Normal 15 7 3 4" xfId="22719" xr:uid="{00000000-0005-0000-0000-00005F580000}"/>
    <cellStyle name="Normal 15 7 4" xfId="22720" xr:uid="{00000000-0005-0000-0000-000060580000}"/>
    <cellStyle name="Normal 15 7 4 2" xfId="22721" xr:uid="{00000000-0005-0000-0000-000061580000}"/>
    <cellStyle name="Normal 15 7 4 2 2" xfId="22722" xr:uid="{00000000-0005-0000-0000-000062580000}"/>
    <cellStyle name="Normal 15 7 4 3" xfId="22723" xr:uid="{00000000-0005-0000-0000-000063580000}"/>
    <cellStyle name="Normal 15 7 5" xfId="22724" xr:uid="{00000000-0005-0000-0000-000064580000}"/>
    <cellStyle name="Normal 15 7 5 2" xfId="22725" xr:uid="{00000000-0005-0000-0000-000065580000}"/>
    <cellStyle name="Normal 15 7 6" xfId="22726" xr:uid="{00000000-0005-0000-0000-000066580000}"/>
    <cellStyle name="Normal 15 8" xfId="22727" xr:uid="{00000000-0005-0000-0000-000067580000}"/>
    <cellStyle name="Normal 15 8 2" xfId="22728" xr:uid="{00000000-0005-0000-0000-000068580000}"/>
    <cellStyle name="Normal 15 8 2 2" xfId="22729" xr:uid="{00000000-0005-0000-0000-000069580000}"/>
    <cellStyle name="Normal 15 8 2 2 2" xfId="22730" xr:uid="{00000000-0005-0000-0000-00006A580000}"/>
    <cellStyle name="Normal 15 8 2 2 2 2" xfId="22731" xr:uid="{00000000-0005-0000-0000-00006B580000}"/>
    <cellStyle name="Normal 15 8 2 2 2 2 2" xfId="22732" xr:uid="{00000000-0005-0000-0000-00006C580000}"/>
    <cellStyle name="Normal 15 8 2 2 2 3" xfId="22733" xr:uid="{00000000-0005-0000-0000-00006D580000}"/>
    <cellStyle name="Normal 15 8 2 2 3" xfId="22734" xr:uid="{00000000-0005-0000-0000-00006E580000}"/>
    <cellStyle name="Normal 15 8 2 2 3 2" xfId="22735" xr:uid="{00000000-0005-0000-0000-00006F580000}"/>
    <cellStyle name="Normal 15 8 2 2 4" xfId="22736" xr:uid="{00000000-0005-0000-0000-000070580000}"/>
    <cellStyle name="Normal 15 8 2 3" xfId="22737" xr:uid="{00000000-0005-0000-0000-000071580000}"/>
    <cellStyle name="Normal 15 8 2 3 2" xfId="22738" xr:uid="{00000000-0005-0000-0000-000072580000}"/>
    <cellStyle name="Normal 15 8 2 3 2 2" xfId="22739" xr:uid="{00000000-0005-0000-0000-000073580000}"/>
    <cellStyle name="Normal 15 8 2 3 3" xfId="22740" xr:uid="{00000000-0005-0000-0000-000074580000}"/>
    <cellStyle name="Normal 15 8 2 4" xfId="22741" xr:uid="{00000000-0005-0000-0000-000075580000}"/>
    <cellStyle name="Normal 15 8 2 4 2" xfId="22742" xr:uid="{00000000-0005-0000-0000-000076580000}"/>
    <cellStyle name="Normal 15 8 2 5" xfId="22743" xr:uid="{00000000-0005-0000-0000-000077580000}"/>
    <cellStyle name="Normal 15 8 3" xfId="22744" xr:uid="{00000000-0005-0000-0000-000078580000}"/>
    <cellStyle name="Normal 15 8 3 2" xfId="22745" xr:uid="{00000000-0005-0000-0000-000079580000}"/>
    <cellStyle name="Normal 15 8 3 2 2" xfId="22746" xr:uid="{00000000-0005-0000-0000-00007A580000}"/>
    <cellStyle name="Normal 15 8 3 2 2 2" xfId="22747" xr:uid="{00000000-0005-0000-0000-00007B580000}"/>
    <cellStyle name="Normal 15 8 3 2 3" xfId="22748" xr:uid="{00000000-0005-0000-0000-00007C580000}"/>
    <cellStyle name="Normal 15 8 3 3" xfId="22749" xr:uid="{00000000-0005-0000-0000-00007D580000}"/>
    <cellStyle name="Normal 15 8 3 3 2" xfId="22750" xr:uid="{00000000-0005-0000-0000-00007E580000}"/>
    <cellStyle name="Normal 15 8 3 4" xfId="22751" xr:uid="{00000000-0005-0000-0000-00007F580000}"/>
    <cellStyle name="Normal 15 8 4" xfId="22752" xr:uid="{00000000-0005-0000-0000-000080580000}"/>
    <cellStyle name="Normal 15 8 4 2" xfId="22753" xr:uid="{00000000-0005-0000-0000-000081580000}"/>
    <cellStyle name="Normal 15 8 4 2 2" xfId="22754" xr:uid="{00000000-0005-0000-0000-000082580000}"/>
    <cellStyle name="Normal 15 8 4 3" xfId="22755" xr:uid="{00000000-0005-0000-0000-000083580000}"/>
    <cellStyle name="Normal 15 8 5" xfId="22756" xr:uid="{00000000-0005-0000-0000-000084580000}"/>
    <cellStyle name="Normal 15 8 5 2" xfId="22757" xr:uid="{00000000-0005-0000-0000-000085580000}"/>
    <cellStyle name="Normal 15 8 6" xfId="22758" xr:uid="{00000000-0005-0000-0000-000086580000}"/>
    <cellStyle name="Normal 15 9" xfId="22759" xr:uid="{00000000-0005-0000-0000-000087580000}"/>
    <cellStyle name="Normal 15 9 2" xfId="22760" xr:uid="{00000000-0005-0000-0000-000088580000}"/>
    <cellStyle name="Normal 15 9 2 2" xfId="22761" xr:uid="{00000000-0005-0000-0000-000089580000}"/>
    <cellStyle name="Normal 15 9 2 2 2" xfId="22762" xr:uid="{00000000-0005-0000-0000-00008A580000}"/>
    <cellStyle name="Normal 15 9 2 2 2 2" xfId="22763" xr:uid="{00000000-0005-0000-0000-00008B580000}"/>
    <cellStyle name="Normal 15 9 2 2 2 2 2" xfId="22764" xr:uid="{00000000-0005-0000-0000-00008C580000}"/>
    <cellStyle name="Normal 15 9 2 2 2 3" xfId="22765" xr:uid="{00000000-0005-0000-0000-00008D580000}"/>
    <cellStyle name="Normal 15 9 2 2 3" xfId="22766" xr:uid="{00000000-0005-0000-0000-00008E580000}"/>
    <cellStyle name="Normal 15 9 2 2 3 2" xfId="22767" xr:uid="{00000000-0005-0000-0000-00008F580000}"/>
    <cellStyle name="Normal 15 9 2 2 4" xfId="22768" xr:uid="{00000000-0005-0000-0000-000090580000}"/>
    <cellStyle name="Normal 15 9 2 3" xfId="22769" xr:uid="{00000000-0005-0000-0000-000091580000}"/>
    <cellStyle name="Normal 15 9 2 3 2" xfId="22770" xr:uid="{00000000-0005-0000-0000-000092580000}"/>
    <cellStyle name="Normal 15 9 2 3 2 2" xfId="22771" xr:uid="{00000000-0005-0000-0000-000093580000}"/>
    <cellStyle name="Normal 15 9 2 3 3" xfId="22772" xr:uid="{00000000-0005-0000-0000-000094580000}"/>
    <cellStyle name="Normal 15 9 2 4" xfId="22773" xr:uid="{00000000-0005-0000-0000-000095580000}"/>
    <cellStyle name="Normal 15 9 2 4 2" xfId="22774" xr:uid="{00000000-0005-0000-0000-000096580000}"/>
    <cellStyle name="Normal 15 9 2 5" xfId="22775" xr:uid="{00000000-0005-0000-0000-000097580000}"/>
    <cellStyle name="Normal 15 9 3" xfId="22776" xr:uid="{00000000-0005-0000-0000-000098580000}"/>
    <cellStyle name="Normal 15 9 3 2" xfId="22777" xr:uid="{00000000-0005-0000-0000-000099580000}"/>
    <cellStyle name="Normal 15 9 3 2 2" xfId="22778" xr:uid="{00000000-0005-0000-0000-00009A580000}"/>
    <cellStyle name="Normal 15 9 3 2 2 2" xfId="22779" xr:uid="{00000000-0005-0000-0000-00009B580000}"/>
    <cellStyle name="Normal 15 9 3 2 3" xfId="22780" xr:uid="{00000000-0005-0000-0000-00009C580000}"/>
    <cellStyle name="Normal 15 9 3 3" xfId="22781" xr:uid="{00000000-0005-0000-0000-00009D580000}"/>
    <cellStyle name="Normal 15 9 3 3 2" xfId="22782" xr:uid="{00000000-0005-0000-0000-00009E580000}"/>
    <cellStyle name="Normal 15 9 3 4" xfId="22783" xr:uid="{00000000-0005-0000-0000-00009F580000}"/>
    <cellStyle name="Normal 15 9 4" xfId="22784" xr:uid="{00000000-0005-0000-0000-0000A0580000}"/>
    <cellStyle name="Normal 15 9 4 2" xfId="22785" xr:uid="{00000000-0005-0000-0000-0000A1580000}"/>
    <cellStyle name="Normal 15 9 4 2 2" xfId="22786" xr:uid="{00000000-0005-0000-0000-0000A2580000}"/>
    <cellStyle name="Normal 15 9 4 3" xfId="22787" xr:uid="{00000000-0005-0000-0000-0000A3580000}"/>
    <cellStyle name="Normal 15 9 5" xfId="22788" xr:uid="{00000000-0005-0000-0000-0000A4580000}"/>
    <cellStyle name="Normal 15 9 5 2" xfId="22789" xr:uid="{00000000-0005-0000-0000-0000A5580000}"/>
    <cellStyle name="Normal 15 9 6" xfId="22790" xr:uid="{00000000-0005-0000-0000-0000A6580000}"/>
    <cellStyle name="Normal 16" xfId="29" xr:uid="{00000000-0005-0000-0000-0000A7580000}"/>
    <cellStyle name="Normal 16 10" xfId="22792" xr:uid="{00000000-0005-0000-0000-0000A8580000}"/>
    <cellStyle name="Normal 16 10 2" xfId="22793" xr:uid="{00000000-0005-0000-0000-0000A9580000}"/>
    <cellStyle name="Normal 16 10 2 2" xfId="22794" xr:uid="{00000000-0005-0000-0000-0000AA580000}"/>
    <cellStyle name="Normal 16 10 2 2 2" xfId="22795" xr:uid="{00000000-0005-0000-0000-0000AB580000}"/>
    <cellStyle name="Normal 16 10 2 2 2 2" xfId="22796" xr:uid="{00000000-0005-0000-0000-0000AC580000}"/>
    <cellStyle name="Normal 16 10 2 2 3" xfId="22797" xr:uid="{00000000-0005-0000-0000-0000AD580000}"/>
    <cellStyle name="Normal 16 10 2 3" xfId="22798" xr:uid="{00000000-0005-0000-0000-0000AE580000}"/>
    <cellStyle name="Normal 16 10 2 3 2" xfId="22799" xr:uid="{00000000-0005-0000-0000-0000AF580000}"/>
    <cellStyle name="Normal 16 10 2 4" xfId="22800" xr:uid="{00000000-0005-0000-0000-0000B0580000}"/>
    <cellStyle name="Normal 16 10 3" xfId="22801" xr:uid="{00000000-0005-0000-0000-0000B1580000}"/>
    <cellStyle name="Normal 16 10 3 2" xfId="22802" xr:uid="{00000000-0005-0000-0000-0000B2580000}"/>
    <cellStyle name="Normal 16 10 3 2 2" xfId="22803" xr:uid="{00000000-0005-0000-0000-0000B3580000}"/>
    <cellStyle name="Normal 16 10 3 3" xfId="22804" xr:uid="{00000000-0005-0000-0000-0000B4580000}"/>
    <cellStyle name="Normal 16 10 4" xfId="22805" xr:uid="{00000000-0005-0000-0000-0000B5580000}"/>
    <cellStyle name="Normal 16 10 4 2" xfId="22806" xr:uid="{00000000-0005-0000-0000-0000B6580000}"/>
    <cellStyle name="Normal 16 10 5" xfId="22807" xr:uid="{00000000-0005-0000-0000-0000B7580000}"/>
    <cellStyle name="Normal 16 11" xfId="22808" xr:uid="{00000000-0005-0000-0000-0000B8580000}"/>
    <cellStyle name="Normal 16 11 2" xfId="22809" xr:uid="{00000000-0005-0000-0000-0000B9580000}"/>
    <cellStyle name="Normal 16 11 2 2" xfId="22810" xr:uid="{00000000-0005-0000-0000-0000BA580000}"/>
    <cellStyle name="Normal 16 11 2 2 2" xfId="22811" xr:uid="{00000000-0005-0000-0000-0000BB580000}"/>
    <cellStyle name="Normal 16 11 2 2 2 2" xfId="22812" xr:uid="{00000000-0005-0000-0000-0000BC580000}"/>
    <cellStyle name="Normal 16 11 2 2 3" xfId="22813" xr:uid="{00000000-0005-0000-0000-0000BD580000}"/>
    <cellStyle name="Normal 16 11 2 3" xfId="22814" xr:uid="{00000000-0005-0000-0000-0000BE580000}"/>
    <cellStyle name="Normal 16 11 2 3 2" xfId="22815" xr:uid="{00000000-0005-0000-0000-0000BF580000}"/>
    <cellStyle name="Normal 16 11 2 4" xfId="22816" xr:uid="{00000000-0005-0000-0000-0000C0580000}"/>
    <cellStyle name="Normal 16 11 3" xfId="22817" xr:uid="{00000000-0005-0000-0000-0000C1580000}"/>
    <cellStyle name="Normal 16 11 3 2" xfId="22818" xr:uid="{00000000-0005-0000-0000-0000C2580000}"/>
    <cellStyle name="Normal 16 11 3 2 2" xfId="22819" xr:uid="{00000000-0005-0000-0000-0000C3580000}"/>
    <cellStyle name="Normal 16 11 3 3" xfId="22820" xr:uid="{00000000-0005-0000-0000-0000C4580000}"/>
    <cellStyle name="Normal 16 11 4" xfId="22821" xr:uid="{00000000-0005-0000-0000-0000C5580000}"/>
    <cellStyle name="Normal 16 11 4 2" xfId="22822" xr:uid="{00000000-0005-0000-0000-0000C6580000}"/>
    <cellStyle name="Normal 16 11 5" xfId="22823" xr:uid="{00000000-0005-0000-0000-0000C7580000}"/>
    <cellStyle name="Normal 16 12" xfId="22824" xr:uid="{00000000-0005-0000-0000-0000C8580000}"/>
    <cellStyle name="Normal 16 12 2" xfId="22825" xr:uid="{00000000-0005-0000-0000-0000C9580000}"/>
    <cellStyle name="Normal 16 12 2 2" xfId="22826" xr:uid="{00000000-0005-0000-0000-0000CA580000}"/>
    <cellStyle name="Normal 16 12 2 2 2" xfId="22827" xr:uid="{00000000-0005-0000-0000-0000CB580000}"/>
    <cellStyle name="Normal 16 12 2 2 2 2" xfId="22828" xr:uid="{00000000-0005-0000-0000-0000CC580000}"/>
    <cellStyle name="Normal 16 12 2 2 3" xfId="22829" xr:uid="{00000000-0005-0000-0000-0000CD580000}"/>
    <cellStyle name="Normal 16 12 2 3" xfId="22830" xr:uid="{00000000-0005-0000-0000-0000CE580000}"/>
    <cellStyle name="Normal 16 12 2 3 2" xfId="22831" xr:uid="{00000000-0005-0000-0000-0000CF580000}"/>
    <cellStyle name="Normal 16 12 2 4" xfId="22832" xr:uid="{00000000-0005-0000-0000-0000D0580000}"/>
    <cellStyle name="Normal 16 12 3" xfId="22833" xr:uid="{00000000-0005-0000-0000-0000D1580000}"/>
    <cellStyle name="Normal 16 12 3 2" xfId="22834" xr:uid="{00000000-0005-0000-0000-0000D2580000}"/>
    <cellStyle name="Normal 16 12 3 2 2" xfId="22835" xr:uid="{00000000-0005-0000-0000-0000D3580000}"/>
    <cellStyle name="Normal 16 12 3 3" xfId="22836" xr:uid="{00000000-0005-0000-0000-0000D4580000}"/>
    <cellStyle name="Normal 16 12 4" xfId="22837" xr:uid="{00000000-0005-0000-0000-0000D5580000}"/>
    <cellStyle name="Normal 16 12 4 2" xfId="22838" xr:uid="{00000000-0005-0000-0000-0000D6580000}"/>
    <cellStyle name="Normal 16 12 5" xfId="22839" xr:uid="{00000000-0005-0000-0000-0000D7580000}"/>
    <cellStyle name="Normal 16 13" xfId="22840" xr:uid="{00000000-0005-0000-0000-0000D8580000}"/>
    <cellStyle name="Normal 16 13 2" xfId="22841" xr:uid="{00000000-0005-0000-0000-0000D9580000}"/>
    <cellStyle name="Normal 16 13 2 2" xfId="22842" xr:uid="{00000000-0005-0000-0000-0000DA580000}"/>
    <cellStyle name="Normal 16 13 2 2 2" xfId="22843" xr:uid="{00000000-0005-0000-0000-0000DB580000}"/>
    <cellStyle name="Normal 16 13 2 2 2 2" xfId="22844" xr:uid="{00000000-0005-0000-0000-0000DC580000}"/>
    <cellStyle name="Normal 16 13 2 2 3" xfId="22845" xr:uid="{00000000-0005-0000-0000-0000DD580000}"/>
    <cellStyle name="Normal 16 13 2 3" xfId="22846" xr:uid="{00000000-0005-0000-0000-0000DE580000}"/>
    <cellStyle name="Normal 16 13 2 3 2" xfId="22847" xr:uid="{00000000-0005-0000-0000-0000DF580000}"/>
    <cellStyle name="Normal 16 13 2 4" xfId="22848" xr:uid="{00000000-0005-0000-0000-0000E0580000}"/>
    <cellStyle name="Normal 16 13 3" xfId="22849" xr:uid="{00000000-0005-0000-0000-0000E1580000}"/>
    <cellStyle name="Normal 16 13 3 2" xfId="22850" xr:uid="{00000000-0005-0000-0000-0000E2580000}"/>
    <cellStyle name="Normal 16 13 3 2 2" xfId="22851" xr:uid="{00000000-0005-0000-0000-0000E3580000}"/>
    <cellStyle name="Normal 16 13 3 3" xfId="22852" xr:uid="{00000000-0005-0000-0000-0000E4580000}"/>
    <cellStyle name="Normal 16 13 4" xfId="22853" xr:uid="{00000000-0005-0000-0000-0000E5580000}"/>
    <cellStyle name="Normal 16 13 4 2" xfId="22854" xr:uid="{00000000-0005-0000-0000-0000E6580000}"/>
    <cellStyle name="Normal 16 13 5" xfId="22855" xr:uid="{00000000-0005-0000-0000-0000E7580000}"/>
    <cellStyle name="Normal 16 14" xfId="22856" xr:uid="{00000000-0005-0000-0000-0000E8580000}"/>
    <cellStyle name="Normal 16 14 2" xfId="22857" xr:uid="{00000000-0005-0000-0000-0000E9580000}"/>
    <cellStyle name="Normal 16 14 2 2" xfId="22858" xr:uid="{00000000-0005-0000-0000-0000EA580000}"/>
    <cellStyle name="Normal 16 14 2 2 2" xfId="22859" xr:uid="{00000000-0005-0000-0000-0000EB580000}"/>
    <cellStyle name="Normal 16 14 2 3" xfId="22860" xr:uid="{00000000-0005-0000-0000-0000EC580000}"/>
    <cellStyle name="Normal 16 14 3" xfId="22861" xr:uid="{00000000-0005-0000-0000-0000ED580000}"/>
    <cellStyle name="Normal 16 14 3 2" xfId="22862" xr:uid="{00000000-0005-0000-0000-0000EE580000}"/>
    <cellStyle name="Normal 16 14 4" xfId="22863" xr:uid="{00000000-0005-0000-0000-0000EF580000}"/>
    <cellStyle name="Normal 16 15" xfId="22864" xr:uid="{00000000-0005-0000-0000-0000F0580000}"/>
    <cellStyle name="Normal 16 15 2" xfId="22865" xr:uid="{00000000-0005-0000-0000-0000F1580000}"/>
    <cellStyle name="Normal 16 15 2 2" xfId="22866" xr:uid="{00000000-0005-0000-0000-0000F2580000}"/>
    <cellStyle name="Normal 16 15 2 2 2" xfId="22867" xr:uid="{00000000-0005-0000-0000-0000F3580000}"/>
    <cellStyle name="Normal 16 15 2 3" xfId="22868" xr:uid="{00000000-0005-0000-0000-0000F4580000}"/>
    <cellStyle name="Normal 16 15 3" xfId="22869" xr:uid="{00000000-0005-0000-0000-0000F5580000}"/>
    <cellStyle name="Normal 16 15 3 2" xfId="22870" xr:uid="{00000000-0005-0000-0000-0000F6580000}"/>
    <cellStyle name="Normal 16 15 4" xfId="22871" xr:uid="{00000000-0005-0000-0000-0000F7580000}"/>
    <cellStyle name="Normal 16 16" xfId="22872" xr:uid="{00000000-0005-0000-0000-0000F8580000}"/>
    <cellStyle name="Normal 16 16 2" xfId="22873" xr:uid="{00000000-0005-0000-0000-0000F9580000}"/>
    <cellStyle name="Normal 16 16 2 2" xfId="22874" xr:uid="{00000000-0005-0000-0000-0000FA580000}"/>
    <cellStyle name="Normal 16 16 3" xfId="22875" xr:uid="{00000000-0005-0000-0000-0000FB580000}"/>
    <cellStyle name="Normal 16 17" xfId="22876" xr:uid="{00000000-0005-0000-0000-0000FC580000}"/>
    <cellStyle name="Normal 16 17 2" xfId="22877" xr:uid="{00000000-0005-0000-0000-0000FD580000}"/>
    <cellStyle name="Normal 16 18" xfId="22878" xr:uid="{00000000-0005-0000-0000-0000FE580000}"/>
    <cellStyle name="Normal 16 19" xfId="22791" xr:uid="{00000000-0005-0000-0000-0000FF580000}"/>
    <cellStyle name="Normal 16 2" xfId="86" xr:uid="{00000000-0005-0000-0000-000000590000}"/>
    <cellStyle name="Normal 16 2 10" xfId="22880" xr:uid="{00000000-0005-0000-0000-000001590000}"/>
    <cellStyle name="Normal 16 2 10 2" xfId="22881" xr:uid="{00000000-0005-0000-0000-000002590000}"/>
    <cellStyle name="Normal 16 2 10 2 2" xfId="22882" xr:uid="{00000000-0005-0000-0000-000003590000}"/>
    <cellStyle name="Normal 16 2 10 2 2 2" xfId="22883" xr:uid="{00000000-0005-0000-0000-000004590000}"/>
    <cellStyle name="Normal 16 2 10 2 2 2 2" xfId="22884" xr:uid="{00000000-0005-0000-0000-000005590000}"/>
    <cellStyle name="Normal 16 2 10 2 2 3" xfId="22885" xr:uid="{00000000-0005-0000-0000-000006590000}"/>
    <cellStyle name="Normal 16 2 10 2 3" xfId="22886" xr:uid="{00000000-0005-0000-0000-000007590000}"/>
    <cellStyle name="Normal 16 2 10 2 3 2" xfId="22887" xr:uid="{00000000-0005-0000-0000-000008590000}"/>
    <cellStyle name="Normal 16 2 10 2 4" xfId="22888" xr:uid="{00000000-0005-0000-0000-000009590000}"/>
    <cellStyle name="Normal 16 2 10 3" xfId="22889" xr:uid="{00000000-0005-0000-0000-00000A590000}"/>
    <cellStyle name="Normal 16 2 10 3 2" xfId="22890" xr:uid="{00000000-0005-0000-0000-00000B590000}"/>
    <cellStyle name="Normal 16 2 10 3 2 2" xfId="22891" xr:uid="{00000000-0005-0000-0000-00000C590000}"/>
    <cellStyle name="Normal 16 2 10 3 3" xfId="22892" xr:uid="{00000000-0005-0000-0000-00000D590000}"/>
    <cellStyle name="Normal 16 2 10 4" xfId="22893" xr:uid="{00000000-0005-0000-0000-00000E590000}"/>
    <cellStyle name="Normal 16 2 10 4 2" xfId="22894" xr:uid="{00000000-0005-0000-0000-00000F590000}"/>
    <cellStyle name="Normal 16 2 10 5" xfId="22895" xr:uid="{00000000-0005-0000-0000-000010590000}"/>
    <cellStyle name="Normal 16 2 11" xfId="22896" xr:uid="{00000000-0005-0000-0000-000011590000}"/>
    <cellStyle name="Normal 16 2 11 2" xfId="22897" xr:uid="{00000000-0005-0000-0000-000012590000}"/>
    <cellStyle name="Normal 16 2 11 2 2" xfId="22898" xr:uid="{00000000-0005-0000-0000-000013590000}"/>
    <cellStyle name="Normal 16 2 11 2 2 2" xfId="22899" xr:uid="{00000000-0005-0000-0000-000014590000}"/>
    <cellStyle name="Normal 16 2 11 2 2 2 2" xfId="22900" xr:uid="{00000000-0005-0000-0000-000015590000}"/>
    <cellStyle name="Normal 16 2 11 2 2 3" xfId="22901" xr:uid="{00000000-0005-0000-0000-000016590000}"/>
    <cellStyle name="Normal 16 2 11 2 3" xfId="22902" xr:uid="{00000000-0005-0000-0000-000017590000}"/>
    <cellStyle name="Normal 16 2 11 2 3 2" xfId="22903" xr:uid="{00000000-0005-0000-0000-000018590000}"/>
    <cellStyle name="Normal 16 2 11 2 4" xfId="22904" xr:uid="{00000000-0005-0000-0000-000019590000}"/>
    <cellStyle name="Normal 16 2 11 3" xfId="22905" xr:uid="{00000000-0005-0000-0000-00001A590000}"/>
    <cellStyle name="Normal 16 2 11 3 2" xfId="22906" xr:uid="{00000000-0005-0000-0000-00001B590000}"/>
    <cellStyle name="Normal 16 2 11 3 2 2" xfId="22907" xr:uid="{00000000-0005-0000-0000-00001C590000}"/>
    <cellStyle name="Normal 16 2 11 3 3" xfId="22908" xr:uid="{00000000-0005-0000-0000-00001D590000}"/>
    <cellStyle name="Normal 16 2 11 4" xfId="22909" xr:uid="{00000000-0005-0000-0000-00001E590000}"/>
    <cellStyle name="Normal 16 2 11 4 2" xfId="22910" xr:uid="{00000000-0005-0000-0000-00001F590000}"/>
    <cellStyle name="Normal 16 2 11 5" xfId="22911" xr:uid="{00000000-0005-0000-0000-000020590000}"/>
    <cellStyle name="Normal 16 2 12" xfId="22912" xr:uid="{00000000-0005-0000-0000-000021590000}"/>
    <cellStyle name="Normal 16 2 12 2" xfId="22913" xr:uid="{00000000-0005-0000-0000-000022590000}"/>
    <cellStyle name="Normal 16 2 12 2 2" xfId="22914" xr:uid="{00000000-0005-0000-0000-000023590000}"/>
    <cellStyle name="Normal 16 2 12 2 2 2" xfId="22915" xr:uid="{00000000-0005-0000-0000-000024590000}"/>
    <cellStyle name="Normal 16 2 12 2 3" xfId="22916" xr:uid="{00000000-0005-0000-0000-000025590000}"/>
    <cellStyle name="Normal 16 2 12 3" xfId="22917" xr:uid="{00000000-0005-0000-0000-000026590000}"/>
    <cellStyle name="Normal 16 2 12 3 2" xfId="22918" xr:uid="{00000000-0005-0000-0000-000027590000}"/>
    <cellStyle name="Normal 16 2 12 4" xfId="22919" xr:uid="{00000000-0005-0000-0000-000028590000}"/>
    <cellStyle name="Normal 16 2 13" xfId="22920" xr:uid="{00000000-0005-0000-0000-000029590000}"/>
    <cellStyle name="Normal 16 2 13 2" xfId="22921" xr:uid="{00000000-0005-0000-0000-00002A590000}"/>
    <cellStyle name="Normal 16 2 13 2 2" xfId="22922" xr:uid="{00000000-0005-0000-0000-00002B590000}"/>
    <cellStyle name="Normal 16 2 13 2 2 2" xfId="22923" xr:uid="{00000000-0005-0000-0000-00002C590000}"/>
    <cellStyle name="Normal 16 2 13 2 3" xfId="22924" xr:uid="{00000000-0005-0000-0000-00002D590000}"/>
    <cellStyle name="Normal 16 2 13 3" xfId="22925" xr:uid="{00000000-0005-0000-0000-00002E590000}"/>
    <cellStyle name="Normal 16 2 13 3 2" xfId="22926" xr:uid="{00000000-0005-0000-0000-00002F590000}"/>
    <cellStyle name="Normal 16 2 13 4" xfId="22927" xr:uid="{00000000-0005-0000-0000-000030590000}"/>
    <cellStyle name="Normal 16 2 14" xfId="22928" xr:uid="{00000000-0005-0000-0000-000031590000}"/>
    <cellStyle name="Normal 16 2 14 2" xfId="22929" xr:uid="{00000000-0005-0000-0000-000032590000}"/>
    <cellStyle name="Normal 16 2 14 2 2" xfId="22930" xr:uid="{00000000-0005-0000-0000-000033590000}"/>
    <cellStyle name="Normal 16 2 14 3" xfId="22931" xr:uid="{00000000-0005-0000-0000-000034590000}"/>
    <cellStyle name="Normal 16 2 15" xfId="22932" xr:uid="{00000000-0005-0000-0000-000035590000}"/>
    <cellStyle name="Normal 16 2 15 2" xfId="22933" xr:uid="{00000000-0005-0000-0000-000036590000}"/>
    <cellStyle name="Normal 16 2 16" xfId="22934" xr:uid="{00000000-0005-0000-0000-000037590000}"/>
    <cellStyle name="Normal 16 2 17" xfId="22879" xr:uid="{00000000-0005-0000-0000-000038590000}"/>
    <cellStyle name="Normal 16 2 2" xfId="22935" xr:uid="{00000000-0005-0000-0000-000039590000}"/>
    <cellStyle name="Normal 16 2 2 2" xfId="22936" xr:uid="{00000000-0005-0000-0000-00003A590000}"/>
    <cellStyle name="Normal 16 2 2 2 2" xfId="22937" xr:uid="{00000000-0005-0000-0000-00003B590000}"/>
    <cellStyle name="Normal 16 2 2 2 2 2" xfId="22938" xr:uid="{00000000-0005-0000-0000-00003C590000}"/>
    <cellStyle name="Normal 16 2 2 2 2 2 2" xfId="22939" xr:uid="{00000000-0005-0000-0000-00003D590000}"/>
    <cellStyle name="Normal 16 2 2 2 2 2 2 2" xfId="22940" xr:uid="{00000000-0005-0000-0000-00003E590000}"/>
    <cellStyle name="Normal 16 2 2 2 2 2 2 2 2" xfId="22941" xr:uid="{00000000-0005-0000-0000-00003F590000}"/>
    <cellStyle name="Normal 16 2 2 2 2 2 2 2 2 2" xfId="22942" xr:uid="{00000000-0005-0000-0000-000040590000}"/>
    <cellStyle name="Normal 16 2 2 2 2 2 2 2 3" xfId="22943" xr:uid="{00000000-0005-0000-0000-000041590000}"/>
    <cellStyle name="Normal 16 2 2 2 2 2 2 3" xfId="22944" xr:uid="{00000000-0005-0000-0000-000042590000}"/>
    <cellStyle name="Normal 16 2 2 2 2 2 2 3 2" xfId="22945" xr:uid="{00000000-0005-0000-0000-000043590000}"/>
    <cellStyle name="Normal 16 2 2 2 2 2 2 4" xfId="22946" xr:uid="{00000000-0005-0000-0000-000044590000}"/>
    <cellStyle name="Normal 16 2 2 2 2 2 3" xfId="22947" xr:uid="{00000000-0005-0000-0000-000045590000}"/>
    <cellStyle name="Normal 16 2 2 2 2 2 3 2" xfId="22948" xr:uid="{00000000-0005-0000-0000-000046590000}"/>
    <cellStyle name="Normal 16 2 2 2 2 2 3 2 2" xfId="22949" xr:uid="{00000000-0005-0000-0000-000047590000}"/>
    <cellStyle name="Normal 16 2 2 2 2 2 3 3" xfId="22950" xr:uid="{00000000-0005-0000-0000-000048590000}"/>
    <cellStyle name="Normal 16 2 2 2 2 2 4" xfId="22951" xr:uid="{00000000-0005-0000-0000-000049590000}"/>
    <cellStyle name="Normal 16 2 2 2 2 2 4 2" xfId="22952" xr:uid="{00000000-0005-0000-0000-00004A590000}"/>
    <cellStyle name="Normal 16 2 2 2 2 2 5" xfId="22953" xr:uid="{00000000-0005-0000-0000-00004B590000}"/>
    <cellStyle name="Normal 16 2 2 2 2 3" xfId="22954" xr:uid="{00000000-0005-0000-0000-00004C590000}"/>
    <cellStyle name="Normal 16 2 2 2 2 3 2" xfId="22955" xr:uid="{00000000-0005-0000-0000-00004D590000}"/>
    <cellStyle name="Normal 16 2 2 2 2 3 2 2" xfId="22956" xr:uid="{00000000-0005-0000-0000-00004E590000}"/>
    <cellStyle name="Normal 16 2 2 2 2 3 2 2 2" xfId="22957" xr:uid="{00000000-0005-0000-0000-00004F590000}"/>
    <cellStyle name="Normal 16 2 2 2 2 3 2 3" xfId="22958" xr:uid="{00000000-0005-0000-0000-000050590000}"/>
    <cellStyle name="Normal 16 2 2 2 2 3 3" xfId="22959" xr:uid="{00000000-0005-0000-0000-000051590000}"/>
    <cellStyle name="Normal 16 2 2 2 2 3 3 2" xfId="22960" xr:uid="{00000000-0005-0000-0000-000052590000}"/>
    <cellStyle name="Normal 16 2 2 2 2 3 4" xfId="22961" xr:uid="{00000000-0005-0000-0000-000053590000}"/>
    <cellStyle name="Normal 16 2 2 2 2 4" xfId="22962" xr:uid="{00000000-0005-0000-0000-000054590000}"/>
    <cellStyle name="Normal 16 2 2 2 2 4 2" xfId="22963" xr:uid="{00000000-0005-0000-0000-000055590000}"/>
    <cellStyle name="Normal 16 2 2 2 2 4 2 2" xfId="22964" xr:uid="{00000000-0005-0000-0000-000056590000}"/>
    <cellStyle name="Normal 16 2 2 2 2 4 3" xfId="22965" xr:uid="{00000000-0005-0000-0000-000057590000}"/>
    <cellStyle name="Normal 16 2 2 2 2 5" xfId="22966" xr:uid="{00000000-0005-0000-0000-000058590000}"/>
    <cellStyle name="Normal 16 2 2 2 2 5 2" xfId="22967" xr:uid="{00000000-0005-0000-0000-000059590000}"/>
    <cellStyle name="Normal 16 2 2 2 2 6" xfId="22968" xr:uid="{00000000-0005-0000-0000-00005A590000}"/>
    <cellStyle name="Normal 16 2 2 2 3" xfId="22969" xr:uid="{00000000-0005-0000-0000-00005B590000}"/>
    <cellStyle name="Normal 16 2 2 2 3 2" xfId="22970" xr:uid="{00000000-0005-0000-0000-00005C590000}"/>
    <cellStyle name="Normal 16 2 2 2 3 2 2" xfId="22971" xr:uid="{00000000-0005-0000-0000-00005D590000}"/>
    <cellStyle name="Normal 16 2 2 2 3 2 2 2" xfId="22972" xr:uid="{00000000-0005-0000-0000-00005E590000}"/>
    <cellStyle name="Normal 16 2 2 2 3 2 2 2 2" xfId="22973" xr:uid="{00000000-0005-0000-0000-00005F590000}"/>
    <cellStyle name="Normal 16 2 2 2 3 2 2 2 2 2" xfId="22974" xr:uid="{00000000-0005-0000-0000-000060590000}"/>
    <cellStyle name="Normal 16 2 2 2 3 2 2 2 3" xfId="22975" xr:uid="{00000000-0005-0000-0000-000061590000}"/>
    <cellStyle name="Normal 16 2 2 2 3 2 2 3" xfId="22976" xr:uid="{00000000-0005-0000-0000-000062590000}"/>
    <cellStyle name="Normal 16 2 2 2 3 2 2 3 2" xfId="22977" xr:uid="{00000000-0005-0000-0000-000063590000}"/>
    <cellStyle name="Normal 16 2 2 2 3 2 2 4" xfId="22978" xr:uid="{00000000-0005-0000-0000-000064590000}"/>
    <cellStyle name="Normal 16 2 2 2 3 2 3" xfId="22979" xr:uid="{00000000-0005-0000-0000-000065590000}"/>
    <cellStyle name="Normal 16 2 2 2 3 2 3 2" xfId="22980" xr:uid="{00000000-0005-0000-0000-000066590000}"/>
    <cellStyle name="Normal 16 2 2 2 3 2 3 2 2" xfId="22981" xr:uid="{00000000-0005-0000-0000-000067590000}"/>
    <cellStyle name="Normal 16 2 2 2 3 2 3 3" xfId="22982" xr:uid="{00000000-0005-0000-0000-000068590000}"/>
    <cellStyle name="Normal 16 2 2 2 3 2 4" xfId="22983" xr:uid="{00000000-0005-0000-0000-000069590000}"/>
    <cellStyle name="Normal 16 2 2 2 3 2 4 2" xfId="22984" xr:uid="{00000000-0005-0000-0000-00006A590000}"/>
    <cellStyle name="Normal 16 2 2 2 3 2 5" xfId="22985" xr:uid="{00000000-0005-0000-0000-00006B590000}"/>
    <cellStyle name="Normal 16 2 2 2 3 3" xfId="22986" xr:uid="{00000000-0005-0000-0000-00006C590000}"/>
    <cellStyle name="Normal 16 2 2 2 3 3 2" xfId="22987" xr:uid="{00000000-0005-0000-0000-00006D590000}"/>
    <cellStyle name="Normal 16 2 2 2 3 3 2 2" xfId="22988" xr:uid="{00000000-0005-0000-0000-00006E590000}"/>
    <cellStyle name="Normal 16 2 2 2 3 3 2 2 2" xfId="22989" xr:uid="{00000000-0005-0000-0000-00006F590000}"/>
    <cellStyle name="Normal 16 2 2 2 3 3 2 3" xfId="22990" xr:uid="{00000000-0005-0000-0000-000070590000}"/>
    <cellStyle name="Normal 16 2 2 2 3 3 3" xfId="22991" xr:uid="{00000000-0005-0000-0000-000071590000}"/>
    <cellStyle name="Normal 16 2 2 2 3 3 3 2" xfId="22992" xr:uid="{00000000-0005-0000-0000-000072590000}"/>
    <cellStyle name="Normal 16 2 2 2 3 3 4" xfId="22993" xr:uid="{00000000-0005-0000-0000-000073590000}"/>
    <cellStyle name="Normal 16 2 2 2 3 4" xfId="22994" xr:uid="{00000000-0005-0000-0000-000074590000}"/>
    <cellStyle name="Normal 16 2 2 2 3 4 2" xfId="22995" xr:uid="{00000000-0005-0000-0000-000075590000}"/>
    <cellStyle name="Normal 16 2 2 2 3 4 2 2" xfId="22996" xr:uid="{00000000-0005-0000-0000-000076590000}"/>
    <cellStyle name="Normal 16 2 2 2 3 4 3" xfId="22997" xr:uid="{00000000-0005-0000-0000-000077590000}"/>
    <cellStyle name="Normal 16 2 2 2 3 5" xfId="22998" xr:uid="{00000000-0005-0000-0000-000078590000}"/>
    <cellStyle name="Normal 16 2 2 2 3 5 2" xfId="22999" xr:uid="{00000000-0005-0000-0000-000079590000}"/>
    <cellStyle name="Normal 16 2 2 2 3 6" xfId="23000" xr:uid="{00000000-0005-0000-0000-00007A590000}"/>
    <cellStyle name="Normal 16 2 2 2 4" xfId="23001" xr:uid="{00000000-0005-0000-0000-00007B590000}"/>
    <cellStyle name="Normal 16 2 2 2 4 2" xfId="23002" xr:uid="{00000000-0005-0000-0000-00007C590000}"/>
    <cellStyle name="Normal 16 2 2 2 4 2 2" xfId="23003" xr:uid="{00000000-0005-0000-0000-00007D590000}"/>
    <cellStyle name="Normal 16 2 2 2 4 2 2 2" xfId="23004" xr:uid="{00000000-0005-0000-0000-00007E590000}"/>
    <cellStyle name="Normal 16 2 2 2 4 2 2 2 2" xfId="23005" xr:uid="{00000000-0005-0000-0000-00007F590000}"/>
    <cellStyle name="Normal 16 2 2 2 4 2 2 3" xfId="23006" xr:uid="{00000000-0005-0000-0000-000080590000}"/>
    <cellStyle name="Normal 16 2 2 2 4 2 3" xfId="23007" xr:uid="{00000000-0005-0000-0000-000081590000}"/>
    <cellStyle name="Normal 16 2 2 2 4 2 3 2" xfId="23008" xr:uid="{00000000-0005-0000-0000-000082590000}"/>
    <cellStyle name="Normal 16 2 2 2 4 2 4" xfId="23009" xr:uid="{00000000-0005-0000-0000-000083590000}"/>
    <cellStyle name="Normal 16 2 2 2 4 3" xfId="23010" xr:uid="{00000000-0005-0000-0000-000084590000}"/>
    <cellStyle name="Normal 16 2 2 2 4 3 2" xfId="23011" xr:uid="{00000000-0005-0000-0000-000085590000}"/>
    <cellStyle name="Normal 16 2 2 2 4 3 2 2" xfId="23012" xr:uid="{00000000-0005-0000-0000-000086590000}"/>
    <cellStyle name="Normal 16 2 2 2 4 3 3" xfId="23013" xr:uid="{00000000-0005-0000-0000-000087590000}"/>
    <cellStyle name="Normal 16 2 2 2 4 4" xfId="23014" xr:uid="{00000000-0005-0000-0000-000088590000}"/>
    <cellStyle name="Normal 16 2 2 2 4 4 2" xfId="23015" xr:uid="{00000000-0005-0000-0000-000089590000}"/>
    <cellStyle name="Normal 16 2 2 2 4 5" xfId="23016" xr:uid="{00000000-0005-0000-0000-00008A590000}"/>
    <cellStyle name="Normal 16 2 2 2 5" xfId="23017" xr:uid="{00000000-0005-0000-0000-00008B590000}"/>
    <cellStyle name="Normal 16 2 2 2 5 2" xfId="23018" xr:uid="{00000000-0005-0000-0000-00008C590000}"/>
    <cellStyle name="Normal 16 2 2 2 5 2 2" xfId="23019" xr:uid="{00000000-0005-0000-0000-00008D590000}"/>
    <cellStyle name="Normal 16 2 2 2 5 2 2 2" xfId="23020" xr:uid="{00000000-0005-0000-0000-00008E590000}"/>
    <cellStyle name="Normal 16 2 2 2 5 2 3" xfId="23021" xr:uid="{00000000-0005-0000-0000-00008F590000}"/>
    <cellStyle name="Normal 16 2 2 2 5 3" xfId="23022" xr:uid="{00000000-0005-0000-0000-000090590000}"/>
    <cellStyle name="Normal 16 2 2 2 5 3 2" xfId="23023" xr:uid="{00000000-0005-0000-0000-000091590000}"/>
    <cellStyle name="Normal 16 2 2 2 5 4" xfId="23024" xr:uid="{00000000-0005-0000-0000-000092590000}"/>
    <cellStyle name="Normal 16 2 2 2 6" xfId="23025" xr:uid="{00000000-0005-0000-0000-000093590000}"/>
    <cellStyle name="Normal 16 2 2 2 6 2" xfId="23026" xr:uid="{00000000-0005-0000-0000-000094590000}"/>
    <cellStyle name="Normal 16 2 2 2 6 2 2" xfId="23027" xr:uid="{00000000-0005-0000-0000-000095590000}"/>
    <cellStyle name="Normal 16 2 2 2 6 3" xfId="23028" xr:uid="{00000000-0005-0000-0000-000096590000}"/>
    <cellStyle name="Normal 16 2 2 2 7" xfId="23029" xr:uid="{00000000-0005-0000-0000-000097590000}"/>
    <cellStyle name="Normal 16 2 2 2 7 2" xfId="23030" xr:uid="{00000000-0005-0000-0000-000098590000}"/>
    <cellStyle name="Normal 16 2 2 2 8" xfId="23031" xr:uid="{00000000-0005-0000-0000-000099590000}"/>
    <cellStyle name="Normal 16 2 2 3" xfId="23032" xr:uid="{00000000-0005-0000-0000-00009A590000}"/>
    <cellStyle name="Normal 16 2 2 3 2" xfId="23033" xr:uid="{00000000-0005-0000-0000-00009B590000}"/>
    <cellStyle name="Normal 16 2 2 3 2 2" xfId="23034" xr:uid="{00000000-0005-0000-0000-00009C590000}"/>
    <cellStyle name="Normal 16 2 2 3 2 2 2" xfId="23035" xr:uid="{00000000-0005-0000-0000-00009D590000}"/>
    <cellStyle name="Normal 16 2 2 3 2 2 2 2" xfId="23036" xr:uid="{00000000-0005-0000-0000-00009E590000}"/>
    <cellStyle name="Normal 16 2 2 3 2 2 2 2 2" xfId="23037" xr:uid="{00000000-0005-0000-0000-00009F590000}"/>
    <cellStyle name="Normal 16 2 2 3 2 2 2 3" xfId="23038" xr:uid="{00000000-0005-0000-0000-0000A0590000}"/>
    <cellStyle name="Normal 16 2 2 3 2 2 3" xfId="23039" xr:uid="{00000000-0005-0000-0000-0000A1590000}"/>
    <cellStyle name="Normal 16 2 2 3 2 2 3 2" xfId="23040" xr:uid="{00000000-0005-0000-0000-0000A2590000}"/>
    <cellStyle name="Normal 16 2 2 3 2 2 4" xfId="23041" xr:uid="{00000000-0005-0000-0000-0000A3590000}"/>
    <cellStyle name="Normal 16 2 2 3 2 3" xfId="23042" xr:uid="{00000000-0005-0000-0000-0000A4590000}"/>
    <cellStyle name="Normal 16 2 2 3 2 3 2" xfId="23043" xr:uid="{00000000-0005-0000-0000-0000A5590000}"/>
    <cellStyle name="Normal 16 2 2 3 2 3 2 2" xfId="23044" xr:uid="{00000000-0005-0000-0000-0000A6590000}"/>
    <cellStyle name="Normal 16 2 2 3 2 3 3" xfId="23045" xr:uid="{00000000-0005-0000-0000-0000A7590000}"/>
    <cellStyle name="Normal 16 2 2 3 2 4" xfId="23046" xr:uid="{00000000-0005-0000-0000-0000A8590000}"/>
    <cellStyle name="Normal 16 2 2 3 2 4 2" xfId="23047" xr:uid="{00000000-0005-0000-0000-0000A9590000}"/>
    <cellStyle name="Normal 16 2 2 3 2 5" xfId="23048" xr:uid="{00000000-0005-0000-0000-0000AA590000}"/>
    <cellStyle name="Normal 16 2 2 3 3" xfId="23049" xr:uid="{00000000-0005-0000-0000-0000AB590000}"/>
    <cellStyle name="Normal 16 2 2 3 3 2" xfId="23050" xr:uid="{00000000-0005-0000-0000-0000AC590000}"/>
    <cellStyle name="Normal 16 2 2 3 3 2 2" xfId="23051" xr:uid="{00000000-0005-0000-0000-0000AD590000}"/>
    <cellStyle name="Normal 16 2 2 3 3 2 2 2" xfId="23052" xr:uid="{00000000-0005-0000-0000-0000AE590000}"/>
    <cellStyle name="Normal 16 2 2 3 3 2 3" xfId="23053" xr:uid="{00000000-0005-0000-0000-0000AF590000}"/>
    <cellStyle name="Normal 16 2 2 3 3 3" xfId="23054" xr:uid="{00000000-0005-0000-0000-0000B0590000}"/>
    <cellStyle name="Normal 16 2 2 3 3 3 2" xfId="23055" xr:uid="{00000000-0005-0000-0000-0000B1590000}"/>
    <cellStyle name="Normal 16 2 2 3 3 4" xfId="23056" xr:uid="{00000000-0005-0000-0000-0000B2590000}"/>
    <cellStyle name="Normal 16 2 2 3 4" xfId="23057" xr:uid="{00000000-0005-0000-0000-0000B3590000}"/>
    <cellStyle name="Normal 16 2 2 3 4 2" xfId="23058" xr:uid="{00000000-0005-0000-0000-0000B4590000}"/>
    <cellStyle name="Normal 16 2 2 3 4 2 2" xfId="23059" xr:uid="{00000000-0005-0000-0000-0000B5590000}"/>
    <cellStyle name="Normal 16 2 2 3 4 3" xfId="23060" xr:uid="{00000000-0005-0000-0000-0000B6590000}"/>
    <cellStyle name="Normal 16 2 2 3 5" xfId="23061" xr:uid="{00000000-0005-0000-0000-0000B7590000}"/>
    <cellStyle name="Normal 16 2 2 3 5 2" xfId="23062" xr:uid="{00000000-0005-0000-0000-0000B8590000}"/>
    <cellStyle name="Normal 16 2 2 3 6" xfId="23063" xr:uid="{00000000-0005-0000-0000-0000B9590000}"/>
    <cellStyle name="Normal 16 2 2 4" xfId="23064" xr:uid="{00000000-0005-0000-0000-0000BA590000}"/>
    <cellStyle name="Normal 16 2 2 4 2" xfId="23065" xr:uid="{00000000-0005-0000-0000-0000BB590000}"/>
    <cellStyle name="Normal 16 2 2 4 2 2" xfId="23066" xr:uid="{00000000-0005-0000-0000-0000BC590000}"/>
    <cellStyle name="Normal 16 2 2 4 2 2 2" xfId="23067" xr:uid="{00000000-0005-0000-0000-0000BD590000}"/>
    <cellStyle name="Normal 16 2 2 4 2 2 2 2" xfId="23068" xr:uid="{00000000-0005-0000-0000-0000BE590000}"/>
    <cellStyle name="Normal 16 2 2 4 2 2 2 2 2" xfId="23069" xr:uid="{00000000-0005-0000-0000-0000BF590000}"/>
    <cellStyle name="Normal 16 2 2 4 2 2 2 3" xfId="23070" xr:uid="{00000000-0005-0000-0000-0000C0590000}"/>
    <cellStyle name="Normal 16 2 2 4 2 2 3" xfId="23071" xr:uid="{00000000-0005-0000-0000-0000C1590000}"/>
    <cellStyle name="Normal 16 2 2 4 2 2 3 2" xfId="23072" xr:uid="{00000000-0005-0000-0000-0000C2590000}"/>
    <cellStyle name="Normal 16 2 2 4 2 2 4" xfId="23073" xr:uid="{00000000-0005-0000-0000-0000C3590000}"/>
    <cellStyle name="Normal 16 2 2 4 2 3" xfId="23074" xr:uid="{00000000-0005-0000-0000-0000C4590000}"/>
    <cellStyle name="Normal 16 2 2 4 2 3 2" xfId="23075" xr:uid="{00000000-0005-0000-0000-0000C5590000}"/>
    <cellStyle name="Normal 16 2 2 4 2 3 2 2" xfId="23076" xr:uid="{00000000-0005-0000-0000-0000C6590000}"/>
    <cellStyle name="Normal 16 2 2 4 2 3 3" xfId="23077" xr:uid="{00000000-0005-0000-0000-0000C7590000}"/>
    <cellStyle name="Normal 16 2 2 4 2 4" xfId="23078" xr:uid="{00000000-0005-0000-0000-0000C8590000}"/>
    <cellStyle name="Normal 16 2 2 4 2 4 2" xfId="23079" xr:uid="{00000000-0005-0000-0000-0000C9590000}"/>
    <cellStyle name="Normal 16 2 2 4 2 5" xfId="23080" xr:uid="{00000000-0005-0000-0000-0000CA590000}"/>
    <cellStyle name="Normal 16 2 2 4 3" xfId="23081" xr:uid="{00000000-0005-0000-0000-0000CB590000}"/>
    <cellStyle name="Normal 16 2 2 4 3 2" xfId="23082" xr:uid="{00000000-0005-0000-0000-0000CC590000}"/>
    <cellStyle name="Normal 16 2 2 4 3 2 2" xfId="23083" xr:uid="{00000000-0005-0000-0000-0000CD590000}"/>
    <cellStyle name="Normal 16 2 2 4 3 2 2 2" xfId="23084" xr:uid="{00000000-0005-0000-0000-0000CE590000}"/>
    <cellStyle name="Normal 16 2 2 4 3 2 3" xfId="23085" xr:uid="{00000000-0005-0000-0000-0000CF590000}"/>
    <cellStyle name="Normal 16 2 2 4 3 3" xfId="23086" xr:uid="{00000000-0005-0000-0000-0000D0590000}"/>
    <cellStyle name="Normal 16 2 2 4 3 3 2" xfId="23087" xr:uid="{00000000-0005-0000-0000-0000D1590000}"/>
    <cellStyle name="Normal 16 2 2 4 3 4" xfId="23088" xr:uid="{00000000-0005-0000-0000-0000D2590000}"/>
    <cellStyle name="Normal 16 2 2 4 4" xfId="23089" xr:uid="{00000000-0005-0000-0000-0000D3590000}"/>
    <cellStyle name="Normal 16 2 2 4 4 2" xfId="23090" xr:uid="{00000000-0005-0000-0000-0000D4590000}"/>
    <cellStyle name="Normal 16 2 2 4 4 2 2" xfId="23091" xr:uid="{00000000-0005-0000-0000-0000D5590000}"/>
    <cellStyle name="Normal 16 2 2 4 4 3" xfId="23092" xr:uid="{00000000-0005-0000-0000-0000D6590000}"/>
    <cellStyle name="Normal 16 2 2 4 5" xfId="23093" xr:uid="{00000000-0005-0000-0000-0000D7590000}"/>
    <cellStyle name="Normal 16 2 2 4 5 2" xfId="23094" xr:uid="{00000000-0005-0000-0000-0000D8590000}"/>
    <cellStyle name="Normal 16 2 2 4 6" xfId="23095" xr:uid="{00000000-0005-0000-0000-0000D9590000}"/>
    <cellStyle name="Normal 16 2 2 5" xfId="23096" xr:uid="{00000000-0005-0000-0000-0000DA590000}"/>
    <cellStyle name="Normal 16 2 2 5 2" xfId="23097" xr:uid="{00000000-0005-0000-0000-0000DB590000}"/>
    <cellStyle name="Normal 16 2 2 5 2 2" xfId="23098" xr:uid="{00000000-0005-0000-0000-0000DC590000}"/>
    <cellStyle name="Normal 16 2 2 5 2 2 2" xfId="23099" xr:uid="{00000000-0005-0000-0000-0000DD590000}"/>
    <cellStyle name="Normal 16 2 2 5 2 2 2 2" xfId="23100" xr:uid="{00000000-0005-0000-0000-0000DE590000}"/>
    <cellStyle name="Normal 16 2 2 5 2 2 3" xfId="23101" xr:uid="{00000000-0005-0000-0000-0000DF590000}"/>
    <cellStyle name="Normal 16 2 2 5 2 3" xfId="23102" xr:uid="{00000000-0005-0000-0000-0000E0590000}"/>
    <cellStyle name="Normal 16 2 2 5 2 3 2" xfId="23103" xr:uid="{00000000-0005-0000-0000-0000E1590000}"/>
    <cellStyle name="Normal 16 2 2 5 2 4" xfId="23104" xr:uid="{00000000-0005-0000-0000-0000E2590000}"/>
    <cellStyle name="Normal 16 2 2 5 3" xfId="23105" xr:uid="{00000000-0005-0000-0000-0000E3590000}"/>
    <cellStyle name="Normal 16 2 2 5 3 2" xfId="23106" xr:uid="{00000000-0005-0000-0000-0000E4590000}"/>
    <cellStyle name="Normal 16 2 2 5 3 2 2" xfId="23107" xr:uid="{00000000-0005-0000-0000-0000E5590000}"/>
    <cellStyle name="Normal 16 2 2 5 3 3" xfId="23108" xr:uid="{00000000-0005-0000-0000-0000E6590000}"/>
    <cellStyle name="Normal 16 2 2 5 4" xfId="23109" xr:uid="{00000000-0005-0000-0000-0000E7590000}"/>
    <cellStyle name="Normal 16 2 2 5 4 2" xfId="23110" xr:uid="{00000000-0005-0000-0000-0000E8590000}"/>
    <cellStyle name="Normal 16 2 2 5 5" xfId="23111" xr:uid="{00000000-0005-0000-0000-0000E9590000}"/>
    <cellStyle name="Normal 16 2 2 6" xfId="23112" xr:uid="{00000000-0005-0000-0000-0000EA590000}"/>
    <cellStyle name="Normal 16 2 2 6 2" xfId="23113" xr:uid="{00000000-0005-0000-0000-0000EB590000}"/>
    <cellStyle name="Normal 16 2 2 6 2 2" xfId="23114" xr:uid="{00000000-0005-0000-0000-0000EC590000}"/>
    <cellStyle name="Normal 16 2 2 6 2 2 2" xfId="23115" xr:uid="{00000000-0005-0000-0000-0000ED590000}"/>
    <cellStyle name="Normal 16 2 2 6 2 3" xfId="23116" xr:uid="{00000000-0005-0000-0000-0000EE590000}"/>
    <cellStyle name="Normal 16 2 2 6 3" xfId="23117" xr:uid="{00000000-0005-0000-0000-0000EF590000}"/>
    <cellStyle name="Normal 16 2 2 6 3 2" xfId="23118" xr:uid="{00000000-0005-0000-0000-0000F0590000}"/>
    <cellStyle name="Normal 16 2 2 6 4" xfId="23119" xr:uid="{00000000-0005-0000-0000-0000F1590000}"/>
    <cellStyle name="Normal 16 2 2 7" xfId="23120" xr:uid="{00000000-0005-0000-0000-0000F2590000}"/>
    <cellStyle name="Normal 16 2 2 7 2" xfId="23121" xr:uid="{00000000-0005-0000-0000-0000F3590000}"/>
    <cellStyle name="Normal 16 2 2 7 2 2" xfId="23122" xr:uid="{00000000-0005-0000-0000-0000F4590000}"/>
    <cellStyle name="Normal 16 2 2 7 3" xfId="23123" xr:uid="{00000000-0005-0000-0000-0000F5590000}"/>
    <cellStyle name="Normal 16 2 2 8" xfId="23124" xr:uid="{00000000-0005-0000-0000-0000F6590000}"/>
    <cellStyle name="Normal 16 2 2 8 2" xfId="23125" xr:uid="{00000000-0005-0000-0000-0000F7590000}"/>
    <cellStyle name="Normal 16 2 2 9" xfId="23126" xr:uid="{00000000-0005-0000-0000-0000F8590000}"/>
    <cellStyle name="Normal 16 2 3" xfId="23127" xr:uid="{00000000-0005-0000-0000-0000F9590000}"/>
    <cellStyle name="Normal 16 2 3 2" xfId="23128" xr:uid="{00000000-0005-0000-0000-0000FA590000}"/>
    <cellStyle name="Normal 16 2 3 2 2" xfId="23129" xr:uid="{00000000-0005-0000-0000-0000FB590000}"/>
    <cellStyle name="Normal 16 2 3 2 2 2" xfId="23130" xr:uid="{00000000-0005-0000-0000-0000FC590000}"/>
    <cellStyle name="Normal 16 2 3 2 2 2 2" xfId="23131" xr:uid="{00000000-0005-0000-0000-0000FD590000}"/>
    <cellStyle name="Normal 16 2 3 2 2 2 2 2" xfId="23132" xr:uid="{00000000-0005-0000-0000-0000FE590000}"/>
    <cellStyle name="Normal 16 2 3 2 2 2 2 2 2" xfId="23133" xr:uid="{00000000-0005-0000-0000-0000FF590000}"/>
    <cellStyle name="Normal 16 2 3 2 2 2 2 3" xfId="23134" xr:uid="{00000000-0005-0000-0000-0000005A0000}"/>
    <cellStyle name="Normal 16 2 3 2 2 2 3" xfId="23135" xr:uid="{00000000-0005-0000-0000-0000015A0000}"/>
    <cellStyle name="Normal 16 2 3 2 2 2 3 2" xfId="23136" xr:uid="{00000000-0005-0000-0000-0000025A0000}"/>
    <cellStyle name="Normal 16 2 3 2 2 2 4" xfId="23137" xr:uid="{00000000-0005-0000-0000-0000035A0000}"/>
    <cellStyle name="Normal 16 2 3 2 2 3" xfId="23138" xr:uid="{00000000-0005-0000-0000-0000045A0000}"/>
    <cellStyle name="Normal 16 2 3 2 2 3 2" xfId="23139" xr:uid="{00000000-0005-0000-0000-0000055A0000}"/>
    <cellStyle name="Normal 16 2 3 2 2 3 2 2" xfId="23140" xr:uid="{00000000-0005-0000-0000-0000065A0000}"/>
    <cellStyle name="Normal 16 2 3 2 2 3 3" xfId="23141" xr:uid="{00000000-0005-0000-0000-0000075A0000}"/>
    <cellStyle name="Normal 16 2 3 2 2 4" xfId="23142" xr:uid="{00000000-0005-0000-0000-0000085A0000}"/>
    <cellStyle name="Normal 16 2 3 2 2 4 2" xfId="23143" xr:uid="{00000000-0005-0000-0000-0000095A0000}"/>
    <cellStyle name="Normal 16 2 3 2 2 5" xfId="23144" xr:uid="{00000000-0005-0000-0000-00000A5A0000}"/>
    <cellStyle name="Normal 16 2 3 2 3" xfId="23145" xr:uid="{00000000-0005-0000-0000-00000B5A0000}"/>
    <cellStyle name="Normal 16 2 3 2 3 2" xfId="23146" xr:uid="{00000000-0005-0000-0000-00000C5A0000}"/>
    <cellStyle name="Normal 16 2 3 2 3 2 2" xfId="23147" xr:uid="{00000000-0005-0000-0000-00000D5A0000}"/>
    <cellStyle name="Normal 16 2 3 2 3 2 2 2" xfId="23148" xr:uid="{00000000-0005-0000-0000-00000E5A0000}"/>
    <cellStyle name="Normal 16 2 3 2 3 2 3" xfId="23149" xr:uid="{00000000-0005-0000-0000-00000F5A0000}"/>
    <cellStyle name="Normal 16 2 3 2 3 3" xfId="23150" xr:uid="{00000000-0005-0000-0000-0000105A0000}"/>
    <cellStyle name="Normal 16 2 3 2 3 3 2" xfId="23151" xr:uid="{00000000-0005-0000-0000-0000115A0000}"/>
    <cellStyle name="Normal 16 2 3 2 3 4" xfId="23152" xr:uid="{00000000-0005-0000-0000-0000125A0000}"/>
    <cellStyle name="Normal 16 2 3 2 4" xfId="23153" xr:uid="{00000000-0005-0000-0000-0000135A0000}"/>
    <cellStyle name="Normal 16 2 3 2 4 2" xfId="23154" xr:uid="{00000000-0005-0000-0000-0000145A0000}"/>
    <cellStyle name="Normal 16 2 3 2 4 2 2" xfId="23155" xr:uid="{00000000-0005-0000-0000-0000155A0000}"/>
    <cellStyle name="Normal 16 2 3 2 4 3" xfId="23156" xr:uid="{00000000-0005-0000-0000-0000165A0000}"/>
    <cellStyle name="Normal 16 2 3 2 5" xfId="23157" xr:uid="{00000000-0005-0000-0000-0000175A0000}"/>
    <cellStyle name="Normal 16 2 3 2 5 2" xfId="23158" xr:uid="{00000000-0005-0000-0000-0000185A0000}"/>
    <cellStyle name="Normal 16 2 3 2 6" xfId="23159" xr:uid="{00000000-0005-0000-0000-0000195A0000}"/>
    <cellStyle name="Normal 16 2 3 3" xfId="23160" xr:uid="{00000000-0005-0000-0000-00001A5A0000}"/>
    <cellStyle name="Normal 16 2 3 3 2" xfId="23161" xr:uid="{00000000-0005-0000-0000-00001B5A0000}"/>
    <cellStyle name="Normal 16 2 3 3 2 2" xfId="23162" xr:uid="{00000000-0005-0000-0000-00001C5A0000}"/>
    <cellStyle name="Normal 16 2 3 3 2 2 2" xfId="23163" xr:uid="{00000000-0005-0000-0000-00001D5A0000}"/>
    <cellStyle name="Normal 16 2 3 3 2 2 2 2" xfId="23164" xr:uid="{00000000-0005-0000-0000-00001E5A0000}"/>
    <cellStyle name="Normal 16 2 3 3 2 2 2 2 2" xfId="23165" xr:uid="{00000000-0005-0000-0000-00001F5A0000}"/>
    <cellStyle name="Normal 16 2 3 3 2 2 2 3" xfId="23166" xr:uid="{00000000-0005-0000-0000-0000205A0000}"/>
    <cellStyle name="Normal 16 2 3 3 2 2 3" xfId="23167" xr:uid="{00000000-0005-0000-0000-0000215A0000}"/>
    <cellStyle name="Normal 16 2 3 3 2 2 3 2" xfId="23168" xr:uid="{00000000-0005-0000-0000-0000225A0000}"/>
    <cellStyle name="Normal 16 2 3 3 2 2 4" xfId="23169" xr:uid="{00000000-0005-0000-0000-0000235A0000}"/>
    <cellStyle name="Normal 16 2 3 3 2 3" xfId="23170" xr:uid="{00000000-0005-0000-0000-0000245A0000}"/>
    <cellStyle name="Normal 16 2 3 3 2 3 2" xfId="23171" xr:uid="{00000000-0005-0000-0000-0000255A0000}"/>
    <cellStyle name="Normal 16 2 3 3 2 3 2 2" xfId="23172" xr:uid="{00000000-0005-0000-0000-0000265A0000}"/>
    <cellStyle name="Normal 16 2 3 3 2 3 3" xfId="23173" xr:uid="{00000000-0005-0000-0000-0000275A0000}"/>
    <cellStyle name="Normal 16 2 3 3 2 4" xfId="23174" xr:uid="{00000000-0005-0000-0000-0000285A0000}"/>
    <cellStyle name="Normal 16 2 3 3 2 4 2" xfId="23175" xr:uid="{00000000-0005-0000-0000-0000295A0000}"/>
    <cellStyle name="Normal 16 2 3 3 2 5" xfId="23176" xr:uid="{00000000-0005-0000-0000-00002A5A0000}"/>
    <cellStyle name="Normal 16 2 3 3 3" xfId="23177" xr:uid="{00000000-0005-0000-0000-00002B5A0000}"/>
    <cellStyle name="Normal 16 2 3 3 3 2" xfId="23178" xr:uid="{00000000-0005-0000-0000-00002C5A0000}"/>
    <cellStyle name="Normal 16 2 3 3 3 2 2" xfId="23179" xr:uid="{00000000-0005-0000-0000-00002D5A0000}"/>
    <cellStyle name="Normal 16 2 3 3 3 2 2 2" xfId="23180" xr:uid="{00000000-0005-0000-0000-00002E5A0000}"/>
    <cellStyle name="Normal 16 2 3 3 3 2 3" xfId="23181" xr:uid="{00000000-0005-0000-0000-00002F5A0000}"/>
    <cellStyle name="Normal 16 2 3 3 3 3" xfId="23182" xr:uid="{00000000-0005-0000-0000-0000305A0000}"/>
    <cellStyle name="Normal 16 2 3 3 3 3 2" xfId="23183" xr:uid="{00000000-0005-0000-0000-0000315A0000}"/>
    <cellStyle name="Normal 16 2 3 3 3 4" xfId="23184" xr:uid="{00000000-0005-0000-0000-0000325A0000}"/>
    <cellStyle name="Normal 16 2 3 3 4" xfId="23185" xr:uid="{00000000-0005-0000-0000-0000335A0000}"/>
    <cellStyle name="Normal 16 2 3 3 4 2" xfId="23186" xr:uid="{00000000-0005-0000-0000-0000345A0000}"/>
    <cellStyle name="Normal 16 2 3 3 4 2 2" xfId="23187" xr:uid="{00000000-0005-0000-0000-0000355A0000}"/>
    <cellStyle name="Normal 16 2 3 3 4 3" xfId="23188" xr:uid="{00000000-0005-0000-0000-0000365A0000}"/>
    <cellStyle name="Normal 16 2 3 3 5" xfId="23189" xr:uid="{00000000-0005-0000-0000-0000375A0000}"/>
    <cellStyle name="Normal 16 2 3 3 5 2" xfId="23190" xr:uid="{00000000-0005-0000-0000-0000385A0000}"/>
    <cellStyle name="Normal 16 2 3 3 6" xfId="23191" xr:uid="{00000000-0005-0000-0000-0000395A0000}"/>
    <cellStyle name="Normal 16 2 3 4" xfId="23192" xr:uid="{00000000-0005-0000-0000-00003A5A0000}"/>
    <cellStyle name="Normal 16 2 3 4 2" xfId="23193" xr:uid="{00000000-0005-0000-0000-00003B5A0000}"/>
    <cellStyle name="Normal 16 2 3 4 2 2" xfId="23194" xr:uid="{00000000-0005-0000-0000-00003C5A0000}"/>
    <cellStyle name="Normal 16 2 3 4 2 2 2" xfId="23195" xr:uid="{00000000-0005-0000-0000-00003D5A0000}"/>
    <cellStyle name="Normal 16 2 3 4 2 2 2 2" xfId="23196" xr:uid="{00000000-0005-0000-0000-00003E5A0000}"/>
    <cellStyle name="Normal 16 2 3 4 2 2 3" xfId="23197" xr:uid="{00000000-0005-0000-0000-00003F5A0000}"/>
    <cellStyle name="Normal 16 2 3 4 2 3" xfId="23198" xr:uid="{00000000-0005-0000-0000-0000405A0000}"/>
    <cellStyle name="Normal 16 2 3 4 2 3 2" xfId="23199" xr:uid="{00000000-0005-0000-0000-0000415A0000}"/>
    <cellStyle name="Normal 16 2 3 4 2 4" xfId="23200" xr:uid="{00000000-0005-0000-0000-0000425A0000}"/>
    <cellStyle name="Normal 16 2 3 4 3" xfId="23201" xr:uid="{00000000-0005-0000-0000-0000435A0000}"/>
    <cellStyle name="Normal 16 2 3 4 3 2" xfId="23202" xr:uid="{00000000-0005-0000-0000-0000445A0000}"/>
    <cellStyle name="Normal 16 2 3 4 3 2 2" xfId="23203" xr:uid="{00000000-0005-0000-0000-0000455A0000}"/>
    <cellStyle name="Normal 16 2 3 4 3 3" xfId="23204" xr:uid="{00000000-0005-0000-0000-0000465A0000}"/>
    <cellStyle name="Normal 16 2 3 4 4" xfId="23205" xr:uid="{00000000-0005-0000-0000-0000475A0000}"/>
    <cellStyle name="Normal 16 2 3 4 4 2" xfId="23206" xr:uid="{00000000-0005-0000-0000-0000485A0000}"/>
    <cellStyle name="Normal 16 2 3 4 5" xfId="23207" xr:uid="{00000000-0005-0000-0000-0000495A0000}"/>
    <cellStyle name="Normal 16 2 3 5" xfId="23208" xr:uid="{00000000-0005-0000-0000-00004A5A0000}"/>
    <cellStyle name="Normal 16 2 3 5 2" xfId="23209" xr:uid="{00000000-0005-0000-0000-00004B5A0000}"/>
    <cellStyle name="Normal 16 2 3 5 2 2" xfId="23210" xr:uid="{00000000-0005-0000-0000-00004C5A0000}"/>
    <cellStyle name="Normal 16 2 3 5 2 2 2" xfId="23211" xr:uid="{00000000-0005-0000-0000-00004D5A0000}"/>
    <cellStyle name="Normal 16 2 3 5 2 3" xfId="23212" xr:uid="{00000000-0005-0000-0000-00004E5A0000}"/>
    <cellStyle name="Normal 16 2 3 5 3" xfId="23213" xr:uid="{00000000-0005-0000-0000-00004F5A0000}"/>
    <cellStyle name="Normal 16 2 3 5 3 2" xfId="23214" xr:uid="{00000000-0005-0000-0000-0000505A0000}"/>
    <cellStyle name="Normal 16 2 3 5 4" xfId="23215" xr:uid="{00000000-0005-0000-0000-0000515A0000}"/>
    <cellStyle name="Normal 16 2 3 6" xfId="23216" xr:uid="{00000000-0005-0000-0000-0000525A0000}"/>
    <cellStyle name="Normal 16 2 3 6 2" xfId="23217" xr:uid="{00000000-0005-0000-0000-0000535A0000}"/>
    <cellStyle name="Normal 16 2 3 6 2 2" xfId="23218" xr:uid="{00000000-0005-0000-0000-0000545A0000}"/>
    <cellStyle name="Normal 16 2 3 6 3" xfId="23219" xr:uid="{00000000-0005-0000-0000-0000555A0000}"/>
    <cellStyle name="Normal 16 2 3 7" xfId="23220" xr:uid="{00000000-0005-0000-0000-0000565A0000}"/>
    <cellStyle name="Normal 16 2 3 7 2" xfId="23221" xr:uid="{00000000-0005-0000-0000-0000575A0000}"/>
    <cellStyle name="Normal 16 2 3 8" xfId="23222" xr:uid="{00000000-0005-0000-0000-0000585A0000}"/>
    <cellStyle name="Normal 16 2 4" xfId="23223" xr:uid="{00000000-0005-0000-0000-0000595A0000}"/>
    <cellStyle name="Normal 16 2 4 2" xfId="23224" xr:uid="{00000000-0005-0000-0000-00005A5A0000}"/>
    <cellStyle name="Normal 16 2 4 2 2" xfId="23225" xr:uid="{00000000-0005-0000-0000-00005B5A0000}"/>
    <cellStyle name="Normal 16 2 4 2 2 2" xfId="23226" xr:uid="{00000000-0005-0000-0000-00005C5A0000}"/>
    <cellStyle name="Normal 16 2 4 2 2 2 2" xfId="23227" xr:uid="{00000000-0005-0000-0000-00005D5A0000}"/>
    <cellStyle name="Normal 16 2 4 2 2 2 2 2" xfId="23228" xr:uid="{00000000-0005-0000-0000-00005E5A0000}"/>
    <cellStyle name="Normal 16 2 4 2 2 2 2 2 2" xfId="23229" xr:uid="{00000000-0005-0000-0000-00005F5A0000}"/>
    <cellStyle name="Normal 16 2 4 2 2 2 2 3" xfId="23230" xr:uid="{00000000-0005-0000-0000-0000605A0000}"/>
    <cellStyle name="Normal 16 2 4 2 2 2 3" xfId="23231" xr:uid="{00000000-0005-0000-0000-0000615A0000}"/>
    <cellStyle name="Normal 16 2 4 2 2 2 3 2" xfId="23232" xr:uid="{00000000-0005-0000-0000-0000625A0000}"/>
    <cellStyle name="Normal 16 2 4 2 2 2 4" xfId="23233" xr:uid="{00000000-0005-0000-0000-0000635A0000}"/>
    <cellStyle name="Normal 16 2 4 2 2 3" xfId="23234" xr:uid="{00000000-0005-0000-0000-0000645A0000}"/>
    <cellStyle name="Normal 16 2 4 2 2 3 2" xfId="23235" xr:uid="{00000000-0005-0000-0000-0000655A0000}"/>
    <cellStyle name="Normal 16 2 4 2 2 3 2 2" xfId="23236" xr:uid="{00000000-0005-0000-0000-0000665A0000}"/>
    <cellStyle name="Normal 16 2 4 2 2 3 3" xfId="23237" xr:uid="{00000000-0005-0000-0000-0000675A0000}"/>
    <cellStyle name="Normal 16 2 4 2 2 4" xfId="23238" xr:uid="{00000000-0005-0000-0000-0000685A0000}"/>
    <cellStyle name="Normal 16 2 4 2 2 4 2" xfId="23239" xr:uid="{00000000-0005-0000-0000-0000695A0000}"/>
    <cellStyle name="Normal 16 2 4 2 2 5" xfId="23240" xr:uid="{00000000-0005-0000-0000-00006A5A0000}"/>
    <cellStyle name="Normal 16 2 4 2 3" xfId="23241" xr:uid="{00000000-0005-0000-0000-00006B5A0000}"/>
    <cellStyle name="Normal 16 2 4 2 3 2" xfId="23242" xr:uid="{00000000-0005-0000-0000-00006C5A0000}"/>
    <cellStyle name="Normal 16 2 4 2 3 2 2" xfId="23243" xr:uid="{00000000-0005-0000-0000-00006D5A0000}"/>
    <cellStyle name="Normal 16 2 4 2 3 2 2 2" xfId="23244" xr:uid="{00000000-0005-0000-0000-00006E5A0000}"/>
    <cellStyle name="Normal 16 2 4 2 3 2 3" xfId="23245" xr:uid="{00000000-0005-0000-0000-00006F5A0000}"/>
    <cellStyle name="Normal 16 2 4 2 3 3" xfId="23246" xr:uid="{00000000-0005-0000-0000-0000705A0000}"/>
    <cellStyle name="Normal 16 2 4 2 3 3 2" xfId="23247" xr:uid="{00000000-0005-0000-0000-0000715A0000}"/>
    <cellStyle name="Normal 16 2 4 2 3 4" xfId="23248" xr:uid="{00000000-0005-0000-0000-0000725A0000}"/>
    <cellStyle name="Normal 16 2 4 2 4" xfId="23249" xr:uid="{00000000-0005-0000-0000-0000735A0000}"/>
    <cellStyle name="Normal 16 2 4 2 4 2" xfId="23250" xr:uid="{00000000-0005-0000-0000-0000745A0000}"/>
    <cellStyle name="Normal 16 2 4 2 4 2 2" xfId="23251" xr:uid="{00000000-0005-0000-0000-0000755A0000}"/>
    <cellStyle name="Normal 16 2 4 2 4 3" xfId="23252" xr:uid="{00000000-0005-0000-0000-0000765A0000}"/>
    <cellStyle name="Normal 16 2 4 2 5" xfId="23253" xr:uid="{00000000-0005-0000-0000-0000775A0000}"/>
    <cellStyle name="Normal 16 2 4 2 5 2" xfId="23254" xr:uid="{00000000-0005-0000-0000-0000785A0000}"/>
    <cellStyle name="Normal 16 2 4 2 6" xfId="23255" xr:uid="{00000000-0005-0000-0000-0000795A0000}"/>
    <cellStyle name="Normal 16 2 4 3" xfId="23256" xr:uid="{00000000-0005-0000-0000-00007A5A0000}"/>
    <cellStyle name="Normal 16 2 4 3 2" xfId="23257" xr:uid="{00000000-0005-0000-0000-00007B5A0000}"/>
    <cellStyle name="Normal 16 2 4 3 2 2" xfId="23258" xr:uid="{00000000-0005-0000-0000-00007C5A0000}"/>
    <cellStyle name="Normal 16 2 4 3 2 2 2" xfId="23259" xr:uid="{00000000-0005-0000-0000-00007D5A0000}"/>
    <cellStyle name="Normal 16 2 4 3 2 2 2 2" xfId="23260" xr:uid="{00000000-0005-0000-0000-00007E5A0000}"/>
    <cellStyle name="Normal 16 2 4 3 2 2 3" xfId="23261" xr:uid="{00000000-0005-0000-0000-00007F5A0000}"/>
    <cellStyle name="Normal 16 2 4 3 2 3" xfId="23262" xr:uid="{00000000-0005-0000-0000-0000805A0000}"/>
    <cellStyle name="Normal 16 2 4 3 2 3 2" xfId="23263" xr:uid="{00000000-0005-0000-0000-0000815A0000}"/>
    <cellStyle name="Normal 16 2 4 3 2 4" xfId="23264" xr:uid="{00000000-0005-0000-0000-0000825A0000}"/>
    <cellStyle name="Normal 16 2 4 3 3" xfId="23265" xr:uid="{00000000-0005-0000-0000-0000835A0000}"/>
    <cellStyle name="Normal 16 2 4 3 3 2" xfId="23266" xr:uid="{00000000-0005-0000-0000-0000845A0000}"/>
    <cellStyle name="Normal 16 2 4 3 3 2 2" xfId="23267" xr:uid="{00000000-0005-0000-0000-0000855A0000}"/>
    <cellStyle name="Normal 16 2 4 3 3 3" xfId="23268" xr:uid="{00000000-0005-0000-0000-0000865A0000}"/>
    <cellStyle name="Normal 16 2 4 3 4" xfId="23269" xr:uid="{00000000-0005-0000-0000-0000875A0000}"/>
    <cellStyle name="Normal 16 2 4 3 4 2" xfId="23270" xr:uid="{00000000-0005-0000-0000-0000885A0000}"/>
    <cellStyle name="Normal 16 2 4 3 5" xfId="23271" xr:uid="{00000000-0005-0000-0000-0000895A0000}"/>
    <cellStyle name="Normal 16 2 4 4" xfId="23272" xr:uid="{00000000-0005-0000-0000-00008A5A0000}"/>
    <cellStyle name="Normal 16 2 4 4 2" xfId="23273" xr:uid="{00000000-0005-0000-0000-00008B5A0000}"/>
    <cellStyle name="Normal 16 2 4 4 2 2" xfId="23274" xr:uid="{00000000-0005-0000-0000-00008C5A0000}"/>
    <cellStyle name="Normal 16 2 4 4 2 2 2" xfId="23275" xr:uid="{00000000-0005-0000-0000-00008D5A0000}"/>
    <cellStyle name="Normal 16 2 4 4 2 3" xfId="23276" xr:uid="{00000000-0005-0000-0000-00008E5A0000}"/>
    <cellStyle name="Normal 16 2 4 4 3" xfId="23277" xr:uid="{00000000-0005-0000-0000-00008F5A0000}"/>
    <cellStyle name="Normal 16 2 4 4 3 2" xfId="23278" xr:uid="{00000000-0005-0000-0000-0000905A0000}"/>
    <cellStyle name="Normal 16 2 4 4 4" xfId="23279" xr:uid="{00000000-0005-0000-0000-0000915A0000}"/>
    <cellStyle name="Normal 16 2 4 5" xfId="23280" xr:uid="{00000000-0005-0000-0000-0000925A0000}"/>
    <cellStyle name="Normal 16 2 4 5 2" xfId="23281" xr:uid="{00000000-0005-0000-0000-0000935A0000}"/>
    <cellStyle name="Normal 16 2 4 5 2 2" xfId="23282" xr:uid="{00000000-0005-0000-0000-0000945A0000}"/>
    <cellStyle name="Normal 16 2 4 5 3" xfId="23283" xr:uid="{00000000-0005-0000-0000-0000955A0000}"/>
    <cellStyle name="Normal 16 2 4 6" xfId="23284" xr:uid="{00000000-0005-0000-0000-0000965A0000}"/>
    <cellStyle name="Normal 16 2 4 6 2" xfId="23285" xr:uid="{00000000-0005-0000-0000-0000975A0000}"/>
    <cellStyle name="Normal 16 2 4 7" xfId="23286" xr:uid="{00000000-0005-0000-0000-0000985A0000}"/>
    <cellStyle name="Normal 16 2 5" xfId="23287" xr:uid="{00000000-0005-0000-0000-0000995A0000}"/>
    <cellStyle name="Normal 16 2 5 2" xfId="23288" xr:uid="{00000000-0005-0000-0000-00009A5A0000}"/>
    <cellStyle name="Normal 16 2 5 2 2" xfId="23289" xr:uid="{00000000-0005-0000-0000-00009B5A0000}"/>
    <cellStyle name="Normal 16 2 5 2 2 2" xfId="23290" xr:uid="{00000000-0005-0000-0000-00009C5A0000}"/>
    <cellStyle name="Normal 16 2 5 2 2 2 2" xfId="23291" xr:uid="{00000000-0005-0000-0000-00009D5A0000}"/>
    <cellStyle name="Normal 16 2 5 2 2 2 2 2" xfId="23292" xr:uid="{00000000-0005-0000-0000-00009E5A0000}"/>
    <cellStyle name="Normal 16 2 5 2 2 2 3" xfId="23293" xr:uid="{00000000-0005-0000-0000-00009F5A0000}"/>
    <cellStyle name="Normal 16 2 5 2 2 3" xfId="23294" xr:uid="{00000000-0005-0000-0000-0000A05A0000}"/>
    <cellStyle name="Normal 16 2 5 2 2 3 2" xfId="23295" xr:uid="{00000000-0005-0000-0000-0000A15A0000}"/>
    <cellStyle name="Normal 16 2 5 2 2 4" xfId="23296" xr:uid="{00000000-0005-0000-0000-0000A25A0000}"/>
    <cellStyle name="Normal 16 2 5 2 3" xfId="23297" xr:uid="{00000000-0005-0000-0000-0000A35A0000}"/>
    <cellStyle name="Normal 16 2 5 2 3 2" xfId="23298" xr:uid="{00000000-0005-0000-0000-0000A45A0000}"/>
    <cellStyle name="Normal 16 2 5 2 3 2 2" xfId="23299" xr:uid="{00000000-0005-0000-0000-0000A55A0000}"/>
    <cellStyle name="Normal 16 2 5 2 3 3" xfId="23300" xr:uid="{00000000-0005-0000-0000-0000A65A0000}"/>
    <cellStyle name="Normal 16 2 5 2 4" xfId="23301" xr:uid="{00000000-0005-0000-0000-0000A75A0000}"/>
    <cellStyle name="Normal 16 2 5 2 4 2" xfId="23302" xr:uid="{00000000-0005-0000-0000-0000A85A0000}"/>
    <cellStyle name="Normal 16 2 5 2 5" xfId="23303" xr:uid="{00000000-0005-0000-0000-0000A95A0000}"/>
    <cellStyle name="Normal 16 2 5 3" xfId="23304" xr:uid="{00000000-0005-0000-0000-0000AA5A0000}"/>
    <cellStyle name="Normal 16 2 5 3 2" xfId="23305" xr:uid="{00000000-0005-0000-0000-0000AB5A0000}"/>
    <cellStyle name="Normal 16 2 5 3 2 2" xfId="23306" xr:uid="{00000000-0005-0000-0000-0000AC5A0000}"/>
    <cellStyle name="Normal 16 2 5 3 2 2 2" xfId="23307" xr:uid="{00000000-0005-0000-0000-0000AD5A0000}"/>
    <cellStyle name="Normal 16 2 5 3 2 3" xfId="23308" xr:uid="{00000000-0005-0000-0000-0000AE5A0000}"/>
    <cellStyle name="Normal 16 2 5 3 3" xfId="23309" xr:uid="{00000000-0005-0000-0000-0000AF5A0000}"/>
    <cellStyle name="Normal 16 2 5 3 3 2" xfId="23310" xr:uid="{00000000-0005-0000-0000-0000B05A0000}"/>
    <cellStyle name="Normal 16 2 5 3 4" xfId="23311" xr:uid="{00000000-0005-0000-0000-0000B15A0000}"/>
    <cellStyle name="Normal 16 2 5 4" xfId="23312" xr:uid="{00000000-0005-0000-0000-0000B25A0000}"/>
    <cellStyle name="Normal 16 2 5 4 2" xfId="23313" xr:uid="{00000000-0005-0000-0000-0000B35A0000}"/>
    <cellStyle name="Normal 16 2 5 4 2 2" xfId="23314" xr:uid="{00000000-0005-0000-0000-0000B45A0000}"/>
    <cellStyle name="Normal 16 2 5 4 3" xfId="23315" xr:uid="{00000000-0005-0000-0000-0000B55A0000}"/>
    <cellStyle name="Normal 16 2 5 5" xfId="23316" xr:uid="{00000000-0005-0000-0000-0000B65A0000}"/>
    <cellStyle name="Normal 16 2 5 5 2" xfId="23317" xr:uid="{00000000-0005-0000-0000-0000B75A0000}"/>
    <cellStyle name="Normal 16 2 5 6" xfId="23318" xr:uid="{00000000-0005-0000-0000-0000B85A0000}"/>
    <cellStyle name="Normal 16 2 6" xfId="23319" xr:uid="{00000000-0005-0000-0000-0000B95A0000}"/>
    <cellStyle name="Normal 16 2 6 2" xfId="23320" xr:uid="{00000000-0005-0000-0000-0000BA5A0000}"/>
    <cellStyle name="Normal 16 2 6 2 2" xfId="23321" xr:uid="{00000000-0005-0000-0000-0000BB5A0000}"/>
    <cellStyle name="Normal 16 2 6 2 2 2" xfId="23322" xr:uid="{00000000-0005-0000-0000-0000BC5A0000}"/>
    <cellStyle name="Normal 16 2 6 2 2 2 2" xfId="23323" xr:uid="{00000000-0005-0000-0000-0000BD5A0000}"/>
    <cellStyle name="Normal 16 2 6 2 2 2 2 2" xfId="23324" xr:uid="{00000000-0005-0000-0000-0000BE5A0000}"/>
    <cellStyle name="Normal 16 2 6 2 2 2 3" xfId="23325" xr:uid="{00000000-0005-0000-0000-0000BF5A0000}"/>
    <cellStyle name="Normal 16 2 6 2 2 3" xfId="23326" xr:uid="{00000000-0005-0000-0000-0000C05A0000}"/>
    <cellStyle name="Normal 16 2 6 2 2 3 2" xfId="23327" xr:uid="{00000000-0005-0000-0000-0000C15A0000}"/>
    <cellStyle name="Normal 16 2 6 2 2 4" xfId="23328" xr:uid="{00000000-0005-0000-0000-0000C25A0000}"/>
    <cellStyle name="Normal 16 2 6 2 3" xfId="23329" xr:uid="{00000000-0005-0000-0000-0000C35A0000}"/>
    <cellStyle name="Normal 16 2 6 2 3 2" xfId="23330" xr:uid="{00000000-0005-0000-0000-0000C45A0000}"/>
    <cellStyle name="Normal 16 2 6 2 3 2 2" xfId="23331" xr:uid="{00000000-0005-0000-0000-0000C55A0000}"/>
    <cellStyle name="Normal 16 2 6 2 3 3" xfId="23332" xr:uid="{00000000-0005-0000-0000-0000C65A0000}"/>
    <cellStyle name="Normal 16 2 6 2 4" xfId="23333" xr:uid="{00000000-0005-0000-0000-0000C75A0000}"/>
    <cellStyle name="Normal 16 2 6 2 4 2" xfId="23334" xr:uid="{00000000-0005-0000-0000-0000C85A0000}"/>
    <cellStyle name="Normal 16 2 6 2 5" xfId="23335" xr:uid="{00000000-0005-0000-0000-0000C95A0000}"/>
    <cellStyle name="Normal 16 2 6 3" xfId="23336" xr:uid="{00000000-0005-0000-0000-0000CA5A0000}"/>
    <cellStyle name="Normal 16 2 6 3 2" xfId="23337" xr:uid="{00000000-0005-0000-0000-0000CB5A0000}"/>
    <cellStyle name="Normal 16 2 6 3 2 2" xfId="23338" xr:uid="{00000000-0005-0000-0000-0000CC5A0000}"/>
    <cellStyle name="Normal 16 2 6 3 2 2 2" xfId="23339" xr:uid="{00000000-0005-0000-0000-0000CD5A0000}"/>
    <cellStyle name="Normal 16 2 6 3 2 3" xfId="23340" xr:uid="{00000000-0005-0000-0000-0000CE5A0000}"/>
    <cellStyle name="Normal 16 2 6 3 3" xfId="23341" xr:uid="{00000000-0005-0000-0000-0000CF5A0000}"/>
    <cellStyle name="Normal 16 2 6 3 3 2" xfId="23342" xr:uid="{00000000-0005-0000-0000-0000D05A0000}"/>
    <cellStyle name="Normal 16 2 6 3 4" xfId="23343" xr:uid="{00000000-0005-0000-0000-0000D15A0000}"/>
    <cellStyle name="Normal 16 2 6 4" xfId="23344" xr:uid="{00000000-0005-0000-0000-0000D25A0000}"/>
    <cellStyle name="Normal 16 2 6 4 2" xfId="23345" xr:uid="{00000000-0005-0000-0000-0000D35A0000}"/>
    <cellStyle name="Normal 16 2 6 4 2 2" xfId="23346" xr:uid="{00000000-0005-0000-0000-0000D45A0000}"/>
    <cellStyle name="Normal 16 2 6 4 3" xfId="23347" xr:uid="{00000000-0005-0000-0000-0000D55A0000}"/>
    <cellStyle name="Normal 16 2 6 5" xfId="23348" xr:uid="{00000000-0005-0000-0000-0000D65A0000}"/>
    <cellStyle name="Normal 16 2 6 5 2" xfId="23349" xr:uid="{00000000-0005-0000-0000-0000D75A0000}"/>
    <cellStyle name="Normal 16 2 6 6" xfId="23350" xr:uid="{00000000-0005-0000-0000-0000D85A0000}"/>
    <cellStyle name="Normal 16 2 7" xfId="23351" xr:uid="{00000000-0005-0000-0000-0000D95A0000}"/>
    <cellStyle name="Normal 16 2 7 2" xfId="23352" xr:uid="{00000000-0005-0000-0000-0000DA5A0000}"/>
    <cellStyle name="Normal 16 2 7 2 2" xfId="23353" xr:uid="{00000000-0005-0000-0000-0000DB5A0000}"/>
    <cellStyle name="Normal 16 2 7 2 2 2" xfId="23354" xr:uid="{00000000-0005-0000-0000-0000DC5A0000}"/>
    <cellStyle name="Normal 16 2 7 2 2 2 2" xfId="23355" xr:uid="{00000000-0005-0000-0000-0000DD5A0000}"/>
    <cellStyle name="Normal 16 2 7 2 2 2 2 2" xfId="23356" xr:uid="{00000000-0005-0000-0000-0000DE5A0000}"/>
    <cellStyle name="Normal 16 2 7 2 2 2 3" xfId="23357" xr:uid="{00000000-0005-0000-0000-0000DF5A0000}"/>
    <cellStyle name="Normal 16 2 7 2 2 3" xfId="23358" xr:uid="{00000000-0005-0000-0000-0000E05A0000}"/>
    <cellStyle name="Normal 16 2 7 2 2 3 2" xfId="23359" xr:uid="{00000000-0005-0000-0000-0000E15A0000}"/>
    <cellStyle name="Normal 16 2 7 2 2 4" xfId="23360" xr:uid="{00000000-0005-0000-0000-0000E25A0000}"/>
    <cellStyle name="Normal 16 2 7 2 3" xfId="23361" xr:uid="{00000000-0005-0000-0000-0000E35A0000}"/>
    <cellStyle name="Normal 16 2 7 2 3 2" xfId="23362" xr:uid="{00000000-0005-0000-0000-0000E45A0000}"/>
    <cellStyle name="Normal 16 2 7 2 3 2 2" xfId="23363" xr:uid="{00000000-0005-0000-0000-0000E55A0000}"/>
    <cellStyle name="Normal 16 2 7 2 3 3" xfId="23364" xr:uid="{00000000-0005-0000-0000-0000E65A0000}"/>
    <cellStyle name="Normal 16 2 7 2 4" xfId="23365" xr:uid="{00000000-0005-0000-0000-0000E75A0000}"/>
    <cellStyle name="Normal 16 2 7 2 4 2" xfId="23366" xr:uid="{00000000-0005-0000-0000-0000E85A0000}"/>
    <cellStyle name="Normal 16 2 7 2 5" xfId="23367" xr:uid="{00000000-0005-0000-0000-0000E95A0000}"/>
    <cellStyle name="Normal 16 2 7 3" xfId="23368" xr:uid="{00000000-0005-0000-0000-0000EA5A0000}"/>
    <cellStyle name="Normal 16 2 7 3 2" xfId="23369" xr:uid="{00000000-0005-0000-0000-0000EB5A0000}"/>
    <cellStyle name="Normal 16 2 7 3 2 2" xfId="23370" xr:uid="{00000000-0005-0000-0000-0000EC5A0000}"/>
    <cellStyle name="Normal 16 2 7 3 2 2 2" xfId="23371" xr:uid="{00000000-0005-0000-0000-0000ED5A0000}"/>
    <cellStyle name="Normal 16 2 7 3 2 3" xfId="23372" xr:uid="{00000000-0005-0000-0000-0000EE5A0000}"/>
    <cellStyle name="Normal 16 2 7 3 3" xfId="23373" xr:uid="{00000000-0005-0000-0000-0000EF5A0000}"/>
    <cellStyle name="Normal 16 2 7 3 3 2" xfId="23374" xr:uid="{00000000-0005-0000-0000-0000F05A0000}"/>
    <cellStyle name="Normal 16 2 7 3 4" xfId="23375" xr:uid="{00000000-0005-0000-0000-0000F15A0000}"/>
    <cellStyle name="Normal 16 2 7 4" xfId="23376" xr:uid="{00000000-0005-0000-0000-0000F25A0000}"/>
    <cellStyle name="Normal 16 2 7 4 2" xfId="23377" xr:uid="{00000000-0005-0000-0000-0000F35A0000}"/>
    <cellStyle name="Normal 16 2 7 4 2 2" xfId="23378" xr:uid="{00000000-0005-0000-0000-0000F45A0000}"/>
    <cellStyle name="Normal 16 2 7 4 3" xfId="23379" xr:uid="{00000000-0005-0000-0000-0000F55A0000}"/>
    <cellStyle name="Normal 16 2 7 5" xfId="23380" xr:uid="{00000000-0005-0000-0000-0000F65A0000}"/>
    <cellStyle name="Normal 16 2 7 5 2" xfId="23381" xr:uid="{00000000-0005-0000-0000-0000F75A0000}"/>
    <cellStyle name="Normal 16 2 7 6" xfId="23382" xr:uid="{00000000-0005-0000-0000-0000F85A0000}"/>
    <cellStyle name="Normal 16 2 8" xfId="23383" xr:uid="{00000000-0005-0000-0000-0000F95A0000}"/>
    <cellStyle name="Normal 16 2 8 2" xfId="23384" xr:uid="{00000000-0005-0000-0000-0000FA5A0000}"/>
    <cellStyle name="Normal 16 2 8 2 2" xfId="23385" xr:uid="{00000000-0005-0000-0000-0000FB5A0000}"/>
    <cellStyle name="Normal 16 2 8 2 2 2" xfId="23386" xr:uid="{00000000-0005-0000-0000-0000FC5A0000}"/>
    <cellStyle name="Normal 16 2 8 2 2 2 2" xfId="23387" xr:uid="{00000000-0005-0000-0000-0000FD5A0000}"/>
    <cellStyle name="Normal 16 2 8 2 2 3" xfId="23388" xr:uid="{00000000-0005-0000-0000-0000FE5A0000}"/>
    <cellStyle name="Normal 16 2 8 2 3" xfId="23389" xr:uid="{00000000-0005-0000-0000-0000FF5A0000}"/>
    <cellStyle name="Normal 16 2 8 2 3 2" xfId="23390" xr:uid="{00000000-0005-0000-0000-0000005B0000}"/>
    <cellStyle name="Normal 16 2 8 2 4" xfId="23391" xr:uid="{00000000-0005-0000-0000-0000015B0000}"/>
    <cellStyle name="Normal 16 2 8 3" xfId="23392" xr:uid="{00000000-0005-0000-0000-0000025B0000}"/>
    <cellStyle name="Normal 16 2 8 3 2" xfId="23393" xr:uid="{00000000-0005-0000-0000-0000035B0000}"/>
    <cellStyle name="Normal 16 2 8 3 2 2" xfId="23394" xr:uid="{00000000-0005-0000-0000-0000045B0000}"/>
    <cellStyle name="Normal 16 2 8 3 3" xfId="23395" xr:uid="{00000000-0005-0000-0000-0000055B0000}"/>
    <cellStyle name="Normal 16 2 8 4" xfId="23396" xr:uid="{00000000-0005-0000-0000-0000065B0000}"/>
    <cellStyle name="Normal 16 2 8 4 2" xfId="23397" xr:uid="{00000000-0005-0000-0000-0000075B0000}"/>
    <cellStyle name="Normal 16 2 8 5" xfId="23398" xr:uid="{00000000-0005-0000-0000-0000085B0000}"/>
    <cellStyle name="Normal 16 2 9" xfId="23399" xr:uid="{00000000-0005-0000-0000-0000095B0000}"/>
    <cellStyle name="Normal 16 2 9 2" xfId="23400" xr:uid="{00000000-0005-0000-0000-00000A5B0000}"/>
    <cellStyle name="Normal 16 2 9 2 2" xfId="23401" xr:uid="{00000000-0005-0000-0000-00000B5B0000}"/>
    <cellStyle name="Normal 16 2 9 2 2 2" xfId="23402" xr:uid="{00000000-0005-0000-0000-00000C5B0000}"/>
    <cellStyle name="Normal 16 2 9 2 2 2 2" xfId="23403" xr:uid="{00000000-0005-0000-0000-00000D5B0000}"/>
    <cellStyle name="Normal 16 2 9 2 2 3" xfId="23404" xr:uid="{00000000-0005-0000-0000-00000E5B0000}"/>
    <cellStyle name="Normal 16 2 9 2 3" xfId="23405" xr:uid="{00000000-0005-0000-0000-00000F5B0000}"/>
    <cellStyle name="Normal 16 2 9 2 3 2" xfId="23406" xr:uid="{00000000-0005-0000-0000-0000105B0000}"/>
    <cellStyle name="Normal 16 2 9 2 4" xfId="23407" xr:uid="{00000000-0005-0000-0000-0000115B0000}"/>
    <cellStyle name="Normal 16 2 9 3" xfId="23408" xr:uid="{00000000-0005-0000-0000-0000125B0000}"/>
    <cellStyle name="Normal 16 2 9 3 2" xfId="23409" xr:uid="{00000000-0005-0000-0000-0000135B0000}"/>
    <cellStyle name="Normal 16 2 9 3 2 2" xfId="23410" xr:uid="{00000000-0005-0000-0000-0000145B0000}"/>
    <cellStyle name="Normal 16 2 9 3 3" xfId="23411" xr:uid="{00000000-0005-0000-0000-0000155B0000}"/>
    <cellStyle name="Normal 16 2 9 4" xfId="23412" xr:uid="{00000000-0005-0000-0000-0000165B0000}"/>
    <cellStyle name="Normal 16 2 9 4 2" xfId="23413" xr:uid="{00000000-0005-0000-0000-0000175B0000}"/>
    <cellStyle name="Normal 16 2 9 5" xfId="23414" xr:uid="{00000000-0005-0000-0000-0000185B0000}"/>
    <cellStyle name="Normal 16 3" xfId="2019" xr:uid="{00000000-0005-0000-0000-0000195B0000}"/>
    <cellStyle name="Normal 16 3 10" xfId="23415" xr:uid="{00000000-0005-0000-0000-00001A5B0000}"/>
    <cellStyle name="Normal 16 3 2" xfId="2035" xr:uid="{00000000-0005-0000-0000-00001B5B0000}"/>
    <cellStyle name="Normal 16 3 2 10" xfId="55906" xr:uid="{00000000-0005-0000-0000-00001C5B0000}"/>
    <cellStyle name="Normal 16 3 2 10 2" xfId="55914" xr:uid="{00000000-0005-0000-0000-00001D5B0000}"/>
    <cellStyle name="Normal 16 3 2 10 2 2" xfId="55930" xr:uid="{00000000-0005-0000-0000-00001E5B0000}"/>
    <cellStyle name="Normal 16 3 2 10 2 2 2" xfId="55964" xr:uid="{00000000-0005-0000-0000-00001F5B0000}"/>
    <cellStyle name="Normal 16 3 2 10 2 2 2 2" xfId="56060" xr:uid="{E4820ABB-6DC7-45E9-9230-2F750509A02D}"/>
    <cellStyle name="Normal 16 3 2 10 2 2 2 2 2" xfId="56094" xr:uid="{6DAF35A6-D13C-402D-8485-11A7225F9100}"/>
    <cellStyle name="Normal 16 3 2 10 2 2 2 2 2 2" xfId="56177" xr:uid="{BEDABB67-6209-4061-8CA0-A86AF2A174EE}"/>
    <cellStyle name="Normal 16 3 2 2" xfId="23417" xr:uid="{00000000-0005-0000-0000-0000205B0000}"/>
    <cellStyle name="Normal 16 3 2 2 2" xfId="23418" xr:uid="{00000000-0005-0000-0000-0000215B0000}"/>
    <cellStyle name="Normal 16 3 2 2 2 2" xfId="23419" xr:uid="{00000000-0005-0000-0000-0000225B0000}"/>
    <cellStyle name="Normal 16 3 2 2 2 2 2" xfId="23420" xr:uid="{00000000-0005-0000-0000-0000235B0000}"/>
    <cellStyle name="Normal 16 3 2 2 2 2 2 2" xfId="23421" xr:uid="{00000000-0005-0000-0000-0000245B0000}"/>
    <cellStyle name="Normal 16 3 2 2 2 2 2 2 2" xfId="23422" xr:uid="{00000000-0005-0000-0000-0000255B0000}"/>
    <cellStyle name="Normal 16 3 2 2 2 2 2 3" xfId="23423" xr:uid="{00000000-0005-0000-0000-0000265B0000}"/>
    <cellStyle name="Normal 16 3 2 2 2 2 3" xfId="23424" xr:uid="{00000000-0005-0000-0000-0000275B0000}"/>
    <cellStyle name="Normal 16 3 2 2 2 2 3 2" xfId="23425" xr:uid="{00000000-0005-0000-0000-0000285B0000}"/>
    <cellStyle name="Normal 16 3 2 2 2 2 4" xfId="23426" xr:uid="{00000000-0005-0000-0000-0000295B0000}"/>
    <cellStyle name="Normal 16 3 2 2 2 3" xfId="23427" xr:uid="{00000000-0005-0000-0000-00002A5B0000}"/>
    <cellStyle name="Normal 16 3 2 2 2 3 2" xfId="23428" xr:uid="{00000000-0005-0000-0000-00002B5B0000}"/>
    <cellStyle name="Normal 16 3 2 2 2 3 2 2" xfId="23429" xr:uid="{00000000-0005-0000-0000-00002C5B0000}"/>
    <cellStyle name="Normal 16 3 2 2 2 3 3" xfId="23430" xr:uid="{00000000-0005-0000-0000-00002D5B0000}"/>
    <cellStyle name="Normal 16 3 2 2 2 4" xfId="23431" xr:uid="{00000000-0005-0000-0000-00002E5B0000}"/>
    <cellStyle name="Normal 16 3 2 2 2 4 2" xfId="23432" xr:uid="{00000000-0005-0000-0000-00002F5B0000}"/>
    <cellStyle name="Normal 16 3 2 2 2 5" xfId="23433" xr:uid="{00000000-0005-0000-0000-0000305B0000}"/>
    <cellStyle name="Normal 16 3 2 2 3" xfId="23434" xr:uid="{00000000-0005-0000-0000-0000315B0000}"/>
    <cellStyle name="Normal 16 3 2 2 3 2" xfId="23435" xr:uid="{00000000-0005-0000-0000-0000325B0000}"/>
    <cellStyle name="Normal 16 3 2 2 3 2 2" xfId="23436" xr:uid="{00000000-0005-0000-0000-0000335B0000}"/>
    <cellStyle name="Normal 16 3 2 2 3 2 2 2" xfId="23437" xr:uid="{00000000-0005-0000-0000-0000345B0000}"/>
    <cellStyle name="Normal 16 3 2 2 3 2 3" xfId="23438" xr:uid="{00000000-0005-0000-0000-0000355B0000}"/>
    <cellStyle name="Normal 16 3 2 2 3 3" xfId="23439" xr:uid="{00000000-0005-0000-0000-0000365B0000}"/>
    <cellStyle name="Normal 16 3 2 2 3 3 2" xfId="23440" xr:uid="{00000000-0005-0000-0000-0000375B0000}"/>
    <cellStyle name="Normal 16 3 2 2 3 4" xfId="23441" xr:uid="{00000000-0005-0000-0000-0000385B0000}"/>
    <cellStyle name="Normal 16 3 2 2 4" xfId="23442" xr:uid="{00000000-0005-0000-0000-0000395B0000}"/>
    <cellStyle name="Normal 16 3 2 2 4 2" xfId="23443" xr:uid="{00000000-0005-0000-0000-00003A5B0000}"/>
    <cellStyle name="Normal 16 3 2 2 4 2 2" xfId="23444" xr:uid="{00000000-0005-0000-0000-00003B5B0000}"/>
    <cellStyle name="Normal 16 3 2 2 4 3" xfId="23445" xr:uid="{00000000-0005-0000-0000-00003C5B0000}"/>
    <cellStyle name="Normal 16 3 2 2 5" xfId="23446" xr:uid="{00000000-0005-0000-0000-00003D5B0000}"/>
    <cellStyle name="Normal 16 3 2 2 5 2" xfId="23447" xr:uid="{00000000-0005-0000-0000-00003E5B0000}"/>
    <cellStyle name="Normal 16 3 2 2 6" xfId="23448" xr:uid="{00000000-0005-0000-0000-00003F5B0000}"/>
    <cellStyle name="Normal 16 3 2 3" xfId="23449" xr:uid="{00000000-0005-0000-0000-0000405B0000}"/>
    <cellStyle name="Normal 16 3 2 3 2" xfId="23450" xr:uid="{00000000-0005-0000-0000-0000415B0000}"/>
    <cellStyle name="Normal 16 3 2 3 2 2" xfId="23451" xr:uid="{00000000-0005-0000-0000-0000425B0000}"/>
    <cellStyle name="Normal 16 3 2 3 2 2 2" xfId="23452" xr:uid="{00000000-0005-0000-0000-0000435B0000}"/>
    <cellStyle name="Normal 16 3 2 3 2 2 2 2" xfId="23453" xr:uid="{00000000-0005-0000-0000-0000445B0000}"/>
    <cellStyle name="Normal 16 3 2 3 2 2 2 2 2" xfId="23454" xr:uid="{00000000-0005-0000-0000-0000455B0000}"/>
    <cellStyle name="Normal 16 3 2 3 2 2 2 3" xfId="23455" xr:uid="{00000000-0005-0000-0000-0000465B0000}"/>
    <cellStyle name="Normal 16 3 2 3 2 2 3" xfId="23456" xr:uid="{00000000-0005-0000-0000-0000475B0000}"/>
    <cellStyle name="Normal 16 3 2 3 2 2 3 2" xfId="23457" xr:uid="{00000000-0005-0000-0000-0000485B0000}"/>
    <cellStyle name="Normal 16 3 2 3 2 2 4" xfId="23458" xr:uid="{00000000-0005-0000-0000-0000495B0000}"/>
    <cellStyle name="Normal 16 3 2 3 2 3" xfId="23459" xr:uid="{00000000-0005-0000-0000-00004A5B0000}"/>
    <cellStyle name="Normal 16 3 2 3 2 3 2" xfId="23460" xr:uid="{00000000-0005-0000-0000-00004B5B0000}"/>
    <cellStyle name="Normal 16 3 2 3 2 3 2 2" xfId="23461" xr:uid="{00000000-0005-0000-0000-00004C5B0000}"/>
    <cellStyle name="Normal 16 3 2 3 2 3 3" xfId="23462" xr:uid="{00000000-0005-0000-0000-00004D5B0000}"/>
    <cellStyle name="Normal 16 3 2 3 2 4" xfId="23463" xr:uid="{00000000-0005-0000-0000-00004E5B0000}"/>
    <cellStyle name="Normal 16 3 2 3 2 4 2" xfId="23464" xr:uid="{00000000-0005-0000-0000-00004F5B0000}"/>
    <cellStyle name="Normal 16 3 2 3 2 5" xfId="23465" xr:uid="{00000000-0005-0000-0000-0000505B0000}"/>
    <cellStyle name="Normal 16 3 2 3 3" xfId="23466" xr:uid="{00000000-0005-0000-0000-0000515B0000}"/>
    <cellStyle name="Normal 16 3 2 3 3 2" xfId="23467" xr:uid="{00000000-0005-0000-0000-0000525B0000}"/>
    <cellStyle name="Normal 16 3 2 3 3 2 2" xfId="23468" xr:uid="{00000000-0005-0000-0000-0000535B0000}"/>
    <cellStyle name="Normal 16 3 2 3 3 2 2 2" xfId="23469" xr:uid="{00000000-0005-0000-0000-0000545B0000}"/>
    <cellStyle name="Normal 16 3 2 3 3 2 3" xfId="23470" xr:uid="{00000000-0005-0000-0000-0000555B0000}"/>
    <cellStyle name="Normal 16 3 2 3 3 3" xfId="23471" xr:uid="{00000000-0005-0000-0000-0000565B0000}"/>
    <cellStyle name="Normal 16 3 2 3 3 3 2" xfId="23472" xr:uid="{00000000-0005-0000-0000-0000575B0000}"/>
    <cellStyle name="Normal 16 3 2 3 3 4" xfId="23473" xr:uid="{00000000-0005-0000-0000-0000585B0000}"/>
    <cellStyle name="Normal 16 3 2 3 4" xfId="23474" xr:uid="{00000000-0005-0000-0000-0000595B0000}"/>
    <cellStyle name="Normal 16 3 2 3 4 2" xfId="23475" xr:uid="{00000000-0005-0000-0000-00005A5B0000}"/>
    <cellStyle name="Normal 16 3 2 3 4 2 2" xfId="23476" xr:uid="{00000000-0005-0000-0000-00005B5B0000}"/>
    <cellStyle name="Normal 16 3 2 3 4 3" xfId="23477" xr:uid="{00000000-0005-0000-0000-00005C5B0000}"/>
    <cellStyle name="Normal 16 3 2 3 5" xfId="23478" xr:uid="{00000000-0005-0000-0000-00005D5B0000}"/>
    <cellStyle name="Normal 16 3 2 3 5 2" xfId="23479" xr:uid="{00000000-0005-0000-0000-00005E5B0000}"/>
    <cellStyle name="Normal 16 3 2 3 6" xfId="23480" xr:uid="{00000000-0005-0000-0000-00005F5B0000}"/>
    <cellStyle name="Normal 16 3 2 4" xfId="23481" xr:uid="{00000000-0005-0000-0000-0000605B0000}"/>
    <cellStyle name="Normal 16 3 2 4 2" xfId="23482" xr:uid="{00000000-0005-0000-0000-0000615B0000}"/>
    <cellStyle name="Normal 16 3 2 4 2 2" xfId="23483" xr:uid="{00000000-0005-0000-0000-0000625B0000}"/>
    <cellStyle name="Normal 16 3 2 4 2 2 2" xfId="23484" xr:uid="{00000000-0005-0000-0000-0000635B0000}"/>
    <cellStyle name="Normal 16 3 2 4 2 2 2 2" xfId="23485" xr:uid="{00000000-0005-0000-0000-0000645B0000}"/>
    <cellStyle name="Normal 16 3 2 4 2 2 3" xfId="23486" xr:uid="{00000000-0005-0000-0000-0000655B0000}"/>
    <cellStyle name="Normal 16 3 2 4 2 3" xfId="23487" xr:uid="{00000000-0005-0000-0000-0000665B0000}"/>
    <cellStyle name="Normal 16 3 2 4 2 3 2" xfId="23488" xr:uid="{00000000-0005-0000-0000-0000675B0000}"/>
    <cellStyle name="Normal 16 3 2 4 2 4" xfId="23489" xr:uid="{00000000-0005-0000-0000-0000685B0000}"/>
    <cellStyle name="Normal 16 3 2 4 3" xfId="23490" xr:uid="{00000000-0005-0000-0000-0000695B0000}"/>
    <cellStyle name="Normal 16 3 2 4 3 2" xfId="23491" xr:uid="{00000000-0005-0000-0000-00006A5B0000}"/>
    <cellStyle name="Normal 16 3 2 4 3 2 2" xfId="23492" xr:uid="{00000000-0005-0000-0000-00006B5B0000}"/>
    <cellStyle name="Normal 16 3 2 4 3 3" xfId="23493" xr:uid="{00000000-0005-0000-0000-00006C5B0000}"/>
    <cellStyle name="Normal 16 3 2 4 4" xfId="23494" xr:uid="{00000000-0005-0000-0000-00006D5B0000}"/>
    <cellStyle name="Normal 16 3 2 4 4 2" xfId="23495" xr:uid="{00000000-0005-0000-0000-00006E5B0000}"/>
    <cellStyle name="Normal 16 3 2 4 5" xfId="23496" xr:uid="{00000000-0005-0000-0000-00006F5B0000}"/>
    <cellStyle name="Normal 16 3 2 5" xfId="23497" xr:uid="{00000000-0005-0000-0000-0000705B0000}"/>
    <cellStyle name="Normal 16 3 2 5 2" xfId="23498" xr:uid="{00000000-0005-0000-0000-0000715B0000}"/>
    <cellStyle name="Normal 16 3 2 5 2 2" xfId="23499" xr:uid="{00000000-0005-0000-0000-0000725B0000}"/>
    <cellStyle name="Normal 16 3 2 5 2 2 2" xfId="23500" xr:uid="{00000000-0005-0000-0000-0000735B0000}"/>
    <cellStyle name="Normal 16 3 2 5 2 3" xfId="23501" xr:uid="{00000000-0005-0000-0000-0000745B0000}"/>
    <cellStyle name="Normal 16 3 2 5 3" xfId="23502" xr:uid="{00000000-0005-0000-0000-0000755B0000}"/>
    <cellStyle name="Normal 16 3 2 5 3 2" xfId="23503" xr:uid="{00000000-0005-0000-0000-0000765B0000}"/>
    <cellStyle name="Normal 16 3 2 5 4" xfId="23504" xr:uid="{00000000-0005-0000-0000-0000775B0000}"/>
    <cellStyle name="Normal 16 3 2 6" xfId="23505" xr:uid="{00000000-0005-0000-0000-0000785B0000}"/>
    <cellStyle name="Normal 16 3 2 6 2" xfId="23506" xr:uid="{00000000-0005-0000-0000-0000795B0000}"/>
    <cellStyle name="Normal 16 3 2 6 2 2" xfId="23507" xr:uid="{00000000-0005-0000-0000-00007A5B0000}"/>
    <cellStyle name="Normal 16 3 2 6 3" xfId="23508" xr:uid="{00000000-0005-0000-0000-00007B5B0000}"/>
    <cellStyle name="Normal 16 3 2 7" xfId="23509" xr:uid="{00000000-0005-0000-0000-00007C5B0000}"/>
    <cellStyle name="Normal 16 3 2 7 2" xfId="23510" xr:uid="{00000000-0005-0000-0000-00007D5B0000}"/>
    <cellStyle name="Normal 16 3 2 8" xfId="23511" xr:uid="{00000000-0005-0000-0000-00007E5B0000}"/>
    <cellStyle name="Normal 16 3 2 9" xfId="23416" xr:uid="{00000000-0005-0000-0000-00007F5B0000}"/>
    <cellStyle name="Normal 16 3 3" xfId="23512" xr:uid="{00000000-0005-0000-0000-0000805B0000}"/>
    <cellStyle name="Normal 16 3 3 2" xfId="23513" xr:uid="{00000000-0005-0000-0000-0000815B0000}"/>
    <cellStyle name="Normal 16 3 3 2 2" xfId="23514" xr:uid="{00000000-0005-0000-0000-0000825B0000}"/>
    <cellStyle name="Normal 16 3 3 2 2 2" xfId="23515" xr:uid="{00000000-0005-0000-0000-0000835B0000}"/>
    <cellStyle name="Normal 16 3 3 2 2 2 2" xfId="23516" xr:uid="{00000000-0005-0000-0000-0000845B0000}"/>
    <cellStyle name="Normal 16 3 3 2 2 2 2 2" xfId="23517" xr:uid="{00000000-0005-0000-0000-0000855B0000}"/>
    <cellStyle name="Normal 16 3 3 2 2 2 3" xfId="23518" xr:uid="{00000000-0005-0000-0000-0000865B0000}"/>
    <cellStyle name="Normal 16 3 3 2 2 3" xfId="23519" xr:uid="{00000000-0005-0000-0000-0000875B0000}"/>
    <cellStyle name="Normal 16 3 3 2 2 3 2" xfId="23520" xr:uid="{00000000-0005-0000-0000-0000885B0000}"/>
    <cellStyle name="Normal 16 3 3 2 2 4" xfId="23521" xr:uid="{00000000-0005-0000-0000-0000895B0000}"/>
    <cellStyle name="Normal 16 3 3 2 3" xfId="23522" xr:uid="{00000000-0005-0000-0000-00008A5B0000}"/>
    <cellStyle name="Normal 16 3 3 2 3 2" xfId="23523" xr:uid="{00000000-0005-0000-0000-00008B5B0000}"/>
    <cellStyle name="Normal 16 3 3 2 3 2 2" xfId="23524" xr:uid="{00000000-0005-0000-0000-00008C5B0000}"/>
    <cellStyle name="Normal 16 3 3 2 3 3" xfId="23525" xr:uid="{00000000-0005-0000-0000-00008D5B0000}"/>
    <cellStyle name="Normal 16 3 3 2 4" xfId="23526" xr:uid="{00000000-0005-0000-0000-00008E5B0000}"/>
    <cellStyle name="Normal 16 3 3 2 4 2" xfId="23527" xr:uid="{00000000-0005-0000-0000-00008F5B0000}"/>
    <cellStyle name="Normal 16 3 3 2 5" xfId="23528" xr:uid="{00000000-0005-0000-0000-0000905B0000}"/>
    <cellStyle name="Normal 16 3 3 3" xfId="23529" xr:uid="{00000000-0005-0000-0000-0000915B0000}"/>
    <cellStyle name="Normal 16 3 3 3 2" xfId="23530" xr:uid="{00000000-0005-0000-0000-0000925B0000}"/>
    <cellStyle name="Normal 16 3 3 3 2 2" xfId="23531" xr:uid="{00000000-0005-0000-0000-0000935B0000}"/>
    <cellStyle name="Normal 16 3 3 3 2 2 2" xfId="23532" xr:uid="{00000000-0005-0000-0000-0000945B0000}"/>
    <cellStyle name="Normal 16 3 3 3 2 3" xfId="23533" xr:uid="{00000000-0005-0000-0000-0000955B0000}"/>
    <cellStyle name="Normal 16 3 3 3 3" xfId="23534" xr:uid="{00000000-0005-0000-0000-0000965B0000}"/>
    <cellStyle name="Normal 16 3 3 3 3 2" xfId="23535" xr:uid="{00000000-0005-0000-0000-0000975B0000}"/>
    <cellStyle name="Normal 16 3 3 3 4" xfId="23536" xr:uid="{00000000-0005-0000-0000-0000985B0000}"/>
    <cellStyle name="Normal 16 3 3 4" xfId="23537" xr:uid="{00000000-0005-0000-0000-0000995B0000}"/>
    <cellStyle name="Normal 16 3 3 4 2" xfId="23538" xr:uid="{00000000-0005-0000-0000-00009A5B0000}"/>
    <cellStyle name="Normal 16 3 3 4 2 2" xfId="23539" xr:uid="{00000000-0005-0000-0000-00009B5B0000}"/>
    <cellStyle name="Normal 16 3 3 4 3" xfId="23540" xr:uid="{00000000-0005-0000-0000-00009C5B0000}"/>
    <cellStyle name="Normal 16 3 3 5" xfId="23541" xr:uid="{00000000-0005-0000-0000-00009D5B0000}"/>
    <cellStyle name="Normal 16 3 3 5 2" xfId="23542" xr:uid="{00000000-0005-0000-0000-00009E5B0000}"/>
    <cellStyle name="Normal 16 3 3 6" xfId="23543" xr:uid="{00000000-0005-0000-0000-00009F5B0000}"/>
    <cellStyle name="Normal 16 3 4" xfId="23544" xr:uid="{00000000-0005-0000-0000-0000A05B0000}"/>
    <cellStyle name="Normal 16 3 4 2" xfId="23545" xr:uid="{00000000-0005-0000-0000-0000A15B0000}"/>
    <cellStyle name="Normal 16 3 4 2 2" xfId="23546" xr:uid="{00000000-0005-0000-0000-0000A25B0000}"/>
    <cellStyle name="Normal 16 3 4 2 2 2" xfId="23547" xr:uid="{00000000-0005-0000-0000-0000A35B0000}"/>
    <cellStyle name="Normal 16 3 4 2 2 2 2" xfId="23548" xr:uid="{00000000-0005-0000-0000-0000A45B0000}"/>
    <cellStyle name="Normal 16 3 4 2 2 2 2 2" xfId="23549" xr:uid="{00000000-0005-0000-0000-0000A55B0000}"/>
    <cellStyle name="Normal 16 3 4 2 2 2 3" xfId="23550" xr:uid="{00000000-0005-0000-0000-0000A65B0000}"/>
    <cellStyle name="Normal 16 3 4 2 2 3" xfId="23551" xr:uid="{00000000-0005-0000-0000-0000A75B0000}"/>
    <cellStyle name="Normal 16 3 4 2 2 3 2" xfId="23552" xr:uid="{00000000-0005-0000-0000-0000A85B0000}"/>
    <cellStyle name="Normal 16 3 4 2 2 4" xfId="23553" xr:uid="{00000000-0005-0000-0000-0000A95B0000}"/>
    <cellStyle name="Normal 16 3 4 2 3" xfId="23554" xr:uid="{00000000-0005-0000-0000-0000AA5B0000}"/>
    <cellStyle name="Normal 16 3 4 2 3 2" xfId="23555" xr:uid="{00000000-0005-0000-0000-0000AB5B0000}"/>
    <cellStyle name="Normal 16 3 4 2 3 2 2" xfId="23556" xr:uid="{00000000-0005-0000-0000-0000AC5B0000}"/>
    <cellStyle name="Normal 16 3 4 2 3 3" xfId="23557" xr:uid="{00000000-0005-0000-0000-0000AD5B0000}"/>
    <cellStyle name="Normal 16 3 4 2 4" xfId="23558" xr:uid="{00000000-0005-0000-0000-0000AE5B0000}"/>
    <cellStyle name="Normal 16 3 4 2 4 2" xfId="23559" xr:uid="{00000000-0005-0000-0000-0000AF5B0000}"/>
    <cellStyle name="Normal 16 3 4 2 5" xfId="23560" xr:uid="{00000000-0005-0000-0000-0000B05B0000}"/>
    <cellStyle name="Normal 16 3 4 3" xfId="23561" xr:uid="{00000000-0005-0000-0000-0000B15B0000}"/>
    <cellStyle name="Normal 16 3 4 3 2" xfId="23562" xr:uid="{00000000-0005-0000-0000-0000B25B0000}"/>
    <cellStyle name="Normal 16 3 4 3 2 2" xfId="23563" xr:uid="{00000000-0005-0000-0000-0000B35B0000}"/>
    <cellStyle name="Normal 16 3 4 3 2 2 2" xfId="23564" xr:uid="{00000000-0005-0000-0000-0000B45B0000}"/>
    <cellStyle name="Normal 16 3 4 3 2 3" xfId="23565" xr:uid="{00000000-0005-0000-0000-0000B55B0000}"/>
    <cellStyle name="Normal 16 3 4 3 3" xfId="23566" xr:uid="{00000000-0005-0000-0000-0000B65B0000}"/>
    <cellStyle name="Normal 16 3 4 3 3 2" xfId="23567" xr:uid="{00000000-0005-0000-0000-0000B75B0000}"/>
    <cellStyle name="Normal 16 3 4 3 4" xfId="23568" xr:uid="{00000000-0005-0000-0000-0000B85B0000}"/>
    <cellStyle name="Normal 16 3 4 4" xfId="23569" xr:uid="{00000000-0005-0000-0000-0000B95B0000}"/>
    <cellStyle name="Normal 16 3 4 4 2" xfId="23570" xr:uid="{00000000-0005-0000-0000-0000BA5B0000}"/>
    <cellStyle name="Normal 16 3 4 4 2 2" xfId="23571" xr:uid="{00000000-0005-0000-0000-0000BB5B0000}"/>
    <cellStyle name="Normal 16 3 4 4 3" xfId="23572" xr:uid="{00000000-0005-0000-0000-0000BC5B0000}"/>
    <cellStyle name="Normal 16 3 4 5" xfId="23573" xr:uid="{00000000-0005-0000-0000-0000BD5B0000}"/>
    <cellStyle name="Normal 16 3 4 5 2" xfId="23574" xr:uid="{00000000-0005-0000-0000-0000BE5B0000}"/>
    <cellStyle name="Normal 16 3 4 6" xfId="23575" xr:uid="{00000000-0005-0000-0000-0000BF5B0000}"/>
    <cellStyle name="Normal 16 3 5" xfId="23576" xr:uid="{00000000-0005-0000-0000-0000C05B0000}"/>
    <cellStyle name="Normal 16 3 5 2" xfId="23577" xr:uid="{00000000-0005-0000-0000-0000C15B0000}"/>
    <cellStyle name="Normal 16 3 5 2 2" xfId="23578" xr:uid="{00000000-0005-0000-0000-0000C25B0000}"/>
    <cellStyle name="Normal 16 3 5 2 2 2" xfId="23579" xr:uid="{00000000-0005-0000-0000-0000C35B0000}"/>
    <cellStyle name="Normal 16 3 5 2 2 2 2" xfId="23580" xr:uid="{00000000-0005-0000-0000-0000C45B0000}"/>
    <cellStyle name="Normal 16 3 5 2 2 3" xfId="23581" xr:uid="{00000000-0005-0000-0000-0000C55B0000}"/>
    <cellStyle name="Normal 16 3 5 2 3" xfId="23582" xr:uid="{00000000-0005-0000-0000-0000C65B0000}"/>
    <cellStyle name="Normal 16 3 5 2 3 2" xfId="23583" xr:uid="{00000000-0005-0000-0000-0000C75B0000}"/>
    <cellStyle name="Normal 16 3 5 2 4" xfId="23584" xr:uid="{00000000-0005-0000-0000-0000C85B0000}"/>
    <cellStyle name="Normal 16 3 5 3" xfId="23585" xr:uid="{00000000-0005-0000-0000-0000C95B0000}"/>
    <cellStyle name="Normal 16 3 5 3 2" xfId="23586" xr:uid="{00000000-0005-0000-0000-0000CA5B0000}"/>
    <cellStyle name="Normal 16 3 5 3 2 2" xfId="23587" xr:uid="{00000000-0005-0000-0000-0000CB5B0000}"/>
    <cellStyle name="Normal 16 3 5 3 3" xfId="23588" xr:uid="{00000000-0005-0000-0000-0000CC5B0000}"/>
    <cellStyle name="Normal 16 3 5 4" xfId="23589" xr:uid="{00000000-0005-0000-0000-0000CD5B0000}"/>
    <cellStyle name="Normal 16 3 5 4 2" xfId="23590" xr:uid="{00000000-0005-0000-0000-0000CE5B0000}"/>
    <cellStyle name="Normal 16 3 5 5" xfId="23591" xr:uid="{00000000-0005-0000-0000-0000CF5B0000}"/>
    <cellStyle name="Normal 16 3 6" xfId="23592" xr:uid="{00000000-0005-0000-0000-0000D05B0000}"/>
    <cellStyle name="Normal 16 3 6 2" xfId="23593" xr:uid="{00000000-0005-0000-0000-0000D15B0000}"/>
    <cellStyle name="Normal 16 3 6 2 2" xfId="23594" xr:uid="{00000000-0005-0000-0000-0000D25B0000}"/>
    <cellStyle name="Normal 16 3 6 2 2 2" xfId="23595" xr:uid="{00000000-0005-0000-0000-0000D35B0000}"/>
    <cellStyle name="Normal 16 3 6 2 3" xfId="23596" xr:uid="{00000000-0005-0000-0000-0000D45B0000}"/>
    <cellStyle name="Normal 16 3 6 3" xfId="23597" xr:uid="{00000000-0005-0000-0000-0000D55B0000}"/>
    <cellStyle name="Normal 16 3 6 3 2" xfId="23598" xr:uid="{00000000-0005-0000-0000-0000D65B0000}"/>
    <cellStyle name="Normal 16 3 6 4" xfId="23599" xr:uid="{00000000-0005-0000-0000-0000D75B0000}"/>
    <cellStyle name="Normal 16 3 7" xfId="23600" xr:uid="{00000000-0005-0000-0000-0000D85B0000}"/>
    <cellStyle name="Normal 16 3 7 2" xfId="23601" xr:uid="{00000000-0005-0000-0000-0000D95B0000}"/>
    <cellStyle name="Normal 16 3 7 2 2" xfId="23602" xr:uid="{00000000-0005-0000-0000-0000DA5B0000}"/>
    <cellStyle name="Normal 16 3 7 3" xfId="23603" xr:uid="{00000000-0005-0000-0000-0000DB5B0000}"/>
    <cellStyle name="Normal 16 3 8" xfId="23604" xr:uid="{00000000-0005-0000-0000-0000DC5B0000}"/>
    <cellStyle name="Normal 16 3 8 2" xfId="23605" xr:uid="{00000000-0005-0000-0000-0000DD5B0000}"/>
    <cellStyle name="Normal 16 3 9" xfId="23606" xr:uid="{00000000-0005-0000-0000-0000DE5B0000}"/>
    <cellStyle name="Normal 16 4" xfId="23607" xr:uid="{00000000-0005-0000-0000-0000DF5B0000}"/>
    <cellStyle name="Normal 16 4 2" xfId="23608" xr:uid="{00000000-0005-0000-0000-0000E05B0000}"/>
    <cellStyle name="Normal 16 4 2 2" xfId="23609" xr:uid="{00000000-0005-0000-0000-0000E15B0000}"/>
    <cellStyle name="Normal 16 4 2 2 2" xfId="23610" xr:uid="{00000000-0005-0000-0000-0000E25B0000}"/>
    <cellStyle name="Normal 16 4 2 2 2 2" xfId="23611" xr:uid="{00000000-0005-0000-0000-0000E35B0000}"/>
    <cellStyle name="Normal 16 4 2 2 2 2 2" xfId="23612" xr:uid="{00000000-0005-0000-0000-0000E45B0000}"/>
    <cellStyle name="Normal 16 4 2 2 2 2 2 2" xfId="23613" xr:uid="{00000000-0005-0000-0000-0000E55B0000}"/>
    <cellStyle name="Normal 16 4 2 2 2 2 3" xfId="23614" xr:uid="{00000000-0005-0000-0000-0000E65B0000}"/>
    <cellStyle name="Normal 16 4 2 2 2 3" xfId="23615" xr:uid="{00000000-0005-0000-0000-0000E75B0000}"/>
    <cellStyle name="Normal 16 4 2 2 2 3 2" xfId="23616" xr:uid="{00000000-0005-0000-0000-0000E85B0000}"/>
    <cellStyle name="Normal 16 4 2 2 2 4" xfId="23617" xr:uid="{00000000-0005-0000-0000-0000E95B0000}"/>
    <cellStyle name="Normal 16 4 2 2 3" xfId="23618" xr:uid="{00000000-0005-0000-0000-0000EA5B0000}"/>
    <cellStyle name="Normal 16 4 2 2 3 2" xfId="23619" xr:uid="{00000000-0005-0000-0000-0000EB5B0000}"/>
    <cellStyle name="Normal 16 4 2 2 3 2 2" xfId="23620" xr:uid="{00000000-0005-0000-0000-0000EC5B0000}"/>
    <cellStyle name="Normal 16 4 2 2 3 3" xfId="23621" xr:uid="{00000000-0005-0000-0000-0000ED5B0000}"/>
    <cellStyle name="Normal 16 4 2 2 4" xfId="23622" xr:uid="{00000000-0005-0000-0000-0000EE5B0000}"/>
    <cellStyle name="Normal 16 4 2 2 4 2" xfId="23623" xr:uid="{00000000-0005-0000-0000-0000EF5B0000}"/>
    <cellStyle name="Normal 16 4 2 2 5" xfId="23624" xr:uid="{00000000-0005-0000-0000-0000F05B0000}"/>
    <cellStyle name="Normal 16 4 2 3" xfId="23625" xr:uid="{00000000-0005-0000-0000-0000F15B0000}"/>
    <cellStyle name="Normal 16 4 2 3 2" xfId="23626" xr:uid="{00000000-0005-0000-0000-0000F25B0000}"/>
    <cellStyle name="Normal 16 4 2 3 2 2" xfId="23627" xr:uid="{00000000-0005-0000-0000-0000F35B0000}"/>
    <cellStyle name="Normal 16 4 2 3 2 2 2" xfId="23628" xr:uid="{00000000-0005-0000-0000-0000F45B0000}"/>
    <cellStyle name="Normal 16 4 2 3 2 3" xfId="23629" xr:uid="{00000000-0005-0000-0000-0000F55B0000}"/>
    <cellStyle name="Normal 16 4 2 3 3" xfId="23630" xr:uid="{00000000-0005-0000-0000-0000F65B0000}"/>
    <cellStyle name="Normal 16 4 2 3 3 2" xfId="23631" xr:uid="{00000000-0005-0000-0000-0000F75B0000}"/>
    <cellStyle name="Normal 16 4 2 3 4" xfId="23632" xr:uid="{00000000-0005-0000-0000-0000F85B0000}"/>
    <cellStyle name="Normal 16 4 2 4" xfId="23633" xr:uid="{00000000-0005-0000-0000-0000F95B0000}"/>
    <cellStyle name="Normal 16 4 2 4 2" xfId="23634" xr:uid="{00000000-0005-0000-0000-0000FA5B0000}"/>
    <cellStyle name="Normal 16 4 2 4 2 2" xfId="23635" xr:uid="{00000000-0005-0000-0000-0000FB5B0000}"/>
    <cellStyle name="Normal 16 4 2 4 3" xfId="23636" xr:uid="{00000000-0005-0000-0000-0000FC5B0000}"/>
    <cellStyle name="Normal 16 4 2 5" xfId="23637" xr:uid="{00000000-0005-0000-0000-0000FD5B0000}"/>
    <cellStyle name="Normal 16 4 2 5 2" xfId="23638" xr:uid="{00000000-0005-0000-0000-0000FE5B0000}"/>
    <cellStyle name="Normal 16 4 2 6" xfId="23639" xr:uid="{00000000-0005-0000-0000-0000FF5B0000}"/>
    <cellStyle name="Normal 16 4 3" xfId="23640" xr:uid="{00000000-0005-0000-0000-0000005C0000}"/>
    <cellStyle name="Normal 16 4 3 2" xfId="23641" xr:uid="{00000000-0005-0000-0000-0000015C0000}"/>
    <cellStyle name="Normal 16 4 3 2 2" xfId="23642" xr:uid="{00000000-0005-0000-0000-0000025C0000}"/>
    <cellStyle name="Normal 16 4 3 2 2 2" xfId="23643" xr:uid="{00000000-0005-0000-0000-0000035C0000}"/>
    <cellStyle name="Normal 16 4 3 2 2 2 2" xfId="23644" xr:uid="{00000000-0005-0000-0000-0000045C0000}"/>
    <cellStyle name="Normal 16 4 3 2 2 2 2 2" xfId="23645" xr:uid="{00000000-0005-0000-0000-0000055C0000}"/>
    <cellStyle name="Normal 16 4 3 2 2 2 3" xfId="23646" xr:uid="{00000000-0005-0000-0000-0000065C0000}"/>
    <cellStyle name="Normal 16 4 3 2 2 3" xfId="23647" xr:uid="{00000000-0005-0000-0000-0000075C0000}"/>
    <cellStyle name="Normal 16 4 3 2 2 3 2" xfId="23648" xr:uid="{00000000-0005-0000-0000-0000085C0000}"/>
    <cellStyle name="Normal 16 4 3 2 2 4" xfId="23649" xr:uid="{00000000-0005-0000-0000-0000095C0000}"/>
    <cellStyle name="Normal 16 4 3 2 3" xfId="23650" xr:uid="{00000000-0005-0000-0000-00000A5C0000}"/>
    <cellStyle name="Normal 16 4 3 2 3 2" xfId="23651" xr:uid="{00000000-0005-0000-0000-00000B5C0000}"/>
    <cellStyle name="Normal 16 4 3 2 3 2 2" xfId="23652" xr:uid="{00000000-0005-0000-0000-00000C5C0000}"/>
    <cellStyle name="Normal 16 4 3 2 3 3" xfId="23653" xr:uid="{00000000-0005-0000-0000-00000D5C0000}"/>
    <cellStyle name="Normal 16 4 3 2 4" xfId="23654" xr:uid="{00000000-0005-0000-0000-00000E5C0000}"/>
    <cellStyle name="Normal 16 4 3 2 4 2" xfId="23655" xr:uid="{00000000-0005-0000-0000-00000F5C0000}"/>
    <cellStyle name="Normal 16 4 3 2 5" xfId="23656" xr:uid="{00000000-0005-0000-0000-0000105C0000}"/>
    <cellStyle name="Normal 16 4 3 3" xfId="23657" xr:uid="{00000000-0005-0000-0000-0000115C0000}"/>
    <cellStyle name="Normal 16 4 3 3 2" xfId="23658" xr:uid="{00000000-0005-0000-0000-0000125C0000}"/>
    <cellStyle name="Normal 16 4 3 3 2 2" xfId="23659" xr:uid="{00000000-0005-0000-0000-0000135C0000}"/>
    <cellStyle name="Normal 16 4 3 3 2 2 2" xfId="23660" xr:uid="{00000000-0005-0000-0000-0000145C0000}"/>
    <cellStyle name="Normal 16 4 3 3 2 3" xfId="23661" xr:uid="{00000000-0005-0000-0000-0000155C0000}"/>
    <cellStyle name="Normal 16 4 3 3 3" xfId="23662" xr:uid="{00000000-0005-0000-0000-0000165C0000}"/>
    <cellStyle name="Normal 16 4 3 3 3 2" xfId="23663" xr:uid="{00000000-0005-0000-0000-0000175C0000}"/>
    <cellStyle name="Normal 16 4 3 3 4" xfId="23664" xr:uid="{00000000-0005-0000-0000-0000185C0000}"/>
    <cellStyle name="Normal 16 4 3 4" xfId="23665" xr:uid="{00000000-0005-0000-0000-0000195C0000}"/>
    <cellStyle name="Normal 16 4 3 4 2" xfId="23666" xr:uid="{00000000-0005-0000-0000-00001A5C0000}"/>
    <cellStyle name="Normal 16 4 3 4 2 2" xfId="23667" xr:uid="{00000000-0005-0000-0000-00001B5C0000}"/>
    <cellStyle name="Normal 16 4 3 4 3" xfId="23668" xr:uid="{00000000-0005-0000-0000-00001C5C0000}"/>
    <cellStyle name="Normal 16 4 3 5" xfId="23669" xr:uid="{00000000-0005-0000-0000-00001D5C0000}"/>
    <cellStyle name="Normal 16 4 3 5 2" xfId="23670" xr:uid="{00000000-0005-0000-0000-00001E5C0000}"/>
    <cellStyle name="Normal 16 4 3 6" xfId="23671" xr:uid="{00000000-0005-0000-0000-00001F5C0000}"/>
    <cellStyle name="Normal 16 4 4" xfId="23672" xr:uid="{00000000-0005-0000-0000-0000205C0000}"/>
    <cellStyle name="Normal 16 4 4 2" xfId="23673" xr:uid="{00000000-0005-0000-0000-0000215C0000}"/>
    <cellStyle name="Normal 16 4 4 2 2" xfId="23674" xr:uid="{00000000-0005-0000-0000-0000225C0000}"/>
    <cellStyle name="Normal 16 4 4 2 2 2" xfId="23675" xr:uid="{00000000-0005-0000-0000-0000235C0000}"/>
    <cellStyle name="Normal 16 4 4 2 2 2 2" xfId="23676" xr:uid="{00000000-0005-0000-0000-0000245C0000}"/>
    <cellStyle name="Normal 16 4 4 2 2 3" xfId="23677" xr:uid="{00000000-0005-0000-0000-0000255C0000}"/>
    <cellStyle name="Normal 16 4 4 2 3" xfId="23678" xr:uid="{00000000-0005-0000-0000-0000265C0000}"/>
    <cellStyle name="Normal 16 4 4 2 3 2" xfId="23679" xr:uid="{00000000-0005-0000-0000-0000275C0000}"/>
    <cellStyle name="Normal 16 4 4 2 4" xfId="23680" xr:uid="{00000000-0005-0000-0000-0000285C0000}"/>
    <cellStyle name="Normal 16 4 4 3" xfId="23681" xr:uid="{00000000-0005-0000-0000-0000295C0000}"/>
    <cellStyle name="Normal 16 4 4 3 2" xfId="23682" xr:uid="{00000000-0005-0000-0000-00002A5C0000}"/>
    <cellStyle name="Normal 16 4 4 3 2 2" xfId="23683" xr:uid="{00000000-0005-0000-0000-00002B5C0000}"/>
    <cellStyle name="Normal 16 4 4 3 3" xfId="23684" xr:uid="{00000000-0005-0000-0000-00002C5C0000}"/>
    <cellStyle name="Normal 16 4 4 4" xfId="23685" xr:uid="{00000000-0005-0000-0000-00002D5C0000}"/>
    <cellStyle name="Normal 16 4 4 4 2" xfId="23686" xr:uid="{00000000-0005-0000-0000-00002E5C0000}"/>
    <cellStyle name="Normal 16 4 4 5" xfId="23687" xr:uid="{00000000-0005-0000-0000-00002F5C0000}"/>
    <cellStyle name="Normal 16 4 5" xfId="23688" xr:uid="{00000000-0005-0000-0000-0000305C0000}"/>
    <cellStyle name="Normal 16 4 5 2" xfId="23689" xr:uid="{00000000-0005-0000-0000-0000315C0000}"/>
    <cellStyle name="Normal 16 4 5 2 2" xfId="23690" xr:uid="{00000000-0005-0000-0000-0000325C0000}"/>
    <cellStyle name="Normal 16 4 5 2 2 2" xfId="23691" xr:uid="{00000000-0005-0000-0000-0000335C0000}"/>
    <cellStyle name="Normal 16 4 5 2 3" xfId="23692" xr:uid="{00000000-0005-0000-0000-0000345C0000}"/>
    <cellStyle name="Normal 16 4 5 3" xfId="23693" xr:uid="{00000000-0005-0000-0000-0000355C0000}"/>
    <cellStyle name="Normal 16 4 5 3 2" xfId="23694" xr:uid="{00000000-0005-0000-0000-0000365C0000}"/>
    <cellStyle name="Normal 16 4 5 4" xfId="23695" xr:uid="{00000000-0005-0000-0000-0000375C0000}"/>
    <cellStyle name="Normal 16 4 6" xfId="23696" xr:uid="{00000000-0005-0000-0000-0000385C0000}"/>
    <cellStyle name="Normal 16 4 6 2" xfId="23697" xr:uid="{00000000-0005-0000-0000-0000395C0000}"/>
    <cellStyle name="Normal 16 4 6 2 2" xfId="23698" xr:uid="{00000000-0005-0000-0000-00003A5C0000}"/>
    <cellStyle name="Normal 16 4 6 3" xfId="23699" xr:uid="{00000000-0005-0000-0000-00003B5C0000}"/>
    <cellStyle name="Normal 16 4 7" xfId="23700" xr:uid="{00000000-0005-0000-0000-00003C5C0000}"/>
    <cellStyle name="Normal 16 4 7 2" xfId="23701" xr:uid="{00000000-0005-0000-0000-00003D5C0000}"/>
    <cellStyle name="Normal 16 4 8" xfId="23702" xr:uid="{00000000-0005-0000-0000-00003E5C0000}"/>
    <cellStyle name="Normal 16 5" xfId="23703" xr:uid="{00000000-0005-0000-0000-00003F5C0000}"/>
    <cellStyle name="Normal 16 5 2" xfId="23704" xr:uid="{00000000-0005-0000-0000-0000405C0000}"/>
    <cellStyle name="Normal 16 5 2 2" xfId="23705" xr:uid="{00000000-0005-0000-0000-0000415C0000}"/>
    <cellStyle name="Normal 16 5 2 2 2" xfId="23706" xr:uid="{00000000-0005-0000-0000-0000425C0000}"/>
    <cellStyle name="Normal 16 5 2 2 2 2" xfId="23707" xr:uid="{00000000-0005-0000-0000-0000435C0000}"/>
    <cellStyle name="Normal 16 5 2 2 2 2 2" xfId="23708" xr:uid="{00000000-0005-0000-0000-0000445C0000}"/>
    <cellStyle name="Normal 16 5 2 2 2 2 2 2" xfId="23709" xr:uid="{00000000-0005-0000-0000-0000455C0000}"/>
    <cellStyle name="Normal 16 5 2 2 2 2 3" xfId="23710" xr:uid="{00000000-0005-0000-0000-0000465C0000}"/>
    <cellStyle name="Normal 16 5 2 2 2 3" xfId="23711" xr:uid="{00000000-0005-0000-0000-0000475C0000}"/>
    <cellStyle name="Normal 16 5 2 2 2 3 2" xfId="23712" xr:uid="{00000000-0005-0000-0000-0000485C0000}"/>
    <cellStyle name="Normal 16 5 2 2 2 4" xfId="23713" xr:uid="{00000000-0005-0000-0000-0000495C0000}"/>
    <cellStyle name="Normal 16 5 2 2 3" xfId="23714" xr:uid="{00000000-0005-0000-0000-00004A5C0000}"/>
    <cellStyle name="Normal 16 5 2 2 3 2" xfId="23715" xr:uid="{00000000-0005-0000-0000-00004B5C0000}"/>
    <cellStyle name="Normal 16 5 2 2 3 2 2" xfId="23716" xr:uid="{00000000-0005-0000-0000-00004C5C0000}"/>
    <cellStyle name="Normal 16 5 2 2 3 3" xfId="23717" xr:uid="{00000000-0005-0000-0000-00004D5C0000}"/>
    <cellStyle name="Normal 16 5 2 2 4" xfId="23718" xr:uid="{00000000-0005-0000-0000-00004E5C0000}"/>
    <cellStyle name="Normal 16 5 2 2 4 2" xfId="23719" xr:uid="{00000000-0005-0000-0000-00004F5C0000}"/>
    <cellStyle name="Normal 16 5 2 2 5" xfId="23720" xr:uid="{00000000-0005-0000-0000-0000505C0000}"/>
    <cellStyle name="Normal 16 5 2 3" xfId="23721" xr:uid="{00000000-0005-0000-0000-0000515C0000}"/>
    <cellStyle name="Normal 16 5 2 3 2" xfId="23722" xr:uid="{00000000-0005-0000-0000-0000525C0000}"/>
    <cellStyle name="Normal 16 5 2 3 2 2" xfId="23723" xr:uid="{00000000-0005-0000-0000-0000535C0000}"/>
    <cellStyle name="Normal 16 5 2 3 2 2 2" xfId="23724" xr:uid="{00000000-0005-0000-0000-0000545C0000}"/>
    <cellStyle name="Normal 16 5 2 3 2 3" xfId="23725" xr:uid="{00000000-0005-0000-0000-0000555C0000}"/>
    <cellStyle name="Normal 16 5 2 3 3" xfId="23726" xr:uid="{00000000-0005-0000-0000-0000565C0000}"/>
    <cellStyle name="Normal 16 5 2 3 3 2" xfId="23727" xr:uid="{00000000-0005-0000-0000-0000575C0000}"/>
    <cellStyle name="Normal 16 5 2 3 4" xfId="23728" xr:uid="{00000000-0005-0000-0000-0000585C0000}"/>
    <cellStyle name="Normal 16 5 2 4" xfId="23729" xr:uid="{00000000-0005-0000-0000-0000595C0000}"/>
    <cellStyle name="Normal 16 5 2 4 2" xfId="23730" xr:uid="{00000000-0005-0000-0000-00005A5C0000}"/>
    <cellStyle name="Normal 16 5 2 4 2 2" xfId="23731" xr:uid="{00000000-0005-0000-0000-00005B5C0000}"/>
    <cellStyle name="Normal 16 5 2 4 3" xfId="23732" xr:uid="{00000000-0005-0000-0000-00005C5C0000}"/>
    <cellStyle name="Normal 16 5 2 5" xfId="23733" xr:uid="{00000000-0005-0000-0000-00005D5C0000}"/>
    <cellStyle name="Normal 16 5 2 5 2" xfId="23734" xr:uid="{00000000-0005-0000-0000-00005E5C0000}"/>
    <cellStyle name="Normal 16 5 2 6" xfId="23735" xr:uid="{00000000-0005-0000-0000-00005F5C0000}"/>
    <cellStyle name="Normal 16 5 3" xfId="23736" xr:uid="{00000000-0005-0000-0000-0000605C0000}"/>
    <cellStyle name="Normal 16 5 3 2" xfId="23737" xr:uid="{00000000-0005-0000-0000-0000615C0000}"/>
    <cellStyle name="Normal 16 5 3 2 2" xfId="23738" xr:uid="{00000000-0005-0000-0000-0000625C0000}"/>
    <cellStyle name="Normal 16 5 3 2 2 2" xfId="23739" xr:uid="{00000000-0005-0000-0000-0000635C0000}"/>
    <cellStyle name="Normal 16 5 3 2 2 2 2" xfId="23740" xr:uid="{00000000-0005-0000-0000-0000645C0000}"/>
    <cellStyle name="Normal 16 5 3 2 2 3" xfId="23741" xr:uid="{00000000-0005-0000-0000-0000655C0000}"/>
    <cellStyle name="Normal 16 5 3 2 3" xfId="23742" xr:uid="{00000000-0005-0000-0000-0000665C0000}"/>
    <cellStyle name="Normal 16 5 3 2 3 2" xfId="23743" xr:uid="{00000000-0005-0000-0000-0000675C0000}"/>
    <cellStyle name="Normal 16 5 3 2 4" xfId="23744" xr:uid="{00000000-0005-0000-0000-0000685C0000}"/>
    <cellStyle name="Normal 16 5 3 3" xfId="23745" xr:uid="{00000000-0005-0000-0000-0000695C0000}"/>
    <cellStyle name="Normal 16 5 3 3 2" xfId="23746" xr:uid="{00000000-0005-0000-0000-00006A5C0000}"/>
    <cellStyle name="Normal 16 5 3 3 2 2" xfId="23747" xr:uid="{00000000-0005-0000-0000-00006B5C0000}"/>
    <cellStyle name="Normal 16 5 3 3 3" xfId="23748" xr:uid="{00000000-0005-0000-0000-00006C5C0000}"/>
    <cellStyle name="Normal 16 5 3 4" xfId="23749" xr:uid="{00000000-0005-0000-0000-00006D5C0000}"/>
    <cellStyle name="Normal 16 5 3 4 2" xfId="23750" xr:uid="{00000000-0005-0000-0000-00006E5C0000}"/>
    <cellStyle name="Normal 16 5 3 5" xfId="23751" xr:uid="{00000000-0005-0000-0000-00006F5C0000}"/>
    <cellStyle name="Normal 16 5 4" xfId="23752" xr:uid="{00000000-0005-0000-0000-0000705C0000}"/>
    <cellStyle name="Normal 16 5 4 2" xfId="23753" xr:uid="{00000000-0005-0000-0000-0000715C0000}"/>
    <cellStyle name="Normal 16 5 4 2 2" xfId="23754" xr:uid="{00000000-0005-0000-0000-0000725C0000}"/>
    <cellStyle name="Normal 16 5 4 2 2 2" xfId="23755" xr:uid="{00000000-0005-0000-0000-0000735C0000}"/>
    <cellStyle name="Normal 16 5 4 2 3" xfId="23756" xr:uid="{00000000-0005-0000-0000-0000745C0000}"/>
    <cellStyle name="Normal 16 5 4 3" xfId="23757" xr:uid="{00000000-0005-0000-0000-0000755C0000}"/>
    <cellStyle name="Normal 16 5 4 3 2" xfId="23758" xr:uid="{00000000-0005-0000-0000-0000765C0000}"/>
    <cellStyle name="Normal 16 5 4 4" xfId="23759" xr:uid="{00000000-0005-0000-0000-0000775C0000}"/>
    <cellStyle name="Normal 16 5 5" xfId="23760" xr:uid="{00000000-0005-0000-0000-0000785C0000}"/>
    <cellStyle name="Normal 16 5 5 2" xfId="23761" xr:uid="{00000000-0005-0000-0000-0000795C0000}"/>
    <cellStyle name="Normal 16 5 5 2 2" xfId="23762" xr:uid="{00000000-0005-0000-0000-00007A5C0000}"/>
    <cellStyle name="Normal 16 5 5 3" xfId="23763" xr:uid="{00000000-0005-0000-0000-00007B5C0000}"/>
    <cellStyle name="Normal 16 5 6" xfId="23764" xr:uid="{00000000-0005-0000-0000-00007C5C0000}"/>
    <cellStyle name="Normal 16 5 6 2" xfId="23765" xr:uid="{00000000-0005-0000-0000-00007D5C0000}"/>
    <cellStyle name="Normal 16 5 7" xfId="23766" xr:uid="{00000000-0005-0000-0000-00007E5C0000}"/>
    <cellStyle name="Normal 16 6" xfId="23767" xr:uid="{00000000-0005-0000-0000-00007F5C0000}"/>
    <cellStyle name="Normal 16 6 2" xfId="23768" xr:uid="{00000000-0005-0000-0000-0000805C0000}"/>
    <cellStyle name="Normal 16 6 2 2" xfId="23769" xr:uid="{00000000-0005-0000-0000-0000815C0000}"/>
    <cellStyle name="Normal 16 6 2 2 2" xfId="23770" xr:uid="{00000000-0005-0000-0000-0000825C0000}"/>
    <cellStyle name="Normal 16 6 2 2 2 2" xfId="23771" xr:uid="{00000000-0005-0000-0000-0000835C0000}"/>
    <cellStyle name="Normal 16 6 2 2 2 2 2" xfId="23772" xr:uid="{00000000-0005-0000-0000-0000845C0000}"/>
    <cellStyle name="Normal 16 6 2 2 2 3" xfId="23773" xr:uid="{00000000-0005-0000-0000-0000855C0000}"/>
    <cellStyle name="Normal 16 6 2 2 3" xfId="23774" xr:uid="{00000000-0005-0000-0000-0000865C0000}"/>
    <cellStyle name="Normal 16 6 2 2 3 2" xfId="23775" xr:uid="{00000000-0005-0000-0000-0000875C0000}"/>
    <cellStyle name="Normal 16 6 2 2 4" xfId="23776" xr:uid="{00000000-0005-0000-0000-0000885C0000}"/>
    <cellStyle name="Normal 16 6 2 3" xfId="23777" xr:uid="{00000000-0005-0000-0000-0000895C0000}"/>
    <cellStyle name="Normal 16 6 2 3 2" xfId="23778" xr:uid="{00000000-0005-0000-0000-00008A5C0000}"/>
    <cellStyle name="Normal 16 6 2 3 2 2" xfId="23779" xr:uid="{00000000-0005-0000-0000-00008B5C0000}"/>
    <cellStyle name="Normal 16 6 2 3 3" xfId="23780" xr:uid="{00000000-0005-0000-0000-00008C5C0000}"/>
    <cellStyle name="Normal 16 6 2 4" xfId="23781" xr:uid="{00000000-0005-0000-0000-00008D5C0000}"/>
    <cellStyle name="Normal 16 6 2 4 2" xfId="23782" xr:uid="{00000000-0005-0000-0000-00008E5C0000}"/>
    <cellStyle name="Normal 16 6 2 5" xfId="23783" xr:uid="{00000000-0005-0000-0000-00008F5C0000}"/>
    <cellStyle name="Normal 16 6 3" xfId="23784" xr:uid="{00000000-0005-0000-0000-0000905C0000}"/>
    <cellStyle name="Normal 16 6 3 2" xfId="23785" xr:uid="{00000000-0005-0000-0000-0000915C0000}"/>
    <cellStyle name="Normal 16 6 3 2 2" xfId="23786" xr:uid="{00000000-0005-0000-0000-0000925C0000}"/>
    <cellStyle name="Normal 16 6 3 2 2 2" xfId="23787" xr:uid="{00000000-0005-0000-0000-0000935C0000}"/>
    <cellStyle name="Normal 16 6 3 2 3" xfId="23788" xr:uid="{00000000-0005-0000-0000-0000945C0000}"/>
    <cellStyle name="Normal 16 6 3 3" xfId="23789" xr:uid="{00000000-0005-0000-0000-0000955C0000}"/>
    <cellStyle name="Normal 16 6 3 3 2" xfId="23790" xr:uid="{00000000-0005-0000-0000-0000965C0000}"/>
    <cellStyle name="Normal 16 6 3 4" xfId="23791" xr:uid="{00000000-0005-0000-0000-0000975C0000}"/>
    <cellStyle name="Normal 16 6 4" xfId="23792" xr:uid="{00000000-0005-0000-0000-0000985C0000}"/>
    <cellStyle name="Normal 16 6 4 2" xfId="23793" xr:uid="{00000000-0005-0000-0000-0000995C0000}"/>
    <cellStyle name="Normal 16 6 4 2 2" xfId="23794" xr:uid="{00000000-0005-0000-0000-00009A5C0000}"/>
    <cellStyle name="Normal 16 6 4 3" xfId="23795" xr:uid="{00000000-0005-0000-0000-00009B5C0000}"/>
    <cellStyle name="Normal 16 6 5" xfId="23796" xr:uid="{00000000-0005-0000-0000-00009C5C0000}"/>
    <cellStyle name="Normal 16 6 5 2" xfId="23797" xr:uid="{00000000-0005-0000-0000-00009D5C0000}"/>
    <cellStyle name="Normal 16 6 6" xfId="23798" xr:uid="{00000000-0005-0000-0000-00009E5C0000}"/>
    <cellStyle name="Normal 16 7" xfId="23799" xr:uid="{00000000-0005-0000-0000-00009F5C0000}"/>
    <cellStyle name="Normal 16 7 2" xfId="23800" xr:uid="{00000000-0005-0000-0000-0000A05C0000}"/>
    <cellStyle name="Normal 16 7 2 2" xfId="23801" xr:uid="{00000000-0005-0000-0000-0000A15C0000}"/>
    <cellStyle name="Normal 16 7 2 2 2" xfId="23802" xr:uid="{00000000-0005-0000-0000-0000A25C0000}"/>
    <cellStyle name="Normal 16 7 2 2 2 2" xfId="23803" xr:uid="{00000000-0005-0000-0000-0000A35C0000}"/>
    <cellStyle name="Normal 16 7 2 2 2 2 2" xfId="23804" xr:uid="{00000000-0005-0000-0000-0000A45C0000}"/>
    <cellStyle name="Normal 16 7 2 2 2 3" xfId="23805" xr:uid="{00000000-0005-0000-0000-0000A55C0000}"/>
    <cellStyle name="Normal 16 7 2 2 3" xfId="23806" xr:uid="{00000000-0005-0000-0000-0000A65C0000}"/>
    <cellStyle name="Normal 16 7 2 2 3 2" xfId="23807" xr:uid="{00000000-0005-0000-0000-0000A75C0000}"/>
    <cellStyle name="Normal 16 7 2 2 4" xfId="23808" xr:uid="{00000000-0005-0000-0000-0000A85C0000}"/>
    <cellStyle name="Normal 16 7 2 3" xfId="23809" xr:uid="{00000000-0005-0000-0000-0000A95C0000}"/>
    <cellStyle name="Normal 16 7 2 3 2" xfId="23810" xr:uid="{00000000-0005-0000-0000-0000AA5C0000}"/>
    <cellStyle name="Normal 16 7 2 3 2 2" xfId="23811" xr:uid="{00000000-0005-0000-0000-0000AB5C0000}"/>
    <cellStyle name="Normal 16 7 2 3 3" xfId="23812" xr:uid="{00000000-0005-0000-0000-0000AC5C0000}"/>
    <cellStyle name="Normal 16 7 2 4" xfId="23813" xr:uid="{00000000-0005-0000-0000-0000AD5C0000}"/>
    <cellStyle name="Normal 16 7 2 4 2" xfId="23814" xr:uid="{00000000-0005-0000-0000-0000AE5C0000}"/>
    <cellStyle name="Normal 16 7 2 5" xfId="23815" xr:uid="{00000000-0005-0000-0000-0000AF5C0000}"/>
    <cellStyle name="Normal 16 7 3" xfId="23816" xr:uid="{00000000-0005-0000-0000-0000B05C0000}"/>
    <cellStyle name="Normal 16 7 3 2" xfId="23817" xr:uid="{00000000-0005-0000-0000-0000B15C0000}"/>
    <cellStyle name="Normal 16 7 3 2 2" xfId="23818" xr:uid="{00000000-0005-0000-0000-0000B25C0000}"/>
    <cellStyle name="Normal 16 7 3 2 2 2" xfId="23819" xr:uid="{00000000-0005-0000-0000-0000B35C0000}"/>
    <cellStyle name="Normal 16 7 3 2 3" xfId="23820" xr:uid="{00000000-0005-0000-0000-0000B45C0000}"/>
    <cellStyle name="Normal 16 7 3 3" xfId="23821" xr:uid="{00000000-0005-0000-0000-0000B55C0000}"/>
    <cellStyle name="Normal 16 7 3 3 2" xfId="23822" xr:uid="{00000000-0005-0000-0000-0000B65C0000}"/>
    <cellStyle name="Normal 16 7 3 4" xfId="23823" xr:uid="{00000000-0005-0000-0000-0000B75C0000}"/>
    <cellStyle name="Normal 16 7 4" xfId="23824" xr:uid="{00000000-0005-0000-0000-0000B85C0000}"/>
    <cellStyle name="Normal 16 7 4 2" xfId="23825" xr:uid="{00000000-0005-0000-0000-0000B95C0000}"/>
    <cellStyle name="Normal 16 7 4 2 2" xfId="23826" xr:uid="{00000000-0005-0000-0000-0000BA5C0000}"/>
    <cellStyle name="Normal 16 7 4 3" xfId="23827" xr:uid="{00000000-0005-0000-0000-0000BB5C0000}"/>
    <cellStyle name="Normal 16 7 5" xfId="23828" xr:uid="{00000000-0005-0000-0000-0000BC5C0000}"/>
    <cellStyle name="Normal 16 7 5 2" xfId="23829" xr:uid="{00000000-0005-0000-0000-0000BD5C0000}"/>
    <cellStyle name="Normal 16 7 6" xfId="23830" xr:uid="{00000000-0005-0000-0000-0000BE5C0000}"/>
    <cellStyle name="Normal 16 8" xfId="23831" xr:uid="{00000000-0005-0000-0000-0000BF5C0000}"/>
    <cellStyle name="Normal 16 8 2" xfId="23832" xr:uid="{00000000-0005-0000-0000-0000C05C0000}"/>
    <cellStyle name="Normal 16 8 2 2" xfId="23833" xr:uid="{00000000-0005-0000-0000-0000C15C0000}"/>
    <cellStyle name="Normal 16 8 2 2 2" xfId="23834" xr:uid="{00000000-0005-0000-0000-0000C25C0000}"/>
    <cellStyle name="Normal 16 8 2 2 2 2" xfId="23835" xr:uid="{00000000-0005-0000-0000-0000C35C0000}"/>
    <cellStyle name="Normal 16 8 2 2 2 2 2" xfId="23836" xr:uid="{00000000-0005-0000-0000-0000C45C0000}"/>
    <cellStyle name="Normal 16 8 2 2 2 3" xfId="23837" xr:uid="{00000000-0005-0000-0000-0000C55C0000}"/>
    <cellStyle name="Normal 16 8 2 2 3" xfId="23838" xr:uid="{00000000-0005-0000-0000-0000C65C0000}"/>
    <cellStyle name="Normal 16 8 2 2 3 2" xfId="23839" xr:uid="{00000000-0005-0000-0000-0000C75C0000}"/>
    <cellStyle name="Normal 16 8 2 2 4" xfId="23840" xr:uid="{00000000-0005-0000-0000-0000C85C0000}"/>
    <cellStyle name="Normal 16 8 2 3" xfId="23841" xr:uid="{00000000-0005-0000-0000-0000C95C0000}"/>
    <cellStyle name="Normal 16 8 2 3 2" xfId="23842" xr:uid="{00000000-0005-0000-0000-0000CA5C0000}"/>
    <cellStyle name="Normal 16 8 2 3 2 2" xfId="23843" xr:uid="{00000000-0005-0000-0000-0000CB5C0000}"/>
    <cellStyle name="Normal 16 8 2 3 3" xfId="23844" xr:uid="{00000000-0005-0000-0000-0000CC5C0000}"/>
    <cellStyle name="Normal 16 8 2 4" xfId="23845" xr:uid="{00000000-0005-0000-0000-0000CD5C0000}"/>
    <cellStyle name="Normal 16 8 2 4 2" xfId="23846" xr:uid="{00000000-0005-0000-0000-0000CE5C0000}"/>
    <cellStyle name="Normal 16 8 2 5" xfId="23847" xr:uid="{00000000-0005-0000-0000-0000CF5C0000}"/>
    <cellStyle name="Normal 16 8 3" xfId="23848" xr:uid="{00000000-0005-0000-0000-0000D05C0000}"/>
    <cellStyle name="Normal 16 8 3 2" xfId="23849" xr:uid="{00000000-0005-0000-0000-0000D15C0000}"/>
    <cellStyle name="Normal 16 8 3 2 2" xfId="23850" xr:uid="{00000000-0005-0000-0000-0000D25C0000}"/>
    <cellStyle name="Normal 16 8 3 2 2 2" xfId="23851" xr:uid="{00000000-0005-0000-0000-0000D35C0000}"/>
    <cellStyle name="Normal 16 8 3 2 3" xfId="23852" xr:uid="{00000000-0005-0000-0000-0000D45C0000}"/>
    <cellStyle name="Normal 16 8 3 3" xfId="23853" xr:uid="{00000000-0005-0000-0000-0000D55C0000}"/>
    <cellStyle name="Normal 16 8 3 3 2" xfId="23854" xr:uid="{00000000-0005-0000-0000-0000D65C0000}"/>
    <cellStyle name="Normal 16 8 3 4" xfId="23855" xr:uid="{00000000-0005-0000-0000-0000D75C0000}"/>
    <cellStyle name="Normal 16 8 4" xfId="23856" xr:uid="{00000000-0005-0000-0000-0000D85C0000}"/>
    <cellStyle name="Normal 16 8 4 2" xfId="23857" xr:uid="{00000000-0005-0000-0000-0000D95C0000}"/>
    <cellStyle name="Normal 16 8 4 2 2" xfId="23858" xr:uid="{00000000-0005-0000-0000-0000DA5C0000}"/>
    <cellStyle name="Normal 16 8 4 3" xfId="23859" xr:uid="{00000000-0005-0000-0000-0000DB5C0000}"/>
    <cellStyle name="Normal 16 8 5" xfId="23860" xr:uid="{00000000-0005-0000-0000-0000DC5C0000}"/>
    <cellStyle name="Normal 16 8 5 2" xfId="23861" xr:uid="{00000000-0005-0000-0000-0000DD5C0000}"/>
    <cellStyle name="Normal 16 8 6" xfId="23862" xr:uid="{00000000-0005-0000-0000-0000DE5C0000}"/>
    <cellStyle name="Normal 16 9" xfId="23863" xr:uid="{00000000-0005-0000-0000-0000DF5C0000}"/>
    <cellStyle name="Normal 16 9 2" xfId="23864" xr:uid="{00000000-0005-0000-0000-0000E05C0000}"/>
    <cellStyle name="Normal 16 9 2 2" xfId="23865" xr:uid="{00000000-0005-0000-0000-0000E15C0000}"/>
    <cellStyle name="Normal 16 9 2 2 2" xfId="23866" xr:uid="{00000000-0005-0000-0000-0000E25C0000}"/>
    <cellStyle name="Normal 16 9 2 2 2 2" xfId="23867" xr:uid="{00000000-0005-0000-0000-0000E35C0000}"/>
    <cellStyle name="Normal 16 9 2 2 2 2 2" xfId="23868" xr:uid="{00000000-0005-0000-0000-0000E45C0000}"/>
    <cellStyle name="Normal 16 9 2 2 2 3" xfId="23869" xr:uid="{00000000-0005-0000-0000-0000E55C0000}"/>
    <cellStyle name="Normal 16 9 2 2 3" xfId="23870" xr:uid="{00000000-0005-0000-0000-0000E65C0000}"/>
    <cellStyle name="Normal 16 9 2 2 3 2" xfId="23871" xr:uid="{00000000-0005-0000-0000-0000E75C0000}"/>
    <cellStyle name="Normal 16 9 2 2 4" xfId="23872" xr:uid="{00000000-0005-0000-0000-0000E85C0000}"/>
    <cellStyle name="Normal 16 9 2 3" xfId="23873" xr:uid="{00000000-0005-0000-0000-0000E95C0000}"/>
    <cellStyle name="Normal 16 9 2 3 2" xfId="23874" xr:uid="{00000000-0005-0000-0000-0000EA5C0000}"/>
    <cellStyle name="Normal 16 9 2 3 2 2" xfId="23875" xr:uid="{00000000-0005-0000-0000-0000EB5C0000}"/>
    <cellStyle name="Normal 16 9 2 3 3" xfId="23876" xr:uid="{00000000-0005-0000-0000-0000EC5C0000}"/>
    <cellStyle name="Normal 16 9 2 4" xfId="23877" xr:uid="{00000000-0005-0000-0000-0000ED5C0000}"/>
    <cellStyle name="Normal 16 9 2 4 2" xfId="23878" xr:uid="{00000000-0005-0000-0000-0000EE5C0000}"/>
    <cellStyle name="Normal 16 9 2 5" xfId="23879" xr:uid="{00000000-0005-0000-0000-0000EF5C0000}"/>
    <cellStyle name="Normal 16 9 3" xfId="23880" xr:uid="{00000000-0005-0000-0000-0000F05C0000}"/>
    <cellStyle name="Normal 16 9 3 2" xfId="23881" xr:uid="{00000000-0005-0000-0000-0000F15C0000}"/>
    <cellStyle name="Normal 16 9 3 2 2" xfId="23882" xr:uid="{00000000-0005-0000-0000-0000F25C0000}"/>
    <cellStyle name="Normal 16 9 3 2 2 2" xfId="23883" xr:uid="{00000000-0005-0000-0000-0000F35C0000}"/>
    <cellStyle name="Normal 16 9 3 2 3" xfId="23884" xr:uid="{00000000-0005-0000-0000-0000F45C0000}"/>
    <cellStyle name="Normal 16 9 3 3" xfId="23885" xr:uid="{00000000-0005-0000-0000-0000F55C0000}"/>
    <cellStyle name="Normal 16 9 3 3 2" xfId="23886" xr:uid="{00000000-0005-0000-0000-0000F65C0000}"/>
    <cellStyle name="Normal 16 9 3 4" xfId="23887" xr:uid="{00000000-0005-0000-0000-0000F75C0000}"/>
    <cellStyle name="Normal 16 9 4" xfId="23888" xr:uid="{00000000-0005-0000-0000-0000F85C0000}"/>
    <cellStyle name="Normal 16 9 4 2" xfId="23889" xr:uid="{00000000-0005-0000-0000-0000F95C0000}"/>
    <cellStyle name="Normal 16 9 4 2 2" xfId="23890" xr:uid="{00000000-0005-0000-0000-0000FA5C0000}"/>
    <cellStyle name="Normal 16 9 4 3" xfId="23891" xr:uid="{00000000-0005-0000-0000-0000FB5C0000}"/>
    <cellStyle name="Normal 16 9 5" xfId="23892" xr:uid="{00000000-0005-0000-0000-0000FC5C0000}"/>
    <cellStyle name="Normal 16 9 5 2" xfId="23893" xr:uid="{00000000-0005-0000-0000-0000FD5C0000}"/>
    <cellStyle name="Normal 16 9 6" xfId="23894" xr:uid="{00000000-0005-0000-0000-0000FE5C0000}"/>
    <cellStyle name="Normal 17" xfId="70" xr:uid="{00000000-0005-0000-0000-0000FF5C0000}"/>
    <cellStyle name="Normal 17 10" xfId="23896" xr:uid="{00000000-0005-0000-0000-0000005D0000}"/>
    <cellStyle name="Normal 17 10 2" xfId="23897" xr:uid="{00000000-0005-0000-0000-0000015D0000}"/>
    <cellStyle name="Normal 17 10 2 2" xfId="23898" xr:uid="{00000000-0005-0000-0000-0000025D0000}"/>
    <cellStyle name="Normal 17 10 2 2 2" xfId="23899" xr:uid="{00000000-0005-0000-0000-0000035D0000}"/>
    <cellStyle name="Normal 17 10 2 2 2 2" xfId="23900" xr:uid="{00000000-0005-0000-0000-0000045D0000}"/>
    <cellStyle name="Normal 17 10 2 2 3" xfId="23901" xr:uid="{00000000-0005-0000-0000-0000055D0000}"/>
    <cellStyle name="Normal 17 10 2 3" xfId="23902" xr:uid="{00000000-0005-0000-0000-0000065D0000}"/>
    <cellStyle name="Normal 17 10 2 3 2" xfId="23903" xr:uid="{00000000-0005-0000-0000-0000075D0000}"/>
    <cellStyle name="Normal 17 10 2 4" xfId="23904" xr:uid="{00000000-0005-0000-0000-0000085D0000}"/>
    <cellStyle name="Normal 17 10 3" xfId="23905" xr:uid="{00000000-0005-0000-0000-0000095D0000}"/>
    <cellStyle name="Normal 17 10 3 2" xfId="23906" xr:uid="{00000000-0005-0000-0000-00000A5D0000}"/>
    <cellStyle name="Normal 17 10 3 2 2" xfId="23907" xr:uid="{00000000-0005-0000-0000-00000B5D0000}"/>
    <cellStyle name="Normal 17 10 3 3" xfId="23908" xr:uid="{00000000-0005-0000-0000-00000C5D0000}"/>
    <cellStyle name="Normal 17 10 4" xfId="23909" xr:uid="{00000000-0005-0000-0000-00000D5D0000}"/>
    <cellStyle name="Normal 17 10 4 2" xfId="23910" xr:uid="{00000000-0005-0000-0000-00000E5D0000}"/>
    <cellStyle name="Normal 17 10 5" xfId="23911" xr:uid="{00000000-0005-0000-0000-00000F5D0000}"/>
    <cellStyle name="Normal 17 11" xfId="23912" xr:uid="{00000000-0005-0000-0000-0000105D0000}"/>
    <cellStyle name="Normal 17 11 2" xfId="23913" xr:uid="{00000000-0005-0000-0000-0000115D0000}"/>
    <cellStyle name="Normal 17 11 2 2" xfId="23914" xr:uid="{00000000-0005-0000-0000-0000125D0000}"/>
    <cellStyle name="Normal 17 11 2 2 2" xfId="23915" xr:uid="{00000000-0005-0000-0000-0000135D0000}"/>
    <cellStyle name="Normal 17 11 2 2 2 2" xfId="23916" xr:uid="{00000000-0005-0000-0000-0000145D0000}"/>
    <cellStyle name="Normal 17 11 2 2 3" xfId="23917" xr:uid="{00000000-0005-0000-0000-0000155D0000}"/>
    <cellStyle name="Normal 17 11 2 3" xfId="23918" xr:uid="{00000000-0005-0000-0000-0000165D0000}"/>
    <cellStyle name="Normal 17 11 2 3 2" xfId="23919" xr:uid="{00000000-0005-0000-0000-0000175D0000}"/>
    <cellStyle name="Normal 17 11 2 4" xfId="23920" xr:uid="{00000000-0005-0000-0000-0000185D0000}"/>
    <cellStyle name="Normal 17 11 3" xfId="23921" xr:uid="{00000000-0005-0000-0000-0000195D0000}"/>
    <cellStyle name="Normal 17 11 3 2" xfId="23922" xr:uid="{00000000-0005-0000-0000-00001A5D0000}"/>
    <cellStyle name="Normal 17 11 3 2 2" xfId="23923" xr:uid="{00000000-0005-0000-0000-00001B5D0000}"/>
    <cellStyle name="Normal 17 11 3 3" xfId="23924" xr:uid="{00000000-0005-0000-0000-00001C5D0000}"/>
    <cellStyle name="Normal 17 11 4" xfId="23925" xr:uid="{00000000-0005-0000-0000-00001D5D0000}"/>
    <cellStyle name="Normal 17 11 4 2" xfId="23926" xr:uid="{00000000-0005-0000-0000-00001E5D0000}"/>
    <cellStyle name="Normal 17 11 5" xfId="23927" xr:uid="{00000000-0005-0000-0000-00001F5D0000}"/>
    <cellStyle name="Normal 17 12" xfId="23928" xr:uid="{00000000-0005-0000-0000-0000205D0000}"/>
    <cellStyle name="Normal 17 12 2" xfId="23929" xr:uid="{00000000-0005-0000-0000-0000215D0000}"/>
    <cellStyle name="Normal 17 12 2 2" xfId="23930" xr:uid="{00000000-0005-0000-0000-0000225D0000}"/>
    <cellStyle name="Normal 17 12 2 2 2" xfId="23931" xr:uid="{00000000-0005-0000-0000-0000235D0000}"/>
    <cellStyle name="Normal 17 12 2 2 2 2" xfId="23932" xr:uid="{00000000-0005-0000-0000-0000245D0000}"/>
    <cellStyle name="Normal 17 12 2 2 3" xfId="23933" xr:uid="{00000000-0005-0000-0000-0000255D0000}"/>
    <cellStyle name="Normal 17 12 2 3" xfId="23934" xr:uid="{00000000-0005-0000-0000-0000265D0000}"/>
    <cellStyle name="Normal 17 12 2 3 2" xfId="23935" xr:uid="{00000000-0005-0000-0000-0000275D0000}"/>
    <cellStyle name="Normal 17 12 2 4" xfId="23936" xr:uid="{00000000-0005-0000-0000-0000285D0000}"/>
    <cellStyle name="Normal 17 12 3" xfId="23937" xr:uid="{00000000-0005-0000-0000-0000295D0000}"/>
    <cellStyle name="Normal 17 12 3 2" xfId="23938" xr:uid="{00000000-0005-0000-0000-00002A5D0000}"/>
    <cellStyle name="Normal 17 12 3 2 2" xfId="23939" xr:uid="{00000000-0005-0000-0000-00002B5D0000}"/>
    <cellStyle name="Normal 17 12 3 3" xfId="23940" xr:uid="{00000000-0005-0000-0000-00002C5D0000}"/>
    <cellStyle name="Normal 17 12 4" xfId="23941" xr:uid="{00000000-0005-0000-0000-00002D5D0000}"/>
    <cellStyle name="Normal 17 12 4 2" xfId="23942" xr:uid="{00000000-0005-0000-0000-00002E5D0000}"/>
    <cellStyle name="Normal 17 12 5" xfId="23943" xr:uid="{00000000-0005-0000-0000-00002F5D0000}"/>
    <cellStyle name="Normal 17 13" xfId="23944" xr:uid="{00000000-0005-0000-0000-0000305D0000}"/>
    <cellStyle name="Normal 17 13 2" xfId="23945" xr:uid="{00000000-0005-0000-0000-0000315D0000}"/>
    <cellStyle name="Normal 17 13 2 2" xfId="23946" xr:uid="{00000000-0005-0000-0000-0000325D0000}"/>
    <cellStyle name="Normal 17 13 2 2 2" xfId="23947" xr:uid="{00000000-0005-0000-0000-0000335D0000}"/>
    <cellStyle name="Normal 17 13 2 2 2 2" xfId="23948" xr:uid="{00000000-0005-0000-0000-0000345D0000}"/>
    <cellStyle name="Normal 17 13 2 2 3" xfId="23949" xr:uid="{00000000-0005-0000-0000-0000355D0000}"/>
    <cellStyle name="Normal 17 13 2 3" xfId="23950" xr:uid="{00000000-0005-0000-0000-0000365D0000}"/>
    <cellStyle name="Normal 17 13 2 3 2" xfId="23951" xr:uid="{00000000-0005-0000-0000-0000375D0000}"/>
    <cellStyle name="Normal 17 13 2 4" xfId="23952" xr:uid="{00000000-0005-0000-0000-0000385D0000}"/>
    <cellStyle name="Normal 17 13 3" xfId="23953" xr:uid="{00000000-0005-0000-0000-0000395D0000}"/>
    <cellStyle name="Normal 17 13 3 2" xfId="23954" xr:uid="{00000000-0005-0000-0000-00003A5D0000}"/>
    <cellStyle name="Normal 17 13 3 2 2" xfId="23955" xr:uid="{00000000-0005-0000-0000-00003B5D0000}"/>
    <cellStyle name="Normal 17 13 3 3" xfId="23956" xr:uid="{00000000-0005-0000-0000-00003C5D0000}"/>
    <cellStyle name="Normal 17 13 4" xfId="23957" xr:uid="{00000000-0005-0000-0000-00003D5D0000}"/>
    <cellStyle name="Normal 17 13 4 2" xfId="23958" xr:uid="{00000000-0005-0000-0000-00003E5D0000}"/>
    <cellStyle name="Normal 17 13 5" xfId="23959" xr:uid="{00000000-0005-0000-0000-00003F5D0000}"/>
    <cellStyle name="Normal 17 14" xfId="23960" xr:uid="{00000000-0005-0000-0000-0000405D0000}"/>
    <cellStyle name="Normal 17 14 2" xfId="23961" xr:uid="{00000000-0005-0000-0000-0000415D0000}"/>
    <cellStyle name="Normal 17 14 2 2" xfId="23962" xr:uid="{00000000-0005-0000-0000-0000425D0000}"/>
    <cellStyle name="Normal 17 14 2 2 2" xfId="23963" xr:uid="{00000000-0005-0000-0000-0000435D0000}"/>
    <cellStyle name="Normal 17 14 2 3" xfId="23964" xr:uid="{00000000-0005-0000-0000-0000445D0000}"/>
    <cellStyle name="Normal 17 14 3" xfId="23965" xr:uid="{00000000-0005-0000-0000-0000455D0000}"/>
    <cellStyle name="Normal 17 14 3 2" xfId="23966" xr:uid="{00000000-0005-0000-0000-0000465D0000}"/>
    <cellStyle name="Normal 17 14 4" xfId="23967" xr:uid="{00000000-0005-0000-0000-0000475D0000}"/>
    <cellStyle name="Normal 17 15" xfId="23968" xr:uid="{00000000-0005-0000-0000-0000485D0000}"/>
    <cellStyle name="Normal 17 15 2" xfId="23969" xr:uid="{00000000-0005-0000-0000-0000495D0000}"/>
    <cellStyle name="Normal 17 15 2 2" xfId="23970" xr:uid="{00000000-0005-0000-0000-00004A5D0000}"/>
    <cellStyle name="Normal 17 15 2 2 2" xfId="23971" xr:uid="{00000000-0005-0000-0000-00004B5D0000}"/>
    <cellStyle name="Normal 17 15 2 3" xfId="23972" xr:uid="{00000000-0005-0000-0000-00004C5D0000}"/>
    <cellStyle name="Normal 17 15 3" xfId="23973" xr:uid="{00000000-0005-0000-0000-00004D5D0000}"/>
    <cellStyle name="Normal 17 15 3 2" xfId="23974" xr:uid="{00000000-0005-0000-0000-00004E5D0000}"/>
    <cellStyle name="Normal 17 15 4" xfId="23975" xr:uid="{00000000-0005-0000-0000-00004F5D0000}"/>
    <cellStyle name="Normal 17 16" xfId="23976" xr:uid="{00000000-0005-0000-0000-0000505D0000}"/>
    <cellStyle name="Normal 17 16 2" xfId="23977" xr:uid="{00000000-0005-0000-0000-0000515D0000}"/>
    <cellStyle name="Normal 17 16 2 2" xfId="23978" xr:uid="{00000000-0005-0000-0000-0000525D0000}"/>
    <cellStyle name="Normal 17 16 3" xfId="23979" xr:uid="{00000000-0005-0000-0000-0000535D0000}"/>
    <cellStyle name="Normal 17 17" xfId="23980" xr:uid="{00000000-0005-0000-0000-0000545D0000}"/>
    <cellStyle name="Normal 17 17 2" xfId="23981" xr:uid="{00000000-0005-0000-0000-0000555D0000}"/>
    <cellStyle name="Normal 17 18" xfId="23982" xr:uid="{00000000-0005-0000-0000-0000565D0000}"/>
    <cellStyle name="Normal 17 19" xfId="23895" xr:uid="{00000000-0005-0000-0000-0000575D0000}"/>
    <cellStyle name="Normal 17 2" xfId="23983" xr:uid="{00000000-0005-0000-0000-0000585D0000}"/>
    <cellStyle name="Normal 17 2 10" xfId="23984" xr:uid="{00000000-0005-0000-0000-0000595D0000}"/>
    <cellStyle name="Normal 17 2 10 2" xfId="23985" xr:uid="{00000000-0005-0000-0000-00005A5D0000}"/>
    <cellStyle name="Normal 17 2 10 2 2" xfId="23986" xr:uid="{00000000-0005-0000-0000-00005B5D0000}"/>
    <cellStyle name="Normal 17 2 10 2 2 2" xfId="23987" xr:uid="{00000000-0005-0000-0000-00005C5D0000}"/>
    <cellStyle name="Normal 17 2 10 2 2 2 2" xfId="23988" xr:uid="{00000000-0005-0000-0000-00005D5D0000}"/>
    <cellStyle name="Normal 17 2 10 2 2 3" xfId="23989" xr:uid="{00000000-0005-0000-0000-00005E5D0000}"/>
    <cellStyle name="Normal 17 2 10 2 3" xfId="23990" xr:uid="{00000000-0005-0000-0000-00005F5D0000}"/>
    <cellStyle name="Normal 17 2 10 2 3 2" xfId="23991" xr:uid="{00000000-0005-0000-0000-0000605D0000}"/>
    <cellStyle name="Normal 17 2 10 2 4" xfId="23992" xr:uid="{00000000-0005-0000-0000-0000615D0000}"/>
    <cellStyle name="Normal 17 2 10 3" xfId="23993" xr:uid="{00000000-0005-0000-0000-0000625D0000}"/>
    <cellStyle name="Normal 17 2 10 3 2" xfId="23994" xr:uid="{00000000-0005-0000-0000-0000635D0000}"/>
    <cellStyle name="Normal 17 2 10 3 2 2" xfId="23995" xr:uid="{00000000-0005-0000-0000-0000645D0000}"/>
    <cellStyle name="Normal 17 2 10 3 3" xfId="23996" xr:uid="{00000000-0005-0000-0000-0000655D0000}"/>
    <cellStyle name="Normal 17 2 10 4" xfId="23997" xr:uid="{00000000-0005-0000-0000-0000665D0000}"/>
    <cellStyle name="Normal 17 2 10 4 2" xfId="23998" xr:uid="{00000000-0005-0000-0000-0000675D0000}"/>
    <cellStyle name="Normal 17 2 10 5" xfId="23999" xr:uid="{00000000-0005-0000-0000-0000685D0000}"/>
    <cellStyle name="Normal 17 2 11" xfId="24000" xr:uid="{00000000-0005-0000-0000-0000695D0000}"/>
    <cellStyle name="Normal 17 2 11 2" xfId="24001" xr:uid="{00000000-0005-0000-0000-00006A5D0000}"/>
    <cellStyle name="Normal 17 2 11 2 2" xfId="24002" xr:uid="{00000000-0005-0000-0000-00006B5D0000}"/>
    <cellStyle name="Normal 17 2 11 2 2 2" xfId="24003" xr:uid="{00000000-0005-0000-0000-00006C5D0000}"/>
    <cellStyle name="Normal 17 2 11 2 2 2 2" xfId="24004" xr:uid="{00000000-0005-0000-0000-00006D5D0000}"/>
    <cellStyle name="Normal 17 2 11 2 2 3" xfId="24005" xr:uid="{00000000-0005-0000-0000-00006E5D0000}"/>
    <cellStyle name="Normal 17 2 11 2 3" xfId="24006" xr:uid="{00000000-0005-0000-0000-00006F5D0000}"/>
    <cellStyle name="Normal 17 2 11 2 3 2" xfId="24007" xr:uid="{00000000-0005-0000-0000-0000705D0000}"/>
    <cellStyle name="Normal 17 2 11 2 4" xfId="24008" xr:uid="{00000000-0005-0000-0000-0000715D0000}"/>
    <cellStyle name="Normal 17 2 11 3" xfId="24009" xr:uid="{00000000-0005-0000-0000-0000725D0000}"/>
    <cellStyle name="Normal 17 2 11 3 2" xfId="24010" xr:uid="{00000000-0005-0000-0000-0000735D0000}"/>
    <cellStyle name="Normal 17 2 11 3 2 2" xfId="24011" xr:uid="{00000000-0005-0000-0000-0000745D0000}"/>
    <cellStyle name="Normal 17 2 11 3 3" xfId="24012" xr:uid="{00000000-0005-0000-0000-0000755D0000}"/>
    <cellStyle name="Normal 17 2 11 4" xfId="24013" xr:uid="{00000000-0005-0000-0000-0000765D0000}"/>
    <cellStyle name="Normal 17 2 11 4 2" xfId="24014" xr:uid="{00000000-0005-0000-0000-0000775D0000}"/>
    <cellStyle name="Normal 17 2 11 5" xfId="24015" xr:uid="{00000000-0005-0000-0000-0000785D0000}"/>
    <cellStyle name="Normal 17 2 12" xfId="24016" xr:uid="{00000000-0005-0000-0000-0000795D0000}"/>
    <cellStyle name="Normal 17 2 12 2" xfId="24017" xr:uid="{00000000-0005-0000-0000-00007A5D0000}"/>
    <cellStyle name="Normal 17 2 12 2 2" xfId="24018" xr:uid="{00000000-0005-0000-0000-00007B5D0000}"/>
    <cellStyle name="Normal 17 2 12 2 2 2" xfId="24019" xr:uid="{00000000-0005-0000-0000-00007C5D0000}"/>
    <cellStyle name="Normal 17 2 12 2 3" xfId="24020" xr:uid="{00000000-0005-0000-0000-00007D5D0000}"/>
    <cellStyle name="Normal 17 2 12 3" xfId="24021" xr:uid="{00000000-0005-0000-0000-00007E5D0000}"/>
    <cellStyle name="Normal 17 2 12 3 2" xfId="24022" xr:uid="{00000000-0005-0000-0000-00007F5D0000}"/>
    <cellStyle name="Normal 17 2 12 4" xfId="24023" xr:uid="{00000000-0005-0000-0000-0000805D0000}"/>
    <cellStyle name="Normal 17 2 13" xfId="24024" xr:uid="{00000000-0005-0000-0000-0000815D0000}"/>
    <cellStyle name="Normal 17 2 13 2" xfId="24025" xr:uid="{00000000-0005-0000-0000-0000825D0000}"/>
    <cellStyle name="Normal 17 2 13 2 2" xfId="24026" xr:uid="{00000000-0005-0000-0000-0000835D0000}"/>
    <cellStyle name="Normal 17 2 13 2 2 2" xfId="24027" xr:uid="{00000000-0005-0000-0000-0000845D0000}"/>
    <cellStyle name="Normal 17 2 13 2 3" xfId="24028" xr:uid="{00000000-0005-0000-0000-0000855D0000}"/>
    <cellStyle name="Normal 17 2 13 3" xfId="24029" xr:uid="{00000000-0005-0000-0000-0000865D0000}"/>
    <cellStyle name="Normal 17 2 13 3 2" xfId="24030" xr:uid="{00000000-0005-0000-0000-0000875D0000}"/>
    <cellStyle name="Normal 17 2 13 4" xfId="24031" xr:uid="{00000000-0005-0000-0000-0000885D0000}"/>
    <cellStyle name="Normal 17 2 14" xfId="24032" xr:uid="{00000000-0005-0000-0000-0000895D0000}"/>
    <cellStyle name="Normal 17 2 14 2" xfId="24033" xr:uid="{00000000-0005-0000-0000-00008A5D0000}"/>
    <cellStyle name="Normal 17 2 14 2 2" xfId="24034" xr:uid="{00000000-0005-0000-0000-00008B5D0000}"/>
    <cellStyle name="Normal 17 2 14 3" xfId="24035" xr:uid="{00000000-0005-0000-0000-00008C5D0000}"/>
    <cellStyle name="Normal 17 2 15" xfId="24036" xr:uid="{00000000-0005-0000-0000-00008D5D0000}"/>
    <cellStyle name="Normal 17 2 15 2" xfId="24037" xr:uid="{00000000-0005-0000-0000-00008E5D0000}"/>
    <cellStyle name="Normal 17 2 16" xfId="24038" xr:uid="{00000000-0005-0000-0000-00008F5D0000}"/>
    <cellStyle name="Normal 17 2 2" xfId="24039" xr:uid="{00000000-0005-0000-0000-0000905D0000}"/>
    <cellStyle name="Normal 17 2 2 2" xfId="24040" xr:uid="{00000000-0005-0000-0000-0000915D0000}"/>
    <cellStyle name="Normal 17 2 2 2 2" xfId="24041" xr:uid="{00000000-0005-0000-0000-0000925D0000}"/>
    <cellStyle name="Normal 17 2 2 2 2 2" xfId="24042" xr:uid="{00000000-0005-0000-0000-0000935D0000}"/>
    <cellStyle name="Normal 17 2 2 2 2 2 2" xfId="24043" xr:uid="{00000000-0005-0000-0000-0000945D0000}"/>
    <cellStyle name="Normal 17 2 2 2 2 2 2 2" xfId="24044" xr:uid="{00000000-0005-0000-0000-0000955D0000}"/>
    <cellStyle name="Normal 17 2 2 2 2 2 2 2 2" xfId="24045" xr:uid="{00000000-0005-0000-0000-0000965D0000}"/>
    <cellStyle name="Normal 17 2 2 2 2 2 2 2 2 2" xfId="24046" xr:uid="{00000000-0005-0000-0000-0000975D0000}"/>
    <cellStyle name="Normal 17 2 2 2 2 2 2 2 3" xfId="24047" xr:uid="{00000000-0005-0000-0000-0000985D0000}"/>
    <cellStyle name="Normal 17 2 2 2 2 2 2 3" xfId="24048" xr:uid="{00000000-0005-0000-0000-0000995D0000}"/>
    <cellStyle name="Normal 17 2 2 2 2 2 2 3 2" xfId="24049" xr:uid="{00000000-0005-0000-0000-00009A5D0000}"/>
    <cellStyle name="Normal 17 2 2 2 2 2 2 4" xfId="24050" xr:uid="{00000000-0005-0000-0000-00009B5D0000}"/>
    <cellStyle name="Normal 17 2 2 2 2 2 3" xfId="24051" xr:uid="{00000000-0005-0000-0000-00009C5D0000}"/>
    <cellStyle name="Normal 17 2 2 2 2 2 3 2" xfId="24052" xr:uid="{00000000-0005-0000-0000-00009D5D0000}"/>
    <cellStyle name="Normal 17 2 2 2 2 2 3 2 2" xfId="24053" xr:uid="{00000000-0005-0000-0000-00009E5D0000}"/>
    <cellStyle name="Normal 17 2 2 2 2 2 3 3" xfId="24054" xr:uid="{00000000-0005-0000-0000-00009F5D0000}"/>
    <cellStyle name="Normal 17 2 2 2 2 2 4" xfId="24055" xr:uid="{00000000-0005-0000-0000-0000A05D0000}"/>
    <cellStyle name="Normal 17 2 2 2 2 2 4 2" xfId="24056" xr:uid="{00000000-0005-0000-0000-0000A15D0000}"/>
    <cellStyle name="Normal 17 2 2 2 2 2 5" xfId="24057" xr:uid="{00000000-0005-0000-0000-0000A25D0000}"/>
    <cellStyle name="Normal 17 2 2 2 2 3" xfId="24058" xr:uid="{00000000-0005-0000-0000-0000A35D0000}"/>
    <cellStyle name="Normal 17 2 2 2 2 3 2" xfId="24059" xr:uid="{00000000-0005-0000-0000-0000A45D0000}"/>
    <cellStyle name="Normal 17 2 2 2 2 3 2 2" xfId="24060" xr:uid="{00000000-0005-0000-0000-0000A55D0000}"/>
    <cellStyle name="Normal 17 2 2 2 2 3 2 2 2" xfId="24061" xr:uid="{00000000-0005-0000-0000-0000A65D0000}"/>
    <cellStyle name="Normal 17 2 2 2 2 3 2 3" xfId="24062" xr:uid="{00000000-0005-0000-0000-0000A75D0000}"/>
    <cellStyle name="Normal 17 2 2 2 2 3 3" xfId="24063" xr:uid="{00000000-0005-0000-0000-0000A85D0000}"/>
    <cellStyle name="Normal 17 2 2 2 2 3 3 2" xfId="24064" xr:uid="{00000000-0005-0000-0000-0000A95D0000}"/>
    <cellStyle name="Normal 17 2 2 2 2 3 4" xfId="24065" xr:uid="{00000000-0005-0000-0000-0000AA5D0000}"/>
    <cellStyle name="Normal 17 2 2 2 2 4" xfId="24066" xr:uid="{00000000-0005-0000-0000-0000AB5D0000}"/>
    <cellStyle name="Normal 17 2 2 2 2 4 2" xfId="24067" xr:uid="{00000000-0005-0000-0000-0000AC5D0000}"/>
    <cellStyle name="Normal 17 2 2 2 2 4 2 2" xfId="24068" xr:uid="{00000000-0005-0000-0000-0000AD5D0000}"/>
    <cellStyle name="Normal 17 2 2 2 2 4 3" xfId="24069" xr:uid="{00000000-0005-0000-0000-0000AE5D0000}"/>
    <cellStyle name="Normal 17 2 2 2 2 5" xfId="24070" xr:uid="{00000000-0005-0000-0000-0000AF5D0000}"/>
    <cellStyle name="Normal 17 2 2 2 2 5 2" xfId="24071" xr:uid="{00000000-0005-0000-0000-0000B05D0000}"/>
    <cellStyle name="Normal 17 2 2 2 2 6" xfId="24072" xr:uid="{00000000-0005-0000-0000-0000B15D0000}"/>
    <cellStyle name="Normal 17 2 2 2 3" xfId="24073" xr:uid="{00000000-0005-0000-0000-0000B25D0000}"/>
    <cellStyle name="Normal 17 2 2 2 3 2" xfId="24074" xr:uid="{00000000-0005-0000-0000-0000B35D0000}"/>
    <cellStyle name="Normal 17 2 2 2 3 2 2" xfId="24075" xr:uid="{00000000-0005-0000-0000-0000B45D0000}"/>
    <cellStyle name="Normal 17 2 2 2 3 2 2 2" xfId="24076" xr:uid="{00000000-0005-0000-0000-0000B55D0000}"/>
    <cellStyle name="Normal 17 2 2 2 3 2 2 2 2" xfId="24077" xr:uid="{00000000-0005-0000-0000-0000B65D0000}"/>
    <cellStyle name="Normal 17 2 2 2 3 2 2 2 2 2" xfId="24078" xr:uid="{00000000-0005-0000-0000-0000B75D0000}"/>
    <cellStyle name="Normal 17 2 2 2 3 2 2 2 3" xfId="24079" xr:uid="{00000000-0005-0000-0000-0000B85D0000}"/>
    <cellStyle name="Normal 17 2 2 2 3 2 2 3" xfId="24080" xr:uid="{00000000-0005-0000-0000-0000B95D0000}"/>
    <cellStyle name="Normal 17 2 2 2 3 2 2 3 2" xfId="24081" xr:uid="{00000000-0005-0000-0000-0000BA5D0000}"/>
    <cellStyle name="Normal 17 2 2 2 3 2 2 4" xfId="24082" xr:uid="{00000000-0005-0000-0000-0000BB5D0000}"/>
    <cellStyle name="Normal 17 2 2 2 3 2 3" xfId="24083" xr:uid="{00000000-0005-0000-0000-0000BC5D0000}"/>
    <cellStyle name="Normal 17 2 2 2 3 2 3 2" xfId="24084" xr:uid="{00000000-0005-0000-0000-0000BD5D0000}"/>
    <cellStyle name="Normal 17 2 2 2 3 2 3 2 2" xfId="24085" xr:uid="{00000000-0005-0000-0000-0000BE5D0000}"/>
    <cellStyle name="Normal 17 2 2 2 3 2 3 3" xfId="24086" xr:uid="{00000000-0005-0000-0000-0000BF5D0000}"/>
    <cellStyle name="Normal 17 2 2 2 3 2 4" xfId="24087" xr:uid="{00000000-0005-0000-0000-0000C05D0000}"/>
    <cellStyle name="Normal 17 2 2 2 3 2 4 2" xfId="24088" xr:uid="{00000000-0005-0000-0000-0000C15D0000}"/>
    <cellStyle name="Normal 17 2 2 2 3 2 5" xfId="24089" xr:uid="{00000000-0005-0000-0000-0000C25D0000}"/>
    <cellStyle name="Normal 17 2 2 2 3 3" xfId="24090" xr:uid="{00000000-0005-0000-0000-0000C35D0000}"/>
    <cellStyle name="Normal 17 2 2 2 3 3 2" xfId="24091" xr:uid="{00000000-0005-0000-0000-0000C45D0000}"/>
    <cellStyle name="Normal 17 2 2 2 3 3 2 2" xfId="24092" xr:uid="{00000000-0005-0000-0000-0000C55D0000}"/>
    <cellStyle name="Normal 17 2 2 2 3 3 2 2 2" xfId="24093" xr:uid="{00000000-0005-0000-0000-0000C65D0000}"/>
    <cellStyle name="Normal 17 2 2 2 3 3 2 3" xfId="24094" xr:uid="{00000000-0005-0000-0000-0000C75D0000}"/>
    <cellStyle name="Normal 17 2 2 2 3 3 3" xfId="24095" xr:uid="{00000000-0005-0000-0000-0000C85D0000}"/>
    <cellStyle name="Normal 17 2 2 2 3 3 3 2" xfId="24096" xr:uid="{00000000-0005-0000-0000-0000C95D0000}"/>
    <cellStyle name="Normal 17 2 2 2 3 3 4" xfId="24097" xr:uid="{00000000-0005-0000-0000-0000CA5D0000}"/>
    <cellStyle name="Normal 17 2 2 2 3 4" xfId="24098" xr:uid="{00000000-0005-0000-0000-0000CB5D0000}"/>
    <cellStyle name="Normal 17 2 2 2 3 4 2" xfId="24099" xr:uid="{00000000-0005-0000-0000-0000CC5D0000}"/>
    <cellStyle name="Normal 17 2 2 2 3 4 2 2" xfId="24100" xr:uid="{00000000-0005-0000-0000-0000CD5D0000}"/>
    <cellStyle name="Normal 17 2 2 2 3 4 3" xfId="24101" xr:uid="{00000000-0005-0000-0000-0000CE5D0000}"/>
    <cellStyle name="Normal 17 2 2 2 3 5" xfId="24102" xr:uid="{00000000-0005-0000-0000-0000CF5D0000}"/>
    <cellStyle name="Normal 17 2 2 2 3 5 2" xfId="24103" xr:uid="{00000000-0005-0000-0000-0000D05D0000}"/>
    <cellStyle name="Normal 17 2 2 2 3 6" xfId="24104" xr:uid="{00000000-0005-0000-0000-0000D15D0000}"/>
    <cellStyle name="Normal 17 2 2 2 4" xfId="24105" xr:uid="{00000000-0005-0000-0000-0000D25D0000}"/>
    <cellStyle name="Normal 17 2 2 2 4 2" xfId="24106" xr:uid="{00000000-0005-0000-0000-0000D35D0000}"/>
    <cellStyle name="Normal 17 2 2 2 4 2 2" xfId="24107" xr:uid="{00000000-0005-0000-0000-0000D45D0000}"/>
    <cellStyle name="Normal 17 2 2 2 4 2 2 2" xfId="24108" xr:uid="{00000000-0005-0000-0000-0000D55D0000}"/>
    <cellStyle name="Normal 17 2 2 2 4 2 2 2 2" xfId="24109" xr:uid="{00000000-0005-0000-0000-0000D65D0000}"/>
    <cellStyle name="Normal 17 2 2 2 4 2 2 3" xfId="24110" xr:uid="{00000000-0005-0000-0000-0000D75D0000}"/>
    <cellStyle name="Normal 17 2 2 2 4 2 3" xfId="24111" xr:uid="{00000000-0005-0000-0000-0000D85D0000}"/>
    <cellStyle name="Normal 17 2 2 2 4 2 3 2" xfId="24112" xr:uid="{00000000-0005-0000-0000-0000D95D0000}"/>
    <cellStyle name="Normal 17 2 2 2 4 2 4" xfId="24113" xr:uid="{00000000-0005-0000-0000-0000DA5D0000}"/>
    <cellStyle name="Normal 17 2 2 2 4 3" xfId="24114" xr:uid="{00000000-0005-0000-0000-0000DB5D0000}"/>
    <cellStyle name="Normal 17 2 2 2 4 3 2" xfId="24115" xr:uid="{00000000-0005-0000-0000-0000DC5D0000}"/>
    <cellStyle name="Normal 17 2 2 2 4 3 2 2" xfId="24116" xr:uid="{00000000-0005-0000-0000-0000DD5D0000}"/>
    <cellStyle name="Normal 17 2 2 2 4 3 3" xfId="24117" xr:uid="{00000000-0005-0000-0000-0000DE5D0000}"/>
    <cellStyle name="Normal 17 2 2 2 4 4" xfId="24118" xr:uid="{00000000-0005-0000-0000-0000DF5D0000}"/>
    <cellStyle name="Normal 17 2 2 2 4 4 2" xfId="24119" xr:uid="{00000000-0005-0000-0000-0000E05D0000}"/>
    <cellStyle name="Normal 17 2 2 2 4 5" xfId="24120" xr:uid="{00000000-0005-0000-0000-0000E15D0000}"/>
    <cellStyle name="Normal 17 2 2 2 5" xfId="24121" xr:uid="{00000000-0005-0000-0000-0000E25D0000}"/>
    <cellStyle name="Normal 17 2 2 2 5 2" xfId="24122" xr:uid="{00000000-0005-0000-0000-0000E35D0000}"/>
    <cellStyle name="Normal 17 2 2 2 5 2 2" xfId="24123" xr:uid="{00000000-0005-0000-0000-0000E45D0000}"/>
    <cellStyle name="Normal 17 2 2 2 5 2 2 2" xfId="24124" xr:uid="{00000000-0005-0000-0000-0000E55D0000}"/>
    <cellStyle name="Normal 17 2 2 2 5 2 3" xfId="24125" xr:uid="{00000000-0005-0000-0000-0000E65D0000}"/>
    <cellStyle name="Normal 17 2 2 2 5 3" xfId="24126" xr:uid="{00000000-0005-0000-0000-0000E75D0000}"/>
    <cellStyle name="Normal 17 2 2 2 5 3 2" xfId="24127" xr:uid="{00000000-0005-0000-0000-0000E85D0000}"/>
    <cellStyle name="Normal 17 2 2 2 5 4" xfId="24128" xr:uid="{00000000-0005-0000-0000-0000E95D0000}"/>
    <cellStyle name="Normal 17 2 2 2 6" xfId="24129" xr:uid="{00000000-0005-0000-0000-0000EA5D0000}"/>
    <cellStyle name="Normal 17 2 2 2 6 2" xfId="24130" xr:uid="{00000000-0005-0000-0000-0000EB5D0000}"/>
    <cellStyle name="Normal 17 2 2 2 6 2 2" xfId="24131" xr:uid="{00000000-0005-0000-0000-0000EC5D0000}"/>
    <cellStyle name="Normal 17 2 2 2 6 3" xfId="24132" xr:uid="{00000000-0005-0000-0000-0000ED5D0000}"/>
    <cellStyle name="Normal 17 2 2 2 7" xfId="24133" xr:uid="{00000000-0005-0000-0000-0000EE5D0000}"/>
    <cellStyle name="Normal 17 2 2 2 7 2" xfId="24134" xr:uid="{00000000-0005-0000-0000-0000EF5D0000}"/>
    <cellStyle name="Normal 17 2 2 2 8" xfId="24135" xr:uid="{00000000-0005-0000-0000-0000F05D0000}"/>
    <cellStyle name="Normal 17 2 2 3" xfId="24136" xr:uid="{00000000-0005-0000-0000-0000F15D0000}"/>
    <cellStyle name="Normal 17 2 2 3 2" xfId="24137" xr:uid="{00000000-0005-0000-0000-0000F25D0000}"/>
    <cellStyle name="Normal 17 2 2 3 2 2" xfId="24138" xr:uid="{00000000-0005-0000-0000-0000F35D0000}"/>
    <cellStyle name="Normal 17 2 2 3 2 2 2" xfId="24139" xr:uid="{00000000-0005-0000-0000-0000F45D0000}"/>
    <cellStyle name="Normal 17 2 2 3 2 2 2 2" xfId="24140" xr:uid="{00000000-0005-0000-0000-0000F55D0000}"/>
    <cellStyle name="Normal 17 2 2 3 2 2 2 2 2" xfId="24141" xr:uid="{00000000-0005-0000-0000-0000F65D0000}"/>
    <cellStyle name="Normal 17 2 2 3 2 2 2 3" xfId="24142" xr:uid="{00000000-0005-0000-0000-0000F75D0000}"/>
    <cellStyle name="Normal 17 2 2 3 2 2 3" xfId="24143" xr:uid="{00000000-0005-0000-0000-0000F85D0000}"/>
    <cellStyle name="Normal 17 2 2 3 2 2 3 2" xfId="24144" xr:uid="{00000000-0005-0000-0000-0000F95D0000}"/>
    <cellStyle name="Normal 17 2 2 3 2 2 4" xfId="24145" xr:uid="{00000000-0005-0000-0000-0000FA5D0000}"/>
    <cellStyle name="Normal 17 2 2 3 2 3" xfId="24146" xr:uid="{00000000-0005-0000-0000-0000FB5D0000}"/>
    <cellStyle name="Normal 17 2 2 3 2 3 2" xfId="24147" xr:uid="{00000000-0005-0000-0000-0000FC5D0000}"/>
    <cellStyle name="Normal 17 2 2 3 2 3 2 2" xfId="24148" xr:uid="{00000000-0005-0000-0000-0000FD5D0000}"/>
    <cellStyle name="Normal 17 2 2 3 2 3 3" xfId="24149" xr:uid="{00000000-0005-0000-0000-0000FE5D0000}"/>
    <cellStyle name="Normal 17 2 2 3 2 4" xfId="24150" xr:uid="{00000000-0005-0000-0000-0000FF5D0000}"/>
    <cellStyle name="Normal 17 2 2 3 2 4 2" xfId="24151" xr:uid="{00000000-0005-0000-0000-0000005E0000}"/>
    <cellStyle name="Normal 17 2 2 3 2 5" xfId="24152" xr:uid="{00000000-0005-0000-0000-0000015E0000}"/>
    <cellStyle name="Normal 17 2 2 3 3" xfId="24153" xr:uid="{00000000-0005-0000-0000-0000025E0000}"/>
    <cellStyle name="Normal 17 2 2 3 3 2" xfId="24154" xr:uid="{00000000-0005-0000-0000-0000035E0000}"/>
    <cellStyle name="Normal 17 2 2 3 3 2 2" xfId="24155" xr:uid="{00000000-0005-0000-0000-0000045E0000}"/>
    <cellStyle name="Normal 17 2 2 3 3 2 2 2" xfId="24156" xr:uid="{00000000-0005-0000-0000-0000055E0000}"/>
    <cellStyle name="Normal 17 2 2 3 3 2 3" xfId="24157" xr:uid="{00000000-0005-0000-0000-0000065E0000}"/>
    <cellStyle name="Normal 17 2 2 3 3 3" xfId="24158" xr:uid="{00000000-0005-0000-0000-0000075E0000}"/>
    <cellStyle name="Normal 17 2 2 3 3 3 2" xfId="24159" xr:uid="{00000000-0005-0000-0000-0000085E0000}"/>
    <cellStyle name="Normal 17 2 2 3 3 4" xfId="24160" xr:uid="{00000000-0005-0000-0000-0000095E0000}"/>
    <cellStyle name="Normal 17 2 2 3 4" xfId="24161" xr:uid="{00000000-0005-0000-0000-00000A5E0000}"/>
    <cellStyle name="Normal 17 2 2 3 4 2" xfId="24162" xr:uid="{00000000-0005-0000-0000-00000B5E0000}"/>
    <cellStyle name="Normal 17 2 2 3 4 2 2" xfId="24163" xr:uid="{00000000-0005-0000-0000-00000C5E0000}"/>
    <cellStyle name="Normal 17 2 2 3 4 3" xfId="24164" xr:uid="{00000000-0005-0000-0000-00000D5E0000}"/>
    <cellStyle name="Normal 17 2 2 3 5" xfId="24165" xr:uid="{00000000-0005-0000-0000-00000E5E0000}"/>
    <cellStyle name="Normal 17 2 2 3 5 2" xfId="24166" xr:uid="{00000000-0005-0000-0000-00000F5E0000}"/>
    <cellStyle name="Normal 17 2 2 3 6" xfId="24167" xr:uid="{00000000-0005-0000-0000-0000105E0000}"/>
    <cellStyle name="Normal 17 2 2 4" xfId="24168" xr:uid="{00000000-0005-0000-0000-0000115E0000}"/>
    <cellStyle name="Normal 17 2 2 4 2" xfId="24169" xr:uid="{00000000-0005-0000-0000-0000125E0000}"/>
    <cellStyle name="Normal 17 2 2 4 2 2" xfId="24170" xr:uid="{00000000-0005-0000-0000-0000135E0000}"/>
    <cellStyle name="Normal 17 2 2 4 2 2 2" xfId="24171" xr:uid="{00000000-0005-0000-0000-0000145E0000}"/>
    <cellStyle name="Normal 17 2 2 4 2 2 2 2" xfId="24172" xr:uid="{00000000-0005-0000-0000-0000155E0000}"/>
    <cellStyle name="Normal 17 2 2 4 2 2 2 2 2" xfId="24173" xr:uid="{00000000-0005-0000-0000-0000165E0000}"/>
    <cellStyle name="Normal 17 2 2 4 2 2 2 3" xfId="24174" xr:uid="{00000000-0005-0000-0000-0000175E0000}"/>
    <cellStyle name="Normal 17 2 2 4 2 2 3" xfId="24175" xr:uid="{00000000-0005-0000-0000-0000185E0000}"/>
    <cellStyle name="Normal 17 2 2 4 2 2 3 2" xfId="24176" xr:uid="{00000000-0005-0000-0000-0000195E0000}"/>
    <cellStyle name="Normal 17 2 2 4 2 2 4" xfId="24177" xr:uid="{00000000-0005-0000-0000-00001A5E0000}"/>
    <cellStyle name="Normal 17 2 2 4 2 3" xfId="24178" xr:uid="{00000000-0005-0000-0000-00001B5E0000}"/>
    <cellStyle name="Normal 17 2 2 4 2 3 2" xfId="24179" xr:uid="{00000000-0005-0000-0000-00001C5E0000}"/>
    <cellStyle name="Normal 17 2 2 4 2 3 2 2" xfId="24180" xr:uid="{00000000-0005-0000-0000-00001D5E0000}"/>
    <cellStyle name="Normal 17 2 2 4 2 3 3" xfId="24181" xr:uid="{00000000-0005-0000-0000-00001E5E0000}"/>
    <cellStyle name="Normal 17 2 2 4 2 4" xfId="24182" xr:uid="{00000000-0005-0000-0000-00001F5E0000}"/>
    <cellStyle name="Normal 17 2 2 4 2 4 2" xfId="24183" xr:uid="{00000000-0005-0000-0000-0000205E0000}"/>
    <cellStyle name="Normal 17 2 2 4 2 5" xfId="24184" xr:uid="{00000000-0005-0000-0000-0000215E0000}"/>
    <cellStyle name="Normal 17 2 2 4 3" xfId="24185" xr:uid="{00000000-0005-0000-0000-0000225E0000}"/>
    <cellStyle name="Normal 17 2 2 4 3 2" xfId="24186" xr:uid="{00000000-0005-0000-0000-0000235E0000}"/>
    <cellStyle name="Normal 17 2 2 4 3 2 2" xfId="24187" xr:uid="{00000000-0005-0000-0000-0000245E0000}"/>
    <cellStyle name="Normal 17 2 2 4 3 2 2 2" xfId="24188" xr:uid="{00000000-0005-0000-0000-0000255E0000}"/>
    <cellStyle name="Normal 17 2 2 4 3 2 3" xfId="24189" xr:uid="{00000000-0005-0000-0000-0000265E0000}"/>
    <cellStyle name="Normal 17 2 2 4 3 3" xfId="24190" xr:uid="{00000000-0005-0000-0000-0000275E0000}"/>
    <cellStyle name="Normal 17 2 2 4 3 3 2" xfId="24191" xr:uid="{00000000-0005-0000-0000-0000285E0000}"/>
    <cellStyle name="Normal 17 2 2 4 3 4" xfId="24192" xr:uid="{00000000-0005-0000-0000-0000295E0000}"/>
    <cellStyle name="Normal 17 2 2 4 4" xfId="24193" xr:uid="{00000000-0005-0000-0000-00002A5E0000}"/>
    <cellStyle name="Normal 17 2 2 4 4 2" xfId="24194" xr:uid="{00000000-0005-0000-0000-00002B5E0000}"/>
    <cellStyle name="Normal 17 2 2 4 4 2 2" xfId="24195" xr:uid="{00000000-0005-0000-0000-00002C5E0000}"/>
    <cellStyle name="Normal 17 2 2 4 4 3" xfId="24196" xr:uid="{00000000-0005-0000-0000-00002D5E0000}"/>
    <cellStyle name="Normal 17 2 2 4 5" xfId="24197" xr:uid="{00000000-0005-0000-0000-00002E5E0000}"/>
    <cellStyle name="Normal 17 2 2 4 5 2" xfId="24198" xr:uid="{00000000-0005-0000-0000-00002F5E0000}"/>
    <cellStyle name="Normal 17 2 2 4 6" xfId="24199" xr:uid="{00000000-0005-0000-0000-0000305E0000}"/>
    <cellStyle name="Normal 17 2 2 5" xfId="24200" xr:uid="{00000000-0005-0000-0000-0000315E0000}"/>
    <cellStyle name="Normal 17 2 2 5 2" xfId="24201" xr:uid="{00000000-0005-0000-0000-0000325E0000}"/>
    <cellStyle name="Normal 17 2 2 5 2 2" xfId="24202" xr:uid="{00000000-0005-0000-0000-0000335E0000}"/>
    <cellStyle name="Normal 17 2 2 5 2 2 2" xfId="24203" xr:uid="{00000000-0005-0000-0000-0000345E0000}"/>
    <cellStyle name="Normal 17 2 2 5 2 2 2 2" xfId="24204" xr:uid="{00000000-0005-0000-0000-0000355E0000}"/>
    <cellStyle name="Normal 17 2 2 5 2 2 3" xfId="24205" xr:uid="{00000000-0005-0000-0000-0000365E0000}"/>
    <cellStyle name="Normal 17 2 2 5 2 3" xfId="24206" xr:uid="{00000000-0005-0000-0000-0000375E0000}"/>
    <cellStyle name="Normal 17 2 2 5 2 3 2" xfId="24207" xr:uid="{00000000-0005-0000-0000-0000385E0000}"/>
    <cellStyle name="Normal 17 2 2 5 2 4" xfId="24208" xr:uid="{00000000-0005-0000-0000-0000395E0000}"/>
    <cellStyle name="Normal 17 2 2 5 3" xfId="24209" xr:uid="{00000000-0005-0000-0000-00003A5E0000}"/>
    <cellStyle name="Normal 17 2 2 5 3 2" xfId="24210" xr:uid="{00000000-0005-0000-0000-00003B5E0000}"/>
    <cellStyle name="Normal 17 2 2 5 3 2 2" xfId="24211" xr:uid="{00000000-0005-0000-0000-00003C5E0000}"/>
    <cellStyle name="Normal 17 2 2 5 3 3" xfId="24212" xr:uid="{00000000-0005-0000-0000-00003D5E0000}"/>
    <cellStyle name="Normal 17 2 2 5 4" xfId="24213" xr:uid="{00000000-0005-0000-0000-00003E5E0000}"/>
    <cellStyle name="Normal 17 2 2 5 4 2" xfId="24214" xr:uid="{00000000-0005-0000-0000-00003F5E0000}"/>
    <cellStyle name="Normal 17 2 2 5 5" xfId="24215" xr:uid="{00000000-0005-0000-0000-0000405E0000}"/>
    <cellStyle name="Normal 17 2 2 6" xfId="24216" xr:uid="{00000000-0005-0000-0000-0000415E0000}"/>
    <cellStyle name="Normal 17 2 2 6 2" xfId="24217" xr:uid="{00000000-0005-0000-0000-0000425E0000}"/>
    <cellStyle name="Normal 17 2 2 6 2 2" xfId="24218" xr:uid="{00000000-0005-0000-0000-0000435E0000}"/>
    <cellStyle name="Normal 17 2 2 6 2 2 2" xfId="24219" xr:uid="{00000000-0005-0000-0000-0000445E0000}"/>
    <cellStyle name="Normal 17 2 2 6 2 3" xfId="24220" xr:uid="{00000000-0005-0000-0000-0000455E0000}"/>
    <cellStyle name="Normal 17 2 2 6 3" xfId="24221" xr:uid="{00000000-0005-0000-0000-0000465E0000}"/>
    <cellStyle name="Normal 17 2 2 6 3 2" xfId="24222" xr:uid="{00000000-0005-0000-0000-0000475E0000}"/>
    <cellStyle name="Normal 17 2 2 6 4" xfId="24223" xr:uid="{00000000-0005-0000-0000-0000485E0000}"/>
    <cellStyle name="Normal 17 2 2 7" xfId="24224" xr:uid="{00000000-0005-0000-0000-0000495E0000}"/>
    <cellStyle name="Normal 17 2 2 7 2" xfId="24225" xr:uid="{00000000-0005-0000-0000-00004A5E0000}"/>
    <cellStyle name="Normal 17 2 2 7 2 2" xfId="24226" xr:uid="{00000000-0005-0000-0000-00004B5E0000}"/>
    <cellStyle name="Normal 17 2 2 7 3" xfId="24227" xr:uid="{00000000-0005-0000-0000-00004C5E0000}"/>
    <cellStyle name="Normal 17 2 2 8" xfId="24228" xr:uid="{00000000-0005-0000-0000-00004D5E0000}"/>
    <cellStyle name="Normal 17 2 2 8 2" xfId="24229" xr:uid="{00000000-0005-0000-0000-00004E5E0000}"/>
    <cellStyle name="Normal 17 2 2 9" xfId="24230" xr:uid="{00000000-0005-0000-0000-00004F5E0000}"/>
    <cellStyle name="Normal 17 2 3" xfId="24231" xr:uid="{00000000-0005-0000-0000-0000505E0000}"/>
    <cellStyle name="Normal 17 2 3 2" xfId="24232" xr:uid="{00000000-0005-0000-0000-0000515E0000}"/>
    <cellStyle name="Normal 17 2 3 2 2" xfId="24233" xr:uid="{00000000-0005-0000-0000-0000525E0000}"/>
    <cellStyle name="Normal 17 2 3 2 2 2" xfId="24234" xr:uid="{00000000-0005-0000-0000-0000535E0000}"/>
    <cellStyle name="Normal 17 2 3 2 2 2 2" xfId="24235" xr:uid="{00000000-0005-0000-0000-0000545E0000}"/>
    <cellStyle name="Normal 17 2 3 2 2 2 2 2" xfId="24236" xr:uid="{00000000-0005-0000-0000-0000555E0000}"/>
    <cellStyle name="Normal 17 2 3 2 2 2 2 2 2" xfId="24237" xr:uid="{00000000-0005-0000-0000-0000565E0000}"/>
    <cellStyle name="Normal 17 2 3 2 2 2 2 3" xfId="24238" xr:uid="{00000000-0005-0000-0000-0000575E0000}"/>
    <cellStyle name="Normal 17 2 3 2 2 2 3" xfId="24239" xr:uid="{00000000-0005-0000-0000-0000585E0000}"/>
    <cellStyle name="Normal 17 2 3 2 2 2 3 2" xfId="24240" xr:uid="{00000000-0005-0000-0000-0000595E0000}"/>
    <cellStyle name="Normal 17 2 3 2 2 2 4" xfId="24241" xr:uid="{00000000-0005-0000-0000-00005A5E0000}"/>
    <cellStyle name="Normal 17 2 3 2 2 3" xfId="24242" xr:uid="{00000000-0005-0000-0000-00005B5E0000}"/>
    <cellStyle name="Normal 17 2 3 2 2 3 2" xfId="24243" xr:uid="{00000000-0005-0000-0000-00005C5E0000}"/>
    <cellStyle name="Normal 17 2 3 2 2 3 2 2" xfId="24244" xr:uid="{00000000-0005-0000-0000-00005D5E0000}"/>
    <cellStyle name="Normal 17 2 3 2 2 3 3" xfId="24245" xr:uid="{00000000-0005-0000-0000-00005E5E0000}"/>
    <cellStyle name="Normal 17 2 3 2 2 4" xfId="24246" xr:uid="{00000000-0005-0000-0000-00005F5E0000}"/>
    <cellStyle name="Normal 17 2 3 2 2 4 2" xfId="24247" xr:uid="{00000000-0005-0000-0000-0000605E0000}"/>
    <cellStyle name="Normal 17 2 3 2 2 5" xfId="24248" xr:uid="{00000000-0005-0000-0000-0000615E0000}"/>
    <cellStyle name="Normal 17 2 3 2 3" xfId="24249" xr:uid="{00000000-0005-0000-0000-0000625E0000}"/>
    <cellStyle name="Normal 17 2 3 2 3 2" xfId="24250" xr:uid="{00000000-0005-0000-0000-0000635E0000}"/>
    <cellStyle name="Normal 17 2 3 2 3 2 2" xfId="24251" xr:uid="{00000000-0005-0000-0000-0000645E0000}"/>
    <cellStyle name="Normal 17 2 3 2 3 2 2 2" xfId="24252" xr:uid="{00000000-0005-0000-0000-0000655E0000}"/>
    <cellStyle name="Normal 17 2 3 2 3 2 3" xfId="24253" xr:uid="{00000000-0005-0000-0000-0000665E0000}"/>
    <cellStyle name="Normal 17 2 3 2 3 3" xfId="24254" xr:uid="{00000000-0005-0000-0000-0000675E0000}"/>
    <cellStyle name="Normal 17 2 3 2 3 3 2" xfId="24255" xr:uid="{00000000-0005-0000-0000-0000685E0000}"/>
    <cellStyle name="Normal 17 2 3 2 3 4" xfId="24256" xr:uid="{00000000-0005-0000-0000-0000695E0000}"/>
    <cellStyle name="Normal 17 2 3 2 4" xfId="24257" xr:uid="{00000000-0005-0000-0000-00006A5E0000}"/>
    <cellStyle name="Normal 17 2 3 2 4 2" xfId="24258" xr:uid="{00000000-0005-0000-0000-00006B5E0000}"/>
    <cellStyle name="Normal 17 2 3 2 4 2 2" xfId="24259" xr:uid="{00000000-0005-0000-0000-00006C5E0000}"/>
    <cellStyle name="Normal 17 2 3 2 4 3" xfId="24260" xr:uid="{00000000-0005-0000-0000-00006D5E0000}"/>
    <cellStyle name="Normal 17 2 3 2 5" xfId="24261" xr:uid="{00000000-0005-0000-0000-00006E5E0000}"/>
    <cellStyle name="Normal 17 2 3 2 5 2" xfId="24262" xr:uid="{00000000-0005-0000-0000-00006F5E0000}"/>
    <cellStyle name="Normal 17 2 3 2 6" xfId="24263" xr:uid="{00000000-0005-0000-0000-0000705E0000}"/>
    <cellStyle name="Normal 17 2 3 3" xfId="24264" xr:uid="{00000000-0005-0000-0000-0000715E0000}"/>
    <cellStyle name="Normal 17 2 3 3 2" xfId="24265" xr:uid="{00000000-0005-0000-0000-0000725E0000}"/>
    <cellStyle name="Normal 17 2 3 3 2 2" xfId="24266" xr:uid="{00000000-0005-0000-0000-0000735E0000}"/>
    <cellStyle name="Normal 17 2 3 3 2 2 2" xfId="24267" xr:uid="{00000000-0005-0000-0000-0000745E0000}"/>
    <cellStyle name="Normal 17 2 3 3 2 2 2 2" xfId="24268" xr:uid="{00000000-0005-0000-0000-0000755E0000}"/>
    <cellStyle name="Normal 17 2 3 3 2 2 2 2 2" xfId="24269" xr:uid="{00000000-0005-0000-0000-0000765E0000}"/>
    <cellStyle name="Normal 17 2 3 3 2 2 2 3" xfId="24270" xr:uid="{00000000-0005-0000-0000-0000775E0000}"/>
    <cellStyle name="Normal 17 2 3 3 2 2 3" xfId="24271" xr:uid="{00000000-0005-0000-0000-0000785E0000}"/>
    <cellStyle name="Normal 17 2 3 3 2 2 3 2" xfId="24272" xr:uid="{00000000-0005-0000-0000-0000795E0000}"/>
    <cellStyle name="Normal 17 2 3 3 2 2 4" xfId="24273" xr:uid="{00000000-0005-0000-0000-00007A5E0000}"/>
    <cellStyle name="Normal 17 2 3 3 2 3" xfId="24274" xr:uid="{00000000-0005-0000-0000-00007B5E0000}"/>
    <cellStyle name="Normal 17 2 3 3 2 3 2" xfId="24275" xr:uid="{00000000-0005-0000-0000-00007C5E0000}"/>
    <cellStyle name="Normal 17 2 3 3 2 3 2 2" xfId="24276" xr:uid="{00000000-0005-0000-0000-00007D5E0000}"/>
    <cellStyle name="Normal 17 2 3 3 2 3 3" xfId="24277" xr:uid="{00000000-0005-0000-0000-00007E5E0000}"/>
    <cellStyle name="Normal 17 2 3 3 2 4" xfId="24278" xr:uid="{00000000-0005-0000-0000-00007F5E0000}"/>
    <cellStyle name="Normal 17 2 3 3 2 4 2" xfId="24279" xr:uid="{00000000-0005-0000-0000-0000805E0000}"/>
    <cellStyle name="Normal 17 2 3 3 2 5" xfId="24280" xr:uid="{00000000-0005-0000-0000-0000815E0000}"/>
    <cellStyle name="Normal 17 2 3 3 3" xfId="24281" xr:uid="{00000000-0005-0000-0000-0000825E0000}"/>
    <cellStyle name="Normal 17 2 3 3 3 2" xfId="24282" xr:uid="{00000000-0005-0000-0000-0000835E0000}"/>
    <cellStyle name="Normal 17 2 3 3 3 2 2" xfId="24283" xr:uid="{00000000-0005-0000-0000-0000845E0000}"/>
    <cellStyle name="Normal 17 2 3 3 3 2 2 2" xfId="24284" xr:uid="{00000000-0005-0000-0000-0000855E0000}"/>
    <cellStyle name="Normal 17 2 3 3 3 2 3" xfId="24285" xr:uid="{00000000-0005-0000-0000-0000865E0000}"/>
    <cellStyle name="Normal 17 2 3 3 3 3" xfId="24286" xr:uid="{00000000-0005-0000-0000-0000875E0000}"/>
    <cellStyle name="Normal 17 2 3 3 3 3 2" xfId="24287" xr:uid="{00000000-0005-0000-0000-0000885E0000}"/>
    <cellStyle name="Normal 17 2 3 3 3 4" xfId="24288" xr:uid="{00000000-0005-0000-0000-0000895E0000}"/>
    <cellStyle name="Normal 17 2 3 3 4" xfId="24289" xr:uid="{00000000-0005-0000-0000-00008A5E0000}"/>
    <cellStyle name="Normal 17 2 3 3 4 2" xfId="24290" xr:uid="{00000000-0005-0000-0000-00008B5E0000}"/>
    <cellStyle name="Normal 17 2 3 3 4 2 2" xfId="24291" xr:uid="{00000000-0005-0000-0000-00008C5E0000}"/>
    <cellStyle name="Normal 17 2 3 3 4 3" xfId="24292" xr:uid="{00000000-0005-0000-0000-00008D5E0000}"/>
    <cellStyle name="Normal 17 2 3 3 5" xfId="24293" xr:uid="{00000000-0005-0000-0000-00008E5E0000}"/>
    <cellStyle name="Normal 17 2 3 3 5 2" xfId="24294" xr:uid="{00000000-0005-0000-0000-00008F5E0000}"/>
    <cellStyle name="Normal 17 2 3 3 6" xfId="24295" xr:uid="{00000000-0005-0000-0000-0000905E0000}"/>
    <cellStyle name="Normal 17 2 3 4" xfId="24296" xr:uid="{00000000-0005-0000-0000-0000915E0000}"/>
    <cellStyle name="Normal 17 2 3 4 2" xfId="24297" xr:uid="{00000000-0005-0000-0000-0000925E0000}"/>
    <cellStyle name="Normal 17 2 3 4 2 2" xfId="24298" xr:uid="{00000000-0005-0000-0000-0000935E0000}"/>
    <cellStyle name="Normal 17 2 3 4 2 2 2" xfId="24299" xr:uid="{00000000-0005-0000-0000-0000945E0000}"/>
    <cellStyle name="Normal 17 2 3 4 2 2 2 2" xfId="24300" xr:uid="{00000000-0005-0000-0000-0000955E0000}"/>
    <cellStyle name="Normal 17 2 3 4 2 2 3" xfId="24301" xr:uid="{00000000-0005-0000-0000-0000965E0000}"/>
    <cellStyle name="Normal 17 2 3 4 2 3" xfId="24302" xr:uid="{00000000-0005-0000-0000-0000975E0000}"/>
    <cellStyle name="Normal 17 2 3 4 2 3 2" xfId="24303" xr:uid="{00000000-0005-0000-0000-0000985E0000}"/>
    <cellStyle name="Normal 17 2 3 4 2 4" xfId="24304" xr:uid="{00000000-0005-0000-0000-0000995E0000}"/>
    <cellStyle name="Normal 17 2 3 4 3" xfId="24305" xr:uid="{00000000-0005-0000-0000-00009A5E0000}"/>
    <cellStyle name="Normal 17 2 3 4 3 2" xfId="24306" xr:uid="{00000000-0005-0000-0000-00009B5E0000}"/>
    <cellStyle name="Normal 17 2 3 4 3 2 2" xfId="24307" xr:uid="{00000000-0005-0000-0000-00009C5E0000}"/>
    <cellStyle name="Normal 17 2 3 4 3 3" xfId="24308" xr:uid="{00000000-0005-0000-0000-00009D5E0000}"/>
    <cellStyle name="Normal 17 2 3 4 4" xfId="24309" xr:uid="{00000000-0005-0000-0000-00009E5E0000}"/>
    <cellStyle name="Normal 17 2 3 4 4 2" xfId="24310" xr:uid="{00000000-0005-0000-0000-00009F5E0000}"/>
    <cellStyle name="Normal 17 2 3 4 5" xfId="24311" xr:uid="{00000000-0005-0000-0000-0000A05E0000}"/>
    <cellStyle name="Normal 17 2 3 5" xfId="24312" xr:uid="{00000000-0005-0000-0000-0000A15E0000}"/>
    <cellStyle name="Normal 17 2 3 5 2" xfId="24313" xr:uid="{00000000-0005-0000-0000-0000A25E0000}"/>
    <cellStyle name="Normal 17 2 3 5 2 2" xfId="24314" xr:uid="{00000000-0005-0000-0000-0000A35E0000}"/>
    <cellStyle name="Normal 17 2 3 5 2 2 2" xfId="24315" xr:uid="{00000000-0005-0000-0000-0000A45E0000}"/>
    <cellStyle name="Normal 17 2 3 5 2 3" xfId="24316" xr:uid="{00000000-0005-0000-0000-0000A55E0000}"/>
    <cellStyle name="Normal 17 2 3 5 3" xfId="24317" xr:uid="{00000000-0005-0000-0000-0000A65E0000}"/>
    <cellStyle name="Normal 17 2 3 5 3 2" xfId="24318" xr:uid="{00000000-0005-0000-0000-0000A75E0000}"/>
    <cellStyle name="Normal 17 2 3 5 4" xfId="24319" xr:uid="{00000000-0005-0000-0000-0000A85E0000}"/>
    <cellStyle name="Normal 17 2 3 6" xfId="24320" xr:uid="{00000000-0005-0000-0000-0000A95E0000}"/>
    <cellStyle name="Normal 17 2 3 6 2" xfId="24321" xr:uid="{00000000-0005-0000-0000-0000AA5E0000}"/>
    <cellStyle name="Normal 17 2 3 6 2 2" xfId="24322" xr:uid="{00000000-0005-0000-0000-0000AB5E0000}"/>
    <cellStyle name="Normal 17 2 3 6 3" xfId="24323" xr:uid="{00000000-0005-0000-0000-0000AC5E0000}"/>
    <cellStyle name="Normal 17 2 3 7" xfId="24324" xr:uid="{00000000-0005-0000-0000-0000AD5E0000}"/>
    <cellStyle name="Normal 17 2 3 7 2" xfId="24325" xr:uid="{00000000-0005-0000-0000-0000AE5E0000}"/>
    <cellStyle name="Normal 17 2 3 8" xfId="24326" xr:uid="{00000000-0005-0000-0000-0000AF5E0000}"/>
    <cellStyle name="Normal 17 2 4" xfId="24327" xr:uid="{00000000-0005-0000-0000-0000B05E0000}"/>
    <cellStyle name="Normal 17 2 4 2" xfId="24328" xr:uid="{00000000-0005-0000-0000-0000B15E0000}"/>
    <cellStyle name="Normal 17 2 4 2 2" xfId="24329" xr:uid="{00000000-0005-0000-0000-0000B25E0000}"/>
    <cellStyle name="Normal 17 2 4 2 2 2" xfId="24330" xr:uid="{00000000-0005-0000-0000-0000B35E0000}"/>
    <cellStyle name="Normal 17 2 4 2 2 2 2" xfId="24331" xr:uid="{00000000-0005-0000-0000-0000B45E0000}"/>
    <cellStyle name="Normal 17 2 4 2 2 2 2 2" xfId="24332" xr:uid="{00000000-0005-0000-0000-0000B55E0000}"/>
    <cellStyle name="Normal 17 2 4 2 2 2 2 2 2" xfId="24333" xr:uid="{00000000-0005-0000-0000-0000B65E0000}"/>
    <cellStyle name="Normal 17 2 4 2 2 2 2 3" xfId="24334" xr:uid="{00000000-0005-0000-0000-0000B75E0000}"/>
    <cellStyle name="Normal 17 2 4 2 2 2 3" xfId="24335" xr:uid="{00000000-0005-0000-0000-0000B85E0000}"/>
    <cellStyle name="Normal 17 2 4 2 2 2 3 2" xfId="24336" xr:uid="{00000000-0005-0000-0000-0000B95E0000}"/>
    <cellStyle name="Normal 17 2 4 2 2 2 4" xfId="24337" xr:uid="{00000000-0005-0000-0000-0000BA5E0000}"/>
    <cellStyle name="Normal 17 2 4 2 2 3" xfId="24338" xr:uid="{00000000-0005-0000-0000-0000BB5E0000}"/>
    <cellStyle name="Normal 17 2 4 2 2 3 2" xfId="24339" xr:uid="{00000000-0005-0000-0000-0000BC5E0000}"/>
    <cellStyle name="Normal 17 2 4 2 2 3 2 2" xfId="24340" xr:uid="{00000000-0005-0000-0000-0000BD5E0000}"/>
    <cellStyle name="Normal 17 2 4 2 2 3 3" xfId="24341" xr:uid="{00000000-0005-0000-0000-0000BE5E0000}"/>
    <cellStyle name="Normal 17 2 4 2 2 4" xfId="24342" xr:uid="{00000000-0005-0000-0000-0000BF5E0000}"/>
    <cellStyle name="Normal 17 2 4 2 2 4 2" xfId="24343" xr:uid="{00000000-0005-0000-0000-0000C05E0000}"/>
    <cellStyle name="Normal 17 2 4 2 2 5" xfId="24344" xr:uid="{00000000-0005-0000-0000-0000C15E0000}"/>
    <cellStyle name="Normal 17 2 4 2 3" xfId="24345" xr:uid="{00000000-0005-0000-0000-0000C25E0000}"/>
    <cellStyle name="Normal 17 2 4 2 3 2" xfId="24346" xr:uid="{00000000-0005-0000-0000-0000C35E0000}"/>
    <cellStyle name="Normal 17 2 4 2 3 2 2" xfId="24347" xr:uid="{00000000-0005-0000-0000-0000C45E0000}"/>
    <cellStyle name="Normal 17 2 4 2 3 2 2 2" xfId="24348" xr:uid="{00000000-0005-0000-0000-0000C55E0000}"/>
    <cellStyle name="Normal 17 2 4 2 3 2 3" xfId="24349" xr:uid="{00000000-0005-0000-0000-0000C65E0000}"/>
    <cellStyle name="Normal 17 2 4 2 3 3" xfId="24350" xr:uid="{00000000-0005-0000-0000-0000C75E0000}"/>
    <cellStyle name="Normal 17 2 4 2 3 3 2" xfId="24351" xr:uid="{00000000-0005-0000-0000-0000C85E0000}"/>
    <cellStyle name="Normal 17 2 4 2 3 4" xfId="24352" xr:uid="{00000000-0005-0000-0000-0000C95E0000}"/>
    <cellStyle name="Normal 17 2 4 2 4" xfId="24353" xr:uid="{00000000-0005-0000-0000-0000CA5E0000}"/>
    <cellStyle name="Normal 17 2 4 2 4 2" xfId="24354" xr:uid="{00000000-0005-0000-0000-0000CB5E0000}"/>
    <cellStyle name="Normal 17 2 4 2 4 2 2" xfId="24355" xr:uid="{00000000-0005-0000-0000-0000CC5E0000}"/>
    <cellStyle name="Normal 17 2 4 2 4 3" xfId="24356" xr:uid="{00000000-0005-0000-0000-0000CD5E0000}"/>
    <cellStyle name="Normal 17 2 4 2 5" xfId="24357" xr:uid="{00000000-0005-0000-0000-0000CE5E0000}"/>
    <cellStyle name="Normal 17 2 4 2 5 2" xfId="24358" xr:uid="{00000000-0005-0000-0000-0000CF5E0000}"/>
    <cellStyle name="Normal 17 2 4 2 6" xfId="24359" xr:uid="{00000000-0005-0000-0000-0000D05E0000}"/>
    <cellStyle name="Normal 17 2 4 3" xfId="24360" xr:uid="{00000000-0005-0000-0000-0000D15E0000}"/>
    <cellStyle name="Normal 17 2 4 3 2" xfId="24361" xr:uid="{00000000-0005-0000-0000-0000D25E0000}"/>
    <cellStyle name="Normal 17 2 4 3 2 2" xfId="24362" xr:uid="{00000000-0005-0000-0000-0000D35E0000}"/>
    <cellStyle name="Normal 17 2 4 3 2 2 2" xfId="24363" xr:uid="{00000000-0005-0000-0000-0000D45E0000}"/>
    <cellStyle name="Normal 17 2 4 3 2 2 2 2" xfId="24364" xr:uid="{00000000-0005-0000-0000-0000D55E0000}"/>
    <cellStyle name="Normal 17 2 4 3 2 2 3" xfId="24365" xr:uid="{00000000-0005-0000-0000-0000D65E0000}"/>
    <cellStyle name="Normal 17 2 4 3 2 3" xfId="24366" xr:uid="{00000000-0005-0000-0000-0000D75E0000}"/>
    <cellStyle name="Normal 17 2 4 3 2 3 2" xfId="24367" xr:uid="{00000000-0005-0000-0000-0000D85E0000}"/>
    <cellStyle name="Normal 17 2 4 3 2 4" xfId="24368" xr:uid="{00000000-0005-0000-0000-0000D95E0000}"/>
    <cellStyle name="Normal 17 2 4 3 3" xfId="24369" xr:uid="{00000000-0005-0000-0000-0000DA5E0000}"/>
    <cellStyle name="Normal 17 2 4 3 3 2" xfId="24370" xr:uid="{00000000-0005-0000-0000-0000DB5E0000}"/>
    <cellStyle name="Normal 17 2 4 3 3 2 2" xfId="24371" xr:uid="{00000000-0005-0000-0000-0000DC5E0000}"/>
    <cellStyle name="Normal 17 2 4 3 3 3" xfId="24372" xr:uid="{00000000-0005-0000-0000-0000DD5E0000}"/>
    <cellStyle name="Normal 17 2 4 3 4" xfId="24373" xr:uid="{00000000-0005-0000-0000-0000DE5E0000}"/>
    <cellStyle name="Normal 17 2 4 3 4 2" xfId="24374" xr:uid="{00000000-0005-0000-0000-0000DF5E0000}"/>
    <cellStyle name="Normal 17 2 4 3 5" xfId="24375" xr:uid="{00000000-0005-0000-0000-0000E05E0000}"/>
    <cellStyle name="Normal 17 2 4 4" xfId="24376" xr:uid="{00000000-0005-0000-0000-0000E15E0000}"/>
    <cellStyle name="Normal 17 2 4 4 2" xfId="24377" xr:uid="{00000000-0005-0000-0000-0000E25E0000}"/>
    <cellStyle name="Normal 17 2 4 4 2 2" xfId="24378" xr:uid="{00000000-0005-0000-0000-0000E35E0000}"/>
    <cellStyle name="Normal 17 2 4 4 2 2 2" xfId="24379" xr:uid="{00000000-0005-0000-0000-0000E45E0000}"/>
    <cellStyle name="Normal 17 2 4 4 2 3" xfId="24380" xr:uid="{00000000-0005-0000-0000-0000E55E0000}"/>
    <cellStyle name="Normal 17 2 4 4 3" xfId="24381" xr:uid="{00000000-0005-0000-0000-0000E65E0000}"/>
    <cellStyle name="Normal 17 2 4 4 3 2" xfId="24382" xr:uid="{00000000-0005-0000-0000-0000E75E0000}"/>
    <cellStyle name="Normal 17 2 4 4 4" xfId="24383" xr:uid="{00000000-0005-0000-0000-0000E85E0000}"/>
    <cellStyle name="Normal 17 2 4 5" xfId="24384" xr:uid="{00000000-0005-0000-0000-0000E95E0000}"/>
    <cellStyle name="Normal 17 2 4 5 2" xfId="24385" xr:uid="{00000000-0005-0000-0000-0000EA5E0000}"/>
    <cellStyle name="Normal 17 2 4 5 2 2" xfId="24386" xr:uid="{00000000-0005-0000-0000-0000EB5E0000}"/>
    <cellStyle name="Normal 17 2 4 5 3" xfId="24387" xr:uid="{00000000-0005-0000-0000-0000EC5E0000}"/>
    <cellStyle name="Normal 17 2 4 6" xfId="24388" xr:uid="{00000000-0005-0000-0000-0000ED5E0000}"/>
    <cellStyle name="Normal 17 2 4 6 2" xfId="24389" xr:uid="{00000000-0005-0000-0000-0000EE5E0000}"/>
    <cellStyle name="Normal 17 2 4 7" xfId="24390" xr:uid="{00000000-0005-0000-0000-0000EF5E0000}"/>
    <cellStyle name="Normal 17 2 5" xfId="24391" xr:uid="{00000000-0005-0000-0000-0000F05E0000}"/>
    <cellStyle name="Normal 17 2 5 2" xfId="24392" xr:uid="{00000000-0005-0000-0000-0000F15E0000}"/>
    <cellStyle name="Normal 17 2 5 2 2" xfId="24393" xr:uid="{00000000-0005-0000-0000-0000F25E0000}"/>
    <cellStyle name="Normal 17 2 5 2 2 2" xfId="24394" xr:uid="{00000000-0005-0000-0000-0000F35E0000}"/>
    <cellStyle name="Normal 17 2 5 2 2 2 2" xfId="24395" xr:uid="{00000000-0005-0000-0000-0000F45E0000}"/>
    <cellStyle name="Normal 17 2 5 2 2 2 2 2" xfId="24396" xr:uid="{00000000-0005-0000-0000-0000F55E0000}"/>
    <cellStyle name="Normal 17 2 5 2 2 2 3" xfId="24397" xr:uid="{00000000-0005-0000-0000-0000F65E0000}"/>
    <cellStyle name="Normal 17 2 5 2 2 3" xfId="24398" xr:uid="{00000000-0005-0000-0000-0000F75E0000}"/>
    <cellStyle name="Normal 17 2 5 2 2 3 2" xfId="24399" xr:uid="{00000000-0005-0000-0000-0000F85E0000}"/>
    <cellStyle name="Normal 17 2 5 2 2 4" xfId="24400" xr:uid="{00000000-0005-0000-0000-0000F95E0000}"/>
    <cellStyle name="Normal 17 2 5 2 3" xfId="24401" xr:uid="{00000000-0005-0000-0000-0000FA5E0000}"/>
    <cellStyle name="Normal 17 2 5 2 3 2" xfId="24402" xr:uid="{00000000-0005-0000-0000-0000FB5E0000}"/>
    <cellStyle name="Normal 17 2 5 2 3 2 2" xfId="24403" xr:uid="{00000000-0005-0000-0000-0000FC5E0000}"/>
    <cellStyle name="Normal 17 2 5 2 3 3" xfId="24404" xr:uid="{00000000-0005-0000-0000-0000FD5E0000}"/>
    <cellStyle name="Normal 17 2 5 2 4" xfId="24405" xr:uid="{00000000-0005-0000-0000-0000FE5E0000}"/>
    <cellStyle name="Normal 17 2 5 2 4 2" xfId="24406" xr:uid="{00000000-0005-0000-0000-0000FF5E0000}"/>
    <cellStyle name="Normal 17 2 5 2 5" xfId="24407" xr:uid="{00000000-0005-0000-0000-0000005F0000}"/>
    <cellStyle name="Normal 17 2 5 3" xfId="24408" xr:uid="{00000000-0005-0000-0000-0000015F0000}"/>
    <cellStyle name="Normal 17 2 5 3 2" xfId="24409" xr:uid="{00000000-0005-0000-0000-0000025F0000}"/>
    <cellStyle name="Normal 17 2 5 3 2 2" xfId="24410" xr:uid="{00000000-0005-0000-0000-0000035F0000}"/>
    <cellStyle name="Normal 17 2 5 3 2 2 2" xfId="24411" xr:uid="{00000000-0005-0000-0000-0000045F0000}"/>
    <cellStyle name="Normal 17 2 5 3 2 3" xfId="24412" xr:uid="{00000000-0005-0000-0000-0000055F0000}"/>
    <cellStyle name="Normal 17 2 5 3 3" xfId="24413" xr:uid="{00000000-0005-0000-0000-0000065F0000}"/>
    <cellStyle name="Normal 17 2 5 3 3 2" xfId="24414" xr:uid="{00000000-0005-0000-0000-0000075F0000}"/>
    <cellStyle name="Normal 17 2 5 3 4" xfId="24415" xr:uid="{00000000-0005-0000-0000-0000085F0000}"/>
    <cellStyle name="Normal 17 2 5 4" xfId="24416" xr:uid="{00000000-0005-0000-0000-0000095F0000}"/>
    <cellStyle name="Normal 17 2 5 4 2" xfId="24417" xr:uid="{00000000-0005-0000-0000-00000A5F0000}"/>
    <cellStyle name="Normal 17 2 5 4 2 2" xfId="24418" xr:uid="{00000000-0005-0000-0000-00000B5F0000}"/>
    <cellStyle name="Normal 17 2 5 4 3" xfId="24419" xr:uid="{00000000-0005-0000-0000-00000C5F0000}"/>
    <cellStyle name="Normal 17 2 5 5" xfId="24420" xr:uid="{00000000-0005-0000-0000-00000D5F0000}"/>
    <cellStyle name="Normal 17 2 5 5 2" xfId="24421" xr:uid="{00000000-0005-0000-0000-00000E5F0000}"/>
    <cellStyle name="Normal 17 2 5 6" xfId="24422" xr:uid="{00000000-0005-0000-0000-00000F5F0000}"/>
    <cellStyle name="Normal 17 2 6" xfId="24423" xr:uid="{00000000-0005-0000-0000-0000105F0000}"/>
    <cellStyle name="Normal 17 2 6 2" xfId="24424" xr:uid="{00000000-0005-0000-0000-0000115F0000}"/>
    <cellStyle name="Normal 17 2 6 2 2" xfId="24425" xr:uid="{00000000-0005-0000-0000-0000125F0000}"/>
    <cellStyle name="Normal 17 2 6 2 2 2" xfId="24426" xr:uid="{00000000-0005-0000-0000-0000135F0000}"/>
    <cellStyle name="Normal 17 2 6 2 2 2 2" xfId="24427" xr:uid="{00000000-0005-0000-0000-0000145F0000}"/>
    <cellStyle name="Normal 17 2 6 2 2 2 2 2" xfId="24428" xr:uid="{00000000-0005-0000-0000-0000155F0000}"/>
    <cellStyle name="Normal 17 2 6 2 2 2 3" xfId="24429" xr:uid="{00000000-0005-0000-0000-0000165F0000}"/>
    <cellStyle name="Normal 17 2 6 2 2 3" xfId="24430" xr:uid="{00000000-0005-0000-0000-0000175F0000}"/>
    <cellStyle name="Normal 17 2 6 2 2 3 2" xfId="24431" xr:uid="{00000000-0005-0000-0000-0000185F0000}"/>
    <cellStyle name="Normal 17 2 6 2 2 4" xfId="24432" xr:uid="{00000000-0005-0000-0000-0000195F0000}"/>
    <cellStyle name="Normal 17 2 6 2 3" xfId="24433" xr:uid="{00000000-0005-0000-0000-00001A5F0000}"/>
    <cellStyle name="Normal 17 2 6 2 3 2" xfId="24434" xr:uid="{00000000-0005-0000-0000-00001B5F0000}"/>
    <cellStyle name="Normal 17 2 6 2 3 2 2" xfId="24435" xr:uid="{00000000-0005-0000-0000-00001C5F0000}"/>
    <cellStyle name="Normal 17 2 6 2 3 3" xfId="24436" xr:uid="{00000000-0005-0000-0000-00001D5F0000}"/>
    <cellStyle name="Normal 17 2 6 2 4" xfId="24437" xr:uid="{00000000-0005-0000-0000-00001E5F0000}"/>
    <cellStyle name="Normal 17 2 6 2 4 2" xfId="24438" xr:uid="{00000000-0005-0000-0000-00001F5F0000}"/>
    <cellStyle name="Normal 17 2 6 2 5" xfId="24439" xr:uid="{00000000-0005-0000-0000-0000205F0000}"/>
    <cellStyle name="Normal 17 2 6 3" xfId="24440" xr:uid="{00000000-0005-0000-0000-0000215F0000}"/>
    <cellStyle name="Normal 17 2 6 3 2" xfId="24441" xr:uid="{00000000-0005-0000-0000-0000225F0000}"/>
    <cellStyle name="Normal 17 2 6 3 2 2" xfId="24442" xr:uid="{00000000-0005-0000-0000-0000235F0000}"/>
    <cellStyle name="Normal 17 2 6 3 2 2 2" xfId="24443" xr:uid="{00000000-0005-0000-0000-0000245F0000}"/>
    <cellStyle name="Normal 17 2 6 3 2 3" xfId="24444" xr:uid="{00000000-0005-0000-0000-0000255F0000}"/>
    <cellStyle name="Normal 17 2 6 3 3" xfId="24445" xr:uid="{00000000-0005-0000-0000-0000265F0000}"/>
    <cellStyle name="Normal 17 2 6 3 3 2" xfId="24446" xr:uid="{00000000-0005-0000-0000-0000275F0000}"/>
    <cellStyle name="Normal 17 2 6 3 4" xfId="24447" xr:uid="{00000000-0005-0000-0000-0000285F0000}"/>
    <cellStyle name="Normal 17 2 6 4" xfId="24448" xr:uid="{00000000-0005-0000-0000-0000295F0000}"/>
    <cellStyle name="Normal 17 2 6 4 2" xfId="24449" xr:uid="{00000000-0005-0000-0000-00002A5F0000}"/>
    <cellStyle name="Normal 17 2 6 4 2 2" xfId="24450" xr:uid="{00000000-0005-0000-0000-00002B5F0000}"/>
    <cellStyle name="Normal 17 2 6 4 3" xfId="24451" xr:uid="{00000000-0005-0000-0000-00002C5F0000}"/>
    <cellStyle name="Normal 17 2 6 5" xfId="24452" xr:uid="{00000000-0005-0000-0000-00002D5F0000}"/>
    <cellStyle name="Normal 17 2 6 5 2" xfId="24453" xr:uid="{00000000-0005-0000-0000-00002E5F0000}"/>
    <cellStyle name="Normal 17 2 6 6" xfId="24454" xr:uid="{00000000-0005-0000-0000-00002F5F0000}"/>
    <cellStyle name="Normal 17 2 7" xfId="24455" xr:uid="{00000000-0005-0000-0000-0000305F0000}"/>
    <cellStyle name="Normal 17 2 7 2" xfId="24456" xr:uid="{00000000-0005-0000-0000-0000315F0000}"/>
    <cellStyle name="Normal 17 2 7 2 2" xfId="24457" xr:uid="{00000000-0005-0000-0000-0000325F0000}"/>
    <cellStyle name="Normal 17 2 7 2 2 2" xfId="24458" xr:uid="{00000000-0005-0000-0000-0000335F0000}"/>
    <cellStyle name="Normal 17 2 7 2 2 2 2" xfId="24459" xr:uid="{00000000-0005-0000-0000-0000345F0000}"/>
    <cellStyle name="Normal 17 2 7 2 2 2 2 2" xfId="24460" xr:uid="{00000000-0005-0000-0000-0000355F0000}"/>
    <cellStyle name="Normal 17 2 7 2 2 2 3" xfId="24461" xr:uid="{00000000-0005-0000-0000-0000365F0000}"/>
    <cellStyle name="Normal 17 2 7 2 2 3" xfId="24462" xr:uid="{00000000-0005-0000-0000-0000375F0000}"/>
    <cellStyle name="Normal 17 2 7 2 2 3 2" xfId="24463" xr:uid="{00000000-0005-0000-0000-0000385F0000}"/>
    <cellStyle name="Normal 17 2 7 2 2 4" xfId="24464" xr:uid="{00000000-0005-0000-0000-0000395F0000}"/>
    <cellStyle name="Normal 17 2 7 2 3" xfId="24465" xr:uid="{00000000-0005-0000-0000-00003A5F0000}"/>
    <cellStyle name="Normal 17 2 7 2 3 2" xfId="24466" xr:uid="{00000000-0005-0000-0000-00003B5F0000}"/>
    <cellStyle name="Normal 17 2 7 2 3 2 2" xfId="24467" xr:uid="{00000000-0005-0000-0000-00003C5F0000}"/>
    <cellStyle name="Normal 17 2 7 2 3 3" xfId="24468" xr:uid="{00000000-0005-0000-0000-00003D5F0000}"/>
    <cellStyle name="Normal 17 2 7 2 4" xfId="24469" xr:uid="{00000000-0005-0000-0000-00003E5F0000}"/>
    <cellStyle name="Normal 17 2 7 2 4 2" xfId="24470" xr:uid="{00000000-0005-0000-0000-00003F5F0000}"/>
    <cellStyle name="Normal 17 2 7 2 5" xfId="24471" xr:uid="{00000000-0005-0000-0000-0000405F0000}"/>
    <cellStyle name="Normal 17 2 7 3" xfId="24472" xr:uid="{00000000-0005-0000-0000-0000415F0000}"/>
    <cellStyle name="Normal 17 2 7 3 2" xfId="24473" xr:uid="{00000000-0005-0000-0000-0000425F0000}"/>
    <cellStyle name="Normal 17 2 7 3 2 2" xfId="24474" xr:uid="{00000000-0005-0000-0000-0000435F0000}"/>
    <cellStyle name="Normal 17 2 7 3 2 2 2" xfId="24475" xr:uid="{00000000-0005-0000-0000-0000445F0000}"/>
    <cellStyle name="Normal 17 2 7 3 2 3" xfId="24476" xr:uid="{00000000-0005-0000-0000-0000455F0000}"/>
    <cellStyle name="Normal 17 2 7 3 3" xfId="24477" xr:uid="{00000000-0005-0000-0000-0000465F0000}"/>
    <cellStyle name="Normal 17 2 7 3 3 2" xfId="24478" xr:uid="{00000000-0005-0000-0000-0000475F0000}"/>
    <cellStyle name="Normal 17 2 7 3 4" xfId="24479" xr:uid="{00000000-0005-0000-0000-0000485F0000}"/>
    <cellStyle name="Normal 17 2 7 4" xfId="24480" xr:uid="{00000000-0005-0000-0000-0000495F0000}"/>
    <cellStyle name="Normal 17 2 7 4 2" xfId="24481" xr:uid="{00000000-0005-0000-0000-00004A5F0000}"/>
    <cellStyle name="Normal 17 2 7 4 2 2" xfId="24482" xr:uid="{00000000-0005-0000-0000-00004B5F0000}"/>
    <cellStyle name="Normal 17 2 7 4 3" xfId="24483" xr:uid="{00000000-0005-0000-0000-00004C5F0000}"/>
    <cellStyle name="Normal 17 2 7 5" xfId="24484" xr:uid="{00000000-0005-0000-0000-00004D5F0000}"/>
    <cellStyle name="Normal 17 2 7 5 2" xfId="24485" xr:uid="{00000000-0005-0000-0000-00004E5F0000}"/>
    <cellStyle name="Normal 17 2 7 6" xfId="24486" xr:uid="{00000000-0005-0000-0000-00004F5F0000}"/>
    <cellStyle name="Normal 17 2 8" xfId="24487" xr:uid="{00000000-0005-0000-0000-0000505F0000}"/>
    <cellStyle name="Normal 17 2 8 2" xfId="24488" xr:uid="{00000000-0005-0000-0000-0000515F0000}"/>
    <cellStyle name="Normal 17 2 8 2 2" xfId="24489" xr:uid="{00000000-0005-0000-0000-0000525F0000}"/>
    <cellStyle name="Normal 17 2 8 2 2 2" xfId="24490" xr:uid="{00000000-0005-0000-0000-0000535F0000}"/>
    <cellStyle name="Normal 17 2 8 2 2 2 2" xfId="24491" xr:uid="{00000000-0005-0000-0000-0000545F0000}"/>
    <cellStyle name="Normal 17 2 8 2 2 3" xfId="24492" xr:uid="{00000000-0005-0000-0000-0000555F0000}"/>
    <cellStyle name="Normal 17 2 8 2 3" xfId="24493" xr:uid="{00000000-0005-0000-0000-0000565F0000}"/>
    <cellStyle name="Normal 17 2 8 2 3 2" xfId="24494" xr:uid="{00000000-0005-0000-0000-0000575F0000}"/>
    <cellStyle name="Normal 17 2 8 2 4" xfId="24495" xr:uid="{00000000-0005-0000-0000-0000585F0000}"/>
    <cellStyle name="Normal 17 2 8 3" xfId="24496" xr:uid="{00000000-0005-0000-0000-0000595F0000}"/>
    <cellStyle name="Normal 17 2 8 3 2" xfId="24497" xr:uid="{00000000-0005-0000-0000-00005A5F0000}"/>
    <cellStyle name="Normal 17 2 8 3 2 2" xfId="24498" xr:uid="{00000000-0005-0000-0000-00005B5F0000}"/>
    <cellStyle name="Normal 17 2 8 3 3" xfId="24499" xr:uid="{00000000-0005-0000-0000-00005C5F0000}"/>
    <cellStyle name="Normal 17 2 8 4" xfId="24500" xr:uid="{00000000-0005-0000-0000-00005D5F0000}"/>
    <cellStyle name="Normal 17 2 8 4 2" xfId="24501" xr:uid="{00000000-0005-0000-0000-00005E5F0000}"/>
    <cellStyle name="Normal 17 2 8 5" xfId="24502" xr:uid="{00000000-0005-0000-0000-00005F5F0000}"/>
    <cellStyle name="Normal 17 2 9" xfId="24503" xr:uid="{00000000-0005-0000-0000-0000605F0000}"/>
    <cellStyle name="Normal 17 2 9 2" xfId="24504" xr:uid="{00000000-0005-0000-0000-0000615F0000}"/>
    <cellStyle name="Normal 17 2 9 2 2" xfId="24505" xr:uid="{00000000-0005-0000-0000-0000625F0000}"/>
    <cellStyle name="Normal 17 2 9 2 2 2" xfId="24506" xr:uid="{00000000-0005-0000-0000-0000635F0000}"/>
    <cellStyle name="Normal 17 2 9 2 2 2 2" xfId="24507" xr:uid="{00000000-0005-0000-0000-0000645F0000}"/>
    <cellStyle name="Normal 17 2 9 2 2 3" xfId="24508" xr:uid="{00000000-0005-0000-0000-0000655F0000}"/>
    <cellStyle name="Normal 17 2 9 2 3" xfId="24509" xr:uid="{00000000-0005-0000-0000-0000665F0000}"/>
    <cellStyle name="Normal 17 2 9 2 3 2" xfId="24510" xr:uid="{00000000-0005-0000-0000-0000675F0000}"/>
    <cellStyle name="Normal 17 2 9 2 4" xfId="24511" xr:uid="{00000000-0005-0000-0000-0000685F0000}"/>
    <cellStyle name="Normal 17 2 9 3" xfId="24512" xr:uid="{00000000-0005-0000-0000-0000695F0000}"/>
    <cellStyle name="Normal 17 2 9 3 2" xfId="24513" xr:uid="{00000000-0005-0000-0000-00006A5F0000}"/>
    <cellStyle name="Normal 17 2 9 3 2 2" xfId="24514" xr:uid="{00000000-0005-0000-0000-00006B5F0000}"/>
    <cellStyle name="Normal 17 2 9 3 3" xfId="24515" xr:uid="{00000000-0005-0000-0000-00006C5F0000}"/>
    <cellStyle name="Normal 17 2 9 4" xfId="24516" xr:uid="{00000000-0005-0000-0000-00006D5F0000}"/>
    <cellStyle name="Normal 17 2 9 4 2" xfId="24517" xr:uid="{00000000-0005-0000-0000-00006E5F0000}"/>
    <cellStyle name="Normal 17 2 9 5" xfId="24518" xr:uid="{00000000-0005-0000-0000-00006F5F0000}"/>
    <cellStyle name="Normal 17 3" xfId="24519" xr:uid="{00000000-0005-0000-0000-0000705F0000}"/>
    <cellStyle name="Normal 17 3 2" xfId="24520" xr:uid="{00000000-0005-0000-0000-0000715F0000}"/>
    <cellStyle name="Normal 17 3 2 2" xfId="24521" xr:uid="{00000000-0005-0000-0000-0000725F0000}"/>
    <cellStyle name="Normal 17 3 2 2 2" xfId="24522" xr:uid="{00000000-0005-0000-0000-0000735F0000}"/>
    <cellStyle name="Normal 17 3 2 2 2 2" xfId="24523" xr:uid="{00000000-0005-0000-0000-0000745F0000}"/>
    <cellStyle name="Normal 17 3 2 2 2 2 2" xfId="24524" xr:uid="{00000000-0005-0000-0000-0000755F0000}"/>
    <cellStyle name="Normal 17 3 2 2 2 2 2 2" xfId="24525" xr:uid="{00000000-0005-0000-0000-0000765F0000}"/>
    <cellStyle name="Normal 17 3 2 2 2 2 2 2 2" xfId="24526" xr:uid="{00000000-0005-0000-0000-0000775F0000}"/>
    <cellStyle name="Normal 17 3 2 2 2 2 2 3" xfId="24527" xr:uid="{00000000-0005-0000-0000-0000785F0000}"/>
    <cellStyle name="Normal 17 3 2 2 2 2 3" xfId="24528" xr:uid="{00000000-0005-0000-0000-0000795F0000}"/>
    <cellStyle name="Normal 17 3 2 2 2 2 3 2" xfId="24529" xr:uid="{00000000-0005-0000-0000-00007A5F0000}"/>
    <cellStyle name="Normal 17 3 2 2 2 2 4" xfId="24530" xr:uid="{00000000-0005-0000-0000-00007B5F0000}"/>
    <cellStyle name="Normal 17 3 2 2 2 3" xfId="24531" xr:uid="{00000000-0005-0000-0000-00007C5F0000}"/>
    <cellStyle name="Normal 17 3 2 2 2 3 2" xfId="24532" xr:uid="{00000000-0005-0000-0000-00007D5F0000}"/>
    <cellStyle name="Normal 17 3 2 2 2 3 2 2" xfId="24533" xr:uid="{00000000-0005-0000-0000-00007E5F0000}"/>
    <cellStyle name="Normal 17 3 2 2 2 3 3" xfId="24534" xr:uid="{00000000-0005-0000-0000-00007F5F0000}"/>
    <cellStyle name="Normal 17 3 2 2 2 4" xfId="24535" xr:uid="{00000000-0005-0000-0000-0000805F0000}"/>
    <cellStyle name="Normal 17 3 2 2 2 4 2" xfId="24536" xr:uid="{00000000-0005-0000-0000-0000815F0000}"/>
    <cellStyle name="Normal 17 3 2 2 2 5" xfId="24537" xr:uid="{00000000-0005-0000-0000-0000825F0000}"/>
    <cellStyle name="Normal 17 3 2 2 3" xfId="24538" xr:uid="{00000000-0005-0000-0000-0000835F0000}"/>
    <cellStyle name="Normal 17 3 2 2 3 2" xfId="24539" xr:uid="{00000000-0005-0000-0000-0000845F0000}"/>
    <cellStyle name="Normal 17 3 2 2 3 2 2" xfId="24540" xr:uid="{00000000-0005-0000-0000-0000855F0000}"/>
    <cellStyle name="Normal 17 3 2 2 3 2 2 2" xfId="24541" xr:uid="{00000000-0005-0000-0000-0000865F0000}"/>
    <cellStyle name="Normal 17 3 2 2 3 2 3" xfId="24542" xr:uid="{00000000-0005-0000-0000-0000875F0000}"/>
    <cellStyle name="Normal 17 3 2 2 3 3" xfId="24543" xr:uid="{00000000-0005-0000-0000-0000885F0000}"/>
    <cellStyle name="Normal 17 3 2 2 3 3 2" xfId="24544" xr:uid="{00000000-0005-0000-0000-0000895F0000}"/>
    <cellStyle name="Normal 17 3 2 2 3 4" xfId="24545" xr:uid="{00000000-0005-0000-0000-00008A5F0000}"/>
    <cellStyle name="Normal 17 3 2 2 4" xfId="24546" xr:uid="{00000000-0005-0000-0000-00008B5F0000}"/>
    <cellStyle name="Normal 17 3 2 2 4 2" xfId="24547" xr:uid="{00000000-0005-0000-0000-00008C5F0000}"/>
    <cellStyle name="Normal 17 3 2 2 4 2 2" xfId="24548" xr:uid="{00000000-0005-0000-0000-00008D5F0000}"/>
    <cellStyle name="Normal 17 3 2 2 4 3" xfId="24549" xr:uid="{00000000-0005-0000-0000-00008E5F0000}"/>
    <cellStyle name="Normal 17 3 2 2 5" xfId="24550" xr:uid="{00000000-0005-0000-0000-00008F5F0000}"/>
    <cellStyle name="Normal 17 3 2 2 5 2" xfId="24551" xr:uid="{00000000-0005-0000-0000-0000905F0000}"/>
    <cellStyle name="Normal 17 3 2 2 6" xfId="24552" xr:uid="{00000000-0005-0000-0000-0000915F0000}"/>
    <cellStyle name="Normal 17 3 2 3" xfId="24553" xr:uid="{00000000-0005-0000-0000-0000925F0000}"/>
    <cellStyle name="Normal 17 3 2 3 2" xfId="24554" xr:uid="{00000000-0005-0000-0000-0000935F0000}"/>
    <cellStyle name="Normal 17 3 2 3 2 2" xfId="24555" xr:uid="{00000000-0005-0000-0000-0000945F0000}"/>
    <cellStyle name="Normal 17 3 2 3 2 2 2" xfId="24556" xr:uid="{00000000-0005-0000-0000-0000955F0000}"/>
    <cellStyle name="Normal 17 3 2 3 2 2 2 2" xfId="24557" xr:uid="{00000000-0005-0000-0000-0000965F0000}"/>
    <cellStyle name="Normal 17 3 2 3 2 2 2 2 2" xfId="24558" xr:uid="{00000000-0005-0000-0000-0000975F0000}"/>
    <cellStyle name="Normal 17 3 2 3 2 2 2 3" xfId="24559" xr:uid="{00000000-0005-0000-0000-0000985F0000}"/>
    <cellStyle name="Normal 17 3 2 3 2 2 3" xfId="24560" xr:uid="{00000000-0005-0000-0000-0000995F0000}"/>
    <cellStyle name="Normal 17 3 2 3 2 2 3 2" xfId="24561" xr:uid="{00000000-0005-0000-0000-00009A5F0000}"/>
    <cellStyle name="Normal 17 3 2 3 2 2 4" xfId="24562" xr:uid="{00000000-0005-0000-0000-00009B5F0000}"/>
    <cellStyle name="Normal 17 3 2 3 2 3" xfId="24563" xr:uid="{00000000-0005-0000-0000-00009C5F0000}"/>
    <cellStyle name="Normal 17 3 2 3 2 3 2" xfId="24564" xr:uid="{00000000-0005-0000-0000-00009D5F0000}"/>
    <cellStyle name="Normal 17 3 2 3 2 3 2 2" xfId="24565" xr:uid="{00000000-0005-0000-0000-00009E5F0000}"/>
    <cellStyle name="Normal 17 3 2 3 2 3 3" xfId="24566" xr:uid="{00000000-0005-0000-0000-00009F5F0000}"/>
    <cellStyle name="Normal 17 3 2 3 2 4" xfId="24567" xr:uid="{00000000-0005-0000-0000-0000A05F0000}"/>
    <cellStyle name="Normal 17 3 2 3 2 4 2" xfId="24568" xr:uid="{00000000-0005-0000-0000-0000A15F0000}"/>
    <cellStyle name="Normal 17 3 2 3 2 5" xfId="24569" xr:uid="{00000000-0005-0000-0000-0000A25F0000}"/>
    <cellStyle name="Normal 17 3 2 3 3" xfId="24570" xr:uid="{00000000-0005-0000-0000-0000A35F0000}"/>
    <cellStyle name="Normal 17 3 2 3 3 2" xfId="24571" xr:uid="{00000000-0005-0000-0000-0000A45F0000}"/>
    <cellStyle name="Normal 17 3 2 3 3 2 2" xfId="24572" xr:uid="{00000000-0005-0000-0000-0000A55F0000}"/>
    <cellStyle name="Normal 17 3 2 3 3 2 2 2" xfId="24573" xr:uid="{00000000-0005-0000-0000-0000A65F0000}"/>
    <cellStyle name="Normal 17 3 2 3 3 2 3" xfId="24574" xr:uid="{00000000-0005-0000-0000-0000A75F0000}"/>
    <cellStyle name="Normal 17 3 2 3 3 3" xfId="24575" xr:uid="{00000000-0005-0000-0000-0000A85F0000}"/>
    <cellStyle name="Normal 17 3 2 3 3 3 2" xfId="24576" xr:uid="{00000000-0005-0000-0000-0000A95F0000}"/>
    <cellStyle name="Normal 17 3 2 3 3 4" xfId="24577" xr:uid="{00000000-0005-0000-0000-0000AA5F0000}"/>
    <cellStyle name="Normal 17 3 2 3 4" xfId="24578" xr:uid="{00000000-0005-0000-0000-0000AB5F0000}"/>
    <cellStyle name="Normal 17 3 2 3 4 2" xfId="24579" xr:uid="{00000000-0005-0000-0000-0000AC5F0000}"/>
    <cellStyle name="Normal 17 3 2 3 4 2 2" xfId="24580" xr:uid="{00000000-0005-0000-0000-0000AD5F0000}"/>
    <cellStyle name="Normal 17 3 2 3 4 3" xfId="24581" xr:uid="{00000000-0005-0000-0000-0000AE5F0000}"/>
    <cellStyle name="Normal 17 3 2 3 5" xfId="24582" xr:uid="{00000000-0005-0000-0000-0000AF5F0000}"/>
    <cellStyle name="Normal 17 3 2 3 5 2" xfId="24583" xr:uid="{00000000-0005-0000-0000-0000B05F0000}"/>
    <cellStyle name="Normal 17 3 2 3 6" xfId="24584" xr:uid="{00000000-0005-0000-0000-0000B15F0000}"/>
    <cellStyle name="Normal 17 3 2 4" xfId="24585" xr:uid="{00000000-0005-0000-0000-0000B25F0000}"/>
    <cellStyle name="Normal 17 3 2 4 2" xfId="24586" xr:uid="{00000000-0005-0000-0000-0000B35F0000}"/>
    <cellStyle name="Normal 17 3 2 4 2 2" xfId="24587" xr:uid="{00000000-0005-0000-0000-0000B45F0000}"/>
    <cellStyle name="Normal 17 3 2 4 2 2 2" xfId="24588" xr:uid="{00000000-0005-0000-0000-0000B55F0000}"/>
    <cellStyle name="Normal 17 3 2 4 2 2 2 2" xfId="24589" xr:uid="{00000000-0005-0000-0000-0000B65F0000}"/>
    <cellStyle name="Normal 17 3 2 4 2 2 3" xfId="24590" xr:uid="{00000000-0005-0000-0000-0000B75F0000}"/>
    <cellStyle name="Normal 17 3 2 4 2 3" xfId="24591" xr:uid="{00000000-0005-0000-0000-0000B85F0000}"/>
    <cellStyle name="Normal 17 3 2 4 2 3 2" xfId="24592" xr:uid="{00000000-0005-0000-0000-0000B95F0000}"/>
    <cellStyle name="Normal 17 3 2 4 2 4" xfId="24593" xr:uid="{00000000-0005-0000-0000-0000BA5F0000}"/>
    <cellStyle name="Normal 17 3 2 4 3" xfId="24594" xr:uid="{00000000-0005-0000-0000-0000BB5F0000}"/>
    <cellStyle name="Normal 17 3 2 4 3 2" xfId="24595" xr:uid="{00000000-0005-0000-0000-0000BC5F0000}"/>
    <cellStyle name="Normal 17 3 2 4 3 2 2" xfId="24596" xr:uid="{00000000-0005-0000-0000-0000BD5F0000}"/>
    <cellStyle name="Normal 17 3 2 4 3 3" xfId="24597" xr:uid="{00000000-0005-0000-0000-0000BE5F0000}"/>
    <cellStyle name="Normal 17 3 2 4 4" xfId="24598" xr:uid="{00000000-0005-0000-0000-0000BF5F0000}"/>
    <cellStyle name="Normal 17 3 2 4 4 2" xfId="24599" xr:uid="{00000000-0005-0000-0000-0000C05F0000}"/>
    <cellStyle name="Normal 17 3 2 4 5" xfId="24600" xr:uid="{00000000-0005-0000-0000-0000C15F0000}"/>
    <cellStyle name="Normal 17 3 2 5" xfId="24601" xr:uid="{00000000-0005-0000-0000-0000C25F0000}"/>
    <cellStyle name="Normal 17 3 2 5 2" xfId="24602" xr:uid="{00000000-0005-0000-0000-0000C35F0000}"/>
    <cellStyle name="Normal 17 3 2 5 2 2" xfId="24603" xr:uid="{00000000-0005-0000-0000-0000C45F0000}"/>
    <cellStyle name="Normal 17 3 2 5 2 2 2" xfId="24604" xr:uid="{00000000-0005-0000-0000-0000C55F0000}"/>
    <cellStyle name="Normal 17 3 2 5 2 3" xfId="24605" xr:uid="{00000000-0005-0000-0000-0000C65F0000}"/>
    <cellStyle name="Normal 17 3 2 5 3" xfId="24606" xr:uid="{00000000-0005-0000-0000-0000C75F0000}"/>
    <cellStyle name="Normal 17 3 2 5 3 2" xfId="24607" xr:uid="{00000000-0005-0000-0000-0000C85F0000}"/>
    <cellStyle name="Normal 17 3 2 5 4" xfId="24608" xr:uid="{00000000-0005-0000-0000-0000C95F0000}"/>
    <cellStyle name="Normal 17 3 2 6" xfId="24609" xr:uid="{00000000-0005-0000-0000-0000CA5F0000}"/>
    <cellStyle name="Normal 17 3 2 6 2" xfId="24610" xr:uid="{00000000-0005-0000-0000-0000CB5F0000}"/>
    <cellStyle name="Normal 17 3 2 6 2 2" xfId="24611" xr:uid="{00000000-0005-0000-0000-0000CC5F0000}"/>
    <cellStyle name="Normal 17 3 2 6 3" xfId="24612" xr:uid="{00000000-0005-0000-0000-0000CD5F0000}"/>
    <cellStyle name="Normal 17 3 2 7" xfId="24613" xr:uid="{00000000-0005-0000-0000-0000CE5F0000}"/>
    <cellStyle name="Normal 17 3 2 7 2" xfId="24614" xr:uid="{00000000-0005-0000-0000-0000CF5F0000}"/>
    <cellStyle name="Normal 17 3 2 8" xfId="24615" xr:uid="{00000000-0005-0000-0000-0000D05F0000}"/>
    <cellStyle name="Normal 17 3 3" xfId="24616" xr:uid="{00000000-0005-0000-0000-0000D15F0000}"/>
    <cellStyle name="Normal 17 3 3 2" xfId="24617" xr:uid="{00000000-0005-0000-0000-0000D25F0000}"/>
    <cellStyle name="Normal 17 3 3 2 2" xfId="24618" xr:uid="{00000000-0005-0000-0000-0000D35F0000}"/>
    <cellStyle name="Normal 17 3 3 2 2 2" xfId="24619" xr:uid="{00000000-0005-0000-0000-0000D45F0000}"/>
    <cellStyle name="Normal 17 3 3 2 2 2 2" xfId="24620" xr:uid="{00000000-0005-0000-0000-0000D55F0000}"/>
    <cellStyle name="Normal 17 3 3 2 2 2 2 2" xfId="24621" xr:uid="{00000000-0005-0000-0000-0000D65F0000}"/>
    <cellStyle name="Normal 17 3 3 2 2 2 3" xfId="24622" xr:uid="{00000000-0005-0000-0000-0000D75F0000}"/>
    <cellStyle name="Normal 17 3 3 2 2 3" xfId="24623" xr:uid="{00000000-0005-0000-0000-0000D85F0000}"/>
    <cellStyle name="Normal 17 3 3 2 2 3 2" xfId="24624" xr:uid="{00000000-0005-0000-0000-0000D95F0000}"/>
    <cellStyle name="Normal 17 3 3 2 2 4" xfId="24625" xr:uid="{00000000-0005-0000-0000-0000DA5F0000}"/>
    <cellStyle name="Normal 17 3 3 2 3" xfId="24626" xr:uid="{00000000-0005-0000-0000-0000DB5F0000}"/>
    <cellStyle name="Normal 17 3 3 2 3 2" xfId="24627" xr:uid="{00000000-0005-0000-0000-0000DC5F0000}"/>
    <cellStyle name="Normal 17 3 3 2 3 2 2" xfId="24628" xr:uid="{00000000-0005-0000-0000-0000DD5F0000}"/>
    <cellStyle name="Normal 17 3 3 2 3 3" xfId="24629" xr:uid="{00000000-0005-0000-0000-0000DE5F0000}"/>
    <cellStyle name="Normal 17 3 3 2 4" xfId="24630" xr:uid="{00000000-0005-0000-0000-0000DF5F0000}"/>
    <cellStyle name="Normal 17 3 3 2 4 2" xfId="24631" xr:uid="{00000000-0005-0000-0000-0000E05F0000}"/>
    <cellStyle name="Normal 17 3 3 2 5" xfId="24632" xr:uid="{00000000-0005-0000-0000-0000E15F0000}"/>
    <cellStyle name="Normal 17 3 3 3" xfId="24633" xr:uid="{00000000-0005-0000-0000-0000E25F0000}"/>
    <cellStyle name="Normal 17 3 3 3 2" xfId="24634" xr:uid="{00000000-0005-0000-0000-0000E35F0000}"/>
    <cellStyle name="Normal 17 3 3 3 2 2" xfId="24635" xr:uid="{00000000-0005-0000-0000-0000E45F0000}"/>
    <cellStyle name="Normal 17 3 3 3 2 2 2" xfId="24636" xr:uid="{00000000-0005-0000-0000-0000E55F0000}"/>
    <cellStyle name="Normal 17 3 3 3 2 3" xfId="24637" xr:uid="{00000000-0005-0000-0000-0000E65F0000}"/>
    <cellStyle name="Normal 17 3 3 3 3" xfId="24638" xr:uid="{00000000-0005-0000-0000-0000E75F0000}"/>
    <cellStyle name="Normal 17 3 3 3 3 2" xfId="24639" xr:uid="{00000000-0005-0000-0000-0000E85F0000}"/>
    <cellStyle name="Normal 17 3 3 3 4" xfId="24640" xr:uid="{00000000-0005-0000-0000-0000E95F0000}"/>
    <cellStyle name="Normal 17 3 3 4" xfId="24641" xr:uid="{00000000-0005-0000-0000-0000EA5F0000}"/>
    <cellStyle name="Normal 17 3 3 4 2" xfId="24642" xr:uid="{00000000-0005-0000-0000-0000EB5F0000}"/>
    <cellStyle name="Normal 17 3 3 4 2 2" xfId="24643" xr:uid="{00000000-0005-0000-0000-0000EC5F0000}"/>
    <cellStyle name="Normal 17 3 3 4 3" xfId="24644" xr:uid="{00000000-0005-0000-0000-0000ED5F0000}"/>
    <cellStyle name="Normal 17 3 3 5" xfId="24645" xr:uid="{00000000-0005-0000-0000-0000EE5F0000}"/>
    <cellStyle name="Normal 17 3 3 5 2" xfId="24646" xr:uid="{00000000-0005-0000-0000-0000EF5F0000}"/>
    <cellStyle name="Normal 17 3 3 6" xfId="24647" xr:uid="{00000000-0005-0000-0000-0000F05F0000}"/>
    <cellStyle name="Normal 17 3 4" xfId="24648" xr:uid="{00000000-0005-0000-0000-0000F15F0000}"/>
    <cellStyle name="Normal 17 3 4 2" xfId="24649" xr:uid="{00000000-0005-0000-0000-0000F25F0000}"/>
    <cellStyle name="Normal 17 3 4 2 2" xfId="24650" xr:uid="{00000000-0005-0000-0000-0000F35F0000}"/>
    <cellStyle name="Normal 17 3 4 2 2 2" xfId="24651" xr:uid="{00000000-0005-0000-0000-0000F45F0000}"/>
    <cellStyle name="Normal 17 3 4 2 2 2 2" xfId="24652" xr:uid="{00000000-0005-0000-0000-0000F55F0000}"/>
    <cellStyle name="Normal 17 3 4 2 2 2 2 2" xfId="24653" xr:uid="{00000000-0005-0000-0000-0000F65F0000}"/>
    <cellStyle name="Normal 17 3 4 2 2 2 3" xfId="24654" xr:uid="{00000000-0005-0000-0000-0000F75F0000}"/>
    <cellStyle name="Normal 17 3 4 2 2 3" xfId="24655" xr:uid="{00000000-0005-0000-0000-0000F85F0000}"/>
    <cellStyle name="Normal 17 3 4 2 2 3 2" xfId="24656" xr:uid="{00000000-0005-0000-0000-0000F95F0000}"/>
    <cellStyle name="Normal 17 3 4 2 2 4" xfId="24657" xr:uid="{00000000-0005-0000-0000-0000FA5F0000}"/>
    <cellStyle name="Normal 17 3 4 2 3" xfId="24658" xr:uid="{00000000-0005-0000-0000-0000FB5F0000}"/>
    <cellStyle name="Normal 17 3 4 2 3 2" xfId="24659" xr:uid="{00000000-0005-0000-0000-0000FC5F0000}"/>
    <cellStyle name="Normal 17 3 4 2 3 2 2" xfId="24660" xr:uid="{00000000-0005-0000-0000-0000FD5F0000}"/>
    <cellStyle name="Normal 17 3 4 2 3 3" xfId="24661" xr:uid="{00000000-0005-0000-0000-0000FE5F0000}"/>
    <cellStyle name="Normal 17 3 4 2 4" xfId="24662" xr:uid="{00000000-0005-0000-0000-0000FF5F0000}"/>
    <cellStyle name="Normal 17 3 4 2 4 2" xfId="24663" xr:uid="{00000000-0005-0000-0000-000000600000}"/>
    <cellStyle name="Normal 17 3 4 2 5" xfId="24664" xr:uid="{00000000-0005-0000-0000-000001600000}"/>
    <cellStyle name="Normal 17 3 4 3" xfId="24665" xr:uid="{00000000-0005-0000-0000-000002600000}"/>
    <cellStyle name="Normal 17 3 4 3 2" xfId="24666" xr:uid="{00000000-0005-0000-0000-000003600000}"/>
    <cellStyle name="Normal 17 3 4 3 2 2" xfId="24667" xr:uid="{00000000-0005-0000-0000-000004600000}"/>
    <cellStyle name="Normal 17 3 4 3 2 2 2" xfId="24668" xr:uid="{00000000-0005-0000-0000-000005600000}"/>
    <cellStyle name="Normal 17 3 4 3 2 3" xfId="24669" xr:uid="{00000000-0005-0000-0000-000006600000}"/>
    <cellStyle name="Normal 17 3 4 3 3" xfId="24670" xr:uid="{00000000-0005-0000-0000-000007600000}"/>
    <cellStyle name="Normal 17 3 4 3 3 2" xfId="24671" xr:uid="{00000000-0005-0000-0000-000008600000}"/>
    <cellStyle name="Normal 17 3 4 3 4" xfId="24672" xr:uid="{00000000-0005-0000-0000-000009600000}"/>
    <cellStyle name="Normal 17 3 4 4" xfId="24673" xr:uid="{00000000-0005-0000-0000-00000A600000}"/>
    <cellStyle name="Normal 17 3 4 4 2" xfId="24674" xr:uid="{00000000-0005-0000-0000-00000B600000}"/>
    <cellStyle name="Normal 17 3 4 4 2 2" xfId="24675" xr:uid="{00000000-0005-0000-0000-00000C600000}"/>
    <cellStyle name="Normal 17 3 4 4 3" xfId="24676" xr:uid="{00000000-0005-0000-0000-00000D600000}"/>
    <cellStyle name="Normal 17 3 4 5" xfId="24677" xr:uid="{00000000-0005-0000-0000-00000E600000}"/>
    <cellStyle name="Normal 17 3 4 5 2" xfId="24678" xr:uid="{00000000-0005-0000-0000-00000F600000}"/>
    <cellStyle name="Normal 17 3 4 6" xfId="24679" xr:uid="{00000000-0005-0000-0000-000010600000}"/>
    <cellStyle name="Normal 17 3 5" xfId="24680" xr:uid="{00000000-0005-0000-0000-000011600000}"/>
    <cellStyle name="Normal 17 3 5 2" xfId="24681" xr:uid="{00000000-0005-0000-0000-000012600000}"/>
    <cellStyle name="Normal 17 3 5 2 2" xfId="24682" xr:uid="{00000000-0005-0000-0000-000013600000}"/>
    <cellStyle name="Normal 17 3 5 2 2 2" xfId="24683" xr:uid="{00000000-0005-0000-0000-000014600000}"/>
    <cellStyle name="Normal 17 3 5 2 2 2 2" xfId="24684" xr:uid="{00000000-0005-0000-0000-000015600000}"/>
    <cellStyle name="Normal 17 3 5 2 2 3" xfId="24685" xr:uid="{00000000-0005-0000-0000-000016600000}"/>
    <cellStyle name="Normal 17 3 5 2 3" xfId="24686" xr:uid="{00000000-0005-0000-0000-000017600000}"/>
    <cellStyle name="Normal 17 3 5 2 3 2" xfId="24687" xr:uid="{00000000-0005-0000-0000-000018600000}"/>
    <cellStyle name="Normal 17 3 5 2 4" xfId="24688" xr:uid="{00000000-0005-0000-0000-000019600000}"/>
    <cellStyle name="Normal 17 3 5 3" xfId="24689" xr:uid="{00000000-0005-0000-0000-00001A600000}"/>
    <cellStyle name="Normal 17 3 5 3 2" xfId="24690" xr:uid="{00000000-0005-0000-0000-00001B600000}"/>
    <cellStyle name="Normal 17 3 5 3 2 2" xfId="24691" xr:uid="{00000000-0005-0000-0000-00001C600000}"/>
    <cellStyle name="Normal 17 3 5 3 3" xfId="24692" xr:uid="{00000000-0005-0000-0000-00001D600000}"/>
    <cellStyle name="Normal 17 3 5 4" xfId="24693" xr:uid="{00000000-0005-0000-0000-00001E600000}"/>
    <cellStyle name="Normal 17 3 5 4 2" xfId="24694" xr:uid="{00000000-0005-0000-0000-00001F600000}"/>
    <cellStyle name="Normal 17 3 5 5" xfId="24695" xr:uid="{00000000-0005-0000-0000-000020600000}"/>
    <cellStyle name="Normal 17 3 6" xfId="24696" xr:uid="{00000000-0005-0000-0000-000021600000}"/>
    <cellStyle name="Normal 17 3 6 2" xfId="24697" xr:uid="{00000000-0005-0000-0000-000022600000}"/>
    <cellStyle name="Normal 17 3 6 2 2" xfId="24698" xr:uid="{00000000-0005-0000-0000-000023600000}"/>
    <cellStyle name="Normal 17 3 6 2 2 2" xfId="24699" xr:uid="{00000000-0005-0000-0000-000024600000}"/>
    <cellStyle name="Normal 17 3 6 2 3" xfId="24700" xr:uid="{00000000-0005-0000-0000-000025600000}"/>
    <cellStyle name="Normal 17 3 6 3" xfId="24701" xr:uid="{00000000-0005-0000-0000-000026600000}"/>
    <cellStyle name="Normal 17 3 6 3 2" xfId="24702" xr:uid="{00000000-0005-0000-0000-000027600000}"/>
    <cellStyle name="Normal 17 3 6 4" xfId="24703" xr:uid="{00000000-0005-0000-0000-000028600000}"/>
    <cellStyle name="Normal 17 3 7" xfId="24704" xr:uid="{00000000-0005-0000-0000-000029600000}"/>
    <cellStyle name="Normal 17 3 7 2" xfId="24705" xr:uid="{00000000-0005-0000-0000-00002A600000}"/>
    <cellStyle name="Normal 17 3 7 2 2" xfId="24706" xr:uid="{00000000-0005-0000-0000-00002B600000}"/>
    <cellStyle name="Normal 17 3 7 3" xfId="24707" xr:uid="{00000000-0005-0000-0000-00002C600000}"/>
    <cellStyle name="Normal 17 3 8" xfId="24708" xr:uid="{00000000-0005-0000-0000-00002D600000}"/>
    <cellStyle name="Normal 17 3 8 2" xfId="24709" xr:uid="{00000000-0005-0000-0000-00002E600000}"/>
    <cellStyle name="Normal 17 3 9" xfId="24710" xr:uid="{00000000-0005-0000-0000-00002F600000}"/>
    <cellStyle name="Normal 17 4" xfId="24711" xr:uid="{00000000-0005-0000-0000-000030600000}"/>
    <cellStyle name="Normal 17 4 2" xfId="24712" xr:uid="{00000000-0005-0000-0000-000031600000}"/>
    <cellStyle name="Normal 17 4 2 2" xfId="24713" xr:uid="{00000000-0005-0000-0000-000032600000}"/>
    <cellStyle name="Normal 17 4 2 2 2" xfId="24714" xr:uid="{00000000-0005-0000-0000-000033600000}"/>
    <cellStyle name="Normal 17 4 2 2 2 2" xfId="24715" xr:uid="{00000000-0005-0000-0000-000034600000}"/>
    <cellStyle name="Normal 17 4 2 2 2 2 2" xfId="24716" xr:uid="{00000000-0005-0000-0000-000035600000}"/>
    <cellStyle name="Normal 17 4 2 2 2 2 2 2" xfId="24717" xr:uid="{00000000-0005-0000-0000-000036600000}"/>
    <cellStyle name="Normal 17 4 2 2 2 2 3" xfId="24718" xr:uid="{00000000-0005-0000-0000-000037600000}"/>
    <cellStyle name="Normal 17 4 2 2 2 3" xfId="24719" xr:uid="{00000000-0005-0000-0000-000038600000}"/>
    <cellStyle name="Normal 17 4 2 2 2 3 2" xfId="24720" xr:uid="{00000000-0005-0000-0000-000039600000}"/>
    <cellStyle name="Normal 17 4 2 2 2 4" xfId="24721" xr:uid="{00000000-0005-0000-0000-00003A600000}"/>
    <cellStyle name="Normal 17 4 2 2 3" xfId="24722" xr:uid="{00000000-0005-0000-0000-00003B600000}"/>
    <cellStyle name="Normal 17 4 2 2 3 2" xfId="24723" xr:uid="{00000000-0005-0000-0000-00003C600000}"/>
    <cellStyle name="Normal 17 4 2 2 3 2 2" xfId="24724" xr:uid="{00000000-0005-0000-0000-00003D600000}"/>
    <cellStyle name="Normal 17 4 2 2 3 3" xfId="24725" xr:uid="{00000000-0005-0000-0000-00003E600000}"/>
    <cellStyle name="Normal 17 4 2 2 4" xfId="24726" xr:uid="{00000000-0005-0000-0000-00003F600000}"/>
    <cellStyle name="Normal 17 4 2 2 4 2" xfId="24727" xr:uid="{00000000-0005-0000-0000-000040600000}"/>
    <cellStyle name="Normal 17 4 2 2 5" xfId="24728" xr:uid="{00000000-0005-0000-0000-000041600000}"/>
    <cellStyle name="Normal 17 4 2 3" xfId="24729" xr:uid="{00000000-0005-0000-0000-000042600000}"/>
    <cellStyle name="Normal 17 4 2 3 2" xfId="24730" xr:uid="{00000000-0005-0000-0000-000043600000}"/>
    <cellStyle name="Normal 17 4 2 3 2 2" xfId="24731" xr:uid="{00000000-0005-0000-0000-000044600000}"/>
    <cellStyle name="Normal 17 4 2 3 2 2 2" xfId="24732" xr:uid="{00000000-0005-0000-0000-000045600000}"/>
    <cellStyle name="Normal 17 4 2 3 2 3" xfId="24733" xr:uid="{00000000-0005-0000-0000-000046600000}"/>
    <cellStyle name="Normal 17 4 2 3 3" xfId="24734" xr:uid="{00000000-0005-0000-0000-000047600000}"/>
    <cellStyle name="Normal 17 4 2 3 3 2" xfId="24735" xr:uid="{00000000-0005-0000-0000-000048600000}"/>
    <cellStyle name="Normal 17 4 2 3 4" xfId="24736" xr:uid="{00000000-0005-0000-0000-000049600000}"/>
    <cellStyle name="Normal 17 4 2 4" xfId="24737" xr:uid="{00000000-0005-0000-0000-00004A600000}"/>
    <cellStyle name="Normal 17 4 2 4 2" xfId="24738" xr:uid="{00000000-0005-0000-0000-00004B600000}"/>
    <cellStyle name="Normal 17 4 2 4 2 2" xfId="24739" xr:uid="{00000000-0005-0000-0000-00004C600000}"/>
    <cellStyle name="Normal 17 4 2 4 3" xfId="24740" xr:uid="{00000000-0005-0000-0000-00004D600000}"/>
    <cellStyle name="Normal 17 4 2 5" xfId="24741" xr:uid="{00000000-0005-0000-0000-00004E600000}"/>
    <cellStyle name="Normal 17 4 2 5 2" xfId="24742" xr:uid="{00000000-0005-0000-0000-00004F600000}"/>
    <cellStyle name="Normal 17 4 2 6" xfId="24743" xr:uid="{00000000-0005-0000-0000-000050600000}"/>
    <cellStyle name="Normal 17 4 3" xfId="24744" xr:uid="{00000000-0005-0000-0000-000051600000}"/>
    <cellStyle name="Normal 17 4 3 2" xfId="24745" xr:uid="{00000000-0005-0000-0000-000052600000}"/>
    <cellStyle name="Normal 17 4 3 2 2" xfId="24746" xr:uid="{00000000-0005-0000-0000-000053600000}"/>
    <cellStyle name="Normal 17 4 3 2 2 2" xfId="24747" xr:uid="{00000000-0005-0000-0000-000054600000}"/>
    <cellStyle name="Normal 17 4 3 2 2 2 2" xfId="24748" xr:uid="{00000000-0005-0000-0000-000055600000}"/>
    <cellStyle name="Normal 17 4 3 2 2 2 2 2" xfId="24749" xr:uid="{00000000-0005-0000-0000-000056600000}"/>
    <cellStyle name="Normal 17 4 3 2 2 2 3" xfId="24750" xr:uid="{00000000-0005-0000-0000-000057600000}"/>
    <cellStyle name="Normal 17 4 3 2 2 3" xfId="24751" xr:uid="{00000000-0005-0000-0000-000058600000}"/>
    <cellStyle name="Normal 17 4 3 2 2 3 2" xfId="24752" xr:uid="{00000000-0005-0000-0000-000059600000}"/>
    <cellStyle name="Normal 17 4 3 2 2 4" xfId="24753" xr:uid="{00000000-0005-0000-0000-00005A600000}"/>
    <cellStyle name="Normal 17 4 3 2 3" xfId="24754" xr:uid="{00000000-0005-0000-0000-00005B600000}"/>
    <cellStyle name="Normal 17 4 3 2 3 2" xfId="24755" xr:uid="{00000000-0005-0000-0000-00005C600000}"/>
    <cellStyle name="Normal 17 4 3 2 3 2 2" xfId="24756" xr:uid="{00000000-0005-0000-0000-00005D600000}"/>
    <cellStyle name="Normal 17 4 3 2 3 3" xfId="24757" xr:uid="{00000000-0005-0000-0000-00005E600000}"/>
    <cellStyle name="Normal 17 4 3 2 4" xfId="24758" xr:uid="{00000000-0005-0000-0000-00005F600000}"/>
    <cellStyle name="Normal 17 4 3 2 4 2" xfId="24759" xr:uid="{00000000-0005-0000-0000-000060600000}"/>
    <cellStyle name="Normal 17 4 3 2 5" xfId="24760" xr:uid="{00000000-0005-0000-0000-000061600000}"/>
    <cellStyle name="Normal 17 4 3 3" xfId="24761" xr:uid="{00000000-0005-0000-0000-000062600000}"/>
    <cellStyle name="Normal 17 4 3 3 2" xfId="24762" xr:uid="{00000000-0005-0000-0000-000063600000}"/>
    <cellStyle name="Normal 17 4 3 3 2 2" xfId="24763" xr:uid="{00000000-0005-0000-0000-000064600000}"/>
    <cellStyle name="Normal 17 4 3 3 2 2 2" xfId="24764" xr:uid="{00000000-0005-0000-0000-000065600000}"/>
    <cellStyle name="Normal 17 4 3 3 2 3" xfId="24765" xr:uid="{00000000-0005-0000-0000-000066600000}"/>
    <cellStyle name="Normal 17 4 3 3 3" xfId="24766" xr:uid="{00000000-0005-0000-0000-000067600000}"/>
    <cellStyle name="Normal 17 4 3 3 3 2" xfId="24767" xr:uid="{00000000-0005-0000-0000-000068600000}"/>
    <cellStyle name="Normal 17 4 3 3 4" xfId="24768" xr:uid="{00000000-0005-0000-0000-000069600000}"/>
    <cellStyle name="Normal 17 4 3 4" xfId="24769" xr:uid="{00000000-0005-0000-0000-00006A600000}"/>
    <cellStyle name="Normal 17 4 3 4 2" xfId="24770" xr:uid="{00000000-0005-0000-0000-00006B600000}"/>
    <cellStyle name="Normal 17 4 3 4 2 2" xfId="24771" xr:uid="{00000000-0005-0000-0000-00006C600000}"/>
    <cellStyle name="Normal 17 4 3 4 3" xfId="24772" xr:uid="{00000000-0005-0000-0000-00006D600000}"/>
    <cellStyle name="Normal 17 4 3 5" xfId="24773" xr:uid="{00000000-0005-0000-0000-00006E600000}"/>
    <cellStyle name="Normal 17 4 3 5 2" xfId="24774" xr:uid="{00000000-0005-0000-0000-00006F600000}"/>
    <cellStyle name="Normal 17 4 3 6" xfId="24775" xr:uid="{00000000-0005-0000-0000-000070600000}"/>
    <cellStyle name="Normal 17 4 4" xfId="24776" xr:uid="{00000000-0005-0000-0000-000071600000}"/>
    <cellStyle name="Normal 17 4 4 2" xfId="24777" xr:uid="{00000000-0005-0000-0000-000072600000}"/>
    <cellStyle name="Normal 17 4 4 2 2" xfId="24778" xr:uid="{00000000-0005-0000-0000-000073600000}"/>
    <cellStyle name="Normal 17 4 4 2 2 2" xfId="24779" xr:uid="{00000000-0005-0000-0000-000074600000}"/>
    <cellStyle name="Normal 17 4 4 2 2 2 2" xfId="24780" xr:uid="{00000000-0005-0000-0000-000075600000}"/>
    <cellStyle name="Normal 17 4 4 2 2 3" xfId="24781" xr:uid="{00000000-0005-0000-0000-000076600000}"/>
    <cellStyle name="Normal 17 4 4 2 3" xfId="24782" xr:uid="{00000000-0005-0000-0000-000077600000}"/>
    <cellStyle name="Normal 17 4 4 2 3 2" xfId="24783" xr:uid="{00000000-0005-0000-0000-000078600000}"/>
    <cellStyle name="Normal 17 4 4 2 4" xfId="24784" xr:uid="{00000000-0005-0000-0000-000079600000}"/>
    <cellStyle name="Normal 17 4 4 3" xfId="24785" xr:uid="{00000000-0005-0000-0000-00007A600000}"/>
    <cellStyle name="Normal 17 4 4 3 2" xfId="24786" xr:uid="{00000000-0005-0000-0000-00007B600000}"/>
    <cellStyle name="Normal 17 4 4 3 2 2" xfId="24787" xr:uid="{00000000-0005-0000-0000-00007C600000}"/>
    <cellStyle name="Normal 17 4 4 3 3" xfId="24788" xr:uid="{00000000-0005-0000-0000-00007D600000}"/>
    <cellStyle name="Normal 17 4 4 4" xfId="24789" xr:uid="{00000000-0005-0000-0000-00007E600000}"/>
    <cellStyle name="Normal 17 4 4 4 2" xfId="24790" xr:uid="{00000000-0005-0000-0000-00007F600000}"/>
    <cellStyle name="Normal 17 4 4 5" xfId="24791" xr:uid="{00000000-0005-0000-0000-000080600000}"/>
    <cellStyle name="Normal 17 4 5" xfId="24792" xr:uid="{00000000-0005-0000-0000-000081600000}"/>
    <cellStyle name="Normal 17 4 5 2" xfId="24793" xr:uid="{00000000-0005-0000-0000-000082600000}"/>
    <cellStyle name="Normal 17 4 5 2 2" xfId="24794" xr:uid="{00000000-0005-0000-0000-000083600000}"/>
    <cellStyle name="Normal 17 4 5 2 2 2" xfId="24795" xr:uid="{00000000-0005-0000-0000-000084600000}"/>
    <cellStyle name="Normal 17 4 5 2 3" xfId="24796" xr:uid="{00000000-0005-0000-0000-000085600000}"/>
    <cellStyle name="Normal 17 4 5 3" xfId="24797" xr:uid="{00000000-0005-0000-0000-000086600000}"/>
    <cellStyle name="Normal 17 4 5 3 2" xfId="24798" xr:uid="{00000000-0005-0000-0000-000087600000}"/>
    <cellStyle name="Normal 17 4 5 4" xfId="24799" xr:uid="{00000000-0005-0000-0000-000088600000}"/>
    <cellStyle name="Normal 17 4 6" xfId="24800" xr:uid="{00000000-0005-0000-0000-000089600000}"/>
    <cellStyle name="Normal 17 4 6 2" xfId="24801" xr:uid="{00000000-0005-0000-0000-00008A600000}"/>
    <cellStyle name="Normal 17 4 6 2 2" xfId="24802" xr:uid="{00000000-0005-0000-0000-00008B600000}"/>
    <cellStyle name="Normal 17 4 6 3" xfId="24803" xr:uid="{00000000-0005-0000-0000-00008C600000}"/>
    <cellStyle name="Normal 17 4 7" xfId="24804" xr:uid="{00000000-0005-0000-0000-00008D600000}"/>
    <cellStyle name="Normal 17 4 7 2" xfId="24805" xr:uid="{00000000-0005-0000-0000-00008E600000}"/>
    <cellStyle name="Normal 17 4 8" xfId="24806" xr:uid="{00000000-0005-0000-0000-00008F600000}"/>
    <cellStyle name="Normal 17 5" xfId="24807" xr:uid="{00000000-0005-0000-0000-000090600000}"/>
    <cellStyle name="Normal 17 5 2" xfId="24808" xr:uid="{00000000-0005-0000-0000-000091600000}"/>
    <cellStyle name="Normal 17 5 2 2" xfId="24809" xr:uid="{00000000-0005-0000-0000-000092600000}"/>
    <cellStyle name="Normal 17 5 2 2 2" xfId="24810" xr:uid="{00000000-0005-0000-0000-000093600000}"/>
    <cellStyle name="Normal 17 5 2 2 2 2" xfId="24811" xr:uid="{00000000-0005-0000-0000-000094600000}"/>
    <cellStyle name="Normal 17 5 2 2 2 2 2" xfId="24812" xr:uid="{00000000-0005-0000-0000-000095600000}"/>
    <cellStyle name="Normal 17 5 2 2 2 2 2 2" xfId="24813" xr:uid="{00000000-0005-0000-0000-000096600000}"/>
    <cellStyle name="Normal 17 5 2 2 2 2 3" xfId="24814" xr:uid="{00000000-0005-0000-0000-000097600000}"/>
    <cellStyle name="Normal 17 5 2 2 2 3" xfId="24815" xr:uid="{00000000-0005-0000-0000-000098600000}"/>
    <cellStyle name="Normal 17 5 2 2 2 3 2" xfId="24816" xr:uid="{00000000-0005-0000-0000-000099600000}"/>
    <cellStyle name="Normal 17 5 2 2 2 4" xfId="24817" xr:uid="{00000000-0005-0000-0000-00009A600000}"/>
    <cellStyle name="Normal 17 5 2 2 3" xfId="24818" xr:uid="{00000000-0005-0000-0000-00009B600000}"/>
    <cellStyle name="Normal 17 5 2 2 3 2" xfId="24819" xr:uid="{00000000-0005-0000-0000-00009C600000}"/>
    <cellStyle name="Normal 17 5 2 2 3 2 2" xfId="24820" xr:uid="{00000000-0005-0000-0000-00009D600000}"/>
    <cellStyle name="Normal 17 5 2 2 3 3" xfId="24821" xr:uid="{00000000-0005-0000-0000-00009E600000}"/>
    <cellStyle name="Normal 17 5 2 2 4" xfId="24822" xr:uid="{00000000-0005-0000-0000-00009F600000}"/>
    <cellStyle name="Normal 17 5 2 2 4 2" xfId="24823" xr:uid="{00000000-0005-0000-0000-0000A0600000}"/>
    <cellStyle name="Normal 17 5 2 2 5" xfId="24824" xr:uid="{00000000-0005-0000-0000-0000A1600000}"/>
    <cellStyle name="Normal 17 5 2 3" xfId="24825" xr:uid="{00000000-0005-0000-0000-0000A2600000}"/>
    <cellStyle name="Normal 17 5 2 3 2" xfId="24826" xr:uid="{00000000-0005-0000-0000-0000A3600000}"/>
    <cellStyle name="Normal 17 5 2 3 2 2" xfId="24827" xr:uid="{00000000-0005-0000-0000-0000A4600000}"/>
    <cellStyle name="Normal 17 5 2 3 2 2 2" xfId="24828" xr:uid="{00000000-0005-0000-0000-0000A5600000}"/>
    <cellStyle name="Normal 17 5 2 3 2 3" xfId="24829" xr:uid="{00000000-0005-0000-0000-0000A6600000}"/>
    <cellStyle name="Normal 17 5 2 3 3" xfId="24830" xr:uid="{00000000-0005-0000-0000-0000A7600000}"/>
    <cellStyle name="Normal 17 5 2 3 3 2" xfId="24831" xr:uid="{00000000-0005-0000-0000-0000A8600000}"/>
    <cellStyle name="Normal 17 5 2 3 4" xfId="24832" xr:uid="{00000000-0005-0000-0000-0000A9600000}"/>
    <cellStyle name="Normal 17 5 2 4" xfId="24833" xr:uid="{00000000-0005-0000-0000-0000AA600000}"/>
    <cellStyle name="Normal 17 5 2 4 2" xfId="24834" xr:uid="{00000000-0005-0000-0000-0000AB600000}"/>
    <cellStyle name="Normal 17 5 2 4 2 2" xfId="24835" xr:uid="{00000000-0005-0000-0000-0000AC600000}"/>
    <cellStyle name="Normal 17 5 2 4 3" xfId="24836" xr:uid="{00000000-0005-0000-0000-0000AD600000}"/>
    <cellStyle name="Normal 17 5 2 5" xfId="24837" xr:uid="{00000000-0005-0000-0000-0000AE600000}"/>
    <cellStyle name="Normal 17 5 2 5 2" xfId="24838" xr:uid="{00000000-0005-0000-0000-0000AF600000}"/>
    <cellStyle name="Normal 17 5 2 6" xfId="24839" xr:uid="{00000000-0005-0000-0000-0000B0600000}"/>
    <cellStyle name="Normal 17 5 3" xfId="24840" xr:uid="{00000000-0005-0000-0000-0000B1600000}"/>
    <cellStyle name="Normal 17 5 3 2" xfId="24841" xr:uid="{00000000-0005-0000-0000-0000B2600000}"/>
    <cellStyle name="Normal 17 5 3 2 2" xfId="24842" xr:uid="{00000000-0005-0000-0000-0000B3600000}"/>
    <cellStyle name="Normal 17 5 3 2 2 2" xfId="24843" xr:uid="{00000000-0005-0000-0000-0000B4600000}"/>
    <cellStyle name="Normal 17 5 3 2 2 2 2" xfId="24844" xr:uid="{00000000-0005-0000-0000-0000B5600000}"/>
    <cellStyle name="Normal 17 5 3 2 2 3" xfId="24845" xr:uid="{00000000-0005-0000-0000-0000B6600000}"/>
    <cellStyle name="Normal 17 5 3 2 3" xfId="24846" xr:uid="{00000000-0005-0000-0000-0000B7600000}"/>
    <cellStyle name="Normal 17 5 3 2 3 2" xfId="24847" xr:uid="{00000000-0005-0000-0000-0000B8600000}"/>
    <cellStyle name="Normal 17 5 3 2 4" xfId="24848" xr:uid="{00000000-0005-0000-0000-0000B9600000}"/>
    <cellStyle name="Normal 17 5 3 3" xfId="24849" xr:uid="{00000000-0005-0000-0000-0000BA600000}"/>
    <cellStyle name="Normal 17 5 3 3 2" xfId="24850" xr:uid="{00000000-0005-0000-0000-0000BB600000}"/>
    <cellStyle name="Normal 17 5 3 3 2 2" xfId="24851" xr:uid="{00000000-0005-0000-0000-0000BC600000}"/>
    <cellStyle name="Normal 17 5 3 3 3" xfId="24852" xr:uid="{00000000-0005-0000-0000-0000BD600000}"/>
    <cellStyle name="Normal 17 5 3 4" xfId="24853" xr:uid="{00000000-0005-0000-0000-0000BE600000}"/>
    <cellStyle name="Normal 17 5 3 4 2" xfId="24854" xr:uid="{00000000-0005-0000-0000-0000BF600000}"/>
    <cellStyle name="Normal 17 5 3 5" xfId="24855" xr:uid="{00000000-0005-0000-0000-0000C0600000}"/>
    <cellStyle name="Normal 17 5 4" xfId="24856" xr:uid="{00000000-0005-0000-0000-0000C1600000}"/>
    <cellStyle name="Normal 17 5 4 2" xfId="24857" xr:uid="{00000000-0005-0000-0000-0000C2600000}"/>
    <cellStyle name="Normal 17 5 4 2 2" xfId="24858" xr:uid="{00000000-0005-0000-0000-0000C3600000}"/>
    <cellStyle name="Normal 17 5 4 2 2 2" xfId="24859" xr:uid="{00000000-0005-0000-0000-0000C4600000}"/>
    <cellStyle name="Normal 17 5 4 2 3" xfId="24860" xr:uid="{00000000-0005-0000-0000-0000C5600000}"/>
    <cellStyle name="Normal 17 5 4 3" xfId="24861" xr:uid="{00000000-0005-0000-0000-0000C6600000}"/>
    <cellStyle name="Normal 17 5 4 3 2" xfId="24862" xr:uid="{00000000-0005-0000-0000-0000C7600000}"/>
    <cellStyle name="Normal 17 5 4 4" xfId="24863" xr:uid="{00000000-0005-0000-0000-0000C8600000}"/>
    <cellStyle name="Normal 17 5 5" xfId="24864" xr:uid="{00000000-0005-0000-0000-0000C9600000}"/>
    <cellStyle name="Normal 17 5 5 2" xfId="24865" xr:uid="{00000000-0005-0000-0000-0000CA600000}"/>
    <cellStyle name="Normal 17 5 5 2 2" xfId="24866" xr:uid="{00000000-0005-0000-0000-0000CB600000}"/>
    <cellStyle name="Normal 17 5 5 3" xfId="24867" xr:uid="{00000000-0005-0000-0000-0000CC600000}"/>
    <cellStyle name="Normal 17 5 6" xfId="24868" xr:uid="{00000000-0005-0000-0000-0000CD600000}"/>
    <cellStyle name="Normal 17 5 6 2" xfId="24869" xr:uid="{00000000-0005-0000-0000-0000CE600000}"/>
    <cellStyle name="Normal 17 5 7" xfId="24870" xr:uid="{00000000-0005-0000-0000-0000CF600000}"/>
    <cellStyle name="Normal 17 6" xfId="24871" xr:uid="{00000000-0005-0000-0000-0000D0600000}"/>
    <cellStyle name="Normal 17 6 2" xfId="24872" xr:uid="{00000000-0005-0000-0000-0000D1600000}"/>
    <cellStyle name="Normal 17 6 2 2" xfId="24873" xr:uid="{00000000-0005-0000-0000-0000D2600000}"/>
    <cellStyle name="Normal 17 6 2 2 2" xfId="24874" xr:uid="{00000000-0005-0000-0000-0000D3600000}"/>
    <cellStyle name="Normal 17 6 2 2 2 2" xfId="24875" xr:uid="{00000000-0005-0000-0000-0000D4600000}"/>
    <cellStyle name="Normal 17 6 2 2 2 2 2" xfId="24876" xr:uid="{00000000-0005-0000-0000-0000D5600000}"/>
    <cellStyle name="Normal 17 6 2 2 2 3" xfId="24877" xr:uid="{00000000-0005-0000-0000-0000D6600000}"/>
    <cellStyle name="Normal 17 6 2 2 3" xfId="24878" xr:uid="{00000000-0005-0000-0000-0000D7600000}"/>
    <cellStyle name="Normal 17 6 2 2 3 2" xfId="24879" xr:uid="{00000000-0005-0000-0000-0000D8600000}"/>
    <cellStyle name="Normal 17 6 2 2 4" xfId="24880" xr:uid="{00000000-0005-0000-0000-0000D9600000}"/>
    <cellStyle name="Normal 17 6 2 3" xfId="24881" xr:uid="{00000000-0005-0000-0000-0000DA600000}"/>
    <cellStyle name="Normal 17 6 2 3 2" xfId="24882" xr:uid="{00000000-0005-0000-0000-0000DB600000}"/>
    <cellStyle name="Normal 17 6 2 3 2 2" xfId="24883" xr:uid="{00000000-0005-0000-0000-0000DC600000}"/>
    <cellStyle name="Normal 17 6 2 3 3" xfId="24884" xr:uid="{00000000-0005-0000-0000-0000DD600000}"/>
    <cellStyle name="Normal 17 6 2 4" xfId="24885" xr:uid="{00000000-0005-0000-0000-0000DE600000}"/>
    <cellStyle name="Normal 17 6 2 4 2" xfId="24886" xr:uid="{00000000-0005-0000-0000-0000DF600000}"/>
    <cellStyle name="Normal 17 6 2 5" xfId="24887" xr:uid="{00000000-0005-0000-0000-0000E0600000}"/>
    <cellStyle name="Normal 17 6 3" xfId="24888" xr:uid="{00000000-0005-0000-0000-0000E1600000}"/>
    <cellStyle name="Normal 17 6 3 2" xfId="24889" xr:uid="{00000000-0005-0000-0000-0000E2600000}"/>
    <cellStyle name="Normal 17 6 3 2 2" xfId="24890" xr:uid="{00000000-0005-0000-0000-0000E3600000}"/>
    <cellStyle name="Normal 17 6 3 2 2 2" xfId="24891" xr:uid="{00000000-0005-0000-0000-0000E4600000}"/>
    <cellStyle name="Normal 17 6 3 2 3" xfId="24892" xr:uid="{00000000-0005-0000-0000-0000E5600000}"/>
    <cellStyle name="Normal 17 6 3 3" xfId="24893" xr:uid="{00000000-0005-0000-0000-0000E6600000}"/>
    <cellStyle name="Normal 17 6 3 3 2" xfId="24894" xr:uid="{00000000-0005-0000-0000-0000E7600000}"/>
    <cellStyle name="Normal 17 6 3 4" xfId="24895" xr:uid="{00000000-0005-0000-0000-0000E8600000}"/>
    <cellStyle name="Normal 17 6 4" xfId="24896" xr:uid="{00000000-0005-0000-0000-0000E9600000}"/>
    <cellStyle name="Normal 17 6 4 2" xfId="24897" xr:uid="{00000000-0005-0000-0000-0000EA600000}"/>
    <cellStyle name="Normal 17 6 4 2 2" xfId="24898" xr:uid="{00000000-0005-0000-0000-0000EB600000}"/>
    <cellStyle name="Normal 17 6 4 3" xfId="24899" xr:uid="{00000000-0005-0000-0000-0000EC600000}"/>
    <cellStyle name="Normal 17 6 5" xfId="24900" xr:uid="{00000000-0005-0000-0000-0000ED600000}"/>
    <cellStyle name="Normal 17 6 5 2" xfId="24901" xr:uid="{00000000-0005-0000-0000-0000EE600000}"/>
    <cellStyle name="Normal 17 6 6" xfId="24902" xr:uid="{00000000-0005-0000-0000-0000EF600000}"/>
    <cellStyle name="Normal 17 7" xfId="24903" xr:uid="{00000000-0005-0000-0000-0000F0600000}"/>
    <cellStyle name="Normal 17 7 2" xfId="24904" xr:uid="{00000000-0005-0000-0000-0000F1600000}"/>
    <cellStyle name="Normal 17 7 2 2" xfId="24905" xr:uid="{00000000-0005-0000-0000-0000F2600000}"/>
    <cellStyle name="Normal 17 7 2 2 2" xfId="24906" xr:uid="{00000000-0005-0000-0000-0000F3600000}"/>
    <cellStyle name="Normal 17 7 2 2 2 2" xfId="24907" xr:uid="{00000000-0005-0000-0000-0000F4600000}"/>
    <cellStyle name="Normal 17 7 2 2 2 2 2" xfId="24908" xr:uid="{00000000-0005-0000-0000-0000F5600000}"/>
    <cellStyle name="Normal 17 7 2 2 2 3" xfId="24909" xr:uid="{00000000-0005-0000-0000-0000F6600000}"/>
    <cellStyle name="Normal 17 7 2 2 3" xfId="24910" xr:uid="{00000000-0005-0000-0000-0000F7600000}"/>
    <cellStyle name="Normal 17 7 2 2 3 2" xfId="24911" xr:uid="{00000000-0005-0000-0000-0000F8600000}"/>
    <cellStyle name="Normal 17 7 2 2 4" xfId="24912" xr:uid="{00000000-0005-0000-0000-0000F9600000}"/>
    <cellStyle name="Normal 17 7 2 3" xfId="24913" xr:uid="{00000000-0005-0000-0000-0000FA600000}"/>
    <cellStyle name="Normal 17 7 2 3 2" xfId="24914" xr:uid="{00000000-0005-0000-0000-0000FB600000}"/>
    <cellStyle name="Normal 17 7 2 3 2 2" xfId="24915" xr:uid="{00000000-0005-0000-0000-0000FC600000}"/>
    <cellStyle name="Normal 17 7 2 3 3" xfId="24916" xr:uid="{00000000-0005-0000-0000-0000FD600000}"/>
    <cellStyle name="Normal 17 7 2 4" xfId="24917" xr:uid="{00000000-0005-0000-0000-0000FE600000}"/>
    <cellStyle name="Normal 17 7 2 4 2" xfId="24918" xr:uid="{00000000-0005-0000-0000-0000FF600000}"/>
    <cellStyle name="Normal 17 7 2 5" xfId="24919" xr:uid="{00000000-0005-0000-0000-000000610000}"/>
    <cellStyle name="Normal 17 7 3" xfId="24920" xr:uid="{00000000-0005-0000-0000-000001610000}"/>
    <cellStyle name="Normal 17 7 3 2" xfId="24921" xr:uid="{00000000-0005-0000-0000-000002610000}"/>
    <cellStyle name="Normal 17 7 3 2 2" xfId="24922" xr:uid="{00000000-0005-0000-0000-000003610000}"/>
    <cellStyle name="Normal 17 7 3 2 2 2" xfId="24923" xr:uid="{00000000-0005-0000-0000-000004610000}"/>
    <cellStyle name="Normal 17 7 3 2 3" xfId="24924" xr:uid="{00000000-0005-0000-0000-000005610000}"/>
    <cellStyle name="Normal 17 7 3 3" xfId="24925" xr:uid="{00000000-0005-0000-0000-000006610000}"/>
    <cellStyle name="Normal 17 7 3 3 2" xfId="24926" xr:uid="{00000000-0005-0000-0000-000007610000}"/>
    <cellStyle name="Normal 17 7 3 4" xfId="24927" xr:uid="{00000000-0005-0000-0000-000008610000}"/>
    <cellStyle name="Normal 17 7 4" xfId="24928" xr:uid="{00000000-0005-0000-0000-000009610000}"/>
    <cellStyle name="Normal 17 7 4 2" xfId="24929" xr:uid="{00000000-0005-0000-0000-00000A610000}"/>
    <cellStyle name="Normal 17 7 4 2 2" xfId="24930" xr:uid="{00000000-0005-0000-0000-00000B610000}"/>
    <cellStyle name="Normal 17 7 4 3" xfId="24931" xr:uid="{00000000-0005-0000-0000-00000C610000}"/>
    <cellStyle name="Normal 17 7 5" xfId="24932" xr:uid="{00000000-0005-0000-0000-00000D610000}"/>
    <cellStyle name="Normal 17 7 5 2" xfId="24933" xr:uid="{00000000-0005-0000-0000-00000E610000}"/>
    <cellStyle name="Normal 17 7 6" xfId="24934" xr:uid="{00000000-0005-0000-0000-00000F610000}"/>
    <cellStyle name="Normal 17 8" xfId="24935" xr:uid="{00000000-0005-0000-0000-000010610000}"/>
    <cellStyle name="Normal 17 8 2" xfId="24936" xr:uid="{00000000-0005-0000-0000-000011610000}"/>
    <cellStyle name="Normal 17 8 2 2" xfId="24937" xr:uid="{00000000-0005-0000-0000-000012610000}"/>
    <cellStyle name="Normal 17 8 2 2 2" xfId="24938" xr:uid="{00000000-0005-0000-0000-000013610000}"/>
    <cellStyle name="Normal 17 8 2 2 2 2" xfId="24939" xr:uid="{00000000-0005-0000-0000-000014610000}"/>
    <cellStyle name="Normal 17 8 2 2 2 2 2" xfId="24940" xr:uid="{00000000-0005-0000-0000-000015610000}"/>
    <cellStyle name="Normal 17 8 2 2 2 3" xfId="24941" xr:uid="{00000000-0005-0000-0000-000016610000}"/>
    <cellStyle name="Normal 17 8 2 2 3" xfId="24942" xr:uid="{00000000-0005-0000-0000-000017610000}"/>
    <cellStyle name="Normal 17 8 2 2 3 2" xfId="24943" xr:uid="{00000000-0005-0000-0000-000018610000}"/>
    <cellStyle name="Normal 17 8 2 2 4" xfId="24944" xr:uid="{00000000-0005-0000-0000-000019610000}"/>
    <cellStyle name="Normal 17 8 2 3" xfId="24945" xr:uid="{00000000-0005-0000-0000-00001A610000}"/>
    <cellStyle name="Normal 17 8 2 3 2" xfId="24946" xr:uid="{00000000-0005-0000-0000-00001B610000}"/>
    <cellStyle name="Normal 17 8 2 3 2 2" xfId="24947" xr:uid="{00000000-0005-0000-0000-00001C610000}"/>
    <cellStyle name="Normal 17 8 2 3 3" xfId="24948" xr:uid="{00000000-0005-0000-0000-00001D610000}"/>
    <cellStyle name="Normal 17 8 2 4" xfId="24949" xr:uid="{00000000-0005-0000-0000-00001E610000}"/>
    <cellStyle name="Normal 17 8 2 4 2" xfId="24950" xr:uid="{00000000-0005-0000-0000-00001F610000}"/>
    <cellStyle name="Normal 17 8 2 5" xfId="24951" xr:uid="{00000000-0005-0000-0000-000020610000}"/>
    <cellStyle name="Normal 17 8 3" xfId="24952" xr:uid="{00000000-0005-0000-0000-000021610000}"/>
    <cellStyle name="Normal 17 8 3 2" xfId="24953" xr:uid="{00000000-0005-0000-0000-000022610000}"/>
    <cellStyle name="Normal 17 8 3 2 2" xfId="24954" xr:uid="{00000000-0005-0000-0000-000023610000}"/>
    <cellStyle name="Normal 17 8 3 2 2 2" xfId="24955" xr:uid="{00000000-0005-0000-0000-000024610000}"/>
    <cellStyle name="Normal 17 8 3 2 3" xfId="24956" xr:uid="{00000000-0005-0000-0000-000025610000}"/>
    <cellStyle name="Normal 17 8 3 3" xfId="24957" xr:uid="{00000000-0005-0000-0000-000026610000}"/>
    <cellStyle name="Normal 17 8 3 3 2" xfId="24958" xr:uid="{00000000-0005-0000-0000-000027610000}"/>
    <cellStyle name="Normal 17 8 3 4" xfId="24959" xr:uid="{00000000-0005-0000-0000-000028610000}"/>
    <cellStyle name="Normal 17 8 4" xfId="24960" xr:uid="{00000000-0005-0000-0000-000029610000}"/>
    <cellStyle name="Normal 17 8 4 2" xfId="24961" xr:uid="{00000000-0005-0000-0000-00002A610000}"/>
    <cellStyle name="Normal 17 8 4 2 2" xfId="24962" xr:uid="{00000000-0005-0000-0000-00002B610000}"/>
    <cellStyle name="Normal 17 8 4 3" xfId="24963" xr:uid="{00000000-0005-0000-0000-00002C610000}"/>
    <cellStyle name="Normal 17 8 5" xfId="24964" xr:uid="{00000000-0005-0000-0000-00002D610000}"/>
    <cellStyle name="Normal 17 8 5 2" xfId="24965" xr:uid="{00000000-0005-0000-0000-00002E610000}"/>
    <cellStyle name="Normal 17 8 6" xfId="24966" xr:uid="{00000000-0005-0000-0000-00002F610000}"/>
    <cellStyle name="Normal 17 9" xfId="24967" xr:uid="{00000000-0005-0000-0000-000030610000}"/>
    <cellStyle name="Normal 17 9 2" xfId="24968" xr:uid="{00000000-0005-0000-0000-000031610000}"/>
    <cellStyle name="Normal 17 9 2 2" xfId="24969" xr:uid="{00000000-0005-0000-0000-000032610000}"/>
    <cellStyle name="Normal 17 9 2 2 2" xfId="24970" xr:uid="{00000000-0005-0000-0000-000033610000}"/>
    <cellStyle name="Normal 17 9 2 2 2 2" xfId="24971" xr:uid="{00000000-0005-0000-0000-000034610000}"/>
    <cellStyle name="Normal 17 9 2 2 2 2 2" xfId="24972" xr:uid="{00000000-0005-0000-0000-000035610000}"/>
    <cellStyle name="Normal 17 9 2 2 2 3" xfId="24973" xr:uid="{00000000-0005-0000-0000-000036610000}"/>
    <cellStyle name="Normal 17 9 2 2 3" xfId="24974" xr:uid="{00000000-0005-0000-0000-000037610000}"/>
    <cellStyle name="Normal 17 9 2 2 3 2" xfId="24975" xr:uid="{00000000-0005-0000-0000-000038610000}"/>
    <cellStyle name="Normal 17 9 2 2 4" xfId="24976" xr:uid="{00000000-0005-0000-0000-000039610000}"/>
    <cellStyle name="Normal 17 9 2 3" xfId="24977" xr:uid="{00000000-0005-0000-0000-00003A610000}"/>
    <cellStyle name="Normal 17 9 2 3 2" xfId="24978" xr:uid="{00000000-0005-0000-0000-00003B610000}"/>
    <cellStyle name="Normal 17 9 2 3 2 2" xfId="24979" xr:uid="{00000000-0005-0000-0000-00003C610000}"/>
    <cellStyle name="Normal 17 9 2 3 3" xfId="24980" xr:uid="{00000000-0005-0000-0000-00003D610000}"/>
    <cellStyle name="Normal 17 9 2 4" xfId="24981" xr:uid="{00000000-0005-0000-0000-00003E610000}"/>
    <cellStyle name="Normal 17 9 2 4 2" xfId="24982" xr:uid="{00000000-0005-0000-0000-00003F610000}"/>
    <cellStyle name="Normal 17 9 2 5" xfId="24983" xr:uid="{00000000-0005-0000-0000-000040610000}"/>
    <cellStyle name="Normal 17 9 3" xfId="24984" xr:uid="{00000000-0005-0000-0000-000041610000}"/>
    <cellStyle name="Normal 17 9 3 2" xfId="24985" xr:uid="{00000000-0005-0000-0000-000042610000}"/>
    <cellStyle name="Normal 17 9 3 2 2" xfId="24986" xr:uid="{00000000-0005-0000-0000-000043610000}"/>
    <cellStyle name="Normal 17 9 3 2 2 2" xfId="24987" xr:uid="{00000000-0005-0000-0000-000044610000}"/>
    <cellStyle name="Normal 17 9 3 2 3" xfId="24988" xr:uid="{00000000-0005-0000-0000-000045610000}"/>
    <cellStyle name="Normal 17 9 3 3" xfId="24989" xr:uid="{00000000-0005-0000-0000-000046610000}"/>
    <cellStyle name="Normal 17 9 3 3 2" xfId="24990" xr:uid="{00000000-0005-0000-0000-000047610000}"/>
    <cellStyle name="Normal 17 9 3 4" xfId="24991" xr:uid="{00000000-0005-0000-0000-000048610000}"/>
    <cellStyle name="Normal 17 9 4" xfId="24992" xr:uid="{00000000-0005-0000-0000-000049610000}"/>
    <cellStyle name="Normal 17 9 4 2" xfId="24993" xr:uid="{00000000-0005-0000-0000-00004A610000}"/>
    <cellStyle name="Normal 17 9 4 2 2" xfId="24994" xr:uid="{00000000-0005-0000-0000-00004B610000}"/>
    <cellStyle name="Normal 17 9 4 3" xfId="24995" xr:uid="{00000000-0005-0000-0000-00004C610000}"/>
    <cellStyle name="Normal 17 9 5" xfId="24996" xr:uid="{00000000-0005-0000-0000-00004D610000}"/>
    <cellStyle name="Normal 17 9 5 2" xfId="24997" xr:uid="{00000000-0005-0000-0000-00004E610000}"/>
    <cellStyle name="Normal 17 9 6" xfId="24998" xr:uid="{00000000-0005-0000-0000-00004F610000}"/>
    <cellStyle name="Normal 18" xfId="74" xr:uid="{00000000-0005-0000-0000-000050610000}"/>
    <cellStyle name="Normal 18 10" xfId="25000" xr:uid="{00000000-0005-0000-0000-000051610000}"/>
    <cellStyle name="Normal 18 10 2" xfId="25001" xr:uid="{00000000-0005-0000-0000-000052610000}"/>
    <cellStyle name="Normal 18 10 2 2" xfId="25002" xr:uid="{00000000-0005-0000-0000-000053610000}"/>
    <cellStyle name="Normal 18 10 2 2 2" xfId="25003" xr:uid="{00000000-0005-0000-0000-000054610000}"/>
    <cellStyle name="Normal 18 10 2 2 2 2" xfId="25004" xr:uid="{00000000-0005-0000-0000-000055610000}"/>
    <cellStyle name="Normal 18 10 2 2 3" xfId="25005" xr:uid="{00000000-0005-0000-0000-000056610000}"/>
    <cellStyle name="Normal 18 10 2 3" xfId="25006" xr:uid="{00000000-0005-0000-0000-000057610000}"/>
    <cellStyle name="Normal 18 10 2 3 2" xfId="25007" xr:uid="{00000000-0005-0000-0000-000058610000}"/>
    <cellStyle name="Normal 18 10 2 4" xfId="25008" xr:uid="{00000000-0005-0000-0000-000059610000}"/>
    <cellStyle name="Normal 18 10 3" xfId="25009" xr:uid="{00000000-0005-0000-0000-00005A610000}"/>
    <cellStyle name="Normal 18 10 3 2" xfId="25010" xr:uid="{00000000-0005-0000-0000-00005B610000}"/>
    <cellStyle name="Normal 18 10 3 2 2" xfId="25011" xr:uid="{00000000-0005-0000-0000-00005C610000}"/>
    <cellStyle name="Normal 18 10 3 3" xfId="25012" xr:uid="{00000000-0005-0000-0000-00005D610000}"/>
    <cellStyle name="Normal 18 10 4" xfId="25013" xr:uid="{00000000-0005-0000-0000-00005E610000}"/>
    <cellStyle name="Normal 18 10 4 2" xfId="25014" xr:uid="{00000000-0005-0000-0000-00005F610000}"/>
    <cellStyle name="Normal 18 10 5" xfId="25015" xr:uid="{00000000-0005-0000-0000-000060610000}"/>
    <cellStyle name="Normal 18 11" xfId="25016" xr:uid="{00000000-0005-0000-0000-000061610000}"/>
    <cellStyle name="Normal 18 11 2" xfId="25017" xr:uid="{00000000-0005-0000-0000-000062610000}"/>
    <cellStyle name="Normal 18 11 2 2" xfId="25018" xr:uid="{00000000-0005-0000-0000-000063610000}"/>
    <cellStyle name="Normal 18 11 2 2 2" xfId="25019" xr:uid="{00000000-0005-0000-0000-000064610000}"/>
    <cellStyle name="Normal 18 11 2 2 2 2" xfId="25020" xr:uid="{00000000-0005-0000-0000-000065610000}"/>
    <cellStyle name="Normal 18 11 2 2 3" xfId="25021" xr:uid="{00000000-0005-0000-0000-000066610000}"/>
    <cellStyle name="Normal 18 11 2 3" xfId="25022" xr:uid="{00000000-0005-0000-0000-000067610000}"/>
    <cellStyle name="Normal 18 11 2 3 2" xfId="25023" xr:uid="{00000000-0005-0000-0000-000068610000}"/>
    <cellStyle name="Normal 18 11 2 4" xfId="25024" xr:uid="{00000000-0005-0000-0000-000069610000}"/>
    <cellStyle name="Normal 18 11 3" xfId="25025" xr:uid="{00000000-0005-0000-0000-00006A610000}"/>
    <cellStyle name="Normal 18 11 3 2" xfId="25026" xr:uid="{00000000-0005-0000-0000-00006B610000}"/>
    <cellStyle name="Normal 18 11 3 2 2" xfId="25027" xr:uid="{00000000-0005-0000-0000-00006C610000}"/>
    <cellStyle name="Normal 18 11 3 3" xfId="25028" xr:uid="{00000000-0005-0000-0000-00006D610000}"/>
    <cellStyle name="Normal 18 11 4" xfId="25029" xr:uid="{00000000-0005-0000-0000-00006E610000}"/>
    <cellStyle name="Normal 18 11 4 2" xfId="25030" xr:uid="{00000000-0005-0000-0000-00006F610000}"/>
    <cellStyle name="Normal 18 11 5" xfId="25031" xr:uid="{00000000-0005-0000-0000-000070610000}"/>
    <cellStyle name="Normal 18 12" xfId="25032" xr:uid="{00000000-0005-0000-0000-000071610000}"/>
    <cellStyle name="Normal 18 12 2" xfId="25033" xr:uid="{00000000-0005-0000-0000-000072610000}"/>
    <cellStyle name="Normal 18 12 2 2" xfId="25034" xr:uid="{00000000-0005-0000-0000-000073610000}"/>
    <cellStyle name="Normal 18 12 2 2 2" xfId="25035" xr:uid="{00000000-0005-0000-0000-000074610000}"/>
    <cellStyle name="Normal 18 12 2 2 2 2" xfId="25036" xr:uid="{00000000-0005-0000-0000-000075610000}"/>
    <cellStyle name="Normal 18 12 2 2 3" xfId="25037" xr:uid="{00000000-0005-0000-0000-000076610000}"/>
    <cellStyle name="Normal 18 12 2 3" xfId="25038" xr:uid="{00000000-0005-0000-0000-000077610000}"/>
    <cellStyle name="Normal 18 12 2 3 2" xfId="25039" xr:uid="{00000000-0005-0000-0000-000078610000}"/>
    <cellStyle name="Normal 18 12 2 4" xfId="25040" xr:uid="{00000000-0005-0000-0000-000079610000}"/>
    <cellStyle name="Normal 18 12 3" xfId="25041" xr:uid="{00000000-0005-0000-0000-00007A610000}"/>
    <cellStyle name="Normal 18 12 3 2" xfId="25042" xr:uid="{00000000-0005-0000-0000-00007B610000}"/>
    <cellStyle name="Normal 18 12 3 2 2" xfId="25043" xr:uid="{00000000-0005-0000-0000-00007C610000}"/>
    <cellStyle name="Normal 18 12 3 3" xfId="25044" xr:uid="{00000000-0005-0000-0000-00007D610000}"/>
    <cellStyle name="Normal 18 12 4" xfId="25045" xr:uid="{00000000-0005-0000-0000-00007E610000}"/>
    <cellStyle name="Normal 18 12 4 2" xfId="25046" xr:uid="{00000000-0005-0000-0000-00007F610000}"/>
    <cellStyle name="Normal 18 12 5" xfId="25047" xr:uid="{00000000-0005-0000-0000-000080610000}"/>
    <cellStyle name="Normal 18 13" xfId="25048" xr:uid="{00000000-0005-0000-0000-000081610000}"/>
    <cellStyle name="Normal 18 13 2" xfId="25049" xr:uid="{00000000-0005-0000-0000-000082610000}"/>
    <cellStyle name="Normal 18 13 2 2" xfId="25050" xr:uid="{00000000-0005-0000-0000-000083610000}"/>
    <cellStyle name="Normal 18 13 2 2 2" xfId="25051" xr:uid="{00000000-0005-0000-0000-000084610000}"/>
    <cellStyle name="Normal 18 13 2 2 2 2" xfId="25052" xr:uid="{00000000-0005-0000-0000-000085610000}"/>
    <cellStyle name="Normal 18 13 2 2 3" xfId="25053" xr:uid="{00000000-0005-0000-0000-000086610000}"/>
    <cellStyle name="Normal 18 13 2 3" xfId="25054" xr:uid="{00000000-0005-0000-0000-000087610000}"/>
    <cellStyle name="Normal 18 13 2 3 2" xfId="25055" xr:uid="{00000000-0005-0000-0000-000088610000}"/>
    <cellStyle name="Normal 18 13 2 4" xfId="25056" xr:uid="{00000000-0005-0000-0000-000089610000}"/>
    <cellStyle name="Normal 18 13 3" xfId="25057" xr:uid="{00000000-0005-0000-0000-00008A610000}"/>
    <cellStyle name="Normal 18 13 3 2" xfId="25058" xr:uid="{00000000-0005-0000-0000-00008B610000}"/>
    <cellStyle name="Normal 18 13 3 2 2" xfId="25059" xr:uid="{00000000-0005-0000-0000-00008C610000}"/>
    <cellStyle name="Normal 18 13 3 3" xfId="25060" xr:uid="{00000000-0005-0000-0000-00008D610000}"/>
    <cellStyle name="Normal 18 13 4" xfId="25061" xr:uid="{00000000-0005-0000-0000-00008E610000}"/>
    <cellStyle name="Normal 18 13 4 2" xfId="25062" xr:uid="{00000000-0005-0000-0000-00008F610000}"/>
    <cellStyle name="Normal 18 13 5" xfId="25063" xr:uid="{00000000-0005-0000-0000-000090610000}"/>
    <cellStyle name="Normal 18 14" xfId="25064" xr:uid="{00000000-0005-0000-0000-000091610000}"/>
    <cellStyle name="Normal 18 14 2" xfId="25065" xr:uid="{00000000-0005-0000-0000-000092610000}"/>
    <cellStyle name="Normal 18 14 2 2" xfId="25066" xr:uid="{00000000-0005-0000-0000-000093610000}"/>
    <cellStyle name="Normal 18 14 2 2 2" xfId="25067" xr:uid="{00000000-0005-0000-0000-000094610000}"/>
    <cellStyle name="Normal 18 14 2 3" xfId="25068" xr:uid="{00000000-0005-0000-0000-000095610000}"/>
    <cellStyle name="Normal 18 14 3" xfId="25069" xr:uid="{00000000-0005-0000-0000-000096610000}"/>
    <cellStyle name="Normal 18 14 3 2" xfId="25070" xr:uid="{00000000-0005-0000-0000-000097610000}"/>
    <cellStyle name="Normal 18 14 4" xfId="25071" xr:uid="{00000000-0005-0000-0000-000098610000}"/>
    <cellStyle name="Normal 18 15" xfId="25072" xr:uid="{00000000-0005-0000-0000-000099610000}"/>
    <cellStyle name="Normal 18 15 2" xfId="25073" xr:uid="{00000000-0005-0000-0000-00009A610000}"/>
    <cellStyle name="Normal 18 15 2 2" xfId="25074" xr:uid="{00000000-0005-0000-0000-00009B610000}"/>
    <cellStyle name="Normal 18 15 2 2 2" xfId="25075" xr:uid="{00000000-0005-0000-0000-00009C610000}"/>
    <cellStyle name="Normal 18 15 2 3" xfId="25076" xr:uid="{00000000-0005-0000-0000-00009D610000}"/>
    <cellStyle name="Normal 18 15 3" xfId="25077" xr:uid="{00000000-0005-0000-0000-00009E610000}"/>
    <cellStyle name="Normal 18 15 3 2" xfId="25078" xr:uid="{00000000-0005-0000-0000-00009F610000}"/>
    <cellStyle name="Normal 18 15 4" xfId="25079" xr:uid="{00000000-0005-0000-0000-0000A0610000}"/>
    <cellStyle name="Normal 18 16" xfId="25080" xr:uid="{00000000-0005-0000-0000-0000A1610000}"/>
    <cellStyle name="Normal 18 16 2" xfId="25081" xr:uid="{00000000-0005-0000-0000-0000A2610000}"/>
    <cellStyle name="Normal 18 16 2 2" xfId="25082" xr:uid="{00000000-0005-0000-0000-0000A3610000}"/>
    <cellStyle name="Normal 18 16 3" xfId="25083" xr:uid="{00000000-0005-0000-0000-0000A4610000}"/>
    <cellStyle name="Normal 18 17" xfId="25084" xr:uid="{00000000-0005-0000-0000-0000A5610000}"/>
    <cellStyle name="Normal 18 17 2" xfId="25085" xr:uid="{00000000-0005-0000-0000-0000A6610000}"/>
    <cellStyle name="Normal 18 18" xfId="25086" xr:uid="{00000000-0005-0000-0000-0000A7610000}"/>
    <cellStyle name="Normal 18 19" xfId="24999" xr:uid="{00000000-0005-0000-0000-0000A8610000}"/>
    <cellStyle name="Normal 18 2" xfId="25087" xr:uid="{00000000-0005-0000-0000-0000A9610000}"/>
    <cellStyle name="Normal 18 2 10" xfId="25088" xr:uid="{00000000-0005-0000-0000-0000AA610000}"/>
    <cellStyle name="Normal 18 2 10 2" xfId="25089" xr:uid="{00000000-0005-0000-0000-0000AB610000}"/>
    <cellStyle name="Normal 18 2 10 2 2" xfId="25090" xr:uid="{00000000-0005-0000-0000-0000AC610000}"/>
    <cellStyle name="Normal 18 2 10 2 2 2" xfId="25091" xr:uid="{00000000-0005-0000-0000-0000AD610000}"/>
    <cellStyle name="Normal 18 2 10 2 2 2 2" xfId="25092" xr:uid="{00000000-0005-0000-0000-0000AE610000}"/>
    <cellStyle name="Normal 18 2 10 2 2 3" xfId="25093" xr:uid="{00000000-0005-0000-0000-0000AF610000}"/>
    <cellStyle name="Normal 18 2 10 2 3" xfId="25094" xr:uid="{00000000-0005-0000-0000-0000B0610000}"/>
    <cellStyle name="Normal 18 2 10 2 3 2" xfId="25095" xr:uid="{00000000-0005-0000-0000-0000B1610000}"/>
    <cellStyle name="Normal 18 2 10 2 4" xfId="25096" xr:uid="{00000000-0005-0000-0000-0000B2610000}"/>
    <cellStyle name="Normal 18 2 10 3" xfId="25097" xr:uid="{00000000-0005-0000-0000-0000B3610000}"/>
    <cellStyle name="Normal 18 2 10 3 2" xfId="25098" xr:uid="{00000000-0005-0000-0000-0000B4610000}"/>
    <cellStyle name="Normal 18 2 10 3 2 2" xfId="25099" xr:uid="{00000000-0005-0000-0000-0000B5610000}"/>
    <cellStyle name="Normal 18 2 10 3 3" xfId="25100" xr:uid="{00000000-0005-0000-0000-0000B6610000}"/>
    <cellStyle name="Normal 18 2 10 4" xfId="25101" xr:uid="{00000000-0005-0000-0000-0000B7610000}"/>
    <cellStyle name="Normal 18 2 10 4 2" xfId="25102" xr:uid="{00000000-0005-0000-0000-0000B8610000}"/>
    <cellStyle name="Normal 18 2 10 5" xfId="25103" xr:uid="{00000000-0005-0000-0000-0000B9610000}"/>
    <cellStyle name="Normal 18 2 11" xfId="25104" xr:uid="{00000000-0005-0000-0000-0000BA610000}"/>
    <cellStyle name="Normal 18 2 11 2" xfId="25105" xr:uid="{00000000-0005-0000-0000-0000BB610000}"/>
    <cellStyle name="Normal 18 2 11 2 2" xfId="25106" xr:uid="{00000000-0005-0000-0000-0000BC610000}"/>
    <cellStyle name="Normal 18 2 11 2 2 2" xfId="25107" xr:uid="{00000000-0005-0000-0000-0000BD610000}"/>
    <cellStyle name="Normal 18 2 11 2 2 2 2" xfId="25108" xr:uid="{00000000-0005-0000-0000-0000BE610000}"/>
    <cellStyle name="Normal 18 2 11 2 2 3" xfId="25109" xr:uid="{00000000-0005-0000-0000-0000BF610000}"/>
    <cellStyle name="Normal 18 2 11 2 3" xfId="25110" xr:uid="{00000000-0005-0000-0000-0000C0610000}"/>
    <cellStyle name="Normal 18 2 11 2 3 2" xfId="25111" xr:uid="{00000000-0005-0000-0000-0000C1610000}"/>
    <cellStyle name="Normal 18 2 11 2 4" xfId="25112" xr:uid="{00000000-0005-0000-0000-0000C2610000}"/>
    <cellStyle name="Normal 18 2 11 3" xfId="25113" xr:uid="{00000000-0005-0000-0000-0000C3610000}"/>
    <cellStyle name="Normal 18 2 11 3 2" xfId="25114" xr:uid="{00000000-0005-0000-0000-0000C4610000}"/>
    <cellStyle name="Normal 18 2 11 3 2 2" xfId="25115" xr:uid="{00000000-0005-0000-0000-0000C5610000}"/>
    <cellStyle name="Normal 18 2 11 3 3" xfId="25116" xr:uid="{00000000-0005-0000-0000-0000C6610000}"/>
    <cellStyle name="Normal 18 2 11 4" xfId="25117" xr:uid="{00000000-0005-0000-0000-0000C7610000}"/>
    <cellStyle name="Normal 18 2 11 4 2" xfId="25118" xr:uid="{00000000-0005-0000-0000-0000C8610000}"/>
    <cellStyle name="Normal 18 2 11 5" xfId="25119" xr:uid="{00000000-0005-0000-0000-0000C9610000}"/>
    <cellStyle name="Normal 18 2 12" xfId="25120" xr:uid="{00000000-0005-0000-0000-0000CA610000}"/>
    <cellStyle name="Normal 18 2 12 2" xfId="25121" xr:uid="{00000000-0005-0000-0000-0000CB610000}"/>
    <cellStyle name="Normal 18 2 12 2 2" xfId="25122" xr:uid="{00000000-0005-0000-0000-0000CC610000}"/>
    <cellStyle name="Normal 18 2 12 2 2 2" xfId="25123" xr:uid="{00000000-0005-0000-0000-0000CD610000}"/>
    <cellStyle name="Normal 18 2 12 2 3" xfId="25124" xr:uid="{00000000-0005-0000-0000-0000CE610000}"/>
    <cellStyle name="Normal 18 2 12 3" xfId="25125" xr:uid="{00000000-0005-0000-0000-0000CF610000}"/>
    <cellStyle name="Normal 18 2 12 3 2" xfId="25126" xr:uid="{00000000-0005-0000-0000-0000D0610000}"/>
    <cellStyle name="Normal 18 2 12 4" xfId="25127" xr:uid="{00000000-0005-0000-0000-0000D1610000}"/>
    <cellStyle name="Normal 18 2 13" xfId="25128" xr:uid="{00000000-0005-0000-0000-0000D2610000}"/>
    <cellStyle name="Normal 18 2 13 2" xfId="25129" xr:uid="{00000000-0005-0000-0000-0000D3610000}"/>
    <cellStyle name="Normal 18 2 13 2 2" xfId="25130" xr:uid="{00000000-0005-0000-0000-0000D4610000}"/>
    <cellStyle name="Normal 18 2 13 2 2 2" xfId="25131" xr:uid="{00000000-0005-0000-0000-0000D5610000}"/>
    <cellStyle name="Normal 18 2 13 2 3" xfId="25132" xr:uid="{00000000-0005-0000-0000-0000D6610000}"/>
    <cellStyle name="Normal 18 2 13 3" xfId="25133" xr:uid="{00000000-0005-0000-0000-0000D7610000}"/>
    <cellStyle name="Normal 18 2 13 3 2" xfId="25134" xr:uid="{00000000-0005-0000-0000-0000D8610000}"/>
    <cellStyle name="Normal 18 2 13 4" xfId="25135" xr:uid="{00000000-0005-0000-0000-0000D9610000}"/>
    <cellStyle name="Normal 18 2 14" xfId="25136" xr:uid="{00000000-0005-0000-0000-0000DA610000}"/>
    <cellStyle name="Normal 18 2 14 2" xfId="25137" xr:uid="{00000000-0005-0000-0000-0000DB610000}"/>
    <cellStyle name="Normal 18 2 14 2 2" xfId="25138" xr:uid="{00000000-0005-0000-0000-0000DC610000}"/>
    <cellStyle name="Normal 18 2 14 3" xfId="25139" xr:uid="{00000000-0005-0000-0000-0000DD610000}"/>
    <cellStyle name="Normal 18 2 15" xfId="25140" xr:uid="{00000000-0005-0000-0000-0000DE610000}"/>
    <cellStyle name="Normal 18 2 15 2" xfId="25141" xr:uid="{00000000-0005-0000-0000-0000DF610000}"/>
    <cellStyle name="Normal 18 2 16" xfId="25142" xr:uid="{00000000-0005-0000-0000-0000E0610000}"/>
    <cellStyle name="Normal 18 2 2" xfId="25143" xr:uid="{00000000-0005-0000-0000-0000E1610000}"/>
    <cellStyle name="Normal 18 2 2 2" xfId="25144" xr:uid="{00000000-0005-0000-0000-0000E2610000}"/>
    <cellStyle name="Normal 18 2 2 2 2" xfId="25145" xr:uid="{00000000-0005-0000-0000-0000E3610000}"/>
    <cellStyle name="Normal 18 2 2 2 2 2" xfId="25146" xr:uid="{00000000-0005-0000-0000-0000E4610000}"/>
    <cellStyle name="Normal 18 2 2 2 2 2 2" xfId="25147" xr:uid="{00000000-0005-0000-0000-0000E5610000}"/>
    <cellStyle name="Normal 18 2 2 2 2 2 2 2" xfId="25148" xr:uid="{00000000-0005-0000-0000-0000E6610000}"/>
    <cellStyle name="Normal 18 2 2 2 2 2 2 2 2" xfId="25149" xr:uid="{00000000-0005-0000-0000-0000E7610000}"/>
    <cellStyle name="Normal 18 2 2 2 2 2 2 2 2 2" xfId="25150" xr:uid="{00000000-0005-0000-0000-0000E8610000}"/>
    <cellStyle name="Normal 18 2 2 2 2 2 2 2 3" xfId="25151" xr:uid="{00000000-0005-0000-0000-0000E9610000}"/>
    <cellStyle name="Normal 18 2 2 2 2 2 2 3" xfId="25152" xr:uid="{00000000-0005-0000-0000-0000EA610000}"/>
    <cellStyle name="Normal 18 2 2 2 2 2 2 3 2" xfId="25153" xr:uid="{00000000-0005-0000-0000-0000EB610000}"/>
    <cellStyle name="Normal 18 2 2 2 2 2 2 4" xfId="25154" xr:uid="{00000000-0005-0000-0000-0000EC610000}"/>
    <cellStyle name="Normal 18 2 2 2 2 2 3" xfId="25155" xr:uid="{00000000-0005-0000-0000-0000ED610000}"/>
    <cellStyle name="Normal 18 2 2 2 2 2 3 2" xfId="25156" xr:uid="{00000000-0005-0000-0000-0000EE610000}"/>
    <cellStyle name="Normal 18 2 2 2 2 2 3 2 2" xfId="25157" xr:uid="{00000000-0005-0000-0000-0000EF610000}"/>
    <cellStyle name="Normal 18 2 2 2 2 2 3 3" xfId="25158" xr:uid="{00000000-0005-0000-0000-0000F0610000}"/>
    <cellStyle name="Normal 18 2 2 2 2 2 4" xfId="25159" xr:uid="{00000000-0005-0000-0000-0000F1610000}"/>
    <cellStyle name="Normal 18 2 2 2 2 2 4 2" xfId="25160" xr:uid="{00000000-0005-0000-0000-0000F2610000}"/>
    <cellStyle name="Normal 18 2 2 2 2 2 5" xfId="25161" xr:uid="{00000000-0005-0000-0000-0000F3610000}"/>
    <cellStyle name="Normal 18 2 2 2 2 3" xfId="25162" xr:uid="{00000000-0005-0000-0000-0000F4610000}"/>
    <cellStyle name="Normal 18 2 2 2 2 3 2" xfId="25163" xr:uid="{00000000-0005-0000-0000-0000F5610000}"/>
    <cellStyle name="Normal 18 2 2 2 2 3 2 2" xfId="25164" xr:uid="{00000000-0005-0000-0000-0000F6610000}"/>
    <cellStyle name="Normal 18 2 2 2 2 3 2 2 2" xfId="25165" xr:uid="{00000000-0005-0000-0000-0000F7610000}"/>
    <cellStyle name="Normal 18 2 2 2 2 3 2 3" xfId="25166" xr:uid="{00000000-0005-0000-0000-0000F8610000}"/>
    <cellStyle name="Normal 18 2 2 2 2 3 3" xfId="25167" xr:uid="{00000000-0005-0000-0000-0000F9610000}"/>
    <cellStyle name="Normal 18 2 2 2 2 3 3 2" xfId="25168" xr:uid="{00000000-0005-0000-0000-0000FA610000}"/>
    <cellStyle name="Normal 18 2 2 2 2 3 4" xfId="25169" xr:uid="{00000000-0005-0000-0000-0000FB610000}"/>
    <cellStyle name="Normal 18 2 2 2 2 4" xfId="25170" xr:uid="{00000000-0005-0000-0000-0000FC610000}"/>
    <cellStyle name="Normal 18 2 2 2 2 4 2" xfId="25171" xr:uid="{00000000-0005-0000-0000-0000FD610000}"/>
    <cellStyle name="Normal 18 2 2 2 2 4 2 2" xfId="25172" xr:uid="{00000000-0005-0000-0000-0000FE610000}"/>
    <cellStyle name="Normal 18 2 2 2 2 4 3" xfId="25173" xr:uid="{00000000-0005-0000-0000-0000FF610000}"/>
    <cellStyle name="Normal 18 2 2 2 2 5" xfId="25174" xr:uid="{00000000-0005-0000-0000-000000620000}"/>
    <cellStyle name="Normal 18 2 2 2 2 5 2" xfId="25175" xr:uid="{00000000-0005-0000-0000-000001620000}"/>
    <cellStyle name="Normal 18 2 2 2 2 6" xfId="25176" xr:uid="{00000000-0005-0000-0000-000002620000}"/>
    <cellStyle name="Normal 18 2 2 2 3" xfId="25177" xr:uid="{00000000-0005-0000-0000-000003620000}"/>
    <cellStyle name="Normal 18 2 2 2 3 2" xfId="25178" xr:uid="{00000000-0005-0000-0000-000004620000}"/>
    <cellStyle name="Normal 18 2 2 2 3 2 2" xfId="25179" xr:uid="{00000000-0005-0000-0000-000005620000}"/>
    <cellStyle name="Normal 18 2 2 2 3 2 2 2" xfId="25180" xr:uid="{00000000-0005-0000-0000-000006620000}"/>
    <cellStyle name="Normal 18 2 2 2 3 2 2 2 2" xfId="25181" xr:uid="{00000000-0005-0000-0000-000007620000}"/>
    <cellStyle name="Normal 18 2 2 2 3 2 2 2 2 2" xfId="25182" xr:uid="{00000000-0005-0000-0000-000008620000}"/>
    <cellStyle name="Normal 18 2 2 2 3 2 2 2 3" xfId="25183" xr:uid="{00000000-0005-0000-0000-000009620000}"/>
    <cellStyle name="Normal 18 2 2 2 3 2 2 3" xfId="25184" xr:uid="{00000000-0005-0000-0000-00000A620000}"/>
    <cellStyle name="Normal 18 2 2 2 3 2 2 3 2" xfId="25185" xr:uid="{00000000-0005-0000-0000-00000B620000}"/>
    <cellStyle name="Normal 18 2 2 2 3 2 2 4" xfId="25186" xr:uid="{00000000-0005-0000-0000-00000C620000}"/>
    <cellStyle name="Normal 18 2 2 2 3 2 3" xfId="25187" xr:uid="{00000000-0005-0000-0000-00000D620000}"/>
    <cellStyle name="Normal 18 2 2 2 3 2 3 2" xfId="25188" xr:uid="{00000000-0005-0000-0000-00000E620000}"/>
    <cellStyle name="Normal 18 2 2 2 3 2 3 2 2" xfId="25189" xr:uid="{00000000-0005-0000-0000-00000F620000}"/>
    <cellStyle name="Normal 18 2 2 2 3 2 3 3" xfId="25190" xr:uid="{00000000-0005-0000-0000-000010620000}"/>
    <cellStyle name="Normal 18 2 2 2 3 2 4" xfId="25191" xr:uid="{00000000-0005-0000-0000-000011620000}"/>
    <cellStyle name="Normal 18 2 2 2 3 2 4 2" xfId="25192" xr:uid="{00000000-0005-0000-0000-000012620000}"/>
    <cellStyle name="Normal 18 2 2 2 3 2 5" xfId="25193" xr:uid="{00000000-0005-0000-0000-000013620000}"/>
    <cellStyle name="Normal 18 2 2 2 3 3" xfId="25194" xr:uid="{00000000-0005-0000-0000-000014620000}"/>
    <cellStyle name="Normal 18 2 2 2 3 3 2" xfId="25195" xr:uid="{00000000-0005-0000-0000-000015620000}"/>
    <cellStyle name="Normal 18 2 2 2 3 3 2 2" xfId="25196" xr:uid="{00000000-0005-0000-0000-000016620000}"/>
    <cellStyle name="Normal 18 2 2 2 3 3 2 2 2" xfId="25197" xr:uid="{00000000-0005-0000-0000-000017620000}"/>
    <cellStyle name="Normal 18 2 2 2 3 3 2 3" xfId="25198" xr:uid="{00000000-0005-0000-0000-000018620000}"/>
    <cellStyle name="Normal 18 2 2 2 3 3 3" xfId="25199" xr:uid="{00000000-0005-0000-0000-000019620000}"/>
    <cellStyle name="Normal 18 2 2 2 3 3 3 2" xfId="25200" xr:uid="{00000000-0005-0000-0000-00001A620000}"/>
    <cellStyle name="Normal 18 2 2 2 3 3 4" xfId="25201" xr:uid="{00000000-0005-0000-0000-00001B620000}"/>
    <cellStyle name="Normal 18 2 2 2 3 4" xfId="25202" xr:uid="{00000000-0005-0000-0000-00001C620000}"/>
    <cellStyle name="Normal 18 2 2 2 3 4 2" xfId="25203" xr:uid="{00000000-0005-0000-0000-00001D620000}"/>
    <cellStyle name="Normal 18 2 2 2 3 4 2 2" xfId="25204" xr:uid="{00000000-0005-0000-0000-00001E620000}"/>
    <cellStyle name="Normal 18 2 2 2 3 4 3" xfId="25205" xr:uid="{00000000-0005-0000-0000-00001F620000}"/>
    <cellStyle name="Normal 18 2 2 2 3 5" xfId="25206" xr:uid="{00000000-0005-0000-0000-000020620000}"/>
    <cellStyle name="Normal 18 2 2 2 3 5 2" xfId="25207" xr:uid="{00000000-0005-0000-0000-000021620000}"/>
    <cellStyle name="Normal 18 2 2 2 3 6" xfId="25208" xr:uid="{00000000-0005-0000-0000-000022620000}"/>
    <cellStyle name="Normal 18 2 2 2 4" xfId="25209" xr:uid="{00000000-0005-0000-0000-000023620000}"/>
    <cellStyle name="Normal 18 2 2 2 4 2" xfId="25210" xr:uid="{00000000-0005-0000-0000-000024620000}"/>
    <cellStyle name="Normal 18 2 2 2 4 2 2" xfId="25211" xr:uid="{00000000-0005-0000-0000-000025620000}"/>
    <cellStyle name="Normal 18 2 2 2 4 2 2 2" xfId="25212" xr:uid="{00000000-0005-0000-0000-000026620000}"/>
    <cellStyle name="Normal 18 2 2 2 4 2 2 2 2" xfId="25213" xr:uid="{00000000-0005-0000-0000-000027620000}"/>
    <cellStyle name="Normal 18 2 2 2 4 2 2 3" xfId="25214" xr:uid="{00000000-0005-0000-0000-000028620000}"/>
    <cellStyle name="Normal 18 2 2 2 4 2 3" xfId="25215" xr:uid="{00000000-0005-0000-0000-000029620000}"/>
    <cellStyle name="Normal 18 2 2 2 4 2 3 2" xfId="25216" xr:uid="{00000000-0005-0000-0000-00002A620000}"/>
    <cellStyle name="Normal 18 2 2 2 4 2 4" xfId="25217" xr:uid="{00000000-0005-0000-0000-00002B620000}"/>
    <cellStyle name="Normal 18 2 2 2 4 3" xfId="25218" xr:uid="{00000000-0005-0000-0000-00002C620000}"/>
    <cellStyle name="Normal 18 2 2 2 4 3 2" xfId="25219" xr:uid="{00000000-0005-0000-0000-00002D620000}"/>
    <cellStyle name="Normal 18 2 2 2 4 3 2 2" xfId="25220" xr:uid="{00000000-0005-0000-0000-00002E620000}"/>
    <cellStyle name="Normal 18 2 2 2 4 3 3" xfId="25221" xr:uid="{00000000-0005-0000-0000-00002F620000}"/>
    <cellStyle name="Normal 18 2 2 2 4 4" xfId="25222" xr:uid="{00000000-0005-0000-0000-000030620000}"/>
    <cellStyle name="Normal 18 2 2 2 4 4 2" xfId="25223" xr:uid="{00000000-0005-0000-0000-000031620000}"/>
    <cellStyle name="Normal 18 2 2 2 4 5" xfId="25224" xr:uid="{00000000-0005-0000-0000-000032620000}"/>
    <cellStyle name="Normal 18 2 2 2 5" xfId="25225" xr:uid="{00000000-0005-0000-0000-000033620000}"/>
    <cellStyle name="Normal 18 2 2 2 5 2" xfId="25226" xr:uid="{00000000-0005-0000-0000-000034620000}"/>
    <cellStyle name="Normal 18 2 2 2 5 2 2" xfId="25227" xr:uid="{00000000-0005-0000-0000-000035620000}"/>
    <cellStyle name="Normal 18 2 2 2 5 2 2 2" xfId="25228" xr:uid="{00000000-0005-0000-0000-000036620000}"/>
    <cellStyle name="Normal 18 2 2 2 5 2 3" xfId="25229" xr:uid="{00000000-0005-0000-0000-000037620000}"/>
    <cellStyle name="Normal 18 2 2 2 5 3" xfId="25230" xr:uid="{00000000-0005-0000-0000-000038620000}"/>
    <cellStyle name="Normal 18 2 2 2 5 3 2" xfId="25231" xr:uid="{00000000-0005-0000-0000-000039620000}"/>
    <cellStyle name="Normal 18 2 2 2 5 4" xfId="25232" xr:uid="{00000000-0005-0000-0000-00003A620000}"/>
    <cellStyle name="Normal 18 2 2 2 6" xfId="25233" xr:uid="{00000000-0005-0000-0000-00003B620000}"/>
    <cellStyle name="Normal 18 2 2 2 6 2" xfId="25234" xr:uid="{00000000-0005-0000-0000-00003C620000}"/>
    <cellStyle name="Normal 18 2 2 2 6 2 2" xfId="25235" xr:uid="{00000000-0005-0000-0000-00003D620000}"/>
    <cellStyle name="Normal 18 2 2 2 6 3" xfId="25236" xr:uid="{00000000-0005-0000-0000-00003E620000}"/>
    <cellStyle name="Normal 18 2 2 2 7" xfId="25237" xr:uid="{00000000-0005-0000-0000-00003F620000}"/>
    <cellStyle name="Normal 18 2 2 2 7 2" xfId="25238" xr:uid="{00000000-0005-0000-0000-000040620000}"/>
    <cellStyle name="Normal 18 2 2 2 8" xfId="25239" xr:uid="{00000000-0005-0000-0000-000041620000}"/>
    <cellStyle name="Normal 18 2 2 3" xfId="25240" xr:uid="{00000000-0005-0000-0000-000042620000}"/>
    <cellStyle name="Normal 18 2 2 3 2" xfId="25241" xr:uid="{00000000-0005-0000-0000-000043620000}"/>
    <cellStyle name="Normal 18 2 2 3 2 2" xfId="25242" xr:uid="{00000000-0005-0000-0000-000044620000}"/>
    <cellStyle name="Normal 18 2 2 3 2 2 2" xfId="25243" xr:uid="{00000000-0005-0000-0000-000045620000}"/>
    <cellStyle name="Normal 18 2 2 3 2 2 2 2" xfId="25244" xr:uid="{00000000-0005-0000-0000-000046620000}"/>
    <cellStyle name="Normal 18 2 2 3 2 2 2 2 2" xfId="25245" xr:uid="{00000000-0005-0000-0000-000047620000}"/>
    <cellStyle name="Normal 18 2 2 3 2 2 2 3" xfId="25246" xr:uid="{00000000-0005-0000-0000-000048620000}"/>
    <cellStyle name="Normal 18 2 2 3 2 2 3" xfId="25247" xr:uid="{00000000-0005-0000-0000-000049620000}"/>
    <cellStyle name="Normal 18 2 2 3 2 2 3 2" xfId="25248" xr:uid="{00000000-0005-0000-0000-00004A620000}"/>
    <cellStyle name="Normal 18 2 2 3 2 2 4" xfId="25249" xr:uid="{00000000-0005-0000-0000-00004B620000}"/>
    <cellStyle name="Normal 18 2 2 3 2 3" xfId="25250" xr:uid="{00000000-0005-0000-0000-00004C620000}"/>
    <cellStyle name="Normal 18 2 2 3 2 3 2" xfId="25251" xr:uid="{00000000-0005-0000-0000-00004D620000}"/>
    <cellStyle name="Normal 18 2 2 3 2 3 2 2" xfId="25252" xr:uid="{00000000-0005-0000-0000-00004E620000}"/>
    <cellStyle name="Normal 18 2 2 3 2 3 3" xfId="25253" xr:uid="{00000000-0005-0000-0000-00004F620000}"/>
    <cellStyle name="Normal 18 2 2 3 2 4" xfId="25254" xr:uid="{00000000-0005-0000-0000-000050620000}"/>
    <cellStyle name="Normal 18 2 2 3 2 4 2" xfId="25255" xr:uid="{00000000-0005-0000-0000-000051620000}"/>
    <cellStyle name="Normal 18 2 2 3 2 5" xfId="25256" xr:uid="{00000000-0005-0000-0000-000052620000}"/>
    <cellStyle name="Normal 18 2 2 3 3" xfId="25257" xr:uid="{00000000-0005-0000-0000-000053620000}"/>
    <cellStyle name="Normal 18 2 2 3 3 2" xfId="25258" xr:uid="{00000000-0005-0000-0000-000054620000}"/>
    <cellStyle name="Normal 18 2 2 3 3 2 2" xfId="25259" xr:uid="{00000000-0005-0000-0000-000055620000}"/>
    <cellStyle name="Normal 18 2 2 3 3 2 2 2" xfId="25260" xr:uid="{00000000-0005-0000-0000-000056620000}"/>
    <cellStyle name="Normal 18 2 2 3 3 2 3" xfId="25261" xr:uid="{00000000-0005-0000-0000-000057620000}"/>
    <cellStyle name="Normal 18 2 2 3 3 3" xfId="25262" xr:uid="{00000000-0005-0000-0000-000058620000}"/>
    <cellStyle name="Normal 18 2 2 3 3 3 2" xfId="25263" xr:uid="{00000000-0005-0000-0000-000059620000}"/>
    <cellStyle name="Normal 18 2 2 3 3 4" xfId="25264" xr:uid="{00000000-0005-0000-0000-00005A620000}"/>
    <cellStyle name="Normal 18 2 2 3 4" xfId="25265" xr:uid="{00000000-0005-0000-0000-00005B620000}"/>
    <cellStyle name="Normal 18 2 2 3 4 2" xfId="25266" xr:uid="{00000000-0005-0000-0000-00005C620000}"/>
    <cellStyle name="Normal 18 2 2 3 4 2 2" xfId="25267" xr:uid="{00000000-0005-0000-0000-00005D620000}"/>
    <cellStyle name="Normal 18 2 2 3 4 3" xfId="25268" xr:uid="{00000000-0005-0000-0000-00005E620000}"/>
    <cellStyle name="Normal 18 2 2 3 5" xfId="25269" xr:uid="{00000000-0005-0000-0000-00005F620000}"/>
    <cellStyle name="Normal 18 2 2 3 5 2" xfId="25270" xr:uid="{00000000-0005-0000-0000-000060620000}"/>
    <cellStyle name="Normal 18 2 2 3 6" xfId="25271" xr:uid="{00000000-0005-0000-0000-000061620000}"/>
    <cellStyle name="Normal 18 2 2 4" xfId="25272" xr:uid="{00000000-0005-0000-0000-000062620000}"/>
    <cellStyle name="Normal 18 2 2 4 2" xfId="25273" xr:uid="{00000000-0005-0000-0000-000063620000}"/>
    <cellStyle name="Normal 18 2 2 4 2 2" xfId="25274" xr:uid="{00000000-0005-0000-0000-000064620000}"/>
    <cellStyle name="Normal 18 2 2 4 2 2 2" xfId="25275" xr:uid="{00000000-0005-0000-0000-000065620000}"/>
    <cellStyle name="Normal 18 2 2 4 2 2 2 2" xfId="25276" xr:uid="{00000000-0005-0000-0000-000066620000}"/>
    <cellStyle name="Normal 18 2 2 4 2 2 2 2 2" xfId="25277" xr:uid="{00000000-0005-0000-0000-000067620000}"/>
    <cellStyle name="Normal 18 2 2 4 2 2 2 3" xfId="25278" xr:uid="{00000000-0005-0000-0000-000068620000}"/>
    <cellStyle name="Normal 18 2 2 4 2 2 3" xfId="25279" xr:uid="{00000000-0005-0000-0000-000069620000}"/>
    <cellStyle name="Normal 18 2 2 4 2 2 3 2" xfId="25280" xr:uid="{00000000-0005-0000-0000-00006A620000}"/>
    <cellStyle name="Normal 18 2 2 4 2 2 4" xfId="25281" xr:uid="{00000000-0005-0000-0000-00006B620000}"/>
    <cellStyle name="Normal 18 2 2 4 2 3" xfId="25282" xr:uid="{00000000-0005-0000-0000-00006C620000}"/>
    <cellStyle name="Normal 18 2 2 4 2 3 2" xfId="25283" xr:uid="{00000000-0005-0000-0000-00006D620000}"/>
    <cellStyle name="Normal 18 2 2 4 2 3 2 2" xfId="25284" xr:uid="{00000000-0005-0000-0000-00006E620000}"/>
    <cellStyle name="Normal 18 2 2 4 2 3 3" xfId="25285" xr:uid="{00000000-0005-0000-0000-00006F620000}"/>
    <cellStyle name="Normal 18 2 2 4 2 4" xfId="25286" xr:uid="{00000000-0005-0000-0000-000070620000}"/>
    <cellStyle name="Normal 18 2 2 4 2 4 2" xfId="25287" xr:uid="{00000000-0005-0000-0000-000071620000}"/>
    <cellStyle name="Normal 18 2 2 4 2 5" xfId="25288" xr:uid="{00000000-0005-0000-0000-000072620000}"/>
    <cellStyle name="Normal 18 2 2 4 3" xfId="25289" xr:uid="{00000000-0005-0000-0000-000073620000}"/>
    <cellStyle name="Normal 18 2 2 4 3 2" xfId="25290" xr:uid="{00000000-0005-0000-0000-000074620000}"/>
    <cellStyle name="Normal 18 2 2 4 3 2 2" xfId="25291" xr:uid="{00000000-0005-0000-0000-000075620000}"/>
    <cellStyle name="Normal 18 2 2 4 3 2 2 2" xfId="25292" xr:uid="{00000000-0005-0000-0000-000076620000}"/>
    <cellStyle name="Normal 18 2 2 4 3 2 3" xfId="25293" xr:uid="{00000000-0005-0000-0000-000077620000}"/>
    <cellStyle name="Normal 18 2 2 4 3 3" xfId="25294" xr:uid="{00000000-0005-0000-0000-000078620000}"/>
    <cellStyle name="Normal 18 2 2 4 3 3 2" xfId="25295" xr:uid="{00000000-0005-0000-0000-000079620000}"/>
    <cellStyle name="Normal 18 2 2 4 3 4" xfId="25296" xr:uid="{00000000-0005-0000-0000-00007A620000}"/>
    <cellStyle name="Normal 18 2 2 4 4" xfId="25297" xr:uid="{00000000-0005-0000-0000-00007B620000}"/>
    <cellStyle name="Normal 18 2 2 4 4 2" xfId="25298" xr:uid="{00000000-0005-0000-0000-00007C620000}"/>
    <cellStyle name="Normal 18 2 2 4 4 2 2" xfId="25299" xr:uid="{00000000-0005-0000-0000-00007D620000}"/>
    <cellStyle name="Normal 18 2 2 4 4 3" xfId="25300" xr:uid="{00000000-0005-0000-0000-00007E620000}"/>
    <cellStyle name="Normal 18 2 2 4 5" xfId="25301" xr:uid="{00000000-0005-0000-0000-00007F620000}"/>
    <cellStyle name="Normal 18 2 2 4 5 2" xfId="25302" xr:uid="{00000000-0005-0000-0000-000080620000}"/>
    <cellStyle name="Normal 18 2 2 4 6" xfId="25303" xr:uid="{00000000-0005-0000-0000-000081620000}"/>
    <cellStyle name="Normal 18 2 2 5" xfId="25304" xr:uid="{00000000-0005-0000-0000-000082620000}"/>
    <cellStyle name="Normal 18 2 2 5 2" xfId="25305" xr:uid="{00000000-0005-0000-0000-000083620000}"/>
    <cellStyle name="Normal 18 2 2 5 2 2" xfId="25306" xr:uid="{00000000-0005-0000-0000-000084620000}"/>
    <cellStyle name="Normal 18 2 2 5 2 2 2" xfId="25307" xr:uid="{00000000-0005-0000-0000-000085620000}"/>
    <cellStyle name="Normal 18 2 2 5 2 2 2 2" xfId="25308" xr:uid="{00000000-0005-0000-0000-000086620000}"/>
    <cellStyle name="Normal 18 2 2 5 2 2 3" xfId="25309" xr:uid="{00000000-0005-0000-0000-000087620000}"/>
    <cellStyle name="Normal 18 2 2 5 2 3" xfId="25310" xr:uid="{00000000-0005-0000-0000-000088620000}"/>
    <cellStyle name="Normal 18 2 2 5 2 3 2" xfId="25311" xr:uid="{00000000-0005-0000-0000-000089620000}"/>
    <cellStyle name="Normal 18 2 2 5 2 4" xfId="25312" xr:uid="{00000000-0005-0000-0000-00008A620000}"/>
    <cellStyle name="Normal 18 2 2 5 3" xfId="25313" xr:uid="{00000000-0005-0000-0000-00008B620000}"/>
    <cellStyle name="Normal 18 2 2 5 3 2" xfId="25314" xr:uid="{00000000-0005-0000-0000-00008C620000}"/>
    <cellStyle name="Normal 18 2 2 5 3 2 2" xfId="25315" xr:uid="{00000000-0005-0000-0000-00008D620000}"/>
    <cellStyle name="Normal 18 2 2 5 3 3" xfId="25316" xr:uid="{00000000-0005-0000-0000-00008E620000}"/>
    <cellStyle name="Normal 18 2 2 5 4" xfId="25317" xr:uid="{00000000-0005-0000-0000-00008F620000}"/>
    <cellStyle name="Normal 18 2 2 5 4 2" xfId="25318" xr:uid="{00000000-0005-0000-0000-000090620000}"/>
    <cellStyle name="Normal 18 2 2 5 5" xfId="25319" xr:uid="{00000000-0005-0000-0000-000091620000}"/>
    <cellStyle name="Normal 18 2 2 6" xfId="25320" xr:uid="{00000000-0005-0000-0000-000092620000}"/>
    <cellStyle name="Normal 18 2 2 6 2" xfId="25321" xr:uid="{00000000-0005-0000-0000-000093620000}"/>
    <cellStyle name="Normal 18 2 2 6 2 2" xfId="25322" xr:uid="{00000000-0005-0000-0000-000094620000}"/>
    <cellStyle name="Normal 18 2 2 6 2 2 2" xfId="25323" xr:uid="{00000000-0005-0000-0000-000095620000}"/>
    <cellStyle name="Normal 18 2 2 6 2 3" xfId="25324" xr:uid="{00000000-0005-0000-0000-000096620000}"/>
    <cellStyle name="Normal 18 2 2 6 3" xfId="25325" xr:uid="{00000000-0005-0000-0000-000097620000}"/>
    <cellStyle name="Normal 18 2 2 6 3 2" xfId="25326" xr:uid="{00000000-0005-0000-0000-000098620000}"/>
    <cellStyle name="Normal 18 2 2 6 4" xfId="25327" xr:uid="{00000000-0005-0000-0000-000099620000}"/>
    <cellStyle name="Normal 18 2 2 7" xfId="25328" xr:uid="{00000000-0005-0000-0000-00009A620000}"/>
    <cellStyle name="Normal 18 2 2 7 2" xfId="25329" xr:uid="{00000000-0005-0000-0000-00009B620000}"/>
    <cellStyle name="Normal 18 2 2 7 2 2" xfId="25330" xr:uid="{00000000-0005-0000-0000-00009C620000}"/>
    <cellStyle name="Normal 18 2 2 7 3" xfId="25331" xr:uid="{00000000-0005-0000-0000-00009D620000}"/>
    <cellStyle name="Normal 18 2 2 8" xfId="25332" xr:uid="{00000000-0005-0000-0000-00009E620000}"/>
    <cellStyle name="Normal 18 2 2 8 2" xfId="25333" xr:uid="{00000000-0005-0000-0000-00009F620000}"/>
    <cellStyle name="Normal 18 2 2 9" xfId="25334" xr:uid="{00000000-0005-0000-0000-0000A0620000}"/>
    <cellStyle name="Normal 18 2 3" xfId="25335" xr:uid="{00000000-0005-0000-0000-0000A1620000}"/>
    <cellStyle name="Normal 18 2 3 2" xfId="25336" xr:uid="{00000000-0005-0000-0000-0000A2620000}"/>
    <cellStyle name="Normal 18 2 3 2 2" xfId="25337" xr:uid="{00000000-0005-0000-0000-0000A3620000}"/>
    <cellStyle name="Normal 18 2 3 2 2 2" xfId="25338" xr:uid="{00000000-0005-0000-0000-0000A4620000}"/>
    <cellStyle name="Normal 18 2 3 2 2 2 2" xfId="25339" xr:uid="{00000000-0005-0000-0000-0000A5620000}"/>
    <cellStyle name="Normal 18 2 3 2 2 2 2 2" xfId="25340" xr:uid="{00000000-0005-0000-0000-0000A6620000}"/>
    <cellStyle name="Normal 18 2 3 2 2 2 2 2 2" xfId="25341" xr:uid="{00000000-0005-0000-0000-0000A7620000}"/>
    <cellStyle name="Normal 18 2 3 2 2 2 2 3" xfId="25342" xr:uid="{00000000-0005-0000-0000-0000A8620000}"/>
    <cellStyle name="Normal 18 2 3 2 2 2 3" xfId="25343" xr:uid="{00000000-0005-0000-0000-0000A9620000}"/>
    <cellStyle name="Normal 18 2 3 2 2 2 3 2" xfId="25344" xr:uid="{00000000-0005-0000-0000-0000AA620000}"/>
    <cellStyle name="Normal 18 2 3 2 2 2 4" xfId="25345" xr:uid="{00000000-0005-0000-0000-0000AB620000}"/>
    <cellStyle name="Normal 18 2 3 2 2 3" xfId="25346" xr:uid="{00000000-0005-0000-0000-0000AC620000}"/>
    <cellStyle name="Normal 18 2 3 2 2 3 2" xfId="25347" xr:uid="{00000000-0005-0000-0000-0000AD620000}"/>
    <cellStyle name="Normal 18 2 3 2 2 3 2 2" xfId="25348" xr:uid="{00000000-0005-0000-0000-0000AE620000}"/>
    <cellStyle name="Normal 18 2 3 2 2 3 3" xfId="25349" xr:uid="{00000000-0005-0000-0000-0000AF620000}"/>
    <cellStyle name="Normal 18 2 3 2 2 4" xfId="25350" xr:uid="{00000000-0005-0000-0000-0000B0620000}"/>
    <cellStyle name="Normal 18 2 3 2 2 4 2" xfId="25351" xr:uid="{00000000-0005-0000-0000-0000B1620000}"/>
    <cellStyle name="Normal 18 2 3 2 2 5" xfId="25352" xr:uid="{00000000-0005-0000-0000-0000B2620000}"/>
    <cellStyle name="Normal 18 2 3 2 3" xfId="25353" xr:uid="{00000000-0005-0000-0000-0000B3620000}"/>
    <cellStyle name="Normal 18 2 3 2 3 2" xfId="25354" xr:uid="{00000000-0005-0000-0000-0000B4620000}"/>
    <cellStyle name="Normal 18 2 3 2 3 2 2" xfId="25355" xr:uid="{00000000-0005-0000-0000-0000B5620000}"/>
    <cellStyle name="Normal 18 2 3 2 3 2 2 2" xfId="25356" xr:uid="{00000000-0005-0000-0000-0000B6620000}"/>
    <cellStyle name="Normal 18 2 3 2 3 2 3" xfId="25357" xr:uid="{00000000-0005-0000-0000-0000B7620000}"/>
    <cellStyle name="Normal 18 2 3 2 3 3" xfId="25358" xr:uid="{00000000-0005-0000-0000-0000B8620000}"/>
    <cellStyle name="Normal 18 2 3 2 3 3 2" xfId="25359" xr:uid="{00000000-0005-0000-0000-0000B9620000}"/>
    <cellStyle name="Normal 18 2 3 2 3 4" xfId="25360" xr:uid="{00000000-0005-0000-0000-0000BA620000}"/>
    <cellStyle name="Normal 18 2 3 2 4" xfId="25361" xr:uid="{00000000-0005-0000-0000-0000BB620000}"/>
    <cellStyle name="Normal 18 2 3 2 4 2" xfId="25362" xr:uid="{00000000-0005-0000-0000-0000BC620000}"/>
    <cellStyle name="Normal 18 2 3 2 4 2 2" xfId="25363" xr:uid="{00000000-0005-0000-0000-0000BD620000}"/>
    <cellStyle name="Normal 18 2 3 2 4 3" xfId="25364" xr:uid="{00000000-0005-0000-0000-0000BE620000}"/>
    <cellStyle name="Normal 18 2 3 2 5" xfId="25365" xr:uid="{00000000-0005-0000-0000-0000BF620000}"/>
    <cellStyle name="Normal 18 2 3 2 5 2" xfId="25366" xr:uid="{00000000-0005-0000-0000-0000C0620000}"/>
    <cellStyle name="Normal 18 2 3 2 6" xfId="25367" xr:uid="{00000000-0005-0000-0000-0000C1620000}"/>
    <cellStyle name="Normal 18 2 3 3" xfId="25368" xr:uid="{00000000-0005-0000-0000-0000C2620000}"/>
    <cellStyle name="Normal 18 2 3 3 2" xfId="25369" xr:uid="{00000000-0005-0000-0000-0000C3620000}"/>
    <cellStyle name="Normal 18 2 3 3 2 2" xfId="25370" xr:uid="{00000000-0005-0000-0000-0000C4620000}"/>
    <cellStyle name="Normal 18 2 3 3 2 2 2" xfId="25371" xr:uid="{00000000-0005-0000-0000-0000C5620000}"/>
    <cellStyle name="Normal 18 2 3 3 2 2 2 2" xfId="25372" xr:uid="{00000000-0005-0000-0000-0000C6620000}"/>
    <cellStyle name="Normal 18 2 3 3 2 2 2 2 2" xfId="25373" xr:uid="{00000000-0005-0000-0000-0000C7620000}"/>
    <cellStyle name="Normal 18 2 3 3 2 2 2 3" xfId="25374" xr:uid="{00000000-0005-0000-0000-0000C8620000}"/>
    <cellStyle name="Normal 18 2 3 3 2 2 3" xfId="25375" xr:uid="{00000000-0005-0000-0000-0000C9620000}"/>
    <cellStyle name="Normal 18 2 3 3 2 2 3 2" xfId="25376" xr:uid="{00000000-0005-0000-0000-0000CA620000}"/>
    <cellStyle name="Normal 18 2 3 3 2 2 4" xfId="25377" xr:uid="{00000000-0005-0000-0000-0000CB620000}"/>
    <cellStyle name="Normal 18 2 3 3 2 3" xfId="25378" xr:uid="{00000000-0005-0000-0000-0000CC620000}"/>
    <cellStyle name="Normal 18 2 3 3 2 3 2" xfId="25379" xr:uid="{00000000-0005-0000-0000-0000CD620000}"/>
    <cellStyle name="Normal 18 2 3 3 2 3 2 2" xfId="25380" xr:uid="{00000000-0005-0000-0000-0000CE620000}"/>
    <cellStyle name="Normal 18 2 3 3 2 3 3" xfId="25381" xr:uid="{00000000-0005-0000-0000-0000CF620000}"/>
    <cellStyle name="Normal 18 2 3 3 2 4" xfId="25382" xr:uid="{00000000-0005-0000-0000-0000D0620000}"/>
    <cellStyle name="Normal 18 2 3 3 2 4 2" xfId="25383" xr:uid="{00000000-0005-0000-0000-0000D1620000}"/>
    <cellStyle name="Normal 18 2 3 3 2 5" xfId="25384" xr:uid="{00000000-0005-0000-0000-0000D2620000}"/>
    <cellStyle name="Normal 18 2 3 3 3" xfId="25385" xr:uid="{00000000-0005-0000-0000-0000D3620000}"/>
    <cellStyle name="Normal 18 2 3 3 3 2" xfId="25386" xr:uid="{00000000-0005-0000-0000-0000D4620000}"/>
    <cellStyle name="Normal 18 2 3 3 3 2 2" xfId="25387" xr:uid="{00000000-0005-0000-0000-0000D5620000}"/>
    <cellStyle name="Normal 18 2 3 3 3 2 2 2" xfId="25388" xr:uid="{00000000-0005-0000-0000-0000D6620000}"/>
    <cellStyle name="Normal 18 2 3 3 3 2 3" xfId="25389" xr:uid="{00000000-0005-0000-0000-0000D7620000}"/>
    <cellStyle name="Normal 18 2 3 3 3 3" xfId="25390" xr:uid="{00000000-0005-0000-0000-0000D8620000}"/>
    <cellStyle name="Normal 18 2 3 3 3 3 2" xfId="25391" xr:uid="{00000000-0005-0000-0000-0000D9620000}"/>
    <cellStyle name="Normal 18 2 3 3 3 4" xfId="25392" xr:uid="{00000000-0005-0000-0000-0000DA620000}"/>
    <cellStyle name="Normal 18 2 3 3 4" xfId="25393" xr:uid="{00000000-0005-0000-0000-0000DB620000}"/>
    <cellStyle name="Normal 18 2 3 3 4 2" xfId="25394" xr:uid="{00000000-0005-0000-0000-0000DC620000}"/>
    <cellStyle name="Normal 18 2 3 3 4 2 2" xfId="25395" xr:uid="{00000000-0005-0000-0000-0000DD620000}"/>
    <cellStyle name="Normal 18 2 3 3 4 3" xfId="25396" xr:uid="{00000000-0005-0000-0000-0000DE620000}"/>
    <cellStyle name="Normal 18 2 3 3 5" xfId="25397" xr:uid="{00000000-0005-0000-0000-0000DF620000}"/>
    <cellStyle name="Normal 18 2 3 3 5 2" xfId="25398" xr:uid="{00000000-0005-0000-0000-0000E0620000}"/>
    <cellStyle name="Normal 18 2 3 3 6" xfId="25399" xr:uid="{00000000-0005-0000-0000-0000E1620000}"/>
    <cellStyle name="Normal 18 2 3 4" xfId="25400" xr:uid="{00000000-0005-0000-0000-0000E2620000}"/>
    <cellStyle name="Normal 18 2 3 4 2" xfId="25401" xr:uid="{00000000-0005-0000-0000-0000E3620000}"/>
    <cellStyle name="Normal 18 2 3 4 2 2" xfId="25402" xr:uid="{00000000-0005-0000-0000-0000E4620000}"/>
    <cellStyle name="Normal 18 2 3 4 2 2 2" xfId="25403" xr:uid="{00000000-0005-0000-0000-0000E5620000}"/>
    <cellStyle name="Normal 18 2 3 4 2 2 2 2" xfId="25404" xr:uid="{00000000-0005-0000-0000-0000E6620000}"/>
    <cellStyle name="Normal 18 2 3 4 2 2 3" xfId="25405" xr:uid="{00000000-0005-0000-0000-0000E7620000}"/>
    <cellStyle name="Normal 18 2 3 4 2 3" xfId="25406" xr:uid="{00000000-0005-0000-0000-0000E8620000}"/>
    <cellStyle name="Normal 18 2 3 4 2 3 2" xfId="25407" xr:uid="{00000000-0005-0000-0000-0000E9620000}"/>
    <cellStyle name="Normal 18 2 3 4 2 4" xfId="25408" xr:uid="{00000000-0005-0000-0000-0000EA620000}"/>
    <cellStyle name="Normal 18 2 3 4 3" xfId="25409" xr:uid="{00000000-0005-0000-0000-0000EB620000}"/>
    <cellStyle name="Normal 18 2 3 4 3 2" xfId="25410" xr:uid="{00000000-0005-0000-0000-0000EC620000}"/>
    <cellStyle name="Normal 18 2 3 4 3 2 2" xfId="25411" xr:uid="{00000000-0005-0000-0000-0000ED620000}"/>
    <cellStyle name="Normal 18 2 3 4 3 3" xfId="25412" xr:uid="{00000000-0005-0000-0000-0000EE620000}"/>
    <cellStyle name="Normal 18 2 3 4 4" xfId="25413" xr:uid="{00000000-0005-0000-0000-0000EF620000}"/>
    <cellStyle name="Normal 18 2 3 4 4 2" xfId="25414" xr:uid="{00000000-0005-0000-0000-0000F0620000}"/>
    <cellStyle name="Normal 18 2 3 4 5" xfId="25415" xr:uid="{00000000-0005-0000-0000-0000F1620000}"/>
    <cellStyle name="Normal 18 2 3 5" xfId="25416" xr:uid="{00000000-0005-0000-0000-0000F2620000}"/>
    <cellStyle name="Normal 18 2 3 5 2" xfId="25417" xr:uid="{00000000-0005-0000-0000-0000F3620000}"/>
    <cellStyle name="Normal 18 2 3 5 2 2" xfId="25418" xr:uid="{00000000-0005-0000-0000-0000F4620000}"/>
    <cellStyle name="Normal 18 2 3 5 2 2 2" xfId="25419" xr:uid="{00000000-0005-0000-0000-0000F5620000}"/>
    <cellStyle name="Normal 18 2 3 5 2 3" xfId="25420" xr:uid="{00000000-0005-0000-0000-0000F6620000}"/>
    <cellStyle name="Normal 18 2 3 5 3" xfId="25421" xr:uid="{00000000-0005-0000-0000-0000F7620000}"/>
    <cellStyle name="Normal 18 2 3 5 3 2" xfId="25422" xr:uid="{00000000-0005-0000-0000-0000F8620000}"/>
    <cellStyle name="Normal 18 2 3 5 4" xfId="25423" xr:uid="{00000000-0005-0000-0000-0000F9620000}"/>
    <cellStyle name="Normal 18 2 3 6" xfId="25424" xr:uid="{00000000-0005-0000-0000-0000FA620000}"/>
    <cellStyle name="Normal 18 2 3 6 2" xfId="25425" xr:uid="{00000000-0005-0000-0000-0000FB620000}"/>
    <cellStyle name="Normal 18 2 3 6 2 2" xfId="25426" xr:uid="{00000000-0005-0000-0000-0000FC620000}"/>
    <cellStyle name="Normal 18 2 3 6 3" xfId="25427" xr:uid="{00000000-0005-0000-0000-0000FD620000}"/>
    <cellStyle name="Normal 18 2 3 7" xfId="25428" xr:uid="{00000000-0005-0000-0000-0000FE620000}"/>
    <cellStyle name="Normal 18 2 3 7 2" xfId="25429" xr:uid="{00000000-0005-0000-0000-0000FF620000}"/>
    <cellStyle name="Normal 18 2 3 8" xfId="25430" xr:uid="{00000000-0005-0000-0000-000000630000}"/>
    <cellStyle name="Normal 18 2 4" xfId="25431" xr:uid="{00000000-0005-0000-0000-000001630000}"/>
    <cellStyle name="Normal 18 2 4 2" xfId="25432" xr:uid="{00000000-0005-0000-0000-000002630000}"/>
    <cellStyle name="Normal 18 2 4 2 2" xfId="25433" xr:uid="{00000000-0005-0000-0000-000003630000}"/>
    <cellStyle name="Normal 18 2 4 2 2 2" xfId="25434" xr:uid="{00000000-0005-0000-0000-000004630000}"/>
    <cellStyle name="Normal 18 2 4 2 2 2 2" xfId="25435" xr:uid="{00000000-0005-0000-0000-000005630000}"/>
    <cellStyle name="Normal 18 2 4 2 2 2 2 2" xfId="25436" xr:uid="{00000000-0005-0000-0000-000006630000}"/>
    <cellStyle name="Normal 18 2 4 2 2 2 2 2 2" xfId="25437" xr:uid="{00000000-0005-0000-0000-000007630000}"/>
    <cellStyle name="Normal 18 2 4 2 2 2 2 3" xfId="25438" xr:uid="{00000000-0005-0000-0000-000008630000}"/>
    <cellStyle name="Normal 18 2 4 2 2 2 3" xfId="25439" xr:uid="{00000000-0005-0000-0000-000009630000}"/>
    <cellStyle name="Normal 18 2 4 2 2 2 3 2" xfId="25440" xr:uid="{00000000-0005-0000-0000-00000A630000}"/>
    <cellStyle name="Normal 18 2 4 2 2 2 4" xfId="25441" xr:uid="{00000000-0005-0000-0000-00000B630000}"/>
    <cellStyle name="Normal 18 2 4 2 2 3" xfId="25442" xr:uid="{00000000-0005-0000-0000-00000C630000}"/>
    <cellStyle name="Normal 18 2 4 2 2 3 2" xfId="25443" xr:uid="{00000000-0005-0000-0000-00000D630000}"/>
    <cellStyle name="Normal 18 2 4 2 2 3 2 2" xfId="25444" xr:uid="{00000000-0005-0000-0000-00000E630000}"/>
    <cellStyle name="Normal 18 2 4 2 2 3 3" xfId="25445" xr:uid="{00000000-0005-0000-0000-00000F630000}"/>
    <cellStyle name="Normal 18 2 4 2 2 4" xfId="25446" xr:uid="{00000000-0005-0000-0000-000010630000}"/>
    <cellStyle name="Normal 18 2 4 2 2 4 2" xfId="25447" xr:uid="{00000000-0005-0000-0000-000011630000}"/>
    <cellStyle name="Normal 18 2 4 2 2 5" xfId="25448" xr:uid="{00000000-0005-0000-0000-000012630000}"/>
    <cellStyle name="Normal 18 2 4 2 3" xfId="25449" xr:uid="{00000000-0005-0000-0000-000013630000}"/>
    <cellStyle name="Normal 18 2 4 2 3 2" xfId="25450" xr:uid="{00000000-0005-0000-0000-000014630000}"/>
    <cellStyle name="Normal 18 2 4 2 3 2 2" xfId="25451" xr:uid="{00000000-0005-0000-0000-000015630000}"/>
    <cellStyle name="Normal 18 2 4 2 3 2 2 2" xfId="25452" xr:uid="{00000000-0005-0000-0000-000016630000}"/>
    <cellStyle name="Normal 18 2 4 2 3 2 3" xfId="25453" xr:uid="{00000000-0005-0000-0000-000017630000}"/>
    <cellStyle name="Normal 18 2 4 2 3 3" xfId="25454" xr:uid="{00000000-0005-0000-0000-000018630000}"/>
    <cellStyle name="Normal 18 2 4 2 3 3 2" xfId="25455" xr:uid="{00000000-0005-0000-0000-000019630000}"/>
    <cellStyle name="Normal 18 2 4 2 3 4" xfId="25456" xr:uid="{00000000-0005-0000-0000-00001A630000}"/>
    <cellStyle name="Normal 18 2 4 2 4" xfId="25457" xr:uid="{00000000-0005-0000-0000-00001B630000}"/>
    <cellStyle name="Normal 18 2 4 2 4 2" xfId="25458" xr:uid="{00000000-0005-0000-0000-00001C630000}"/>
    <cellStyle name="Normal 18 2 4 2 4 2 2" xfId="25459" xr:uid="{00000000-0005-0000-0000-00001D630000}"/>
    <cellStyle name="Normal 18 2 4 2 4 3" xfId="25460" xr:uid="{00000000-0005-0000-0000-00001E630000}"/>
    <cellStyle name="Normal 18 2 4 2 5" xfId="25461" xr:uid="{00000000-0005-0000-0000-00001F630000}"/>
    <cellStyle name="Normal 18 2 4 2 5 2" xfId="25462" xr:uid="{00000000-0005-0000-0000-000020630000}"/>
    <cellStyle name="Normal 18 2 4 2 6" xfId="25463" xr:uid="{00000000-0005-0000-0000-000021630000}"/>
    <cellStyle name="Normal 18 2 4 3" xfId="25464" xr:uid="{00000000-0005-0000-0000-000022630000}"/>
    <cellStyle name="Normal 18 2 4 3 2" xfId="25465" xr:uid="{00000000-0005-0000-0000-000023630000}"/>
    <cellStyle name="Normal 18 2 4 3 2 2" xfId="25466" xr:uid="{00000000-0005-0000-0000-000024630000}"/>
    <cellStyle name="Normal 18 2 4 3 2 2 2" xfId="25467" xr:uid="{00000000-0005-0000-0000-000025630000}"/>
    <cellStyle name="Normal 18 2 4 3 2 2 2 2" xfId="25468" xr:uid="{00000000-0005-0000-0000-000026630000}"/>
    <cellStyle name="Normal 18 2 4 3 2 2 3" xfId="25469" xr:uid="{00000000-0005-0000-0000-000027630000}"/>
    <cellStyle name="Normal 18 2 4 3 2 3" xfId="25470" xr:uid="{00000000-0005-0000-0000-000028630000}"/>
    <cellStyle name="Normal 18 2 4 3 2 3 2" xfId="25471" xr:uid="{00000000-0005-0000-0000-000029630000}"/>
    <cellStyle name="Normal 18 2 4 3 2 4" xfId="25472" xr:uid="{00000000-0005-0000-0000-00002A630000}"/>
    <cellStyle name="Normal 18 2 4 3 3" xfId="25473" xr:uid="{00000000-0005-0000-0000-00002B630000}"/>
    <cellStyle name="Normal 18 2 4 3 3 2" xfId="25474" xr:uid="{00000000-0005-0000-0000-00002C630000}"/>
    <cellStyle name="Normal 18 2 4 3 3 2 2" xfId="25475" xr:uid="{00000000-0005-0000-0000-00002D630000}"/>
    <cellStyle name="Normal 18 2 4 3 3 3" xfId="25476" xr:uid="{00000000-0005-0000-0000-00002E630000}"/>
    <cellStyle name="Normal 18 2 4 3 4" xfId="25477" xr:uid="{00000000-0005-0000-0000-00002F630000}"/>
    <cellStyle name="Normal 18 2 4 3 4 2" xfId="25478" xr:uid="{00000000-0005-0000-0000-000030630000}"/>
    <cellStyle name="Normal 18 2 4 3 5" xfId="25479" xr:uid="{00000000-0005-0000-0000-000031630000}"/>
    <cellStyle name="Normal 18 2 4 4" xfId="25480" xr:uid="{00000000-0005-0000-0000-000032630000}"/>
    <cellStyle name="Normal 18 2 4 4 2" xfId="25481" xr:uid="{00000000-0005-0000-0000-000033630000}"/>
    <cellStyle name="Normal 18 2 4 4 2 2" xfId="25482" xr:uid="{00000000-0005-0000-0000-000034630000}"/>
    <cellStyle name="Normal 18 2 4 4 2 2 2" xfId="25483" xr:uid="{00000000-0005-0000-0000-000035630000}"/>
    <cellStyle name="Normal 18 2 4 4 2 3" xfId="25484" xr:uid="{00000000-0005-0000-0000-000036630000}"/>
    <cellStyle name="Normal 18 2 4 4 3" xfId="25485" xr:uid="{00000000-0005-0000-0000-000037630000}"/>
    <cellStyle name="Normal 18 2 4 4 3 2" xfId="25486" xr:uid="{00000000-0005-0000-0000-000038630000}"/>
    <cellStyle name="Normal 18 2 4 4 4" xfId="25487" xr:uid="{00000000-0005-0000-0000-000039630000}"/>
    <cellStyle name="Normal 18 2 4 5" xfId="25488" xr:uid="{00000000-0005-0000-0000-00003A630000}"/>
    <cellStyle name="Normal 18 2 4 5 2" xfId="25489" xr:uid="{00000000-0005-0000-0000-00003B630000}"/>
    <cellStyle name="Normal 18 2 4 5 2 2" xfId="25490" xr:uid="{00000000-0005-0000-0000-00003C630000}"/>
    <cellStyle name="Normal 18 2 4 5 3" xfId="25491" xr:uid="{00000000-0005-0000-0000-00003D630000}"/>
    <cellStyle name="Normal 18 2 4 6" xfId="25492" xr:uid="{00000000-0005-0000-0000-00003E630000}"/>
    <cellStyle name="Normal 18 2 4 6 2" xfId="25493" xr:uid="{00000000-0005-0000-0000-00003F630000}"/>
    <cellStyle name="Normal 18 2 4 7" xfId="25494" xr:uid="{00000000-0005-0000-0000-000040630000}"/>
    <cellStyle name="Normal 18 2 5" xfId="25495" xr:uid="{00000000-0005-0000-0000-000041630000}"/>
    <cellStyle name="Normal 18 2 5 2" xfId="25496" xr:uid="{00000000-0005-0000-0000-000042630000}"/>
    <cellStyle name="Normal 18 2 5 2 2" xfId="25497" xr:uid="{00000000-0005-0000-0000-000043630000}"/>
    <cellStyle name="Normal 18 2 5 2 2 2" xfId="25498" xr:uid="{00000000-0005-0000-0000-000044630000}"/>
    <cellStyle name="Normal 18 2 5 2 2 2 2" xfId="25499" xr:uid="{00000000-0005-0000-0000-000045630000}"/>
    <cellStyle name="Normal 18 2 5 2 2 2 2 2" xfId="25500" xr:uid="{00000000-0005-0000-0000-000046630000}"/>
    <cellStyle name="Normal 18 2 5 2 2 2 3" xfId="25501" xr:uid="{00000000-0005-0000-0000-000047630000}"/>
    <cellStyle name="Normal 18 2 5 2 2 3" xfId="25502" xr:uid="{00000000-0005-0000-0000-000048630000}"/>
    <cellStyle name="Normal 18 2 5 2 2 3 2" xfId="25503" xr:uid="{00000000-0005-0000-0000-000049630000}"/>
    <cellStyle name="Normal 18 2 5 2 2 4" xfId="25504" xr:uid="{00000000-0005-0000-0000-00004A630000}"/>
    <cellStyle name="Normal 18 2 5 2 3" xfId="25505" xr:uid="{00000000-0005-0000-0000-00004B630000}"/>
    <cellStyle name="Normal 18 2 5 2 3 2" xfId="25506" xr:uid="{00000000-0005-0000-0000-00004C630000}"/>
    <cellStyle name="Normal 18 2 5 2 3 2 2" xfId="25507" xr:uid="{00000000-0005-0000-0000-00004D630000}"/>
    <cellStyle name="Normal 18 2 5 2 3 3" xfId="25508" xr:uid="{00000000-0005-0000-0000-00004E630000}"/>
    <cellStyle name="Normal 18 2 5 2 4" xfId="25509" xr:uid="{00000000-0005-0000-0000-00004F630000}"/>
    <cellStyle name="Normal 18 2 5 2 4 2" xfId="25510" xr:uid="{00000000-0005-0000-0000-000050630000}"/>
    <cellStyle name="Normal 18 2 5 2 5" xfId="25511" xr:uid="{00000000-0005-0000-0000-000051630000}"/>
    <cellStyle name="Normal 18 2 5 3" xfId="25512" xr:uid="{00000000-0005-0000-0000-000052630000}"/>
    <cellStyle name="Normal 18 2 5 3 2" xfId="25513" xr:uid="{00000000-0005-0000-0000-000053630000}"/>
    <cellStyle name="Normal 18 2 5 3 2 2" xfId="25514" xr:uid="{00000000-0005-0000-0000-000054630000}"/>
    <cellStyle name="Normal 18 2 5 3 2 2 2" xfId="25515" xr:uid="{00000000-0005-0000-0000-000055630000}"/>
    <cellStyle name="Normal 18 2 5 3 2 3" xfId="25516" xr:uid="{00000000-0005-0000-0000-000056630000}"/>
    <cellStyle name="Normal 18 2 5 3 3" xfId="25517" xr:uid="{00000000-0005-0000-0000-000057630000}"/>
    <cellStyle name="Normal 18 2 5 3 3 2" xfId="25518" xr:uid="{00000000-0005-0000-0000-000058630000}"/>
    <cellStyle name="Normal 18 2 5 3 4" xfId="25519" xr:uid="{00000000-0005-0000-0000-000059630000}"/>
    <cellStyle name="Normal 18 2 5 4" xfId="25520" xr:uid="{00000000-0005-0000-0000-00005A630000}"/>
    <cellStyle name="Normal 18 2 5 4 2" xfId="25521" xr:uid="{00000000-0005-0000-0000-00005B630000}"/>
    <cellStyle name="Normal 18 2 5 4 2 2" xfId="25522" xr:uid="{00000000-0005-0000-0000-00005C630000}"/>
    <cellStyle name="Normal 18 2 5 4 3" xfId="25523" xr:uid="{00000000-0005-0000-0000-00005D630000}"/>
    <cellStyle name="Normal 18 2 5 5" xfId="25524" xr:uid="{00000000-0005-0000-0000-00005E630000}"/>
    <cellStyle name="Normal 18 2 5 5 2" xfId="25525" xr:uid="{00000000-0005-0000-0000-00005F630000}"/>
    <cellStyle name="Normal 18 2 5 6" xfId="25526" xr:uid="{00000000-0005-0000-0000-000060630000}"/>
    <cellStyle name="Normal 18 2 6" xfId="25527" xr:uid="{00000000-0005-0000-0000-000061630000}"/>
    <cellStyle name="Normal 18 2 6 2" xfId="25528" xr:uid="{00000000-0005-0000-0000-000062630000}"/>
    <cellStyle name="Normal 18 2 6 2 2" xfId="25529" xr:uid="{00000000-0005-0000-0000-000063630000}"/>
    <cellStyle name="Normal 18 2 6 2 2 2" xfId="25530" xr:uid="{00000000-0005-0000-0000-000064630000}"/>
    <cellStyle name="Normal 18 2 6 2 2 2 2" xfId="25531" xr:uid="{00000000-0005-0000-0000-000065630000}"/>
    <cellStyle name="Normal 18 2 6 2 2 2 2 2" xfId="25532" xr:uid="{00000000-0005-0000-0000-000066630000}"/>
    <cellStyle name="Normal 18 2 6 2 2 2 3" xfId="25533" xr:uid="{00000000-0005-0000-0000-000067630000}"/>
    <cellStyle name="Normal 18 2 6 2 2 3" xfId="25534" xr:uid="{00000000-0005-0000-0000-000068630000}"/>
    <cellStyle name="Normal 18 2 6 2 2 3 2" xfId="25535" xr:uid="{00000000-0005-0000-0000-000069630000}"/>
    <cellStyle name="Normal 18 2 6 2 2 4" xfId="25536" xr:uid="{00000000-0005-0000-0000-00006A630000}"/>
    <cellStyle name="Normal 18 2 6 2 3" xfId="25537" xr:uid="{00000000-0005-0000-0000-00006B630000}"/>
    <cellStyle name="Normal 18 2 6 2 3 2" xfId="25538" xr:uid="{00000000-0005-0000-0000-00006C630000}"/>
    <cellStyle name="Normal 18 2 6 2 3 2 2" xfId="25539" xr:uid="{00000000-0005-0000-0000-00006D630000}"/>
    <cellStyle name="Normal 18 2 6 2 3 3" xfId="25540" xr:uid="{00000000-0005-0000-0000-00006E630000}"/>
    <cellStyle name="Normal 18 2 6 2 4" xfId="25541" xr:uid="{00000000-0005-0000-0000-00006F630000}"/>
    <cellStyle name="Normal 18 2 6 2 4 2" xfId="25542" xr:uid="{00000000-0005-0000-0000-000070630000}"/>
    <cellStyle name="Normal 18 2 6 2 5" xfId="25543" xr:uid="{00000000-0005-0000-0000-000071630000}"/>
    <cellStyle name="Normal 18 2 6 3" xfId="25544" xr:uid="{00000000-0005-0000-0000-000072630000}"/>
    <cellStyle name="Normal 18 2 6 3 2" xfId="25545" xr:uid="{00000000-0005-0000-0000-000073630000}"/>
    <cellStyle name="Normal 18 2 6 3 2 2" xfId="25546" xr:uid="{00000000-0005-0000-0000-000074630000}"/>
    <cellStyle name="Normal 18 2 6 3 2 2 2" xfId="25547" xr:uid="{00000000-0005-0000-0000-000075630000}"/>
    <cellStyle name="Normal 18 2 6 3 2 3" xfId="25548" xr:uid="{00000000-0005-0000-0000-000076630000}"/>
    <cellStyle name="Normal 18 2 6 3 3" xfId="25549" xr:uid="{00000000-0005-0000-0000-000077630000}"/>
    <cellStyle name="Normal 18 2 6 3 3 2" xfId="25550" xr:uid="{00000000-0005-0000-0000-000078630000}"/>
    <cellStyle name="Normal 18 2 6 3 4" xfId="25551" xr:uid="{00000000-0005-0000-0000-000079630000}"/>
    <cellStyle name="Normal 18 2 6 4" xfId="25552" xr:uid="{00000000-0005-0000-0000-00007A630000}"/>
    <cellStyle name="Normal 18 2 6 4 2" xfId="25553" xr:uid="{00000000-0005-0000-0000-00007B630000}"/>
    <cellStyle name="Normal 18 2 6 4 2 2" xfId="25554" xr:uid="{00000000-0005-0000-0000-00007C630000}"/>
    <cellStyle name="Normal 18 2 6 4 3" xfId="25555" xr:uid="{00000000-0005-0000-0000-00007D630000}"/>
    <cellStyle name="Normal 18 2 6 5" xfId="25556" xr:uid="{00000000-0005-0000-0000-00007E630000}"/>
    <cellStyle name="Normal 18 2 6 5 2" xfId="25557" xr:uid="{00000000-0005-0000-0000-00007F630000}"/>
    <cellStyle name="Normal 18 2 6 6" xfId="25558" xr:uid="{00000000-0005-0000-0000-000080630000}"/>
    <cellStyle name="Normal 18 2 7" xfId="25559" xr:uid="{00000000-0005-0000-0000-000081630000}"/>
    <cellStyle name="Normal 18 2 7 2" xfId="25560" xr:uid="{00000000-0005-0000-0000-000082630000}"/>
    <cellStyle name="Normal 18 2 7 2 2" xfId="25561" xr:uid="{00000000-0005-0000-0000-000083630000}"/>
    <cellStyle name="Normal 18 2 7 2 2 2" xfId="25562" xr:uid="{00000000-0005-0000-0000-000084630000}"/>
    <cellStyle name="Normal 18 2 7 2 2 2 2" xfId="25563" xr:uid="{00000000-0005-0000-0000-000085630000}"/>
    <cellStyle name="Normal 18 2 7 2 2 2 2 2" xfId="25564" xr:uid="{00000000-0005-0000-0000-000086630000}"/>
    <cellStyle name="Normal 18 2 7 2 2 2 3" xfId="25565" xr:uid="{00000000-0005-0000-0000-000087630000}"/>
    <cellStyle name="Normal 18 2 7 2 2 3" xfId="25566" xr:uid="{00000000-0005-0000-0000-000088630000}"/>
    <cellStyle name="Normal 18 2 7 2 2 3 2" xfId="25567" xr:uid="{00000000-0005-0000-0000-000089630000}"/>
    <cellStyle name="Normal 18 2 7 2 2 4" xfId="25568" xr:uid="{00000000-0005-0000-0000-00008A630000}"/>
    <cellStyle name="Normal 18 2 7 2 3" xfId="25569" xr:uid="{00000000-0005-0000-0000-00008B630000}"/>
    <cellStyle name="Normal 18 2 7 2 3 2" xfId="25570" xr:uid="{00000000-0005-0000-0000-00008C630000}"/>
    <cellStyle name="Normal 18 2 7 2 3 2 2" xfId="25571" xr:uid="{00000000-0005-0000-0000-00008D630000}"/>
    <cellStyle name="Normal 18 2 7 2 3 3" xfId="25572" xr:uid="{00000000-0005-0000-0000-00008E630000}"/>
    <cellStyle name="Normal 18 2 7 2 4" xfId="25573" xr:uid="{00000000-0005-0000-0000-00008F630000}"/>
    <cellStyle name="Normal 18 2 7 2 4 2" xfId="25574" xr:uid="{00000000-0005-0000-0000-000090630000}"/>
    <cellStyle name="Normal 18 2 7 2 5" xfId="25575" xr:uid="{00000000-0005-0000-0000-000091630000}"/>
    <cellStyle name="Normal 18 2 7 3" xfId="25576" xr:uid="{00000000-0005-0000-0000-000092630000}"/>
    <cellStyle name="Normal 18 2 7 3 2" xfId="25577" xr:uid="{00000000-0005-0000-0000-000093630000}"/>
    <cellStyle name="Normal 18 2 7 3 2 2" xfId="25578" xr:uid="{00000000-0005-0000-0000-000094630000}"/>
    <cellStyle name="Normal 18 2 7 3 2 2 2" xfId="25579" xr:uid="{00000000-0005-0000-0000-000095630000}"/>
    <cellStyle name="Normal 18 2 7 3 2 3" xfId="25580" xr:uid="{00000000-0005-0000-0000-000096630000}"/>
    <cellStyle name="Normal 18 2 7 3 3" xfId="25581" xr:uid="{00000000-0005-0000-0000-000097630000}"/>
    <cellStyle name="Normal 18 2 7 3 3 2" xfId="25582" xr:uid="{00000000-0005-0000-0000-000098630000}"/>
    <cellStyle name="Normal 18 2 7 3 4" xfId="25583" xr:uid="{00000000-0005-0000-0000-000099630000}"/>
    <cellStyle name="Normal 18 2 7 4" xfId="25584" xr:uid="{00000000-0005-0000-0000-00009A630000}"/>
    <cellStyle name="Normal 18 2 7 4 2" xfId="25585" xr:uid="{00000000-0005-0000-0000-00009B630000}"/>
    <cellStyle name="Normal 18 2 7 4 2 2" xfId="25586" xr:uid="{00000000-0005-0000-0000-00009C630000}"/>
    <cellStyle name="Normal 18 2 7 4 3" xfId="25587" xr:uid="{00000000-0005-0000-0000-00009D630000}"/>
    <cellStyle name="Normal 18 2 7 5" xfId="25588" xr:uid="{00000000-0005-0000-0000-00009E630000}"/>
    <cellStyle name="Normal 18 2 7 5 2" xfId="25589" xr:uid="{00000000-0005-0000-0000-00009F630000}"/>
    <cellStyle name="Normal 18 2 7 6" xfId="25590" xr:uid="{00000000-0005-0000-0000-0000A0630000}"/>
    <cellStyle name="Normal 18 2 8" xfId="25591" xr:uid="{00000000-0005-0000-0000-0000A1630000}"/>
    <cellStyle name="Normal 18 2 8 2" xfId="25592" xr:uid="{00000000-0005-0000-0000-0000A2630000}"/>
    <cellStyle name="Normal 18 2 8 2 2" xfId="25593" xr:uid="{00000000-0005-0000-0000-0000A3630000}"/>
    <cellStyle name="Normal 18 2 8 2 2 2" xfId="25594" xr:uid="{00000000-0005-0000-0000-0000A4630000}"/>
    <cellStyle name="Normal 18 2 8 2 2 2 2" xfId="25595" xr:uid="{00000000-0005-0000-0000-0000A5630000}"/>
    <cellStyle name="Normal 18 2 8 2 2 3" xfId="25596" xr:uid="{00000000-0005-0000-0000-0000A6630000}"/>
    <cellStyle name="Normal 18 2 8 2 3" xfId="25597" xr:uid="{00000000-0005-0000-0000-0000A7630000}"/>
    <cellStyle name="Normal 18 2 8 2 3 2" xfId="25598" xr:uid="{00000000-0005-0000-0000-0000A8630000}"/>
    <cellStyle name="Normal 18 2 8 2 4" xfId="25599" xr:uid="{00000000-0005-0000-0000-0000A9630000}"/>
    <cellStyle name="Normal 18 2 8 3" xfId="25600" xr:uid="{00000000-0005-0000-0000-0000AA630000}"/>
    <cellStyle name="Normal 18 2 8 3 2" xfId="25601" xr:uid="{00000000-0005-0000-0000-0000AB630000}"/>
    <cellStyle name="Normal 18 2 8 3 2 2" xfId="25602" xr:uid="{00000000-0005-0000-0000-0000AC630000}"/>
    <cellStyle name="Normal 18 2 8 3 3" xfId="25603" xr:uid="{00000000-0005-0000-0000-0000AD630000}"/>
    <cellStyle name="Normal 18 2 8 4" xfId="25604" xr:uid="{00000000-0005-0000-0000-0000AE630000}"/>
    <cellStyle name="Normal 18 2 8 4 2" xfId="25605" xr:uid="{00000000-0005-0000-0000-0000AF630000}"/>
    <cellStyle name="Normal 18 2 8 5" xfId="25606" xr:uid="{00000000-0005-0000-0000-0000B0630000}"/>
    <cellStyle name="Normal 18 2 9" xfId="25607" xr:uid="{00000000-0005-0000-0000-0000B1630000}"/>
    <cellStyle name="Normal 18 2 9 2" xfId="25608" xr:uid="{00000000-0005-0000-0000-0000B2630000}"/>
    <cellStyle name="Normal 18 2 9 2 2" xfId="25609" xr:uid="{00000000-0005-0000-0000-0000B3630000}"/>
    <cellStyle name="Normal 18 2 9 2 2 2" xfId="25610" xr:uid="{00000000-0005-0000-0000-0000B4630000}"/>
    <cellStyle name="Normal 18 2 9 2 2 2 2" xfId="25611" xr:uid="{00000000-0005-0000-0000-0000B5630000}"/>
    <cellStyle name="Normal 18 2 9 2 2 3" xfId="25612" xr:uid="{00000000-0005-0000-0000-0000B6630000}"/>
    <cellStyle name="Normal 18 2 9 2 3" xfId="25613" xr:uid="{00000000-0005-0000-0000-0000B7630000}"/>
    <cellStyle name="Normal 18 2 9 2 3 2" xfId="25614" xr:uid="{00000000-0005-0000-0000-0000B8630000}"/>
    <cellStyle name="Normal 18 2 9 2 4" xfId="25615" xr:uid="{00000000-0005-0000-0000-0000B9630000}"/>
    <cellStyle name="Normal 18 2 9 3" xfId="25616" xr:uid="{00000000-0005-0000-0000-0000BA630000}"/>
    <cellStyle name="Normal 18 2 9 3 2" xfId="25617" xr:uid="{00000000-0005-0000-0000-0000BB630000}"/>
    <cellStyle name="Normal 18 2 9 3 2 2" xfId="25618" xr:uid="{00000000-0005-0000-0000-0000BC630000}"/>
    <cellStyle name="Normal 18 2 9 3 3" xfId="25619" xr:uid="{00000000-0005-0000-0000-0000BD630000}"/>
    <cellStyle name="Normal 18 2 9 4" xfId="25620" xr:uid="{00000000-0005-0000-0000-0000BE630000}"/>
    <cellStyle name="Normal 18 2 9 4 2" xfId="25621" xr:uid="{00000000-0005-0000-0000-0000BF630000}"/>
    <cellStyle name="Normal 18 2 9 5" xfId="25622" xr:uid="{00000000-0005-0000-0000-0000C0630000}"/>
    <cellStyle name="Normal 18 3" xfId="25623" xr:uid="{00000000-0005-0000-0000-0000C1630000}"/>
    <cellStyle name="Normal 18 3 2" xfId="25624" xr:uid="{00000000-0005-0000-0000-0000C2630000}"/>
    <cellStyle name="Normal 18 3 2 2" xfId="25625" xr:uid="{00000000-0005-0000-0000-0000C3630000}"/>
    <cellStyle name="Normal 18 3 2 2 2" xfId="25626" xr:uid="{00000000-0005-0000-0000-0000C4630000}"/>
    <cellStyle name="Normal 18 3 2 2 2 2" xfId="25627" xr:uid="{00000000-0005-0000-0000-0000C5630000}"/>
    <cellStyle name="Normal 18 3 2 2 2 2 2" xfId="25628" xr:uid="{00000000-0005-0000-0000-0000C6630000}"/>
    <cellStyle name="Normal 18 3 2 2 2 2 2 2" xfId="25629" xr:uid="{00000000-0005-0000-0000-0000C7630000}"/>
    <cellStyle name="Normal 18 3 2 2 2 2 2 2 2" xfId="25630" xr:uid="{00000000-0005-0000-0000-0000C8630000}"/>
    <cellStyle name="Normal 18 3 2 2 2 2 2 3" xfId="25631" xr:uid="{00000000-0005-0000-0000-0000C9630000}"/>
    <cellStyle name="Normal 18 3 2 2 2 2 3" xfId="25632" xr:uid="{00000000-0005-0000-0000-0000CA630000}"/>
    <cellStyle name="Normal 18 3 2 2 2 2 3 2" xfId="25633" xr:uid="{00000000-0005-0000-0000-0000CB630000}"/>
    <cellStyle name="Normal 18 3 2 2 2 2 4" xfId="25634" xr:uid="{00000000-0005-0000-0000-0000CC630000}"/>
    <cellStyle name="Normal 18 3 2 2 2 3" xfId="25635" xr:uid="{00000000-0005-0000-0000-0000CD630000}"/>
    <cellStyle name="Normal 18 3 2 2 2 3 2" xfId="25636" xr:uid="{00000000-0005-0000-0000-0000CE630000}"/>
    <cellStyle name="Normal 18 3 2 2 2 3 2 2" xfId="25637" xr:uid="{00000000-0005-0000-0000-0000CF630000}"/>
    <cellStyle name="Normal 18 3 2 2 2 3 3" xfId="25638" xr:uid="{00000000-0005-0000-0000-0000D0630000}"/>
    <cellStyle name="Normal 18 3 2 2 2 4" xfId="25639" xr:uid="{00000000-0005-0000-0000-0000D1630000}"/>
    <cellStyle name="Normal 18 3 2 2 2 4 2" xfId="25640" xr:uid="{00000000-0005-0000-0000-0000D2630000}"/>
    <cellStyle name="Normal 18 3 2 2 2 5" xfId="25641" xr:uid="{00000000-0005-0000-0000-0000D3630000}"/>
    <cellStyle name="Normal 18 3 2 2 3" xfId="25642" xr:uid="{00000000-0005-0000-0000-0000D4630000}"/>
    <cellStyle name="Normal 18 3 2 2 3 2" xfId="25643" xr:uid="{00000000-0005-0000-0000-0000D5630000}"/>
    <cellStyle name="Normal 18 3 2 2 3 2 2" xfId="25644" xr:uid="{00000000-0005-0000-0000-0000D6630000}"/>
    <cellStyle name="Normal 18 3 2 2 3 2 2 2" xfId="25645" xr:uid="{00000000-0005-0000-0000-0000D7630000}"/>
    <cellStyle name="Normal 18 3 2 2 3 2 3" xfId="25646" xr:uid="{00000000-0005-0000-0000-0000D8630000}"/>
    <cellStyle name="Normal 18 3 2 2 3 3" xfId="25647" xr:uid="{00000000-0005-0000-0000-0000D9630000}"/>
    <cellStyle name="Normal 18 3 2 2 3 3 2" xfId="25648" xr:uid="{00000000-0005-0000-0000-0000DA630000}"/>
    <cellStyle name="Normal 18 3 2 2 3 4" xfId="25649" xr:uid="{00000000-0005-0000-0000-0000DB630000}"/>
    <cellStyle name="Normal 18 3 2 2 4" xfId="25650" xr:uid="{00000000-0005-0000-0000-0000DC630000}"/>
    <cellStyle name="Normal 18 3 2 2 4 2" xfId="25651" xr:uid="{00000000-0005-0000-0000-0000DD630000}"/>
    <cellStyle name="Normal 18 3 2 2 4 2 2" xfId="25652" xr:uid="{00000000-0005-0000-0000-0000DE630000}"/>
    <cellStyle name="Normal 18 3 2 2 4 3" xfId="25653" xr:uid="{00000000-0005-0000-0000-0000DF630000}"/>
    <cellStyle name="Normal 18 3 2 2 5" xfId="25654" xr:uid="{00000000-0005-0000-0000-0000E0630000}"/>
    <cellStyle name="Normal 18 3 2 2 5 2" xfId="25655" xr:uid="{00000000-0005-0000-0000-0000E1630000}"/>
    <cellStyle name="Normal 18 3 2 2 6" xfId="25656" xr:uid="{00000000-0005-0000-0000-0000E2630000}"/>
    <cellStyle name="Normal 18 3 2 3" xfId="25657" xr:uid="{00000000-0005-0000-0000-0000E3630000}"/>
    <cellStyle name="Normal 18 3 2 3 2" xfId="25658" xr:uid="{00000000-0005-0000-0000-0000E4630000}"/>
    <cellStyle name="Normal 18 3 2 3 2 2" xfId="25659" xr:uid="{00000000-0005-0000-0000-0000E5630000}"/>
    <cellStyle name="Normal 18 3 2 3 2 2 2" xfId="25660" xr:uid="{00000000-0005-0000-0000-0000E6630000}"/>
    <cellStyle name="Normal 18 3 2 3 2 2 2 2" xfId="25661" xr:uid="{00000000-0005-0000-0000-0000E7630000}"/>
    <cellStyle name="Normal 18 3 2 3 2 2 2 2 2" xfId="25662" xr:uid="{00000000-0005-0000-0000-0000E8630000}"/>
    <cellStyle name="Normal 18 3 2 3 2 2 2 3" xfId="25663" xr:uid="{00000000-0005-0000-0000-0000E9630000}"/>
    <cellStyle name="Normal 18 3 2 3 2 2 3" xfId="25664" xr:uid="{00000000-0005-0000-0000-0000EA630000}"/>
    <cellStyle name="Normal 18 3 2 3 2 2 3 2" xfId="25665" xr:uid="{00000000-0005-0000-0000-0000EB630000}"/>
    <cellStyle name="Normal 18 3 2 3 2 2 4" xfId="25666" xr:uid="{00000000-0005-0000-0000-0000EC630000}"/>
    <cellStyle name="Normal 18 3 2 3 2 3" xfId="25667" xr:uid="{00000000-0005-0000-0000-0000ED630000}"/>
    <cellStyle name="Normal 18 3 2 3 2 3 2" xfId="25668" xr:uid="{00000000-0005-0000-0000-0000EE630000}"/>
    <cellStyle name="Normal 18 3 2 3 2 3 2 2" xfId="25669" xr:uid="{00000000-0005-0000-0000-0000EF630000}"/>
    <cellStyle name="Normal 18 3 2 3 2 3 3" xfId="25670" xr:uid="{00000000-0005-0000-0000-0000F0630000}"/>
    <cellStyle name="Normal 18 3 2 3 2 4" xfId="25671" xr:uid="{00000000-0005-0000-0000-0000F1630000}"/>
    <cellStyle name="Normal 18 3 2 3 2 4 2" xfId="25672" xr:uid="{00000000-0005-0000-0000-0000F2630000}"/>
    <cellStyle name="Normal 18 3 2 3 2 5" xfId="25673" xr:uid="{00000000-0005-0000-0000-0000F3630000}"/>
    <cellStyle name="Normal 18 3 2 3 3" xfId="25674" xr:uid="{00000000-0005-0000-0000-0000F4630000}"/>
    <cellStyle name="Normal 18 3 2 3 3 2" xfId="25675" xr:uid="{00000000-0005-0000-0000-0000F5630000}"/>
    <cellStyle name="Normal 18 3 2 3 3 2 2" xfId="25676" xr:uid="{00000000-0005-0000-0000-0000F6630000}"/>
    <cellStyle name="Normal 18 3 2 3 3 2 2 2" xfId="25677" xr:uid="{00000000-0005-0000-0000-0000F7630000}"/>
    <cellStyle name="Normal 18 3 2 3 3 2 3" xfId="25678" xr:uid="{00000000-0005-0000-0000-0000F8630000}"/>
    <cellStyle name="Normal 18 3 2 3 3 3" xfId="25679" xr:uid="{00000000-0005-0000-0000-0000F9630000}"/>
    <cellStyle name="Normal 18 3 2 3 3 3 2" xfId="25680" xr:uid="{00000000-0005-0000-0000-0000FA630000}"/>
    <cellStyle name="Normal 18 3 2 3 3 4" xfId="25681" xr:uid="{00000000-0005-0000-0000-0000FB630000}"/>
    <cellStyle name="Normal 18 3 2 3 4" xfId="25682" xr:uid="{00000000-0005-0000-0000-0000FC630000}"/>
    <cellStyle name="Normal 18 3 2 3 4 2" xfId="25683" xr:uid="{00000000-0005-0000-0000-0000FD630000}"/>
    <cellStyle name="Normal 18 3 2 3 4 2 2" xfId="25684" xr:uid="{00000000-0005-0000-0000-0000FE630000}"/>
    <cellStyle name="Normal 18 3 2 3 4 3" xfId="25685" xr:uid="{00000000-0005-0000-0000-0000FF630000}"/>
    <cellStyle name="Normal 18 3 2 3 5" xfId="25686" xr:uid="{00000000-0005-0000-0000-000000640000}"/>
    <cellStyle name="Normal 18 3 2 3 5 2" xfId="25687" xr:uid="{00000000-0005-0000-0000-000001640000}"/>
    <cellStyle name="Normal 18 3 2 3 6" xfId="25688" xr:uid="{00000000-0005-0000-0000-000002640000}"/>
    <cellStyle name="Normal 18 3 2 4" xfId="25689" xr:uid="{00000000-0005-0000-0000-000003640000}"/>
    <cellStyle name="Normal 18 3 2 4 2" xfId="25690" xr:uid="{00000000-0005-0000-0000-000004640000}"/>
    <cellStyle name="Normal 18 3 2 4 2 2" xfId="25691" xr:uid="{00000000-0005-0000-0000-000005640000}"/>
    <cellStyle name="Normal 18 3 2 4 2 2 2" xfId="25692" xr:uid="{00000000-0005-0000-0000-000006640000}"/>
    <cellStyle name="Normal 18 3 2 4 2 2 2 2" xfId="25693" xr:uid="{00000000-0005-0000-0000-000007640000}"/>
    <cellStyle name="Normal 18 3 2 4 2 2 3" xfId="25694" xr:uid="{00000000-0005-0000-0000-000008640000}"/>
    <cellStyle name="Normal 18 3 2 4 2 3" xfId="25695" xr:uid="{00000000-0005-0000-0000-000009640000}"/>
    <cellStyle name="Normal 18 3 2 4 2 3 2" xfId="25696" xr:uid="{00000000-0005-0000-0000-00000A640000}"/>
    <cellStyle name="Normal 18 3 2 4 2 4" xfId="25697" xr:uid="{00000000-0005-0000-0000-00000B640000}"/>
    <cellStyle name="Normal 18 3 2 4 3" xfId="25698" xr:uid="{00000000-0005-0000-0000-00000C640000}"/>
    <cellStyle name="Normal 18 3 2 4 3 2" xfId="25699" xr:uid="{00000000-0005-0000-0000-00000D640000}"/>
    <cellStyle name="Normal 18 3 2 4 3 2 2" xfId="25700" xr:uid="{00000000-0005-0000-0000-00000E640000}"/>
    <cellStyle name="Normal 18 3 2 4 3 3" xfId="25701" xr:uid="{00000000-0005-0000-0000-00000F640000}"/>
    <cellStyle name="Normal 18 3 2 4 4" xfId="25702" xr:uid="{00000000-0005-0000-0000-000010640000}"/>
    <cellStyle name="Normal 18 3 2 4 4 2" xfId="25703" xr:uid="{00000000-0005-0000-0000-000011640000}"/>
    <cellStyle name="Normal 18 3 2 4 5" xfId="25704" xr:uid="{00000000-0005-0000-0000-000012640000}"/>
    <cellStyle name="Normal 18 3 2 5" xfId="25705" xr:uid="{00000000-0005-0000-0000-000013640000}"/>
    <cellStyle name="Normal 18 3 2 5 2" xfId="25706" xr:uid="{00000000-0005-0000-0000-000014640000}"/>
    <cellStyle name="Normal 18 3 2 5 2 2" xfId="25707" xr:uid="{00000000-0005-0000-0000-000015640000}"/>
    <cellStyle name="Normal 18 3 2 5 2 2 2" xfId="25708" xr:uid="{00000000-0005-0000-0000-000016640000}"/>
    <cellStyle name="Normal 18 3 2 5 2 3" xfId="25709" xr:uid="{00000000-0005-0000-0000-000017640000}"/>
    <cellStyle name="Normal 18 3 2 5 3" xfId="25710" xr:uid="{00000000-0005-0000-0000-000018640000}"/>
    <cellStyle name="Normal 18 3 2 5 3 2" xfId="25711" xr:uid="{00000000-0005-0000-0000-000019640000}"/>
    <cellStyle name="Normal 18 3 2 5 4" xfId="25712" xr:uid="{00000000-0005-0000-0000-00001A640000}"/>
    <cellStyle name="Normal 18 3 2 6" xfId="25713" xr:uid="{00000000-0005-0000-0000-00001B640000}"/>
    <cellStyle name="Normal 18 3 2 6 2" xfId="25714" xr:uid="{00000000-0005-0000-0000-00001C640000}"/>
    <cellStyle name="Normal 18 3 2 6 2 2" xfId="25715" xr:uid="{00000000-0005-0000-0000-00001D640000}"/>
    <cellStyle name="Normal 18 3 2 6 3" xfId="25716" xr:uid="{00000000-0005-0000-0000-00001E640000}"/>
    <cellStyle name="Normal 18 3 2 7" xfId="25717" xr:uid="{00000000-0005-0000-0000-00001F640000}"/>
    <cellStyle name="Normal 18 3 2 7 2" xfId="25718" xr:uid="{00000000-0005-0000-0000-000020640000}"/>
    <cellStyle name="Normal 18 3 2 8" xfId="25719" xr:uid="{00000000-0005-0000-0000-000021640000}"/>
    <cellStyle name="Normal 18 3 3" xfId="25720" xr:uid="{00000000-0005-0000-0000-000022640000}"/>
    <cellStyle name="Normal 18 3 3 2" xfId="25721" xr:uid="{00000000-0005-0000-0000-000023640000}"/>
    <cellStyle name="Normal 18 3 3 2 2" xfId="25722" xr:uid="{00000000-0005-0000-0000-000024640000}"/>
    <cellStyle name="Normal 18 3 3 2 2 2" xfId="25723" xr:uid="{00000000-0005-0000-0000-000025640000}"/>
    <cellStyle name="Normal 18 3 3 2 2 2 2" xfId="25724" xr:uid="{00000000-0005-0000-0000-000026640000}"/>
    <cellStyle name="Normal 18 3 3 2 2 2 2 2" xfId="25725" xr:uid="{00000000-0005-0000-0000-000027640000}"/>
    <cellStyle name="Normal 18 3 3 2 2 2 3" xfId="25726" xr:uid="{00000000-0005-0000-0000-000028640000}"/>
    <cellStyle name="Normal 18 3 3 2 2 3" xfId="25727" xr:uid="{00000000-0005-0000-0000-000029640000}"/>
    <cellStyle name="Normal 18 3 3 2 2 3 2" xfId="25728" xr:uid="{00000000-0005-0000-0000-00002A640000}"/>
    <cellStyle name="Normal 18 3 3 2 2 4" xfId="25729" xr:uid="{00000000-0005-0000-0000-00002B640000}"/>
    <cellStyle name="Normal 18 3 3 2 3" xfId="25730" xr:uid="{00000000-0005-0000-0000-00002C640000}"/>
    <cellStyle name="Normal 18 3 3 2 3 2" xfId="25731" xr:uid="{00000000-0005-0000-0000-00002D640000}"/>
    <cellStyle name="Normal 18 3 3 2 3 2 2" xfId="25732" xr:uid="{00000000-0005-0000-0000-00002E640000}"/>
    <cellStyle name="Normal 18 3 3 2 3 3" xfId="25733" xr:uid="{00000000-0005-0000-0000-00002F640000}"/>
    <cellStyle name="Normal 18 3 3 2 4" xfId="25734" xr:uid="{00000000-0005-0000-0000-000030640000}"/>
    <cellStyle name="Normal 18 3 3 2 4 2" xfId="25735" xr:uid="{00000000-0005-0000-0000-000031640000}"/>
    <cellStyle name="Normal 18 3 3 2 5" xfId="25736" xr:uid="{00000000-0005-0000-0000-000032640000}"/>
    <cellStyle name="Normal 18 3 3 3" xfId="25737" xr:uid="{00000000-0005-0000-0000-000033640000}"/>
    <cellStyle name="Normal 18 3 3 3 2" xfId="25738" xr:uid="{00000000-0005-0000-0000-000034640000}"/>
    <cellStyle name="Normal 18 3 3 3 2 2" xfId="25739" xr:uid="{00000000-0005-0000-0000-000035640000}"/>
    <cellStyle name="Normal 18 3 3 3 2 2 2" xfId="25740" xr:uid="{00000000-0005-0000-0000-000036640000}"/>
    <cellStyle name="Normal 18 3 3 3 2 3" xfId="25741" xr:uid="{00000000-0005-0000-0000-000037640000}"/>
    <cellStyle name="Normal 18 3 3 3 3" xfId="25742" xr:uid="{00000000-0005-0000-0000-000038640000}"/>
    <cellStyle name="Normal 18 3 3 3 3 2" xfId="25743" xr:uid="{00000000-0005-0000-0000-000039640000}"/>
    <cellStyle name="Normal 18 3 3 3 4" xfId="25744" xr:uid="{00000000-0005-0000-0000-00003A640000}"/>
    <cellStyle name="Normal 18 3 3 4" xfId="25745" xr:uid="{00000000-0005-0000-0000-00003B640000}"/>
    <cellStyle name="Normal 18 3 3 4 2" xfId="25746" xr:uid="{00000000-0005-0000-0000-00003C640000}"/>
    <cellStyle name="Normal 18 3 3 4 2 2" xfId="25747" xr:uid="{00000000-0005-0000-0000-00003D640000}"/>
    <cellStyle name="Normal 18 3 3 4 3" xfId="25748" xr:uid="{00000000-0005-0000-0000-00003E640000}"/>
    <cellStyle name="Normal 18 3 3 5" xfId="25749" xr:uid="{00000000-0005-0000-0000-00003F640000}"/>
    <cellStyle name="Normal 18 3 3 5 2" xfId="25750" xr:uid="{00000000-0005-0000-0000-000040640000}"/>
    <cellStyle name="Normal 18 3 3 6" xfId="25751" xr:uid="{00000000-0005-0000-0000-000041640000}"/>
    <cellStyle name="Normal 18 3 4" xfId="25752" xr:uid="{00000000-0005-0000-0000-000042640000}"/>
    <cellStyle name="Normal 18 3 4 2" xfId="25753" xr:uid="{00000000-0005-0000-0000-000043640000}"/>
    <cellStyle name="Normal 18 3 4 2 2" xfId="25754" xr:uid="{00000000-0005-0000-0000-000044640000}"/>
    <cellStyle name="Normal 18 3 4 2 2 2" xfId="25755" xr:uid="{00000000-0005-0000-0000-000045640000}"/>
    <cellStyle name="Normal 18 3 4 2 2 2 2" xfId="25756" xr:uid="{00000000-0005-0000-0000-000046640000}"/>
    <cellStyle name="Normal 18 3 4 2 2 2 2 2" xfId="25757" xr:uid="{00000000-0005-0000-0000-000047640000}"/>
    <cellStyle name="Normal 18 3 4 2 2 2 3" xfId="25758" xr:uid="{00000000-0005-0000-0000-000048640000}"/>
    <cellStyle name="Normal 18 3 4 2 2 3" xfId="25759" xr:uid="{00000000-0005-0000-0000-000049640000}"/>
    <cellStyle name="Normal 18 3 4 2 2 3 2" xfId="25760" xr:uid="{00000000-0005-0000-0000-00004A640000}"/>
    <cellStyle name="Normal 18 3 4 2 2 4" xfId="25761" xr:uid="{00000000-0005-0000-0000-00004B640000}"/>
    <cellStyle name="Normal 18 3 4 2 3" xfId="25762" xr:uid="{00000000-0005-0000-0000-00004C640000}"/>
    <cellStyle name="Normal 18 3 4 2 3 2" xfId="25763" xr:uid="{00000000-0005-0000-0000-00004D640000}"/>
    <cellStyle name="Normal 18 3 4 2 3 2 2" xfId="25764" xr:uid="{00000000-0005-0000-0000-00004E640000}"/>
    <cellStyle name="Normal 18 3 4 2 3 3" xfId="25765" xr:uid="{00000000-0005-0000-0000-00004F640000}"/>
    <cellStyle name="Normal 18 3 4 2 4" xfId="25766" xr:uid="{00000000-0005-0000-0000-000050640000}"/>
    <cellStyle name="Normal 18 3 4 2 4 2" xfId="25767" xr:uid="{00000000-0005-0000-0000-000051640000}"/>
    <cellStyle name="Normal 18 3 4 2 5" xfId="25768" xr:uid="{00000000-0005-0000-0000-000052640000}"/>
    <cellStyle name="Normal 18 3 4 3" xfId="25769" xr:uid="{00000000-0005-0000-0000-000053640000}"/>
    <cellStyle name="Normal 18 3 4 3 2" xfId="25770" xr:uid="{00000000-0005-0000-0000-000054640000}"/>
    <cellStyle name="Normal 18 3 4 3 2 2" xfId="25771" xr:uid="{00000000-0005-0000-0000-000055640000}"/>
    <cellStyle name="Normal 18 3 4 3 2 2 2" xfId="25772" xr:uid="{00000000-0005-0000-0000-000056640000}"/>
    <cellStyle name="Normal 18 3 4 3 2 3" xfId="25773" xr:uid="{00000000-0005-0000-0000-000057640000}"/>
    <cellStyle name="Normal 18 3 4 3 3" xfId="25774" xr:uid="{00000000-0005-0000-0000-000058640000}"/>
    <cellStyle name="Normal 18 3 4 3 3 2" xfId="25775" xr:uid="{00000000-0005-0000-0000-000059640000}"/>
    <cellStyle name="Normal 18 3 4 3 4" xfId="25776" xr:uid="{00000000-0005-0000-0000-00005A640000}"/>
    <cellStyle name="Normal 18 3 4 4" xfId="25777" xr:uid="{00000000-0005-0000-0000-00005B640000}"/>
    <cellStyle name="Normal 18 3 4 4 2" xfId="25778" xr:uid="{00000000-0005-0000-0000-00005C640000}"/>
    <cellStyle name="Normal 18 3 4 4 2 2" xfId="25779" xr:uid="{00000000-0005-0000-0000-00005D640000}"/>
    <cellStyle name="Normal 18 3 4 4 3" xfId="25780" xr:uid="{00000000-0005-0000-0000-00005E640000}"/>
    <cellStyle name="Normal 18 3 4 5" xfId="25781" xr:uid="{00000000-0005-0000-0000-00005F640000}"/>
    <cellStyle name="Normal 18 3 4 5 2" xfId="25782" xr:uid="{00000000-0005-0000-0000-000060640000}"/>
    <cellStyle name="Normal 18 3 4 6" xfId="25783" xr:uid="{00000000-0005-0000-0000-000061640000}"/>
    <cellStyle name="Normal 18 3 5" xfId="25784" xr:uid="{00000000-0005-0000-0000-000062640000}"/>
    <cellStyle name="Normal 18 3 5 2" xfId="25785" xr:uid="{00000000-0005-0000-0000-000063640000}"/>
    <cellStyle name="Normal 18 3 5 2 2" xfId="25786" xr:uid="{00000000-0005-0000-0000-000064640000}"/>
    <cellStyle name="Normal 18 3 5 2 2 2" xfId="25787" xr:uid="{00000000-0005-0000-0000-000065640000}"/>
    <cellStyle name="Normal 18 3 5 2 2 2 2" xfId="25788" xr:uid="{00000000-0005-0000-0000-000066640000}"/>
    <cellStyle name="Normal 18 3 5 2 2 3" xfId="25789" xr:uid="{00000000-0005-0000-0000-000067640000}"/>
    <cellStyle name="Normal 18 3 5 2 3" xfId="25790" xr:uid="{00000000-0005-0000-0000-000068640000}"/>
    <cellStyle name="Normal 18 3 5 2 3 2" xfId="25791" xr:uid="{00000000-0005-0000-0000-000069640000}"/>
    <cellStyle name="Normal 18 3 5 2 4" xfId="25792" xr:uid="{00000000-0005-0000-0000-00006A640000}"/>
    <cellStyle name="Normal 18 3 5 3" xfId="25793" xr:uid="{00000000-0005-0000-0000-00006B640000}"/>
    <cellStyle name="Normal 18 3 5 3 2" xfId="25794" xr:uid="{00000000-0005-0000-0000-00006C640000}"/>
    <cellStyle name="Normal 18 3 5 3 2 2" xfId="25795" xr:uid="{00000000-0005-0000-0000-00006D640000}"/>
    <cellStyle name="Normal 18 3 5 3 3" xfId="25796" xr:uid="{00000000-0005-0000-0000-00006E640000}"/>
    <cellStyle name="Normal 18 3 5 4" xfId="25797" xr:uid="{00000000-0005-0000-0000-00006F640000}"/>
    <cellStyle name="Normal 18 3 5 4 2" xfId="25798" xr:uid="{00000000-0005-0000-0000-000070640000}"/>
    <cellStyle name="Normal 18 3 5 5" xfId="25799" xr:uid="{00000000-0005-0000-0000-000071640000}"/>
    <cellStyle name="Normal 18 3 6" xfId="25800" xr:uid="{00000000-0005-0000-0000-000072640000}"/>
    <cellStyle name="Normal 18 3 6 2" xfId="25801" xr:uid="{00000000-0005-0000-0000-000073640000}"/>
    <cellStyle name="Normal 18 3 6 2 2" xfId="25802" xr:uid="{00000000-0005-0000-0000-000074640000}"/>
    <cellStyle name="Normal 18 3 6 2 2 2" xfId="25803" xr:uid="{00000000-0005-0000-0000-000075640000}"/>
    <cellStyle name="Normal 18 3 6 2 3" xfId="25804" xr:uid="{00000000-0005-0000-0000-000076640000}"/>
    <cellStyle name="Normal 18 3 6 3" xfId="25805" xr:uid="{00000000-0005-0000-0000-000077640000}"/>
    <cellStyle name="Normal 18 3 6 3 2" xfId="25806" xr:uid="{00000000-0005-0000-0000-000078640000}"/>
    <cellStyle name="Normal 18 3 6 4" xfId="25807" xr:uid="{00000000-0005-0000-0000-000079640000}"/>
    <cellStyle name="Normal 18 3 7" xfId="25808" xr:uid="{00000000-0005-0000-0000-00007A640000}"/>
    <cellStyle name="Normal 18 3 7 2" xfId="25809" xr:uid="{00000000-0005-0000-0000-00007B640000}"/>
    <cellStyle name="Normal 18 3 7 2 2" xfId="25810" xr:uid="{00000000-0005-0000-0000-00007C640000}"/>
    <cellStyle name="Normal 18 3 7 3" xfId="25811" xr:uid="{00000000-0005-0000-0000-00007D640000}"/>
    <cellStyle name="Normal 18 3 8" xfId="25812" xr:uid="{00000000-0005-0000-0000-00007E640000}"/>
    <cellStyle name="Normal 18 3 8 2" xfId="25813" xr:uid="{00000000-0005-0000-0000-00007F640000}"/>
    <cellStyle name="Normal 18 3 9" xfId="25814" xr:uid="{00000000-0005-0000-0000-000080640000}"/>
    <cellStyle name="Normal 18 4" xfId="25815" xr:uid="{00000000-0005-0000-0000-000081640000}"/>
    <cellStyle name="Normal 18 4 2" xfId="25816" xr:uid="{00000000-0005-0000-0000-000082640000}"/>
    <cellStyle name="Normal 18 4 2 2" xfId="25817" xr:uid="{00000000-0005-0000-0000-000083640000}"/>
    <cellStyle name="Normal 18 4 2 2 2" xfId="25818" xr:uid="{00000000-0005-0000-0000-000084640000}"/>
    <cellStyle name="Normal 18 4 2 2 2 2" xfId="25819" xr:uid="{00000000-0005-0000-0000-000085640000}"/>
    <cellStyle name="Normal 18 4 2 2 2 2 2" xfId="25820" xr:uid="{00000000-0005-0000-0000-000086640000}"/>
    <cellStyle name="Normal 18 4 2 2 2 2 2 2" xfId="25821" xr:uid="{00000000-0005-0000-0000-000087640000}"/>
    <cellStyle name="Normal 18 4 2 2 2 2 3" xfId="25822" xr:uid="{00000000-0005-0000-0000-000088640000}"/>
    <cellStyle name="Normal 18 4 2 2 2 3" xfId="25823" xr:uid="{00000000-0005-0000-0000-000089640000}"/>
    <cellStyle name="Normal 18 4 2 2 2 3 2" xfId="25824" xr:uid="{00000000-0005-0000-0000-00008A640000}"/>
    <cellStyle name="Normal 18 4 2 2 2 4" xfId="25825" xr:uid="{00000000-0005-0000-0000-00008B640000}"/>
    <cellStyle name="Normal 18 4 2 2 3" xfId="25826" xr:uid="{00000000-0005-0000-0000-00008C640000}"/>
    <cellStyle name="Normal 18 4 2 2 3 2" xfId="25827" xr:uid="{00000000-0005-0000-0000-00008D640000}"/>
    <cellStyle name="Normal 18 4 2 2 3 2 2" xfId="25828" xr:uid="{00000000-0005-0000-0000-00008E640000}"/>
    <cellStyle name="Normal 18 4 2 2 3 3" xfId="25829" xr:uid="{00000000-0005-0000-0000-00008F640000}"/>
    <cellStyle name="Normal 18 4 2 2 4" xfId="25830" xr:uid="{00000000-0005-0000-0000-000090640000}"/>
    <cellStyle name="Normal 18 4 2 2 4 2" xfId="25831" xr:uid="{00000000-0005-0000-0000-000091640000}"/>
    <cellStyle name="Normal 18 4 2 2 5" xfId="25832" xr:uid="{00000000-0005-0000-0000-000092640000}"/>
    <cellStyle name="Normal 18 4 2 3" xfId="25833" xr:uid="{00000000-0005-0000-0000-000093640000}"/>
    <cellStyle name="Normal 18 4 2 3 2" xfId="25834" xr:uid="{00000000-0005-0000-0000-000094640000}"/>
    <cellStyle name="Normal 18 4 2 3 2 2" xfId="25835" xr:uid="{00000000-0005-0000-0000-000095640000}"/>
    <cellStyle name="Normal 18 4 2 3 2 2 2" xfId="25836" xr:uid="{00000000-0005-0000-0000-000096640000}"/>
    <cellStyle name="Normal 18 4 2 3 2 3" xfId="25837" xr:uid="{00000000-0005-0000-0000-000097640000}"/>
    <cellStyle name="Normal 18 4 2 3 3" xfId="25838" xr:uid="{00000000-0005-0000-0000-000098640000}"/>
    <cellStyle name="Normal 18 4 2 3 3 2" xfId="25839" xr:uid="{00000000-0005-0000-0000-000099640000}"/>
    <cellStyle name="Normal 18 4 2 3 4" xfId="25840" xr:uid="{00000000-0005-0000-0000-00009A640000}"/>
    <cellStyle name="Normal 18 4 2 4" xfId="25841" xr:uid="{00000000-0005-0000-0000-00009B640000}"/>
    <cellStyle name="Normal 18 4 2 4 2" xfId="25842" xr:uid="{00000000-0005-0000-0000-00009C640000}"/>
    <cellStyle name="Normal 18 4 2 4 2 2" xfId="25843" xr:uid="{00000000-0005-0000-0000-00009D640000}"/>
    <cellStyle name="Normal 18 4 2 4 3" xfId="25844" xr:uid="{00000000-0005-0000-0000-00009E640000}"/>
    <cellStyle name="Normal 18 4 2 5" xfId="25845" xr:uid="{00000000-0005-0000-0000-00009F640000}"/>
    <cellStyle name="Normal 18 4 2 5 2" xfId="25846" xr:uid="{00000000-0005-0000-0000-0000A0640000}"/>
    <cellStyle name="Normal 18 4 2 6" xfId="25847" xr:uid="{00000000-0005-0000-0000-0000A1640000}"/>
    <cellStyle name="Normal 18 4 3" xfId="25848" xr:uid="{00000000-0005-0000-0000-0000A2640000}"/>
    <cellStyle name="Normal 18 4 3 2" xfId="25849" xr:uid="{00000000-0005-0000-0000-0000A3640000}"/>
    <cellStyle name="Normal 18 4 3 2 2" xfId="25850" xr:uid="{00000000-0005-0000-0000-0000A4640000}"/>
    <cellStyle name="Normal 18 4 3 2 2 2" xfId="25851" xr:uid="{00000000-0005-0000-0000-0000A5640000}"/>
    <cellStyle name="Normal 18 4 3 2 2 2 2" xfId="25852" xr:uid="{00000000-0005-0000-0000-0000A6640000}"/>
    <cellStyle name="Normal 18 4 3 2 2 2 2 2" xfId="25853" xr:uid="{00000000-0005-0000-0000-0000A7640000}"/>
    <cellStyle name="Normal 18 4 3 2 2 2 3" xfId="25854" xr:uid="{00000000-0005-0000-0000-0000A8640000}"/>
    <cellStyle name="Normal 18 4 3 2 2 3" xfId="25855" xr:uid="{00000000-0005-0000-0000-0000A9640000}"/>
    <cellStyle name="Normal 18 4 3 2 2 3 2" xfId="25856" xr:uid="{00000000-0005-0000-0000-0000AA640000}"/>
    <cellStyle name="Normal 18 4 3 2 2 4" xfId="25857" xr:uid="{00000000-0005-0000-0000-0000AB640000}"/>
    <cellStyle name="Normal 18 4 3 2 3" xfId="25858" xr:uid="{00000000-0005-0000-0000-0000AC640000}"/>
    <cellStyle name="Normal 18 4 3 2 3 2" xfId="25859" xr:uid="{00000000-0005-0000-0000-0000AD640000}"/>
    <cellStyle name="Normal 18 4 3 2 3 2 2" xfId="25860" xr:uid="{00000000-0005-0000-0000-0000AE640000}"/>
    <cellStyle name="Normal 18 4 3 2 3 3" xfId="25861" xr:uid="{00000000-0005-0000-0000-0000AF640000}"/>
    <cellStyle name="Normal 18 4 3 2 4" xfId="25862" xr:uid="{00000000-0005-0000-0000-0000B0640000}"/>
    <cellStyle name="Normal 18 4 3 2 4 2" xfId="25863" xr:uid="{00000000-0005-0000-0000-0000B1640000}"/>
    <cellStyle name="Normal 18 4 3 2 5" xfId="25864" xr:uid="{00000000-0005-0000-0000-0000B2640000}"/>
    <cellStyle name="Normal 18 4 3 3" xfId="25865" xr:uid="{00000000-0005-0000-0000-0000B3640000}"/>
    <cellStyle name="Normal 18 4 3 3 2" xfId="25866" xr:uid="{00000000-0005-0000-0000-0000B4640000}"/>
    <cellStyle name="Normal 18 4 3 3 2 2" xfId="25867" xr:uid="{00000000-0005-0000-0000-0000B5640000}"/>
    <cellStyle name="Normal 18 4 3 3 2 2 2" xfId="25868" xr:uid="{00000000-0005-0000-0000-0000B6640000}"/>
    <cellStyle name="Normal 18 4 3 3 2 3" xfId="25869" xr:uid="{00000000-0005-0000-0000-0000B7640000}"/>
    <cellStyle name="Normal 18 4 3 3 3" xfId="25870" xr:uid="{00000000-0005-0000-0000-0000B8640000}"/>
    <cellStyle name="Normal 18 4 3 3 3 2" xfId="25871" xr:uid="{00000000-0005-0000-0000-0000B9640000}"/>
    <cellStyle name="Normal 18 4 3 3 4" xfId="25872" xr:uid="{00000000-0005-0000-0000-0000BA640000}"/>
    <cellStyle name="Normal 18 4 3 4" xfId="25873" xr:uid="{00000000-0005-0000-0000-0000BB640000}"/>
    <cellStyle name="Normal 18 4 3 4 2" xfId="25874" xr:uid="{00000000-0005-0000-0000-0000BC640000}"/>
    <cellStyle name="Normal 18 4 3 4 2 2" xfId="25875" xr:uid="{00000000-0005-0000-0000-0000BD640000}"/>
    <cellStyle name="Normal 18 4 3 4 3" xfId="25876" xr:uid="{00000000-0005-0000-0000-0000BE640000}"/>
    <cellStyle name="Normal 18 4 3 5" xfId="25877" xr:uid="{00000000-0005-0000-0000-0000BF640000}"/>
    <cellStyle name="Normal 18 4 3 5 2" xfId="25878" xr:uid="{00000000-0005-0000-0000-0000C0640000}"/>
    <cellStyle name="Normal 18 4 3 6" xfId="25879" xr:uid="{00000000-0005-0000-0000-0000C1640000}"/>
    <cellStyle name="Normal 18 4 4" xfId="25880" xr:uid="{00000000-0005-0000-0000-0000C2640000}"/>
    <cellStyle name="Normal 18 4 4 2" xfId="25881" xr:uid="{00000000-0005-0000-0000-0000C3640000}"/>
    <cellStyle name="Normal 18 4 4 2 2" xfId="25882" xr:uid="{00000000-0005-0000-0000-0000C4640000}"/>
    <cellStyle name="Normal 18 4 4 2 2 2" xfId="25883" xr:uid="{00000000-0005-0000-0000-0000C5640000}"/>
    <cellStyle name="Normal 18 4 4 2 2 2 2" xfId="25884" xr:uid="{00000000-0005-0000-0000-0000C6640000}"/>
    <cellStyle name="Normal 18 4 4 2 2 3" xfId="25885" xr:uid="{00000000-0005-0000-0000-0000C7640000}"/>
    <cellStyle name="Normal 18 4 4 2 3" xfId="25886" xr:uid="{00000000-0005-0000-0000-0000C8640000}"/>
    <cellStyle name="Normal 18 4 4 2 3 2" xfId="25887" xr:uid="{00000000-0005-0000-0000-0000C9640000}"/>
    <cellStyle name="Normal 18 4 4 2 4" xfId="25888" xr:uid="{00000000-0005-0000-0000-0000CA640000}"/>
    <cellStyle name="Normal 18 4 4 3" xfId="25889" xr:uid="{00000000-0005-0000-0000-0000CB640000}"/>
    <cellStyle name="Normal 18 4 4 3 2" xfId="25890" xr:uid="{00000000-0005-0000-0000-0000CC640000}"/>
    <cellStyle name="Normal 18 4 4 3 2 2" xfId="25891" xr:uid="{00000000-0005-0000-0000-0000CD640000}"/>
    <cellStyle name="Normal 18 4 4 3 3" xfId="25892" xr:uid="{00000000-0005-0000-0000-0000CE640000}"/>
    <cellStyle name="Normal 18 4 4 4" xfId="25893" xr:uid="{00000000-0005-0000-0000-0000CF640000}"/>
    <cellStyle name="Normal 18 4 4 4 2" xfId="25894" xr:uid="{00000000-0005-0000-0000-0000D0640000}"/>
    <cellStyle name="Normal 18 4 4 5" xfId="25895" xr:uid="{00000000-0005-0000-0000-0000D1640000}"/>
    <cellStyle name="Normal 18 4 5" xfId="25896" xr:uid="{00000000-0005-0000-0000-0000D2640000}"/>
    <cellStyle name="Normal 18 4 5 2" xfId="25897" xr:uid="{00000000-0005-0000-0000-0000D3640000}"/>
    <cellStyle name="Normal 18 4 5 2 2" xfId="25898" xr:uid="{00000000-0005-0000-0000-0000D4640000}"/>
    <cellStyle name="Normal 18 4 5 2 2 2" xfId="25899" xr:uid="{00000000-0005-0000-0000-0000D5640000}"/>
    <cellStyle name="Normal 18 4 5 2 3" xfId="25900" xr:uid="{00000000-0005-0000-0000-0000D6640000}"/>
    <cellStyle name="Normal 18 4 5 3" xfId="25901" xr:uid="{00000000-0005-0000-0000-0000D7640000}"/>
    <cellStyle name="Normal 18 4 5 3 2" xfId="25902" xr:uid="{00000000-0005-0000-0000-0000D8640000}"/>
    <cellStyle name="Normal 18 4 5 4" xfId="25903" xr:uid="{00000000-0005-0000-0000-0000D9640000}"/>
    <cellStyle name="Normal 18 4 6" xfId="25904" xr:uid="{00000000-0005-0000-0000-0000DA640000}"/>
    <cellStyle name="Normal 18 4 6 2" xfId="25905" xr:uid="{00000000-0005-0000-0000-0000DB640000}"/>
    <cellStyle name="Normal 18 4 6 2 2" xfId="25906" xr:uid="{00000000-0005-0000-0000-0000DC640000}"/>
    <cellStyle name="Normal 18 4 6 3" xfId="25907" xr:uid="{00000000-0005-0000-0000-0000DD640000}"/>
    <cellStyle name="Normal 18 4 7" xfId="25908" xr:uid="{00000000-0005-0000-0000-0000DE640000}"/>
    <cellStyle name="Normal 18 4 7 2" xfId="25909" xr:uid="{00000000-0005-0000-0000-0000DF640000}"/>
    <cellStyle name="Normal 18 4 8" xfId="25910" xr:uid="{00000000-0005-0000-0000-0000E0640000}"/>
    <cellStyle name="Normal 18 5" xfId="25911" xr:uid="{00000000-0005-0000-0000-0000E1640000}"/>
    <cellStyle name="Normal 18 5 2" xfId="25912" xr:uid="{00000000-0005-0000-0000-0000E2640000}"/>
    <cellStyle name="Normal 18 5 2 2" xfId="25913" xr:uid="{00000000-0005-0000-0000-0000E3640000}"/>
    <cellStyle name="Normal 18 5 2 2 2" xfId="25914" xr:uid="{00000000-0005-0000-0000-0000E4640000}"/>
    <cellStyle name="Normal 18 5 2 2 2 2" xfId="25915" xr:uid="{00000000-0005-0000-0000-0000E5640000}"/>
    <cellStyle name="Normal 18 5 2 2 2 2 2" xfId="25916" xr:uid="{00000000-0005-0000-0000-0000E6640000}"/>
    <cellStyle name="Normal 18 5 2 2 2 2 2 2" xfId="25917" xr:uid="{00000000-0005-0000-0000-0000E7640000}"/>
    <cellStyle name="Normal 18 5 2 2 2 2 3" xfId="25918" xr:uid="{00000000-0005-0000-0000-0000E8640000}"/>
    <cellStyle name="Normal 18 5 2 2 2 3" xfId="25919" xr:uid="{00000000-0005-0000-0000-0000E9640000}"/>
    <cellStyle name="Normal 18 5 2 2 2 3 2" xfId="25920" xr:uid="{00000000-0005-0000-0000-0000EA640000}"/>
    <cellStyle name="Normal 18 5 2 2 2 4" xfId="25921" xr:uid="{00000000-0005-0000-0000-0000EB640000}"/>
    <cellStyle name="Normal 18 5 2 2 3" xfId="25922" xr:uid="{00000000-0005-0000-0000-0000EC640000}"/>
    <cellStyle name="Normal 18 5 2 2 3 2" xfId="25923" xr:uid="{00000000-0005-0000-0000-0000ED640000}"/>
    <cellStyle name="Normal 18 5 2 2 3 2 2" xfId="25924" xr:uid="{00000000-0005-0000-0000-0000EE640000}"/>
    <cellStyle name="Normal 18 5 2 2 3 3" xfId="25925" xr:uid="{00000000-0005-0000-0000-0000EF640000}"/>
    <cellStyle name="Normal 18 5 2 2 4" xfId="25926" xr:uid="{00000000-0005-0000-0000-0000F0640000}"/>
    <cellStyle name="Normal 18 5 2 2 4 2" xfId="25927" xr:uid="{00000000-0005-0000-0000-0000F1640000}"/>
    <cellStyle name="Normal 18 5 2 2 5" xfId="25928" xr:uid="{00000000-0005-0000-0000-0000F2640000}"/>
    <cellStyle name="Normal 18 5 2 3" xfId="25929" xr:uid="{00000000-0005-0000-0000-0000F3640000}"/>
    <cellStyle name="Normal 18 5 2 3 2" xfId="25930" xr:uid="{00000000-0005-0000-0000-0000F4640000}"/>
    <cellStyle name="Normal 18 5 2 3 2 2" xfId="25931" xr:uid="{00000000-0005-0000-0000-0000F5640000}"/>
    <cellStyle name="Normal 18 5 2 3 2 2 2" xfId="25932" xr:uid="{00000000-0005-0000-0000-0000F6640000}"/>
    <cellStyle name="Normal 18 5 2 3 2 3" xfId="25933" xr:uid="{00000000-0005-0000-0000-0000F7640000}"/>
    <cellStyle name="Normal 18 5 2 3 3" xfId="25934" xr:uid="{00000000-0005-0000-0000-0000F8640000}"/>
    <cellStyle name="Normal 18 5 2 3 3 2" xfId="25935" xr:uid="{00000000-0005-0000-0000-0000F9640000}"/>
    <cellStyle name="Normal 18 5 2 3 4" xfId="25936" xr:uid="{00000000-0005-0000-0000-0000FA640000}"/>
    <cellStyle name="Normal 18 5 2 4" xfId="25937" xr:uid="{00000000-0005-0000-0000-0000FB640000}"/>
    <cellStyle name="Normal 18 5 2 4 2" xfId="25938" xr:uid="{00000000-0005-0000-0000-0000FC640000}"/>
    <cellStyle name="Normal 18 5 2 4 2 2" xfId="25939" xr:uid="{00000000-0005-0000-0000-0000FD640000}"/>
    <cellStyle name="Normal 18 5 2 4 3" xfId="25940" xr:uid="{00000000-0005-0000-0000-0000FE640000}"/>
    <cellStyle name="Normal 18 5 2 5" xfId="25941" xr:uid="{00000000-0005-0000-0000-0000FF640000}"/>
    <cellStyle name="Normal 18 5 2 5 2" xfId="25942" xr:uid="{00000000-0005-0000-0000-000000650000}"/>
    <cellStyle name="Normal 18 5 2 6" xfId="25943" xr:uid="{00000000-0005-0000-0000-000001650000}"/>
    <cellStyle name="Normal 18 5 3" xfId="25944" xr:uid="{00000000-0005-0000-0000-000002650000}"/>
    <cellStyle name="Normal 18 5 3 2" xfId="25945" xr:uid="{00000000-0005-0000-0000-000003650000}"/>
    <cellStyle name="Normal 18 5 3 2 2" xfId="25946" xr:uid="{00000000-0005-0000-0000-000004650000}"/>
    <cellStyle name="Normal 18 5 3 2 2 2" xfId="25947" xr:uid="{00000000-0005-0000-0000-000005650000}"/>
    <cellStyle name="Normal 18 5 3 2 2 2 2" xfId="25948" xr:uid="{00000000-0005-0000-0000-000006650000}"/>
    <cellStyle name="Normal 18 5 3 2 2 3" xfId="25949" xr:uid="{00000000-0005-0000-0000-000007650000}"/>
    <cellStyle name="Normal 18 5 3 2 3" xfId="25950" xr:uid="{00000000-0005-0000-0000-000008650000}"/>
    <cellStyle name="Normal 18 5 3 2 3 2" xfId="25951" xr:uid="{00000000-0005-0000-0000-000009650000}"/>
    <cellStyle name="Normal 18 5 3 2 4" xfId="25952" xr:uid="{00000000-0005-0000-0000-00000A650000}"/>
    <cellStyle name="Normal 18 5 3 3" xfId="25953" xr:uid="{00000000-0005-0000-0000-00000B650000}"/>
    <cellStyle name="Normal 18 5 3 3 2" xfId="25954" xr:uid="{00000000-0005-0000-0000-00000C650000}"/>
    <cellStyle name="Normal 18 5 3 3 2 2" xfId="25955" xr:uid="{00000000-0005-0000-0000-00000D650000}"/>
    <cellStyle name="Normal 18 5 3 3 3" xfId="25956" xr:uid="{00000000-0005-0000-0000-00000E650000}"/>
    <cellStyle name="Normal 18 5 3 4" xfId="25957" xr:uid="{00000000-0005-0000-0000-00000F650000}"/>
    <cellStyle name="Normal 18 5 3 4 2" xfId="25958" xr:uid="{00000000-0005-0000-0000-000010650000}"/>
    <cellStyle name="Normal 18 5 3 5" xfId="25959" xr:uid="{00000000-0005-0000-0000-000011650000}"/>
    <cellStyle name="Normal 18 5 4" xfId="25960" xr:uid="{00000000-0005-0000-0000-000012650000}"/>
    <cellStyle name="Normal 18 5 4 2" xfId="25961" xr:uid="{00000000-0005-0000-0000-000013650000}"/>
    <cellStyle name="Normal 18 5 4 2 2" xfId="25962" xr:uid="{00000000-0005-0000-0000-000014650000}"/>
    <cellStyle name="Normal 18 5 4 2 2 2" xfId="25963" xr:uid="{00000000-0005-0000-0000-000015650000}"/>
    <cellStyle name="Normal 18 5 4 2 3" xfId="25964" xr:uid="{00000000-0005-0000-0000-000016650000}"/>
    <cellStyle name="Normal 18 5 4 3" xfId="25965" xr:uid="{00000000-0005-0000-0000-000017650000}"/>
    <cellStyle name="Normal 18 5 4 3 2" xfId="25966" xr:uid="{00000000-0005-0000-0000-000018650000}"/>
    <cellStyle name="Normal 18 5 4 4" xfId="25967" xr:uid="{00000000-0005-0000-0000-000019650000}"/>
    <cellStyle name="Normal 18 5 5" xfId="25968" xr:uid="{00000000-0005-0000-0000-00001A650000}"/>
    <cellStyle name="Normal 18 5 5 2" xfId="25969" xr:uid="{00000000-0005-0000-0000-00001B650000}"/>
    <cellStyle name="Normal 18 5 5 2 2" xfId="25970" xr:uid="{00000000-0005-0000-0000-00001C650000}"/>
    <cellStyle name="Normal 18 5 5 3" xfId="25971" xr:uid="{00000000-0005-0000-0000-00001D650000}"/>
    <cellStyle name="Normal 18 5 6" xfId="25972" xr:uid="{00000000-0005-0000-0000-00001E650000}"/>
    <cellStyle name="Normal 18 5 6 2" xfId="25973" xr:uid="{00000000-0005-0000-0000-00001F650000}"/>
    <cellStyle name="Normal 18 5 7" xfId="25974" xr:uid="{00000000-0005-0000-0000-000020650000}"/>
    <cellStyle name="Normal 18 6" xfId="25975" xr:uid="{00000000-0005-0000-0000-000021650000}"/>
    <cellStyle name="Normal 18 6 2" xfId="25976" xr:uid="{00000000-0005-0000-0000-000022650000}"/>
    <cellStyle name="Normal 18 6 2 2" xfId="25977" xr:uid="{00000000-0005-0000-0000-000023650000}"/>
    <cellStyle name="Normal 18 6 2 2 2" xfId="25978" xr:uid="{00000000-0005-0000-0000-000024650000}"/>
    <cellStyle name="Normal 18 6 2 2 2 2" xfId="25979" xr:uid="{00000000-0005-0000-0000-000025650000}"/>
    <cellStyle name="Normal 18 6 2 2 2 2 2" xfId="25980" xr:uid="{00000000-0005-0000-0000-000026650000}"/>
    <cellStyle name="Normal 18 6 2 2 2 3" xfId="25981" xr:uid="{00000000-0005-0000-0000-000027650000}"/>
    <cellStyle name="Normal 18 6 2 2 3" xfId="25982" xr:uid="{00000000-0005-0000-0000-000028650000}"/>
    <cellStyle name="Normal 18 6 2 2 3 2" xfId="25983" xr:uid="{00000000-0005-0000-0000-000029650000}"/>
    <cellStyle name="Normal 18 6 2 2 4" xfId="25984" xr:uid="{00000000-0005-0000-0000-00002A650000}"/>
    <cellStyle name="Normal 18 6 2 3" xfId="25985" xr:uid="{00000000-0005-0000-0000-00002B650000}"/>
    <cellStyle name="Normal 18 6 2 3 2" xfId="25986" xr:uid="{00000000-0005-0000-0000-00002C650000}"/>
    <cellStyle name="Normal 18 6 2 3 2 2" xfId="25987" xr:uid="{00000000-0005-0000-0000-00002D650000}"/>
    <cellStyle name="Normal 18 6 2 3 3" xfId="25988" xr:uid="{00000000-0005-0000-0000-00002E650000}"/>
    <cellStyle name="Normal 18 6 2 4" xfId="25989" xr:uid="{00000000-0005-0000-0000-00002F650000}"/>
    <cellStyle name="Normal 18 6 2 4 2" xfId="25990" xr:uid="{00000000-0005-0000-0000-000030650000}"/>
    <cellStyle name="Normal 18 6 2 5" xfId="25991" xr:uid="{00000000-0005-0000-0000-000031650000}"/>
    <cellStyle name="Normal 18 6 3" xfId="25992" xr:uid="{00000000-0005-0000-0000-000032650000}"/>
    <cellStyle name="Normal 18 6 3 2" xfId="25993" xr:uid="{00000000-0005-0000-0000-000033650000}"/>
    <cellStyle name="Normal 18 6 3 2 2" xfId="25994" xr:uid="{00000000-0005-0000-0000-000034650000}"/>
    <cellStyle name="Normal 18 6 3 2 2 2" xfId="25995" xr:uid="{00000000-0005-0000-0000-000035650000}"/>
    <cellStyle name="Normal 18 6 3 2 3" xfId="25996" xr:uid="{00000000-0005-0000-0000-000036650000}"/>
    <cellStyle name="Normal 18 6 3 3" xfId="25997" xr:uid="{00000000-0005-0000-0000-000037650000}"/>
    <cellStyle name="Normal 18 6 3 3 2" xfId="25998" xr:uid="{00000000-0005-0000-0000-000038650000}"/>
    <cellStyle name="Normal 18 6 3 4" xfId="25999" xr:uid="{00000000-0005-0000-0000-000039650000}"/>
    <cellStyle name="Normal 18 6 4" xfId="26000" xr:uid="{00000000-0005-0000-0000-00003A650000}"/>
    <cellStyle name="Normal 18 6 4 2" xfId="26001" xr:uid="{00000000-0005-0000-0000-00003B650000}"/>
    <cellStyle name="Normal 18 6 4 2 2" xfId="26002" xr:uid="{00000000-0005-0000-0000-00003C650000}"/>
    <cellStyle name="Normal 18 6 4 3" xfId="26003" xr:uid="{00000000-0005-0000-0000-00003D650000}"/>
    <cellStyle name="Normal 18 6 5" xfId="26004" xr:uid="{00000000-0005-0000-0000-00003E650000}"/>
    <cellStyle name="Normal 18 6 5 2" xfId="26005" xr:uid="{00000000-0005-0000-0000-00003F650000}"/>
    <cellStyle name="Normal 18 6 6" xfId="26006" xr:uid="{00000000-0005-0000-0000-000040650000}"/>
    <cellStyle name="Normal 18 7" xfId="26007" xr:uid="{00000000-0005-0000-0000-000041650000}"/>
    <cellStyle name="Normal 18 7 2" xfId="26008" xr:uid="{00000000-0005-0000-0000-000042650000}"/>
    <cellStyle name="Normal 18 7 2 2" xfId="26009" xr:uid="{00000000-0005-0000-0000-000043650000}"/>
    <cellStyle name="Normal 18 7 2 2 2" xfId="26010" xr:uid="{00000000-0005-0000-0000-000044650000}"/>
    <cellStyle name="Normal 18 7 2 2 2 2" xfId="26011" xr:uid="{00000000-0005-0000-0000-000045650000}"/>
    <cellStyle name="Normal 18 7 2 2 2 2 2" xfId="26012" xr:uid="{00000000-0005-0000-0000-000046650000}"/>
    <cellStyle name="Normal 18 7 2 2 2 3" xfId="26013" xr:uid="{00000000-0005-0000-0000-000047650000}"/>
    <cellStyle name="Normal 18 7 2 2 3" xfId="26014" xr:uid="{00000000-0005-0000-0000-000048650000}"/>
    <cellStyle name="Normal 18 7 2 2 3 2" xfId="26015" xr:uid="{00000000-0005-0000-0000-000049650000}"/>
    <cellStyle name="Normal 18 7 2 2 4" xfId="26016" xr:uid="{00000000-0005-0000-0000-00004A650000}"/>
    <cellStyle name="Normal 18 7 2 3" xfId="26017" xr:uid="{00000000-0005-0000-0000-00004B650000}"/>
    <cellStyle name="Normal 18 7 2 3 2" xfId="26018" xr:uid="{00000000-0005-0000-0000-00004C650000}"/>
    <cellStyle name="Normal 18 7 2 3 2 2" xfId="26019" xr:uid="{00000000-0005-0000-0000-00004D650000}"/>
    <cellStyle name="Normal 18 7 2 3 3" xfId="26020" xr:uid="{00000000-0005-0000-0000-00004E650000}"/>
    <cellStyle name="Normal 18 7 2 4" xfId="26021" xr:uid="{00000000-0005-0000-0000-00004F650000}"/>
    <cellStyle name="Normal 18 7 2 4 2" xfId="26022" xr:uid="{00000000-0005-0000-0000-000050650000}"/>
    <cellStyle name="Normal 18 7 2 5" xfId="26023" xr:uid="{00000000-0005-0000-0000-000051650000}"/>
    <cellStyle name="Normal 18 7 3" xfId="26024" xr:uid="{00000000-0005-0000-0000-000052650000}"/>
    <cellStyle name="Normal 18 7 3 2" xfId="26025" xr:uid="{00000000-0005-0000-0000-000053650000}"/>
    <cellStyle name="Normal 18 7 3 2 2" xfId="26026" xr:uid="{00000000-0005-0000-0000-000054650000}"/>
    <cellStyle name="Normal 18 7 3 2 2 2" xfId="26027" xr:uid="{00000000-0005-0000-0000-000055650000}"/>
    <cellStyle name="Normal 18 7 3 2 3" xfId="26028" xr:uid="{00000000-0005-0000-0000-000056650000}"/>
    <cellStyle name="Normal 18 7 3 3" xfId="26029" xr:uid="{00000000-0005-0000-0000-000057650000}"/>
    <cellStyle name="Normal 18 7 3 3 2" xfId="26030" xr:uid="{00000000-0005-0000-0000-000058650000}"/>
    <cellStyle name="Normal 18 7 3 4" xfId="26031" xr:uid="{00000000-0005-0000-0000-000059650000}"/>
    <cellStyle name="Normal 18 7 4" xfId="26032" xr:uid="{00000000-0005-0000-0000-00005A650000}"/>
    <cellStyle name="Normal 18 7 4 2" xfId="26033" xr:uid="{00000000-0005-0000-0000-00005B650000}"/>
    <cellStyle name="Normal 18 7 4 2 2" xfId="26034" xr:uid="{00000000-0005-0000-0000-00005C650000}"/>
    <cellStyle name="Normal 18 7 4 3" xfId="26035" xr:uid="{00000000-0005-0000-0000-00005D650000}"/>
    <cellStyle name="Normal 18 7 5" xfId="26036" xr:uid="{00000000-0005-0000-0000-00005E650000}"/>
    <cellStyle name="Normal 18 7 5 2" xfId="26037" xr:uid="{00000000-0005-0000-0000-00005F650000}"/>
    <cellStyle name="Normal 18 7 6" xfId="26038" xr:uid="{00000000-0005-0000-0000-000060650000}"/>
    <cellStyle name="Normal 18 8" xfId="26039" xr:uid="{00000000-0005-0000-0000-000061650000}"/>
    <cellStyle name="Normal 18 8 2" xfId="26040" xr:uid="{00000000-0005-0000-0000-000062650000}"/>
    <cellStyle name="Normal 18 8 2 2" xfId="26041" xr:uid="{00000000-0005-0000-0000-000063650000}"/>
    <cellStyle name="Normal 18 8 2 2 2" xfId="26042" xr:uid="{00000000-0005-0000-0000-000064650000}"/>
    <cellStyle name="Normal 18 8 2 2 2 2" xfId="26043" xr:uid="{00000000-0005-0000-0000-000065650000}"/>
    <cellStyle name="Normal 18 8 2 2 2 2 2" xfId="26044" xr:uid="{00000000-0005-0000-0000-000066650000}"/>
    <cellStyle name="Normal 18 8 2 2 2 3" xfId="26045" xr:uid="{00000000-0005-0000-0000-000067650000}"/>
    <cellStyle name="Normal 18 8 2 2 3" xfId="26046" xr:uid="{00000000-0005-0000-0000-000068650000}"/>
    <cellStyle name="Normal 18 8 2 2 3 2" xfId="26047" xr:uid="{00000000-0005-0000-0000-000069650000}"/>
    <cellStyle name="Normal 18 8 2 2 4" xfId="26048" xr:uid="{00000000-0005-0000-0000-00006A650000}"/>
    <cellStyle name="Normal 18 8 2 3" xfId="26049" xr:uid="{00000000-0005-0000-0000-00006B650000}"/>
    <cellStyle name="Normal 18 8 2 3 2" xfId="26050" xr:uid="{00000000-0005-0000-0000-00006C650000}"/>
    <cellStyle name="Normal 18 8 2 3 2 2" xfId="26051" xr:uid="{00000000-0005-0000-0000-00006D650000}"/>
    <cellStyle name="Normal 18 8 2 3 3" xfId="26052" xr:uid="{00000000-0005-0000-0000-00006E650000}"/>
    <cellStyle name="Normal 18 8 2 4" xfId="26053" xr:uid="{00000000-0005-0000-0000-00006F650000}"/>
    <cellStyle name="Normal 18 8 2 4 2" xfId="26054" xr:uid="{00000000-0005-0000-0000-000070650000}"/>
    <cellStyle name="Normal 18 8 2 5" xfId="26055" xr:uid="{00000000-0005-0000-0000-000071650000}"/>
    <cellStyle name="Normal 18 8 3" xfId="26056" xr:uid="{00000000-0005-0000-0000-000072650000}"/>
    <cellStyle name="Normal 18 8 3 2" xfId="26057" xr:uid="{00000000-0005-0000-0000-000073650000}"/>
    <cellStyle name="Normal 18 8 3 2 2" xfId="26058" xr:uid="{00000000-0005-0000-0000-000074650000}"/>
    <cellStyle name="Normal 18 8 3 2 2 2" xfId="26059" xr:uid="{00000000-0005-0000-0000-000075650000}"/>
    <cellStyle name="Normal 18 8 3 2 3" xfId="26060" xr:uid="{00000000-0005-0000-0000-000076650000}"/>
    <cellStyle name="Normal 18 8 3 3" xfId="26061" xr:uid="{00000000-0005-0000-0000-000077650000}"/>
    <cellStyle name="Normal 18 8 3 3 2" xfId="26062" xr:uid="{00000000-0005-0000-0000-000078650000}"/>
    <cellStyle name="Normal 18 8 3 4" xfId="26063" xr:uid="{00000000-0005-0000-0000-000079650000}"/>
    <cellStyle name="Normal 18 8 4" xfId="26064" xr:uid="{00000000-0005-0000-0000-00007A650000}"/>
    <cellStyle name="Normal 18 8 4 2" xfId="26065" xr:uid="{00000000-0005-0000-0000-00007B650000}"/>
    <cellStyle name="Normal 18 8 4 2 2" xfId="26066" xr:uid="{00000000-0005-0000-0000-00007C650000}"/>
    <cellStyle name="Normal 18 8 4 3" xfId="26067" xr:uid="{00000000-0005-0000-0000-00007D650000}"/>
    <cellStyle name="Normal 18 8 5" xfId="26068" xr:uid="{00000000-0005-0000-0000-00007E650000}"/>
    <cellStyle name="Normal 18 8 5 2" xfId="26069" xr:uid="{00000000-0005-0000-0000-00007F650000}"/>
    <cellStyle name="Normal 18 8 6" xfId="26070" xr:uid="{00000000-0005-0000-0000-000080650000}"/>
    <cellStyle name="Normal 18 9" xfId="26071" xr:uid="{00000000-0005-0000-0000-000081650000}"/>
    <cellStyle name="Normal 18 9 2" xfId="26072" xr:uid="{00000000-0005-0000-0000-000082650000}"/>
    <cellStyle name="Normal 18 9 2 2" xfId="26073" xr:uid="{00000000-0005-0000-0000-000083650000}"/>
    <cellStyle name="Normal 18 9 2 2 2" xfId="26074" xr:uid="{00000000-0005-0000-0000-000084650000}"/>
    <cellStyle name="Normal 18 9 2 2 2 2" xfId="26075" xr:uid="{00000000-0005-0000-0000-000085650000}"/>
    <cellStyle name="Normal 18 9 2 2 2 2 2" xfId="26076" xr:uid="{00000000-0005-0000-0000-000086650000}"/>
    <cellStyle name="Normal 18 9 2 2 2 3" xfId="26077" xr:uid="{00000000-0005-0000-0000-000087650000}"/>
    <cellStyle name="Normal 18 9 2 2 3" xfId="26078" xr:uid="{00000000-0005-0000-0000-000088650000}"/>
    <cellStyle name="Normal 18 9 2 2 3 2" xfId="26079" xr:uid="{00000000-0005-0000-0000-000089650000}"/>
    <cellStyle name="Normal 18 9 2 2 4" xfId="26080" xr:uid="{00000000-0005-0000-0000-00008A650000}"/>
    <cellStyle name="Normal 18 9 2 3" xfId="26081" xr:uid="{00000000-0005-0000-0000-00008B650000}"/>
    <cellStyle name="Normal 18 9 2 3 2" xfId="26082" xr:uid="{00000000-0005-0000-0000-00008C650000}"/>
    <cellStyle name="Normal 18 9 2 3 2 2" xfId="26083" xr:uid="{00000000-0005-0000-0000-00008D650000}"/>
    <cellStyle name="Normal 18 9 2 3 3" xfId="26084" xr:uid="{00000000-0005-0000-0000-00008E650000}"/>
    <cellStyle name="Normal 18 9 2 4" xfId="26085" xr:uid="{00000000-0005-0000-0000-00008F650000}"/>
    <cellStyle name="Normal 18 9 2 4 2" xfId="26086" xr:uid="{00000000-0005-0000-0000-000090650000}"/>
    <cellStyle name="Normal 18 9 2 5" xfId="26087" xr:uid="{00000000-0005-0000-0000-000091650000}"/>
    <cellStyle name="Normal 18 9 3" xfId="26088" xr:uid="{00000000-0005-0000-0000-000092650000}"/>
    <cellStyle name="Normal 18 9 3 2" xfId="26089" xr:uid="{00000000-0005-0000-0000-000093650000}"/>
    <cellStyle name="Normal 18 9 3 2 2" xfId="26090" xr:uid="{00000000-0005-0000-0000-000094650000}"/>
    <cellStyle name="Normal 18 9 3 2 2 2" xfId="26091" xr:uid="{00000000-0005-0000-0000-000095650000}"/>
    <cellStyle name="Normal 18 9 3 2 3" xfId="26092" xr:uid="{00000000-0005-0000-0000-000096650000}"/>
    <cellStyle name="Normal 18 9 3 3" xfId="26093" xr:uid="{00000000-0005-0000-0000-000097650000}"/>
    <cellStyle name="Normal 18 9 3 3 2" xfId="26094" xr:uid="{00000000-0005-0000-0000-000098650000}"/>
    <cellStyle name="Normal 18 9 3 4" xfId="26095" xr:uid="{00000000-0005-0000-0000-000099650000}"/>
    <cellStyle name="Normal 18 9 4" xfId="26096" xr:uid="{00000000-0005-0000-0000-00009A650000}"/>
    <cellStyle name="Normal 18 9 4 2" xfId="26097" xr:uid="{00000000-0005-0000-0000-00009B650000}"/>
    <cellStyle name="Normal 18 9 4 2 2" xfId="26098" xr:uid="{00000000-0005-0000-0000-00009C650000}"/>
    <cellStyle name="Normal 18 9 4 3" xfId="26099" xr:uid="{00000000-0005-0000-0000-00009D650000}"/>
    <cellStyle name="Normal 18 9 5" xfId="26100" xr:uid="{00000000-0005-0000-0000-00009E650000}"/>
    <cellStyle name="Normal 18 9 5 2" xfId="26101" xr:uid="{00000000-0005-0000-0000-00009F650000}"/>
    <cellStyle name="Normal 18 9 6" xfId="26102" xr:uid="{00000000-0005-0000-0000-0000A0650000}"/>
    <cellStyle name="Normal 19" xfId="76" xr:uid="{00000000-0005-0000-0000-0000A1650000}"/>
    <cellStyle name="Normal 19 10" xfId="26104" xr:uid="{00000000-0005-0000-0000-0000A2650000}"/>
    <cellStyle name="Normal 19 10 2" xfId="26105" xr:uid="{00000000-0005-0000-0000-0000A3650000}"/>
    <cellStyle name="Normal 19 10 2 2" xfId="26106" xr:uid="{00000000-0005-0000-0000-0000A4650000}"/>
    <cellStyle name="Normal 19 10 2 2 2" xfId="26107" xr:uid="{00000000-0005-0000-0000-0000A5650000}"/>
    <cellStyle name="Normal 19 10 2 2 2 2" xfId="26108" xr:uid="{00000000-0005-0000-0000-0000A6650000}"/>
    <cellStyle name="Normal 19 10 2 2 3" xfId="26109" xr:uid="{00000000-0005-0000-0000-0000A7650000}"/>
    <cellStyle name="Normal 19 10 2 3" xfId="26110" xr:uid="{00000000-0005-0000-0000-0000A8650000}"/>
    <cellStyle name="Normal 19 10 2 3 2" xfId="26111" xr:uid="{00000000-0005-0000-0000-0000A9650000}"/>
    <cellStyle name="Normal 19 10 2 4" xfId="26112" xr:uid="{00000000-0005-0000-0000-0000AA650000}"/>
    <cellStyle name="Normal 19 10 3" xfId="26113" xr:uid="{00000000-0005-0000-0000-0000AB650000}"/>
    <cellStyle name="Normal 19 10 3 2" xfId="26114" xr:uid="{00000000-0005-0000-0000-0000AC650000}"/>
    <cellStyle name="Normal 19 10 3 2 2" xfId="26115" xr:uid="{00000000-0005-0000-0000-0000AD650000}"/>
    <cellStyle name="Normal 19 10 3 3" xfId="26116" xr:uid="{00000000-0005-0000-0000-0000AE650000}"/>
    <cellStyle name="Normal 19 10 4" xfId="26117" xr:uid="{00000000-0005-0000-0000-0000AF650000}"/>
    <cellStyle name="Normal 19 10 4 2" xfId="26118" xr:uid="{00000000-0005-0000-0000-0000B0650000}"/>
    <cellStyle name="Normal 19 10 5" xfId="26119" xr:uid="{00000000-0005-0000-0000-0000B1650000}"/>
    <cellStyle name="Normal 19 11" xfId="26120" xr:uid="{00000000-0005-0000-0000-0000B2650000}"/>
    <cellStyle name="Normal 19 11 2" xfId="26121" xr:uid="{00000000-0005-0000-0000-0000B3650000}"/>
    <cellStyle name="Normal 19 11 2 2" xfId="26122" xr:uid="{00000000-0005-0000-0000-0000B4650000}"/>
    <cellStyle name="Normal 19 11 2 2 2" xfId="26123" xr:uid="{00000000-0005-0000-0000-0000B5650000}"/>
    <cellStyle name="Normal 19 11 2 2 2 2" xfId="26124" xr:uid="{00000000-0005-0000-0000-0000B6650000}"/>
    <cellStyle name="Normal 19 11 2 2 3" xfId="26125" xr:uid="{00000000-0005-0000-0000-0000B7650000}"/>
    <cellStyle name="Normal 19 11 2 3" xfId="26126" xr:uid="{00000000-0005-0000-0000-0000B8650000}"/>
    <cellStyle name="Normal 19 11 2 3 2" xfId="26127" xr:uid="{00000000-0005-0000-0000-0000B9650000}"/>
    <cellStyle name="Normal 19 11 2 4" xfId="26128" xr:uid="{00000000-0005-0000-0000-0000BA650000}"/>
    <cellStyle name="Normal 19 11 3" xfId="26129" xr:uid="{00000000-0005-0000-0000-0000BB650000}"/>
    <cellStyle name="Normal 19 11 3 2" xfId="26130" xr:uid="{00000000-0005-0000-0000-0000BC650000}"/>
    <cellStyle name="Normal 19 11 3 2 2" xfId="26131" xr:uid="{00000000-0005-0000-0000-0000BD650000}"/>
    <cellStyle name="Normal 19 11 3 3" xfId="26132" xr:uid="{00000000-0005-0000-0000-0000BE650000}"/>
    <cellStyle name="Normal 19 11 4" xfId="26133" xr:uid="{00000000-0005-0000-0000-0000BF650000}"/>
    <cellStyle name="Normal 19 11 4 2" xfId="26134" xr:uid="{00000000-0005-0000-0000-0000C0650000}"/>
    <cellStyle name="Normal 19 11 5" xfId="26135" xr:uid="{00000000-0005-0000-0000-0000C1650000}"/>
    <cellStyle name="Normal 19 12" xfId="26136" xr:uid="{00000000-0005-0000-0000-0000C2650000}"/>
    <cellStyle name="Normal 19 12 2" xfId="26137" xr:uid="{00000000-0005-0000-0000-0000C3650000}"/>
    <cellStyle name="Normal 19 12 2 2" xfId="26138" xr:uid="{00000000-0005-0000-0000-0000C4650000}"/>
    <cellStyle name="Normal 19 12 2 2 2" xfId="26139" xr:uid="{00000000-0005-0000-0000-0000C5650000}"/>
    <cellStyle name="Normal 19 12 2 2 2 2" xfId="26140" xr:uid="{00000000-0005-0000-0000-0000C6650000}"/>
    <cellStyle name="Normal 19 12 2 2 3" xfId="26141" xr:uid="{00000000-0005-0000-0000-0000C7650000}"/>
    <cellStyle name="Normal 19 12 2 3" xfId="26142" xr:uid="{00000000-0005-0000-0000-0000C8650000}"/>
    <cellStyle name="Normal 19 12 2 3 2" xfId="26143" xr:uid="{00000000-0005-0000-0000-0000C9650000}"/>
    <cellStyle name="Normal 19 12 2 4" xfId="26144" xr:uid="{00000000-0005-0000-0000-0000CA650000}"/>
    <cellStyle name="Normal 19 12 3" xfId="26145" xr:uid="{00000000-0005-0000-0000-0000CB650000}"/>
    <cellStyle name="Normal 19 12 3 2" xfId="26146" xr:uid="{00000000-0005-0000-0000-0000CC650000}"/>
    <cellStyle name="Normal 19 12 3 2 2" xfId="26147" xr:uid="{00000000-0005-0000-0000-0000CD650000}"/>
    <cellStyle name="Normal 19 12 3 3" xfId="26148" xr:uid="{00000000-0005-0000-0000-0000CE650000}"/>
    <cellStyle name="Normal 19 12 4" xfId="26149" xr:uid="{00000000-0005-0000-0000-0000CF650000}"/>
    <cellStyle name="Normal 19 12 4 2" xfId="26150" xr:uid="{00000000-0005-0000-0000-0000D0650000}"/>
    <cellStyle name="Normal 19 12 5" xfId="26151" xr:uid="{00000000-0005-0000-0000-0000D1650000}"/>
    <cellStyle name="Normal 19 13" xfId="26152" xr:uid="{00000000-0005-0000-0000-0000D2650000}"/>
    <cellStyle name="Normal 19 13 2" xfId="26153" xr:uid="{00000000-0005-0000-0000-0000D3650000}"/>
    <cellStyle name="Normal 19 13 2 2" xfId="26154" xr:uid="{00000000-0005-0000-0000-0000D4650000}"/>
    <cellStyle name="Normal 19 13 2 2 2" xfId="26155" xr:uid="{00000000-0005-0000-0000-0000D5650000}"/>
    <cellStyle name="Normal 19 13 2 2 2 2" xfId="26156" xr:uid="{00000000-0005-0000-0000-0000D6650000}"/>
    <cellStyle name="Normal 19 13 2 2 3" xfId="26157" xr:uid="{00000000-0005-0000-0000-0000D7650000}"/>
    <cellStyle name="Normal 19 13 2 3" xfId="26158" xr:uid="{00000000-0005-0000-0000-0000D8650000}"/>
    <cellStyle name="Normal 19 13 2 3 2" xfId="26159" xr:uid="{00000000-0005-0000-0000-0000D9650000}"/>
    <cellStyle name="Normal 19 13 2 4" xfId="26160" xr:uid="{00000000-0005-0000-0000-0000DA650000}"/>
    <cellStyle name="Normal 19 13 3" xfId="26161" xr:uid="{00000000-0005-0000-0000-0000DB650000}"/>
    <cellStyle name="Normal 19 13 3 2" xfId="26162" xr:uid="{00000000-0005-0000-0000-0000DC650000}"/>
    <cellStyle name="Normal 19 13 3 2 2" xfId="26163" xr:uid="{00000000-0005-0000-0000-0000DD650000}"/>
    <cellStyle name="Normal 19 13 3 3" xfId="26164" xr:uid="{00000000-0005-0000-0000-0000DE650000}"/>
    <cellStyle name="Normal 19 13 4" xfId="26165" xr:uid="{00000000-0005-0000-0000-0000DF650000}"/>
    <cellStyle name="Normal 19 13 4 2" xfId="26166" xr:uid="{00000000-0005-0000-0000-0000E0650000}"/>
    <cellStyle name="Normal 19 13 5" xfId="26167" xr:uid="{00000000-0005-0000-0000-0000E1650000}"/>
    <cellStyle name="Normal 19 14" xfId="26168" xr:uid="{00000000-0005-0000-0000-0000E2650000}"/>
    <cellStyle name="Normal 19 14 2" xfId="26169" xr:uid="{00000000-0005-0000-0000-0000E3650000}"/>
    <cellStyle name="Normal 19 14 2 2" xfId="26170" xr:uid="{00000000-0005-0000-0000-0000E4650000}"/>
    <cellStyle name="Normal 19 14 2 2 2" xfId="26171" xr:uid="{00000000-0005-0000-0000-0000E5650000}"/>
    <cellStyle name="Normal 19 14 2 3" xfId="26172" xr:uid="{00000000-0005-0000-0000-0000E6650000}"/>
    <cellStyle name="Normal 19 14 3" xfId="26173" xr:uid="{00000000-0005-0000-0000-0000E7650000}"/>
    <cellStyle name="Normal 19 14 3 2" xfId="26174" xr:uid="{00000000-0005-0000-0000-0000E8650000}"/>
    <cellStyle name="Normal 19 14 4" xfId="26175" xr:uid="{00000000-0005-0000-0000-0000E9650000}"/>
    <cellStyle name="Normal 19 15" xfId="26176" xr:uid="{00000000-0005-0000-0000-0000EA650000}"/>
    <cellStyle name="Normal 19 15 2" xfId="26177" xr:uid="{00000000-0005-0000-0000-0000EB650000}"/>
    <cellStyle name="Normal 19 15 2 2" xfId="26178" xr:uid="{00000000-0005-0000-0000-0000EC650000}"/>
    <cellStyle name="Normal 19 15 2 2 2" xfId="26179" xr:uid="{00000000-0005-0000-0000-0000ED650000}"/>
    <cellStyle name="Normal 19 15 2 3" xfId="26180" xr:uid="{00000000-0005-0000-0000-0000EE650000}"/>
    <cellStyle name="Normal 19 15 3" xfId="26181" xr:uid="{00000000-0005-0000-0000-0000EF650000}"/>
    <cellStyle name="Normal 19 15 3 2" xfId="26182" xr:uid="{00000000-0005-0000-0000-0000F0650000}"/>
    <cellStyle name="Normal 19 15 4" xfId="26183" xr:uid="{00000000-0005-0000-0000-0000F1650000}"/>
    <cellStyle name="Normal 19 16" xfId="26184" xr:uid="{00000000-0005-0000-0000-0000F2650000}"/>
    <cellStyle name="Normal 19 16 2" xfId="26185" xr:uid="{00000000-0005-0000-0000-0000F3650000}"/>
    <cellStyle name="Normal 19 16 2 2" xfId="26186" xr:uid="{00000000-0005-0000-0000-0000F4650000}"/>
    <cellStyle name="Normal 19 16 3" xfId="26187" xr:uid="{00000000-0005-0000-0000-0000F5650000}"/>
    <cellStyle name="Normal 19 17" xfId="26188" xr:uid="{00000000-0005-0000-0000-0000F6650000}"/>
    <cellStyle name="Normal 19 17 2" xfId="26189" xr:uid="{00000000-0005-0000-0000-0000F7650000}"/>
    <cellStyle name="Normal 19 18" xfId="26190" xr:uid="{00000000-0005-0000-0000-0000F8650000}"/>
    <cellStyle name="Normal 19 19" xfId="26103" xr:uid="{00000000-0005-0000-0000-0000F9650000}"/>
    <cellStyle name="Normal 19 2" xfId="96" xr:uid="{00000000-0005-0000-0000-0000FA650000}"/>
    <cellStyle name="Normal 19 2 10" xfId="26192" xr:uid="{00000000-0005-0000-0000-0000FB650000}"/>
    <cellStyle name="Normal 19 2 10 2" xfId="26193" xr:uid="{00000000-0005-0000-0000-0000FC650000}"/>
    <cellStyle name="Normal 19 2 10 2 2" xfId="26194" xr:uid="{00000000-0005-0000-0000-0000FD650000}"/>
    <cellStyle name="Normal 19 2 10 2 2 2" xfId="26195" xr:uid="{00000000-0005-0000-0000-0000FE650000}"/>
    <cellStyle name="Normal 19 2 10 2 2 2 2" xfId="26196" xr:uid="{00000000-0005-0000-0000-0000FF650000}"/>
    <cellStyle name="Normal 19 2 10 2 2 3" xfId="26197" xr:uid="{00000000-0005-0000-0000-000000660000}"/>
    <cellStyle name="Normal 19 2 10 2 3" xfId="26198" xr:uid="{00000000-0005-0000-0000-000001660000}"/>
    <cellStyle name="Normal 19 2 10 2 3 2" xfId="26199" xr:uid="{00000000-0005-0000-0000-000002660000}"/>
    <cellStyle name="Normal 19 2 10 2 4" xfId="26200" xr:uid="{00000000-0005-0000-0000-000003660000}"/>
    <cellStyle name="Normal 19 2 10 3" xfId="26201" xr:uid="{00000000-0005-0000-0000-000004660000}"/>
    <cellStyle name="Normal 19 2 10 3 2" xfId="26202" xr:uid="{00000000-0005-0000-0000-000005660000}"/>
    <cellStyle name="Normal 19 2 10 3 2 2" xfId="26203" xr:uid="{00000000-0005-0000-0000-000006660000}"/>
    <cellStyle name="Normal 19 2 10 3 3" xfId="26204" xr:uid="{00000000-0005-0000-0000-000007660000}"/>
    <cellStyle name="Normal 19 2 10 4" xfId="26205" xr:uid="{00000000-0005-0000-0000-000008660000}"/>
    <cellStyle name="Normal 19 2 10 4 2" xfId="26206" xr:uid="{00000000-0005-0000-0000-000009660000}"/>
    <cellStyle name="Normal 19 2 10 5" xfId="26207" xr:uid="{00000000-0005-0000-0000-00000A660000}"/>
    <cellStyle name="Normal 19 2 11" xfId="26208" xr:uid="{00000000-0005-0000-0000-00000B660000}"/>
    <cellStyle name="Normal 19 2 11 2" xfId="26209" xr:uid="{00000000-0005-0000-0000-00000C660000}"/>
    <cellStyle name="Normal 19 2 11 2 2" xfId="26210" xr:uid="{00000000-0005-0000-0000-00000D660000}"/>
    <cellStyle name="Normal 19 2 11 2 2 2" xfId="26211" xr:uid="{00000000-0005-0000-0000-00000E660000}"/>
    <cellStyle name="Normal 19 2 11 2 2 2 2" xfId="26212" xr:uid="{00000000-0005-0000-0000-00000F660000}"/>
    <cellStyle name="Normal 19 2 11 2 2 3" xfId="26213" xr:uid="{00000000-0005-0000-0000-000010660000}"/>
    <cellStyle name="Normal 19 2 11 2 3" xfId="26214" xr:uid="{00000000-0005-0000-0000-000011660000}"/>
    <cellStyle name="Normal 19 2 11 2 3 2" xfId="26215" xr:uid="{00000000-0005-0000-0000-000012660000}"/>
    <cellStyle name="Normal 19 2 11 2 4" xfId="26216" xr:uid="{00000000-0005-0000-0000-000013660000}"/>
    <cellStyle name="Normal 19 2 11 3" xfId="26217" xr:uid="{00000000-0005-0000-0000-000014660000}"/>
    <cellStyle name="Normal 19 2 11 3 2" xfId="26218" xr:uid="{00000000-0005-0000-0000-000015660000}"/>
    <cellStyle name="Normal 19 2 11 3 2 2" xfId="26219" xr:uid="{00000000-0005-0000-0000-000016660000}"/>
    <cellStyle name="Normal 19 2 11 3 3" xfId="26220" xr:uid="{00000000-0005-0000-0000-000017660000}"/>
    <cellStyle name="Normal 19 2 11 4" xfId="26221" xr:uid="{00000000-0005-0000-0000-000018660000}"/>
    <cellStyle name="Normal 19 2 11 4 2" xfId="26222" xr:uid="{00000000-0005-0000-0000-000019660000}"/>
    <cellStyle name="Normal 19 2 11 5" xfId="26223" xr:uid="{00000000-0005-0000-0000-00001A660000}"/>
    <cellStyle name="Normal 19 2 12" xfId="26224" xr:uid="{00000000-0005-0000-0000-00001B660000}"/>
    <cellStyle name="Normal 19 2 12 2" xfId="26225" xr:uid="{00000000-0005-0000-0000-00001C660000}"/>
    <cellStyle name="Normal 19 2 12 2 2" xfId="26226" xr:uid="{00000000-0005-0000-0000-00001D660000}"/>
    <cellStyle name="Normal 19 2 12 2 2 2" xfId="26227" xr:uid="{00000000-0005-0000-0000-00001E660000}"/>
    <cellStyle name="Normal 19 2 12 2 3" xfId="26228" xr:uid="{00000000-0005-0000-0000-00001F660000}"/>
    <cellStyle name="Normal 19 2 12 3" xfId="26229" xr:uid="{00000000-0005-0000-0000-000020660000}"/>
    <cellStyle name="Normal 19 2 12 3 2" xfId="26230" xr:uid="{00000000-0005-0000-0000-000021660000}"/>
    <cellStyle name="Normal 19 2 12 4" xfId="26231" xr:uid="{00000000-0005-0000-0000-000022660000}"/>
    <cellStyle name="Normal 19 2 13" xfId="26232" xr:uid="{00000000-0005-0000-0000-000023660000}"/>
    <cellStyle name="Normal 19 2 13 2" xfId="26233" xr:uid="{00000000-0005-0000-0000-000024660000}"/>
    <cellStyle name="Normal 19 2 13 2 2" xfId="26234" xr:uid="{00000000-0005-0000-0000-000025660000}"/>
    <cellStyle name="Normal 19 2 13 2 2 2" xfId="26235" xr:uid="{00000000-0005-0000-0000-000026660000}"/>
    <cellStyle name="Normal 19 2 13 2 3" xfId="26236" xr:uid="{00000000-0005-0000-0000-000027660000}"/>
    <cellStyle name="Normal 19 2 13 3" xfId="26237" xr:uid="{00000000-0005-0000-0000-000028660000}"/>
    <cellStyle name="Normal 19 2 13 3 2" xfId="26238" xr:uid="{00000000-0005-0000-0000-000029660000}"/>
    <cellStyle name="Normal 19 2 13 4" xfId="26239" xr:uid="{00000000-0005-0000-0000-00002A660000}"/>
    <cellStyle name="Normal 19 2 14" xfId="26240" xr:uid="{00000000-0005-0000-0000-00002B660000}"/>
    <cellStyle name="Normal 19 2 14 2" xfId="26241" xr:uid="{00000000-0005-0000-0000-00002C660000}"/>
    <cellStyle name="Normal 19 2 14 2 2" xfId="26242" xr:uid="{00000000-0005-0000-0000-00002D660000}"/>
    <cellStyle name="Normal 19 2 14 3" xfId="26243" xr:uid="{00000000-0005-0000-0000-00002E660000}"/>
    <cellStyle name="Normal 19 2 15" xfId="26244" xr:uid="{00000000-0005-0000-0000-00002F660000}"/>
    <cellStyle name="Normal 19 2 15 2" xfId="26245" xr:uid="{00000000-0005-0000-0000-000030660000}"/>
    <cellStyle name="Normal 19 2 16" xfId="26246" xr:uid="{00000000-0005-0000-0000-000031660000}"/>
    <cellStyle name="Normal 19 2 17" xfId="26191" xr:uid="{00000000-0005-0000-0000-000032660000}"/>
    <cellStyle name="Normal 19 2 2" xfId="2014" xr:uid="{00000000-0005-0000-0000-000033660000}"/>
    <cellStyle name="Normal 19 2 2 10" xfId="26247" xr:uid="{00000000-0005-0000-0000-000034660000}"/>
    <cellStyle name="Normal 19 2 2 11" xfId="55899" xr:uid="{00000000-0005-0000-0000-000035660000}"/>
    <cellStyle name="Normal 19 2 2 2" xfId="26248" xr:uid="{00000000-0005-0000-0000-000036660000}"/>
    <cellStyle name="Normal 19 2 2 2 2" xfId="26249" xr:uid="{00000000-0005-0000-0000-000037660000}"/>
    <cellStyle name="Normal 19 2 2 2 2 2" xfId="26250" xr:uid="{00000000-0005-0000-0000-000038660000}"/>
    <cellStyle name="Normal 19 2 2 2 2 2 2" xfId="26251" xr:uid="{00000000-0005-0000-0000-000039660000}"/>
    <cellStyle name="Normal 19 2 2 2 2 2 2 2" xfId="26252" xr:uid="{00000000-0005-0000-0000-00003A660000}"/>
    <cellStyle name="Normal 19 2 2 2 2 2 2 2 2" xfId="26253" xr:uid="{00000000-0005-0000-0000-00003B660000}"/>
    <cellStyle name="Normal 19 2 2 2 2 2 2 2 2 2" xfId="26254" xr:uid="{00000000-0005-0000-0000-00003C660000}"/>
    <cellStyle name="Normal 19 2 2 2 2 2 2 2 3" xfId="26255" xr:uid="{00000000-0005-0000-0000-00003D660000}"/>
    <cellStyle name="Normal 19 2 2 2 2 2 2 3" xfId="26256" xr:uid="{00000000-0005-0000-0000-00003E660000}"/>
    <cellStyle name="Normal 19 2 2 2 2 2 2 3 2" xfId="26257" xr:uid="{00000000-0005-0000-0000-00003F660000}"/>
    <cellStyle name="Normal 19 2 2 2 2 2 2 4" xfId="26258" xr:uid="{00000000-0005-0000-0000-000040660000}"/>
    <cellStyle name="Normal 19 2 2 2 2 2 3" xfId="26259" xr:uid="{00000000-0005-0000-0000-000041660000}"/>
    <cellStyle name="Normal 19 2 2 2 2 2 3 2" xfId="26260" xr:uid="{00000000-0005-0000-0000-000042660000}"/>
    <cellStyle name="Normal 19 2 2 2 2 2 3 2 2" xfId="26261" xr:uid="{00000000-0005-0000-0000-000043660000}"/>
    <cellStyle name="Normal 19 2 2 2 2 2 3 3" xfId="26262" xr:uid="{00000000-0005-0000-0000-000044660000}"/>
    <cellStyle name="Normal 19 2 2 2 2 2 4" xfId="26263" xr:uid="{00000000-0005-0000-0000-000045660000}"/>
    <cellStyle name="Normal 19 2 2 2 2 2 4 2" xfId="26264" xr:uid="{00000000-0005-0000-0000-000046660000}"/>
    <cellStyle name="Normal 19 2 2 2 2 2 5" xfId="26265" xr:uid="{00000000-0005-0000-0000-000047660000}"/>
    <cellStyle name="Normal 19 2 2 2 2 3" xfId="26266" xr:uid="{00000000-0005-0000-0000-000048660000}"/>
    <cellStyle name="Normal 19 2 2 2 2 3 2" xfId="26267" xr:uid="{00000000-0005-0000-0000-000049660000}"/>
    <cellStyle name="Normal 19 2 2 2 2 3 2 2" xfId="26268" xr:uid="{00000000-0005-0000-0000-00004A660000}"/>
    <cellStyle name="Normal 19 2 2 2 2 3 2 2 2" xfId="26269" xr:uid="{00000000-0005-0000-0000-00004B660000}"/>
    <cellStyle name="Normal 19 2 2 2 2 3 2 3" xfId="26270" xr:uid="{00000000-0005-0000-0000-00004C660000}"/>
    <cellStyle name="Normal 19 2 2 2 2 3 3" xfId="26271" xr:uid="{00000000-0005-0000-0000-00004D660000}"/>
    <cellStyle name="Normal 19 2 2 2 2 3 3 2" xfId="26272" xr:uid="{00000000-0005-0000-0000-00004E660000}"/>
    <cellStyle name="Normal 19 2 2 2 2 3 4" xfId="26273" xr:uid="{00000000-0005-0000-0000-00004F660000}"/>
    <cellStyle name="Normal 19 2 2 2 2 4" xfId="26274" xr:uid="{00000000-0005-0000-0000-000050660000}"/>
    <cellStyle name="Normal 19 2 2 2 2 4 2" xfId="26275" xr:uid="{00000000-0005-0000-0000-000051660000}"/>
    <cellStyle name="Normal 19 2 2 2 2 4 2 2" xfId="26276" xr:uid="{00000000-0005-0000-0000-000052660000}"/>
    <cellStyle name="Normal 19 2 2 2 2 4 3" xfId="26277" xr:uid="{00000000-0005-0000-0000-000053660000}"/>
    <cellStyle name="Normal 19 2 2 2 2 5" xfId="26278" xr:uid="{00000000-0005-0000-0000-000054660000}"/>
    <cellStyle name="Normal 19 2 2 2 2 5 2" xfId="26279" xr:uid="{00000000-0005-0000-0000-000055660000}"/>
    <cellStyle name="Normal 19 2 2 2 2 6" xfId="26280" xr:uid="{00000000-0005-0000-0000-000056660000}"/>
    <cellStyle name="Normal 19 2 2 2 3" xfId="26281" xr:uid="{00000000-0005-0000-0000-000057660000}"/>
    <cellStyle name="Normal 19 2 2 2 3 2" xfId="26282" xr:uid="{00000000-0005-0000-0000-000058660000}"/>
    <cellStyle name="Normal 19 2 2 2 3 2 2" xfId="26283" xr:uid="{00000000-0005-0000-0000-000059660000}"/>
    <cellStyle name="Normal 19 2 2 2 3 2 2 2" xfId="26284" xr:uid="{00000000-0005-0000-0000-00005A660000}"/>
    <cellStyle name="Normal 19 2 2 2 3 2 2 2 2" xfId="26285" xr:uid="{00000000-0005-0000-0000-00005B660000}"/>
    <cellStyle name="Normal 19 2 2 2 3 2 2 2 2 2" xfId="26286" xr:uid="{00000000-0005-0000-0000-00005C660000}"/>
    <cellStyle name="Normal 19 2 2 2 3 2 2 2 3" xfId="26287" xr:uid="{00000000-0005-0000-0000-00005D660000}"/>
    <cellStyle name="Normal 19 2 2 2 3 2 2 3" xfId="26288" xr:uid="{00000000-0005-0000-0000-00005E660000}"/>
    <cellStyle name="Normal 19 2 2 2 3 2 2 3 2" xfId="26289" xr:uid="{00000000-0005-0000-0000-00005F660000}"/>
    <cellStyle name="Normal 19 2 2 2 3 2 2 4" xfId="26290" xr:uid="{00000000-0005-0000-0000-000060660000}"/>
    <cellStyle name="Normal 19 2 2 2 3 2 3" xfId="26291" xr:uid="{00000000-0005-0000-0000-000061660000}"/>
    <cellStyle name="Normal 19 2 2 2 3 2 3 2" xfId="26292" xr:uid="{00000000-0005-0000-0000-000062660000}"/>
    <cellStyle name="Normal 19 2 2 2 3 2 3 2 2" xfId="26293" xr:uid="{00000000-0005-0000-0000-000063660000}"/>
    <cellStyle name="Normal 19 2 2 2 3 2 3 3" xfId="26294" xr:uid="{00000000-0005-0000-0000-000064660000}"/>
    <cellStyle name="Normal 19 2 2 2 3 2 4" xfId="26295" xr:uid="{00000000-0005-0000-0000-000065660000}"/>
    <cellStyle name="Normal 19 2 2 2 3 2 4 2" xfId="26296" xr:uid="{00000000-0005-0000-0000-000066660000}"/>
    <cellStyle name="Normal 19 2 2 2 3 2 5" xfId="26297" xr:uid="{00000000-0005-0000-0000-000067660000}"/>
    <cellStyle name="Normal 19 2 2 2 3 3" xfId="26298" xr:uid="{00000000-0005-0000-0000-000068660000}"/>
    <cellStyle name="Normal 19 2 2 2 3 3 2" xfId="26299" xr:uid="{00000000-0005-0000-0000-000069660000}"/>
    <cellStyle name="Normal 19 2 2 2 3 3 2 2" xfId="26300" xr:uid="{00000000-0005-0000-0000-00006A660000}"/>
    <cellStyle name="Normal 19 2 2 2 3 3 2 2 2" xfId="26301" xr:uid="{00000000-0005-0000-0000-00006B660000}"/>
    <cellStyle name="Normal 19 2 2 2 3 3 2 3" xfId="26302" xr:uid="{00000000-0005-0000-0000-00006C660000}"/>
    <cellStyle name="Normal 19 2 2 2 3 3 3" xfId="26303" xr:uid="{00000000-0005-0000-0000-00006D660000}"/>
    <cellStyle name="Normal 19 2 2 2 3 3 3 2" xfId="26304" xr:uid="{00000000-0005-0000-0000-00006E660000}"/>
    <cellStyle name="Normal 19 2 2 2 3 3 4" xfId="26305" xr:uid="{00000000-0005-0000-0000-00006F660000}"/>
    <cellStyle name="Normal 19 2 2 2 3 4" xfId="26306" xr:uid="{00000000-0005-0000-0000-000070660000}"/>
    <cellStyle name="Normal 19 2 2 2 3 4 2" xfId="26307" xr:uid="{00000000-0005-0000-0000-000071660000}"/>
    <cellStyle name="Normal 19 2 2 2 3 4 2 2" xfId="26308" xr:uid="{00000000-0005-0000-0000-000072660000}"/>
    <cellStyle name="Normal 19 2 2 2 3 4 3" xfId="26309" xr:uid="{00000000-0005-0000-0000-000073660000}"/>
    <cellStyle name="Normal 19 2 2 2 3 5" xfId="26310" xr:uid="{00000000-0005-0000-0000-000074660000}"/>
    <cellStyle name="Normal 19 2 2 2 3 5 2" xfId="26311" xr:uid="{00000000-0005-0000-0000-000075660000}"/>
    <cellStyle name="Normal 19 2 2 2 3 6" xfId="26312" xr:uid="{00000000-0005-0000-0000-000076660000}"/>
    <cellStyle name="Normal 19 2 2 2 4" xfId="26313" xr:uid="{00000000-0005-0000-0000-000077660000}"/>
    <cellStyle name="Normal 19 2 2 2 4 2" xfId="26314" xr:uid="{00000000-0005-0000-0000-000078660000}"/>
    <cellStyle name="Normal 19 2 2 2 4 2 2" xfId="26315" xr:uid="{00000000-0005-0000-0000-000079660000}"/>
    <cellStyle name="Normal 19 2 2 2 4 2 2 2" xfId="26316" xr:uid="{00000000-0005-0000-0000-00007A660000}"/>
    <cellStyle name="Normal 19 2 2 2 4 2 2 2 2" xfId="26317" xr:uid="{00000000-0005-0000-0000-00007B660000}"/>
    <cellStyle name="Normal 19 2 2 2 4 2 2 3" xfId="26318" xr:uid="{00000000-0005-0000-0000-00007C660000}"/>
    <cellStyle name="Normal 19 2 2 2 4 2 3" xfId="26319" xr:uid="{00000000-0005-0000-0000-00007D660000}"/>
    <cellStyle name="Normal 19 2 2 2 4 2 3 2" xfId="26320" xr:uid="{00000000-0005-0000-0000-00007E660000}"/>
    <cellStyle name="Normal 19 2 2 2 4 2 4" xfId="26321" xr:uid="{00000000-0005-0000-0000-00007F660000}"/>
    <cellStyle name="Normal 19 2 2 2 4 3" xfId="26322" xr:uid="{00000000-0005-0000-0000-000080660000}"/>
    <cellStyle name="Normal 19 2 2 2 4 3 2" xfId="26323" xr:uid="{00000000-0005-0000-0000-000081660000}"/>
    <cellStyle name="Normal 19 2 2 2 4 3 2 2" xfId="26324" xr:uid="{00000000-0005-0000-0000-000082660000}"/>
    <cellStyle name="Normal 19 2 2 2 4 3 3" xfId="26325" xr:uid="{00000000-0005-0000-0000-000083660000}"/>
    <cellStyle name="Normal 19 2 2 2 4 4" xfId="26326" xr:uid="{00000000-0005-0000-0000-000084660000}"/>
    <cellStyle name="Normal 19 2 2 2 4 4 2" xfId="26327" xr:uid="{00000000-0005-0000-0000-000085660000}"/>
    <cellStyle name="Normal 19 2 2 2 4 5" xfId="26328" xr:uid="{00000000-0005-0000-0000-000086660000}"/>
    <cellStyle name="Normal 19 2 2 2 5" xfId="26329" xr:uid="{00000000-0005-0000-0000-000087660000}"/>
    <cellStyle name="Normal 19 2 2 2 5 2" xfId="26330" xr:uid="{00000000-0005-0000-0000-000088660000}"/>
    <cellStyle name="Normal 19 2 2 2 5 2 2" xfId="26331" xr:uid="{00000000-0005-0000-0000-000089660000}"/>
    <cellStyle name="Normal 19 2 2 2 5 2 2 2" xfId="26332" xr:uid="{00000000-0005-0000-0000-00008A660000}"/>
    <cellStyle name="Normal 19 2 2 2 5 2 3" xfId="26333" xr:uid="{00000000-0005-0000-0000-00008B660000}"/>
    <cellStyle name="Normal 19 2 2 2 5 3" xfId="26334" xr:uid="{00000000-0005-0000-0000-00008C660000}"/>
    <cellStyle name="Normal 19 2 2 2 5 3 2" xfId="26335" xr:uid="{00000000-0005-0000-0000-00008D660000}"/>
    <cellStyle name="Normal 19 2 2 2 5 4" xfId="26336" xr:uid="{00000000-0005-0000-0000-00008E660000}"/>
    <cellStyle name="Normal 19 2 2 2 6" xfId="26337" xr:uid="{00000000-0005-0000-0000-00008F660000}"/>
    <cellStyle name="Normal 19 2 2 2 6 2" xfId="26338" xr:uid="{00000000-0005-0000-0000-000090660000}"/>
    <cellStyle name="Normal 19 2 2 2 6 2 2" xfId="26339" xr:uid="{00000000-0005-0000-0000-000091660000}"/>
    <cellStyle name="Normal 19 2 2 2 6 3" xfId="26340" xr:uid="{00000000-0005-0000-0000-000092660000}"/>
    <cellStyle name="Normal 19 2 2 2 7" xfId="26341" xr:uid="{00000000-0005-0000-0000-000093660000}"/>
    <cellStyle name="Normal 19 2 2 2 7 2" xfId="26342" xr:uid="{00000000-0005-0000-0000-000094660000}"/>
    <cellStyle name="Normal 19 2 2 2 8" xfId="26343" xr:uid="{00000000-0005-0000-0000-000095660000}"/>
    <cellStyle name="Normal 19 2 2 3" xfId="26344" xr:uid="{00000000-0005-0000-0000-000096660000}"/>
    <cellStyle name="Normal 19 2 2 3 2" xfId="26345" xr:uid="{00000000-0005-0000-0000-000097660000}"/>
    <cellStyle name="Normal 19 2 2 3 2 2" xfId="26346" xr:uid="{00000000-0005-0000-0000-000098660000}"/>
    <cellStyle name="Normal 19 2 2 3 2 2 2" xfId="26347" xr:uid="{00000000-0005-0000-0000-000099660000}"/>
    <cellStyle name="Normal 19 2 2 3 2 2 2 2" xfId="26348" xr:uid="{00000000-0005-0000-0000-00009A660000}"/>
    <cellStyle name="Normal 19 2 2 3 2 2 2 2 2" xfId="26349" xr:uid="{00000000-0005-0000-0000-00009B660000}"/>
    <cellStyle name="Normal 19 2 2 3 2 2 2 3" xfId="26350" xr:uid="{00000000-0005-0000-0000-00009C660000}"/>
    <cellStyle name="Normal 19 2 2 3 2 2 3" xfId="26351" xr:uid="{00000000-0005-0000-0000-00009D660000}"/>
    <cellStyle name="Normal 19 2 2 3 2 2 3 2" xfId="26352" xr:uid="{00000000-0005-0000-0000-00009E660000}"/>
    <cellStyle name="Normal 19 2 2 3 2 2 4" xfId="26353" xr:uid="{00000000-0005-0000-0000-00009F660000}"/>
    <cellStyle name="Normal 19 2 2 3 2 3" xfId="26354" xr:uid="{00000000-0005-0000-0000-0000A0660000}"/>
    <cellStyle name="Normal 19 2 2 3 2 3 2" xfId="26355" xr:uid="{00000000-0005-0000-0000-0000A1660000}"/>
    <cellStyle name="Normal 19 2 2 3 2 3 2 2" xfId="26356" xr:uid="{00000000-0005-0000-0000-0000A2660000}"/>
    <cellStyle name="Normal 19 2 2 3 2 3 3" xfId="26357" xr:uid="{00000000-0005-0000-0000-0000A3660000}"/>
    <cellStyle name="Normal 19 2 2 3 2 4" xfId="26358" xr:uid="{00000000-0005-0000-0000-0000A4660000}"/>
    <cellStyle name="Normal 19 2 2 3 2 4 2" xfId="26359" xr:uid="{00000000-0005-0000-0000-0000A5660000}"/>
    <cellStyle name="Normal 19 2 2 3 2 5" xfId="26360" xr:uid="{00000000-0005-0000-0000-0000A6660000}"/>
    <cellStyle name="Normal 19 2 2 3 3" xfId="26361" xr:uid="{00000000-0005-0000-0000-0000A7660000}"/>
    <cellStyle name="Normal 19 2 2 3 3 2" xfId="26362" xr:uid="{00000000-0005-0000-0000-0000A8660000}"/>
    <cellStyle name="Normal 19 2 2 3 3 2 2" xfId="26363" xr:uid="{00000000-0005-0000-0000-0000A9660000}"/>
    <cellStyle name="Normal 19 2 2 3 3 2 2 2" xfId="26364" xr:uid="{00000000-0005-0000-0000-0000AA660000}"/>
    <cellStyle name="Normal 19 2 2 3 3 2 3" xfId="26365" xr:uid="{00000000-0005-0000-0000-0000AB660000}"/>
    <cellStyle name="Normal 19 2 2 3 3 3" xfId="26366" xr:uid="{00000000-0005-0000-0000-0000AC660000}"/>
    <cellStyle name="Normal 19 2 2 3 3 3 2" xfId="26367" xr:uid="{00000000-0005-0000-0000-0000AD660000}"/>
    <cellStyle name="Normal 19 2 2 3 3 4" xfId="26368" xr:uid="{00000000-0005-0000-0000-0000AE660000}"/>
    <cellStyle name="Normal 19 2 2 3 4" xfId="26369" xr:uid="{00000000-0005-0000-0000-0000AF660000}"/>
    <cellStyle name="Normal 19 2 2 3 4 2" xfId="26370" xr:uid="{00000000-0005-0000-0000-0000B0660000}"/>
    <cellStyle name="Normal 19 2 2 3 4 2 2" xfId="26371" xr:uid="{00000000-0005-0000-0000-0000B1660000}"/>
    <cellStyle name="Normal 19 2 2 3 4 3" xfId="26372" xr:uid="{00000000-0005-0000-0000-0000B2660000}"/>
    <cellStyle name="Normal 19 2 2 3 5" xfId="26373" xr:uid="{00000000-0005-0000-0000-0000B3660000}"/>
    <cellStyle name="Normal 19 2 2 3 5 2" xfId="26374" xr:uid="{00000000-0005-0000-0000-0000B4660000}"/>
    <cellStyle name="Normal 19 2 2 3 6" xfId="26375" xr:uid="{00000000-0005-0000-0000-0000B5660000}"/>
    <cellStyle name="Normal 19 2 2 4" xfId="26376" xr:uid="{00000000-0005-0000-0000-0000B6660000}"/>
    <cellStyle name="Normal 19 2 2 4 2" xfId="26377" xr:uid="{00000000-0005-0000-0000-0000B7660000}"/>
    <cellStyle name="Normal 19 2 2 4 2 2" xfId="26378" xr:uid="{00000000-0005-0000-0000-0000B8660000}"/>
    <cellStyle name="Normal 19 2 2 4 2 2 2" xfId="26379" xr:uid="{00000000-0005-0000-0000-0000B9660000}"/>
    <cellStyle name="Normal 19 2 2 4 2 2 2 2" xfId="26380" xr:uid="{00000000-0005-0000-0000-0000BA660000}"/>
    <cellStyle name="Normal 19 2 2 4 2 2 2 2 2" xfId="26381" xr:uid="{00000000-0005-0000-0000-0000BB660000}"/>
    <cellStyle name="Normal 19 2 2 4 2 2 2 3" xfId="26382" xr:uid="{00000000-0005-0000-0000-0000BC660000}"/>
    <cellStyle name="Normal 19 2 2 4 2 2 3" xfId="26383" xr:uid="{00000000-0005-0000-0000-0000BD660000}"/>
    <cellStyle name="Normal 19 2 2 4 2 2 3 2" xfId="26384" xr:uid="{00000000-0005-0000-0000-0000BE660000}"/>
    <cellStyle name="Normal 19 2 2 4 2 2 4" xfId="26385" xr:uid="{00000000-0005-0000-0000-0000BF660000}"/>
    <cellStyle name="Normal 19 2 2 4 2 3" xfId="26386" xr:uid="{00000000-0005-0000-0000-0000C0660000}"/>
    <cellStyle name="Normal 19 2 2 4 2 3 2" xfId="26387" xr:uid="{00000000-0005-0000-0000-0000C1660000}"/>
    <cellStyle name="Normal 19 2 2 4 2 3 2 2" xfId="26388" xr:uid="{00000000-0005-0000-0000-0000C2660000}"/>
    <cellStyle name="Normal 19 2 2 4 2 3 3" xfId="26389" xr:uid="{00000000-0005-0000-0000-0000C3660000}"/>
    <cellStyle name="Normal 19 2 2 4 2 4" xfId="26390" xr:uid="{00000000-0005-0000-0000-0000C4660000}"/>
    <cellStyle name="Normal 19 2 2 4 2 4 2" xfId="26391" xr:uid="{00000000-0005-0000-0000-0000C5660000}"/>
    <cellStyle name="Normal 19 2 2 4 2 5" xfId="26392" xr:uid="{00000000-0005-0000-0000-0000C6660000}"/>
    <cellStyle name="Normal 19 2 2 4 3" xfId="26393" xr:uid="{00000000-0005-0000-0000-0000C7660000}"/>
    <cellStyle name="Normal 19 2 2 4 3 2" xfId="26394" xr:uid="{00000000-0005-0000-0000-0000C8660000}"/>
    <cellStyle name="Normal 19 2 2 4 3 2 2" xfId="26395" xr:uid="{00000000-0005-0000-0000-0000C9660000}"/>
    <cellStyle name="Normal 19 2 2 4 3 2 2 2" xfId="26396" xr:uid="{00000000-0005-0000-0000-0000CA660000}"/>
    <cellStyle name="Normal 19 2 2 4 3 2 3" xfId="26397" xr:uid="{00000000-0005-0000-0000-0000CB660000}"/>
    <cellStyle name="Normal 19 2 2 4 3 3" xfId="26398" xr:uid="{00000000-0005-0000-0000-0000CC660000}"/>
    <cellStyle name="Normal 19 2 2 4 3 3 2" xfId="26399" xr:uid="{00000000-0005-0000-0000-0000CD660000}"/>
    <cellStyle name="Normal 19 2 2 4 3 4" xfId="26400" xr:uid="{00000000-0005-0000-0000-0000CE660000}"/>
    <cellStyle name="Normal 19 2 2 4 4" xfId="26401" xr:uid="{00000000-0005-0000-0000-0000CF660000}"/>
    <cellStyle name="Normal 19 2 2 4 4 2" xfId="26402" xr:uid="{00000000-0005-0000-0000-0000D0660000}"/>
    <cellStyle name="Normal 19 2 2 4 4 2 2" xfId="26403" xr:uid="{00000000-0005-0000-0000-0000D1660000}"/>
    <cellStyle name="Normal 19 2 2 4 4 3" xfId="26404" xr:uid="{00000000-0005-0000-0000-0000D2660000}"/>
    <cellStyle name="Normal 19 2 2 4 5" xfId="26405" xr:uid="{00000000-0005-0000-0000-0000D3660000}"/>
    <cellStyle name="Normal 19 2 2 4 5 2" xfId="26406" xr:uid="{00000000-0005-0000-0000-0000D4660000}"/>
    <cellStyle name="Normal 19 2 2 4 6" xfId="26407" xr:uid="{00000000-0005-0000-0000-0000D5660000}"/>
    <cellStyle name="Normal 19 2 2 5" xfId="26408" xr:uid="{00000000-0005-0000-0000-0000D6660000}"/>
    <cellStyle name="Normal 19 2 2 5 2" xfId="26409" xr:uid="{00000000-0005-0000-0000-0000D7660000}"/>
    <cellStyle name="Normal 19 2 2 5 2 2" xfId="26410" xr:uid="{00000000-0005-0000-0000-0000D8660000}"/>
    <cellStyle name="Normal 19 2 2 5 2 2 2" xfId="26411" xr:uid="{00000000-0005-0000-0000-0000D9660000}"/>
    <cellStyle name="Normal 19 2 2 5 2 2 2 2" xfId="26412" xr:uid="{00000000-0005-0000-0000-0000DA660000}"/>
    <cellStyle name="Normal 19 2 2 5 2 2 3" xfId="26413" xr:uid="{00000000-0005-0000-0000-0000DB660000}"/>
    <cellStyle name="Normal 19 2 2 5 2 3" xfId="26414" xr:uid="{00000000-0005-0000-0000-0000DC660000}"/>
    <cellStyle name="Normal 19 2 2 5 2 3 2" xfId="26415" xr:uid="{00000000-0005-0000-0000-0000DD660000}"/>
    <cellStyle name="Normal 19 2 2 5 2 4" xfId="26416" xr:uid="{00000000-0005-0000-0000-0000DE660000}"/>
    <cellStyle name="Normal 19 2 2 5 3" xfId="26417" xr:uid="{00000000-0005-0000-0000-0000DF660000}"/>
    <cellStyle name="Normal 19 2 2 5 3 2" xfId="26418" xr:uid="{00000000-0005-0000-0000-0000E0660000}"/>
    <cellStyle name="Normal 19 2 2 5 3 2 2" xfId="26419" xr:uid="{00000000-0005-0000-0000-0000E1660000}"/>
    <cellStyle name="Normal 19 2 2 5 3 3" xfId="26420" xr:uid="{00000000-0005-0000-0000-0000E2660000}"/>
    <cellStyle name="Normal 19 2 2 5 4" xfId="26421" xr:uid="{00000000-0005-0000-0000-0000E3660000}"/>
    <cellStyle name="Normal 19 2 2 5 4 2" xfId="26422" xr:uid="{00000000-0005-0000-0000-0000E4660000}"/>
    <cellStyle name="Normal 19 2 2 5 5" xfId="26423" xr:uid="{00000000-0005-0000-0000-0000E5660000}"/>
    <cellStyle name="Normal 19 2 2 6" xfId="26424" xr:uid="{00000000-0005-0000-0000-0000E6660000}"/>
    <cellStyle name="Normal 19 2 2 6 2" xfId="26425" xr:uid="{00000000-0005-0000-0000-0000E7660000}"/>
    <cellStyle name="Normal 19 2 2 6 2 2" xfId="26426" xr:uid="{00000000-0005-0000-0000-0000E8660000}"/>
    <cellStyle name="Normal 19 2 2 6 2 2 2" xfId="26427" xr:uid="{00000000-0005-0000-0000-0000E9660000}"/>
    <cellStyle name="Normal 19 2 2 6 2 3" xfId="26428" xr:uid="{00000000-0005-0000-0000-0000EA660000}"/>
    <cellStyle name="Normal 19 2 2 6 3" xfId="26429" xr:uid="{00000000-0005-0000-0000-0000EB660000}"/>
    <cellStyle name="Normal 19 2 2 6 3 2" xfId="26430" xr:uid="{00000000-0005-0000-0000-0000EC660000}"/>
    <cellStyle name="Normal 19 2 2 6 4" xfId="26431" xr:uid="{00000000-0005-0000-0000-0000ED660000}"/>
    <cellStyle name="Normal 19 2 2 7" xfId="26432" xr:uid="{00000000-0005-0000-0000-0000EE660000}"/>
    <cellStyle name="Normal 19 2 2 7 2" xfId="26433" xr:uid="{00000000-0005-0000-0000-0000EF660000}"/>
    <cellStyle name="Normal 19 2 2 7 2 2" xfId="26434" xr:uid="{00000000-0005-0000-0000-0000F0660000}"/>
    <cellStyle name="Normal 19 2 2 7 3" xfId="26435" xr:uid="{00000000-0005-0000-0000-0000F1660000}"/>
    <cellStyle name="Normal 19 2 2 8" xfId="26436" xr:uid="{00000000-0005-0000-0000-0000F2660000}"/>
    <cellStyle name="Normal 19 2 2 8 2" xfId="26437" xr:uid="{00000000-0005-0000-0000-0000F3660000}"/>
    <cellStyle name="Normal 19 2 2 9" xfId="26438" xr:uid="{00000000-0005-0000-0000-0000F4660000}"/>
    <cellStyle name="Normal 19 2 3" xfId="26439" xr:uid="{00000000-0005-0000-0000-0000F5660000}"/>
    <cellStyle name="Normal 19 2 3 2" xfId="26440" xr:uid="{00000000-0005-0000-0000-0000F6660000}"/>
    <cellStyle name="Normal 19 2 3 2 2" xfId="26441" xr:uid="{00000000-0005-0000-0000-0000F7660000}"/>
    <cellStyle name="Normal 19 2 3 2 2 2" xfId="26442" xr:uid="{00000000-0005-0000-0000-0000F8660000}"/>
    <cellStyle name="Normal 19 2 3 2 2 2 2" xfId="26443" xr:uid="{00000000-0005-0000-0000-0000F9660000}"/>
    <cellStyle name="Normal 19 2 3 2 2 2 2 2" xfId="26444" xr:uid="{00000000-0005-0000-0000-0000FA660000}"/>
    <cellStyle name="Normal 19 2 3 2 2 2 2 2 2" xfId="26445" xr:uid="{00000000-0005-0000-0000-0000FB660000}"/>
    <cellStyle name="Normal 19 2 3 2 2 2 2 3" xfId="26446" xr:uid="{00000000-0005-0000-0000-0000FC660000}"/>
    <cellStyle name="Normal 19 2 3 2 2 2 3" xfId="26447" xr:uid="{00000000-0005-0000-0000-0000FD660000}"/>
    <cellStyle name="Normal 19 2 3 2 2 2 3 2" xfId="26448" xr:uid="{00000000-0005-0000-0000-0000FE660000}"/>
    <cellStyle name="Normal 19 2 3 2 2 2 4" xfId="26449" xr:uid="{00000000-0005-0000-0000-0000FF660000}"/>
    <cellStyle name="Normal 19 2 3 2 2 3" xfId="26450" xr:uid="{00000000-0005-0000-0000-000000670000}"/>
    <cellStyle name="Normal 19 2 3 2 2 3 2" xfId="26451" xr:uid="{00000000-0005-0000-0000-000001670000}"/>
    <cellStyle name="Normal 19 2 3 2 2 3 2 2" xfId="26452" xr:uid="{00000000-0005-0000-0000-000002670000}"/>
    <cellStyle name="Normal 19 2 3 2 2 3 3" xfId="26453" xr:uid="{00000000-0005-0000-0000-000003670000}"/>
    <cellStyle name="Normal 19 2 3 2 2 4" xfId="26454" xr:uid="{00000000-0005-0000-0000-000004670000}"/>
    <cellStyle name="Normal 19 2 3 2 2 4 2" xfId="26455" xr:uid="{00000000-0005-0000-0000-000005670000}"/>
    <cellStyle name="Normal 19 2 3 2 2 5" xfId="26456" xr:uid="{00000000-0005-0000-0000-000006670000}"/>
    <cellStyle name="Normal 19 2 3 2 3" xfId="26457" xr:uid="{00000000-0005-0000-0000-000007670000}"/>
    <cellStyle name="Normal 19 2 3 2 3 2" xfId="26458" xr:uid="{00000000-0005-0000-0000-000008670000}"/>
    <cellStyle name="Normal 19 2 3 2 3 2 2" xfId="26459" xr:uid="{00000000-0005-0000-0000-000009670000}"/>
    <cellStyle name="Normal 19 2 3 2 3 2 2 2" xfId="26460" xr:uid="{00000000-0005-0000-0000-00000A670000}"/>
    <cellStyle name="Normal 19 2 3 2 3 2 3" xfId="26461" xr:uid="{00000000-0005-0000-0000-00000B670000}"/>
    <cellStyle name="Normal 19 2 3 2 3 3" xfId="26462" xr:uid="{00000000-0005-0000-0000-00000C670000}"/>
    <cellStyle name="Normal 19 2 3 2 3 3 2" xfId="26463" xr:uid="{00000000-0005-0000-0000-00000D670000}"/>
    <cellStyle name="Normal 19 2 3 2 3 4" xfId="26464" xr:uid="{00000000-0005-0000-0000-00000E670000}"/>
    <cellStyle name="Normal 19 2 3 2 4" xfId="26465" xr:uid="{00000000-0005-0000-0000-00000F670000}"/>
    <cellStyle name="Normal 19 2 3 2 4 2" xfId="26466" xr:uid="{00000000-0005-0000-0000-000010670000}"/>
    <cellStyle name="Normal 19 2 3 2 4 2 2" xfId="26467" xr:uid="{00000000-0005-0000-0000-000011670000}"/>
    <cellStyle name="Normal 19 2 3 2 4 3" xfId="26468" xr:uid="{00000000-0005-0000-0000-000012670000}"/>
    <cellStyle name="Normal 19 2 3 2 5" xfId="26469" xr:uid="{00000000-0005-0000-0000-000013670000}"/>
    <cellStyle name="Normal 19 2 3 2 5 2" xfId="26470" xr:uid="{00000000-0005-0000-0000-000014670000}"/>
    <cellStyle name="Normal 19 2 3 2 6" xfId="26471" xr:uid="{00000000-0005-0000-0000-000015670000}"/>
    <cellStyle name="Normal 19 2 3 3" xfId="26472" xr:uid="{00000000-0005-0000-0000-000016670000}"/>
    <cellStyle name="Normal 19 2 3 3 2" xfId="26473" xr:uid="{00000000-0005-0000-0000-000017670000}"/>
    <cellStyle name="Normal 19 2 3 3 2 2" xfId="26474" xr:uid="{00000000-0005-0000-0000-000018670000}"/>
    <cellStyle name="Normal 19 2 3 3 2 2 2" xfId="26475" xr:uid="{00000000-0005-0000-0000-000019670000}"/>
    <cellStyle name="Normal 19 2 3 3 2 2 2 2" xfId="26476" xr:uid="{00000000-0005-0000-0000-00001A670000}"/>
    <cellStyle name="Normal 19 2 3 3 2 2 2 2 2" xfId="26477" xr:uid="{00000000-0005-0000-0000-00001B670000}"/>
    <cellStyle name="Normal 19 2 3 3 2 2 2 3" xfId="26478" xr:uid="{00000000-0005-0000-0000-00001C670000}"/>
    <cellStyle name="Normal 19 2 3 3 2 2 3" xfId="26479" xr:uid="{00000000-0005-0000-0000-00001D670000}"/>
    <cellStyle name="Normal 19 2 3 3 2 2 3 2" xfId="26480" xr:uid="{00000000-0005-0000-0000-00001E670000}"/>
    <cellStyle name="Normal 19 2 3 3 2 2 4" xfId="26481" xr:uid="{00000000-0005-0000-0000-00001F670000}"/>
    <cellStyle name="Normal 19 2 3 3 2 3" xfId="26482" xr:uid="{00000000-0005-0000-0000-000020670000}"/>
    <cellStyle name="Normal 19 2 3 3 2 3 2" xfId="26483" xr:uid="{00000000-0005-0000-0000-000021670000}"/>
    <cellStyle name="Normal 19 2 3 3 2 3 2 2" xfId="26484" xr:uid="{00000000-0005-0000-0000-000022670000}"/>
    <cellStyle name="Normal 19 2 3 3 2 3 3" xfId="26485" xr:uid="{00000000-0005-0000-0000-000023670000}"/>
    <cellStyle name="Normal 19 2 3 3 2 4" xfId="26486" xr:uid="{00000000-0005-0000-0000-000024670000}"/>
    <cellStyle name="Normal 19 2 3 3 2 4 2" xfId="26487" xr:uid="{00000000-0005-0000-0000-000025670000}"/>
    <cellStyle name="Normal 19 2 3 3 2 5" xfId="26488" xr:uid="{00000000-0005-0000-0000-000026670000}"/>
    <cellStyle name="Normal 19 2 3 3 3" xfId="26489" xr:uid="{00000000-0005-0000-0000-000027670000}"/>
    <cellStyle name="Normal 19 2 3 3 3 2" xfId="26490" xr:uid="{00000000-0005-0000-0000-000028670000}"/>
    <cellStyle name="Normal 19 2 3 3 3 2 2" xfId="26491" xr:uid="{00000000-0005-0000-0000-000029670000}"/>
    <cellStyle name="Normal 19 2 3 3 3 2 2 2" xfId="26492" xr:uid="{00000000-0005-0000-0000-00002A670000}"/>
    <cellStyle name="Normal 19 2 3 3 3 2 3" xfId="26493" xr:uid="{00000000-0005-0000-0000-00002B670000}"/>
    <cellStyle name="Normal 19 2 3 3 3 3" xfId="26494" xr:uid="{00000000-0005-0000-0000-00002C670000}"/>
    <cellStyle name="Normal 19 2 3 3 3 3 2" xfId="26495" xr:uid="{00000000-0005-0000-0000-00002D670000}"/>
    <cellStyle name="Normal 19 2 3 3 3 4" xfId="26496" xr:uid="{00000000-0005-0000-0000-00002E670000}"/>
    <cellStyle name="Normal 19 2 3 3 4" xfId="26497" xr:uid="{00000000-0005-0000-0000-00002F670000}"/>
    <cellStyle name="Normal 19 2 3 3 4 2" xfId="26498" xr:uid="{00000000-0005-0000-0000-000030670000}"/>
    <cellStyle name="Normal 19 2 3 3 4 2 2" xfId="26499" xr:uid="{00000000-0005-0000-0000-000031670000}"/>
    <cellStyle name="Normal 19 2 3 3 4 3" xfId="26500" xr:uid="{00000000-0005-0000-0000-000032670000}"/>
    <cellStyle name="Normal 19 2 3 3 5" xfId="26501" xr:uid="{00000000-0005-0000-0000-000033670000}"/>
    <cellStyle name="Normal 19 2 3 3 5 2" xfId="26502" xr:uid="{00000000-0005-0000-0000-000034670000}"/>
    <cellStyle name="Normal 19 2 3 3 6" xfId="26503" xr:uid="{00000000-0005-0000-0000-000035670000}"/>
    <cellStyle name="Normal 19 2 3 4" xfId="26504" xr:uid="{00000000-0005-0000-0000-000036670000}"/>
    <cellStyle name="Normal 19 2 3 4 2" xfId="26505" xr:uid="{00000000-0005-0000-0000-000037670000}"/>
    <cellStyle name="Normal 19 2 3 4 2 2" xfId="26506" xr:uid="{00000000-0005-0000-0000-000038670000}"/>
    <cellStyle name="Normal 19 2 3 4 2 2 2" xfId="26507" xr:uid="{00000000-0005-0000-0000-000039670000}"/>
    <cellStyle name="Normal 19 2 3 4 2 2 2 2" xfId="26508" xr:uid="{00000000-0005-0000-0000-00003A670000}"/>
    <cellStyle name="Normal 19 2 3 4 2 2 3" xfId="26509" xr:uid="{00000000-0005-0000-0000-00003B670000}"/>
    <cellStyle name="Normal 19 2 3 4 2 3" xfId="26510" xr:uid="{00000000-0005-0000-0000-00003C670000}"/>
    <cellStyle name="Normal 19 2 3 4 2 3 2" xfId="26511" xr:uid="{00000000-0005-0000-0000-00003D670000}"/>
    <cellStyle name="Normal 19 2 3 4 2 4" xfId="26512" xr:uid="{00000000-0005-0000-0000-00003E670000}"/>
    <cellStyle name="Normal 19 2 3 4 3" xfId="26513" xr:uid="{00000000-0005-0000-0000-00003F670000}"/>
    <cellStyle name="Normal 19 2 3 4 3 2" xfId="26514" xr:uid="{00000000-0005-0000-0000-000040670000}"/>
    <cellStyle name="Normal 19 2 3 4 3 2 2" xfId="26515" xr:uid="{00000000-0005-0000-0000-000041670000}"/>
    <cellStyle name="Normal 19 2 3 4 3 3" xfId="26516" xr:uid="{00000000-0005-0000-0000-000042670000}"/>
    <cellStyle name="Normal 19 2 3 4 4" xfId="26517" xr:uid="{00000000-0005-0000-0000-000043670000}"/>
    <cellStyle name="Normal 19 2 3 4 4 2" xfId="26518" xr:uid="{00000000-0005-0000-0000-000044670000}"/>
    <cellStyle name="Normal 19 2 3 4 5" xfId="26519" xr:uid="{00000000-0005-0000-0000-000045670000}"/>
    <cellStyle name="Normal 19 2 3 5" xfId="26520" xr:uid="{00000000-0005-0000-0000-000046670000}"/>
    <cellStyle name="Normal 19 2 3 5 2" xfId="26521" xr:uid="{00000000-0005-0000-0000-000047670000}"/>
    <cellStyle name="Normal 19 2 3 5 2 2" xfId="26522" xr:uid="{00000000-0005-0000-0000-000048670000}"/>
    <cellStyle name="Normal 19 2 3 5 2 2 2" xfId="26523" xr:uid="{00000000-0005-0000-0000-000049670000}"/>
    <cellStyle name="Normal 19 2 3 5 2 3" xfId="26524" xr:uid="{00000000-0005-0000-0000-00004A670000}"/>
    <cellStyle name="Normal 19 2 3 5 3" xfId="26525" xr:uid="{00000000-0005-0000-0000-00004B670000}"/>
    <cellStyle name="Normal 19 2 3 5 3 2" xfId="26526" xr:uid="{00000000-0005-0000-0000-00004C670000}"/>
    <cellStyle name="Normal 19 2 3 5 4" xfId="26527" xr:uid="{00000000-0005-0000-0000-00004D670000}"/>
    <cellStyle name="Normal 19 2 3 6" xfId="26528" xr:uid="{00000000-0005-0000-0000-00004E670000}"/>
    <cellStyle name="Normal 19 2 3 6 2" xfId="26529" xr:uid="{00000000-0005-0000-0000-00004F670000}"/>
    <cellStyle name="Normal 19 2 3 6 2 2" xfId="26530" xr:uid="{00000000-0005-0000-0000-000050670000}"/>
    <cellStyle name="Normal 19 2 3 6 3" xfId="26531" xr:uid="{00000000-0005-0000-0000-000051670000}"/>
    <cellStyle name="Normal 19 2 3 7" xfId="26532" xr:uid="{00000000-0005-0000-0000-000052670000}"/>
    <cellStyle name="Normal 19 2 3 7 2" xfId="26533" xr:uid="{00000000-0005-0000-0000-000053670000}"/>
    <cellStyle name="Normal 19 2 3 8" xfId="26534" xr:uid="{00000000-0005-0000-0000-000054670000}"/>
    <cellStyle name="Normal 19 2 4" xfId="26535" xr:uid="{00000000-0005-0000-0000-000055670000}"/>
    <cellStyle name="Normal 19 2 4 2" xfId="26536" xr:uid="{00000000-0005-0000-0000-000056670000}"/>
    <cellStyle name="Normal 19 2 4 2 2" xfId="26537" xr:uid="{00000000-0005-0000-0000-000057670000}"/>
    <cellStyle name="Normal 19 2 4 2 2 2" xfId="26538" xr:uid="{00000000-0005-0000-0000-000058670000}"/>
    <cellStyle name="Normal 19 2 4 2 2 2 2" xfId="26539" xr:uid="{00000000-0005-0000-0000-000059670000}"/>
    <cellStyle name="Normal 19 2 4 2 2 2 2 2" xfId="26540" xr:uid="{00000000-0005-0000-0000-00005A670000}"/>
    <cellStyle name="Normal 19 2 4 2 2 2 2 2 2" xfId="26541" xr:uid="{00000000-0005-0000-0000-00005B670000}"/>
    <cellStyle name="Normal 19 2 4 2 2 2 2 3" xfId="26542" xr:uid="{00000000-0005-0000-0000-00005C670000}"/>
    <cellStyle name="Normal 19 2 4 2 2 2 3" xfId="26543" xr:uid="{00000000-0005-0000-0000-00005D670000}"/>
    <cellStyle name="Normal 19 2 4 2 2 2 3 2" xfId="26544" xr:uid="{00000000-0005-0000-0000-00005E670000}"/>
    <cellStyle name="Normal 19 2 4 2 2 2 4" xfId="26545" xr:uid="{00000000-0005-0000-0000-00005F670000}"/>
    <cellStyle name="Normal 19 2 4 2 2 3" xfId="26546" xr:uid="{00000000-0005-0000-0000-000060670000}"/>
    <cellStyle name="Normal 19 2 4 2 2 3 2" xfId="26547" xr:uid="{00000000-0005-0000-0000-000061670000}"/>
    <cellStyle name="Normal 19 2 4 2 2 3 2 2" xfId="26548" xr:uid="{00000000-0005-0000-0000-000062670000}"/>
    <cellStyle name="Normal 19 2 4 2 2 3 3" xfId="26549" xr:uid="{00000000-0005-0000-0000-000063670000}"/>
    <cellStyle name="Normal 19 2 4 2 2 4" xfId="26550" xr:uid="{00000000-0005-0000-0000-000064670000}"/>
    <cellStyle name="Normal 19 2 4 2 2 4 2" xfId="26551" xr:uid="{00000000-0005-0000-0000-000065670000}"/>
    <cellStyle name="Normal 19 2 4 2 2 5" xfId="26552" xr:uid="{00000000-0005-0000-0000-000066670000}"/>
    <cellStyle name="Normal 19 2 4 2 3" xfId="26553" xr:uid="{00000000-0005-0000-0000-000067670000}"/>
    <cellStyle name="Normal 19 2 4 2 3 2" xfId="26554" xr:uid="{00000000-0005-0000-0000-000068670000}"/>
    <cellStyle name="Normal 19 2 4 2 3 2 2" xfId="26555" xr:uid="{00000000-0005-0000-0000-000069670000}"/>
    <cellStyle name="Normal 19 2 4 2 3 2 2 2" xfId="26556" xr:uid="{00000000-0005-0000-0000-00006A670000}"/>
    <cellStyle name="Normal 19 2 4 2 3 2 3" xfId="26557" xr:uid="{00000000-0005-0000-0000-00006B670000}"/>
    <cellStyle name="Normal 19 2 4 2 3 3" xfId="26558" xr:uid="{00000000-0005-0000-0000-00006C670000}"/>
    <cellStyle name="Normal 19 2 4 2 3 3 2" xfId="26559" xr:uid="{00000000-0005-0000-0000-00006D670000}"/>
    <cellStyle name="Normal 19 2 4 2 3 4" xfId="26560" xr:uid="{00000000-0005-0000-0000-00006E670000}"/>
    <cellStyle name="Normal 19 2 4 2 4" xfId="26561" xr:uid="{00000000-0005-0000-0000-00006F670000}"/>
    <cellStyle name="Normal 19 2 4 2 4 2" xfId="26562" xr:uid="{00000000-0005-0000-0000-000070670000}"/>
    <cellStyle name="Normal 19 2 4 2 4 2 2" xfId="26563" xr:uid="{00000000-0005-0000-0000-000071670000}"/>
    <cellStyle name="Normal 19 2 4 2 4 3" xfId="26564" xr:uid="{00000000-0005-0000-0000-000072670000}"/>
    <cellStyle name="Normal 19 2 4 2 5" xfId="26565" xr:uid="{00000000-0005-0000-0000-000073670000}"/>
    <cellStyle name="Normal 19 2 4 2 5 2" xfId="26566" xr:uid="{00000000-0005-0000-0000-000074670000}"/>
    <cellStyle name="Normal 19 2 4 2 6" xfId="26567" xr:uid="{00000000-0005-0000-0000-000075670000}"/>
    <cellStyle name="Normal 19 2 4 3" xfId="26568" xr:uid="{00000000-0005-0000-0000-000076670000}"/>
    <cellStyle name="Normal 19 2 4 3 2" xfId="26569" xr:uid="{00000000-0005-0000-0000-000077670000}"/>
    <cellStyle name="Normal 19 2 4 3 2 2" xfId="26570" xr:uid="{00000000-0005-0000-0000-000078670000}"/>
    <cellStyle name="Normal 19 2 4 3 2 2 2" xfId="26571" xr:uid="{00000000-0005-0000-0000-000079670000}"/>
    <cellStyle name="Normal 19 2 4 3 2 2 2 2" xfId="26572" xr:uid="{00000000-0005-0000-0000-00007A670000}"/>
    <cellStyle name="Normal 19 2 4 3 2 2 3" xfId="26573" xr:uid="{00000000-0005-0000-0000-00007B670000}"/>
    <cellStyle name="Normal 19 2 4 3 2 3" xfId="26574" xr:uid="{00000000-0005-0000-0000-00007C670000}"/>
    <cellStyle name="Normal 19 2 4 3 2 3 2" xfId="26575" xr:uid="{00000000-0005-0000-0000-00007D670000}"/>
    <cellStyle name="Normal 19 2 4 3 2 4" xfId="26576" xr:uid="{00000000-0005-0000-0000-00007E670000}"/>
    <cellStyle name="Normal 19 2 4 3 3" xfId="26577" xr:uid="{00000000-0005-0000-0000-00007F670000}"/>
    <cellStyle name="Normal 19 2 4 3 3 2" xfId="26578" xr:uid="{00000000-0005-0000-0000-000080670000}"/>
    <cellStyle name="Normal 19 2 4 3 3 2 2" xfId="26579" xr:uid="{00000000-0005-0000-0000-000081670000}"/>
    <cellStyle name="Normal 19 2 4 3 3 3" xfId="26580" xr:uid="{00000000-0005-0000-0000-000082670000}"/>
    <cellStyle name="Normal 19 2 4 3 4" xfId="26581" xr:uid="{00000000-0005-0000-0000-000083670000}"/>
    <cellStyle name="Normal 19 2 4 3 4 2" xfId="26582" xr:uid="{00000000-0005-0000-0000-000084670000}"/>
    <cellStyle name="Normal 19 2 4 3 5" xfId="26583" xr:uid="{00000000-0005-0000-0000-000085670000}"/>
    <cellStyle name="Normal 19 2 4 4" xfId="26584" xr:uid="{00000000-0005-0000-0000-000086670000}"/>
    <cellStyle name="Normal 19 2 4 4 2" xfId="26585" xr:uid="{00000000-0005-0000-0000-000087670000}"/>
    <cellStyle name="Normal 19 2 4 4 2 2" xfId="26586" xr:uid="{00000000-0005-0000-0000-000088670000}"/>
    <cellStyle name="Normal 19 2 4 4 2 2 2" xfId="26587" xr:uid="{00000000-0005-0000-0000-000089670000}"/>
    <cellStyle name="Normal 19 2 4 4 2 3" xfId="26588" xr:uid="{00000000-0005-0000-0000-00008A670000}"/>
    <cellStyle name="Normal 19 2 4 4 3" xfId="26589" xr:uid="{00000000-0005-0000-0000-00008B670000}"/>
    <cellStyle name="Normal 19 2 4 4 3 2" xfId="26590" xr:uid="{00000000-0005-0000-0000-00008C670000}"/>
    <cellStyle name="Normal 19 2 4 4 4" xfId="26591" xr:uid="{00000000-0005-0000-0000-00008D670000}"/>
    <cellStyle name="Normal 19 2 4 5" xfId="26592" xr:uid="{00000000-0005-0000-0000-00008E670000}"/>
    <cellStyle name="Normal 19 2 4 5 2" xfId="26593" xr:uid="{00000000-0005-0000-0000-00008F670000}"/>
    <cellStyle name="Normal 19 2 4 5 2 2" xfId="26594" xr:uid="{00000000-0005-0000-0000-000090670000}"/>
    <cellStyle name="Normal 19 2 4 5 3" xfId="26595" xr:uid="{00000000-0005-0000-0000-000091670000}"/>
    <cellStyle name="Normal 19 2 4 6" xfId="26596" xr:uid="{00000000-0005-0000-0000-000092670000}"/>
    <cellStyle name="Normal 19 2 4 6 2" xfId="26597" xr:uid="{00000000-0005-0000-0000-000093670000}"/>
    <cellStyle name="Normal 19 2 4 7" xfId="26598" xr:uid="{00000000-0005-0000-0000-000094670000}"/>
    <cellStyle name="Normal 19 2 5" xfId="26599" xr:uid="{00000000-0005-0000-0000-000095670000}"/>
    <cellStyle name="Normal 19 2 5 2" xfId="26600" xr:uid="{00000000-0005-0000-0000-000096670000}"/>
    <cellStyle name="Normal 19 2 5 2 2" xfId="26601" xr:uid="{00000000-0005-0000-0000-000097670000}"/>
    <cellStyle name="Normal 19 2 5 2 2 2" xfId="26602" xr:uid="{00000000-0005-0000-0000-000098670000}"/>
    <cellStyle name="Normal 19 2 5 2 2 2 2" xfId="26603" xr:uid="{00000000-0005-0000-0000-000099670000}"/>
    <cellStyle name="Normal 19 2 5 2 2 2 2 2" xfId="26604" xr:uid="{00000000-0005-0000-0000-00009A670000}"/>
    <cellStyle name="Normal 19 2 5 2 2 2 3" xfId="26605" xr:uid="{00000000-0005-0000-0000-00009B670000}"/>
    <cellStyle name="Normal 19 2 5 2 2 3" xfId="26606" xr:uid="{00000000-0005-0000-0000-00009C670000}"/>
    <cellStyle name="Normal 19 2 5 2 2 3 2" xfId="26607" xr:uid="{00000000-0005-0000-0000-00009D670000}"/>
    <cellStyle name="Normal 19 2 5 2 2 4" xfId="26608" xr:uid="{00000000-0005-0000-0000-00009E670000}"/>
    <cellStyle name="Normal 19 2 5 2 3" xfId="26609" xr:uid="{00000000-0005-0000-0000-00009F670000}"/>
    <cellStyle name="Normal 19 2 5 2 3 2" xfId="26610" xr:uid="{00000000-0005-0000-0000-0000A0670000}"/>
    <cellStyle name="Normal 19 2 5 2 3 2 2" xfId="26611" xr:uid="{00000000-0005-0000-0000-0000A1670000}"/>
    <cellStyle name="Normal 19 2 5 2 3 3" xfId="26612" xr:uid="{00000000-0005-0000-0000-0000A2670000}"/>
    <cellStyle name="Normal 19 2 5 2 4" xfId="26613" xr:uid="{00000000-0005-0000-0000-0000A3670000}"/>
    <cellStyle name="Normal 19 2 5 2 4 2" xfId="26614" xr:uid="{00000000-0005-0000-0000-0000A4670000}"/>
    <cellStyle name="Normal 19 2 5 2 5" xfId="26615" xr:uid="{00000000-0005-0000-0000-0000A5670000}"/>
    <cellStyle name="Normal 19 2 5 3" xfId="26616" xr:uid="{00000000-0005-0000-0000-0000A6670000}"/>
    <cellStyle name="Normal 19 2 5 3 2" xfId="26617" xr:uid="{00000000-0005-0000-0000-0000A7670000}"/>
    <cellStyle name="Normal 19 2 5 3 2 2" xfId="26618" xr:uid="{00000000-0005-0000-0000-0000A8670000}"/>
    <cellStyle name="Normal 19 2 5 3 2 2 2" xfId="26619" xr:uid="{00000000-0005-0000-0000-0000A9670000}"/>
    <cellStyle name="Normal 19 2 5 3 2 3" xfId="26620" xr:uid="{00000000-0005-0000-0000-0000AA670000}"/>
    <cellStyle name="Normal 19 2 5 3 3" xfId="26621" xr:uid="{00000000-0005-0000-0000-0000AB670000}"/>
    <cellStyle name="Normal 19 2 5 3 3 2" xfId="26622" xr:uid="{00000000-0005-0000-0000-0000AC670000}"/>
    <cellStyle name="Normal 19 2 5 3 4" xfId="26623" xr:uid="{00000000-0005-0000-0000-0000AD670000}"/>
    <cellStyle name="Normal 19 2 5 4" xfId="26624" xr:uid="{00000000-0005-0000-0000-0000AE670000}"/>
    <cellStyle name="Normal 19 2 5 4 2" xfId="26625" xr:uid="{00000000-0005-0000-0000-0000AF670000}"/>
    <cellStyle name="Normal 19 2 5 4 2 2" xfId="26626" xr:uid="{00000000-0005-0000-0000-0000B0670000}"/>
    <cellStyle name="Normal 19 2 5 4 3" xfId="26627" xr:uid="{00000000-0005-0000-0000-0000B1670000}"/>
    <cellStyle name="Normal 19 2 5 5" xfId="26628" xr:uid="{00000000-0005-0000-0000-0000B2670000}"/>
    <cellStyle name="Normal 19 2 5 5 2" xfId="26629" xr:uid="{00000000-0005-0000-0000-0000B3670000}"/>
    <cellStyle name="Normal 19 2 5 6" xfId="26630" xr:uid="{00000000-0005-0000-0000-0000B4670000}"/>
    <cellStyle name="Normal 19 2 6" xfId="26631" xr:uid="{00000000-0005-0000-0000-0000B5670000}"/>
    <cellStyle name="Normal 19 2 6 2" xfId="26632" xr:uid="{00000000-0005-0000-0000-0000B6670000}"/>
    <cellStyle name="Normal 19 2 6 2 2" xfId="26633" xr:uid="{00000000-0005-0000-0000-0000B7670000}"/>
    <cellStyle name="Normal 19 2 6 2 2 2" xfId="26634" xr:uid="{00000000-0005-0000-0000-0000B8670000}"/>
    <cellStyle name="Normal 19 2 6 2 2 2 2" xfId="26635" xr:uid="{00000000-0005-0000-0000-0000B9670000}"/>
    <cellStyle name="Normal 19 2 6 2 2 2 2 2" xfId="26636" xr:uid="{00000000-0005-0000-0000-0000BA670000}"/>
    <cellStyle name="Normal 19 2 6 2 2 2 3" xfId="26637" xr:uid="{00000000-0005-0000-0000-0000BB670000}"/>
    <cellStyle name="Normal 19 2 6 2 2 3" xfId="26638" xr:uid="{00000000-0005-0000-0000-0000BC670000}"/>
    <cellStyle name="Normal 19 2 6 2 2 3 2" xfId="26639" xr:uid="{00000000-0005-0000-0000-0000BD670000}"/>
    <cellStyle name="Normal 19 2 6 2 2 4" xfId="26640" xr:uid="{00000000-0005-0000-0000-0000BE670000}"/>
    <cellStyle name="Normal 19 2 6 2 3" xfId="26641" xr:uid="{00000000-0005-0000-0000-0000BF670000}"/>
    <cellStyle name="Normal 19 2 6 2 3 2" xfId="26642" xr:uid="{00000000-0005-0000-0000-0000C0670000}"/>
    <cellStyle name="Normal 19 2 6 2 3 2 2" xfId="26643" xr:uid="{00000000-0005-0000-0000-0000C1670000}"/>
    <cellStyle name="Normal 19 2 6 2 3 3" xfId="26644" xr:uid="{00000000-0005-0000-0000-0000C2670000}"/>
    <cellStyle name="Normal 19 2 6 2 4" xfId="26645" xr:uid="{00000000-0005-0000-0000-0000C3670000}"/>
    <cellStyle name="Normal 19 2 6 2 4 2" xfId="26646" xr:uid="{00000000-0005-0000-0000-0000C4670000}"/>
    <cellStyle name="Normal 19 2 6 2 5" xfId="26647" xr:uid="{00000000-0005-0000-0000-0000C5670000}"/>
    <cellStyle name="Normal 19 2 6 3" xfId="26648" xr:uid="{00000000-0005-0000-0000-0000C6670000}"/>
    <cellStyle name="Normal 19 2 6 3 2" xfId="26649" xr:uid="{00000000-0005-0000-0000-0000C7670000}"/>
    <cellStyle name="Normal 19 2 6 3 2 2" xfId="26650" xr:uid="{00000000-0005-0000-0000-0000C8670000}"/>
    <cellStyle name="Normal 19 2 6 3 2 2 2" xfId="26651" xr:uid="{00000000-0005-0000-0000-0000C9670000}"/>
    <cellStyle name="Normal 19 2 6 3 2 3" xfId="26652" xr:uid="{00000000-0005-0000-0000-0000CA670000}"/>
    <cellStyle name="Normal 19 2 6 3 3" xfId="26653" xr:uid="{00000000-0005-0000-0000-0000CB670000}"/>
    <cellStyle name="Normal 19 2 6 3 3 2" xfId="26654" xr:uid="{00000000-0005-0000-0000-0000CC670000}"/>
    <cellStyle name="Normal 19 2 6 3 4" xfId="26655" xr:uid="{00000000-0005-0000-0000-0000CD670000}"/>
    <cellStyle name="Normal 19 2 6 4" xfId="26656" xr:uid="{00000000-0005-0000-0000-0000CE670000}"/>
    <cellStyle name="Normal 19 2 6 4 2" xfId="26657" xr:uid="{00000000-0005-0000-0000-0000CF670000}"/>
    <cellStyle name="Normal 19 2 6 4 2 2" xfId="26658" xr:uid="{00000000-0005-0000-0000-0000D0670000}"/>
    <cellStyle name="Normal 19 2 6 4 3" xfId="26659" xr:uid="{00000000-0005-0000-0000-0000D1670000}"/>
    <cellStyle name="Normal 19 2 6 5" xfId="26660" xr:uid="{00000000-0005-0000-0000-0000D2670000}"/>
    <cellStyle name="Normal 19 2 6 5 2" xfId="26661" xr:uid="{00000000-0005-0000-0000-0000D3670000}"/>
    <cellStyle name="Normal 19 2 6 6" xfId="26662" xr:uid="{00000000-0005-0000-0000-0000D4670000}"/>
    <cellStyle name="Normal 19 2 7" xfId="26663" xr:uid="{00000000-0005-0000-0000-0000D5670000}"/>
    <cellStyle name="Normal 19 2 7 2" xfId="26664" xr:uid="{00000000-0005-0000-0000-0000D6670000}"/>
    <cellStyle name="Normal 19 2 7 2 2" xfId="26665" xr:uid="{00000000-0005-0000-0000-0000D7670000}"/>
    <cellStyle name="Normal 19 2 7 2 2 2" xfId="26666" xr:uid="{00000000-0005-0000-0000-0000D8670000}"/>
    <cellStyle name="Normal 19 2 7 2 2 2 2" xfId="26667" xr:uid="{00000000-0005-0000-0000-0000D9670000}"/>
    <cellStyle name="Normal 19 2 7 2 2 2 2 2" xfId="26668" xr:uid="{00000000-0005-0000-0000-0000DA670000}"/>
    <cellStyle name="Normal 19 2 7 2 2 2 3" xfId="26669" xr:uid="{00000000-0005-0000-0000-0000DB670000}"/>
    <cellStyle name="Normal 19 2 7 2 2 3" xfId="26670" xr:uid="{00000000-0005-0000-0000-0000DC670000}"/>
    <cellStyle name="Normal 19 2 7 2 2 3 2" xfId="26671" xr:uid="{00000000-0005-0000-0000-0000DD670000}"/>
    <cellStyle name="Normal 19 2 7 2 2 4" xfId="26672" xr:uid="{00000000-0005-0000-0000-0000DE670000}"/>
    <cellStyle name="Normal 19 2 7 2 3" xfId="26673" xr:uid="{00000000-0005-0000-0000-0000DF670000}"/>
    <cellStyle name="Normal 19 2 7 2 3 2" xfId="26674" xr:uid="{00000000-0005-0000-0000-0000E0670000}"/>
    <cellStyle name="Normal 19 2 7 2 3 2 2" xfId="26675" xr:uid="{00000000-0005-0000-0000-0000E1670000}"/>
    <cellStyle name="Normal 19 2 7 2 3 3" xfId="26676" xr:uid="{00000000-0005-0000-0000-0000E2670000}"/>
    <cellStyle name="Normal 19 2 7 2 4" xfId="26677" xr:uid="{00000000-0005-0000-0000-0000E3670000}"/>
    <cellStyle name="Normal 19 2 7 2 4 2" xfId="26678" xr:uid="{00000000-0005-0000-0000-0000E4670000}"/>
    <cellStyle name="Normal 19 2 7 2 5" xfId="26679" xr:uid="{00000000-0005-0000-0000-0000E5670000}"/>
    <cellStyle name="Normal 19 2 7 3" xfId="26680" xr:uid="{00000000-0005-0000-0000-0000E6670000}"/>
    <cellStyle name="Normal 19 2 7 3 2" xfId="26681" xr:uid="{00000000-0005-0000-0000-0000E7670000}"/>
    <cellStyle name="Normal 19 2 7 3 2 2" xfId="26682" xr:uid="{00000000-0005-0000-0000-0000E8670000}"/>
    <cellStyle name="Normal 19 2 7 3 2 2 2" xfId="26683" xr:uid="{00000000-0005-0000-0000-0000E9670000}"/>
    <cellStyle name="Normal 19 2 7 3 2 3" xfId="26684" xr:uid="{00000000-0005-0000-0000-0000EA670000}"/>
    <cellStyle name="Normal 19 2 7 3 3" xfId="26685" xr:uid="{00000000-0005-0000-0000-0000EB670000}"/>
    <cellStyle name="Normal 19 2 7 3 3 2" xfId="26686" xr:uid="{00000000-0005-0000-0000-0000EC670000}"/>
    <cellStyle name="Normal 19 2 7 3 4" xfId="26687" xr:uid="{00000000-0005-0000-0000-0000ED670000}"/>
    <cellStyle name="Normal 19 2 7 4" xfId="26688" xr:uid="{00000000-0005-0000-0000-0000EE670000}"/>
    <cellStyle name="Normal 19 2 7 4 2" xfId="26689" xr:uid="{00000000-0005-0000-0000-0000EF670000}"/>
    <cellStyle name="Normal 19 2 7 4 2 2" xfId="26690" xr:uid="{00000000-0005-0000-0000-0000F0670000}"/>
    <cellStyle name="Normal 19 2 7 4 3" xfId="26691" xr:uid="{00000000-0005-0000-0000-0000F1670000}"/>
    <cellStyle name="Normal 19 2 7 5" xfId="26692" xr:uid="{00000000-0005-0000-0000-0000F2670000}"/>
    <cellStyle name="Normal 19 2 7 5 2" xfId="26693" xr:uid="{00000000-0005-0000-0000-0000F3670000}"/>
    <cellStyle name="Normal 19 2 7 6" xfId="26694" xr:uid="{00000000-0005-0000-0000-0000F4670000}"/>
    <cellStyle name="Normal 19 2 8" xfId="26695" xr:uid="{00000000-0005-0000-0000-0000F5670000}"/>
    <cellStyle name="Normal 19 2 8 2" xfId="26696" xr:uid="{00000000-0005-0000-0000-0000F6670000}"/>
    <cellStyle name="Normal 19 2 8 2 2" xfId="26697" xr:uid="{00000000-0005-0000-0000-0000F7670000}"/>
    <cellStyle name="Normal 19 2 8 2 2 2" xfId="26698" xr:uid="{00000000-0005-0000-0000-0000F8670000}"/>
    <cellStyle name="Normal 19 2 8 2 2 2 2" xfId="26699" xr:uid="{00000000-0005-0000-0000-0000F9670000}"/>
    <cellStyle name="Normal 19 2 8 2 2 3" xfId="26700" xr:uid="{00000000-0005-0000-0000-0000FA670000}"/>
    <cellStyle name="Normal 19 2 8 2 3" xfId="26701" xr:uid="{00000000-0005-0000-0000-0000FB670000}"/>
    <cellStyle name="Normal 19 2 8 2 3 2" xfId="26702" xr:uid="{00000000-0005-0000-0000-0000FC670000}"/>
    <cellStyle name="Normal 19 2 8 2 4" xfId="26703" xr:uid="{00000000-0005-0000-0000-0000FD670000}"/>
    <cellStyle name="Normal 19 2 8 3" xfId="26704" xr:uid="{00000000-0005-0000-0000-0000FE670000}"/>
    <cellStyle name="Normal 19 2 8 3 2" xfId="26705" xr:uid="{00000000-0005-0000-0000-0000FF670000}"/>
    <cellStyle name="Normal 19 2 8 3 2 2" xfId="26706" xr:uid="{00000000-0005-0000-0000-000000680000}"/>
    <cellStyle name="Normal 19 2 8 3 3" xfId="26707" xr:uid="{00000000-0005-0000-0000-000001680000}"/>
    <cellStyle name="Normal 19 2 8 4" xfId="26708" xr:uid="{00000000-0005-0000-0000-000002680000}"/>
    <cellStyle name="Normal 19 2 8 4 2" xfId="26709" xr:uid="{00000000-0005-0000-0000-000003680000}"/>
    <cellStyle name="Normal 19 2 8 5" xfId="26710" xr:uid="{00000000-0005-0000-0000-000004680000}"/>
    <cellStyle name="Normal 19 2 9" xfId="26711" xr:uid="{00000000-0005-0000-0000-000005680000}"/>
    <cellStyle name="Normal 19 2 9 2" xfId="26712" xr:uid="{00000000-0005-0000-0000-000006680000}"/>
    <cellStyle name="Normal 19 2 9 2 2" xfId="26713" xr:uid="{00000000-0005-0000-0000-000007680000}"/>
    <cellStyle name="Normal 19 2 9 2 2 2" xfId="26714" xr:uid="{00000000-0005-0000-0000-000008680000}"/>
    <cellStyle name="Normal 19 2 9 2 2 2 2" xfId="26715" xr:uid="{00000000-0005-0000-0000-000009680000}"/>
    <cellStyle name="Normal 19 2 9 2 2 3" xfId="26716" xr:uid="{00000000-0005-0000-0000-00000A680000}"/>
    <cellStyle name="Normal 19 2 9 2 3" xfId="26717" xr:uid="{00000000-0005-0000-0000-00000B680000}"/>
    <cellStyle name="Normal 19 2 9 2 3 2" xfId="26718" xr:uid="{00000000-0005-0000-0000-00000C680000}"/>
    <cellStyle name="Normal 19 2 9 2 4" xfId="26719" xr:uid="{00000000-0005-0000-0000-00000D680000}"/>
    <cellStyle name="Normal 19 2 9 3" xfId="26720" xr:uid="{00000000-0005-0000-0000-00000E680000}"/>
    <cellStyle name="Normal 19 2 9 3 2" xfId="26721" xr:uid="{00000000-0005-0000-0000-00000F680000}"/>
    <cellStyle name="Normal 19 2 9 3 2 2" xfId="26722" xr:uid="{00000000-0005-0000-0000-000010680000}"/>
    <cellStyle name="Normal 19 2 9 3 3" xfId="26723" xr:uid="{00000000-0005-0000-0000-000011680000}"/>
    <cellStyle name="Normal 19 2 9 4" xfId="26724" xr:uid="{00000000-0005-0000-0000-000012680000}"/>
    <cellStyle name="Normal 19 2 9 4 2" xfId="26725" xr:uid="{00000000-0005-0000-0000-000013680000}"/>
    <cellStyle name="Normal 19 2 9 5" xfId="26726" xr:uid="{00000000-0005-0000-0000-000014680000}"/>
    <cellStyle name="Normal 19 3" xfId="26727" xr:uid="{00000000-0005-0000-0000-000015680000}"/>
    <cellStyle name="Normal 19 3 2" xfId="26728" xr:uid="{00000000-0005-0000-0000-000016680000}"/>
    <cellStyle name="Normal 19 3 2 2" xfId="26729" xr:uid="{00000000-0005-0000-0000-000017680000}"/>
    <cellStyle name="Normal 19 3 2 2 2" xfId="26730" xr:uid="{00000000-0005-0000-0000-000018680000}"/>
    <cellStyle name="Normal 19 3 2 2 2 2" xfId="26731" xr:uid="{00000000-0005-0000-0000-000019680000}"/>
    <cellStyle name="Normal 19 3 2 2 2 2 2" xfId="26732" xr:uid="{00000000-0005-0000-0000-00001A680000}"/>
    <cellStyle name="Normal 19 3 2 2 2 2 2 2" xfId="26733" xr:uid="{00000000-0005-0000-0000-00001B680000}"/>
    <cellStyle name="Normal 19 3 2 2 2 2 2 2 2" xfId="26734" xr:uid="{00000000-0005-0000-0000-00001C680000}"/>
    <cellStyle name="Normal 19 3 2 2 2 2 2 3" xfId="26735" xr:uid="{00000000-0005-0000-0000-00001D680000}"/>
    <cellStyle name="Normal 19 3 2 2 2 2 3" xfId="26736" xr:uid="{00000000-0005-0000-0000-00001E680000}"/>
    <cellStyle name="Normal 19 3 2 2 2 2 3 2" xfId="26737" xr:uid="{00000000-0005-0000-0000-00001F680000}"/>
    <cellStyle name="Normal 19 3 2 2 2 2 4" xfId="26738" xr:uid="{00000000-0005-0000-0000-000020680000}"/>
    <cellStyle name="Normal 19 3 2 2 2 3" xfId="26739" xr:uid="{00000000-0005-0000-0000-000021680000}"/>
    <cellStyle name="Normal 19 3 2 2 2 3 2" xfId="26740" xr:uid="{00000000-0005-0000-0000-000022680000}"/>
    <cellStyle name="Normal 19 3 2 2 2 3 2 2" xfId="26741" xr:uid="{00000000-0005-0000-0000-000023680000}"/>
    <cellStyle name="Normal 19 3 2 2 2 3 3" xfId="26742" xr:uid="{00000000-0005-0000-0000-000024680000}"/>
    <cellStyle name="Normal 19 3 2 2 2 4" xfId="26743" xr:uid="{00000000-0005-0000-0000-000025680000}"/>
    <cellStyle name="Normal 19 3 2 2 2 4 2" xfId="26744" xr:uid="{00000000-0005-0000-0000-000026680000}"/>
    <cellStyle name="Normal 19 3 2 2 2 5" xfId="26745" xr:uid="{00000000-0005-0000-0000-000027680000}"/>
    <cellStyle name="Normal 19 3 2 2 3" xfId="26746" xr:uid="{00000000-0005-0000-0000-000028680000}"/>
    <cellStyle name="Normal 19 3 2 2 3 2" xfId="26747" xr:uid="{00000000-0005-0000-0000-000029680000}"/>
    <cellStyle name="Normal 19 3 2 2 3 2 2" xfId="26748" xr:uid="{00000000-0005-0000-0000-00002A680000}"/>
    <cellStyle name="Normal 19 3 2 2 3 2 2 2" xfId="26749" xr:uid="{00000000-0005-0000-0000-00002B680000}"/>
    <cellStyle name="Normal 19 3 2 2 3 2 3" xfId="26750" xr:uid="{00000000-0005-0000-0000-00002C680000}"/>
    <cellStyle name="Normal 19 3 2 2 3 3" xfId="26751" xr:uid="{00000000-0005-0000-0000-00002D680000}"/>
    <cellStyle name="Normal 19 3 2 2 3 3 2" xfId="26752" xr:uid="{00000000-0005-0000-0000-00002E680000}"/>
    <cellStyle name="Normal 19 3 2 2 3 4" xfId="26753" xr:uid="{00000000-0005-0000-0000-00002F680000}"/>
    <cellStyle name="Normal 19 3 2 2 4" xfId="26754" xr:uid="{00000000-0005-0000-0000-000030680000}"/>
    <cellStyle name="Normal 19 3 2 2 4 2" xfId="26755" xr:uid="{00000000-0005-0000-0000-000031680000}"/>
    <cellStyle name="Normal 19 3 2 2 4 2 2" xfId="26756" xr:uid="{00000000-0005-0000-0000-000032680000}"/>
    <cellStyle name="Normal 19 3 2 2 4 3" xfId="26757" xr:uid="{00000000-0005-0000-0000-000033680000}"/>
    <cellStyle name="Normal 19 3 2 2 5" xfId="26758" xr:uid="{00000000-0005-0000-0000-000034680000}"/>
    <cellStyle name="Normal 19 3 2 2 5 2" xfId="26759" xr:uid="{00000000-0005-0000-0000-000035680000}"/>
    <cellStyle name="Normal 19 3 2 2 6" xfId="26760" xr:uid="{00000000-0005-0000-0000-000036680000}"/>
    <cellStyle name="Normal 19 3 2 3" xfId="26761" xr:uid="{00000000-0005-0000-0000-000037680000}"/>
    <cellStyle name="Normal 19 3 2 3 2" xfId="26762" xr:uid="{00000000-0005-0000-0000-000038680000}"/>
    <cellStyle name="Normal 19 3 2 3 2 2" xfId="26763" xr:uid="{00000000-0005-0000-0000-000039680000}"/>
    <cellStyle name="Normal 19 3 2 3 2 2 2" xfId="26764" xr:uid="{00000000-0005-0000-0000-00003A680000}"/>
    <cellStyle name="Normal 19 3 2 3 2 2 2 2" xfId="26765" xr:uid="{00000000-0005-0000-0000-00003B680000}"/>
    <cellStyle name="Normal 19 3 2 3 2 2 2 2 2" xfId="26766" xr:uid="{00000000-0005-0000-0000-00003C680000}"/>
    <cellStyle name="Normal 19 3 2 3 2 2 2 3" xfId="26767" xr:uid="{00000000-0005-0000-0000-00003D680000}"/>
    <cellStyle name="Normal 19 3 2 3 2 2 3" xfId="26768" xr:uid="{00000000-0005-0000-0000-00003E680000}"/>
    <cellStyle name="Normal 19 3 2 3 2 2 3 2" xfId="26769" xr:uid="{00000000-0005-0000-0000-00003F680000}"/>
    <cellStyle name="Normal 19 3 2 3 2 2 4" xfId="26770" xr:uid="{00000000-0005-0000-0000-000040680000}"/>
    <cellStyle name="Normal 19 3 2 3 2 3" xfId="26771" xr:uid="{00000000-0005-0000-0000-000041680000}"/>
    <cellStyle name="Normal 19 3 2 3 2 3 2" xfId="26772" xr:uid="{00000000-0005-0000-0000-000042680000}"/>
    <cellStyle name="Normal 19 3 2 3 2 3 2 2" xfId="26773" xr:uid="{00000000-0005-0000-0000-000043680000}"/>
    <cellStyle name="Normal 19 3 2 3 2 3 3" xfId="26774" xr:uid="{00000000-0005-0000-0000-000044680000}"/>
    <cellStyle name="Normal 19 3 2 3 2 4" xfId="26775" xr:uid="{00000000-0005-0000-0000-000045680000}"/>
    <cellStyle name="Normal 19 3 2 3 2 4 2" xfId="26776" xr:uid="{00000000-0005-0000-0000-000046680000}"/>
    <cellStyle name="Normal 19 3 2 3 2 5" xfId="26777" xr:uid="{00000000-0005-0000-0000-000047680000}"/>
    <cellStyle name="Normal 19 3 2 3 3" xfId="26778" xr:uid="{00000000-0005-0000-0000-000048680000}"/>
    <cellStyle name="Normal 19 3 2 3 3 2" xfId="26779" xr:uid="{00000000-0005-0000-0000-000049680000}"/>
    <cellStyle name="Normal 19 3 2 3 3 2 2" xfId="26780" xr:uid="{00000000-0005-0000-0000-00004A680000}"/>
    <cellStyle name="Normal 19 3 2 3 3 2 2 2" xfId="26781" xr:uid="{00000000-0005-0000-0000-00004B680000}"/>
    <cellStyle name="Normal 19 3 2 3 3 2 3" xfId="26782" xr:uid="{00000000-0005-0000-0000-00004C680000}"/>
    <cellStyle name="Normal 19 3 2 3 3 3" xfId="26783" xr:uid="{00000000-0005-0000-0000-00004D680000}"/>
    <cellStyle name="Normal 19 3 2 3 3 3 2" xfId="26784" xr:uid="{00000000-0005-0000-0000-00004E680000}"/>
    <cellStyle name="Normal 19 3 2 3 3 4" xfId="26785" xr:uid="{00000000-0005-0000-0000-00004F680000}"/>
    <cellStyle name="Normal 19 3 2 3 4" xfId="26786" xr:uid="{00000000-0005-0000-0000-000050680000}"/>
    <cellStyle name="Normal 19 3 2 3 4 2" xfId="26787" xr:uid="{00000000-0005-0000-0000-000051680000}"/>
    <cellStyle name="Normal 19 3 2 3 4 2 2" xfId="26788" xr:uid="{00000000-0005-0000-0000-000052680000}"/>
    <cellStyle name="Normal 19 3 2 3 4 3" xfId="26789" xr:uid="{00000000-0005-0000-0000-000053680000}"/>
    <cellStyle name="Normal 19 3 2 3 5" xfId="26790" xr:uid="{00000000-0005-0000-0000-000054680000}"/>
    <cellStyle name="Normal 19 3 2 3 5 2" xfId="26791" xr:uid="{00000000-0005-0000-0000-000055680000}"/>
    <cellStyle name="Normal 19 3 2 3 6" xfId="26792" xr:uid="{00000000-0005-0000-0000-000056680000}"/>
    <cellStyle name="Normal 19 3 2 4" xfId="26793" xr:uid="{00000000-0005-0000-0000-000057680000}"/>
    <cellStyle name="Normal 19 3 2 4 2" xfId="26794" xr:uid="{00000000-0005-0000-0000-000058680000}"/>
    <cellStyle name="Normal 19 3 2 4 2 2" xfId="26795" xr:uid="{00000000-0005-0000-0000-000059680000}"/>
    <cellStyle name="Normal 19 3 2 4 2 2 2" xfId="26796" xr:uid="{00000000-0005-0000-0000-00005A680000}"/>
    <cellStyle name="Normal 19 3 2 4 2 2 2 2" xfId="26797" xr:uid="{00000000-0005-0000-0000-00005B680000}"/>
    <cellStyle name="Normal 19 3 2 4 2 2 3" xfId="26798" xr:uid="{00000000-0005-0000-0000-00005C680000}"/>
    <cellStyle name="Normal 19 3 2 4 2 3" xfId="26799" xr:uid="{00000000-0005-0000-0000-00005D680000}"/>
    <cellStyle name="Normal 19 3 2 4 2 3 2" xfId="26800" xr:uid="{00000000-0005-0000-0000-00005E680000}"/>
    <cellStyle name="Normal 19 3 2 4 2 4" xfId="26801" xr:uid="{00000000-0005-0000-0000-00005F680000}"/>
    <cellStyle name="Normal 19 3 2 4 3" xfId="26802" xr:uid="{00000000-0005-0000-0000-000060680000}"/>
    <cellStyle name="Normal 19 3 2 4 3 2" xfId="26803" xr:uid="{00000000-0005-0000-0000-000061680000}"/>
    <cellStyle name="Normal 19 3 2 4 3 2 2" xfId="26804" xr:uid="{00000000-0005-0000-0000-000062680000}"/>
    <cellStyle name="Normal 19 3 2 4 3 3" xfId="26805" xr:uid="{00000000-0005-0000-0000-000063680000}"/>
    <cellStyle name="Normal 19 3 2 4 4" xfId="26806" xr:uid="{00000000-0005-0000-0000-000064680000}"/>
    <cellStyle name="Normal 19 3 2 4 4 2" xfId="26807" xr:uid="{00000000-0005-0000-0000-000065680000}"/>
    <cellStyle name="Normal 19 3 2 4 5" xfId="26808" xr:uid="{00000000-0005-0000-0000-000066680000}"/>
    <cellStyle name="Normal 19 3 2 5" xfId="26809" xr:uid="{00000000-0005-0000-0000-000067680000}"/>
    <cellStyle name="Normal 19 3 2 5 2" xfId="26810" xr:uid="{00000000-0005-0000-0000-000068680000}"/>
    <cellStyle name="Normal 19 3 2 5 2 2" xfId="26811" xr:uid="{00000000-0005-0000-0000-000069680000}"/>
    <cellStyle name="Normal 19 3 2 5 2 2 2" xfId="26812" xr:uid="{00000000-0005-0000-0000-00006A680000}"/>
    <cellStyle name="Normal 19 3 2 5 2 3" xfId="26813" xr:uid="{00000000-0005-0000-0000-00006B680000}"/>
    <cellStyle name="Normal 19 3 2 5 3" xfId="26814" xr:uid="{00000000-0005-0000-0000-00006C680000}"/>
    <cellStyle name="Normal 19 3 2 5 3 2" xfId="26815" xr:uid="{00000000-0005-0000-0000-00006D680000}"/>
    <cellStyle name="Normal 19 3 2 5 4" xfId="26816" xr:uid="{00000000-0005-0000-0000-00006E680000}"/>
    <cellStyle name="Normal 19 3 2 6" xfId="26817" xr:uid="{00000000-0005-0000-0000-00006F680000}"/>
    <cellStyle name="Normal 19 3 2 6 2" xfId="26818" xr:uid="{00000000-0005-0000-0000-000070680000}"/>
    <cellStyle name="Normal 19 3 2 6 2 2" xfId="26819" xr:uid="{00000000-0005-0000-0000-000071680000}"/>
    <cellStyle name="Normal 19 3 2 6 3" xfId="26820" xr:uid="{00000000-0005-0000-0000-000072680000}"/>
    <cellStyle name="Normal 19 3 2 7" xfId="26821" xr:uid="{00000000-0005-0000-0000-000073680000}"/>
    <cellStyle name="Normal 19 3 2 7 2" xfId="26822" xr:uid="{00000000-0005-0000-0000-000074680000}"/>
    <cellStyle name="Normal 19 3 2 8" xfId="26823" xr:uid="{00000000-0005-0000-0000-000075680000}"/>
    <cellStyle name="Normal 19 3 3" xfId="26824" xr:uid="{00000000-0005-0000-0000-000076680000}"/>
    <cellStyle name="Normal 19 3 3 2" xfId="26825" xr:uid="{00000000-0005-0000-0000-000077680000}"/>
    <cellStyle name="Normal 19 3 3 2 2" xfId="26826" xr:uid="{00000000-0005-0000-0000-000078680000}"/>
    <cellStyle name="Normal 19 3 3 2 2 2" xfId="26827" xr:uid="{00000000-0005-0000-0000-000079680000}"/>
    <cellStyle name="Normal 19 3 3 2 2 2 2" xfId="26828" xr:uid="{00000000-0005-0000-0000-00007A680000}"/>
    <cellStyle name="Normal 19 3 3 2 2 2 2 2" xfId="26829" xr:uid="{00000000-0005-0000-0000-00007B680000}"/>
    <cellStyle name="Normal 19 3 3 2 2 2 3" xfId="26830" xr:uid="{00000000-0005-0000-0000-00007C680000}"/>
    <cellStyle name="Normal 19 3 3 2 2 3" xfId="26831" xr:uid="{00000000-0005-0000-0000-00007D680000}"/>
    <cellStyle name="Normal 19 3 3 2 2 3 2" xfId="26832" xr:uid="{00000000-0005-0000-0000-00007E680000}"/>
    <cellStyle name="Normal 19 3 3 2 2 4" xfId="26833" xr:uid="{00000000-0005-0000-0000-00007F680000}"/>
    <cellStyle name="Normal 19 3 3 2 3" xfId="26834" xr:uid="{00000000-0005-0000-0000-000080680000}"/>
    <cellStyle name="Normal 19 3 3 2 3 2" xfId="26835" xr:uid="{00000000-0005-0000-0000-000081680000}"/>
    <cellStyle name="Normal 19 3 3 2 3 2 2" xfId="26836" xr:uid="{00000000-0005-0000-0000-000082680000}"/>
    <cellStyle name="Normal 19 3 3 2 3 3" xfId="26837" xr:uid="{00000000-0005-0000-0000-000083680000}"/>
    <cellStyle name="Normal 19 3 3 2 4" xfId="26838" xr:uid="{00000000-0005-0000-0000-000084680000}"/>
    <cellStyle name="Normal 19 3 3 2 4 2" xfId="26839" xr:uid="{00000000-0005-0000-0000-000085680000}"/>
    <cellStyle name="Normal 19 3 3 2 5" xfId="26840" xr:uid="{00000000-0005-0000-0000-000086680000}"/>
    <cellStyle name="Normal 19 3 3 3" xfId="26841" xr:uid="{00000000-0005-0000-0000-000087680000}"/>
    <cellStyle name="Normal 19 3 3 3 2" xfId="26842" xr:uid="{00000000-0005-0000-0000-000088680000}"/>
    <cellStyle name="Normal 19 3 3 3 2 2" xfId="26843" xr:uid="{00000000-0005-0000-0000-000089680000}"/>
    <cellStyle name="Normal 19 3 3 3 2 2 2" xfId="26844" xr:uid="{00000000-0005-0000-0000-00008A680000}"/>
    <cellStyle name="Normal 19 3 3 3 2 3" xfId="26845" xr:uid="{00000000-0005-0000-0000-00008B680000}"/>
    <cellStyle name="Normal 19 3 3 3 3" xfId="26846" xr:uid="{00000000-0005-0000-0000-00008C680000}"/>
    <cellStyle name="Normal 19 3 3 3 3 2" xfId="26847" xr:uid="{00000000-0005-0000-0000-00008D680000}"/>
    <cellStyle name="Normal 19 3 3 3 4" xfId="26848" xr:uid="{00000000-0005-0000-0000-00008E680000}"/>
    <cellStyle name="Normal 19 3 3 4" xfId="26849" xr:uid="{00000000-0005-0000-0000-00008F680000}"/>
    <cellStyle name="Normal 19 3 3 4 2" xfId="26850" xr:uid="{00000000-0005-0000-0000-000090680000}"/>
    <cellStyle name="Normal 19 3 3 4 2 2" xfId="26851" xr:uid="{00000000-0005-0000-0000-000091680000}"/>
    <cellStyle name="Normal 19 3 3 4 3" xfId="26852" xr:uid="{00000000-0005-0000-0000-000092680000}"/>
    <cellStyle name="Normal 19 3 3 5" xfId="26853" xr:uid="{00000000-0005-0000-0000-000093680000}"/>
    <cellStyle name="Normal 19 3 3 5 2" xfId="26854" xr:uid="{00000000-0005-0000-0000-000094680000}"/>
    <cellStyle name="Normal 19 3 3 6" xfId="26855" xr:uid="{00000000-0005-0000-0000-000095680000}"/>
    <cellStyle name="Normal 19 3 4" xfId="26856" xr:uid="{00000000-0005-0000-0000-000096680000}"/>
    <cellStyle name="Normal 19 3 4 2" xfId="26857" xr:uid="{00000000-0005-0000-0000-000097680000}"/>
    <cellStyle name="Normal 19 3 4 2 2" xfId="26858" xr:uid="{00000000-0005-0000-0000-000098680000}"/>
    <cellStyle name="Normal 19 3 4 2 2 2" xfId="26859" xr:uid="{00000000-0005-0000-0000-000099680000}"/>
    <cellStyle name="Normal 19 3 4 2 2 2 2" xfId="26860" xr:uid="{00000000-0005-0000-0000-00009A680000}"/>
    <cellStyle name="Normal 19 3 4 2 2 2 2 2" xfId="26861" xr:uid="{00000000-0005-0000-0000-00009B680000}"/>
    <cellStyle name="Normal 19 3 4 2 2 2 3" xfId="26862" xr:uid="{00000000-0005-0000-0000-00009C680000}"/>
    <cellStyle name="Normal 19 3 4 2 2 3" xfId="26863" xr:uid="{00000000-0005-0000-0000-00009D680000}"/>
    <cellStyle name="Normal 19 3 4 2 2 3 2" xfId="26864" xr:uid="{00000000-0005-0000-0000-00009E680000}"/>
    <cellStyle name="Normal 19 3 4 2 2 4" xfId="26865" xr:uid="{00000000-0005-0000-0000-00009F680000}"/>
    <cellStyle name="Normal 19 3 4 2 3" xfId="26866" xr:uid="{00000000-0005-0000-0000-0000A0680000}"/>
    <cellStyle name="Normal 19 3 4 2 3 2" xfId="26867" xr:uid="{00000000-0005-0000-0000-0000A1680000}"/>
    <cellStyle name="Normal 19 3 4 2 3 2 2" xfId="26868" xr:uid="{00000000-0005-0000-0000-0000A2680000}"/>
    <cellStyle name="Normal 19 3 4 2 3 3" xfId="26869" xr:uid="{00000000-0005-0000-0000-0000A3680000}"/>
    <cellStyle name="Normal 19 3 4 2 4" xfId="26870" xr:uid="{00000000-0005-0000-0000-0000A4680000}"/>
    <cellStyle name="Normal 19 3 4 2 4 2" xfId="26871" xr:uid="{00000000-0005-0000-0000-0000A5680000}"/>
    <cellStyle name="Normal 19 3 4 2 5" xfId="26872" xr:uid="{00000000-0005-0000-0000-0000A6680000}"/>
    <cellStyle name="Normal 19 3 4 3" xfId="26873" xr:uid="{00000000-0005-0000-0000-0000A7680000}"/>
    <cellStyle name="Normal 19 3 4 3 2" xfId="26874" xr:uid="{00000000-0005-0000-0000-0000A8680000}"/>
    <cellStyle name="Normal 19 3 4 3 2 2" xfId="26875" xr:uid="{00000000-0005-0000-0000-0000A9680000}"/>
    <cellStyle name="Normal 19 3 4 3 2 2 2" xfId="26876" xr:uid="{00000000-0005-0000-0000-0000AA680000}"/>
    <cellStyle name="Normal 19 3 4 3 2 3" xfId="26877" xr:uid="{00000000-0005-0000-0000-0000AB680000}"/>
    <cellStyle name="Normal 19 3 4 3 3" xfId="26878" xr:uid="{00000000-0005-0000-0000-0000AC680000}"/>
    <cellStyle name="Normal 19 3 4 3 3 2" xfId="26879" xr:uid="{00000000-0005-0000-0000-0000AD680000}"/>
    <cellStyle name="Normal 19 3 4 3 4" xfId="26880" xr:uid="{00000000-0005-0000-0000-0000AE680000}"/>
    <cellStyle name="Normal 19 3 4 4" xfId="26881" xr:uid="{00000000-0005-0000-0000-0000AF680000}"/>
    <cellStyle name="Normal 19 3 4 4 2" xfId="26882" xr:uid="{00000000-0005-0000-0000-0000B0680000}"/>
    <cellStyle name="Normal 19 3 4 4 2 2" xfId="26883" xr:uid="{00000000-0005-0000-0000-0000B1680000}"/>
    <cellStyle name="Normal 19 3 4 4 3" xfId="26884" xr:uid="{00000000-0005-0000-0000-0000B2680000}"/>
    <cellStyle name="Normal 19 3 4 5" xfId="26885" xr:uid="{00000000-0005-0000-0000-0000B3680000}"/>
    <cellStyle name="Normal 19 3 4 5 2" xfId="26886" xr:uid="{00000000-0005-0000-0000-0000B4680000}"/>
    <cellStyle name="Normal 19 3 4 6" xfId="26887" xr:uid="{00000000-0005-0000-0000-0000B5680000}"/>
    <cellStyle name="Normal 19 3 5" xfId="26888" xr:uid="{00000000-0005-0000-0000-0000B6680000}"/>
    <cellStyle name="Normal 19 3 5 2" xfId="26889" xr:uid="{00000000-0005-0000-0000-0000B7680000}"/>
    <cellStyle name="Normal 19 3 5 2 2" xfId="26890" xr:uid="{00000000-0005-0000-0000-0000B8680000}"/>
    <cellStyle name="Normal 19 3 5 2 2 2" xfId="26891" xr:uid="{00000000-0005-0000-0000-0000B9680000}"/>
    <cellStyle name="Normal 19 3 5 2 2 2 2" xfId="26892" xr:uid="{00000000-0005-0000-0000-0000BA680000}"/>
    <cellStyle name="Normal 19 3 5 2 2 3" xfId="26893" xr:uid="{00000000-0005-0000-0000-0000BB680000}"/>
    <cellStyle name="Normal 19 3 5 2 3" xfId="26894" xr:uid="{00000000-0005-0000-0000-0000BC680000}"/>
    <cellStyle name="Normal 19 3 5 2 3 2" xfId="26895" xr:uid="{00000000-0005-0000-0000-0000BD680000}"/>
    <cellStyle name="Normal 19 3 5 2 4" xfId="26896" xr:uid="{00000000-0005-0000-0000-0000BE680000}"/>
    <cellStyle name="Normal 19 3 5 3" xfId="26897" xr:uid="{00000000-0005-0000-0000-0000BF680000}"/>
    <cellStyle name="Normal 19 3 5 3 2" xfId="26898" xr:uid="{00000000-0005-0000-0000-0000C0680000}"/>
    <cellStyle name="Normal 19 3 5 3 2 2" xfId="26899" xr:uid="{00000000-0005-0000-0000-0000C1680000}"/>
    <cellStyle name="Normal 19 3 5 3 3" xfId="26900" xr:uid="{00000000-0005-0000-0000-0000C2680000}"/>
    <cellStyle name="Normal 19 3 5 4" xfId="26901" xr:uid="{00000000-0005-0000-0000-0000C3680000}"/>
    <cellStyle name="Normal 19 3 5 4 2" xfId="26902" xr:uid="{00000000-0005-0000-0000-0000C4680000}"/>
    <cellStyle name="Normal 19 3 5 5" xfId="26903" xr:uid="{00000000-0005-0000-0000-0000C5680000}"/>
    <cellStyle name="Normal 19 3 6" xfId="26904" xr:uid="{00000000-0005-0000-0000-0000C6680000}"/>
    <cellStyle name="Normal 19 3 6 2" xfId="26905" xr:uid="{00000000-0005-0000-0000-0000C7680000}"/>
    <cellStyle name="Normal 19 3 6 2 2" xfId="26906" xr:uid="{00000000-0005-0000-0000-0000C8680000}"/>
    <cellStyle name="Normal 19 3 6 2 2 2" xfId="26907" xr:uid="{00000000-0005-0000-0000-0000C9680000}"/>
    <cellStyle name="Normal 19 3 6 2 3" xfId="26908" xr:uid="{00000000-0005-0000-0000-0000CA680000}"/>
    <cellStyle name="Normal 19 3 6 3" xfId="26909" xr:uid="{00000000-0005-0000-0000-0000CB680000}"/>
    <cellStyle name="Normal 19 3 6 3 2" xfId="26910" xr:uid="{00000000-0005-0000-0000-0000CC680000}"/>
    <cellStyle name="Normal 19 3 6 4" xfId="26911" xr:uid="{00000000-0005-0000-0000-0000CD680000}"/>
    <cellStyle name="Normal 19 3 7" xfId="26912" xr:uid="{00000000-0005-0000-0000-0000CE680000}"/>
    <cellStyle name="Normal 19 3 7 2" xfId="26913" xr:uid="{00000000-0005-0000-0000-0000CF680000}"/>
    <cellStyle name="Normal 19 3 7 2 2" xfId="26914" xr:uid="{00000000-0005-0000-0000-0000D0680000}"/>
    <cellStyle name="Normal 19 3 7 3" xfId="26915" xr:uid="{00000000-0005-0000-0000-0000D1680000}"/>
    <cellStyle name="Normal 19 3 8" xfId="26916" xr:uid="{00000000-0005-0000-0000-0000D2680000}"/>
    <cellStyle name="Normal 19 3 8 2" xfId="26917" xr:uid="{00000000-0005-0000-0000-0000D3680000}"/>
    <cellStyle name="Normal 19 3 9" xfId="26918" xr:uid="{00000000-0005-0000-0000-0000D4680000}"/>
    <cellStyle name="Normal 19 4" xfId="26919" xr:uid="{00000000-0005-0000-0000-0000D5680000}"/>
    <cellStyle name="Normal 19 4 2" xfId="26920" xr:uid="{00000000-0005-0000-0000-0000D6680000}"/>
    <cellStyle name="Normal 19 4 2 2" xfId="26921" xr:uid="{00000000-0005-0000-0000-0000D7680000}"/>
    <cellStyle name="Normal 19 4 2 2 2" xfId="26922" xr:uid="{00000000-0005-0000-0000-0000D8680000}"/>
    <cellStyle name="Normal 19 4 2 2 2 2" xfId="26923" xr:uid="{00000000-0005-0000-0000-0000D9680000}"/>
    <cellStyle name="Normal 19 4 2 2 2 2 2" xfId="26924" xr:uid="{00000000-0005-0000-0000-0000DA680000}"/>
    <cellStyle name="Normal 19 4 2 2 2 2 2 2" xfId="26925" xr:uid="{00000000-0005-0000-0000-0000DB680000}"/>
    <cellStyle name="Normal 19 4 2 2 2 2 3" xfId="26926" xr:uid="{00000000-0005-0000-0000-0000DC680000}"/>
    <cellStyle name="Normal 19 4 2 2 2 3" xfId="26927" xr:uid="{00000000-0005-0000-0000-0000DD680000}"/>
    <cellStyle name="Normal 19 4 2 2 2 3 2" xfId="26928" xr:uid="{00000000-0005-0000-0000-0000DE680000}"/>
    <cellStyle name="Normal 19 4 2 2 2 4" xfId="26929" xr:uid="{00000000-0005-0000-0000-0000DF680000}"/>
    <cellStyle name="Normal 19 4 2 2 3" xfId="26930" xr:uid="{00000000-0005-0000-0000-0000E0680000}"/>
    <cellStyle name="Normal 19 4 2 2 3 2" xfId="26931" xr:uid="{00000000-0005-0000-0000-0000E1680000}"/>
    <cellStyle name="Normal 19 4 2 2 3 2 2" xfId="26932" xr:uid="{00000000-0005-0000-0000-0000E2680000}"/>
    <cellStyle name="Normal 19 4 2 2 3 3" xfId="26933" xr:uid="{00000000-0005-0000-0000-0000E3680000}"/>
    <cellStyle name="Normal 19 4 2 2 4" xfId="26934" xr:uid="{00000000-0005-0000-0000-0000E4680000}"/>
    <cellStyle name="Normal 19 4 2 2 4 2" xfId="26935" xr:uid="{00000000-0005-0000-0000-0000E5680000}"/>
    <cellStyle name="Normal 19 4 2 2 5" xfId="26936" xr:uid="{00000000-0005-0000-0000-0000E6680000}"/>
    <cellStyle name="Normal 19 4 2 3" xfId="26937" xr:uid="{00000000-0005-0000-0000-0000E7680000}"/>
    <cellStyle name="Normal 19 4 2 3 2" xfId="26938" xr:uid="{00000000-0005-0000-0000-0000E8680000}"/>
    <cellStyle name="Normal 19 4 2 3 2 2" xfId="26939" xr:uid="{00000000-0005-0000-0000-0000E9680000}"/>
    <cellStyle name="Normal 19 4 2 3 2 2 2" xfId="26940" xr:uid="{00000000-0005-0000-0000-0000EA680000}"/>
    <cellStyle name="Normal 19 4 2 3 2 3" xfId="26941" xr:uid="{00000000-0005-0000-0000-0000EB680000}"/>
    <cellStyle name="Normal 19 4 2 3 3" xfId="26942" xr:uid="{00000000-0005-0000-0000-0000EC680000}"/>
    <cellStyle name="Normal 19 4 2 3 3 2" xfId="26943" xr:uid="{00000000-0005-0000-0000-0000ED680000}"/>
    <cellStyle name="Normal 19 4 2 3 4" xfId="26944" xr:uid="{00000000-0005-0000-0000-0000EE680000}"/>
    <cellStyle name="Normal 19 4 2 4" xfId="26945" xr:uid="{00000000-0005-0000-0000-0000EF680000}"/>
    <cellStyle name="Normal 19 4 2 4 2" xfId="26946" xr:uid="{00000000-0005-0000-0000-0000F0680000}"/>
    <cellStyle name="Normal 19 4 2 4 2 2" xfId="26947" xr:uid="{00000000-0005-0000-0000-0000F1680000}"/>
    <cellStyle name="Normal 19 4 2 4 3" xfId="26948" xr:uid="{00000000-0005-0000-0000-0000F2680000}"/>
    <cellStyle name="Normal 19 4 2 5" xfId="26949" xr:uid="{00000000-0005-0000-0000-0000F3680000}"/>
    <cellStyle name="Normal 19 4 2 5 2" xfId="26950" xr:uid="{00000000-0005-0000-0000-0000F4680000}"/>
    <cellStyle name="Normal 19 4 2 6" xfId="26951" xr:uid="{00000000-0005-0000-0000-0000F5680000}"/>
    <cellStyle name="Normal 19 4 3" xfId="26952" xr:uid="{00000000-0005-0000-0000-0000F6680000}"/>
    <cellStyle name="Normal 19 4 3 2" xfId="26953" xr:uid="{00000000-0005-0000-0000-0000F7680000}"/>
    <cellStyle name="Normal 19 4 3 2 2" xfId="26954" xr:uid="{00000000-0005-0000-0000-0000F8680000}"/>
    <cellStyle name="Normal 19 4 3 2 2 2" xfId="26955" xr:uid="{00000000-0005-0000-0000-0000F9680000}"/>
    <cellStyle name="Normal 19 4 3 2 2 2 2" xfId="26956" xr:uid="{00000000-0005-0000-0000-0000FA680000}"/>
    <cellStyle name="Normal 19 4 3 2 2 2 2 2" xfId="26957" xr:uid="{00000000-0005-0000-0000-0000FB680000}"/>
    <cellStyle name="Normal 19 4 3 2 2 2 3" xfId="26958" xr:uid="{00000000-0005-0000-0000-0000FC680000}"/>
    <cellStyle name="Normal 19 4 3 2 2 3" xfId="26959" xr:uid="{00000000-0005-0000-0000-0000FD680000}"/>
    <cellStyle name="Normal 19 4 3 2 2 3 2" xfId="26960" xr:uid="{00000000-0005-0000-0000-0000FE680000}"/>
    <cellStyle name="Normal 19 4 3 2 2 4" xfId="26961" xr:uid="{00000000-0005-0000-0000-0000FF680000}"/>
    <cellStyle name="Normal 19 4 3 2 3" xfId="26962" xr:uid="{00000000-0005-0000-0000-000000690000}"/>
    <cellStyle name="Normal 19 4 3 2 3 2" xfId="26963" xr:uid="{00000000-0005-0000-0000-000001690000}"/>
    <cellStyle name="Normal 19 4 3 2 3 2 2" xfId="26964" xr:uid="{00000000-0005-0000-0000-000002690000}"/>
    <cellStyle name="Normal 19 4 3 2 3 3" xfId="26965" xr:uid="{00000000-0005-0000-0000-000003690000}"/>
    <cellStyle name="Normal 19 4 3 2 4" xfId="26966" xr:uid="{00000000-0005-0000-0000-000004690000}"/>
    <cellStyle name="Normal 19 4 3 2 4 2" xfId="26967" xr:uid="{00000000-0005-0000-0000-000005690000}"/>
    <cellStyle name="Normal 19 4 3 2 5" xfId="26968" xr:uid="{00000000-0005-0000-0000-000006690000}"/>
    <cellStyle name="Normal 19 4 3 3" xfId="26969" xr:uid="{00000000-0005-0000-0000-000007690000}"/>
    <cellStyle name="Normal 19 4 3 3 2" xfId="26970" xr:uid="{00000000-0005-0000-0000-000008690000}"/>
    <cellStyle name="Normal 19 4 3 3 2 2" xfId="26971" xr:uid="{00000000-0005-0000-0000-000009690000}"/>
    <cellStyle name="Normal 19 4 3 3 2 2 2" xfId="26972" xr:uid="{00000000-0005-0000-0000-00000A690000}"/>
    <cellStyle name="Normal 19 4 3 3 2 3" xfId="26973" xr:uid="{00000000-0005-0000-0000-00000B690000}"/>
    <cellStyle name="Normal 19 4 3 3 3" xfId="26974" xr:uid="{00000000-0005-0000-0000-00000C690000}"/>
    <cellStyle name="Normal 19 4 3 3 3 2" xfId="26975" xr:uid="{00000000-0005-0000-0000-00000D690000}"/>
    <cellStyle name="Normal 19 4 3 3 4" xfId="26976" xr:uid="{00000000-0005-0000-0000-00000E690000}"/>
    <cellStyle name="Normal 19 4 3 4" xfId="26977" xr:uid="{00000000-0005-0000-0000-00000F690000}"/>
    <cellStyle name="Normal 19 4 3 4 2" xfId="26978" xr:uid="{00000000-0005-0000-0000-000010690000}"/>
    <cellStyle name="Normal 19 4 3 4 2 2" xfId="26979" xr:uid="{00000000-0005-0000-0000-000011690000}"/>
    <cellStyle name="Normal 19 4 3 4 3" xfId="26980" xr:uid="{00000000-0005-0000-0000-000012690000}"/>
    <cellStyle name="Normal 19 4 3 5" xfId="26981" xr:uid="{00000000-0005-0000-0000-000013690000}"/>
    <cellStyle name="Normal 19 4 3 5 2" xfId="26982" xr:uid="{00000000-0005-0000-0000-000014690000}"/>
    <cellStyle name="Normal 19 4 3 6" xfId="26983" xr:uid="{00000000-0005-0000-0000-000015690000}"/>
    <cellStyle name="Normal 19 4 4" xfId="26984" xr:uid="{00000000-0005-0000-0000-000016690000}"/>
    <cellStyle name="Normal 19 4 4 2" xfId="26985" xr:uid="{00000000-0005-0000-0000-000017690000}"/>
    <cellStyle name="Normal 19 4 4 2 2" xfId="26986" xr:uid="{00000000-0005-0000-0000-000018690000}"/>
    <cellStyle name="Normal 19 4 4 2 2 2" xfId="26987" xr:uid="{00000000-0005-0000-0000-000019690000}"/>
    <cellStyle name="Normal 19 4 4 2 2 2 2" xfId="26988" xr:uid="{00000000-0005-0000-0000-00001A690000}"/>
    <cellStyle name="Normal 19 4 4 2 2 3" xfId="26989" xr:uid="{00000000-0005-0000-0000-00001B690000}"/>
    <cellStyle name="Normal 19 4 4 2 3" xfId="26990" xr:uid="{00000000-0005-0000-0000-00001C690000}"/>
    <cellStyle name="Normal 19 4 4 2 3 2" xfId="26991" xr:uid="{00000000-0005-0000-0000-00001D690000}"/>
    <cellStyle name="Normal 19 4 4 2 4" xfId="26992" xr:uid="{00000000-0005-0000-0000-00001E690000}"/>
    <cellStyle name="Normal 19 4 4 3" xfId="26993" xr:uid="{00000000-0005-0000-0000-00001F690000}"/>
    <cellStyle name="Normal 19 4 4 3 2" xfId="26994" xr:uid="{00000000-0005-0000-0000-000020690000}"/>
    <cellStyle name="Normal 19 4 4 3 2 2" xfId="26995" xr:uid="{00000000-0005-0000-0000-000021690000}"/>
    <cellStyle name="Normal 19 4 4 3 3" xfId="26996" xr:uid="{00000000-0005-0000-0000-000022690000}"/>
    <cellStyle name="Normal 19 4 4 4" xfId="26997" xr:uid="{00000000-0005-0000-0000-000023690000}"/>
    <cellStyle name="Normal 19 4 4 4 2" xfId="26998" xr:uid="{00000000-0005-0000-0000-000024690000}"/>
    <cellStyle name="Normal 19 4 4 5" xfId="26999" xr:uid="{00000000-0005-0000-0000-000025690000}"/>
    <cellStyle name="Normal 19 4 5" xfId="27000" xr:uid="{00000000-0005-0000-0000-000026690000}"/>
    <cellStyle name="Normal 19 4 5 2" xfId="27001" xr:uid="{00000000-0005-0000-0000-000027690000}"/>
    <cellStyle name="Normal 19 4 5 2 2" xfId="27002" xr:uid="{00000000-0005-0000-0000-000028690000}"/>
    <cellStyle name="Normal 19 4 5 2 2 2" xfId="27003" xr:uid="{00000000-0005-0000-0000-000029690000}"/>
    <cellStyle name="Normal 19 4 5 2 3" xfId="27004" xr:uid="{00000000-0005-0000-0000-00002A690000}"/>
    <cellStyle name="Normal 19 4 5 3" xfId="27005" xr:uid="{00000000-0005-0000-0000-00002B690000}"/>
    <cellStyle name="Normal 19 4 5 3 2" xfId="27006" xr:uid="{00000000-0005-0000-0000-00002C690000}"/>
    <cellStyle name="Normal 19 4 5 4" xfId="27007" xr:uid="{00000000-0005-0000-0000-00002D690000}"/>
    <cellStyle name="Normal 19 4 6" xfId="27008" xr:uid="{00000000-0005-0000-0000-00002E690000}"/>
    <cellStyle name="Normal 19 4 6 2" xfId="27009" xr:uid="{00000000-0005-0000-0000-00002F690000}"/>
    <cellStyle name="Normal 19 4 6 2 2" xfId="27010" xr:uid="{00000000-0005-0000-0000-000030690000}"/>
    <cellStyle name="Normal 19 4 6 3" xfId="27011" xr:uid="{00000000-0005-0000-0000-000031690000}"/>
    <cellStyle name="Normal 19 4 7" xfId="27012" xr:uid="{00000000-0005-0000-0000-000032690000}"/>
    <cellStyle name="Normal 19 4 7 2" xfId="27013" xr:uid="{00000000-0005-0000-0000-000033690000}"/>
    <cellStyle name="Normal 19 4 8" xfId="27014" xr:uid="{00000000-0005-0000-0000-000034690000}"/>
    <cellStyle name="Normal 19 5" xfId="27015" xr:uid="{00000000-0005-0000-0000-000035690000}"/>
    <cellStyle name="Normal 19 5 2" xfId="27016" xr:uid="{00000000-0005-0000-0000-000036690000}"/>
    <cellStyle name="Normal 19 5 2 2" xfId="27017" xr:uid="{00000000-0005-0000-0000-000037690000}"/>
    <cellStyle name="Normal 19 5 2 2 2" xfId="27018" xr:uid="{00000000-0005-0000-0000-000038690000}"/>
    <cellStyle name="Normal 19 5 2 2 2 2" xfId="27019" xr:uid="{00000000-0005-0000-0000-000039690000}"/>
    <cellStyle name="Normal 19 5 2 2 2 2 2" xfId="27020" xr:uid="{00000000-0005-0000-0000-00003A690000}"/>
    <cellStyle name="Normal 19 5 2 2 2 2 2 2" xfId="27021" xr:uid="{00000000-0005-0000-0000-00003B690000}"/>
    <cellStyle name="Normal 19 5 2 2 2 2 3" xfId="27022" xr:uid="{00000000-0005-0000-0000-00003C690000}"/>
    <cellStyle name="Normal 19 5 2 2 2 3" xfId="27023" xr:uid="{00000000-0005-0000-0000-00003D690000}"/>
    <cellStyle name="Normal 19 5 2 2 2 3 2" xfId="27024" xr:uid="{00000000-0005-0000-0000-00003E690000}"/>
    <cellStyle name="Normal 19 5 2 2 2 4" xfId="27025" xr:uid="{00000000-0005-0000-0000-00003F690000}"/>
    <cellStyle name="Normal 19 5 2 2 3" xfId="27026" xr:uid="{00000000-0005-0000-0000-000040690000}"/>
    <cellStyle name="Normal 19 5 2 2 3 2" xfId="27027" xr:uid="{00000000-0005-0000-0000-000041690000}"/>
    <cellStyle name="Normal 19 5 2 2 3 2 2" xfId="27028" xr:uid="{00000000-0005-0000-0000-000042690000}"/>
    <cellStyle name="Normal 19 5 2 2 3 3" xfId="27029" xr:uid="{00000000-0005-0000-0000-000043690000}"/>
    <cellStyle name="Normal 19 5 2 2 4" xfId="27030" xr:uid="{00000000-0005-0000-0000-000044690000}"/>
    <cellStyle name="Normal 19 5 2 2 4 2" xfId="27031" xr:uid="{00000000-0005-0000-0000-000045690000}"/>
    <cellStyle name="Normal 19 5 2 2 5" xfId="27032" xr:uid="{00000000-0005-0000-0000-000046690000}"/>
    <cellStyle name="Normal 19 5 2 3" xfId="27033" xr:uid="{00000000-0005-0000-0000-000047690000}"/>
    <cellStyle name="Normal 19 5 2 3 2" xfId="27034" xr:uid="{00000000-0005-0000-0000-000048690000}"/>
    <cellStyle name="Normal 19 5 2 3 2 2" xfId="27035" xr:uid="{00000000-0005-0000-0000-000049690000}"/>
    <cellStyle name="Normal 19 5 2 3 2 2 2" xfId="27036" xr:uid="{00000000-0005-0000-0000-00004A690000}"/>
    <cellStyle name="Normal 19 5 2 3 2 3" xfId="27037" xr:uid="{00000000-0005-0000-0000-00004B690000}"/>
    <cellStyle name="Normal 19 5 2 3 3" xfId="27038" xr:uid="{00000000-0005-0000-0000-00004C690000}"/>
    <cellStyle name="Normal 19 5 2 3 3 2" xfId="27039" xr:uid="{00000000-0005-0000-0000-00004D690000}"/>
    <cellStyle name="Normal 19 5 2 3 4" xfId="27040" xr:uid="{00000000-0005-0000-0000-00004E690000}"/>
    <cellStyle name="Normal 19 5 2 4" xfId="27041" xr:uid="{00000000-0005-0000-0000-00004F690000}"/>
    <cellStyle name="Normal 19 5 2 4 2" xfId="27042" xr:uid="{00000000-0005-0000-0000-000050690000}"/>
    <cellStyle name="Normal 19 5 2 4 2 2" xfId="27043" xr:uid="{00000000-0005-0000-0000-000051690000}"/>
    <cellStyle name="Normal 19 5 2 4 3" xfId="27044" xr:uid="{00000000-0005-0000-0000-000052690000}"/>
    <cellStyle name="Normal 19 5 2 5" xfId="27045" xr:uid="{00000000-0005-0000-0000-000053690000}"/>
    <cellStyle name="Normal 19 5 2 5 2" xfId="27046" xr:uid="{00000000-0005-0000-0000-000054690000}"/>
    <cellStyle name="Normal 19 5 2 6" xfId="27047" xr:uid="{00000000-0005-0000-0000-000055690000}"/>
    <cellStyle name="Normal 19 5 3" xfId="27048" xr:uid="{00000000-0005-0000-0000-000056690000}"/>
    <cellStyle name="Normal 19 5 3 2" xfId="27049" xr:uid="{00000000-0005-0000-0000-000057690000}"/>
    <cellStyle name="Normal 19 5 3 2 2" xfId="27050" xr:uid="{00000000-0005-0000-0000-000058690000}"/>
    <cellStyle name="Normal 19 5 3 2 2 2" xfId="27051" xr:uid="{00000000-0005-0000-0000-000059690000}"/>
    <cellStyle name="Normal 19 5 3 2 2 2 2" xfId="27052" xr:uid="{00000000-0005-0000-0000-00005A690000}"/>
    <cellStyle name="Normal 19 5 3 2 2 3" xfId="27053" xr:uid="{00000000-0005-0000-0000-00005B690000}"/>
    <cellStyle name="Normal 19 5 3 2 3" xfId="27054" xr:uid="{00000000-0005-0000-0000-00005C690000}"/>
    <cellStyle name="Normal 19 5 3 2 3 2" xfId="27055" xr:uid="{00000000-0005-0000-0000-00005D690000}"/>
    <cellStyle name="Normal 19 5 3 2 4" xfId="27056" xr:uid="{00000000-0005-0000-0000-00005E690000}"/>
    <cellStyle name="Normal 19 5 3 3" xfId="27057" xr:uid="{00000000-0005-0000-0000-00005F690000}"/>
    <cellStyle name="Normal 19 5 3 3 2" xfId="27058" xr:uid="{00000000-0005-0000-0000-000060690000}"/>
    <cellStyle name="Normal 19 5 3 3 2 2" xfId="27059" xr:uid="{00000000-0005-0000-0000-000061690000}"/>
    <cellStyle name="Normal 19 5 3 3 3" xfId="27060" xr:uid="{00000000-0005-0000-0000-000062690000}"/>
    <cellStyle name="Normal 19 5 3 4" xfId="27061" xr:uid="{00000000-0005-0000-0000-000063690000}"/>
    <cellStyle name="Normal 19 5 3 4 2" xfId="27062" xr:uid="{00000000-0005-0000-0000-000064690000}"/>
    <cellStyle name="Normal 19 5 3 5" xfId="27063" xr:uid="{00000000-0005-0000-0000-000065690000}"/>
    <cellStyle name="Normal 19 5 4" xfId="27064" xr:uid="{00000000-0005-0000-0000-000066690000}"/>
    <cellStyle name="Normal 19 5 4 2" xfId="27065" xr:uid="{00000000-0005-0000-0000-000067690000}"/>
    <cellStyle name="Normal 19 5 4 2 2" xfId="27066" xr:uid="{00000000-0005-0000-0000-000068690000}"/>
    <cellStyle name="Normal 19 5 4 2 2 2" xfId="27067" xr:uid="{00000000-0005-0000-0000-000069690000}"/>
    <cellStyle name="Normal 19 5 4 2 3" xfId="27068" xr:uid="{00000000-0005-0000-0000-00006A690000}"/>
    <cellStyle name="Normal 19 5 4 3" xfId="27069" xr:uid="{00000000-0005-0000-0000-00006B690000}"/>
    <cellStyle name="Normal 19 5 4 3 2" xfId="27070" xr:uid="{00000000-0005-0000-0000-00006C690000}"/>
    <cellStyle name="Normal 19 5 4 4" xfId="27071" xr:uid="{00000000-0005-0000-0000-00006D690000}"/>
    <cellStyle name="Normal 19 5 5" xfId="27072" xr:uid="{00000000-0005-0000-0000-00006E690000}"/>
    <cellStyle name="Normal 19 5 5 2" xfId="27073" xr:uid="{00000000-0005-0000-0000-00006F690000}"/>
    <cellStyle name="Normal 19 5 5 2 2" xfId="27074" xr:uid="{00000000-0005-0000-0000-000070690000}"/>
    <cellStyle name="Normal 19 5 5 3" xfId="27075" xr:uid="{00000000-0005-0000-0000-000071690000}"/>
    <cellStyle name="Normal 19 5 6" xfId="27076" xr:uid="{00000000-0005-0000-0000-000072690000}"/>
    <cellStyle name="Normal 19 5 6 2" xfId="27077" xr:uid="{00000000-0005-0000-0000-000073690000}"/>
    <cellStyle name="Normal 19 5 7" xfId="27078" xr:uid="{00000000-0005-0000-0000-000074690000}"/>
    <cellStyle name="Normal 19 6" xfId="27079" xr:uid="{00000000-0005-0000-0000-000075690000}"/>
    <cellStyle name="Normal 19 6 2" xfId="27080" xr:uid="{00000000-0005-0000-0000-000076690000}"/>
    <cellStyle name="Normal 19 6 2 2" xfId="27081" xr:uid="{00000000-0005-0000-0000-000077690000}"/>
    <cellStyle name="Normal 19 6 2 2 2" xfId="27082" xr:uid="{00000000-0005-0000-0000-000078690000}"/>
    <cellStyle name="Normal 19 6 2 2 2 2" xfId="27083" xr:uid="{00000000-0005-0000-0000-000079690000}"/>
    <cellStyle name="Normal 19 6 2 2 2 2 2" xfId="27084" xr:uid="{00000000-0005-0000-0000-00007A690000}"/>
    <cellStyle name="Normal 19 6 2 2 2 3" xfId="27085" xr:uid="{00000000-0005-0000-0000-00007B690000}"/>
    <cellStyle name="Normal 19 6 2 2 3" xfId="27086" xr:uid="{00000000-0005-0000-0000-00007C690000}"/>
    <cellStyle name="Normal 19 6 2 2 3 2" xfId="27087" xr:uid="{00000000-0005-0000-0000-00007D690000}"/>
    <cellStyle name="Normal 19 6 2 2 4" xfId="27088" xr:uid="{00000000-0005-0000-0000-00007E690000}"/>
    <cellStyle name="Normal 19 6 2 3" xfId="27089" xr:uid="{00000000-0005-0000-0000-00007F690000}"/>
    <cellStyle name="Normal 19 6 2 3 2" xfId="27090" xr:uid="{00000000-0005-0000-0000-000080690000}"/>
    <cellStyle name="Normal 19 6 2 3 2 2" xfId="27091" xr:uid="{00000000-0005-0000-0000-000081690000}"/>
    <cellStyle name="Normal 19 6 2 3 3" xfId="27092" xr:uid="{00000000-0005-0000-0000-000082690000}"/>
    <cellStyle name="Normal 19 6 2 4" xfId="27093" xr:uid="{00000000-0005-0000-0000-000083690000}"/>
    <cellStyle name="Normal 19 6 2 4 2" xfId="27094" xr:uid="{00000000-0005-0000-0000-000084690000}"/>
    <cellStyle name="Normal 19 6 2 5" xfId="27095" xr:uid="{00000000-0005-0000-0000-000085690000}"/>
    <cellStyle name="Normal 19 6 3" xfId="27096" xr:uid="{00000000-0005-0000-0000-000086690000}"/>
    <cellStyle name="Normal 19 6 3 2" xfId="27097" xr:uid="{00000000-0005-0000-0000-000087690000}"/>
    <cellStyle name="Normal 19 6 3 2 2" xfId="27098" xr:uid="{00000000-0005-0000-0000-000088690000}"/>
    <cellStyle name="Normal 19 6 3 2 2 2" xfId="27099" xr:uid="{00000000-0005-0000-0000-000089690000}"/>
    <cellStyle name="Normal 19 6 3 2 3" xfId="27100" xr:uid="{00000000-0005-0000-0000-00008A690000}"/>
    <cellStyle name="Normal 19 6 3 3" xfId="27101" xr:uid="{00000000-0005-0000-0000-00008B690000}"/>
    <cellStyle name="Normal 19 6 3 3 2" xfId="27102" xr:uid="{00000000-0005-0000-0000-00008C690000}"/>
    <cellStyle name="Normal 19 6 3 4" xfId="27103" xr:uid="{00000000-0005-0000-0000-00008D690000}"/>
    <cellStyle name="Normal 19 6 4" xfId="27104" xr:uid="{00000000-0005-0000-0000-00008E690000}"/>
    <cellStyle name="Normal 19 6 4 2" xfId="27105" xr:uid="{00000000-0005-0000-0000-00008F690000}"/>
    <cellStyle name="Normal 19 6 4 2 2" xfId="27106" xr:uid="{00000000-0005-0000-0000-000090690000}"/>
    <cellStyle name="Normal 19 6 4 3" xfId="27107" xr:uid="{00000000-0005-0000-0000-000091690000}"/>
    <cellStyle name="Normal 19 6 5" xfId="27108" xr:uid="{00000000-0005-0000-0000-000092690000}"/>
    <cellStyle name="Normal 19 6 5 2" xfId="27109" xr:uid="{00000000-0005-0000-0000-000093690000}"/>
    <cellStyle name="Normal 19 6 6" xfId="27110" xr:uid="{00000000-0005-0000-0000-000094690000}"/>
    <cellStyle name="Normal 19 7" xfId="27111" xr:uid="{00000000-0005-0000-0000-000095690000}"/>
    <cellStyle name="Normal 19 7 2" xfId="27112" xr:uid="{00000000-0005-0000-0000-000096690000}"/>
    <cellStyle name="Normal 19 7 2 2" xfId="27113" xr:uid="{00000000-0005-0000-0000-000097690000}"/>
    <cellStyle name="Normal 19 7 2 2 2" xfId="27114" xr:uid="{00000000-0005-0000-0000-000098690000}"/>
    <cellStyle name="Normal 19 7 2 2 2 2" xfId="27115" xr:uid="{00000000-0005-0000-0000-000099690000}"/>
    <cellStyle name="Normal 19 7 2 2 2 2 2" xfId="27116" xr:uid="{00000000-0005-0000-0000-00009A690000}"/>
    <cellStyle name="Normal 19 7 2 2 2 3" xfId="27117" xr:uid="{00000000-0005-0000-0000-00009B690000}"/>
    <cellStyle name="Normal 19 7 2 2 3" xfId="27118" xr:uid="{00000000-0005-0000-0000-00009C690000}"/>
    <cellStyle name="Normal 19 7 2 2 3 2" xfId="27119" xr:uid="{00000000-0005-0000-0000-00009D690000}"/>
    <cellStyle name="Normal 19 7 2 2 4" xfId="27120" xr:uid="{00000000-0005-0000-0000-00009E690000}"/>
    <cellStyle name="Normal 19 7 2 3" xfId="27121" xr:uid="{00000000-0005-0000-0000-00009F690000}"/>
    <cellStyle name="Normal 19 7 2 3 2" xfId="27122" xr:uid="{00000000-0005-0000-0000-0000A0690000}"/>
    <cellStyle name="Normal 19 7 2 3 2 2" xfId="27123" xr:uid="{00000000-0005-0000-0000-0000A1690000}"/>
    <cellStyle name="Normal 19 7 2 3 3" xfId="27124" xr:uid="{00000000-0005-0000-0000-0000A2690000}"/>
    <cellStyle name="Normal 19 7 2 4" xfId="27125" xr:uid="{00000000-0005-0000-0000-0000A3690000}"/>
    <cellStyle name="Normal 19 7 2 4 2" xfId="27126" xr:uid="{00000000-0005-0000-0000-0000A4690000}"/>
    <cellStyle name="Normal 19 7 2 5" xfId="27127" xr:uid="{00000000-0005-0000-0000-0000A5690000}"/>
    <cellStyle name="Normal 19 7 3" xfId="27128" xr:uid="{00000000-0005-0000-0000-0000A6690000}"/>
    <cellStyle name="Normal 19 7 3 2" xfId="27129" xr:uid="{00000000-0005-0000-0000-0000A7690000}"/>
    <cellStyle name="Normal 19 7 3 2 2" xfId="27130" xr:uid="{00000000-0005-0000-0000-0000A8690000}"/>
    <cellStyle name="Normal 19 7 3 2 2 2" xfId="27131" xr:uid="{00000000-0005-0000-0000-0000A9690000}"/>
    <cellStyle name="Normal 19 7 3 2 3" xfId="27132" xr:uid="{00000000-0005-0000-0000-0000AA690000}"/>
    <cellStyle name="Normal 19 7 3 3" xfId="27133" xr:uid="{00000000-0005-0000-0000-0000AB690000}"/>
    <cellStyle name="Normal 19 7 3 3 2" xfId="27134" xr:uid="{00000000-0005-0000-0000-0000AC690000}"/>
    <cellStyle name="Normal 19 7 3 4" xfId="27135" xr:uid="{00000000-0005-0000-0000-0000AD690000}"/>
    <cellStyle name="Normal 19 7 4" xfId="27136" xr:uid="{00000000-0005-0000-0000-0000AE690000}"/>
    <cellStyle name="Normal 19 7 4 2" xfId="27137" xr:uid="{00000000-0005-0000-0000-0000AF690000}"/>
    <cellStyle name="Normal 19 7 4 2 2" xfId="27138" xr:uid="{00000000-0005-0000-0000-0000B0690000}"/>
    <cellStyle name="Normal 19 7 4 3" xfId="27139" xr:uid="{00000000-0005-0000-0000-0000B1690000}"/>
    <cellStyle name="Normal 19 7 5" xfId="27140" xr:uid="{00000000-0005-0000-0000-0000B2690000}"/>
    <cellStyle name="Normal 19 7 5 2" xfId="27141" xr:uid="{00000000-0005-0000-0000-0000B3690000}"/>
    <cellStyle name="Normal 19 7 6" xfId="27142" xr:uid="{00000000-0005-0000-0000-0000B4690000}"/>
    <cellStyle name="Normal 19 8" xfId="27143" xr:uid="{00000000-0005-0000-0000-0000B5690000}"/>
    <cellStyle name="Normal 19 8 2" xfId="27144" xr:uid="{00000000-0005-0000-0000-0000B6690000}"/>
    <cellStyle name="Normal 19 8 2 2" xfId="27145" xr:uid="{00000000-0005-0000-0000-0000B7690000}"/>
    <cellStyle name="Normal 19 8 2 2 2" xfId="27146" xr:uid="{00000000-0005-0000-0000-0000B8690000}"/>
    <cellStyle name="Normal 19 8 2 2 2 2" xfId="27147" xr:uid="{00000000-0005-0000-0000-0000B9690000}"/>
    <cellStyle name="Normal 19 8 2 2 2 2 2" xfId="27148" xr:uid="{00000000-0005-0000-0000-0000BA690000}"/>
    <cellStyle name="Normal 19 8 2 2 2 3" xfId="27149" xr:uid="{00000000-0005-0000-0000-0000BB690000}"/>
    <cellStyle name="Normal 19 8 2 2 3" xfId="27150" xr:uid="{00000000-0005-0000-0000-0000BC690000}"/>
    <cellStyle name="Normal 19 8 2 2 3 2" xfId="27151" xr:uid="{00000000-0005-0000-0000-0000BD690000}"/>
    <cellStyle name="Normal 19 8 2 2 4" xfId="27152" xr:uid="{00000000-0005-0000-0000-0000BE690000}"/>
    <cellStyle name="Normal 19 8 2 3" xfId="27153" xr:uid="{00000000-0005-0000-0000-0000BF690000}"/>
    <cellStyle name="Normal 19 8 2 3 2" xfId="27154" xr:uid="{00000000-0005-0000-0000-0000C0690000}"/>
    <cellStyle name="Normal 19 8 2 3 2 2" xfId="27155" xr:uid="{00000000-0005-0000-0000-0000C1690000}"/>
    <cellStyle name="Normal 19 8 2 3 3" xfId="27156" xr:uid="{00000000-0005-0000-0000-0000C2690000}"/>
    <cellStyle name="Normal 19 8 2 4" xfId="27157" xr:uid="{00000000-0005-0000-0000-0000C3690000}"/>
    <cellStyle name="Normal 19 8 2 4 2" xfId="27158" xr:uid="{00000000-0005-0000-0000-0000C4690000}"/>
    <cellStyle name="Normal 19 8 2 5" xfId="27159" xr:uid="{00000000-0005-0000-0000-0000C5690000}"/>
    <cellStyle name="Normal 19 8 3" xfId="27160" xr:uid="{00000000-0005-0000-0000-0000C6690000}"/>
    <cellStyle name="Normal 19 8 3 2" xfId="27161" xr:uid="{00000000-0005-0000-0000-0000C7690000}"/>
    <cellStyle name="Normal 19 8 3 2 2" xfId="27162" xr:uid="{00000000-0005-0000-0000-0000C8690000}"/>
    <cellStyle name="Normal 19 8 3 2 2 2" xfId="27163" xr:uid="{00000000-0005-0000-0000-0000C9690000}"/>
    <cellStyle name="Normal 19 8 3 2 3" xfId="27164" xr:uid="{00000000-0005-0000-0000-0000CA690000}"/>
    <cellStyle name="Normal 19 8 3 3" xfId="27165" xr:uid="{00000000-0005-0000-0000-0000CB690000}"/>
    <cellStyle name="Normal 19 8 3 3 2" xfId="27166" xr:uid="{00000000-0005-0000-0000-0000CC690000}"/>
    <cellStyle name="Normal 19 8 3 4" xfId="27167" xr:uid="{00000000-0005-0000-0000-0000CD690000}"/>
    <cellStyle name="Normal 19 8 4" xfId="27168" xr:uid="{00000000-0005-0000-0000-0000CE690000}"/>
    <cellStyle name="Normal 19 8 4 2" xfId="27169" xr:uid="{00000000-0005-0000-0000-0000CF690000}"/>
    <cellStyle name="Normal 19 8 4 2 2" xfId="27170" xr:uid="{00000000-0005-0000-0000-0000D0690000}"/>
    <cellStyle name="Normal 19 8 4 3" xfId="27171" xr:uid="{00000000-0005-0000-0000-0000D1690000}"/>
    <cellStyle name="Normal 19 8 5" xfId="27172" xr:uid="{00000000-0005-0000-0000-0000D2690000}"/>
    <cellStyle name="Normal 19 8 5 2" xfId="27173" xr:uid="{00000000-0005-0000-0000-0000D3690000}"/>
    <cellStyle name="Normal 19 8 6" xfId="27174" xr:uid="{00000000-0005-0000-0000-0000D4690000}"/>
    <cellStyle name="Normal 19 9" xfId="27175" xr:uid="{00000000-0005-0000-0000-0000D5690000}"/>
    <cellStyle name="Normal 19 9 2" xfId="27176" xr:uid="{00000000-0005-0000-0000-0000D6690000}"/>
    <cellStyle name="Normal 19 9 2 2" xfId="27177" xr:uid="{00000000-0005-0000-0000-0000D7690000}"/>
    <cellStyle name="Normal 19 9 2 2 2" xfId="27178" xr:uid="{00000000-0005-0000-0000-0000D8690000}"/>
    <cellStyle name="Normal 19 9 2 2 2 2" xfId="27179" xr:uid="{00000000-0005-0000-0000-0000D9690000}"/>
    <cellStyle name="Normal 19 9 2 2 2 2 2" xfId="27180" xr:uid="{00000000-0005-0000-0000-0000DA690000}"/>
    <cellStyle name="Normal 19 9 2 2 2 3" xfId="27181" xr:uid="{00000000-0005-0000-0000-0000DB690000}"/>
    <cellStyle name="Normal 19 9 2 2 3" xfId="27182" xr:uid="{00000000-0005-0000-0000-0000DC690000}"/>
    <cellStyle name="Normal 19 9 2 2 3 2" xfId="27183" xr:uid="{00000000-0005-0000-0000-0000DD690000}"/>
    <cellStyle name="Normal 19 9 2 2 4" xfId="27184" xr:uid="{00000000-0005-0000-0000-0000DE690000}"/>
    <cellStyle name="Normal 19 9 2 3" xfId="27185" xr:uid="{00000000-0005-0000-0000-0000DF690000}"/>
    <cellStyle name="Normal 19 9 2 3 2" xfId="27186" xr:uid="{00000000-0005-0000-0000-0000E0690000}"/>
    <cellStyle name="Normal 19 9 2 3 2 2" xfId="27187" xr:uid="{00000000-0005-0000-0000-0000E1690000}"/>
    <cellStyle name="Normal 19 9 2 3 3" xfId="27188" xr:uid="{00000000-0005-0000-0000-0000E2690000}"/>
    <cellStyle name="Normal 19 9 2 4" xfId="27189" xr:uid="{00000000-0005-0000-0000-0000E3690000}"/>
    <cellStyle name="Normal 19 9 2 4 2" xfId="27190" xr:uid="{00000000-0005-0000-0000-0000E4690000}"/>
    <cellStyle name="Normal 19 9 2 5" xfId="27191" xr:uid="{00000000-0005-0000-0000-0000E5690000}"/>
    <cellStyle name="Normal 19 9 3" xfId="27192" xr:uid="{00000000-0005-0000-0000-0000E6690000}"/>
    <cellStyle name="Normal 19 9 3 2" xfId="27193" xr:uid="{00000000-0005-0000-0000-0000E7690000}"/>
    <cellStyle name="Normal 19 9 3 2 2" xfId="27194" xr:uid="{00000000-0005-0000-0000-0000E8690000}"/>
    <cellStyle name="Normal 19 9 3 2 2 2" xfId="27195" xr:uid="{00000000-0005-0000-0000-0000E9690000}"/>
    <cellStyle name="Normal 19 9 3 2 3" xfId="27196" xr:uid="{00000000-0005-0000-0000-0000EA690000}"/>
    <cellStyle name="Normal 19 9 3 3" xfId="27197" xr:uid="{00000000-0005-0000-0000-0000EB690000}"/>
    <cellStyle name="Normal 19 9 3 3 2" xfId="27198" xr:uid="{00000000-0005-0000-0000-0000EC690000}"/>
    <cellStyle name="Normal 19 9 3 4" xfId="27199" xr:uid="{00000000-0005-0000-0000-0000ED690000}"/>
    <cellStyle name="Normal 19 9 4" xfId="27200" xr:uid="{00000000-0005-0000-0000-0000EE690000}"/>
    <cellStyle name="Normal 19 9 4 2" xfId="27201" xr:uid="{00000000-0005-0000-0000-0000EF690000}"/>
    <cellStyle name="Normal 19 9 4 2 2" xfId="27202" xr:uid="{00000000-0005-0000-0000-0000F0690000}"/>
    <cellStyle name="Normal 19 9 4 3" xfId="27203" xr:uid="{00000000-0005-0000-0000-0000F1690000}"/>
    <cellStyle name="Normal 19 9 5" xfId="27204" xr:uid="{00000000-0005-0000-0000-0000F2690000}"/>
    <cellStyle name="Normal 19 9 5 2" xfId="27205" xr:uid="{00000000-0005-0000-0000-0000F3690000}"/>
    <cellStyle name="Normal 19 9 6" xfId="27206" xr:uid="{00000000-0005-0000-0000-0000F4690000}"/>
    <cellStyle name="Normal 2" xfId="2" xr:uid="{00000000-0005-0000-0000-0000F5690000}"/>
    <cellStyle name="Normal 2 10" xfId="27208" xr:uid="{00000000-0005-0000-0000-0000F6690000}"/>
    <cellStyle name="Normal 2 10 2" xfId="27209" xr:uid="{00000000-0005-0000-0000-0000F7690000}"/>
    <cellStyle name="Normal 2 10 2 2" xfId="27210" xr:uid="{00000000-0005-0000-0000-0000F8690000}"/>
    <cellStyle name="Normal 2 10 2 2 2" xfId="27211" xr:uid="{00000000-0005-0000-0000-0000F9690000}"/>
    <cellStyle name="Normal 2 10 2 2 2 2" xfId="27212" xr:uid="{00000000-0005-0000-0000-0000FA690000}"/>
    <cellStyle name="Normal 2 10 2 2 2 2 2" xfId="27213" xr:uid="{00000000-0005-0000-0000-0000FB690000}"/>
    <cellStyle name="Normal 2 10 2 2 2 3" xfId="27214" xr:uid="{00000000-0005-0000-0000-0000FC690000}"/>
    <cellStyle name="Normal 2 10 2 2 3" xfId="27215" xr:uid="{00000000-0005-0000-0000-0000FD690000}"/>
    <cellStyle name="Normal 2 10 2 2 3 2" xfId="27216" xr:uid="{00000000-0005-0000-0000-0000FE690000}"/>
    <cellStyle name="Normal 2 10 2 2 4" xfId="27217" xr:uid="{00000000-0005-0000-0000-0000FF690000}"/>
    <cellStyle name="Normal 2 10 2 3" xfId="27218" xr:uid="{00000000-0005-0000-0000-0000006A0000}"/>
    <cellStyle name="Normal 2 10 2 3 2" xfId="27219" xr:uid="{00000000-0005-0000-0000-0000016A0000}"/>
    <cellStyle name="Normal 2 10 2 3 2 2" xfId="27220" xr:uid="{00000000-0005-0000-0000-0000026A0000}"/>
    <cellStyle name="Normal 2 10 2 3 3" xfId="27221" xr:uid="{00000000-0005-0000-0000-0000036A0000}"/>
    <cellStyle name="Normal 2 10 2 4" xfId="27222" xr:uid="{00000000-0005-0000-0000-0000046A0000}"/>
    <cellStyle name="Normal 2 10 2 4 2" xfId="27223" xr:uid="{00000000-0005-0000-0000-0000056A0000}"/>
    <cellStyle name="Normal 2 10 2 5" xfId="27224" xr:uid="{00000000-0005-0000-0000-0000066A0000}"/>
    <cellStyle name="Normal 2 10 3" xfId="27225" xr:uid="{00000000-0005-0000-0000-0000076A0000}"/>
    <cellStyle name="Normal 2 10 3 2" xfId="27226" xr:uid="{00000000-0005-0000-0000-0000086A0000}"/>
    <cellStyle name="Normal 2 10 3 2 2" xfId="27227" xr:uid="{00000000-0005-0000-0000-0000096A0000}"/>
    <cellStyle name="Normal 2 10 3 2 2 2" xfId="27228" xr:uid="{00000000-0005-0000-0000-00000A6A0000}"/>
    <cellStyle name="Normal 2 10 3 2 3" xfId="27229" xr:uid="{00000000-0005-0000-0000-00000B6A0000}"/>
    <cellStyle name="Normal 2 10 3 3" xfId="27230" xr:uid="{00000000-0005-0000-0000-00000C6A0000}"/>
    <cellStyle name="Normal 2 10 3 3 2" xfId="27231" xr:uid="{00000000-0005-0000-0000-00000D6A0000}"/>
    <cellStyle name="Normal 2 10 3 4" xfId="27232" xr:uid="{00000000-0005-0000-0000-00000E6A0000}"/>
    <cellStyle name="Normal 2 10 4" xfId="27233" xr:uid="{00000000-0005-0000-0000-00000F6A0000}"/>
    <cellStyle name="Normal 2 10 4 2" xfId="27234" xr:uid="{00000000-0005-0000-0000-0000106A0000}"/>
    <cellStyle name="Normal 2 10 4 2 2" xfId="27235" xr:uid="{00000000-0005-0000-0000-0000116A0000}"/>
    <cellStyle name="Normal 2 10 4 3" xfId="27236" xr:uid="{00000000-0005-0000-0000-0000126A0000}"/>
    <cellStyle name="Normal 2 10 5" xfId="27237" xr:uid="{00000000-0005-0000-0000-0000136A0000}"/>
    <cellStyle name="Normal 2 10 5 2" xfId="27238" xr:uid="{00000000-0005-0000-0000-0000146A0000}"/>
    <cellStyle name="Normal 2 10 6" xfId="27239" xr:uid="{00000000-0005-0000-0000-0000156A0000}"/>
    <cellStyle name="Normal 2 11" xfId="27240" xr:uid="{00000000-0005-0000-0000-0000166A0000}"/>
    <cellStyle name="Normal 2 11 2" xfId="27241" xr:uid="{00000000-0005-0000-0000-0000176A0000}"/>
    <cellStyle name="Normal 2 11 2 2" xfId="27242" xr:uid="{00000000-0005-0000-0000-0000186A0000}"/>
    <cellStyle name="Normal 2 11 2 2 2" xfId="27243" xr:uid="{00000000-0005-0000-0000-0000196A0000}"/>
    <cellStyle name="Normal 2 11 2 2 2 2" xfId="27244" xr:uid="{00000000-0005-0000-0000-00001A6A0000}"/>
    <cellStyle name="Normal 2 11 2 2 2 2 2" xfId="27245" xr:uid="{00000000-0005-0000-0000-00001B6A0000}"/>
    <cellStyle name="Normal 2 11 2 2 2 3" xfId="27246" xr:uid="{00000000-0005-0000-0000-00001C6A0000}"/>
    <cellStyle name="Normal 2 11 2 2 3" xfId="27247" xr:uid="{00000000-0005-0000-0000-00001D6A0000}"/>
    <cellStyle name="Normal 2 11 2 2 3 2" xfId="27248" xr:uid="{00000000-0005-0000-0000-00001E6A0000}"/>
    <cellStyle name="Normal 2 11 2 2 4" xfId="27249" xr:uid="{00000000-0005-0000-0000-00001F6A0000}"/>
    <cellStyle name="Normal 2 11 2 3" xfId="27250" xr:uid="{00000000-0005-0000-0000-0000206A0000}"/>
    <cellStyle name="Normal 2 11 2 3 2" xfId="27251" xr:uid="{00000000-0005-0000-0000-0000216A0000}"/>
    <cellStyle name="Normal 2 11 2 3 2 2" xfId="27252" xr:uid="{00000000-0005-0000-0000-0000226A0000}"/>
    <cellStyle name="Normal 2 11 2 3 3" xfId="27253" xr:uid="{00000000-0005-0000-0000-0000236A0000}"/>
    <cellStyle name="Normal 2 11 2 4" xfId="27254" xr:uid="{00000000-0005-0000-0000-0000246A0000}"/>
    <cellStyle name="Normal 2 11 2 4 2" xfId="27255" xr:uid="{00000000-0005-0000-0000-0000256A0000}"/>
    <cellStyle name="Normal 2 11 2 5" xfId="27256" xr:uid="{00000000-0005-0000-0000-0000266A0000}"/>
    <cellStyle name="Normal 2 11 3" xfId="27257" xr:uid="{00000000-0005-0000-0000-0000276A0000}"/>
    <cellStyle name="Normal 2 11 3 2" xfId="27258" xr:uid="{00000000-0005-0000-0000-0000286A0000}"/>
    <cellStyle name="Normal 2 11 3 2 2" xfId="27259" xr:uid="{00000000-0005-0000-0000-0000296A0000}"/>
    <cellStyle name="Normal 2 11 3 2 2 2" xfId="27260" xr:uid="{00000000-0005-0000-0000-00002A6A0000}"/>
    <cellStyle name="Normal 2 11 3 2 3" xfId="27261" xr:uid="{00000000-0005-0000-0000-00002B6A0000}"/>
    <cellStyle name="Normal 2 11 3 3" xfId="27262" xr:uid="{00000000-0005-0000-0000-00002C6A0000}"/>
    <cellStyle name="Normal 2 11 3 3 2" xfId="27263" xr:uid="{00000000-0005-0000-0000-00002D6A0000}"/>
    <cellStyle name="Normal 2 11 3 4" xfId="27264" xr:uid="{00000000-0005-0000-0000-00002E6A0000}"/>
    <cellStyle name="Normal 2 11 4" xfId="27265" xr:uid="{00000000-0005-0000-0000-00002F6A0000}"/>
    <cellStyle name="Normal 2 11 4 2" xfId="27266" xr:uid="{00000000-0005-0000-0000-0000306A0000}"/>
    <cellStyle name="Normal 2 11 4 2 2" xfId="27267" xr:uid="{00000000-0005-0000-0000-0000316A0000}"/>
    <cellStyle name="Normal 2 11 4 3" xfId="27268" xr:uid="{00000000-0005-0000-0000-0000326A0000}"/>
    <cellStyle name="Normal 2 11 5" xfId="27269" xr:uid="{00000000-0005-0000-0000-0000336A0000}"/>
    <cellStyle name="Normal 2 11 5 2" xfId="27270" xr:uid="{00000000-0005-0000-0000-0000346A0000}"/>
    <cellStyle name="Normal 2 11 6" xfId="27271" xr:uid="{00000000-0005-0000-0000-0000356A0000}"/>
    <cellStyle name="Normal 2 12" xfId="27272" xr:uid="{00000000-0005-0000-0000-0000366A0000}"/>
    <cellStyle name="Normal 2 12 2" xfId="27273" xr:uid="{00000000-0005-0000-0000-0000376A0000}"/>
    <cellStyle name="Normal 2 12 2 2" xfId="27274" xr:uid="{00000000-0005-0000-0000-0000386A0000}"/>
    <cellStyle name="Normal 2 12 2 2 2" xfId="27275" xr:uid="{00000000-0005-0000-0000-0000396A0000}"/>
    <cellStyle name="Normal 2 12 2 2 2 2" xfId="27276" xr:uid="{00000000-0005-0000-0000-00003A6A0000}"/>
    <cellStyle name="Normal 2 12 2 2 3" xfId="27277" xr:uid="{00000000-0005-0000-0000-00003B6A0000}"/>
    <cellStyle name="Normal 2 12 2 3" xfId="27278" xr:uid="{00000000-0005-0000-0000-00003C6A0000}"/>
    <cellStyle name="Normal 2 12 2 3 2" xfId="27279" xr:uid="{00000000-0005-0000-0000-00003D6A0000}"/>
    <cellStyle name="Normal 2 12 2 4" xfId="27280" xr:uid="{00000000-0005-0000-0000-00003E6A0000}"/>
    <cellStyle name="Normal 2 12 3" xfId="27281" xr:uid="{00000000-0005-0000-0000-00003F6A0000}"/>
    <cellStyle name="Normal 2 12 3 2" xfId="27282" xr:uid="{00000000-0005-0000-0000-0000406A0000}"/>
    <cellStyle name="Normal 2 12 3 2 2" xfId="27283" xr:uid="{00000000-0005-0000-0000-0000416A0000}"/>
    <cellStyle name="Normal 2 12 3 3" xfId="27284" xr:uid="{00000000-0005-0000-0000-0000426A0000}"/>
    <cellStyle name="Normal 2 12 4" xfId="27285" xr:uid="{00000000-0005-0000-0000-0000436A0000}"/>
    <cellStyle name="Normal 2 12 4 2" xfId="27286" xr:uid="{00000000-0005-0000-0000-0000446A0000}"/>
    <cellStyle name="Normal 2 12 5" xfId="27287" xr:uid="{00000000-0005-0000-0000-0000456A0000}"/>
    <cellStyle name="Normal 2 13" xfId="27288" xr:uid="{00000000-0005-0000-0000-0000466A0000}"/>
    <cellStyle name="Normal 2 13 2" xfId="27289" xr:uid="{00000000-0005-0000-0000-0000476A0000}"/>
    <cellStyle name="Normal 2 13 2 2" xfId="27290" xr:uid="{00000000-0005-0000-0000-0000486A0000}"/>
    <cellStyle name="Normal 2 13 2 2 2" xfId="27291" xr:uid="{00000000-0005-0000-0000-0000496A0000}"/>
    <cellStyle name="Normal 2 13 2 2 2 2" xfId="27292" xr:uid="{00000000-0005-0000-0000-00004A6A0000}"/>
    <cellStyle name="Normal 2 13 2 2 3" xfId="27293" xr:uid="{00000000-0005-0000-0000-00004B6A0000}"/>
    <cellStyle name="Normal 2 13 2 3" xfId="27294" xr:uid="{00000000-0005-0000-0000-00004C6A0000}"/>
    <cellStyle name="Normal 2 13 2 3 2" xfId="27295" xr:uid="{00000000-0005-0000-0000-00004D6A0000}"/>
    <cellStyle name="Normal 2 13 2 4" xfId="27296" xr:uid="{00000000-0005-0000-0000-00004E6A0000}"/>
    <cellStyle name="Normal 2 13 3" xfId="27297" xr:uid="{00000000-0005-0000-0000-00004F6A0000}"/>
    <cellStyle name="Normal 2 13 3 2" xfId="27298" xr:uid="{00000000-0005-0000-0000-0000506A0000}"/>
    <cellStyle name="Normal 2 13 3 2 2" xfId="27299" xr:uid="{00000000-0005-0000-0000-0000516A0000}"/>
    <cellStyle name="Normal 2 13 3 3" xfId="27300" xr:uid="{00000000-0005-0000-0000-0000526A0000}"/>
    <cellStyle name="Normal 2 13 4" xfId="27301" xr:uid="{00000000-0005-0000-0000-0000536A0000}"/>
    <cellStyle name="Normal 2 13 4 2" xfId="27302" xr:uid="{00000000-0005-0000-0000-0000546A0000}"/>
    <cellStyle name="Normal 2 13 5" xfId="27303" xr:uid="{00000000-0005-0000-0000-0000556A0000}"/>
    <cellStyle name="Normal 2 14" xfId="27304" xr:uid="{00000000-0005-0000-0000-0000566A0000}"/>
    <cellStyle name="Normal 2 14 2" xfId="27305" xr:uid="{00000000-0005-0000-0000-0000576A0000}"/>
    <cellStyle name="Normal 2 14 2 2" xfId="27306" xr:uid="{00000000-0005-0000-0000-0000586A0000}"/>
    <cellStyle name="Normal 2 14 2 2 2" xfId="27307" xr:uid="{00000000-0005-0000-0000-0000596A0000}"/>
    <cellStyle name="Normal 2 14 2 2 2 2" xfId="27308" xr:uid="{00000000-0005-0000-0000-00005A6A0000}"/>
    <cellStyle name="Normal 2 14 2 2 3" xfId="27309" xr:uid="{00000000-0005-0000-0000-00005B6A0000}"/>
    <cellStyle name="Normal 2 14 2 3" xfId="27310" xr:uid="{00000000-0005-0000-0000-00005C6A0000}"/>
    <cellStyle name="Normal 2 14 2 3 2" xfId="27311" xr:uid="{00000000-0005-0000-0000-00005D6A0000}"/>
    <cellStyle name="Normal 2 14 2 4" xfId="27312" xr:uid="{00000000-0005-0000-0000-00005E6A0000}"/>
    <cellStyle name="Normal 2 14 3" xfId="27313" xr:uid="{00000000-0005-0000-0000-00005F6A0000}"/>
    <cellStyle name="Normal 2 14 3 2" xfId="27314" xr:uid="{00000000-0005-0000-0000-0000606A0000}"/>
    <cellStyle name="Normal 2 14 3 2 2" xfId="27315" xr:uid="{00000000-0005-0000-0000-0000616A0000}"/>
    <cellStyle name="Normal 2 14 3 3" xfId="27316" xr:uid="{00000000-0005-0000-0000-0000626A0000}"/>
    <cellStyle name="Normal 2 14 4" xfId="27317" xr:uid="{00000000-0005-0000-0000-0000636A0000}"/>
    <cellStyle name="Normal 2 14 4 2" xfId="27318" xr:uid="{00000000-0005-0000-0000-0000646A0000}"/>
    <cellStyle name="Normal 2 14 5" xfId="27319" xr:uid="{00000000-0005-0000-0000-0000656A0000}"/>
    <cellStyle name="Normal 2 15" xfId="27320" xr:uid="{00000000-0005-0000-0000-0000666A0000}"/>
    <cellStyle name="Normal 2 15 2" xfId="27321" xr:uid="{00000000-0005-0000-0000-0000676A0000}"/>
    <cellStyle name="Normal 2 15 2 2" xfId="27322" xr:uid="{00000000-0005-0000-0000-0000686A0000}"/>
    <cellStyle name="Normal 2 15 2 2 2" xfId="27323" xr:uid="{00000000-0005-0000-0000-0000696A0000}"/>
    <cellStyle name="Normal 2 15 2 2 2 2" xfId="27324" xr:uid="{00000000-0005-0000-0000-00006A6A0000}"/>
    <cellStyle name="Normal 2 15 2 2 3" xfId="27325" xr:uid="{00000000-0005-0000-0000-00006B6A0000}"/>
    <cellStyle name="Normal 2 15 2 3" xfId="27326" xr:uid="{00000000-0005-0000-0000-00006C6A0000}"/>
    <cellStyle name="Normal 2 15 2 3 2" xfId="27327" xr:uid="{00000000-0005-0000-0000-00006D6A0000}"/>
    <cellStyle name="Normal 2 15 2 4" xfId="27328" xr:uid="{00000000-0005-0000-0000-00006E6A0000}"/>
    <cellStyle name="Normal 2 15 3" xfId="27329" xr:uid="{00000000-0005-0000-0000-00006F6A0000}"/>
    <cellStyle name="Normal 2 15 3 2" xfId="27330" xr:uid="{00000000-0005-0000-0000-0000706A0000}"/>
    <cellStyle name="Normal 2 15 3 2 2" xfId="27331" xr:uid="{00000000-0005-0000-0000-0000716A0000}"/>
    <cellStyle name="Normal 2 15 3 3" xfId="27332" xr:uid="{00000000-0005-0000-0000-0000726A0000}"/>
    <cellStyle name="Normal 2 15 4" xfId="27333" xr:uid="{00000000-0005-0000-0000-0000736A0000}"/>
    <cellStyle name="Normal 2 15 4 2" xfId="27334" xr:uid="{00000000-0005-0000-0000-0000746A0000}"/>
    <cellStyle name="Normal 2 15 5" xfId="27335" xr:uid="{00000000-0005-0000-0000-0000756A0000}"/>
    <cellStyle name="Normal 2 16" xfId="27336" xr:uid="{00000000-0005-0000-0000-0000766A0000}"/>
    <cellStyle name="Normal 2 16 2" xfId="27337" xr:uid="{00000000-0005-0000-0000-0000776A0000}"/>
    <cellStyle name="Normal 2 16 2 2" xfId="27338" xr:uid="{00000000-0005-0000-0000-0000786A0000}"/>
    <cellStyle name="Normal 2 16 2 2 2" xfId="27339" xr:uid="{00000000-0005-0000-0000-0000796A0000}"/>
    <cellStyle name="Normal 2 16 2 3" xfId="27340" xr:uid="{00000000-0005-0000-0000-00007A6A0000}"/>
    <cellStyle name="Normal 2 16 3" xfId="27341" xr:uid="{00000000-0005-0000-0000-00007B6A0000}"/>
    <cellStyle name="Normal 2 16 3 2" xfId="27342" xr:uid="{00000000-0005-0000-0000-00007C6A0000}"/>
    <cellStyle name="Normal 2 16 4" xfId="27343" xr:uid="{00000000-0005-0000-0000-00007D6A0000}"/>
    <cellStyle name="Normal 2 17" xfId="27344" xr:uid="{00000000-0005-0000-0000-00007E6A0000}"/>
    <cellStyle name="Normal 2 17 2" xfId="27345" xr:uid="{00000000-0005-0000-0000-00007F6A0000}"/>
    <cellStyle name="Normal 2 17 2 2" xfId="27346" xr:uid="{00000000-0005-0000-0000-0000806A0000}"/>
    <cellStyle name="Normal 2 17 2 2 2" xfId="27347" xr:uid="{00000000-0005-0000-0000-0000816A0000}"/>
    <cellStyle name="Normal 2 17 2 3" xfId="27348" xr:uid="{00000000-0005-0000-0000-0000826A0000}"/>
    <cellStyle name="Normal 2 17 3" xfId="27349" xr:uid="{00000000-0005-0000-0000-0000836A0000}"/>
    <cellStyle name="Normal 2 17 3 2" xfId="27350" xr:uid="{00000000-0005-0000-0000-0000846A0000}"/>
    <cellStyle name="Normal 2 17 4" xfId="27351" xr:uid="{00000000-0005-0000-0000-0000856A0000}"/>
    <cellStyle name="Normal 2 18" xfId="27352" xr:uid="{00000000-0005-0000-0000-0000866A0000}"/>
    <cellStyle name="Normal 2 18 2" xfId="27353" xr:uid="{00000000-0005-0000-0000-0000876A0000}"/>
    <cellStyle name="Normal 2 18 2 2" xfId="27354" xr:uid="{00000000-0005-0000-0000-0000886A0000}"/>
    <cellStyle name="Normal 2 18 3" xfId="27355" xr:uid="{00000000-0005-0000-0000-0000896A0000}"/>
    <cellStyle name="Normal 2 19" xfId="27356" xr:uid="{00000000-0005-0000-0000-00008A6A0000}"/>
    <cellStyle name="Normal 2 19 2" xfId="27357" xr:uid="{00000000-0005-0000-0000-00008B6A0000}"/>
    <cellStyle name="Normal 2 2" xfId="4" xr:uid="{00000000-0005-0000-0000-00008C6A0000}"/>
    <cellStyle name="Normal 2 2 10" xfId="27359" xr:uid="{00000000-0005-0000-0000-00008D6A0000}"/>
    <cellStyle name="Normal 2 2 10 2" xfId="27360" xr:uid="{00000000-0005-0000-0000-00008E6A0000}"/>
    <cellStyle name="Normal 2 2 10 2 2" xfId="27361" xr:uid="{00000000-0005-0000-0000-00008F6A0000}"/>
    <cellStyle name="Normal 2 2 10 2 2 2" xfId="27362" xr:uid="{00000000-0005-0000-0000-0000906A0000}"/>
    <cellStyle name="Normal 2 2 10 2 2 2 2" xfId="27363" xr:uid="{00000000-0005-0000-0000-0000916A0000}"/>
    <cellStyle name="Normal 2 2 10 2 2 3" xfId="27364" xr:uid="{00000000-0005-0000-0000-0000926A0000}"/>
    <cellStyle name="Normal 2 2 10 2 3" xfId="27365" xr:uid="{00000000-0005-0000-0000-0000936A0000}"/>
    <cellStyle name="Normal 2 2 10 2 3 2" xfId="27366" xr:uid="{00000000-0005-0000-0000-0000946A0000}"/>
    <cellStyle name="Normal 2 2 10 2 4" xfId="27367" xr:uid="{00000000-0005-0000-0000-0000956A0000}"/>
    <cellStyle name="Normal 2 2 10 3" xfId="27368" xr:uid="{00000000-0005-0000-0000-0000966A0000}"/>
    <cellStyle name="Normal 2 2 10 3 2" xfId="27369" xr:uid="{00000000-0005-0000-0000-0000976A0000}"/>
    <cellStyle name="Normal 2 2 10 3 2 2" xfId="27370" xr:uid="{00000000-0005-0000-0000-0000986A0000}"/>
    <cellStyle name="Normal 2 2 10 3 3" xfId="27371" xr:uid="{00000000-0005-0000-0000-0000996A0000}"/>
    <cellStyle name="Normal 2 2 10 4" xfId="27372" xr:uid="{00000000-0005-0000-0000-00009A6A0000}"/>
    <cellStyle name="Normal 2 2 10 4 2" xfId="27373" xr:uid="{00000000-0005-0000-0000-00009B6A0000}"/>
    <cellStyle name="Normal 2 2 10 5" xfId="27374" xr:uid="{00000000-0005-0000-0000-00009C6A0000}"/>
    <cellStyle name="Normal 2 2 11" xfId="27375" xr:uid="{00000000-0005-0000-0000-00009D6A0000}"/>
    <cellStyle name="Normal 2 2 11 2" xfId="27376" xr:uid="{00000000-0005-0000-0000-00009E6A0000}"/>
    <cellStyle name="Normal 2 2 11 2 2" xfId="27377" xr:uid="{00000000-0005-0000-0000-00009F6A0000}"/>
    <cellStyle name="Normal 2 2 11 2 2 2" xfId="27378" xr:uid="{00000000-0005-0000-0000-0000A06A0000}"/>
    <cellStyle name="Normal 2 2 11 2 2 2 2" xfId="27379" xr:uid="{00000000-0005-0000-0000-0000A16A0000}"/>
    <cellStyle name="Normal 2 2 11 2 2 3" xfId="27380" xr:uid="{00000000-0005-0000-0000-0000A26A0000}"/>
    <cellStyle name="Normal 2 2 11 2 3" xfId="27381" xr:uid="{00000000-0005-0000-0000-0000A36A0000}"/>
    <cellStyle name="Normal 2 2 11 2 3 2" xfId="27382" xr:uid="{00000000-0005-0000-0000-0000A46A0000}"/>
    <cellStyle name="Normal 2 2 11 2 4" xfId="27383" xr:uid="{00000000-0005-0000-0000-0000A56A0000}"/>
    <cellStyle name="Normal 2 2 11 3" xfId="27384" xr:uid="{00000000-0005-0000-0000-0000A66A0000}"/>
    <cellStyle name="Normal 2 2 11 3 2" xfId="27385" xr:uid="{00000000-0005-0000-0000-0000A76A0000}"/>
    <cellStyle name="Normal 2 2 11 3 2 2" xfId="27386" xr:uid="{00000000-0005-0000-0000-0000A86A0000}"/>
    <cellStyle name="Normal 2 2 11 3 3" xfId="27387" xr:uid="{00000000-0005-0000-0000-0000A96A0000}"/>
    <cellStyle name="Normal 2 2 11 4" xfId="27388" xr:uid="{00000000-0005-0000-0000-0000AA6A0000}"/>
    <cellStyle name="Normal 2 2 11 4 2" xfId="27389" xr:uid="{00000000-0005-0000-0000-0000AB6A0000}"/>
    <cellStyle name="Normal 2 2 11 5" xfId="27390" xr:uid="{00000000-0005-0000-0000-0000AC6A0000}"/>
    <cellStyle name="Normal 2 2 12" xfId="27391" xr:uid="{00000000-0005-0000-0000-0000AD6A0000}"/>
    <cellStyle name="Normal 2 2 12 2" xfId="27392" xr:uid="{00000000-0005-0000-0000-0000AE6A0000}"/>
    <cellStyle name="Normal 2 2 12 2 2" xfId="27393" xr:uid="{00000000-0005-0000-0000-0000AF6A0000}"/>
    <cellStyle name="Normal 2 2 12 2 2 2" xfId="27394" xr:uid="{00000000-0005-0000-0000-0000B06A0000}"/>
    <cellStyle name="Normal 2 2 12 2 2 2 2" xfId="27395" xr:uid="{00000000-0005-0000-0000-0000B16A0000}"/>
    <cellStyle name="Normal 2 2 12 2 2 3" xfId="27396" xr:uid="{00000000-0005-0000-0000-0000B26A0000}"/>
    <cellStyle name="Normal 2 2 12 2 3" xfId="27397" xr:uid="{00000000-0005-0000-0000-0000B36A0000}"/>
    <cellStyle name="Normal 2 2 12 2 3 2" xfId="27398" xr:uid="{00000000-0005-0000-0000-0000B46A0000}"/>
    <cellStyle name="Normal 2 2 12 2 4" xfId="27399" xr:uid="{00000000-0005-0000-0000-0000B56A0000}"/>
    <cellStyle name="Normal 2 2 12 3" xfId="27400" xr:uid="{00000000-0005-0000-0000-0000B66A0000}"/>
    <cellStyle name="Normal 2 2 12 3 2" xfId="27401" xr:uid="{00000000-0005-0000-0000-0000B76A0000}"/>
    <cellStyle name="Normal 2 2 12 3 2 2" xfId="27402" xr:uid="{00000000-0005-0000-0000-0000B86A0000}"/>
    <cellStyle name="Normal 2 2 12 3 3" xfId="27403" xr:uid="{00000000-0005-0000-0000-0000B96A0000}"/>
    <cellStyle name="Normal 2 2 12 4" xfId="27404" xr:uid="{00000000-0005-0000-0000-0000BA6A0000}"/>
    <cellStyle name="Normal 2 2 12 4 2" xfId="27405" xr:uid="{00000000-0005-0000-0000-0000BB6A0000}"/>
    <cellStyle name="Normal 2 2 12 5" xfId="27406" xr:uid="{00000000-0005-0000-0000-0000BC6A0000}"/>
    <cellStyle name="Normal 2 2 13" xfId="27407" xr:uid="{00000000-0005-0000-0000-0000BD6A0000}"/>
    <cellStyle name="Normal 2 2 13 2" xfId="27408" xr:uid="{00000000-0005-0000-0000-0000BE6A0000}"/>
    <cellStyle name="Normal 2 2 13 2 2" xfId="27409" xr:uid="{00000000-0005-0000-0000-0000BF6A0000}"/>
    <cellStyle name="Normal 2 2 13 2 2 2" xfId="27410" xr:uid="{00000000-0005-0000-0000-0000C06A0000}"/>
    <cellStyle name="Normal 2 2 13 2 2 2 2" xfId="27411" xr:uid="{00000000-0005-0000-0000-0000C16A0000}"/>
    <cellStyle name="Normal 2 2 13 2 2 3" xfId="27412" xr:uid="{00000000-0005-0000-0000-0000C26A0000}"/>
    <cellStyle name="Normal 2 2 13 2 3" xfId="27413" xr:uid="{00000000-0005-0000-0000-0000C36A0000}"/>
    <cellStyle name="Normal 2 2 13 2 3 2" xfId="27414" xr:uid="{00000000-0005-0000-0000-0000C46A0000}"/>
    <cellStyle name="Normal 2 2 13 2 4" xfId="27415" xr:uid="{00000000-0005-0000-0000-0000C56A0000}"/>
    <cellStyle name="Normal 2 2 13 3" xfId="27416" xr:uid="{00000000-0005-0000-0000-0000C66A0000}"/>
    <cellStyle name="Normal 2 2 13 3 2" xfId="27417" xr:uid="{00000000-0005-0000-0000-0000C76A0000}"/>
    <cellStyle name="Normal 2 2 13 3 2 2" xfId="27418" xr:uid="{00000000-0005-0000-0000-0000C86A0000}"/>
    <cellStyle name="Normal 2 2 13 3 3" xfId="27419" xr:uid="{00000000-0005-0000-0000-0000C96A0000}"/>
    <cellStyle name="Normal 2 2 13 4" xfId="27420" xr:uid="{00000000-0005-0000-0000-0000CA6A0000}"/>
    <cellStyle name="Normal 2 2 13 4 2" xfId="27421" xr:uid="{00000000-0005-0000-0000-0000CB6A0000}"/>
    <cellStyle name="Normal 2 2 13 5" xfId="27422" xr:uid="{00000000-0005-0000-0000-0000CC6A0000}"/>
    <cellStyle name="Normal 2 2 14" xfId="27423" xr:uid="{00000000-0005-0000-0000-0000CD6A0000}"/>
    <cellStyle name="Normal 2 2 14 2" xfId="27424" xr:uid="{00000000-0005-0000-0000-0000CE6A0000}"/>
    <cellStyle name="Normal 2 2 14 2 2" xfId="27425" xr:uid="{00000000-0005-0000-0000-0000CF6A0000}"/>
    <cellStyle name="Normal 2 2 14 2 2 2" xfId="27426" xr:uid="{00000000-0005-0000-0000-0000D06A0000}"/>
    <cellStyle name="Normal 2 2 14 2 3" xfId="27427" xr:uid="{00000000-0005-0000-0000-0000D16A0000}"/>
    <cellStyle name="Normal 2 2 14 3" xfId="27428" xr:uid="{00000000-0005-0000-0000-0000D26A0000}"/>
    <cellStyle name="Normal 2 2 14 3 2" xfId="27429" xr:uid="{00000000-0005-0000-0000-0000D36A0000}"/>
    <cellStyle name="Normal 2 2 14 4" xfId="27430" xr:uid="{00000000-0005-0000-0000-0000D46A0000}"/>
    <cellStyle name="Normal 2 2 15" xfId="27431" xr:uid="{00000000-0005-0000-0000-0000D56A0000}"/>
    <cellStyle name="Normal 2 2 15 2" xfId="27432" xr:uid="{00000000-0005-0000-0000-0000D66A0000}"/>
    <cellStyle name="Normal 2 2 15 2 2" xfId="27433" xr:uid="{00000000-0005-0000-0000-0000D76A0000}"/>
    <cellStyle name="Normal 2 2 15 2 2 2" xfId="27434" xr:uid="{00000000-0005-0000-0000-0000D86A0000}"/>
    <cellStyle name="Normal 2 2 15 2 3" xfId="27435" xr:uid="{00000000-0005-0000-0000-0000D96A0000}"/>
    <cellStyle name="Normal 2 2 15 3" xfId="27436" xr:uid="{00000000-0005-0000-0000-0000DA6A0000}"/>
    <cellStyle name="Normal 2 2 15 3 2" xfId="27437" xr:uid="{00000000-0005-0000-0000-0000DB6A0000}"/>
    <cellStyle name="Normal 2 2 15 4" xfId="27438" xr:uid="{00000000-0005-0000-0000-0000DC6A0000}"/>
    <cellStyle name="Normal 2 2 16" xfId="27439" xr:uid="{00000000-0005-0000-0000-0000DD6A0000}"/>
    <cellStyle name="Normal 2 2 16 2" xfId="27440" xr:uid="{00000000-0005-0000-0000-0000DE6A0000}"/>
    <cellStyle name="Normal 2 2 16 2 2" xfId="27441" xr:uid="{00000000-0005-0000-0000-0000DF6A0000}"/>
    <cellStyle name="Normal 2 2 16 3" xfId="27442" xr:uid="{00000000-0005-0000-0000-0000E06A0000}"/>
    <cellStyle name="Normal 2 2 17" xfId="27443" xr:uid="{00000000-0005-0000-0000-0000E16A0000}"/>
    <cellStyle name="Normal 2 2 17 2" xfId="27444" xr:uid="{00000000-0005-0000-0000-0000E26A0000}"/>
    <cellStyle name="Normal 2 2 18" xfId="27445" xr:uid="{00000000-0005-0000-0000-0000E36A0000}"/>
    <cellStyle name="Normal 2 2 19" xfId="27446" xr:uid="{00000000-0005-0000-0000-0000E46A0000}"/>
    <cellStyle name="Normal 2 2 2" xfId="1924" xr:uid="{00000000-0005-0000-0000-0000E56A0000}"/>
    <cellStyle name="Normal 2 2 2 10" xfId="27448" xr:uid="{00000000-0005-0000-0000-0000E66A0000}"/>
    <cellStyle name="Normal 2 2 2 10 2" xfId="27449" xr:uid="{00000000-0005-0000-0000-0000E76A0000}"/>
    <cellStyle name="Normal 2 2 2 10 2 2" xfId="27450" xr:uid="{00000000-0005-0000-0000-0000E86A0000}"/>
    <cellStyle name="Normal 2 2 2 10 2 2 2" xfId="27451" xr:uid="{00000000-0005-0000-0000-0000E96A0000}"/>
    <cellStyle name="Normal 2 2 2 10 2 2 2 2" xfId="27452" xr:uid="{00000000-0005-0000-0000-0000EA6A0000}"/>
    <cellStyle name="Normal 2 2 2 10 2 2 3" xfId="27453" xr:uid="{00000000-0005-0000-0000-0000EB6A0000}"/>
    <cellStyle name="Normal 2 2 2 10 2 3" xfId="27454" xr:uid="{00000000-0005-0000-0000-0000EC6A0000}"/>
    <cellStyle name="Normal 2 2 2 10 2 3 2" xfId="27455" xr:uid="{00000000-0005-0000-0000-0000ED6A0000}"/>
    <cellStyle name="Normal 2 2 2 10 2 4" xfId="27456" xr:uid="{00000000-0005-0000-0000-0000EE6A0000}"/>
    <cellStyle name="Normal 2 2 2 10 3" xfId="27457" xr:uid="{00000000-0005-0000-0000-0000EF6A0000}"/>
    <cellStyle name="Normal 2 2 2 10 3 2" xfId="27458" xr:uid="{00000000-0005-0000-0000-0000F06A0000}"/>
    <cellStyle name="Normal 2 2 2 10 3 2 2" xfId="27459" xr:uid="{00000000-0005-0000-0000-0000F16A0000}"/>
    <cellStyle name="Normal 2 2 2 10 3 3" xfId="27460" xr:uid="{00000000-0005-0000-0000-0000F26A0000}"/>
    <cellStyle name="Normal 2 2 2 10 4" xfId="27461" xr:uid="{00000000-0005-0000-0000-0000F36A0000}"/>
    <cellStyle name="Normal 2 2 2 10 4 2" xfId="27462" xr:uid="{00000000-0005-0000-0000-0000F46A0000}"/>
    <cellStyle name="Normal 2 2 2 10 5" xfId="27463" xr:uid="{00000000-0005-0000-0000-0000F56A0000}"/>
    <cellStyle name="Normal 2 2 2 11" xfId="27464" xr:uid="{00000000-0005-0000-0000-0000F66A0000}"/>
    <cellStyle name="Normal 2 2 2 11 2" xfId="27465" xr:uid="{00000000-0005-0000-0000-0000F76A0000}"/>
    <cellStyle name="Normal 2 2 2 11 2 2" xfId="27466" xr:uid="{00000000-0005-0000-0000-0000F86A0000}"/>
    <cellStyle name="Normal 2 2 2 11 2 2 2" xfId="27467" xr:uid="{00000000-0005-0000-0000-0000F96A0000}"/>
    <cellStyle name="Normal 2 2 2 11 2 2 2 2" xfId="27468" xr:uid="{00000000-0005-0000-0000-0000FA6A0000}"/>
    <cellStyle name="Normal 2 2 2 11 2 2 3" xfId="27469" xr:uid="{00000000-0005-0000-0000-0000FB6A0000}"/>
    <cellStyle name="Normal 2 2 2 11 2 3" xfId="27470" xr:uid="{00000000-0005-0000-0000-0000FC6A0000}"/>
    <cellStyle name="Normal 2 2 2 11 2 3 2" xfId="27471" xr:uid="{00000000-0005-0000-0000-0000FD6A0000}"/>
    <cellStyle name="Normal 2 2 2 11 2 4" xfId="27472" xr:uid="{00000000-0005-0000-0000-0000FE6A0000}"/>
    <cellStyle name="Normal 2 2 2 11 3" xfId="27473" xr:uid="{00000000-0005-0000-0000-0000FF6A0000}"/>
    <cellStyle name="Normal 2 2 2 11 3 2" xfId="27474" xr:uid="{00000000-0005-0000-0000-0000006B0000}"/>
    <cellStyle name="Normal 2 2 2 11 3 2 2" xfId="27475" xr:uid="{00000000-0005-0000-0000-0000016B0000}"/>
    <cellStyle name="Normal 2 2 2 11 3 3" xfId="27476" xr:uid="{00000000-0005-0000-0000-0000026B0000}"/>
    <cellStyle name="Normal 2 2 2 11 4" xfId="27477" xr:uid="{00000000-0005-0000-0000-0000036B0000}"/>
    <cellStyle name="Normal 2 2 2 11 4 2" xfId="27478" xr:uid="{00000000-0005-0000-0000-0000046B0000}"/>
    <cellStyle name="Normal 2 2 2 11 5" xfId="27479" xr:uid="{00000000-0005-0000-0000-0000056B0000}"/>
    <cellStyle name="Normal 2 2 2 12" xfId="27480" xr:uid="{00000000-0005-0000-0000-0000066B0000}"/>
    <cellStyle name="Normal 2 2 2 12 2" xfId="27481" xr:uid="{00000000-0005-0000-0000-0000076B0000}"/>
    <cellStyle name="Normal 2 2 2 12 2 2" xfId="27482" xr:uid="{00000000-0005-0000-0000-0000086B0000}"/>
    <cellStyle name="Normal 2 2 2 12 2 2 2" xfId="27483" xr:uid="{00000000-0005-0000-0000-0000096B0000}"/>
    <cellStyle name="Normal 2 2 2 12 2 3" xfId="27484" xr:uid="{00000000-0005-0000-0000-00000A6B0000}"/>
    <cellStyle name="Normal 2 2 2 12 3" xfId="27485" xr:uid="{00000000-0005-0000-0000-00000B6B0000}"/>
    <cellStyle name="Normal 2 2 2 12 3 2" xfId="27486" xr:uid="{00000000-0005-0000-0000-00000C6B0000}"/>
    <cellStyle name="Normal 2 2 2 12 4" xfId="27487" xr:uid="{00000000-0005-0000-0000-00000D6B0000}"/>
    <cellStyle name="Normal 2 2 2 13" xfId="27488" xr:uid="{00000000-0005-0000-0000-00000E6B0000}"/>
    <cellStyle name="Normal 2 2 2 13 2" xfId="27489" xr:uid="{00000000-0005-0000-0000-00000F6B0000}"/>
    <cellStyle name="Normal 2 2 2 13 2 2" xfId="27490" xr:uid="{00000000-0005-0000-0000-0000106B0000}"/>
    <cellStyle name="Normal 2 2 2 13 2 2 2" xfId="27491" xr:uid="{00000000-0005-0000-0000-0000116B0000}"/>
    <cellStyle name="Normal 2 2 2 13 2 3" xfId="27492" xr:uid="{00000000-0005-0000-0000-0000126B0000}"/>
    <cellStyle name="Normal 2 2 2 13 3" xfId="27493" xr:uid="{00000000-0005-0000-0000-0000136B0000}"/>
    <cellStyle name="Normal 2 2 2 13 3 2" xfId="27494" xr:uid="{00000000-0005-0000-0000-0000146B0000}"/>
    <cellStyle name="Normal 2 2 2 13 4" xfId="27495" xr:uid="{00000000-0005-0000-0000-0000156B0000}"/>
    <cellStyle name="Normal 2 2 2 14" xfId="27496" xr:uid="{00000000-0005-0000-0000-0000166B0000}"/>
    <cellStyle name="Normal 2 2 2 14 2" xfId="27497" xr:uid="{00000000-0005-0000-0000-0000176B0000}"/>
    <cellStyle name="Normal 2 2 2 14 2 2" xfId="27498" xr:uid="{00000000-0005-0000-0000-0000186B0000}"/>
    <cellStyle name="Normal 2 2 2 14 3" xfId="27499" xr:uid="{00000000-0005-0000-0000-0000196B0000}"/>
    <cellStyle name="Normal 2 2 2 15" xfId="27500" xr:uid="{00000000-0005-0000-0000-00001A6B0000}"/>
    <cellStyle name="Normal 2 2 2 15 2" xfId="27501" xr:uid="{00000000-0005-0000-0000-00001B6B0000}"/>
    <cellStyle name="Normal 2 2 2 16" xfId="27502" xr:uid="{00000000-0005-0000-0000-00001C6B0000}"/>
    <cellStyle name="Normal 2 2 2 17" xfId="27447" xr:uid="{00000000-0005-0000-0000-00001D6B0000}"/>
    <cellStyle name="Normal 2 2 2 2" xfId="27503" xr:uid="{00000000-0005-0000-0000-00001E6B0000}"/>
    <cellStyle name="Normal 2 2 2 2 2" xfId="27504" xr:uid="{00000000-0005-0000-0000-00001F6B0000}"/>
    <cellStyle name="Normal 2 2 2 2 2 2" xfId="27505" xr:uid="{00000000-0005-0000-0000-0000206B0000}"/>
    <cellStyle name="Normal 2 2 2 2 2 2 2" xfId="27506" xr:uid="{00000000-0005-0000-0000-0000216B0000}"/>
    <cellStyle name="Normal 2 2 2 2 2 2 2 2" xfId="27507" xr:uid="{00000000-0005-0000-0000-0000226B0000}"/>
    <cellStyle name="Normal 2 2 2 2 2 2 2 2 2" xfId="27508" xr:uid="{00000000-0005-0000-0000-0000236B0000}"/>
    <cellStyle name="Normal 2 2 2 2 2 2 2 2 2 2" xfId="27509" xr:uid="{00000000-0005-0000-0000-0000246B0000}"/>
    <cellStyle name="Normal 2 2 2 2 2 2 2 2 2 2 2" xfId="27510" xr:uid="{00000000-0005-0000-0000-0000256B0000}"/>
    <cellStyle name="Normal 2 2 2 2 2 2 2 2 2 3" xfId="27511" xr:uid="{00000000-0005-0000-0000-0000266B0000}"/>
    <cellStyle name="Normal 2 2 2 2 2 2 2 2 3" xfId="27512" xr:uid="{00000000-0005-0000-0000-0000276B0000}"/>
    <cellStyle name="Normal 2 2 2 2 2 2 2 2 3 2" xfId="27513" xr:uid="{00000000-0005-0000-0000-0000286B0000}"/>
    <cellStyle name="Normal 2 2 2 2 2 2 2 2 4" xfId="27514" xr:uid="{00000000-0005-0000-0000-0000296B0000}"/>
    <cellStyle name="Normal 2 2 2 2 2 2 2 3" xfId="27515" xr:uid="{00000000-0005-0000-0000-00002A6B0000}"/>
    <cellStyle name="Normal 2 2 2 2 2 2 2 3 2" xfId="27516" xr:uid="{00000000-0005-0000-0000-00002B6B0000}"/>
    <cellStyle name="Normal 2 2 2 2 2 2 2 3 2 2" xfId="27517" xr:uid="{00000000-0005-0000-0000-00002C6B0000}"/>
    <cellStyle name="Normal 2 2 2 2 2 2 2 3 3" xfId="27518" xr:uid="{00000000-0005-0000-0000-00002D6B0000}"/>
    <cellStyle name="Normal 2 2 2 2 2 2 2 4" xfId="27519" xr:uid="{00000000-0005-0000-0000-00002E6B0000}"/>
    <cellStyle name="Normal 2 2 2 2 2 2 2 4 2" xfId="27520" xr:uid="{00000000-0005-0000-0000-00002F6B0000}"/>
    <cellStyle name="Normal 2 2 2 2 2 2 2 5" xfId="27521" xr:uid="{00000000-0005-0000-0000-0000306B0000}"/>
    <cellStyle name="Normal 2 2 2 2 2 2 3" xfId="27522" xr:uid="{00000000-0005-0000-0000-0000316B0000}"/>
    <cellStyle name="Normal 2 2 2 2 2 2 3 2" xfId="27523" xr:uid="{00000000-0005-0000-0000-0000326B0000}"/>
    <cellStyle name="Normal 2 2 2 2 2 2 3 2 2" xfId="27524" xr:uid="{00000000-0005-0000-0000-0000336B0000}"/>
    <cellStyle name="Normal 2 2 2 2 2 2 3 2 2 2" xfId="27525" xr:uid="{00000000-0005-0000-0000-0000346B0000}"/>
    <cellStyle name="Normal 2 2 2 2 2 2 3 2 3" xfId="27526" xr:uid="{00000000-0005-0000-0000-0000356B0000}"/>
    <cellStyle name="Normal 2 2 2 2 2 2 3 3" xfId="27527" xr:uid="{00000000-0005-0000-0000-0000366B0000}"/>
    <cellStyle name="Normal 2 2 2 2 2 2 3 3 2" xfId="27528" xr:uid="{00000000-0005-0000-0000-0000376B0000}"/>
    <cellStyle name="Normal 2 2 2 2 2 2 3 4" xfId="27529" xr:uid="{00000000-0005-0000-0000-0000386B0000}"/>
    <cellStyle name="Normal 2 2 2 2 2 2 4" xfId="27530" xr:uid="{00000000-0005-0000-0000-0000396B0000}"/>
    <cellStyle name="Normal 2 2 2 2 2 2 4 2" xfId="27531" xr:uid="{00000000-0005-0000-0000-00003A6B0000}"/>
    <cellStyle name="Normal 2 2 2 2 2 2 4 2 2" xfId="27532" xr:uid="{00000000-0005-0000-0000-00003B6B0000}"/>
    <cellStyle name="Normal 2 2 2 2 2 2 4 3" xfId="27533" xr:uid="{00000000-0005-0000-0000-00003C6B0000}"/>
    <cellStyle name="Normal 2 2 2 2 2 2 5" xfId="27534" xr:uid="{00000000-0005-0000-0000-00003D6B0000}"/>
    <cellStyle name="Normal 2 2 2 2 2 2 5 2" xfId="27535" xr:uid="{00000000-0005-0000-0000-00003E6B0000}"/>
    <cellStyle name="Normal 2 2 2 2 2 2 6" xfId="27536" xr:uid="{00000000-0005-0000-0000-00003F6B0000}"/>
    <cellStyle name="Normal 2 2 2 2 2 3" xfId="27537" xr:uid="{00000000-0005-0000-0000-0000406B0000}"/>
    <cellStyle name="Normal 2 2 2 2 2 3 2" xfId="27538" xr:uid="{00000000-0005-0000-0000-0000416B0000}"/>
    <cellStyle name="Normal 2 2 2 2 2 3 2 2" xfId="27539" xr:uid="{00000000-0005-0000-0000-0000426B0000}"/>
    <cellStyle name="Normal 2 2 2 2 2 3 2 2 2" xfId="27540" xr:uid="{00000000-0005-0000-0000-0000436B0000}"/>
    <cellStyle name="Normal 2 2 2 2 2 3 2 2 2 2" xfId="27541" xr:uid="{00000000-0005-0000-0000-0000446B0000}"/>
    <cellStyle name="Normal 2 2 2 2 2 3 2 2 2 2 2" xfId="27542" xr:uid="{00000000-0005-0000-0000-0000456B0000}"/>
    <cellStyle name="Normal 2 2 2 2 2 3 2 2 2 3" xfId="27543" xr:uid="{00000000-0005-0000-0000-0000466B0000}"/>
    <cellStyle name="Normal 2 2 2 2 2 3 2 2 3" xfId="27544" xr:uid="{00000000-0005-0000-0000-0000476B0000}"/>
    <cellStyle name="Normal 2 2 2 2 2 3 2 2 3 2" xfId="27545" xr:uid="{00000000-0005-0000-0000-0000486B0000}"/>
    <cellStyle name="Normal 2 2 2 2 2 3 2 2 4" xfId="27546" xr:uid="{00000000-0005-0000-0000-0000496B0000}"/>
    <cellStyle name="Normal 2 2 2 2 2 3 2 3" xfId="27547" xr:uid="{00000000-0005-0000-0000-00004A6B0000}"/>
    <cellStyle name="Normal 2 2 2 2 2 3 2 3 2" xfId="27548" xr:uid="{00000000-0005-0000-0000-00004B6B0000}"/>
    <cellStyle name="Normal 2 2 2 2 2 3 2 3 2 2" xfId="27549" xr:uid="{00000000-0005-0000-0000-00004C6B0000}"/>
    <cellStyle name="Normal 2 2 2 2 2 3 2 3 3" xfId="27550" xr:uid="{00000000-0005-0000-0000-00004D6B0000}"/>
    <cellStyle name="Normal 2 2 2 2 2 3 2 4" xfId="27551" xr:uid="{00000000-0005-0000-0000-00004E6B0000}"/>
    <cellStyle name="Normal 2 2 2 2 2 3 2 4 2" xfId="27552" xr:uid="{00000000-0005-0000-0000-00004F6B0000}"/>
    <cellStyle name="Normal 2 2 2 2 2 3 2 5" xfId="27553" xr:uid="{00000000-0005-0000-0000-0000506B0000}"/>
    <cellStyle name="Normal 2 2 2 2 2 3 3" xfId="27554" xr:uid="{00000000-0005-0000-0000-0000516B0000}"/>
    <cellStyle name="Normal 2 2 2 2 2 3 3 2" xfId="27555" xr:uid="{00000000-0005-0000-0000-0000526B0000}"/>
    <cellStyle name="Normal 2 2 2 2 2 3 3 2 2" xfId="27556" xr:uid="{00000000-0005-0000-0000-0000536B0000}"/>
    <cellStyle name="Normal 2 2 2 2 2 3 3 2 2 2" xfId="27557" xr:uid="{00000000-0005-0000-0000-0000546B0000}"/>
    <cellStyle name="Normal 2 2 2 2 2 3 3 2 3" xfId="27558" xr:uid="{00000000-0005-0000-0000-0000556B0000}"/>
    <cellStyle name="Normal 2 2 2 2 2 3 3 3" xfId="27559" xr:uid="{00000000-0005-0000-0000-0000566B0000}"/>
    <cellStyle name="Normal 2 2 2 2 2 3 3 3 2" xfId="27560" xr:uid="{00000000-0005-0000-0000-0000576B0000}"/>
    <cellStyle name="Normal 2 2 2 2 2 3 3 4" xfId="27561" xr:uid="{00000000-0005-0000-0000-0000586B0000}"/>
    <cellStyle name="Normal 2 2 2 2 2 3 4" xfId="27562" xr:uid="{00000000-0005-0000-0000-0000596B0000}"/>
    <cellStyle name="Normal 2 2 2 2 2 3 4 2" xfId="27563" xr:uid="{00000000-0005-0000-0000-00005A6B0000}"/>
    <cellStyle name="Normal 2 2 2 2 2 3 4 2 2" xfId="27564" xr:uid="{00000000-0005-0000-0000-00005B6B0000}"/>
    <cellStyle name="Normal 2 2 2 2 2 3 4 3" xfId="27565" xr:uid="{00000000-0005-0000-0000-00005C6B0000}"/>
    <cellStyle name="Normal 2 2 2 2 2 3 5" xfId="27566" xr:uid="{00000000-0005-0000-0000-00005D6B0000}"/>
    <cellStyle name="Normal 2 2 2 2 2 3 5 2" xfId="27567" xr:uid="{00000000-0005-0000-0000-00005E6B0000}"/>
    <cellStyle name="Normal 2 2 2 2 2 3 6" xfId="27568" xr:uid="{00000000-0005-0000-0000-00005F6B0000}"/>
    <cellStyle name="Normal 2 2 2 2 2 4" xfId="27569" xr:uid="{00000000-0005-0000-0000-0000606B0000}"/>
    <cellStyle name="Normal 2 2 2 2 2 4 2" xfId="27570" xr:uid="{00000000-0005-0000-0000-0000616B0000}"/>
    <cellStyle name="Normal 2 2 2 2 2 4 2 2" xfId="27571" xr:uid="{00000000-0005-0000-0000-0000626B0000}"/>
    <cellStyle name="Normal 2 2 2 2 2 4 2 2 2" xfId="27572" xr:uid="{00000000-0005-0000-0000-0000636B0000}"/>
    <cellStyle name="Normal 2 2 2 2 2 4 2 2 2 2" xfId="27573" xr:uid="{00000000-0005-0000-0000-0000646B0000}"/>
    <cellStyle name="Normal 2 2 2 2 2 4 2 2 3" xfId="27574" xr:uid="{00000000-0005-0000-0000-0000656B0000}"/>
    <cellStyle name="Normal 2 2 2 2 2 4 2 3" xfId="27575" xr:uid="{00000000-0005-0000-0000-0000666B0000}"/>
    <cellStyle name="Normal 2 2 2 2 2 4 2 3 2" xfId="27576" xr:uid="{00000000-0005-0000-0000-0000676B0000}"/>
    <cellStyle name="Normal 2 2 2 2 2 4 2 4" xfId="27577" xr:uid="{00000000-0005-0000-0000-0000686B0000}"/>
    <cellStyle name="Normal 2 2 2 2 2 4 3" xfId="27578" xr:uid="{00000000-0005-0000-0000-0000696B0000}"/>
    <cellStyle name="Normal 2 2 2 2 2 4 3 2" xfId="27579" xr:uid="{00000000-0005-0000-0000-00006A6B0000}"/>
    <cellStyle name="Normal 2 2 2 2 2 4 3 2 2" xfId="27580" xr:uid="{00000000-0005-0000-0000-00006B6B0000}"/>
    <cellStyle name="Normal 2 2 2 2 2 4 3 3" xfId="27581" xr:uid="{00000000-0005-0000-0000-00006C6B0000}"/>
    <cellStyle name="Normal 2 2 2 2 2 4 4" xfId="27582" xr:uid="{00000000-0005-0000-0000-00006D6B0000}"/>
    <cellStyle name="Normal 2 2 2 2 2 4 4 2" xfId="27583" xr:uid="{00000000-0005-0000-0000-00006E6B0000}"/>
    <cellStyle name="Normal 2 2 2 2 2 4 5" xfId="27584" xr:uid="{00000000-0005-0000-0000-00006F6B0000}"/>
    <cellStyle name="Normal 2 2 2 2 2 5" xfId="27585" xr:uid="{00000000-0005-0000-0000-0000706B0000}"/>
    <cellStyle name="Normal 2 2 2 2 2 5 2" xfId="27586" xr:uid="{00000000-0005-0000-0000-0000716B0000}"/>
    <cellStyle name="Normal 2 2 2 2 2 5 2 2" xfId="27587" xr:uid="{00000000-0005-0000-0000-0000726B0000}"/>
    <cellStyle name="Normal 2 2 2 2 2 5 2 2 2" xfId="27588" xr:uid="{00000000-0005-0000-0000-0000736B0000}"/>
    <cellStyle name="Normal 2 2 2 2 2 5 2 3" xfId="27589" xr:uid="{00000000-0005-0000-0000-0000746B0000}"/>
    <cellStyle name="Normal 2 2 2 2 2 5 3" xfId="27590" xr:uid="{00000000-0005-0000-0000-0000756B0000}"/>
    <cellStyle name="Normal 2 2 2 2 2 5 3 2" xfId="27591" xr:uid="{00000000-0005-0000-0000-0000766B0000}"/>
    <cellStyle name="Normal 2 2 2 2 2 5 4" xfId="27592" xr:uid="{00000000-0005-0000-0000-0000776B0000}"/>
    <cellStyle name="Normal 2 2 2 2 2 6" xfId="27593" xr:uid="{00000000-0005-0000-0000-0000786B0000}"/>
    <cellStyle name="Normal 2 2 2 2 2 6 2" xfId="27594" xr:uid="{00000000-0005-0000-0000-0000796B0000}"/>
    <cellStyle name="Normal 2 2 2 2 2 6 2 2" xfId="27595" xr:uid="{00000000-0005-0000-0000-00007A6B0000}"/>
    <cellStyle name="Normal 2 2 2 2 2 6 3" xfId="27596" xr:uid="{00000000-0005-0000-0000-00007B6B0000}"/>
    <cellStyle name="Normal 2 2 2 2 2 7" xfId="27597" xr:uid="{00000000-0005-0000-0000-00007C6B0000}"/>
    <cellStyle name="Normal 2 2 2 2 2 7 2" xfId="27598" xr:uid="{00000000-0005-0000-0000-00007D6B0000}"/>
    <cellStyle name="Normal 2 2 2 2 2 8" xfId="27599" xr:uid="{00000000-0005-0000-0000-00007E6B0000}"/>
    <cellStyle name="Normal 2 2 2 2 3" xfId="27600" xr:uid="{00000000-0005-0000-0000-00007F6B0000}"/>
    <cellStyle name="Normal 2 2 2 2 3 2" xfId="27601" xr:uid="{00000000-0005-0000-0000-0000806B0000}"/>
    <cellStyle name="Normal 2 2 2 2 3 2 2" xfId="27602" xr:uid="{00000000-0005-0000-0000-0000816B0000}"/>
    <cellStyle name="Normal 2 2 2 2 3 2 2 2" xfId="27603" xr:uid="{00000000-0005-0000-0000-0000826B0000}"/>
    <cellStyle name="Normal 2 2 2 2 3 2 2 2 2" xfId="27604" xr:uid="{00000000-0005-0000-0000-0000836B0000}"/>
    <cellStyle name="Normal 2 2 2 2 3 2 2 2 2 2" xfId="27605" xr:uid="{00000000-0005-0000-0000-0000846B0000}"/>
    <cellStyle name="Normal 2 2 2 2 3 2 2 2 3" xfId="27606" xr:uid="{00000000-0005-0000-0000-0000856B0000}"/>
    <cellStyle name="Normal 2 2 2 2 3 2 2 3" xfId="27607" xr:uid="{00000000-0005-0000-0000-0000866B0000}"/>
    <cellStyle name="Normal 2 2 2 2 3 2 2 3 2" xfId="27608" xr:uid="{00000000-0005-0000-0000-0000876B0000}"/>
    <cellStyle name="Normal 2 2 2 2 3 2 2 4" xfId="27609" xr:uid="{00000000-0005-0000-0000-0000886B0000}"/>
    <cellStyle name="Normal 2 2 2 2 3 2 3" xfId="27610" xr:uid="{00000000-0005-0000-0000-0000896B0000}"/>
    <cellStyle name="Normal 2 2 2 2 3 2 3 2" xfId="27611" xr:uid="{00000000-0005-0000-0000-00008A6B0000}"/>
    <cellStyle name="Normal 2 2 2 2 3 2 3 2 2" xfId="27612" xr:uid="{00000000-0005-0000-0000-00008B6B0000}"/>
    <cellStyle name="Normal 2 2 2 2 3 2 3 3" xfId="27613" xr:uid="{00000000-0005-0000-0000-00008C6B0000}"/>
    <cellStyle name="Normal 2 2 2 2 3 2 4" xfId="27614" xr:uid="{00000000-0005-0000-0000-00008D6B0000}"/>
    <cellStyle name="Normal 2 2 2 2 3 2 4 2" xfId="27615" xr:uid="{00000000-0005-0000-0000-00008E6B0000}"/>
    <cellStyle name="Normal 2 2 2 2 3 2 5" xfId="27616" xr:uid="{00000000-0005-0000-0000-00008F6B0000}"/>
    <cellStyle name="Normal 2 2 2 2 3 3" xfId="27617" xr:uid="{00000000-0005-0000-0000-0000906B0000}"/>
    <cellStyle name="Normal 2 2 2 2 3 3 2" xfId="27618" xr:uid="{00000000-0005-0000-0000-0000916B0000}"/>
    <cellStyle name="Normal 2 2 2 2 3 3 2 2" xfId="27619" xr:uid="{00000000-0005-0000-0000-0000926B0000}"/>
    <cellStyle name="Normal 2 2 2 2 3 3 2 2 2" xfId="27620" xr:uid="{00000000-0005-0000-0000-0000936B0000}"/>
    <cellStyle name="Normal 2 2 2 2 3 3 2 3" xfId="27621" xr:uid="{00000000-0005-0000-0000-0000946B0000}"/>
    <cellStyle name="Normal 2 2 2 2 3 3 3" xfId="27622" xr:uid="{00000000-0005-0000-0000-0000956B0000}"/>
    <cellStyle name="Normal 2 2 2 2 3 3 3 2" xfId="27623" xr:uid="{00000000-0005-0000-0000-0000966B0000}"/>
    <cellStyle name="Normal 2 2 2 2 3 3 4" xfId="27624" xr:uid="{00000000-0005-0000-0000-0000976B0000}"/>
    <cellStyle name="Normal 2 2 2 2 3 4" xfId="27625" xr:uid="{00000000-0005-0000-0000-0000986B0000}"/>
    <cellStyle name="Normal 2 2 2 2 3 4 2" xfId="27626" xr:uid="{00000000-0005-0000-0000-0000996B0000}"/>
    <cellStyle name="Normal 2 2 2 2 3 4 2 2" xfId="27627" xr:uid="{00000000-0005-0000-0000-00009A6B0000}"/>
    <cellStyle name="Normal 2 2 2 2 3 4 3" xfId="27628" xr:uid="{00000000-0005-0000-0000-00009B6B0000}"/>
    <cellStyle name="Normal 2 2 2 2 3 5" xfId="27629" xr:uid="{00000000-0005-0000-0000-00009C6B0000}"/>
    <cellStyle name="Normal 2 2 2 2 3 5 2" xfId="27630" xr:uid="{00000000-0005-0000-0000-00009D6B0000}"/>
    <cellStyle name="Normal 2 2 2 2 3 6" xfId="27631" xr:uid="{00000000-0005-0000-0000-00009E6B0000}"/>
    <cellStyle name="Normal 2 2 2 2 4" xfId="27632" xr:uid="{00000000-0005-0000-0000-00009F6B0000}"/>
    <cellStyle name="Normal 2 2 2 2 4 2" xfId="27633" xr:uid="{00000000-0005-0000-0000-0000A06B0000}"/>
    <cellStyle name="Normal 2 2 2 2 4 2 2" xfId="27634" xr:uid="{00000000-0005-0000-0000-0000A16B0000}"/>
    <cellStyle name="Normal 2 2 2 2 4 2 2 2" xfId="27635" xr:uid="{00000000-0005-0000-0000-0000A26B0000}"/>
    <cellStyle name="Normal 2 2 2 2 4 2 2 2 2" xfId="27636" xr:uid="{00000000-0005-0000-0000-0000A36B0000}"/>
    <cellStyle name="Normal 2 2 2 2 4 2 2 2 2 2" xfId="27637" xr:uid="{00000000-0005-0000-0000-0000A46B0000}"/>
    <cellStyle name="Normal 2 2 2 2 4 2 2 2 3" xfId="27638" xr:uid="{00000000-0005-0000-0000-0000A56B0000}"/>
    <cellStyle name="Normal 2 2 2 2 4 2 2 3" xfId="27639" xr:uid="{00000000-0005-0000-0000-0000A66B0000}"/>
    <cellStyle name="Normal 2 2 2 2 4 2 2 3 2" xfId="27640" xr:uid="{00000000-0005-0000-0000-0000A76B0000}"/>
    <cellStyle name="Normal 2 2 2 2 4 2 2 4" xfId="27641" xr:uid="{00000000-0005-0000-0000-0000A86B0000}"/>
    <cellStyle name="Normal 2 2 2 2 4 2 3" xfId="27642" xr:uid="{00000000-0005-0000-0000-0000A96B0000}"/>
    <cellStyle name="Normal 2 2 2 2 4 2 3 2" xfId="27643" xr:uid="{00000000-0005-0000-0000-0000AA6B0000}"/>
    <cellStyle name="Normal 2 2 2 2 4 2 3 2 2" xfId="27644" xr:uid="{00000000-0005-0000-0000-0000AB6B0000}"/>
    <cellStyle name="Normal 2 2 2 2 4 2 3 3" xfId="27645" xr:uid="{00000000-0005-0000-0000-0000AC6B0000}"/>
    <cellStyle name="Normal 2 2 2 2 4 2 4" xfId="27646" xr:uid="{00000000-0005-0000-0000-0000AD6B0000}"/>
    <cellStyle name="Normal 2 2 2 2 4 2 4 2" xfId="27647" xr:uid="{00000000-0005-0000-0000-0000AE6B0000}"/>
    <cellStyle name="Normal 2 2 2 2 4 2 5" xfId="27648" xr:uid="{00000000-0005-0000-0000-0000AF6B0000}"/>
    <cellStyle name="Normal 2 2 2 2 4 3" xfId="27649" xr:uid="{00000000-0005-0000-0000-0000B06B0000}"/>
    <cellStyle name="Normal 2 2 2 2 4 3 2" xfId="27650" xr:uid="{00000000-0005-0000-0000-0000B16B0000}"/>
    <cellStyle name="Normal 2 2 2 2 4 3 2 2" xfId="27651" xr:uid="{00000000-0005-0000-0000-0000B26B0000}"/>
    <cellStyle name="Normal 2 2 2 2 4 3 2 2 2" xfId="27652" xr:uid="{00000000-0005-0000-0000-0000B36B0000}"/>
    <cellStyle name="Normal 2 2 2 2 4 3 2 3" xfId="27653" xr:uid="{00000000-0005-0000-0000-0000B46B0000}"/>
    <cellStyle name="Normal 2 2 2 2 4 3 3" xfId="27654" xr:uid="{00000000-0005-0000-0000-0000B56B0000}"/>
    <cellStyle name="Normal 2 2 2 2 4 3 3 2" xfId="27655" xr:uid="{00000000-0005-0000-0000-0000B66B0000}"/>
    <cellStyle name="Normal 2 2 2 2 4 3 4" xfId="27656" xr:uid="{00000000-0005-0000-0000-0000B76B0000}"/>
    <cellStyle name="Normal 2 2 2 2 4 4" xfId="27657" xr:uid="{00000000-0005-0000-0000-0000B86B0000}"/>
    <cellStyle name="Normal 2 2 2 2 4 4 2" xfId="27658" xr:uid="{00000000-0005-0000-0000-0000B96B0000}"/>
    <cellStyle name="Normal 2 2 2 2 4 4 2 2" xfId="27659" xr:uid="{00000000-0005-0000-0000-0000BA6B0000}"/>
    <cellStyle name="Normal 2 2 2 2 4 4 3" xfId="27660" xr:uid="{00000000-0005-0000-0000-0000BB6B0000}"/>
    <cellStyle name="Normal 2 2 2 2 4 5" xfId="27661" xr:uid="{00000000-0005-0000-0000-0000BC6B0000}"/>
    <cellStyle name="Normal 2 2 2 2 4 5 2" xfId="27662" xr:uid="{00000000-0005-0000-0000-0000BD6B0000}"/>
    <cellStyle name="Normal 2 2 2 2 4 6" xfId="27663" xr:uid="{00000000-0005-0000-0000-0000BE6B0000}"/>
    <cellStyle name="Normal 2 2 2 2 5" xfId="27664" xr:uid="{00000000-0005-0000-0000-0000BF6B0000}"/>
    <cellStyle name="Normal 2 2 2 2 5 2" xfId="27665" xr:uid="{00000000-0005-0000-0000-0000C06B0000}"/>
    <cellStyle name="Normal 2 2 2 2 5 2 2" xfId="27666" xr:uid="{00000000-0005-0000-0000-0000C16B0000}"/>
    <cellStyle name="Normal 2 2 2 2 5 2 2 2" xfId="27667" xr:uid="{00000000-0005-0000-0000-0000C26B0000}"/>
    <cellStyle name="Normal 2 2 2 2 5 2 2 2 2" xfId="27668" xr:uid="{00000000-0005-0000-0000-0000C36B0000}"/>
    <cellStyle name="Normal 2 2 2 2 5 2 2 3" xfId="27669" xr:uid="{00000000-0005-0000-0000-0000C46B0000}"/>
    <cellStyle name="Normal 2 2 2 2 5 2 3" xfId="27670" xr:uid="{00000000-0005-0000-0000-0000C56B0000}"/>
    <cellStyle name="Normal 2 2 2 2 5 2 3 2" xfId="27671" xr:uid="{00000000-0005-0000-0000-0000C66B0000}"/>
    <cellStyle name="Normal 2 2 2 2 5 2 4" xfId="27672" xr:uid="{00000000-0005-0000-0000-0000C76B0000}"/>
    <cellStyle name="Normal 2 2 2 2 5 3" xfId="27673" xr:uid="{00000000-0005-0000-0000-0000C86B0000}"/>
    <cellStyle name="Normal 2 2 2 2 5 3 2" xfId="27674" xr:uid="{00000000-0005-0000-0000-0000C96B0000}"/>
    <cellStyle name="Normal 2 2 2 2 5 3 2 2" xfId="27675" xr:uid="{00000000-0005-0000-0000-0000CA6B0000}"/>
    <cellStyle name="Normal 2 2 2 2 5 3 3" xfId="27676" xr:uid="{00000000-0005-0000-0000-0000CB6B0000}"/>
    <cellStyle name="Normal 2 2 2 2 5 4" xfId="27677" xr:uid="{00000000-0005-0000-0000-0000CC6B0000}"/>
    <cellStyle name="Normal 2 2 2 2 5 4 2" xfId="27678" xr:uid="{00000000-0005-0000-0000-0000CD6B0000}"/>
    <cellStyle name="Normal 2 2 2 2 5 5" xfId="27679" xr:uid="{00000000-0005-0000-0000-0000CE6B0000}"/>
    <cellStyle name="Normal 2 2 2 2 6" xfId="27680" xr:uid="{00000000-0005-0000-0000-0000CF6B0000}"/>
    <cellStyle name="Normal 2 2 2 2 6 2" xfId="27681" xr:uid="{00000000-0005-0000-0000-0000D06B0000}"/>
    <cellStyle name="Normal 2 2 2 2 6 2 2" xfId="27682" xr:uid="{00000000-0005-0000-0000-0000D16B0000}"/>
    <cellStyle name="Normal 2 2 2 2 6 2 2 2" xfId="27683" xr:uid="{00000000-0005-0000-0000-0000D26B0000}"/>
    <cellStyle name="Normal 2 2 2 2 6 2 3" xfId="27684" xr:uid="{00000000-0005-0000-0000-0000D36B0000}"/>
    <cellStyle name="Normal 2 2 2 2 6 3" xfId="27685" xr:uid="{00000000-0005-0000-0000-0000D46B0000}"/>
    <cellStyle name="Normal 2 2 2 2 6 3 2" xfId="27686" xr:uid="{00000000-0005-0000-0000-0000D56B0000}"/>
    <cellStyle name="Normal 2 2 2 2 6 4" xfId="27687" xr:uid="{00000000-0005-0000-0000-0000D66B0000}"/>
    <cellStyle name="Normal 2 2 2 2 7" xfId="27688" xr:uid="{00000000-0005-0000-0000-0000D76B0000}"/>
    <cellStyle name="Normal 2 2 2 2 7 2" xfId="27689" xr:uid="{00000000-0005-0000-0000-0000D86B0000}"/>
    <cellStyle name="Normal 2 2 2 2 7 2 2" xfId="27690" xr:uid="{00000000-0005-0000-0000-0000D96B0000}"/>
    <cellStyle name="Normal 2 2 2 2 7 3" xfId="27691" xr:uid="{00000000-0005-0000-0000-0000DA6B0000}"/>
    <cellStyle name="Normal 2 2 2 2 8" xfId="27692" xr:uid="{00000000-0005-0000-0000-0000DB6B0000}"/>
    <cellStyle name="Normal 2 2 2 2 8 2" xfId="27693" xr:uid="{00000000-0005-0000-0000-0000DC6B0000}"/>
    <cellStyle name="Normal 2 2 2 2 9" xfId="27694" xr:uid="{00000000-0005-0000-0000-0000DD6B0000}"/>
    <cellStyle name="Normal 2 2 2 3" xfId="27695" xr:uid="{00000000-0005-0000-0000-0000DE6B0000}"/>
    <cellStyle name="Normal 2 2 2 3 2" xfId="27696" xr:uid="{00000000-0005-0000-0000-0000DF6B0000}"/>
    <cellStyle name="Normal 2 2 2 3 2 2" xfId="27697" xr:uid="{00000000-0005-0000-0000-0000E06B0000}"/>
    <cellStyle name="Normal 2 2 2 3 2 2 2" xfId="27698" xr:uid="{00000000-0005-0000-0000-0000E16B0000}"/>
    <cellStyle name="Normal 2 2 2 3 2 2 2 2" xfId="27699" xr:uid="{00000000-0005-0000-0000-0000E26B0000}"/>
    <cellStyle name="Normal 2 2 2 3 2 2 2 2 2" xfId="27700" xr:uid="{00000000-0005-0000-0000-0000E36B0000}"/>
    <cellStyle name="Normal 2 2 2 3 2 2 2 2 2 2" xfId="27701" xr:uid="{00000000-0005-0000-0000-0000E46B0000}"/>
    <cellStyle name="Normal 2 2 2 3 2 2 2 2 3" xfId="27702" xr:uid="{00000000-0005-0000-0000-0000E56B0000}"/>
    <cellStyle name="Normal 2 2 2 3 2 2 2 3" xfId="27703" xr:uid="{00000000-0005-0000-0000-0000E66B0000}"/>
    <cellStyle name="Normal 2 2 2 3 2 2 2 3 2" xfId="27704" xr:uid="{00000000-0005-0000-0000-0000E76B0000}"/>
    <cellStyle name="Normal 2 2 2 3 2 2 2 4" xfId="27705" xr:uid="{00000000-0005-0000-0000-0000E86B0000}"/>
    <cellStyle name="Normal 2 2 2 3 2 2 3" xfId="27706" xr:uid="{00000000-0005-0000-0000-0000E96B0000}"/>
    <cellStyle name="Normal 2 2 2 3 2 2 3 2" xfId="27707" xr:uid="{00000000-0005-0000-0000-0000EA6B0000}"/>
    <cellStyle name="Normal 2 2 2 3 2 2 3 2 2" xfId="27708" xr:uid="{00000000-0005-0000-0000-0000EB6B0000}"/>
    <cellStyle name="Normal 2 2 2 3 2 2 3 3" xfId="27709" xr:uid="{00000000-0005-0000-0000-0000EC6B0000}"/>
    <cellStyle name="Normal 2 2 2 3 2 2 4" xfId="27710" xr:uid="{00000000-0005-0000-0000-0000ED6B0000}"/>
    <cellStyle name="Normal 2 2 2 3 2 2 4 2" xfId="27711" xr:uid="{00000000-0005-0000-0000-0000EE6B0000}"/>
    <cellStyle name="Normal 2 2 2 3 2 2 5" xfId="27712" xr:uid="{00000000-0005-0000-0000-0000EF6B0000}"/>
    <cellStyle name="Normal 2 2 2 3 2 3" xfId="27713" xr:uid="{00000000-0005-0000-0000-0000F06B0000}"/>
    <cellStyle name="Normal 2 2 2 3 2 3 2" xfId="27714" xr:uid="{00000000-0005-0000-0000-0000F16B0000}"/>
    <cellStyle name="Normal 2 2 2 3 2 3 2 2" xfId="27715" xr:uid="{00000000-0005-0000-0000-0000F26B0000}"/>
    <cellStyle name="Normal 2 2 2 3 2 3 2 2 2" xfId="27716" xr:uid="{00000000-0005-0000-0000-0000F36B0000}"/>
    <cellStyle name="Normal 2 2 2 3 2 3 2 3" xfId="27717" xr:uid="{00000000-0005-0000-0000-0000F46B0000}"/>
    <cellStyle name="Normal 2 2 2 3 2 3 3" xfId="27718" xr:uid="{00000000-0005-0000-0000-0000F56B0000}"/>
    <cellStyle name="Normal 2 2 2 3 2 3 3 2" xfId="27719" xr:uid="{00000000-0005-0000-0000-0000F66B0000}"/>
    <cellStyle name="Normal 2 2 2 3 2 3 4" xfId="27720" xr:uid="{00000000-0005-0000-0000-0000F76B0000}"/>
    <cellStyle name="Normal 2 2 2 3 2 4" xfId="27721" xr:uid="{00000000-0005-0000-0000-0000F86B0000}"/>
    <cellStyle name="Normal 2 2 2 3 2 4 2" xfId="27722" xr:uid="{00000000-0005-0000-0000-0000F96B0000}"/>
    <cellStyle name="Normal 2 2 2 3 2 4 2 2" xfId="27723" xr:uid="{00000000-0005-0000-0000-0000FA6B0000}"/>
    <cellStyle name="Normal 2 2 2 3 2 4 3" xfId="27724" xr:uid="{00000000-0005-0000-0000-0000FB6B0000}"/>
    <cellStyle name="Normal 2 2 2 3 2 5" xfId="27725" xr:uid="{00000000-0005-0000-0000-0000FC6B0000}"/>
    <cellStyle name="Normal 2 2 2 3 2 5 2" xfId="27726" xr:uid="{00000000-0005-0000-0000-0000FD6B0000}"/>
    <cellStyle name="Normal 2 2 2 3 2 6" xfId="27727" xr:uid="{00000000-0005-0000-0000-0000FE6B0000}"/>
    <cellStyle name="Normal 2 2 2 3 3" xfId="27728" xr:uid="{00000000-0005-0000-0000-0000FF6B0000}"/>
    <cellStyle name="Normal 2 2 2 3 3 2" xfId="27729" xr:uid="{00000000-0005-0000-0000-0000006C0000}"/>
    <cellStyle name="Normal 2 2 2 3 3 2 2" xfId="27730" xr:uid="{00000000-0005-0000-0000-0000016C0000}"/>
    <cellStyle name="Normal 2 2 2 3 3 2 2 2" xfId="27731" xr:uid="{00000000-0005-0000-0000-0000026C0000}"/>
    <cellStyle name="Normal 2 2 2 3 3 2 2 2 2" xfId="27732" xr:uid="{00000000-0005-0000-0000-0000036C0000}"/>
    <cellStyle name="Normal 2 2 2 3 3 2 2 2 2 2" xfId="27733" xr:uid="{00000000-0005-0000-0000-0000046C0000}"/>
    <cellStyle name="Normal 2 2 2 3 3 2 2 2 3" xfId="27734" xr:uid="{00000000-0005-0000-0000-0000056C0000}"/>
    <cellStyle name="Normal 2 2 2 3 3 2 2 3" xfId="27735" xr:uid="{00000000-0005-0000-0000-0000066C0000}"/>
    <cellStyle name="Normal 2 2 2 3 3 2 2 3 2" xfId="27736" xr:uid="{00000000-0005-0000-0000-0000076C0000}"/>
    <cellStyle name="Normal 2 2 2 3 3 2 2 4" xfId="27737" xr:uid="{00000000-0005-0000-0000-0000086C0000}"/>
    <cellStyle name="Normal 2 2 2 3 3 2 3" xfId="27738" xr:uid="{00000000-0005-0000-0000-0000096C0000}"/>
    <cellStyle name="Normal 2 2 2 3 3 2 3 2" xfId="27739" xr:uid="{00000000-0005-0000-0000-00000A6C0000}"/>
    <cellStyle name="Normal 2 2 2 3 3 2 3 2 2" xfId="27740" xr:uid="{00000000-0005-0000-0000-00000B6C0000}"/>
    <cellStyle name="Normal 2 2 2 3 3 2 3 3" xfId="27741" xr:uid="{00000000-0005-0000-0000-00000C6C0000}"/>
    <cellStyle name="Normal 2 2 2 3 3 2 4" xfId="27742" xr:uid="{00000000-0005-0000-0000-00000D6C0000}"/>
    <cellStyle name="Normal 2 2 2 3 3 2 4 2" xfId="27743" xr:uid="{00000000-0005-0000-0000-00000E6C0000}"/>
    <cellStyle name="Normal 2 2 2 3 3 2 5" xfId="27744" xr:uid="{00000000-0005-0000-0000-00000F6C0000}"/>
    <cellStyle name="Normal 2 2 2 3 3 3" xfId="27745" xr:uid="{00000000-0005-0000-0000-0000106C0000}"/>
    <cellStyle name="Normal 2 2 2 3 3 3 2" xfId="27746" xr:uid="{00000000-0005-0000-0000-0000116C0000}"/>
    <cellStyle name="Normal 2 2 2 3 3 3 2 2" xfId="27747" xr:uid="{00000000-0005-0000-0000-0000126C0000}"/>
    <cellStyle name="Normal 2 2 2 3 3 3 2 2 2" xfId="27748" xr:uid="{00000000-0005-0000-0000-0000136C0000}"/>
    <cellStyle name="Normal 2 2 2 3 3 3 2 3" xfId="27749" xr:uid="{00000000-0005-0000-0000-0000146C0000}"/>
    <cellStyle name="Normal 2 2 2 3 3 3 3" xfId="27750" xr:uid="{00000000-0005-0000-0000-0000156C0000}"/>
    <cellStyle name="Normal 2 2 2 3 3 3 3 2" xfId="27751" xr:uid="{00000000-0005-0000-0000-0000166C0000}"/>
    <cellStyle name="Normal 2 2 2 3 3 3 4" xfId="27752" xr:uid="{00000000-0005-0000-0000-0000176C0000}"/>
    <cellStyle name="Normal 2 2 2 3 3 4" xfId="27753" xr:uid="{00000000-0005-0000-0000-0000186C0000}"/>
    <cellStyle name="Normal 2 2 2 3 3 4 2" xfId="27754" xr:uid="{00000000-0005-0000-0000-0000196C0000}"/>
    <cellStyle name="Normal 2 2 2 3 3 4 2 2" xfId="27755" xr:uid="{00000000-0005-0000-0000-00001A6C0000}"/>
    <cellStyle name="Normal 2 2 2 3 3 4 3" xfId="27756" xr:uid="{00000000-0005-0000-0000-00001B6C0000}"/>
    <cellStyle name="Normal 2 2 2 3 3 5" xfId="27757" xr:uid="{00000000-0005-0000-0000-00001C6C0000}"/>
    <cellStyle name="Normal 2 2 2 3 3 5 2" xfId="27758" xr:uid="{00000000-0005-0000-0000-00001D6C0000}"/>
    <cellStyle name="Normal 2 2 2 3 3 6" xfId="27759" xr:uid="{00000000-0005-0000-0000-00001E6C0000}"/>
    <cellStyle name="Normal 2 2 2 3 4" xfId="27760" xr:uid="{00000000-0005-0000-0000-00001F6C0000}"/>
    <cellStyle name="Normal 2 2 2 3 4 2" xfId="27761" xr:uid="{00000000-0005-0000-0000-0000206C0000}"/>
    <cellStyle name="Normal 2 2 2 3 4 2 2" xfId="27762" xr:uid="{00000000-0005-0000-0000-0000216C0000}"/>
    <cellStyle name="Normal 2 2 2 3 4 2 2 2" xfId="27763" xr:uid="{00000000-0005-0000-0000-0000226C0000}"/>
    <cellStyle name="Normal 2 2 2 3 4 2 2 2 2" xfId="27764" xr:uid="{00000000-0005-0000-0000-0000236C0000}"/>
    <cellStyle name="Normal 2 2 2 3 4 2 2 3" xfId="27765" xr:uid="{00000000-0005-0000-0000-0000246C0000}"/>
    <cellStyle name="Normal 2 2 2 3 4 2 3" xfId="27766" xr:uid="{00000000-0005-0000-0000-0000256C0000}"/>
    <cellStyle name="Normal 2 2 2 3 4 2 3 2" xfId="27767" xr:uid="{00000000-0005-0000-0000-0000266C0000}"/>
    <cellStyle name="Normal 2 2 2 3 4 2 4" xfId="27768" xr:uid="{00000000-0005-0000-0000-0000276C0000}"/>
    <cellStyle name="Normal 2 2 2 3 4 3" xfId="27769" xr:uid="{00000000-0005-0000-0000-0000286C0000}"/>
    <cellStyle name="Normal 2 2 2 3 4 3 2" xfId="27770" xr:uid="{00000000-0005-0000-0000-0000296C0000}"/>
    <cellStyle name="Normal 2 2 2 3 4 3 2 2" xfId="27771" xr:uid="{00000000-0005-0000-0000-00002A6C0000}"/>
    <cellStyle name="Normal 2 2 2 3 4 3 3" xfId="27772" xr:uid="{00000000-0005-0000-0000-00002B6C0000}"/>
    <cellStyle name="Normal 2 2 2 3 4 4" xfId="27773" xr:uid="{00000000-0005-0000-0000-00002C6C0000}"/>
    <cellStyle name="Normal 2 2 2 3 4 4 2" xfId="27774" xr:uid="{00000000-0005-0000-0000-00002D6C0000}"/>
    <cellStyle name="Normal 2 2 2 3 4 5" xfId="27775" xr:uid="{00000000-0005-0000-0000-00002E6C0000}"/>
    <cellStyle name="Normal 2 2 2 3 5" xfId="27776" xr:uid="{00000000-0005-0000-0000-00002F6C0000}"/>
    <cellStyle name="Normal 2 2 2 3 5 2" xfId="27777" xr:uid="{00000000-0005-0000-0000-0000306C0000}"/>
    <cellStyle name="Normal 2 2 2 3 5 2 2" xfId="27778" xr:uid="{00000000-0005-0000-0000-0000316C0000}"/>
    <cellStyle name="Normal 2 2 2 3 5 2 2 2" xfId="27779" xr:uid="{00000000-0005-0000-0000-0000326C0000}"/>
    <cellStyle name="Normal 2 2 2 3 5 2 3" xfId="27780" xr:uid="{00000000-0005-0000-0000-0000336C0000}"/>
    <cellStyle name="Normal 2 2 2 3 5 3" xfId="27781" xr:uid="{00000000-0005-0000-0000-0000346C0000}"/>
    <cellStyle name="Normal 2 2 2 3 5 3 2" xfId="27782" xr:uid="{00000000-0005-0000-0000-0000356C0000}"/>
    <cellStyle name="Normal 2 2 2 3 5 4" xfId="27783" xr:uid="{00000000-0005-0000-0000-0000366C0000}"/>
    <cellStyle name="Normal 2 2 2 3 6" xfId="27784" xr:uid="{00000000-0005-0000-0000-0000376C0000}"/>
    <cellStyle name="Normal 2 2 2 3 6 2" xfId="27785" xr:uid="{00000000-0005-0000-0000-0000386C0000}"/>
    <cellStyle name="Normal 2 2 2 3 6 2 2" xfId="27786" xr:uid="{00000000-0005-0000-0000-0000396C0000}"/>
    <cellStyle name="Normal 2 2 2 3 6 3" xfId="27787" xr:uid="{00000000-0005-0000-0000-00003A6C0000}"/>
    <cellStyle name="Normal 2 2 2 3 7" xfId="27788" xr:uid="{00000000-0005-0000-0000-00003B6C0000}"/>
    <cellStyle name="Normal 2 2 2 3 7 2" xfId="27789" xr:uid="{00000000-0005-0000-0000-00003C6C0000}"/>
    <cellStyle name="Normal 2 2 2 3 8" xfId="27790" xr:uid="{00000000-0005-0000-0000-00003D6C0000}"/>
    <cellStyle name="Normal 2 2 2 4" xfId="27791" xr:uid="{00000000-0005-0000-0000-00003E6C0000}"/>
    <cellStyle name="Normal 2 2 2 4 2" xfId="27792" xr:uid="{00000000-0005-0000-0000-00003F6C0000}"/>
    <cellStyle name="Normal 2 2 2 4 2 2" xfId="27793" xr:uid="{00000000-0005-0000-0000-0000406C0000}"/>
    <cellStyle name="Normal 2 2 2 4 2 2 2" xfId="27794" xr:uid="{00000000-0005-0000-0000-0000416C0000}"/>
    <cellStyle name="Normal 2 2 2 4 2 2 2 2" xfId="27795" xr:uid="{00000000-0005-0000-0000-0000426C0000}"/>
    <cellStyle name="Normal 2 2 2 4 2 2 2 2 2" xfId="27796" xr:uid="{00000000-0005-0000-0000-0000436C0000}"/>
    <cellStyle name="Normal 2 2 2 4 2 2 2 2 2 2" xfId="27797" xr:uid="{00000000-0005-0000-0000-0000446C0000}"/>
    <cellStyle name="Normal 2 2 2 4 2 2 2 2 3" xfId="27798" xr:uid="{00000000-0005-0000-0000-0000456C0000}"/>
    <cellStyle name="Normal 2 2 2 4 2 2 2 3" xfId="27799" xr:uid="{00000000-0005-0000-0000-0000466C0000}"/>
    <cellStyle name="Normal 2 2 2 4 2 2 2 3 2" xfId="27800" xr:uid="{00000000-0005-0000-0000-0000476C0000}"/>
    <cellStyle name="Normal 2 2 2 4 2 2 2 4" xfId="27801" xr:uid="{00000000-0005-0000-0000-0000486C0000}"/>
    <cellStyle name="Normal 2 2 2 4 2 2 3" xfId="27802" xr:uid="{00000000-0005-0000-0000-0000496C0000}"/>
    <cellStyle name="Normal 2 2 2 4 2 2 3 2" xfId="27803" xr:uid="{00000000-0005-0000-0000-00004A6C0000}"/>
    <cellStyle name="Normal 2 2 2 4 2 2 3 2 2" xfId="27804" xr:uid="{00000000-0005-0000-0000-00004B6C0000}"/>
    <cellStyle name="Normal 2 2 2 4 2 2 3 3" xfId="27805" xr:uid="{00000000-0005-0000-0000-00004C6C0000}"/>
    <cellStyle name="Normal 2 2 2 4 2 2 4" xfId="27806" xr:uid="{00000000-0005-0000-0000-00004D6C0000}"/>
    <cellStyle name="Normal 2 2 2 4 2 2 4 2" xfId="27807" xr:uid="{00000000-0005-0000-0000-00004E6C0000}"/>
    <cellStyle name="Normal 2 2 2 4 2 2 5" xfId="27808" xr:uid="{00000000-0005-0000-0000-00004F6C0000}"/>
    <cellStyle name="Normal 2 2 2 4 2 3" xfId="27809" xr:uid="{00000000-0005-0000-0000-0000506C0000}"/>
    <cellStyle name="Normal 2 2 2 4 2 3 2" xfId="27810" xr:uid="{00000000-0005-0000-0000-0000516C0000}"/>
    <cellStyle name="Normal 2 2 2 4 2 3 2 2" xfId="27811" xr:uid="{00000000-0005-0000-0000-0000526C0000}"/>
    <cellStyle name="Normal 2 2 2 4 2 3 2 2 2" xfId="27812" xr:uid="{00000000-0005-0000-0000-0000536C0000}"/>
    <cellStyle name="Normal 2 2 2 4 2 3 2 3" xfId="27813" xr:uid="{00000000-0005-0000-0000-0000546C0000}"/>
    <cellStyle name="Normal 2 2 2 4 2 3 3" xfId="27814" xr:uid="{00000000-0005-0000-0000-0000556C0000}"/>
    <cellStyle name="Normal 2 2 2 4 2 3 3 2" xfId="27815" xr:uid="{00000000-0005-0000-0000-0000566C0000}"/>
    <cellStyle name="Normal 2 2 2 4 2 3 4" xfId="27816" xr:uid="{00000000-0005-0000-0000-0000576C0000}"/>
    <cellStyle name="Normal 2 2 2 4 2 4" xfId="27817" xr:uid="{00000000-0005-0000-0000-0000586C0000}"/>
    <cellStyle name="Normal 2 2 2 4 2 4 2" xfId="27818" xr:uid="{00000000-0005-0000-0000-0000596C0000}"/>
    <cellStyle name="Normal 2 2 2 4 2 4 2 2" xfId="27819" xr:uid="{00000000-0005-0000-0000-00005A6C0000}"/>
    <cellStyle name="Normal 2 2 2 4 2 4 3" xfId="27820" xr:uid="{00000000-0005-0000-0000-00005B6C0000}"/>
    <cellStyle name="Normal 2 2 2 4 2 5" xfId="27821" xr:uid="{00000000-0005-0000-0000-00005C6C0000}"/>
    <cellStyle name="Normal 2 2 2 4 2 5 2" xfId="27822" xr:uid="{00000000-0005-0000-0000-00005D6C0000}"/>
    <cellStyle name="Normal 2 2 2 4 2 6" xfId="27823" xr:uid="{00000000-0005-0000-0000-00005E6C0000}"/>
    <cellStyle name="Normal 2 2 2 4 3" xfId="27824" xr:uid="{00000000-0005-0000-0000-00005F6C0000}"/>
    <cellStyle name="Normal 2 2 2 4 3 2" xfId="27825" xr:uid="{00000000-0005-0000-0000-0000606C0000}"/>
    <cellStyle name="Normal 2 2 2 4 3 2 2" xfId="27826" xr:uid="{00000000-0005-0000-0000-0000616C0000}"/>
    <cellStyle name="Normal 2 2 2 4 3 2 2 2" xfId="27827" xr:uid="{00000000-0005-0000-0000-0000626C0000}"/>
    <cellStyle name="Normal 2 2 2 4 3 2 2 2 2" xfId="27828" xr:uid="{00000000-0005-0000-0000-0000636C0000}"/>
    <cellStyle name="Normal 2 2 2 4 3 2 2 3" xfId="27829" xr:uid="{00000000-0005-0000-0000-0000646C0000}"/>
    <cellStyle name="Normal 2 2 2 4 3 2 3" xfId="27830" xr:uid="{00000000-0005-0000-0000-0000656C0000}"/>
    <cellStyle name="Normal 2 2 2 4 3 2 3 2" xfId="27831" xr:uid="{00000000-0005-0000-0000-0000666C0000}"/>
    <cellStyle name="Normal 2 2 2 4 3 2 4" xfId="27832" xr:uid="{00000000-0005-0000-0000-0000676C0000}"/>
    <cellStyle name="Normal 2 2 2 4 3 3" xfId="27833" xr:uid="{00000000-0005-0000-0000-0000686C0000}"/>
    <cellStyle name="Normal 2 2 2 4 3 3 2" xfId="27834" xr:uid="{00000000-0005-0000-0000-0000696C0000}"/>
    <cellStyle name="Normal 2 2 2 4 3 3 2 2" xfId="27835" xr:uid="{00000000-0005-0000-0000-00006A6C0000}"/>
    <cellStyle name="Normal 2 2 2 4 3 3 3" xfId="27836" xr:uid="{00000000-0005-0000-0000-00006B6C0000}"/>
    <cellStyle name="Normal 2 2 2 4 3 4" xfId="27837" xr:uid="{00000000-0005-0000-0000-00006C6C0000}"/>
    <cellStyle name="Normal 2 2 2 4 3 4 2" xfId="27838" xr:uid="{00000000-0005-0000-0000-00006D6C0000}"/>
    <cellStyle name="Normal 2 2 2 4 3 5" xfId="27839" xr:uid="{00000000-0005-0000-0000-00006E6C0000}"/>
    <cellStyle name="Normal 2 2 2 4 4" xfId="27840" xr:uid="{00000000-0005-0000-0000-00006F6C0000}"/>
    <cellStyle name="Normal 2 2 2 4 4 2" xfId="27841" xr:uid="{00000000-0005-0000-0000-0000706C0000}"/>
    <cellStyle name="Normal 2 2 2 4 4 2 2" xfId="27842" xr:uid="{00000000-0005-0000-0000-0000716C0000}"/>
    <cellStyle name="Normal 2 2 2 4 4 2 2 2" xfId="27843" xr:uid="{00000000-0005-0000-0000-0000726C0000}"/>
    <cellStyle name="Normal 2 2 2 4 4 2 3" xfId="27844" xr:uid="{00000000-0005-0000-0000-0000736C0000}"/>
    <cellStyle name="Normal 2 2 2 4 4 3" xfId="27845" xr:uid="{00000000-0005-0000-0000-0000746C0000}"/>
    <cellStyle name="Normal 2 2 2 4 4 3 2" xfId="27846" xr:uid="{00000000-0005-0000-0000-0000756C0000}"/>
    <cellStyle name="Normal 2 2 2 4 4 4" xfId="27847" xr:uid="{00000000-0005-0000-0000-0000766C0000}"/>
    <cellStyle name="Normal 2 2 2 4 5" xfId="27848" xr:uid="{00000000-0005-0000-0000-0000776C0000}"/>
    <cellStyle name="Normal 2 2 2 4 5 2" xfId="27849" xr:uid="{00000000-0005-0000-0000-0000786C0000}"/>
    <cellStyle name="Normal 2 2 2 4 5 2 2" xfId="27850" xr:uid="{00000000-0005-0000-0000-0000796C0000}"/>
    <cellStyle name="Normal 2 2 2 4 5 3" xfId="27851" xr:uid="{00000000-0005-0000-0000-00007A6C0000}"/>
    <cellStyle name="Normal 2 2 2 4 6" xfId="27852" xr:uid="{00000000-0005-0000-0000-00007B6C0000}"/>
    <cellStyle name="Normal 2 2 2 4 6 2" xfId="27853" xr:uid="{00000000-0005-0000-0000-00007C6C0000}"/>
    <cellStyle name="Normal 2 2 2 4 7" xfId="27854" xr:uid="{00000000-0005-0000-0000-00007D6C0000}"/>
    <cellStyle name="Normal 2 2 2 5" xfId="27855" xr:uid="{00000000-0005-0000-0000-00007E6C0000}"/>
    <cellStyle name="Normal 2 2 2 5 2" xfId="27856" xr:uid="{00000000-0005-0000-0000-00007F6C0000}"/>
    <cellStyle name="Normal 2 2 2 5 2 2" xfId="27857" xr:uid="{00000000-0005-0000-0000-0000806C0000}"/>
    <cellStyle name="Normal 2 2 2 5 2 2 2" xfId="27858" xr:uid="{00000000-0005-0000-0000-0000816C0000}"/>
    <cellStyle name="Normal 2 2 2 5 2 2 2 2" xfId="27859" xr:uid="{00000000-0005-0000-0000-0000826C0000}"/>
    <cellStyle name="Normal 2 2 2 5 2 2 2 2 2" xfId="27860" xr:uid="{00000000-0005-0000-0000-0000836C0000}"/>
    <cellStyle name="Normal 2 2 2 5 2 2 2 3" xfId="27861" xr:uid="{00000000-0005-0000-0000-0000846C0000}"/>
    <cellStyle name="Normal 2 2 2 5 2 2 3" xfId="27862" xr:uid="{00000000-0005-0000-0000-0000856C0000}"/>
    <cellStyle name="Normal 2 2 2 5 2 2 3 2" xfId="27863" xr:uid="{00000000-0005-0000-0000-0000866C0000}"/>
    <cellStyle name="Normal 2 2 2 5 2 2 4" xfId="27864" xr:uid="{00000000-0005-0000-0000-0000876C0000}"/>
    <cellStyle name="Normal 2 2 2 5 2 3" xfId="27865" xr:uid="{00000000-0005-0000-0000-0000886C0000}"/>
    <cellStyle name="Normal 2 2 2 5 2 3 2" xfId="27866" xr:uid="{00000000-0005-0000-0000-0000896C0000}"/>
    <cellStyle name="Normal 2 2 2 5 2 3 2 2" xfId="27867" xr:uid="{00000000-0005-0000-0000-00008A6C0000}"/>
    <cellStyle name="Normal 2 2 2 5 2 3 3" xfId="27868" xr:uid="{00000000-0005-0000-0000-00008B6C0000}"/>
    <cellStyle name="Normal 2 2 2 5 2 4" xfId="27869" xr:uid="{00000000-0005-0000-0000-00008C6C0000}"/>
    <cellStyle name="Normal 2 2 2 5 2 4 2" xfId="27870" xr:uid="{00000000-0005-0000-0000-00008D6C0000}"/>
    <cellStyle name="Normal 2 2 2 5 2 5" xfId="27871" xr:uid="{00000000-0005-0000-0000-00008E6C0000}"/>
    <cellStyle name="Normal 2 2 2 5 3" xfId="27872" xr:uid="{00000000-0005-0000-0000-00008F6C0000}"/>
    <cellStyle name="Normal 2 2 2 5 3 2" xfId="27873" xr:uid="{00000000-0005-0000-0000-0000906C0000}"/>
    <cellStyle name="Normal 2 2 2 5 3 2 2" xfId="27874" xr:uid="{00000000-0005-0000-0000-0000916C0000}"/>
    <cellStyle name="Normal 2 2 2 5 3 2 2 2" xfId="27875" xr:uid="{00000000-0005-0000-0000-0000926C0000}"/>
    <cellStyle name="Normal 2 2 2 5 3 2 3" xfId="27876" xr:uid="{00000000-0005-0000-0000-0000936C0000}"/>
    <cellStyle name="Normal 2 2 2 5 3 3" xfId="27877" xr:uid="{00000000-0005-0000-0000-0000946C0000}"/>
    <cellStyle name="Normal 2 2 2 5 3 3 2" xfId="27878" xr:uid="{00000000-0005-0000-0000-0000956C0000}"/>
    <cellStyle name="Normal 2 2 2 5 3 4" xfId="27879" xr:uid="{00000000-0005-0000-0000-0000966C0000}"/>
    <cellStyle name="Normal 2 2 2 5 4" xfId="27880" xr:uid="{00000000-0005-0000-0000-0000976C0000}"/>
    <cellStyle name="Normal 2 2 2 5 4 2" xfId="27881" xr:uid="{00000000-0005-0000-0000-0000986C0000}"/>
    <cellStyle name="Normal 2 2 2 5 4 2 2" xfId="27882" xr:uid="{00000000-0005-0000-0000-0000996C0000}"/>
    <cellStyle name="Normal 2 2 2 5 4 3" xfId="27883" xr:uid="{00000000-0005-0000-0000-00009A6C0000}"/>
    <cellStyle name="Normal 2 2 2 5 5" xfId="27884" xr:uid="{00000000-0005-0000-0000-00009B6C0000}"/>
    <cellStyle name="Normal 2 2 2 5 5 2" xfId="27885" xr:uid="{00000000-0005-0000-0000-00009C6C0000}"/>
    <cellStyle name="Normal 2 2 2 5 6" xfId="27886" xr:uid="{00000000-0005-0000-0000-00009D6C0000}"/>
    <cellStyle name="Normal 2 2 2 6" xfId="27887" xr:uid="{00000000-0005-0000-0000-00009E6C0000}"/>
    <cellStyle name="Normal 2 2 2 6 2" xfId="27888" xr:uid="{00000000-0005-0000-0000-00009F6C0000}"/>
    <cellStyle name="Normal 2 2 2 6 2 2" xfId="27889" xr:uid="{00000000-0005-0000-0000-0000A06C0000}"/>
    <cellStyle name="Normal 2 2 2 6 2 2 2" xfId="27890" xr:uid="{00000000-0005-0000-0000-0000A16C0000}"/>
    <cellStyle name="Normal 2 2 2 6 2 2 2 2" xfId="27891" xr:uid="{00000000-0005-0000-0000-0000A26C0000}"/>
    <cellStyle name="Normal 2 2 2 6 2 2 2 2 2" xfId="27892" xr:uid="{00000000-0005-0000-0000-0000A36C0000}"/>
    <cellStyle name="Normal 2 2 2 6 2 2 2 3" xfId="27893" xr:uid="{00000000-0005-0000-0000-0000A46C0000}"/>
    <cellStyle name="Normal 2 2 2 6 2 2 3" xfId="27894" xr:uid="{00000000-0005-0000-0000-0000A56C0000}"/>
    <cellStyle name="Normal 2 2 2 6 2 2 3 2" xfId="27895" xr:uid="{00000000-0005-0000-0000-0000A66C0000}"/>
    <cellStyle name="Normal 2 2 2 6 2 2 4" xfId="27896" xr:uid="{00000000-0005-0000-0000-0000A76C0000}"/>
    <cellStyle name="Normal 2 2 2 6 2 3" xfId="27897" xr:uid="{00000000-0005-0000-0000-0000A86C0000}"/>
    <cellStyle name="Normal 2 2 2 6 2 3 2" xfId="27898" xr:uid="{00000000-0005-0000-0000-0000A96C0000}"/>
    <cellStyle name="Normal 2 2 2 6 2 3 2 2" xfId="27899" xr:uid="{00000000-0005-0000-0000-0000AA6C0000}"/>
    <cellStyle name="Normal 2 2 2 6 2 3 3" xfId="27900" xr:uid="{00000000-0005-0000-0000-0000AB6C0000}"/>
    <cellStyle name="Normal 2 2 2 6 2 4" xfId="27901" xr:uid="{00000000-0005-0000-0000-0000AC6C0000}"/>
    <cellStyle name="Normal 2 2 2 6 2 4 2" xfId="27902" xr:uid="{00000000-0005-0000-0000-0000AD6C0000}"/>
    <cellStyle name="Normal 2 2 2 6 2 5" xfId="27903" xr:uid="{00000000-0005-0000-0000-0000AE6C0000}"/>
    <cellStyle name="Normal 2 2 2 6 3" xfId="27904" xr:uid="{00000000-0005-0000-0000-0000AF6C0000}"/>
    <cellStyle name="Normal 2 2 2 6 3 2" xfId="27905" xr:uid="{00000000-0005-0000-0000-0000B06C0000}"/>
    <cellStyle name="Normal 2 2 2 6 3 2 2" xfId="27906" xr:uid="{00000000-0005-0000-0000-0000B16C0000}"/>
    <cellStyle name="Normal 2 2 2 6 3 2 2 2" xfId="27907" xr:uid="{00000000-0005-0000-0000-0000B26C0000}"/>
    <cellStyle name="Normal 2 2 2 6 3 2 3" xfId="27908" xr:uid="{00000000-0005-0000-0000-0000B36C0000}"/>
    <cellStyle name="Normal 2 2 2 6 3 3" xfId="27909" xr:uid="{00000000-0005-0000-0000-0000B46C0000}"/>
    <cellStyle name="Normal 2 2 2 6 3 3 2" xfId="27910" xr:uid="{00000000-0005-0000-0000-0000B56C0000}"/>
    <cellStyle name="Normal 2 2 2 6 3 4" xfId="27911" xr:uid="{00000000-0005-0000-0000-0000B66C0000}"/>
    <cellStyle name="Normal 2 2 2 6 4" xfId="27912" xr:uid="{00000000-0005-0000-0000-0000B76C0000}"/>
    <cellStyle name="Normal 2 2 2 6 4 2" xfId="27913" xr:uid="{00000000-0005-0000-0000-0000B86C0000}"/>
    <cellStyle name="Normal 2 2 2 6 4 2 2" xfId="27914" xr:uid="{00000000-0005-0000-0000-0000B96C0000}"/>
    <cellStyle name="Normal 2 2 2 6 4 3" xfId="27915" xr:uid="{00000000-0005-0000-0000-0000BA6C0000}"/>
    <cellStyle name="Normal 2 2 2 6 5" xfId="27916" xr:uid="{00000000-0005-0000-0000-0000BB6C0000}"/>
    <cellStyle name="Normal 2 2 2 6 5 2" xfId="27917" xr:uid="{00000000-0005-0000-0000-0000BC6C0000}"/>
    <cellStyle name="Normal 2 2 2 6 6" xfId="27918" xr:uid="{00000000-0005-0000-0000-0000BD6C0000}"/>
    <cellStyle name="Normal 2 2 2 7" xfId="27919" xr:uid="{00000000-0005-0000-0000-0000BE6C0000}"/>
    <cellStyle name="Normal 2 2 2 7 2" xfId="27920" xr:uid="{00000000-0005-0000-0000-0000BF6C0000}"/>
    <cellStyle name="Normal 2 2 2 7 2 2" xfId="27921" xr:uid="{00000000-0005-0000-0000-0000C06C0000}"/>
    <cellStyle name="Normal 2 2 2 7 2 2 2" xfId="27922" xr:uid="{00000000-0005-0000-0000-0000C16C0000}"/>
    <cellStyle name="Normal 2 2 2 7 2 2 2 2" xfId="27923" xr:uid="{00000000-0005-0000-0000-0000C26C0000}"/>
    <cellStyle name="Normal 2 2 2 7 2 2 2 2 2" xfId="27924" xr:uid="{00000000-0005-0000-0000-0000C36C0000}"/>
    <cellStyle name="Normal 2 2 2 7 2 2 2 3" xfId="27925" xr:uid="{00000000-0005-0000-0000-0000C46C0000}"/>
    <cellStyle name="Normal 2 2 2 7 2 2 3" xfId="27926" xr:uid="{00000000-0005-0000-0000-0000C56C0000}"/>
    <cellStyle name="Normal 2 2 2 7 2 2 3 2" xfId="27927" xr:uid="{00000000-0005-0000-0000-0000C66C0000}"/>
    <cellStyle name="Normal 2 2 2 7 2 2 4" xfId="27928" xr:uid="{00000000-0005-0000-0000-0000C76C0000}"/>
    <cellStyle name="Normal 2 2 2 7 2 3" xfId="27929" xr:uid="{00000000-0005-0000-0000-0000C86C0000}"/>
    <cellStyle name="Normal 2 2 2 7 2 3 2" xfId="27930" xr:uid="{00000000-0005-0000-0000-0000C96C0000}"/>
    <cellStyle name="Normal 2 2 2 7 2 3 2 2" xfId="27931" xr:uid="{00000000-0005-0000-0000-0000CA6C0000}"/>
    <cellStyle name="Normal 2 2 2 7 2 3 3" xfId="27932" xr:uid="{00000000-0005-0000-0000-0000CB6C0000}"/>
    <cellStyle name="Normal 2 2 2 7 2 4" xfId="27933" xr:uid="{00000000-0005-0000-0000-0000CC6C0000}"/>
    <cellStyle name="Normal 2 2 2 7 2 4 2" xfId="27934" xr:uid="{00000000-0005-0000-0000-0000CD6C0000}"/>
    <cellStyle name="Normal 2 2 2 7 2 5" xfId="27935" xr:uid="{00000000-0005-0000-0000-0000CE6C0000}"/>
    <cellStyle name="Normal 2 2 2 7 3" xfId="27936" xr:uid="{00000000-0005-0000-0000-0000CF6C0000}"/>
    <cellStyle name="Normal 2 2 2 7 3 2" xfId="27937" xr:uid="{00000000-0005-0000-0000-0000D06C0000}"/>
    <cellStyle name="Normal 2 2 2 7 3 2 2" xfId="27938" xr:uid="{00000000-0005-0000-0000-0000D16C0000}"/>
    <cellStyle name="Normal 2 2 2 7 3 2 2 2" xfId="27939" xr:uid="{00000000-0005-0000-0000-0000D26C0000}"/>
    <cellStyle name="Normal 2 2 2 7 3 2 3" xfId="27940" xr:uid="{00000000-0005-0000-0000-0000D36C0000}"/>
    <cellStyle name="Normal 2 2 2 7 3 3" xfId="27941" xr:uid="{00000000-0005-0000-0000-0000D46C0000}"/>
    <cellStyle name="Normal 2 2 2 7 3 3 2" xfId="27942" xr:uid="{00000000-0005-0000-0000-0000D56C0000}"/>
    <cellStyle name="Normal 2 2 2 7 3 4" xfId="27943" xr:uid="{00000000-0005-0000-0000-0000D66C0000}"/>
    <cellStyle name="Normal 2 2 2 7 4" xfId="27944" xr:uid="{00000000-0005-0000-0000-0000D76C0000}"/>
    <cellStyle name="Normal 2 2 2 7 4 2" xfId="27945" xr:uid="{00000000-0005-0000-0000-0000D86C0000}"/>
    <cellStyle name="Normal 2 2 2 7 4 2 2" xfId="27946" xr:uid="{00000000-0005-0000-0000-0000D96C0000}"/>
    <cellStyle name="Normal 2 2 2 7 4 3" xfId="27947" xr:uid="{00000000-0005-0000-0000-0000DA6C0000}"/>
    <cellStyle name="Normal 2 2 2 7 5" xfId="27948" xr:uid="{00000000-0005-0000-0000-0000DB6C0000}"/>
    <cellStyle name="Normal 2 2 2 7 5 2" xfId="27949" xr:uid="{00000000-0005-0000-0000-0000DC6C0000}"/>
    <cellStyle name="Normal 2 2 2 7 6" xfId="27950" xr:uid="{00000000-0005-0000-0000-0000DD6C0000}"/>
    <cellStyle name="Normal 2 2 2 8" xfId="27951" xr:uid="{00000000-0005-0000-0000-0000DE6C0000}"/>
    <cellStyle name="Normal 2 2 2 8 2" xfId="27952" xr:uid="{00000000-0005-0000-0000-0000DF6C0000}"/>
    <cellStyle name="Normal 2 2 2 8 2 2" xfId="27953" xr:uid="{00000000-0005-0000-0000-0000E06C0000}"/>
    <cellStyle name="Normal 2 2 2 8 2 2 2" xfId="27954" xr:uid="{00000000-0005-0000-0000-0000E16C0000}"/>
    <cellStyle name="Normal 2 2 2 8 2 2 2 2" xfId="27955" xr:uid="{00000000-0005-0000-0000-0000E26C0000}"/>
    <cellStyle name="Normal 2 2 2 8 2 2 3" xfId="27956" xr:uid="{00000000-0005-0000-0000-0000E36C0000}"/>
    <cellStyle name="Normal 2 2 2 8 2 3" xfId="27957" xr:uid="{00000000-0005-0000-0000-0000E46C0000}"/>
    <cellStyle name="Normal 2 2 2 8 2 3 2" xfId="27958" xr:uid="{00000000-0005-0000-0000-0000E56C0000}"/>
    <cellStyle name="Normal 2 2 2 8 2 4" xfId="27959" xr:uid="{00000000-0005-0000-0000-0000E66C0000}"/>
    <cellStyle name="Normal 2 2 2 8 3" xfId="27960" xr:uid="{00000000-0005-0000-0000-0000E76C0000}"/>
    <cellStyle name="Normal 2 2 2 8 3 2" xfId="27961" xr:uid="{00000000-0005-0000-0000-0000E86C0000}"/>
    <cellStyle name="Normal 2 2 2 8 3 2 2" xfId="27962" xr:uid="{00000000-0005-0000-0000-0000E96C0000}"/>
    <cellStyle name="Normal 2 2 2 8 3 3" xfId="27963" xr:uid="{00000000-0005-0000-0000-0000EA6C0000}"/>
    <cellStyle name="Normal 2 2 2 8 4" xfId="27964" xr:uid="{00000000-0005-0000-0000-0000EB6C0000}"/>
    <cellStyle name="Normal 2 2 2 8 4 2" xfId="27965" xr:uid="{00000000-0005-0000-0000-0000EC6C0000}"/>
    <cellStyle name="Normal 2 2 2 8 5" xfId="27966" xr:uid="{00000000-0005-0000-0000-0000ED6C0000}"/>
    <cellStyle name="Normal 2 2 2 9" xfId="27967" xr:uid="{00000000-0005-0000-0000-0000EE6C0000}"/>
    <cellStyle name="Normal 2 2 2 9 2" xfId="27968" xr:uid="{00000000-0005-0000-0000-0000EF6C0000}"/>
    <cellStyle name="Normal 2 2 2 9 2 2" xfId="27969" xr:uid="{00000000-0005-0000-0000-0000F06C0000}"/>
    <cellStyle name="Normal 2 2 2 9 2 2 2" xfId="27970" xr:uid="{00000000-0005-0000-0000-0000F16C0000}"/>
    <cellStyle name="Normal 2 2 2 9 2 2 2 2" xfId="27971" xr:uid="{00000000-0005-0000-0000-0000F26C0000}"/>
    <cellStyle name="Normal 2 2 2 9 2 2 3" xfId="27972" xr:uid="{00000000-0005-0000-0000-0000F36C0000}"/>
    <cellStyle name="Normal 2 2 2 9 2 3" xfId="27973" xr:uid="{00000000-0005-0000-0000-0000F46C0000}"/>
    <cellStyle name="Normal 2 2 2 9 2 3 2" xfId="27974" xr:uid="{00000000-0005-0000-0000-0000F56C0000}"/>
    <cellStyle name="Normal 2 2 2 9 2 4" xfId="27975" xr:uid="{00000000-0005-0000-0000-0000F66C0000}"/>
    <cellStyle name="Normal 2 2 2 9 3" xfId="27976" xr:uid="{00000000-0005-0000-0000-0000F76C0000}"/>
    <cellStyle name="Normal 2 2 2 9 3 2" xfId="27977" xr:uid="{00000000-0005-0000-0000-0000F86C0000}"/>
    <cellStyle name="Normal 2 2 2 9 3 2 2" xfId="27978" xr:uid="{00000000-0005-0000-0000-0000F96C0000}"/>
    <cellStyle name="Normal 2 2 2 9 3 3" xfId="27979" xr:uid="{00000000-0005-0000-0000-0000FA6C0000}"/>
    <cellStyle name="Normal 2 2 2 9 4" xfId="27980" xr:uid="{00000000-0005-0000-0000-0000FB6C0000}"/>
    <cellStyle name="Normal 2 2 2 9 4 2" xfId="27981" xr:uid="{00000000-0005-0000-0000-0000FC6C0000}"/>
    <cellStyle name="Normal 2 2 2 9 5" xfId="27982" xr:uid="{00000000-0005-0000-0000-0000FD6C0000}"/>
    <cellStyle name="Normal 2 2 20" xfId="27358" xr:uid="{00000000-0005-0000-0000-0000FE6C0000}"/>
    <cellStyle name="Normal 2 2 3" xfId="27983" xr:uid="{00000000-0005-0000-0000-0000FF6C0000}"/>
    <cellStyle name="Normal 2 2 3 2" xfId="27984" xr:uid="{00000000-0005-0000-0000-0000006D0000}"/>
    <cellStyle name="Normal 2 2 3 2 2" xfId="27985" xr:uid="{00000000-0005-0000-0000-0000016D0000}"/>
    <cellStyle name="Normal 2 2 3 2 2 2" xfId="27986" xr:uid="{00000000-0005-0000-0000-0000026D0000}"/>
    <cellStyle name="Normal 2 2 3 2 2 2 2" xfId="27987" xr:uid="{00000000-0005-0000-0000-0000036D0000}"/>
    <cellStyle name="Normal 2 2 3 2 2 2 2 2" xfId="27988" xr:uid="{00000000-0005-0000-0000-0000046D0000}"/>
    <cellStyle name="Normal 2 2 3 2 2 2 2 2 2" xfId="27989" xr:uid="{00000000-0005-0000-0000-0000056D0000}"/>
    <cellStyle name="Normal 2 2 3 2 2 2 2 2 2 2" xfId="27990" xr:uid="{00000000-0005-0000-0000-0000066D0000}"/>
    <cellStyle name="Normal 2 2 3 2 2 2 2 2 3" xfId="27991" xr:uid="{00000000-0005-0000-0000-0000076D0000}"/>
    <cellStyle name="Normal 2 2 3 2 2 2 2 3" xfId="27992" xr:uid="{00000000-0005-0000-0000-0000086D0000}"/>
    <cellStyle name="Normal 2 2 3 2 2 2 2 3 2" xfId="27993" xr:uid="{00000000-0005-0000-0000-0000096D0000}"/>
    <cellStyle name="Normal 2 2 3 2 2 2 2 4" xfId="27994" xr:uid="{00000000-0005-0000-0000-00000A6D0000}"/>
    <cellStyle name="Normal 2 2 3 2 2 2 3" xfId="27995" xr:uid="{00000000-0005-0000-0000-00000B6D0000}"/>
    <cellStyle name="Normal 2 2 3 2 2 2 3 2" xfId="27996" xr:uid="{00000000-0005-0000-0000-00000C6D0000}"/>
    <cellStyle name="Normal 2 2 3 2 2 2 3 2 2" xfId="27997" xr:uid="{00000000-0005-0000-0000-00000D6D0000}"/>
    <cellStyle name="Normal 2 2 3 2 2 2 3 3" xfId="27998" xr:uid="{00000000-0005-0000-0000-00000E6D0000}"/>
    <cellStyle name="Normal 2 2 3 2 2 2 4" xfId="27999" xr:uid="{00000000-0005-0000-0000-00000F6D0000}"/>
    <cellStyle name="Normal 2 2 3 2 2 2 4 2" xfId="28000" xr:uid="{00000000-0005-0000-0000-0000106D0000}"/>
    <cellStyle name="Normal 2 2 3 2 2 2 5" xfId="28001" xr:uid="{00000000-0005-0000-0000-0000116D0000}"/>
    <cellStyle name="Normal 2 2 3 2 2 3" xfId="28002" xr:uid="{00000000-0005-0000-0000-0000126D0000}"/>
    <cellStyle name="Normal 2 2 3 2 2 3 2" xfId="28003" xr:uid="{00000000-0005-0000-0000-0000136D0000}"/>
    <cellStyle name="Normal 2 2 3 2 2 3 2 2" xfId="28004" xr:uid="{00000000-0005-0000-0000-0000146D0000}"/>
    <cellStyle name="Normal 2 2 3 2 2 3 2 2 2" xfId="28005" xr:uid="{00000000-0005-0000-0000-0000156D0000}"/>
    <cellStyle name="Normal 2 2 3 2 2 3 2 3" xfId="28006" xr:uid="{00000000-0005-0000-0000-0000166D0000}"/>
    <cellStyle name="Normal 2 2 3 2 2 3 3" xfId="28007" xr:uid="{00000000-0005-0000-0000-0000176D0000}"/>
    <cellStyle name="Normal 2 2 3 2 2 3 3 2" xfId="28008" xr:uid="{00000000-0005-0000-0000-0000186D0000}"/>
    <cellStyle name="Normal 2 2 3 2 2 3 4" xfId="28009" xr:uid="{00000000-0005-0000-0000-0000196D0000}"/>
    <cellStyle name="Normal 2 2 3 2 2 4" xfId="28010" xr:uid="{00000000-0005-0000-0000-00001A6D0000}"/>
    <cellStyle name="Normal 2 2 3 2 2 4 2" xfId="28011" xr:uid="{00000000-0005-0000-0000-00001B6D0000}"/>
    <cellStyle name="Normal 2 2 3 2 2 4 2 2" xfId="28012" xr:uid="{00000000-0005-0000-0000-00001C6D0000}"/>
    <cellStyle name="Normal 2 2 3 2 2 4 3" xfId="28013" xr:uid="{00000000-0005-0000-0000-00001D6D0000}"/>
    <cellStyle name="Normal 2 2 3 2 2 5" xfId="28014" xr:uid="{00000000-0005-0000-0000-00001E6D0000}"/>
    <cellStyle name="Normal 2 2 3 2 2 5 2" xfId="28015" xr:uid="{00000000-0005-0000-0000-00001F6D0000}"/>
    <cellStyle name="Normal 2 2 3 2 2 6" xfId="28016" xr:uid="{00000000-0005-0000-0000-0000206D0000}"/>
    <cellStyle name="Normal 2 2 3 2 3" xfId="28017" xr:uid="{00000000-0005-0000-0000-0000216D0000}"/>
    <cellStyle name="Normal 2 2 3 2 3 2" xfId="28018" xr:uid="{00000000-0005-0000-0000-0000226D0000}"/>
    <cellStyle name="Normal 2 2 3 2 3 2 2" xfId="28019" xr:uid="{00000000-0005-0000-0000-0000236D0000}"/>
    <cellStyle name="Normal 2 2 3 2 3 2 2 2" xfId="28020" xr:uid="{00000000-0005-0000-0000-0000246D0000}"/>
    <cellStyle name="Normal 2 2 3 2 3 2 2 2 2" xfId="28021" xr:uid="{00000000-0005-0000-0000-0000256D0000}"/>
    <cellStyle name="Normal 2 2 3 2 3 2 2 2 2 2" xfId="28022" xr:uid="{00000000-0005-0000-0000-0000266D0000}"/>
    <cellStyle name="Normal 2 2 3 2 3 2 2 2 3" xfId="28023" xr:uid="{00000000-0005-0000-0000-0000276D0000}"/>
    <cellStyle name="Normal 2 2 3 2 3 2 2 3" xfId="28024" xr:uid="{00000000-0005-0000-0000-0000286D0000}"/>
    <cellStyle name="Normal 2 2 3 2 3 2 2 3 2" xfId="28025" xr:uid="{00000000-0005-0000-0000-0000296D0000}"/>
    <cellStyle name="Normal 2 2 3 2 3 2 2 4" xfId="28026" xr:uid="{00000000-0005-0000-0000-00002A6D0000}"/>
    <cellStyle name="Normal 2 2 3 2 3 2 3" xfId="28027" xr:uid="{00000000-0005-0000-0000-00002B6D0000}"/>
    <cellStyle name="Normal 2 2 3 2 3 2 3 2" xfId="28028" xr:uid="{00000000-0005-0000-0000-00002C6D0000}"/>
    <cellStyle name="Normal 2 2 3 2 3 2 3 2 2" xfId="28029" xr:uid="{00000000-0005-0000-0000-00002D6D0000}"/>
    <cellStyle name="Normal 2 2 3 2 3 2 3 3" xfId="28030" xr:uid="{00000000-0005-0000-0000-00002E6D0000}"/>
    <cellStyle name="Normal 2 2 3 2 3 2 4" xfId="28031" xr:uid="{00000000-0005-0000-0000-00002F6D0000}"/>
    <cellStyle name="Normal 2 2 3 2 3 2 4 2" xfId="28032" xr:uid="{00000000-0005-0000-0000-0000306D0000}"/>
    <cellStyle name="Normal 2 2 3 2 3 2 5" xfId="28033" xr:uid="{00000000-0005-0000-0000-0000316D0000}"/>
    <cellStyle name="Normal 2 2 3 2 3 3" xfId="28034" xr:uid="{00000000-0005-0000-0000-0000326D0000}"/>
    <cellStyle name="Normal 2 2 3 2 3 3 2" xfId="28035" xr:uid="{00000000-0005-0000-0000-0000336D0000}"/>
    <cellStyle name="Normal 2 2 3 2 3 3 2 2" xfId="28036" xr:uid="{00000000-0005-0000-0000-0000346D0000}"/>
    <cellStyle name="Normal 2 2 3 2 3 3 2 2 2" xfId="28037" xr:uid="{00000000-0005-0000-0000-0000356D0000}"/>
    <cellStyle name="Normal 2 2 3 2 3 3 2 3" xfId="28038" xr:uid="{00000000-0005-0000-0000-0000366D0000}"/>
    <cellStyle name="Normal 2 2 3 2 3 3 3" xfId="28039" xr:uid="{00000000-0005-0000-0000-0000376D0000}"/>
    <cellStyle name="Normal 2 2 3 2 3 3 3 2" xfId="28040" xr:uid="{00000000-0005-0000-0000-0000386D0000}"/>
    <cellStyle name="Normal 2 2 3 2 3 3 4" xfId="28041" xr:uid="{00000000-0005-0000-0000-0000396D0000}"/>
    <cellStyle name="Normal 2 2 3 2 3 4" xfId="28042" xr:uid="{00000000-0005-0000-0000-00003A6D0000}"/>
    <cellStyle name="Normal 2 2 3 2 3 4 2" xfId="28043" xr:uid="{00000000-0005-0000-0000-00003B6D0000}"/>
    <cellStyle name="Normal 2 2 3 2 3 4 2 2" xfId="28044" xr:uid="{00000000-0005-0000-0000-00003C6D0000}"/>
    <cellStyle name="Normal 2 2 3 2 3 4 3" xfId="28045" xr:uid="{00000000-0005-0000-0000-00003D6D0000}"/>
    <cellStyle name="Normal 2 2 3 2 3 5" xfId="28046" xr:uid="{00000000-0005-0000-0000-00003E6D0000}"/>
    <cellStyle name="Normal 2 2 3 2 3 5 2" xfId="28047" xr:uid="{00000000-0005-0000-0000-00003F6D0000}"/>
    <cellStyle name="Normal 2 2 3 2 3 6" xfId="28048" xr:uid="{00000000-0005-0000-0000-0000406D0000}"/>
    <cellStyle name="Normal 2 2 3 2 4" xfId="28049" xr:uid="{00000000-0005-0000-0000-0000416D0000}"/>
    <cellStyle name="Normal 2 2 3 2 4 2" xfId="28050" xr:uid="{00000000-0005-0000-0000-0000426D0000}"/>
    <cellStyle name="Normal 2 2 3 2 4 2 2" xfId="28051" xr:uid="{00000000-0005-0000-0000-0000436D0000}"/>
    <cellStyle name="Normal 2 2 3 2 4 2 2 2" xfId="28052" xr:uid="{00000000-0005-0000-0000-0000446D0000}"/>
    <cellStyle name="Normal 2 2 3 2 4 2 2 2 2" xfId="28053" xr:uid="{00000000-0005-0000-0000-0000456D0000}"/>
    <cellStyle name="Normal 2 2 3 2 4 2 2 3" xfId="28054" xr:uid="{00000000-0005-0000-0000-0000466D0000}"/>
    <cellStyle name="Normal 2 2 3 2 4 2 3" xfId="28055" xr:uid="{00000000-0005-0000-0000-0000476D0000}"/>
    <cellStyle name="Normal 2 2 3 2 4 2 3 2" xfId="28056" xr:uid="{00000000-0005-0000-0000-0000486D0000}"/>
    <cellStyle name="Normal 2 2 3 2 4 2 4" xfId="28057" xr:uid="{00000000-0005-0000-0000-0000496D0000}"/>
    <cellStyle name="Normal 2 2 3 2 4 3" xfId="28058" xr:uid="{00000000-0005-0000-0000-00004A6D0000}"/>
    <cellStyle name="Normal 2 2 3 2 4 3 2" xfId="28059" xr:uid="{00000000-0005-0000-0000-00004B6D0000}"/>
    <cellStyle name="Normal 2 2 3 2 4 3 2 2" xfId="28060" xr:uid="{00000000-0005-0000-0000-00004C6D0000}"/>
    <cellStyle name="Normal 2 2 3 2 4 3 3" xfId="28061" xr:uid="{00000000-0005-0000-0000-00004D6D0000}"/>
    <cellStyle name="Normal 2 2 3 2 4 4" xfId="28062" xr:uid="{00000000-0005-0000-0000-00004E6D0000}"/>
    <cellStyle name="Normal 2 2 3 2 4 4 2" xfId="28063" xr:uid="{00000000-0005-0000-0000-00004F6D0000}"/>
    <cellStyle name="Normal 2 2 3 2 4 5" xfId="28064" xr:uid="{00000000-0005-0000-0000-0000506D0000}"/>
    <cellStyle name="Normal 2 2 3 2 5" xfId="28065" xr:uid="{00000000-0005-0000-0000-0000516D0000}"/>
    <cellStyle name="Normal 2 2 3 2 5 2" xfId="28066" xr:uid="{00000000-0005-0000-0000-0000526D0000}"/>
    <cellStyle name="Normal 2 2 3 2 5 2 2" xfId="28067" xr:uid="{00000000-0005-0000-0000-0000536D0000}"/>
    <cellStyle name="Normal 2 2 3 2 5 2 2 2" xfId="28068" xr:uid="{00000000-0005-0000-0000-0000546D0000}"/>
    <cellStyle name="Normal 2 2 3 2 5 2 3" xfId="28069" xr:uid="{00000000-0005-0000-0000-0000556D0000}"/>
    <cellStyle name="Normal 2 2 3 2 5 3" xfId="28070" xr:uid="{00000000-0005-0000-0000-0000566D0000}"/>
    <cellStyle name="Normal 2 2 3 2 5 3 2" xfId="28071" xr:uid="{00000000-0005-0000-0000-0000576D0000}"/>
    <cellStyle name="Normal 2 2 3 2 5 4" xfId="28072" xr:uid="{00000000-0005-0000-0000-0000586D0000}"/>
    <cellStyle name="Normal 2 2 3 2 6" xfId="28073" xr:uid="{00000000-0005-0000-0000-0000596D0000}"/>
    <cellStyle name="Normal 2 2 3 2 6 2" xfId="28074" xr:uid="{00000000-0005-0000-0000-00005A6D0000}"/>
    <cellStyle name="Normal 2 2 3 2 6 2 2" xfId="28075" xr:uid="{00000000-0005-0000-0000-00005B6D0000}"/>
    <cellStyle name="Normal 2 2 3 2 6 3" xfId="28076" xr:uid="{00000000-0005-0000-0000-00005C6D0000}"/>
    <cellStyle name="Normal 2 2 3 2 7" xfId="28077" xr:uid="{00000000-0005-0000-0000-00005D6D0000}"/>
    <cellStyle name="Normal 2 2 3 2 7 2" xfId="28078" xr:uid="{00000000-0005-0000-0000-00005E6D0000}"/>
    <cellStyle name="Normal 2 2 3 2 8" xfId="28079" xr:uid="{00000000-0005-0000-0000-00005F6D0000}"/>
    <cellStyle name="Normal 2 2 3 3" xfId="28080" xr:uid="{00000000-0005-0000-0000-0000606D0000}"/>
    <cellStyle name="Normal 2 2 3 3 2" xfId="28081" xr:uid="{00000000-0005-0000-0000-0000616D0000}"/>
    <cellStyle name="Normal 2 2 3 3 2 2" xfId="28082" xr:uid="{00000000-0005-0000-0000-0000626D0000}"/>
    <cellStyle name="Normal 2 2 3 3 2 2 2" xfId="28083" xr:uid="{00000000-0005-0000-0000-0000636D0000}"/>
    <cellStyle name="Normal 2 2 3 3 2 2 2 2" xfId="28084" xr:uid="{00000000-0005-0000-0000-0000646D0000}"/>
    <cellStyle name="Normal 2 2 3 3 2 2 2 2 2" xfId="28085" xr:uid="{00000000-0005-0000-0000-0000656D0000}"/>
    <cellStyle name="Normal 2 2 3 3 2 2 2 3" xfId="28086" xr:uid="{00000000-0005-0000-0000-0000666D0000}"/>
    <cellStyle name="Normal 2 2 3 3 2 2 3" xfId="28087" xr:uid="{00000000-0005-0000-0000-0000676D0000}"/>
    <cellStyle name="Normal 2 2 3 3 2 2 3 2" xfId="28088" xr:uid="{00000000-0005-0000-0000-0000686D0000}"/>
    <cellStyle name="Normal 2 2 3 3 2 2 4" xfId="28089" xr:uid="{00000000-0005-0000-0000-0000696D0000}"/>
    <cellStyle name="Normal 2 2 3 3 2 3" xfId="28090" xr:uid="{00000000-0005-0000-0000-00006A6D0000}"/>
    <cellStyle name="Normal 2 2 3 3 2 3 2" xfId="28091" xr:uid="{00000000-0005-0000-0000-00006B6D0000}"/>
    <cellStyle name="Normal 2 2 3 3 2 3 2 2" xfId="28092" xr:uid="{00000000-0005-0000-0000-00006C6D0000}"/>
    <cellStyle name="Normal 2 2 3 3 2 3 3" xfId="28093" xr:uid="{00000000-0005-0000-0000-00006D6D0000}"/>
    <cellStyle name="Normal 2 2 3 3 2 4" xfId="28094" xr:uid="{00000000-0005-0000-0000-00006E6D0000}"/>
    <cellStyle name="Normal 2 2 3 3 2 4 2" xfId="28095" xr:uid="{00000000-0005-0000-0000-00006F6D0000}"/>
    <cellStyle name="Normal 2 2 3 3 2 5" xfId="28096" xr:uid="{00000000-0005-0000-0000-0000706D0000}"/>
    <cellStyle name="Normal 2 2 3 3 3" xfId="28097" xr:uid="{00000000-0005-0000-0000-0000716D0000}"/>
    <cellStyle name="Normal 2 2 3 3 3 2" xfId="28098" xr:uid="{00000000-0005-0000-0000-0000726D0000}"/>
    <cellStyle name="Normal 2 2 3 3 3 2 2" xfId="28099" xr:uid="{00000000-0005-0000-0000-0000736D0000}"/>
    <cellStyle name="Normal 2 2 3 3 3 2 2 2" xfId="28100" xr:uid="{00000000-0005-0000-0000-0000746D0000}"/>
    <cellStyle name="Normal 2 2 3 3 3 2 3" xfId="28101" xr:uid="{00000000-0005-0000-0000-0000756D0000}"/>
    <cellStyle name="Normal 2 2 3 3 3 3" xfId="28102" xr:uid="{00000000-0005-0000-0000-0000766D0000}"/>
    <cellStyle name="Normal 2 2 3 3 3 3 2" xfId="28103" xr:uid="{00000000-0005-0000-0000-0000776D0000}"/>
    <cellStyle name="Normal 2 2 3 3 3 4" xfId="28104" xr:uid="{00000000-0005-0000-0000-0000786D0000}"/>
    <cellStyle name="Normal 2 2 3 3 4" xfId="28105" xr:uid="{00000000-0005-0000-0000-0000796D0000}"/>
    <cellStyle name="Normal 2 2 3 3 4 2" xfId="28106" xr:uid="{00000000-0005-0000-0000-00007A6D0000}"/>
    <cellStyle name="Normal 2 2 3 3 4 2 2" xfId="28107" xr:uid="{00000000-0005-0000-0000-00007B6D0000}"/>
    <cellStyle name="Normal 2 2 3 3 4 3" xfId="28108" xr:uid="{00000000-0005-0000-0000-00007C6D0000}"/>
    <cellStyle name="Normal 2 2 3 3 5" xfId="28109" xr:uid="{00000000-0005-0000-0000-00007D6D0000}"/>
    <cellStyle name="Normal 2 2 3 3 5 2" xfId="28110" xr:uid="{00000000-0005-0000-0000-00007E6D0000}"/>
    <cellStyle name="Normal 2 2 3 3 6" xfId="28111" xr:uid="{00000000-0005-0000-0000-00007F6D0000}"/>
    <cellStyle name="Normal 2 2 3 4" xfId="28112" xr:uid="{00000000-0005-0000-0000-0000806D0000}"/>
    <cellStyle name="Normal 2 2 3 4 2" xfId="28113" xr:uid="{00000000-0005-0000-0000-0000816D0000}"/>
    <cellStyle name="Normal 2 2 3 4 2 2" xfId="28114" xr:uid="{00000000-0005-0000-0000-0000826D0000}"/>
    <cellStyle name="Normal 2 2 3 4 2 2 2" xfId="28115" xr:uid="{00000000-0005-0000-0000-0000836D0000}"/>
    <cellStyle name="Normal 2 2 3 4 2 2 2 2" xfId="28116" xr:uid="{00000000-0005-0000-0000-0000846D0000}"/>
    <cellStyle name="Normal 2 2 3 4 2 2 2 2 2" xfId="28117" xr:uid="{00000000-0005-0000-0000-0000856D0000}"/>
    <cellStyle name="Normal 2 2 3 4 2 2 2 3" xfId="28118" xr:uid="{00000000-0005-0000-0000-0000866D0000}"/>
    <cellStyle name="Normal 2 2 3 4 2 2 3" xfId="28119" xr:uid="{00000000-0005-0000-0000-0000876D0000}"/>
    <cellStyle name="Normal 2 2 3 4 2 2 3 2" xfId="28120" xr:uid="{00000000-0005-0000-0000-0000886D0000}"/>
    <cellStyle name="Normal 2 2 3 4 2 2 4" xfId="28121" xr:uid="{00000000-0005-0000-0000-0000896D0000}"/>
    <cellStyle name="Normal 2 2 3 4 2 3" xfId="28122" xr:uid="{00000000-0005-0000-0000-00008A6D0000}"/>
    <cellStyle name="Normal 2 2 3 4 2 3 2" xfId="28123" xr:uid="{00000000-0005-0000-0000-00008B6D0000}"/>
    <cellStyle name="Normal 2 2 3 4 2 3 2 2" xfId="28124" xr:uid="{00000000-0005-0000-0000-00008C6D0000}"/>
    <cellStyle name="Normal 2 2 3 4 2 3 3" xfId="28125" xr:uid="{00000000-0005-0000-0000-00008D6D0000}"/>
    <cellStyle name="Normal 2 2 3 4 2 4" xfId="28126" xr:uid="{00000000-0005-0000-0000-00008E6D0000}"/>
    <cellStyle name="Normal 2 2 3 4 2 4 2" xfId="28127" xr:uid="{00000000-0005-0000-0000-00008F6D0000}"/>
    <cellStyle name="Normal 2 2 3 4 2 5" xfId="28128" xr:uid="{00000000-0005-0000-0000-0000906D0000}"/>
    <cellStyle name="Normal 2 2 3 4 3" xfId="28129" xr:uid="{00000000-0005-0000-0000-0000916D0000}"/>
    <cellStyle name="Normal 2 2 3 4 3 2" xfId="28130" xr:uid="{00000000-0005-0000-0000-0000926D0000}"/>
    <cellStyle name="Normal 2 2 3 4 3 2 2" xfId="28131" xr:uid="{00000000-0005-0000-0000-0000936D0000}"/>
    <cellStyle name="Normal 2 2 3 4 3 2 2 2" xfId="28132" xr:uid="{00000000-0005-0000-0000-0000946D0000}"/>
    <cellStyle name="Normal 2 2 3 4 3 2 3" xfId="28133" xr:uid="{00000000-0005-0000-0000-0000956D0000}"/>
    <cellStyle name="Normal 2 2 3 4 3 3" xfId="28134" xr:uid="{00000000-0005-0000-0000-0000966D0000}"/>
    <cellStyle name="Normal 2 2 3 4 3 3 2" xfId="28135" xr:uid="{00000000-0005-0000-0000-0000976D0000}"/>
    <cellStyle name="Normal 2 2 3 4 3 4" xfId="28136" xr:uid="{00000000-0005-0000-0000-0000986D0000}"/>
    <cellStyle name="Normal 2 2 3 4 4" xfId="28137" xr:uid="{00000000-0005-0000-0000-0000996D0000}"/>
    <cellStyle name="Normal 2 2 3 4 4 2" xfId="28138" xr:uid="{00000000-0005-0000-0000-00009A6D0000}"/>
    <cellStyle name="Normal 2 2 3 4 4 2 2" xfId="28139" xr:uid="{00000000-0005-0000-0000-00009B6D0000}"/>
    <cellStyle name="Normal 2 2 3 4 4 3" xfId="28140" xr:uid="{00000000-0005-0000-0000-00009C6D0000}"/>
    <cellStyle name="Normal 2 2 3 4 5" xfId="28141" xr:uid="{00000000-0005-0000-0000-00009D6D0000}"/>
    <cellStyle name="Normal 2 2 3 4 5 2" xfId="28142" xr:uid="{00000000-0005-0000-0000-00009E6D0000}"/>
    <cellStyle name="Normal 2 2 3 4 6" xfId="28143" xr:uid="{00000000-0005-0000-0000-00009F6D0000}"/>
    <cellStyle name="Normal 2 2 3 5" xfId="28144" xr:uid="{00000000-0005-0000-0000-0000A06D0000}"/>
    <cellStyle name="Normal 2 2 3 5 2" xfId="28145" xr:uid="{00000000-0005-0000-0000-0000A16D0000}"/>
    <cellStyle name="Normal 2 2 3 5 2 2" xfId="28146" xr:uid="{00000000-0005-0000-0000-0000A26D0000}"/>
    <cellStyle name="Normal 2 2 3 5 2 2 2" xfId="28147" xr:uid="{00000000-0005-0000-0000-0000A36D0000}"/>
    <cellStyle name="Normal 2 2 3 5 2 2 2 2" xfId="28148" xr:uid="{00000000-0005-0000-0000-0000A46D0000}"/>
    <cellStyle name="Normal 2 2 3 5 2 2 3" xfId="28149" xr:uid="{00000000-0005-0000-0000-0000A56D0000}"/>
    <cellStyle name="Normal 2 2 3 5 2 3" xfId="28150" xr:uid="{00000000-0005-0000-0000-0000A66D0000}"/>
    <cellStyle name="Normal 2 2 3 5 2 3 2" xfId="28151" xr:uid="{00000000-0005-0000-0000-0000A76D0000}"/>
    <cellStyle name="Normal 2 2 3 5 2 4" xfId="28152" xr:uid="{00000000-0005-0000-0000-0000A86D0000}"/>
    <cellStyle name="Normal 2 2 3 5 3" xfId="28153" xr:uid="{00000000-0005-0000-0000-0000A96D0000}"/>
    <cellStyle name="Normal 2 2 3 5 3 2" xfId="28154" xr:uid="{00000000-0005-0000-0000-0000AA6D0000}"/>
    <cellStyle name="Normal 2 2 3 5 3 2 2" xfId="28155" xr:uid="{00000000-0005-0000-0000-0000AB6D0000}"/>
    <cellStyle name="Normal 2 2 3 5 3 3" xfId="28156" xr:uid="{00000000-0005-0000-0000-0000AC6D0000}"/>
    <cellStyle name="Normal 2 2 3 5 4" xfId="28157" xr:uid="{00000000-0005-0000-0000-0000AD6D0000}"/>
    <cellStyle name="Normal 2 2 3 5 4 2" xfId="28158" xr:uid="{00000000-0005-0000-0000-0000AE6D0000}"/>
    <cellStyle name="Normal 2 2 3 5 5" xfId="28159" xr:uid="{00000000-0005-0000-0000-0000AF6D0000}"/>
    <cellStyle name="Normal 2 2 3 6" xfId="28160" xr:uid="{00000000-0005-0000-0000-0000B06D0000}"/>
    <cellStyle name="Normal 2 2 3 6 2" xfId="28161" xr:uid="{00000000-0005-0000-0000-0000B16D0000}"/>
    <cellStyle name="Normal 2 2 3 6 2 2" xfId="28162" xr:uid="{00000000-0005-0000-0000-0000B26D0000}"/>
    <cellStyle name="Normal 2 2 3 6 2 2 2" xfId="28163" xr:uid="{00000000-0005-0000-0000-0000B36D0000}"/>
    <cellStyle name="Normal 2 2 3 6 2 3" xfId="28164" xr:uid="{00000000-0005-0000-0000-0000B46D0000}"/>
    <cellStyle name="Normal 2 2 3 6 3" xfId="28165" xr:uid="{00000000-0005-0000-0000-0000B56D0000}"/>
    <cellStyle name="Normal 2 2 3 6 3 2" xfId="28166" xr:uid="{00000000-0005-0000-0000-0000B66D0000}"/>
    <cellStyle name="Normal 2 2 3 6 4" xfId="28167" xr:uid="{00000000-0005-0000-0000-0000B76D0000}"/>
    <cellStyle name="Normal 2 2 3 7" xfId="28168" xr:uid="{00000000-0005-0000-0000-0000B86D0000}"/>
    <cellStyle name="Normal 2 2 3 7 2" xfId="28169" xr:uid="{00000000-0005-0000-0000-0000B96D0000}"/>
    <cellStyle name="Normal 2 2 3 7 2 2" xfId="28170" xr:uid="{00000000-0005-0000-0000-0000BA6D0000}"/>
    <cellStyle name="Normal 2 2 3 7 3" xfId="28171" xr:uid="{00000000-0005-0000-0000-0000BB6D0000}"/>
    <cellStyle name="Normal 2 2 3 8" xfId="28172" xr:uid="{00000000-0005-0000-0000-0000BC6D0000}"/>
    <cellStyle name="Normal 2 2 3 8 2" xfId="28173" xr:uid="{00000000-0005-0000-0000-0000BD6D0000}"/>
    <cellStyle name="Normal 2 2 3 9" xfId="28174" xr:uid="{00000000-0005-0000-0000-0000BE6D0000}"/>
    <cellStyle name="Normal 2 2 4" xfId="28175" xr:uid="{00000000-0005-0000-0000-0000BF6D0000}"/>
    <cellStyle name="Normal 2 2 4 2" xfId="28176" xr:uid="{00000000-0005-0000-0000-0000C06D0000}"/>
    <cellStyle name="Normal 2 2 4 2 2" xfId="28177" xr:uid="{00000000-0005-0000-0000-0000C16D0000}"/>
    <cellStyle name="Normal 2 2 4 2 2 2" xfId="28178" xr:uid="{00000000-0005-0000-0000-0000C26D0000}"/>
    <cellStyle name="Normal 2 2 4 2 2 2 2" xfId="28179" xr:uid="{00000000-0005-0000-0000-0000C36D0000}"/>
    <cellStyle name="Normal 2 2 4 2 2 2 2 2" xfId="28180" xr:uid="{00000000-0005-0000-0000-0000C46D0000}"/>
    <cellStyle name="Normal 2 2 4 2 2 2 2 2 2" xfId="28181" xr:uid="{00000000-0005-0000-0000-0000C56D0000}"/>
    <cellStyle name="Normal 2 2 4 2 2 2 2 3" xfId="28182" xr:uid="{00000000-0005-0000-0000-0000C66D0000}"/>
    <cellStyle name="Normal 2 2 4 2 2 2 3" xfId="28183" xr:uid="{00000000-0005-0000-0000-0000C76D0000}"/>
    <cellStyle name="Normal 2 2 4 2 2 2 3 2" xfId="28184" xr:uid="{00000000-0005-0000-0000-0000C86D0000}"/>
    <cellStyle name="Normal 2 2 4 2 2 2 4" xfId="28185" xr:uid="{00000000-0005-0000-0000-0000C96D0000}"/>
    <cellStyle name="Normal 2 2 4 2 2 3" xfId="28186" xr:uid="{00000000-0005-0000-0000-0000CA6D0000}"/>
    <cellStyle name="Normal 2 2 4 2 2 3 2" xfId="28187" xr:uid="{00000000-0005-0000-0000-0000CB6D0000}"/>
    <cellStyle name="Normal 2 2 4 2 2 3 2 2" xfId="28188" xr:uid="{00000000-0005-0000-0000-0000CC6D0000}"/>
    <cellStyle name="Normal 2 2 4 2 2 3 3" xfId="28189" xr:uid="{00000000-0005-0000-0000-0000CD6D0000}"/>
    <cellStyle name="Normal 2 2 4 2 2 4" xfId="28190" xr:uid="{00000000-0005-0000-0000-0000CE6D0000}"/>
    <cellStyle name="Normal 2 2 4 2 2 4 2" xfId="28191" xr:uid="{00000000-0005-0000-0000-0000CF6D0000}"/>
    <cellStyle name="Normal 2 2 4 2 2 5" xfId="28192" xr:uid="{00000000-0005-0000-0000-0000D06D0000}"/>
    <cellStyle name="Normal 2 2 4 2 3" xfId="28193" xr:uid="{00000000-0005-0000-0000-0000D16D0000}"/>
    <cellStyle name="Normal 2 2 4 2 3 2" xfId="28194" xr:uid="{00000000-0005-0000-0000-0000D26D0000}"/>
    <cellStyle name="Normal 2 2 4 2 3 2 2" xfId="28195" xr:uid="{00000000-0005-0000-0000-0000D36D0000}"/>
    <cellStyle name="Normal 2 2 4 2 3 2 2 2" xfId="28196" xr:uid="{00000000-0005-0000-0000-0000D46D0000}"/>
    <cellStyle name="Normal 2 2 4 2 3 2 3" xfId="28197" xr:uid="{00000000-0005-0000-0000-0000D56D0000}"/>
    <cellStyle name="Normal 2 2 4 2 3 3" xfId="28198" xr:uid="{00000000-0005-0000-0000-0000D66D0000}"/>
    <cellStyle name="Normal 2 2 4 2 3 3 2" xfId="28199" xr:uid="{00000000-0005-0000-0000-0000D76D0000}"/>
    <cellStyle name="Normal 2 2 4 2 3 4" xfId="28200" xr:uid="{00000000-0005-0000-0000-0000D86D0000}"/>
    <cellStyle name="Normal 2 2 4 2 4" xfId="28201" xr:uid="{00000000-0005-0000-0000-0000D96D0000}"/>
    <cellStyle name="Normal 2 2 4 2 4 2" xfId="28202" xr:uid="{00000000-0005-0000-0000-0000DA6D0000}"/>
    <cellStyle name="Normal 2 2 4 2 4 2 2" xfId="28203" xr:uid="{00000000-0005-0000-0000-0000DB6D0000}"/>
    <cellStyle name="Normal 2 2 4 2 4 3" xfId="28204" xr:uid="{00000000-0005-0000-0000-0000DC6D0000}"/>
    <cellStyle name="Normal 2 2 4 2 5" xfId="28205" xr:uid="{00000000-0005-0000-0000-0000DD6D0000}"/>
    <cellStyle name="Normal 2 2 4 2 5 2" xfId="28206" xr:uid="{00000000-0005-0000-0000-0000DE6D0000}"/>
    <cellStyle name="Normal 2 2 4 2 6" xfId="28207" xr:uid="{00000000-0005-0000-0000-0000DF6D0000}"/>
    <cellStyle name="Normal 2 2 4 3" xfId="28208" xr:uid="{00000000-0005-0000-0000-0000E06D0000}"/>
    <cellStyle name="Normal 2 2 4 3 2" xfId="28209" xr:uid="{00000000-0005-0000-0000-0000E16D0000}"/>
    <cellStyle name="Normal 2 2 4 3 2 2" xfId="28210" xr:uid="{00000000-0005-0000-0000-0000E26D0000}"/>
    <cellStyle name="Normal 2 2 4 3 2 2 2" xfId="28211" xr:uid="{00000000-0005-0000-0000-0000E36D0000}"/>
    <cellStyle name="Normal 2 2 4 3 2 2 2 2" xfId="28212" xr:uid="{00000000-0005-0000-0000-0000E46D0000}"/>
    <cellStyle name="Normal 2 2 4 3 2 2 2 2 2" xfId="28213" xr:uid="{00000000-0005-0000-0000-0000E56D0000}"/>
    <cellStyle name="Normal 2 2 4 3 2 2 2 3" xfId="28214" xr:uid="{00000000-0005-0000-0000-0000E66D0000}"/>
    <cellStyle name="Normal 2 2 4 3 2 2 3" xfId="28215" xr:uid="{00000000-0005-0000-0000-0000E76D0000}"/>
    <cellStyle name="Normal 2 2 4 3 2 2 3 2" xfId="28216" xr:uid="{00000000-0005-0000-0000-0000E86D0000}"/>
    <cellStyle name="Normal 2 2 4 3 2 2 4" xfId="28217" xr:uid="{00000000-0005-0000-0000-0000E96D0000}"/>
    <cellStyle name="Normal 2 2 4 3 2 3" xfId="28218" xr:uid="{00000000-0005-0000-0000-0000EA6D0000}"/>
    <cellStyle name="Normal 2 2 4 3 2 3 2" xfId="28219" xr:uid="{00000000-0005-0000-0000-0000EB6D0000}"/>
    <cellStyle name="Normal 2 2 4 3 2 3 2 2" xfId="28220" xr:uid="{00000000-0005-0000-0000-0000EC6D0000}"/>
    <cellStyle name="Normal 2 2 4 3 2 3 3" xfId="28221" xr:uid="{00000000-0005-0000-0000-0000ED6D0000}"/>
    <cellStyle name="Normal 2 2 4 3 2 4" xfId="28222" xr:uid="{00000000-0005-0000-0000-0000EE6D0000}"/>
    <cellStyle name="Normal 2 2 4 3 2 4 2" xfId="28223" xr:uid="{00000000-0005-0000-0000-0000EF6D0000}"/>
    <cellStyle name="Normal 2 2 4 3 2 5" xfId="28224" xr:uid="{00000000-0005-0000-0000-0000F06D0000}"/>
    <cellStyle name="Normal 2 2 4 3 3" xfId="28225" xr:uid="{00000000-0005-0000-0000-0000F16D0000}"/>
    <cellStyle name="Normal 2 2 4 3 3 2" xfId="28226" xr:uid="{00000000-0005-0000-0000-0000F26D0000}"/>
    <cellStyle name="Normal 2 2 4 3 3 2 2" xfId="28227" xr:uid="{00000000-0005-0000-0000-0000F36D0000}"/>
    <cellStyle name="Normal 2 2 4 3 3 2 2 2" xfId="28228" xr:uid="{00000000-0005-0000-0000-0000F46D0000}"/>
    <cellStyle name="Normal 2 2 4 3 3 2 3" xfId="28229" xr:uid="{00000000-0005-0000-0000-0000F56D0000}"/>
    <cellStyle name="Normal 2 2 4 3 3 3" xfId="28230" xr:uid="{00000000-0005-0000-0000-0000F66D0000}"/>
    <cellStyle name="Normal 2 2 4 3 3 3 2" xfId="28231" xr:uid="{00000000-0005-0000-0000-0000F76D0000}"/>
    <cellStyle name="Normal 2 2 4 3 3 4" xfId="28232" xr:uid="{00000000-0005-0000-0000-0000F86D0000}"/>
    <cellStyle name="Normal 2 2 4 3 4" xfId="28233" xr:uid="{00000000-0005-0000-0000-0000F96D0000}"/>
    <cellStyle name="Normal 2 2 4 3 4 2" xfId="28234" xr:uid="{00000000-0005-0000-0000-0000FA6D0000}"/>
    <cellStyle name="Normal 2 2 4 3 4 2 2" xfId="28235" xr:uid="{00000000-0005-0000-0000-0000FB6D0000}"/>
    <cellStyle name="Normal 2 2 4 3 4 3" xfId="28236" xr:uid="{00000000-0005-0000-0000-0000FC6D0000}"/>
    <cellStyle name="Normal 2 2 4 3 5" xfId="28237" xr:uid="{00000000-0005-0000-0000-0000FD6D0000}"/>
    <cellStyle name="Normal 2 2 4 3 5 2" xfId="28238" xr:uid="{00000000-0005-0000-0000-0000FE6D0000}"/>
    <cellStyle name="Normal 2 2 4 3 6" xfId="28239" xr:uid="{00000000-0005-0000-0000-0000FF6D0000}"/>
    <cellStyle name="Normal 2 2 4 4" xfId="28240" xr:uid="{00000000-0005-0000-0000-0000006E0000}"/>
    <cellStyle name="Normal 2 2 4 4 2" xfId="28241" xr:uid="{00000000-0005-0000-0000-0000016E0000}"/>
    <cellStyle name="Normal 2 2 4 4 2 2" xfId="28242" xr:uid="{00000000-0005-0000-0000-0000026E0000}"/>
    <cellStyle name="Normal 2 2 4 4 2 2 2" xfId="28243" xr:uid="{00000000-0005-0000-0000-0000036E0000}"/>
    <cellStyle name="Normal 2 2 4 4 2 2 2 2" xfId="28244" xr:uid="{00000000-0005-0000-0000-0000046E0000}"/>
    <cellStyle name="Normal 2 2 4 4 2 2 3" xfId="28245" xr:uid="{00000000-0005-0000-0000-0000056E0000}"/>
    <cellStyle name="Normal 2 2 4 4 2 3" xfId="28246" xr:uid="{00000000-0005-0000-0000-0000066E0000}"/>
    <cellStyle name="Normal 2 2 4 4 2 3 2" xfId="28247" xr:uid="{00000000-0005-0000-0000-0000076E0000}"/>
    <cellStyle name="Normal 2 2 4 4 2 4" xfId="28248" xr:uid="{00000000-0005-0000-0000-0000086E0000}"/>
    <cellStyle name="Normal 2 2 4 4 3" xfId="28249" xr:uid="{00000000-0005-0000-0000-0000096E0000}"/>
    <cellStyle name="Normal 2 2 4 4 3 2" xfId="28250" xr:uid="{00000000-0005-0000-0000-00000A6E0000}"/>
    <cellStyle name="Normal 2 2 4 4 3 2 2" xfId="28251" xr:uid="{00000000-0005-0000-0000-00000B6E0000}"/>
    <cellStyle name="Normal 2 2 4 4 3 3" xfId="28252" xr:uid="{00000000-0005-0000-0000-00000C6E0000}"/>
    <cellStyle name="Normal 2 2 4 4 4" xfId="28253" xr:uid="{00000000-0005-0000-0000-00000D6E0000}"/>
    <cellStyle name="Normal 2 2 4 4 4 2" xfId="28254" xr:uid="{00000000-0005-0000-0000-00000E6E0000}"/>
    <cellStyle name="Normal 2 2 4 4 5" xfId="28255" xr:uid="{00000000-0005-0000-0000-00000F6E0000}"/>
    <cellStyle name="Normal 2 2 4 5" xfId="28256" xr:uid="{00000000-0005-0000-0000-0000106E0000}"/>
    <cellStyle name="Normal 2 2 4 5 2" xfId="28257" xr:uid="{00000000-0005-0000-0000-0000116E0000}"/>
    <cellStyle name="Normal 2 2 4 5 2 2" xfId="28258" xr:uid="{00000000-0005-0000-0000-0000126E0000}"/>
    <cellStyle name="Normal 2 2 4 5 2 2 2" xfId="28259" xr:uid="{00000000-0005-0000-0000-0000136E0000}"/>
    <cellStyle name="Normal 2 2 4 5 2 3" xfId="28260" xr:uid="{00000000-0005-0000-0000-0000146E0000}"/>
    <cellStyle name="Normal 2 2 4 5 3" xfId="28261" xr:uid="{00000000-0005-0000-0000-0000156E0000}"/>
    <cellStyle name="Normal 2 2 4 5 3 2" xfId="28262" xr:uid="{00000000-0005-0000-0000-0000166E0000}"/>
    <cellStyle name="Normal 2 2 4 5 4" xfId="28263" xr:uid="{00000000-0005-0000-0000-0000176E0000}"/>
    <cellStyle name="Normal 2 2 4 6" xfId="28264" xr:uid="{00000000-0005-0000-0000-0000186E0000}"/>
    <cellStyle name="Normal 2 2 4 6 2" xfId="28265" xr:uid="{00000000-0005-0000-0000-0000196E0000}"/>
    <cellStyle name="Normal 2 2 4 6 2 2" xfId="28266" xr:uid="{00000000-0005-0000-0000-00001A6E0000}"/>
    <cellStyle name="Normal 2 2 4 6 3" xfId="28267" xr:uid="{00000000-0005-0000-0000-00001B6E0000}"/>
    <cellStyle name="Normal 2 2 4 7" xfId="28268" xr:uid="{00000000-0005-0000-0000-00001C6E0000}"/>
    <cellStyle name="Normal 2 2 4 7 2" xfId="28269" xr:uid="{00000000-0005-0000-0000-00001D6E0000}"/>
    <cellStyle name="Normal 2 2 4 8" xfId="28270" xr:uid="{00000000-0005-0000-0000-00001E6E0000}"/>
    <cellStyle name="Normal 2 2 5" xfId="28271" xr:uid="{00000000-0005-0000-0000-00001F6E0000}"/>
    <cellStyle name="Normal 2 2 5 2" xfId="28272" xr:uid="{00000000-0005-0000-0000-0000206E0000}"/>
    <cellStyle name="Normal 2 2 5 2 2" xfId="28273" xr:uid="{00000000-0005-0000-0000-0000216E0000}"/>
    <cellStyle name="Normal 2 2 5 2 2 2" xfId="28274" xr:uid="{00000000-0005-0000-0000-0000226E0000}"/>
    <cellStyle name="Normal 2 2 5 2 2 2 2" xfId="28275" xr:uid="{00000000-0005-0000-0000-0000236E0000}"/>
    <cellStyle name="Normal 2 2 5 2 2 2 2 2" xfId="28276" xr:uid="{00000000-0005-0000-0000-0000246E0000}"/>
    <cellStyle name="Normal 2 2 5 2 2 2 2 2 2" xfId="28277" xr:uid="{00000000-0005-0000-0000-0000256E0000}"/>
    <cellStyle name="Normal 2 2 5 2 2 2 2 3" xfId="28278" xr:uid="{00000000-0005-0000-0000-0000266E0000}"/>
    <cellStyle name="Normal 2 2 5 2 2 2 3" xfId="28279" xr:uid="{00000000-0005-0000-0000-0000276E0000}"/>
    <cellStyle name="Normal 2 2 5 2 2 2 3 2" xfId="28280" xr:uid="{00000000-0005-0000-0000-0000286E0000}"/>
    <cellStyle name="Normal 2 2 5 2 2 2 4" xfId="28281" xr:uid="{00000000-0005-0000-0000-0000296E0000}"/>
    <cellStyle name="Normal 2 2 5 2 2 3" xfId="28282" xr:uid="{00000000-0005-0000-0000-00002A6E0000}"/>
    <cellStyle name="Normal 2 2 5 2 2 3 2" xfId="28283" xr:uid="{00000000-0005-0000-0000-00002B6E0000}"/>
    <cellStyle name="Normal 2 2 5 2 2 3 2 2" xfId="28284" xr:uid="{00000000-0005-0000-0000-00002C6E0000}"/>
    <cellStyle name="Normal 2 2 5 2 2 3 3" xfId="28285" xr:uid="{00000000-0005-0000-0000-00002D6E0000}"/>
    <cellStyle name="Normal 2 2 5 2 2 4" xfId="28286" xr:uid="{00000000-0005-0000-0000-00002E6E0000}"/>
    <cellStyle name="Normal 2 2 5 2 2 4 2" xfId="28287" xr:uid="{00000000-0005-0000-0000-00002F6E0000}"/>
    <cellStyle name="Normal 2 2 5 2 2 5" xfId="28288" xr:uid="{00000000-0005-0000-0000-0000306E0000}"/>
    <cellStyle name="Normal 2 2 5 2 3" xfId="28289" xr:uid="{00000000-0005-0000-0000-0000316E0000}"/>
    <cellStyle name="Normal 2 2 5 2 3 2" xfId="28290" xr:uid="{00000000-0005-0000-0000-0000326E0000}"/>
    <cellStyle name="Normal 2 2 5 2 3 2 2" xfId="28291" xr:uid="{00000000-0005-0000-0000-0000336E0000}"/>
    <cellStyle name="Normal 2 2 5 2 3 2 2 2" xfId="28292" xr:uid="{00000000-0005-0000-0000-0000346E0000}"/>
    <cellStyle name="Normal 2 2 5 2 3 2 3" xfId="28293" xr:uid="{00000000-0005-0000-0000-0000356E0000}"/>
    <cellStyle name="Normal 2 2 5 2 3 3" xfId="28294" xr:uid="{00000000-0005-0000-0000-0000366E0000}"/>
    <cellStyle name="Normal 2 2 5 2 3 3 2" xfId="28295" xr:uid="{00000000-0005-0000-0000-0000376E0000}"/>
    <cellStyle name="Normal 2 2 5 2 3 4" xfId="28296" xr:uid="{00000000-0005-0000-0000-0000386E0000}"/>
    <cellStyle name="Normal 2 2 5 2 4" xfId="28297" xr:uid="{00000000-0005-0000-0000-0000396E0000}"/>
    <cellStyle name="Normal 2 2 5 2 4 2" xfId="28298" xr:uid="{00000000-0005-0000-0000-00003A6E0000}"/>
    <cellStyle name="Normal 2 2 5 2 4 2 2" xfId="28299" xr:uid="{00000000-0005-0000-0000-00003B6E0000}"/>
    <cellStyle name="Normal 2 2 5 2 4 3" xfId="28300" xr:uid="{00000000-0005-0000-0000-00003C6E0000}"/>
    <cellStyle name="Normal 2 2 5 2 5" xfId="28301" xr:uid="{00000000-0005-0000-0000-00003D6E0000}"/>
    <cellStyle name="Normal 2 2 5 2 5 2" xfId="28302" xr:uid="{00000000-0005-0000-0000-00003E6E0000}"/>
    <cellStyle name="Normal 2 2 5 2 6" xfId="28303" xr:uid="{00000000-0005-0000-0000-00003F6E0000}"/>
    <cellStyle name="Normal 2 2 5 3" xfId="28304" xr:uid="{00000000-0005-0000-0000-0000406E0000}"/>
    <cellStyle name="Normal 2 2 5 3 2" xfId="28305" xr:uid="{00000000-0005-0000-0000-0000416E0000}"/>
    <cellStyle name="Normal 2 2 5 3 2 2" xfId="28306" xr:uid="{00000000-0005-0000-0000-0000426E0000}"/>
    <cellStyle name="Normal 2 2 5 3 2 2 2" xfId="28307" xr:uid="{00000000-0005-0000-0000-0000436E0000}"/>
    <cellStyle name="Normal 2 2 5 3 2 2 2 2" xfId="28308" xr:uid="{00000000-0005-0000-0000-0000446E0000}"/>
    <cellStyle name="Normal 2 2 5 3 2 2 3" xfId="28309" xr:uid="{00000000-0005-0000-0000-0000456E0000}"/>
    <cellStyle name="Normal 2 2 5 3 2 3" xfId="28310" xr:uid="{00000000-0005-0000-0000-0000466E0000}"/>
    <cellStyle name="Normal 2 2 5 3 2 3 2" xfId="28311" xr:uid="{00000000-0005-0000-0000-0000476E0000}"/>
    <cellStyle name="Normal 2 2 5 3 2 4" xfId="28312" xr:uid="{00000000-0005-0000-0000-0000486E0000}"/>
    <cellStyle name="Normal 2 2 5 3 3" xfId="28313" xr:uid="{00000000-0005-0000-0000-0000496E0000}"/>
    <cellStyle name="Normal 2 2 5 3 3 2" xfId="28314" xr:uid="{00000000-0005-0000-0000-00004A6E0000}"/>
    <cellStyle name="Normal 2 2 5 3 3 2 2" xfId="28315" xr:uid="{00000000-0005-0000-0000-00004B6E0000}"/>
    <cellStyle name="Normal 2 2 5 3 3 3" xfId="28316" xr:uid="{00000000-0005-0000-0000-00004C6E0000}"/>
    <cellStyle name="Normal 2 2 5 3 4" xfId="28317" xr:uid="{00000000-0005-0000-0000-00004D6E0000}"/>
    <cellStyle name="Normal 2 2 5 3 4 2" xfId="28318" xr:uid="{00000000-0005-0000-0000-00004E6E0000}"/>
    <cellStyle name="Normal 2 2 5 3 5" xfId="28319" xr:uid="{00000000-0005-0000-0000-00004F6E0000}"/>
    <cellStyle name="Normal 2 2 5 4" xfId="28320" xr:uid="{00000000-0005-0000-0000-0000506E0000}"/>
    <cellStyle name="Normal 2 2 5 4 2" xfId="28321" xr:uid="{00000000-0005-0000-0000-0000516E0000}"/>
    <cellStyle name="Normal 2 2 5 4 2 2" xfId="28322" xr:uid="{00000000-0005-0000-0000-0000526E0000}"/>
    <cellStyle name="Normal 2 2 5 4 2 2 2" xfId="28323" xr:uid="{00000000-0005-0000-0000-0000536E0000}"/>
    <cellStyle name="Normal 2 2 5 4 2 3" xfId="28324" xr:uid="{00000000-0005-0000-0000-0000546E0000}"/>
    <cellStyle name="Normal 2 2 5 4 3" xfId="28325" xr:uid="{00000000-0005-0000-0000-0000556E0000}"/>
    <cellStyle name="Normal 2 2 5 4 3 2" xfId="28326" xr:uid="{00000000-0005-0000-0000-0000566E0000}"/>
    <cellStyle name="Normal 2 2 5 4 4" xfId="28327" xr:uid="{00000000-0005-0000-0000-0000576E0000}"/>
    <cellStyle name="Normal 2 2 5 5" xfId="28328" xr:uid="{00000000-0005-0000-0000-0000586E0000}"/>
    <cellStyle name="Normal 2 2 5 5 2" xfId="28329" xr:uid="{00000000-0005-0000-0000-0000596E0000}"/>
    <cellStyle name="Normal 2 2 5 5 2 2" xfId="28330" xr:uid="{00000000-0005-0000-0000-00005A6E0000}"/>
    <cellStyle name="Normal 2 2 5 5 3" xfId="28331" xr:uid="{00000000-0005-0000-0000-00005B6E0000}"/>
    <cellStyle name="Normal 2 2 5 6" xfId="28332" xr:uid="{00000000-0005-0000-0000-00005C6E0000}"/>
    <cellStyle name="Normal 2 2 5 6 2" xfId="28333" xr:uid="{00000000-0005-0000-0000-00005D6E0000}"/>
    <cellStyle name="Normal 2 2 5 7" xfId="28334" xr:uid="{00000000-0005-0000-0000-00005E6E0000}"/>
    <cellStyle name="Normal 2 2 6" xfId="28335" xr:uid="{00000000-0005-0000-0000-00005F6E0000}"/>
    <cellStyle name="Normal 2 2 6 2" xfId="28336" xr:uid="{00000000-0005-0000-0000-0000606E0000}"/>
    <cellStyle name="Normal 2 2 6 2 2" xfId="28337" xr:uid="{00000000-0005-0000-0000-0000616E0000}"/>
    <cellStyle name="Normal 2 2 6 2 2 2" xfId="28338" xr:uid="{00000000-0005-0000-0000-0000626E0000}"/>
    <cellStyle name="Normal 2 2 6 2 2 2 2" xfId="28339" xr:uid="{00000000-0005-0000-0000-0000636E0000}"/>
    <cellStyle name="Normal 2 2 6 2 2 2 2 2" xfId="28340" xr:uid="{00000000-0005-0000-0000-0000646E0000}"/>
    <cellStyle name="Normal 2 2 6 2 2 2 3" xfId="28341" xr:uid="{00000000-0005-0000-0000-0000656E0000}"/>
    <cellStyle name="Normal 2 2 6 2 2 3" xfId="28342" xr:uid="{00000000-0005-0000-0000-0000666E0000}"/>
    <cellStyle name="Normal 2 2 6 2 2 3 2" xfId="28343" xr:uid="{00000000-0005-0000-0000-0000676E0000}"/>
    <cellStyle name="Normal 2 2 6 2 2 4" xfId="28344" xr:uid="{00000000-0005-0000-0000-0000686E0000}"/>
    <cellStyle name="Normal 2 2 6 2 3" xfId="28345" xr:uid="{00000000-0005-0000-0000-0000696E0000}"/>
    <cellStyle name="Normal 2 2 6 2 3 2" xfId="28346" xr:uid="{00000000-0005-0000-0000-00006A6E0000}"/>
    <cellStyle name="Normal 2 2 6 2 3 2 2" xfId="28347" xr:uid="{00000000-0005-0000-0000-00006B6E0000}"/>
    <cellStyle name="Normal 2 2 6 2 3 3" xfId="28348" xr:uid="{00000000-0005-0000-0000-00006C6E0000}"/>
    <cellStyle name="Normal 2 2 6 2 4" xfId="28349" xr:uid="{00000000-0005-0000-0000-00006D6E0000}"/>
    <cellStyle name="Normal 2 2 6 2 4 2" xfId="28350" xr:uid="{00000000-0005-0000-0000-00006E6E0000}"/>
    <cellStyle name="Normal 2 2 6 2 5" xfId="28351" xr:uid="{00000000-0005-0000-0000-00006F6E0000}"/>
    <cellStyle name="Normal 2 2 6 3" xfId="28352" xr:uid="{00000000-0005-0000-0000-0000706E0000}"/>
    <cellStyle name="Normal 2 2 6 3 2" xfId="28353" xr:uid="{00000000-0005-0000-0000-0000716E0000}"/>
    <cellStyle name="Normal 2 2 6 3 2 2" xfId="28354" xr:uid="{00000000-0005-0000-0000-0000726E0000}"/>
    <cellStyle name="Normal 2 2 6 3 2 2 2" xfId="28355" xr:uid="{00000000-0005-0000-0000-0000736E0000}"/>
    <cellStyle name="Normal 2 2 6 3 2 3" xfId="28356" xr:uid="{00000000-0005-0000-0000-0000746E0000}"/>
    <cellStyle name="Normal 2 2 6 3 3" xfId="28357" xr:uid="{00000000-0005-0000-0000-0000756E0000}"/>
    <cellStyle name="Normal 2 2 6 3 3 2" xfId="28358" xr:uid="{00000000-0005-0000-0000-0000766E0000}"/>
    <cellStyle name="Normal 2 2 6 3 4" xfId="28359" xr:uid="{00000000-0005-0000-0000-0000776E0000}"/>
    <cellStyle name="Normal 2 2 6 4" xfId="28360" xr:uid="{00000000-0005-0000-0000-0000786E0000}"/>
    <cellStyle name="Normal 2 2 6 4 2" xfId="28361" xr:uid="{00000000-0005-0000-0000-0000796E0000}"/>
    <cellStyle name="Normal 2 2 6 4 2 2" xfId="28362" xr:uid="{00000000-0005-0000-0000-00007A6E0000}"/>
    <cellStyle name="Normal 2 2 6 4 3" xfId="28363" xr:uid="{00000000-0005-0000-0000-00007B6E0000}"/>
    <cellStyle name="Normal 2 2 6 5" xfId="28364" xr:uid="{00000000-0005-0000-0000-00007C6E0000}"/>
    <cellStyle name="Normal 2 2 6 5 2" xfId="28365" xr:uid="{00000000-0005-0000-0000-00007D6E0000}"/>
    <cellStyle name="Normal 2 2 6 6" xfId="28366" xr:uid="{00000000-0005-0000-0000-00007E6E0000}"/>
    <cellStyle name="Normal 2 2 7" xfId="28367" xr:uid="{00000000-0005-0000-0000-00007F6E0000}"/>
    <cellStyle name="Normal 2 2 7 2" xfId="28368" xr:uid="{00000000-0005-0000-0000-0000806E0000}"/>
    <cellStyle name="Normal 2 2 7 2 2" xfId="28369" xr:uid="{00000000-0005-0000-0000-0000816E0000}"/>
    <cellStyle name="Normal 2 2 7 2 2 2" xfId="28370" xr:uid="{00000000-0005-0000-0000-0000826E0000}"/>
    <cellStyle name="Normal 2 2 7 2 2 2 2" xfId="28371" xr:uid="{00000000-0005-0000-0000-0000836E0000}"/>
    <cellStyle name="Normal 2 2 7 2 2 2 2 2" xfId="28372" xr:uid="{00000000-0005-0000-0000-0000846E0000}"/>
    <cellStyle name="Normal 2 2 7 2 2 2 3" xfId="28373" xr:uid="{00000000-0005-0000-0000-0000856E0000}"/>
    <cellStyle name="Normal 2 2 7 2 2 3" xfId="28374" xr:uid="{00000000-0005-0000-0000-0000866E0000}"/>
    <cellStyle name="Normal 2 2 7 2 2 3 2" xfId="28375" xr:uid="{00000000-0005-0000-0000-0000876E0000}"/>
    <cellStyle name="Normal 2 2 7 2 2 4" xfId="28376" xr:uid="{00000000-0005-0000-0000-0000886E0000}"/>
    <cellStyle name="Normal 2 2 7 2 3" xfId="28377" xr:uid="{00000000-0005-0000-0000-0000896E0000}"/>
    <cellStyle name="Normal 2 2 7 2 3 2" xfId="28378" xr:uid="{00000000-0005-0000-0000-00008A6E0000}"/>
    <cellStyle name="Normal 2 2 7 2 3 2 2" xfId="28379" xr:uid="{00000000-0005-0000-0000-00008B6E0000}"/>
    <cellStyle name="Normal 2 2 7 2 3 3" xfId="28380" xr:uid="{00000000-0005-0000-0000-00008C6E0000}"/>
    <cellStyle name="Normal 2 2 7 2 4" xfId="28381" xr:uid="{00000000-0005-0000-0000-00008D6E0000}"/>
    <cellStyle name="Normal 2 2 7 2 4 2" xfId="28382" xr:uid="{00000000-0005-0000-0000-00008E6E0000}"/>
    <cellStyle name="Normal 2 2 7 2 5" xfId="28383" xr:uid="{00000000-0005-0000-0000-00008F6E0000}"/>
    <cellStyle name="Normal 2 2 7 3" xfId="28384" xr:uid="{00000000-0005-0000-0000-0000906E0000}"/>
    <cellStyle name="Normal 2 2 7 3 2" xfId="28385" xr:uid="{00000000-0005-0000-0000-0000916E0000}"/>
    <cellStyle name="Normal 2 2 7 3 2 2" xfId="28386" xr:uid="{00000000-0005-0000-0000-0000926E0000}"/>
    <cellStyle name="Normal 2 2 7 3 2 2 2" xfId="28387" xr:uid="{00000000-0005-0000-0000-0000936E0000}"/>
    <cellStyle name="Normal 2 2 7 3 2 3" xfId="28388" xr:uid="{00000000-0005-0000-0000-0000946E0000}"/>
    <cellStyle name="Normal 2 2 7 3 3" xfId="28389" xr:uid="{00000000-0005-0000-0000-0000956E0000}"/>
    <cellStyle name="Normal 2 2 7 3 3 2" xfId="28390" xr:uid="{00000000-0005-0000-0000-0000966E0000}"/>
    <cellStyle name="Normal 2 2 7 3 4" xfId="28391" xr:uid="{00000000-0005-0000-0000-0000976E0000}"/>
    <cellStyle name="Normal 2 2 7 4" xfId="28392" xr:uid="{00000000-0005-0000-0000-0000986E0000}"/>
    <cellStyle name="Normal 2 2 7 4 2" xfId="28393" xr:uid="{00000000-0005-0000-0000-0000996E0000}"/>
    <cellStyle name="Normal 2 2 7 4 2 2" xfId="28394" xr:uid="{00000000-0005-0000-0000-00009A6E0000}"/>
    <cellStyle name="Normal 2 2 7 4 3" xfId="28395" xr:uid="{00000000-0005-0000-0000-00009B6E0000}"/>
    <cellStyle name="Normal 2 2 7 5" xfId="28396" xr:uid="{00000000-0005-0000-0000-00009C6E0000}"/>
    <cellStyle name="Normal 2 2 7 5 2" xfId="28397" xr:uid="{00000000-0005-0000-0000-00009D6E0000}"/>
    <cellStyle name="Normal 2 2 7 6" xfId="28398" xr:uid="{00000000-0005-0000-0000-00009E6E0000}"/>
    <cellStyle name="Normal 2 2 8" xfId="28399" xr:uid="{00000000-0005-0000-0000-00009F6E0000}"/>
    <cellStyle name="Normal 2 2 8 2" xfId="28400" xr:uid="{00000000-0005-0000-0000-0000A06E0000}"/>
    <cellStyle name="Normal 2 2 8 2 2" xfId="28401" xr:uid="{00000000-0005-0000-0000-0000A16E0000}"/>
    <cellStyle name="Normal 2 2 8 2 2 2" xfId="28402" xr:uid="{00000000-0005-0000-0000-0000A26E0000}"/>
    <cellStyle name="Normal 2 2 8 2 2 2 2" xfId="28403" xr:uid="{00000000-0005-0000-0000-0000A36E0000}"/>
    <cellStyle name="Normal 2 2 8 2 2 2 2 2" xfId="28404" xr:uid="{00000000-0005-0000-0000-0000A46E0000}"/>
    <cellStyle name="Normal 2 2 8 2 2 2 3" xfId="28405" xr:uid="{00000000-0005-0000-0000-0000A56E0000}"/>
    <cellStyle name="Normal 2 2 8 2 2 3" xfId="28406" xr:uid="{00000000-0005-0000-0000-0000A66E0000}"/>
    <cellStyle name="Normal 2 2 8 2 2 3 2" xfId="28407" xr:uid="{00000000-0005-0000-0000-0000A76E0000}"/>
    <cellStyle name="Normal 2 2 8 2 2 4" xfId="28408" xr:uid="{00000000-0005-0000-0000-0000A86E0000}"/>
    <cellStyle name="Normal 2 2 8 2 3" xfId="28409" xr:uid="{00000000-0005-0000-0000-0000A96E0000}"/>
    <cellStyle name="Normal 2 2 8 2 3 2" xfId="28410" xr:uid="{00000000-0005-0000-0000-0000AA6E0000}"/>
    <cellStyle name="Normal 2 2 8 2 3 2 2" xfId="28411" xr:uid="{00000000-0005-0000-0000-0000AB6E0000}"/>
    <cellStyle name="Normal 2 2 8 2 3 3" xfId="28412" xr:uid="{00000000-0005-0000-0000-0000AC6E0000}"/>
    <cellStyle name="Normal 2 2 8 2 4" xfId="28413" xr:uid="{00000000-0005-0000-0000-0000AD6E0000}"/>
    <cellStyle name="Normal 2 2 8 2 4 2" xfId="28414" xr:uid="{00000000-0005-0000-0000-0000AE6E0000}"/>
    <cellStyle name="Normal 2 2 8 2 5" xfId="28415" xr:uid="{00000000-0005-0000-0000-0000AF6E0000}"/>
    <cellStyle name="Normal 2 2 8 3" xfId="28416" xr:uid="{00000000-0005-0000-0000-0000B06E0000}"/>
    <cellStyle name="Normal 2 2 8 3 2" xfId="28417" xr:uid="{00000000-0005-0000-0000-0000B16E0000}"/>
    <cellStyle name="Normal 2 2 8 3 2 2" xfId="28418" xr:uid="{00000000-0005-0000-0000-0000B26E0000}"/>
    <cellStyle name="Normal 2 2 8 3 2 2 2" xfId="28419" xr:uid="{00000000-0005-0000-0000-0000B36E0000}"/>
    <cellStyle name="Normal 2 2 8 3 2 3" xfId="28420" xr:uid="{00000000-0005-0000-0000-0000B46E0000}"/>
    <cellStyle name="Normal 2 2 8 3 3" xfId="28421" xr:uid="{00000000-0005-0000-0000-0000B56E0000}"/>
    <cellStyle name="Normal 2 2 8 3 3 2" xfId="28422" xr:uid="{00000000-0005-0000-0000-0000B66E0000}"/>
    <cellStyle name="Normal 2 2 8 3 4" xfId="28423" xr:uid="{00000000-0005-0000-0000-0000B76E0000}"/>
    <cellStyle name="Normal 2 2 8 4" xfId="28424" xr:uid="{00000000-0005-0000-0000-0000B86E0000}"/>
    <cellStyle name="Normal 2 2 8 4 2" xfId="28425" xr:uid="{00000000-0005-0000-0000-0000B96E0000}"/>
    <cellStyle name="Normal 2 2 8 4 2 2" xfId="28426" xr:uid="{00000000-0005-0000-0000-0000BA6E0000}"/>
    <cellStyle name="Normal 2 2 8 4 3" xfId="28427" xr:uid="{00000000-0005-0000-0000-0000BB6E0000}"/>
    <cellStyle name="Normal 2 2 8 5" xfId="28428" xr:uid="{00000000-0005-0000-0000-0000BC6E0000}"/>
    <cellStyle name="Normal 2 2 8 5 2" xfId="28429" xr:uid="{00000000-0005-0000-0000-0000BD6E0000}"/>
    <cellStyle name="Normal 2 2 8 6" xfId="28430" xr:uid="{00000000-0005-0000-0000-0000BE6E0000}"/>
    <cellStyle name="Normal 2 2 9" xfId="28431" xr:uid="{00000000-0005-0000-0000-0000BF6E0000}"/>
    <cellStyle name="Normal 2 2 9 2" xfId="28432" xr:uid="{00000000-0005-0000-0000-0000C06E0000}"/>
    <cellStyle name="Normal 2 2 9 2 2" xfId="28433" xr:uid="{00000000-0005-0000-0000-0000C16E0000}"/>
    <cellStyle name="Normal 2 2 9 2 2 2" xfId="28434" xr:uid="{00000000-0005-0000-0000-0000C26E0000}"/>
    <cellStyle name="Normal 2 2 9 2 2 2 2" xfId="28435" xr:uid="{00000000-0005-0000-0000-0000C36E0000}"/>
    <cellStyle name="Normal 2 2 9 2 2 2 2 2" xfId="28436" xr:uid="{00000000-0005-0000-0000-0000C46E0000}"/>
    <cellStyle name="Normal 2 2 9 2 2 2 3" xfId="28437" xr:uid="{00000000-0005-0000-0000-0000C56E0000}"/>
    <cellStyle name="Normal 2 2 9 2 2 3" xfId="28438" xr:uid="{00000000-0005-0000-0000-0000C66E0000}"/>
    <cellStyle name="Normal 2 2 9 2 2 3 2" xfId="28439" xr:uid="{00000000-0005-0000-0000-0000C76E0000}"/>
    <cellStyle name="Normal 2 2 9 2 2 4" xfId="28440" xr:uid="{00000000-0005-0000-0000-0000C86E0000}"/>
    <cellStyle name="Normal 2 2 9 2 3" xfId="28441" xr:uid="{00000000-0005-0000-0000-0000C96E0000}"/>
    <cellStyle name="Normal 2 2 9 2 3 2" xfId="28442" xr:uid="{00000000-0005-0000-0000-0000CA6E0000}"/>
    <cellStyle name="Normal 2 2 9 2 3 2 2" xfId="28443" xr:uid="{00000000-0005-0000-0000-0000CB6E0000}"/>
    <cellStyle name="Normal 2 2 9 2 3 3" xfId="28444" xr:uid="{00000000-0005-0000-0000-0000CC6E0000}"/>
    <cellStyle name="Normal 2 2 9 2 4" xfId="28445" xr:uid="{00000000-0005-0000-0000-0000CD6E0000}"/>
    <cellStyle name="Normal 2 2 9 2 4 2" xfId="28446" xr:uid="{00000000-0005-0000-0000-0000CE6E0000}"/>
    <cellStyle name="Normal 2 2 9 2 5" xfId="28447" xr:uid="{00000000-0005-0000-0000-0000CF6E0000}"/>
    <cellStyle name="Normal 2 2 9 3" xfId="28448" xr:uid="{00000000-0005-0000-0000-0000D06E0000}"/>
    <cellStyle name="Normal 2 2 9 3 2" xfId="28449" xr:uid="{00000000-0005-0000-0000-0000D16E0000}"/>
    <cellStyle name="Normal 2 2 9 3 2 2" xfId="28450" xr:uid="{00000000-0005-0000-0000-0000D26E0000}"/>
    <cellStyle name="Normal 2 2 9 3 2 2 2" xfId="28451" xr:uid="{00000000-0005-0000-0000-0000D36E0000}"/>
    <cellStyle name="Normal 2 2 9 3 2 3" xfId="28452" xr:uid="{00000000-0005-0000-0000-0000D46E0000}"/>
    <cellStyle name="Normal 2 2 9 3 3" xfId="28453" xr:uid="{00000000-0005-0000-0000-0000D56E0000}"/>
    <cellStyle name="Normal 2 2 9 3 3 2" xfId="28454" xr:uid="{00000000-0005-0000-0000-0000D66E0000}"/>
    <cellStyle name="Normal 2 2 9 3 4" xfId="28455" xr:uid="{00000000-0005-0000-0000-0000D76E0000}"/>
    <cellStyle name="Normal 2 2 9 4" xfId="28456" xr:uid="{00000000-0005-0000-0000-0000D86E0000}"/>
    <cellStyle name="Normal 2 2 9 4 2" xfId="28457" xr:uid="{00000000-0005-0000-0000-0000D96E0000}"/>
    <cellStyle name="Normal 2 2 9 4 2 2" xfId="28458" xr:uid="{00000000-0005-0000-0000-0000DA6E0000}"/>
    <cellStyle name="Normal 2 2 9 4 3" xfId="28459" xr:uid="{00000000-0005-0000-0000-0000DB6E0000}"/>
    <cellStyle name="Normal 2 2 9 5" xfId="28460" xr:uid="{00000000-0005-0000-0000-0000DC6E0000}"/>
    <cellStyle name="Normal 2 2 9 5 2" xfId="28461" xr:uid="{00000000-0005-0000-0000-0000DD6E0000}"/>
    <cellStyle name="Normal 2 2 9 6" xfId="28462" xr:uid="{00000000-0005-0000-0000-0000DE6E0000}"/>
    <cellStyle name="Normal 2 20" xfId="28463" xr:uid="{00000000-0005-0000-0000-0000DF6E0000}"/>
    <cellStyle name="Normal 2 21" xfId="2048" xr:uid="{00000000-0005-0000-0000-0000E06E0000}"/>
    <cellStyle name="Normal 2 22" xfId="28464" xr:uid="{00000000-0005-0000-0000-0000E16E0000}"/>
    <cellStyle name="Normal 2 23" xfId="27207" xr:uid="{00000000-0005-0000-0000-0000E26E0000}"/>
    <cellStyle name="Normal 2 3" xfId="20" xr:uid="{00000000-0005-0000-0000-0000E36E0000}"/>
    <cellStyle name="Normal 2 3 10" xfId="28466" xr:uid="{00000000-0005-0000-0000-0000E46E0000}"/>
    <cellStyle name="Normal 2 3 10 2" xfId="28467" xr:uid="{00000000-0005-0000-0000-0000E56E0000}"/>
    <cellStyle name="Normal 2 3 10 2 2" xfId="28468" xr:uid="{00000000-0005-0000-0000-0000E66E0000}"/>
    <cellStyle name="Normal 2 3 10 2 2 2" xfId="28469" xr:uid="{00000000-0005-0000-0000-0000E76E0000}"/>
    <cellStyle name="Normal 2 3 10 2 2 2 2" xfId="28470" xr:uid="{00000000-0005-0000-0000-0000E86E0000}"/>
    <cellStyle name="Normal 2 3 10 2 2 3" xfId="28471" xr:uid="{00000000-0005-0000-0000-0000E96E0000}"/>
    <cellStyle name="Normal 2 3 10 2 3" xfId="28472" xr:uid="{00000000-0005-0000-0000-0000EA6E0000}"/>
    <cellStyle name="Normal 2 3 10 2 3 2" xfId="28473" xr:uid="{00000000-0005-0000-0000-0000EB6E0000}"/>
    <cellStyle name="Normal 2 3 10 2 4" xfId="28474" xr:uid="{00000000-0005-0000-0000-0000EC6E0000}"/>
    <cellStyle name="Normal 2 3 10 3" xfId="28475" xr:uid="{00000000-0005-0000-0000-0000ED6E0000}"/>
    <cellStyle name="Normal 2 3 10 3 2" xfId="28476" xr:uid="{00000000-0005-0000-0000-0000EE6E0000}"/>
    <cellStyle name="Normal 2 3 10 3 2 2" xfId="28477" xr:uid="{00000000-0005-0000-0000-0000EF6E0000}"/>
    <cellStyle name="Normal 2 3 10 3 3" xfId="28478" xr:uid="{00000000-0005-0000-0000-0000F06E0000}"/>
    <cellStyle name="Normal 2 3 10 4" xfId="28479" xr:uid="{00000000-0005-0000-0000-0000F16E0000}"/>
    <cellStyle name="Normal 2 3 10 4 2" xfId="28480" xr:uid="{00000000-0005-0000-0000-0000F26E0000}"/>
    <cellStyle name="Normal 2 3 10 5" xfId="28481" xr:uid="{00000000-0005-0000-0000-0000F36E0000}"/>
    <cellStyle name="Normal 2 3 11" xfId="28482" xr:uid="{00000000-0005-0000-0000-0000F46E0000}"/>
    <cellStyle name="Normal 2 3 11 2" xfId="28483" xr:uid="{00000000-0005-0000-0000-0000F56E0000}"/>
    <cellStyle name="Normal 2 3 11 2 2" xfId="28484" xr:uid="{00000000-0005-0000-0000-0000F66E0000}"/>
    <cellStyle name="Normal 2 3 11 2 2 2" xfId="28485" xr:uid="{00000000-0005-0000-0000-0000F76E0000}"/>
    <cellStyle name="Normal 2 3 11 2 2 2 2" xfId="28486" xr:uid="{00000000-0005-0000-0000-0000F86E0000}"/>
    <cellStyle name="Normal 2 3 11 2 2 3" xfId="28487" xr:uid="{00000000-0005-0000-0000-0000F96E0000}"/>
    <cellStyle name="Normal 2 3 11 2 3" xfId="28488" xr:uid="{00000000-0005-0000-0000-0000FA6E0000}"/>
    <cellStyle name="Normal 2 3 11 2 3 2" xfId="28489" xr:uid="{00000000-0005-0000-0000-0000FB6E0000}"/>
    <cellStyle name="Normal 2 3 11 2 4" xfId="28490" xr:uid="{00000000-0005-0000-0000-0000FC6E0000}"/>
    <cellStyle name="Normal 2 3 11 3" xfId="28491" xr:uid="{00000000-0005-0000-0000-0000FD6E0000}"/>
    <cellStyle name="Normal 2 3 11 3 2" xfId="28492" xr:uid="{00000000-0005-0000-0000-0000FE6E0000}"/>
    <cellStyle name="Normal 2 3 11 3 2 2" xfId="28493" xr:uid="{00000000-0005-0000-0000-0000FF6E0000}"/>
    <cellStyle name="Normal 2 3 11 3 3" xfId="28494" xr:uid="{00000000-0005-0000-0000-0000006F0000}"/>
    <cellStyle name="Normal 2 3 11 4" xfId="28495" xr:uid="{00000000-0005-0000-0000-0000016F0000}"/>
    <cellStyle name="Normal 2 3 11 4 2" xfId="28496" xr:uid="{00000000-0005-0000-0000-0000026F0000}"/>
    <cellStyle name="Normal 2 3 11 5" xfId="28497" xr:uid="{00000000-0005-0000-0000-0000036F0000}"/>
    <cellStyle name="Normal 2 3 12" xfId="28498" xr:uid="{00000000-0005-0000-0000-0000046F0000}"/>
    <cellStyle name="Normal 2 3 12 2" xfId="28499" xr:uid="{00000000-0005-0000-0000-0000056F0000}"/>
    <cellStyle name="Normal 2 3 12 2 2" xfId="28500" xr:uid="{00000000-0005-0000-0000-0000066F0000}"/>
    <cellStyle name="Normal 2 3 12 2 2 2" xfId="28501" xr:uid="{00000000-0005-0000-0000-0000076F0000}"/>
    <cellStyle name="Normal 2 3 12 2 2 2 2" xfId="28502" xr:uid="{00000000-0005-0000-0000-0000086F0000}"/>
    <cellStyle name="Normal 2 3 12 2 2 3" xfId="28503" xr:uid="{00000000-0005-0000-0000-0000096F0000}"/>
    <cellStyle name="Normal 2 3 12 2 3" xfId="28504" xr:uid="{00000000-0005-0000-0000-00000A6F0000}"/>
    <cellStyle name="Normal 2 3 12 2 3 2" xfId="28505" xr:uid="{00000000-0005-0000-0000-00000B6F0000}"/>
    <cellStyle name="Normal 2 3 12 2 4" xfId="28506" xr:uid="{00000000-0005-0000-0000-00000C6F0000}"/>
    <cellStyle name="Normal 2 3 12 3" xfId="28507" xr:uid="{00000000-0005-0000-0000-00000D6F0000}"/>
    <cellStyle name="Normal 2 3 12 3 2" xfId="28508" xr:uid="{00000000-0005-0000-0000-00000E6F0000}"/>
    <cellStyle name="Normal 2 3 12 3 2 2" xfId="28509" xr:uid="{00000000-0005-0000-0000-00000F6F0000}"/>
    <cellStyle name="Normal 2 3 12 3 3" xfId="28510" xr:uid="{00000000-0005-0000-0000-0000106F0000}"/>
    <cellStyle name="Normal 2 3 12 4" xfId="28511" xr:uid="{00000000-0005-0000-0000-0000116F0000}"/>
    <cellStyle name="Normal 2 3 12 4 2" xfId="28512" xr:uid="{00000000-0005-0000-0000-0000126F0000}"/>
    <cellStyle name="Normal 2 3 12 5" xfId="28513" xr:uid="{00000000-0005-0000-0000-0000136F0000}"/>
    <cellStyle name="Normal 2 3 13" xfId="28514" xr:uid="{00000000-0005-0000-0000-0000146F0000}"/>
    <cellStyle name="Normal 2 3 13 2" xfId="28515" xr:uid="{00000000-0005-0000-0000-0000156F0000}"/>
    <cellStyle name="Normal 2 3 13 2 2" xfId="28516" xr:uid="{00000000-0005-0000-0000-0000166F0000}"/>
    <cellStyle name="Normal 2 3 13 2 2 2" xfId="28517" xr:uid="{00000000-0005-0000-0000-0000176F0000}"/>
    <cellStyle name="Normal 2 3 13 2 2 2 2" xfId="28518" xr:uid="{00000000-0005-0000-0000-0000186F0000}"/>
    <cellStyle name="Normal 2 3 13 2 2 3" xfId="28519" xr:uid="{00000000-0005-0000-0000-0000196F0000}"/>
    <cellStyle name="Normal 2 3 13 2 3" xfId="28520" xr:uid="{00000000-0005-0000-0000-00001A6F0000}"/>
    <cellStyle name="Normal 2 3 13 2 3 2" xfId="28521" xr:uid="{00000000-0005-0000-0000-00001B6F0000}"/>
    <cellStyle name="Normal 2 3 13 2 4" xfId="28522" xr:uid="{00000000-0005-0000-0000-00001C6F0000}"/>
    <cellStyle name="Normal 2 3 13 3" xfId="28523" xr:uid="{00000000-0005-0000-0000-00001D6F0000}"/>
    <cellStyle name="Normal 2 3 13 3 2" xfId="28524" xr:uid="{00000000-0005-0000-0000-00001E6F0000}"/>
    <cellStyle name="Normal 2 3 13 3 2 2" xfId="28525" xr:uid="{00000000-0005-0000-0000-00001F6F0000}"/>
    <cellStyle name="Normal 2 3 13 3 3" xfId="28526" xr:uid="{00000000-0005-0000-0000-0000206F0000}"/>
    <cellStyle name="Normal 2 3 13 4" xfId="28527" xr:uid="{00000000-0005-0000-0000-0000216F0000}"/>
    <cellStyle name="Normal 2 3 13 4 2" xfId="28528" xr:uid="{00000000-0005-0000-0000-0000226F0000}"/>
    <cellStyle name="Normal 2 3 13 5" xfId="28529" xr:uid="{00000000-0005-0000-0000-0000236F0000}"/>
    <cellStyle name="Normal 2 3 14" xfId="28530" xr:uid="{00000000-0005-0000-0000-0000246F0000}"/>
    <cellStyle name="Normal 2 3 14 2" xfId="28531" xr:uid="{00000000-0005-0000-0000-0000256F0000}"/>
    <cellStyle name="Normal 2 3 14 2 2" xfId="28532" xr:uid="{00000000-0005-0000-0000-0000266F0000}"/>
    <cellStyle name="Normal 2 3 14 2 2 2" xfId="28533" xr:uid="{00000000-0005-0000-0000-0000276F0000}"/>
    <cellStyle name="Normal 2 3 14 2 3" xfId="28534" xr:uid="{00000000-0005-0000-0000-0000286F0000}"/>
    <cellStyle name="Normal 2 3 14 3" xfId="28535" xr:uid="{00000000-0005-0000-0000-0000296F0000}"/>
    <cellStyle name="Normal 2 3 14 3 2" xfId="28536" xr:uid="{00000000-0005-0000-0000-00002A6F0000}"/>
    <cellStyle name="Normal 2 3 14 4" xfId="28537" xr:uid="{00000000-0005-0000-0000-00002B6F0000}"/>
    <cellStyle name="Normal 2 3 15" xfId="28538" xr:uid="{00000000-0005-0000-0000-00002C6F0000}"/>
    <cellStyle name="Normal 2 3 15 2" xfId="28539" xr:uid="{00000000-0005-0000-0000-00002D6F0000}"/>
    <cellStyle name="Normal 2 3 15 2 2" xfId="28540" xr:uid="{00000000-0005-0000-0000-00002E6F0000}"/>
    <cellStyle name="Normal 2 3 15 2 2 2" xfId="28541" xr:uid="{00000000-0005-0000-0000-00002F6F0000}"/>
    <cellStyle name="Normal 2 3 15 2 3" xfId="28542" xr:uid="{00000000-0005-0000-0000-0000306F0000}"/>
    <cellStyle name="Normal 2 3 15 3" xfId="28543" xr:uid="{00000000-0005-0000-0000-0000316F0000}"/>
    <cellStyle name="Normal 2 3 15 3 2" xfId="28544" xr:uid="{00000000-0005-0000-0000-0000326F0000}"/>
    <cellStyle name="Normal 2 3 15 4" xfId="28545" xr:uid="{00000000-0005-0000-0000-0000336F0000}"/>
    <cellStyle name="Normal 2 3 16" xfId="28546" xr:uid="{00000000-0005-0000-0000-0000346F0000}"/>
    <cellStyle name="Normal 2 3 16 2" xfId="28547" xr:uid="{00000000-0005-0000-0000-0000356F0000}"/>
    <cellStyle name="Normal 2 3 16 2 2" xfId="28548" xr:uid="{00000000-0005-0000-0000-0000366F0000}"/>
    <cellStyle name="Normal 2 3 16 3" xfId="28549" xr:uid="{00000000-0005-0000-0000-0000376F0000}"/>
    <cellStyle name="Normal 2 3 17" xfId="28550" xr:uid="{00000000-0005-0000-0000-0000386F0000}"/>
    <cellStyle name="Normal 2 3 17 2" xfId="28551" xr:uid="{00000000-0005-0000-0000-0000396F0000}"/>
    <cellStyle name="Normal 2 3 18" xfId="28552" xr:uid="{00000000-0005-0000-0000-00003A6F0000}"/>
    <cellStyle name="Normal 2 3 19" xfId="28553" xr:uid="{00000000-0005-0000-0000-00003B6F0000}"/>
    <cellStyle name="Normal 2 3 2" xfId="28554" xr:uid="{00000000-0005-0000-0000-00003C6F0000}"/>
    <cellStyle name="Normal 2 3 2 10" xfId="28555" xr:uid="{00000000-0005-0000-0000-00003D6F0000}"/>
    <cellStyle name="Normal 2 3 2 10 2" xfId="28556" xr:uid="{00000000-0005-0000-0000-00003E6F0000}"/>
    <cellStyle name="Normal 2 3 2 10 2 2" xfId="28557" xr:uid="{00000000-0005-0000-0000-00003F6F0000}"/>
    <cellStyle name="Normal 2 3 2 10 2 2 2" xfId="28558" xr:uid="{00000000-0005-0000-0000-0000406F0000}"/>
    <cellStyle name="Normal 2 3 2 10 2 2 2 2" xfId="28559" xr:uid="{00000000-0005-0000-0000-0000416F0000}"/>
    <cellStyle name="Normal 2 3 2 10 2 2 3" xfId="28560" xr:uid="{00000000-0005-0000-0000-0000426F0000}"/>
    <cellStyle name="Normal 2 3 2 10 2 3" xfId="28561" xr:uid="{00000000-0005-0000-0000-0000436F0000}"/>
    <cellStyle name="Normal 2 3 2 10 2 3 2" xfId="28562" xr:uid="{00000000-0005-0000-0000-0000446F0000}"/>
    <cellStyle name="Normal 2 3 2 10 2 4" xfId="28563" xr:uid="{00000000-0005-0000-0000-0000456F0000}"/>
    <cellStyle name="Normal 2 3 2 10 3" xfId="28564" xr:uid="{00000000-0005-0000-0000-0000466F0000}"/>
    <cellStyle name="Normal 2 3 2 10 3 2" xfId="28565" xr:uid="{00000000-0005-0000-0000-0000476F0000}"/>
    <cellStyle name="Normal 2 3 2 10 3 2 2" xfId="28566" xr:uid="{00000000-0005-0000-0000-0000486F0000}"/>
    <cellStyle name="Normal 2 3 2 10 3 3" xfId="28567" xr:uid="{00000000-0005-0000-0000-0000496F0000}"/>
    <cellStyle name="Normal 2 3 2 10 4" xfId="28568" xr:uid="{00000000-0005-0000-0000-00004A6F0000}"/>
    <cellStyle name="Normal 2 3 2 10 4 2" xfId="28569" xr:uid="{00000000-0005-0000-0000-00004B6F0000}"/>
    <cellStyle name="Normal 2 3 2 10 5" xfId="28570" xr:uid="{00000000-0005-0000-0000-00004C6F0000}"/>
    <cellStyle name="Normal 2 3 2 11" xfId="28571" xr:uid="{00000000-0005-0000-0000-00004D6F0000}"/>
    <cellStyle name="Normal 2 3 2 11 2" xfId="28572" xr:uid="{00000000-0005-0000-0000-00004E6F0000}"/>
    <cellStyle name="Normal 2 3 2 11 2 2" xfId="28573" xr:uid="{00000000-0005-0000-0000-00004F6F0000}"/>
    <cellStyle name="Normal 2 3 2 11 2 2 2" xfId="28574" xr:uid="{00000000-0005-0000-0000-0000506F0000}"/>
    <cellStyle name="Normal 2 3 2 11 2 2 2 2" xfId="28575" xr:uid="{00000000-0005-0000-0000-0000516F0000}"/>
    <cellStyle name="Normal 2 3 2 11 2 2 3" xfId="28576" xr:uid="{00000000-0005-0000-0000-0000526F0000}"/>
    <cellStyle name="Normal 2 3 2 11 2 3" xfId="28577" xr:uid="{00000000-0005-0000-0000-0000536F0000}"/>
    <cellStyle name="Normal 2 3 2 11 2 3 2" xfId="28578" xr:uid="{00000000-0005-0000-0000-0000546F0000}"/>
    <cellStyle name="Normal 2 3 2 11 2 4" xfId="28579" xr:uid="{00000000-0005-0000-0000-0000556F0000}"/>
    <cellStyle name="Normal 2 3 2 11 3" xfId="28580" xr:uid="{00000000-0005-0000-0000-0000566F0000}"/>
    <cellStyle name="Normal 2 3 2 11 3 2" xfId="28581" xr:uid="{00000000-0005-0000-0000-0000576F0000}"/>
    <cellStyle name="Normal 2 3 2 11 3 2 2" xfId="28582" xr:uid="{00000000-0005-0000-0000-0000586F0000}"/>
    <cellStyle name="Normal 2 3 2 11 3 3" xfId="28583" xr:uid="{00000000-0005-0000-0000-0000596F0000}"/>
    <cellStyle name="Normal 2 3 2 11 4" xfId="28584" xr:uid="{00000000-0005-0000-0000-00005A6F0000}"/>
    <cellStyle name="Normal 2 3 2 11 4 2" xfId="28585" xr:uid="{00000000-0005-0000-0000-00005B6F0000}"/>
    <cellStyle name="Normal 2 3 2 11 5" xfId="28586" xr:uid="{00000000-0005-0000-0000-00005C6F0000}"/>
    <cellStyle name="Normal 2 3 2 12" xfId="28587" xr:uid="{00000000-0005-0000-0000-00005D6F0000}"/>
    <cellStyle name="Normal 2 3 2 12 2" xfId="28588" xr:uid="{00000000-0005-0000-0000-00005E6F0000}"/>
    <cellStyle name="Normal 2 3 2 12 2 2" xfId="28589" xr:uid="{00000000-0005-0000-0000-00005F6F0000}"/>
    <cellStyle name="Normal 2 3 2 12 2 2 2" xfId="28590" xr:uid="{00000000-0005-0000-0000-0000606F0000}"/>
    <cellStyle name="Normal 2 3 2 12 2 3" xfId="28591" xr:uid="{00000000-0005-0000-0000-0000616F0000}"/>
    <cellStyle name="Normal 2 3 2 12 3" xfId="28592" xr:uid="{00000000-0005-0000-0000-0000626F0000}"/>
    <cellStyle name="Normal 2 3 2 12 3 2" xfId="28593" xr:uid="{00000000-0005-0000-0000-0000636F0000}"/>
    <cellStyle name="Normal 2 3 2 12 4" xfId="28594" xr:uid="{00000000-0005-0000-0000-0000646F0000}"/>
    <cellStyle name="Normal 2 3 2 13" xfId="28595" xr:uid="{00000000-0005-0000-0000-0000656F0000}"/>
    <cellStyle name="Normal 2 3 2 13 2" xfId="28596" xr:uid="{00000000-0005-0000-0000-0000666F0000}"/>
    <cellStyle name="Normal 2 3 2 13 2 2" xfId="28597" xr:uid="{00000000-0005-0000-0000-0000676F0000}"/>
    <cellStyle name="Normal 2 3 2 13 2 2 2" xfId="28598" xr:uid="{00000000-0005-0000-0000-0000686F0000}"/>
    <cellStyle name="Normal 2 3 2 13 2 3" xfId="28599" xr:uid="{00000000-0005-0000-0000-0000696F0000}"/>
    <cellStyle name="Normal 2 3 2 13 3" xfId="28600" xr:uid="{00000000-0005-0000-0000-00006A6F0000}"/>
    <cellStyle name="Normal 2 3 2 13 3 2" xfId="28601" xr:uid="{00000000-0005-0000-0000-00006B6F0000}"/>
    <cellStyle name="Normal 2 3 2 13 4" xfId="28602" xr:uid="{00000000-0005-0000-0000-00006C6F0000}"/>
    <cellStyle name="Normal 2 3 2 14" xfId="28603" xr:uid="{00000000-0005-0000-0000-00006D6F0000}"/>
    <cellStyle name="Normal 2 3 2 14 2" xfId="28604" xr:uid="{00000000-0005-0000-0000-00006E6F0000}"/>
    <cellStyle name="Normal 2 3 2 14 2 2" xfId="28605" xr:uid="{00000000-0005-0000-0000-00006F6F0000}"/>
    <cellStyle name="Normal 2 3 2 14 3" xfId="28606" xr:uid="{00000000-0005-0000-0000-0000706F0000}"/>
    <cellStyle name="Normal 2 3 2 15" xfId="28607" xr:uid="{00000000-0005-0000-0000-0000716F0000}"/>
    <cellStyle name="Normal 2 3 2 15 2" xfId="28608" xr:uid="{00000000-0005-0000-0000-0000726F0000}"/>
    <cellStyle name="Normal 2 3 2 16" xfId="28609" xr:uid="{00000000-0005-0000-0000-0000736F0000}"/>
    <cellStyle name="Normal 2 3 2 2" xfId="28610" xr:uid="{00000000-0005-0000-0000-0000746F0000}"/>
    <cellStyle name="Normal 2 3 2 2 2" xfId="28611" xr:uid="{00000000-0005-0000-0000-0000756F0000}"/>
    <cellStyle name="Normal 2 3 2 2 2 2" xfId="28612" xr:uid="{00000000-0005-0000-0000-0000766F0000}"/>
    <cellStyle name="Normal 2 3 2 2 2 2 2" xfId="28613" xr:uid="{00000000-0005-0000-0000-0000776F0000}"/>
    <cellStyle name="Normal 2 3 2 2 2 2 2 2" xfId="28614" xr:uid="{00000000-0005-0000-0000-0000786F0000}"/>
    <cellStyle name="Normal 2 3 2 2 2 2 2 2 2" xfId="28615" xr:uid="{00000000-0005-0000-0000-0000796F0000}"/>
    <cellStyle name="Normal 2 3 2 2 2 2 2 2 2 2" xfId="28616" xr:uid="{00000000-0005-0000-0000-00007A6F0000}"/>
    <cellStyle name="Normal 2 3 2 2 2 2 2 2 2 2 2" xfId="28617" xr:uid="{00000000-0005-0000-0000-00007B6F0000}"/>
    <cellStyle name="Normal 2 3 2 2 2 2 2 2 2 3" xfId="28618" xr:uid="{00000000-0005-0000-0000-00007C6F0000}"/>
    <cellStyle name="Normal 2 3 2 2 2 2 2 2 3" xfId="28619" xr:uid="{00000000-0005-0000-0000-00007D6F0000}"/>
    <cellStyle name="Normal 2 3 2 2 2 2 2 2 3 2" xfId="28620" xr:uid="{00000000-0005-0000-0000-00007E6F0000}"/>
    <cellStyle name="Normal 2 3 2 2 2 2 2 2 4" xfId="28621" xr:uid="{00000000-0005-0000-0000-00007F6F0000}"/>
    <cellStyle name="Normal 2 3 2 2 2 2 2 3" xfId="28622" xr:uid="{00000000-0005-0000-0000-0000806F0000}"/>
    <cellStyle name="Normal 2 3 2 2 2 2 2 3 2" xfId="28623" xr:uid="{00000000-0005-0000-0000-0000816F0000}"/>
    <cellStyle name="Normal 2 3 2 2 2 2 2 3 2 2" xfId="28624" xr:uid="{00000000-0005-0000-0000-0000826F0000}"/>
    <cellStyle name="Normal 2 3 2 2 2 2 2 3 3" xfId="28625" xr:uid="{00000000-0005-0000-0000-0000836F0000}"/>
    <cellStyle name="Normal 2 3 2 2 2 2 2 4" xfId="28626" xr:uid="{00000000-0005-0000-0000-0000846F0000}"/>
    <cellStyle name="Normal 2 3 2 2 2 2 2 4 2" xfId="28627" xr:uid="{00000000-0005-0000-0000-0000856F0000}"/>
    <cellStyle name="Normal 2 3 2 2 2 2 2 5" xfId="28628" xr:uid="{00000000-0005-0000-0000-0000866F0000}"/>
    <cellStyle name="Normal 2 3 2 2 2 2 3" xfId="28629" xr:uid="{00000000-0005-0000-0000-0000876F0000}"/>
    <cellStyle name="Normal 2 3 2 2 2 2 3 2" xfId="28630" xr:uid="{00000000-0005-0000-0000-0000886F0000}"/>
    <cellStyle name="Normal 2 3 2 2 2 2 3 2 2" xfId="28631" xr:uid="{00000000-0005-0000-0000-0000896F0000}"/>
    <cellStyle name="Normal 2 3 2 2 2 2 3 2 2 2" xfId="28632" xr:uid="{00000000-0005-0000-0000-00008A6F0000}"/>
    <cellStyle name="Normal 2 3 2 2 2 2 3 2 3" xfId="28633" xr:uid="{00000000-0005-0000-0000-00008B6F0000}"/>
    <cellStyle name="Normal 2 3 2 2 2 2 3 3" xfId="28634" xr:uid="{00000000-0005-0000-0000-00008C6F0000}"/>
    <cellStyle name="Normal 2 3 2 2 2 2 3 3 2" xfId="28635" xr:uid="{00000000-0005-0000-0000-00008D6F0000}"/>
    <cellStyle name="Normal 2 3 2 2 2 2 3 4" xfId="28636" xr:uid="{00000000-0005-0000-0000-00008E6F0000}"/>
    <cellStyle name="Normal 2 3 2 2 2 2 4" xfId="28637" xr:uid="{00000000-0005-0000-0000-00008F6F0000}"/>
    <cellStyle name="Normal 2 3 2 2 2 2 4 2" xfId="28638" xr:uid="{00000000-0005-0000-0000-0000906F0000}"/>
    <cellStyle name="Normal 2 3 2 2 2 2 4 2 2" xfId="28639" xr:uid="{00000000-0005-0000-0000-0000916F0000}"/>
    <cellStyle name="Normal 2 3 2 2 2 2 4 3" xfId="28640" xr:uid="{00000000-0005-0000-0000-0000926F0000}"/>
    <cellStyle name="Normal 2 3 2 2 2 2 5" xfId="28641" xr:uid="{00000000-0005-0000-0000-0000936F0000}"/>
    <cellStyle name="Normal 2 3 2 2 2 2 5 2" xfId="28642" xr:uid="{00000000-0005-0000-0000-0000946F0000}"/>
    <cellStyle name="Normal 2 3 2 2 2 2 6" xfId="28643" xr:uid="{00000000-0005-0000-0000-0000956F0000}"/>
    <cellStyle name="Normal 2 3 2 2 2 3" xfId="28644" xr:uid="{00000000-0005-0000-0000-0000966F0000}"/>
    <cellStyle name="Normal 2 3 2 2 2 3 2" xfId="28645" xr:uid="{00000000-0005-0000-0000-0000976F0000}"/>
    <cellStyle name="Normal 2 3 2 2 2 3 2 2" xfId="28646" xr:uid="{00000000-0005-0000-0000-0000986F0000}"/>
    <cellStyle name="Normal 2 3 2 2 2 3 2 2 2" xfId="28647" xr:uid="{00000000-0005-0000-0000-0000996F0000}"/>
    <cellStyle name="Normal 2 3 2 2 2 3 2 2 2 2" xfId="28648" xr:uid="{00000000-0005-0000-0000-00009A6F0000}"/>
    <cellStyle name="Normal 2 3 2 2 2 3 2 2 2 2 2" xfId="28649" xr:uid="{00000000-0005-0000-0000-00009B6F0000}"/>
    <cellStyle name="Normal 2 3 2 2 2 3 2 2 2 3" xfId="28650" xr:uid="{00000000-0005-0000-0000-00009C6F0000}"/>
    <cellStyle name="Normal 2 3 2 2 2 3 2 2 3" xfId="28651" xr:uid="{00000000-0005-0000-0000-00009D6F0000}"/>
    <cellStyle name="Normal 2 3 2 2 2 3 2 2 3 2" xfId="28652" xr:uid="{00000000-0005-0000-0000-00009E6F0000}"/>
    <cellStyle name="Normal 2 3 2 2 2 3 2 2 4" xfId="28653" xr:uid="{00000000-0005-0000-0000-00009F6F0000}"/>
    <cellStyle name="Normal 2 3 2 2 2 3 2 3" xfId="28654" xr:uid="{00000000-0005-0000-0000-0000A06F0000}"/>
    <cellStyle name="Normal 2 3 2 2 2 3 2 3 2" xfId="28655" xr:uid="{00000000-0005-0000-0000-0000A16F0000}"/>
    <cellStyle name="Normal 2 3 2 2 2 3 2 3 2 2" xfId="28656" xr:uid="{00000000-0005-0000-0000-0000A26F0000}"/>
    <cellStyle name="Normal 2 3 2 2 2 3 2 3 3" xfId="28657" xr:uid="{00000000-0005-0000-0000-0000A36F0000}"/>
    <cellStyle name="Normal 2 3 2 2 2 3 2 4" xfId="28658" xr:uid="{00000000-0005-0000-0000-0000A46F0000}"/>
    <cellStyle name="Normal 2 3 2 2 2 3 2 4 2" xfId="28659" xr:uid="{00000000-0005-0000-0000-0000A56F0000}"/>
    <cellStyle name="Normal 2 3 2 2 2 3 2 5" xfId="28660" xr:uid="{00000000-0005-0000-0000-0000A66F0000}"/>
    <cellStyle name="Normal 2 3 2 2 2 3 3" xfId="28661" xr:uid="{00000000-0005-0000-0000-0000A76F0000}"/>
    <cellStyle name="Normal 2 3 2 2 2 3 3 2" xfId="28662" xr:uid="{00000000-0005-0000-0000-0000A86F0000}"/>
    <cellStyle name="Normal 2 3 2 2 2 3 3 2 2" xfId="28663" xr:uid="{00000000-0005-0000-0000-0000A96F0000}"/>
    <cellStyle name="Normal 2 3 2 2 2 3 3 2 2 2" xfId="28664" xr:uid="{00000000-0005-0000-0000-0000AA6F0000}"/>
    <cellStyle name="Normal 2 3 2 2 2 3 3 2 3" xfId="28665" xr:uid="{00000000-0005-0000-0000-0000AB6F0000}"/>
    <cellStyle name="Normal 2 3 2 2 2 3 3 3" xfId="28666" xr:uid="{00000000-0005-0000-0000-0000AC6F0000}"/>
    <cellStyle name="Normal 2 3 2 2 2 3 3 3 2" xfId="28667" xr:uid="{00000000-0005-0000-0000-0000AD6F0000}"/>
    <cellStyle name="Normal 2 3 2 2 2 3 3 4" xfId="28668" xr:uid="{00000000-0005-0000-0000-0000AE6F0000}"/>
    <cellStyle name="Normal 2 3 2 2 2 3 4" xfId="28669" xr:uid="{00000000-0005-0000-0000-0000AF6F0000}"/>
    <cellStyle name="Normal 2 3 2 2 2 3 4 2" xfId="28670" xr:uid="{00000000-0005-0000-0000-0000B06F0000}"/>
    <cellStyle name="Normal 2 3 2 2 2 3 4 2 2" xfId="28671" xr:uid="{00000000-0005-0000-0000-0000B16F0000}"/>
    <cellStyle name="Normal 2 3 2 2 2 3 4 3" xfId="28672" xr:uid="{00000000-0005-0000-0000-0000B26F0000}"/>
    <cellStyle name="Normal 2 3 2 2 2 3 5" xfId="28673" xr:uid="{00000000-0005-0000-0000-0000B36F0000}"/>
    <cellStyle name="Normal 2 3 2 2 2 3 5 2" xfId="28674" xr:uid="{00000000-0005-0000-0000-0000B46F0000}"/>
    <cellStyle name="Normal 2 3 2 2 2 3 6" xfId="28675" xr:uid="{00000000-0005-0000-0000-0000B56F0000}"/>
    <cellStyle name="Normal 2 3 2 2 2 4" xfId="28676" xr:uid="{00000000-0005-0000-0000-0000B66F0000}"/>
    <cellStyle name="Normal 2 3 2 2 2 4 2" xfId="28677" xr:uid="{00000000-0005-0000-0000-0000B76F0000}"/>
    <cellStyle name="Normal 2 3 2 2 2 4 2 2" xfId="28678" xr:uid="{00000000-0005-0000-0000-0000B86F0000}"/>
    <cellStyle name="Normal 2 3 2 2 2 4 2 2 2" xfId="28679" xr:uid="{00000000-0005-0000-0000-0000B96F0000}"/>
    <cellStyle name="Normal 2 3 2 2 2 4 2 2 2 2" xfId="28680" xr:uid="{00000000-0005-0000-0000-0000BA6F0000}"/>
    <cellStyle name="Normal 2 3 2 2 2 4 2 2 3" xfId="28681" xr:uid="{00000000-0005-0000-0000-0000BB6F0000}"/>
    <cellStyle name="Normal 2 3 2 2 2 4 2 3" xfId="28682" xr:uid="{00000000-0005-0000-0000-0000BC6F0000}"/>
    <cellStyle name="Normal 2 3 2 2 2 4 2 3 2" xfId="28683" xr:uid="{00000000-0005-0000-0000-0000BD6F0000}"/>
    <cellStyle name="Normal 2 3 2 2 2 4 2 4" xfId="28684" xr:uid="{00000000-0005-0000-0000-0000BE6F0000}"/>
    <cellStyle name="Normal 2 3 2 2 2 4 3" xfId="28685" xr:uid="{00000000-0005-0000-0000-0000BF6F0000}"/>
    <cellStyle name="Normal 2 3 2 2 2 4 3 2" xfId="28686" xr:uid="{00000000-0005-0000-0000-0000C06F0000}"/>
    <cellStyle name="Normal 2 3 2 2 2 4 3 2 2" xfId="28687" xr:uid="{00000000-0005-0000-0000-0000C16F0000}"/>
    <cellStyle name="Normal 2 3 2 2 2 4 3 3" xfId="28688" xr:uid="{00000000-0005-0000-0000-0000C26F0000}"/>
    <cellStyle name="Normal 2 3 2 2 2 4 4" xfId="28689" xr:uid="{00000000-0005-0000-0000-0000C36F0000}"/>
    <cellStyle name="Normal 2 3 2 2 2 4 4 2" xfId="28690" xr:uid="{00000000-0005-0000-0000-0000C46F0000}"/>
    <cellStyle name="Normal 2 3 2 2 2 4 5" xfId="28691" xr:uid="{00000000-0005-0000-0000-0000C56F0000}"/>
    <cellStyle name="Normal 2 3 2 2 2 5" xfId="28692" xr:uid="{00000000-0005-0000-0000-0000C66F0000}"/>
    <cellStyle name="Normal 2 3 2 2 2 5 2" xfId="28693" xr:uid="{00000000-0005-0000-0000-0000C76F0000}"/>
    <cellStyle name="Normal 2 3 2 2 2 5 2 2" xfId="28694" xr:uid="{00000000-0005-0000-0000-0000C86F0000}"/>
    <cellStyle name="Normal 2 3 2 2 2 5 2 2 2" xfId="28695" xr:uid="{00000000-0005-0000-0000-0000C96F0000}"/>
    <cellStyle name="Normal 2 3 2 2 2 5 2 3" xfId="28696" xr:uid="{00000000-0005-0000-0000-0000CA6F0000}"/>
    <cellStyle name="Normal 2 3 2 2 2 5 3" xfId="28697" xr:uid="{00000000-0005-0000-0000-0000CB6F0000}"/>
    <cellStyle name="Normal 2 3 2 2 2 5 3 2" xfId="28698" xr:uid="{00000000-0005-0000-0000-0000CC6F0000}"/>
    <cellStyle name="Normal 2 3 2 2 2 5 4" xfId="28699" xr:uid="{00000000-0005-0000-0000-0000CD6F0000}"/>
    <cellStyle name="Normal 2 3 2 2 2 6" xfId="28700" xr:uid="{00000000-0005-0000-0000-0000CE6F0000}"/>
    <cellStyle name="Normal 2 3 2 2 2 6 2" xfId="28701" xr:uid="{00000000-0005-0000-0000-0000CF6F0000}"/>
    <cellStyle name="Normal 2 3 2 2 2 6 2 2" xfId="28702" xr:uid="{00000000-0005-0000-0000-0000D06F0000}"/>
    <cellStyle name="Normal 2 3 2 2 2 6 3" xfId="28703" xr:uid="{00000000-0005-0000-0000-0000D16F0000}"/>
    <cellStyle name="Normal 2 3 2 2 2 7" xfId="28704" xr:uid="{00000000-0005-0000-0000-0000D26F0000}"/>
    <cellStyle name="Normal 2 3 2 2 2 7 2" xfId="28705" xr:uid="{00000000-0005-0000-0000-0000D36F0000}"/>
    <cellStyle name="Normal 2 3 2 2 2 8" xfId="28706" xr:uid="{00000000-0005-0000-0000-0000D46F0000}"/>
    <cellStyle name="Normal 2 3 2 2 3" xfId="28707" xr:uid="{00000000-0005-0000-0000-0000D56F0000}"/>
    <cellStyle name="Normal 2 3 2 2 3 2" xfId="28708" xr:uid="{00000000-0005-0000-0000-0000D66F0000}"/>
    <cellStyle name="Normal 2 3 2 2 3 2 2" xfId="28709" xr:uid="{00000000-0005-0000-0000-0000D76F0000}"/>
    <cellStyle name="Normal 2 3 2 2 3 2 2 2" xfId="28710" xr:uid="{00000000-0005-0000-0000-0000D86F0000}"/>
    <cellStyle name="Normal 2 3 2 2 3 2 2 2 2" xfId="28711" xr:uid="{00000000-0005-0000-0000-0000D96F0000}"/>
    <cellStyle name="Normal 2 3 2 2 3 2 2 2 2 2" xfId="28712" xr:uid="{00000000-0005-0000-0000-0000DA6F0000}"/>
    <cellStyle name="Normal 2 3 2 2 3 2 2 2 3" xfId="28713" xr:uid="{00000000-0005-0000-0000-0000DB6F0000}"/>
    <cellStyle name="Normal 2 3 2 2 3 2 2 3" xfId="28714" xr:uid="{00000000-0005-0000-0000-0000DC6F0000}"/>
    <cellStyle name="Normal 2 3 2 2 3 2 2 3 2" xfId="28715" xr:uid="{00000000-0005-0000-0000-0000DD6F0000}"/>
    <cellStyle name="Normal 2 3 2 2 3 2 2 4" xfId="28716" xr:uid="{00000000-0005-0000-0000-0000DE6F0000}"/>
    <cellStyle name="Normal 2 3 2 2 3 2 3" xfId="28717" xr:uid="{00000000-0005-0000-0000-0000DF6F0000}"/>
    <cellStyle name="Normal 2 3 2 2 3 2 3 2" xfId="28718" xr:uid="{00000000-0005-0000-0000-0000E06F0000}"/>
    <cellStyle name="Normal 2 3 2 2 3 2 3 2 2" xfId="28719" xr:uid="{00000000-0005-0000-0000-0000E16F0000}"/>
    <cellStyle name="Normal 2 3 2 2 3 2 3 3" xfId="28720" xr:uid="{00000000-0005-0000-0000-0000E26F0000}"/>
    <cellStyle name="Normal 2 3 2 2 3 2 4" xfId="28721" xr:uid="{00000000-0005-0000-0000-0000E36F0000}"/>
    <cellStyle name="Normal 2 3 2 2 3 2 4 2" xfId="28722" xr:uid="{00000000-0005-0000-0000-0000E46F0000}"/>
    <cellStyle name="Normal 2 3 2 2 3 2 5" xfId="28723" xr:uid="{00000000-0005-0000-0000-0000E56F0000}"/>
    <cellStyle name="Normal 2 3 2 2 3 3" xfId="28724" xr:uid="{00000000-0005-0000-0000-0000E66F0000}"/>
    <cellStyle name="Normal 2 3 2 2 3 3 2" xfId="28725" xr:uid="{00000000-0005-0000-0000-0000E76F0000}"/>
    <cellStyle name="Normal 2 3 2 2 3 3 2 2" xfId="28726" xr:uid="{00000000-0005-0000-0000-0000E86F0000}"/>
    <cellStyle name="Normal 2 3 2 2 3 3 2 2 2" xfId="28727" xr:uid="{00000000-0005-0000-0000-0000E96F0000}"/>
    <cellStyle name="Normal 2 3 2 2 3 3 2 3" xfId="28728" xr:uid="{00000000-0005-0000-0000-0000EA6F0000}"/>
    <cellStyle name="Normal 2 3 2 2 3 3 3" xfId="28729" xr:uid="{00000000-0005-0000-0000-0000EB6F0000}"/>
    <cellStyle name="Normal 2 3 2 2 3 3 3 2" xfId="28730" xr:uid="{00000000-0005-0000-0000-0000EC6F0000}"/>
    <cellStyle name="Normal 2 3 2 2 3 3 4" xfId="28731" xr:uid="{00000000-0005-0000-0000-0000ED6F0000}"/>
    <cellStyle name="Normal 2 3 2 2 3 4" xfId="28732" xr:uid="{00000000-0005-0000-0000-0000EE6F0000}"/>
    <cellStyle name="Normal 2 3 2 2 3 4 2" xfId="28733" xr:uid="{00000000-0005-0000-0000-0000EF6F0000}"/>
    <cellStyle name="Normal 2 3 2 2 3 4 2 2" xfId="28734" xr:uid="{00000000-0005-0000-0000-0000F06F0000}"/>
    <cellStyle name="Normal 2 3 2 2 3 4 3" xfId="28735" xr:uid="{00000000-0005-0000-0000-0000F16F0000}"/>
    <cellStyle name="Normal 2 3 2 2 3 5" xfId="28736" xr:uid="{00000000-0005-0000-0000-0000F26F0000}"/>
    <cellStyle name="Normal 2 3 2 2 3 5 2" xfId="28737" xr:uid="{00000000-0005-0000-0000-0000F36F0000}"/>
    <cellStyle name="Normal 2 3 2 2 3 6" xfId="28738" xr:uid="{00000000-0005-0000-0000-0000F46F0000}"/>
    <cellStyle name="Normal 2 3 2 2 4" xfId="28739" xr:uid="{00000000-0005-0000-0000-0000F56F0000}"/>
    <cellStyle name="Normal 2 3 2 2 4 2" xfId="28740" xr:uid="{00000000-0005-0000-0000-0000F66F0000}"/>
    <cellStyle name="Normal 2 3 2 2 4 2 2" xfId="28741" xr:uid="{00000000-0005-0000-0000-0000F76F0000}"/>
    <cellStyle name="Normal 2 3 2 2 4 2 2 2" xfId="28742" xr:uid="{00000000-0005-0000-0000-0000F86F0000}"/>
    <cellStyle name="Normal 2 3 2 2 4 2 2 2 2" xfId="28743" xr:uid="{00000000-0005-0000-0000-0000F96F0000}"/>
    <cellStyle name="Normal 2 3 2 2 4 2 2 2 2 2" xfId="28744" xr:uid="{00000000-0005-0000-0000-0000FA6F0000}"/>
    <cellStyle name="Normal 2 3 2 2 4 2 2 2 3" xfId="28745" xr:uid="{00000000-0005-0000-0000-0000FB6F0000}"/>
    <cellStyle name="Normal 2 3 2 2 4 2 2 3" xfId="28746" xr:uid="{00000000-0005-0000-0000-0000FC6F0000}"/>
    <cellStyle name="Normal 2 3 2 2 4 2 2 3 2" xfId="28747" xr:uid="{00000000-0005-0000-0000-0000FD6F0000}"/>
    <cellStyle name="Normal 2 3 2 2 4 2 2 4" xfId="28748" xr:uid="{00000000-0005-0000-0000-0000FE6F0000}"/>
    <cellStyle name="Normal 2 3 2 2 4 2 3" xfId="28749" xr:uid="{00000000-0005-0000-0000-0000FF6F0000}"/>
    <cellStyle name="Normal 2 3 2 2 4 2 3 2" xfId="28750" xr:uid="{00000000-0005-0000-0000-000000700000}"/>
    <cellStyle name="Normal 2 3 2 2 4 2 3 2 2" xfId="28751" xr:uid="{00000000-0005-0000-0000-000001700000}"/>
    <cellStyle name="Normal 2 3 2 2 4 2 3 3" xfId="28752" xr:uid="{00000000-0005-0000-0000-000002700000}"/>
    <cellStyle name="Normal 2 3 2 2 4 2 4" xfId="28753" xr:uid="{00000000-0005-0000-0000-000003700000}"/>
    <cellStyle name="Normal 2 3 2 2 4 2 4 2" xfId="28754" xr:uid="{00000000-0005-0000-0000-000004700000}"/>
    <cellStyle name="Normal 2 3 2 2 4 2 5" xfId="28755" xr:uid="{00000000-0005-0000-0000-000005700000}"/>
    <cellStyle name="Normal 2 3 2 2 4 3" xfId="28756" xr:uid="{00000000-0005-0000-0000-000006700000}"/>
    <cellStyle name="Normal 2 3 2 2 4 3 2" xfId="28757" xr:uid="{00000000-0005-0000-0000-000007700000}"/>
    <cellStyle name="Normal 2 3 2 2 4 3 2 2" xfId="28758" xr:uid="{00000000-0005-0000-0000-000008700000}"/>
    <cellStyle name="Normal 2 3 2 2 4 3 2 2 2" xfId="28759" xr:uid="{00000000-0005-0000-0000-000009700000}"/>
    <cellStyle name="Normal 2 3 2 2 4 3 2 3" xfId="28760" xr:uid="{00000000-0005-0000-0000-00000A700000}"/>
    <cellStyle name="Normal 2 3 2 2 4 3 3" xfId="28761" xr:uid="{00000000-0005-0000-0000-00000B700000}"/>
    <cellStyle name="Normal 2 3 2 2 4 3 3 2" xfId="28762" xr:uid="{00000000-0005-0000-0000-00000C700000}"/>
    <cellStyle name="Normal 2 3 2 2 4 3 4" xfId="28763" xr:uid="{00000000-0005-0000-0000-00000D700000}"/>
    <cellStyle name="Normal 2 3 2 2 4 4" xfId="28764" xr:uid="{00000000-0005-0000-0000-00000E700000}"/>
    <cellStyle name="Normal 2 3 2 2 4 4 2" xfId="28765" xr:uid="{00000000-0005-0000-0000-00000F700000}"/>
    <cellStyle name="Normal 2 3 2 2 4 4 2 2" xfId="28766" xr:uid="{00000000-0005-0000-0000-000010700000}"/>
    <cellStyle name="Normal 2 3 2 2 4 4 3" xfId="28767" xr:uid="{00000000-0005-0000-0000-000011700000}"/>
    <cellStyle name="Normal 2 3 2 2 4 5" xfId="28768" xr:uid="{00000000-0005-0000-0000-000012700000}"/>
    <cellStyle name="Normal 2 3 2 2 4 5 2" xfId="28769" xr:uid="{00000000-0005-0000-0000-000013700000}"/>
    <cellStyle name="Normal 2 3 2 2 4 6" xfId="28770" xr:uid="{00000000-0005-0000-0000-000014700000}"/>
    <cellStyle name="Normal 2 3 2 2 5" xfId="28771" xr:uid="{00000000-0005-0000-0000-000015700000}"/>
    <cellStyle name="Normal 2 3 2 2 5 2" xfId="28772" xr:uid="{00000000-0005-0000-0000-000016700000}"/>
    <cellStyle name="Normal 2 3 2 2 5 2 2" xfId="28773" xr:uid="{00000000-0005-0000-0000-000017700000}"/>
    <cellStyle name="Normal 2 3 2 2 5 2 2 2" xfId="28774" xr:uid="{00000000-0005-0000-0000-000018700000}"/>
    <cellStyle name="Normal 2 3 2 2 5 2 2 2 2" xfId="28775" xr:uid="{00000000-0005-0000-0000-000019700000}"/>
    <cellStyle name="Normal 2 3 2 2 5 2 2 3" xfId="28776" xr:uid="{00000000-0005-0000-0000-00001A700000}"/>
    <cellStyle name="Normal 2 3 2 2 5 2 3" xfId="28777" xr:uid="{00000000-0005-0000-0000-00001B700000}"/>
    <cellStyle name="Normal 2 3 2 2 5 2 3 2" xfId="28778" xr:uid="{00000000-0005-0000-0000-00001C700000}"/>
    <cellStyle name="Normal 2 3 2 2 5 2 4" xfId="28779" xr:uid="{00000000-0005-0000-0000-00001D700000}"/>
    <cellStyle name="Normal 2 3 2 2 5 3" xfId="28780" xr:uid="{00000000-0005-0000-0000-00001E700000}"/>
    <cellStyle name="Normal 2 3 2 2 5 3 2" xfId="28781" xr:uid="{00000000-0005-0000-0000-00001F700000}"/>
    <cellStyle name="Normal 2 3 2 2 5 3 2 2" xfId="28782" xr:uid="{00000000-0005-0000-0000-000020700000}"/>
    <cellStyle name="Normal 2 3 2 2 5 3 3" xfId="28783" xr:uid="{00000000-0005-0000-0000-000021700000}"/>
    <cellStyle name="Normal 2 3 2 2 5 4" xfId="28784" xr:uid="{00000000-0005-0000-0000-000022700000}"/>
    <cellStyle name="Normal 2 3 2 2 5 4 2" xfId="28785" xr:uid="{00000000-0005-0000-0000-000023700000}"/>
    <cellStyle name="Normal 2 3 2 2 5 5" xfId="28786" xr:uid="{00000000-0005-0000-0000-000024700000}"/>
    <cellStyle name="Normal 2 3 2 2 6" xfId="28787" xr:uid="{00000000-0005-0000-0000-000025700000}"/>
    <cellStyle name="Normal 2 3 2 2 6 2" xfId="28788" xr:uid="{00000000-0005-0000-0000-000026700000}"/>
    <cellStyle name="Normal 2 3 2 2 6 2 2" xfId="28789" xr:uid="{00000000-0005-0000-0000-000027700000}"/>
    <cellStyle name="Normal 2 3 2 2 6 2 2 2" xfId="28790" xr:uid="{00000000-0005-0000-0000-000028700000}"/>
    <cellStyle name="Normal 2 3 2 2 6 2 3" xfId="28791" xr:uid="{00000000-0005-0000-0000-000029700000}"/>
    <cellStyle name="Normal 2 3 2 2 6 3" xfId="28792" xr:uid="{00000000-0005-0000-0000-00002A700000}"/>
    <cellStyle name="Normal 2 3 2 2 6 3 2" xfId="28793" xr:uid="{00000000-0005-0000-0000-00002B700000}"/>
    <cellStyle name="Normal 2 3 2 2 6 4" xfId="28794" xr:uid="{00000000-0005-0000-0000-00002C700000}"/>
    <cellStyle name="Normal 2 3 2 2 7" xfId="28795" xr:uid="{00000000-0005-0000-0000-00002D700000}"/>
    <cellStyle name="Normal 2 3 2 2 7 2" xfId="28796" xr:uid="{00000000-0005-0000-0000-00002E700000}"/>
    <cellStyle name="Normal 2 3 2 2 7 2 2" xfId="28797" xr:uid="{00000000-0005-0000-0000-00002F700000}"/>
    <cellStyle name="Normal 2 3 2 2 7 3" xfId="28798" xr:uid="{00000000-0005-0000-0000-000030700000}"/>
    <cellStyle name="Normal 2 3 2 2 8" xfId="28799" xr:uid="{00000000-0005-0000-0000-000031700000}"/>
    <cellStyle name="Normal 2 3 2 2 8 2" xfId="28800" xr:uid="{00000000-0005-0000-0000-000032700000}"/>
    <cellStyle name="Normal 2 3 2 2 9" xfId="28801" xr:uid="{00000000-0005-0000-0000-000033700000}"/>
    <cellStyle name="Normal 2 3 2 3" xfId="28802" xr:uid="{00000000-0005-0000-0000-000034700000}"/>
    <cellStyle name="Normal 2 3 2 3 2" xfId="28803" xr:uid="{00000000-0005-0000-0000-000035700000}"/>
    <cellStyle name="Normal 2 3 2 3 2 2" xfId="28804" xr:uid="{00000000-0005-0000-0000-000036700000}"/>
    <cellStyle name="Normal 2 3 2 3 2 2 2" xfId="28805" xr:uid="{00000000-0005-0000-0000-000037700000}"/>
    <cellStyle name="Normal 2 3 2 3 2 2 2 2" xfId="28806" xr:uid="{00000000-0005-0000-0000-000038700000}"/>
    <cellStyle name="Normal 2 3 2 3 2 2 2 2 2" xfId="28807" xr:uid="{00000000-0005-0000-0000-000039700000}"/>
    <cellStyle name="Normal 2 3 2 3 2 2 2 2 2 2" xfId="28808" xr:uid="{00000000-0005-0000-0000-00003A700000}"/>
    <cellStyle name="Normal 2 3 2 3 2 2 2 2 3" xfId="28809" xr:uid="{00000000-0005-0000-0000-00003B700000}"/>
    <cellStyle name="Normal 2 3 2 3 2 2 2 3" xfId="28810" xr:uid="{00000000-0005-0000-0000-00003C700000}"/>
    <cellStyle name="Normal 2 3 2 3 2 2 2 3 2" xfId="28811" xr:uid="{00000000-0005-0000-0000-00003D700000}"/>
    <cellStyle name="Normal 2 3 2 3 2 2 2 4" xfId="28812" xr:uid="{00000000-0005-0000-0000-00003E700000}"/>
    <cellStyle name="Normal 2 3 2 3 2 2 3" xfId="28813" xr:uid="{00000000-0005-0000-0000-00003F700000}"/>
    <cellStyle name="Normal 2 3 2 3 2 2 3 2" xfId="28814" xr:uid="{00000000-0005-0000-0000-000040700000}"/>
    <cellStyle name="Normal 2 3 2 3 2 2 3 2 2" xfId="28815" xr:uid="{00000000-0005-0000-0000-000041700000}"/>
    <cellStyle name="Normal 2 3 2 3 2 2 3 3" xfId="28816" xr:uid="{00000000-0005-0000-0000-000042700000}"/>
    <cellStyle name="Normal 2 3 2 3 2 2 4" xfId="28817" xr:uid="{00000000-0005-0000-0000-000043700000}"/>
    <cellStyle name="Normal 2 3 2 3 2 2 4 2" xfId="28818" xr:uid="{00000000-0005-0000-0000-000044700000}"/>
    <cellStyle name="Normal 2 3 2 3 2 2 5" xfId="28819" xr:uid="{00000000-0005-0000-0000-000045700000}"/>
    <cellStyle name="Normal 2 3 2 3 2 3" xfId="28820" xr:uid="{00000000-0005-0000-0000-000046700000}"/>
    <cellStyle name="Normal 2 3 2 3 2 3 2" xfId="28821" xr:uid="{00000000-0005-0000-0000-000047700000}"/>
    <cellStyle name="Normal 2 3 2 3 2 3 2 2" xfId="28822" xr:uid="{00000000-0005-0000-0000-000048700000}"/>
    <cellStyle name="Normal 2 3 2 3 2 3 2 2 2" xfId="28823" xr:uid="{00000000-0005-0000-0000-000049700000}"/>
    <cellStyle name="Normal 2 3 2 3 2 3 2 3" xfId="28824" xr:uid="{00000000-0005-0000-0000-00004A700000}"/>
    <cellStyle name="Normal 2 3 2 3 2 3 3" xfId="28825" xr:uid="{00000000-0005-0000-0000-00004B700000}"/>
    <cellStyle name="Normal 2 3 2 3 2 3 3 2" xfId="28826" xr:uid="{00000000-0005-0000-0000-00004C700000}"/>
    <cellStyle name="Normal 2 3 2 3 2 3 4" xfId="28827" xr:uid="{00000000-0005-0000-0000-00004D700000}"/>
    <cellStyle name="Normal 2 3 2 3 2 4" xfId="28828" xr:uid="{00000000-0005-0000-0000-00004E700000}"/>
    <cellStyle name="Normal 2 3 2 3 2 4 2" xfId="28829" xr:uid="{00000000-0005-0000-0000-00004F700000}"/>
    <cellStyle name="Normal 2 3 2 3 2 4 2 2" xfId="28830" xr:uid="{00000000-0005-0000-0000-000050700000}"/>
    <cellStyle name="Normal 2 3 2 3 2 4 3" xfId="28831" xr:uid="{00000000-0005-0000-0000-000051700000}"/>
    <cellStyle name="Normal 2 3 2 3 2 5" xfId="28832" xr:uid="{00000000-0005-0000-0000-000052700000}"/>
    <cellStyle name="Normal 2 3 2 3 2 5 2" xfId="28833" xr:uid="{00000000-0005-0000-0000-000053700000}"/>
    <cellStyle name="Normal 2 3 2 3 2 6" xfId="28834" xr:uid="{00000000-0005-0000-0000-000054700000}"/>
    <cellStyle name="Normal 2 3 2 3 3" xfId="28835" xr:uid="{00000000-0005-0000-0000-000055700000}"/>
    <cellStyle name="Normal 2 3 2 3 3 2" xfId="28836" xr:uid="{00000000-0005-0000-0000-000056700000}"/>
    <cellStyle name="Normal 2 3 2 3 3 2 2" xfId="28837" xr:uid="{00000000-0005-0000-0000-000057700000}"/>
    <cellStyle name="Normal 2 3 2 3 3 2 2 2" xfId="28838" xr:uid="{00000000-0005-0000-0000-000058700000}"/>
    <cellStyle name="Normal 2 3 2 3 3 2 2 2 2" xfId="28839" xr:uid="{00000000-0005-0000-0000-000059700000}"/>
    <cellStyle name="Normal 2 3 2 3 3 2 2 2 2 2" xfId="28840" xr:uid="{00000000-0005-0000-0000-00005A700000}"/>
    <cellStyle name="Normal 2 3 2 3 3 2 2 2 3" xfId="28841" xr:uid="{00000000-0005-0000-0000-00005B700000}"/>
    <cellStyle name="Normal 2 3 2 3 3 2 2 3" xfId="28842" xr:uid="{00000000-0005-0000-0000-00005C700000}"/>
    <cellStyle name="Normal 2 3 2 3 3 2 2 3 2" xfId="28843" xr:uid="{00000000-0005-0000-0000-00005D700000}"/>
    <cellStyle name="Normal 2 3 2 3 3 2 2 4" xfId="28844" xr:uid="{00000000-0005-0000-0000-00005E700000}"/>
    <cellStyle name="Normal 2 3 2 3 3 2 3" xfId="28845" xr:uid="{00000000-0005-0000-0000-00005F700000}"/>
    <cellStyle name="Normal 2 3 2 3 3 2 3 2" xfId="28846" xr:uid="{00000000-0005-0000-0000-000060700000}"/>
    <cellStyle name="Normal 2 3 2 3 3 2 3 2 2" xfId="28847" xr:uid="{00000000-0005-0000-0000-000061700000}"/>
    <cellStyle name="Normal 2 3 2 3 3 2 3 3" xfId="28848" xr:uid="{00000000-0005-0000-0000-000062700000}"/>
    <cellStyle name="Normal 2 3 2 3 3 2 4" xfId="28849" xr:uid="{00000000-0005-0000-0000-000063700000}"/>
    <cellStyle name="Normal 2 3 2 3 3 2 4 2" xfId="28850" xr:uid="{00000000-0005-0000-0000-000064700000}"/>
    <cellStyle name="Normal 2 3 2 3 3 2 5" xfId="28851" xr:uid="{00000000-0005-0000-0000-000065700000}"/>
    <cellStyle name="Normal 2 3 2 3 3 3" xfId="28852" xr:uid="{00000000-0005-0000-0000-000066700000}"/>
    <cellStyle name="Normal 2 3 2 3 3 3 2" xfId="28853" xr:uid="{00000000-0005-0000-0000-000067700000}"/>
    <cellStyle name="Normal 2 3 2 3 3 3 2 2" xfId="28854" xr:uid="{00000000-0005-0000-0000-000068700000}"/>
    <cellStyle name="Normal 2 3 2 3 3 3 2 2 2" xfId="28855" xr:uid="{00000000-0005-0000-0000-000069700000}"/>
    <cellStyle name="Normal 2 3 2 3 3 3 2 3" xfId="28856" xr:uid="{00000000-0005-0000-0000-00006A700000}"/>
    <cellStyle name="Normal 2 3 2 3 3 3 3" xfId="28857" xr:uid="{00000000-0005-0000-0000-00006B700000}"/>
    <cellStyle name="Normal 2 3 2 3 3 3 3 2" xfId="28858" xr:uid="{00000000-0005-0000-0000-00006C700000}"/>
    <cellStyle name="Normal 2 3 2 3 3 3 4" xfId="28859" xr:uid="{00000000-0005-0000-0000-00006D700000}"/>
    <cellStyle name="Normal 2 3 2 3 3 4" xfId="28860" xr:uid="{00000000-0005-0000-0000-00006E700000}"/>
    <cellStyle name="Normal 2 3 2 3 3 4 2" xfId="28861" xr:uid="{00000000-0005-0000-0000-00006F700000}"/>
    <cellStyle name="Normal 2 3 2 3 3 4 2 2" xfId="28862" xr:uid="{00000000-0005-0000-0000-000070700000}"/>
    <cellStyle name="Normal 2 3 2 3 3 4 3" xfId="28863" xr:uid="{00000000-0005-0000-0000-000071700000}"/>
    <cellStyle name="Normal 2 3 2 3 3 5" xfId="28864" xr:uid="{00000000-0005-0000-0000-000072700000}"/>
    <cellStyle name="Normal 2 3 2 3 3 5 2" xfId="28865" xr:uid="{00000000-0005-0000-0000-000073700000}"/>
    <cellStyle name="Normal 2 3 2 3 3 6" xfId="28866" xr:uid="{00000000-0005-0000-0000-000074700000}"/>
    <cellStyle name="Normal 2 3 2 3 4" xfId="28867" xr:uid="{00000000-0005-0000-0000-000075700000}"/>
    <cellStyle name="Normal 2 3 2 3 4 2" xfId="28868" xr:uid="{00000000-0005-0000-0000-000076700000}"/>
    <cellStyle name="Normal 2 3 2 3 4 2 2" xfId="28869" xr:uid="{00000000-0005-0000-0000-000077700000}"/>
    <cellStyle name="Normal 2 3 2 3 4 2 2 2" xfId="28870" xr:uid="{00000000-0005-0000-0000-000078700000}"/>
    <cellStyle name="Normal 2 3 2 3 4 2 2 2 2" xfId="28871" xr:uid="{00000000-0005-0000-0000-000079700000}"/>
    <cellStyle name="Normal 2 3 2 3 4 2 2 3" xfId="28872" xr:uid="{00000000-0005-0000-0000-00007A700000}"/>
    <cellStyle name="Normal 2 3 2 3 4 2 3" xfId="28873" xr:uid="{00000000-0005-0000-0000-00007B700000}"/>
    <cellStyle name="Normal 2 3 2 3 4 2 3 2" xfId="28874" xr:uid="{00000000-0005-0000-0000-00007C700000}"/>
    <cellStyle name="Normal 2 3 2 3 4 2 4" xfId="28875" xr:uid="{00000000-0005-0000-0000-00007D700000}"/>
    <cellStyle name="Normal 2 3 2 3 4 3" xfId="28876" xr:uid="{00000000-0005-0000-0000-00007E700000}"/>
    <cellStyle name="Normal 2 3 2 3 4 3 2" xfId="28877" xr:uid="{00000000-0005-0000-0000-00007F700000}"/>
    <cellStyle name="Normal 2 3 2 3 4 3 2 2" xfId="28878" xr:uid="{00000000-0005-0000-0000-000080700000}"/>
    <cellStyle name="Normal 2 3 2 3 4 3 3" xfId="28879" xr:uid="{00000000-0005-0000-0000-000081700000}"/>
    <cellStyle name="Normal 2 3 2 3 4 4" xfId="28880" xr:uid="{00000000-0005-0000-0000-000082700000}"/>
    <cellStyle name="Normal 2 3 2 3 4 4 2" xfId="28881" xr:uid="{00000000-0005-0000-0000-000083700000}"/>
    <cellStyle name="Normal 2 3 2 3 4 5" xfId="28882" xr:uid="{00000000-0005-0000-0000-000084700000}"/>
    <cellStyle name="Normal 2 3 2 3 5" xfId="28883" xr:uid="{00000000-0005-0000-0000-000085700000}"/>
    <cellStyle name="Normal 2 3 2 3 5 2" xfId="28884" xr:uid="{00000000-0005-0000-0000-000086700000}"/>
    <cellStyle name="Normal 2 3 2 3 5 2 2" xfId="28885" xr:uid="{00000000-0005-0000-0000-000087700000}"/>
    <cellStyle name="Normal 2 3 2 3 5 2 2 2" xfId="28886" xr:uid="{00000000-0005-0000-0000-000088700000}"/>
    <cellStyle name="Normal 2 3 2 3 5 2 3" xfId="28887" xr:uid="{00000000-0005-0000-0000-000089700000}"/>
    <cellStyle name="Normal 2 3 2 3 5 3" xfId="28888" xr:uid="{00000000-0005-0000-0000-00008A700000}"/>
    <cellStyle name="Normal 2 3 2 3 5 3 2" xfId="28889" xr:uid="{00000000-0005-0000-0000-00008B700000}"/>
    <cellStyle name="Normal 2 3 2 3 5 4" xfId="28890" xr:uid="{00000000-0005-0000-0000-00008C700000}"/>
    <cellStyle name="Normal 2 3 2 3 6" xfId="28891" xr:uid="{00000000-0005-0000-0000-00008D700000}"/>
    <cellStyle name="Normal 2 3 2 3 6 2" xfId="28892" xr:uid="{00000000-0005-0000-0000-00008E700000}"/>
    <cellStyle name="Normal 2 3 2 3 6 2 2" xfId="28893" xr:uid="{00000000-0005-0000-0000-00008F700000}"/>
    <cellStyle name="Normal 2 3 2 3 6 3" xfId="28894" xr:uid="{00000000-0005-0000-0000-000090700000}"/>
    <cellStyle name="Normal 2 3 2 3 7" xfId="28895" xr:uid="{00000000-0005-0000-0000-000091700000}"/>
    <cellStyle name="Normal 2 3 2 3 7 2" xfId="28896" xr:uid="{00000000-0005-0000-0000-000092700000}"/>
    <cellStyle name="Normal 2 3 2 3 8" xfId="28897" xr:uid="{00000000-0005-0000-0000-000093700000}"/>
    <cellStyle name="Normal 2 3 2 4" xfId="28898" xr:uid="{00000000-0005-0000-0000-000094700000}"/>
    <cellStyle name="Normal 2 3 2 4 2" xfId="28899" xr:uid="{00000000-0005-0000-0000-000095700000}"/>
    <cellStyle name="Normal 2 3 2 4 2 2" xfId="28900" xr:uid="{00000000-0005-0000-0000-000096700000}"/>
    <cellStyle name="Normal 2 3 2 4 2 2 2" xfId="28901" xr:uid="{00000000-0005-0000-0000-000097700000}"/>
    <cellStyle name="Normal 2 3 2 4 2 2 2 2" xfId="28902" xr:uid="{00000000-0005-0000-0000-000098700000}"/>
    <cellStyle name="Normal 2 3 2 4 2 2 2 2 2" xfId="28903" xr:uid="{00000000-0005-0000-0000-000099700000}"/>
    <cellStyle name="Normal 2 3 2 4 2 2 2 2 2 2" xfId="28904" xr:uid="{00000000-0005-0000-0000-00009A700000}"/>
    <cellStyle name="Normal 2 3 2 4 2 2 2 2 3" xfId="28905" xr:uid="{00000000-0005-0000-0000-00009B700000}"/>
    <cellStyle name="Normal 2 3 2 4 2 2 2 3" xfId="28906" xr:uid="{00000000-0005-0000-0000-00009C700000}"/>
    <cellStyle name="Normal 2 3 2 4 2 2 2 3 2" xfId="28907" xr:uid="{00000000-0005-0000-0000-00009D700000}"/>
    <cellStyle name="Normal 2 3 2 4 2 2 2 4" xfId="28908" xr:uid="{00000000-0005-0000-0000-00009E700000}"/>
    <cellStyle name="Normal 2 3 2 4 2 2 3" xfId="28909" xr:uid="{00000000-0005-0000-0000-00009F700000}"/>
    <cellStyle name="Normal 2 3 2 4 2 2 3 2" xfId="28910" xr:uid="{00000000-0005-0000-0000-0000A0700000}"/>
    <cellStyle name="Normal 2 3 2 4 2 2 3 2 2" xfId="28911" xr:uid="{00000000-0005-0000-0000-0000A1700000}"/>
    <cellStyle name="Normal 2 3 2 4 2 2 3 3" xfId="28912" xr:uid="{00000000-0005-0000-0000-0000A2700000}"/>
    <cellStyle name="Normal 2 3 2 4 2 2 4" xfId="28913" xr:uid="{00000000-0005-0000-0000-0000A3700000}"/>
    <cellStyle name="Normal 2 3 2 4 2 2 4 2" xfId="28914" xr:uid="{00000000-0005-0000-0000-0000A4700000}"/>
    <cellStyle name="Normal 2 3 2 4 2 2 5" xfId="28915" xr:uid="{00000000-0005-0000-0000-0000A5700000}"/>
    <cellStyle name="Normal 2 3 2 4 2 3" xfId="28916" xr:uid="{00000000-0005-0000-0000-0000A6700000}"/>
    <cellStyle name="Normal 2 3 2 4 2 3 2" xfId="28917" xr:uid="{00000000-0005-0000-0000-0000A7700000}"/>
    <cellStyle name="Normal 2 3 2 4 2 3 2 2" xfId="28918" xr:uid="{00000000-0005-0000-0000-0000A8700000}"/>
    <cellStyle name="Normal 2 3 2 4 2 3 2 2 2" xfId="28919" xr:uid="{00000000-0005-0000-0000-0000A9700000}"/>
    <cellStyle name="Normal 2 3 2 4 2 3 2 3" xfId="28920" xr:uid="{00000000-0005-0000-0000-0000AA700000}"/>
    <cellStyle name="Normal 2 3 2 4 2 3 3" xfId="28921" xr:uid="{00000000-0005-0000-0000-0000AB700000}"/>
    <cellStyle name="Normal 2 3 2 4 2 3 3 2" xfId="28922" xr:uid="{00000000-0005-0000-0000-0000AC700000}"/>
    <cellStyle name="Normal 2 3 2 4 2 3 4" xfId="28923" xr:uid="{00000000-0005-0000-0000-0000AD700000}"/>
    <cellStyle name="Normal 2 3 2 4 2 4" xfId="28924" xr:uid="{00000000-0005-0000-0000-0000AE700000}"/>
    <cellStyle name="Normal 2 3 2 4 2 4 2" xfId="28925" xr:uid="{00000000-0005-0000-0000-0000AF700000}"/>
    <cellStyle name="Normal 2 3 2 4 2 4 2 2" xfId="28926" xr:uid="{00000000-0005-0000-0000-0000B0700000}"/>
    <cellStyle name="Normal 2 3 2 4 2 4 3" xfId="28927" xr:uid="{00000000-0005-0000-0000-0000B1700000}"/>
    <cellStyle name="Normal 2 3 2 4 2 5" xfId="28928" xr:uid="{00000000-0005-0000-0000-0000B2700000}"/>
    <cellStyle name="Normal 2 3 2 4 2 5 2" xfId="28929" xr:uid="{00000000-0005-0000-0000-0000B3700000}"/>
    <cellStyle name="Normal 2 3 2 4 2 6" xfId="28930" xr:uid="{00000000-0005-0000-0000-0000B4700000}"/>
    <cellStyle name="Normal 2 3 2 4 3" xfId="28931" xr:uid="{00000000-0005-0000-0000-0000B5700000}"/>
    <cellStyle name="Normal 2 3 2 4 3 2" xfId="28932" xr:uid="{00000000-0005-0000-0000-0000B6700000}"/>
    <cellStyle name="Normal 2 3 2 4 3 2 2" xfId="28933" xr:uid="{00000000-0005-0000-0000-0000B7700000}"/>
    <cellStyle name="Normal 2 3 2 4 3 2 2 2" xfId="28934" xr:uid="{00000000-0005-0000-0000-0000B8700000}"/>
    <cellStyle name="Normal 2 3 2 4 3 2 2 2 2" xfId="28935" xr:uid="{00000000-0005-0000-0000-0000B9700000}"/>
    <cellStyle name="Normal 2 3 2 4 3 2 2 3" xfId="28936" xr:uid="{00000000-0005-0000-0000-0000BA700000}"/>
    <cellStyle name="Normal 2 3 2 4 3 2 3" xfId="28937" xr:uid="{00000000-0005-0000-0000-0000BB700000}"/>
    <cellStyle name="Normal 2 3 2 4 3 2 3 2" xfId="28938" xr:uid="{00000000-0005-0000-0000-0000BC700000}"/>
    <cellStyle name="Normal 2 3 2 4 3 2 4" xfId="28939" xr:uid="{00000000-0005-0000-0000-0000BD700000}"/>
    <cellStyle name="Normal 2 3 2 4 3 3" xfId="28940" xr:uid="{00000000-0005-0000-0000-0000BE700000}"/>
    <cellStyle name="Normal 2 3 2 4 3 3 2" xfId="28941" xr:uid="{00000000-0005-0000-0000-0000BF700000}"/>
    <cellStyle name="Normal 2 3 2 4 3 3 2 2" xfId="28942" xr:uid="{00000000-0005-0000-0000-0000C0700000}"/>
    <cellStyle name="Normal 2 3 2 4 3 3 3" xfId="28943" xr:uid="{00000000-0005-0000-0000-0000C1700000}"/>
    <cellStyle name="Normal 2 3 2 4 3 4" xfId="28944" xr:uid="{00000000-0005-0000-0000-0000C2700000}"/>
    <cellStyle name="Normal 2 3 2 4 3 4 2" xfId="28945" xr:uid="{00000000-0005-0000-0000-0000C3700000}"/>
    <cellStyle name="Normal 2 3 2 4 3 5" xfId="28946" xr:uid="{00000000-0005-0000-0000-0000C4700000}"/>
    <cellStyle name="Normal 2 3 2 4 4" xfId="28947" xr:uid="{00000000-0005-0000-0000-0000C5700000}"/>
    <cellStyle name="Normal 2 3 2 4 4 2" xfId="28948" xr:uid="{00000000-0005-0000-0000-0000C6700000}"/>
    <cellStyle name="Normal 2 3 2 4 4 2 2" xfId="28949" xr:uid="{00000000-0005-0000-0000-0000C7700000}"/>
    <cellStyle name="Normal 2 3 2 4 4 2 2 2" xfId="28950" xr:uid="{00000000-0005-0000-0000-0000C8700000}"/>
    <cellStyle name="Normal 2 3 2 4 4 2 3" xfId="28951" xr:uid="{00000000-0005-0000-0000-0000C9700000}"/>
    <cellStyle name="Normal 2 3 2 4 4 3" xfId="28952" xr:uid="{00000000-0005-0000-0000-0000CA700000}"/>
    <cellStyle name="Normal 2 3 2 4 4 3 2" xfId="28953" xr:uid="{00000000-0005-0000-0000-0000CB700000}"/>
    <cellStyle name="Normal 2 3 2 4 4 4" xfId="28954" xr:uid="{00000000-0005-0000-0000-0000CC700000}"/>
    <cellStyle name="Normal 2 3 2 4 5" xfId="28955" xr:uid="{00000000-0005-0000-0000-0000CD700000}"/>
    <cellStyle name="Normal 2 3 2 4 5 2" xfId="28956" xr:uid="{00000000-0005-0000-0000-0000CE700000}"/>
    <cellStyle name="Normal 2 3 2 4 5 2 2" xfId="28957" xr:uid="{00000000-0005-0000-0000-0000CF700000}"/>
    <cellStyle name="Normal 2 3 2 4 5 3" xfId="28958" xr:uid="{00000000-0005-0000-0000-0000D0700000}"/>
    <cellStyle name="Normal 2 3 2 4 6" xfId="28959" xr:uid="{00000000-0005-0000-0000-0000D1700000}"/>
    <cellStyle name="Normal 2 3 2 4 6 2" xfId="28960" xr:uid="{00000000-0005-0000-0000-0000D2700000}"/>
    <cellStyle name="Normal 2 3 2 4 7" xfId="28961" xr:uid="{00000000-0005-0000-0000-0000D3700000}"/>
    <cellStyle name="Normal 2 3 2 5" xfId="28962" xr:uid="{00000000-0005-0000-0000-0000D4700000}"/>
    <cellStyle name="Normal 2 3 2 5 2" xfId="28963" xr:uid="{00000000-0005-0000-0000-0000D5700000}"/>
    <cellStyle name="Normal 2 3 2 5 2 2" xfId="28964" xr:uid="{00000000-0005-0000-0000-0000D6700000}"/>
    <cellStyle name="Normal 2 3 2 5 2 2 2" xfId="28965" xr:uid="{00000000-0005-0000-0000-0000D7700000}"/>
    <cellStyle name="Normal 2 3 2 5 2 2 2 2" xfId="28966" xr:uid="{00000000-0005-0000-0000-0000D8700000}"/>
    <cellStyle name="Normal 2 3 2 5 2 2 2 2 2" xfId="28967" xr:uid="{00000000-0005-0000-0000-0000D9700000}"/>
    <cellStyle name="Normal 2 3 2 5 2 2 2 3" xfId="28968" xr:uid="{00000000-0005-0000-0000-0000DA700000}"/>
    <cellStyle name="Normal 2 3 2 5 2 2 3" xfId="28969" xr:uid="{00000000-0005-0000-0000-0000DB700000}"/>
    <cellStyle name="Normal 2 3 2 5 2 2 3 2" xfId="28970" xr:uid="{00000000-0005-0000-0000-0000DC700000}"/>
    <cellStyle name="Normal 2 3 2 5 2 2 4" xfId="28971" xr:uid="{00000000-0005-0000-0000-0000DD700000}"/>
    <cellStyle name="Normal 2 3 2 5 2 3" xfId="28972" xr:uid="{00000000-0005-0000-0000-0000DE700000}"/>
    <cellStyle name="Normal 2 3 2 5 2 3 2" xfId="28973" xr:uid="{00000000-0005-0000-0000-0000DF700000}"/>
    <cellStyle name="Normal 2 3 2 5 2 3 2 2" xfId="28974" xr:uid="{00000000-0005-0000-0000-0000E0700000}"/>
    <cellStyle name="Normal 2 3 2 5 2 3 3" xfId="28975" xr:uid="{00000000-0005-0000-0000-0000E1700000}"/>
    <cellStyle name="Normal 2 3 2 5 2 4" xfId="28976" xr:uid="{00000000-0005-0000-0000-0000E2700000}"/>
    <cellStyle name="Normal 2 3 2 5 2 4 2" xfId="28977" xr:uid="{00000000-0005-0000-0000-0000E3700000}"/>
    <cellStyle name="Normal 2 3 2 5 2 5" xfId="28978" xr:uid="{00000000-0005-0000-0000-0000E4700000}"/>
    <cellStyle name="Normal 2 3 2 5 3" xfId="28979" xr:uid="{00000000-0005-0000-0000-0000E5700000}"/>
    <cellStyle name="Normal 2 3 2 5 3 2" xfId="28980" xr:uid="{00000000-0005-0000-0000-0000E6700000}"/>
    <cellStyle name="Normal 2 3 2 5 3 2 2" xfId="28981" xr:uid="{00000000-0005-0000-0000-0000E7700000}"/>
    <cellStyle name="Normal 2 3 2 5 3 2 2 2" xfId="28982" xr:uid="{00000000-0005-0000-0000-0000E8700000}"/>
    <cellStyle name="Normal 2 3 2 5 3 2 3" xfId="28983" xr:uid="{00000000-0005-0000-0000-0000E9700000}"/>
    <cellStyle name="Normal 2 3 2 5 3 3" xfId="28984" xr:uid="{00000000-0005-0000-0000-0000EA700000}"/>
    <cellStyle name="Normal 2 3 2 5 3 3 2" xfId="28985" xr:uid="{00000000-0005-0000-0000-0000EB700000}"/>
    <cellStyle name="Normal 2 3 2 5 3 4" xfId="28986" xr:uid="{00000000-0005-0000-0000-0000EC700000}"/>
    <cellStyle name="Normal 2 3 2 5 4" xfId="28987" xr:uid="{00000000-0005-0000-0000-0000ED700000}"/>
    <cellStyle name="Normal 2 3 2 5 4 2" xfId="28988" xr:uid="{00000000-0005-0000-0000-0000EE700000}"/>
    <cellStyle name="Normal 2 3 2 5 4 2 2" xfId="28989" xr:uid="{00000000-0005-0000-0000-0000EF700000}"/>
    <cellStyle name="Normal 2 3 2 5 4 3" xfId="28990" xr:uid="{00000000-0005-0000-0000-0000F0700000}"/>
    <cellStyle name="Normal 2 3 2 5 5" xfId="28991" xr:uid="{00000000-0005-0000-0000-0000F1700000}"/>
    <cellStyle name="Normal 2 3 2 5 5 2" xfId="28992" xr:uid="{00000000-0005-0000-0000-0000F2700000}"/>
    <cellStyle name="Normal 2 3 2 5 6" xfId="28993" xr:uid="{00000000-0005-0000-0000-0000F3700000}"/>
    <cellStyle name="Normal 2 3 2 6" xfId="28994" xr:uid="{00000000-0005-0000-0000-0000F4700000}"/>
    <cellStyle name="Normal 2 3 2 6 2" xfId="28995" xr:uid="{00000000-0005-0000-0000-0000F5700000}"/>
    <cellStyle name="Normal 2 3 2 6 2 2" xfId="28996" xr:uid="{00000000-0005-0000-0000-0000F6700000}"/>
    <cellStyle name="Normal 2 3 2 6 2 2 2" xfId="28997" xr:uid="{00000000-0005-0000-0000-0000F7700000}"/>
    <cellStyle name="Normal 2 3 2 6 2 2 2 2" xfId="28998" xr:uid="{00000000-0005-0000-0000-0000F8700000}"/>
    <cellStyle name="Normal 2 3 2 6 2 2 2 2 2" xfId="28999" xr:uid="{00000000-0005-0000-0000-0000F9700000}"/>
    <cellStyle name="Normal 2 3 2 6 2 2 2 3" xfId="29000" xr:uid="{00000000-0005-0000-0000-0000FA700000}"/>
    <cellStyle name="Normal 2 3 2 6 2 2 3" xfId="29001" xr:uid="{00000000-0005-0000-0000-0000FB700000}"/>
    <cellStyle name="Normal 2 3 2 6 2 2 3 2" xfId="29002" xr:uid="{00000000-0005-0000-0000-0000FC700000}"/>
    <cellStyle name="Normal 2 3 2 6 2 2 4" xfId="29003" xr:uid="{00000000-0005-0000-0000-0000FD700000}"/>
    <cellStyle name="Normal 2 3 2 6 2 3" xfId="29004" xr:uid="{00000000-0005-0000-0000-0000FE700000}"/>
    <cellStyle name="Normal 2 3 2 6 2 3 2" xfId="29005" xr:uid="{00000000-0005-0000-0000-0000FF700000}"/>
    <cellStyle name="Normal 2 3 2 6 2 3 2 2" xfId="29006" xr:uid="{00000000-0005-0000-0000-000000710000}"/>
    <cellStyle name="Normal 2 3 2 6 2 3 3" xfId="29007" xr:uid="{00000000-0005-0000-0000-000001710000}"/>
    <cellStyle name="Normal 2 3 2 6 2 4" xfId="29008" xr:uid="{00000000-0005-0000-0000-000002710000}"/>
    <cellStyle name="Normal 2 3 2 6 2 4 2" xfId="29009" xr:uid="{00000000-0005-0000-0000-000003710000}"/>
    <cellStyle name="Normal 2 3 2 6 2 5" xfId="29010" xr:uid="{00000000-0005-0000-0000-000004710000}"/>
    <cellStyle name="Normal 2 3 2 6 3" xfId="29011" xr:uid="{00000000-0005-0000-0000-000005710000}"/>
    <cellStyle name="Normal 2 3 2 6 3 2" xfId="29012" xr:uid="{00000000-0005-0000-0000-000006710000}"/>
    <cellStyle name="Normal 2 3 2 6 3 2 2" xfId="29013" xr:uid="{00000000-0005-0000-0000-000007710000}"/>
    <cellStyle name="Normal 2 3 2 6 3 2 2 2" xfId="29014" xr:uid="{00000000-0005-0000-0000-000008710000}"/>
    <cellStyle name="Normal 2 3 2 6 3 2 3" xfId="29015" xr:uid="{00000000-0005-0000-0000-000009710000}"/>
    <cellStyle name="Normal 2 3 2 6 3 3" xfId="29016" xr:uid="{00000000-0005-0000-0000-00000A710000}"/>
    <cellStyle name="Normal 2 3 2 6 3 3 2" xfId="29017" xr:uid="{00000000-0005-0000-0000-00000B710000}"/>
    <cellStyle name="Normal 2 3 2 6 3 4" xfId="29018" xr:uid="{00000000-0005-0000-0000-00000C710000}"/>
    <cellStyle name="Normal 2 3 2 6 4" xfId="29019" xr:uid="{00000000-0005-0000-0000-00000D710000}"/>
    <cellStyle name="Normal 2 3 2 6 4 2" xfId="29020" xr:uid="{00000000-0005-0000-0000-00000E710000}"/>
    <cellStyle name="Normal 2 3 2 6 4 2 2" xfId="29021" xr:uid="{00000000-0005-0000-0000-00000F710000}"/>
    <cellStyle name="Normal 2 3 2 6 4 3" xfId="29022" xr:uid="{00000000-0005-0000-0000-000010710000}"/>
    <cellStyle name="Normal 2 3 2 6 5" xfId="29023" xr:uid="{00000000-0005-0000-0000-000011710000}"/>
    <cellStyle name="Normal 2 3 2 6 5 2" xfId="29024" xr:uid="{00000000-0005-0000-0000-000012710000}"/>
    <cellStyle name="Normal 2 3 2 6 6" xfId="29025" xr:uid="{00000000-0005-0000-0000-000013710000}"/>
    <cellStyle name="Normal 2 3 2 7" xfId="29026" xr:uid="{00000000-0005-0000-0000-000014710000}"/>
    <cellStyle name="Normal 2 3 2 7 2" xfId="29027" xr:uid="{00000000-0005-0000-0000-000015710000}"/>
    <cellStyle name="Normal 2 3 2 7 2 2" xfId="29028" xr:uid="{00000000-0005-0000-0000-000016710000}"/>
    <cellStyle name="Normal 2 3 2 7 2 2 2" xfId="29029" xr:uid="{00000000-0005-0000-0000-000017710000}"/>
    <cellStyle name="Normal 2 3 2 7 2 2 2 2" xfId="29030" xr:uid="{00000000-0005-0000-0000-000018710000}"/>
    <cellStyle name="Normal 2 3 2 7 2 2 2 2 2" xfId="29031" xr:uid="{00000000-0005-0000-0000-000019710000}"/>
    <cellStyle name="Normal 2 3 2 7 2 2 2 3" xfId="29032" xr:uid="{00000000-0005-0000-0000-00001A710000}"/>
    <cellStyle name="Normal 2 3 2 7 2 2 3" xfId="29033" xr:uid="{00000000-0005-0000-0000-00001B710000}"/>
    <cellStyle name="Normal 2 3 2 7 2 2 3 2" xfId="29034" xr:uid="{00000000-0005-0000-0000-00001C710000}"/>
    <cellStyle name="Normal 2 3 2 7 2 2 4" xfId="29035" xr:uid="{00000000-0005-0000-0000-00001D710000}"/>
    <cellStyle name="Normal 2 3 2 7 2 3" xfId="29036" xr:uid="{00000000-0005-0000-0000-00001E710000}"/>
    <cellStyle name="Normal 2 3 2 7 2 3 2" xfId="29037" xr:uid="{00000000-0005-0000-0000-00001F710000}"/>
    <cellStyle name="Normal 2 3 2 7 2 3 2 2" xfId="29038" xr:uid="{00000000-0005-0000-0000-000020710000}"/>
    <cellStyle name="Normal 2 3 2 7 2 3 3" xfId="29039" xr:uid="{00000000-0005-0000-0000-000021710000}"/>
    <cellStyle name="Normal 2 3 2 7 2 4" xfId="29040" xr:uid="{00000000-0005-0000-0000-000022710000}"/>
    <cellStyle name="Normal 2 3 2 7 2 4 2" xfId="29041" xr:uid="{00000000-0005-0000-0000-000023710000}"/>
    <cellStyle name="Normal 2 3 2 7 2 5" xfId="29042" xr:uid="{00000000-0005-0000-0000-000024710000}"/>
    <cellStyle name="Normal 2 3 2 7 3" xfId="29043" xr:uid="{00000000-0005-0000-0000-000025710000}"/>
    <cellStyle name="Normal 2 3 2 7 3 2" xfId="29044" xr:uid="{00000000-0005-0000-0000-000026710000}"/>
    <cellStyle name="Normal 2 3 2 7 3 2 2" xfId="29045" xr:uid="{00000000-0005-0000-0000-000027710000}"/>
    <cellStyle name="Normal 2 3 2 7 3 2 2 2" xfId="29046" xr:uid="{00000000-0005-0000-0000-000028710000}"/>
    <cellStyle name="Normal 2 3 2 7 3 2 3" xfId="29047" xr:uid="{00000000-0005-0000-0000-000029710000}"/>
    <cellStyle name="Normal 2 3 2 7 3 3" xfId="29048" xr:uid="{00000000-0005-0000-0000-00002A710000}"/>
    <cellStyle name="Normal 2 3 2 7 3 3 2" xfId="29049" xr:uid="{00000000-0005-0000-0000-00002B710000}"/>
    <cellStyle name="Normal 2 3 2 7 3 4" xfId="29050" xr:uid="{00000000-0005-0000-0000-00002C710000}"/>
    <cellStyle name="Normal 2 3 2 7 4" xfId="29051" xr:uid="{00000000-0005-0000-0000-00002D710000}"/>
    <cellStyle name="Normal 2 3 2 7 4 2" xfId="29052" xr:uid="{00000000-0005-0000-0000-00002E710000}"/>
    <cellStyle name="Normal 2 3 2 7 4 2 2" xfId="29053" xr:uid="{00000000-0005-0000-0000-00002F710000}"/>
    <cellStyle name="Normal 2 3 2 7 4 3" xfId="29054" xr:uid="{00000000-0005-0000-0000-000030710000}"/>
    <cellStyle name="Normal 2 3 2 7 5" xfId="29055" xr:uid="{00000000-0005-0000-0000-000031710000}"/>
    <cellStyle name="Normal 2 3 2 7 5 2" xfId="29056" xr:uid="{00000000-0005-0000-0000-000032710000}"/>
    <cellStyle name="Normal 2 3 2 7 6" xfId="29057" xr:uid="{00000000-0005-0000-0000-000033710000}"/>
    <cellStyle name="Normal 2 3 2 8" xfId="29058" xr:uid="{00000000-0005-0000-0000-000034710000}"/>
    <cellStyle name="Normal 2 3 2 8 2" xfId="29059" xr:uid="{00000000-0005-0000-0000-000035710000}"/>
    <cellStyle name="Normal 2 3 2 8 2 2" xfId="29060" xr:uid="{00000000-0005-0000-0000-000036710000}"/>
    <cellStyle name="Normal 2 3 2 8 2 2 2" xfId="29061" xr:uid="{00000000-0005-0000-0000-000037710000}"/>
    <cellStyle name="Normal 2 3 2 8 2 2 2 2" xfId="29062" xr:uid="{00000000-0005-0000-0000-000038710000}"/>
    <cellStyle name="Normal 2 3 2 8 2 2 3" xfId="29063" xr:uid="{00000000-0005-0000-0000-000039710000}"/>
    <cellStyle name="Normal 2 3 2 8 2 3" xfId="29064" xr:uid="{00000000-0005-0000-0000-00003A710000}"/>
    <cellStyle name="Normal 2 3 2 8 2 3 2" xfId="29065" xr:uid="{00000000-0005-0000-0000-00003B710000}"/>
    <cellStyle name="Normal 2 3 2 8 2 4" xfId="29066" xr:uid="{00000000-0005-0000-0000-00003C710000}"/>
    <cellStyle name="Normal 2 3 2 8 3" xfId="29067" xr:uid="{00000000-0005-0000-0000-00003D710000}"/>
    <cellStyle name="Normal 2 3 2 8 3 2" xfId="29068" xr:uid="{00000000-0005-0000-0000-00003E710000}"/>
    <cellStyle name="Normal 2 3 2 8 3 2 2" xfId="29069" xr:uid="{00000000-0005-0000-0000-00003F710000}"/>
    <cellStyle name="Normal 2 3 2 8 3 3" xfId="29070" xr:uid="{00000000-0005-0000-0000-000040710000}"/>
    <cellStyle name="Normal 2 3 2 8 4" xfId="29071" xr:uid="{00000000-0005-0000-0000-000041710000}"/>
    <cellStyle name="Normal 2 3 2 8 4 2" xfId="29072" xr:uid="{00000000-0005-0000-0000-000042710000}"/>
    <cellStyle name="Normal 2 3 2 8 5" xfId="29073" xr:uid="{00000000-0005-0000-0000-000043710000}"/>
    <cellStyle name="Normal 2 3 2 9" xfId="29074" xr:uid="{00000000-0005-0000-0000-000044710000}"/>
    <cellStyle name="Normal 2 3 2 9 2" xfId="29075" xr:uid="{00000000-0005-0000-0000-000045710000}"/>
    <cellStyle name="Normal 2 3 2 9 2 2" xfId="29076" xr:uid="{00000000-0005-0000-0000-000046710000}"/>
    <cellStyle name="Normal 2 3 2 9 2 2 2" xfId="29077" xr:uid="{00000000-0005-0000-0000-000047710000}"/>
    <cellStyle name="Normal 2 3 2 9 2 2 2 2" xfId="29078" xr:uid="{00000000-0005-0000-0000-000048710000}"/>
    <cellStyle name="Normal 2 3 2 9 2 2 3" xfId="29079" xr:uid="{00000000-0005-0000-0000-000049710000}"/>
    <cellStyle name="Normal 2 3 2 9 2 3" xfId="29080" xr:uid="{00000000-0005-0000-0000-00004A710000}"/>
    <cellStyle name="Normal 2 3 2 9 2 3 2" xfId="29081" xr:uid="{00000000-0005-0000-0000-00004B710000}"/>
    <cellStyle name="Normal 2 3 2 9 2 4" xfId="29082" xr:uid="{00000000-0005-0000-0000-00004C710000}"/>
    <cellStyle name="Normal 2 3 2 9 3" xfId="29083" xr:uid="{00000000-0005-0000-0000-00004D710000}"/>
    <cellStyle name="Normal 2 3 2 9 3 2" xfId="29084" xr:uid="{00000000-0005-0000-0000-00004E710000}"/>
    <cellStyle name="Normal 2 3 2 9 3 2 2" xfId="29085" xr:uid="{00000000-0005-0000-0000-00004F710000}"/>
    <cellStyle name="Normal 2 3 2 9 3 3" xfId="29086" xr:uid="{00000000-0005-0000-0000-000050710000}"/>
    <cellStyle name="Normal 2 3 2 9 4" xfId="29087" xr:uid="{00000000-0005-0000-0000-000051710000}"/>
    <cellStyle name="Normal 2 3 2 9 4 2" xfId="29088" xr:uid="{00000000-0005-0000-0000-000052710000}"/>
    <cellStyle name="Normal 2 3 2 9 5" xfId="29089" xr:uid="{00000000-0005-0000-0000-000053710000}"/>
    <cellStyle name="Normal 2 3 20" xfId="28465" xr:uid="{00000000-0005-0000-0000-000054710000}"/>
    <cellStyle name="Normal 2 3 3" xfId="29090" xr:uid="{00000000-0005-0000-0000-000055710000}"/>
    <cellStyle name="Normal 2 3 3 2" xfId="29091" xr:uid="{00000000-0005-0000-0000-000056710000}"/>
    <cellStyle name="Normal 2 3 3 2 2" xfId="29092" xr:uid="{00000000-0005-0000-0000-000057710000}"/>
    <cellStyle name="Normal 2 3 3 2 2 2" xfId="29093" xr:uid="{00000000-0005-0000-0000-000058710000}"/>
    <cellStyle name="Normal 2 3 3 2 2 2 2" xfId="29094" xr:uid="{00000000-0005-0000-0000-000059710000}"/>
    <cellStyle name="Normal 2 3 3 2 2 2 2 2" xfId="29095" xr:uid="{00000000-0005-0000-0000-00005A710000}"/>
    <cellStyle name="Normal 2 3 3 2 2 2 2 2 2" xfId="29096" xr:uid="{00000000-0005-0000-0000-00005B710000}"/>
    <cellStyle name="Normal 2 3 3 2 2 2 2 2 2 2" xfId="29097" xr:uid="{00000000-0005-0000-0000-00005C710000}"/>
    <cellStyle name="Normal 2 3 3 2 2 2 2 2 3" xfId="29098" xr:uid="{00000000-0005-0000-0000-00005D710000}"/>
    <cellStyle name="Normal 2 3 3 2 2 2 2 3" xfId="29099" xr:uid="{00000000-0005-0000-0000-00005E710000}"/>
    <cellStyle name="Normal 2 3 3 2 2 2 2 3 2" xfId="29100" xr:uid="{00000000-0005-0000-0000-00005F710000}"/>
    <cellStyle name="Normal 2 3 3 2 2 2 2 4" xfId="29101" xr:uid="{00000000-0005-0000-0000-000060710000}"/>
    <cellStyle name="Normal 2 3 3 2 2 2 3" xfId="29102" xr:uid="{00000000-0005-0000-0000-000061710000}"/>
    <cellStyle name="Normal 2 3 3 2 2 2 3 2" xfId="29103" xr:uid="{00000000-0005-0000-0000-000062710000}"/>
    <cellStyle name="Normal 2 3 3 2 2 2 3 2 2" xfId="29104" xr:uid="{00000000-0005-0000-0000-000063710000}"/>
    <cellStyle name="Normal 2 3 3 2 2 2 3 3" xfId="29105" xr:uid="{00000000-0005-0000-0000-000064710000}"/>
    <cellStyle name="Normal 2 3 3 2 2 2 4" xfId="29106" xr:uid="{00000000-0005-0000-0000-000065710000}"/>
    <cellStyle name="Normal 2 3 3 2 2 2 4 2" xfId="29107" xr:uid="{00000000-0005-0000-0000-000066710000}"/>
    <cellStyle name="Normal 2 3 3 2 2 2 5" xfId="29108" xr:uid="{00000000-0005-0000-0000-000067710000}"/>
    <cellStyle name="Normal 2 3 3 2 2 3" xfId="29109" xr:uid="{00000000-0005-0000-0000-000068710000}"/>
    <cellStyle name="Normal 2 3 3 2 2 3 2" xfId="29110" xr:uid="{00000000-0005-0000-0000-000069710000}"/>
    <cellStyle name="Normal 2 3 3 2 2 3 2 2" xfId="29111" xr:uid="{00000000-0005-0000-0000-00006A710000}"/>
    <cellStyle name="Normal 2 3 3 2 2 3 2 2 2" xfId="29112" xr:uid="{00000000-0005-0000-0000-00006B710000}"/>
    <cellStyle name="Normal 2 3 3 2 2 3 2 3" xfId="29113" xr:uid="{00000000-0005-0000-0000-00006C710000}"/>
    <cellStyle name="Normal 2 3 3 2 2 3 3" xfId="29114" xr:uid="{00000000-0005-0000-0000-00006D710000}"/>
    <cellStyle name="Normal 2 3 3 2 2 3 3 2" xfId="29115" xr:uid="{00000000-0005-0000-0000-00006E710000}"/>
    <cellStyle name="Normal 2 3 3 2 2 3 4" xfId="29116" xr:uid="{00000000-0005-0000-0000-00006F710000}"/>
    <cellStyle name="Normal 2 3 3 2 2 4" xfId="29117" xr:uid="{00000000-0005-0000-0000-000070710000}"/>
    <cellStyle name="Normal 2 3 3 2 2 4 2" xfId="29118" xr:uid="{00000000-0005-0000-0000-000071710000}"/>
    <cellStyle name="Normal 2 3 3 2 2 4 2 2" xfId="29119" xr:uid="{00000000-0005-0000-0000-000072710000}"/>
    <cellStyle name="Normal 2 3 3 2 2 4 3" xfId="29120" xr:uid="{00000000-0005-0000-0000-000073710000}"/>
    <cellStyle name="Normal 2 3 3 2 2 5" xfId="29121" xr:uid="{00000000-0005-0000-0000-000074710000}"/>
    <cellStyle name="Normal 2 3 3 2 2 5 2" xfId="29122" xr:uid="{00000000-0005-0000-0000-000075710000}"/>
    <cellStyle name="Normal 2 3 3 2 2 6" xfId="29123" xr:uid="{00000000-0005-0000-0000-000076710000}"/>
    <cellStyle name="Normal 2 3 3 2 3" xfId="29124" xr:uid="{00000000-0005-0000-0000-000077710000}"/>
    <cellStyle name="Normal 2 3 3 2 3 2" xfId="29125" xr:uid="{00000000-0005-0000-0000-000078710000}"/>
    <cellStyle name="Normal 2 3 3 2 3 2 2" xfId="29126" xr:uid="{00000000-0005-0000-0000-000079710000}"/>
    <cellStyle name="Normal 2 3 3 2 3 2 2 2" xfId="29127" xr:uid="{00000000-0005-0000-0000-00007A710000}"/>
    <cellStyle name="Normal 2 3 3 2 3 2 2 2 2" xfId="29128" xr:uid="{00000000-0005-0000-0000-00007B710000}"/>
    <cellStyle name="Normal 2 3 3 2 3 2 2 2 2 2" xfId="29129" xr:uid="{00000000-0005-0000-0000-00007C710000}"/>
    <cellStyle name="Normal 2 3 3 2 3 2 2 2 3" xfId="29130" xr:uid="{00000000-0005-0000-0000-00007D710000}"/>
    <cellStyle name="Normal 2 3 3 2 3 2 2 3" xfId="29131" xr:uid="{00000000-0005-0000-0000-00007E710000}"/>
    <cellStyle name="Normal 2 3 3 2 3 2 2 3 2" xfId="29132" xr:uid="{00000000-0005-0000-0000-00007F710000}"/>
    <cellStyle name="Normal 2 3 3 2 3 2 2 4" xfId="29133" xr:uid="{00000000-0005-0000-0000-000080710000}"/>
    <cellStyle name="Normal 2 3 3 2 3 2 3" xfId="29134" xr:uid="{00000000-0005-0000-0000-000081710000}"/>
    <cellStyle name="Normal 2 3 3 2 3 2 3 2" xfId="29135" xr:uid="{00000000-0005-0000-0000-000082710000}"/>
    <cellStyle name="Normal 2 3 3 2 3 2 3 2 2" xfId="29136" xr:uid="{00000000-0005-0000-0000-000083710000}"/>
    <cellStyle name="Normal 2 3 3 2 3 2 3 3" xfId="29137" xr:uid="{00000000-0005-0000-0000-000084710000}"/>
    <cellStyle name="Normal 2 3 3 2 3 2 4" xfId="29138" xr:uid="{00000000-0005-0000-0000-000085710000}"/>
    <cellStyle name="Normal 2 3 3 2 3 2 4 2" xfId="29139" xr:uid="{00000000-0005-0000-0000-000086710000}"/>
    <cellStyle name="Normal 2 3 3 2 3 2 5" xfId="29140" xr:uid="{00000000-0005-0000-0000-000087710000}"/>
    <cellStyle name="Normal 2 3 3 2 3 3" xfId="29141" xr:uid="{00000000-0005-0000-0000-000088710000}"/>
    <cellStyle name="Normal 2 3 3 2 3 3 2" xfId="29142" xr:uid="{00000000-0005-0000-0000-000089710000}"/>
    <cellStyle name="Normal 2 3 3 2 3 3 2 2" xfId="29143" xr:uid="{00000000-0005-0000-0000-00008A710000}"/>
    <cellStyle name="Normal 2 3 3 2 3 3 2 2 2" xfId="29144" xr:uid="{00000000-0005-0000-0000-00008B710000}"/>
    <cellStyle name="Normal 2 3 3 2 3 3 2 3" xfId="29145" xr:uid="{00000000-0005-0000-0000-00008C710000}"/>
    <cellStyle name="Normal 2 3 3 2 3 3 3" xfId="29146" xr:uid="{00000000-0005-0000-0000-00008D710000}"/>
    <cellStyle name="Normal 2 3 3 2 3 3 3 2" xfId="29147" xr:uid="{00000000-0005-0000-0000-00008E710000}"/>
    <cellStyle name="Normal 2 3 3 2 3 3 4" xfId="29148" xr:uid="{00000000-0005-0000-0000-00008F710000}"/>
    <cellStyle name="Normal 2 3 3 2 3 4" xfId="29149" xr:uid="{00000000-0005-0000-0000-000090710000}"/>
    <cellStyle name="Normal 2 3 3 2 3 4 2" xfId="29150" xr:uid="{00000000-0005-0000-0000-000091710000}"/>
    <cellStyle name="Normal 2 3 3 2 3 4 2 2" xfId="29151" xr:uid="{00000000-0005-0000-0000-000092710000}"/>
    <cellStyle name="Normal 2 3 3 2 3 4 3" xfId="29152" xr:uid="{00000000-0005-0000-0000-000093710000}"/>
    <cellStyle name="Normal 2 3 3 2 3 5" xfId="29153" xr:uid="{00000000-0005-0000-0000-000094710000}"/>
    <cellStyle name="Normal 2 3 3 2 3 5 2" xfId="29154" xr:uid="{00000000-0005-0000-0000-000095710000}"/>
    <cellStyle name="Normal 2 3 3 2 3 6" xfId="29155" xr:uid="{00000000-0005-0000-0000-000096710000}"/>
    <cellStyle name="Normal 2 3 3 2 4" xfId="29156" xr:uid="{00000000-0005-0000-0000-000097710000}"/>
    <cellStyle name="Normal 2 3 3 2 4 2" xfId="29157" xr:uid="{00000000-0005-0000-0000-000098710000}"/>
    <cellStyle name="Normal 2 3 3 2 4 2 2" xfId="29158" xr:uid="{00000000-0005-0000-0000-000099710000}"/>
    <cellStyle name="Normal 2 3 3 2 4 2 2 2" xfId="29159" xr:uid="{00000000-0005-0000-0000-00009A710000}"/>
    <cellStyle name="Normal 2 3 3 2 4 2 2 2 2" xfId="29160" xr:uid="{00000000-0005-0000-0000-00009B710000}"/>
    <cellStyle name="Normal 2 3 3 2 4 2 2 3" xfId="29161" xr:uid="{00000000-0005-0000-0000-00009C710000}"/>
    <cellStyle name="Normal 2 3 3 2 4 2 3" xfId="29162" xr:uid="{00000000-0005-0000-0000-00009D710000}"/>
    <cellStyle name="Normal 2 3 3 2 4 2 3 2" xfId="29163" xr:uid="{00000000-0005-0000-0000-00009E710000}"/>
    <cellStyle name="Normal 2 3 3 2 4 2 4" xfId="29164" xr:uid="{00000000-0005-0000-0000-00009F710000}"/>
    <cellStyle name="Normal 2 3 3 2 4 3" xfId="29165" xr:uid="{00000000-0005-0000-0000-0000A0710000}"/>
    <cellStyle name="Normal 2 3 3 2 4 3 2" xfId="29166" xr:uid="{00000000-0005-0000-0000-0000A1710000}"/>
    <cellStyle name="Normal 2 3 3 2 4 3 2 2" xfId="29167" xr:uid="{00000000-0005-0000-0000-0000A2710000}"/>
    <cellStyle name="Normal 2 3 3 2 4 3 3" xfId="29168" xr:uid="{00000000-0005-0000-0000-0000A3710000}"/>
    <cellStyle name="Normal 2 3 3 2 4 4" xfId="29169" xr:uid="{00000000-0005-0000-0000-0000A4710000}"/>
    <cellStyle name="Normal 2 3 3 2 4 4 2" xfId="29170" xr:uid="{00000000-0005-0000-0000-0000A5710000}"/>
    <cellStyle name="Normal 2 3 3 2 4 5" xfId="29171" xr:uid="{00000000-0005-0000-0000-0000A6710000}"/>
    <cellStyle name="Normal 2 3 3 2 5" xfId="29172" xr:uid="{00000000-0005-0000-0000-0000A7710000}"/>
    <cellStyle name="Normal 2 3 3 2 5 2" xfId="29173" xr:uid="{00000000-0005-0000-0000-0000A8710000}"/>
    <cellStyle name="Normal 2 3 3 2 5 2 2" xfId="29174" xr:uid="{00000000-0005-0000-0000-0000A9710000}"/>
    <cellStyle name="Normal 2 3 3 2 5 2 2 2" xfId="29175" xr:uid="{00000000-0005-0000-0000-0000AA710000}"/>
    <cellStyle name="Normal 2 3 3 2 5 2 3" xfId="29176" xr:uid="{00000000-0005-0000-0000-0000AB710000}"/>
    <cellStyle name="Normal 2 3 3 2 5 3" xfId="29177" xr:uid="{00000000-0005-0000-0000-0000AC710000}"/>
    <cellStyle name="Normal 2 3 3 2 5 3 2" xfId="29178" xr:uid="{00000000-0005-0000-0000-0000AD710000}"/>
    <cellStyle name="Normal 2 3 3 2 5 4" xfId="29179" xr:uid="{00000000-0005-0000-0000-0000AE710000}"/>
    <cellStyle name="Normal 2 3 3 2 6" xfId="29180" xr:uid="{00000000-0005-0000-0000-0000AF710000}"/>
    <cellStyle name="Normal 2 3 3 2 6 2" xfId="29181" xr:uid="{00000000-0005-0000-0000-0000B0710000}"/>
    <cellStyle name="Normal 2 3 3 2 6 2 2" xfId="29182" xr:uid="{00000000-0005-0000-0000-0000B1710000}"/>
    <cellStyle name="Normal 2 3 3 2 6 3" xfId="29183" xr:uid="{00000000-0005-0000-0000-0000B2710000}"/>
    <cellStyle name="Normal 2 3 3 2 7" xfId="29184" xr:uid="{00000000-0005-0000-0000-0000B3710000}"/>
    <cellStyle name="Normal 2 3 3 2 7 2" xfId="29185" xr:uid="{00000000-0005-0000-0000-0000B4710000}"/>
    <cellStyle name="Normal 2 3 3 2 8" xfId="29186" xr:uid="{00000000-0005-0000-0000-0000B5710000}"/>
    <cellStyle name="Normal 2 3 3 3" xfId="29187" xr:uid="{00000000-0005-0000-0000-0000B6710000}"/>
    <cellStyle name="Normal 2 3 3 3 2" xfId="29188" xr:uid="{00000000-0005-0000-0000-0000B7710000}"/>
    <cellStyle name="Normal 2 3 3 3 2 2" xfId="29189" xr:uid="{00000000-0005-0000-0000-0000B8710000}"/>
    <cellStyle name="Normal 2 3 3 3 2 2 2" xfId="29190" xr:uid="{00000000-0005-0000-0000-0000B9710000}"/>
    <cellStyle name="Normal 2 3 3 3 2 2 2 2" xfId="29191" xr:uid="{00000000-0005-0000-0000-0000BA710000}"/>
    <cellStyle name="Normal 2 3 3 3 2 2 2 2 2" xfId="29192" xr:uid="{00000000-0005-0000-0000-0000BB710000}"/>
    <cellStyle name="Normal 2 3 3 3 2 2 2 3" xfId="29193" xr:uid="{00000000-0005-0000-0000-0000BC710000}"/>
    <cellStyle name="Normal 2 3 3 3 2 2 3" xfId="29194" xr:uid="{00000000-0005-0000-0000-0000BD710000}"/>
    <cellStyle name="Normal 2 3 3 3 2 2 3 2" xfId="29195" xr:uid="{00000000-0005-0000-0000-0000BE710000}"/>
    <cellStyle name="Normal 2 3 3 3 2 2 4" xfId="29196" xr:uid="{00000000-0005-0000-0000-0000BF710000}"/>
    <cellStyle name="Normal 2 3 3 3 2 3" xfId="29197" xr:uid="{00000000-0005-0000-0000-0000C0710000}"/>
    <cellStyle name="Normal 2 3 3 3 2 3 2" xfId="29198" xr:uid="{00000000-0005-0000-0000-0000C1710000}"/>
    <cellStyle name="Normal 2 3 3 3 2 3 2 2" xfId="29199" xr:uid="{00000000-0005-0000-0000-0000C2710000}"/>
    <cellStyle name="Normal 2 3 3 3 2 3 3" xfId="29200" xr:uid="{00000000-0005-0000-0000-0000C3710000}"/>
    <cellStyle name="Normal 2 3 3 3 2 4" xfId="29201" xr:uid="{00000000-0005-0000-0000-0000C4710000}"/>
    <cellStyle name="Normal 2 3 3 3 2 4 2" xfId="29202" xr:uid="{00000000-0005-0000-0000-0000C5710000}"/>
    <cellStyle name="Normal 2 3 3 3 2 5" xfId="29203" xr:uid="{00000000-0005-0000-0000-0000C6710000}"/>
    <cellStyle name="Normal 2 3 3 3 3" xfId="29204" xr:uid="{00000000-0005-0000-0000-0000C7710000}"/>
    <cellStyle name="Normal 2 3 3 3 3 2" xfId="29205" xr:uid="{00000000-0005-0000-0000-0000C8710000}"/>
    <cellStyle name="Normal 2 3 3 3 3 2 2" xfId="29206" xr:uid="{00000000-0005-0000-0000-0000C9710000}"/>
    <cellStyle name="Normal 2 3 3 3 3 2 2 2" xfId="29207" xr:uid="{00000000-0005-0000-0000-0000CA710000}"/>
    <cellStyle name="Normal 2 3 3 3 3 2 3" xfId="29208" xr:uid="{00000000-0005-0000-0000-0000CB710000}"/>
    <cellStyle name="Normal 2 3 3 3 3 3" xfId="29209" xr:uid="{00000000-0005-0000-0000-0000CC710000}"/>
    <cellStyle name="Normal 2 3 3 3 3 3 2" xfId="29210" xr:uid="{00000000-0005-0000-0000-0000CD710000}"/>
    <cellStyle name="Normal 2 3 3 3 3 4" xfId="29211" xr:uid="{00000000-0005-0000-0000-0000CE710000}"/>
    <cellStyle name="Normal 2 3 3 3 4" xfId="29212" xr:uid="{00000000-0005-0000-0000-0000CF710000}"/>
    <cellStyle name="Normal 2 3 3 3 4 2" xfId="29213" xr:uid="{00000000-0005-0000-0000-0000D0710000}"/>
    <cellStyle name="Normal 2 3 3 3 4 2 2" xfId="29214" xr:uid="{00000000-0005-0000-0000-0000D1710000}"/>
    <cellStyle name="Normal 2 3 3 3 4 3" xfId="29215" xr:uid="{00000000-0005-0000-0000-0000D2710000}"/>
    <cellStyle name="Normal 2 3 3 3 5" xfId="29216" xr:uid="{00000000-0005-0000-0000-0000D3710000}"/>
    <cellStyle name="Normal 2 3 3 3 5 2" xfId="29217" xr:uid="{00000000-0005-0000-0000-0000D4710000}"/>
    <cellStyle name="Normal 2 3 3 3 6" xfId="29218" xr:uid="{00000000-0005-0000-0000-0000D5710000}"/>
    <cellStyle name="Normal 2 3 3 4" xfId="29219" xr:uid="{00000000-0005-0000-0000-0000D6710000}"/>
    <cellStyle name="Normal 2 3 3 4 2" xfId="29220" xr:uid="{00000000-0005-0000-0000-0000D7710000}"/>
    <cellStyle name="Normal 2 3 3 4 2 2" xfId="29221" xr:uid="{00000000-0005-0000-0000-0000D8710000}"/>
    <cellStyle name="Normal 2 3 3 4 2 2 2" xfId="29222" xr:uid="{00000000-0005-0000-0000-0000D9710000}"/>
    <cellStyle name="Normal 2 3 3 4 2 2 2 2" xfId="29223" xr:uid="{00000000-0005-0000-0000-0000DA710000}"/>
    <cellStyle name="Normal 2 3 3 4 2 2 2 2 2" xfId="29224" xr:uid="{00000000-0005-0000-0000-0000DB710000}"/>
    <cellStyle name="Normal 2 3 3 4 2 2 2 3" xfId="29225" xr:uid="{00000000-0005-0000-0000-0000DC710000}"/>
    <cellStyle name="Normal 2 3 3 4 2 2 3" xfId="29226" xr:uid="{00000000-0005-0000-0000-0000DD710000}"/>
    <cellStyle name="Normal 2 3 3 4 2 2 3 2" xfId="29227" xr:uid="{00000000-0005-0000-0000-0000DE710000}"/>
    <cellStyle name="Normal 2 3 3 4 2 2 4" xfId="29228" xr:uid="{00000000-0005-0000-0000-0000DF710000}"/>
    <cellStyle name="Normal 2 3 3 4 2 3" xfId="29229" xr:uid="{00000000-0005-0000-0000-0000E0710000}"/>
    <cellStyle name="Normal 2 3 3 4 2 3 2" xfId="29230" xr:uid="{00000000-0005-0000-0000-0000E1710000}"/>
    <cellStyle name="Normal 2 3 3 4 2 3 2 2" xfId="29231" xr:uid="{00000000-0005-0000-0000-0000E2710000}"/>
    <cellStyle name="Normal 2 3 3 4 2 3 3" xfId="29232" xr:uid="{00000000-0005-0000-0000-0000E3710000}"/>
    <cellStyle name="Normal 2 3 3 4 2 4" xfId="29233" xr:uid="{00000000-0005-0000-0000-0000E4710000}"/>
    <cellStyle name="Normal 2 3 3 4 2 4 2" xfId="29234" xr:uid="{00000000-0005-0000-0000-0000E5710000}"/>
    <cellStyle name="Normal 2 3 3 4 2 5" xfId="29235" xr:uid="{00000000-0005-0000-0000-0000E6710000}"/>
    <cellStyle name="Normal 2 3 3 4 3" xfId="29236" xr:uid="{00000000-0005-0000-0000-0000E7710000}"/>
    <cellStyle name="Normal 2 3 3 4 3 2" xfId="29237" xr:uid="{00000000-0005-0000-0000-0000E8710000}"/>
    <cellStyle name="Normal 2 3 3 4 3 2 2" xfId="29238" xr:uid="{00000000-0005-0000-0000-0000E9710000}"/>
    <cellStyle name="Normal 2 3 3 4 3 2 2 2" xfId="29239" xr:uid="{00000000-0005-0000-0000-0000EA710000}"/>
    <cellStyle name="Normal 2 3 3 4 3 2 3" xfId="29240" xr:uid="{00000000-0005-0000-0000-0000EB710000}"/>
    <cellStyle name="Normal 2 3 3 4 3 3" xfId="29241" xr:uid="{00000000-0005-0000-0000-0000EC710000}"/>
    <cellStyle name="Normal 2 3 3 4 3 3 2" xfId="29242" xr:uid="{00000000-0005-0000-0000-0000ED710000}"/>
    <cellStyle name="Normal 2 3 3 4 3 4" xfId="29243" xr:uid="{00000000-0005-0000-0000-0000EE710000}"/>
    <cellStyle name="Normal 2 3 3 4 4" xfId="29244" xr:uid="{00000000-0005-0000-0000-0000EF710000}"/>
    <cellStyle name="Normal 2 3 3 4 4 2" xfId="29245" xr:uid="{00000000-0005-0000-0000-0000F0710000}"/>
    <cellStyle name="Normal 2 3 3 4 4 2 2" xfId="29246" xr:uid="{00000000-0005-0000-0000-0000F1710000}"/>
    <cellStyle name="Normal 2 3 3 4 4 3" xfId="29247" xr:uid="{00000000-0005-0000-0000-0000F2710000}"/>
    <cellStyle name="Normal 2 3 3 4 5" xfId="29248" xr:uid="{00000000-0005-0000-0000-0000F3710000}"/>
    <cellStyle name="Normal 2 3 3 4 5 2" xfId="29249" xr:uid="{00000000-0005-0000-0000-0000F4710000}"/>
    <cellStyle name="Normal 2 3 3 4 6" xfId="29250" xr:uid="{00000000-0005-0000-0000-0000F5710000}"/>
    <cellStyle name="Normal 2 3 3 5" xfId="29251" xr:uid="{00000000-0005-0000-0000-0000F6710000}"/>
    <cellStyle name="Normal 2 3 3 5 2" xfId="29252" xr:uid="{00000000-0005-0000-0000-0000F7710000}"/>
    <cellStyle name="Normal 2 3 3 5 2 2" xfId="29253" xr:uid="{00000000-0005-0000-0000-0000F8710000}"/>
    <cellStyle name="Normal 2 3 3 5 2 2 2" xfId="29254" xr:uid="{00000000-0005-0000-0000-0000F9710000}"/>
    <cellStyle name="Normal 2 3 3 5 2 2 2 2" xfId="29255" xr:uid="{00000000-0005-0000-0000-0000FA710000}"/>
    <cellStyle name="Normal 2 3 3 5 2 2 3" xfId="29256" xr:uid="{00000000-0005-0000-0000-0000FB710000}"/>
    <cellStyle name="Normal 2 3 3 5 2 3" xfId="29257" xr:uid="{00000000-0005-0000-0000-0000FC710000}"/>
    <cellStyle name="Normal 2 3 3 5 2 3 2" xfId="29258" xr:uid="{00000000-0005-0000-0000-0000FD710000}"/>
    <cellStyle name="Normal 2 3 3 5 2 4" xfId="29259" xr:uid="{00000000-0005-0000-0000-0000FE710000}"/>
    <cellStyle name="Normal 2 3 3 5 3" xfId="29260" xr:uid="{00000000-0005-0000-0000-0000FF710000}"/>
    <cellStyle name="Normal 2 3 3 5 3 2" xfId="29261" xr:uid="{00000000-0005-0000-0000-000000720000}"/>
    <cellStyle name="Normal 2 3 3 5 3 2 2" xfId="29262" xr:uid="{00000000-0005-0000-0000-000001720000}"/>
    <cellStyle name="Normal 2 3 3 5 3 3" xfId="29263" xr:uid="{00000000-0005-0000-0000-000002720000}"/>
    <cellStyle name="Normal 2 3 3 5 4" xfId="29264" xr:uid="{00000000-0005-0000-0000-000003720000}"/>
    <cellStyle name="Normal 2 3 3 5 4 2" xfId="29265" xr:uid="{00000000-0005-0000-0000-000004720000}"/>
    <cellStyle name="Normal 2 3 3 5 5" xfId="29266" xr:uid="{00000000-0005-0000-0000-000005720000}"/>
    <cellStyle name="Normal 2 3 3 6" xfId="29267" xr:uid="{00000000-0005-0000-0000-000006720000}"/>
    <cellStyle name="Normal 2 3 3 6 2" xfId="29268" xr:uid="{00000000-0005-0000-0000-000007720000}"/>
    <cellStyle name="Normal 2 3 3 6 2 2" xfId="29269" xr:uid="{00000000-0005-0000-0000-000008720000}"/>
    <cellStyle name="Normal 2 3 3 6 2 2 2" xfId="29270" xr:uid="{00000000-0005-0000-0000-000009720000}"/>
    <cellStyle name="Normal 2 3 3 6 2 3" xfId="29271" xr:uid="{00000000-0005-0000-0000-00000A720000}"/>
    <cellStyle name="Normal 2 3 3 6 3" xfId="29272" xr:uid="{00000000-0005-0000-0000-00000B720000}"/>
    <cellStyle name="Normal 2 3 3 6 3 2" xfId="29273" xr:uid="{00000000-0005-0000-0000-00000C720000}"/>
    <cellStyle name="Normal 2 3 3 6 4" xfId="29274" xr:uid="{00000000-0005-0000-0000-00000D720000}"/>
    <cellStyle name="Normal 2 3 3 7" xfId="29275" xr:uid="{00000000-0005-0000-0000-00000E720000}"/>
    <cellStyle name="Normal 2 3 3 7 2" xfId="29276" xr:uid="{00000000-0005-0000-0000-00000F720000}"/>
    <cellStyle name="Normal 2 3 3 7 2 2" xfId="29277" xr:uid="{00000000-0005-0000-0000-000010720000}"/>
    <cellStyle name="Normal 2 3 3 7 3" xfId="29278" xr:uid="{00000000-0005-0000-0000-000011720000}"/>
    <cellStyle name="Normal 2 3 3 8" xfId="29279" xr:uid="{00000000-0005-0000-0000-000012720000}"/>
    <cellStyle name="Normal 2 3 3 8 2" xfId="29280" xr:uid="{00000000-0005-0000-0000-000013720000}"/>
    <cellStyle name="Normal 2 3 3 9" xfId="29281" xr:uid="{00000000-0005-0000-0000-000014720000}"/>
    <cellStyle name="Normal 2 3 4" xfId="29282" xr:uid="{00000000-0005-0000-0000-000015720000}"/>
    <cellStyle name="Normal 2 3 4 2" xfId="29283" xr:uid="{00000000-0005-0000-0000-000016720000}"/>
    <cellStyle name="Normal 2 3 4 2 2" xfId="29284" xr:uid="{00000000-0005-0000-0000-000017720000}"/>
    <cellStyle name="Normal 2 3 4 2 2 2" xfId="29285" xr:uid="{00000000-0005-0000-0000-000018720000}"/>
    <cellStyle name="Normal 2 3 4 2 2 2 2" xfId="29286" xr:uid="{00000000-0005-0000-0000-000019720000}"/>
    <cellStyle name="Normal 2 3 4 2 2 2 2 2" xfId="29287" xr:uid="{00000000-0005-0000-0000-00001A720000}"/>
    <cellStyle name="Normal 2 3 4 2 2 2 2 2 2" xfId="29288" xr:uid="{00000000-0005-0000-0000-00001B720000}"/>
    <cellStyle name="Normal 2 3 4 2 2 2 2 3" xfId="29289" xr:uid="{00000000-0005-0000-0000-00001C720000}"/>
    <cellStyle name="Normal 2 3 4 2 2 2 3" xfId="29290" xr:uid="{00000000-0005-0000-0000-00001D720000}"/>
    <cellStyle name="Normal 2 3 4 2 2 2 3 2" xfId="29291" xr:uid="{00000000-0005-0000-0000-00001E720000}"/>
    <cellStyle name="Normal 2 3 4 2 2 2 4" xfId="29292" xr:uid="{00000000-0005-0000-0000-00001F720000}"/>
    <cellStyle name="Normal 2 3 4 2 2 3" xfId="29293" xr:uid="{00000000-0005-0000-0000-000020720000}"/>
    <cellStyle name="Normal 2 3 4 2 2 3 2" xfId="29294" xr:uid="{00000000-0005-0000-0000-000021720000}"/>
    <cellStyle name="Normal 2 3 4 2 2 3 2 2" xfId="29295" xr:uid="{00000000-0005-0000-0000-000022720000}"/>
    <cellStyle name="Normal 2 3 4 2 2 3 3" xfId="29296" xr:uid="{00000000-0005-0000-0000-000023720000}"/>
    <cellStyle name="Normal 2 3 4 2 2 4" xfId="29297" xr:uid="{00000000-0005-0000-0000-000024720000}"/>
    <cellStyle name="Normal 2 3 4 2 2 4 2" xfId="29298" xr:uid="{00000000-0005-0000-0000-000025720000}"/>
    <cellStyle name="Normal 2 3 4 2 2 5" xfId="29299" xr:uid="{00000000-0005-0000-0000-000026720000}"/>
    <cellStyle name="Normal 2 3 4 2 3" xfId="29300" xr:uid="{00000000-0005-0000-0000-000027720000}"/>
    <cellStyle name="Normal 2 3 4 2 3 2" xfId="29301" xr:uid="{00000000-0005-0000-0000-000028720000}"/>
    <cellStyle name="Normal 2 3 4 2 3 2 2" xfId="29302" xr:uid="{00000000-0005-0000-0000-000029720000}"/>
    <cellStyle name="Normal 2 3 4 2 3 2 2 2" xfId="29303" xr:uid="{00000000-0005-0000-0000-00002A720000}"/>
    <cellStyle name="Normal 2 3 4 2 3 2 3" xfId="29304" xr:uid="{00000000-0005-0000-0000-00002B720000}"/>
    <cellStyle name="Normal 2 3 4 2 3 3" xfId="29305" xr:uid="{00000000-0005-0000-0000-00002C720000}"/>
    <cellStyle name="Normal 2 3 4 2 3 3 2" xfId="29306" xr:uid="{00000000-0005-0000-0000-00002D720000}"/>
    <cellStyle name="Normal 2 3 4 2 3 4" xfId="29307" xr:uid="{00000000-0005-0000-0000-00002E720000}"/>
    <cellStyle name="Normal 2 3 4 2 4" xfId="29308" xr:uid="{00000000-0005-0000-0000-00002F720000}"/>
    <cellStyle name="Normal 2 3 4 2 4 2" xfId="29309" xr:uid="{00000000-0005-0000-0000-000030720000}"/>
    <cellStyle name="Normal 2 3 4 2 4 2 2" xfId="29310" xr:uid="{00000000-0005-0000-0000-000031720000}"/>
    <cellStyle name="Normal 2 3 4 2 4 3" xfId="29311" xr:uid="{00000000-0005-0000-0000-000032720000}"/>
    <cellStyle name="Normal 2 3 4 2 5" xfId="29312" xr:uid="{00000000-0005-0000-0000-000033720000}"/>
    <cellStyle name="Normal 2 3 4 2 5 2" xfId="29313" xr:uid="{00000000-0005-0000-0000-000034720000}"/>
    <cellStyle name="Normal 2 3 4 2 6" xfId="29314" xr:uid="{00000000-0005-0000-0000-000035720000}"/>
    <cellStyle name="Normal 2 3 4 3" xfId="29315" xr:uid="{00000000-0005-0000-0000-000036720000}"/>
    <cellStyle name="Normal 2 3 4 3 2" xfId="29316" xr:uid="{00000000-0005-0000-0000-000037720000}"/>
    <cellStyle name="Normal 2 3 4 3 2 2" xfId="29317" xr:uid="{00000000-0005-0000-0000-000038720000}"/>
    <cellStyle name="Normal 2 3 4 3 2 2 2" xfId="29318" xr:uid="{00000000-0005-0000-0000-000039720000}"/>
    <cellStyle name="Normal 2 3 4 3 2 2 2 2" xfId="29319" xr:uid="{00000000-0005-0000-0000-00003A720000}"/>
    <cellStyle name="Normal 2 3 4 3 2 2 2 2 2" xfId="29320" xr:uid="{00000000-0005-0000-0000-00003B720000}"/>
    <cellStyle name="Normal 2 3 4 3 2 2 2 3" xfId="29321" xr:uid="{00000000-0005-0000-0000-00003C720000}"/>
    <cellStyle name="Normal 2 3 4 3 2 2 3" xfId="29322" xr:uid="{00000000-0005-0000-0000-00003D720000}"/>
    <cellStyle name="Normal 2 3 4 3 2 2 3 2" xfId="29323" xr:uid="{00000000-0005-0000-0000-00003E720000}"/>
    <cellStyle name="Normal 2 3 4 3 2 2 4" xfId="29324" xr:uid="{00000000-0005-0000-0000-00003F720000}"/>
    <cellStyle name="Normal 2 3 4 3 2 3" xfId="29325" xr:uid="{00000000-0005-0000-0000-000040720000}"/>
    <cellStyle name="Normal 2 3 4 3 2 3 2" xfId="29326" xr:uid="{00000000-0005-0000-0000-000041720000}"/>
    <cellStyle name="Normal 2 3 4 3 2 3 2 2" xfId="29327" xr:uid="{00000000-0005-0000-0000-000042720000}"/>
    <cellStyle name="Normal 2 3 4 3 2 3 3" xfId="29328" xr:uid="{00000000-0005-0000-0000-000043720000}"/>
    <cellStyle name="Normal 2 3 4 3 2 4" xfId="29329" xr:uid="{00000000-0005-0000-0000-000044720000}"/>
    <cellStyle name="Normal 2 3 4 3 2 4 2" xfId="29330" xr:uid="{00000000-0005-0000-0000-000045720000}"/>
    <cellStyle name="Normal 2 3 4 3 2 5" xfId="29331" xr:uid="{00000000-0005-0000-0000-000046720000}"/>
    <cellStyle name="Normal 2 3 4 3 3" xfId="29332" xr:uid="{00000000-0005-0000-0000-000047720000}"/>
    <cellStyle name="Normal 2 3 4 3 3 2" xfId="29333" xr:uid="{00000000-0005-0000-0000-000048720000}"/>
    <cellStyle name="Normal 2 3 4 3 3 2 2" xfId="29334" xr:uid="{00000000-0005-0000-0000-000049720000}"/>
    <cellStyle name="Normal 2 3 4 3 3 2 2 2" xfId="29335" xr:uid="{00000000-0005-0000-0000-00004A720000}"/>
    <cellStyle name="Normal 2 3 4 3 3 2 3" xfId="29336" xr:uid="{00000000-0005-0000-0000-00004B720000}"/>
    <cellStyle name="Normal 2 3 4 3 3 3" xfId="29337" xr:uid="{00000000-0005-0000-0000-00004C720000}"/>
    <cellStyle name="Normal 2 3 4 3 3 3 2" xfId="29338" xr:uid="{00000000-0005-0000-0000-00004D720000}"/>
    <cellStyle name="Normal 2 3 4 3 3 4" xfId="29339" xr:uid="{00000000-0005-0000-0000-00004E720000}"/>
    <cellStyle name="Normal 2 3 4 3 4" xfId="29340" xr:uid="{00000000-0005-0000-0000-00004F720000}"/>
    <cellStyle name="Normal 2 3 4 3 4 2" xfId="29341" xr:uid="{00000000-0005-0000-0000-000050720000}"/>
    <cellStyle name="Normal 2 3 4 3 4 2 2" xfId="29342" xr:uid="{00000000-0005-0000-0000-000051720000}"/>
    <cellStyle name="Normal 2 3 4 3 4 3" xfId="29343" xr:uid="{00000000-0005-0000-0000-000052720000}"/>
    <cellStyle name="Normal 2 3 4 3 5" xfId="29344" xr:uid="{00000000-0005-0000-0000-000053720000}"/>
    <cellStyle name="Normal 2 3 4 3 5 2" xfId="29345" xr:uid="{00000000-0005-0000-0000-000054720000}"/>
    <cellStyle name="Normal 2 3 4 3 6" xfId="29346" xr:uid="{00000000-0005-0000-0000-000055720000}"/>
    <cellStyle name="Normal 2 3 4 4" xfId="29347" xr:uid="{00000000-0005-0000-0000-000056720000}"/>
    <cellStyle name="Normal 2 3 4 4 2" xfId="29348" xr:uid="{00000000-0005-0000-0000-000057720000}"/>
    <cellStyle name="Normal 2 3 4 4 2 2" xfId="29349" xr:uid="{00000000-0005-0000-0000-000058720000}"/>
    <cellStyle name="Normal 2 3 4 4 2 2 2" xfId="29350" xr:uid="{00000000-0005-0000-0000-000059720000}"/>
    <cellStyle name="Normal 2 3 4 4 2 2 2 2" xfId="29351" xr:uid="{00000000-0005-0000-0000-00005A720000}"/>
    <cellStyle name="Normal 2 3 4 4 2 2 3" xfId="29352" xr:uid="{00000000-0005-0000-0000-00005B720000}"/>
    <cellStyle name="Normal 2 3 4 4 2 3" xfId="29353" xr:uid="{00000000-0005-0000-0000-00005C720000}"/>
    <cellStyle name="Normal 2 3 4 4 2 3 2" xfId="29354" xr:uid="{00000000-0005-0000-0000-00005D720000}"/>
    <cellStyle name="Normal 2 3 4 4 2 4" xfId="29355" xr:uid="{00000000-0005-0000-0000-00005E720000}"/>
    <cellStyle name="Normal 2 3 4 4 3" xfId="29356" xr:uid="{00000000-0005-0000-0000-00005F720000}"/>
    <cellStyle name="Normal 2 3 4 4 3 2" xfId="29357" xr:uid="{00000000-0005-0000-0000-000060720000}"/>
    <cellStyle name="Normal 2 3 4 4 3 2 2" xfId="29358" xr:uid="{00000000-0005-0000-0000-000061720000}"/>
    <cellStyle name="Normal 2 3 4 4 3 3" xfId="29359" xr:uid="{00000000-0005-0000-0000-000062720000}"/>
    <cellStyle name="Normal 2 3 4 4 4" xfId="29360" xr:uid="{00000000-0005-0000-0000-000063720000}"/>
    <cellStyle name="Normal 2 3 4 4 4 2" xfId="29361" xr:uid="{00000000-0005-0000-0000-000064720000}"/>
    <cellStyle name="Normal 2 3 4 4 5" xfId="29362" xr:uid="{00000000-0005-0000-0000-000065720000}"/>
    <cellStyle name="Normal 2 3 4 5" xfId="29363" xr:uid="{00000000-0005-0000-0000-000066720000}"/>
    <cellStyle name="Normal 2 3 4 5 2" xfId="29364" xr:uid="{00000000-0005-0000-0000-000067720000}"/>
    <cellStyle name="Normal 2 3 4 5 2 2" xfId="29365" xr:uid="{00000000-0005-0000-0000-000068720000}"/>
    <cellStyle name="Normal 2 3 4 5 2 2 2" xfId="29366" xr:uid="{00000000-0005-0000-0000-000069720000}"/>
    <cellStyle name="Normal 2 3 4 5 2 3" xfId="29367" xr:uid="{00000000-0005-0000-0000-00006A720000}"/>
    <cellStyle name="Normal 2 3 4 5 3" xfId="29368" xr:uid="{00000000-0005-0000-0000-00006B720000}"/>
    <cellStyle name="Normal 2 3 4 5 3 2" xfId="29369" xr:uid="{00000000-0005-0000-0000-00006C720000}"/>
    <cellStyle name="Normal 2 3 4 5 4" xfId="29370" xr:uid="{00000000-0005-0000-0000-00006D720000}"/>
    <cellStyle name="Normal 2 3 4 6" xfId="29371" xr:uid="{00000000-0005-0000-0000-00006E720000}"/>
    <cellStyle name="Normal 2 3 4 6 2" xfId="29372" xr:uid="{00000000-0005-0000-0000-00006F720000}"/>
    <cellStyle name="Normal 2 3 4 6 2 2" xfId="29373" xr:uid="{00000000-0005-0000-0000-000070720000}"/>
    <cellStyle name="Normal 2 3 4 6 3" xfId="29374" xr:uid="{00000000-0005-0000-0000-000071720000}"/>
    <cellStyle name="Normal 2 3 4 7" xfId="29375" xr:uid="{00000000-0005-0000-0000-000072720000}"/>
    <cellStyle name="Normal 2 3 4 7 2" xfId="29376" xr:uid="{00000000-0005-0000-0000-000073720000}"/>
    <cellStyle name="Normal 2 3 4 8" xfId="29377" xr:uid="{00000000-0005-0000-0000-000074720000}"/>
    <cellStyle name="Normal 2 3 5" xfId="29378" xr:uid="{00000000-0005-0000-0000-000075720000}"/>
    <cellStyle name="Normal 2 3 5 2" xfId="29379" xr:uid="{00000000-0005-0000-0000-000076720000}"/>
    <cellStyle name="Normal 2 3 5 2 2" xfId="29380" xr:uid="{00000000-0005-0000-0000-000077720000}"/>
    <cellStyle name="Normal 2 3 5 2 2 2" xfId="29381" xr:uid="{00000000-0005-0000-0000-000078720000}"/>
    <cellStyle name="Normal 2 3 5 2 2 2 2" xfId="29382" xr:uid="{00000000-0005-0000-0000-000079720000}"/>
    <cellStyle name="Normal 2 3 5 2 2 2 2 2" xfId="29383" xr:uid="{00000000-0005-0000-0000-00007A720000}"/>
    <cellStyle name="Normal 2 3 5 2 2 2 2 2 2" xfId="29384" xr:uid="{00000000-0005-0000-0000-00007B720000}"/>
    <cellStyle name="Normal 2 3 5 2 2 2 2 3" xfId="29385" xr:uid="{00000000-0005-0000-0000-00007C720000}"/>
    <cellStyle name="Normal 2 3 5 2 2 2 3" xfId="29386" xr:uid="{00000000-0005-0000-0000-00007D720000}"/>
    <cellStyle name="Normal 2 3 5 2 2 2 3 2" xfId="29387" xr:uid="{00000000-0005-0000-0000-00007E720000}"/>
    <cellStyle name="Normal 2 3 5 2 2 2 4" xfId="29388" xr:uid="{00000000-0005-0000-0000-00007F720000}"/>
    <cellStyle name="Normal 2 3 5 2 2 3" xfId="29389" xr:uid="{00000000-0005-0000-0000-000080720000}"/>
    <cellStyle name="Normal 2 3 5 2 2 3 2" xfId="29390" xr:uid="{00000000-0005-0000-0000-000081720000}"/>
    <cellStyle name="Normal 2 3 5 2 2 3 2 2" xfId="29391" xr:uid="{00000000-0005-0000-0000-000082720000}"/>
    <cellStyle name="Normal 2 3 5 2 2 3 3" xfId="29392" xr:uid="{00000000-0005-0000-0000-000083720000}"/>
    <cellStyle name="Normal 2 3 5 2 2 4" xfId="29393" xr:uid="{00000000-0005-0000-0000-000084720000}"/>
    <cellStyle name="Normal 2 3 5 2 2 4 2" xfId="29394" xr:uid="{00000000-0005-0000-0000-000085720000}"/>
    <cellStyle name="Normal 2 3 5 2 2 5" xfId="29395" xr:uid="{00000000-0005-0000-0000-000086720000}"/>
    <cellStyle name="Normal 2 3 5 2 3" xfId="29396" xr:uid="{00000000-0005-0000-0000-000087720000}"/>
    <cellStyle name="Normal 2 3 5 2 3 2" xfId="29397" xr:uid="{00000000-0005-0000-0000-000088720000}"/>
    <cellStyle name="Normal 2 3 5 2 3 2 2" xfId="29398" xr:uid="{00000000-0005-0000-0000-000089720000}"/>
    <cellStyle name="Normal 2 3 5 2 3 2 2 2" xfId="29399" xr:uid="{00000000-0005-0000-0000-00008A720000}"/>
    <cellStyle name="Normal 2 3 5 2 3 2 3" xfId="29400" xr:uid="{00000000-0005-0000-0000-00008B720000}"/>
    <cellStyle name="Normal 2 3 5 2 3 3" xfId="29401" xr:uid="{00000000-0005-0000-0000-00008C720000}"/>
    <cellStyle name="Normal 2 3 5 2 3 3 2" xfId="29402" xr:uid="{00000000-0005-0000-0000-00008D720000}"/>
    <cellStyle name="Normal 2 3 5 2 3 4" xfId="29403" xr:uid="{00000000-0005-0000-0000-00008E720000}"/>
    <cellStyle name="Normal 2 3 5 2 4" xfId="29404" xr:uid="{00000000-0005-0000-0000-00008F720000}"/>
    <cellStyle name="Normal 2 3 5 2 4 2" xfId="29405" xr:uid="{00000000-0005-0000-0000-000090720000}"/>
    <cellStyle name="Normal 2 3 5 2 4 2 2" xfId="29406" xr:uid="{00000000-0005-0000-0000-000091720000}"/>
    <cellStyle name="Normal 2 3 5 2 4 3" xfId="29407" xr:uid="{00000000-0005-0000-0000-000092720000}"/>
    <cellStyle name="Normal 2 3 5 2 5" xfId="29408" xr:uid="{00000000-0005-0000-0000-000093720000}"/>
    <cellStyle name="Normal 2 3 5 2 5 2" xfId="29409" xr:uid="{00000000-0005-0000-0000-000094720000}"/>
    <cellStyle name="Normal 2 3 5 2 6" xfId="29410" xr:uid="{00000000-0005-0000-0000-000095720000}"/>
    <cellStyle name="Normal 2 3 5 3" xfId="29411" xr:uid="{00000000-0005-0000-0000-000096720000}"/>
    <cellStyle name="Normal 2 3 5 3 2" xfId="29412" xr:uid="{00000000-0005-0000-0000-000097720000}"/>
    <cellStyle name="Normal 2 3 5 3 2 2" xfId="29413" xr:uid="{00000000-0005-0000-0000-000098720000}"/>
    <cellStyle name="Normal 2 3 5 3 2 2 2" xfId="29414" xr:uid="{00000000-0005-0000-0000-000099720000}"/>
    <cellStyle name="Normal 2 3 5 3 2 2 2 2" xfId="29415" xr:uid="{00000000-0005-0000-0000-00009A720000}"/>
    <cellStyle name="Normal 2 3 5 3 2 2 3" xfId="29416" xr:uid="{00000000-0005-0000-0000-00009B720000}"/>
    <cellStyle name="Normal 2 3 5 3 2 3" xfId="29417" xr:uid="{00000000-0005-0000-0000-00009C720000}"/>
    <cellStyle name="Normal 2 3 5 3 2 3 2" xfId="29418" xr:uid="{00000000-0005-0000-0000-00009D720000}"/>
    <cellStyle name="Normal 2 3 5 3 2 4" xfId="29419" xr:uid="{00000000-0005-0000-0000-00009E720000}"/>
    <cellStyle name="Normal 2 3 5 3 3" xfId="29420" xr:uid="{00000000-0005-0000-0000-00009F720000}"/>
    <cellStyle name="Normal 2 3 5 3 3 2" xfId="29421" xr:uid="{00000000-0005-0000-0000-0000A0720000}"/>
    <cellStyle name="Normal 2 3 5 3 3 2 2" xfId="29422" xr:uid="{00000000-0005-0000-0000-0000A1720000}"/>
    <cellStyle name="Normal 2 3 5 3 3 3" xfId="29423" xr:uid="{00000000-0005-0000-0000-0000A2720000}"/>
    <cellStyle name="Normal 2 3 5 3 4" xfId="29424" xr:uid="{00000000-0005-0000-0000-0000A3720000}"/>
    <cellStyle name="Normal 2 3 5 3 4 2" xfId="29425" xr:uid="{00000000-0005-0000-0000-0000A4720000}"/>
    <cellStyle name="Normal 2 3 5 3 5" xfId="29426" xr:uid="{00000000-0005-0000-0000-0000A5720000}"/>
    <cellStyle name="Normal 2 3 5 4" xfId="29427" xr:uid="{00000000-0005-0000-0000-0000A6720000}"/>
    <cellStyle name="Normal 2 3 5 4 2" xfId="29428" xr:uid="{00000000-0005-0000-0000-0000A7720000}"/>
    <cellStyle name="Normal 2 3 5 4 2 2" xfId="29429" xr:uid="{00000000-0005-0000-0000-0000A8720000}"/>
    <cellStyle name="Normal 2 3 5 4 2 2 2" xfId="29430" xr:uid="{00000000-0005-0000-0000-0000A9720000}"/>
    <cellStyle name="Normal 2 3 5 4 2 3" xfId="29431" xr:uid="{00000000-0005-0000-0000-0000AA720000}"/>
    <cellStyle name="Normal 2 3 5 4 3" xfId="29432" xr:uid="{00000000-0005-0000-0000-0000AB720000}"/>
    <cellStyle name="Normal 2 3 5 4 3 2" xfId="29433" xr:uid="{00000000-0005-0000-0000-0000AC720000}"/>
    <cellStyle name="Normal 2 3 5 4 4" xfId="29434" xr:uid="{00000000-0005-0000-0000-0000AD720000}"/>
    <cellStyle name="Normal 2 3 5 5" xfId="29435" xr:uid="{00000000-0005-0000-0000-0000AE720000}"/>
    <cellStyle name="Normal 2 3 5 5 2" xfId="29436" xr:uid="{00000000-0005-0000-0000-0000AF720000}"/>
    <cellStyle name="Normal 2 3 5 5 2 2" xfId="29437" xr:uid="{00000000-0005-0000-0000-0000B0720000}"/>
    <cellStyle name="Normal 2 3 5 5 3" xfId="29438" xr:uid="{00000000-0005-0000-0000-0000B1720000}"/>
    <cellStyle name="Normal 2 3 5 6" xfId="29439" xr:uid="{00000000-0005-0000-0000-0000B2720000}"/>
    <cellStyle name="Normal 2 3 5 6 2" xfId="29440" xr:uid="{00000000-0005-0000-0000-0000B3720000}"/>
    <cellStyle name="Normal 2 3 5 7" xfId="29441" xr:uid="{00000000-0005-0000-0000-0000B4720000}"/>
    <cellStyle name="Normal 2 3 6" xfId="29442" xr:uid="{00000000-0005-0000-0000-0000B5720000}"/>
    <cellStyle name="Normal 2 3 6 2" xfId="29443" xr:uid="{00000000-0005-0000-0000-0000B6720000}"/>
    <cellStyle name="Normal 2 3 6 2 2" xfId="29444" xr:uid="{00000000-0005-0000-0000-0000B7720000}"/>
    <cellStyle name="Normal 2 3 6 2 2 2" xfId="29445" xr:uid="{00000000-0005-0000-0000-0000B8720000}"/>
    <cellStyle name="Normal 2 3 6 2 2 2 2" xfId="29446" xr:uid="{00000000-0005-0000-0000-0000B9720000}"/>
    <cellStyle name="Normal 2 3 6 2 2 2 2 2" xfId="29447" xr:uid="{00000000-0005-0000-0000-0000BA720000}"/>
    <cellStyle name="Normal 2 3 6 2 2 2 3" xfId="29448" xr:uid="{00000000-0005-0000-0000-0000BB720000}"/>
    <cellStyle name="Normal 2 3 6 2 2 3" xfId="29449" xr:uid="{00000000-0005-0000-0000-0000BC720000}"/>
    <cellStyle name="Normal 2 3 6 2 2 3 2" xfId="29450" xr:uid="{00000000-0005-0000-0000-0000BD720000}"/>
    <cellStyle name="Normal 2 3 6 2 2 4" xfId="29451" xr:uid="{00000000-0005-0000-0000-0000BE720000}"/>
    <cellStyle name="Normal 2 3 6 2 3" xfId="29452" xr:uid="{00000000-0005-0000-0000-0000BF720000}"/>
    <cellStyle name="Normal 2 3 6 2 3 2" xfId="29453" xr:uid="{00000000-0005-0000-0000-0000C0720000}"/>
    <cellStyle name="Normal 2 3 6 2 3 2 2" xfId="29454" xr:uid="{00000000-0005-0000-0000-0000C1720000}"/>
    <cellStyle name="Normal 2 3 6 2 3 3" xfId="29455" xr:uid="{00000000-0005-0000-0000-0000C2720000}"/>
    <cellStyle name="Normal 2 3 6 2 4" xfId="29456" xr:uid="{00000000-0005-0000-0000-0000C3720000}"/>
    <cellStyle name="Normal 2 3 6 2 4 2" xfId="29457" xr:uid="{00000000-0005-0000-0000-0000C4720000}"/>
    <cellStyle name="Normal 2 3 6 2 5" xfId="29458" xr:uid="{00000000-0005-0000-0000-0000C5720000}"/>
    <cellStyle name="Normal 2 3 6 3" xfId="29459" xr:uid="{00000000-0005-0000-0000-0000C6720000}"/>
    <cellStyle name="Normal 2 3 6 3 2" xfId="29460" xr:uid="{00000000-0005-0000-0000-0000C7720000}"/>
    <cellStyle name="Normal 2 3 6 3 2 2" xfId="29461" xr:uid="{00000000-0005-0000-0000-0000C8720000}"/>
    <cellStyle name="Normal 2 3 6 3 2 2 2" xfId="29462" xr:uid="{00000000-0005-0000-0000-0000C9720000}"/>
    <cellStyle name="Normal 2 3 6 3 2 3" xfId="29463" xr:uid="{00000000-0005-0000-0000-0000CA720000}"/>
    <cellStyle name="Normal 2 3 6 3 3" xfId="29464" xr:uid="{00000000-0005-0000-0000-0000CB720000}"/>
    <cellStyle name="Normal 2 3 6 3 3 2" xfId="29465" xr:uid="{00000000-0005-0000-0000-0000CC720000}"/>
    <cellStyle name="Normal 2 3 6 3 4" xfId="29466" xr:uid="{00000000-0005-0000-0000-0000CD720000}"/>
    <cellStyle name="Normal 2 3 6 4" xfId="29467" xr:uid="{00000000-0005-0000-0000-0000CE720000}"/>
    <cellStyle name="Normal 2 3 6 4 2" xfId="29468" xr:uid="{00000000-0005-0000-0000-0000CF720000}"/>
    <cellStyle name="Normal 2 3 6 4 2 2" xfId="29469" xr:uid="{00000000-0005-0000-0000-0000D0720000}"/>
    <cellStyle name="Normal 2 3 6 4 3" xfId="29470" xr:uid="{00000000-0005-0000-0000-0000D1720000}"/>
    <cellStyle name="Normal 2 3 6 5" xfId="29471" xr:uid="{00000000-0005-0000-0000-0000D2720000}"/>
    <cellStyle name="Normal 2 3 6 5 2" xfId="29472" xr:uid="{00000000-0005-0000-0000-0000D3720000}"/>
    <cellStyle name="Normal 2 3 6 6" xfId="29473" xr:uid="{00000000-0005-0000-0000-0000D4720000}"/>
    <cellStyle name="Normal 2 3 7" xfId="29474" xr:uid="{00000000-0005-0000-0000-0000D5720000}"/>
    <cellStyle name="Normal 2 3 7 2" xfId="29475" xr:uid="{00000000-0005-0000-0000-0000D6720000}"/>
    <cellStyle name="Normal 2 3 7 2 2" xfId="29476" xr:uid="{00000000-0005-0000-0000-0000D7720000}"/>
    <cellStyle name="Normal 2 3 7 2 2 2" xfId="29477" xr:uid="{00000000-0005-0000-0000-0000D8720000}"/>
    <cellStyle name="Normal 2 3 7 2 2 2 2" xfId="29478" xr:uid="{00000000-0005-0000-0000-0000D9720000}"/>
    <cellStyle name="Normal 2 3 7 2 2 2 2 2" xfId="29479" xr:uid="{00000000-0005-0000-0000-0000DA720000}"/>
    <cellStyle name="Normal 2 3 7 2 2 2 3" xfId="29480" xr:uid="{00000000-0005-0000-0000-0000DB720000}"/>
    <cellStyle name="Normal 2 3 7 2 2 3" xfId="29481" xr:uid="{00000000-0005-0000-0000-0000DC720000}"/>
    <cellStyle name="Normal 2 3 7 2 2 3 2" xfId="29482" xr:uid="{00000000-0005-0000-0000-0000DD720000}"/>
    <cellStyle name="Normal 2 3 7 2 2 4" xfId="29483" xr:uid="{00000000-0005-0000-0000-0000DE720000}"/>
    <cellStyle name="Normal 2 3 7 2 3" xfId="29484" xr:uid="{00000000-0005-0000-0000-0000DF720000}"/>
    <cellStyle name="Normal 2 3 7 2 3 2" xfId="29485" xr:uid="{00000000-0005-0000-0000-0000E0720000}"/>
    <cellStyle name="Normal 2 3 7 2 3 2 2" xfId="29486" xr:uid="{00000000-0005-0000-0000-0000E1720000}"/>
    <cellStyle name="Normal 2 3 7 2 3 3" xfId="29487" xr:uid="{00000000-0005-0000-0000-0000E2720000}"/>
    <cellStyle name="Normal 2 3 7 2 4" xfId="29488" xr:uid="{00000000-0005-0000-0000-0000E3720000}"/>
    <cellStyle name="Normal 2 3 7 2 4 2" xfId="29489" xr:uid="{00000000-0005-0000-0000-0000E4720000}"/>
    <cellStyle name="Normal 2 3 7 2 5" xfId="29490" xr:uid="{00000000-0005-0000-0000-0000E5720000}"/>
    <cellStyle name="Normal 2 3 7 3" xfId="29491" xr:uid="{00000000-0005-0000-0000-0000E6720000}"/>
    <cellStyle name="Normal 2 3 7 3 2" xfId="29492" xr:uid="{00000000-0005-0000-0000-0000E7720000}"/>
    <cellStyle name="Normal 2 3 7 3 2 2" xfId="29493" xr:uid="{00000000-0005-0000-0000-0000E8720000}"/>
    <cellStyle name="Normal 2 3 7 3 2 2 2" xfId="29494" xr:uid="{00000000-0005-0000-0000-0000E9720000}"/>
    <cellStyle name="Normal 2 3 7 3 2 3" xfId="29495" xr:uid="{00000000-0005-0000-0000-0000EA720000}"/>
    <cellStyle name="Normal 2 3 7 3 3" xfId="29496" xr:uid="{00000000-0005-0000-0000-0000EB720000}"/>
    <cellStyle name="Normal 2 3 7 3 3 2" xfId="29497" xr:uid="{00000000-0005-0000-0000-0000EC720000}"/>
    <cellStyle name="Normal 2 3 7 3 4" xfId="29498" xr:uid="{00000000-0005-0000-0000-0000ED720000}"/>
    <cellStyle name="Normal 2 3 7 4" xfId="29499" xr:uid="{00000000-0005-0000-0000-0000EE720000}"/>
    <cellStyle name="Normal 2 3 7 4 2" xfId="29500" xr:uid="{00000000-0005-0000-0000-0000EF720000}"/>
    <cellStyle name="Normal 2 3 7 4 2 2" xfId="29501" xr:uid="{00000000-0005-0000-0000-0000F0720000}"/>
    <cellStyle name="Normal 2 3 7 4 3" xfId="29502" xr:uid="{00000000-0005-0000-0000-0000F1720000}"/>
    <cellStyle name="Normal 2 3 7 5" xfId="29503" xr:uid="{00000000-0005-0000-0000-0000F2720000}"/>
    <cellStyle name="Normal 2 3 7 5 2" xfId="29504" xr:uid="{00000000-0005-0000-0000-0000F3720000}"/>
    <cellStyle name="Normal 2 3 7 6" xfId="29505" xr:uid="{00000000-0005-0000-0000-0000F4720000}"/>
    <cellStyle name="Normal 2 3 8" xfId="29506" xr:uid="{00000000-0005-0000-0000-0000F5720000}"/>
    <cellStyle name="Normal 2 3 8 2" xfId="29507" xr:uid="{00000000-0005-0000-0000-0000F6720000}"/>
    <cellStyle name="Normal 2 3 8 2 2" xfId="29508" xr:uid="{00000000-0005-0000-0000-0000F7720000}"/>
    <cellStyle name="Normal 2 3 8 2 2 2" xfId="29509" xr:uid="{00000000-0005-0000-0000-0000F8720000}"/>
    <cellStyle name="Normal 2 3 8 2 2 2 2" xfId="29510" xr:uid="{00000000-0005-0000-0000-0000F9720000}"/>
    <cellStyle name="Normal 2 3 8 2 2 2 2 2" xfId="29511" xr:uid="{00000000-0005-0000-0000-0000FA720000}"/>
    <cellStyle name="Normal 2 3 8 2 2 2 3" xfId="29512" xr:uid="{00000000-0005-0000-0000-0000FB720000}"/>
    <cellStyle name="Normal 2 3 8 2 2 3" xfId="29513" xr:uid="{00000000-0005-0000-0000-0000FC720000}"/>
    <cellStyle name="Normal 2 3 8 2 2 3 2" xfId="29514" xr:uid="{00000000-0005-0000-0000-0000FD720000}"/>
    <cellStyle name="Normal 2 3 8 2 2 4" xfId="29515" xr:uid="{00000000-0005-0000-0000-0000FE720000}"/>
    <cellStyle name="Normal 2 3 8 2 3" xfId="29516" xr:uid="{00000000-0005-0000-0000-0000FF720000}"/>
    <cellStyle name="Normal 2 3 8 2 3 2" xfId="29517" xr:uid="{00000000-0005-0000-0000-000000730000}"/>
    <cellStyle name="Normal 2 3 8 2 3 2 2" xfId="29518" xr:uid="{00000000-0005-0000-0000-000001730000}"/>
    <cellStyle name="Normal 2 3 8 2 3 3" xfId="29519" xr:uid="{00000000-0005-0000-0000-000002730000}"/>
    <cellStyle name="Normal 2 3 8 2 4" xfId="29520" xr:uid="{00000000-0005-0000-0000-000003730000}"/>
    <cellStyle name="Normal 2 3 8 2 4 2" xfId="29521" xr:uid="{00000000-0005-0000-0000-000004730000}"/>
    <cellStyle name="Normal 2 3 8 2 5" xfId="29522" xr:uid="{00000000-0005-0000-0000-000005730000}"/>
    <cellStyle name="Normal 2 3 8 3" xfId="29523" xr:uid="{00000000-0005-0000-0000-000006730000}"/>
    <cellStyle name="Normal 2 3 8 3 2" xfId="29524" xr:uid="{00000000-0005-0000-0000-000007730000}"/>
    <cellStyle name="Normal 2 3 8 3 2 2" xfId="29525" xr:uid="{00000000-0005-0000-0000-000008730000}"/>
    <cellStyle name="Normal 2 3 8 3 2 2 2" xfId="29526" xr:uid="{00000000-0005-0000-0000-000009730000}"/>
    <cellStyle name="Normal 2 3 8 3 2 3" xfId="29527" xr:uid="{00000000-0005-0000-0000-00000A730000}"/>
    <cellStyle name="Normal 2 3 8 3 3" xfId="29528" xr:uid="{00000000-0005-0000-0000-00000B730000}"/>
    <cellStyle name="Normal 2 3 8 3 3 2" xfId="29529" xr:uid="{00000000-0005-0000-0000-00000C730000}"/>
    <cellStyle name="Normal 2 3 8 3 4" xfId="29530" xr:uid="{00000000-0005-0000-0000-00000D730000}"/>
    <cellStyle name="Normal 2 3 8 4" xfId="29531" xr:uid="{00000000-0005-0000-0000-00000E730000}"/>
    <cellStyle name="Normal 2 3 8 4 2" xfId="29532" xr:uid="{00000000-0005-0000-0000-00000F730000}"/>
    <cellStyle name="Normal 2 3 8 4 2 2" xfId="29533" xr:uid="{00000000-0005-0000-0000-000010730000}"/>
    <cellStyle name="Normal 2 3 8 4 3" xfId="29534" xr:uid="{00000000-0005-0000-0000-000011730000}"/>
    <cellStyle name="Normal 2 3 8 5" xfId="29535" xr:uid="{00000000-0005-0000-0000-000012730000}"/>
    <cellStyle name="Normal 2 3 8 5 2" xfId="29536" xr:uid="{00000000-0005-0000-0000-000013730000}"/>
    <cellStyle name="Normal 2 3 8 6" xfId="29537" xr:uid="{00000000-0005-0000-0000-000014730000}"/>
    <cellStyle name="Normal 2 3 9" xfId="29538" xr:uid="{00000000-0005-0000-0000-000015730000}"/>
    <cellStyle name="Normal 2 3 9 2" xfId="29539" xr:uid="{00000000-0005-0000-0000-000016730000}"/>
    <cellStyle name="Normal 2 3 9 2 2" xfId="29540" xr:uid="{00000000-0005-0000-0000-000017730000}"/>
    <cellStyle name="Normal 2 3 9 2 2 2" xfId="29541" xr:uid="{00000000-0005-0000-0000-000018730000}"/>
    <cellStyle name="Normal 2 3 9 2 2 2 2" xfId="29542" xr:uid="{00000000-0005-0000-0000-000019730000}"/>
    <cellStyle name="Normal 2 3 9 2 2 2 2 2" xfId="29543" xr:uid="{00000000-0005-0000-0000-00001A730000}"/>
    <cellStyle name="Normal 2 3 9 2 2 2 3" xfId="29544" xr:uid="{00000000-0005-0000-0000-00001B730000}"/>
    <cellStyle name="Normal 2 3 9 2 2 3" xfId="29545" xr:uid="{00000000-0005-0000-0000-00001C730000}"/>
    <cellStyle name="Normal 2 3 9 2 2 3 2" xfId="29546" xr:uid="{00000000-0005-0000-0000-00001D730000}"/>
    <cellStyle name="Normal 2 3 9 2 2 4" xfId="29547" xr:uid="{00000000-0005-0000-0000-00001E730000}"/>
    <cellStyle name="Normal 2 3 9 2 3" xfId="29548" xr:uid="{00000000-0005-0000-0000-00001F730000}"/>
    <cellStyle name="Normal 2 3 9 2 3 2" xfId="29549" xr:uid="{00000000-0005-0000-0000-000020730000}"/>
    <cellStyle name="Normal 2 3 9 2 3 2 2" xfId="29550" xr:uid="{00000000-0005-0000-0000-000021730000}"/>
    <cellStyle name="Normal 2 3 9 2 3 3" xfId="29551" xr:uid="{00000000-0005-0000-0000-000022730000}"/>
    <cellStyle name="Normal 2 3 9 2 4" xfId="29552" xr:uid="{00000000-0005-0000-0000-000023730000}"/>
    <cellStyle name="Normal 2 3 9 2 4 2" xfId="29553" xr:uid="{00000000-0005-0000-0000-000024730000}"/>
    <cellStyle name="Normal 2 3 9 2 5" xfId="29554" xr:uid="{00000000-0005-0000-0000-000025730000}"/>
    <cellStyle name="Normal 2 3 9 3" xfId="29555" xr:uid="{00000000-0005-0000-0000-000026730000}"/>
    <cellStyle name="Normal 2 3 9 3 2" xfId="29556" xr:uid="{00000000-0005-0000-0000-000027730000}"/>
    <cellStyle name="Normal 2 3 9 3 2 2" xfId="29557" xr:uid="{00000000-0005-0000-0000-000028730000}"/>
    <cellStyle name="Normal 2 3 9 3 2 2 2" xfId="29558" xr:uid="{00000000-0005-0000-0000-000029730000}"/>
    <cellStyle name="Normal 2 3 9 3 2 3" xfId="29559" xr:uid="{00000000-0005-0000-0000-00002A730000}"/>
    <cellStyle name="Normal 2 3 9 3 3" xfId="29560" xr:uid="{00000000-0005-0000-0000-00002B730000}"/>
    <cellStyle name="Normal 2 3 9 3 3 2" xfId="29561" xr:uid="{00000000-0005-0000-0000-00002C730000}"/>
    <cellStyle name="Normal 2 3 9 3 4" xfId="29562" xr:uid="{00000000-0005-0000-0000-00002D730000}"/>
    <cellStyle name="Normal 2 3 9 4" xfId="29563" xr:uid="{00000000-0005-0000-0000-00002E730000}"/>
    <cellStyle name="Normal 2 3 9 4 2" xfId="29564" xr:uid="{00000000-0005-0000-0000-00002F730000}"/>
    <cellStyle name="Normal 2 3 9 4 2 2" xfId="29565" xr:uid="{00000000-0005-0000-0000-000030730000}"/>
    <cellStyle name="Normal 2 3 9 4 3" xfId="29566" xr:uid="{00000000-0005-0000-0000-000031730000}"/>
    <cellStyle name="Normal 2 3 9 5" xfId="29567" xr:uid="{00000000-0005-0000-0000-000032730000}"/>
    <cellStyle name="Normal 2 3 9 5 2" xfId="29568" xr:uid="{00000000-0005-0000-0000-000033730000}"/>
    <cellStyle name="Normal 2 3 9 6" xfId="29569" xr:uid="{00000000-0005-0000-0000-000034730000}"/>
    <cellStyle name="Normal 2 4" xfId="1925" xr:uid="{00000000-0005-0000-0000-000035730000}"/>
    <cellStyle name="Normal 2 4 10" xfId="29571" xr:uid="{00000000-0005-0000-0000-000036730000}"/>
    <cellStyle name="Normal 2 4 10 2" xfId="29572" xr:uid="{00000000-0005-0000-0000-000037730000}"/>
    <cellStyle name="Normal 2 4 10 2 2" xfId="29573" xr:uid="{00000000-0005-0000-0000-000038730000}"/>
    <cellStyle name="Normal 2 4 10 2 2 2" xfId="29574" xr:uid="{00000000-0005-0000-0000-000039730000}"/>
    <cellStyle name="Normal 2 4 10 2 2 2 2" xfId="29575" xr:uid="{00000000-0005-0000-0000-00003A730000}"/>
    <cellStyle name="Normal 2 4 10 2 2 3" xfId="29576" xr:uid="{00000000-0005-0000-0000-00003B730000}"/>
    <cellStyle name="Normal 2 4 10 2 3" xfId="29577" xr:uid="{00000000-0005-0000-0000-00003C730000}"/>
    <cellStyle name="Normal 2 4 10 2 3 2" xfId="29578" xr:uid="{00000000-0005-0000-0000-00003D730000}"/>
    <cellStyle name="Normal 2 4 10 2 4" xfId="29579" xr:uid="{00000000-0005-0000-0000-00003E730000}"/>
    <cellStyle name="Normal 2 4 10 3" xfId="29580" xr:uid="{00000000-0005-0000-0000-00003F730000}"/>
    <cellStyle name="Normal 2 4 10 3 2" xfId="29581" xr:uid="{00000000-0005-0000-0000-000040730000}"/>
    <cellStyle name="Normal 2 4 10 3 2 2" xfId="29582" xr:uid="{00000000-0005-0000-0000-000041730000}"/>
    <cellStyle name="Normal 2 4 10 3 3" xfId="29583" xr:uid="{00000000-0005-0000-0000-000042730000}"/>
    <cellStyle name="Normal 2 4 10 4" xfId="29584" xr:uid="{00000000-0005-0000-0000-000043730000}"/>
    <cellStyle name="Normal 2 4 10 4 2" xfId="29585" xr:uid="{00000000-0005-0000-0000-000044730000}"/>
    <cellStyle name="Normal 2 4 10 5" xfId="29586" xr:uid="{00000000-0005-0000-0000-000045730000}"/>
    <cellStyle name="Normal 2 4 11" xfId="29587" xr:uid="{00000000-0005-0000-0000-000046730000}"/>
    <cellStyle name="Normal 2 4 11 2" xfId="29588" xr:uid="{00000000-0005-0000-0000-000047730000}"/>
    <cellStyle name="Normal 2 4 11 2 2" xfId="29589" xr:uid="{00000000-0005-0000-0000-000048730000}"/>
    <cellStyle name="Normal 2 4 11 2 2 2" xfId="29590" xr:uid="{00000000-0005-0000-0000-000049730000}"/>
    <cellStyle name="Normal 2 4 11 2 2 2 2" xfId="29591" xr:uid="{00000000-0005-0000-0000-00004A730000}"/>
    <cellStyle name="Normal 2 4 11 2 2 3" xfId="29592" xr:uid="{00000000-0005-0000-0000-00004B730000}"/>
    <cellStyle name="Normal 2 4 11 2 3" xfId="29593" xr:uid="{00000000-0005-0000-0000-00004C730000}"/>
    <cellStyle name="Normal 2 4 11 2 3 2" xfId="29594" xr:uid="{00000000-0005-0000-0000-00004D730000}"/>
    <cellStyle name="Normal 2 4 11 2 4" xfId="29595" xr:uid="{00000000-0005-0000-0000-00004E730000}"/>
    <cellStyle name="Normal 2 4 11 3" xfId="29596" xr:uid="{00000000-0005-0000-0000-00004F730000}"/>
    <cellStyle name="Normal 2 4 11 3 2" xfId="29597" xr:uid="{00000000-0005-0000-0000-000050730000}"/>
    <cellStyle name="Normal 2 4 11 3 2 2" xfId="29598" xr:uid="{00000000-0005-0000-0000-000051730000}"/>
    <cellStyle name="Normal 2 4 11 3 3" xfId="29599" xr:uid="{00000000-0005-0000-0000-000052730000}"/>
    <cellStyle name="Normal 2 4 11 4" xfId="29600" xr:uid="{00000000-0005-0000-0000-000053730000}"/>
    <cellStyle name="Normal 2 4 11 4 2" xfId="29601" xr:uid="{00000000-0005-0000-0000-000054730000}"/>
    <cellStyle name="Normal 2 4 11 5" xfId="29602" xr:uid="{00000000-0005-0000-0000-000055730000}"/>
    <cellStyle name="Normal 2 4 12" xfId="29603" xr:uid="{00000000-0005-0000-0000-000056730000}"/>
    <cellStyle name="Normal 2 4 12 2" xfId="29604" xr:uid="{00000000-0005-0000-0000-000057730000}"/>
    <cellStyle name="Normal 2 4 12 2 2" xfId="29605" xr:uid="{00000000-0005-0000-0000-000058730000}"/>
    <cellStyle name="Normal 2 4 12 2 2 2" xfId="29606" xr:uid="{00000000-0005-0000-0000-000059730000}"/>
    <cellStyle name="Normal 2 4 12 2 3" xfId="29607" xr:uid="{00000000-0005-0000-0000-00005A730000}"/>
    <cellStyle name="Normal 2 4 12 3" xfId="29608" xr:uid="{00000000-0005-0000-0000-00005B730000}"/>
    <cellStyle name="Normal 2 4 12 3 2" xfId="29609" xr:uid="{00000000-0005-0000-0000-00005C730000}"/>
    <cellStyle name="Normal 2 4 12 4" xfId="29610" xr:uid="{00000000-0005-0000-0000-00005D730000}"/>
    <cellStyle name="Normal 2 4 13" xfId="29611" xr:uid="{00000000-0005-0000-0000-00005E730000}"/>
    <cellStyle name="Normal 2 4 13 2" xfId="29612" xr:uid="{00000000-0005-0000-0000-00005F730000}"/>
    <cellStyle name="Normal 2 4 13 2 2" xfId="29613" xr:uid="{00000000-0005-0000-0000-000060730000}"/>
    <cellStyle name="Normal 2 4 13 2 2 2" xfId="29614" xr:uid="{00000000-0005-0000-0000-000061730000}"/>
    <cellStyle name="Normal 2 4 13 2 3" xfId="29615" xr:uid="{00000000-0005-0000-0000-000062730000}"/>
    <cellStyle name="Normal 2 4 13 3" xfId="29616" xr:uid="{00000000-0005-0000-0000-000063730000}"/>
    <cellStyle name="Normal 2 4 13 3 2" xfId="29617" xr:uid="{00000000-0005-0000-0000-000064730000}"/>
    <cellStyle name="Normal 2 4 13 4" xfId="29618" xr:uid="{00000000-0005-0000-0000-000065730000}"/>
    <cellStyle name="Normal 2 4 14" xfId="29619" xr:uid="{00000000-0005-0000-0000-000066730000}"/>
    <cellStyle name="Normal 2 4 14 2" xfId="29620" xr:uid="{00000000-0005-0000-0000-000067730000}"/>
    <cellStyle name="Normal 2 4 14 2 2" xfId="29621" xr:uid="{00000000-0005-0000-0000-000068730000}"/>
    <cellStyle name="Normal 2 4 14 3" xfId="29622" xr:uid="{00000000-0005-0000-0000-000069730000}"/>
    <cellStyle name="Normal 2 4 15" xfId="29623" xr:uid="{00000000-0005-0000-0000-00006A730000}"/>
    <cellStyle name="Normal 2 4 15 2" xfId="29624" xr:uid="{00000000-0005-0000-0000-00006B730000}"/>
    <cellStyle name="Normal 2 4 16" xfId="29625" xr:uid="{00000000-0005-0000-0000-00006C730000}"/>
    <cellStyle name="Normal 2 4 17" xfId="29626" xr:uid="{00000000-0005-0000-0000-00006D730000}"/>
    <cellStyle name="Normal 2 4 18" xfId="29570" xr:uid="{00000000-0005-0000-0000-00006E730000}"/>
    <cellStyle name="Normal 2 4 2" xfId="29627" xr:uid="{00000000-0005-0000-0000-00006F730000}"/>
    <cellStyle name="Normal 2 4 2 2" xfId="29628" xr:uid="{00000000-0005-0000-0000-000070730000}"/>
    <cellStyle name="Normal 2 4 2 2 2" xfId="29629" xr:uid="{00000000-0005-0000-0000-000071730000}"/>
    <cellStyle name="Normal 2 4 2 2 2 2" xfId="29630" xr:uid="{00000000-0005-0000-0000-000072730000}"/>
    <cellStyle name="Normal 2 4 2 2 2 2 2" xfId="29631" xr:uid="{00000000-0005-0000-0000-000073730000}"/>
    <cellStyle name="Normal 2 4 2 2 2 2 2 2" xfId="29632" xr:uid="{00000000-0005-0000-0000-000074730000}"/>
    <cellStyle name="Normal 2 4 2 2 2 2 2 2 2" xfId="29633" xr:uid="{00000000-0005-0000-0000-000075730000}"/>
    <cellStyle name="Normal 2 4 2 2 2 2 2 2 2 2" xfId="29634" xr:uid="{00000000-0005-0000-0000-000076730000}"/>
    <cellStyle name="Normal 2 4 2 2 2 2 2 2 3" xfId="29635" xr:uid="{00000000-0005-0000-0000-000077730000}"/>
    <cellStyle name="Normal 2 4 2 2 2 2 2 3" xfId="29636" xr:uid="{00000000-0005-0000-0000-000078730000}"/>
    <cellStyle name="Normal 2 4 2 2 2 2 2 3 2" xfId="29637" xr:uid="{00000000-0005-0000-0000-000079730000}"/>
    <cellStyle name="Normal 2 4 2 2 2 2 2 4" xfId="29638" xr:uid="{00000000-0005-0000-0000-00007A730000}"/>
    <cellStyle name="Normal 2 4 2 2 2 2 3" xfId="29639" xr:uid="{00000000-0005-0000-0000-00007B730000}"/>
    <cellStyle name="Normal 2 4 2 2 2 2 3 2" xfId="29640" xr:uid="{00000000-0005-0000-0000-00007C730000}"/>
    <cellStyle name="Normal 2 4 2 2 2 2 3 2 2" xfId="29641" xr:uid="{00000000-0005-0000-0000-00007D730000}"/>
    <cellStyle name="Normal 2 4 2 2 2 2 3 3" xfId="29642" xr:uid="{00000000-0005-0000-0000-00007E730000}"/>
    <cellStyle name="Normal 2 4 2 2 2 2 4" xfId="29643" xr:uid="{00000000-0005-0000-0000-00007F730000}"/>
    <cellStyle name="Normal 2 4 2 2 2 2 4 2" xfId="29644" xr:uid="{00000000-0005-0000-0000-000080730000}"/>
    <cellStyle name="Normal 2 4 2 2 2 2 5" xfId="29645" xr:uid="{00000000-0005-0000-0000-000081730000}"/>
    <cellStyle name="Normal 2 4 2 2 2 3" xfId="29646" xr:uid="{00000000-0005-0000-0000-000082730000}"/>
    <cellStyle name="Normal 2 4 2 2 2 3 2" xfId="29647" xr:uid="{00000000-0005-0000-0000-000083730000}"/>
    <cellStyle name="Normal 2 4 2 2 2 3 2 2" xfId="29648" xr:uid="{00000000-0005-0000-0000-000084730000}"/>
    <cellStyle name="Normal 2 4 2 2 2 3 2 2 2" xfId="29649" xr:uid="{00000000-0005-0000-0000-000085730000}"/>
    <cellStyle name="Normal 2 4 2 2 2 3 2 3" xfId="29650" xr:uid="{00000000-0005-0000-0000-000086730000}"/>
    <cellStyle name="Normal 2 4 2 2 2 3 3" xfId="29651" xr:uid="{00000000-0005-0000-0000-000087730000}"/>
    <cellStyle name="Normal 2 4 2 2 2 3 3 2" xfId="29652" xr:uid="{00000000-0005-0000-0000-000088730000}"/>
    <cellStyle name="Normal 2 4 2 2 2 3 4" xfId="29653" xr:uid="{00000000-0005-0000-0000-000089730000}"/>
    <cellStyle name="Normal 2 4 2 2 2 4" xfId="29654" xr:uid="{00000000-0005-0000-0000-00008A730000}"/>
    <cellStyle name="Normal 2 4 2 2 2 4 2" xfId="29655" xr:uid="{00000000-0005-0000-0000-00008B730000}"/>
    <cellStyle name="Normal 2 4 2 2 2 4 2 2" xfId="29656" xr:uid="{00000000-0005-0000-0000-00008C730000}"/>
    <cellStyle name="Normal 2 4 2 2 2 4 3" xfId="29657" xr:uid="{00000000-0005-0000-0000-00008D730000}"/>
    <cellStyle name="Normal 2 4 2 2 2 5" xfId="29658" xr:uid="{00000000-0005-0000-0000-00008E730000}"/>
    <cellStyle name="Normal 2 4 2 2 2 5 2" xfId="29659" xr:uid="{00000000-0005-0000-0000-00008F730000}"/>
    <cellStyle name="Normal 2 4 2 2 2 6" xfId="29660" xr:uid="{00000000-0005-0000-0000-000090730000}"/>
    <cellStyle name="Normal 2 4 2 2 3" xfId="29661" xr:uid="{00000000-0005-0000-0000-000091730000}"/>
    <cellStyle name="Normal 2 4 2 2 3 2" xfId="29662" xr:uid="{00000000-0005-0000-0000-000092730000}"/>
    <cellStyle name="Normal 2 4 2 2 3 2 2" xfId="29663" xr:uid="{00000000-0005-0000-0000-000093730000}"/>
    <cellStyle name="Normal 2 4 2 2 3 2 2 2" xfId="29664" xr:uid="{00000000-0005-0000-0000-000094730000}"/>
    <cellStyle name="Normal 2 4 2 2 3 2 2 2 2" xfId="29665" xr:uid="{00000000-0005-0000-0000-000095730000}"/>
    <cellStyle name="Normal 2 4 2 2 3 2 2 2 2 2" xfId="29666" xr:uid="{00000000-0005-0000-0000-000096730000}"/>
    <cellStyle name="Normal 2 4 2 2 3 2 2 2 3" xfId="29667" xr:uid="{00000000-0005-0000-0000-000097730000}"/>
    <cellStyle name="Normal 2 4 2 2 3 2 2 3" xfId="29668" xr:uid="{00000000-0005-0000-0000-000098730000}"/>
    <cellStyle name="Normal 2 4 2 2 3 2 2 3 2" xfId="29669" xr:uid="{00000000-0005-0000-0000-000099730000}"/>
    <cellStyle name="Normal 2 4 2 2 3 2 2 4" xfId="29670" xr:uid="{00000000-0005-0000-0000-00009A730000}"/>
    <cellStyle name="Normal 2 4 2 2 3 2 3" xfId="29671" xr:uid="{00000000-0005-0000-0000-00009B730000}"/>
    <cellStyle name="Normal 2 4 2 2 3 2 3 2" xfId="29672" xr:uid="{00000000-0005-0000-0000-00009C730000}"/>
    <cellStyle name="Normal 2 4 2 2 3 2 3 2 2" xfId="29673" xr:uid="{00000000-0005-0000-0000-00009D730000}"/>
    <cellStyle name="Normal 2 4 2 2 3 2 3 3" xfId="29674" xr:uid="{00000000-0005-0000-0000-00009E730000}"/>
    <cellStyle name="Normal 2 4 2 2 3 2 4" xfId="29675" xr:uid="{00000000-0005-0000-0000-00009F730000}"/>
    <cellStyle name="Normal 2 4 2 2 3 2 4 2" xfId="29676" xr:uid="{00000000-0005-0000-0000-0000A0730000}"/>
    <cellStyle name="Normal 2 4 2 2 3 2 5" xfId="29677" xr:uid="{00000000-0005-0000-0000-0000A1730000}"/>
    <cellStyle name="Normal 2 4 2 2 3 3" xfId="29678" xr:uid="{00000000-0005-0000-0000-0000A2730000}"/>
    <cellStyle name="Normal 2 4 2 2 3 3 2" xfId="29679" xr:uid="{00000000-0005-0000-0000-0000A3730000}"/>
    <cellStyle name="Normal 2 4 2 2 3 3 2 2" xfId="29680" xr:uid="{00000000-0005-0000-0000-0000A4730000}"/>
    <cellStyle name="Normal 2 4 2 2 3 3 2 2 2" xfId="29681" xr:uid="{00000000-0005-0000-0000-0000A5730000}"/>
    <cellStyle name="Normal 2 4 2 2 3 3 2 3" xfId="29682" xr:uid="{00000000-0005-0000-0000-0000A6730000}"/>
    <cellStyle name="Normal 2 4 2 2 3 3 3" xfId="29683" xr:uid="{00000000-0005-0000-0000-0000A7730000}"/>
    <cellStyle name="Normal 2 4 2 2 3 3 3 2" xfId="29684" xr:uid="{00000000-0005-0000-0000-0000A8730000}"/>
    <cellStyle name="Normal 2 4 2 2 3 3 4" xfId="29685" xr:uid="{00000000-0005-0000-0000-0000A9730000}"/>
    <cellStyle name="Normal 2 4 2 2 3 4" xfId="29686" xr:uid="{00000000-0005-0000-0000-0000AA730000}"/>
    <cellStyle name="Normal 2 4 2 2 3 4 2" xfId="29687" xr:uid="{00000000-0005-0000-0000-0000AB730000}"/>
    <cellStyle name="Normal 2 4 2 2 3 4 2 2" xfId="29688" xr:uid="{00000000-0005-0000-0000-0000AC730000}"/>
    <cellStyle name="Normal 2 4 2 2 3 4 3" xfId="29689" xr:uid="{00000000-0005-0000-0000-0000AD730000}"/>
    <cellStyle name="Normal 2 4 2 2 3 5" xfId="29690" xr:uid="{00000000-0005-0000-0000-0000AE730000}"/>
    <cellStyle name="Normal 2 4 2 2 3 5 2" xfId="29691" xr:uid="{00000000-0005-0000-0000-0000AF730000}"/>
    <cellStyle name="Normal 2 4 2 2 3 6" xfId="29692" xr:uid="{00000000-0005-0000-0000-0000B0730000}"/>
    <cellStyle name="Normal 2 4 2 2 4" xfId="29693" xr:uid="{00000000-0005-0000-0000-0000B1730000}"/>
    <cellStyle name="Normal 2 4 2 2 4 2" xfId="29694" xr:uid="{00000000-0005-0000-0000-0000B2730000}"/>
    <cellStyle name="Normal 2 4 2 2 4 2 2" xfId="29695" xr:uid="{00000000-0005-0000-0000-0000B3730000}"/>
    <cellStyle name="Normal 2 4 2 2 4 2 2 2" xfId="29696" xr:uid="{00000000-0005-0000-0000-0000B4730000}"/>
    <cellStyle name="Normal 2 4 2 2 4 2 2 2 2" xfId="29697" xr:uid="{00000000-0005-0000-0000-0000B5730000}"/>
    <cellStyle name="Normal 2 4 2 2 4 2 2 3" xfId="29698" xr:uid="{00000000-0005-0000-0000-0000B6730000}"/>
    <cellStyle name="Normal 2 4 2 2 4 2 3" xfId="29699" xr:uid="{00000000-0005-0000-0000-0000B7730000}"/>
    <cellStyle name="Normal 2 4 2 2 4 2 3 2" xfId="29700" xr:uid="{00000000-0005-0000-0000-0000B8730000}"/>
    <cellStyle name="Normal 2 4 2 2 4 2 4" xfId="29701" xr:uid="{00000000-0005-0000-0000-0000B9730000}"/>
    <cellStyle name="Normal 2 4 2 2 4 3" xfId="29702" xr:uid="{00000000-0005-0000-0000-0000BA730000}"/>
    <cellStyle name="Normal 2 4 2 2 4 3 2" xfId="29703" xr:uid="{00000000-0005-0000-0000-0000BB730000}"/>
    <cellStyle name="Normal 2 4 2 2 4 3 2 2" xfId="29704" xr:uid="{00000000-0005-0000-0000-0000BC730000}"/>
    <cellStyle name="Normal 2 4 2 2 4 3 3" xfId="29705" xr:uid="{00000000-0005-0000-0000-0000BD730000}"/>
    <cellStyle name="Normal 2 4 2 2 4 4" xfId="29706" xr:uid="{00000000-0005-0000-0000-0000BE730000}"/>
    <cellStyle name="Normal 2 4 2 2 4 4 2" xfId="29707" xr:uid="{00000000-0005-0000-0000-0000BF730000}"/>
    <cellStyle name="Normal 2 4 2 2 4 5" xfId="29708" xr:uid="{00000000-0005-0000-0000-0000C0730000}"/>
    <cellStyle name="Normal 2 4 2 2 5" xfId="29709" xr:uid="{00000000-0005-0000-0000-0000C1730000}"/>
    <cellStyle name="Normal 2 4 2 2 5 2" xfId="29710" xr:uid="{00000000-0005-0000-0000-0000C2730000}"/>
    <cellStyle name="Normal 2 4 2 2 5 2 2" xfId="29711" xr:uid="{00000000-0005-0000-0000-0000C3730000}"/>
    <cellStyle name="Normal 2 4 2 2 5 2 2 2" xfId="29712" xr:uid="{00000000-0005-0000-0000-0000C4730000}"/>
    <cellStyle name="Normal 2 4 2 2 5 2 3" xfId="29713" xr:uid="{00000000-0005-0000-0000-0000C5730000}"/>
    <cellStyle name="Normal 2 4 2 2 5 3" xfId="29714" xr:uid="{00000000-0005-0000-0000-0000C6730000}"/>
    <cellStyle name="Normal 2 4 2 2 5 3 2" xfId="29715" xr:uid="{00000000-0005-0000-0000-0000C7730000}"/>
    <cellStyle name="Normal 2 4 2 2 5 4" xfId="29716" xr:uid="{00000000-0005-0000-0000-0000C8730000}"/>
    <cellStyle name="Normal 2 4 2 2 6" xfId="29717" xr:uid="{00000000-0005-0000-0000-0000C9730000}"/>
    <cellStyle name="Normal 2 4 2 2 6 2" xfId="29718" xr:uid="{00000000-0005-0000-0000-0000CA730000}"/>
    <cellStyle name="Normal 2 4 2 2 6 2 2" xfId="29719" xr:uid="{00000000-0005-0000-0000-0000CB730000}"/>
    <cellStyle name="Normal 2 4 2 2 6 3" xfId="29720" xr:uid="{00000000-0005-0000-0000-0000CC730000}"/>
    <cellStyle name="Normal 2 4 2 2 7" xfId="29721" xr:uid="{00000000-0005-0000-0000-0000CD730000}"/>
    <cellStyle name="Normal 2 4 2 2 7 2" xfId="29722" xr:uid="{00000000-0005-0000-0000-0000CE730000}"/>
    <cellStyle name="Normal 2 4 2 2 8" xfId="29723" xr:uid="{00000000-0005-0000-0000-0000CF730000}"/>
    <cellStyle name="Normal 2 4 2 3" xfId="29724" xr:uid="{00000000-0005-0000-0000-0000D0730000}"/>
    <cellStyle name="Normal 2 4 2 3 2" xfId="29725" xr:uid="{00000000-0005-0000-0000-0000D1730000}"/>
    <cellStyle name="Normal 2 4 2 3 2 2" xfId="29726" xr:uid="{00000000-0005-0000-0000-0000D2730000}"/>
    <cellStyle name="Normal 2 4 2 3 2 2 2" xfId="29727" xr:uid="{00000000-0005-0000-0000-0000D3730000}"/>
    <cellStyle name="Normal 2 4 2 3 2 2 2 2" xfId="29728" xr:uid="{00000000-0005-0000-0000-0000D4730000}"/>
    <cellStyle name="Normal 2 4 2 3 2 2 2 2 2" xfId="29729" xr:uid="{00000000-0005-0000-0000-0000D5730000}"/>
    <cellStyle name="Normal 2 4 2 3 2 2 2 3" xfId="29730" xr:uid="{00000000-0005-0000-0000-0000D6730000}"/>
    <cellStyle name="Normal 2 4 2 3 2 2 3" xfId="29731" xr:uid="{00000000-0005-0000-0000-0000D7730000}"/>
    <cellStyle name="Normal 2 4 2 3 2 2 3 2" xfId="29732" xr:uid="{00000000-0005-0000-0000-0000D8730000}"/>
    <cellStyle name="Normal 2 4 2 3 2 2 4" xfId="29733" xr:uid="{00000000-0005-0000-0000-0000D9730000}"/>
    <cellStyle name="Normal 2 4 2 3 2 3" xfId="29734" xr:uid="{00000000-0005-0000-0000-0000DA730000}"/>
    <cellStyle name="Normal 2 4 2 3 2 3 2" xfId="29735" xr:uid="{00000000-0005-0000-0000-0000DB730000}"/>
    <cellStyle name="Normal 2 4 2 3 2 3 2 2" xfId="29736" xr:uid="{00000000-0005-0000-0000-0000DC730000}"/>
    <cellStyle name="Normal 2 4 2 3 2 3 3" xfId="29737" xr:uid="{00000000-0005-0000-0000-0000DD730000}"/>
    <cellStyle name="Normal 2 4 2 3 2 4" xfId="29738" xr:uid="{00000000-0005-0000-0000-0000DE730000}"/>
    <cellStyle name="Normal 2 4 2 3 2 4 2" xfId="29739" xr:uid="{00000000-0005-0000-0000-0000DF730000}"/>
    <cellStyle name="Normal 2 4 2 3 2 5" xfId="29740" xr:uid="{00000000-0005-0000-0000-0000E0730000}"/>
    <cellStyle name="Normal 2 4 2 3 3" xfId="29741" xr:uid="{00000000-0005-0000-0000-0000E1730000}"/>
    <cellStyle name="Normal 2 4 2 3 3 2" xfId="29742" xr:uid="{00000000-0005-0000-0000-0000E2730000}"/>
    <cellStyle name="Normal 2 4 2 3 3 2 2" xfId="29743" xr:uid="{00000000-0005-0000-0000-0000E3730000}"/>
    <cellStyle name="Normal 2 4 2 3 3 2 2 2" xfId="29744" xr:uid="{00000000-0005-0000-0000-0000E4730000}"/>
    <cellStyle name="Normal 2 4 2 3 3 2 3" xfId="29745" xr:uid="{00000000-0005-0000-0000-0000E5730000}"/>
    <cellStyle name="Normal 2 4 2 3 3 3" xfId="29746" xr:uid="{00000000-0005-0000-0000-0000E6730000}"/>
    <cellStyle name="Normal 2 4 2 3 3 3 2" xfId="29747" xr:uid="{00000000-0005-0000-0000-0000E7730000}"/>
    <cellStyle name="Normal 2 4 2 3 3 4" xfId="29748" xr:uid="{00000000-0005-0000-0000-0000E8730000}"/>
    <cellStyle name="Normal 2 4 2 3 4" xfId="29749" xr:uid="{00000000-0005-0000-0000-0000E9730000}"/>
    <cellStyle name="Normal 2 4 2 3 4 2" xfId="29750" xr:uid="{00000000-0005-0000-0000-0000EA730000}"/>
    <cellStyle name="Normal 2 4 2 3 4 2 2" xfId="29751" xr:uid="{00000000-0005-0000-0000-0000EB730000}"/>
    <cellStyle name="Normal 2 4 2 3 4 3" xfId="29752" xr:uid="{00000000-0005-0000-0000-0000EC730000}"/>
    <cellStyle name="Normal 2 4 2 3 5" xfId="29753" xr:uid="{00000000-0005-0000-0000-0000ED730000}"/>
    <cellStyle name="Normal 2 4 2 3 5 2" xfId="29754" xr:uid="{00000000-0005-0000-0000-0000EE730000}"/>
    <cellStyle name="Normal 2 4 2 3 6" xfId="29755" xr:uid="{00000000-0005-0000-0000-0000EF730000}"/>
    <cellStyle name="Normal 2 4 2 4" xfId="29756" xr:uid="{00000000-0005-0000-0000-0000F0730000}"/>
    <cellStyle name="Normal 2 4 2 4 2" xfId="29757" xr:uid="{00000000-0005-0000-0000-0000F1730000}"/>
    <cellStyle name="Normal 2 4 2 4 2 2" xfId="29758" xr:uid="{00000000-0005-0000-0000-0000F2730000}"/>
    <cellStyle name="Normal 2 4 2 4 2 2 2" xfId="29759" xr:uid="{00000000-0005-0000-0000-0000F3730000}"/>
    <cellStyle name="Normal 2 4 2 4 2 2 2 2" xfId="29760" xr:uid="{00000000-0005-0000-0000-0000F4730000}"/>
    <cellStyle name="Normal 2 4 2 4 2 2 2 2 2" xfId="29761" xr:uid="{00000000-0005-0000-0000-0000F5730000}"/>
    <cellStyle name="Normal 2 4 2 4 2 2 2 3" xfId="29762" xr:uid="{00000000-0005-0000-0000-0000F6730000}"/>
    <cellStyle name="Normal 2 4 2 4 2 2 3" xfId="29763" xr:uid="{00000000-0005-0000-0000-0000F7730000}"/>
    <cellStyle name="Normal 2 4 2 4 2 2 3 2" xfId="29764" xr:uid="{00000000-0005-0000-0000-0000F8730000}"/>
    <cellStyle name="Normal 2 4 2 4 2 2 4" xfId="29765" xr:uid="{00000000-0005-0000-0000-0000F9730000}"/>
    <cellStyle name="Normal 2 4 2 4 2 3" xfId="29766" xr:uid="{00000000-0005-0000-0000-0000FA730000}"/>
    <cellStyle name="Normal 2 4 2 4 2 3 2" xfId="29767" xr:uid="{00000000-0005-0000-0000-0000FB730000}"/>
    <cellStyle name="Normal 2 4 2 4 2 3 2 2" xfId="29768" xr:uid="{00000000-0005-0000-0000-0000FC730000}"/>
    <cellStyle name="Normal 2 4 2 4 2 3 3" xfId="29769" xr:uid="{00000000-0005-0000-0000-0000FD730000}"/>
    <cellStyle name="Normal 2 4 2 4 2 4" xfId="29770" xr:uid="{00000000-0005-0000-0000-0000FE730000}"/>
    <cellStyle name="Normal 2 4 2 4 2 4 2" xfId="29771" xr:uid="{00000000-0005-0000-0000-0000FF730000}"/>
    <cellStyle name="Normal 2 4 2 4 2 5" xfId="29772" xr:uid="{00000000-0005-0000-0000-000000740000}"/>
    <cellStyle name="Normal 2 4 2 4 3" xfId="29773" xr:uid="{00000000-0005-0000-0000-000001740000}"/>
    <cellStyle name="Normal 2 4 2 4 3 2" xfId="29774" xr:uid="{00000000-0005-0000-0000-000002740000}"/>
    <cellStyle name="Normal 2 4 2 4 3 2 2" xfId="29775" xr:uid="{00000000-0005-0000-0000-000003740000}"/>
    <cellStyle name="Normal 2 4 2 4 3 2 2 2" xfId="29776" xr:uid="{00000000-0005-0000-0000-000004740000}"/>
    <cellStyle name="Normal 2 4 2 4 3 2 3" xfId="29777" xr:uid="{00000000-0005-0000-0000-000005740000}"/>
    <cellStyle name="Normal 2 4 2 4 3 3" xfId="29778" xr:uid="{00000000-0005-0000-0000-000006740000}"/>
    <cellStyle name="Normal 2 4 2 4 3 3 2" xfId="29779" xr:uid="{00000000-0005-0000-0000-000007740000}"/>
    <cellStyle name="Normal 2 4 2 4 3 4" xfId="29780" xr:uid="{00000000-0005-0000-0000-000008740000}"/>
    <cellStyle name="Normal 2 4 2 4 4" xfId="29781" xr:uid="{00000000-0005-0000-0000-000009740000}"/>
    <cellStyle name="Normal 2 4 2 4 4 2" xfId="29782" xr:uid="{00000000-0005-0000-0000-00000A740000}"/>
    <cellStyle name="Normal 2 4 2 4 4 2 2" xfId="29783" xr:uid="{00000000-0005-0000-0000-00000B740000}"/>
    <cellStyle name="Normal 2 4 2 4 4 3" xfId="29784" xr:uid="{00000000-0005-0000-0000-00000C740000}"/>
    <cellStyle name="Normal 2 4 2 4 5" xfId="29785" xr:uid="{00000000-0005-0000-0000-00000D740000}"/>
    <cellStyle name="Normal 2 4 2 4 5 2" xfId="29786" xr:uid="{00000000-0005-0000-0000-00000E740000}"/>
    <cellStyle name="Normal 2 4 2 4 6" xfId="29787" xr:uid="{00000000-0005-0000-0000-00000F740000}"/>
    <cellStyle name="Normal 2 4 2 5" xfId="29788" xr:uid="{00000000-0005-0000-0000-000010740000}"/>
    <cellStyle name="Normal 2 4 2 5 2" xfId="29789" xr:uid="{00000000-0005-0000-0000-000011740000}"/>
    <cellStyle name="Normal 2 4 2 5 2 2" xfId="29790" xr:uid="{00000000-0005-0000-0000-000012740000}"/>
    <cellStyle name="Normal 2 4 2 5 2 2 2" xfId="29791" xr:uid="{00000000-0005-0000-0000-000013740000}"/>
    <cellStyle name="Normal 2 4 2 5 2 2 2 2" xfId="29792" xr:uid="{00000000-0005-0000-0000-000014740000}"/>
    <cellStyle name="Normal 2 4 2 5 2 2 3" xfId="29793" xr:uid="{00000000-0005-0000-0000-000015740000}"/>
    <cellStyle name="Normal 2 4 2 5 2 3" xfId="29794" xr:uid="{00000000-0005-0000-0000-000016740000}"/>
    <cellStyle name="Normal 2 4 2 5 2 3 2" xfId="29795" xr:uid="{00000000-0005-0000-0000-000017740000}"/>
    <cellStyle name="Normal 2 4 2 5 2 4" xfId="29796" xr:uid="{00000000-0005-0000-0000-000018740000}"/>
    <cellStyle name="Normal 2 4 2 5 3" xfId="29797" xr:uid="{00000000-0005-0000-0000-000019740000}"/>
    <cellStyle name="Normal 2 4 2 5 3 2" xfId="29798" xr:uid="{00000000-0005-0000-0000-00001A740000}"/>
    <cellStyle name="Normal 2 4 2 5 3 2 2" xfId="29799" xr:uid="{00000000-0005-0000-0000-00001B740000}"/>
    <cellStyle name="Normal 2 4 2 5 3 3" xfId="29800" xr:uid="{00000000-0005-0000-0000-00001C740000}"/>
    <cellStyle name="Normal 2 4 2 5 4" xfId="29801" xr:uid="{00000000-0005-0000-0000-00001D740000}"/>
    <cellStyle name="Normal 2 4 2 5 4 2" xfId="29802" xr:uid="{00000000-0005-0000-0000-00001E740000}"/>
    <cellStyle name="Normal 2 4 2 5 5" xfId="29803" xr:uid="{00000000-0005-0000-0000-00001F740000}"/>
    <cellStyle name="Normal 2 4 2 6" xfId="29804" xr:uid="{00000000-0005-0000-0000-000020740000}"/>
    <cellStyle name="Normal 2 4 2 6 2" xfId="29805" xr:uid="{00000000-0005-0000-0000-000021740000}"/>
    <cellStyle name="Normal 2 4 2 6 2 2" xfId="29806" xr:uid="{00000000-0005-0000-0000-000022740000}"/>
    <cellStyle name="Normal 2 4 2 6 2 2 2" xfId="29807" xr:uid="{00000000-0005-0000-0000-000023740000}"/>
    <cellStyle name="Normal 2 4 2 6 2 3" xfId="29808" xr:uid="{00000000-0005-0000-0000-000024740000}"/>
    <cellStyle name="Normal 2 4 2 6 3" xfId="29809" xr:uid="{00000000-0005-0000-0000-000025740000}"/>
    <cellStyle name="Normal 2 4 2 6 3 2" xfId="29810" xr:uid="{00000000-0005-0000-0000-000026740000}"/>
    <cellStyle name="Normal 2 4 2 6 4" xfId="29811" xr:uid="{00000000-0005-0000-0000-000027740000}"/>
    <cellStyle name="Normal 2 4 2 7" xfId="29812" xr:uid="{00000000-0005-0000-0000-000028740000}"/>
    <cellStyle name="Normal 2 4 2 7 2" xfId="29813" xr:uid="{00000000-0005-0000-0000-000029740000}"/>
    <cellStyle name="Normal 2 4 2 7 2 2" xfId="29814" xr:uid="{00000000-0005-0000-0000-00002A740000}"/>
    <cellStyle name="Normal 2 4 2 7 3" xfId="29815" xr:uid="{00000000-0005-0000-0000-00002B740000}"/>
    <cellStyle name="Normal 2 4 2 8" xfId="29816" xr:uid="{00000000-0005-0000-0000-00002C740000}"/>
    <cellStyle name="Normal 2 4 2 8 2" xfId="29817" xr:uid="{00000000-0005-0000-0000-00002D740000}"/>
    <cellStyle name="Normal 2 4 2 9" xfId="29818" xr:uid="{00000000-0005-0000-0000-00002E740000}"/>
    <cellStyle name="Normal 2 4 3" xfId="29819" xr:uid="{00000000-0005-0000-0000-00002F740000}"/>
    <cellStyle name="Normal 2 4 3 2" xfId="29820" xr:uid="{00000000-0005-0000-0000-000030740000}"/>
    <cellStyle name="Normal 2 4 3 2 2" xfId="29821" xr:uid="{00000000-0005-0000-0000-000031740000}"/>
    <cellStyle name="Normal 2 4 3 2 2 2" xfId="29822" xr:uid="{00000000-0005-0000-0000-000032740000}"/>
    <cellStyle name="Normal 2 4 3 2 2 2 2" xfId="29823" xr:uid="{00000000-0005-0000-0000-000033740000}"/>
    <cellStyle name="Normal 2 4 3 2 2 2 2 2" xfId="29824" xr:uid="{00000000-0005-0000-0000-000034740000}"/>
    <cellStyle name="Normal 2 4 3 2 2 2 2 2 2" xfId="29825" xr:uid="{00000000-0005-0000-0000-000035740000}"/>
    <cellStyle name="Normal 2 4 3 2 2 2 2 3" xfId="29826" xr:uid="{00000000-0005-0000-0000-000036740000}"/>
    <cellStyle name="Normal 2 4 3 2 2 2 3" xfId="29827" xr:uid="{00000000-0005-0000-0000-000037740000}"/>
    <cellStyle name="Normal 2 4 3 2 2 2 3 2" xfId="29828" xr:uid="{00000000-0005-0000-0000-000038740000}"/>
    <cellStyle name="Normal 2 4 3 2 2 2 4" xfId="29829" xr:uid="{00000000-0005-0000-0000-000039740000}"/>
    <cellStyle name="Normal 2 4 3 2 2 3" xfId="29830" xr:uid="{00000000-0005-0000-0000-00003A740000}"/>
    <cellStyle name="Normal 2 4 3 2 2 3 2" xfId="29831" xr:uid="{00000000-0005-0000-0000-00003B740000}"/>
    <cellStyle name="Normal 2 4 3 2 2 3 2 2" xfId="29832" xr:uid="{00000000-0005-0000-0000-00003C740000}"/>
    <cellStyle name="Normal 2 4 3 2 2 3 3" xfId="29833" xr:uid="{00000000-0005-0000-0000-00003D740000}"/>
    <cellStyle name="Normal 2 4 3 2 2 4" xfId="29834" xr:uid="{00000000-0005-0000-0000-00003E740000}"/>
    <cellStyle name="Normal 2 4 3 2 2 4 2" xfId="29835" xr:uid="{00000000-0005-0000-0000-00003F740000}"/>
    <cellStyle name="Normal 2 4 3 2 2 5" xfId="29836" xr:uid="{00000000-0005-0000-0000-000040740000}"/>
    <cellStyle name="Normal 2 4 3 2 3" xfId="29837" xr:uid="{00000000-0005-0000-0000-000041740000}"/>
    <cellStyle name="Normal 2 4 3 2 3 2" xfId="29838" xr:uid="{00000000-0005-0000-0000-000042740000}"/>
    <cellStyle name="Normal 2 4 3 2 3 2 2" xfId="29839" xr:uid="{00000000-0005-0000-0000-000043740000}"/>
    <cellStyle name="Normal 2 4 3 2 3 2 2 2" xfId="29840" xr:uid="{00000000-0005-0000-0000-000044740000}"/>
    <cellStyle name="Normal 2 4 3 2 3 2 3" xfId="29841" xr:uid="{00000000-0005-0000-0000-000045740000}"/>
    <cellStyle name="Normal 2 4 3 2 3 3" xfId="29842" xr:uid="{00000000-0005-0000-0000-000046740000}"/>
    <cellStyle name="Normal 2 4 3 2 3 3 2" xfId="29843" xr:uid="{00000000-0005-0000-0000-000047740000}"/>
    <cellStyle name="Normal 2 4 3 2 3 4" xfId="29844" xr:uid="{00000000-0005-0000-0000-000048740000}"/>
    <cellStyle name="Normal 2 4 3 2 4" xfId="29845" xr:uid="{00000000-0005-0000-0000-000049740000}"/>
    <cellStyle name="Normal 2 4 3 2 4 2" xfId="29846" xr:uid="{00000000-0005-0000-0000-00004A740000}"/>
    <cellStyle name="Normal 2 4 3 2 4 2 2" xfId="29847" xr:uid="{00000000-0005-0000-0000-00004B740000}"/>
    <cellStyle name="Normal 2 4 3 2 4 3" xfId="29848" xr:uid="{00000000-0005-0000-0000-00004C740000}"/>
    <cellStyle name="Normal 2 4 3 2 5" xfId="29849" xr:uid="{00000000-0005-0000-0000-00004D740000}"/>
    <cellStyle name="Normal 2 4 3 2 5 2" xfId="29850" xr:uid="{00000000-0005-0000-0000-00004E740000}"/>
    <cellStyle name="Normal 2 4 3 2 6" xfId="29851" xr:uid="{00000000-0005-0000-0000-00004F740000}"/>
    <cellStyle name="Normal 2 4 3 3" xfId="29852" xr:uid="{00000000-0005-0000-0000-000050740000}"/>
    <cellStyle name="Normal 2 4 3 3 2" xfId="29853" xr:uid="{00000000-0005-0000-0000-000051740000}"/>
    <cellStyle name="Normal 2 4 3 3 2 2" xfId="29854" xr:uid="{00000000-0005-0000-0000-000052740000}"/>
    <cellStyle name="Normal 2 4 3 3 2 2 2" xfId="29855" xr:uid="{00000000-0005-0000-0000-000053740000}"/>
    <cellStyle name="Normal 2 4 3 3 2 2 2 2" xfId="29856" xr:uid="{00000000-0005-0000-0000-000054740000}"/>
    <cellStyle name="Normal 2 4 3 3 2 2 2 2 2" xfId="29857" xr:uid="{00000000-0005-0000-0000-000055740000}"/>
    <cellStyle name="Normal 2 4 3 3 2 2 2 3" xfId="29858" xr:uid="{00000000-0005-0000-0000-000056740000}"/>
    <cellStyle name="Normal 2 4 3 3 2 2 3" xfId="29859" xr:uid="{00000000-0005-0000-0000-000057740000}"/>
    <cellStyle name="Normal 2 4 3 3 2 2 3 2" xfId="29860" xr:uid="{00000000-0005-0000-0000-000058740000}"/>
    <cellStyle name="Normal 2 4 3 3 2 2 4" xfId="29861" xr:uid="{00000000-0005-0000-0000-000059740000}"/>
    <cellStyle name="Normal 2 4 3 3 2 3" xfId="29862" xr:uid="{00000000-0005-0000-0000-00005A740000}"/>
    <cellStyle name="Normal 2 4 3 3 2 3 2" xfId="29863" xr:uid="{00000000-0005-0000-0000-00005B740000}"/>
    <cellStyle name="Normal 2 4 3 3 2 3 2 2" xfId="29864" xr:uid="{00000000-0005-0000-0000-00005C740000}"/>
    <cellStyle name="Normal 2 4 3 3 2 3 3" xfId="29865" xr:uid="{00000000-0005-0000-0000-00005D740000}"/>
    <cellStyle name="Normal 2 4 3 3 2 4" xfId="29866" xr:uid="{00000000-0005-0000-0000-00005E740000}"/>
    <cellStyle name="Normal 2 4 3 3 2 4 2" xfId="29867" xr:uid="{00000000-0005-0000-0000-00005F740000}"/>
    <cellStyle name="Normal 2 4 3 3 2 5" xfId="29868" xr:uid="{00000000-0005-0000-0000-000060740000}"/>
    <cellStyle name="Normal 2 4 3 3 3" xfId="29869" xr:uid="{00000000-0005-0000-0000-000061740000}"/>
    <cellStyle name="Normal 2 4 3 3 3 2" xfId="29870" xr:uid="{00000000-0005-0000-0000-000062740000}"/>
    <cellStyle name="Normal 2 4 3 3 3 2 2" xfId="29871" xr:uid="{00000000-0005-0000-0000-000063740000}"/>
    <cellStyle name="Normal 2 4 3 3 3 2 2 2" xfId="29872" xr:uid="{00000000-0005-0000-0000-000064740000}"/>
    <cellStyle name="Normal 2 4 3 3 3 2 3" xfId="29873" xr:uid="{00000000-0005-0000-0000-000065740000}"/>
    <cellStyle name="Normal 2 4 3 3 3 3" xfId="29874" xr:uid="{00000000-0005-0000-0000-000066740000}"/>
    <cellStyle name="Normal 2 4 3 3 3 3 2" xfId="29875" xr:uid="{00000000-0005-0000-0000-000067740000}"/>
    <cellStyle name="Normal 2 4 3 3 3 4" xfId="29876" xr:uid="{00000000-0005-0000-0000-000068740000}"/>
    <cellStyle name="Normal 2 4 3 3 4" xfId="29877" xr:uid="{00000000-0005-0000-0000-000069740000}"/>
    <cellStyle name="Normal 2 4 3 3 4 2" xfId="29878" xr:uid="{00000000-0005-0000-0000-00006A740000}"/>
    <cellStyle name="Normal 2 4 3 3 4 2 2" xfId="29879" xr:uid="{00000000-0005-0000-0000-00006B740000}"/>
    <cellStyle name="Normal 2 4 3 3 4 3" xfId="29880" xr:uid="{00000000-0005-0000-0000-00006C740000}"/>
    <cellStyle name="Normal 2 4 3 3 5" xfId="29881" xr:uid="{00000000-0005-0000-0000-00006D740000}"/>
    <cellStyle name="Normal 2 4 3 3 5 2" xfId="29882" xr:uid="{00000000-0005-0000-0000-00006E740000}"/>
    <cellStyle name="Normal 2 4 3 3 6" xfId="29883" xr:uid="{00000000-0005-0000-0000-00006F740000}"/>
    <cellStyle name="Normal 2 4 3 4" xfId="29884" xr:uid="{00000000-0005-0000-0000-000070740000}"/>
    <cellStyle name="Normal 2 4 3 4 2" xfId="29885" xr:uid="{00000000-0005-0000-0000-000071740000}"/>
    <cellStyle name="Normal 2 4 3 4 2 2" xfId="29886" xr:uid="{00000000-0005-0000-0000-000072740000}"/>
    <cellStyle name="Normal 2 4 3 4 2 2 2" xfId="29887" xr:uid="{00000000-0005-0000-0000-000073740000}"/>
    <cellStyle name="Normal 2 4 3 4 2 2 2 2" xfId="29888" xr:uid="{00000000-0005-0000-0000-000074740000}"/>
    <cellStyle name="Normal 2 4 3 4 2 2 3" xfId="29889" xr:uid="{00000000-0005-0000-0000-000075740000}"/>
    <cellStyle name="Normal 2 4 3 4 2 3" xfId="29890" xr:uid="{00000000-0005-0000-0000-000076740000}"/>
    <cellStyle name="Normal 2 4 3 4 2 3 2" xfId="29891" xr:uid="{00000000-0005-0000-0000-000077740000}"/>
    <cellStyle name="Normal 2 4 3 4 2 4" xfId="29892" xr:uid="{00000000-0005-0000-0000-000078740000}"/>
    <cellStyle name="Normal 2 4 3 4 3" xfId="29893" xr:uid="{00000000-0005-0000-0000-000079740000}"/>
    <cellStyle name="Normal 2 4 3 4 3 2" xfId="29894" xr:uid="{00000000-0005-0000-0000-00007A740000}"/>
    <cellStyle name="Normal 2 4 3 4 3 2 2" xfId="29895" xr:uid="{00000000-0005-0000-0000-00007B740000}"/>
    <cellStyle name="Normal 2 4 3 4 3 3" xfId="29896" xr:uid="{00000000-0005-0000-0000-00007C740000}"/>
    <cellStyle name="Normal 2 4 3 4 4" xfId="29897" xr:uid="{00000000-0005-0000-0000-00007D740000}"/>
    <cellStyle name="Normal 2 4 3 4 4 2" xfId="29898" xr:uid="{00000000-0005-0000-0000-00007E740000}"/>
    <cellStyle name="Normal 2 4 3 4 5" xfId="29899" xr:uid="{00000000-0005-0000-0000-00007F740000}"/>
    <cellStyle name="Normal 2 4 3 5" xfId="29900" xr:uid="{00000000-0005-0000-0000-000080740000}"/>
    <cellStyle name="Normal 2 4 3 5 2" xfId="29901" xr:uid="{00000000-0005-0000-0000-000081740000}"/>
    <cellStyle name="Normal 2 4 3 5 2 2" xfId="29902" xr:uid="{00000000-0005-0000-0000-000082740000}"/>
    <cellStyle name="Normal 2 4 3 5 2 2 2" xfId="29903" xr:uid="{00000000-0005-0000-0000-000083740000}"/>
    <cellStyle name="Normal 2 4 3 5 2 3" xfId="29904" xr:uid="{00000000-0005-0000-0000-000084740000}"/>
    <cellStyle name="Normal 2 4 3 5 3" xfId="29905" xr:uid="{00000000-0005-0000-0000-000085740000}"/>
    <cellStyle name="Normal 2 4 3 5 3 2" xfId="29906" xr:uid="{00000000-0005-0000-0000-000086740000}"/>
    <cellStyle name="Normal 2 4 3 5 4" xfId="29907" xr:uid="{00000000-0005-0000-0000-000087740000}"/>
    <cellStyle name="Normal 2 4 3 6" xfId="29908" xr:uid="{00000000-0005-0000-0000-000088740000}"/>
    <cellStyle name="Normal 2 4 3 6 2" xfId="29909" xr:uid="{00000000-0005-0000-0000-000089740000}"/>
    <cellStyle name="Normal 2 4 3 6 2 2" xfId="29910" xr:uid="{00000000-0005-0000-0000-00008A740000}"/>
    <cellStyle name="Normal 2 4 3 6 3" xfId="29911" xr:uid="{00000000-0005-0000-0000-00008B740000}"/>
    <cellStyle name="Normal 2 4 3 7" xfId="29912" xr:uid="{00000000-0005-0000-0000-00008C740000}"/>
    <cellStyle name="Normal 2 4 3 7 2" xfId="29913" xr:uid="{00000000-0005-0000-0000-00008D740000}"/>
    <cellStyle name="Normal 2 4 3 8" xfId="29914" xr:uid="{00000000-0005-0000-0000-00008E740000}"/>
    <cellStyle name="Normal 2 4 4" xfId="29915" xr:uid="{00000000-0005-0000-0000-00008F740000}"/>
    <cellStyle name="Normal 2 4 4 2" xfId="29916" xr:uid="{00000000-0005-0000-0000-000090740000}"/>
    <cellStyle name="Normal 2 4 4 2 2" xfId="29917" xr:uid="{00000000-0005-0000-0000-000091740000}"/>
    <cellStyle name="Normal 2 4 4 2 2 2" xfId="29918" xr:uid="{00000000-0005-0000-0000-000092740000}"/>
    <cellStyle name="Normal 2 4 4 2 2 2 2" xfId="29919" xr:uid="{00000000-0005-0000-0000-000093740000}"/>
    <cellStyle name="Normal 2 4 4 2 2 2 2 2" xfId="29920" xr:uid="{00000000-0005-0000-0000-000094740000}"/>
    <cellStyle name="Normal 2 4 4 2 2 2 2 2 2" xfId="29921" xr:uid="{00000000-0005-0000-0000-000095740000}"/>
    <cellStyle name="Normal 2 4 4 2 2 2 2 3" xfId="29922" xr:uid="{00000000-0005-0000-0000-000096740000}"/>
    <cellStyle name="Normal 2 4 4 2 2 2 3" xfId="29923" xr:uid="{00000000-0005-0000-0000-000097740000}"/>
    <cellStyle name="Normal 2 4 4 2 2 2 3 2" xfId="29924" xr:uid="{00000000-0005-0000-0000-000098740000}"/>
    <cellStyle name="Normal 2 4 4 2 2 2 4" xfId="29925" xr:uid="{00000000-0005-0000-0000-000099740000}"/>
    <cellStyle name="Normal 2 4 4 2 2 3" xfId="29926" xr:uid="{00000000-0005-0000-0000-00009A740000}"/>
    <cellStyle name="Normal 2 4 4 2 2 3 2" xfId="29927" xr:uid="{00000000-0005-0000-0000-00009B740000}"/>
    <cellStyle name="Normal 2 4 4 2 2 3 2 2" xfId="29928" xr:uid="{00000000-0005-0000-0000-00009C740000}"/>
    <cellStyle name="Normal 2 4 4 2 2 3 3" xfId="29929" xr:uid="{00000000-0005-0000-0000-00009D740000}"/>
    <cellStyle name="Normal 2 4 4 2 2 4" xfId="29930" xr:uid="{00000000-0005-0000-0000-00009E740000}"/>
    <cellStyle name="Normal 2 4 4 2 2 4 2" xfId="29931" xr:uid="{00000000-0005-0000-0000-00009F740000}"/>
    <cellStyle name="Normal 2 4 4 2 2 5" xfId="29932" xr:uid="{00000000-0005-0000-0000-0000A0740000}"/>
    <cellStyle name="Normal 2 4 4 2 3" xfId="29933" xr:uid="{00000000-0005-0000-0000-0000A1740000}"/>
    <cellStyle name="Normal 2 4 4 2 3 2" xfId="29934" xr:uid="{00000000-0005-0000-0000-0000A2740000}"/>
    <cellStyle name="Normal 2 4 4 2 3 2 2" xfId="29935" xr:uid="{00000000-0005-0000-0000-0000A3740000}"/>
    <cellStyle name="Normal 2 4 4 2 3 2 2 2" xfId="29936" xr:uid="{00000000-0005-0000-0000-0000A4740000}"/>
    <cellStyle name="Normal 2 4 4 2 3 2 3" xfId="29937" xr:uid="{00000000-0005-0000-0000-0000A5740000}"/>
    <cellStyle name="Normal 2 4 4 2 3 3" xfId="29938" xr:uid="{00000000-0005-0000-0000-0000A6740000}"/>
    <cellStyle name="Normal 2 4 4 2 3 3 2" xfId="29939" xr:uid="{00000000-0005-0000-0000-0000A7740000}"/>
    <cellStyle name="Normal 2 4 4 2 3 4" xfId="29940" xr:uid="{00000000-0005-0000-0000-0000A8740000}"/>
    <cellStyle name="Normal 2 4 4 2 4" xfId="29941" xr:uid="{00000000-0005-0000-0000-0000A9740000}"/>
    <cellStyle name="Normal 2 4 4 2 4 2" xfId="29942" xr:uid="{00000000-0005-0000-0000-0000AA740000}"/>
    <cellStyle name="Normal 2 4 4 2 4 2 2" xfId="29943" xr:uid="{00000000-0005-0000-0000-0000AB740000}"/>
    <cellStyle name="Normal 2 4 4 2 4 3" xfId="29944" xr:uid="{00000000-0005-0000-0000-0000AC740000}"/>
    <cellStyle name="Normal 2 4 4 2 5" xfId="29945" xr:uid="{00000000-0005-0000-0000-0000AD740000}"/>
    <cellStyle name="Normal 2 4 4 2 5 2" xfId="29946" xr:uid="{00000000-0005-0000-0000-0000AE740000}"/>
    <cellStyle name="Normal 2 4 4 2 6" xfId="29947" xr:uid="{00000000-0005-0000-0000-0000AF740000}"/>
    <cellStyle name="Normal 2 4 4 3" xfId="29948" xr:uid="{00000000-0005-0000-0000-0000B0740000}"/>
    <cellStyle name="Normal 2 4 4 3 2" xfId="29949" xr:uid="{00000000-0005-0000-0000-0000B1740000}"/>
    <cellStyle name="Normal 2 4 4 3 2 2" xfId="29950" xr:uid="{00000000-0005-0000-0000-0000B2740000}"/>
    <cellStyle name="Normal 2 4 4 3 2 2 2" xfId="29951" xr:uid="{00000000-0005-0000-0000-0000B3740000}"/>
    <cellStyle name="Normal 2 4 4 3 2 2 2 2" xfId="29952" xr:uid="{00000000-0005-0000-0000-0000B4740000}"/>
    <cellStyle name="Normal 2 4 4 3 2 2 3" xfId="29953" xr:uid="{00000000-0005-0000-0000-0000B5740000}"/>
    <cellStyle name="Normal 2 4 4 3 2 3" xfId="29954" xr:uid="{00000000-0005-0000-0000-0000B6740000}"/>
    <cellStyle name="Normal 2 4 4 3 2 3 2" xfId="29955" xr:uid="{00000000-0005-0000-0000-0000B7740000}"/>
    <cellStyle name="Normal 2 4 4 3 2 4" xfId="29956" xr:uid="{00000000-0005-0000-0000-0000B8740000}"/>
    <cellStyle name="Normal 2 4 4 3 3" xfId="29957" xr:uid="{00000000-0005-0000-0000-0000B9740000}"/>
    <cellStyle name="Normal 2 4 4 3 3 2" xfId="29958" xr:uid="{00000000-0005-0000-0000-0000BA740000}"/>
    <cellStyle name="Normal 2 4 4 3 3 2 2" xfId="29959" xr:uid="{00000000-0005-0000-0000-0000BB740000}"/>
    <cellStyle name="Normal 2 4 4 3 3 3" xfId="29960" xr:uid="{00000000-0005-0000-0000-0000BC740000}"/>
    <cellStyle name="Normal 2 4 4 3 4" xfId="29961" xr:uid="{00000000-0005-0000-0000-0000BD740000}"/>
    <cellStyle name="Normal 2 4 4 3 4 2" xfId="29962" xr:uid="{00000000-0005-0000-0000-0000BE740000}"/>
    <cellStyle name="Normal 2 4 4 3 5" xfId="29963" xr:uid="{00000000-0005-0000-0000-0000BF740000}"/>
    <cellStyle name="Normal 2 4 4 4" xfId="29964" xr:uid="{00000000-0005-0000-0000-0000C0740000}"/>
    <cellStyle name="Normal 2 4 4 4 2" xfId="29965" xr:uid="{00000000-0005-0000-0000-0000C1740000}"/>
    <cellStyle name="Normal 2 4 4 4 2 2" xfId="29966" xr:uid="{00000000-0005-0000-0000-0000C2740000}"/>
    <cellStyle name="Normal 2 4 4 4 2 2 2" xfId="29967" xr:uid="{00000000-0005-0000-0000-0000C3740000}"/>
    <cellStyle name="Normal 2 4 4 4 2 3" xfId="29968" xr:uid="{00000000-0005-0000-0000-0000C4740000}"/>
    <cellStyle name="Normal 2 4 4 4 3" xfId="29969" xr:uid="{00000000-0005-0000-0000-0000C5740000}"/>
    <cellStyle name="Normal 2 4 4 4 3 2" xfId="29970" xr:uid="{00000000-0005-0000-0000-0000C6740000}"/>
    <cellStyle name="Normal 2 4 4 4 4" xfId="29971" xr:uid="{00000000-0005-0000-0000-0000C7740000}"/>
    <cellStyle name="Normal 2 4 4 5" xfId="29972" xr:uid="{00000000-0005-0000-0000-0000C8740000}"/>
    <cellStyle name="Normal 2 4 4 5 2" xfId="29973" xr:uid="{00000000-0005-0000-0000-0000C9740000}"/>
    <cellStyle name="Normal 2 4 4 5 2 2" xfId="29974" xr:uid="{00000000-0005-0000-0000-0000CA740000}"/>
    <cellStyle name="Normal 2 4 4 5 3" xfId="29975" xr:uid="{00000000-0005-0000-0000-0000CB740000}"/>
    <cellStyle name="Normal 2 4 4 6" xfId="29976" xr:uid="{00000000-0005-0000-0000-0000CC740000}"/>
    <cellStyle name="Normal 2 4 4 6 2" xfId="29977" xr:uid="{00000000-0005-0000-0000-0000CD740000}"/>
    <cellStyle name="Normal 2 4 4 7" xfId="29978" xr:uid="{00000000-0005-0000-0000-0000CE740000}"/>
    <cellStyle name="Normal 2 4 5" xfId="29979" xr:uid="{00000000-0005-0000-0000-0000CF740000}"/>
    <cellStyle name="Normal 2 4 5 2" xfId="29980" xr:uid="{00000000-0005-0000-0000-0000D0740000}"/>
    <cellStyle name="Normal 2 4 5 2 2" xfId="29981" xr:uid="{00000000-0005-0000-0000-0000D1740000}"/>
    <cellStyle name="Normal 2 4 5 2 2 2" xfId="29982" xr:uid="{00000000-0005-0000-0000-0000D2740000}"/>
    <cellStyle name="Normal 2 4 5 2 2 2 2" xfId="29983" xr:uid="{00000000-0005-0000-0000-0000D3740000}"/>
    <cellStyle name="Normal 2 4 5 2 2 2 2 2" xfId="29984" xr:uid="{00000000-0005-0000-0000-0000D4740000}"/>
    <cellStyle name="Normal 2 4 5 2 2 2 3" xfId="29985" xr:uid="{00000000-0005-0000-0000-0000D5740000}"/>
    <cellStyle name="Normal 2 4 5 2 2 3" xfId="29986" xr:uid="{00000000-0005-0000-0000-0000D6740000}"/>
    <cellStyle name="Normal 2 4 5 2 2 3 2" xfId="29987" xr:uid="{00000000-0005-0000-0000-0000D7740000}"/>
    <cellStyle name="Normal 2 4 5 2 2 4" xfId="29988" xr:uid="{00000000-0005-0000-0000-0000D8740000}"/>
    <cellStyle name="Normal 2 4 5 2 3" xfId="29989" xr:uid="{00000000-0005-0000-0000-0000D9740000}"/>
    <cellStyle name="Normal 2 4 5 2 3 2" xfId="29990" xr:uid="{00000000-0005-0000-0000-0000DA740000}"/>
    <cellStyle name="Normal 2 4 5 2 3 2 2" xfId="29991" xr:uid="{00000000-0005-0000-0000-0000DB740000}"/>
    <cellStyle name="Normal 2 4 5 2 3 3" xfId="29992" xr:uid="{00000000-0005-0000-0000-0000DC740000}"/>
    <cellStyle name="Normal 2 4 5 2 4" xfId="29993" xr:uid="{00000000-0005-0000-0000-0000DD740000}"/>
    <cellStyle name="Normal 2 4 5 2 4 2" xfId="29994" xr:uid="{00000000-0005-0000-0000-0000DE740000}"/>
    <cellStyle name="Normal 2 4 5 2 5" xfId="29995" xr:uid="{00000000-0005-0000-0000-0000DF740000}"/>
    <cellStyle name="Normal 2 4 5 3" xfId="29996" xr:uid="{00000000-0005-0000-0000-0000E0740000}"/>
    <cellStyle name="Normal 2 4 5 3 2" xfId="29997" xr:uid="{00000000-0005-0000-0000-0000E1740000}"/>
    <cellStyle name="Normal 2 4 5 3 2 2" xfId="29998" xr:uid="{00000000-0005-0000-0000-0000E2740000}"/>
    <cellStyle name="Normal 2 4 5 3 2 2 2" xfId="29999" xr:uid="{00000000-0005-0000-0000-0000E3740000}"/>
    <cellStyle name="Normal 2 4 5 3 2 3" xfId="30000" xr:uid="{00000000-0005-0000-0000-0000E4740000}"/>
    <cellStyle name="Normal 2 4 5 3 3" xfId="30001" xr:uid="{00000000-0005-0000-0000-0000E5740000}"/>
    <cellStyle name="Normal 2 4 5 3 3 2" xfId="30002" xr:uid="{00000000-0005-0000-0000-0000E6740000}"/>
    <cellStyle name="Normal 2 4 5 3 4" xfId="30003" xr:uid="{00000000-0005-0000-0000-0000E7740000}"/>
    <cellStyle name="Normal 2 4 5 4" xfId="30004" xr:uid="{00000000-0005-0000-0000-0000E8740000}"/>
    <cellStyle name="Normal 2 4 5 4 2" xfId="30005" xr:uid="{00000000-0005-0000-0000-0000E9740000}"/>
    <cellStyle name="Normal 2 4 5 4 2 2" xfId="30006" xr:uid="{00000000-0005-0000-0000-0000EA740000}"/>
    <cellStyle name="Normal 2 4 5 4 3" xfId="30007" xr:uid="{00000000-0005-0000-0000-0000EB740000}"/>
    <cellStyle name="Normal 2 4 5 5" xfId="30008" xr:uid="{00000000-0005-0000-0000-0000EC740000}"/>
    <cellStyle name="Normal 2 4 5 5 2" xfId="30009" xr:uid="{00000000-0005-0000-0000-0000ED740000}"/>
    <cellStyle name="Normal 2 4 5 6" xfId="30010" xr:uid="{00000000-0005-0000-0000-0000EE740000}"/>
    <cellStyle name="Normal 2 4 6" xfId="30011" xr:uid="{00000000-0005-0000-0000-0000EF740000}"/>
    <cellStyle name="Normal 2 4 6 2" xfId="30012" xr:uid="{00000000-0005-0000-0000-0000F0740000}"/>
    <cellStyle name="Normal 2 4 6 2 2" xfId="30013" xr:uid="{00000000-0005-0000-0000-0000F1740000}"/>
    <cellStyle name="Normal 2 4 6 2 2 2" xfId="30014" xr:uid="{00000000-0005-0000-0000-0000F2740000}"/>
    <cellStyle name="Normal 2 4 6 2 2 2 2" xfId="30015" xr:uid="{00000000-0005-0000-0000-0000F3740000}"/>
    <cellStyle name="Normal 2 4 6 2 2 2 2 2" xfId="30016" xr:uid="{00000000-0005-0000-0000-0000F4740000}"/>
    <cellStyle name="Normal 2 4 6 2 2 2 3" xfId="30017" xr:uid="{00000000-0005-0000-0000-0000F5740000}"/>
    <cellStyle name="Normal 2 4 6 2 2 3" xfId="30018" xr:uid="{00000000-0005-0000-0000-0000F6740000}"/>
    <cellStyle name="Normal 2 4 6 2 2 3 2" xfId="30019" xr:uid="{00000000-0005-0000-0000-0000F7740000}"/>
    <cellStyle name="Normal 2 4 6 2 2 4" xfId="30020" xr:uid="{00000000-0005-0000-0000-0000F8740000}"/>
    <cellStyle name="Normal 2 4 6 2 3" xfId="30021" xr:uid="{00000000-0005-0000-0000-0000F9740000}"/>
    <cellStyle name="Normal 2 4 6 2 3 2" xfId="30022" xr:uid="{00000000-0005-0000-0000-0000FA740000}"/>
    <cellStyle name="Normal 2 4 6 2 3 2 2" xfId="30023" xr:uid="{00000000-0005-0000-0000-0000FB740000}"/>
    <cellStyle name="Normal 2 4 6 2 3 3" xfId="30024" xr:uid="{00000000-0005-0000-0000-0000FC740000}"/>
    <cellStyle name="Normal 2 4 6 2 4" xfId="30025" xr:uid="{00000000-0005-0000-0000-0000FD740000}"/>
    <cellStyle name="Normal 2 4 6 2 4 2" xfId="30026" xr:uid="{00000000-0005-0000-0000-0000FE740000}"/>
    <cellStyle name="Normal 2 4 6 2 5" xfId="30027" xr:uid="{00000000-0005-0000-0000-0000FF740000}"/>
    <cellStyle name="Normal 2 4 6 3" xfId="30028" xr:uid="{00000000-0005-0000-0000-000000750000}"/>
    <cellStyle name="Normal 2 4 6 3 2" xfId="30029" xr:uid="{00000000-0005-0000-0000-000001750000}"/>
    <cellStyle name="Normal 2 4 6 3 2 2" xfId="30030" xr:uid="{00000000-0005-0000-0000-000002750000}"/>
    <cellStyle name="Normal 2 4 6 3 2 2 2" xfId="30031" xr:uid="{00000000-0005-0000-0000-000003750000}"/>
    <cellStyle name="Normal 2 4 6 3 2 3" xfId="30032" xr:uid="{00000000-0005-0000-0000-000004750000}"/>
    <cellStyle name="Normal 2 4 6 3 3" xfId="30033" xr:uid="{00000000-0005-0000-0000-000005750000}"/>
    <cellStyle name="Normal 2 4 6 3 3 2" xfId="30034" xr:uid="{00000000-0005-0000-0000-000006750000}"/>
    <cellStyle name="Normal 2 4 6 3 4" xfId="30035" xr:uid="{00000000-0005-0000-0000-000007750000}"/>
    <cellStyle name="Normal 2 4 6 4" xfId="30036" xr:uid="{00000000-0005-0000-0000-000008750000}"/>
    <cellStyle name="Normal 2 4 6 4 2" xfId="30037" xr:uid="{00000000-0005-0000-0000-000009750000}"/>
    <cellStyle name="Normal 2 4 6 4 2 2" xfId="30038" xr:uid="{00000000-0005-0000-0000-00000A750000}"/>
    <cellStyle name="Normal 2 4 6 4 3" xfId="30039" xr:uid="{00000000-0005-0000-0000-00000B750000}"/>
    <cellStyle name="Normal 2 4 6 5" xfId="30040" xr:uid="{00000000-0005-0000-0000-00000C750000}"/>
    <cellStyle name="Normal 2 4 6 5 2" xfId="30041" xr:uid="{00000000-0005-0000-0000-00000D750000}"/>
    <cellStyle name="Normal 2 4 6 6" xfId="30042" xr:uid="{00000000-0005-0000-0000-00000E750000}"/>
    <cellStyle name="Normal 2 4 7" xfId="30043" xr:uid="{00000000-0005-0000-0000-00000F750000}"/>
    <cellStyle name="Normal 2 4 7 2" xfId="30044" xr:uid="{00000000-0005-0000-0000-000010750000}"/>
    <cellStyle name="Normal 2 4 7 2 2" xfId="30045" xr:uid="{00000000-0005-0000-0000-000011750000}"/>
    <cellStyle name="Normal 2 4 7 2 2 2" xfId="30046" xr:uid="{00000000-0005-0000-0000-000012750000}"/>
    <cellStyle name="Normal 2 4 7 2 2 2 2" xfId="30047" xr:uid="{00000000-0005-0000-0000-000013750000}"/>
    <cellStyle name="Normal 2 4 7 2 2 2 2 2" xfId="30048" xr:uid="{00000000-0005-0000-0000-000014750000}"/>
    <cellStyle name="Normal 2 4 7 2 2 2 3" xfId="30049" xr:uid="{00000000-0005-0000-0000-000015750000}"/>
    <cellStyle name="Normal 2 4 7 2 2 3" xfId="30050" xr:uid="{00000000-0005-0000-0000-000016750000}"/>
    <cellStyle name="Normal 2 4 7 2 2 3 2" xfId="30051" xr:uid="{00000000-0005-0000-0000-000017750000}"/>
    <cellStyle name="Normal 2 4 7 2 2 4" xfId="30052" xr:uid="{00000000-0005-0000-0000-000018750000}"/>
    <cellStyle name="Normal 2 4 7 2 3" xfId="30053" xr:uid="{00000000-0005-0000-0000-000019750000}"/>
    <cellStyle name="Normal 2 4 7 2 3 2" xfId="30054" xr:uid="{00000000-0005-0000-0000-00001A750000}"/>
    <cellStyle name="Normal 2 4 7 2 3 2 2" xfId="30055" xr:uid="{00000000-0005-0000-0000-00001B750000}"/>
    <cellStyle name="Normal 2 4 7 2 3 3" xfId="30056" xr:uid="{00000000-0005-0000-0000-00001C750000}"/>
    <cellStyle name="Normal 2 4 7 2 4" xfId="30057" xr:uid="{00000000-0005-0000-0000-00001D750000}"/>
    <cellStyle name="Normal 2 4 7 2 4 2" xfId="30058" xr:uid="{00000000-0005-0000-0000-00001E750000}"/>
    <cellStyle name="Normal 2 4 7 2 5" xfId="30059" xr:uid="{00000000-0005-0000-0000-00001F750000}"/>
    <cellStyle name="Normal 2 4 7 3" xfId="30060" xr:uid="{00000000-0005-0000-0000-000020750000}"/>
    <cellStyle name="Normal 2 4 7 3 2" xfId="30061" xr:uid="{00000000-0005-0000-0000-000021750000}"/>
    <cellStyle name="Normal 2 4 7 3 2 2" xfId="30062" xr:uid="{00000000-0005-0000-0000-000022750000}"/>
    <cellStyle name="Normal 2 4 7 3 2 2 2" xfId="30063" xr:uid="{00000000-0005-0000-0000-000023750000}"/>
    <cellStyle name="Normal 2 4 7 3 2 3" xfId="30064" xr:uid="{00000000-0005-0000-0000-000024750000}"/>
    <cellStyle name="Normal 2 4 7 3 3" xfId="30065" xr:uid="{00000000-0005-0000-0000-000025750000}"/>
    <cellStyle name="Normal 2 4 7 3 3 2" xfId="30066" xr:uid="{00000000-0005-0000-0000-000026750000}"/>
    <cellStyle name="Normal 2 4 7 3 4" xfId="30067" xr:uid="{00000000-0005-0000-0000-000027750000}"/>
    <cellStyle name="Normal 2 4 7 4" xfId="30068" xr:uid="{00000000-0005-0000-0000-000028750000}"/>
    <cellStyle name="Normal 2 4 7 4 2" xfId="30069" xr:uid="{00000000-0005-0000-0000-000029750000}"/>
    <cellStyle name="Normal 2 4 7 4 2 2" xfId="30070" xr:uid="{00000000-0005-0000-0000-00002A750000}"/>
    <cellStyle name="Normal 2 4 7 4 3" xfId="30071" xr:uid="{00000000-0005-0000-0000-00002B750000}"/>
    <cellStyle name="Normal 2 4 7 5" xfId="30072" xr:uid="{00000000-0005-0000-0000-00002C750000}"/>
    <cellStyle name="Normal 2 4 7 5 2" xfId="30073" xr:uid="{00000000-0005-0000-0000-00002D750000}"/>
    <cellStyle name="Normal 2 4 7 6" xfId="30074" xr:uid="{00000000-0005-0000-0000-00002E750000}"/>
    <cellStyle name="Normal 2 4 8" xfId="30075" xr:uid="{00000000-0005-0000-0000-00002F750000}"/>
    <cellStyle name="Normal 2 4 8 2" xfId="30076" xr:uid="{00000000-0005-0000-0000-000030750000}"/>
    <cellStyle name="Normal 2 4 8 2 2" xfId="30077" xr:uid="{00000000-0005-0000-0000-000031750000}"/>
    <cellStyle name="Normal 2 4 8 2 2 2" xfId="30078" xr:uid="{00000000-0005-0000-0000-000032750000}"/>
    <cellStyle name="Normal 2 4 8 2 2 2 2" xfId="30079" xr:uid="{00000000-0005-0000-0000-000033750000}"/>
    <cellStyle name="Normal 2 4 8 2 2 3" xfId="30080" xr:uid="{00000000-0005-0000-0000-000034750000}"/>
    <cellStyle name="Normal 2 4 8 2 3" xfId="30081" xr:uid="{00000000-0005-0000-0000-000035750000}"/>
    <cellStyle name="Normal 2 4 8 2 3 2" xfId="30082" xr:uid="{00000000-0005-0000-0000-000036750000}"/>
    <cellStyle name="Normal 2 4 8 2 4" xfId="30083" xr:uid="{00000000-0005-0000-0000-000037750000}"/>
    <cellStyle name="Normal 2 4 8 3" xfId="30084" xr:uid="{00000000-0005-0000-0000-000038750000}"/>
    <cellStyle name="Normal 2 4 8 3 2" xfId="30085" xr:uid="{00000000-0005-0000-0000-000039750000}"/>
    <cellStyle name="Normal 2 4 8 3 2 2" xfId="30086" xr:uid="{00000000-0005-0000-0000-00003A750000}"/>
    <cellStyle name="Normal 2 4 8 3 3" xfId="30087" xr:uid="{00000000-0005-0000-0000-00003B750000}"/>
    <cellStyle name="Normal 2 4 8 4" xfId="30088" xr:uid="{00000000-0005-0000-0000-00003C750000}"/>
    <cellStyle name="Normal 2 4 8 4 2" xfId="30089" xr:uid="{00000000-0005-0000-0000-00003D750000}"/>
    <cellStyle name="Normal 2 4 8 5" xfId="30090" xr:uid="{00000000-0005-0000-0000-00003E750000}"/>
    <cellStyle name="Normal 2 4 9" xfId="30091" xr:uid="{00000000-0005-0000-0000-00003F750000}"/>
    <cellStyle name="Normal 2 4 9 2" xfId="30092" xr:uid="{00000000-0005-0000-0000-000040750000}"/>
    <cellStyle name="Normal 2 4 9 2 2" xfId="30093" xr:uid="{00000000-0005-0000-0000-000041750000}"/>
    <cellStyle name="Normal 2 4 9 2 2 2" xfId="30094" xr:uid="{00000000-0005-0000-0000-000042750000}"/>
    <cellStyle name="Normal 2 4 9 2 2 2 2" xfId="30095" xr:uid="{00000000-0005-0000-0000-000043750000}"/>
    <cellStyle name="Normal 2 4 9 2 2 3" xfId="30096" xr:uid="{00000000-0005-0000-0000-000044750000}"/>
    <cellStyle name="Normal 2 4 9 2 3" xfId="30097" xr:uid="{00000000-0005-0000-0000-000045750000}"/>
    <cellStyle name="Normal 2 4 9 2 3 2" xfId="30098" xr:uid="{00000000-0005-0000-0000-000046750000}"/>
    <cellStyle name="Normal 2 4 9 2 4" xfId="30099" xr:uid="{00000000-0005-0000-0000-000047750000}"/>
    <cellStyle name="Normal 2 4 9 3" xfId="30100" xr:uid="{00000000-0005-0000-0000-000048750000}"/>
    <cellStyle name="Normal 2 4 9 3 2" xfId="30101" xr:uid="{00000000-0005-0000-0000-000049750000}"/>
    <cellStyle name="Normal 2 4 9 3 2 2" xfId="30102" xr:uid="{00000000-0005-0000-0000-00004A750000}"/>
    <cellStyle name="Normal 2 4 9 3 3" xfId="30103" xr:uid="{00000000-0005-0000-0000-00004B750000}"/>
    <cellStyle name="Normal 2 4 9 4" xfId="30104" xr:uid="{00000000-0005-0000-0000-00004C750000}"/>
    <cellStyle name="Normal 2 4 9 4 2" xfId="30105" xr:uid="{00000000-0005-0000-0000-00004D750000}"/>
    <cellStyle name="Normal 2 4 9 5" xfId="30106" xr:uid="{00000000-0005-0000-0000-00004E750000}"/>
    <cellStyle name="Normal 2 5" xfId="30107" xr:uid="{00000000-0005-0000-0000-00004F750000}"/>
    <cellStyle name="Normal 2 5 2" xfId="30108" xr:uid="{00000000-0005-0000-0000-000050750000}"/>
    <cellStyle name="Normal 2 5 2 2" xfId="30109" xr:uid="{00000000-0005-0000-0000-000051750000}"/>
    <cellStyle name="Normal 2 5 2 2 2" xfId="30110" xr:uid="{00000000-0005-0000-0000-000052750000}"/>
    <cellStyle name="Normal 2 5 2 2 2 2" xfId="30111" xr:uid="{00000000-0005-0000-0000-000053750000}"/>
    <cellStyle name="Normal 2 5 2 2 2 2 2" xfId="30112" xr:uid="{00000000-0005-0000-0000-000054750000}"/>
    <cellStyle name="Normal 2 5 2 2 2 2 2 2" xfId="30113" xr:uid="{00000000-0005-0000-0000-000055750000}"/>
    <cellStyle name="Normal 2 5 2 2 2 2 2 2 2" xfId="30114" xr:uid="{00000000-0005-0000-0000-000056750000}"/>
    <cellStyle name="Normal 2 5 2 2 2 2 2 3" xfId="30115" xr:uid="{00000000-0005-0000-0000-000057750000}"/>
    <cellStyle name="Normal 2 5 2 2 2 2 3" xfId="30116" xr:uid="{00000000-0005-0000-0000-000058750000}"/>
    <cellStyle name="Normal 2 5 2 2 2 2 3 2" xfId="30117" xr:uid="{00000000-0005-0000-0000-000059750000}"/>
    <cellStyle name="Normal 2 5 2 2 2 2 4" xfId="30118" xr:uid="{00000000-0005-0000-0000-00005A750000}"/>
    <cellStyle name="Normal 2 5 2 2 2 3" xfId="30119" xr:uid="{00000000-0005-0000-0000-00005B750000}"/>
    <cellStyle name="Normal 2 5 2 2 2 3 2" xfId="30120" xr:uid="{00000000-0005-0000-0000-00005C750000}"/>
    <cellStyle name="Normal 2 5 2 2 2 3 2 2" xfId="30121" xr:uid="{00000000-0005-0000-0000-00005D750000}"/>
    <cellStyle name="Normal 2 5 2 2 2 3 3" xfId="30122" xr:uid="{00000000-0005-0000-0000-00005E750000}"/>
    <cellStyle name="Normal 2 5 2 2 2 4" xfId="30123" xr:uid="{00000000-0005-0000-0000-00005F750000}"/>
    <cellStyle name="Normal 2 5 2 2 2 4 2" xfId="30124" xr:uid="{00000000-0005-0000-0000-000060750000}"/>
    <cellStyle name="Normal 2 5 2 2 2 5" xfId="30125" xr:uid="{00000000-0005-0000-0000-000061750000}"/>
    <cellStyle name="Normal 2 5 2 2 3" xfId="30126" xr:uid="{00000000-0005-0000-0000-000062750000}"/>
    <cellStyle name="Normal 2 5 2 2 3 2" xfId="30127" xr:uid="{00000000-0005-0000-0000-000063750000}"/>
    <cellStyle name="Normal 2 5 2 2 3 2 2" xfId="30128" xr:uid="{00000000-0005-0000-0000-000064750000}"/>
    <cellStyle name="Normal 2 5 2 2 3 2 2 2" xfId="30129" xr:uid="{00000000-0005-0000-0000-000065750000}"/>
    <cellStyle name="Normal 2 5 2 2 3 2 3" xfId="30130" xr:uid="{00000000-0005-0000-0000-000066750000}"/>
    <cellStyle name="Normal 2 5 2 2 3 3" xfId="30131" xr:uid="{00000000-0005-0000-0000-000067750000}"/>
    <cellStyle name="Normal 2 5 2 2 3 3 2" xfId="30132" xr:uid="{00000000-0005-0000-0000-000068750000}"/>
    <cellStyle name="Normal 2 5 2 2 3 4" xfId="30133" xr:uid="{00000000-0005-0000-0000-000069750000}"/>
    <cellStyle name="Normal 2 5 2 2 4" xfId="30134" xr:uid="{00000000-0005-0000-0000-00006A750000}"/>
    <cellStyle name="Normal 2 5 2 2 4 2" xfId="30135" xr:uid="{00000000-0005-0000-0000-00006B750000}"/>
    <cellStyle name="Normal 2 5 2 2 4 2 2" xfId="30136" xr:uid="{00000000-0005-0000-0000-00006C750000}"/>
    <cellStyle name="Normal 2 5 2 2 4 3" xfId="30137" xr:uid="{00000000-0005-0000-0000-00006D750000}"/>
    <cellStyle name="Normal 2 5 2 2 5" xfId="30138" xr:uid="{00000000-0005-0000-0000-00006E750000}"/>
    <cellStyle name="Normal 2 5 2 2 5 2" xfId="30139" xr:uid="{00000000-0005-0000-0000-00006F750000}"/>
    <cellStyle name="Normal 2 5 2 2 6" xfId="30140" xr:uid="{00000000-0005-0000-0000-000070750000}"/>
    <cellStyle name="Normal 2 5 2 3" xfId="30141" xr:uid="{00000000-0005-0000-0000-000071750000}"/>
    <cellStyle name="Normal 2 5 2 3 2" xfId="30142" xr:uid="{00000000-0005-0000-0000-000072750000}"/>
    <cellStyle name="Normal 2 5 2 3 2 2" xfId="30143" xr:uid="{00000000-0005-0000-0000-000073750000}"/>
    <cellStyle name="Normal 2 5 2 3 2 2 2" xfId="30144" xr:uid="{00000000-0005-0000-0000-000074750000}"/>
    <cellStyle name="Normal 2 5 2 3 2 2 2 2" xfId="30145" xr:uid="{00000000-0005-0000-0000-000075750000}"/>
    <cellStyle name="Normal 2 5 2 3 2 2 2 2 2" xfId="30146" xr:uid="{00000000-0005-0000-0000-000076750000}"/>
    <cellStyle name="Normal 2 5 2 3 2 2 2 3" xfId="30147" xr:uid="{00000000-0005-0000-0000-000077750000}"/>
    <cellStyle name="Normal 2 5 2 3 2 2 3" xfId="30148" xr:uid="{00000000-0005-0000-0000-000078750000}"/>
    <cellStyle name="Normal 2 5 2 3 2 2 3 2" xfId="30149" xr:uid="{00000000-0005-0000-0000-000079750000}"/>
    <cellStyle name="Normal 2 5 2 3 2 2 4" xfId="30150" xr:uid="{00000000-0005-0000-0000-00007A750000}"/>
    <cellStyle name="Normal 2 5 2 3 2 3" xfId="30151" xr:uid="{00000000-0005-0000-0000-00007B750000}"/>
    <cellStyle name="Normal 2 5 2 3 2 3 2" xfId="30152" xr:uid="{00000000-0005-0000-0000-00007C750000}"/>
    <cellStyle name="Normal 2 5 2 3 2 3 2 2" xfId="30153" xr:uid="{00000000-0005-0000-0000-00007D750000}"/>
    <cellStyle name="Normal 2 5 2 3 2 3 3" xfId="30154" xr:uid="{00000000-0005-0000-0000-00007E750000}"/>
    <cellStyle name="Normal 2 5 2 3 2 4" xfId="30155" xr:uid="{00000000-0005-0000-0000-00007F750000}"/>
    <cellStyle name="Normal 2 5 2 3 2 4 2" xfId="30156" xr:uid="{00000000-0005-0000-0000-000080750000}"/>
    <cellStyle name="Normal 2 5 2 3 2 5" xfId="30157" xr:uid="{00000000-0005-0000-0000-000081750000}"/>
    <cellStyle name="Normal 2 5 2 3 3" xfId="30158" xr:uid="{00000000-0005-0000-0000-000082750000}"/>
    <cellStyle name="Normal 2 5 2 3 3 2" xfId="30159" xr:uid="{00000000-0005-0000-0000-000083750000}"/>
    <cellStyle name="Normal 2 5 2 3 3 2 2" xfId="30160" xr:uid="{00000000-0005-0000-0000-000084750000}"/>
    <cellStyle name="Normal 2 5 2 3 3 2 2 2" xfId="30161" xr:uid="{00000000-0005-0000-0000-000085750000}"/>
    <cellStyle name="Normal 2 5 2 3 3 2 3" xfId="30162" xr:uid="{00000000-0005-0000-0000-000086750000}"/>
    <cellStyle name="Normal 2 5 2 3 3 3" xfId="30163" xr:uid="{00000000-0005-0000-0000-000087750000}"/>
    <cellStyle name="Normal 2 5 2 3 3 3 2" xfId="30164" xr:uid="{00000000-0005-0000-0000-000088750000}"/>
    <cellStyle name="Normal 2 5 2 3 3 4" xfId="30165" xr:uid="{00000000-0005-0000-0000-000089750000}"/>
    <cellStyle name="Normal 2 5 2 3 4" xfId="30166" xr:uid="{00000000-0005-0000-0000-00008A750000}"/>
    <cellStyle name="Normal 2 5 2 3 4 2" xfId="30167" xr:uid="{00000000-0005-0000-0000-00008B750000}"/>
    <cellStyle name="Normal 2 5 2 3 4 2 2" xfId="30168" xr:uid="{00000000-0005-0000-0000-00008C750000}"/>
    <cellStyle name="Normal 2 5 2 3 4 3" xfId="30169" xr:uid="{00000000-0005-0000-0000-00008D750000}"/>
    <cellStyle name="Normal 2 5 2 3 5" xfId="30170" xr:uid="{00000000-0005-0000-0000-00008E750000}"/>
    <cellStyle name="Normal 2 5 2 3 5 2" xfId="30171" xr:uid="{00000000-0005-0000-0000-00008F750000}"/>
    <cellStyle name="Normal 2 5 2 3 6" xfId="30172" xr:uid="{00000000-0005-0000-0000-000090750000}"/>
    <cellStyle name="Normal 2 5 2 4" xfId="30173" xr:uid="{00000000-0005-0000-0000-000091750000}"/>
    <cellStyle name="Normal 2 5 2 4 2" xfId="30174" xr:uid="{00000000-0005-0000-0000-000092750000}"/>
    <cellStyle name="Normal 2 5 2 4 2 2" xfId="30175" xr:uid="{00000000-0005-0000-0000-000093750000}"/>
    <cellStyle name="Normal 2 5 2 4 2 2 2" xfId="30176" xr:uid="{00000000-0005-0000-0000-000094750000}"/>
    <cellStyle name="Normal 2 5 2 4 2 2 2 2" xfId="30177" xr:uid="{00000000-0005-0000-0000-000095750000}"/>
    <cellStyle name="Normal 2 5 2 4 2 2 3" xfId="30178" xr:uid="{00000000-0005-0000-0000-000096750000}"/>
    <cellStyle name="Normal 2 5 2 4 2 3" xfId="30179" xr:uid="{00000000-0005-0000-0000-000097750000}"/>
    <cellStyle name="Normal 2 5 2 4 2 3 2" xfId="30180" xr:uid="{00000000-0005-0000-0000-000098750000}"/>
    <cellStyle name="Normal 2 5 2 4 2 4" xfId="30181" xr:uid="{00000000-0005-0000-0000-000099750000}"/>
    <cellStyle name="Normal 2 5 2 4 3" xfId="30182" xr:uid="{00000000-0005-0000-0000-00009A750000}"/>
    <cellStyle name="Normal 2 5 2 4 3 2" xfId="30183" xr:uid="{00000000-0005-0000-0000-00009B750000}"/>
    <cellStyle name="Normal 2 5 2 4 3 2 2" xfId="30184" xr:uid="{00000000-0005-0000-0000-00009C750000}"/>
    <cellStyle name="Normal 2 5 2 4 3 3" xfId="30185" xr:uid="{00000000-0005-0000-0000-00009D750000}"/>
    <cellStyle name="Normal 2 5 2 4 4" xfId="30186" xr:uid="{00000000-0005-0000-0000-00009E750000}"/>
    <cellStyle name="Normal 2 5 2 4 4 2" xfId="30187" xr:uid="{00000000-0005-0000-0000-00009F750000}"/>
    <cellStyle name="Normal 2 5 2 4 5" xfId="30188" xr:uid="{00000000-0005-0000-0000-0000A0750000}"/>
    <cellStyle name="Normal 2 5 2 5" xfId="30189" xr:uid="{00000000-0005-0000-0000-0000A1750000}"/>
    <cellStyle name="Normal 2 5 2 5 2" xfId="30190" xr:uid="{00000000-0005-0000-0000-0000A2750000}"/>
    <cellStyle name="Normal 2 5 2 5 2 2" xfId="30191" xr:uid="{00000000-0005-0000-0000-0000A3750000}"/>
    <cellStyle name="Normal 2 5 2 5 2 2 2" xfId="30192" xr:uid="{00000000-0005-0000-0000-0000A4750000}"/>
    <cellStyle name="Normal 2 5 2 5 2 3" xfId="30193" xr:uid="{00000000-0005-0000-0000-0000A5750000}"/>
    <cellStyle name="Normal 2 5 2 5 3" xfId="30194" xr:uid="{00000000-0005-0000-0000-0000A6750000}"/>
    <cellStyle name="Normal 2 5 2 5 3 2" xfId="30195" xr:uid="{00000000-0005-0000-0000-0000A7750000}"/>
    <cellStyle name="Normal 2 5 2 5 4" xfId="30196" xr:uid="{00000000-0005-0000-0000-0000A8750000}"/>
    <cellStyle name="Normal 2 5 2 6" xfId="30197" xr:uid="{00000000-0005-0000-0000-0000A9750000}"/>
    <cellStyle name="Normal 2 5 2 6 2" xfId="30198" xr:uid="{00000000-0005-0000-0000-0000AA750000}"/>
    <cellStyle name="Normal 2 5 2 6 2 2" xfId="30199" xr:uid="{00000000-0005-0000-0000-0000AB750000}"/>
    <cellStyle name="Normal 2 5 2 6 3" xfId="30200" xr:uid="{00000000-0005-0000-0000-0000AC750000}"/>
    <cellStyle name="Normal 2 5 2 7" xfId="30201" xr:uid="{00000000-0005-0000-0000-0000AD750000}"/>
    <cellStyle name="Normal 2 5 2 7 2" xfId="30202" xr:uid="{00000000-0005-0000-0000-0000AE750000}"/>
    <cellStyle name="Normal 2 5 2 8" xfId="30203" xr:uid="{00000000-0005-0000-0000-0000AF750000}"/>
    <cellStyle name="Normal 2 5 3" xfId="30204" xr:uid="{00000000-0005-0000-0000-0000B0750000}"/>
    <cellStyle name="Normal 2 5 3 2" xfId="30205" xr:uid="{00000000-0005-0000-0000-0000B1750000}"/>
    <cellStyle name="Normal 2 5 3 2 2" xfId="30206" xr:uid="{00000000-0005-0000-0000-0000B2750000}"/>
    <cellStyle name="Normal 2 5 3 2 2 2" xfId="30207" xr:uid="{00000000-0005-0000-0000-0000B3750000}"/>
    <cellStyle name="Normal 2 5 3 2 2 2 2" xfId="30208" xr:uid="{00000000-0005-0000-0000-0000B4750000}"/>
    <cellStyle name="Normal 2 5 3 2 2 2 2 2" xfId="30209" xr:uid="{00000000-0005-0000-0000-0000B5750000}"/>
    <cellStyle name="Normal 2 5 3 2 2 2 3" xfId="30210" xr:uid="{00000000-0005-0000-0000-0000B6750000}"/>
    <cellStyle name="Normal 2 5 3 2 2 3" xfId="30211" xr:uid="{00000000-0005-0000-0000-0000B7750000}"/>
    <cellStyle name="Normal 2 5 3 2 2 3 2" xfId="30212" xr:uid="{00000000-0005-0000-0000-0000B8750000}"/>
    <cellStyle name="Normal 2 5 3 2 2 4" xfId="30213" xr:uid="{00000000-0005-0000-0000-0000B9750000}"/>
    <cellStyle name="Normal 2 5 3 2 3" xfId="30214" xr:uid="{00000000-0005-0000-0000-0000BA750000}"/>
    <cellStyle name="Normal 2 5 3 2 3 2" xfId="30215" xr:uid="{00000000-0005-0000-0000-0000BB750000}"/>
    <cellStyle name="Normal 2 5 3 2 3 2 2" xfId="30216" xr:uid="{00000000-0005-0000-0000-0000BC750000}"/>
    <cellStyle name="Normal 2 5 3 2 3 3" xfId="30217" xr:uid="{00000000-0005-0000-0000-0000BD750000}"/>
    <cellStyle name="Normal 2 5 3 2 4" xfId="30218" xr:uid="{00000000-0005-0000-0000-0000BE750000}"/>
    <cellStyle name="Normal 2 5 3 2 4 2" xfId="30219" xr:uid="{00000000-0005-0000-0000-0000BF750000}"/>
    <cellStyle name="Normal 2 5 3 2 5" xfId="30220" xr:uid="{00000000-0005-0000-0000-0000C0750000}"/>
    <cellStyle name="Normal 2 5 3 3" xfId="30221" xr:uid="{00000000-0005-0000-0000-0000C1750000}"/>
    <cellStyle name="Normal 2 5 3 3 2" xfId="30222" xr:uid="{00000000-0005-0000-0000-0000C2750000}"/>
    <cellStyle name="Normal 2 5 3 3 2 2" xfId="30223" xr:uid="{00000000-0005-0000-0000-0000C3750000}"/>
    <cellStyle name="Normal 2 5 3 3 2 2 2" xfId="30224" xr:uid="{00000000-0005-0000-0000-0000C4750000}"/>
    <cellStyle name="Normal 2 5 3 3 2 3" xfId="30225" xr:uid="{00000000-0005-0000-0000-0000C5750000}"/>
    <cellStyle name="Normal 2 5 3 3 3" xfId="30226" xr:uid="{00000000-0005-0000-0000-0000C6750000}"/>
    <cellStyle name="Normal 2 5 3 3 3 2" xfId="30227" xr:uid="{00000000-0005-0000-0000-0000C7750000}"/>
    <cellStyle name="Normal 2 5 3 3 4" xfId="30228" xr:uid="{00000000-0005-0000-0000-0000C8750000}"/>
    <cellStyle name="Normal 2 5 3 4" xfId="30229" xr:uid="{00000000-0005-0000-0000-0000C9750000}"/>
    <cellStyle name="Normal 2 5 3 4 2" xfId="30230" xr:uid="{00000000-0005-0000-0000-0000CA750000}"/>
    <cellStyle name="Normal 2 5 3 4 2 2" xfId="30231" xr:uid="{00000000-0005-0000-0000-0000CB750000}"/>
    <cellStyle name="Normal 2 5 3 4 3" xfId="30232" xr:uid="{00000000-0005-0000-0000-0000CC750000}"/>
    <cellStyle name="Normal 2 5 3 5" xfId="30233" xr:uid="{00000000-0005-0000-0000-0000CD750000}"/>
    <cellStyle name="Normal 2 5 3 5 2" xfId="30234" xr:uid="{00000000-0005-0000-0000-0000CE750000}"/>
    <cellStyle name="Normal 2 5 3 6" xfId="30235" xr:uid="{00000000-0005-0000-0000-0000CF750000}"/>
    <cellStyle name="Normal 2 5 4" xfId="30236" xr:uid="{00000000-0005-0000-0000-0000D0750000}"/>
    <cellStyle name="Normal 2 5 4 2" xfId="30237" xr:uid="{00000000-0005-0000-0000-0000D1750000}"/>
    <cellStyle name="Normal 2 5 4 2 2" xfId="30238" xr:uid="{00000000-0005-0000-0000-0000D2750000}"/>
    <cellStyle name="Normal 2 5 4 2 2 2" xfId="30239" xr:uid="{00000000-0005-0000-0000-0000D3750000}"/>
    <cellStyle name="Normal 2 5 4 2 2 2 2" xfId="30240" xr:uid="{00000000-0005-0000-0000-0000D4750000}"/>
    <cellStyle name="Normal 2 5 4 2 2 2 2 2" xfId="30241" xr:uid="{00000000-0005-0000-0000-0000D5750000}"/>
    <cellStyle name="Normal 2 5 4 2 2 2 3" xfId="30242" xr:uid="{00000000-0005-0000-0000-0000D6750000}"/>
    <cellStyle name="Normal 2 5 4 2 2 3" xfId="30243" xr:uid="{00000000-0005-0000-0000-0000D7750000}"/>
    <cellStyle name="Normal 2 5 4 2 2 3 2" xfId="30244" xr:uid="{00000000-0005-0000-0000-0000D8750000}"/>
    <cellStyle name="Normal 2 5 4 2 2 4" xfId="30245" xr:uid="{00000000-0005-0000-0000-0000D9750000}"/>
    <cellStyle name="Normal 2 5 4 2 3" xfId="30246" xr:uid="{00000000-0005-0000-0000-0000DA750000}"/>
    <cellStyle name="Normal 2 5 4 2 3 2" xfId="30247" xr:uid="{00000000-0005-0000-0000-0000DB750000}"/>
    <cellStyle name="Normal 2 5 4 2 3 2 2" xfId="30248" xr:uid="{00000000-0005-0000-0000-0000DC750000}"/>
    <cellStyle name="Normal 2 5 4 2 3 3" xfId="30249" xr:uid="{00000000-0005-0000-0000-0000DD750000}"/>
    <cellStyle name="Normal 2 5 4 2 4" xfId="30250" xr:uid="{00000000-0005-0000-0000-0000DE750000}"/>
    <cellStyle name="Normal 2 5 4 2 4 2" xfId="30251" xr:uid="{00000000-0005-0000-0000-0000DF750000}"/>
    <cellStyle name="Normal 2 5 4 2 5" xfId="30252" xr:uid="{00000000-0005-0000-0000-0000E0750000}"/>
    <cellStyle name="Normal 2 5 4 3" xfId="30253" xr:uid="{00000000-0005-0000-0000-0000E1750000}"/>
    <cellStyle name="Normal 2 5 4 3 2" xfId="30254" xr:uid="{00000000-0005-0000-0000-0000E2750000}"/>
    <cellStyle name="Normal 2 5 4 3 2 2" xfId="30255" xr:uid="{00000000-0005-0000-0000-0000E3750000}"/>
    <cellStyle name="Normal 2 5 4 3 2 2 2" xfId="30256" xr:uid="{00000000-0005-0000-0000-0000E4750000}"/>
    <cellStyle name="Normal 2 5 4 3 2 3" xfId="30257" xr:uid="{00000000-0005-0000-0000-0000E5750000}"/>
    <cellStyle name="Normal 2 5 4 3 3" xfId="30258" xr:uid="{00000000-0005-0000-0000-0000E6750000}"/>
    <cellStyle name="Normal 2 5 4 3 3 2" xfId="30259" xr:uid="{00000000-0005-0000-0000-0000E7750000}"/>
    <cellStyle name="Normal 2 5 4 3 4" xfId="30260" xr:uid="{00000000-0005-0000-0000-0000E8750000}"/>
    <cellStyle name="Normal 2 5 4 4" xfId="30261" xr:uid="{00000000-0005-0000-0000-0000E9750000}"/>
    <cellStyle name="Normal 2 5 4 4 2" xfId="30262" xr:uid="{00000000-0005-0000-0000-0000EA750000}"/>
    <cellStyle name="Normal 2 5 4 4 2 2" xfId="30263" xr:uid="{00000000-0005-0000-0000-0000EB750000}"/>
    <cellStyle name="Normal 2 5 4 4 3" xfId="30264" xr:uid="{00000000-0005-0000-0000-0000EC750000}"/>
    <cellStyle name="Normal 2 5 4 5" xfId="30265" xr:uid="{00000000-0005-0000-0000-0000ED750000}"/>
    <cellStyle name="Normal 2 5 4 5 2" xfId="30266" xr:uid="{00000000-0005-0000-0000-0000EE750000}"/>
    <cellStyle name="Normal 2 5 4 6" xfId="30267" xr:uid="{00000000-0005-0000-0000-0000EF750000}"/>
    <cellStyle name="Normal 2 5 5" xfId="30268" xr:uid="{00000000-0005-0000-0000-0000F0750000}"/>
    <cellStyle name="Normal 2 5 5 2" xfId="30269" xr:uid="{00000000-0005-0000-0000-0000F1750000}"/>
    <cellStyle name="Normal 2 5 5 2 2" xfId="30270" xr:uid="{00000000-0005-0000-0000-0000F2750000}"/>
    <cellStyle name="Normal 2 5 5 2 2 2" xfId="30271" xr:uid="{00000000-0005-0000-0000-0000F3750000}"/>
    <cellStyle name="Normal 2 5 5 2 2 2 2" xfId="30272" xr:uid="{00000000-0005-0000-0000-0000F4750000}"/>
    <cellStyle name="Normal 2 5 5 2 2 3" xfId="30273" xr:uid="{00000000-0005-0000-0000-0000F5750000}"/>
    <cellStyle name="Normal 2 5 5 2 3" xfId="30274" xr:uid="{00000000-0005-0000-0000-0000F6750000}"/>
    <cellStyle name="Normal 2 5 5 2 3 2" xfId="30275" xr:uid="{00000000-0005-0000-0000-0000F7750000}"/>
    <cellStyle name="Normal 2 5 5 2 4" xfId="30276" xr:uid="{00000000-0005-0000-0000-0000F8750000}"/>
    <cellStyle name="Normal 2 5 5 3" xfId="30277" xr:uid="{00000000-0005-0000-0000-0000F9750000}"/>
    <cellStyle name="Normal 2 5 5 3 2" xfId="30278" xr:uid="{00000000-0005-0000-0000-0000FA750000}"/>
    <cellStyle name="Normal 2 5 5 3 2 2" xfId="30279" xr:uid="{00000000-0005-0000-0000-0000FB750000}"/>
    <cellStyle name="Normal 2 5 5 3 3" xfId="30280" xr:uid="{00000000-0005-0000-0000-0000FC750000}"/>
    <cellStyle name="Normal 2 5 5 4" xfId="30281" xr:uid="{00000000-0005-0000-0000-0000FD750000}"/>
    <cellStyle name="Normal 2 5 5 4 2" xfId="30282" xr:uid="{00000000-0005-0000-0000-0000FE750000}"/>
    <cellStyle name="Normal 2 5 5 5" xfId="30283" xr:uid="{00000000-0005-0000-0000-0000FF750000}"/>
    <cellStyle name="Normal 2 5 6" xfId="30284" xr:uid="{00000000-0005-0000-0000-000000760000}"/>
    <cellStyle name="Normal 2 5 6 2" xfId="30285" xr:uid="{00000000-0005-0000-0000-000001760000}"/>
    <cellStyle name="Normal 2 5 6 2 2" xfId="30286" xr:uid="{00000000-0005-0000-0000-000002760000}"/>
    <cellStyle name="Normal 2 5 6 2 2 2" xfId="30287" xr:uid="{00000000-0005-0000-0000-000003760000}"/>
    <cellStyle name="Normal 2 5 6 2 3" xfId="30288" xr:uid="{00000000-0005-0000-0000-000004760000}"/>
    <cellStyle name="Normal 2 5 6 3" xfId="30289" xr:uid="{00000000-0005-0000-0000-000005760000}"/>
    <cellStyle name="Normal 2 5 6 3 2" xfId="30290" xr:uid="{00000000-0005-0000-0000-000006760000}"/>
    <cellStyle name="Normal 2 5 6 4" xfId="30291" xr:uid="{00000000-0005-0000-0000-000007760000}"/>
    <cellStyle name="Normal 2 5 7" xfId="30292" xr:uid="{00000000-0005-0000-0000-000008760000}"/>
    <cellStyle name="Normal 2 5 7 2" xfId="30293" xr:uid="{00000000-0005-0000-0000-000009760000}"/>
    <cellStyle name="Normal 2 5 7 2 2" xfId="30294" xr:uid="{00000000-0005-0000-0000-00000A760000}"/>
    <cellStyle name="Normal 2 5 7 3" xfId="30295" xr:uid="{00000000-0005-0000-0000-00000B760000}"/>
    <cellStyle name="Normal 2 5 8" xfId="30296" xr:uid="{00000000-0005-0000-0000-00000C760000}"/>
    <cellStyle name="Normal 2 5 8 2" xfId="30297" xr:uid="{00000000-0005-0000-0000-00000D760000}"/>
    <cellStyle name="Normal 2 5 9" xfId="30298" xr:uid="{00000000-0005-0000-0000-00000E760000}"/>
    <cellStyle name="Normal 2 6" xfId="30299" xr:uid="{00000000-0005-0000-0000-00000F760000}"/>
    <cellStyle name="Normal 2 6 2" xfId="30300" xr:uid="{00000000-0005-0000-0000-000010760000}"/>
    <cellStyle name="Normal 2 6 2 2" xfId="30301" xr:uid="{00000000-0005-0000-0000-000011760000}"/>
    <cellStyle name="Normal 2 6 2 2 2" xfId="30302" xr:uid="{00000000-0005-0000-0000-000012760000}"/>
    <cellStyle name="Normal 2 6 2 2 2 2" xfId="30303" xr:uid="{00000000-0005-0000-0000-000013760000}"/>
    <cellStyle name="Normal 2 6 2 2 2 2 2" xfId="30304" xr:uid="{00000000-0005-0000-0000-000014760000}"/>
    <cellStyle name="Normal 2 6 2 2 2 2 2 2" xfId="30305" xr:uid="{00000000-0005-0000-0000-000015760000}"/>
    <cellStyle name="Normal 2 6 2 2 2 2 3" xfId="30306" xr:uid="{00000000-0005-0000-0000-000016760000}"/>
    <cellStyle name="Normal 2 6 2 2 2 3" xfId="30307" xr:uid="{00000000-0005-0000-0000-000017760000}"/>
    <cellStyle name="Normal 2 6 2 2 2 3 2" xfId="30308" xr:uid="{00000000-0005-0000-0000-000018760000}"/>
    <cellStyle name="Normal 2 6 2 2 2 4" xfId="30309" xr:uid="{00000000-0005-0000-0000-000019760000}"/>
    <cellStyle name="Normal 2 6 2 2 3" xfId="30310" xr:uid="{00000000-0005-0000-0000-00001A760000}"/>
    <cellStyle name="Normal 2 6 2 2 3 2" xfId="30311" xr:uid="{00000000-0005-0000-0000-00001B760000}"/>
    <cellStyle name="Normal 2 6 2 2 3 2 2" xfId="30312" xr:uid="{00000000-0005-0000-0000-00001C760000}"/>
    <cellStyle name="Normal 2 6 2 2 3 3" xfId="30313" xr:uid="{00000000-0005-0000-0000-00001D760000}"/>
    <cellStyle name="Normal 2 6 2 2 4" xfId="30314" xr:uid="{00000000-0005-0000-0000-00001E760000}"/>
    <cellStyle name="Normal 2 6 2 2 4 2" xfId="30315" xr:uid="{00000000-0005-0000-0000-00001F760000}"/>
    <cellStyle name="Normal 2 6 2 2 5" xfId="30316" xr:uid="{00000000-0005-0000-0000-000020760000}"/>
    <cellStyle name="Normal 2 6 2 3" xfId="30317" xr:uid="{00000000-0005-0000-0000-000021760000}"/>
    <cellStyle name="Normal 2 6 2 3 2" xfId="30318" xr:uid="{00000000-0005-0000-0000-000022760000}"/>
    <cellStyle name="Normal 2 6 2 3 2 2" xfId="30319" xr:uid="{00000000-0005-0000-0000-000023760000}"/>
    <cellStyle name="Normal 2 6 2 3 2 2 2" xfId="30320" xr:uid="{00000000-0005-0000-0000-000024760000}"/>
    <cellStyle name="Normal 2 6 2 3 2 3" xfId="30321" xr:uid="{00000000-0005-0000-0000-000025760000}"/>
    <cellStyle name="Normal 2 6 2 3 3" xfId="30322" xr:uid="{00000000-0005-0000-0000-000026760000}"/>
    <cellStyle name="Normal 2 6 2 3 3 2" xfId="30323" xr:uid="{00000000-0005-0000-0000-000027760000}"/>
    <cellStyle name="Normal 2 6 2 3 4" xfId="30324" xr:uid="{00000000-0005-0000-0000-000028760000}"/>
    <cellStyle name="Normal 2 6 2 4" xfId="30325" xr:uid="{00000000-0005-0000-0000-000029760000}"/>
    <cellStyle name="Normal 2 6 2 4 2" xfId="30326" xr:uid="{00000000-0005-0000-0000-00002A760000}"/>
    <cellStyle name="Normal 2 6 2 4 2 2" xfId="30327" xr:uid="{00000000-0005-0000-0000-00002B760000}"/>
    <cellStyle name="Normal 2 6 2 4 3" xfId="30328" xr:uid="{00000000-0005-0000-0000-00002C760000}"/>
    <cellStyle name="Normal 2 6 2 5" xfId="30329" xr:uid="{00000000-0005-0000-0000-00002D760000}"/>
    <cellStyle name="Normal 2 6 2 5 2" xfId="30330" xr:uid="{00000000-0005-0000-0000-00002E760000}"/>
    <cellStyle name="Normal 2 6 2 6" xfId="30331" xr:uid="{00000000-0005-0000-0000-00002F760000}"/>
    <cellStyle name="Normal 2 6 3" xfId="30332" xr:uid="{00000000-0005-0000-0000-000030760000}"/>
    <cellStyle name="Normal 2 6 3 2" xfId="30333" xr:uid="{00000000-0005-0000-0000-000031760000}"/>
    <cellStyle name="Normal 2 6 3 2 2" xfId="30334" xr:uid="{00000000-0005-0000-0000-000032760000}"/>
    <cellStyle name="Normal 2 6 3 2 2 2" xfId="30335" xr:uid="{00000000-0005-0000-0000-000033760000}"/>
    <cellStyle name="Normal 2 6 3 2 2 2 2" xfId="30336" xr:uid="{00000000-0005-0000-0000-000034760000}"/>
    <cellStyle name="Normal 2 6 3 2 2 2 2 2" xfId="30337" xr:uid="{00000000-0005-0000-0000-000035760000}"/>
    <cellStyle name="Normal 2 6 3 2 2 2 3" xfId="30338" xr:uid="{00000000-0005-0000-0000-000036760000}"/>
    <cellStyle name="Normal 2 6 3 2 2 3" xfId="30339" xr:uid="{00000000-0005-0000-0000-000037760000}"/>
    <cellStyle name="Normal 2 6 3 2 2 3 2" xfId="30340" xr:uid="{00000000-0005-0000-0000-000038760000}"/>
    <cellStyle name="Normal 2 6 3 2 2 4" xfId="30341" xr:uid="{00000000-0005-0000-0000-000039760000}"/>
    <cellStyle name="Normal 2 6 3 2 3" xfId="30342" xr:uid="{00000000-0005-0000-0000-00003A760000}"/>
    <cellStyle name="Normal 2 6 3 2 3 2" xfId="30343" xr:uid="{00000000-0005-0000-0000-00003B760000}"/>
    <cellStyle name="Normal 2 6 3 2 3 2 2" xfId="30344" xr:uid="{00000000-0005-0000-0000-00003C760000}"/>
    <cellStyle name="Normal 2 6 3 2 3 3" xfId="30345" xr:uid="{00000000-0005-0000-0000-00003D760000}"/>
    <cellStyle name="Normal 2 6 3 2 4" xfId="30346" xr:uid="{00000000-0005-0000-0000-00003E760000}"/>
    <cellStyle name="Normal 2 6 3 2 4 2" xfId="30347" xr:uid="{00000000-0005-0000-0000-00003F760000}"/>
    <cellStyle name="Normal 2 6 3 2 5" xfId="30348" xr:uid="{00000000-0005-0000-0000-000040760000}"/>
    <cellStyle name="Normal 2 6 3 3" xfId="30349" xr:uid="{00000000-0005-0000-0000-000041760000}"/>
    <cellStyle name="Normal 2 6 3 3 2" xfId="30350" xr:uid="{00000000-0005-0000-0000-000042760000}"/>
    <cellStyle name="Normal 2 6 3 3 2 2" xfId="30351" xr:uid="{00000000-0005-0000-0000-000043760000}"/>
    <cellStyle name="Normal 2 6 3 3 2 2 2" xfId="30352" xr:uid="{00000000-0005-0000-0000-000044760000}"/>
    <cellStyle name="Normal 2 6 3 3 2 3" xfId="30353" xr:uid="{00000000-0005-0000-0000-000045760000}"/>
    <cellStyle name="Normal 2 6 3 3 3" xfId="30354" xr:uid="{00000000-0005-0000-0000-000046760000}"/>
    <cellStyle name="Normal 2 6 3 3 3 2" xfId="30355" xr:uid="{00000000-0005-0000-0000-000047760000}"/>
    <cellStyle name="Normal 2 6 3 3 4" xfId="30356" xr:uid="{00000000-0005-0000-0000-000048760000}"/>
    <cellStyle name="Normal 2 6 3 4" xfId="30357" xr:uid="{00000000-0005-0000-0000-000049760000}"/>
    <cellStyle name="Normal 2 6 3 4 2" xfId="30358" xr:uid="{00000000-0005-0000-0000-00004A760000}"/>
    <cellStyle name="Normal 2 6 3 4 2 2" xfId="30359" xr:uid="{00000000-0005-0000-0000-00004B760000}"/>
    <cellStyle name="Normal 2 6 3 4 3" xfId="30360" xr:uid="{00000000-0005-0000-0000-00004C760000}"/>
    <cellStyle name="Normal 2 6 3 5" xfId="30361" xr:uid="{00000000-0005-0000-0000-00004D760000}"/>
    <cellStyle name="Normal 2 6 3 5 2" xfId="30362" xr:uid="{00000000-0005-0000-0000-00004E760000}"/>
    <cellStyle name="Normal 2 6 3 6" xfId="30363" xr:uid="{00000000-0005-0000-0000-00004F760000}"/>
    <cellStyle name="Normal 2 6 4" xfId="30364" xr:uid="{00000000-0005-0000-0000-000050760000}"/>
    <cellStyle name="Normal 2 6 4 2" xfId="30365" xr:uid="{00000000-0005-0000-0000-000051760000}"/>
    <cellStyle name="Normal 2 6 4 2 2" xfId="30366" xr:uid="{00000000-0005-0000-0000-000052760000}"/>
    <cellStyle name="Normal 2 6 4 2 2 2" xfId="30367" xr:uid="{00000000-0005-0000-0000-000053760000}"/>
    <cellStyle name="Normal 2 6 4 2 2 2 2" xfId="30368" xr:uid="{00000000-0005-0000-0000-000054760000}"/>
    <cellStyle name="Normal 2 6 4 2 2 3" xfId="30369" xr:uid="{00000000-0005-0000-0000-000055760000}"/>
    <cellStyle name="Normal 2 6 4 2 3" xfId="30370" xr:uid="{00000000-0005-0000-0000-000056760000}"/>
    <cellStyle name="Normal 2 6 4 2 3 2" xfId="30371" xr:uid="{00000000-0005-0000-0000-000057760000}"/>
    <cellStyle name="Normal 2 6 4 2 4" xfId="30372" xr:uid="{00000000-0005-0000-0000-000058760000}"/>
    <cellStyle name="Normal 2 6 4 3" xfId="30373" xr:uid="{00000000-0005-0000-0000-000059760000}"/>
    <cellStyle name="Normal 2 6 4 3 2" xfId="30374" xr:uid="{00000000-0005-0000-0000-00005A760000}"/>
    <cellStyle name="Normal 2 6 4 3 2 2" xfId="30375" xr:uid="{00000000-0005-0000-0000-00005B760000}"/>
    <cellStyle name="Normal 2 6 4 3 3" xfId="30376" xr:uid="{00000000-0005-0000-0000-00005C760000}"/>
    <cellStyle name="Normal 2 6 4 4" xfId="30377" xr:uid="{00000000-0005-0000-0000-00005D760000}"/>
    <cellStyle name="Normal 2 6 4 4 2" xfId="30378" xr:uid="{00000000-0005-0000-0000-00005E760000}"/>
    <cellStyle name="Normal 2 6 4 5" xfId="30379" xr:uid="{00000000-0005-0000-0000-00005F760000}"/>
    <cellStyle name="Normal 2 6 5" xfId="30380" xr:uid="{00000000-0005-0000-0000-000060760000}"/>
    <cellStyle name="Normal 2 6 5 2" xfId="30381" xr:uid="{00000000-0005-0000-0000-000061760000}"/>
    <cellStyle name="Normal 2 6 5 2 2" xfId="30382" xr:uid="{00000000-0005-0000-0000-000062760000}"/>
    <cellStyle name="Normal 2 6 5 2 2 2" xfId="30383" xr:uid="{00000000-0005-0000-0000-000063760000}"/>
    <cellStyle name="Normal 2 6 5 2 3" xfId="30384" xr:uid="{00000000-0005-0000-0000-000064760000}"/>
    <cellStyle name="Normal 2 6 5 3" xfId="30385" xr:uid="{00000000-0005-0000-0000-000065760000}"/>
    <cellStyle name="Normal 2 6 5 3 2" xfId="30386" xr:uid="{00000000-0005-0000-0000-000066760000}"/>
    <cellStyle name="Normal 2 6 5 4" xfId="30387" xr:uid="{00000000-0005-0000-0000-000067760000}"/>
    <cellStyle name="Normal 2 6 6" xfId="30388" xr:uid="{00000000-0005-0000-0000-000068760000}"/>
    <cellStyle name="Normal 2 6 6 2" xfId="30389" xr:uid="{00000000-0005-0000-0000-000069760000}"/>
    <cellStyle name="Normal 2 6 6 2 2" xfId="30390" xr:uid="{00000000-0005-0000-0000-00006A760000}"/>
    <cellStyle name="Normal 2 6 6 3" xfId="30391" xr:uid="{00000000-0005-0000-0000-00006B760000}"/>
    <cellStyle name="Normal 2 6 7" xfId="30392" xr:uid="{00000000-0005-0000-0000-00006C760000}"/>
    <cellStyle name="Normal 2 6 7 2" xfId="30393" xr:uid="{00000000-0005-0000-0000-00006D760000}"/>
    <cellStyle name="Normal 2 6 8" xfId="30394" xr:uid="{00000000-0005-0000-0000-00006E760000}"/>
    <cellStyle name="Normal 2 7" xfId="30395" xr:uid="{00000000-0005-0000-0000-00006F760000}"/>
    <cellStyle name="Normal 2 7 2" xfId="30396" xr:uid="{00000000-0005-0000-0000-000070760000}"/>
    <cellStyle name="Normal 2 7 2 2" xfId="30397" xr:uid="{00000000-0005-0000-0000-000071760000}"/>
    <cellStyle name="Normal 2 7 2 2 2" xfId="30398" xr:uid="{00000000-0005-0000-0000-000072760000}"/>
    <cellStyle name="Normal 2 7 2 2 2 2" xfId="30399" xr:uid="{00000000-0005-0000-0000-000073760000}"/>
    <cellStyle name="Normal 2 7 2 2 2 2 2" xfId="30400" xr:uid="{00000000-0005-0000-0000-000074760000}"/>
    <cellStyle name="Normal 2 7 2 2 2 2 2 2" xfId="30401" xr:uid="{00000000-0005-0000-0000-000075760000}"/>
    <cellStyle name="Normal 2 7 2 2 2 2 3" xfId="30402" xr:uid="{00000000-0005-0000-0000-000076760000}"/>
    <cellStyle name="Normal 2 7 2 2 2 3" xfId="30403" xr:uid="{00000000-0005-0000-0000-000077760000}"/>
    <cellStyle name="Normal 2 7 2 2 2 3 2" xfId="30404" xr:uid="{00000000-0005-0000-0000-000078760000}"/>
    <cellStyle name="Normal 2 7 2 2 2 4" xfId="30405" xr:uid="{00000000-0005-0000-0000-000079760000}"/>
    <cellStyle name="Normal 2 7 2 2 3" xfId="30406" xr:uid="{00000000-0005-0000-0000-00007A760000}"/>
    <cellStyle name="Normal 2 7 2 2 3 2" xfId="30407" xr:uid="{00000000-0005-0000-0000-00007B760000}"/>
    <cellStyle name="Normal 2 7 2 2 3 2 2" xfId="30408" xr:uid="{00000000-0005-0000-0000-00007C760000}"/>
    <cellStyle name="Normal 2 7 2 2 3 3" xfId="30409" xr:uid="{00000000-0005-0000-0000-00007D760000}"/>
    <cellStyle name="Normal 2 7 2 2 4" xfId="30410" xr:uid="{00000000-0005-0000-0000-00007E760000}"/>
    <cellStyle name="Normal 2 7 2 2 4 2" xfId="30411" xr:uid="{00000000-0005-0000-0000-00007F760000}"/>
    <cellStyle name="Normal 2 7 2 2 5" xfId="30412" xr:uid="{00000000-0005-0000-0000-000080760000}"/>
    <cellStyle name="Normal 2 7 2 3" xfId="30413" xr:uid="{00000000-0005-0000-0000-000081760000}"/>
    <cellStyle name="Normal 2 7 2 3 2" xfId="30414" xr:uid="{00000000-0005-0000-0000-000082760000}"/>
    <cellStyle name="Normal 2 7 2 3 2 2" xfId="30415" xr:uid="{00000000-0005-0000-0000-000083760000}"/>
    <cellStyle name="Normal 2 7 2 3 2 2 2" xfId="30416" xr:uid="{00000000-0005-0000-0000-000084760000}"/>
    <cellStyle name="Normal 2 7 2 3 2 3" xfId="30417" xr:uid="{00000000-0005-0000-0000-000085760000}"/>
    <cellStyle name="Normal 2 7 2 3 3" xfId="30418" xr:uid="{00000000-0005-0000-0000-000086760000}"/>
    <cellStyle name="Normal 2 7 2 3 3 2" xfId="30419" xr:uid="{00000000-0005-0000-0000-000087760000}"/>
    <cellStyle name="Normal 2 7 2 3 4" xfId="30420" xr:uid="{00000000-0005-0000-0000-000088760000}"/>
    <cellStyle name="Normal 2 7 2 4" xfId="30421" xr:uid="{00000000-0005-0000-0000-000089760000}"/>
    <cellStyle name="Normal 2 7 2 4 2" xfId="30422" xr:uid="{00000000-0005-0000-0000-00008A760000}"/>
    <cellStyle name="Normal 2 7 2 4 2 2" xfId="30423" xr:uid="{00000000-0005-0000-0000-00008B760000}"/>
    <cellStyle name="Normal 2 7 2 4 3" xfId="30424" xr:uid="{00000000-0005-0000-0000-00008C760000}"/>
    <cellStyle name="Normal 2 7 2 5" xfId="30425" xr:uid="{00000000-0005-0000-0000-00008D760000}"/>
    <cellStyle name="Normal 2 7 2 5 2" xfId="30426" xr:uid="{00000000-0005-0000-0000-00008E760000}"/>
    <cellStyle name="Normal 2 7 2 6" xfId="30427" xr:uid="{00000000-0005-0000-0000-00008F760000}"/>
    <cellStyle name="Normal 2 7 3" xfId="30428" xr:uid="{00000000-0005-0000-0000-000090760000}"/>
    <cellStyle name="Normal 2 7 3 2" xfId="30429" xr:uid="{00000000-0005-0000-0000-000091760000}"/>
    <cellStyle name="Normal 2 7 3 2 2" xfId="30430" xr:uid="{00000000-0005-0000-0000-000092760000}"/>
    <cellStyle name="Normal 2 7 3 2 2 2" xfId="30431" xr:uid="{00000000-0005-0000-0000-000093760000}"/>
    <cellStyle name="Normal 2 7 3 2 2 2 2" xfId="30432" xr:uid="{00000000-0005-0000-0000-000094760000}"/>
    <cellStyle name="Normal 2 7 3 2 2 3" xfId="30433" xr:uid="{00000000-0005-0000-0000-000095760000}"/>
    <cellStyle name="Normal 2 7 3 2 3" xfId="30434" xr:uid="{00000000-0005-0000-0000-000096760000}"/>
    <cellStyle name="Normal 2 7 3 2 3 2" xfId="30435" xr:uid="{00000000-0005-0000-0000-000097760000}"/>
    <cellStyle name="Normal 2 7 3 2 4" xfId="30436" xr:uid="{00000000-0005-0000-0000-000098760000}"/>
    <cellStyle name="Normal 2 7 3 3" xfId="30437" xr:uid="{00000000-0005-0000-0000-000099760000}"/>
    <cellStyle name="Normal 2 7 3 3 2" xfId="30438" xr:uid="{00000000-0005-0000-0000-00009A760000}"/>
    <cellStyle name="Normal 2 7 3 3 2 2" xfId="30439" xr:uid="{00000000-0005-0000-0000-00009B760000}"/>
    <cellStyle name="Normal 2 7 3 3 3" xfId="30440" xr:uid="{00000000-0005-0000-0000-00009C760000}"/>
    <cellStyle name="Normal 2 7 3 4" xfId="30441" xr:uid="{00000000-0005-0000-0000-00009D760000}"/>
    <cellStyle name="Normal 2 7 3 4 2" xfId="30442" xr:uid="{00000000-0005-0000-0000-00009E760000}"/>
    <cellStyle name="Normal 2 7 3 5" xfId="30443" xr:uid="{00000000-0005-0000-0000-00009F760000}"/>
    <cellStyle name="Normal 2 7 4" xfId="30444" xr:uid="{00000000-0005-0000-0000-0000A0760000}"/>
    <cellStyle name="Normal 2 7 4 2" xfId="30445" xr:uid="{00000000-0005-0000-0000-0000A1760000}"/>
    <cellStyle name="Normal 2 7 4 2 2" xfId="30446" xr:uid="{00000000-0005-0000-0000-0000A2760000}"/>
    <cellStyle name="Normal 2 7 4 2 2 2" xfId="30447" xr:uid="{00000000-0005-0000-0000-0000A3760000}"/>
    <cellStyle name="Normal 2 7 4 2 3" xfId="30448" xr:uid="{00000000-0005-0000-0000-0000A4760000}"/>
    <cellStyle name="Normal 2 7 4 3" xfId="30449" xr:uid="{00000000-0005-0000-0000-0000A5760000}"/>
    <cellStyle name="Normal 2 7 4 3 2" xfId="30450" xr:uid="{00000000-0005-0000-0000-0000A6760000}"/>
    <cellStyle name="Normal 2 7 4 4" xfId="30451" xr:uid="{00000000-0005-0000-0000-0000A7760000}"/>
    <cellStyle name="Normal 2 7 5" xfId="30452" xr:uid="{00000000-0005-0000-0000-0000A8760000}"/>
    <cellStyle name="Normal 2 7 5 2" xfId="30453" xr:uid="{00000000-0005-0000-0000-0000A9760000}"/>
    <cellStyle name="Normal 2 7 5 2 2" xfId="30454" xr:uid="{00000000-0005-0000-0000-0000AA760000}"/>
    <cellStyle name="Normal 2 7 5 3" xfId="30455" xr:uid="{00000000-0005-0000-0000-0000AB760000}"/>
    <cellStyle name="Normal 2 7 6" xfId="30456" xr:uid="{00000000-0005-0000-0000-0000AC760000}"/>
    <cellStyle name="Normal 2 7 6 2" xfId="30457" xr:uid="{00000000-0005-0000-0000-0000AD760000}"/>
    <cellStyle name="Normal 2 7 7" xfId="30458" xr:uid="{00000000-0005-0000-0000-0000AE760000}"/>
    <cellStyle name="Normal 2 8" xfId="30459" xr:uid="{00000000-0005-0000-0000-0000AF760000}"/>
    <cellStyle name="Normal 2 8 2" xfId="30460" xr:uid="{00000000-0005-0000-0000-0000B0760000}"/>
    <cellStyle name="Normal 2 8 2 2" xfId="30461" xr:uid="{00000000-0005-0000-0000-0000B1760000}"/>
    <cellStyle name="Normal 2 8 2 2 2" xfId="30462" xr:uid="{00000000-0005-0000-0000-0000B2760000}"/>
    <cellStyle name="Normal 2 8 2 2 2 2" xfId="30463" xr:uid="{00000000-0005-0000-0000-0000B3760000}"/>
    <cellStyle name="Normal 2 8 2 2 2 2 2" xfId="30464" xr:uid="{00000000-0005-0000-0000-0000B4760000}"/>
    <cellStyle name="Normal 2 8 2 2 2 3" xfId="30465" xr:uid="{00000000-0005-0000-0000-0000B5760000}"/>
    <cellStyle name="Normal 2 8 2 2 3" xfId="30466" xr:uid="{00000000-0005-0000-0000-0000B6760000}"/>
    <cellStyle name="Normal 2 8 2 2 3 2" xfId="30467" xr:uid="{00000000-0005-0000-0000-0000B7760000}"/>
    <cellStyle name="Normal 2 8 2 2 4" xfId="30468" xr:uid="{00000000-0005-0000-0000-0000B8760000}"/>
    <cellStyle name="Normal 2 8 2 3" xfId="30469" xr:uid="{00000000-0005-0000-0000-0000B9760000}"/>
    <cellStyle name="Normal 2 8 2 3 2" xfId="30470" xr:uid="{00000000-0005-0000-0000-0000BA760000}"/>
    <cellStyle name="Normal 2 8 2 3 2 2" xfId="30471" xr:uid="{00000000-0005-0000-0000-0000BB760000}"/>
    <cellStyle name="Normal 2 8 2 3 3" xfId="30472" xr:uid="{00000000-0005-0000-0000-0000BC760000}"/>
    <cellStyle name="Normal 2 8 2 4" xfId="30473" xr:uid="{00000000-0005-0000-0000-0000BD760000}"/>
    <cellStyle name="Normal 2 8 2 4 2" xfId="30474" xr:uid="{00000000-0005-0000-0000-0000BE760000}"/>
    <cellStyle name="Normal 2 8 2 5" xfId="30475" xr:uid="{00000000-0005-0000-0000-0000BF760000}"/>
    <cellStyle name="Normal 2 8 3" xfId="30476" xr:uid="{00000000-0005-0000-0000-0000C0760000}"/>
    <cellStyle name="Normal 2 8 3 2" xfId="30477" xr:uid="{00000000-0005-0000-0000-0000C1760000}"/>
    <cellStyle name="Normal 2 8 3 2 2" xfId="30478" xr:uid="{00000000-0005-0000-0000-0000C2760000}"/>
    <cellStyle name="Normal 2 8 3 2 2 2" xfId="30479" xr:uid="{00000000-0005-0000-0000-0000C3760000}"/>
    <cellStyle name="Normal 2 8 3 2 3" xfId="30480" xr:uid="{00000000-0005-0000-0000-0000C4760000}"/>
    <cellStyle name="Normal 2 8 3 3" xfId="30481" xr:uid="{00000000-0005-0000-0000-0000C5760000}"/>
    <cellStyle name="Normal 2 8 3 3 2" xfId="30482" xr:uid="{00000000-0005-0000-0000-0000C6760000}"/>
    <cellStyle name="Normal 2 8 3 4" xfId="30483" xr:uid="{00000000-0005-0000-0000-0000C7760000}"/>
    <cellStyle name="Normal 2 8 4" xfId="30484" xr:uid="{00000000-0005-0000-0000-0000C8760000}"/>
    <cellStyle name="Normal 2 8 4 2" xfId="30485" xr:uid="{00000000-0005-0000-0000-0000C9760000}"/>
    <cellStyle name="Normal 2 8 4 2 2" xfId="30486" xr:uid="{00000000-0005-0000-0000-0000CA760000}"/>
    <cellStyle name="Normal 2 8 4 3" xfId="30487" xr:uid="{00000000-0005-0000-0000-0000CB760000}"/>
    <cellStyle name="Normal 2 8 5" xfId="30488" xr:uid="{00000000-0005-0000-0000-0000CC760000}"/>
    <cellStyle name="Normal 2 8 5 2" xfId="30489" xr:uid="{00000000-0005-0000-0000-0000CD760000}"/>
    <cellStyle name="Normal 2 8 6" xfId="30490" xr:uid="{00000000-0005-0000-0000-0000CE760000}"/>
    <cellStyle name="Normal 2 9" xfId="30491" xr:uid="{00000000-0005-0000-0000-0000CF760000}"/>
    <cellStyle name="Normal 2 9 2" xfId="30492" xr:uid="{00000000-0005-0000-0000-0000D0760000}"/>
    <cellStyle name="Normal 2 9 2 2" xfId="30493" xr:uid="{00000000-0005-0000-0000-0000D1760000}"/>
    <cellStyle name="Normal 2 9 2 2 2" xfId="30494" xr:uid="{00000000-0005-0000-0000-0000D2760000}"/>
    <cellStyle name="Normal 2 9 2 2 2 2" xfId="30495" xr:uid="{00000000-0005-0000-0000-0000D3760000}"/>
    <cellStyle name="Normal 2 9 2 2 2 2 2" xfId="30496" xr:uid="{00000000-0005-0000-0000-0000D4760000}"/>
    <cellStyle name="Normal 2 9 2 2 2 3" xfId="30497" xr:uid="{00000000-0005-0000-0000-0000D5760000}"/>
    <cellStyle name="Normal 2 9 2 2 3" xfId="30498" xr:uid="{00000000-0005-0000-0000-0000D6760000}"/>
    <cellStyle name="Normal 2 9 2 2 3 2" xfId="30499" xr:uid="{00000000-0005-0000-0000-0000D7760000}"/>
    <cellStyle name="Normal 2 9 2 2 4" xfId="30500" xr:uid="{00000000-0005-0000-0000-0000D8760000}"/>
    <cellStyle name="Normal 2 9 2 3" xfId="30501" xr:uid="{00000000-0005-0000-0000-0000D9760000}"/>
    <cellStyle name="Normal 2 9 2 3 2" xfId="30502" xr:uid="{00000000-0005-0000-0000-0000DA760000}"/>
    <cellStyle name="Normal 2 9 2 3 2 2" xfId="30503" xr:uid="{00000000-0005-0000-0000-0000DB760000}"/>
    <cellStyle name="Normal 2 9 2 3 3" xfId="30504" xr:uid="{00000000-0005-0000-0000-0000DC760000}"/>
    <cellStyle name="Normal 2 9 2 4" xfId="30505" xr:uid="{00000000-0005-0000-0000-0000DD760000}"/>
    <cellStyle name="Normal 2 9 2 4 2" xfId="30506" xr:uid="{00000000-0005-0000-0000-0000DE760000}"/>
    <cellStyle name="Normal 2 9 2 5" xfId="30507" xr:uid="{00000000-0005-0000-0000-0000DF760000}"/>
    <cellStyle name="Normal 2 9 3" xfId="30508" xr:uid="{00000000-0005-0000-0000-0000E0760000}"/>
    <cellStyle name="Normal 2 9 3 2" xfId="30509" xr:uid="{00000000-0005-0000-0000-0000E1760000}"/>
    <cellStyle name="Normal 2 9 3 2 2" xfId="30510" xr:uid="{00000000-0005-0000-0000-0000E2760000}"/>
    <cellStyle name="Normal 2 9 3 2 2 2" xfId="30511" xr:uid="{00000000-0005-0000-0000-0000E3760000}"/>
    <cellStyle name="Normal 2 9 3 2 3" xfId="30512" xr:uid="{00000000-0005-0000-0000-0000E4760000}"/>
    <cellStyle name="Normal 2 9 3 3" xfId="30513" xr:uid="{00000000-0005-0000-0000-0000E5760000}"/>
    <cellStyle name="Normal 2 9 3 3 2" xfId="30514" xr:uid="{00000000-0005-0000-0000-0000E6760000}"/>
    <cellStyle name="Normal 2 9 3 4" xfId="30515" xr:uid="{00000000-0005-0000-0000-0000E7760000}"/>
    <cellStyle name="Normal 2 9 4" xfId="30516" xr:uid="{00000000-0005-0000-0000-0000E8760000}"/>
    <cellStyle name="Normal 2 9 4 2" xfId="30517" xr:uid="{00000000-0005-0000-0000-0000E9760000}"/>
    <cellStyle name="Normal 2 9 4 2 2" xfId="30518" xr:uid="{00000000-0005-0000-0000-0000EA760000}"/>
    <cellStyle name="Normal 2 9 4 3" xfId="30519" xr:uid="{00000000-0005-0000-0000-0000EB760000}"/>
    <cellStyle name="Normal 2 9 5" xfId="30520" xr:uid="{00000000-0005-0000-0000-0000EC760000}"/>
    <cellStyle name="Normal 2 9 5 2" xfId="30521" xr:uid="{00000000-0005-0000-0000-0000ED760000}"/>
    <cellStyle name="Normal 2 9 6" xfId="30522" xr:uid="{00000000-0005-0000-0000-0000EE760000}"/>
    <cellStyle name="Normal 20" xfId="80" xr:uid="{00000000-0005-0000-0000-0000EF760000}"/>
    <cellStyle name="Normal 20 10" xfId="30524" xr:uid="{00000000-0005-0000-0000-0000F0760000}"/>
    <cellStyle name="Normal 20 10 2" xfId="30525" xr:uid="{00000000-0005-0000-0000-0000F1760000}"/>
    <cellStyle name="Normal 20 10 2 2" xfId="30526" xr:uid="{00000000-0005-0000-0000-0000F2760000}"/>
    <cellStyle name="Normal 20 10 2 2 2" xfId="30527" xr:uid="{00000000-0005-0000-0000-0000F3760000}"/>
    <cellStyle name="Normal 20 10 2 2 2 2" xfId="30528" xr:uid="{00000000-0005-0000-0000-0000F4760000}"/>
    <cellStyle name="Normal 20 10 2 2 3" xfId="30529" xr:uid="{00000000-0005-0000-0000-0000F5760000}"/>
    <cellStyle name="Normal 20 10 2 3" xfId="30530" xr:uid="{00000000-0005-0000-0000-0000F6760000}"/>
    <cellStyle name="Normal 20 10 2 3 2" xfId="30531" xr:uid="{00000000-0005-0000-0000-0000F7760000}"/>
    <cellStyle name="Normal 20 10 2 4" xfId="30532" xr:uid="{00000000-0005-0000-0000-0000F8760000}"/>
    <cellStyle name="Normal 20 10 3" xfId="30533" xr:uid="{00000000-0005-0000-0000-0000F9760000}"/>
    <cellStyle name="Normal 20 10 3 2" xfId="30534" xr:uid="{00000000-0005-0000-0000-0000FA760000}"/>
    <cellStyle name="Normal 20 10 3 2 2" xfId="30535" xr:uid="{00000000-0005-0000-0000-0000FB760000}"/>
    <cellStyle name="Normal 20 10 3 3" xfId="30536" xr:uid="{00000000-0005-0000-0000-0000FC760000}"/>
    <cellStyle name="Normal 20 10 4" xfId="30537" xr:uid="{00000000-0005-0000-0000-0000FD760000}"/>
    <cellStyle name="Normal 20 10 4 2" xfId="30538" xr:uid="{00000000-0005-0000-0000-0000FE760000}"/>
    <cellStyle name="Normal 20 10 5" xfId="30539" xr:uid="{00000000-0005-0000-0000-0000FF760000}"/>
    <cellStyle name="Normal 20 11" xfId="30540" xr:uid="{00000000-0005-0000-0000-000000770000}"/>
    <cellStyle name="Normal 20 11 2" xfId="30541" xr:uid="{00000000-0005-0000-0000-000001770000}"/>
    <cellStyle name="Normal 20 11 2 2" xfId="30542" xr:uid="{00000000-0005-0000-0000-000002770000}"/>
    <cellStyle name="Normal 20 11 2 2 2" xfId="30543" xr:uid="{00000000-0005-0000-0000-000003770000}"/>
    <cellStyle name="Normal 20 11 2 2 2 2" xfId="30544" xr:uid="{00000000-0005-0000-0000-000004770000}"/>
    <cellStyle name="Normal 20 11 2 2 3" xfId="30545" xr:uid="{00000000-0005-0000-0000-000005770000}"/>
    <cellStyle name="Normal 20 11 2 3" xfId="30546" xr:uid="{00000000-0005-0000-0000-000006770000}"/>
    <cellStyle name="Normal 20 11 2 3 2" xfId="30547" xr:uid="{00000000-0005-0000-0000-000007770000}"/>
    <cellStyle name="Normal 20 11 2 4" xfId="30548" xr:uid="{00000000-0005-0000-0000-000008770000}"/>
    <cellStyle name="Normal 20 11 3" xfId="30549" xr:uid="{00000000-0005-0000-0000-000009770000}"/>
    <cellStyle name="Normal 20 11 3 2" xfId="30550" xr:uid="{00000000-0005-0000-0000-00000A770000}"/>
    <cellStyle name="Normal 20 11 3 2 2" xfId="30551" xr:uid="{00000000-0005-0000-0000-00000B770000}"/>
    <cellStyle name="Normal 20 11 3 3" xfId="30552" xr:uid="{00000000-0005-0000-0000-00000C770000}"/>
    <cellStyle name="Normal 20 11 4" xfId="30553" xr:uid="{00000000-0005-0000-0000-00000D770000}"/>
    <cellStyle name="Normal 20 11 4 2" xfId="30554" xr:uid="{00000000-0005-0000-0000-00000E770000}"/>
    <cellStyle name="Normal 20 11 5" xfId="30555" xr:uid="{00000000-0005-0000-0000-00000F770000}"/>
    <cellStyle name="Normal 20 12" xfId="30556" xr:uid="{00000000-0005-0000-0000-000010770000}"/>
    <cellStyle name="Normal 20 12 2" xfId="30557" xr:uid="{00000000-0005-0000-0000-000011770000}"/>
    <cellStyle name="Normal 20 12 2 2" xfId="30558" xr:uid="{00000000-0005-0000-0000-000012770000}"/>
    <cellStyle name="Normal 20 12 2 2 2" xfId="30559" xr:uid="{00000000-0005-0000-0000-000013770000}"/>
    <cellStyle name="Normal 20 12 2 3" xfId="30560" xr:uid="{00000000-0005-0000-0000-000014770000}"/>
    <cellStyle name="Normal 20 12 3" xfId="30561" xr:uid="{00000000-0005-0000-0000-000015770000}"/>
    <cellStyle name="Normal 20 12 3 2" xfId="30562" xr:uid="{00000000-0005-0000-0000-000016770000}"/>
    <cellStyle name="Normal 20 12 4" xfId="30563" xr:uid="{00000000-0005-0000-0000-000017770000}"/>
    <cellStyle name="Normal 20 13" xfId="30564" xr:uid="{00000000-0005-0000-0000-000018770000}"/>
    <cellStyle name="Normal 20 13 2" xfId="30565" xr:uid="{00000000-0005-0000-0000-000019770000}"/>
    <cellStyle name="Normal 20 13 2 2" xfId="30566" xr:uid="{00000000-0005-0000-0000-00001A770000}"/>
    <cellStyle name="Normal 20 13 2 2 2" xfId="30567" xr:uid="{00000000-0005-0000-0000-00001B770000}"/>
    <cellStyle name="Normal 20 13 2 3" xfId="30568" xr:uid="{00000000-0005-0000-0000-00001C770000}"/>
    <cellStyle name="Normal 20 13 3" xfId="30569" xr:uid="{00000000-0005-0000-0000-00001D770000}"/>
    <cellStyle name="Normal 20 13 3 2" xfId="30570" xr:uid="{00000000-0005-0000-0000-00001E770000}"/>
    <cellStyle name="Normal 20 13 4" xfId="30571" xr:uid="{00000000-0005-0000-0000-00001F770000}"/>
    <cellStyle name="Normal 20 14" xfId="30572" xr:uid="{00000000-0005-0000-0000-000020770000}"/>
    <cellStyle name="Normal 20 14 2" xfId="30573" xr:uid="{00000000-0005-0000-0000-000021770000}"/>
    <cellStyle name="Normal 20 14 2 2" xfId="30574" xr:uid="{00000000-0005-0000-0000-000022770000}"/>
    <cellStyle name="Normal 20 14 3" xfId="30575" xr:uid="{00000000-0005-0000-0000-000023770000}"/>
    <cellStyle name="Normal 20 15" xfId="30576" xr:uid="{00000000-0005-0000-0000-000024770000}"/>
    <cellStyle name="Normal 20 15 2" xfId="30577" xr:uid="{00000000-0005-0000-0000-000025770000}"/>
    <cellStyle name="Normal 20 16" xfId="30578" xr:uid="{00000000-0005-0000-0000-000026770000}"/>
    <cellStyle name="Normal 20 17" xfId="30523" xr:uid="{00000000-0005-0000-0000-000027770000}"/>
    <cellStyle name="Normal 20 2" xfId="98" xr:uid="{00000000-0005-0000-0000-000028770000}"/>
    <cellStyle name="Normal 20 2 10" xfId="30579" xr:uid="{00000000-0005-0000-0000-000029770000}"/>
    <cellStyle name="Normal 20 2 2" xfId="2015" xr:uid="{00000000-0005-0000-0000-00002A770000}"/>
    <cellStyle name="Normal 20 2 2 10" xfId="55900" xr:uid="{00000000-0005-0000-0000-00002B770000}"/>
    <cellStyle name="Normal 20 2 2 2" xfId="30581" xr:uid="{00000000-0005-0000-0000-00002C770000}"/>
    <cellStyle name="Normal 20 2 2 2 2" xfId="30582" xr:uid="{00000000-0005-0000-0000-00002D770000}"/>
    <cellStyle name="Normal 20 2 2 2 2 2" xfId="30583" xr:uid="{00000000-0005-0000-0000-00002E770000}"/>
    <cellStyle name="Normal 20 2 2 2 2 2 2" xfId="30584" xr:uid="{00000000-0005-0000-0000-00002F770000}"/>
    <cellStyle name="Normal 20 2 2 2 2 2 2 2" xfId="30585" xr:uid="{00000000-0005-0000-0000-000030770000}"/>
    <cellStyle name="Normal 20 2 2 2 2 2 2 2 2" xfId="30586" xr:uid="{00000000-0005-0000-0000-000031770000}"/>
    <cellStyle name="Normal 20 2 2 2 2 2 2 3" xfId="30587" xr:uid="{00000000-0005-0000-0000-000032770000}"/>
    <cellStyle name="Normal 20 2 2 2 2 2 3" xfId="30588" xr:uid="{00000000-0005-0000-0000-000033770000}"/>
    <cellStyle name="Normal 20 2 2 2 2 2 3 2" xfId="30589" xr:uid="{00000000-0005-0000-0000-000034770000}"/>
    <cellStyle name="Normal 20 2 2 2 2 2 4" xfId="30590" xr:uid="{00000000-0005-0000-0000-000035770000}"/>
    <cellStyle name="Normal 20 2 2 2 2 3" xfId="30591" xr:uid="{00000000-0005-0000-0000-000036770000}"/>
    <cellStyle name="Normal 20 2 2 2 2 3 2" xfId="30592" xr:uid="{00000000-0005-0000-0000-000037770000}"/>
    <cellStyle name="Normal 20 2 2 2 2 3 2 2" xfId="30593" xr:uid="{00000000-0005-0000-0000-000038770000}"/>
    <cellStyle name="Normal 20 2 2 2 2 3 3" xfId="30594" xr:uid="{00000000-0005-0000-0000-000039770000}"/>
    <cellStyle name="Normal 20 2 2 2 2 4" xfId="30595" xr:uid="{00000000-0005-0000-0000-00003A770000}"/>
    <cellStyle name="Normal 20 2 2 2 2 4 2" xfId="30596" xr:uid="{00000000-0005-0000-0000-00003B770000}"/>
    <cellStyle name="Normal 20 2 2 2 2 5" xfId="30597" xr:uid="{00000000-0005-0000-0000-00003C770000}"/>
    <cellStyle name="Normal 20 2 2 2 3" xfId="30598" xr:uid="{00000000-0005-0000-0000-00003D770000}"/>
    <cellStyle name="Normal 20 2 2 2 3 2" xfId="30599" xr:uid="{00000000-0005-0000-0000-00003E770000}"/>
    <cellStyle name="Normal 20 2 2 2 3 2 2" xfId="30600" xr:uid="{00000000-0005-0000-0000-00003F770000}"/>
    <cellStyle name="Normal 20 2 2 2 3 2 2 2" xfId="30601" xr:uid="{00000000-0005-0000-0000-000040770000}"/>
    <cellStyle name="Normal 20 2 2 2 3 2 3" xfId="30602" xr:uid="{00000000-0005-0000-0000-000041770000}"/>
    <cellStyle name="Normal 20 2 2 2 3 3" xfId="30603" xr:uid="{00000000-0005-0000-0000-000042770000}"/>
    <cellStyle name="Normal 20 2 2 2 3 3 2" xfId="30604" xr:uid="{00000000-0005-0000-0000-000043770000}"/>
    <cellStyle name="Normal 20 2 2 2 3 4" xfId="30605" xr:uid="{00000000-0005-0000-0000-000044770000}"/>
    <cellStyle name="Normal 20 2 2 2 4" xfId="30606" xr:uid="{00000000-0005-0000-0000-000045770000}"/>
    <cellStyle name="Normal 20 2 2 2 4 2" xfId="30607" xr:uid="{00000000-0005-0000-0000-000046770000}"/>
    <cellStyle name="Normal 20 2 2 2 4 2 2" xfId="30608" xr:uid="{00000000-0005-0000-0000-000047770000}"/>
    <cellStyle name="Normal 20 2 2 2 4 3" xfId="30609" xr:uid="{00000000-0005-0000-0000-000048770000}"/>
    <cellStyle name="Normal 20 2 2 2 5" xfId="30610" xr:uid="{00000000-0005-0000-0000-000049770000}"/>
    <cellStyle name="Normal 20 2 2 2 5 2" xfId="30611" xr:uid="{00000000-0005-0000-0000-00004A770000}"/>
    <cellStyle name="Normal 20 2 2 2 6" xfId="30612" xr:uid="{00000000-0005-0000-0000-00004B770000}"/>
    <cellStyle name="Normal 20 2 2 3" xfId="30613" xr:uid="{00000000-0005-0000-0000-00004C770000}"/>
    <cellStyle name="Normal 20 2 2 3 2" xfId="30614" xr:uid="{00000000-0005-0000-0000-00004D770000}"/>
    <cellStyle name="Normal 20 2 2 3 2 2" xfId="30615" xr:uid="{00000000-0005-0000-0000-00004E770000}"/>
    <cellStyle name="Normal 20 2 2 3 2 2 2" xfId="30616" xr:uid="{00000000-0005-0000-0000-00004F770000}"/>
    <cellStyle name="Normal 20 2 2 3 2 2 2 2" xfId="30617" xr:uid="{00000000-0005-0000-0000-000050770000}"/>
    <cellStyle name="Normal 20 2 2 3 2 2 2 2 2" xfId="30618" xr:uid="{00000000-0005-0000-0000-000051770000}"/>
    <cellStyle name="Normal 20 2 2 3 2 2 2 3" xfId="30619" xr:uid="{00000000-0005-0000-0000-000052770000}"/>
    <cellStyle name="Normal 20 2 2 3 2 2 3" xfId="30620" xr:uid="{00000000-0005-0000-0000-000053770000}"/>
    <cellStyle name="Normal 20 2 2 3 2 2 3 2" xfId="30621" xr:uid="{00000000-0005-0000-0000-000054770000}"/>
    <cellStyle name="Normal 20 2 2 3 2 2 4" xfId="30622" xr:uid="{00000000-0005-0000-0000-000055770000}"/>
    <cellStyle name="Normal 20 2 2 3 2 3" xfId="30623" xr:uid="{00000000-0005-0000-0000-000056770000}"/>
    <cellStyle name="Normal 20 2 2 3 2 3 2" xfId="30624" xr:uid="{00000000-0005-0000-0000-000057770000}"/>
    <cellStyle name="Normal 20 2 2 3 2 3 2 2" xfId="30625" xr:uid="{00000000-0005-0000-0000-000058770000}"/>
    <cellStyle name="Normal 20 2 2 3 2 3 3" xfId="30626" xr:uid="{00000000-0005-0000-0000-000059770000}"/>
    <cellStyle name="Normal 20 2 2 3 2 4" xfId="30627" xr:uid="{00000000-0005-0000-0000-00005A770000}"/>
    <cellStyle name="Normal 20 2 2 3 2 4 2" xfId="30628" xr:uid="{00000000-0005-0000-0000-00005B770000}"/>
    <cellStyle name="Normal 20 2 2 3 2 5" xfId="30629" xr:uid="{00000000-0005-0000-0000-00005C770000}"/>
    <cellStyle name="Normal 20 2 2 3 3" xfId="30630" xr:uid="{00000000-0005-0000-0000-00005D770000}"/>
    <cellStyle name="Normal 20 2 2 3 3 2" xfId="30631" xr:uid="{00000000-0005-0000-0000-00005E770000}"/>
    <cellStyle name="Normal 20 2 2 3 3 2 2" xfId="30632" xr:uid="{00000000-0005-0000-0000-00005F770000}"/>
    <cellStyle name="Normal 20 2 2 3 3 2 2 2" xfId="30633" xr:uid="{00000000-0005-0000-0000-000060770000}"/>
    <cellStyle name="Normal 20 2 2 3 3 2 3" xfId="30634" xr:uid="{00000000-0005-0000-0000-000061770000}"/>
    <cellStyle name="Normal 20 2 2 3 3 3" xfId="30635" xr:uid="{00000000-0005-0000-0000-000062770000}"/>
    <cellStyle name="Normal 20 2 2 3 3 3 2" xfId="30636" xr:uid="{00000000-0005-0000-0000-000063770000}"/>
    <cellStyle name="Normal 20 2 2 3 3 4" xfId="30637" xr:uid="{00000000-0005-0000-0000-000064770000}"/>
    <cellStyle name="Normal 20 2 2 3 4" xfId="30638" xr:uid="{00000000-0005-0000-0000-000065770000}"/>
    <cellStyle name="Normal 20 2 2 3 4 2" xfId="30639" xr:uid="{00000000-0005-0000-0000-000066770000}"/>
    <cellStyle name="Normal 20 2 2 3 4 2 2" xfId="30640" xr:uid="{00000000-0005-0000-0000-000067770000}"/>
    <cellStyle name="Normal 20 2 2 3 4 3" xfId="30641" xr:uid="{00000000-0005-0000-0000-000068770000}"/>
    <cellStyle name="Normal 20 2 2 3 5" xfId="30642" xr:uid="{00000000-0005-0000-0000-000069770000}"/>
    <cellStyle name="Normal 20 2 2 3 5 2" xfId="30643" xr:uid="{00000000-0005-0000-0000-00006A770000}"/>
    <cellStyle name="Normal 20 2 2 3 6" xfId="30644" xr:uid="{00000000-0005-0000-0000-00006B770000}"/>
    <cellStyle name="Normal 20 2 2 4" xfId="30645" xr:uid="{00000000-0005-0000-0000-00006C770000}"/>
    <cellStyle name="Normal 20 2 2 4 2" xfId="30646" xr:uid="{00000000-0005-0000-0000-00006D770000}"/>
    <cellStyle name="Normal 20 2 2 4 2 2" xfId="30647" xr:uid="{00000000-0005-0000-0000-00006E770000}"/>
    <cellStyle name="Normal 20 2 2 4 2 2 2" xfId="30648" xr:uid="{00000000-0005-0000-0000-00006F770000}"/>
    <cellStyle name="Normal 20 2 2 4 2 2 2 2" xfId="30649" xr:uid="{00000000-0005-0000-0000-000070770000}"/>
    <cellStyle name="Normal 20 2 2 4 2 2 3" xfId="30650" xr:uid="{00000000-0005-0000-0000-000071770000}"/>
    <cellStyle name="Normal 20 2 2 4 2 3" xfId="30651" xr:uid="{00000000-0005-0000-0000-000072770000}"/>
    <cellStyle name="Normal 20 2 2 4 2 3 2" xfId="30652" xr:uid="{00000000-0005-0000-0000-000073770000}"/>
    <cellStyle name="Normal 20 2 2 4 2 4" xfId="30653" xr:uid="{00000000-0005-0000-0000-000074770000}"/>
    <cellStyle name="Normal 20 2 2 4 3" xfId="30654" xr:uid="{00000000-0005-0000-0000-000075770000}"/>
    <cellStyle name="Normal 20 2 2 4 3 2" xfId="30655" xr:uid="{00000000-0005-0000-0000-000076770000}"/>
    <cellStyle name="Normal 20 2 2 4 3 2 2" xfId="30656" xr:uid="{00000000-0005-0000-0000-000077770000}"/>
    <cellStyle name="Normal 20 2 2 4 3 3" xfId="30657" xr:uid="{00000000-0005-0000-0000-000078770000}"/>
    <cellStyle name="Normal 20 2 2 4 4" xfId="30658" xr:uid="{00000000-0005-0000-0000-000079770000}"/>
    <cellStyle name="Normal 20 2 2 4 4 2" xfId="30659" xr:uid="{00000000-0005-0000-0000-00007A770000}"/>
    <cellStyle name="Normal 20 2 2 4 5" xfId="30660" xr:uid="{00000000-0005-0000-0000-00007B770000}"/>
    <cellStyle name="Normal 20 2 2 5" xfId="30661" xr:uid="{00000000-0005-0000-0000-00007C770000}"/>
    <cellStyle name="Normal 20 2 2 5 2" xfId="30662" xr:uid="{00000000-0005-0000-0000-00007D770000}"/>
    <cellStyle name="Normal 20 2 2 5 2 2" xfId="30663" xr:uid="{00000000-0005-0000-0000-00007E770000}"/>
    <cellStyle name="Normal 20 2 2 5 2 2 2" xfId="30664" xr:uid="{00000000-0005-0000-0000-00007F770000}"/>
    <cellStyle name="Normal 20 2 2 5 2 3" xfId="30665" xr:uid="{00000000-0005-0000-0000-000080770000}"/>
    <cellStyle name="Normal 20 2 2 5 3" xfId="30666" xr:uid="{00000000-0005-0000-0000-000081770000}"/>
    <cellStyle name="Normal 20 2 2 5 3 2" xfId="30667" xr:uid="{00000000-0005-0000-0000-000082770000}"/>
    <cellStyle name="Normal 20 2 2 5 4" xfId="30668" xr:uid="{00000000-0005-0000-0000-000083770000}"/>
    <cellStyle name="Normal 20 2 2 6" xfId="30669" xr:uid="{00000000-0005-0000-0000-000084770000}"/>
    <cellStyle name="Normal 20 2 2 6 2" xfId="30670" xr:uid="{00000000-0005-0000-0000-000085770000}"/>
    <cellStyle name="Normal 20 2 2 6 2 2" xfId="30671" xr:uid="{00000000-0005-0000-0000-000086770000}"/>
    <cellStyle name="Normal 20 2 2 6 3" xfId="30672" xr:uid="{00000000-0005-0000-0000-000087770000}"/>
    <cellStyle name="Normal 20 2 2 7" xfId="30673" xr:uid="{00000000-0005-0000-0000-000088770000}"/>
    <cellStyle name="Normal 20 2 2 7 2" xfId="30674" xr:uid="{00000000-0005-0000-0000-000089770000}"/>
    <cellStyle name="Normal 20 2 2 8" xfId="30675" xr:uid="{00000000-0005-0000-0000-00008A770000}"/>
    <cellStyle name="Normal 20 2 2 9" xfId="30580" xr:uid="{00000000-0005-0000-0000-00008B770000}"/>
    <cellStyle name="Normal 20 2 3" xfId="30676" xr:uid="{00000000-0005-0000-0000-00008C770000}"/>
    <cellStyle name="Normal 20 2 3 2" xfId="30677" xr:uid="{00000000-0005-0000-0000-00008D770000}"/>
    <cellStyle name="Normal 20 2 3 2 2" xfId="30678" xr:uid="{00000000-0005-0000-0000-00008E770000}"/>
    <cellStyle name="Normal 20 2 3 2 2 2" xfId="30679" xr:uid="{00000000-0005-0000-0000-00008F770000}"/>
    <cellStyle name="Normal 20 2 3 2 2 2 2" xfId="30680" xr:uid="{00000000-0005-0000-0000-000090770000}"/>
    <cellStyle name="Normal 20 2 3 2 2 2 2 2" xfId="30681" xr:uid="{00000000-0005-0000-0000-000091770000}"/>
    <cellStyle name="Normal 20 2 3 2 2 2 3" xfId="30682" xr:uid="{00000000-0005-0000-0000-000092770000}"/>
    <cellStyle name="Normal 20 2 3 2 2 3" xfId="30683" xr:uid="{00000000-0005-0000-0000-000093770000}"/>
    <cellStyle name="Normal 20 2 3 2 2 3 2" xfId="30684" xr:uid="{00000000-0005-0000-0000-000094770000}"/>
    <cellStyle name="Normal 20 2 3 2 2 4" xfId="30685" xr:uid="{00000000-0005-0000-0000-000095770000}"/>
    <cellStyle name="Normal 20 2 3 2 3" xfId="30686" xr:uid="{00000000-0005-0000-0000-000096770000}"/>
    <cellStyle name="Normal 20 2 3 2 3 2" xfId="30687" xr:uid="{00000000-0005-0000-0000-000097770000}"/>
    <cellStyle name="Normal 20 2 3 2 3 2 2" xfId="30688" xr:uid="{00000000-0005-0000-0000-000098770000}"/>
    <cellStyle name="Normal 20 2 3 2 3 3" xfId="30689" xr:uid="{00000000-0005-0000-0000-000099770000}"/>
    <cellStyle name="Normal 20 2 3 2 4" xfId="30690" xr:uid="{00000000-0005-0000-0000-00009A770000}"/>
    <cellStyle name="Normal 20 2 3 2 4 2" xfId="30691" xr:uid="{00000000-0005-0000-0000-00009B770000}"/>
    <cellStyle name="Normal 20 2 3 2 5" xfId="30692" xr:uid="{00000000-0005-0000-0000-00009C770000}"/>
    <cellStyle name="Normal 20 2 3 3" xfId="30693" xr:uid="{00000000-0005-0000-0000-00009D770000}"/>
    <cellStyle name="Normal 20 2 3 3 2" xfId="30694" xr:uid="{00000000-0005-0000-0000-00009E770000}"/>
    <cellStyle name="Normal 20 2 3 3 2 2" xfId="30695" xr:uid="{00000000-0005-0000-0000-00009F770000}"/>
    <cellStyle name="Normal 20 2 3 3 2 2 2" xfId="30696" xr:uid="{00000000-0005-0000-0000-0000A0770000}"/>
    <cellStyle name="Normal 20 2 3 3 2 3" xfId="30697" xr:uid="{00000000-0005-0000-0000-0000A1770000}"/>
    <cellStyle name="Normal 20 2 3 3 3" xfId="30698" xr:uid="{00000000-0005-0000-0000-0000A2770000}"/>
    <cellStyle name="Normal 20 2 3 3 3 2" xfId="30699" xr:uid="{00000000-0005-0000-0000-0000A3770000}"/>
    <cellStyle name="Normal 20 2 3 3 4" xfId="30700" xr:uid="{00000000-0005-0000-0000-0000A4770000}"/>
    <cellStyle name="Normal 20 2 3 4" xfId="30701" xr:uid="{00000000-0005-0000-0000-0000A5770000}"/>
    <cellStyle name="Normal 20 2 3 4 2" xfId="30702" xr:uid="{00000000-0005-0000-0000-0000A6770000}"/>
    <cellStyle name="Normal 20 2 3 4 2 2" xfId="30703" xr:uid="{00000000-0005-0000-0000-0000A7770000}"/>
    <cellStyle name="Normal 20 2 3 4 3" xfId="30704" xr:uid="{00000000-0005-0000-0000-0000A8770000}"/>
    <cellStyle name="Normal 20 2 3 5" xfId="30705" xr:uid="{00000000-0005-0000-0000-0000A9770000}"/>
    <cellStyle name="Normal 20 2 3 5 2" xfId="30706" xr:uid="{00000000-0005-0000-0000-0000AA770000}"/>
    <cellStyle name="Normal 20 2 3 6" xfId="30707" xr:uid="{00000000-0005-0000-0000-0000AB770000}"/>
    <cellStyle name="Normal 20 2 4" xfId="30708" xr:uid="{00000000-0005-0000-0000-0000AC770000}"/>
    <cellStyle name="Normal 20 2 4 2" xfId="30709" xr:uid="{00000000-0005-0000-0000-0000AD770000}"/>
    <cellStyle name="Normal 20 2 4 2 2" xfId="30710" xr:uid="{00000000-0005-0000-0000-0000AE770000}"/>
    <cellStyle name="Normal 20 2 4 2 2 2" xfId="30711" xr:uid="{00000000-0005-0000-0000-0000AF770000}"/>
    <cellStyle name="Normal 20 2 4 2 2 2 2" xfId="30712" xr:uid="{00000000-0005-0000-0000-0000B0770000}"/>
    <cellStyle name="Normal 20 2 4 2 2 2 2 2" xfId="30713" xr:uid="{00000000-0005-0000-0000-0000B1770000}"/>
    <cellStyle name="Normal 20 2 4 2 2 2 3" xfId="30714" xr:uid="{00000000-0005-0000-0000-0000B2770000}"/>
    <cellStyle name="Normal 20 2 4 2 2 3" xfId="30715" xr:uid="{00000000-0005-0000-0000-0000B3770000}"/>
    <cellStyle name="Normal 20 2 4 2 2 3 2" xfId="30716" xr:uid="{00000000-0005-0000-0000-0000B4770000}"/>
    <cellStyle name="Normal 20 2 4 2 2 4" xfId="30717" xr:uid="{00000000-0005-0000-0000-0000B5770000}"/>
    <cellStyle name="Normal 20 2 4 2 3" xfId="30718" xr:uid="{00000000-0005-0000-0000-0000B6770000}"/>
    <cellStyle name="Normal 20 2 4 2 3 2" xfId="30719" xr:uid="{00000000-0005-0000-0000-0000B7770000}"/>
    <cellStyle name="Normal 20 2 4 2 3 2 2" xfId="30720" xr:uid="{00000000-0005-0000-0000-0000B8770000}"/>
    <cellStyle name="Normal 20 2 4 2 3 3" xfId="30721" xr:uid="{00000000-0005-0000-0000-0000B9770000}"/>
    <cellStyle name="Normal 20 2 4 2 4" xfId="30722" xr:uid="{00000000-0005-0000-0000-0000BA770000}"/>
    <cellStyle name="Normal 20 2 4 2 4 2" xfId="30723" xr:uid="{00000000-0005-0000-0000-0000BB770000}"/>
    <cellStyle name="Normal 20 2 4 2 5" xfId="30724" xr:uid="{00000000-0005-0000-0000-0000BC770000}"/>
    <cellStyle name="Normal 20 2 4 3" xfId="30725" xr:uid="{00000000-0005-0000-0000-0000BD770000}"/>
    <cellStyle name="Normal 20 2 4 3 2" xfId="30726" xr:uid="{00000000-0005-0000-0000-0000BE770000}"/>
    <cellStyle name="Normal 20 2 4 3 2 2" xfId="30727" xr:uid="{00000000-0005-0000-0000-0000BF770000}"/>
    <cellStyle name="Normal 20 2 4 3 2 2 2" xfId="30728" xr:uid="{00000000-0005-0000-0000-0000C0770000}"/>
    <cellStyle name="Normal 20 2 4 3 2 3" xfId="30729" xr:uid="{00000000-0005-0000-0000-0000C1770000}"/>
    <cellStyle name="Normal 20 2 4 3 3" xfId="30730" xr:uid="{00000000-0005-0000-0000-0000C2770000}"/>
    <cellStyle name="Normal 20 2 4 3 3 2" xfId="30731" xr:uid="{00000000-0005-0000-0000-0000C3770000}"/>
    <cellStyle name="Normal 20 2 4 3 4" xfId="30732" xr:uid="{00000000-0005-0000-0000-0000C4770000}"/>
    <cellStyle name="Normal 20 2 4 4" xfId="30733" xr:uid="{00000000-0005-0000-0000-0000C5770000}"/>
    <cellStyle name="Normal 20 2 4 4 2" xfId="30734" xr:uid="{00000000-0005-0000-0000-0000C6770000}"/>
    <cellStyle name="Normal 20 2 4 4 2 2" xfId="30735" xr:uid="{00000000-0005-0000-0000-0000C7770000}"/>
    <cellStyle name="Normal 20 2 4 4 3" xfId="30736" xr:uid="{00000000-0005-0000-0000-0000C8770000}"/>
    <cellStyle name="Normal 20 2 4 5" xfId="30737" xr:uid="{00000000-0005-0000-0000-0000C9770000}"/>
    <cellStyle name="Normal 20 2 4 5 2" xfId="30738" xr:uid="{00000000-0005-0000-0000-0000CA770000}"/>
    <cellStyle name="Normal 20 2 4 6" xfId="30739" xr:uid="{00000000-0005-0000-0000-0000CB770000}"/>
    <cellStyle name="Normal 20 2 5" xfId="30740" xr:uid="{00000000-0005-0000-0000-0000CC770000}"/>
    <cellStyle name="Normal 20 2 5 2" xfId="30741" xr:uid="{00000000-0005-0000-0000-0000CD770000}"/>
    <cellStyle name="Normal 20 2 5 2 2" xfId="30742" xr:uid="{00000000-0005-0000-0000-0000CE770000}"/>
    <cellStyle name="Normal 20 2 5 2 2 2" xfId="30743" xr:uid="{00000000-0005-0000-0000-0000CF770000}"/>
    <cellStyle name="Normal 20 2 5 2 2 2 2" xfId="30744" xr:uid="{00000000-0005-0000-0000-0000D0770000}"/>
    <cellStyle name="Normal 20 2 5 2 2 3" xfId="30745" xr:uid="{00000000-0005-0000-0000-0000D1770000}"/>
    <cellStyle name="Normal 20 2 5 2 3" xfId="30746" xr:uid="{00000000-0005-0000-0000-0000D2770000}"/>
    <cellStyle name="Normal 20 2 5 2 3 2" xfId="30747" xr:uid="{00000000-0005-0000-0000-0000D3770000}"/>
    <cellStyle name="Normal 20 2 5 2 4" xfId="30748" xr:uid="{00000000-0005-0000-0000-0000D4770000}"/>
    <cellStyle name="Normal 20 2 5 3" xfId="30749" xr:uid="{00000000-0005-0000-0000-0000D5770000}"/>
    <cellStyle name="Normal 20 2 5 3 2" xfId="30750" xr:uid="{00000000-0005-0000-0000-0000D6770000}"/>
    <cellStyle name="Normal 20 2 5 3 2 2" xfId="30751" xr:uid="{00000000-0005-0000-0000-0000D7770000}"/>
    <cellStyle name="Normal 20 2 5 3 3" xfId="30752" xr:uid="{00000000-0005-0000-0000-0000D8770000}"/>
    <cellStyle name="Normal 20 2 5 4" xfId="30753" xr:uid="{00000000-0005-0000-0000-0000D9770000}"/>
    <cellStyle name="Normal 20 2 5 4 2" xfId="30754" xr:uid="{00000000-0005-0000-0000-0000DA770000}"/>
    <cellStyle name="Normal 20 2 5 5" xfId="30755" xr:uid="{00000000-0005-0000-0000-0000DB770000}"/>
    <cellStyle name="Normal 20 2 6" xfId="30756" xr:uid="{00000000-0005-0000-0000-0000DC770000}"/>
    <cellStyle name="Normal 20 2 6 2" xfId="30757" xr:uid="{00000000-0005-0000-0000-0000DD770000}"/>
    <cellStyle name="Normal 20 2 6 2 2" xfId="30758" xr:uid="{00000000-0005-0000-0000-0000DE770000}"/>
    <cellStyle name="Normal 20 2 6 2 2 2" xfId="30759" xr:uid="{00000000-0005-0000-0000-0000DF770000}"/>
    <cellStyle name="Normal 20 2 6 2 3" xfId="30760" xr:uid="{00000000-0005-0000-0000-0000E0770000}"/>
    <cellStyle name="Normal 20 2 6 3" xfId="30761" xr:uid="{00000000-0005-0000-0000-0000E1770000}"/>
    <cellStyle name="Normal 20 2 6 3 2" xfId="30762" xr:uid="{00000000-0005-0000-0000-0000E2770000}"/>
    <cellStyle name="Normal 20 2 6 4" xfId="30763" xr:uid="{00000000-0005-0000-0000-0000E3770000}"/>
    <cellStyle name="Normal 20 2 7" xfId="30764" xr:uid="{00000000-0005-0000-0000-0000E4770000}"/>
    <cellStyle name="Normal 20 2 7 2" xfId="30765" xr:uid="{00000000-0005-0000-0000-0000E5770000}"/>
    <cellStyle name="Normal 20 2 7 2 2" xfId="30766" xr:uid="{00000000-0005-0000-0000-0000E6770000}"/>
    <cellStyle name="Normal 20 2 7 3" xfId="30767" xr:uid="{00000000-0005-0000-0000-0000E7770000}"/>
    <cellStyle name="Normal 20 2 8" xfId="30768" xr:uid="{00000000-0005-0000-0000-0000E8770000}"/>
    <cellStyle name="Normal 20 2 8 2" xfId="30769" xr:uid="{00000000-0005-0000-0000-0000E9770000}"/>
    <cellStyle name="Normal 20 2 9" xfId="30770" xr:uid="{00000000-0005-0000-0000-0000EA770000}"/>
    <cellStyle name="Normal 20 3" xfId="30771" xr:uid="{00000000-0005-0000-0000-0000EB770000}"/>
    <cellStyle name="Normal 20 3 2" xfId="30772" xr:uid="{00000000-0005-0000-0000-0000EC770000}"/>
    <cellStyle name="Normal 20 3 2 2" xfId="30773" xr:uid="{00000000-0005-0000-0000-0000ED770000}"/>
    <cellStyle name="Normal 20 3 2 2 2" xfId="30774" xr:uid="{00000000-0005-0000-0000-0000EE770000}"/>
    <cellStyle name="Normal 20 3 2 2 2 2" xfId="30775" xr:uid="{00000000-0005-0000-0000-0000EF770000}"/>
    <cellStyle name="Normal 20 3 2 2 2 2 2" xfId="30776" xr:uid="{00000000-0005-0000-0000-0000F0770000}"/>
    <cellStyle name="Normal 20 3 2 2 2 2 2 2" xfId="30777" xr:uid="{00000000-0005-0000-0000-0000F1770000}"/>
    <cellStyle name="Normal 20 3 2 2 2 2 3" xfId="30778" xr:uid="{00000000-0005-0000-0000-0000F2770000}"/>
    <cellStyle name="Normal 20 3 2 2 2 3" xfId="30779" xr:uid="{00000000-0005-0000-0000-0000F3770000}"/>
    <cellStyle name="Normal 20 3 2 2 2 3 2" xfId="30780" xr:uid="{00000000-0005-0000-0000-0000F4770000}"/>
    <cellStyle name="Normal 20 3 2 2 2 4" xfId="30781" xr:uid="{00000000-0005-0000-0000-0000F5770000}"/>
    <cellStyle name="Normal 20 3 2 2 3" xfId="30782" xr:uid="{00000000-0005-0000-0000-0000F6770000}"/>
    <cellStyle name="Normal 20 3 2 2 3 2" xfId="30783" xr:uid="{00000000-0005-0000-0000-0000F7770000}"/>
    <cellStyle name="Normal 20 3 2 2 3 2 2" xfId="30784" xr:uid="{00000000-0005-0000-0000-0000F8770000}"/>
    <cellStyle name="Normal 20 3 2 2 3 3" xfId="30785" xr:uid="{00000000-0005-0000-0000-0000F9770000}"/>
    <cellStyle name="Normal 20 3 2 2 4" xfId="30786" xr:uid="{00000000-0005-0000-0000-0000FA770000}"/>
    <cellStyle name="Normal 20 3 2 2 4 2" xfId="30787" xr:uid="{00000000-0005-0000-0000-0000FB770000}"/>
    <cellStyle name="Normal 20 3 2 2 5" xfId="30788" xr:uid="{00000000-0005-0000-0000-0000FC770000}"/>
    <cellStyle name="Normal 20 3 2 3" xfId="30789" xr:uid="{00000000-0005-0000-0000-0000FD770000}"/>
    <cellStyle name="Normal 20 3 2 3 2" xfId="30790" xr:uid="{00000000-0005-0000-0000-0000FE770000}"/>
    <cellStyle name="Normal 20 3 2 3 2 2" xfId="30791" xr:uid="{00000000-0005-0000-0000-0000FF770000}"/>
    <cellStyle name="Normal 20 3 2 3 2 2 2" xfId="30792" xr:uid="{00000000-0005-0000-0000-000000780000}"/>
    <cellStyle name="Normal 20 3 2 3 2 3" xfId="30793" xr:uid="{00000000-0005-0000-0000-000001780000}"/>
    <cellStyle name="Normal 20 3 2 3 3" xfId="30794" xr:uid="{00000000-0005-0000-0000-000002780000}"/>
    <cellStyle name="Normal 20 3 2 3 3 2" xfId="30795" xr:uid="{00000000-0005-0000-0000-000003780000}"/>
    <cellStyle name="Normal 20 3 2 3 4" xfId="30796" xr:uid="{00000000-0005-0000-0000-000004780000}"/>
    <cellStyle name="Normal 20 3 2 4" xfId="30797" xr:uid="{00000000-0005-0000-0000-000005780000}"/>
    <cellStyle name="Normal 20 3 2 4 2" xfId="30798" xr:uid="{00000000-0005-0000-0000-000006780000}"/>
    <cellStyle name="Normal 20 3 2 4 2 2" xfId="30799" xr:uid="{00000000-0005-0000-0000-000007780000}"/>
    <cellStyle name="Normal 20 3 2 4 3" xfId="30800" xr:uid="{00000000-0005-0000-0000-000008780000}"/>
    <cellStyle name="Normal 20 3 2 5" xfId="30801" xr:uid="{00000000-0005-0000-0000-000009780000}"/>
    <cellStyle name="Normal 20 3 2 5 2" xfId="30802" xr:uid="{00000000-0005-0000-0000-00000A780000}"/>
    <cellStyle name="Normal 20 3 2 6" xfId="30803" xr:uid="{00000000-0005-0000-0000-00000B780000}"/>
    <cellStyle name="Normal 20 3 3" xfId="30804" xr:uid="{00000000-0005-0000-0000-00000C780000}"/>
    <cellStyle name="Normal 20 3 3 2" xfId="30805" xr:uid="{00000000-0005-0000-0000-00000D780000}"/>
    <cellStyle name="Normal 20 3 3 2 2" xfId="30806" xr:uid="{00000000-0005-0000-0000-00000E780000}"/>
    <cellStyle name="Normal 20 3 3 2 2 2" xfId="30807" xr:uid="{00000000-0005-0000-0000-00000F780000}"/>
    <cellStyle name="Normal 20 3 3 2 2 2 2" xfId="30808" xr:uid="{00000000-0005-0000-0000-000010780000}"/>
    <cellStyle name="Normal 20 3 3 2 2 2 2 2" xfId="30809" xr:uid="{00000000-0005-0000-0000-000011780000}"/>
    <cellStyle name="Normal 20 3 3 2 2 2 3" xfId="30810" xr:uid="{00000000-0005-0000-0000-000012780000}"/>
    <cellStyle name="Normal 20 3 3 2 2 3" xfId="30811" xr:uid="{00000000-0005-0000-0000-000013780000}"/>
    <cellStyle name="Normal 20 3 3 2 2 3 2" xfId="30812" xr:uid="{00000000-0005-0000-0000-000014780000}"/>
    <cellStyle name="Normal 20 3 3 2 2 4" xfId="30813" xr:uid="{00000000-0005-0000-0000-000015780000}"/>
    <cellStyle name="Normal 20 3 3 2 3" xfId="30814" xr:uid="{00000000-0005-0000-0000-000016780000}"/>
    <cellStyle name="Normal 20 3 3 2 3 2" xfId="30815" xr:uid="{00000000-0005-0000-0000-000017780000}"/>
    <cellStyle name="Normal 20 3 3 2 3 2 2" xfId="30816" xr:uid="{00000000-0005-0000-0000-000018780000}"/>
    <cellStyle name="Normal 20 3 3 2 3 3" xfId="30817" xr:uid="{00000000-0005-0000-0000-000019780000}"/>
    <cellStyle name="Normal 20 3 3 2 4" xfId="30818" xr:uid="{00000000-0005-0000-0000-00001A780000}"/>
    <cellStyle name="Normal 20 3 3 2 4 2" xfId="30819" xr:uid="{00000000-0005-0000-0000-00001B780000}"/>
    <cellStyle name="Normal 20 3 3 2 5" xfId="30820" xr:uid="{00000000-0005-0000-0000-00001C780000}"/>
    <cellStyle name="Normal 20 3 3 3" xfId="30821" xr:uid="{00000000-0005-0000-0000-00001D780000}"/>
    <cellStyle name="Normal 20 3 3 3 2" xfId="30822" xr:uid="{00000000-0005-0000-0000-00001E780000}"/>
    <cellStyle name="Normal 20 3 3 3 2 2" xfId="30823" xr:uid="{00000000-0005-0000-0000-00001F780000}"/>
    <cellStyle name="Normal 20 3 3 3 2 2 2" xfId="30824" xr:uid="{00000000-0005-0000-0000-000020780000}"/>
    <cellStyle name="Normal 20 3 3 3 2 3" xfId="30825" xr:uid="{00000000-0005-0000-0000-000021780000}"/>
    <cellStyle name="Normal 20 3 3 3 3" xfId="30826" xr:uid="{00000000-0005-0000-0000-000022780000}"/>
    <cellStyle name="Normal 20 3 3 3 3 2" xfId="30827" xr:uid="{00000000-0005-0000-0000-000023780000}"/>
    <cellStyle name="Normal 20 3 3 3 4" xfId="30828" xr:uid="{00000000-0005-0000-0000-000024780000}"/>
    <cellStyle name="Normal 20 3 3 4" xfId="30829" xr:uid="{00000000-0005-0000-0000-000025780000}"/>
    <cellStyle name="Normal 20 3 3 4 2" xfId="30830" xr:uid="{00000000-0005-0000-0000-000026780000}"/>
    <cellStyle name="Normal 20 3 3 4 2 2" xfId="30831" xr:uid="{00000000-0005-0000-0000-000027780000}"/>
    <cellStyle name="Normal 20 3 3 4 3" xfId="30832" xr:uid="{00000000-0005-0000-0000-000028780000}"/>
    <cellStyle name="Normal 20 3 3 5" xfId="30833" xr:uid="{00000000-0005-0000-0000-000029780000}"/>
    <cellStyle name="Normal 20 3 3 5 2" xfId="30834" xr:uid="{00000000-0005-0000-0000-00002A780000}"/>
    <cellStyle name="Normal 20 3 3 6" xfId="30835" xr:uid="{00000000-0005-0000-0000-00002B780000}"/>
    <cellStyle name="Normal 20 3 4" xfId="30836" xr:uid="{00000000-0005-0000-0000-00002C780000}"/>
    <cellStyle name="Normal 20 3 4 2" xfId="30837" xr:uid="{00000000-0005-0000-0000-00002D780000}"/>
    <cellStyle name="Normal 20 3 4 2 2" xfId="30838" xr:uid="{00000000-0005-0000-0000-00002E780000}"/>
    <cellStyle name="Normal 20 3 4 2 2 2" xfId="30839" xr:uid="{00000000-0005-0000-0000-00002F780000}"/>
    <cellStyle name="Normal 20 3 4 2 2 2 2" xfId="30840" xr:uid="{00000000-0005-0000-0000-000030780000}"/>
    <cellStyle name="Normal 20 3 4 2 2 3" xfId="30841" xr:uid="{00000000-0005-0000-0000-000031780000}"/>
    <cellStyle name="Normal 20 3 4 2 3" xfId="30842" xr:uid="{00000000-0005-0000-0000-000032780000}"/>
    <cellStyle name="Normal 20 3 4 2 3 2" xfId="30843" xr:uid="{00000000-0005-0000-0000-000033780000}"/>
    <cellStyle name="Normal 20 3 4 2 4" xfId="30844" xr:uid="{00000000-0005-0000-0000-000034780000}"/>
    <cellStyle name="Normal 20 3 4 3" xfId="30845" xr:uid="{00000000-0005-0000-0000-000035780000}"/>
    <cellStyle name="Normal 20 3 4 3 2" xfId="30846" xr:uid="{00000000-0005-0000-0000-000036780000}"/>
    <cellStyle name="Normal 20 3 4 3 2 2" xfId="30847" xr:uid="{00000000-0005-0000-0000-000037780000}"/>
    <cellStyle name="Normal 20 3 4 3 3" xfId="30848" xr:uid="{00000000-0005-0000-0000-000038780000}"/>
    <cellStyle name="Normal 20 3 4 4" xfId="30849" xr:uid="{00000000-0005-0000-0000-000039780000}"/>
    <cellStyle name="Normal 20 3 4 4 2" xfId="30850" xr:uid="{00000000-0005-0000-0000-00003A780000}"/>
    <cellStyle name="Normal 20 3 4 5" xfId="30851" xr:uid="{00000000-0005-0000-0000-00003B780000}"/>
    <cellStyle name="Normal 20 3 5" xfId="30852" xr:uid="{00000000-0005-0000-0000-00003C780000}"/>
    <cellStyle name="Normal 20 3 5 2" xfId="30853" xr:uid="{00000000-0005-0000-0000-00003D780000}"/>
    <cellStyle name="Normal 20 3 5 2 2" xfId="30854" xr:uid="{00000000-0005-0000-0000-00003E780000}"/>
    <cellStyle name="Normal 20 3 5 2 2 2" xfId="30855" xr:uid="{00000000-0005-0000-0000-00003F780000}"/>
    <cellStyle name="Normal 20 3 5 2 3" xfId="30856" xr:uid="{00000000-0005-0000-0000-000040780000}"/>
    <cellStyle name="Normal 20 3 5 3" xfId="30857" xr:uid="{00000000-0005-0000-0000-000041780000}"/>
    <cellStyle name="Normal 20 3 5 3 2" xfId="30858" xr:uid="{00000000-0005-0000-0000-000042780000}"/>
    <cellStyle name="Normal 20 3 5 4" xfId="30859" xr:uid="{00000000-0005-0000-0000-000043780000}"/>
    <cellStyle name="Normal 20 3 6" xfId="30860" xr:uid="{00000000-0005-0000-0000-000044780000}"/>
    <cellStyle name="Normal 20 3 6 2" xfId="30861" xr:uid="{00000000-0005-0000-0000-000045780000}"/>
    <cellStyle name="Normal 20 3 6 2 2" xfId="30862" xr:uid="{00000000-0005-0000-0000-000046780000}"/>
    <cellStyle name="Normal 20 3 6 3" xfId="30863" xr:uid="{00000000-0005-0000-0000-000047780000}"/>
    <cellStyle name="Normal 20 3 7" xfId="30864" xr:uid="{00000000-0005-0000-0000-000048780000}"/>
    <cellStyle name="Normal 20 3 7 2" xfId="30865" xr:uid="{00000000-0005-0000-0000-000049780000}"/>
    <cellStyle name="Normal 20 3 8" xfId="30866" xr:uid="{00000000-0005-0000-0000-00004A780000}"/>
    <cellStyle name="Normal 20 4" xfId="30867" xr:uid="{00000000-0005-0000-0000-00004B780000}"/>
    <cellStyle name="Normal 20 4 2" xfId="30868" xr:uid="{00000000-0005-0000-0000-00004C780000}"/>
    <cellStyle name="Normal 20 4 2 2" xfId="30869" xr:uid="{00000000-0005-0000-0000-00004D780000}"/>
    <cellStyle name="Normal 20 4 2 2 2" xfId="30870" xr:uid="{00000000-0005-0000-0000-00004E780000}"/>
    <cellStyle name="Normal 20 4 2 2 2 2" xfId="30871" xr:uid="{00000000-0005-0000-0000-00004F780000}"/>
    <cellStyle name="Normal 20 4 2 2 2 2 2" xfId="30872" xr:uid="{00000000-0005-0000-0000-000050780000}"/>
    <cellStyle name="Normal 20 4 2 2 2 2 2 2" xfId="30873" xr:uid="{00000000-0005-0000-0000-000051780000}"/>
    <cellStyle name="Normal 20 4 2 2 2 2 3" xfId="30874" xr:uid="{00000000-0005-0000-0000-000052780000}"/>
    <cellStyle name="Normal 20 4 2 2 2 3" xfId="30875" xr:uid="{00000000-0005-0000-0000-000053780000}"/>
    <cellStyle name="Normal 20 4 2 2 2 3 2" xfId="30876" xr:uid="{00000000-0005-0000-0000-000054780000}"/>
    <cellStyle name="Normal 20 4 2 2 2 4" xfId="30877" xr:uid="{00000000-0005-0000-0000-000055780000}"/>
    <cellStyle name="Normal 20 4 2 2 3" xfId="30878" xr:uid="{00000000-0005-0000-0000-000056780000}"/>
    <cellStyle name="Normal 20 4 2 2 3 2" xfId="30879" xr:uid="{00000000-0005-0000-0000-000057780000}"/>
    <cellStyle name="Normal 20 4 2 2 3 2 2" xfId="30880" xr:uid="{00000000-0005-0000-0000-000058780000}"/>
    <cellStyle name="Normal 20 4 2 2 3 3" xfId="30881" xr:uid="{00000000-0005-0000-0000-000059780000}"/>
    <cellStyle name="Normal 20 4 2 2 4" xfId="30882" xr:uid="{00000000-0005-0000-0000-00005A780000}"/>
    <cellStyle name="Normal 20 4 2 2 4 2" xfId="30883" xr:uid="{00000000-0005-0000-0000-00005B780000}"/>
    <cellStyle name="Normal 20 4 2 2 5" xfId="30884" xr:uid="{00000000-0005-0000-0000-00005C780000}"/>
    <cellStyle name="Normal 20 4 2 3" xfId="30885" xr:uid="{00000000-0005-0000-0000-00005D780000}"/>
    <cellStyle name="Normal 20 4 2 3 2" xfId="30886" xr:uid="{00000000-0005-0000-0000-00005E780000}"/>
    <cellStyle name="Normal 20 4 2 3 2 2" xfId="30887" xr:uid="{00000000-0005-0000-0000-00005F780000}"/>
    <cellStyle name="Normal 20 4 2 3 2 2 2" xfId="30888" xr:uid="{00000000-0005-0000-0000-000060780000}"/>
    <cellStyle name="Normal 20 4 2 3 2 3" xfId="30889" xr:uid="{00000000-0005-0000-0000-000061780000}"/>
    <cellStyle name="Normal 20 4 2 3 3" xfId="30890" xr:uid="{00000000-0005-0000-0000-000062780000}"/>
    <cellStyle name="Normal 20 4 2 3 3 2" xfId="30891" xr:uid="{00000000-0005-0000-0000-000063780000}"/>
    <cellStyle name="Normal 20 4 2 3 4" xfId="30892" xr:uid="{00000000-0005-0000-0000-000064780000}"/>
    <cellStyle name="Normal 20 4 2 4" xfId="30893" xr:uid="{00000000-0005-0000-0000-000065780000}"/>
    <cellStyle name="Normal 20 4 2 4 2" xfId="30894" xr:uid="{00000000-0005-0000-0000-000066780000}"/>
    <cellStyle name="Normal 20 4 2 4 2 2" xfId="30895" xr:uid="{00000000-0005-0000-0000-000067780000}"/>
    <cellStyle name="Normal 20 4 2 4 3" xfId="30896" xr:uid="{00000000-0005-0000-0000-000068780000}"/>
    <cellStyle name="Normal 20 4 2 5" xfId="30897" xr:uid="{00000000-0005-0000-0000-000069780000}"/>
    <cellStyle name="Normal 20 4 2 5 2" xfId="30898" xr:uid="{00000000-0005-0000-0000-00006A780000}"/>
    <cellStyle name="Normal 20 4 2 6" xfId="30899" xr:uid="{00000000-0005-0000-0000-00006B780000}"/>
    <cellStyle name="Normal 20 4 3" xfId="30900" xr:uid="{00000000-0005-0000-0000-00006C780000}"/>
    <cellStyle name="Normal 20 4 3 2" xfId="30901" xr:uid="{00000000-0005-0000-0000-00006D780000}"/>
    <cellStyle name="Normal 20 4 3 2 2" xfId="30902" xr:uid="{00000000-0005-0000-0000-00006E780000}"/>
    <cellStyle name="Normal 20 4 3 2 2 2" xfId="30903" xr:uid="{00000000-0005-0000-0000-00006F780000}"/>
    <cellStyle name="Normal 20 4 3 2 2 2 2" xfId="30904" xr:uid="{00000000-0005-0000-0000-000070780000}"/>
    <cellStyle name="Normal 20 4 3 2 2 3" xfId="30905" xr:uid="{00000000-0005-0000-0000-000071780000}"/>
    <cellStyle name="Normal 20 4 3 2 3" xfId="30906" xr:uid="{00000000-0005-0000-0000-000072780000}"/>
    <cellStyle name="Normal 20 4 3 2 3 2" xfId="30907" xr:uid="{00000000-0005-0000-0000-000073780000}"/>
    <cellStyle name="Normal 20 4 3 2 4" xfId="30908" xr:uid="{00000000-0005-0000-0000-000074780000}"/>
    <cellStyle name="Normal 20 4 3 3" xfId="30909" xr:uid="{00000000-0005-0000-0000-000075780000}"/>
    <cellStyle name="Normal 20 4 3 3 2" xfId="30910" xr:uid="{00000000-0005-0000-0000-000076780000}"/>
    <cellStyle name="Normal 20 4 3 3 2 2" xfId="30911" xr:uid="{00000000-0005-0000-0000-000077780000}"/>
    <cellStyle name="Normal 20 4 3 3 3" xfId="30912" xr:uid="{00000000-0005-0000-0000-000078780000}"/>
    <cellStyle name="Normal 20 4 3 4" xfId="30913" xr:uid="{00000000-0005-0000-0000-000079780000}"/>
    <cellStyle name="Normal 20 4 3 4 2" xfId="30914" xr:uid="{00000000-0005-0000-0000-00007A780000}"/>
    <cellStyle name="Normal 20 4 3 5" xfId="30915" xr:uid="{00000000-0005-0000-0000-00007B780000}"/>
    <cellStyle name="Normal 20 4 4" xfId="30916" xr:uid="{00000000-0005-0000-0000-00007C780000}"/>
    <cellStyle name="Normal 20 4 4 2" xfId="30917" xr:uid="{00000000-0005-0000-0000-00007D780000}"/>
    <cellStyle name="Normal 20 4 4 2 2" xfId="30918" xr:uid="{00000000-0005-0000-0000-00007E780000}"/>
    <cellStyle name="Normal 20 4 4 2 2 2" xfId="30919" xr:uid="{00000000-0005-0000-0000-00007F780000}"/>
    <cellStyle name="Normal 20 4 4 2 3" xfId="30920" xr:uid="{00000000-0005-0000-0000-000080780000}"/>
    <cellStyle name="Normal 20 4 4 3" xfId="30921" xr:uid="{00000000-0005-0000-0000-000081780000}"/>
    <cellStyle name="Normal 20 4 4 3 2" xfId="30922" xr:uid="{00000000-0005-0000-0000-000082780000}"/>
    <cellStyle name="Normal 20 4 4 4" xfId="30923" xr:uid="{00000000-0005-0000-0000-000083780000}"/>
    <cellStyle name="Normal 20 4 5" xfId="30924" xr:uid="{00000000-0005-0000-0000-000084780000}"/>
    <cellStyle name="Normal 20 4 5 2" xfId="30925" xr:uid="{00000000-0005-0000-0000-000085780000}"/>
    <cellStyle name="Normal 20 4 5 2 2" xfId="30926" xr:uid="{00000000-0005-0000-0000-000086780000}"/>
    <cellStyle name="Normal 20 4 5 3" xfId="30927" xr:uid="{00000000-0005-0000-0000-000087780000}"/>
    <cellStyle name="Normal 20 4 6" xfId="30928" xr:uid="{00000000-0005-0000-0000-000088780000}"/>
    <cellStyle name="Normal 20 4 6 2" xfId="30929" xr:uid="{00000000-0005-0000-0000-000089780000}"/>
    <cellStyle name="Normal 20 4 7" xfId="30930" xr:uid="{00000000-0005-0000-0000-00008A780000}"/>
    <cellStyle name="Normal 20 5" xfId="30931" xr:uid="{00000000-0005-0000-0000-00008B780000}"/>
    <cellStyle name="Normal 20 5 2" xfId="30932" xr:uid="{00000000-0005-0000-0000-00008C780000}"/>
    <cellStyle name="Normal 20 5 2 2" xfId="30933" xr:uid="{00000000-0005-0000-0000-00008D780000}"/>
    <cellStyle name="Normal 20 5 2 2 2" xfId="30934" xr:uid="{00000000-0005-0000-0000-00008E780000}"/>
    <cellStyle name="Normal 20 5 2 2 2 2" xfId="30935" xr:uid="{00000000-0005-0000-0000-00008F780000}"/>
    <cellStyle name="Normal 20 5 2 2 2 2 2" xfId="30936" xr:uid="{00000000-0005-0000-0000-000090780000}"/>
    <cellStyle name="Normal 20 5 2 2 2 3" xfId="30937" xr:uid="{00000000-0005-0000-0000-000091780000}"/>
    <cellStyle name="Normal 20 5 2 2 3" xfId="30938" xr:uid="{00000000-0005-0000-0000-000092780000}"/>
    <cellStyle name="Normal 20 5 2 2 3 2" xfId="30939" xr:uid="{00000000-0005-0000-0000-000093780000}"/>
    <cellStyle name="Normal 20 5 2 2 4" xfId="30940" xr:uid="{00000000-0005-0000-0000-000094780000}"/>
    <cellStyle name="Normal 20 5 2 3" xfId="30941" xr:uid="{00000000-0005-0000-0000-000095780000}"/>
    <cellStyle name="Normal 20 5 2 3 2" xfId="30942" xr:uid="{00000000-0005-0000-0000-000096780000}"/>
    <cellStyle name="Normal 20 5 2 3 2 2" xfId="30943" xr:uid="{00000000-0005-0000-0000-000097780000}"/>
    <cellStyle name="Normal 20 5 2 3 3" xfId="30944" xr:uid="{00000000-0005-0000-0000-000098780000}"/>
    <cellStyle name="Normal 20 5 2 4" xfId="30945" xr:uid="{00000000-0005-0000-0000-000099780000}"/>
    <cellStyle name="Normal 20 5 2 4 2" xfId="30946" xr:uid="{00000000-0005-0000-0000-00009A780000}"/>
    <cellStyle name="Normal 20 5 2 5" xfId="30947" xr:uid="{00000000-0005-0000-0000-00009B780000}"/>
    <cellStyle name="Normal 20 5 3" xfId="30948" xr:uid="{00000000-0005-0000-0000-00009C780000}"/>
    <cellStyle name="Normal 20 5 3 2" xfId="30949" xr:uid="{00000000-0005-0000-0000-00009D780000}"/>
    <cellStyle name="Normal 20 5 3 2 2" xfId="30950" xr:uid="{00000000-0005-0000-0000-00009E780000}"/>
    <cellStyle name="Normal 20 5 3 2 2 2" xfId="30951" xr:uid="{00000000-0005-0000-0000-00009F780000}"/>
    <cellStyle name="Normal 20 5 3 2 3" xfId="30952" xr:uid="{00000000-0005-0000-0000-0000A0780000}"/>
    <cellStyle name="Normal 20 5 3 3" xfId="30953" xr:uid="{00000000-0005-0000-0000-0000A1780000}"/>
    <cellStyle name="Normal 20 5 3 3 2" xfId="30954" xr:uid="{00000000-0005-0000-0000-0000A2780000}"/>
    <cellStyle name="Normal 20 5 3 4" xfId="30955" xr:uid="{00000000-0005-0000-0000-0000A3780000}"/>
    <cellStyle name="Normal 20 5 4" xfId="30956" xr:uid="{00000000-0005-0000-0000-0000A4780000}"/>
    <cellStyle name="Normal 20 5 4 2" xfId="30957" xr:uid="{00000000-0005-0000-0000-0000A5780000}"/>
    <cellStyle name="Normal 20 5 4 2 2" xfId="30958" xr:uid="{00000000-0005-0000-0000-0000A6780000}"/>
    <cellStyle name="Normal 20 5 4 3" xfId="30959" xr:uid="{00000000-0005-0000-0000-0000A7780000}"/>
    <cellStyle name="Normal 20 5 5" xfId="30960" xr:uid="{00000000-0005-0000-0000-0000A8780000}"/>
    <cellStyle name="Normal 20 5 5 2" xfId="30961" xr:uid="{00000000-0005-0000-0000-0000A9780000}"/>
    <cellStyle name="Normal 20 5 6" xfId="30962" xr:uid="{00000000-0005-0000-0000-0000AA780000}"/>
    <cellStyle name="Normal 20 6" xfId="30963" xr:uid="{00000000-0005-0000-0000-0000AB780000}"/>
    <cellStyle name="Normal 20 6 2" xfId="30964" xr:uid="{00000000-0005-0000-0000-0000AC780000}"/>
    <cellStyle name="Normal 20 6 2 2" xfId="30965" xr:uid="{00000000-0005-0000-0000-0000AD780000}"/>
    <cellStyle name="Normal 20 6 2 2 2" xfId="30966" xr:uid="{00000000-0005-0000-0000-0000AE780000}"/>
    <cellStyle name="Normal 20 6 2 2 2 2" xfId="30967" xr:uid="{00000000-0005-0000-0000-0000AF780000}"/>
    <cellStyle name="Normal 20 6 2 2 2 2 2" xfId="30968" xr:uid="{00000000-0005-0000-0000-0000B0780000}"/>
    <cellStyle name="Normal 20 6 2 2 2 3" xfId="30969" xr:uid="{00000000-0005-0000-0000-0000B1780000}"/>
    <cellStyle name="Normal 20 6 2 2 3" xfId="30970" xr:uid="{00000000-0005-0000-0000-0000B2780000}"/>
    <cellStyle name="Normal 20 6 2 2 3 2" xfId="30971" xr:uid="{00000000-0005-0000-0000-0000B3780000}"/>
    <cellStyle name="Normal 20 6 2 2 4" xfId="30972" xr:uid="{00000000-0005-0000-0000-0000B4780000}"/>
    <cellStyle name="Normal 20 6 2 3" xfId="30973" xr:uid="{00000000-0005-0000-0000-0000B5780000}"/>
    <cellStyle name="Normal 20 6 2 3 2" xfId="30974" xr:uid="{00000000-0005-0000-0000-0000B6780000}"/>
    <cellStyle name="Normal 20 6 2 3 2 2" xfId="30975" xr:uid="{00000000-0005-0000-0000-0000B7780000}"/>
    <cellStyle name="Normal 20 6 2 3 3" xfId="30976" xr:uid="{00000000-0005-0000-0000-0000B8780000}"/>
    <cellStyle name="Normal 20 6 2 4" xfId="30977" xr:uid="{00000000-0005-0000-0000-0000B9780000}"/>
    <cellStyle name="Normal 20 6 2 4 2" xfId="30978" xr:uid="{00000000-0005-0000-0000-0000BA780000}"/>
    <cellStyle name="Normal 20 6 2 5" xfId="30979" xr:uid="{00000000-0005-0000-0000-0000BB780000}"/>
    <cellStyle name="Normal 20 6 3" xfId="30980" xr:uid="{00000000-0005-0000-0000-0000BC780000}"/>
    <cellStyle name="Normal 20 6 3 2" xfId="30981" xr:uid="{00000000-0005-0000-0000-0000BD780000}"/>
    <cellStyle name="Normal 20 6 3 2 2" xfId="30982" xr:uid="{00000000-0005-0000-0000-0000BE780000}"/>
    <cellStyle name="Normal 20 6 3 2 2 2" xfId="30983" xr:uid="{00000000-0005-0000-0000-0000BF780000}"/>
    <cellStyle name="Normal 20 6 3 2 3" xfId="30984" xr:uid="{00000000-0005-0000-0000-0000C0780000}"/>
    <cellStyle name="Normal 20 6 3 3" xfId="30985" xr:uid="{00000000-0005-0000-0000-0000C1780000}"/>
    <cellStyle name="Normal 20 6 3 3 2" xfId="30986" xr:uid="{00000000-0005-0000-0000-0000C2780000}"/>
    <cellStyle name="Normal 20 6 3 4" xfId="30987" xr:uid="{00000000-0005-0000-0000-0000C3780000}"/>
    <cellStyle name="Normal 20 6 4" xfId="30988" xr:uid="{00000000-0005-0000-0000-0000C4780000}"/>
    <cellStyle name="Normal 20 6 4 2" xfId="30989" xr:uid="{00000000-0005-0000-0000-0000C5780000}"/>
    <cellStyle name="Normal 20 6 4 2 2" xfId="30990" xr:uid="{00000000-0005-0000-0000-0000C6780000}"/>
    <cellStyle name="Normal 20 6 4 3" xfId="30991" xr:uid="{00000000-0005-0000-0000-0000C7780000}"/>
    <cellStyle name="Normal 20 6 5" xfId="30992" xr:uid="{00000000-0005-0000-0000-0000C8780000}"/>
    <cellStyle name="Normal 20 6 5 2" xfId="30993" xr:uid="{00000000-0005-0000-0000-0000C9780000}"/>
    <cellStyle name="Normal 20 6 6" xfId="30994" xr:uid="{00000000-0005-0000-0000-0000CA780000}"/>
    <cellStyle name="Normal 20 7" xfId="30995" xr:uid="{00000000-0005-0000-0000-0000CB780000}"/>
    <cellStyle name="Normal 20 7 2" xfId="30996" xr:uid="{00000000-0005-0000-0000-0000CC780000}"/>
    <cellStyle name="Normal 20 7 2 2" xfId="30997" xr:uid="{00000000-0005-0000-0000-0000CD780000}"/>
    <cellStyle name="Normal 20 7 2 2 2" xfId="30998" xr:uid="{00000000-0005-0000-0000-0000CE780000}"/>
    <cellStyle name="Normal 20 7 2 2 2 2" xfId="30999" xr:uid="{00000000-0005-0000-0000-0000CF780000}"/>
    <cellStyle name="Normal 20 7 2 2 2 2 2" xfId="31000" xr:uid="{00000000-0005-0000-0000-0000D0780000}"/>
    <cellStyle name="Normal 20 7 2 2 2 3" xfId="31001" xr:uid="{00000000-0005-0000-0000-0000D1780000}"/>
    <cellStyle name="Normal 20 7 2 2 3" xfId="31002" xr:uid="{00000000-0005-0000-0000-0000D2780000}"/>
    <cellStyle name="Normal 20 7 2 2 3 2" xfId="31003" xr:uid="{00000000-0005-0000-0000-0000D3780000}"/>
    <cellStyle name="Normal 20 7 2 2 4" xfId="31004" xr:uid="{00000000-0005-0000-0000-0000D4780000}"/>
    <cellStyle name="Normal 20 7 2 3" xfId="31005" xr:uid="{00000000-0005-0000-0000-0000D5780000}"/>
    <cellStyle name="Normal 20 7 2 3 2" xfId="31006" xr:uid="{00000000-0005-0000-0000-0000D6780000}"/>
    <cellStyle name="Normal 20 7 2 3 2 2" xfId="31007" xr:uid="{00000000-0005-0000-0000-0000D7780000}"/>
    <cellStyle name="Normal 20 7 2 3 3" xfId="31008" xr:uid="{00000000-0005-0000-0000-0000D8780000}"/>
    <cellStyle name="Normal 20 7 2 4" xfId="31009" xr:uid="{00000000-0005-0000-0000-0000D9780000}"/>
    <cellStyle name="Normal 20 7 2 4 2" xfId="31010" xr:uid="{00000000-0005-0000-0000-0000DA780000}"/>
    <cellStyle name="Normal 20 7 2 5" xfId="31011" xr:uid="{00000000-0005-0000-0000-0000DB780000}"/>
    <cellStyle name="Normal 20 7 3" xfId="31012" xr:uid="{00000000-0005-0000-0000-0000DC780000}"/>
    <cellStyle name="Normal 20 7 3 2" xfId="31013" xr:uid="{00000000-0005-0000-0000-0000DD780000}"/>
    <cellStyle name="Normal 20 7 3 2 2" xfId="31014" xr:uid="{00000000-0005-0000-0000-0000DE780000}"/>
    <cellStyle name="Normal 20 7 3 2 2 2" xfId="31015" xr:uid="{00000000-0005-0000-0000-0000DF780000}"/>
    <cellStyle name="Normal 20 7 3 2 3" xfId="31016" xr:uid="{00000000-0005-0000-0000-0000E0780000}"/>
    <cellStyle name="Normal 20 7 3 3" xfId="31017" xr:uid="{00000000-0005-0000-0000-0000E1780000}"/>
    <cellStyle name="Normal 20 7 3 3 2" xfId="31018" xr:uid="{00000000-0005-0000-0000-0000E2780000}"/>
    <cellStyle name="Normal 20 7 3 4" xfId="31019" xr:uid="{00000000-0005-0000-0000-0000E3780000}"/>
    <cellStyle name="Normal 20 7 4" xfId="31020" xr:uid="{00000000-0005-0000-0000-0000E4780000}"/>
    <cellStyle name="Normal 20 7 4 2" xfId="31021" xr:uid="{00000000-0005-0000-0000-0000E5780000}"/>
    <cellStyle name="Normal 20 7 4 2 2" xfId="31022" xr:uid="{00000000-0005-0000-0000-0000E6780000}"/>
    <cellStyle name="Normal 20 7 4 3" xfId="31023" xr:uid="{00000000-0005-0000-0000-0000E7780000}"/>
    <cellStyle name="Normal 20 7 5" xfId="31024" xr:uid="{00000000-0005-0000-0000-0000E8780000}"/>
    <cellStyle name="Normal 20 7 5 2" xfId="31025" xr:uid="{00000000-0005-0000-0000-0000E9780000}"/>
    <cellStyle name="Normal 20 7 6" xfId="31026" xr:uid="{00000000-0005-0000-0000-0000EA780000}"/>
    <cellStyle name="Normal 20 8" xfId="31027" xr:uid="{00000000-0005-0000-0000-0000EB780000}"/>
    <cellStyle name="Normal 20 8 2" xfId="31028" xr:uid="{00000000-0005-0000-0000-0000EC780000}"/>
    <cellStyle name="Normal 20 8 2 2" xfId="31029" xr:uid="{00000000-0005-0000-0000-0000ED780000}"/>
    <cellStyle name="Normal 20 8 2 2 2" xfId="31030" xr:uid="{00000000-0005-0000-0000-0000EE780000}"/>
    <cellStyle name="Normal 20 8 2 2 2 2" xfId="31031" xr:uid="{00000000-0005-0000-0000-0000EF780000}"/>
    <cellStyle name="Normal 20 8 2 2 3" xfId="31032" xr:uid="{00000000-0005-0000-0000-0000F0780000}"/>
    <cellStyle name="Normal 20 8 2 3" xfId="31033" xr:uid="{00000000-0005-0000-0000-0000F1780000}"/>
    <cellStyle name="Normal 20 8 2 3 2" xfId="31034" xr:uid="{00000000-0005-0000-0000-0000F2780000}"/>
    <cellStyle name="Normal 20 8 2 4" xfId="31035" xr:uid="{00000000-0005-0000-0000-0000F3780000}"/>
    <cellStyle name="Normal 20 8 3" xfId="31036" xr:uid="{00000000-0005-0000-0000-0000F4780000}"/>
    <cellStyle name="Normal 20 8 3 2" xfId="31037" xr:uid="{00000000-0005-0000-0000-0000F5780000}"/>
    <cellStyle name="Normal 20 8 3 2 2" xfId="31038" xr:uid="{00000000-0005-0000-0000-0000F6780000}"/>
    <cellStyle name="Normal 20 8 3 3" xfId="31039" xr:uid="{00000000-0005-0000-0000-0000F7780000}"/>
    <cellStyle name="Normal 20 8 4" xfId="31040" xr:uid="{00000000-0005-0000-0000-0000F8780000}"/>
    <cellStyle name="Normal 20 8 4 2" xfId="31041" xr:uid="{00000000-0005-0000-0000-0000F9780000}"/>
    <cellStyle name="Normal 20 8 5" xfId="31042" xr:uid="{00000000-0005-0000-0000-0000FA780000}"/>
    <cellStyle name="Normal 20 9" xfId="31043" xr:uid="{00000000-0005-0000-0000-0000FB780000}"/>
    <cellStyle name="Normal 20 9 2" xfId="31044" xr:uid="{00000000-0005-0000-0000-0000FC780000}"/>
    <cellStyle name="Normal 20 9 2 2" xfId="31045" xr:uid="{00000000-0005-0000-0000-0000FD780000}"/>
    <cellStyle name="Normal 20 9 2 2 2" xfId="31046" xr:uid="{00000000-0005-0000-0000-0000FE780000}"/>
    <cellStyle name="Normal 20 9 2 2 2 2" xfId="31047" xr:uid="{00000000-0005-0000-0000-0000FF780000}"/>
    <cellStyle name="Normal 20 9 2 2 3" xfId="31048" xr:uid="{00000000-0005-0000-0000-000000790000}"/>
    <cellStyle name="Normal 20 9 2 3" xfId="31049" xr:uid="{00000000-0005-0000-0000-000001790000}"/>
    <cellStyle name="Normal 20 9 2 3 2" xfId="31050" xr:uid="{00000000-0005-0000-0000-000002790000}"/>
    <cellStyle name="Normal 20 9 2 4" xfId="31051" xr:uid="{00000000-0005-0000-0000-000003790000}"/>
    <cellStyle name="Normal 20 9 3" xfId="31052" xr:uid="{00000000-0005-0000-0000-000004790000}"/>
    <cellStyle name="Normal 20 9 3 2" xfId="31053" xr:uid="{00000000-0005-0000-0000-000005790000}"/>
    <cellStyle name="Normal 20 9 3 2 2" xfId="31054" xr:uid="{00000000-0005-0000-0000-000006790000}"/>
    <cellStyle name="Normal 20 9 3 3" xfId="31055" xr:uid="{00000000-0005-0000-0000-000007790000}"/>
    <cellStyle name="Normal 20 9 4" xfId="31056" xr:uid="{00000000-0005-0000-0000-000008790000}"/>
    <cellStyle name="Normal 20 9 4 2" xfId="31057" xr:uid="{00000000-0005-0000-0000-000009790000}"/>
    <cellStyle name="Normal 20 9 5" xfId="31058" xr:uid="{00000000-0005-0000-0000-00000A790000}"/>
    <cellStyle name="Normal 21" xfId="84" xr:uid="{00000000-0005-0000-0000-00000B790000}"/>
    <cellStyle name="Normal 21 10" xfId="31060" xr:uid="{00000000-0005-0000-0000-00000C790000}"/>
    <cellStyle name="Normal 21 10 2" xfId="31061" xr:uid="{00000000-0005-0000-0000-00000D790000}"/>
    <cellStyle name="Normal 21 10 2 2" xfId="31062" xr:uid="{00000000-0005-0000-0000-00000E790000}"/>
    <cellStyle name="Normal 21 10 2 2 2" xfId="31063" xr:uid="{00000000-0005-0000-0000-00000F790000}"/>
    <cellStyle name="Normal 21 10 2 2 2 2" xfId="31064" xr:uid="{00000000-0005-0000-0000-000010790000}"/>
    <cellStyle name="Normal 21 10 2 2 3" xfId="31065" xr:uid="{00000000-0005-0000-0000-000011790000}"/>
    <cellStyle name="Normal 21 10 2 3" xfId="31066" xr:uid="{00000000-0005-0000-0000-000012790000}"/>
    <cellStyle name="Normal 21 10 2 3 2" xfId="31067" xr:uid="{00000000-0005-0000-0000-000013790000}"/>
    <cellStyle name="Normal 21 10 2 4" xfId="31068" xr:uid="{00000000-0005-0000-0000-000014790000}"/>
    <cellStyle name="Normal 21 10 3" xfId="31069" xr:uid="{00000000-0005-0000-0000-000015790000}"/>
    <cellStyle name="Normal 21 10 3 2" xfId="31070" xr:uid="{00000000-0005-0000-0000-000016790000}"/>
    <cellStyle name="Normal 21 10 3 2 2" xfId="31071" xr:uid="{00000000-0005-0000-0000-000017790000}"/>
    <cellStyle name="Normal 21 10 3 3" xfId="31072" xr:uid="{00000000-0005-0000-0000-000018790000}"/>
    <cellStyle name="Normal 21 10 4" xfId="31073" xr:uid="{00000000-0005-0000-0000-000019790000}"/>
    <cellStyle name="Normal 21 10 4 2" xfId="31074" xr:uid="{00000000-0005-0000-0000-00001A790000}"/>
    <cellStyle name="Normal 21 10 5" xfId="31075" xr:uid="{00000000-0005-0000-0000-00001B790000}"/>
    <cellStyle name="Normal 21 11" xfId="31076" xr:uid="{00000000-0005-0000-0000-00001C790000}"/>
    <cellStyle name="Normal 21 11 2" xfId="31077" xr:uid="{00000000-0005-0000-0000-00001D790000}"/>
    <cellStyle name="Normal 21 11 2 2" xfId="31078" xr:uid="{00000000-0005-0000-0000-00001E790000}"/>
    <cellStyle name="Normal 21 11 2 2 2" xfId="31079" xr:uid="{00000000-0005-0000-0000-00001F790000}"/>
    <cellStyle name="Normal 21 11 2 2 2 2" xfId="31080" xr:uid="{00000000-0005-0000-0000-000020790000}"/>
    <cellStyle name="Normal 21 11 2 2 3" xfId="31081" xr:uid="{00000000-0005-0000-0000-000021790000}"/>
    <cellStyle name="Normal 21 11 2 3" xfId="31082" xr:uid="{00000000-0005-0000-0000-000022790000}"/>
    <cellStyle name="Normal 21 11 2 3 2" xfId="31083" xr:uid="{00000000-0005-0000-0000-000023790000}"/>
    <cellStyle name="Normal 21 11 2 4" xfId="31084" xr:uid="{00000000-0005-0000-0000-000024790000}"/>
    <cellStyle name="Normal 21 11 3" xfId="31085" xr:uid="{00000000-0005-0000-0000-000025790000}"/>
    <cellStyle name="Normal 21 11 3 2" xfId="31086" xr:uid="{00000000-0005-0000-0000-000026790000}"/>
    <cellStyle name="Normal 21 11 3 2 2" xfId="31087" xr:uid="{00000000-0005-0000-0000-000027790000}"/>
    <cellStyle name="Normal 21 11 3 3" xfId="31088" xr:uid="{00000000-0005-0000-0000-000028790000}"/>
    <cellStyle name="Normal 21 11 4" xfId="31089" xr:uid="{00000000-0005-0000-0000-000029790000}"/>
    <cellStyle name="Normal 21 11 4 2" xfId="31090" xr:uid="{00000000-0005-0000-0000-00002A790000}"/>
    <cellStyle name="Normal 21 11 5" xfId="31091" xr:uid="{00000000-0005-0000-0000-00002B790000}"/>
    <cellStyle name="Normal 21 12" xfId="31092" xr:uid="{00000000-0005-0000-0000-00002C790000}"/>
    <cellStyle name="Normal 21 12 2" xfId="31093" xr:uid="{00000000-0005-0000-0000-00002D790000}"/>
    <cellStyle name="Normal 21 12 2 2" xfId="31094" xr:uid="{00000000-0005-0000-0000-00002E790000}"/>
    <cellStyle name="Normal 21 12 2 2 2" xfId="31095" xr:uid="{00000000-0005-0000-0000-00002F790000}"/>
    <cellStyle name="Normal 21 12 2 3" xfId="31096" xr:uid="{00000000-0005-0000-0000-000030790000}"/>
    <cellStyle name="Normal 21 12 3" xfId="31097" xr:uid="{00000000-0005-0000-0000-000031790000}"/>
    <cellStyle name="Normal 21 12 3 2" xfId="31098" xr:uid="{00000000-0005-0000-0000-000032790000}"/>
    <cellStyle name="Normal 21 12 4" xfId="31099" xr:uid="{00000000-0005-0000-0000-000033790000}"/>
    <cellStyle name="Normal 21 13" xfId="31100" xr:uid="{00000000-0005-0000-0000-000034790000}"/>
    <cellStyle name="Normal 21 13 2" xfId="31101" xr:uid="{00000000-0005-0000-0000-000035790000}"/>
    <cellStyle name="Normal 21 13 2 2" xfId="31102" xr:uid="{00000000-0005-0000-0000-000036790000}"/>
    <cellStyle name="Normal 21 13 2 2 2" xfId="31103" xr:uid="{00000000-0005-0000-0000-000037790000}"/>
    <cellStyle name="Normal 21 13 2 3" xfId="31104" xr:uid="{00000000-0005-0000-0000-000038790000}"/>
    <cellStyle name="Normal 21 13 3" xfId="31105" xr:uid="{00000000-0005-0000-0000-000039790000}"/>
    <cellStyle name="Normal 21 13 3 2" xfId="31106" xr:uid="{00000000-0005-0000-0000-00003A790000}"/>
    <cellStyle name="Normal 21 13 4" xfId="31107" xr:uid="{00000000-0005-0000-0000-00003B790000}"/>
    <cellStyle name="Normal 21 14" xfId="31108" xr:uid="{00000000-0005-0000-0000-00003C790000}"/>
    <cellStyle name="Normal 21 14 2" xfId="31109" xr:uid="{00000000-0005-0000-0000-00003D790000}"/>
    <cellStyle name="Normal 21 14 2 2" xfId="31110" xr:uid="{00000000-0005-0000-0000-00003E790000}"/>
    <cellStyle name="Normal 21 14 3" xfId="31111" xr:uid="{00000000-0005-0000-0000-00003F790000}"/>
    <cellStyle name="Normal 21 15" xfId="31112" xr:uid="{00000000-0005-0000-0000-000040790000}"/>
    <cellStyle name="Normal 21 15 2" xfId="31113" xr:uid="{00000000-0005-0000-0000-000041790000}"/>
    <cellStyle name="Normal 21 16" xfId="31114" xr:uid="{00000000-0005-0000-0000-000042790000}"/>
    <cellStyle name="Normal 21 17" xfId="31059" xr:uid="{00000000-0005-0000-0000-000043790000}"/>
    <cellStyle name="Normal 21 2" xfId="31115" xr:uid="{00000000-0005-0000-0000-000044790000}"/>
    <cellStyle name="Normal 21 2 2" xfId="31116" xr:uid="{00000000-0005-0000-0000-000045790000}"/>
    <cellStyle name="Normal 21 2 2 2" xfId="31117" xr:uid="{00000000-0005-0000-0000-000046790000}"/>
    <cellStyle name="Normal 21 2 2 2 2" xfId="31118" xr:uid="{00000000-0005-0000-0000-000047790000}"/>
    <cellStyle name="Normal 21 2 2 2 2 2" xfId="31119" xr:uid="{00000000-0005-0000-0000-000048790000}"/>
    <cellStyle name="Normal 21 2 2 2 2 2 2" xfId="31120" xr:uid="{00000000-0005-0000-0000-000049790000}"/>
    <cellStyle name="Normal 21 2 2 2 2 2 2 2" xfId="31121" xr:uid="{00000000-0005-0000-0000-00004A790000}"/>
    <cellStyle name="Normal 21 2 2 2 2 2 2 2 2" xfId="31122" xr:uid="{00000000-0005-0000-0000-00004B790000}"/>
    <cellStyle name="Normal 21 2 2 2 2 2 2 3" xfId="31123" xr:uid="{00000000-0005-0000-0000-00004C790000}"/>
    <cellStyle name="Normal 21 2 2 2 2 2 3" xfId="31124" xr:uid="{00000000-0005-0000-0000-00004D790000}"/>
    <cellStyle name="Normal 21 2 2 2 2 2 3 2" xfId="31125" xr:uid="{00000000-0005-0000-0000-00004E790000}"/>
    <cellStyle name="Normal 21 2 2 2 2 2 4" xfId="31126" xr:uid="{00000000-0005-0000-0000-00004F790000}"/>
    <cellStyle name="Normal 21 2 2 2 2 3" xfId="31127" xr:uid="{00000000-0005-0000-0000-000050790000}"/>
    <cellStyle name="Normal 21 2 2 2 2 3 2" xfId="31128" xr:uid="{00000000-0005-0000-0000-000051790000}"/>
    <cellStyle name="Normal 21 2 2 2 2 3 2 2" xfId="31129" xr:uid="{00000000-0005-0000-0000-000052790000}"/>
    <cellStyle name="Normal 21 2 2 2 2 3 3" xfId="31130" xr:uid="{00000000-0005-0000-0000-000053790000}"/>
    <cellStyle name="Normal 21 2 2 2 2 4" xfId="31131" xr:uid="{00000000-0005-0000-0000-000054790000}"/>
    <cellStyle name="Normal 21 2 2 2 2 4 2" xfId="31132" xr:uid="{00000000-0005-0000-0000-000055790000}"/>
    <cellStyle name="Normal 21 2 2 2 2 5" xfId="31133" xr:uid="{00000000-0005-0000-0000-000056790000}"/>
    <cellStyle name="Normal 21 2 2 2 3" xfId="31134" xr:uid="{00000000-0005-0000-0000-000057790000}"/>
    <cellStyle name="Normal 21 2 2 2 3 2" xfId="31135" xr:uid="{00000000-0005-0000-0000-000058790000}"/>
    <cellStyle name="Normal 21 2 2 2 3 2 2" xfId="31136" xr:uid="{00000000-0005-0000-0000-000059790000}"/>
    <cellStyle name="Normal 21 2 2 2 3 2 2 2" xfId="31137" xr:uid="{00000000-0005-0000-0000-00005A790000}"/>
    <cellStyle name="Normal 21 2 2 2 3 2 3" xfId="31138" xr:uid="{00000000-0005-0000-0000-00005B790000}"/>
    <cellStyle name="Normal 21 2 2 2 3 3" xfId="31139" xr:uid="{00000000-0005-0000-0000-00005C790000}"/>
    <cellStyle name="Normal 21 2 2 2 3 3 2" xfId="31140" xr:uid="{00000000-0005-0000-0000-00005D790000}"/>
    <cellStyle name="Normal 21 2 2 2 3 4" xfId="31141" xr:uid="{00000000-0005-0000-0000-00005E790000}"/>
    <cellStyle name="Normal 21 2 2 2 4" xfId="31142" xr:uid="{00000000-0005-0000-0000-00005F790000}"/>
    <cellStyle name="Normal 21 2 2 2 4 2" xfId="31143" xr:uid="{00000000-0005-0000-0000-000060790000}"/>
    <cellStyle name="Normal 21 2 2 2 4 2 2" xfId="31144" xr:uid="{00000000-0005-0000-0000-000061790000}"/>
    <cellStyle name="Normal 21 2 2 2 4 3" xfId="31145" xr:uid="{00000000-0005-0000-0000-000062790000}"/>
    <cellStyle name="Normal 21 2 2 2 5" xfId="31146" xr:uid="{00000000-0005-0000-0000-000063790000}"/>
    <cellStyle name="Normal 21 2 2 2 5 2" xfId="31147" xr:uid="{00000000-0005-0000-0000-000064790000}"/>
    <cellStyle name="Normal 21 2 2 2 6" xfId="31148" xr:uid="{00000000-0005-0000-0000-000065790000}"/>
    <cellStyle name="Normal 21 2 2 3" xfId="31149" xr:uid="{00000000-0005-0000-0000-000066790000}"/>
    <cellStyle name="Normal 21 2 2 3 2" xfId="31150" xr:uid="{00000000-0005-0000-0000-000067790000}"/>
    <cellStyle name="Normal 21 2 2 3 2 2" xfId="31151" xr:uid="{00000000-0005-0000-0000-000068790000}"/>
    <cellStyle name="Normal 21 2 2 3 2 2 2" xfId="31152" xr:uid="{00000000-0005-0000-0000-000069790000}"/>
    <cellStyle name="Normal 21 2 2 3 2 2 2 2" xfId="31153" xr:uid="{00000000-0005-0000-0000-00006A790000}"/>
    <cellStyle name="Normal 21 2 2 3 2 2 2 2 2" xfId="31154" xr:uid="{00000000-0005-0000-0000-00006B790000}"/>
    <cellStyle name="Normal 21 2 2 3 2 2 2 3" xfId="31155" xr:uid="{00000000-0005-0000-0000-00006C790000}"/>
    <cellStyle name="Normal 21 2 2 3 2 2 3" xfId="31156" xr:uid="{00000000-0005-0000-0000-00006D790000}"/>
    <cellStyle name="Normal 21 2 2 3 2 2 3 2" xfId="31157" xr:uid="{00000000-0005-0000-0000-00006E790000}"/>
    <cellStyle name="Normal 21 2 2 3 2 2 4" xfId="31158" xr:uid="{00000000-0005-0000-0000-00006F790000}"/>
    <cellStyle name="Normal 21 2 2 3 2 3" xfId="31159" xr:uid="{00000000-0005-0000-0000-000070790000}"/>
    <cellStyle name="Normal 21 2 2 3 2 3 2" xfId="31160" xr:uid="{00000000-0005-0000-0000-000071790000}"/>
    <cellStyle name="Normal 21 2 2 3 2 3 2 2" xfId="31161" xr:uid="{00000000-0005-0000-0000-000072790000}"/>
    <cellStyle name="Normal 21 2 2 3 2 3 3" xfId="31162" xr:uid="{00000000-0005-0000-0000-000073790000}"/>
    <cellStyle name="Normal 21 2 2 3 2 4" xfId="31163" xr:uid="{00000000-0005-0000-0000-000074790000}"/>
    <cellStyle name="Normal 21 2 2 3 2 4 2" xfId="31164" xr:uid="{00000000-0005-0000-0000-000075790000}"/>
    <cellStyle name="Normal 21 2 2 3 2 5" xfId="31165" xr:uid="{00000000-0005-0000-0000-000076790000}"/>
    <cellStyle name="Normal 21 2 2 3 3" xfId="31166" xr:uid="{00000000-0005-0000-0000-000077790000}"/>
    <cellStyle name="Normal 21 2 2 3 3 2" xfId="31167" xr:uid="{00000000-0005-0000-0000-000078790000}"/>
    <cellStyle name="Normal 21 2 2 3 3 2 2" xfId="31168" xr:uid="{00000000-0005-0000-0000-000079790000}"/>
    <cellStyle name="Normal 21 2 2 3 3 2 2 2" xfId="31169" xr:uid="{00000000-0005-0000-0000-00007A790000}"/>
    <cellStyle name="Normal 21 2 2 3 3 2 3" xfId="31170" xr:uid="{00000000-0005-0000-0000-00007B790000}"/>
    <cellStyle name="Normal 21 2 2 3 3 3" xfId="31171" xr:uid="{00000000-0005-0000-0000-00007C790000}"/>
    <cellStyle name="Normal 21 2 2 3 3 3 2" xfId="31172" xr:uid="{00000000-0005-0000-0000-00007D790000}"/>
    <cellStyle name="Normal 21 2 2 3 3 4" xfId="31173" xr:uid="{00000000-0005-0000-0000-00007E790000}"/>
    <cellStyle name="Normal 21 2 2 3 4" xfId="31174" xr:uid="{00000000-0005-0000-0000-00007F790000}"/>
    <cellStyle name="Normal 21 2 2 3 4 2" xfId="31175" xr:uid="{00000000-0005-0000-0000-000080790000}"/>
    <cellStyle name="Normal 21 2 2 3 4 2 2" xfId="31176" xr:uid="{00000000-0005-0000-0000-000081790000}"/>
    <cellStyle name="Normal 21 2 2 3 4 3" xfId="31177" xr:uid="{00000000-0005-0000-0000-000082790000}"/>
    <cellStyle name="Normal 21 2 2 3 5" xfId="31178" xr:uid="{00000000-0005-0000-0000-000083790000}"/>
    <cellStyle name="Normal 21 2 2 3 5 2" xfId="31179" xr:uid="{00000000-0005-0000-0000-000084790000}"/>
    <cellStyle name="Normal 21 2 2 3 6" xfId="31180" xr:uid="{00000000-0005-0000-0000-000085790000}"/>
    <cellStyle name="Normal 21 2 2 4" xfId="31181" xr:uid="{00000000-0005-0000-0000-000086790000}"/>
    <cellStyle name="Normal 21 2 2 4 2" xfId="31182" xr:uid="{00000000-0005-0000-0000-000087790000}"/>
    <cellStyle name="Normal 21 2 2 4 2 2" xfId="31183" xr:uid="{00000000-0005-0000-0000-000088790000}"/>
    <cellStyle name="Normal 21 2 2 4 2 2 2" xfId="31184" xr:uid="{00000000-0005-0000-0000-000089790000}"/>
    <cellStyle name="Normal 21 2 2 4 2 2 2 2" xfId="31185" xr:uid="{00000000-0005-0000-0000-00008A790000}"/>
    <cellStyle name="Normal 21 2 2 4 2 2 3" xfId="31186" xr:uid="{00000000-0005-0000-0000-00008B790000}"/>
    <cellStyle name="Normal 21 2 2 4 2 3" xfId="31187" xr:uid="{00000000-0005-0000-0000-00008C790000}"/>
    <cellStyle name="Normal 21 2 2 4 2 3 2" xfId="31188" xr:uid="{00000000-0005-0000-0000-00008D790000}"/>
    <cellStyle name="Normal 21 2 2 4 2 4" xfId="31189" xr:uid="{00000000-0005-0000-0000-00008E790000}"/>
    <cellStyle name="Normal 21 2 2 4 3" xfId="31190" xr:uid="{00000000-0005-0000-0000-00008F790000}"/>
    <cellStyle name="Normal 21 2 2 4 3 2" xfId="31191" xr:uid="{00000000-0005-0000-0000-000090790000}"/>
    <cellStyle name="Normal 21 2 2 4 3 2 2" xfId="31192" xr:uid="{00000000-0005-0000-0000-000091790000}"/>
    <cellStyle name="Normal 21 2 2 4 3 3" xfId="31193" xr:uid="{00000000-0005-0000-0000-000092790000}"/>
    <cellStyle name="Normal 21 2 2 4 4" xfId="31194" xr:uid="{00000000-0005-0000-0000-000093790000}"/>
    <cellStyle name="Normal 21 2 2 4 4 2" xfId="31195" xr:uid="{00000000-0005-0000-0000-000094790000}"/>
    <cellStyle name="Normal 21 2 2 4 5" xfId="31196" xr:uid="{00000000-0005-0000-0000-000095790000}"/>
    <cellStyle name="Normal 21 2 2 5" xfId="31197" xr:uid="{00000000-0005-0000-0000-000096790000}"/>
    <cellStyle name="Normal 21 2 2 5 2" xfId="31198" xr:uid="{00000000-0005-0000-0000-000097790000}"/>
    <cellStyle name="Normal 21 2 2 5 2 2" xfId="31199" xr:uid="{00000000-0005-0000-0000-000098790000}"/>
    <cellStyle name="Normal 21 2 2 5 2 2 2" xfId="31200" xr:uid="{00000000-0005-0000-0000-000099790000}"/>
    <cellStyle name="Normal 21 2 2 5 2 3" xfId="31201" xr:uid="{00000000-0005-0000-0000-00009A790000}"/>
    <cellStyle name="Normal 21 2 2 5 3" xfId="31202" xr:uid="{00000000-0005-0000-0000-00009B790000}"/>
    <cellStyle name="Normal 21 2 2 5 3 2" xfId="31203" xr:uid="{00000000-0005-0000-0000-00009C790000}"/>
    <cellStyle name="Normal 21 2 2 5 4" xfId="31204" xr:uid="{00000000-0005-0000-0000-00009D790000}"/>
    <cellStyle name="Normal 21 2 2 6" xfId="31205" xr:uid="{00000000-0005-0000-0000-00009E790000}"/>
    <cellStyle name="Normal 21 2 2 6 2" xfId="31206" xr:uid="{00000000-0005-0000-0000-00009F790000}"/>
    <cellStyle name="Normal 21 2 2 6 2 2" xfId="31207" xr:uid="{00000000-0005-0000-0000-0000A0790000}"/>
    <cellStyle name="Normal 21 2 2 6 3" xfId="31208" xr:uid="{00000000-0005-0000-0000-0000A1790000}"/>
    <cellStyle name="Normal 21 2 2 7" xfId="31209" xr:uid="{00000000-0005-0000-0000-0000A2790000}"/>
    <cellStyle name="Normal 21 2 2 7 2" xfId="31210" xr:uid="{00000000-0005-0000-0000-0000A3790000}"/>
    <cellStyle name="Normal 21 2 2 8" xfId="31211" xr:uid="{00000000-0005-0000-0000-0000A4790000}"/>
    <cellStyle name="Normal 21 2 3" xfId="31212" xr:uid="{00000000-0005-0000-0000-0000A5790000}"/>
    <cellStyle name="Normal 21 2 3 2" xfId="31213" xr:uid="{00000000-0005-0000-0000-0000A6790000}"/>
    <cellStyle name="Normal 21 2 3 2 2" xfId="31214" xr:uid="{00000000-0005-0000-0000-0000A7790000}"/>
    <cellStyle name="Normal 21 2 3 2 2 2" xfId="31215" xr:uid="{00000000-0005-0000-0000-0000A8790000}"/>
    <cellStyle name="Normal 21 2 3 2 2 2 2" xfId="31216" xr:uid="{00000000-0005-0000-0000-0000A9790000}"/>
    <cellStyle name="Normal 21 2 3 2 2 2 2 2" xfId="31217" xr:uid="{00000000-0005-0000-0000-0000AA790000}"/>
    <cellStyle name="Normal 21 2 3 2 2 2 3" xfId="31218" xr:uid="{00000000-0005-0000-0000-0000AB790000}"/>
    <cellStyle name="Normal 21 2 3 2 2 3" xfId="31219" xr:uid="{00000000-0005-0000-0000-0000AC790000}"/>
    <cellStyle name="Normal 21 2 3 2 2 3 2" xfId="31220" xr:uid="{00000000-0005-0000-0000-0000AD790000}"/>
    <cellStyle name="Normal 21 2 3 2 2 4" xfId="31221" xr:uid="{00000000-0005-0000-0000-0000AE790000}"/>
    <cellStyle name="Normal 21 2 3 2 3" xfId="31222" xr:uid="{00000000-0005-0000-0000-0000AF790000}"/>
    <cellStyle name="Normal 21 2 3 2 3 2" xfId="31223" xr:uid="{00000000-0005-0000-0000-0000B0790000}"/>
    <cellStyle name="Normal 21 2 3 2 3 2 2" xfId="31224" xr:uid="{00000000-0005-0000-0000-0000B1790000}"/>
    <cellStyle name="Normal 21 2 3 2 3 3" xfId="31225" xr:uid="{00000000-0005-0000-0000-0000B2790000}"/>
    <cellStyle name="Normal 21 2 3 2 4" xfId="31226" xr:uid="{00000000-0005-0000-0000-0000B3790000}"/>
    <cellStyle name="Normal 21 2 3 2 4 2" xfId="31227" xr:uid="{00000000-0005-0000-0000-0000B4790000}"/>
    <cellStyle name="Normal 21 2 3 2 5" xfId="31228" xr:uid="{00000000-0005-0000-0000-0000B5790000}"/>
    <cellStyle name="Normal 21 2 3 3" xfId="31229" xr:uid="{00000000-0005-0000-0000-0000B6790000}"/>
    <cellStyle name="Normal 21 2 3 3 2" xfId="31230" xr:uid="{00000000-0005-0000-0000-0000B7790000}"/>
    <cellStyle name="Normal 21 2 3 3 2 2" xfId="31231" xr:uid="{00000000-0005-0000-0000-0000B8790000}"/>
    <cellStyle name="Normal 21 2 3 3 2 2 2" xfId="31232" xr:uid="{00000000-0005-0000-0000-0000B9790000}"/>
    <cellStyle name="Normal 21 2 3 3 2 3" xfId="31233" xr:uid="{00000000-0005-0000-0000-0000BA790000}"/>
    <cellStyle name="Normal 21 2 3 3 3" xfId="31234" xr:uid="{00000000-0005-0000-0000-0000BB790000}"/>
    <cellStyle name="Normal 21 2 3 3 3 2" xfId="31235" xr:uid="{00000000-0005-0000-0000-0000BC790000}"/>
    <cellStyle name="Normal 21 2 3 3 4" xfId="31236" xr:uid="{00000000-0005-0000-0000-0000BD790000}"/>
    <cellStyle name="Normal 21 2 3 4" xfId="31237" xr:uid="{00000000-0005-0000-0000-0000BE790000}"/>
    <cellStyle name="Normal 21 2 3 4 2" xfId="31238" xr:uid="{00000000-0005-0000-0000-0000BF790000}"/>
    <cellStyle name="Normal 21 2 3 4 2 2" xfId="31239" xr:uid="{00000000-0005-0000-0000-0000C0790000}"/>
    <cellStyle name="Normal 21 2 3 4 3" xfId="31240" xr:uid="{00000000-0005-0000-0000-0000C1790000}"/>
    <cellStyle name="Normal 21 2 3 5" xfId="31241" xr:uid="{00000000-0005-0000-0000-0000C2790000}"/>
    <cellStyle name="Normal 21 2 3 5 2" xfId="31242" xr:uid="{00000000-0005-0000-0000-0000C3790000}"/>
    <cellStyle name="Normal 21 2 3 6" xfId="31243" xr:uid="{00000000-0005-0000-0000-0000C4790000}"/>
    <cellStyle name="Normal 21 2 4" xfId="31244" xr:uid="{00000000-0005-0000-0000-0000C5790000}"/>
    <cellStyle name="Normal 21 2 4 2" xfId="31245" xr:uid="{00000000-0005-0000-0000-0000C6790000}"/>
    <cellStyle name="Normal 21 2 4 2 2" xfId="31246" xr:uid="{00000000-0005-0000-0000-0000C7790000}"/>
    <cellStyle name="Normal 21 2 4 2 2 2" xfId="31247" xr:uid="{00000000-0005-0000-0000-0000C8790000}"/>
    <cellStyle name="Normal 21 2 4 2 2 2 2" xfId="31248" xr:uid="{00000000-0005-0000-0000-0000C9790000}"/>
    <cellStyle name="Normal 21 2 4 2 2 2 2 2" xfId="31249" xr:uid="{00000000-0005-0000-0000-0000CA790000}"/>
    <cellStyle name="Normal 21 2 4 2 2 2 3" xfId="31250" xr:uid="{00000000-0005-0000-0000-0000CB790000}"/>
    <cellStyle name="Normal 21 2 4 2 2 3" xfId="31251" xr:uid="{00000000-0005-0000-0000-0000CC790000}"/>
    <cellStyle name="Normal 21 2 4 2 2 3 2" xfId="31252" xr:uid="{00000000-0005-0000-0000-0000CD790000}"/>
    <cellStyle name="Normal 21 2 4 2 2 4" xfId="31253" xr:uid="{00000000-0005-0000-0000-0000CE790000}"/>
    <cellStyle name="Normal 21 2 4 2 3" xfId="31254" xr:uid="{00000000-0005-0000-0000-0000CF790000}"/>
    <cellStyle name="Normal 21 2 4 2 3 2" xfId="31255" xr:uid="{00000000-0005-0000-0000-0000D0790000}"/>
    <cellStyle name="Normal 21 2 4 2 3 2 2" xfId="31256" xr:uid="{00000000-0005-0000-0000-0000D1790000}"/>
    <cellStyle name="Normal 21 2 4 2 3 3" xfId="31257" xr:uid="{00000000-0005-0000-0000-0000D2790000}"/>
    <cellStyle name="Normal 21 2 4 2 4" xfId="31258" xr:uid="{00000000-0005-0000-0000-0000D3790000}"/>
    <cellStyle name="Normal 21 2 4 2 4 2" xfId="31259" xr:uid="{00000000-0005-0000-0000-0000D4790000}"/>
    <cellStyle name="Normal 21 2 4 2 5" xfId="31260" xr:uid="{00000000-0005-0000-0000-0000D5790000}"/>
    <cellStyle name="Normal 21 2 4 3" xfId="31261" xr:uid="{00000000-0005-0000-0000-0000D6790000}"/>
    <cellStyle name="Normal 21 2 4 3 2" xfId="31262" xr:uid="{00000000-0005-0000-0000-0000D7790000}"/>
    <cellStyle name="Normal 21 2 4 3 2 2" xfId="31263" xr:uid="{00000000-0005-0000-0000-0000D8790000}"/>
    <cellStyle name="Normal 21 2 4 3 2 2 2" xfId="31264" xr:uid="{00000000-0005-0000-0000-0000D9790000}"/>
    <cellStyle name="Normal 21 2 4 3 2 3" xfId="31265" xr:uid="{00000000-0005-0000-0000-0000DA790000}"/>
    <cellStyle name="Normal 21 2 4 3 3" xfId="31266" xr:uid="{00000000-0005-0000-0000-0000DB790000}"/>
    <cellStyle name="Normal 21 2 4 3 3 2" xfId="31267" xr:uid="{00000000-0005-0000-0000-0000DC790000}"/>
    <cellStyle name="Normal 21 2 4 3 4" xfId="31268" xr:uid="{00000000-0005-0000-0000-0000DD790000}"/>
    <cellStyle name="Normal 21 2 4 4" xfId="31269" xr:uid="{00000000-0005-0000-0000-0000DE790000}"/>
    <cellStyle name="Normal 21 2 4 4 2" xfId="31270" xr:uid="{00000000-0005-0000-0000-0000DF790000}"/>
    <cellStyle name="Normal 21 2 4 4 2 2" xfId="31271" xr:uid="{00000000-0005-0000-0000-0000E0790000}"/>
    <cellStyle name="Normal 21 2 4 4 3" xfId="31272" xr:uid="{00000000-0005-0000-0000-0000E1790000}"/>
    <cellStyle name="Normal 21 2 4 5" xfId="31273" xr:uid="{00000000-0005-0000-0000-0000E2790000}"/>
    <cellStyle name="Normal 21 2 4 5 2" xfId="31274" xr:uid="{00000000-0005-0000-0000-0000E3790000}"/>
    <cellStyle name="Normal 21 2 4 6" xfId="31275" xr:uid="{00000000-0005-0000-0000-0000E4790000}"/>
    <cellStyle name="Normal 21 2 5" xfId="31276" xr:uid="{00000000-0005-0000-0000-0000E5790000}"/>
    <cellStyle name="Normal 21 2 5 2" xfId="31277" xr:uid="{00000000-0005-0000-0000-0000E6790000}"/>
    <cellStyle name="Normal 21 2 5 2 2" xfId="31278" xr:uid="{00000000-0005-0000-0000-0000E7790000}"/>
    <cellStyle name="Normal 21 2 5 2 2 2" xfId="31279" xr:uid="{00000000-0005-0000-0000-0000E8790000}"/>
    <cellStyle name="Normal 21 2 5 2 2 2 2" xfId="31280" xr:uid="{00000000-0005-0000-0000-0000E9790000}"/>
    <cellStyle name="Normal 21 2 5 2 2 3" xfId="31281" xr:uid="{00000000-0005-0000-0000-0000EA790000}"/>
    <cellStyle name="Normal 21 2 5 2 3" xfId="31282" xr:uid="{00000000-0005-0000-0000-0000EB790000}"/>
    <cellStyle name="Normal 21 2 5 2 3 2" xfId="31283" xr:uid="{00000000-0005-0000-0000-0000EC790000}"/>
    <cellStyle name="Normal 21 2 5 2 4" xfId="31284" xr:uid="{00000000-0005-0000-0000-0000ED790000}"/>
    <cellStyle name="Normal 21 2 5 3" xfId="31285" xr:uid="{00000000-0005-0000-0000-0000EE790000}"/>
    <cellStyle name="Normal 21 2 5 3 2" xfId="31286" xr:uid="{00000000-0005-0000-0000-0000EF790000}"/>
    <cellStyle name="Normal 21 2 5 3 2 2" xfId="31287" xr:uid="{00000000-0005-0000-0000-0000F0790000}"/>
    <cellStyle name="Normal 21 2 5 3 3" xfId="31288" xr:uid="{00000000-0005-0000-0000-0000F1790000}"/>
    <cellStyle name="Normal 21 2 5 4" xfId="31289" xr:uid="{00000000-0005-0000-0000-0000F2790000}"/>
    <cellStyle name="Normal 21 2 5 4 2" xfId="31290" xr:uid="{00000000-0005-0000-0000-0000F3790000}"/>
    <cellStyle name="Normal 21 2 5 5" xfId="31291" xr:uid="{00000000-0005-0000-0000-0000F4790000}"/>
    <cellStyle name="Normal 21 2 6" xfId="31292" xr:uid="{00000000-0005-0000-0000-0000F5790000}"/>
    <cellStyle name="Normal 21 2 6 2" xfId="31293" xr:uid="{00000000-0005-0000-0000-0000F6790000}"/>
    <cellStyle name="Normal 21 2 6 2 2" xfId="31294" xr:uid="{00000000-0005-0000-0000-0000F7790000}"/>
    <cellStyle name="Normal 21 2 6 2 2 2" xfId="31295" xr:uid="{00000000-0005-0000-0000-0000F8790000}"/>
    <cellStyle name="Normal 21 2 6 2 3" xfId="31296" xr:uid="{00000000-0005-0000-0000-0000F9790000}"/>
    <cellStyle name="Normal 21 2 6 3" xfId="31297" xr:uid="{00000000-0005-0000-0000-0000FA790000}"/>
    <cellStyle name="Normal 21 2 6 3 2" xfId="31298" xr:uid="{00000000-0005-0000-0000-0000FB790000}"/>
    <cellStyle name="Normal 21 2 6 4" xfId="31299" xr:uid="{00000000-0005-0000-0000-0000FC790000}"/>
    <cellStyle name="Normal 21 2 7" xfId="31300" xr:uid="{00000000-0005-0000-0000-0000FD790000}"/>
    <cellStyle name="Normal 21 2 7 2" xfId="31301" xr:uid="{00000000-0005-0000-0000-0000FE790000}"/>
    <cellStyle name="Normal 21 2 7 2 2" xfId="31302" xr:uid="{00000000-0005-0000-0000-0000FF790000}"/>
    <cellStyle name="Normal 21 2 7 3" xfId="31303" xr:uid="{00000000-0005-0000-0000-0000007A0000}"/>
    <cellStyle name="Normal 21 2 8" xfId="31304" xr:uid="{00000000-0005-0000-0000-0000017A0000}"/>
    <cellStyle name="Normal 21 2 8 2" xfId="31305" xr:uid="{00000000-0005-0000-0000-0000027A0000}"/>
    <cellStyle name="Normal 21 2 9" xfId="31306" xr:uid="{00000000-0005-0000-0000-0000037A0000}"/>
    <cellStyle name="Normal 21 3" xfId="31307" xr:uid="{00000000-0005-0000-0000-0000047A0000}"/>
    <cellStyle name="Normal 21 3 2" xfId="31308" xr:uid="{00000000-0005-0000-0000-0000057A0000}"/>
    <cellStyle name="Normal 21 3 2 2" xfId="31309" xr:uid="{00000000-0005-0000-0000-0000067A0000}"/>
    <cellStyle name="Normal 21 3 2 2 2" xfId="31310" xr:uid="{00000000-0005-0000-0000-0000077A0000}"/>
    <cellStyle name="Normal 21 3 2 2 2 2" xfId="31311" xr:uid="{00000000-0005-0000-0000-0000087A0000}"/>
    <cellStyle name="Normal 21 3 2 2 2 2 2" xfId="31312" xr:uid="{00000000-0005-0000-0000-0000097A0000}"/>
    <cellStyle name="Normal 21 3 2 2 2 2 2 2" xfId="31313" xr:uid="{00000000-0005-0000-0000-00000A7A0000}"/>
    <cellStyle name="Normal 21 3 2 2 2 2 3" xfId="31314" xr:uid="{00000000-0005-0000-0000-00000B7A0000}"/>
    <cellStyle name="Normal 21 3 2 2 2 3" xfId="31315" xr:uid="{00000000-0005-0000-0000-00000C7A0000}"/>
    <cellStyle name="Normal 21 3 2 2 2 3 2" xfId="31316" xr:uid="{00000000-0005-0000-0000-00000D7A0000}"/>
    <cellStyle name="Normal 21 3 2 2 2 4" xfId="31317" xr:uid="{00000000-0005-0000-0000-00000E7A0000}"/>
    <cellStyle name="Normal 21 3 2 2 3" xfId="31318" xr:uid="{00000000-0005-0000-0000-00000F7A0000}"/>
    <cellStyle name="Normal 21 3 2 2 3 2" xfId="31319" xr:uid="{00000000-0005-0000-0000-0000107A0000}"/>
    <cellStyle name="Normal 21 3 2 2 3 2 2" xfId="31320" xr:uid="{00000000-0005-0000-0000-0000117A0000}"/>
    <cellStyle name="Normal 21 3 2 2 3 3" xfId="31321" xr:uid="{00000000-0005-0000-0000-0000127A0000}"/>
    <cellStyle name="Normal 21 3 2 2 4" xfId="31322" xr:uid="{00000000-0005-0000-0000-0000137A0000}"/>
    <cellStyle name="Normal 21 3 2 2 4 2" xfId="31323" xr:uid="{00000000-0005-0000-0000-0000147A0000}"/>
    <cellStyle name="Normal 21 3 2 2 5" xfId="31324" xr:uid="{00000000-0005-0000-0000-0000157A0000}"/>
    <cellStyle name="Normal 21 3 2 3" xfId="31325" xr:uid="{00000000-0005-0000-0000-0000167A0000}"/>
    <cellStyle name="Normal 21 3 2 3 2" xfId="31326" xr:uid="{00000000-0005-0000-0000-0000177A0000}"/>
    <cellStyle name="Normal 21 3 2 3 2 2" xfId="31327" xr:uid="{00000000-0005-0000-0000-0000187A0000}"/>
    <cellStyle name="Normal 21 3 2 3 2 2 2" xfId="31328" xr:uid="{00000000-0005-0000-0000-0000197A0000}"/>
    <cellStyle name="Normal 21 3 2 3 2 3" xfId="31329" xr:uid="{00000000-0005-0000-0000-00001A7A0000}"/>
    <cellStyle name="Normal 21 3 2 3 3" xfId="31330" xr:uid="{00000000-0005-0000-0000-00001B7A0000}"/>
    <cellStyle name="Normal 21 3 2 3 3 2" xfId="31331" xr:uid="{00000000-0005-0000-0000-00001C7A0000}"/>
    <cellStyle name="Normal 21 3 2 3 4" xfId="31332" xr:uid="{00000000-0005-0000-0000-00001D7A0000}"/>
    <cellStyle name="Normal 21 3 2 4" xfId="31333" xr:uid="{00000000-0005-0000-0000-00001E7A0000}"/>
    <cellStyle name="Normal 21 3 2 4 2" xfId="31334" xr:uid="{00000000-0005-0000-0000-00001F7A0000}"/>
    <cellStyle name="Normal 21 3 2 4 2 2" xfId="31335" xr:uid="{00000000-0005-0000-0000-0000207A0000}"/>
    <cellStyle name="Normal 21 3 2 4 3" xfId="31336" xr:uid="{00000000-0005-0000-0000-0000217A0000}"/>
    <cellStyle name="Normal 21 3 2 5" xfId="31337" xr:uid="{00000000-0005-0000-0000-0000227A0000}"/>
    <cellStyle name="Normal 21 3 2 5 2" xfId="31338" xr:uid="{00000000-0005-0000-0000-0000237A0000}"/>
    <cellStyle name="Normal 21 3 2 6" xfId="31339" xr:uid="{00000000-0005-0000-0000-0000247A0000}"/>
    <cellStyle name="Normal 21 3 3" xfId="31340" xr:uid="{00000000-0005-0000-0000-0000257A0000}"/>
    <cellStyle name="Normal 21 3 3 2" xfId="31341" xr:uid="{00000000-0005-0000-0000-0000267A0000}"/>
    <cellStyle name="Normal 21 3 3 2 2" xfId="31342" xr:uid="{00000000-0005-0000-0000-0000277A0000}"/>
    <cellStyle name="Normal 21 3 3 2 2 2" xfId="31343" xr:uid="{00000000-0005-0000-0000-0000287A0000}"/>
    <cellStyle name="Normal 21 3 3 2 2 2 2" xfId="31344" xr:uid="{00000000-0005-0000-0000-0000297A0000}"/>
    <cellStyle name="Normal 21 3 3 2 2 2 2 2" xfId="31345" xr:uid="{00000000-0005-0000-0000-00002A7A0000}"/>
    <cellStyle name="Normal 21 3 3 2 2 2 3" xfId="31346" xr:uid="{00000000-0005-0000-0000-00002B7A0000}"/>
    <cellStyle name="Normal 21 3 3 2 2 3" xfId="31347" xr:uid="{00000000-0005-0000-0000-00002C7A0000}"/>
    <cellStyle name="Normal 21 3 3 2 2 3 2" xfId="31348" xr:uid="{00000000-0005-0000-0000-00002D7A0000}"/>
    <cellStyle name="Normal 21 3 3 2 2 4" xfId="31349" xr:uid="{00000000-0005-0000-0000-00002E7A0000}"/>
    <cellStyle name="Normal 21 3 3 2 3" xfId="31350" xr:uid="{00000000-0005-0000-0000-00002F7A0000}"/>
    <cellStyle name="Normal 21 3 3 2 3 2" xfId="31351" xr:uid="{00000000-0005-0000-0000-0000307A0000}"/>
    <cellStyle name="Normal 21 3 3 2 3 2 2" xfId="31352" xr:uid="{00000000-0005-0000-0000-0000317A0000}"/>
    <cellStyle name="Normal 21 3 3 2 3 3" xfId="31353" xr:uid="{00000000-0005-0000-0000-0000327A0000}"/>
    <cellStyle name="Normal 21 3 3 2 4" xfId="31354" xr:uid="{00000000-0005-0000-0000-0000337A0000}"/>
    <cellStyle name="Normal 21 3 3 2 4 2" xfId="31355" xr:uid="{00000000-0005-0000-0000-0000347A0000}"/>
    <cellStyle name="Normal 21 3 3 2 5" xfId="31356" xr:uid="{00000000-0005-0000-0000-0000357A0000}"/>
    <cellStyle name="Normal 21 3 3 3" xfId="31357" xr:uid="{00000000-0005-0000-0000-0000367A0000}"/>
    <cellStyle name="Normal 21 3 3 3 2" xfId="31358" xr:uid="{00000000-0005-0000-0000-0000377A0000}"/>
    <cellStyle name="Normal 21 3 3 3 2 2" xfId="31359" xr:uid="{00000000-0005-0000-0000-0000387A0000}"/>
    <cellStyle name="Normal 21 3 3 3 2 2 2" xfId="31360" xr:uid="{00000000-0005-0000-0000-0000397A0000}"/>
    <cellStyle name="Normal 21 3 3 3 2 3" xfId="31361" xr:uid="{00000000-0005-0000-0000-00003A7A0000}"/>
    <cellStyle name="Normal 21 3 3 3 3" xfId="31362" xr:uid="{00000000-0005-0000-0000-00003B7A0000}"/>
    <cellStyle name="Normal 21 3 3 3 3 2" xfId="31363" xr:uid="{00000000-0005-0000-0000-00003C7A0000}"/>
    <cellStyle name="Normal 21 3 3 3 4" xfId="31364" xr:uid="{00000000-0005-0000-0000-00003D7A0000}"/>
    <cellStyle name="Normal 21 3 3 4" xfId="31365" xr:uid="{00000000-0005-0000-0000-00003E7A0000}"/>
    <cellStyle name="Normal 21 3 3 4 2" xfId="31366" xr:uid="{00000000-0005-0000-0000-00003F7A0000}"/>
    <cellStyle name="Normal 21 3 3 4 2 2" xfId="31367" xr:uid="{00000000-0005-0000-0000-0000407A0000}"/>
    <cellStyle name="Normal 21 3 3 4 3" xfId="31368" xr:uid="{00000000-0005-0000-0000-0000417A0000}"/>
    <cellStyle name="Normal 21 3 3 5" xfId="31369" xr:uid="{00000000-0005-0000-0000-0000427A0000}"/>
    <cellStyle name="Normal 21 3 3 5 2" xfId="31370" xr:uid="{00000000-0005-0000-0000-0000437A0000}"/>
    <cellStyle name="Normal 21 3 3 6" xfId="31371" xr:uid="{00000000-0005-0000-0000-0000447A0000}"/>
    <cellStyle name="Normal 21 3 4" xfId="31372" xr:uid="{00000000-0005-0000-0000-0000457A0000}"/>
    <cellStyle name="Normal 21 3 4 2" xfId="31373" xr:uid="{00000000-0005-0000-0000-0000467A0000}"/>
    <cellStyle name="Normal 21 3 4 2 2" xfId="31374" xr:uid="{00000000-0005-0000-0000-0000477A0000}"/>
    <cellStyle name="Normal 21 3 4 2 2 2" xfId="31375" xr:uid="{00000000-0005-0000-0000-0000487A0000}"/>
    <cellStyle name="Normal 21 3 4 2 2 2 2" xfId="31376" xr:uid="{00000000-0005-0000-0000-0000497A0000}"/>
    <cellStyle name="Normal 21 3 4 2 2 3" xfId="31377" xr:uid="{00000000-0005-0000-0000-00004A7A0000}"/>
    <cellStyle name="Normal 21 3 4 2 3" xfId="31378" xr:uid="{00000000-0005-0000-0000-00004B7A0000}"/>
    <cellStyle name="Normal 21 3 4 2 3 2" xfId="31379" xr:uid="{00000000-0005-0000-0000-00004C7A0000}"/>
    <cellStyle name="Normal 21 3 4 2 4" xfId="31380" xr:uid="{00000000-0005-0000-0000-00004D7A0000}"/>
    <cellStyle name="Normal 21 3 4 3" xfId="31381" xr:uid="{00000000-0005-0000-0000-00004E7A0000}"/>
    <cellStyle name="Normal 21 3 4 3 2" xfId="31382" xr:uid="{00000000-0005-0000-0000-00004F7A0000}"/>
    <cellStyle name="Normal 21 3 4 3 2 2" xfId="31383" xr:uid="{00000000-0005-0000-0000-0000507A0000}"/>
    <cellStyle name="Normal 21 3 4 3 3" xfId="31384" xr:uid="{00000000-0005-0000-0000-0000517A0000}"/>
    <cellStyle name="Normal 21 3 4 4" xfId="31385" xr:uid="{00000000-0005-0000-0000-0000527A0000}"/>
    <cellStyle name="Normal 21 3 4 4 2" xfId="31386" xr:uid="{00000000-0005-0000-0000-0000537A0000}"/>
    <cellStyle name="Normal 21 3 4 5" xfId="31387" xr:uid="{00000000-0005-0000-0000-0000547A0000}"/>
    <cellStyle name="Normal 21 3 5" xfId="31388" xr:uid="{00000000-0005-0000-0000-0000557A0000}"/>
    <cellStyle name="Normal 21 3 5 2" xfId="31389" xr:uid="{00000000-0005-0000-0000-0000567A0000}"/>
    <cellStyle name="Normal 21 3 5 2 2" xfId="31390" xr:uid="{00000000-0005-0000-0000-0000577A0000}"/>
    <cellStyle name="Normal 21 3 5 2 2 2" xfId="31391" xr:uid="{00000000-0005-0000-0000-0000587A0000}"/>
    <cellStyle name="Normal 21 3 5 2 3" xfId="31392" xr:uid="{00000000-0005-0000-0000-0000597A0000}"/>
    <cellStyle name="Normal 21 3 5 3" xfId="31393" xr:uid="{00000000-0005-0000-0000-00005A7A0000}"/>
    <cellStyle name="Normal 21 3 5 3 2" xfId="31394" xr:uid="{00000000-0005-0000-0000-00005B7A0000}"/>
    <cellStyle name="Normal 21 3 5 4" xfId="31395" xr:uid="{00000000-0005-0000-0000-00005C7A0000}"/>
    <cellStyle name="Normal 21 3 6" xfId="31396" xr:uid="{00000000-0005-0000-0000-00005D7A0000}"/>
    <cellStyle name="Normal 21 3 6 2" xfId="31397" xr:uid="{00000000-0005-0000-0000-00005E7A0000}"/>
    <cellStyle name="Normal 21 3 6 2 2" xfId="31398" xr:uid="{00000000-0005-0000-0000-00005F7A0000}"/>
    <cellStyle name="Normal 21 3 6 3" xfId="31399" xr:uid="{00000000-0005-0000-0000-0000607A0000}"/>
    <cellStyle name="Normal 21 3 7" xfId="31400" xr:uid="{00000000-0005-0000-0000-0000617A0000}"/>
    <cellStyle name="Normal 21 3 7 2" xfId="31401" xr:uid="{00000000-0005-0000-0000-0000627A0000}"/>
    <cellStyle name="Normal 21 3 8" xfId="31402" xr:uid="{00000000-0005-0000-0000-0000637A0000}"/>
    <cellStyle name="Normal 21 4" xfId="31403" xr:uid="{00000000-0005-0000-0000-0000647A0000}"/>
    <cellStyle name="Normal 21 4 2" xfId="31404" xr:uid="{00000000-0005-0000-0000-0000657A0000}"/>
    <cellStyle name="Normal 21 4 2 2" xfId="31405" xr:uid="{00000000-0005-0000-0000-0000667A0000}"/>
    <cellStyle name="Normal 21 4 2 2 2" xfId="31406" xr:uid="{00000000-0005-0000-0000-0000677A0000}"/>
    <cellStyle name="Normal 21 4 2 2 2 2" xfId="31407" xr:uid="{00000000-0005-0000-0000-0000687A0000}"/>
    <cellStyle name="Normal 21 4 2 2 2 2 2" xfId="31408" xr:uid="{00000000-0005-0000-0000-0000697A0000}"/>
    <cellStyle name="Normal 21 4 2 2 2 2 2 2" xfId="31409" xr:uid="{00000000-0005-0000-0000-00006A7A0000}"/>
    <cellStyle name="Normal 21 4 2 2 2 2 3" xfId="31410" xr:uid="{00000000-0005-0000-0000-00006B7A0000}"/>
    <cellStyle name="Normal 21 4 2 2 2 3" xfId="31411" xr:uid="{00000000-0005-0000-0000-00006C7A0000}"/>
    <cellStyle name="Normal 21 4 2 2 2 3 2" xfId="31412" xr:uid="{00000000-0005-0000-0000-00006D7A0000}"/>
    <cellStyle name="Normal 21 4 2 2 2 4" xfId="31413" xr:uid="{00000000-0005-0000-0000-00006E7A0000}"/>
    <cellStyle name="Normal 21 4 2 2 3" xfId="31414" xr:uid="{00000000-0005-0000-0000-00006F7A0000}"/>
    <cellStyle name="Normal 21 4 2 2 3 2" xfId="31415" xr:uid="{00000000-0005-0000-0000-0000707A0000}"/>
    <cellStyle name="Normal 21 4 2 2 3 2 2" xfId="31416" xr:uid="{00000000-0005-0000-0000-0000717A0000}"/>
    <cellStyle name="Normal 21 4 2 2 3 3" xfId="31417" xr:uid="{00000000-0005-0000-0000-0000727A0000}"/>
    <cellStyle name="Normal 21 4 2 2 4" xfId="31418" xr:uid="{00000000-0005-0000-0000-0000737A0000}"/>
    <cellStyle name="Normal 21 4 2 2 4 2" xfId="31419" xr:uid="{00000000-0005-0000-0000-0000747A0000}"/>
    <cellStyle name="Normal 21 4 2 2 5" xfId="31420" xr:uid="{00000000-0005-0000-0000-0000757A0000}"/>
    <cellStyle name="Normal 21 4 2 3" xfId="31421" xr:uid="{00000000-0005-0000-0000-0000767A0000}"/>
    <cellStyle name="Normal 21 4 2 3 2" xfId="31422" xr:uid="{00000000-0005-0000-0000-0000777A0000}"/>
    <cellStyle name="Normal 21 4 2 3 2 2" xfId="31423" xr:uid="{00000000-0005-0000-0000-0000787A0000}"/>
    <cellStyle name="Normal 21 4 2 3 2 2 2" xfId="31424" xr:uid="{00000000-0005-0000-0000-0000797A0000}"/>
    <cellStyle name="Normal 21 4 2 3 2 3" xfId="31425" xr:uid="{00000000-0005-0000-0000-00007A7A0000}"/>
    <cellStyle name="Normal 21 4 2 3 3" xfId="31426" xr:uid="{00000000-0005-0000-0000-00007B7A0000}"/>
    <cellStyle name="Normal 21 4 2 3 3 2" xfId="31427" xr:uid="{00000000-0005-0000-0000-00007C7A0000}"/>
    <cellStyle name="Normal 21 4 2 3 4" xfId="31428" xr:uid="{00000000-0005-0000-0000-00007D7A0000}"/>
    <cellStyle name="Normal 21 4 2 4" xfId="31429" xr:uid="{00000000-0005-0000-0000-00007E7A0000}"/>
    <cellStyle name="Normal 21 4 2 4 2" xfId="31430" xr:uid="{00000000-0005-0000-0000-00007F7A0000}"/>
    <cellStyle name="Normal 21 4 2 4 2 2" xfId="31431" xr:uid="{00000000-0005-0000-0000-0000807A0000}"/>
    <cellStyle name="Normal 21 4 2 4 3" xfId="31432" xr:uid="{00000000-0005-0000-0000-0000817A0000}"/>
    <cellStyle name="Normal 21 4 2 5" xfId="31433" xr:uid="{00000000-0005-0000-0000-0000827A0000}"/>
    <cellStyle name="Normal 21 4 2 5 2" xfId="31434" xr:uid="{00000000-0005-0000-0000-0000837A0000}"/>
    <cellStyle name="Normal 21 4 2 6" xfId="31435" xr:uid="{00000000-0005-0000-0000-0000847A0000}"/>
    <cellStyle name="Normal 21 4 3" xfId="31436" xr:uid="{00000000-0005-0000-0000-0000857A0000}"/>
    <cellStyle name="Normal 21 4 3 2" xfId="31437" xr:uid="{00000000-0005-0000-0000-0000867A0000}"/>
    <cellStyle name="Normal 21 4 3 2 2" xfId="31438" xr:uid="{00000000-0005-0000-0000-0000877A0000}"/>
    <cellStyle name="Normal 21 4 3 2 2 2" xfId="31439" xr:uid="{00000000-0005-0000-0000-0000887A0000}"/>
    <cellStyle name="Normal 21 4 3 2 2 2 2" xfId="31440" xr:uid="{00000000-0005-0000-0000-0000897A0000}"/>
    <cellStyle name="Normal 21 4 3 2 2 3" xfId="31441" xr:uid="{00000000-0005-0000-0000-00008A7A0000}"/>
    <cellStyle name="Normal 21 4 3 2 3" xfId="31442" xr:uid="{00000000-0005-0000-0000-00008B7A0000}"/>
    <cellStyle name="Normal 21 4 3 2 3 2" xfId="31443" xr:uid="{00000000-0005-0000-0000-00008C7A0000}"/>
    <cellStyle name="Normal 21 4 3 2 4" xfId="31444" xr:uid="{00000000-0005-0000-0000-00008D7A0000}"/>
    <cellStyle name="Normal 21 4 3 3" xfId="31445" xr:uid="{00000000-0005-0000-0000-00008E7A0000}"/>
    <cellStyle name="Normal 21 4 3 3 2" xfId="31446" xr:uid="{00000000-0005-0000-0000-00008F7A0000}"/>
    <cellStyle name="Normal 21 4 3 3 2 2" xfId="31447" xr:uid="{00000000-0005-0000-0000-0000907A0000}"/>
    <cellStyle name="Normal 21 4 3 3 3" xfId="31448" xr:uid="{00000000-0005-0000-0000-0000917A0000}"/>
    <cellStyle name="Normal 21 4 3 4" xfId="31449" xr:uid="{00000000-0005-0000-0000-0000927A0000}"/>
    <cellStyle name="Normal 21 4 3 4 2" xfId="31450" xr:uid="{00000000-0005-0000-0000-0000937A0000}"/>
    <cellStyle name="Normal 21 4 3 5" xfId="31451" xr:uid="{00000000-0005-0000-0000-0000947A0000}"/>
    <cellStyle name="Normal 21 4 4" xfId="31452" xr:uid="{00000000-0005-0000-0000-0000957A0000}"/>
    <cellStyle name="Normal 21 4 4 2" xfId="31453" xr:uid="{00000000-0005-0000-0000-0000967A0000}"/>
    <cellStyle name="Normal 21 4 4 2 2" xfId="31454" xr:uid="{00000000-0005-0000-0000-0000977A0000}"/>
    <cellStyle name="Normal 21 4 4 2 2 2" xfId="31455" xr:uid="{00000000-0005-0000-0000-0000987A0000}"/>
    <cellStyle name="Normal 21 4 4 2 3" xfId="31456" xr:uid="{00000000-0005-0000-0000-0000997A0000}"/>
    <cellStyle name="Normal 21 4 4 3" xfId="31457" xr:uid="{00000000-0005-0000-0000-00009A7A0000}"/>
    <cellStyle name="Normal 21 4 4 3 2" xfId="31458" xr:uid="{00000000-0005-0000-0000-00009B7A0000}"/>
    <cellStyle name="Normal 21 4 4 4" xfId="31459" xr:uid="{00000000-0005-0000-0000-00009C7A0000}"/>
    <cellStyle name="Normal 21 4 5" xfId="31460" xr:uid="{00000000-0005-0000-0000-00009D7A0000}"/>
    <cellStyle name="Normal 21 4 5 2" xfId="31461" xr:uid="{00000000-0005-0000-0000-00009E7A0000}"/>
    <cellStyle name="Normal 21 4 5 2 2" xfId="31462" xr:uid="{00000000-0005-0000-0000-00009F7A0000}"/>
    <cellStyle name="Normal 21 4 5 3" xfId="31463" xr:uid="{00000000-0005-0000-0000-0000A07A0000}"/>
    <cellStyle name="Normal 21 4 6" xfId="31464" xr:uid="{00000000-0005-0000-0000-0000A17A0000}"/>
    <cellStyle name="Normal 21 4 6 2" xfId="31465" xr:uid="{00000000-0005-0000-0000-0000A27A0000}"/>
    <cellStyle name="Normal 21 4 7" xfId="31466" xr:uid="{00000000-0005-0000-0000-0000A37A0000}"/>
    <cellStyle name="Normal 21 5" xfId="31467" xr:uid="{00000000-0005-0000-0000-0000A47A0000}"/>
    <cellStyle name="Normal 21 5 2" xfId="31468" xr:uid="{00000000-0005-0000-0000-0000A57A0000}"/>
    <cellStyle name="Normal 21 5 2 2" xfId="31469" xr:uid="{00000000-0005-0000-0000-0000A67A0000}"/>
    <cellStyle name="Normal 21 5 2 2 2" xfId="31470" xr:uid="{00000000-0005-0000-0000-0000A77A0000}"/>
    <cellStyle name="Normal 21 5 2 2 2 2" xfId="31471" xr:uid="{00000000-0005-0000-0000-0000A87A0000}"/>
    <cellStyle name="Normal 21 5 2 2 2 2 2" xfId="31472" xr:uid="{00000000-0005-0000-0000-0000A97A0000}"/>
    <cellStyle name="Normal 21 5 2 2 2 3" xfId="31473" xr:uid="{00000000-0005-0000-0000-0000AA7A0000}"/>
    <cellStyle name="Normal 21 5 2 2 3" xfId="31474" xr:uid="{00000000-0005-0000-0000-0000AB7A0000}"/>
    <cellStyle name="Normal 21 5 2 2 3 2" xfId="31475" xr:uid="{00000000-0005-0000-0000-0000AC7A0000}"/>
    <cellStyle name="Normal 21 5 2 2 4" xfId="31476" xr:uid="{00000000-0005-0000-0000-0000AD7A0000}"/>
    <cellStyle name="Normal 21 5 2 3" xfId="31477" xr:uid="{00000000-0005-0000-0000-0000AE7A0000}"/>
    <cellStyle name="Normal 21 5 2 3 2" xfId="31478" xr:uid="{00000000-0005-0000-0000-0000AF7A0000}"/>
    <cellStyle name="Normal 21 5 2 3 2 2" xfId="31479" xr:uid="{00000000-0005-0000-0000-0000B07A0000}"/>
    <cellStyle name="Normal 21 5 2 3 3" xfId="31480" xr:uid="{00000000-0005-0000-0000-0000B17A0000}"/>
    <cellStyle name="Normal 21 5 2 4" xfId="31481" xr:uid="{00000000-0005-0000-0000-0000B27A0000}"/>
    <cellStyle name="Normal 21 5 2 4 2" xfId="31482" xr:uid="{00000000-0005-0000-0000-0000B37A0000}"/>
    <cellStyle name="Normal 21 5 2 5" xfId="31483" xr:uid="{00000000-0005-0000-0000-0000B47A0000}"/>
    <cellStyle name="Normal 21 5 3" xfId="31484" xr:uid="{00000000-0005-0000-0000-0000B57A0000}"/>
    <cellStyle name="Normal 21 5 3 2" xfId="31485" xr:uid="{00000000-0005-0000-0000-0000B67A0000}"/>
    <cellStyle name="Normal 21 5 3 2 2" xfId="31486" xr:uid="{00000000-0005-0000-0000-0000B77A0000}"/>
    <cellStyle name="Normal 21 5 3 2 2 2" xfId="31487" xr:uid="{00000000-0005-0000-0000-0000B87A0000}"/>
    <cellStyle name="Normal 21 5 3 2 3" xfId="31488" xr:uid="{00000000-0005-0000-0000-0000B97A0000}"/>
    <cellStyle name="Normal 21 5 3 3" xfId="31489" xr:uid="{00000000-0005-0000-0000-0000BA7A0000}"/>
    <cellStyle name="Normal 21 5 3 3 2" xfId="31490" xr:uid="{00000000-0005-0000-0000-0000BB7A0000}"/>
    <cellStyle name="Normal 21 5 3 4" xfId="31491" xr:uid="{00000000-0005-0000-0000-0000BC7A0000}"/>
    <cellStyle name="Normal 21 5 4" xfId="31492" xr:uid="{00000000-0005-0000-0000-0000BD7A0000}"/>
    <cellStyle name="Normal 21 5 4 2" xfId="31493" xr:uid="{00000000-0005-0000-0000-0000BE7A0000}"/>
    <cellStyle name="Normal 21 5 4 2 2" xfId="31494" xr:uid="{00000000-0005-0000-0000-0000BF7A0000}"/>
    <cellStyle name="Normal 21 5 4 3" xfId="31495" xr:uid="{00000000-0005-0000-0000-0000C07A0000}"/>
    <cellStyle name="Normal 21 5 5" xfId="31496" xr:uid="{00000000-0005-0000-0000-0000C17A0000}"/>
    <cellStyle name="Normal 21 5 5 2" xfId="31497" xr:uid="{00000000-0005-0000-0000-0000C27A0000}"/>
    <cellStyle name="Normal 21 5 6" xfId="31498" xr:uid="{00000000-0005-0000-0000-0000C37A0000}"/>
    <cellStyle name="Normal 21 6" xfId="31499" xr:uid="{00000000-0005-0000-0000-0000C47A0000}"/>
    <cellStyle name="Normal 21 6 2" xfId="31500" xr:uid="{00000000-0005-0000-0000-0000C57A0000}"/>
    <cellStyle name="Normal 21 6 2 2" xfId="31501" xr:uid="{00000000-0005-0000-0000-0000C67A0000}"/>
    <cellStyle name="Normal 21 6 2 2 2" xfId="31502" xr:uid="{00000000-0005-0000-0000-0000C77A0000}"/>
    <cellStyle name="Normal 21 6 2 2 2 2" xfId="31503" xr:uid="{00000000-0005-0000-0000-0000C87A0000}"/>
    <cellStyle name="Normal 21 6 2 2 2 2 2" xfId="31504" xr:uid="{00000000-0005-0000-0000-0000C97A0000}"/>
    <cellStyle name="Normal 21 6 2 2 2 3" xfId="31505" xr:uid="{00000000-0005-0000-0000-0000CA7A0000}"/>
    <cellStyle name="Normal 21 6 2 2 3" xfId="31506" xr:uid="{00000000-0005-0000-0000-0000CB7A0000}"/>
    <cellStyle name="Normal 21 6 2 2 3 2" xfId="31507" xr:uid="{00000000-0005-0000-0000-0000CC7A0000}"/>
    <cellStyle name="Normal 21 6 2 2 4" xfId="31508" xr:uid="{00000000-0005-0000-0000-0000CD7A0000}"/>
    <cellStyle name="Normal 21 6 2 3" xfId="31509" xr:uid="{00000000-0005-0000-0000-0000CE7A0000}"/>
    <cellStyle name="Normal 21 6 2 3 2" xfId="31510" xr:uid="{00000000-0005-0000-0000-0000CF7A0000}"/>
    <cellStyle name="Normal 21 6 2 3 2 2" xfId="31511" xr:uid="{00000000-0005-0000-0000-0000D07A0000}"/>
    <cellStyle name="Normal 21 6 2 3 3" xfId="31512" xr:uid="{00000000-0005-0000-0000-0000D17A0000}"/>
    <cellStyle name="Normal 21 6 2 4" xfId="31513" xr:uid="{00000000-0005-0000-0000-0000D27A0000}"/>
    <cellStyle name="Normal 21 6 2 4 2" xfId="31514" xr:uid="{00000000-0005-0000-0000-0000D37A0000}"/>
    <cellStyle name="Normal 21 6 2 5" xfId="31515" xr:uid="{00000000-0005-0000-0000-0000D47A0000}"/>
    <cellStyle name="Normal 21 6 3" xfId="31516" xr:uid="{00000000-0005-0000-0000-0000D57A0000}"/>
    <cellStyle name="Normal 21 6 3 2" xfId="31517" xr:uid="{00000000-0005-0000-0000-0000D67A0000}"/>
    <cellStyle name="Normal 21 6 3 2 2" xfId="31518" xr:uid="{00000000-0005-0000-0000-0000D77A0000}"/>
    <cellStyle name="Normal 21 6 3 2 2 2" xfId="31519" xr:uid="{00000000-0005-0000-0000-0000D87A0000}"/>
    <cellStyle name="Normal 21 6 3 2 2 2 2" xfId="31520" xr:uid="{00000000-0005-0000-0000-0000D97A0000}"/>
    <cellStyle name="Normal 21 6 3 2 2 3" xfId="31521" xr:uid="{00000000-0005-0000-0000-0000DA7A0000}"/>
    <cellStyle name="Normal 21 6 3 2 3" xfId="31522" xr:uid="{00000000-0005-0000-0000-0000DB7A0000}"/>
    <cellStyle name="Normal 21 6 3 2 3 2" xfId="31523" xr:uid="{00000000-0005-0000-0000-0000DC7A0000}"/>
    <cellStyle name="Normal 21 6 3 2 4" xfId="31524" xr:uid="{00000000-0005-0000-0000-0000DD7A0000}"/>
    <cellStyle name="Normal 21 6 3 3" xfId="31525" xr:uid="{00000000-0005-0000-0000-0000DE7A0000}"/>
    <cellStyle name="Normal 21 6 3 3 2" xfId="31526" xr:uid="{00000000-0005-0000-0000-0000DF7A0000}"/>
    <cellStyle name="Normal 21 6 3 3 2 2" xfId="31527" xr:uid="{00000000-0005-0000-0000-0000E07A0000}"/>
    <cellStyle name="Normal 21 6 3 3 3" xfId="31528" xr:uid="{00000000-0005-0000-0000-0000E17A0000}"/>
    <cellStyle name="Normal 21 6 3 4" xfId="31529" xr:uid="{00000000-0005-0000-0000-0000E27A0000}"/>
    <cellStyle name="Normal 21 6 3 4 2" xfId="31530" xr:uid="{00000000-0005-0000-0000-0000E37A0000}"/>
    <cellStyle name="Normal 21 6 3 5" xfId="31531" xr:uid="{00000000-0005-0000-0000-0000E47A0000}"/>
    <cellStyle name="Normal 21 6 4" xfId="31532" xr:uid="{00000000-0005-0000-0000-0000E57A0000}"/>
    <cellStyle name="Normal 21 6 4 2" xfId="31533" xr:uid="{00000000-0005-0000-0000-0000E67A0000}"/>
    <cellStyle name="Normal 21 6 4 2 2" xfId="31534" xr:uid="{00000000-0005-0000-0000-0000E77A0000}"/>
    <cellStyle name="Normal 21 6 4 2 2 2" xfId="31535" xr:uid="{00000000-0005-0000-0000-0000E87A0000}"/>
    <cellStyle name="Normal 21 6 4 2 2 2 2" xfId="31536" xr:uid="{00000000-0005-0000-0000-0000E97A0000}"/>
    <cellStyle name="Normal 21 6 4 2 2 3" xfId="31537" xr:uid="{00000000-0005-0000-0000-0000EA7A0000}"/>
    <cellStyle name="Normal 21 6 4 2 3" xfId="31538" xr:uid="{00000000-0005-0000-0000-0000EB7A0000}"/>
    <cellStyle name="Normal 21 6 4 2 3 2" xfId="31539" xr:uid="{00000000-0005-0000-0000-0000EC7A0000}"/>
    <cellStyle name="Normal 21 6 4 2 4" xfId="31540" xr:uid="{00000000-0005-0000-0000-0000ED7A0000}"/>
    <cellStyle name="Normal 21 6 4 3" xfId="31541" xr:uid="{00000000-0005-0000-0000-0000EE7A0000}"/>
    <cellStyle name="Normal 21 6 4 3 2" xfId="31542" xr:uid="{00000000-0005-0000-0000-0000EF7A0000}"/>
    <cellStyle name="Normal 21 6 4 3 2 2" xfId="31543" xr:uid="{00000000-0005-0000-0000-0000F07A0000}"/>
    <cellStyle name="Normal 21 6 4 3 3" xfId="31544" xr:uid="{00000000-0005-0000-0000-0000F17A0000}"/>
    <cellStyle name="Normal 21 6 4 4" xfId="31545" xr:uid="{00000000-0005-0000-0000-0000F27A0000}"/>
    <cellStyle name="Normal 21 6 4 4 2" xfId="31546" xr:uid="{00000000-0005-0000-0000-0000F37A0000}"/>
    <cellStyle name="Normal 21 6 4 5" xfId="31547" xr:uid="{00000000-0005-0000-0000-0000F47A0000}"/>
    <cellStyle name="Normal 21 6 5" xfId="31548" xr:uid="{00000000-0005-0000-0000-0000F57A0000}"/>
    <cellStyle name="Normal 21 6 5 2" xfId="31549" xr:uid="{00000000-0005-0000-0000-0000F67A0000}"/>
    <cellStyle name="Normal 21 6 5 2 2" xfId="31550" xr:uid="{00000000-0005-0000-0000-0000F77A0000}"/>
    <cellStyle name="Normal 21 6 5 2 2 2" xfId="31551" xr:uid="{00000000-0005-0000-0000-0000F87A0000}"/>
    <cellStyle name="Normal 21 6 5 2 3" xfId="31552" xr:uid="{00000000-0005-0000-0000-0000F97A0000}"/>
    <cellStyle name="Normal 21 6 5 3" xfId="31553" xr:uid="{00000000-0005-0000-0000-0000FA7A0000}"/>
    <cellStyle name="Normal 21 6 5 3 2" xfId="31554" xr:uid="{00000000-0005-0000-0000-0000FB7A0000}"/>
    <cellStyle name="Normal 21 6 5 4" xfId="31555" xr:uid="{00000000-0005-0000-0000-0000FC7A0000}"/>
    <cellStyle name="Normal 21 6 6" xfId="31556" xr:uid="{00000000-0005-0000-0000-0000FD7A0000}"/>
    <cellStyle name="Normal 21 6 6 2" xfId="31557" xr:uid="{00000000-0005-0000-0000-0000FE7A0000}"/>
    <cellStyle name="Normal 21 6 6 2 2" xfId="31558" xr:uid="{00000000-0005-0000-0000-0000FF7A0000}"/>
    <cellStyle name="Normal 21 6 6 2 2 2" xfId="31559" xr:uid="{00000000-0005-0000-0000-0000007B0000}"/>
    <cellStyle name="Normal 21 6 6 2 3" xfId="31560" xr:uid="{00000000-0005-0000-0000-0000017B0000}"/>
    <cellStyle name="Normal 21 6 6 3" xfId="31561" xr:uid="{00000000-0005-0000-0000-0000027B0000}"/>
    <cellStyle name="Normal 21 6 6 3 2" xfId="31562" xr:uid="{00000000-0005-0000-0000-0000037B0000}"/>
    <cellStyle name="Normal 21 6 6 4" xfId="31563" xr:uid="{00000000-0005-0000-0000-0000047B0000}"/>
    <cellStyle name="Normal 21 6 7" xfId="31564" xr:uid="{00000000-0005-0000-0000-0000057B0000}"/>
    <cellStyle name="Normal 21 6 7 2" xfId="31565" xr:uid="{00000000-0005-0000-0000-0000067B0000}"/>
    <cellStyle name="Normal 21 6 7 2 2" xfId="31566" xr:uid="{00000000-0005-0000-0000-0000077B0000}"/>
    <cellStyle name="Normal 21 6 7 3" xfId="31567" xr:uid="{00000000-0005-0000-0000-0000087B0000}"/>
    <cellStyle name="Normal 21 6 8" xfId="31568" xr:uid="{00000000-0005-0000-0000-0000097B0000}"/>
    <cellStyle name="Normal 21 6 8 2" xfId="31569" xr:uid="{00000000-0005-0000-0000-00000A7B0000}"/>
    <cellStyle name="Normal 21 6 9" xfId="31570" xr:uid="{00000000-0005-0000-0000-00000B7B0000}"/>
    <cellStyle name="Normal 21 7" xfId="31571" xr:uid="{00000000-0005-0000-0000-00000C7B0000}"/>
    <cellStyle name="Normal 21 7 2" xfId="31572" xr:uid="{00000000-0005-0000-0000-00000D7B0000}"/>
    <cellStyle name="Normal 21 7 2 2" xfId="31573" xr:uid="{00000000-0005-0000-0000-00000E7B0000}"/>
    <cellStyle name="Normal 21 7 2 2 2" xfId="31574" xr:uid="{00000000-0005-0000-0000-00000F7B0000}"/>
    <cellStyle name="Normal 21 7 2 2 2 2" xfId="31575" xr:uid="{00000000-0005-0000-0000-0000107B0000}"/>
    <cellStyle name="Normal 21 7 2 2 2 2 2" xfId="31576" xr:uid="{00000000-0005-0000-0000-0000117B0000}"/>
    <cellStyle name="Normal 21 7 2 2 2 3" xfId="31577" xr:uid="{00000000-0005-0000-0000-0000127B0000}"/>
    <cellStyle name="Normal 21 7 2 2 3" xfId="31578" xr:uid="{00000000-0005-0000-0000-0000137B0000}"/>
    <cellStyle name="Normal 21 7 2 2 3 2" xfId="31579" xr:uid="{00000000-0005-0000-0000-0000147B0000}"/>
    <cellStyle name="Normal 21 7 2 2 4" xfId="31580" xr:uid="{00000000-0005-0000-0000-0000157B0000}"/>
    <cellStyle name="Normal 21 7 2 3" xfId="31581" xr:uid="{00000000-0005-0000-0000-0000167B0000}"/>
    <cellStyle name="Normal 21 7 2 3 2" xfId="31582" xr:uid="{00000000-0005-0000-0000-0000177B0000}"/>
    <cellStyle name="Normal 21 7 2 3 2 2" xfId="31583" xr:uid="{00000000-0005-0000-0000-0000187B0000}"/>
    <cellStyle name="Normal 21 7 2 3 3" xfId="31584" xr:uid="{00000000-0005-0000-0000-0000197B0000}"/>
    <cellStyle name="Normal 21 7 2 4" xfId="31585" xr:uid="{00000000-0005-0000-0000-00001A7B0000}"/>
    <cellStyle name="Normal 21 7 2 4 2" xfId="31586" xr:uid="{00000000-0005-0000-0000-00001B7B0000}"/>
    <cellStyle name="Normal 21 7 2 5" xfId="31587" xr:uid="{00000000-0005-0000-0000-00001C7B0000}"/>
    <cellStyle name="Normal 21 7 3" xfId="31588" xr:uid="{00000000-0005-0000-0000-00001D7B0000}"/>
    <cellStyle name="Normal 21 7 3 2" xfId="31589" xr:uid="{00000000-0005-0000-0000-00001E7B0000}"/>
    <cellStyle name="Normal 21 7 3 2 2" xfId="31590" xr:uid="{00000000-0005-0000-0000-00001F7B0000}"/>
    <cellStyle name="Normal 21 7 3 2 2 2" xfId="31591" xr:uid="{00000000-0005-0000-0000-0000207B0000}"/>
    <cellStyle name="Normal 21 7 3 2 3" xfId="31592" xr:uid="{00000000-0005-0000-0000-0000217B0000}"/>
    <cellStyle name="Normal 21 7 3 3" xfId="31593" xr:uid="{00000000-0005-0000-0000-0000227B0000}"/>
    <cellStyle name="Normal 21 7 3 3 2" xfId="31594" xr:uid="{00000000-0005-0000-0000-0000237B0000}"/>
    <cellStyle name="Normal 21 7 3 4" xfId="31595" xr:uid="{00000000-0005-0000-0000-0000247B0000}"/>
    <cellStyle name="Normal 21 7 4" xfId="31596" xr:uid="{00000000-0005-0000-0000-0000257B0000}"/>
    <cellStyle name="Normal 21 7 4 2" xfId="31597" xr:uid="{00000000-0005-0000-0000-0000267B0000}"/>
    <cellStyle name="Normal 21 7 4 2 2" xfId="31598" xr:uid="{00000000-0005-0000-0000-0000277B0000}"/>
    <cellStyle name="Normal 21 7 4 3" xfId="31599" xr:uid="{00000000-0005-0000-0000-0000287B0000}"/>
    <cellStyle name="Normal 21 7 5" xfId="31600" xr:uid="{00000000-0005-0000-0000-0000297B0000}"/>
    <cellStyle name="Normal 21 7 5 2" xfId="31601" xr:uid="{00000000-0005-0000-0000-00002A7B0000}"/>
    <cellStyle name="Normal 21 7 6" xfId="31602" xr:uid="{00000000-0005-0000-0000-00002B7B0000}"/>
    <cellStyle name="Normal 21 8" xfId="31603" xr:uid="{00000000-0005-0000-0000-00002C7B0000}"/>
    <cellStyle name="Normal 21 8 2" xfId="31604" xr:uid="{00000000-0005-0000-0000-00002D7B0000}"/>
    <cellStyle name="Normal 21 8 2 2" xfId="31605" xr:uid="{00000000-0005-0000-0000-00002E7B0000}"/>
    <cellStyle name="Normal 21 8 2 2 2" xfId="31606" xr:uid="{00000000-0005-0000-0000-00002F7B0000}"/>
    <cellStyle name="Normal 21 8 2 2 2 2" xfId="31607" xr:uid="{00000000-0005-0000-0000-0000307B0000}"/>
    <cellStyle name="Normal 21 8 2 2 3" xfId="31608" xr:uid="{00000000-0005-0000-0000-0000317B0000}"/>
    <cellStyle name="Normal 21 8 2 3" xfId="31609" xr:uid="{00000000-0005-0000-0000-0000327B0000}"/>
    <cellStyle name="Normal 21 8 2 3 2" xfId="31610" xr:uid="{00000000-0005-0000-0000-0000337B0000}"/>
    <cellStyle name="Normal 21 8 2 4" xfId="31611" xr:uid="{00000000-0005-0000-0000-0000347B0000}"/>
    <cellStyle name="Normal 21 8 3" xfId="31612" xr:uid="{00000000-0005-0000-0000-0000357B0000}"/>
    <cellStyle name="Normal 21 8 3 2" xfId="31613" xr:uid="{00000000-0005-0000-0000-0000367B0000}"/>
    <cellStyle name="Normal 21 8 3 2 2" xfId="31614" xr:uid="{00000000-0005-0000-0000-0000377B0000}"/>
    <cellStyle name="Normal 21 8 3 3" xfId="31615" xr:uid="{00000000-0005-0000-0000-0000387B0000}"/>
    <cellStyle name="Normal 21 8 4" xfId="31616" xr:uid="{00000000-0005-0000-0000-0000397B0000}"/>
    <cellStyle name="Normal 21 8 4 2" xfId="31617" xr:uid="{00000000-0005-0000-0000-00003A7B0000}"/>
    <cellStyle name="Normal 21 8 5" xfId="31618" xr:uid="{00000000-0005-0000-0000-00003B7B0000}"/>
    <cellStyle name="Normal 21 9" xfId="31619" xr:uid="{00000000-0005-0000-0000-00003C7B0000}"/>
    <cellStyle name="Normal 21 9 2" xfId="31620" xr:uid="{00000000-0005-0000-0000-00003D7B0000}"/>
    <cellStyle name="Normal 21 9 2 2" xfId="31621" xr:uid="{00000000-0005-0000-0000-00003E7B0000}"/>
    <cellStyle name="Normal 21 9 2 2 2" xfId="31622" xr:uid="{00000000-0005-0000-0000-00003F7B0000}"/>
    <cellStyle name="Normal 21 9 2 2 2 2" xfId="31623" xr:uid="{00000000-0005-0000-0000-0000407B0000}"/>
    <cellStyle name="Normal 21 9 2 2 3" xfId="31624" xr:uid="{00000000-0005-0000-0000-0000417B0000}"/>
    <cellStyle name="Normal 21 9 2 3" xfId="31625" xr:uid="{00000000-0005-0000-0000-0000427B0000}"/>
    <cellStyle name="Normal 21 9 2 3 2" xfId="31626" xr:uid="{00000000-0005-0000-0000-0000437B0000}"/>
    <cellStyle name="Normal 21 9 2 4" xfId="31627" xr:uid="{00000000-0005-0000-0000-0000447B0000}"/>
    <cellStyle name="Normal 21 9 3" xfId="31628" xr:uid="{00000000-0005-0000-0000-0000457B0000}"/>
    <cellStyle name="Normal 21 9 3 2" xfId="31629" xr:uid="{00000000-0005-0000-0000-0000467B0000}"/>
    <cellStyle name="Normal 21 9 3 2 2" xfId="31630" xr:uid="{00000000-0005-0000-0000-0000477B0000}"/>
    <cellStyle name="Normal 21 9 3 3" xfId="31631" xr:uid="{00000000-0005-0000-0000-0000487B0000}"/>
    <cellStyle name="Normal 21 9 4" xfId="31632" xr:uid="{00000000-0005-0000-0000-0000497B0000}"/>
    <cellStyle name="Normal 21 9 4 2" xfId="31633" xr:uid="{00000000-0005-0000-0000-00004A7B0000}"/>
    <cellStyle name="Normal 21 9 5" xfId="31634" xr:uid="{00000000-0005-0000-0000-00004B7B0000}"/>
    <cellStyle name="Normal 22" xfId="89" xr:uid="{00000000-0005-0000-0000-00004C7B0000}"/>
    <cellStyle name="Normal 22 10" xfId="31636" xr:uid="{00000000-0005-0000-0000-00004D7B0000}"/>
    <cellStyle name="Normal 22 10 2" xfId="31637" xr:uid="{00000000-0005-0000-0000-00004E7B0000}"/>
    <cellStyle name="Normal 22 10 2 2" xfId="31638" xr:uid="{00000000-0005-0000-0000-00004F7B0000}"/>
    <cellStyle name="Normal 22 10 2 2 2" xfId="31639" xr:uid="{00000000-0005-0000-0000-0000507B0000}"/>
    <cellStyle name="Normal 22 10 2 2 2 2" xfId="31640" xr:uid="{00000000-0005-0000-0000-0000517B0000}"/>
    <cellStyle name="Normal 22 10 2 2 3" xfId="31641" xr:uid="{00000000-0005-0000-0000-0000527B0000}"/>
    <cellStyle name="Normal 22 10 2 3" xfId="31642" xr:uid="{00000000-0005-0000-0000-0000537B0000}"/>
    <cellStyle name="Normal 22 10 2 3 2" xfId="31643" xr:uid="{00000000-0005-0000-0000-0000547B0000}"/>
    <cellStyle name="Normal 22 10 2 4" xfId="31644" xr:uid="{00000000-0005-0000-0000-0000557B0000}"/>
    <cellStyle name="Normal 22 10 3" xfId="31645" xr:uid="{00000000-0005-0000-0000-0000567B0000}"/>
    <cellStyle name="Normal 22 10 3 2" xfId="31646" xr:uid="{00000000-0005-0000-0000-0000577B0000}"/>
    <cellStyle name="Normal 22 10 3 2 2" xfId="31647" xr:uid="{00000000-0005-0000-0000-0000587B0000}"/>
    <cellStyle name="Normal 22 10 3 3" xfId="31648" xr:uid="{00000000-0005-0000-0000-0000597B0000}"/>
    <cellStyle name="Normal 22 10 4" xfId="31649" xr:uid="{00000000-0005-0000-0000-00005A7B0000}"/>
    <cellStyle name="Normal 22 10 4 2" xfId="31650" xr:uid="{00000000-0005-0000-0000-00005B7B0000}"/>
    <cellStyle name="Normal 22 10 5" xfId="31651" xr:uid="{00000000-0005-0000-0000-00005C7B0000}"/>
    <cellStyle name="Normal 22 11" xfId="31652" xr:uid="{00000000-0005-0000-0000-00005D7B0000}"/>
    <cellStyle name="Normal 22 11 2" xfId="31653" xr:uid="{00000000-0005-0000-0000-00005E7B0000}"/>
    <cellStyle name="Normal 22 11 2 2" xfId="31654" xr:uid="{00000000-0005-0000-0000-00005F7B0000}"/>
    <cellStyle name="Normal 22 11 2 2 2" xfId="31655" xr:uid="{00000000-0005-0000-0000-0000607B0000}"/>
    <cellStyle name="Normal 22 11 2 2 2 2" xfId="31656" xr:uid="{00000000-0005-0000-0000-0000617B0000}"/>
    <cellStyle name="Normal 22 11 2 2 3" xfId="31657" xr:uid="{00000000-0005-0000-0000-0000627B0000}"/>
    <cellStyle name="Normal 22 11 2 3" xfId="31658" xr:uid="{00000000-0005-0000-0000-0000637B0000}"/>
    <cellStyle name="Normal 22 11 2 3 2" xfId="31659" xr:uid="{00000000-0005-0000-0000-0000647B0000}"/>
    <cellStyle name="Normal 22 11 2 4" xfId="31660" xr:uid="{00000000-0005-0000-0000-0000657B0000}"/>
    <cellStyle name="Normal 22 11 3" xfId="31661" xr:uid="{00000000-0005-0000-0000-0000667B0000}"/>
    <cellStyle name="Normal 22 11 3 2" xfId="31662" xr:uid="{00000000-0005-0000-0000-0000677B0000}"/>
    <cellStyle name="Normal 22 11 3 2 2" xfId="31663" xr:uid="{00000000-0005-0000-0000-0000687B0000}"/>
    <cellStyle name="Normal 22 11 3 3" xfId="31664" xr:uid="{00000000-0005-0000-0000-0000697B0000}"/>
    <cellStyle name="Normal 22 11 4" xfId="31665" xr:uid="{00000000-0005-0000-0000-00006A7B0000}"/>
    <cellStyle name="Normal 22 11 4 2" xfId="31666" xr:uid="{00000000-0005-0000-0000-00006B7B0000}"/>
    <cellStyle name="Normal 22 11 5" xfId="31667" xr:uid="{00000000-0005-0000-0000-00006C7B0000}"/>
    <cellStyle name="Normal 22 12" xfId="31668" xr:uid="{00000000-0005-0000-0000-00006D7B0000}"/>
    <cellStyle name="Normal 22 12 2" xfId="31669" xr:uid="{00000000-0005-0000-0000-00006E7B0000}"/>
    <cellStyle name="Normal 22 12 2 2" xfId="31670" xr:uid="{00000000-0005-0000-0000-00006F7B0000}"/>
    <cellStyle name="Normal 22 12 2 2 2" xfId="31671" xr:uid="{00000000-0005-0000-0000-0000707B0000}"/>
    <cellStyle name="Normal 22 12 2 3" xfId="31672" xr:uid="{00000000-0005-0000-0000-0000717B0000}"/>
    <cellStyle name="Normal 22 12 3" xfId="31673" xr:uid="{00000000-0005-0000-0000-0000727B0000}"/>
    <cellStyle name="Normal 22 12 3 2" xfId="31674" xr:uid="{00000000-0005-0000-0000-0000737B0000}"/>
    <cellStyle name="Normal 22 12 4" xfId="31675" xr:uid="{00000000-0005-0000-0000-0000747B0000}"/>
    <cellStyle name="Normal 22 13" xfId="31676" xr:uid="{00000000-0005-0000-0000-0000757B0000}"/>
    <cellStyle name="Normal 22 13 2" xfId="31677" xr:uid="{00000000-0005-0000-0000-0000767B0000}"/>
    <cellStyle name="Normal 22 13 2 2" xfId="31678" xr:uid="{00000000-0005-0000-0000-0000777B0000}"/>
    <cellStyle name="Normal 22 13 2 2 2" xfId="31679" xr:uid="{00000000-0005-0000-0000-0000787B0000}"/>
    <cellStyle name="Normal 22 13 2 3" xfId="31680" xr:uid="{00000000-0005-0000-0000-0000797B0000}"/>
    <cellStyle name="Normal 22 13 3" xfId="31681" xr:uid="{00000000-0005-0000-0000-00007A7B0000}"/>
    <cellStyle name="Normal 22 13 3 2" xfId="31682" xr:uid="{00000000-0005-0000-0000-00007B7B0000}"/>
    <cellStyle name="Normal 22 13 4" xfId="31683" xr:uid="{00000000-0005-0000-0000-00007C7B0000}"/>
    <cellStyle name="Normal 22 14" xfId="31684" xr:uid="{00000000-0005-0000-0000-00007D7B0000}"/>
    <cellStyle name="Normal 22 14 2" xfId="31685" xr:uid="{00000000-0005-0000-0000-00007E7B0000}"/>
    <cellStyle name="Normal 22 14 2 2" xfId="31686" xr:uid="{00000000-0005-0000-0000-00007F7B0000}"/>
    <cellStyle name="Normal 22 14 3" xfId="31687" xr:uid="{00000000-0005-0000-0000-0000807B0000}"/>
    <cellStyle name="Normal 22 15" xfId="31688" xr:uid="{00000000-0005-0000-0000-0000817B0000}"/>
    <cellStyle name="Normal 22 15 2" xfId="31689" xr:uid="{00000000-0005-0000-0000-0000827B0000}"/>
    <cellStyle name="Normal 22 16" xfId="31690" xr:uid="{00000000-0005-0000-0000-0000837B0000}"/>
    <cellStyle name="Normal 22 17" xfId="31635" xr:uid="{00000000-0005-0000-0000-0000847B0000}"/>
    <cellStyle name="Normal 22 2" xfId="31691" xr:uid="{00000000-0005-0000-0000-0000857B0000}"/>
    <cellStyle name="Normal 22 2 2" xfId="31692" xr:uid="{00000000-0005-0000-0000-0000867B0000}"/>
    <cellStyle name="Normal 22 2 2 2" xfId="31693" xr:uid="{00000000-0005-0000-0000-0000877B0000}"/>
    <cellStyle name="Normal 22 2 2 2 2" xfId="31694" xr:uid="{00000000-0005-0000-0000-0000887B0000}"/>
    <cellStyle name="Normal 22 2 2 2 2 2" xfId="31695" xr:uid="{00000000-0005-0000-0000-0000897B0000}"/>
    <cellStyle name="Normal 22 2 2 2 2 2 2" xfId="31696" xr:uid="{00000000-0005-0000-0000-00008A7B0000}"/>
    <cellStyle name="Normal 22 2 2 2 2 2 2 2" xfId="31697" xr:uid="{00000000-0005-0000-0000-00008B7B0000}"/>
    <cellStyle name="Normal 22 2 2 2 2 2 2 2 2" xfId="31698" xr:uid="{00000000-0005-0000-0000-00008C7B0000}"/>
    <cellStyle name="Normal 22 2 2 2 2 2 2 3" xfId="31699" xr:uid="{00000000-0005-0000-0000-00008D7B0000}"/>
    <cellStyle name="Normal 22 2 2 2 2 2 3" xfId="31700" xr:uid="{00000000-0005-0000-0000-00008E7B0000}"/>
    <cellStyle name="Normal 22 2 2 2 2 2 3 2" xfId="31701" xr:uid="{00000000-0005-0000-0000-00008F7B0000}"/>
    <cellStyle name="Normal 22 2 2 2 2 2 4" xfId="31702" xr:uid="{00000000-0005-0000-0000-0000907B0000}"/>
    <cellStyle name="Normal 22 2 2 2 2 3" xfId="31703" xr:uid="{00000000-0005-0000-0000-0000917B0000}"/>
    <cellStyle name="Normal 22 2 2 2 2 3 2" xfId="31704" xr:uid="{00000000-0005-0000-0000-0000927B0000}"/>
    <cellStyle name="Normal 22 2 2 2 2 3 2 2" xfId="31705" xr:uid="{00000000-0005-0000-0000-0000937B0000}"/>
    <cellStyle name="Normal 22 2 2 2 2 3 3" xfId="31706" xr:uid="{00000000-0005-0000-0000-0000947B0000}"/>
    <cellStyle name="Normal 22 2 2 2 2 4" xfId="31707" xr:uid="{00000000-0005-0000-0000-0000957B0000}"/>
    <cellStyle name="Normal 22 2 2 2 2 4 2" xfId="31708" xr:uid="{00000000-0005-0000-0000-0000967B0000}"/>
    <cellStyle name="Normal 22 2 2 2 2 5" xfId="31709" xr:uid="{00000000-0005-0000-0000-0000977B0000}"/>
    <cellStyle name="Normal 22 2 2 2 3" xfId="31710" xr:uid="{00000000-0005-0000-0000-0000987B0000}"/>
    <cellStyle name="Normal 22 2 2 2 3 2" xfId="31711" xr:uid="{00000000-0005-0000-0000-0000997B0000}"/>
    <cellStyle name="Normal 22 2 2 2 3 2 2" xfId="31712" xr:uid="{00000000-0005-0000-0000-00009A7B0000}"/>
    <cellStyle name="Normal 22 2 2 2 3 2 2 2" xfId="31713" xr:uid="{00000000-0005-0000-0000-00009B7B0000}"/>
    <cellStyle name="Normal 22 2 2 2 3 2 3" xfId="31714" xr:uid="{00000000-0005-0000-0000-00009C7B0000}"/>
    <cellStyle name="Normal 22 2 2 2 3 3" xfId="31715" xr:uid="{00000000-0005-0000-0000-00009D7B0000}"/>
    <cellStyle name="Normal 22 2 2 2 3 3 2" xfId="31716" xr:uid="{00000000-0005-0000-0000-00009E7B0000}"/>
    <cellStyle name="Normal 22 2 2 2 3 4" xfId="31717" xr:uid="{00000000-0005-0000-0000-00009F7B0000}"/>
    <cellStyle name="Normal 22 2 2 2 4" xfId="31718" xr:uid="{00000000-0005-0000-0000-0000A07B0000}"/>
    <cellStyle name="Normal 22 2 2 2 4 2" xfId="31719" xr:uid="{00000000-0005-0000-0000-0000A17B0000}"/>
    <cellStyle name="Normal 22 2 2 2 4 2 2" xfId="31720" xr:uid="{00000000-0005-0000-0000-0000A27B0000}"/>
    <cellStyle name="Normal 22 2 2 2 4 3" xfId="31721" xr:uid="{00000000-0005-0000-0000-0000A37B0000}"/>
    <cellStyle name="Normal 22 2 2 2 5" xfId="31722" xr:uid="{00000000-0005-0000-0000-0000A47B0000}"/>
    <cellStyle name="Normal 22 2 2 2 5 2" xfId="31723" xr:uid="{00000000-0005-0000-0000-0000A57B0000}"/>
    <cellStyle name="Normal 22 2 2 2 6" xfId="31724" xr:uid="{00000000-0005-0000-0000-0000A67B0000}"/>
    <cellStyle name="Normal 22 2 2 3" xfId="31725" xr:uid="{00000000-0005-0000-0000-0000A77B0000}"/>
    <cellStyle name="Normal 22 2 2 3 2" xfId="31726" xr:uid="{00000000-0005-0000-0000-0000A87B0000}"/>
    <cellStyle name="Normal 22 2 2 3 2 2" xfId="31727" xr:uid="{00000000-0005-0000-0000-0000A97B0000}"/>
    <cellStyle name="Normal 22 2 2 3 2 2 2" xfId="31728" xr:uid="{00000000-0005-0000-0000-0000AA7B0000}"/>
    <cellStyle name="Normal 22 2 2 3 2 2 2 2" xfId="31729" xr:uid="{00000000-0005-0000-0000-0000AB7B0000}"/>
    <cellStyle name="Normal 22 2 2 3 2 2 2 2 2" xfId="31730" xr:uid="{00000000-0005-0000-0000-0000AC7B0000}"/>
    <cellStyle name="Normal 22 2 2 3 2 2 2 3" xfId="31731" xr:uid="{00000000-0005-0000-0000-0000AD7B0000}"/>
    <cellStyle name="Normal 22 2 2 3 2 2 3" xfId="31732" xr:uid="{00000000-0005-0000-0000-0000AE7B0000}"/>
    <cellStyle name="Normal 22 2 2 3 2 2 3 2" xfId="31733" xr:uid="{00000000-0005-0000-0000-0000AF7B0000}"/>
    <cellStyle name="Normal 22 2 2 3 2 2 4" xfId="31734" xr:uid="{00000000-0005-0000-0000-0000B07B0000}"/>
    <cellStyle name="Normal 22 2 2 3 2 3" xfId="31735" xr:uid="{00000000-0005-0000-0000-0000B17B0000}"/>
    <cellStyle name="Normal 22 2 2 3 2 3 2" xfId="31736" xr:uid="{00000000-0005-0000-0000-0000B27B0000}"/>
    <cellStyle name="Normal 22 2 2 3 2 3 2 2" xfId="31737" xr:uid="{00000000-0005-0000-0000-0000B37B0000}"/>
    <cellStyle name="Normal 22 2 2 3 2 3 3" xfId="31738" xr:uid="{00000000-0005-0000-0000-0000B47B0000}"/>
    <cellStyle name="Normal 22 2 2 3 2 4" xfId="31739" xr:uid="{00000000-0005-0000-0000-0000B57B0000}"/>
    <cellStyle name="Normal 22 2 2 3 2 4 2" xfId="31740" xr:uid="{00000000-0005-0000-0000-0000B67B0000}"/>
    <cellStyle name="Normal 22 2 2 3 2 5" xfId="31741" xr:uid="{00000000-0005-0000-0000-0000B77B0000}"/>
    <cellStyle name="Normal 22 2 2 3 3" xfId="31742" xr:uid="{00000000-0005-0000-0000-0000B87B0000}"/>
    <cellStyle name="Normal 22 2 2 3 3 2" xfId="31743" xr:uid="{00000000-0005-0000-0000-0000B97B0000}"/>
    <cellStyle name="Normal 22 2 2 3 3 2 2" xfId="31744" xr:uid="{00000000-0005-0000-0000-0000BA7B0000}"/>
    <cellStyle name="Normal 22 2 2 3 3 2 2 2" xfId="31745" xr:uid="{00000000-0005-0000-0000-0000BB7B0000}"/>
    <cellStyle name="Normal 22 2 2 3 3 2 3" xfId="31746" xr:uid="{00000000-0005-0000-0000-0000BC7B0000}"/>
    <cellStyle name="Normal 22 2 2 3 3 3" xfId="31747" xr:uid="{00000000-0005-0000-0000-0000BD7B0000}"/>
    <cellStyle name="Normal 22 2 2 3 3 3 2" xfId="31748" xr:uid="{00000000-0005-0000-0000-0000BE7B0000}"/>
    <cellStyle name="Normal 22 2 2 3 3 4" xfId="31749" xr:uid="{00000000-0005-0000-0000-0000BF7B0000}"/>
    <cellStyle name="Normal 22 2 2 3 4" xfId="31750" xr:uid="{00000000-0005-0000-0000-0000C07B0000}"/>
    <cellStyle name="Normal 22 2 2 3 4 2" xfId="31751" xr:uid="{00000000-0005-0000-0000-0000C17B0000}"/>
    <cellStyle name="Normal 22 2 2 3 4 2 2" xfId="31752" xr:uid="{00000000-0005-0000-0000-0000C27B0000}"/>
    <cellStyle name="Normal 22 2 2 3 4 3" xfId="31753" xr:uid="{00000000-0005-0000-0000-0000C37B0000}"/>
    <cellStyle name="Normal 22 2 2 3 5" xfId="31754" xr:uid="{00000000-0005-0000-0000-0000C47B0000}"/>
    <cellStyle name="Normal 22 2 2 3 5 2" xfId="31755" xr:uid="{00000000-0005-0000-0000-0000C57B0000}"/>
    <cellStyle name="Normal 22 2 2 3 6" xfId="31756" xr:uid="{00000000-0005-0000-0000-0000C67B0000}"/>
    <cellStyle name="Normal 22 2 2 4" xfId="31757" xr:uid="{00000000-0005-0000-0000-0000C77B0000}"/>
    <cellStyle name="Normal 22 2 2 4 2" xfId="31758" xr:uid="{00000000-0005-0000-0000-0000C87B0000}"/>
    <cellStyle name="Normal 22 2 2 4 2 2" xfId="31759" xr:uid="{00000000-0005-0000-0000-0000C97B0000}"/>
    <cellStyle name="Normal 22 2 2 4 2 2 2" xfId="31760" xr:uid="{00000000-0005-0000-0000-0000CA7B0000}"/>
    <cellStyle name="Normal 22 2 2 4 2 2 2 2" xfId="31761" xr:uid="{00000000-0005-0000-0000-0000CB7B0000}"/>
    <cellStyle name="Normal 22 2 2 4 2 2 3" xfId="31762" xr:uid="{00000000-0005-0000-0000-0000CC7B0000}"/>
    <cellStyle name="Normal 22 2 2 4 2 3" xfId="31763" xr:uid="{00000000-0005-0000-0000-0000CD7B0000}"/>
    <cellStyle name="Normal 22 2 2 4 2 3 2" xfId="31764" xr:uid="{00000000-0005-0000-0000-0000CE7B0000}"/>
    <cellStyle name="Normal 22 2 2 4 2 4" xfId="31765" xr:uid="{00000000-0005-0000-0000-0000CF7B0000}"/>
    <cellStyle name="Normal 22 2 2 4 3" xfId="31766" xr:uid="{00000000-0005-0000-0000-0000D07B0000}"/>
    <cellStyle name="Normal 22 2 2 4 3 2" xfId="31767" xr:uid="{00000000-0005-0000-0000-0000D17B0000}"/>
    <cellStyle name="Normal 22 2 2 4 3 2 2" xfId="31768" xr:uid="{00000000-0005-0000-0000-0000D27B0000}"/>
    <cellStyle name="Normal 22 2 2 4 3 3" xfId="31769" xr:uid="{00000000-0005-0000-0000-0000D37B0000}"/>
    <cellStyle name="Normal 22 2 2 4 4" xfId="31770" xr:uid="{00000000-0005-0000-0000-0000D47B0000}"/>
    <cellStyle name="Normal 22 2 2 4 4 2" xfId="31771" xr:uid="{00000000-0005-0000-0000-0000D57B0000}"/>
    <cellStyle name="Normal 22 2 2 4 5" xfId="31772" xr:uid="{00000000-0005-0000-0000-0000D67B0000}"/>
    <cellStyle name="Normal 22 2 2 5" xfId="31773" xr:uid="{00000000-0005-0000-0000-0000D77B0000}"/>
    <cellStyle name="Normal 22 2 2 5 2" xfId="31774" xr:uid="{00000000-0005-0000-0000-0000D87B0000}"/>
    <cellStyle name="Normal 22 2 2 5 2 2" xfId="31775" xr:uid="{00000000-0005-0000-0000-0000D97B0000}"/>
    <cellStyle name="Normal 22 2 2 5 2 2 2" xfId="31776" xr:uid="{00000000-0005-0000-0000-0000DA7B0000}"/>
    <cellStyle name="Normal 22 2 2 5 2 3" xfId="31777" xr:uid="{00000000-0005-0000-0000-0000DB7B0000}"/>
    <cellStyle name="Normal 22 2 2 5 3" xfId="31778" xr:uid="{00000000-0005-0000-0000-0000DC7B0000}"/>
    <cellStyle name="Normal 22 2 2 5 3 2" xfId="31779" xr:uid="{00000000-0005-0000-0000-0000DD7B0000}"/>
    <cellStyle name="Normal 22 2 2 5 4" xfId="31780" xr:uid="{00000000-0005-0000-0000-0000DE7B0000}"/>
    <cellStyle name="Normal 22 2 2 6" xfId="31781" xr:uid="{00000000-0005-0000-0000-0000DF7B0000}"/>
    <cellStyle name="Normal 22 2 2 6 2" xfId="31782" xr:uid="{00000000-0005-0000-0000-0000E07B0000}"/>
    <cellStyle name="Normal 22 2 2 6 2 2" xfId="31783" xr:uid="{00000000-0005-0000-0000-0000E17B0000}"/>
    <cellStyle name="Normal 22 2 2 6 3" xfId="31784" xr:uid="{00000000-0005-0000-0000-0000E27B0000}"/>
    <cellStyle name="Normal 22 2 2 7" xfId="31785" xr:uid="{00000000-0005-0000-0000-0000E37B0000}"/>
    <cellStyle name="Normal 22 2 2 7 2" xfId="31786" xr:uid="{00000000-0005-0000-0000-0000E47B0000}"/>
    <cellStyle name="Normal 22 2 2 8" xfId="31787" xr:uid="{00000000-0005-0000-0000-0000E57B0000}"/>
    <cellStyle name="Normal 22 2 3" xfId="31788" xr:uid="{00000000-0005-0000-0000-0000E67B0000}"/>
    <cellStyle name="Normal 22 2 3 2" xfId="31789" xr:uid="{00000000-0005-0000-0000-0000E77B0000}"/>
    <cellStyle name="Normal 22 2 3 2 2" xfId="31790" xr:uid="{00000000-0005-0000-0000-0000E87B0000}"/>
    <cellStyle name="Normal 22 2 3 2 2 2" xfId="31791" xr:uid="{00000000-0005-0000-0000-0000E97B0000}"/>
    <cellStyle name="Normal 22 2 3 2 2 2 2" xfId="31792" xr:uid="{00000000-0005-0000-0000-0000EA7B0000}"/>
    <cellStyle name="Normal 22 2 3 2 2 2 2 2" xfId="31793" xr:uid="{00000000-0005-0000-0000-0000EB7B0000}"/>
    <cellStyle name="Normal 22 2 3 2 2 2 3" xfId="31794" xr:uid="{00000000-0005-0000-0000-0000EC7B0000}"/>
    <cellStyle name="Normal 22 2 3 2 2 3" xfId="31795" xr:uid="{00000000-0005-0000-0000-0000ED7B0000}"/>
    <cellStyle name="Normal 22 2 3 2 2 3 2" xfId="31796" xr:uid="{00000000-0005-0000-0000-0000EE7B0000}"/>
    <cellStyle name="Normal 22 2 3 2 2 4" xfId="31797" xr:uid="{00000000-0005-0000-0000-0000EF7B0000}"/>
    <cellStyle name="Normal 22 2 3 2 3" xfId="31798" xr:uid="{00000000-0005-0000-0000-0000F07B0000}"/>
    <cellStyle name="Normal 22 2 3 2 3 2" xfId="31799" xr:uid="{00000000-0005-0000-0000-0000F17B0000}"/>
    <cellStyle name="Normal 22 2 3 2 3 2 2" xfId="31800" xr:uid="{00000000-0005-0000-0000-0000F27B0000}"/>
    <cellStyle name="Normal 22 2 3 2 3 3" xfId="31801" xr:uid="{00000000-0005-0000-0000-0000F37B0000}"/>
    <cellStyle name="Normal 22 2 3 2 4" xfId="31802" xr:uid="{00000000-0005-0000-0000-0000F47B0000}"/>
    <cellStyle name="Normal 22 2 3 2 4 2" xfId="31803" xr:uid="{00000000-0005-0000-0000-0000F57B0000}"/>
    <cellStyle name="Normal 22 2 3 2 5" xfId="31804" xr:uid="{00000000-0005-0000-0000-0000F67B0000}"/>
    <cellStyle name="Normal 22 2 3 3" xfId="31805" xr:uid="{00000000-0005-0000-0000-0000F77B0000}"/>
    <cellStyle name="Normal 22 2 3 3 2" xfId="31806" xr:uid="{00000000-0005-0000-0000-0000F87B0000}"/>
    <cellStyle name="Normal 22 2 3 3 2 2" xfId="31807" xr:uid="{00000000-0005-0000-0000-0000F97B0000}"/>
    <cellStyle name="Normal 22 2 3 3 2 2 2" xfId="31808" xr:uid="{00000000-0005-0000-0000-0000FA7B0000}"/>
    <cellStyle name="Normal 22 2 3 3 2 3" xfId="31809" xr:uid="{00000000-0005-0000-0000-0000FB7B0000}"/>
    <cellStyle name="Normal 22 2 3 3 3" xfId="31810" xr:uid="{00000000-0005-0000-0000-0000FC7B0000}"/>
    <cellStyle name="Normal 22 2 3 3 3 2" xfId="31811" xr:uid="{00000000-0005-0000-0000-0000FD7B0000}"/>
    <cellStyle name="Normal 22 2 3 3 4" xfId="31812" xr:uid="{00000000-0005-0000-0000-0000FE7B0000}"/>
    <cellStyle name="Normal 22 2 3 4" xfId="31813" xr:uid="{00000000-0005-0000-0000-0000FF7B0000}"/>
    <cellStyle name="Normal 22 2 3 4 2" xfId="31814" xr:uid="{00000000-0005-0000-0000-0000007C0000}"/>
    <cellStyle name="Normal 22 2 3 4 2 2" xfId="31815" xr:uid="{00000000-0005-0000-0000-0000017C0000}"/>
    <cellStyle name="Normal 22 2 3 4 3" xfId="31816" xr:uid="{00000000-0005-0000-0000-0000027C0000}"/>
    <cellStyle name="Normal 22 2 3 5" xfId="31817" xr:uid="{00000000-0005-0000-0000-0000037C0000}"/>
    <cellStyle name="Normal 22 2 3 5 2" xfId="31818" xr:uid="{00000000-0005-0000-0000-0000047C0000}"/>
    <cellStyle name="Normal 22 2 3 6" xfId="31819" xr:uid="{00000000-0005-0000-0000-0000057C0000}"/>
    <cellStyle name="Normal 22 2 4" xfId="31820" xr:uid="{00000000-0005-0000-0000-0000067C0000}"/>
    <cellStyle name="Normal 22 2 4 2" xfId="31821" xr:uid="{00000000-0005-0000-0000-0000077C0000}"/>
    <cellStyle name="Normal 22 2 4 2 2" xfId="31822" xr:uid="{00000000-0005-0000-0000-0000087C0000}"/>
    <cellStyle name="Normal 22 2 4 2 2 2" xfId="31823" xr:uid="{00000000-0005-0000-0000-0000097C0000}"/>
    <cellStyle name="Normal 22 2 4 2 2 2 2" xfId="31824" xr:uid="{00000000-0005-0000-0000-00000A7C0000}"/>
    <cellStyle name="Normal 22 2 4 2 2 2 2 2" xfId="31825" xr:uid="{00000000-0005-0000-0000-00000B7C0000}"/>
    <cellStyle name="Normal 22 2 4 2 2 2 3" xfId="31826" xr:uid="{00000000-0005-0000-0000-00000C7C0000}"/>
    <cellStyle name="Normal 22 2 4 2 2 3" xfId="31827" xr:uid="{00000000-0005-0000-0000-00000D7C0000}"/>
    <cellStyle name="Normal 22 2 4 2 2 3 2" xfId="31828" xr:uid="{00000000-0005-0000-0000-00000E7C0000}"/>
    <cellStyle name="Normal 22 2 4 2 2 4" xfId="31829" xr:uid="{00000000-0005-0000-0000-00000F7C0000}"/>
    <cellStyle name="Normal 22 2 4 2 3" xfId="31830" xr:uid="{00000000-0005-0000-0000-0000107C0000}"/>
    <cellStyle name="Normal 22 2 4 2 3 2" xfId="31831" xr:uid="{00000000-0005-0000-0000-0000117C0000}"/>
    <cellStyle name="Normal 22 2 4 2 3 2 2" xfId="31832" xr:uid="{00000000-0005-0000-0000-0000127C0000}"/>
    <cellStyle name="Normal 22 2 4 2 3 3" xfId="31833" xr:uid="{00000000-0005-0000-0000-0000137C0000}"/>
    <cellStyle name="Normal 22 2 4 2 4" xfId="31834" xr:uid="{00000000-0005-0000-0000-0000147C0000}"/>
    <cellStyle name="Normal 22 2 4 2 4 2" xfId="31835" xr:uid="{00000000-0005-0000-0000-0000157C0000}"/>
    <cellStyle name="Normal 22 2 4 2 5" xfId="31836" xr:uid="{00000000-0005-0000-0000-0000167C0000}"/>
    <cellStyle name="Normal 22 2 4 3" xfId="31837" xr:uid="{00000000-0005-0000-0000-0000177C0000}"/>
    <cellStyle name="Normal 22 2 4 3 2" xfId="31838" xr:uid="{00000000-0005-0000-0000-0000187C0000}"/>
    <cellStyle name="Normal 22 2 4 3 2 2" xfId="31839" xr:uid="{00000000-0005-0000-0000-0000197C0000}"/>
    <cellStyle name="Normal 22 2 4 3 2 2 2" xfId="31840" xr:uid="{00000000-0005-0000-0000-00001A7C0000}"/>
    <cellStyle name="Normal 22 2 4 3 2 3" xfId="31841" xr:uid="{00000000-0005-0000-0000-00001B7C0000}"/>
    <cellStyle name="Normal 22 2 4 3 3" xfId="31842" xr:uid="{00000000-0005-0000-0000-00001C7C0000}"/>
    <cellStyle name="Normal 22 2 4 3 3 2" xfId="31843" xr:uid="{00000000-0005-0000-0000-00001D7C0000}"/>
    <cellStyle name="Normal 22 2 4 3 4" xfId="31844" xr:uid="{00000000-0005-0000-0000-00001E7C0000}"/>
    <cellStyle name="Normal 22 2 4 4" xfId="31845" xr:uid="{00000000-0005-0000-0000-00001F7C0000}"/>
    <cellStyle name="Normal 22 2 4 4 2" xfId="31846" xr:uid="{00000000-0005-0000-0000-0000207C0000}"/>
    <cellStyle name="Normal 22 2 4 4 2 2" xfId="31847" xr:uid="{00000000-0005-0000-0000-0000217C0000}"/>
    <cellStyle name="Normal 22 2 4 4 3" xfId="31848" xr:uid="{00000000-0005-0000-0000-0000227C0000}"/>
    <cellStyle name="Normal 22 2 4 5" xfId="31849" xr:uid="{00000000-0005-0000-0000-0000237C0000}"/>
    <cellStyle name="Normal 22 2 4 5 2" xfId="31850" xr:uid="{00000000-0005-0000-0000-0000247C0000}"/>
    <cellStyle name="Normal 22 2 4 6" xfId="31851" xr:uid="{00000000-0005-0000-0000-0000257C0000}"/>
    <cellStyle name="Normal 22 2 5" xfId="31852" xr:uid="{00000000-0005-0000-0000-0000267C0000}"/>
    <cellStyle name="Normal 22 2 5 2" xfId="31853" xr:uid="{00000000-0005-0000-0000-0000277C0000}"/>
    <cellStyle name="Normal 22 2 5 2 2" xfId="31854" xr:uid="{00000000-0005-0000-0000-0000287C0000}"/>
    <cellStyle name="Normal 22 2 5 2 2 2" xfId="31855" xr:uid="{00000000-0005-0000-0000-0000297C0000}"/>
    <cellStyle name="Normal 22 2 5 2 2 2 2" xfId="31856" xr:uid="{00000000-0005-0000-0000-00002A7C0000}"/>
    <cellStyle name="Normal 22 2 5 2 2 3" xfId="31857" xr:uid="{00000000-0005-0000-0000-00002B7C0000}"/>
    <cellStyle name="Normal 22 2 5 2 3" xfId="31858" xr:uid="{00000000-0005-0000-0000-00002C7C0000}"/>
    <cellStyle name="Normal 22 2 5 2 3 2" xfId="31859" xr:uid="{00000000-0005-0000-0000-00002D7C0000}"/>
    <cellStyle name="Normal 22 2 5 2 4" xfId="31860" xr:uid="{00000000-0005-0000-0000-00002E7C0000}"/>
    <cellStyle name="Normal 22 2 5 3" xfId="31861" xr:uid="{00000000-0005-0000-0000-00002F7C0000}"/>
    <cellStyle name="Normal 22 2 5 3 2" xfId="31862" xr:uid="{00000000-0005-0000-0000-0000307C0000}"/>
    <cellStyle name="Normal 22 2 5 3 2 2" xfId="31863" xr:uid="{00000000-0005-0000-0000-0000317C0000}"/>
    <cellStyle name="Normal 22 2 5 3 3" xfId="31864" xr:uid="{00000000-0005-0000-0000-0000327C0000}"/>
    <cellStyle name="Normal 22 2 5 4" xfId="31865" xr:uid="{00000000-0005-0000-0000-0000337C0000}"/>
    <cellStyle name="Normal 22 2 5 4 2" xfId="31866" xr:uid="{00000000-0005-0000-0000-0000347C0000}"/>
    <cellStyle name="Normal 22 2 5 5" xfId="31867" xr:uid="{00000000-0005-0000-0000-0000357C0000}"/>
    <cellStyle name="Normal 22 2 6" xfId="31868" xr:uid="{00000000-0005-0000-0000-0000367C0000}"/>
    <cellStyle name="Normal 22 2 6 2" xfId="31869" xr:uid="{00000000-0005-0000-0000-0000377C0000}"/>
    <cellStyle name="Normal 22 2 6 2 2" xfId="31870" xr:uid="{00000000-0005-0000-0000-0000387C0000}"/>
    <cellStyle name="Normal 22 2 6 2 2 2" xfId="31871" xr:uid="{00000000-0005-0000-0000-0000397C0000}"/>
    <cellStyle name="Normal 22 2 6 2 3" xfId="31872" xr:uid="{00000000-0005-0000-0000-00003A7C0000}"/>
    <cellStyle name="Normal 22 2 6 3" xfId="31873" xr:uid="{00000000-0005-0000-0000-00003B7C0000}"/>
    <cellStyle name="Normal 22 2 6 3 2" xfId="31874" xr:uid="{00000000-0005-0000-0000-00003C7C0000}"/>
    <cellStyle name="Normal 22 2 6 4" xfId="31875" xr:uid="{00000000-0005-0000-0000-00003D7C0000}"/>
    <cellStyle name="Normal 22 2 7" xfId="31876" xr:uid="{00000000-0005-0000-0000-00003E7C0000}"/>
    <cellStyle name="Normal 22 2 7 2" xfId="31877" xr:uid="{00000000-0005-0000-0000-00003F7C0000}"/>
    <cellStyle name="Normal 22 2 7 2 2" xfId="31878" xr:uid="{00000000-0005-0000-0000-0000407C0000}"/>
    <cellStyle name="Normal 22 2 7 3" xfId="31879" xr:uid="{00000000-0005-0000-0000-0000417C0000}"/>
    <cellStyle name="Normal 22 2 8" xfId="31880" xr:uid="{00000000-0005-0000-0000-0000427C0000}"/>
    <cellStyle name="Normal 22 2 8 2" xfId="31881" xr:uid="{00000000-0005-0000-0000-0000437C0000}"/>
    <cellStyle name="Normal 22 2 9" xfId="31882" xr:uid="{00000000-0005-0000-0000-0000447C0000}"/>
    <cellStyle name="Normal 22 3" xfId="31883" xr:uid="{00000000-0005-0000-0000-0000457C0000}"/>
    <cellStyle name="Normal 22 3 2" xfId="31884" xr:uid="{00000000-0005-0000-0000-0000467C0000}"/>
    <cellStyle name="Normal 22 3 2 2" xfId="31885" xr:uid="{00000000-0005-0000-0000-0000477C0000}"/>
    <cellStyle name="Normal 22 3 2 2 2" xfId="31886" xr:uid="{00000000-0005-0000-0000-0000487C0000}"/>
    <cellStyle name="Normal 22 3 2 2 2 2" xfId="31887" xr:uid="{00000000-0005-0000-0000-0000497C0000}"/>
    <cellStyle name="Normal 22 3 2 2 2 2 2" xfId="31888" xr:uid="{00000000-0005-0000-0000-00004A7C0000}"/>
    <cellStyle name="Normal 22 3 2 2 2 2 2 2" xfId="31889" xr:uid="{00000000-0005-0000-0000-00004B7C0000}"/>
    <cellStyle name="Normal 22 3 2 2 2 2 3" xfId="31890" xr:uid="{00000000-0005-0000-0000-00004C7C0000}"/>
    <cellStyle name="Normal 22 3 2 2 2 3" xfId="31891" xr:uid="{00000000-0005-0000-0000-00004D7C0000}"/>
    <cellStyle name="Normal 22 3 2 2 2 3 2" xfId="31892" xr:uid="{00000000-0005-0000-0000-00004E7C0000}"/>
    <cellStyle name="Normal 22 3 2 2 2 4" xfId="31893" xr:uid="{00000000-0005-0000-0000-00004F7C0000}"/>
    <cellStyle name="Normal 22 3 2 2 3" xfId="31894" xr:uid="{00000000-0005-0000-0000-0000507C0000}"/>
    <cellStyle name="Normal 22 3 2 2 3 2" xfId="31895" xr:uid="{00000000-0005-0000-0000-0000517C0000}"/>
    <cellStyle name="Normal 22 3 2 2 3 2 2" xfId="31896" xr:uid="{00000000-0005-0000-0000-0000527C0000}"/>
    <cellStyle name="Normal 22 3 2 2 3 3" xfId="31897" xr:uid="{00000000-0005-0000-0000-0000537C0000}"/>
    <cellStyle name="Normal 22 3 2 2 4" xfId="31898" xr:uid="{00000000-0005-0000-0000-0000547C0000}"/>
    <cellStyle name="Normal 22 3 2 2 4 2" xfId="31899" xr:uid="{00000000-0005-0000-0000-0000557C0000}"/>
    <cellStyle name="Normal 22 3 2 2 5" xfId="31900" xr:uid="{00000000-0005-0000-0000-0000567C0000}"/>
    <cellStyle name="Normal 22 3 2 3" xfId="31901" xr:uid="{00000000-0005-0000-0000-0000577C0000}"/>
    <cellStyle name="Normal 22 3 2 3 2" xfId="31902" xr:uid="{00000000-0005-0000-0000-0000587C0000}"/>
    <cellStyle name="Normal 22 3 2 3 2 2" xfId="31903" xr:uid="{00000000-0005-0000-0000-0000597C0000}"/>
    <cellStyle name="Normal 22 3 2 3 2 2 2" xfId="31904" xr:uid="{00000000-0005-0000-0000-00005A7C0000}"/>
    <cellStyle name="Normal 22 3 2 3 2 3" xfId="31905" xr:uid="{00000000-0005-0000-0000-00005B7C0000}"/>
    <cellStyle name="Normal 22 3 2 3 3" xfId="31906" xr:uid="{00000000-0005-0000-0000-00005C7C0000}"/>
    <cellStyle name="Normal 22 3 2 3 3 2" xfId="31907" xr:uid="{00000000-0005-0000-0000-00005D7C0000}"/>
    <cellStyle name="Normal 22 3 2 3 4" xfId="31908" xr:uid="{00000000-0005-0000-0000-00005E7C0000}"/>
    <cellStyle name="Normal 22 3 2 4" xfId="31909" xr:uid="{00000000-0005-0000-0000-00005F7C0000}"/>
    <cellStyle name="Normal 22 3 2 4 2" xfId="31910" xr:uid="{00000000-0005-0000-0000-0000607C0000}"/>
    <cellStyle name="Normal 22 3 2 4 2 2" xfId="31911" xr:uid="{00000000-0005-0000-0000-0000617C0000}"/>
    <cellStyle name="Normal 22 3 2 4 3" xfId="31912" xr:uid="{00000000-0005-0000-0000-0000627C0000}"/>
    <cellStyle name="Normal 22 3 2 5" xfId="31913" xr:uid="{00000000-0005-0000-0000-0000637C0000}"/>
    <cellStyle name="Normal 22 3 2 5 2" xfId="31914" xr:uid="{00000000-0005-0000-0000-0000647C0000}"/>
    <cellStyle name="Normal 22 3 2 6" xfId="31915" xr:uid="{00000000-0005-0000-0000-0000657C0000}"/>
    <cellStyle name="Normal 22 3 3" xfId="31916" xr:uid="{00000000-0005-0000-0000-0000667C0000}"/>
    <cellStyle name="Normal 22 3 3 2" xfId="31917" xr:uid="{00000000-0005-0000-0000-0000677C0000}"/>
    <cellStyle name="Normal 22 3 3 2 2" xfId="31918" xr:uid="{00000000-0005-0000-0000-0000687C0000}"/>
    <cellStyle name="Normal 22 3 3 2 2 2" xfId="31919" xr:uid="{00000000-0005-0000-0000-0000697C0000}"/>
    <cellStyle name="Normal 22 3 3 2 2 2 2" xfId="31920" xr:uid="{00000000-0005-0000-0000-00006A7C0000}"/>
    <cellStyle name="Normal 22 3 3 2 2 2 2 2" xfId="31921" xr:uid="{00000000-0005-0000-0000-00006B7C0000}"/>
    <cellStyle name="Normal 22 3 3 2 2 2 3" xfId="31922" xr:uid="{00000000-0005-0000-0000-00006C7C0000}"/>
    <cellStyle name="Normal 22 3 3 2 2 3" xfId="31923" xr:uid="{00000000-0005-0000-0000-00006D7C0000}"/>
    <cellStyle name="Normal 22 3 3 2 2 3 2" xfId="31924" xr:uid="{00000000-0005-0000-0000-00006E7C0000}"/>
    <cellStyle name="Normal 22 3 3 2 2 4" xfId="31925" xr:uid="{00000000-0005-0000-0000-00006F7C0000}"/>
    <cellStyle name="Normal 22 3 3 2 3" xfId="31926" xr:uid="{00000000-0005-0000-0000-0000707C0000}"/>
    <cellStyle name="Normal 22 3 3 2 3 2" xfId="31927" xr:uid="{00000000-0005-0000-0000-0000717C0000}"/>
    <cellStyle name="Normal 22 3 3 2 3 2 2" xfId="31928" xr:uid="{00000000-0005-0000-0000-0000727C0000}"/>
    <cellStyle name="Normal 22 3 3 2 3 3" xfId="31929" xr:uid="{00000000-0005-0000-0000-0000737C0000}"/>
    <cellStyle name="Normal 22 3 3 2 4" xfId="31930" xr:uid="{00000000-0005-0000-0000-0000747C0000}"/>
    <cellStyle name="Normal 22 3 3 2 4 2" xfId="31931" xr:uid="{00000000-0005-0000-0000-0000757C0000}"/>
    <cellStyle name="Normal 22 3 3 2 5" xfId="31932" xr:uid="{00000000-0005-0000-0000-0000767C0000}"/>
    <cellStyle name="Normal 22 3 3 3" xfId="31933" xr:uid="{00000000-0005-0000-0000-0000777C0000}"/>
    <cellStyle name="Normal 22 3 3 3 2" xfId="31934" xr:uid="{00000000-0005-0000-0000-0000787C0000}"/>
    <cellStyle name="Normal 22 3 3 3 2 2" xfId="31935" xr:uid="{00000000-0005-0000-0000-0000797C0000}"/>
    <cellStyle name="Normal 22 3 3 3 2 2 2" xfId="31936" xr:uid="{00000000-0005-0000-0000-00007A7C0000}"/>
    <cellStyle name="Normal 22 3 3 3 2 3" xfId="31937" xr:uid="{00000000-0005-0000-0000-00007B7C0000}"/>
    <cellStyle name="Normal 22 3 3 3 3" xfId="31938" xr:uid="{00000000-0005-0000-0000-00007C7C0000}"/>
    <cellStyle name="Normal 22 3 3 3 3 2" xfId="31939" xr:uid="{00000000-0005-0000-0000-00007D7C0000}"/>
    <cellStyle name="Normal 22 3 3 3 4" xfId="31940" xr:uid="{00000000-0005-0000-0000-00007E7C0000}"/>
    <cellStyle name="Normal 22 3 3 4" xfId="31941" xr:uid="{00000000-0005-0000-0000-00007F7C0000}"/>
    <cellStyle name="Normal 22 3 3 4 2" xfId="31942" xr:uid="{00000000-0005-0000-0000-0000807C0000}"/>
    <cellStyle name="Normal 22 3 3 4 2 2" xfId="31943" xr:uid="{00000000-0005-0000-0000-0000817C0000}"/>
    <cellStyle name="Normal 22 3 3 4 3" xfId="31944" xr:uid="{00000000-0005-0000-0000-0000827C0000}"/>
    <cellStyle name="Normal 22 3 3 5" xfId="31945" xr:uid="{00000000-0005-0000-0000-0000837C0000}"/>
    <cellStyle name="Normal 22 3 3 5 2" xfId="31946" xr:uid="{00000000-0005-0000-0000-0000847C0000}"/>
    <cellStyle name="Normal 22 3 3 6" xfId="31947" xr:uid="{00000000-0005-0000-0000-0000857C0000}"/>
    <cellStyle name="Normal 22 3 4" xfId="31948" xr:uid="{00000000-0005-0000-0000-0000867C0000}"/>
    <cellStyle name="Normal 22 3 4 2" xfId="31949" xr:uid="{00000000-0005-0000-0000-0000877C0000}"/>
    <cellStyle name="Normal 22 3 4 2 2" xfId="31950" xr:uid="{00000000-0005-0000-0000-0000887C0000}"/>
    <cellStyle name="Normal 22 3 4 2 2 2" xfId="31951" xr:uid="{00000000-0005-0000-0000-0000897C0000}"/>
    <cellStyle name="Normal 22 3 4 2 2 2 2" xfId="31952" xr:uid="{00000000-0005-0000-0000-00008A7C0000}"/>
    <cellStyle name="Normal 22 3 4 2 2 3" xfId="31953" xr:uid="{00000000-0005-0000-0000-00008B7C0000}"/>
    <cellStyle name="Normal 22 3 4 2 3" xfId="31954" xr:uid="{00000000-0005-0000-0000-00008C7C0000}"/>
    <cellStyle name="Normal 22 3 4 2 3 2" xfId="31955" xr:uid="{00000000-0005-0000-0000-00008D7C0000}"/>
    <cellStyle name="Normal 22 3 4 2 4" xfId="31956" xr:uid="{00000000-0005-0000-0000-00008E7C0000}"/>
    <cellStyle name="Normal 22 3 4 3" xfId="31957" xr:uid="{00000000-0005-0000-0000-00008F7C0000}"/>
    <cellStyle name="Normal 22 3 4 3 2" xfId="31958" xr:uid="{00000000-0005-0000-0000-0000907C0000}"/>
    <cellStyle name="Normal 22 3 4 3 2 2" xfId="31959" xr:uid="{00000000-0005-0000-0000-0000917C0000}"/>
    <cellStyle name="Normal 22 3 4 3 3" xfId="31960" xr:uid="{00000000-0005-0000-0000-0000927C0000}"/>
    <cellStyle name="Normal 22 3 4 4" xfId="31961" xr:uid="{00000000-0005-0000-0000-0000937C0000}"/>
    <cellStyle name="Normal 22 3 4 4 2" xfId="31962" xr:uid="{00000000-0005-0000-0000-0000947C0000}"/>
    <cellStyle name="Normal 22 3 4 5" xfId="31963" xr:uid="{00000000-0005-0000-0000-0000957C0000}"/>
    <cellStyle name="Normal 22 3 5" xfId="31964" xr:uid="{00000000-0005-0000-0000-0000967C0000}"/>
    <cellStyle name="Normal 22 3 5 2" xfId="31965" xr:uid="{00000000-0005-0000-0000-0000977C0000}"/>
    <cellStyle name="Normal 22 3 5 2 2" xfId="31966" xr:uid="{00000000-0005-0000-0000-0000987C0000}"/>
    <cellStyle name="Normal 22 3 5 2 2 2" xfId="31967" xr:uid="{00000000-0005-0000-0000-0000997C0000}"/>
    <cellStyle name="Normal 22 3 5 2 3" xfId="31968" xr:uid="{00000000-0005-0000-0000-00009A7C0000}"/>
    <cellStyle name="Normal 22 3 5 3" xfId="31969" xr:uid="{00000000-0005-0000-0000-00009B7C0000}"/>
    <cellStyle name="Normal 22 3 5 3 2" xfId="31970" xr:uid="{00000000-0005-0000-0000-00009C7C0000}"/>
    <cellStyle name="Normal 22 3 5 4" xfId="31971" xr:uid="{00000000-0005-0000-0000-00009D7C0000}"/>
    <cellStyle name="Normal 22 3 6" xfId="31972" xr:uid="{00000000-0005-0000-0000-00009E7C0000}"/>
    <cellStyle name="Normal 22 3 6 2" xfId="31973" xr:uid="{00000000-0005-0000-0000-00009F7C0000}"/>
    <cellStyle name="Normal 22 3 6 2 2" xfId="31974" xr:uid="{00000000-0005-0000-0000-0000A07C0000}"/>
    <cellStyle name="Normal 22 3 6 3" xfId="31975" xr:uid="{00000000-0005-0000-0000-0000A17C0000}"/>
    <cellStyle name="Normal 22 3 7" xfId="31976" xr:uid="{00000000-0005-0000-0000-0000A27C0000}"/>
    <cellStyle name="Normal 22 3 7 2" xfId="31977" xr:uid="{00000000-0005-0000-0000-0000A37C0000}"/>
    <cellStyle name="Normal 22 3 8" xfId="31978" xr:uid="{00000000-0005-0000-0000-0000A47C0000}"/>
    <cellStyle name="Normal 22 4" xfId="31979" xr:uid="{00000000-0005-0000-0000-0000A57C0000}"/>
    <cellStyle name="Normal 22 4 2" xfId="31980" xr:uid="{00000000-0005-0000-0000-0000A67C0000}"/>
    <cellStyle name="Normal 22 4 2 2" xfId="31981" xr:uid="{00000000-0005-0000-0000-0000A77C0000}"/>
    <cellStyle name="Normal 22 4 2 2 2" xfId="31982" xr:uid="{00000000-0005-0000-0000-0000A87C0000}"/>
    <cellStyle name="Normal 22 4 2 2 2 2" xfId="31983" xr:uid="{00000000-0005-0000-0000-0000A97C0000}"/>
    <cellStyle name="Normal 22 4 2 2 2 2 2" xfId="31984" xr:uid="{00000000-0005-0000-0000-0000AA7C0000}"/>
    <cellStyle name="Normal 22 4 2 2 2 2 2 2" xfId="31985" xr:uid="{00000000-0005-0000-0000-0000AB7C0000}"/>
    <cellStyle name="Normal 22 4 2 2 2 2 3" xfId="31986" xr:uid="{00000000-0005-0000-0000-0000AC7C0000}"/>
    <cellStyle name="Normal 22 4 2 2 2 3" xfId="31987" xr:uid="{00000000-0005-0000-0000-0000AD7C0000}"/>
    <cellStyle name="Normal 22 4 2 2 2 3 2" xfId="31988" xr:uid="{00000000-0005-0000-0000-0000AE7C0000}"/>
    <cellStyle name="Normal 22 4 2 2 2 4" xfId="31989" xr:uid="{00000000-0005-0000-0000-0000AF7C0000}"/>
    <cellStyle name="Normal 22 4 2 2 3" xfId="31990" xr:uid="{00000000-0005-0000-0000-0000B07C0000}"/>
    <cellStyle name="Normal 22 4 2 2 3 2" xfId="31991" xr:uid="{00000000-0005-0000-0000-0000B17C0000}"/>
    <cellStyle name="Normal 22 4 2 2 3 2 2" xfId="31992" xr:uid="{00000000-0005-0000-0000-0000B27C0000}"/>
    <cellStyle name="Normal 22 4 2 2 3 3" xfId="31993" xr:uid="{00000000-0005-0000-0000-0000B37C0000}"/>
    <cellStyle name="Normal 22 4 2 2 4" xfId="31994" xr:uid="{00000000-0005-0000-0000-0000B47C0000}"/>
    <cellStyle name="Normal 22 4 2 2 4 2" xfId="31995" xr:uid="{00000000-0005-0000-0000-0000B57C0000}"/>
    <cellStyle name="Normal 22 4 2 2 5" xfId="31996" xr:uid="{00000000-0005-0000-0000-0000B67C0000}"/>
    <cellStyle name="Normal 22 4 2 3" xfId="31997" xr:uid="{00000000-0005-0000-0000-0000B77C0000}"/>
    <cellStyle name="Normal 22 4 2 3 2" xfId="31998" xr:uid="{00000000-0005-0000-0000-0000B87C0000}"/>
    <cellStyle name="Normal 22 4 2 3 2 2" xfId="31999" xr:uid="{00000000-0005-0000-0000-0000B97C0000}"/>
    <cellStyle name="Normal 22 4 2 3 2 2 2" xfId="32000" xr:uid="{00000000-0005-0000-0000-0000BA7C0000}"/>
    <cellStyle name="Normal 22 4 2 3 2 3" xfId="32001" xr:uid="{00000000-0005-0000-0000-0000BB7C0000}"/>
    <cellStyle name="Normal 22 4 2 3 3" xfId="32002" xr:uid="{00000000-0005-0000-0000-0000BC7C0000}"/>
    <cellStyle name="Normal 22 4 2 3 3 2" xfId="32003" xr:uid="{00000000-0005-0000-0000-0000BD7C0000}"/>
    <cellStyle name="Normal 22 4 2 3 4" xfId="32004" xr:uid="{00000000-0005-0000-0000-0000BE7C0000}"/>
    <cellStyle name="Normal 22 4 2 4" xfId="32005" xr:uid="{00000000-0005-0000-0000-0000BF7C0000}"/>
    <cellStyle name="Normal 22 4 2 4 2" xfId="32006" xr:uid="{00000000-0005-0000-0000-0000C07C0000}"/>
    <cellStyle name="Normal 22 4 2 4 2 2" xfId="32007" xr:uid="{00000000-0005-0000-0000-0000C17C0000}"/>
    <cellStyle name="Normal 22 4 2 4 3" xfId="32008" xr:uid="{00000000-0005-0000-0000-0000C27C0000}"/>
    <cellStyle name="Normal 22 4 2 5" xfId="32009" xr:uid="{00000000-0005-0000-0000-0000C37C0000}"/>
    <cellStyle name="Normal 22 4 2 5 2" xfId="32010" xr:uid="{00000000-0005-0000-0000-0000C47C0000}"/>
    <cellStyle name="Normal 22 4 2 6" xfId="32011" xr:uid="{00000000-0005-0000-0000-0000C57C0000}"/>
    <cellStyle name="Normal 22 4 3" xfId="32012" xr:uid="{00000000-0005-0000-0000-0000C67C0000}"/>
    <cellStyle name="Normal 22 4 3 2" xfId="32013" xr:uid="{00000000-0005-0000-0000-0000C77C0000}"/>
    <cellStyle name="Normal 22 4 3 2 2" xfId="32014" xr:uid="{00000000-0005-0000-0000-0000C87C0000}"/>
    <cellStyle name="Normal 22 4 3 2 2 2" xfId="32015" xr:uid="{00000000-0005-0000-0000-0000C97C0000}"/>
    <cellStyle name="Normal 22 4 3 2 2 2 2" xfId="32016" xr:uid="{00000000-0005-0000-0000-0000CA7C0000}"/>
    <cellStyle name="Normal 22 4 3 2 2 3" xfId="32017" xr:uid="{00000000-0005-0000-0000-0000CB7C0000}"/>
    <cellStyle name="Normal 22 4 3 2 3" xfId="32018" xr:uid="{00000000-0005-0000-0000-0000CC7C0000}"/>
    <cellStyle name="Normal 22 4 3 2 3 2" xfId="32019" xr:uid="{00000000-0005-0000-0000-0000CD7C0000}"/>
    <cellStyle name="Normal 22 4 3 2 4" xfId="32020" xr:uid="{00000000-0005-0000-0000-0000CE7C0000}"/>
    <cellStyle name="Normal 22 4 3 3" xfId="32021" xr:uid="{00000000-0005-0000-0000-0000CF7C0000}"/>
    <cellStyle name="Normal 22 4 3 3 2" xfId="32022" xr:uid="{00000000-0005-0000-0000-0000D07C0000}"/>
    <cellStyle name="Normal 22 4 3 3 2 2" xfId="32023" xr:uid="{00000000-0005-0000-0000-0000D17C0000}"/>
    <cellStyle name="Normal 22 4 3 3 3" xfId="32024" xr:uid="{00000000-0005-0000-0000-0000D27C0000}"/>
    <cellStyle name="Normal 22 4 3 4" xfId="32025" xr:uid="{00000000-0005-0000-0000-0000D37C0000}"/>
    <cellStyle name="Normal 22 4 3 4 2" xfId="32026" xr:uid="{00000000-0005-0000-0000-0000D47C0000}"/>
    <cellStyle name="Normal 22 4 3 5" xfId="32027" xr:uid="{00000000-0005-0000-0000-0000D57C0000}"/>
    <cellStyle name="Normal 22 4 4" xfId="32028" xr:uid="{00000000-0005-0000-0000-0000D67C0000}"/>
    <cellStyle name="Normal 22 4 4 2" xfId="32029" xr:uid="{00000000-0005-0000-0000-0000D77C0000}"/>
    <cellStyle name="Normal 22 4 4 2 2" xfId="32030" xr:uid="{00000000-0005-0000-0000-0000D87C0000}"/>
    <cellStyle name="Normal 22 4 4 2 2 2" xfId="32031" xr:uid="{00000000-0005-0000-0000-0000D97C0000}"/>
    <cellStyle name="Normal 22 4 4 2 3" xfId="32032" xr:uid="{00000000-0005-0000-0000-0000DA7C0000}"/>
    <cellStyle name="Normal 22 4 4 3" xfId="32033" xr:uid="{00000000-0005-0000-0000-0000DB7C0000}"/>
    <cellStyle name="Normal 22 4 4 3 2" xfId="32034" xr:uid="{00000000-0005-0000-0000-0000DC7C0000}"/>
    <cellStyle name="Normal 22 4 4 4" xfId="32035" xr:uid="{00000000-0005-0000-0000-0000DD7C0000}"/>
    <cellStyle name="Normal 22 4 5" xfId="32036" xr:uid="{00000000-0005-0000-0000-0000DE7C0000}"/>
    <cellStyle name="Normal 22 4 5 2" xfId="32037" xr:uid="{00000000-0005-0000-0000-0000DF7C0000}"/>
    <cellStyle name="Normal 22 4 5 2 2" xfId="32038" xr:uid="{00000000-0005-0000-0000-0000E07C0000}"/>
    <cellStyle name="Normal 22 4 5 3" xfId="32039" xr:uid="{00000000-0005-0000-0000-0000E17C0000}"/>
    <cellStyle name="Normal 22 4 6" xfId="32040" xr:uid="{00000000-0005-0000-0000-0000E27C0000}"/>
    <cellStyle name="Normal 22 4 6 2" xfId="32041" xr:uid="{00000000-0005-0000-0000-0000E37C0000}"/>
    <cellStyle name="Normal 22 4 7" xfId="32042" xr:uid="{00000000-0005-0000-0000-0000E47C0000}"/>
    <cellStyle name="Normal 22 5" xfId="32043" xr:uid="{00000000-0005-0000-0000-0000E57C0000}"/>
    <cellStyle name="Normal 22 5 2" xfId="32044" xr:uid="{00000000-0005-0000-0000-0000E67C0000}"/>
    <cellStyle name="Normal 22 5 2 2" xfId="32045" xr:uid="{00000000-0005-0000-0000-0000E77C0000}"/>
    <cellStyle name="Normal 22 5 2 2 2" xfId="32046" xr:uid="{00000000-0005-0000-0000-0000E87C0000}"/>
    <cellStyle name="Normal 22 5 2 2 2 2" xfId="32047" xr:uid="{00000000-0005-0000-0000-0000E97C0000}"/>
    <cellStyle name="Normal 22 5 2 2 2 2 2" xfId="32048" xr:uid="{00000000-0005-0000-0000-0000EA7C0000}"/>
    <cellStyle name="Normal 22 5 2 2 2 3" xfId="32049" xr:uid="{00000000-0005-0000-0000-0000EB7C0000}"/>
    <cellStyle name="Normal 22 5 2 2 3" xfId="32050" xr:uid="{00000000-0005-0000-0000-0000EC7C0000}"/>
    <cellStyle name="Normal 22 5 2 2 3 2" xfId="32051" xr:uid="{00000000-0005-0000-0000-0000ED7C0000}"/>
    <cellStyle name="Normal 22 5 2 2 4" xfId="32052" xr:uid="{00000000-0005-0000-0000-0000EE7C0000}"/>
    <cellStyle name="Normal 22 5 2 3" xfId="32053" xr:uid="{00000000-0005-0000-0000-0000EF7C0000}"/>
    <cellStyle name="Normal 22 5 2 3 2" xfId="32054" xr:uid="{00000000-0005-0000-0000-0000F07C0000}"/>
    <cellStyle name="Normal 22 5 2 3 2 2" xfId="32055" xr:uid="{00000000-0005-0000-0000-0000F17C0000}"/>
    <cellStyle name="Normal 22 5 2 3 3" xfId="32056" xr:uid="{00000000-0005-0000-0000-0000F27C0000}"/>
    <cellStyle name="Normal 22 5 2 4" xfId="32057" xr:uid="{00000000-0005-0000-0000-0000F37C0000}"/>
    <cellStyle name="Normal 22 5 2 4 2" xfId="32058" xr:uid="{00000000-0005-0000-0000-0000F47C0000}"/>
    <cellStyle name="Normal 22 5 2 5" xfId="32059" xr:uid="{00000000-0005-0000-0000-0000F57C0000}"/>
    <cellStyle name="Normal 22 5 3" xfId="32060" xr:uid="{00000000-0005-0000-0000-0000F67C0000}"/>
    <cellStyle name="Normal 22 5 3 2" xfId="32061" xr:uid="{00000000-0005-0000-0000-0000F77C0000}"/>
    <cellStyle name="Normal 22 5 3 2 2" xfId="32062" xr:uid="{00000000-0005-0000-0000-0000F87C0000}"/>
    <cellStyle name="Normal 22 5 3 2 2 2" xfId="32063" xr:uid="{00000000-0005-0000-0000-0000F97C0000}"/>
    <cellStyle name="Normal 22 5 3 2 3" xfId="32064" xr:uid="{00000000-0005-0000-0000-0000FA7C0000}"/>
    <cellStyle name="Normal 22 5 3 3" xfId="32065" xr:uid="{00000000-0005-0000-0000-0000FB7C0000}"/>
    <cellStyle name="Normal 22 5 3 3 2" xfId="32066" xr:uid="{00000000-0005-0000-0000-0000FC7C0000}"/>
    <cellStyle name="Normal 22 5 3 4" xfId="32067" xr:uid="{00000000-0005-0000-0000-0000FD7C0000}"/>
    <cellStyle name="Normal 22 5 4" xfId="32068" xr:uid="{00000000-0005-0000-0000-0000FE7C0000}"/>
    <cellStyle name="Normal 22 5 4 2" xfId="32069" xr:uid="{00000000-0005-0000-0000-0000FF7C0000}"/>
    <cellStyle name="Normal 22 5 4 2 2" xfId="32070" xr:uid="{00000000-0005-0000-0000-0000007D0000}"/>
    <cellStyle name="Normal 22 5 4 3" xfId="32071" xr:uid="{00000000-0005-0000-0000-0000017D0000}"/>
    <cellStyle name="Normal 22 5 5" xfId="32072" xr:uid="{00000000-0005-0000-0000-0000027D0000}"/>
    <cellStyle name="Normal 22 5 5 2" xfId="32073" xr:uid="{00000000-0005-0000-0000-0000037D0000}"/>
    <cellStyle name="Normal 22 5 6" xfId="32074" xr:uid="{00000000-0005-0000-0000-0000047D0000}"/>
    <cellStyle name="Normal 22 6" xfId="32075" xr:uid="{00000000-0005-0000-0000-0000057D0000}"/>
    <cellStyle name="Normal 22 6 2" xfId="32076" xr:uid="{00000000-0005-0000-0000-0000067D0000}"/>
    <cellStyle name="Normal 22 6 2 2" xfId="32077" xr:uid="{00000000-0005-0000-0000-0000077D0000}"/>
    <cellStyle name="Normal 22 6 2 2 2" xfId="32078" xr:uid="{00000000-0005-0000-0000-0000087D0000}"/>
    <cellStyle name="Normal 22 6 2 2 2 2" xfId="32079" xr:uid="{00000000-0005-0000-0000-0000097D0000}"/>
    <cellStyle name="Normal 22 6 2 2 2 2 2" xfId="32080" xr:uid="{00000000-0005-0000-0000-00000A7D0000}"/>
    <cellStyle name="Normal 22 6 2 2 2 3" xfId="32081" xr:uid="{00000000-0005-0000-0000-00000B7D0000}"/>
    <cellStyle name="Normal 22 6 2 2 3" xfId="32082" xr:uid="{00000000-0005-0000-0000-00000C7D0000}"/>
    <cellStyle name="Normal 22 6 2 2 3 2" xfId="32083" xr:uid="{00000000-0005-0000-0000-00000D7D0000}"/>
    <cellStyle name="Normal 22 6 2 2 4" xfId="32084" xr:uid="{00000000-0005-0000-0000-00000E7D0000}"/>
    <cellStyle name="Normal 22 6 2 3" xfId="32085" xr:uid="{00000000-0005-0000-0000-00000F7D0000}"/>
    <cellStyle name="Normal 22 6 2 3 2" xfId="32086" xr:uid="{00000000-0005-0000-0000-0000107D0000}"/>
    <cellStyle name="Normal 22 6 2 3 2 2" xfId="32087" xr:uid="{00000000-0005-0000-0000-0000117D0000}"/>
    <cellStyle name="Normal 22 6 2 3 3" xfId="32088" xr:uid="{00000000-0005-0000-0000-0000127D0000}"/>
    <cellStyle name="Normal 22 6 2 4" xfId="32089" xr:uid="{00000000-0005-0000-0000-0000137D0000}"/>
    <cellStyle name="Normal 22 6 2 4 2" xfId="32090" xr:uid="{00000000-0005-0000-0000-0000147D0000}"/>
    <cellStyle name="Normal 22 6 2 5" xfId="32091" xr:uid="{00000000-0005-0000-0000-0000157D0000}"/>
    <cellStyle name="Normal 22 6 3" xfId="32092" xr:uid="{00000000-0005-0000-0000-0000167D0000}"/>
    <cellStyle name="Normal 22 6 3 2" xfId="32093" xr:uid="{00000000-0005-0000-0000-0000177D0000}"/>
    <cellStyle name="Normal 22 6 3 2 2" xfId="32094" xr:uid="{00000000-0005-0000-0000-0000187D0000}"/>
    <cellStyle name="Normal 22 6 3 2 2 2" xfId="32095" xr:uid="{00000000-0005-0000-0000-0000197D0000}"/>
    <cellStyle name="Normal 22 6 3 2 3" xfId="32096" xr:uid="{00000000-0005-0000-0000-00001A7D0000}"/>
    <cellStyle name="Normal 22 6 3 3" xfId="32097" xr:uid="{00000000-0005-0000-0000-00001B7D0000}"/>
    <cellStyle name="Normal 22 6 3 3 2" xfId="32098" xr:uid="{00000000-0005-0000-0000-00001C7D0000}"/>
    <cellStyle name="Normal 22 6 3 4" xfId="32099" xr:uid="{00000000-0005-0000-0000-00001D7D0000}"/>
    <cellStyle name="Normal 22 6 4" xfId="32100" xr:uid="{00000000-0005-0000-0000-00001E7D0000}"/>
    <cellStyle name="Normal 22 6 4 2" xfId="32101" xr:uid="{00000000-0005-0000-0000-00001F7D0000}"/>
    <cellStyle name="Normal 22 6 4 2 2" xfId="32102" xr:uid="{00000000-0005-0000-0000-0000207D0000}"/>
    <cellStyle name="Normal 22 6 4 3" xfId="32103" xr:uid="{00000000-0005-0000-0000-0000217D0000}"/>
    <cellStyle name="Normal 22 6 5" xfId="32104" xr:uid="{00000000-0005-0000-0000-0000227D0000}"/>
    <cellStyle name="Normal 22 6 5 2" xfId="32105" xr:uid="{00000000-0005-0000-0000-0000237D0000}"/>
    <cellStyle name="Normal 22 6 6" xfId="32106" xr:uid="{00000000-0005-0000-0000-0000247D0000}"/>
    <cellStyle name="Normal 22 7" xfId="32107" xr:uid="{00000000-0005-0000-0000-0000257D0000}"/>
    <cellStyle name="Normal 22 7 2" xfId="32108" xr:uid="{00000000-0005-0000-0000-0000267D0000}"/>
    <cellStyle name="Normal 22 7 2 2" xfId="32109" xr:uid="{00000000-0005-0000-0000-0000277D0000}"/>
    <cellStyle name="Normal 22 7 2 2 2" xfId="32110" xr:uid="{00000000-0005-0000-0000-0000287D0000}"/>
    <cellStyle name="Normal 22 7 2 2 2 2" xfId="32111" xr:uid="{00000000-0005-0000-0000-0000297D0000}"/>
    <cellStyle name="Normal 22 7 2 2 2 2 2" xfId="32112" xr:uid="{00000000-0005-0000-0000-00002A7D0000}"/>
    <cellStyle name="Normal 22 7 2 2 2 3" xfId="32113" xr:uid="{00000000-0005-0000-0000-00002B7D0000}"/>
    <cellStyle name="Normal 22 7 2 2 3" xfId="32114" xr:uid="{00000000-0005-0000-0000-00002C7D0000}"/>
    <cellStyle name="Normal 22 7 2 2 3 2" xfId="32115" xr:uid="{00000000-0005-0000-0000-00002D7D0000}"/>
    <cellStyle name="Normal 22 7 2 2 4" xfId="32116" xr:uid="{00000000-0005-0000-0000-00002E7D0000}"/>
    <cellStyle name="Normal 22 7 2 3" xfId="32117" xr:uid="{00000000-0005-0000-0000-00002F7D0000}"/>
    <cellStyle name="Normal 22 7 2 3 2" xfId="32118" xr:uid="{00000000-0005-0000-0000-0000307D0000}"/>
    <cellStyle name="Normal 22 7 2 3 2 2" xfId="32119" xr:uid="{00000000-0005-0000-0000-0000317D0000}"/>
    <cellStyle name="Normal 22 7 2 3 3" xfId="32120" xr:uid="{00000000-0005-0000-0000-0000327D0000}"/>
    <cellStyle name="Normal 22 7 2 4" xfId="32121" xr:uid="{00000000-0005-0000-0000-0000337D0000}"/>
    <cellStyle name="Normal 22 7 2 4 2" xfId="32122" xr:uid="{00000000-0005-0000-0000-0000347D0000}"/>
    <cellStyle name="Normal 22 7 2 5" xfId="32123" xr:uid="{00000000-0005-0000-0000-0000357D0000}"/>
    <cellStyle name="Normal 22 7 3" xfId="32124" xr:uid="{00000000-0005-0000-0000-0000367D0000}"/>
    <cellStyle name="Normal 22 7 3 2" xfId="32125" xr:uid="{00000000-0005-0000-0000-0000377D0000}"/>
    <cellStyle name="Normal 22 7 3 2 2" xfId="32126" xr:uid="{00000000-0005-0000-0000-0000387D0000}"/>
    <cellStyle name="Normal 22 7 3 2 2 2" xfId="32127" xr:uid="{00000000-0005-0000-0000-0000397D0000}"/>
    <cellStyle name="Normal 22 7 3 2 3" xfId="32128" xr:uid="{00000000-0005-0000-0000-00003A7D0000}"/>
    <cellStyle name="Normal 22 7 3 3" xfId="32129" xr:uid="{00000000-0005-0000-0000-00003B7D0000}"/>
    <cellStyle name="Normal 22 7 3 3 2" xfId="32130" xr:uid="{00000000-0005-0000-0000-00003C7D0000}"/>
    <cellStyle name="Normal 22 7 3 4" xfId="32131" xr:uid="{00000000-0005-0000-0000-00003D7D0000}"/>
    <cellStyle name="Normal 22 7 4" xfId="32132" xr:uid="{00000000-0005-0000-0000-00003E7D0000}"/>
    <cellStyle name="Normal 22 7 4 2" xfId="32133" xr:uid="{00000000-0005-0000-0000-00003F7D0000}"/>
    <cellStyle name="Normal 22 7 4 2 2" xfId="32134" xr:uid="{00000000-0005-0000-0000-0000407D0000}"/>
    <cellStyle name="Normal 22 7 4 3" xfId="32135" xr:uid="{00000000-0005-0000-0000-0000417D0000}"/>
    <cellStyle name="Normal 22 7 5" xfId="32136" xr:uid="{00000000-0005-0000-0000-0000427D0000}"/>
    <cellStyle name="Normal 22 7 5 2" xfId="32137" xr:uid="{00000000-0005-0000-0000-0000437D0000}"/>
    <cellStyle name="Normal 22 7 6" xfId="32138" xr:uid="{00000000-0005-0000-0000-0000447D0000}"/>
    <cellStyle name="Normal 22 8" xfId="32139" xr:uid="{00000000-0005-0000-0000-0000457D0000}"/>
    <cellStyle name="Normal 22 8 2" xfId="32140" xr:uid="{00000000-0005-0000-0000-0000467D0000}"/>
    <cellStyle name="Normal 22 8 2 2" xfId="32141" xr:uid="{00000000-0005-0000-0000-0000477D0000}"/>
    <cellStyle name="Normal 22 8 2 2 2" xfId="32142" xr:uid="{00000000-0005-0000-0000-0000487D0000}"/>
    <cellStyle name="Normal 22 8 2 2 2 2" xfId="32143" xr:uid="{00000000-0005-0000-0000-0000497D0000}"/>
    <cellStyle name="Normal 22 8 2 2 3" xfId="32144" xr:uid="{00000000-0005-0000-0000-00004A7D0000}"/>
    <cellStyle name="Normal 22 8 2 3" xfId="32145" xr:uid="{00000000-0005-0000-0000-00004B7D0000}"/>
    <cellStyle name="Normal 22 8 2 3 2" xfId="32146" xr:uid="{00000000-0005-0000-0000-00004C7D0000}"/>
    <cellStyle name="Normal 22 8 2 4" xfId="32147" xr:uid="{00000000-0005-0000-0000-00004D7D0000}"/>
    <cellStyle name="Normal 22 8 3" xfId="32148" xr:uid="{00000000-0005-0000-0000-00004E7D0000}"/>
    <cellStyle name="Normal 22 8 3 2" xfId="32149" xr:uid="{00000000-0005-0000-0000-00004F7D0000}"/>
    <cellStyle name="Normal 22 8 3 2 2" xfId="32150" xr:uid="{00000000-0005-0000-0000-0000507D0000}"/>
    <cellStyle name="Normal 22 8 3 3" xfId="32151" xr:uid="{00000000-0005-0000-0000-0000517D0000}"/>
    <cellStyle name="Normal 22 8 4" xfId="32152" xr:uid="{00000000-0005-0000-0000-0000527D0000}"/>
    <cellStyle name="Normal 22 8 4 2" xfId="32153" xr:uid="{00000000-0005-0000-0000-0000537D0000}"/>
    <cellStyle name="Normal 22 8 5" xfId="32154" xr:uid="{00000000-0005-0000-0000-0000547D0000}"/>
    <cellStyle name="Normal 22 9" xfId="32155" xr:uid="{00000000-0005-0000-0000-0000557D0000}"/>
    <cellStyle name="Normal 22 9 2" xfId="32156" xr:uid="{00000000-0005-0000-0000-0000567D0000}"/>
    <cellStyle name="Normal 22 9 2 2" xfId="32157" xr:uid="{00000000-0005-0000-0000-0000577D0000}"/>
    <cellStyle name="Normal 22 9 2 2 2" xfId="32158" xr:uid="{00000000-0005-0000-0000-0000587D0000}"/>
    <cellStyle name="Normal 22 9 2 2 2 2" xfId="32159" xr:uid="{00000000-0005-0000-0000-0000597D0000}"/>
    <cellStyle name="Normal 22 9 2 2 3" xfId="32160" xr:uid="{00000000-0005-0000-0000-00005A7D0000}"/>
    <cellStyle name="Normal 22 9 2 3" xfId="32161" xr:uid="{00000000-0005-0000-0000-00005B7D0000}"/>
    <cellStyle name="Normal 22 9 2 3 2" xfId="32162" xr:uid="{00000000-0005-0000-0000-00005C7D0000}"/>
    <cellStyle name="Normal 22 9 2 4" xfId="32163" xr:uid="{00000000-0005-0000-0000-00005D7D0000}"/>
    <cellStyle name="Normal 22 9 3" xfId="32164" xr:uid="{00000000-0005-0000-0000-00005E7D0000}"/>
    <cellStyle name="Normal 22 9 3 2" xfId="32165" xr:uid="{00000000-0005-0000-0000-00005F7D0000}"/>
    <cellStyle name="Normal 22 9 3 2 2" xfId="32166" xr:uid="{00000000-0005-0000-0000-0000607D0000}"/>
    <cellStyle name="Normal 22 9 3 3" xfId="32167" xr:uid="{00000000-0005-0000-0000-0000617D0000}"/>
    <cellStyle name="Normal 22 9 4" xfId="32168" xr:uid="{00000000-0005-0000-0000-0000627D0000}"/>
    <cellStyle name="Normal 22 9 4 2" xfId="32169" xr:uid="{00000000-0005-0000-0000-0000637D0000}"/>
    <cellStyle name="Normal 22 9 5" xfId="32170" xr:uid="{00000000-0005-0000-0000-0000647D0000}"/>
    <cellStyle name="Normal 23" xfId="90" xr:uid="{00000000-0005-0000-0000-0000657D0000}"/>
    <cellStyle name="Normal 23 2" xfId="32171" xr:uid="{00000000-0005-0000-0000-0000667D0000}"/>
    <cellStyle name="Normal 23 3" xfId="55903" xr:uid="{00000000-0005-0000-0000-0000677D0000}"/>
    <cellStyle name="Normal 23 3 2" xfId="56049" xr:uid="{173FA270-BFA3-4D73-A2AE-5F80958DB3E4}"/>
    <cellStyle name="Normal 23 3 2 2" xfId="56127" xr:uid="{81552716-0630-460F-9169-4BBBB82C6CFB}"/>
    <cellStyle name="Normal 23 3 2 2 2" xfId="56202" xr:uid="{3E417179-5A93-42B9-9084-56A386EC8870}"/>
    <cellStyle name="Normal 23 3 3" xfId="56093" xr:uid="{8AF28F60-AAAF-43E9-B5CE-62BD6A7A9F37}"/>
    <cellStyle name="Normal 23 3 3 2" xfId="56180" xr:uid="{589F44D2-ACD5-4CFF-BCEC-F41C59D3833F}"/>
    <cellStyle name="Normal 23 3 3 2 2" xfId="56191" xr:uid="{D03F2826-21E5-4F91-A8A6-6FDB7FDE5D14}"/>
    <cellStyle name="Normal 23 3 4" xfId="56123" xr:uid="{DDF09F8D-A3DD-4701-ABB1-770AE9DB48E9}"/>
    <cellStyle name="Normal 24" xfId="91" xr:uid="{00000000-0005-0000-0000-0000687D0000}"/>
    <cellStyle name="Normal 24 2" xfId="32172" xr:uid="{00000000-0005-0000-0000-0000697D0000}"/>
    <cellStyle name="Normal 25" xfId="93" xr:uid="{00000000-0005-0000-0000-00006A7D0000}"/>
    <cellStyle name="Normal 25 2" xfId="32173" xr:uid="{00000000-0005-0000-0000-00006B7D0000}"/>
    <cellStyle name="Normal 26" xfId="94" xr:uid="{00000000-0005-0000-0000-00006C7D0000}"/>
    <cellStyle name="Normal 26 2" xfId="32174" xr:uid="{00000000-0005-0000-0000-00006D7D0000}"/>
    <cellStyle name="Normal 27" xfId="95" xr:uid="{00000000-0005-0000-0000-00006E7D0000}"/>
    <cellStyle name="Normal 27 2" xfId="32175" xr:uid="{00000000-0005-0000-0000-00006F7D0000}"/>
    <cellStyle name="Normal 27 3" xfId="55905" xr:uid="{00000000-0005-0000-0000-0000707D0000}"/>
    <cellStyle name="Normal 27 3 2" xfId="56023" xr:uid="{7B7729FF-52B4-49C4-81EC-EBAC044683CC}"/>
    <cellStyle name="Normal 27 3 3" xfId="56052" xr:uid="{B1D42431-4C4F-49B0-BA48-87DF5642D771}"/>
    <cellStyle name="Normal 27 3 3 2" xfId="56174" xr:uid="{43A455C6-6578-4960-94AD-E0715035F9BB}"/>
    <cellStyle name="Normal 28" xfId="99" xr:uid="{00000000-0005-0000-0000-0000717D0000}"/>
    <cellStyle name="Normal 28 2" xfId="32176" xr:uid="{00000000-0005-0000-0000-0000727D0000}"/>
    <cellStyle name="Normal 29" xfId="102" xr:uid="{00000000-0005-0000-0000-0000737D0000}"/>
    <cellStyle name="Normal 29 2" xfId="32177" xr:uid="{00000000-0005-0000-0000-0000747D0000}"/>
    <cellStyle name="Normal 3" xfId="7" xr:uid="{00000000-0005-0000-0000-0000757D0000}"/>
    <cellStyle name="Normal 3 10" xfId="32179" xr:uid="{00000000-0005-0000-0000-0000767D0000}"/>
    <cellStyle name="Normal 3 10 2" xfId="32180" xr:uid="{00000000-0005-0000-0000-0000777D0000}"/>
    <cellStyle name="Normal 3 10 2 2" xfId="32181" xr:uid="{00000000-0005-0000-0000-0000787D0000}"/>
    <cellStyle name="Normal 3 10 2 2 2" xfId="32182" xr:uid="{00000000-0005-0000-0000-0000797D0000}"/>
    <cellStyle name="Normal 3 10 2 2 2 2" xfId="32183" xr:uid="{00000000-0005-0000-0000-00007A7D0000}"/>
    <cellStyle name="Normal 3 10 2 2 2 2 2" xfId="32184" xr:uid="{00000000-0005-0000-0000-00007B7D0000}"/>
    <cellStyle name="Normal 3 10 2 2 2 3" xfId="32185" xr:uid="{00000000-0005-0000-0000-00007C7D0000}"/>
    <cellStyle name="Normal 3 10 2 2 3" xfId="32186" xr:uid="{00000000-0005-0000-0000-00007D7D0000}"/>
    <cellStyle name="Normal 3 10 2 2 3 2" xfId="32187" xr:uid="{00000000-0005-0000-0000-00007E7D0000}"/>
    <cellStyle name="Normal 3 10 2 2 4" xfId="32188" xr:uid="{00000000-0005-0000-0000-00007F7D0000}"/>
    <cellStyle name="Normal 3 10 2 3" xfId="32189" xr:uid="{00000000-0005-0000-0000-0000807D0000}"/>
    <cellStyle name="Normal 3 10 2 3 2" xfId="32190" xr:uid="{00000000-0005-0000-0000-0000817D0000}"/>
    <cellStyle name="Normal 3 10 2 3 2 2" xfId="32191" xr:uid="{00000000-0005-0000-0000-0000827D0000}"/>
    <cellStyle name="Normal 3 10 2 3 3" xfId="32192" xr:uid="{00000000-0005-0000-0000-0000837D0000}"/>
    <cellStyle name="Normal 3 10 2 4" xfId="32193" xr:uid="{00000000-0005-0000-0000-0000847D0000}"/>
    <cellStyle name="Normal 3 10 2 4 2" xfId="32194" xr:uid="{00000000-0005-0000-0000-0000857D0000}"/>
    <cellStyle name="Normal 3 10 2 5" xfId="32195" xr:uid="{00000000-0005-0000-0000-0000867D0000}"/>
    <cellStyle name="Normal 3 10 3" xfId="32196" xr:uid="{00000000-0005-0000-0000-0000877D0000}"/>
    <cellStyle name="Normal 3 10 3 2" xfId="32197" xr:uid="{00000000-0005-0000-0000-0000887D0000}"/>
    <cellStyle name="Normal 3 10 3 2 2" xfId="32198" xr:uid="{00000000-0005-0000-0000-0000897D0000}"/>
    <cellStyle name="Normal 3 10 3 2 2 2" xfId="32199" xr:uid="{00000000-0005-0000-0000-00008A7D0000}"/>
    <cellStyle name="Normal 3 10 3 2 3" xfId="32200" xr:uid="{00000000-0005-0000-0000-00008B7D0000}"/>
    <cellStyle name="Normal 3 10 3 3" xfId="32201" xr:uid="{00000000-0005-0000-0000-00008C7D0000}"/>
    <cellStyle name="Normal 3 10 3 3 2" xfId="32202" xr:uid="{00000000-0005-0000-0000-00008D7D0000}"/>
    <cellStyle name="Normal 3 10 3 4" xfId="32203" xr:uid="{00000000-0005-0000-0000-00008E7D0000}"/>
    <cellStyle name="Normal 3 10 4" xfId="32204" xr:uid="{00000000-0005-0000-0000-00008F7D0000}"/>
    <cellStyle name="Normal 3 10 4 2" xfId="32205" xr:uid="{00000000-0005-0000-0000-0000907D0000}"/>
    <cellStyle name="Normal 3 10 4 2 2" xfId="32206" xr:uid="{00000000-0005-0000-0000-0000917D0000}"/>
    <cellStyle name="Normal 3 10 4 3" xfId="32207" xr:uid="{00000000-0005-0000-0000-0000927D0000}"/>
    <cellStyle name="Normal 3 10 5" xfId="32208" xr:uid="{00000000-0005-0000-0000-0000937D0000}"/>
    <cellStyle name="Normal 3 10 5 2" xfId="32209" xr:uid="{00000000-0005-0000-0000-0000947D0000}"/>
    <cellStyle name="Normal 3 10 6" xfId="32210" xr:uid="{00000000-0005-0000-0000-0000957D0000}"/>
    <cellStyle name="Normal 3 11" xfId="32211" xr:uid="{00000000-0005-0000-0000-0000967D0000}"/>
    <cellStyle name="Normal 3 11 2" xfId="32212" xr:uid="{00000000-0005-0000-0000-0000977D0000}"/>
    <cellStyle name="Normal 3 11 2 2" xfId="32213" xr:uid="{00000000-0005-0000-0000-0000987D0000}"/>
    <cellStyle name="Normal 3 11 2 2 2" xfId="32214" xr:uid="{00000000-0005-0000-0000-0000997D0000}"/>
    <cellStyle name="Normal 3 11 2 2 2 2" xfId="32215" xr:uid="{00000000-0005-0000-0000-00009A7D0000}"/>
    <cellStyle name="Normal 3 11 2 2 2 2 2" xfId="32216" xr:uid="{00000000-0005-0000-0000-00009B7D0000}"/>
    <cellStyle name="Normal 3 11 2 2 2 3" xfId="32217" xr:uid="{00000000-0005-0000-0000-00009C7D0000}"/>
    <cellStyle name="Normal 3 11 2 2 3" xfId="32218" xr:uid="{00000000-0005-0000-0000-00009D7D0000}"/>
    <cellStyle name="Normal 3 11 2 2 3 2" xfId="32219" xr:uid="{00000000-0005-0000-0000-00009E7D0000}"/>
    <cellStyle name="Normal 3 11 2 2 4" xfId="32220" xr:uid="{00000000-0005-0000-0000-00009F7D0000}"/>
    <cellStyle name="Normal 3 11 2 3" xfId="32221" xr:uid="{00000000-0005-0000-0000-0000A07D0000}"/>
    <cellStyle name="Normal 3 11 2 3 2" xfId="32222" xr:uid="{00000000-0005-0000-0000-0000A17D0000}"/>
    <cellStyle name="Normal 3 11 2 3 2 2" xfId="32223" xr:uid="{00000000-0005-0000-0000-0000A27D0000}"/>
    <cellStyle name="Normal 3 11 2 3 3" xfId="32224" xr:uid="{00000000-0005-0000-0000-0000A37D0000}"/>
    <cellStyle name="Normal 3 11 2 4" xfId="32225" xr:uid="{00000000-0005-0000-0000-0000A47D0000}"/>
    <cellStyle name="Normal 3 11 2 4 2" xfId="32226" xr:uid="{00000000-0005-0000-0000-0000A57D0000}"/>
    <cellStyle name="Normal 3 11 2 5" xfId="32227" xr:uid="{00000000-0005-0000-0000-0000A67D0000}"/>
    <cellStyle name="Normal 3 11 3" xfId="32228" xr:uid="{00000000-0005-0000-0000-0000A77D0000}"/>
    <cellStyle name="Normal 3 11 3 2" xfId="32229" xr:uid="{00000000-0005-0000-0000-0000A87D0000}"/>
    <cellStyle name="Normal 3 11 3 2 2" xfId="32230" xr:uid="{00000000-0005-0000-0000-0000A97D0000}"/>
    <cellStyle name="Normal 3 11 3 2 2 2" xfId="32231" xr:uid="{00000000-0005-0000-0000-0000AA7D0000}"/>
    <cellStyle name="Normal 3 11 3 2 3" xfId="32232" xr:uid="{00000000-0005-0000-0000-0000AB7D0000}"/>
    <cellStyle name="Normal 3 11 3 3" xfId="32233" xr:uid="{00000000-0005-0000-0000-0000AC7D0000}"/>
    <cellStyle name="Normal 3 11 3 3 2" xfId="32234" xr:uid="{00000000-0005-0000-0000-0000AD7D0000}"/>
    <cellStyle name="Normal 3 11 3 4" xfId="32235" xr:uid="{00000000-0005-0000-0000-0000AE7D0000}"/>
    <cellStyle name="Normal 3 11 4" xfId="32236" xr:uid="{00000000-0005-0000-0000-0000AF7D0000}"/>
    <cellStyle name="Normal 3 11 4 2" xfId="32237" xr:uid="{00000000-0005-0000-0000-0000B07D0000}"/>
    <cellStyle name="Normal 3 11 4 2 2" xfId="32238" xr:uid="{00000000-0005-0000-0000-0000B17D0000}"/>
    <cellStyle name="Normal 3 11 4 3" xfId="32239" xr:uid="{00000000-0005-0000-0000-0000B27D0000}"/>
    <cellStyle name="Normal 3 11 5" xfId="32240" xr:uid="{00000000-0005-0000-0000-0000B37D0000}"/>
    <cellStyle name="Normal 3 11 5 2" xfId="32241" xr:uid="{00000000-0005-0000-0000-0000B47D0000}"/>
    <cellStyle name="Normal 3 11 6" xfId="32242" xr:uid="{00000000-0005-0000-0000-0000B57D0000}"/>
    <cellStyle name="Normal 3 12" xfId="32243" xr:uid="{00000000-0005-0000-0000-0000B67D0000}"/>
    <cellStyle name="Normal 3 12 2" xfId="32244" xr:uid="{00000000-0005-0000-0000-0000B77D0000}"/>
    <cellStyle name="Normal 3 12 2 2" xfId="32245" xr:uid="{00000000-0005-0000-0000-0000B87D0000}"/>
    <cellStyle name="Normal 3 12 2 2 2" xfId="32246" xr:uid="{00000000-0005-0000-0000-0000B97D0000}"/>
    <cellStyle name="Normal 3 12 2 2 2 2" xfId="32247" xr:uid="{00000000-0005-0000-0000-0000BA7D0000}"/>
    <cellStyle name="Normal 3 12 2 2 3" xfId="32248" xr:uid="{00000000-0005-0000-0000-0000BB7D0000}"/>
    <cellStyle name="Normal 3 12 2 3" xfId="32249" xr:uid="{00000000-0005-0000-0000-0000BC7D0000}"/>
    <cellStyle name="Normal 3 12 2 3 2" xfId="32250" xr:uid="{00000000-0005-0000-0000-0000BD7D0000}"/>
    <cellStyle name="Normal 3 12 2 4" xfId="32251" xr:uid="{00000000-0005-0000-0000-0000BE7D0000}"/>
    <cellStyle name="Normal 3 12 3" xfId="32252" xr:uid="{00000000-0005-0000-0000-0000BF7D0000}"/>
    <cellStyle name="Normal 3 12 3 2" xfId="32253" xr:uid="{00000000-0005-0000-0000-0000C07D0000}"/>
    <cellStyle name="Normal 3 12 3 2 2" xfId="32254" xr:uid="{00000000-0005-0000-0000-0000C17D0000}"/>
    <cellStyle name="Normal 3 12 3 3" xfId="32255" xr:uid="{00000000-0005-0000-0000-0000C27D0000}"/>
    <cellStyle name="Normal 3 12 4" xfId="32256" xr:uid="{00000000-0005-0000-0000-0000C37D0000}"/>
    <cellStyle name="Normal 3 12 4 2" xfId="32257" xr:uid="{00000000-0005-0000-0000-0000C47D0000}"/>
    <cellStyle name="Normal 3 12 5" xfId="32258" xr:uid="{00000000-0005-0000-0000-0000C57D0000}"/>
    <cellStyle name="Normal 3 13" xfId="32259" xr:uid="{00000000-0005-0000-0000-0000C67D0000}"/>
    <cellStyle name="Normal 3 13 2" xfId="32260" xr:uid="{00000000-0005-0000-0000-0000C77D0000}"/>
    <cellStyle name="Normal 3 13 2 2" xfId="32261" xr:uid="{00000000-0005-0000-0000-0000C87D0000}"/>
    <cellStyle name="Normal 3 13 2 2 2" xfId="32262" xr:uid="{00000000-0005-0000-0000-0000C97D0000}"/>
    <cellStyle name="Normal 3 13 2 2 2 2" xfId="32263" xr:uid="{00000000-0005-0000-0000-0000CA7D0000}"/>
    <cellStyle name="Normal 3 13 2 2 3" xfId="32264" xr:uid="{00000000-0005-0000-0000-0000CB7D0000}"/>
    <cellStyle name="Normal 3 13 2 3" xfId="32265" xr:uid="{00000000-0005-0000-0000-0000CC7D0000}"/>
    <cellStyle name="Normal 3 13 2 3 2" xfId="32266" xr:uid="{00000000-0005-0000-0000-0000CD7D0000}"/>
    <cellStyle name="Normal 3 13 2 4" xfId="32267" xr:uid="{00000000-0005-0000-0000-0000CE7D0000}"/>
    <cellStyle name="Normal 3 13 3" xfId="32268" xr:uid="{00000000-0005-0000-0000-0000CF7D0000}"/>
    <cellStyle name="Normal 3 13 3 2" xfId="32269" xr:uid="{00000000-0005-0000-0000-0000D07D0000}"/>
    <cellStyle name="Normal 3 13 3 2 2" xfId="32270" xr:uid="{00000000-0005-0000-0000-0000D17D0000}"/>
    <cellStyle name="Normal 3 13 3 3" xfId="32271" xr:uid="{00000000-0005-0000-0000-0000D27D0000}"/>
    <cellStyle name="Normal 3 13 4" xfId="32272" xr:uid="{00000000-0005-0000-0000-0000D37D0000}"/>
    <cellStyle name="Normal 3 13 4 2" xfId="32273" xr:uid="{00000000-0005-0000-0000-0000D47D0000}"/>
    <cellStyle name="Normal 3 13 5" xfId="32274" xr:uid="{00000000-0005-0000-0000-0000D57D0000}"/>
    <cellStyle name="Normal 3 14" xfId="32275" xr:uid="{00000000-0005-0000-0000-0000D67D0000}"/>
    <cellStyle name="Normal 3 14 2" xfId="32276" xr:uid="{00000000-0005-0000-0000-0000D77D0000}"/>
    <cellStyle name="Normal 3 14 2 2" xfId="32277" xr:uid="{00000000-0005-0000-0000-0000D87D0000}"/>
    <cellStyle name="Normal 3 14 2 2 2" xfId="32278" xr:uid="{00000000-0005-0000-0000-0000D97D0000}"/>
    <cellStyle name="Normal 3 14 2 2 2 2" xfId="32279" xr:uid="{00000000-0005-0000-0000-0000DA7D0000}"/>
    <cellStyle name="Normal 3 14 2 2 3" xfId="32280" xr:uid="{00000000-0005-0000-0000-0000DB7D0000}"/>
    <cellStyle name="Normal 3 14 2 3" xfId="32281" xr:uid="{00000000-0005-0000-0000-0000DC7D0000}"/>
    <cellStyle name="Normal 3 14 2 3 2" xfId="32282" xr:uid="{00000000-0005-0000-0000-0000DD7D0000}"/>
    <cellStyle name="Normal 3 14 2 4" xfId="32283" xr:uid="{00000000-0005-0000-0000-0000DE7D0000}"/>
    <cellStyle name="Normal 3 14 3" xfId="32284" xr:uid="{00000000-0005-0000-0000-0000DF7D0000}"/>
    <cellStyle name="Normal 3 14 3 2" xfId="32285" xr:uid="{00000000-0005-0000-0000-0000E07D0000}"/>
    <cellStyle name="Normal 3 14 3 2 2" xfId="32286" xr:uid="{00000000-0005-0000-0000-0000E17D0000}"/>
    <cellStyle name="Normal 3 14 3 3" xfId="32287" xr:uid="{00000000-0005-0000-0000-0000E27D0000}"/>
    <cellStyle name="Normal 3 14 4" xfId="32288" xr:uid="{00000000-0005-0000-0000-0000E37D0000}"/>
    <cellStyle name="Normal 3 14 4 2" xfId="32289" xr:uid="{00000000-0005-0000-0000-0000E47D0000}"/>
    <cellStyle name="Normal 3 14 5" xfId="32290" xr:uid="{00000000-0005-0000-0000-0000E57D0000}"/>
    <cellStyle name="Normal 3 15" xfId="32291" xr:uid="{00000000-0005-0000-0000-0000E67D0000}"/>
    <cellStyle name="Normal 3 15 2" xfId="32292" xr:uid="{00000000-0005-0000-0000-0000E77D0000}"/>
    <cellStyle name="Normal 3 15 2 2" xfId="32293" xr:uid="{00000000-0005-0000-0000-0000E87D0000}"/>
    <cellStyle name="Normal 3 15 2 2 2" xfId="32294" xr:uid="{00000000-0005-0000-0000-0000E97D0000}"/>
    <cellStyle name="Normal 3 15 2 2 2 2" xfId="32295" xr:uid="{00000000-0005-0000-0000-0000EA7D0000}"/>
    <cellStyle name="Normal 3 15 2 2 3" xfId="32296" xr:uid="{00000000-0005-0000-0000-0000EB7D0000}"/>
    <cellStyle name="Normal 3 15 2 3" xfId="32297" xr:uid="{00000000-0005-0000-0000-0000EC7D0000}"/>
    <cellStyle name="Normal 3 15 2 3 2" xfId="32298" xr:uid="{00000000-0005-0000-0000-0000ED7D0000}"/>
    <cellStyle name="Normal 3 15 2 4" xfId="32299" xr:uid="{00000000-0005-0000-0000-0000EE7D0000}"/>
    <cellStyle name="Normal 3 15 3" xfId="32300" xr:uid="{00000000-0005-0000-0000-0000EF7D0000}"/>
    <cellStyle name="Normal 3 15 3 2" xfId="32301" xr:uid="{00000000-0005-0000-0000-0000F07D0000}"/>
    <cellStyle name="Normal 3 15 3 2 2" xfId="32302" xr:uid="{00000000-0005-0000-0000-0000F17D0000}"/>
    <cellStyle name="Normal 3 15 3 3" xfId="32303" xr:uid="{00000000-0005-0000-0000-0000F27D0000}"/>
    <cellStyle name="Normal 3 15 4" xfId="32304" xr:uid="{00000000-0005-0000-0000-0000F37D0000}"/>
    <cellStyle name="Normal 3 15 4 2" xfId="32305" xr:uid="{00000000-0005-0000-0000-0000F47D0000}"/>
    <cellStyle name="Normal 3 15 5" xfId="32306" xr:uid="{00000000-0005-0000-0000-0000F57D0000}"/>
    <cellStyle name="Normal 3 16" xfId="32307" xr:uid="{00000000-0005-0000-0000-0000F67D0000}"/>
    <cellStyle name="Normal 3 16 2" xfId="32308" xr:uid="{00000000-0005-0000-0000-0000F77D0000}"/>
    <cellStyle name="Normal 3 16 2 2" xfId="32309" xr:uid="{00000000-0005-0000-0000-0000F87D0000}"/>
    <cellStyle name="Normal 3 16 2 2 2" xfId="32310" xr:uid="{00000000-0005-0000-0000-0000F97D0000}"/>
    <cellStyle name="Normal 3 16 2 3" xfId="32311" xr:uid="{00000000-0005-0000-0000-0000FA7D0000}"/>
    <cellStyle name="Normal 3 16 3" xfId="32312" xr:uid="{00000000-0005-0000-0000-0000FB7D0000}"/>
    <cellStyle name="Normal 3 16 3 2" xfId="32313" xr:uid="{00000000-0005-0000-0000-0000FC7D0000}"/>
    <cellStyle name="Normal 3 16 4" xfId="32314" xr:uid="{00000000-0005-0000-0000-0000FD7D0000}"/>
    <cellStyle name="Normal 3 17" xfId="32315" xr:uid="{00000000-0005-0000-0000-0000FE7D0000}"/>
    <cellStyle name="Normal 3 17 2" xfId="32316" xr:uid="{00000000-0005-0000-0000-0000FF7D0000}"/>
    <cellStyle name="Normal 3 17 2 2" xfId="32317" xr:uid="{00000000-0005-0000-0000-0000007E0000}"/>
    <cellStyle name="Normal 3 17 2 2 2" xfId="32318" xr:uid="{00000000-0005-0000-0000-0000017E0000}"/>
    <cellStyle name="Normal 3 17 2 3" xfId="32319" xr:uid="{00000000-0005-0000-0000-0000027E0000}"/>
    <cellStyle name="Normal 3 17 3" xfId="32320" xr:uid="{00000000-0005-0000-0000-0000037E0000}"/>
    <cellStyle name="Normal 3 17 3 2" xfId="32321" xr:uid="{00000000-0005-0000-0000-0000047E0000}"/>
    <cellStyle name="Normal 3 17 4" xfId="32322" xr:uid="{00000000-0005-0000-0000-0000057E0000}"/>
    <cellStyle name="Normal 3 18" xfId="32323" xr:uid="{00000000-0005-0000-0000-0000067E0000}"/>
    <cellStyle name="Normal 3 18 2" xfId="32324" xr:uid="{00000000-0005-0000-0000-0000077E0000}"/>
    <cellStyle name="Normal 3 18 2 2" xfId="32325" xr:uid="{00000000-0005-0000-0000-0000087E0000}"/>
    <cellStyle name="Normal 3 18 3" xfId="32326" xr:uid="{00000000-0005-0000-0000-0000097E0000}"/>
    <cellStyle name="Normal 3 19" xfId="32327" xr:uid="{00000000-0005-0000-0000-00000A7E0000}"/>
    <cellStyle name="Normal 3 19 2" xfId="32328" xr:uid="{00000000-0005-0000-0000-00000B7E0000}"/>
    <cellStyle name="Normal 3 2" xfId="1926" xr:uid="{00000000-0005-0000-0000-00000C7E0000}"/>
    <cellStyle name="Normal 3 2 10" xfId="32330" xr:uid="{00000000-0005-0000-0000-00000D7E0000}"/>
    <cellStyle name="Normal 3 2 10 2" xfId="32331" xr:uid="{00000000-0005-0000-0000-00000E7E0000}"/>
    <cellStyle name="Normal 3 2 10 2 2" xfId="32332" xr:uid="{00000000-0005-0000-0000-00000F7E0000}"/>
    <cellStyle name="Normal 3 2 10 2 2 2" xfId="32333" xr:uid="{00000000-0005-0000-0000-0000107E0000}"/>
    <cellStyle name="Normal 3 2 10 2 2 2 2" xfId="32334" xr:uid="{00000000-0005-0000-0000-0000117E0000}"/>
    <cellStyle name="Normal 3 2 10 2 2 3" xfId="32335" xr:uid="{00000000-0005-0000-0000-0000127E0000}"/>
    <cellStyle name="Normal 3 2 10 2 3" xfId="32336" xr:uid="{00000000-0005-0000-0000-0000137E0000}"/>
    <cellStyle name="Normal 3 2 10 2 3 2" xfId="32337" xr:uid="{00000000-0005-0000-0000-0000147E0000}"/>
    <cellStyle name="Normal 3 2 10 2 4" xfId="32338" xr:uid="{00000000-0005-0000-0000-0000157E0000}"/>
    <cellStyle name="Normal 3 2 10 3" xfId="32339" xr:uid="{00000000-0005-0000-0000-0000167E0000}"/>
    <cellStyle name="Normal 3 2 10 3 2" xfId="32340" xr:uid="{00000000-0005-0000-0000-0000177E0000}"/>
    <cellStyle name="Normal 3 2 10 3 2 2" xfId="32341" xr:uid="{00000000-0005-0000-0000-0000187E0000}"/>
    <cellStyle name="Normal 3 2 10 3 3" xfId="32342" xr:uid="{00000000-0005-0000-0000-0000197E0000}"/>
    <cellStyle name="Normal 3 2 10 4" xfId="32343" xr:uid="{00000000-0005-0000-0000-00001A7E0000}"/>
    <cellStyle name="Normal 3 2 10 4 2" xfId="32344" xr:uid="{00000000-0005-0000-0000-00001B7E0000}"/>
    <cellStyle name="Normal 3 2 10 5" xfId="32345" xr:uid="{00000000-0005-0000-0000-00001C7E0000}"/>
    <cellStyle name="Normal 3 2 11" xfId="32346" xr:uid="{00000000-0005-0000-0000-00001D7E0000}"/>
    <cellStyle name="Normal 3 2 11 2" xfId="32347" xr:uid="{00000000-0005-0000-0000-00001E7E0000}"/>
    <cellStyle name="Normal 3 2 11 2 2" xfId="32348" xr:uid="{00000000-0005-0000-0000-00001F7E0000}"/>
    <cellStyle name="Normal 3 2 11 2 2 2" xfId="32349" xr:uid="{00000000-0005-0000-0000-0000207E0000}"/>
    <cellStyle name="Normal 3 2 11 2 2 2 2" xfId="32350" xr:uid="{00000000-0005-0000-0000-0000217E0000}"/>
    <cellStyle name="Normal 3 2 11 2 2 3" xfId="32351" xr:uid="{00000000-0005-0000-0000-0000227E0000}"/>
    <cellStyle name="Normal 3 2 11 2 3" xfId="32352" xr:uid="{00000000-0005-0000-0000-0000237E0000}"/>
    <cellStyle name="Normal 3 2 11 2 3 2" xfId="32353" xr:uid="{00000000-0005-0000-0000-0000247E0000}"/>
    <cellStyle name="Normal 3 2 11 2 4" xfId="32354" xr:uid="{00000000-0005-0000-0000-0000257E0000}"/>
    <cellStyle name="Normal 3 2 11 3" xfId="32355" xr:uid="{00000000-0005-0000-0000-0000267E0000}"/>
    <cellStyle name="Normal 3 2 11 3 2" xfId="32356" xr:uid="{00000000-0005-0000-0000-0000277E0000}"/>
    <cellStyle name="Normal 3 2 11 3 2 2" xfId="32357" xr:uid="{00000000-0005-0000-0000-0000287E0000}"/>
    <cellStyle name="Normal 3 2 11 3 3" xfId="32358" xr:uid="{00000000-0005-0000-0000-0000297E0000}"/>
    <cellStyle name="Normal 3 2 11 4" xfId="32359" xr:uid="{00000000-0005-0000-0000-00002A7E0000}"/>
    <cellStyle name="Normal 3 2 11 4 2" xfId="32360" xr:uid="{00000000-0005-0000-0000-00002B7E0000}"/>
    <cellStyle name="Normal 3 2 11 5" xfId="32361" xr:uid="{00000000-0005-0000-0000-00002C7E0000}"/>
    <cellStyle name="Normal 3 2 12" xfId="32362" xr:uid="{00000000-0005-0000-0000-00002D7E0000}"/>
    <cellStyle name="Normal 3 2 12 2" xfId="32363" xr:uid="{00000000-0005-0000-0000-00002E7E0000}"/>
    <cellStyle name="Normal 3 2 12 2 2" xfId="32364" xr:uid="{00000000-0005-0000-0000-00002F7E0000}"/>
    <cellStyle name="Normal 3 2 12 2 2 2" xfId="32365" xr:uid="{00000000-0005-0000-0000-0000307E0000}"/>
    <cellStyle name="Normal 3 2 12 2 2 2 2" xfId="32366" xr:uid="{00000000-0005-0000-0000-0000317E0000}"/>
    <cellStyle name="Normal 3 2 12 2 2 3" xfId="32367" xr:uid="{00000000-0005-0000-0000-0000327E0000}"/>
    <cellStyle name="Normal 3 2 12 2 3" xfId="32368" xr:uid="{00000000-0005-0000-0000-0000337E0000}"/>
    <cellStyle name="Normal 3 2 12 2 3 2" xfId="32369" xr:uid="{00000000-0005-0000-0000-0000347E0000}"/>
    <cellStyle name="Normal 3 2 12 2 4" xfId="32370" xr:uid="{00000000-0005-0000-0000-0000357E0000}"/>
    <cellStyle name="Normal 3 2 12 3" xfId="32371" xr:uid="{00000000-0005-0000-0000-0000367E0000}"/>
    <cellStyle name="Normal 3 2 12 3 2" xfId="32372" xr:uid="{00000000-0005-0000-0000-0000377E0000}"/>
    <cellStyle name="Normal 3 2 12 3 2 2" xfId="32373" xr:uid="{00000000-0005-0000-0000-0000387E0000}"/>
    <cellStyle name="Normal 3 2 12 3 3" xfId="32374" xr:uid="{00000000-0005-0000-0000-0000397E0000}"/>
    <cellStyle name="Normal 3 2 12 4" xfId="32375" xr:uid="{00000000-0005-0000-0000-00003A7E0000}"/>
    <cellStyle name="Normal 3 2 12 4 2" xfId="32376" xr:uid="{00000000-0005-0000-0000-00003B7E0000}"/>
    <cellStyle name="Normal 3 2 12 5" xfId="32377" xr:uid="{00000000-0005-0000-0000-00003C7E0000}"/>
    <cellStyle name="Normal 3 2 13" xfId="32378" xr:uid="{00000000-0005-0000-0000-00003D7E0000}"/>
    <cellStyle name="Normal 3 2 13 2" xfId="32379" xr:uid="{00000000-0005-0000-0000-00003E7E0000}"/>
    <cellStyle name="Normal 3 2 13 2 2" xfId="32380" xr:uid="{00000000-0005-0000-0000-00003F7E0000}"/>
    <cellStyle name="Normal 3 2 13 2 2 2" xfId="32381" xr:uid="{00000000-0005-0000-0000-0000407E0000}"/>
    <cellStyle name="Normal 3 2 13 2 2 2 2" xfId="32382" xr:uid="{00000000-0005-0000-0000-0000417E0000}"/>
    <cellStyle name="Normal 3 2 13 2 2 3" xfId="32383" xr:uid="{00000000-0005-0000-0000-0000427E0000}"/>
    <cellStyle name="Normal 3 2 13 2 3" xfId="32384" xr:uid="{00000000-0005-0000-0000-0000437E0000}"/>
    <cellStyle name="Normal 3 2 13 2 3 2" xfId="32385" xr:uid="{00000000-0005-0000-0000-0000447E0000}"/>
    <cellStyle name="Normal 3 2 13 2 4" xfId="32386" xr:uid="{00000000-0005-0000-0000-0000457E0000}"/>
    <cellStyle name="Normal 3 2 13 3" xfId="32387" xr:uid="{00000000-0005-0000-0000-0000467E0000}"/>
    <cellStyle name="Normal 3 2 13 3 2" xfId="32388" xr:uid="{00000000-0005-0000-0000-0000477E0000}"/>
    <cellStyle name="Normal 3 2 13 3 2 2" xfId="32389" xr:uid="{00000000-0005-0000-0000-0000487E0000}"/>
    <cellStyle name="Normal 3 2 13 3 3" xfId="32390" xr:uid="{00000000-0005-0000-0000-0000497E0000}"/>
    <cellStyle name="Normal 3 2 13 4" xfId="32391" xr:uid="{00000000-0005-0000-0000-00004A7E0000}"/>
    <cellStyle name="Normal 3 2 13 4 2" xfId="32392" xr:uid="{00000000-0005-0000-0000-00004B7E0000}"/>
    <cellStyle name="Normal 3 2 13 5" xfId="32393" xr:uid="{00000000-0005-0000-0000-00004C7E0000}"/>
    <cellStyle name="Normal 3 2 14" xfId="32394" xr:uid="{00000000-0005-0000-0000-00004D7E0000}"/>
    <cellStyle name="Normal 3 2 14 2" xfId="32395" xr:uid="{00000000-0005-0000-0000-00004E7E0000}"/>
    <cellStyle name="Normal 3 2 14 2 2" xfId="32396" xr:uid="{00000000-0005-0000-0000-00004F7E0000}"/>
    <cellStyle name="Normal 3 2 14 2 2 2" xfId="32397" xr:uid="{00000000-0005-0000-0000-0000507E0000}"/>
    <cellStyle name="Normal 3 2 14 2 3" xfId="32398" xr:uid="{00000000-0005-0000-0000-0000517E0000}"/>
    <cellStyle name="Normal 3 2 14 3" xfId="32399" xr:uid="{00000000-0005-0000-0000-0000527E0000}"/>
    <cellStyle name="Normal 3 2 14 3 2" xfId="32400" xr:uid="{00000000-0005-0000-0000-0000537E0000}"/>
    <cellStyle name="Normal 3 2 14 4" xfId="32401" xr:uid="{00000000-0005-0000-0000-0000547E0000}"/>
    <cellStyle name="Normal 3 2 15" xfId="32402" xr:uid="{00000000-0005-0000-0000-0000557E0000}"/>
    <cellStyle name="Normal 3 2 15 2" xfId="32403" xr:uid="{00000000-0005-0000-0000-0000567E0000}"/>
    <cellStyle name="Normal 3 2 15 2 2" xfId="32404" xr:uid="{00000000-0005-0000-0000-0000577E0000}"/>
    <cellStyle name="Normal 3 2 15 2 2 2" xfId="32405" xr:uid="{00000000-0005-0000-0000-0000587E0000}"/>
    <cellStyle name="Normal 3 2 15 2 3" xfId="32406" xr:uid="{00000000-0005-0000-0000-0000597E0000}"/>
    <cellStyle name="Normal 3 2 15 3" xfId="32407" xr:uid="{00000000-0005-0000-0000-00005A7E0000}"/>
    <cellStyle name="Normal 3 2 15 3 2" xfId="32408" xr:uid="{00000000-0005-0000-0000-00005B7E0000}"/>
    <cellStyle name="Normal 3 2 15 4" xfId="32409" xr:uid="{00000000-0005-0000-0000-00005C7E0000}"/>
    <cellStyle name="Normal 3 2 16" xfId="32410" xr:uid="{00000000-0005-0000-0000-00005D7E0000}"/>
    <cellStyle name="Normal 3 2 16 2" xfId="32411" xr:uid="{00000000-0005-0000-0000-00005E7E0000}"/>
    <cellStyle name="Normal 3 2 16 2 2" xfId="32412" xr:uid="{00000000-0005-0000-0000-00005F7E0000}"/>
    <cellStyle name="Normal 3 2 16 3" xfId="32413" xr:uid="{00000000-0005-0000-0000-0000607E0000}"/>
    <cellStyle name="Normal 3 2 17" xfId="32414" xr:uid="{00000000-0005-0000-0000-0000617E0000}"/>
    <cellStyle name="Normal 3 2 17 2" xfId="32415" xr:uid="{00000000-0005-0000-0000-0000627E0000}"/>
    <cellStyle name="Normal 3 2 18" xfId="32416" xr:uid="{00000000-0005-0000-0000-0000637E0000}"/>
    <cellStyle name="Normal 3 2 19" xfId="32417" xr:uid="{00000000-0005-0000-0000-0000647E0000}"/>
    <cellStyle name="Normal 3 2 2" xfId="1927" xr:uid="{00000000-0005-0000-0000-0000657E0000}"/>
    <cellStyle name="Normal 3 2 2 10" xfId="32419" xr:uid="{00000000-0005-0000-0000-0000667E0000}"/>
    <cellStyle name="Normal 3 2 2 10 2" xfId="32420" xr:uid="{00000000-0005-0000-0000-0000677E0000}"/>
    <cellStyle name="Normal 3 2 2 10 2 2" xfId="32421" xr:uid="{00000000-0005-0000-0000-0000687E0000}"/>
    <cellStyle name="Normal 3 2 2 10 2 2 2" xfId="32422" xr:uid="{00000000-0005-0000-0000-0000697E0000}"/>
    <cellStyle name="Normal 3 2 2 10 2 2 2 2" xfId="32423" xr:uid="{00000000-0005-0000-0000-00006A7E0000}"/>
    <cellStyle name="Normal 3 2 2 10 2 2 3" xfId="32424" xr:uid="{00000000-0005-0000-0000-00006B7E0000}"/>
    <cellStyle name="Normal 3 2 2 10 2 3" xfId="32425" xr:uid="{00000000-0005-0000-0000-00006C7E0000}"/>
    <cellStyle name="Normal 3 2 2 10 2 3 2" xfId="32426" xr:uid="{00000000-0005-0000-0000-00006D7E0000}"/>
    <cellStyle name="Normal 3 2 2 10 2 4" xfId="32427" xr:uid="{00000000-0005-0000-0000-00006E7E0000}"/>
    <cellStyle name="Normal 3 2 2 10 3" xfId="32428" xr:uid="{00000000-0005-0000-0000-00006F7E0000}"/>
    <cellStyle name="Normal 3 2 2 10 3 2" xfId="32429" xr:uid="{00000000-0005-0000-0000-0000707E0000}"/>
    <cellStyle name="Normal 3 2 2 10 3 2 2" xfId="32430" xr:uid="{00000000-0005-0000-0000-0000717E0000}"/>
    <cellStyle name="Normal 3 2 2 10 3 3" xfId="32431" xr:uid="{00000000-0005-0000-0000-0000727E0000}"/>
    <cellStyle name="Normal 3 2 2 10 4" xfId="32432" xr:uid="{00000000-0005-0000-0000-0000737E0000}"/>
    <cellStyle name="Normal 3 2 2 10 4 2" xfId="32433" xr:uid="{00000000-0005-0000-0000-0000747E0000}"/>
    <cellStyle name="Normal 3 2 2 10 5" xfId="32434" xr:uid="{00000000-0005-0000-0000-0000757E0000}"/>
    <cellStyle name="Normal 3 2 2 11" xfId="32435" xr:uid="{00000000-0005-0000-0000-0000767E0000}"/>
    <cellStyle name="Normal 3 2 2 11 2" xfId="32436" xr:uid="{00000000-0005-0000-0000-0000777E0000}"/>
    <cellStyle name="Normal 3 2 2 11 2 2" xfId="32437" xr:uid="{00000000-0005-0000-0000-0000787E0000}"/>
    <cellStyle name="Normal 3 2 2 11 2 2 2" xfId="32438" xr:uid="{00000000-0005-0000-0000-0000797E0000}"/>
    <cellStyle name="Normal 3 2 2 11 2 2 2 2" xfId="32439" xr:uid="{00000000-0005-0000-0000-00007A7E0000}"/>
    <cellStyle name="Normal 3 2 2 11 2 2 3" xfId="32440" xr:uid="{00000000-0005-0000-0000-00007B7E0000}"/>
    <cellStyle name="Normal 3 2 2 11 2 3" xfId="32441" xr:uid="{00000000-0005-0000-0000-00007C7E0000}"/>
    <cellStyle name="Normal 3 2 2 11 2 3 2" xfId="32442" xr:uid="{00000000-0005-0000-0000-00007D7E0000}"/>
    <cellStyle name="Normal 3 2 2 11 2 4" xfId="32443" xr:uid="{00000000-0005-0000-0000-00007E7E0000}"/>
    <cellStyle name="Normal 3 2 2 11 3" xfId="32444" xr:uid="{00000000-0005-0000-0000-00007F7E0000}"/>
    <cellStyle name="Normal 3 2 2 11 3 2" xfId="32445" xr:uid="{00000000-0005-0000-0000-0000807E0000}"/>
    <cellStyle name="Normal 3 2 2 11 3 2 2" xfId="32446" xr:uid="{00000000-0005-0000-0000-0000817E0000}"/>
    <cellStyle name="Normal 3 2 2 11 3 3" xfId="32447" xr:uid="{00000000-0005-0000-0000-0000827E0000}"/>
    <cellStyle name="Normal 3 2 2 11 4" xfId="32448" xr:uid="{00000000-0005-0000-0000-0000837E0000}"/>
    <cellStyle name="Normal 3 2 2 11 4 2" xfId="32449" xr:uid="{00000000-0005-0000-0000-0000847E0000}"/>
    <cellStyle name="Normal 3 2 2 11 5" xfId="32450" xr:uid="{00000000-0005-0000-0000-0000857E0000}"/>
    <cellStyle name="Normal 3 2 2 12" xfId="32451" xr:uid="{00000000-0005-0000-0000-0000867E0000}"/>
    <cellStyle name="Normal 3 2 2 12 2" xfId="32452" xr:uid="{00000000-0005-0000-0000-0000877E0000}"/>
    <cellStyle name="Normal 3 2 2 12 2 2" xfId="32453" xr:uid="{00000000-0005-0000-0000-0000887E0000}"/>
    <cellStyle name="Normal 3 2 2 12 2 2 2" xfId="32454" xr:uid="{00000000-0005-0000-0000-0000897E0000}"/>
    <cellStyle name="Normal 3 2 2 12 2 3" xfId="32455" xr:uid="{00000000-0005-0000-0000-00008A7E0000}"/>
    <cellStyle name="Normal 3 2 2 12 3" xfId="32456" xr:uid="{00000000-0005-0000-0000-00008B7E0000}"/>
    <cellStyle name="Normal 3 2 2 12 3 2" xfId="32457" xr:uid="{00000000-0005-0000-0000-00008C7E0000}"/>
    <cellStyle name="Normal 3 2 2 12 4" xfId="32458" xr:uid="{00000000-0005-0000-0000-00008D7E0000}"/>
    <cellStyle name="Normal 3 2 2 13" xfId="32459" xr:uid="{00000000-0005-0000-0000-00008E7E0000}"/>
    <cellStyle name="Normal 3 2 2 13 2" xfId="32460" xr:uid="{00000000-0005-0000-0000-00008F7E0000}"/>
    <cellStyle name="Normal 3 2 2 13 2 2" xfId="32461" xr:uid="{00000000-0005-0000-0000-0000907E0000}"/>
    <cellStyle name="Normal 3 2 2 13 2 2 2" xfId="32462" xr:uid="{00000000-0005-0000-0000-0000917E0000}"/>
    <cellStyle name="Normal 3 2 2 13 2 3" xfId="32463" xr:uid="{00000000-0005-0000-0000-0000927E0000}"/>
    <cellStyle name="Normal 3 2 2 13 3" xfId="32464" xr:uid="{00000000-0005-0000-0000-0000937E0000}"/>
    <cellStyle name="Normal 3 2 2 13 3 2" xfId="32465" xr:uid="{00000000-0005-0000-0000-0000947E0000}"/>
    <cellStyle name="Normal 3 2 2 13 4" xfId="32466" xr:uid="{00000000-0005-0000-0000-0000957E0000}"/>
    <cellStyle name="Normal 3 2 2 14" xfId="32467" xr:uid="{00000000-0005-0000-0000-0000967E0000}"/>
    <cellStyle name="Normal 3 2 2 14 2" xfId="32468" xr:uid="{00000000-0005-0000-0000-0000977E0000}"/>
    <cellStyle name="Normal 3 2 2 14 2 2" xfId="32469" xr:uid="{00000000-0005-0000-0000-0000987E0000}"/>
    <cellStyle name="Normal 3 2 2 14 3" xfId="32470" xr:uid="{00000000-0005-0000-0000-0000997E0000}"/>
    <cellStyle name="Normal 3 2 2 15" xfId="32471" xr:uid="{00000000-0005-0000-0000-00009A7E0000}"/>
    <cellStyle name="Normal 3 2 2 15 2" xfId="32472" xr:uid="{00000000-0005-0000-0000-00009B7E0000}"/>
    <cellStyle name="Normal 3 2 2 16" xfId="32473" xr:uid="{00000000-0005-0000-0000-00009C7E0000}"/>
    <cellStyle name="Normal 3 2 2 17" xfId="32418" xr:uid="{00000000-0005-0000-0000-00009D7E0000}"/>
    <cellStyle name="Normal 3 2 2 2" xfId="32474" xr:uid="{00000000-0005-0000-0000-00009E7E0000}"/>
    <cellStyle name="Normal 3 2 2 2 2" xfId="32475" xr:uid="{00000000-0005-0000-0000-00009F7E0000}"/>
    <cellStyle name="Normal 3 2 2 2 2 2" xfId="32476" xr:uid="{00000000-0005-0000-0000-0000A07E0000}"/>
    <cellStyle name="Normal 3 2 2 2 2 2 2" xfId="32477" xr:uid="{00000000-0005-0000-0000-0000A17E0000}"/>
    <cellStyle name="Normal 3 2 2 2 2 2 2 2" xfId="32478" xr:uid="{00000000-0005-0000-0000-0000A27E0000}"/>
    <cellStyle name="Normal 3 2 2 2 2 2 2 2 2" xfId="32479" xr:uid="{00000000-0005-0000-0000-0000A37E0000}"/>
    <cellStyle name="Normal 3 2 2 2 2 2 2 2 2 2" xfId="32480" xr:uid="{00000000-0005-0000-0000-0000A47E0000}"/>
    <cellStyle name="Normal 3 2 2 2 2 2 2 2 2 2 2" xfId="32481" xr:uid="{00000000-0005-0000-0000-0000A57E0000}"/>
    <cellStyle name="Normal 3 2 2 2 2 2 2 2 2 3" xfId="32482" xr:uid="{00000000-0005-0000-0000-0000A67E0000}"/>
    <cellStyle name="Normal 3 2 2 2 2 2 2 2 3" xfId="32483" xr:uid="{00000000-0005-0000-0000-0000A77E0000}"/>
    <cellStyle name="Normal 3 2 2 2 2 2 2 2 3 2" xfId="32484" xr:uid="{00000000-0005-0000-0000-0000A87E0000}"/>
    <cellStyle name="Normal 3 2 2 2 2 2 2 2 4" xfId="32485" xr:uid="{00000000-0005-0000-0000-0000A97E0000}"/>
    <cellStyle name="Normal 3 2 2 2 2 2 2 3" xfId="32486" xr:uid="{00000000-0005-0000-0000-0000AA7E0000}"/>
    <cellStyle name="Normal 3 2 2 2 2 2 2 3 2" xfId="32487" xr:uid="{00000000-0005-0000-0000-0000AB7E0000}"/>
    <cellStyle name="Normal 3 2 2 2 2 2 2 3 2 2" xfId="32488" xr:uid="{00000000-0005-0000-0000-0000AC7E0000}"/>
    <cellStyle name="Normal 3 2 2 2 2 2 2 3 3" xfId="32489" xr:uid="{00000000-0005-0000-0000-0000AD7E0000}"/>
    <cellStyle name="Normal 3 2 2 2 2 2 2 4" xfId="32490" xr:uid="{00000000-0005-0000-0000-0000AE7E0000}"/>
    <cellStyle name="Normal 3 2 2 2 2 2 2 4 2" xfId="32491" xr:uid="{00000000-0005-0000-0000-0000AF7E0000}"/>
    <cellStyle name="Normal 3 2 2 2 2 2 2 5" xfId="32492" xr:uid="{00000000-0005-0000-0000-0000B07E0000}"/>
    <cellStyle name="Normal 3 2 2 2 2 2 3" xfId="32493" xr:uid="{00000000-0005-0000-0000-0000B17E0000}"/>
    <cellStyle name="Normal 3 2 2 2 2 2 3 2" xfId="32494" xr:uid="{00000000-0005-0000-0000-0000B27E0000}"/>
    <cellStyle name="Normal 3 2 2 2 2 2 3 2 2" xfId="32495" xr:uid="{00000000-0005-0000-0000-0000B37E0000}"/>
    <cellStyle name="Normal 3 2 2 2 2 2 3 2 2 2" xfId="32496" xr:uid="{00000000-0005-0000-0000-0000B47E0000}"/>
    <cellStyle name="Normal 3 2 2 2 2 2 3 2 3" xfId="32497" xr:uid="{00000000-0005-0000-0000-0000B57E0000}"/>
    <cellStyle name="Normal 3 2 2 2 2 2 3 3" xfId="32498" xr:uid="{00000000-0005-0000-0000-0000B67E0000}"/>
    <cellStyle name="Normal 3 2 2 2 2 2 3 3 2" xfId="32499" xr:uid="{00000000-0005-0000-0000-0000B77E0000}"/>
    <cellStyle name="Normal 3 2 2 2 2 2 3 4" xfId="32500" xr:uid="{00000000-0005-0000-0000-0000B87E0000}"/>
    <cellStyle name="Normal 3 2 2 2 2 2 4" xfId="32501" xr:uid="{00000000-0005-0000-0000-0000B97E0000}"/>
    <cellStyle name="Normal 3 2 2 2 2 2 4 2" xfId="32502" xr:uid="{00000000-0005-0000-0000-0000BA7E0000}"/>
    <cellStyle name="Normal 3 2 2 2 2 2 4 2 2" xfId="32503" xr:uid="{00000000-0005-0000-0000-0000BB7E0000}"/>
    <cellStyle name="Normal 3 2 2 2 2 2 4 3" xfId="32504" xr:uid="{00000000-0005-0000-0000-0000BC7E0000}"/>
    <cellStyle name="Normal 3 2 2 2 2 2 5" xfId="32505" xr:uid="{00000000-0005-0000-0000-0000BD7E0000}"/>
    <cellStyle name="Normal 3 2 2 2 2 2 5 2" xfId="32506" xr:uid="{00000000-0005-0000-0000-0000BE7E0000}"/>
    <cellStyle name="Normal 3 2 2 2 2 2 6" xfId="32507" xr:uid="{00000000-0005-0000-0000-0000BF7E0000}"/>
    <cellStyle name="Normal 3 2 2 2 2 3" xfId="32508" xr:uid="{00000000-0005-0000-0000-0000C07E0000}"/>
    <cellStyle name="Normal 3 2 2 2 2 3 2" xfId="32509" xr:uid="{00000000-0005-0000-0000-0000C17E0000}"/>
    <cellStyle name="Normal 3 2 2 2 2 3 2 2" xfId="32510" xr:uid="{00000000-0005-0000-0000-0000C27E0000}"/>
    <cellStyle name="Normal 3 2 2 2 2 3 2 2 2" xfId="32511" xr:uid="{00000000-0005-0000-0000-0000C37E0000}"/>
    <cellStyle name="Normal 3 2 2 2 2 3 2 2 2 2" xfId="32512" xr:uid="{00000000-0005-0000-0000-0000C47E0000}"/>
    <cellStyle name="Normal 3 2 2 2 2 3 2 2 2 2 2" xfId="32513" xr:uid="{00000000-0005-0000-0000-0000C57E0000}"/>
    <cellStyle name="Normal 3 2 2 2 2 3 2 2 2 3" xfId="32514" xr:uid="{00000000-0005-0000-0000-0000C67E0000}"/>
    <cellStyle name="Normal 3 2 2 2 2 3 2 2 3" xfId="32515" xr:uid="{00000000-0005-0000-0000-0000C77E0000}"/>
    <cellStyle name="Normal 3 2 2 2 2 3 2 2 3 2" xfId="32516" xr:uid="{00000000-0005-0000-0000-0000C87E0000}"/>
    <cellStyle name="Normal 3 2 2 2 2 3 2 2 4" xfId="32517" xr:uid="{00000000-0005-0000-0000-0000C97E0000}"/>
    <cellStyle name="Normal 3 2 2 2 2 3 2 3" xfId="32518" xr:uid="{00000000-0005-0000-0000-0000CA7E0000}"/>
    <cellStyle name="Normal 3 2 2 2 2 3 2 3 2" xfId="32519" xr:uid="{00000000-0005-0000-0000-0000CB7E0000}"/>
    <cellStyle name="Normal 3 2 2 2 2 3 2 3 2 2" xfId="32520" xr:uid="{00000000-0005-0000-0000-0000CC7E0000}"/>
    <cellStyle name="Normal 3 2 2 2 2 3 2 3 3" xfId="32521" xr:uid="{00000000-0005-0000-0000-0000CD7E0000}"/>
    <cellStyle name="Normal 3 2 2 2 2 3 2 4" xfId="32522" xr:uid="{00000000-0005-0000-0000-0000CE7E0000}"/>
    <cellStyle name="Normal 3 2 2 2 2 3 2 4 2" xfId="32523" xr:uid="{00000000-0005-0000-0000-0000CF7E0000}"/>
    <cellStyle name="Normal 3 2 2 2 2 3 2 5" xfId="32524" xr:uid="{00000000-0005-0000-0000-0000D07E0000}"/>
    <cellStyle name="Normal 3 2 2 2 2 3 3" xfId="32525" xr:uid="{00000000-0005-0000-0000-0000D17E0000}"/>
    <cellStyle name="Normal 3 2 2 2 2 3 3 2" xfId="32526" xr:uid="{00000000-0005-0000-0000-0000D27E0000}"/>
    <cellStyle name="Normal 3 2 2 2 2 3 3 2 2" xfId="32527" xr:uid="{00000000-0005-0000-0000-0000D37E0000}"/>
    <cellStyle name="Normal 3 2 2 2 2 3 3 2 2 2" xfId="32528" xr:uid="{00000000-0005-0000-0000-0000D47E0000}"/>
    <cellStyle name="Normal 3 2 2 2 2 3 3 2 3" xfId="32529" xr:uid="{00000000-0005-0000-0000-0000D57E0000}"/>
    <cellStyle name="Normal 3 2 2 2 2 3 3 3" xfId="32530" xr:uid="{00000000-0005-0000-0000-0000D67E0000}"/>
    <cellStyle name="Normal 3 2 2 2 2 3 3 3 2" xfId="32531" xr:uid="{00000000-0005-0000-0000-0000D77E0000}"/>
    <cellStyle name="Normal 3 2 2 2 2 3 3 4" xfId="32532" xr:uid="{00000000-0005-0000-0000-0000D87E0000}"/>
    <cellStyle name="Normal 3 2 2 2 2 3 4" xfId="32533" xr:uid="{00000000-0005-0000-0000-0000D97E0000}"/>
    <cellStyle name="Normal 3 2 2 2 2 3 4 2" xfId="32534" xr:uid="{00000000-0005-0000-0000-0000DA7E0000}"/>
    <cellStyle name="Normal 3 2 2 2 2 3 4 2 2" xfId="32535" xr:uid="{00000000-0005-0000-0000-0000DB7E0000}"/>
    <cellStyle name="Normal 3 2 2 2 2 3 4 3" xfId="32536" xr:uid="{00000000-0005-0000-0000-0000DC7E0000}"/>
    <cellStyle name="Normal 3 2 2 2 2 3 5" xfId="32537" xr:uid="{00000000-0005-0000-0000-0000DD7E0000}"/>
    <cellStyle name="Normal 3 2 2 2 2 3 5 2" xfId="32538" xr:uid="{00000000-0005-0000-0000-0000DE7E0000}"/>
    <cellStyle name="Normal 3 2 2 2 2 3 6" xfId="32539" xr:uid="{00000000-0005-0000-0000-0000DF7E0000}"/>
    <cellStyle name="Normal 3 2 2 2 2 4" xfId="32540" xr:uid="{00000000-0005-0000-0000-0000E07E0000}"/>
    <cellStyle name="Normal 3 2 2 2 2 4 2" xfId="32541" xr:uid="{00000000-0005-0000-0000-0000E17E0000}"/>
    <cellStyle name="Normal 3 2 2 2 2 4 2 2" xfId="32542" xr:uid="{00000000-0005-0000-0000-0000E27E0000}"/>
    <cellStyle name="Normal 3 2 2 2 2 4 2 2 2" xfId="32543" xr:uid="{00000000-0005-0000-0000-0000E37E0000}"/>
    <cellStyle name="Normal 3 2 2 2 2 4 2 2 2 2" xfId="32544" xr:uid="{00000000-0005-0000-0000-0000E47E0000}"/>
    <cellStyle name="Normal 3 2 2 2 2 4 2 2 3" xfId="32545" xr:uid="{00000000-0005-0000-0000-0000E57E0000}"/>
    <cellStyle name="Normal 3 2 2 2 2 4 2 3" xfId="32546" xr:uid="{00000000-0005-0000-0000-0000E67E0000}"/>
    <cellStyle name="Normal 3 2 2 2 2 4 2 3 2" xfId="32547" xr:uid="{00000000-0005-0000-0000-0000E77E0000}"/>
    <cellStyle name="Normal 3 2 2 2 2 4 2 4" xfId="32548" xr:uid="{00000000-0005-0000-0000-0000E87E0000}"/>
    <cellStyle name="Normal 3 2 2 2 2 4 3" xfId="32549" xr:uid="{00000000-0005-0000-0000-0000E97E0000}"/>
    <cellStyle name="Normal 3 2 2 2 2 4 3 2" xfId="32550" xr:uid="{00000000-0005-0000-0000-0000EA7E0000}"/>
    <cellStyle name="Normal 3 2 2 2 2 4 3 2 2" xfId="32551" xr:uid="{00000000-0005-0000-0000-0000EB7E0000}"/>
    <cellStyle name="Normal 3 2 2 2 2 4 3 3" xfId="32552" xr:uid="{00000000-0005-0000-0000-0000EC7E0000}"/>
    <cellStyle name="Normal 3 2 2 2 2 4 4" xfId="32553" xr:uid="{00000000-0005-0000-0000-0000ED7E0000}"/>
    <cellStyle name="Normal 3 2 2 2 2 4 4 2" xfId="32554" xr:uid="{00000000-0005-0000-0000-0000EE7E0000}"/>
    <cellStyle name="Normal 3 2 2 2 2 4 5" xfId="32555" xr:uid="{00000000-0005-0000-0000-0000EF7E0000}"/>
    <cellStyle name="Normal 3 2 2 2 2 5" xfId="32556" xr:uid="{00000000-0005-0000-0000-0000F07E0000}"/>
    <cellStyle name="Normal 3 2 2 2 2 5 2" xfId="32557" xr:uid="{00000000-0005-0000-0000-0000F17E0000}"/>
    <cellStyle name="Normal 3 2 2 2 2 5 2 2" xfId="32558" xr:uid="{00000000-0005-0000-0000-0000F27E0000}"/>
    <cellStyle name="Normal 3 2 2 2 2 5 2 2 2" xfId="32559" xr:uid="{00000000-0005-0000-0000-0000F37E0000}"/>
    <cellStyle name="Normal 3 2 2 2 2 5 2 3" xfId="32560" xr:uid="{00000000-0005-0000-0000-0000F47E0000}"/>
    <cellStyle name="Normal 3 2 2 2 2 5 3" xfId="32561" xr:uid="{00000000-0005-0000-0000-0000F57E0000}"/>
    <cellStyle name="Normal 3 2 2 2 2 5 3 2" xfId="32562" xr:uid="{00000000-0005-0000-0000-0000F67E0000}"/>
    <cellStyle name="Normal 3 2 2 2 2 5 4" xfId="32563" xr:uid="{00000000-0005-0000-0000-0000F77E0000}"/>
    <cellStyle name="Normal 3 2 2 2 2 6" xfId="32564" xr:uid="{00000000-0005-0000-0000-0000F87E0000}"/>
    <cellStyle name="Normal 3 2 2 2 2 6 2" xfId="32565" xr:uid="{00000000-0005-0000-0000-0000F97E0000}"/>
    <cellStyle name="Normal 3 2 2 2 2 6 2 2" xfId="32566" xr:uid="{00000000-0005-0000-0000-0000FA7E0000}"/>
    <cellStyle name="Normal 3 2 2 2 2 6 3" xfId="32567" xr:uid="{00000000-0005-0000-0000-0000FB7E0000}"/>
    <cellStyle name="Normal 3 2 2 2 2 7" xfId="32568" xr:uid="{00000000-0005-0000-0000-0000FC7E0000}"/>
    <cellStyle name="Normal 3 2 2 2 2 7 2" xfId="32569" xr:uid="{00000000-0005-0000-0000-0000FD7E0000}"/>
    <cellStyle name="Normal 3 2 2 2 2 8" xfId="32570" xr:uid="{00000000-0005-0000-0000-0000FE7E0000}"/>
    <cellStyle name="Normal 3 2 2 2 3" xfId="32571" xr:uid="{00000000-0005-0000-0000-0000FF7E0000}"/>
    <cellStyle name="Normal 3 2 2 2 3 2" xfId="32572" xr:uid="{00000000-0005-0000-0000-0000007F0000}"/>
    <cellStyle name="Normal 3 2 2 2 3 2 2" xfId="32573" xr:uid="{00000000-0005-0000-0000-0000017F0000}"/>
    <cellStyle name="Normal 3 2 2 2 3 2 2 2" xfId="32574" xr:uid="{00000000-0005-0000-0000-0000027F0000}"/>
    <cellStyle name="Normal 3 2 2 2 3 2 2 2 2" xfId="32575" xr:uid="{00000000-0005-0000-0000-0000037F0000}"/>
    <cellStyle name="Normal 3 2 2 2 3 2 2 2 2 2" xfId="32576" xr:uid="{00000000-0005-0000-0000-0000047F0000}"/>
    <cellStyle name="Normal 3 2 2 2 3 2 2 2 3" xfId="32577" xr:uid="{00000000-0005-0000-0000-0000057F0000}"/>
    <cellStyle name="Normal 3 2 2 2 3 2 2 3" xfId="32578" xr:uid="{00000000-0005-0000-0000-0000067F0000}"/>
    <cellStyle name="Normal 3 2 2 2 3 2 2 3 2" xfId="32579" xr:uid="{00000000-0005-0000-0000-0000077F0000}"/>
    <cellStyle name="Normal 3 2 2 2 3 2 2 4" xfId="32580" xr:uid="{00000000-0005-0000-0000-0000087F0000}"/>
    <cellStyle name="Normal 3 2 2 2 3 2 3" xfId="32581" xr:uid="{00000000-0005-0000-0000-0000097F0000}"/>
    <cellStyle name="Normal 3 2 2 2 3 2 3 2" xfId="32582" xr:uid="{00000000-0005-0000-0000-00000A7F0000}"/>
    <cellStyle name="Normal 3 2 2 2 3 2 3 2 2" xfId="32583" xr:uid="{00000000-0005-0000-0000-00000B7F0000}"/>
    <cellStyle name="Normal 3 2 2 2 3 2 3 3" xfId="32584" xr:uid="{00000000-0005-0000-0000-00000C7F0000}"/>
    <cellStyle name="Normal 3 2 2 2 3 2 4" xfId="32585" xr:uid="{00000000-0005-0000-0000-00000D7F0000}"/>
    <cellStyle name="Normal 3 2 2 2 3 2 4 2" xfId="32586" xr:uid="{00000000-0005-0000-0000-00000E7F0000}"/>
    <cellStyle name="Normal 3 2 2 2 3 2 5" xfId="32587" xr:uid="{00000000-0005-0000-0000-00000F7F0000}"/>
    <cellStyle name="Normal 3 2 2 2 3 3" xfId="32588" xr:uid="{00000000-0005-0000-0000-0000107F0000}"/>
    <cellStyle name="Normal 3 2 2 2 3 3 2" xfId="32589" xr:uid="{00000000-0005-0000-0000-0000117F0000}"/>
    <cellStyle name="Normal 3 2 2 2 3 3 2 2" xfId="32590" xr:uid="{00000000-0005-0000-0000-0000127F0000}"/>
    <cellStyle name="Normal 3 2 2 2 3 3 2 2 2" xfId="32591" xr:uid="{00000000-0005-0000-0000-0000137F0000}"/>
    <cellStyle name="Normal 3 2 2 2 3 3 2 3" xfId="32592" xr:uid="{00000000-0005-0000-0000-0000147F0000}"/>
    <cellStyle name="Normal 3 2 2 2 3 3 3" xfId="32593" xr:uid="{00000000-0005-0000-0000-0000157F0000}"/>
    <cellStyle name="Normal 3 2 2 2 3 3 3 2" xfId="32594" xr:uid="{00000000-0005-0000-0000-0000167F0000}"/>
    <cellStyle name="Normal 3 2 2 2 3 3 4" xfId="32595" xr:uid="{00000000-0005-0000-0000-0000177F0000}"/>
    <cellStyle name="Normal 3 2 2 2 3 4" xfId="32596" xr:uid="{00000000-0005-0000-0000-0000187F0000}"/>
    <cellStyle name="Normal 3 2 2 2 3 4 2" xfId="32597" xr:uid="{00000000-0005-0000-0000-0000197F0000}"/>
    <cellStyle name="Normal 3 2 2 2 3 4 2 2" xfId="32598" xr:uid="{00000000-0005-0000-0000-00001A7F0000}"/>
    <cellStyle name="Normal 3 2 2 2 3 4 3" xfId="32599" xr:uid="{00000000-0005-0000-0000-00001B7F0000}"/>
    <cellStyle name="Normal 3 2 2 2 3 5" xfId="32600" xr:uid="{00000000-0005-0000-0000-00001C7F0000}"/>
    <cellStyle name="Normal 3 2 2 2 3 5 2" xfId="32601" xr:uid="{00000000-0005-0000-0000-00001D7F0000}"/>
    <cellStyle name="Normal 3 2 2 2 3 6" xfId="32602" xr:uid="{00000000-0005-0000-0000-00001E7F0000}"/>
    <cellStyle name="Normal 3 2 2 2 4" xfId="32603" xr:uid="{00000000-0005-0000-0000-00001F7F0000}"/>
    <cellStyle name="Normal 3 2 2 2 4 2" xfId="32604" xr:uid="{00000000-0005-0000-0000-0000207F0000}"/>
    <cellStyle name="Normal 3 2 2 2 4 2 2" xfId="32605" xr:uid="{00000000-0005-0000-0000-0000217F0000}"/>
    <cellStyle name="Normal 3 2 2 2 4 2 2 2" xfId="32606" xr:uid="{00000000-0005-0000-0000-0000227F0000}"/>
    <cellStyle name="Normal 3 2 2 2 4 2 2 2 2" xfId="32607" xr:uid="{00000000-0005-0000-0000-0000237F0000}"/>
    <cellStyle name="Normal 3 2 2 2 4 2 2 2 2 2" xfId="32608" xr:uid="{00000000-0005-0000-0000-0000247F0000}"/>
    <cellStyle name="Normal 3 2 2 2 4 2 2 2 3" xfId="32609" xr:uid="{00000000-0005-0000-0000-0000257F0000}"/>
    <cellStyle name="Normal 3 2 2 2 4 2 2 3" xfId="32610" xr:uid="{00000000-0005-0000-0000-0000267F0000}"/>
    <cellStyle name="Normal 3 2 2 2 4 2 2 3 2" xfId="32611" xr:uid="{00000000-0005-0000-0000-0000277F0000}"/>
    <cellStyle name="Normal 3 2 2 2 4 2 2 4" xfId="32612" xr:uid="{00000000-0005-0000-0000-0000287F0000}"/>
    <cellStyle name="Normal 3 2 2 2 4 2 3" xfId="32613" xr:uid="{00000000-0005-0000-0000-0000297F0000}"/>
    <cellStyle name="Normal 3 2 2 2 4 2 3 2" xfId="32614" xr:uid="{00000000-0005-0000-0000-00002A7F0000}"/>
    <cellStyle name="Normal 3 2 2 2 4 2 3 2 2" xfId="32615" xr:uid="{00000000-0005-0000-0000-00002B7F0000}"/>
    <cellStyle name="Normal 3 2 2 2 4 2 3 3" xfId="32616" xr:uid="{00000000-0005-0000-0000-00002C7F0000}"/>
    <cellStyle name="Normal 3 2 2 2 4 2 4" xfId="32617" xr:uid="{00000000-0005-0000-0000-00002D7F0000}"/>
    <cellStyle name="Normal 3 2 2 2 4 2 4 2" xfId="32618" xr:uid="{00000000-0005-0000-0000-00002E7F0000}"/>
    <cellStyle name="Normal 3 2 2 2 4 2 5" xfId="32619" xr:uid="{00000000-0005-0000-0000-00002F7F0000}"/>
    <cellStyle name="Normal 3 2 2 2 4 3" xfId="32620" xr:uid="{00000000-0005-0000-0000-0000307F0000}"/>
    <cellStyle name="Normal 3 2 2 2 4 3 2" xfId="32621" xr:uid="{00000000-0005-0000-0000-0000317F0000}"/>
    <cellStyle name="Normal 3 2 2 2 4 3 2 2" xfId="32622" xr:uid="{00000000-0005-0000-0000-0000327F0000}"/>
    <cellStyle name="Normal 3 2 2 2 4 3 2 2 2" xfId="32623" xr:uid="{00000000-0005-0000-0000-0000337F0000}"/>
    <cellStyle name="Normal 3 2 2 2 4 3 2 3" xfId="32624" xr:uid="{00000000-0005-0000-0000-0000347F0000}"/>
    <cellStyle name="Normal 3 2 2 2 4 3 3" xfId="32625" xr:uid="{00000000-0005-0000-0000-0000357F0000}"/>
    <cellStyle name="Normal 3 2 2 2 4 3 3 2" xfId="32626" xr:uid="{00000000-0005-0000-0000-0000367F0000}"/>
    <cellStyle name="Normal 3 2 2 2 4 3 4" xfId="32627" xr:uid="{00000000-0005-0000-0000-0000377F0000}"/>
    <cellStyle name="Normal 3 2 2 2 4 4" xfId="32628" xr:uid="{00000000-0005-0000-0000-0000387F0000}"/>
    <cellStyle name="Normal 3 2 2 2 4 4 2" xfId="32629" xr:uid="{00000000-0005-0000-0000-0000397F0000}"/>
    <cellStyle name="Normal 3 2 2 2 4 4 2 2" xfId="32630" xr:uid="{00000000-0005-0000-0000-00003A7F0000}"/>
    <cellStyle name="Normal 3 2 2 2 4 4 3" xfId="32631" xr:uid="{00000000-0005-0000-0000-00003B7F0000}"/>
    <cellStyle name="Normal 3 2 2 2 4 5" xfId="32632" xr:uid="{00000000-0005-0000-0000-00003C7F0000}"/>
    <cellStyle name="Normal 3 2 2 2 4 5 2" xfId="32633" xr:uid="{00000000-0005-0000-0000-00003D7F0000}"/>
    <cellStyle name="Normal 3 2 2 2 4 6" xfId="32634" xr:uid="{00000000-0005-0000-0000-00003E7F0000}"/>
    <cellStyle name="Normal 3 2 2 2 5" xfId="32635" xr:uid="{00000000-0005-0000-0000-00003F7F0000}"/>
    <cellStyle name="Normal 3 2 2 2 5 2" xfId="32636" xr:uid="{00000000-0005-0000-0000-0000407F0000}"/>
    <cellStyle name="Normal 3 2 2 2 5 2 2" xfId="32637" xr:uid="{00000000-0005-0000-0000-0000417F0000}"/>
    <cellStyle name="Normal 3 2 2 2 5 2 2 2" xfId="32638" xr:uid="{00000000-0005-0000-0000-0000427F0000}"/>
    <cellStyle name="Normal 3 2 2 2 5 2 2 2 2" xfId="32639" xr:uid="{00000000-0005-0000-0000-0000437F0000}"/>
    <cellStyle name="Normal 3 2 2 2 5 2 2 3" xfId="32640" xr:uid="{00000000-0005-0000-0000-0000447F0000}"/>
    <cellStyle name="Normal 3 2 2 2 5 2 3" xfId="32641" xr:uid="{00000000-0005-0000-0000-0000457F0000}"/>
    <cellStyle name="Normal 3 2 2 2 5 2 3 2" xfId="32642" xr:uid="{00000000-0005-0000-0000-0000467F0000}"/>
    <cellStyle name="Normal 3 2 2 2 5 2 4" xfId="32643" xr:uid="{00000000-0005-0000-0000-0000477F0000}"/>
    <cellStyle name="Normal 3 2 2 2 5 3" xfId="32644" xr:uid="{00000000-0005-0000-0000-0000487F0000}"/>
    <cellStyle name="Normal 3 2 2 2 5 3 2" xfId="32645" xr:uid="{00000000-0005-0000-0000-0000497F0000}"/>
    <cellStyle name="Normal 3 2 2 2 5 3 2 2" xfId="32646" xr:uid="{00000000-0005-0000-0000-00004A7F0000}"/>
    <cellStyle name="Normal 3 2 2 2 5 3 3" xfId="32647" xr:uid="{00000000-0005-0000-0000-00004B7F0000}"/>
    <cellStyle name="Normal 3 2 2 2 5 4" xfId="32648" xr:uid="{00000000-0005-0000-0000-00004C7F0000}"/>
    <cellStyle name="Normal 3 2 2 2 5 4 2" xfId="32649" xr:uid="{00000000-0005-0000-0000-00004D7F0000}"/>
    <cellStyle name="Normal 3 2 2 2 5 5" xfId="32650" xr:uid="{00000000-0005-0000-0000-00004E7F0000}"/>
    <cellStyle name="Normal 3 2 2 2 6" xfId="32651" xr:uid="{00000000-0005-0000-0000-00004F7F0000}"/>
    <cellStyle name="Normal 3 2 2 2 6 2" xfId="32652" xr:uid="{00000000-0005-0000-0000-0000507F0000}"/>
    <cellStyle name="Normal 3 2 2 2 6 2 2" xfId="32653" xr:uid="{00000000-0005-0000-0000-0000517F0000}"/>
    <cellStyle name="Normal 3 2 2 2 6 2 2 2" xfId="32654" xr:uid="{00000000-0005-0000-0000-0000527F0000}"/>
    <cellStyle name="Normal 3 2 2 2 6 2 3" xfId="32655" xr:uid="{00000000-0005-0000-0000-0000537F0000}"/>
    <cellStyle name="Normal 3 2 2 2 6 3" xfId="32656" xr:uid="{00000000-0005-0000-0000-0000547F0000}"/>
    <cellStyle name="Normal 3 2 2 2 6 3 2" xfId="32657" xr:uid="{00000000-0005-0000-0000-0000557F0000}"/>
    <cellStyle name="Normal 3 2 2 2 6 4" xfId="32658" xr:uid="{00000000-0005-0000-0000-0000567F0000}"/>
    <cellStyle name="Normal 3 2 2 2 7" xfId="32659" xr:uid="{00000000-0005-0000-0000-0000577F0000}"/>
    <cellStyle name="Normal 3 2 2 2 7 2" xfId="32660" xr:uid="{00000000-0005-0000-0000-0000587F0000}"/>
    <cellStyle name="Normal 3 2 2 2 7 2 2" xfId="32661" xr:uid="{00000000-0005-0000-0000-0000597F0000}"/>
    <cellStyle name="Normal 3 2 2 2 7 3" xfId="32662" xr:uid="{00000000-0005-0000-0000-00005A7F0000}"/>
    <cellStyle name="Normal 3 2 2 2 8" xfId="32663" xr:uid="{00000000-0005-0000-0000-00005B7F0000}"/>
    <cellStyle name="Normal 3 2 2 2 8 2" xfId="32664" xr:uid="{00000000-0005-0000-0000-00005C7F0000}"/>
    <cellStyle name="Normal 3 2 2 2 9" xfId="32665" xr:uid="{00000000-0005-0000-0000-00005D7F0000}"/>
    <cellStyle name="Normal 3 2 2 3" xfId="32666" xr:uid="{00000000-0005-0000-0000-00005E7F0000}"/>
    <cellStyle name="Normal 3 2 2 3 2" xfId="32667" xr:uid="{00000000-0005-0000-0000-00005F7F0000}"/>
    <cellStyle name="Normal 3 2 2 3 2 2" xfId="32668" xr:uid="{00000000-0005-0000-0000-0000607F0000}"/>
    <cellStyle name="Normal 3 2 2 3 2 2 2" xfId="32669" xr:uid="{00000000-0005-0000-0000-0000617F0000}"/>
    <cellStyle name="Normal 3 2 2 3 2 2 2 2" xfId="32670" xr:uid="{00000000-0005-0000-0000-0000627F0000}"/>
    <cellStyle name="Normal 3 2 2 3 2 2 2 2 2" xfId="32671" xr:uid="{00000000-0005-0000-0000-0000637F0000}"/>
    <cellStyle name="Normal 3 2 2 3 2 2 2 2 2 2" xfId="32672" xr:uid="{00000000-0005-0000-0000-0000647F0000}"/>
    <cellStyle name="Normal 3 2 2 3 2 2 2 2 3" xfId="32673" xr:uid="{00000000-0005-0000-0000-0000657F0000}"/>
    <cellStyle name="Normal 3 2 2 3 2 2 2 3" xfId="32674" xr:uid="{00000000-0005-0000-0000-0000667F0000}"/>
    <cellStyle name="Normal 3 2 2 3 2 2 2 3 2" xfId="32675" xr:uid="{00000000-0005-0000-0000-0000677F0000}"/>
    <cellStyle name="Normal 3 2 2 3 2 2 2 4" xfId="32676" xr:uid="{00000000-0005-0000-0000-0000687F0000}"/>
    <cellStyle name="Normal 3 2 2 3 2 2 3" xfId="32677" xr:uid="{00000000-0005-0000-0000-0000697F0000}"/>
    <cellStyle name="Normal 3 2 2 3 2 2 3 2" xfId="32678" xr:uid="{00000000-0005-0000-0000-00006A7F0000}"/>
    <cellStyle name="Normal 3 2 2 3 2 2 3 2 2" xfId="32679" xr:uid="{00000000-0005-0000-0000-00006B7F0000}"/>
    <cellStyle name="Normal 3 2 2 3 2 2 3 3" xfId="32680" xr:uid="{00000000-0005-0000-0000-00006C7F0000}"/>
    <cellStyle name="Normal 3 2 2 3 2 2 4" xfId="32681" xr:uid="{00000000-0005-0000-0000-00006D7F0000}"/>
    <cellStyle name="Normal 3 2 2 3 2 2 4 2" xfId="32682" xr:uid="{00000000-0005-0000-0000-00006E7F0000}"/>
    <cellStyle name="Normal 3 2 2 3 2 2 5" xfId="32683" xr:uid="{00000000-0005-0000-0000-00006F7F0000}"/>
    <cellStyle name="Normal 3 2 2 3 2 3" xfId="32684" xr:uid="{00000000-0005-0000-0000-0000707F0000}"/>
    <cellStyle name="Normal 3 2 2 3 2 3 2" xfId="32685" xr:uid="{00000000-0005-0000-0000-0000717F0000}"/>
    <cellStyle name="Normal 3 2 2 3 2 3 2 2" xfId="32686" xr:uid="{00000000-0005-0000-0000-0000727F0000}"/>
    <cellStyle name="Normal 3 2 2 3 2 3 2 2 2" xfId="32687" xr:uid="{00000000-0005-0000-0000-0000737F0000}"/>
    <cellStyle name="Normal 3 2 2 3 2 3 2 3" xfId="32688" xr:uid="{00000000-0005-0000-0000-0000747F0000}"/>
    <cellStyle name="Normal 3 2 2 3 2 3 3" xfId="32689" xr:uid="{00000000-0005-0000-0000-0000757F0000}"/>
    <cellStyle name="Normal 3 2 2 3 2 3 3 2" xfId="32690" xr:uid="{00000000-0005-0000-0000-0000767F0000}"/>
    <cellStyle name="Normal 3 2 2 3 2 3 4" xfId="32691" xr:uid="{00000000-0005-0000-0000-0000777F0000}"/>
    <cellStyle name="Normal 3 2 2 3 2 4" xfId="32692" xr:uid="{00000000-0005-0000-0000-0000787F0000}"/>
    <cellStyle name="Normal 3 2 2 3 2 4 2" xfId="32693" xr:uid="{00000000-0005-0000-0000-0000797F0000}"/>
    <cellStyle name="Normal 3 2 2 3 2 4 2 2" xfId="32694" xr:uid="{00000000-0005-0000-0000-00007A7F0000}"/>
    <cellStyle name="Normal 3 2 2 3 2 4 3" xfId="32695" xr:uid="{00000000-0005-0000-0000-00007B7F0000}"/>
    <cellStyle name="Normal 3 2 2 3 2 5" xfId="32696" xr:uid="{00000000-0005-0000-0000-00007C7F0000}"/>
    <cellStyle name="Normal 3 2 2 3 2 5 2" xfId="32697" xr:uid="{00000000-0005-0000-0000-00007D7F0000}"/>
    <cellStyle name="Normal 3 2 2 3 2 6" xfId="32698" xr:uid="{00000000-0005-0000-0000-00007E7F0000}"/>
    <cellStyle name="Normal 3 2 2 3 3" xfId="32699" xr:uid="{00000000-0005-0000-0000-00007F7F0000}"/>
    <cellStyle name="Normal 3 2 2 3 3 2" xfId="32700" xr:uid="{00000000-0005-0000-0000-0000807F0000}"/>
    <cellStyle name="Normal 3 2 2 3 3 2 2" xfId="32701" xr:uid="{00000000-0005-0000-0000-0000817F0000}"/>
    <cellStyle name="Normal 3 2 2 3 3 2 2 2" xfId="32702" xr:uid="{00000000-0005-0000-0000-0000827F0000}"/>
    <cellStyle name="Normal 3 2 2 3 3 2 2 2 2" xfId="32703" xr:uid="{00000000-0005-0000-0000-0000837F0000}"/>
    <cellStyle name="Normal 3 2 2 3 3 2 2 2 2 2" xfId="32704" xr:uid="{00000000-0005-0000-0000-0000847F0000}"/>
    <cellStyle name="Normal 3 2 2 3 3 2 2 2 3" xfId="32705" xr:uid="{00000000-0005-0000-0000-0000857F0000}"/>
    <cellStyle name="Normal 3 2 2 3 3 2 2 3" xfId="32706" xr:uid="{00000000-0005-0000-0000-0000867F0000}"/>
    <cellStyle name="Normal 3 2 2 3 3 2 2 3 2" xfId="32707" xr:uid="{00000000-0005-0000-0000-0000877F0000}"/>
    <cellStyle name="Normal 3 2 2 3 3 2 2 4" xfId="32708" xr:uid="{00000000-0005-0000-0000-0000887F0000}"/>
    <cellStyle name="Normal 3 2 2 3 3 2 3" xfId="32709" xr:uid="{00000000-0005-0000-0000-0000897F0000}"/>
    <cellStyle name="Normal 3 2 2 3 3 2 3 2" xfId="32710" xr:uid="{00000000-0005-0000-0000-00008A7F0000}"/>
    <cellStyle name="Normal 3 2 2 3 3 2 3 2 2" xfId="32711" xr:uid="{00000000-0005-0000-0000-00008B7F0000}"/>
    <cellStyle name="Normal 3 2 2 3 3 2 3 3" xfId="32712" xr:uid="{00000000-0005-0000-0000-00008C7F0000}"/>
    <cellStyle name="Normal 3 2 2 3 3 2 4" xfId="32713" xr:uid="{00000000-0005-0000-0000-00008D7F0000}"/>
    <cellStyle name="Normal 3 2 2 3 3 2 4 2" xfId="32714" xr:uid="{00000000-0005-0000-0000-00008E7F0000}"/>
    <cellStyle name="Normal 3 2 2 3 3 2 5" xfId="32715" xr:uid="{00000000-0005-0000-0000-00008F7F0000}"/>
    <cellStyle name="Normal 3 2 2 3 3 3" xfId="32716" xr:uid="{00000000-0005-0000-0000-0000907F0000}"/>
    <cellStyle name="Normal 3 2 2 3 3 3 2" xfId="32717" xr:uid="{00000000-0005-0000-0000-0000917F0000}"/>
    <cellStyle name="Normal 3 2 2 3 3 3 2 2" xfId="32718" xr:uid="{00000000-0005-0000-0000-0000927F0000}"/>
    <cellStyle name="Normal 3 2 2 3 3 3 2 2 2" xfId="32719" xr:uid="{00000000-0005-0000-0000-0000937F0000}"/>
    <cellStyle name="Normal 3 2 2 3 3 3 2 3" xfId="32720" xr:uid="{00000000-0005-0000-0000-0000947F0000}"/>
    <cellStyle name="Normal 3 2 2 3 3 3 3" xfId="32721" xr:uid="{00000000-0005-0000-0000-0000957F0000}"/>
    <cellStyle name="Normal 3 2 2 3 3 3 3 2" xfId="32722" xr:uid="{00000000-0005-0000-0000-0000967F0000}"/>
    <cellStyle name="Normal 3 2 2 3 3 3 4" xfId="32723" xr:uid="{00000000-0005-0000-0000-0000977F0000}"/>
    <cellStyle name="Normal 3 2 2 3 3 4" xfId="32724" xr:uid="{00000000-0005-0000-0000-0000987F0000}"/>
    <cellStyle name="Normal 3 2 2 3 3 4 2" xfId="32725" xr:uid="{00000000-0005-0000-0000-0000997F0000}"/>
    <cellStyle name="Normal 3 2 2 3 3 4 2 2" xfId="32726" xr:uid="{00000000-0005-0000-0000-00009A7F0000}"/>
    <cellStyle name="Normal 3 2 2 3 3 4 3" xfId="32727" xr:uid="{00000000-0005-0000-0000-00009B7F0000}"/>
    <cellStyle name="Normal 3 2 2 3 3 5" xfId="32728" xr:uid="{00000000-0005-0000-0000-00009C7F0000}"/>
    <cellStyle name="Normal 3 2 2 3 3 5 2" xfId="32729" xr:uid="{00000000-0005-0000-0000-00009D7F0000}"/>
    <cellStyle name="Normal 3 2 2 3 3 6" xfId="32730" xr:uid="{00000000-0005-0000-0000-00009E7F0000}"/>
    <cellStyle name="Normal 3 2 2 3 4" xfId="32731" xr:uid="{00000000-0005-0000-0000-00009F7F0000}"/>
    <cellStyle name="Normal 3 2 2 3 4 2" xfId="32732" xr:uid="{00000000-0005-0000-0000-0000A07F0000}"/>
    <cellStyle name="Normal 3 2 2 3 4 2 2" xfId="32733" xr:uid="{00000000-0005-0000-0000-0000A17F0000}"/>
    <cellStyle name="Normal 3 2 2 3 4 2 2 2" xfId="32734" xr:uid="{00000000-0005-0000-0000-0000A27F0000}"/>
    <cellStyle name="Normal 3 2 2 3 4 2 2 2 2" xfId="32735" xr:uid="{00000000-0005-0000-0000-0000A37F0000}"/>
    <cellStyle name="Normal 3 2 2 3 4 2 2 3" xfId="32736" xr:uid="{00000000-0005-0000-0000-0000A47F0000}"/>
    <cellStyle name="Normal 3 2 2 3 4 2 3" xfId="32737" xr:uid="{00000000-0005-0000-0000-0000A57F0000}"/>
    <cellStyle name="Normal 3 2 2 3 4 2 3 2" xfId="32738" xr:uid="{00000000-0005-0000-0000-0000A67F0000}"/>
    <cellStyle name="Normal 3 2 2 3 4 2 4" xfId="32739" xr:uid="{00000000-0005-0000-0000-0000A77F0000}"/>
    <cellStyle name="Normal 3 2 2 3 4 3" xfId="32740" xr:uid="{00000000-0005-0000-0000-0000A87F0000}"/>
    <cellStyle name="Normal 3 2 2 3 4 3 2" xfId="32741" xr:uid="{00000000-0005-0000-0000-0000A97F0000}"/>
    <cellStyle name="Normal 3 2 2 3 4 3 2 2" xfId="32742" xr:uid="{00000000-0005-0000-0000-0000AA7F0000}"/>
    <cellStyle name="Normal 3 2 2 3 4 3 3" xfId="32743" xr:uid="{00000000-0005-0000-0000-0000AB7F0000}"/>
    <cellStyle name="Normal 3 2 2 3 4 4" xfId="32744" xr:uid="{00000000-0005-0000-0000-0000AC7F0000}"/>
    <cellStyle name="Normal 3 2 2 3 4 4 2" xfId="32745" xr:uid="{00000000-0005-0000-0000-0000AD7F0000}"/>
    <cellStyle name="Normal 3 2 2 3 4 5" xfId="32746" xr:uid="{00000000-0005-0000-0000-0000AE7F0000}"/>
    <cellStyle name="Normal 3 2 2 3 5" xfId="32747" xr:uid="{00000000-0005-0000-0000-0000AF7F0000}"/>
    <cellStyle name="Normal 3 2 2 3 5 2" xfId="32748" xr:uid="{00000000-0005-0000-0000-0000B07F0000}"/>
    <cellStyle name="Normal 3 2 2 3 5 2 2" xfId="32749" xr:uid="{00000000-0005-0000-0000-0000B17F0000}"/>
    <cellStyle name="Normal 3 2 2 3 5 2 2 2" xfId="32750" xr:uid="{00000000-0005-0000-0000-0000B27F0000}"/>
    <cellStyle name="Normal 3 2 2 3 5 2 3" xfId="32751" xr:uid="{00000000-0005-0000-0000-0000B37F0000}"/>
    <cellStyle name="Normal 3 2 2 3 5 3" xfId="32752" xr:uid="{00000000-0005-0000-0000-0000B47F0000}"/>
    <cellStyle name="Normal 3 2 2 3 5 3 2" xfId="32753" xr:uid="{00000000-0005-0000-0000-0000B57F0000}"/>
    <cellStyle name="Normal 3 2 2 3 5 4" xfId="32754" xr:uid="{00000000-0005-0000-0000-0000B67F0000}"/>
    <cellStyle name="Normal 3 2 2 3 6" xfId="32755" xr:uid="{00000000-0005-0000-0000-0000B77F0000}"/>
    <cellStyle name="Normal 3 2 2 3 6 2" xfId="32756" xr:uid="{00000000-0005-0000-0000-0000B87F0000}"/>
    <cellStyle name="Normal 3 2 2 3 6 2 2" xfId="32757" xr:uid="{00000000-0005-0000-0000-0000B97F0000}"/>
    <cellStyle name="Normal 3 2 2 3 6 3" xfId="32758" xr:uid="{00000000-0005-0000-0000-0000BA7F0000}"/>
    <cellStyle name="Normal 3 2 2 3 7" xfId="32759" xr:uid="{00000000-0005-0000-0000-0000BB7F0000}"/>
    <cellStyle name="Normal 3 2 2 3 7 2" xfId="32760" xr:uid="{00000000-0005-0000-0000-0000BC7F0000}"/>
    <cellStyle name="Normal 3 2 2 3 8" xfId="32761" xr:uid="{00000000-0005-0000-0000-0000BD7F0000}"/>
    <cellStyle name="Normal 3 2 2 4" xfId="32762" xr:uid="{00000000-0005-0000-0000-0000BE7F0000}"/>
    <cellStyle name="Normal 3 2 2 4 2" xfId="32763" xr:uid="{00000000-0005-0000-0000-0000BF7F0000}"/>
    <cellStyle name="Normal 3 2 2 4 2 2" xfId="32764" xr:uid="{00000000-0005-0000-0000-0000C07F0000}"/>
    <cellStyle name="Normal 3 2 2 4 2 2 2" xfId="32765" xr:uid="{00000000-0005-0000-0000-0000C17F0000}"/>
    <cellStyle name="Normal 3 2 2 4 2 2 2 2" xfId="32766" xr:uid="{00000000-0005-0000-0000-0000C27F0000}"/>
    <cellStyle name="Normal 3 2 2 4 2 2 2 2 2" xfId="32767" xr:uid="{00000000-0005-0000-0000-0000C37F0000}"/>
    <cellStyle name="Normal 3 2 2 4 2 2 2 2 2 2" xfId="32768" xr:uid="{00000000-0005-0000-0000-0000C47F0000}"/>
    <cellStyle name="Normal 3 2 2 4 2 2 2 2 3" xfId="32769" xr:uid="{00000000-0005-0000-0000-0000C57F0000}"/>
    <cellStyle name="Normal 3 2 2 4 2 2 2 3" xfId="32770" xr:uid="{00000000-0005-0000-0000-0000C67F0000}"/>
    <cellStyle name="Normal 3 2 2 4 2 2 2 3 2" xfId="32771" xr:uid="{00000000-0005-0000-0000-0000C77F0000}"/>
    <cellStyle name="Normal 3 2 2 4 2 2 2 4" xfId="32772" xr:uid="{00000000-0005-0000-0000-0000C87F0000}"/>
    <cellStyle name="Normal 3 2 2 4 2 2 3" xfId="32773" xr:uid="{00000000-0005-0000-0000-0000C97F0000}"/>
    <cellStyle name="Normal 3 2 2 4 2 2 3 2" xfId="32774" xr:uid="{00000000-0005-0000-0000-0000CA7F0000}"/>
    <cellStyle name="Normal 3 2 2 4 2 2 3 2 2" xfId="32775" xr:uid="{00000000-0005-0000-0000-0000CB7F0000}"/>
    <cellStyle name="Normal 3 2 2 4 2 2 3 3" xfId="32776" xr:uid="{00000000-0005-0000-0000-0000CC7F0000}"/>
    <cellStyle name="Normal 3 2 2 4 2 2 4" xfId="32777" xr:uid="{00000000-0005-0000-0000-0000CD7F0000}"/>
    <cellStyle name="Normal 3 2 2 4 2 2 4 2" xfId="32778" xr:uid="{00000000-0005-0000-0000-0000CE7F0000}"/>
    <cellStyle name="Normal 3 2 2 4 2 2 5" xfId="32779" xr:uid="{00000000-0005-0000-0000-0000CF7F0000}"/>
    <cellStyle name="Normal 3 2 2 4 2 3" xfId="32780" xr:uid="{00000000-0005-0000-0000-0000D07F0000}"/>
    <cellStyle name="Normal 3 2 2 4 2 3 2" xfId="32781" xr:uid="{00000000-0005-0000-0000-0000D17F0000}"/>
    <cellStyle name="Normal 3 2 2 4 2 3 2 2" xfId="32782" xr:uid="{00000000-0005-0000-0000-0000D27F0000}"/>
    <cellStyle name="Normal 3 2 2 4 2 3 2 2 2" xfId="32783" xr:uid="{00000000-0005-0000-0000-0000D37F0000}"/>
    <cellStyle name="Normal 3 2 2 4 2 3 2 3" xfId="32784" xr:uid="{00000000-0005-0000-0000-0000D47F0000}"/>
    <cellStyle name="Normal 3 2 2 4 2 3 3" xfId="32785" xr:uid="{00000000-0005-0000-0000-0000D57F0000}"/>
    <cellStyle name="Normal 3 2 2 4 2 3 3 2" xfId="32786" xr:uid="{00000000-0005-0000-0000-0000D67F0000}"/>
    <cellStyle name="Normal 3 2 2 4 2 3 4" xfId="32787" xr:uid="{00000000-0005-0000-0000-0000D77F0000}"/>
    <cellStyle name="Normal 3 2 2 4 2 4" xfId="32788" xr:uid="{00000000-0005-0000-0000-0000D87F0000}"/>
    <cellStyle name="Normal 3 2 2 4 2 4 2" xfId="32789" xr:uid="{00000000-0005-0000-0000-0000D97F0000}"/>
    <cellStyle name="Normal 3 2 2 4 2 4 2 2" xfId="32790" xr:uid="{00000000-0005-0000-0000-0000DA7F0000}"/>
    <cellStyle name="Normal 3 2 2 4 2 4 3" xfId="32791" xr:uid="{00000000-0005-0000-0000-0000DB7F0000}"/>
    <cellStyle name="Normal 3 2 2 4 2 5" xfId="32792" xr:uid="{00000000-0005-0000-0000-0000DC7F0000}"/>
    <cellStyle name="Normal 3 2 2 4 2 5 2" xfId="32793" xr:uid="{00000000-0005-0000-0000-0000DD7F0000}"/>
    <cellStyle name="Normal 3 2 2 4 2 6" xfId="32794" xr:uid="{00000000-0005-0000-0000-0000DE7F0000}"/>
    <cellStyle name="Normal 3 2 2 4 3" xfId="32795" xr:uid="{00000000-0005-0000-0000-0000DF7F0000}"/>
    <cellStyle name="Normal 3 2 2 4 3 2" xfId="32796" xr:uid="{00000000-0005-0000-0000-0000E07F0000}"/>
    <cellStyle name="Normal 3 2 2 4 3 2 2" xfId="32797" xr:uid="{00000000-0005-0000-0000-0000E17F0000}"/>
    <cellStyle name="Normal 3 2 2 4 3 2 2 2" xfId="32798" xr:uid="{00000000-0005-0000-0000-0000E27F0000}"/>
    <cellStyle name="Normal 3 2 2 4 3 2 2 2 2" xfId="32799" xr:uid="{00000000-0005-0000-0000-0000E37F0000}"/>
    <cellStyle name="Normal 3 2 2 4 3 2 2 3" xfId="32800" xr:uid="{00000000-0005-0000-0000-0000E47F0000}"/>
    <cellStyle name="Normal 3 2 2 4 3 2 3" xfId="32801" xr:uid="{00000000-0005-0000-0000-0000E57F0000}"/>
    <cellStyle name="Normal 3 2 2 4 3 2 3 2" xfId="32802" xr:uid="{00000000-0005-0000-0000-0000E67F0000}"/>
    <cellStyle name="Normal 3 2 2 4 3 2 4" xfId="32803" xr:uid="{00000000-0005-0000-0000-0000E77F0000}"/>
    <cellStyle name="Normal 3 2 2 4 3 3" xfId="32804" xr:uid="{00000000-0005-0000-0000-0000E87F0000}"/>
    <cellStyle name="Normal 3 2 2 4 3 3 2" xfId="32805" xr:uid="{00000000-0005-0000-0000-0000E97F0000}"/>
    <cellStyle name="Normal 3 2 2 4 3 3 2 2" xfId="32806" xr:uid="{00000000-0005-0000-0000-0000EA7F0000}"/>
    <cellStyle name="Normal 3 2 2 4 3 3 3" xfId="32807" xr:uid="{00000000-0005-0000-0000-0000EB7F0000}"/>
    <cellStyle name="Normal 3 2 2 4 3 4" xfId="32808" xr:uid="{00000000-0005-0000-0000-0000EC7F0000}"/>
    <cellStyle name="Normal 3 2 2 4 3 4 2" xfId="32809" xr:uid="{00000000-0005-0000-0000-0000ED7F0000}"/>
    <cellStyle name="Normal 3 2 2 4 3 5" xfId="32810" xr:uid="{00000000-0005-0000-0000-0000EE7F0000}"/>
    <cellStyle name="Normal 3 2 2 4 4" xfId="32811" xr:uid="{00000000-0005-0000-0000-0000EF7F0000}"/>
    <cellStyle name="Normal 3 2 2 4 4 2" xfId="32812" xr:uid="{00000000-0005-0000-0000-0000F07F0000}"/>
    <cellStyle name="Normal 3 2 2 4 4 2 2" xfId="32813" xr:uid="{00000000-0005-0000-0000-0000F17F0000}"/>
    <cellStyle name="Normal 3 2 2 4 4 2 2 2" xfId="32814" xr:uid="{00000000-0005-0000-0000-0000F27F0000}"/>
    <cellStyle name="Normal 3 2 2 4 4 2 3" xfId="32815" xr:uid="{00000000-0005-0000-0000-0000F37F0000}"/>
    <cellStyle name="Normal 3 2 2 4 4 3" xfId="32816" xr:uid="{00000000-0005-0000-0000-0000F47F0000}"/>
    <cellStyle name="Normal 3 2 2 4 4 3 2" xfId="32817" xr:uid="{00000000-0005-0000-0000-0000F57F0000}"/>
    <cellStyle name="Normal 3 2 2 4 4 4" xfId="32818" xr:uid="{00000000-0005-0000-0000-0000F67F0000}"/>
    <cellStyle name="Normal 3 2 2 4 5" xfId="32819" xr:uid="{00000000-0005-0000-0000-0000F77F0000}"/>
    <cellStyle name="Normal 3 2 2 4 5 2" xfId="32820" xr:uid="{00000000-0005-0000-0000-0000F87F0000}"/>
    <cellStyle name="Normal 3 2 2 4 5 2 2" xfId="32821" xr:uid="{00000000-0005-0000-0000-0000F97F0000}"/>
    <cellStyle name="Normal 3 2 2 4 5 3" xfId="32822" xr:uid="{00000000-0005-0000-0000-0000FA7F0000}"/>
    <cellStyle name="Normal 3 2 2 4 6" xfId="32823" xr:uid="{00000000-0005-0000-0000-0000FB7F0000}"/>
    <cellStyle name="Normal 3 2 2 4 6 2" xfId="32824" xr:uid="{00000000-0005-0000-0000-0000FC7F0000}"/>
    <cellStyle name="Normal 3 2 2 4 7" xfId="32825" xr:uid="{00000000-0005-0000-0000-0000FD7F0000}"/>
    <cellStyle name="Normal 3 2 2 5" xfId="32826" xr:uid="{00000000-0005-0000-0000-0000FE7F0000}"/>
    <cellStyle name="Normal 3 2 2 5 2" xfId="32827" xr:uid="{00000000-0005-0000-0000-0000FF7F0000}"/>
    <cellStyle name="Normal 3 2 2 5 2 2" xfId="32828" xr:uid="{00000000-0005-0000-0000-000000800000}"/>
    <cellStyle name="Normal 3 2 2 5 2 2 2" xfId="32829" xr:uid="{00000000-0005-0000-0000-000001800000}"/>
    <cellStyle name="Normal 3 2 2 5 2 2 2 2" xfId="32830" xr:uid="{00000000-0005-0000-0000-000002800000}"/>
    <cellStyle name="Normal 3 2 2 5 2 2 2 2 2" xfId="32831" xr:uid="{00000000-0005-0000-0000-000003800000}"/>
    <cellStyle name="Normal 3 2 2 5 2 2 2 3" xfId="32832" xr:uid="{00000000-0005-0000-0000-000004800000}"/>
    <cellStyle name="Normal 3 2 2 5 2 2 3" xfId="32833" xr:uid="{00000000-0005-0000-0000-000005800000}"/>
    <cellStyle name="Normal 3 2 2 5 2 2 3 2" xfId="32834" xr:uid="{00000000-0005-0000-0000-000006800000}"/>
    <cellStyle name="Normal 3 2 2 5 2 2 4" xfId="32835" xr:uid="{00000000-0005-0000-0000-000007800000}"/>
    <cellStyle name="Normal 3 2 2 5 2 3" xfId="32836" xr:uid="{00000000-0005-0000-0000-000008800000}"/>
    <cellStyle name="Normal 3 2 2 5 2 3 2" xfId="32837" xr:uid="{00000000-0005-0000-0000-000009800000}"/>
    <cellStyle name="Normal 3 2 2 5 2 3 2 2" xfId="32838" xr:uid="{00000000-0005-0000-0000-00000A800000}"/>
    <cellStyle name="Normal 3 2 2 5 2 3 3" xfId="32839" xr:uid="{00000000-0005-0000-0000-00000B800000}"/>
    <cellStyle name="Normal 3 2 2 5 2 4" xfId="32840" xr:uid="{00000000-0005-0000-0000-00000C800000}"/>
    <cellStyle name="Normal 3 2 2 5 2 4 2" xfId="32841" xr:uid="{00000000-0005-0000-0000-00000D800000}"/>
    <cellStyle name="Normal 3 2 2 5 2 5" xfId="32842" xr:uid="{00000000-0005-0000-0000-00000E800000}"/>
    <cellStyle name="Normal 3 2 2 5 3" xfId="32843" xr:uid="{00000000-0005-0000-0000-00000F800000}"/>
    <cellStyle name="Normal 3 2 2 5 3 2" xfId="32844" xr:uid="{00000000-0005-0000-0000-000010800000}"/>
    <cellStyle name="Normal 3 2 2 5 3 2 2" xfId="32845" xr:uid="{00000000-0005-0000-0000-000011800000}"/>
    <cellStyle name="Normal 3 2 2 5 3 2 2 2" xfId="32846" xr:uid="{00000000-0005-0000-0000-000012800000}"/>
    <cellStyle name="Normal 3 2 2 5 3 2 3" xfId="32847" xr:uid="{00000000-0005-0000-0000-000013800000}"/>
    <cellStyle name="Normal 3 2 2 5 3 3" xfId="32848" xr:uid="{00000000-0005-0000-0000-000014800000}"/>
    <cellStyle name="Normal 3 2 2 5 3 3 2" xfId="32849" xr:uid="{00000000-0005-0000-0000-000015800000}"/>
    <cellStyle name="Normal 3 2 2 5 3 4" xfId="32850" xr:uid="{00000000-0005-0000-0000-000016800000}"/>
    <cellStyle name="Normal 3 2 2 5 4" xfId="32851" xr:uid="{00000000-0005-0000-0000-000017800000}"/>
    <cellStyle name="Normal 3 2 2 5 4 2" xfId="32852" xr:uid="{00000000-0005-0000-0000-000018800000}"/>
    <cellStyle name="Normal 3 2 2 5 4 2 2" xfId="32853" xr:uid="{00000000-0005-0000-0000-000019800000}"/>
    <cellStyle name="Normal 3 2 2 5 4 3" xfId="32854" xr:uid="{00000000-0005-0000-0000-00001A800000}"/>
    <cellStyle name="Normal 3 2 2 5 5" xfId="32855" xr:uid="{00000000-0005-0000-0000-00001B800000}"/>
    <cellStyle name="Normal 3 2 2 5 5 2" xfId="32856" xr:uid="{00000000-0005-0000-0000-00001C800000}"/>
    <cellStyle name="Normal 3 2 2 5 6" xfId="32857" xr:uid="{00000000-0005-0000-0000-00001D800000}"/>
    <cellStyle name="Normal 3 2 2 6" xfId="32858" xr:uid="{00000000-0005-0000-0000-00001E800000}"/>
    <cellStyle name="Normal 3 2 2 6 2" xfId="32859" xr:uid="{00000000-0005-0000-0000-00001F800000}"/>
    <cellStyle name="Normal 3 2 2 6 2 2" xfId="32860" xr:uid="{00000000-0005-0000-0000-000020800000}"/>
    <cellStyle name="Normal 3 2 2 6 2 2 2" xfId="32861" xr:uid="{00000000-0005-0000-0000-000021800000}"/>
    <cellStyle name="Normal 3 2 2 6 2 2 2 2" xfId="32862" xr:uid="{00000000-0005-0000-0000-000022800000}"/>
    <cellStyle name="Normal 3 2 2 6 2 2 2 2 2" xfId="32863" xr:uid="{00000000-0005-0000-0000-000023800000}"/>
    <cellStyle name="Normal 3 2 2 6 2 2 2 3" xfId="32864" xr:uid="{00000000-0005-0000-0000-000024800000}"/>
    <cellStyle name="Normal 3 2 2 6 2 2 3" xfId="32865" xr:uid="{00000000-0005-0000-0000-000025800000}"/>
    <cellStyle name="Normal 3 2 2 6 2 2 3 2" xfId="32866" xr:uid="{00000000-0005-0000-0000-000026800000}"/>
    <cellStyle name="Normal 3 2 2 6 2 2 4" xfId="32867" xr:uid="{00000000-0005-0000-0000-000027800000}"/>
    <cellStyle name="Normal 3 2 2 6 2 3" xfId="32868" xr:uid="{00000000-0005-0000-0000-000028800000}"/>
    <cellStyle name="Normal 3 2 2 6 2 3 2" xfId="32869" xr:uid="{00000000-0005-0000-0000-000029800000}"/>
    <cellStyle name="Normal 3 2 2 6 2 3 2 2" xfId="32870" xr:uid="{00000000-0005-0000-0000-00002A800000}"/>
    <cellStyle name="Normal 3 2 2 6 2 3 3" xfId="32871" xr:uid="{00000000-0005-0000-0000-00002B800000}"/>
    <cellStyle name="Normal 3 2 2 6 2 4" xfId="32872" xr:uid="{00000000-0005-0000-0000-00002C800000}"/>
    <cellStyle name="Normal 3 2 2 6 2 4 2" xfId="32873" xr:uid="{00000000-0005-0000-0000-00002D800000}"/>
    <cellStyle name="Normal 3 2 2 6 2 5" xfId="32874" xr:uid="{00000000-0005-0000-0000-00002E800000}"/>
    <cellStyle name="Normal 3 2 2 6 3" xfId="32875" xr:uid="{00000000-0005-0000-0000-00002F800000}"/>
    <cellStyle name="Normal 3 2 2 6 3 2" xfId="32876" xr:uid="{00000000-0005-0000-0000-000030800000}"/>
    <cellStyle name="Normal 3 2 2 6 3 2 2" xfId="32877" xr:uid="{00000000-0005-0000-0000-000031800000}"/>
    <cellStyle name="Normal 3 2 2 6 3 2 2 2" xfId="32878" xr:uid="{00000000-0005-0000-0000-000032800000}"/>
    <cellStyle name="Normal 3 2 2 6 3 2 3" xfId="32879" xr:uid="{00000000-0005-0000-0000-000033800000}"/>
    <cellStyle name="Normal 3 2 2 6 3 3" xfId="32880" xr:uid="{00000000-0005-0000-0000-000034800000}"/>
    <cellStyle name="Normal 3 2 2 6 3 3 2" xfId="32881" xr:uid="{00000000-0005-0000-0000-000035800000}"/>
    <cellStyle name="Normal 3 2 2 6 3 4" xfId="32882" xr:uid="{00000000-0005-0000-0000-000036800000}"/>
    <cellStyle name="Normal 3 2 2 6 4" xfId="32883" xr:uid="{00000000-0005-0000-0000-000037800000}"/>
    <cellStyle name="Normal 3 2 2 6 4 2" xfId="32884" xr:uid="{00000000-0005-0000-0000-000038800000}"/>
    <cellStyle name="Normal 3 2 2 6 4 2 2" xfId="32885" xr:uid="{00000000-0005-0000-0000-000039800000}"/>
    <cellStyle name="Normal 3 2 2 6 4 3" xfId="32886" xr:uid="{00000000-0005-0000-0000-00003A800000}"/>
    <cellStyle name="Normal 3 2 2 6 5" xfId="32887" xr:uid="{00000000-0005-0000-0000-00003B800000}"/>
    <cellStyle name="Normal 3 2 2 6 5 2" xfId="32888" xr:uid="{00000000-0005-0000-0000-00003C800000}"/>
    <cellStyle name="Normal 3 2 2 6 6" xfId="32889" xr:uid="{00000000-0005-0000-0000-00003D800000}"/>
    <cellStyle name="Normal 3 2 2 7" xfId="32890" xr:uid="{00000000-0005-0000-0000-00003E800000}"/>
    <cellStyle name="Normal 3 2 2 7 2" xfId="32891" xr:uid="{00000000-0005-0000-0000-00003F800000}"/>
    <cellStyle name="Normal 3 2 2 7 2 2" xfId="32892" xr:uid="{00000000-0005-0000-0000-000040800000}"/>
    <cellStyle name="Normal 3 2 2 7 2 2 2" xfId="32893" xr:uid="{00000000-0005-0000-0000-000041800000}"/>
    <cellStyle name="Normal 3 2 2 7 2 2 2 2" xfId="32894" xr:uid="{00000000-0005-0000-0000-000042800000}"/>
    <cellStyle name="Normal 3 2 2 7 2 2 2 2 2" xfId="32895" xr:uid="{00000000-0005-0000-0000-000043800000}"/>
    <cellStyle name="Normal 3 2 2 7 2 2 2 3" xfId="32896" xr:uid="{00000000-0005-0000-0000-000044800000}"/>
    <cellStyle name="Normal 3 2 2 7 2 2 3" xfId="32897" xr:uid="{00000000-0005-0000-0000-000045800000}"/>
    <cellStyle name="Normal 3 2 2 7 2 2 3 2" xfId="32898" xr:uid="{00000000-0005-0000-0000-000046800000}"/>
    <cellStyle name="Normal 3 2 2 7 2 2 4" xfId="32899" xr:uid="{00000000-0005-0000-0000-000047800000}"/>
    <cellStyle name="Normal 3 2 2 7 2 3" xfId="32900" xr:uid="{00000000-0005-0000-0000-000048800000}"/>
    <cellStyle name="Normal 3 2 2 7 2 3 2" xfId="32901" xr:uid="{00000000-0005-0000-0000-000049800000}"/>
    <cellStyle name="Normal 3 2 2 7 2 3 2 2" xfId="32902" xr:uid="{00000000-0005-0000-0000-00004A800000}"/>
    <cellStyle name="Normal 3 2 2 7 2 3 3" xfId="32903" xr:uid="{00000000-0005-0000-0000-00004B800000}"/>
    <cellStyle name="Normal 3 2 2 7 2 4" xfId="32904" xr:uid="{00000000-0005-0000-0000-00004C800000}"/>
    <cellStyle name="Normal 3 2 2 7 2 4 2" xfId="32905" xr:uid="{00000000-0005-0000-0000-00004D800000}"/>
    <cellStyle name="Normal 3 2 2 7 2 5" xfId="32906" xr:uid="{00000000-0005-0000-0000-00004E800000}"/>
    <cellStyle name="Normal 3 2 2 7 3" xfId="32907" xr:uid="{00000000-0005-0000-0000-00004F800000}"/>
    <cellStyle name="Normal 3 2 2 7 3 2" xfId="32908" xr:uid="{00000000-0005-0000-0000-000050800000}"/>
    <cellStyle name="Normal 3 2 2 7 3 2 2" xfId="32909" xr:uid="{00000000-0005-0000-0000-000051800000}"/>
    <cellStyle name="Normal 3 2 2 7 3 2 2 2" xfId="32910" xr:uid="{00000000-0005-0000-0000-000052800000}"/>
    <cellStyle name="Normal 3 2 2 7 3 2 3" xfId="32911" xr:uid="{00000000-0005-0000-0000-000053800000}"/>
    <cellStyle name="Normal 3 2 2 7 3 3" xfId="32912" xr:uid="{00000000-0005-0000-0000-000054800000}"/>
    <cellStyle name="Normal 3 2 2 7 3 3 2" xfId="32913" xr:uid="{00000000-0005-0000-0000-000055800000}"/>
    <cellStyle name="Normal 3 2 2 7 3 4" xfId="32914" xr:uid="{00000000-0005-0000-0000-000056800000}"/>
    <cellStyle name="Normal 3 2 2 7 4" xfId="32915" xr:uid="{00000000-0005-0000-0000-000057800000}"/>
    <cellStyle name="Normal 3 2 2 7 4 2" xfId="32916" xr:uid="{00000000-0005-0000-0000-000058800000}"/>
    <cellStyle name="Normal 3 2 2 7 4 2 2" xfId="32917" xr:uid="{00000000-0005-0000-0000-000059800000}"/>
    <cellStyle name="Normal 3 2 2 7 4 3" xfId="32918" xr:uid="{00000000-0005-0000-0000-00005A800000}"/>
    <cellStyle name="Normal 3 2 2 7 5" xfId="32919" xr:uid="{00000000-0005-0000-0000-00005B800000}"/>
    <cellStyle name="Normal 3 2 2 7 5 2" xfId="32920" xr:uid="{00000000-0005-0000-0000-00005C800000}"/>
    <cellStyle name="Normal 3 2 2 7 6" xfId="32921" xr:uid="{00000000-0005-0000-0000-00005D800000}"/>
    <cellStyle name="Normal 3 2 2 8" xfId="32922" xr:uid="{00000000-0005-0000-0000-00005E800000}"/>
    <cellStyle name="Normal 3 2 2 8 2" xfId="32923" xr:uid="{00000000-0005-0000-0000-00005F800000}"/>
    <cellStyle name="Normal 3 2 2 8 2 2" xfId="32924" xr:uid="{00000000-0005-0000-0000-000060800000}"/>
    <cellStyle name="Normal 3 2 2 8 2 2 2" xfId="32925" xr:uid="{00000000-0005-0000-0000-000061800000}"/>
    <cellStyle name="Normal 3 2 2 8 2 2 2 2" xfId="32926" xr:uid="{00000000-0005-0000-0000-000062800000}"/>
    <cellStyle name="Normal 3 2 2 8 2 2 3" xfId="32927" xr:uid="{00000000-0005-0000-0000-000063800000}"/>
    <cellStyle name="Normal 3 2 2 8 2 3" xfId="32928" xr:uid="{00000000-0005-0000-0000-000064800000}"/>
    <cellStyle name="Normal 3 2 2 8 2 3 2" xfId="32929" xr:uid="{00000000-0005-0000-0000-000065800000}"/>
    <cellStyle name="Normal 3 2 2 8 2 4" xfId="32930" xr:uid="{00000000-0005-0000-0000-000066800000}"/>
    <cellStyle name="Normal 3 2 2 8 3" xfId="32931" xr:uid="{00000000-0005-0000-0000-000067800000}"/>
    <cellStyle name="Normal 3 2 2 8 3 2" xfId="32932" xr:uid="{00000000-0005-0000-0000-000068800000}"/>
    <cellStyle name="Normal 3 2 2 8 3 2 2" xfId="32933" xr:uid="{00000000-0005-0000-0000-000069800000}"/>
    <cellStyle name="Normal 3 2 2 8 3 3" xfId="32934" xr:uid="{00000000-0005-0000-0000-00006A800000}"/>
    <cellStyle name="Normal 3 2 2 8 4" xfId="32935" xr:uid="{00000000-0005-0000-0000-00006B800000}"/>
    <cellStyle name="Normal 3 2 2 8 4 2" xfId="32936" xr:uid="{00000000-0005-0000-0000-00006C800000}"/>
    <cellStyle name="Normal 3 2 2 8 5" xfId="32937" xr:uid="{00000000-0005-0000-0000-00006D800000}"/>
    <cellStyle name="Normal 3 2 2 9" xfId="32938" xr:uid="{00000000-0005-0000-0000-00006E800000}"/>
    <cellStyle name="Normal 3 2 2 9 2" xfId="32939" xr:uid="{00000000-0005-0000-0000-00006F800000}"/>
    <cellStyle name="Normal 3 2 2 9 2 2" xfId="32940" xr:uid="{00000000-0005-0000-0000-000070800000}"/>
    <cellStyle name="Normal 3 2 2 9 2 2 2" xfId="32941" xr:uid="{00000000-0005-0000-0000-000071800000}"/>
    <cellStyle name="Normal 3 2 2 9 2 2 2 2" xfId="32942" xr:uid="{00000000-0005-0000-0000-000072800000}"/>
    <cellStyle name="Normal 3 2 2 9 2 2 3" xfId="32943" xr:uid="{00000000-0005-0000-0000-000073800000}"/>
    <cellStyle name="Normal 3 2 2 9 2 3" xfId="32944" xr:uid="{00000000-0005-0000-0000-000074800000}"/>
    <cellStyle name="Normal 3 2 2 9 2 3 2" xfId="32945" xr:uid="{00000000-0005-0000-0000-000075800000}"/>
    <cellStyle name="Normal 3 2 2 9 2 4" xfId="32946" xr:uid="{00000000-0005-0000-0000-000076800000}"/>
    <cellStyle name="Normal 3 2 2 9 3" xfId="32947" xr:uid="{00000000-0005-0000-0000-000077800000}"/>
    <cellStyle name="Normal 3 2 2 9 3 2" xfId="32948" xr:uid="{00000000-0005-0000-0000-000078800000}"/>
    <cellStyle name="Normal 3 2 2 9 3 2 2" xfId="32949" xr:uid="{00000000-0005-0000-0000-000079800000}"/>
    <cellStyle name="Normal 3 2 2 9 3 3" xfId="32950" xr:uid="{00000000-0005-0000-0000-00007A800000}"/>
    <cellStyle name="Normal 3 2 2 9 4" xfId="32951" xr:uid="{00000000-0005-0000-0000-00007B800000}"/>
    <cellStyle name="Normal 3 2 2 9 4 2" xfId="32952" xr:uid="{00000000-0005-0000-0000-00007C800000}"/>
    <cellStyle name="Normal 3 2 2 9 5" xfId="32953" xr:uid="{00000000-0005-0000-0000-00007D800000}"/>
    <cellStyle name="Normal 3 2 20" xfId="32329" xr:uid="{00000000-0005-0000-0000-00007E800000}"/>
    <cellStyle name="Normal 3 2 3" xfId="32954" xr:uid="{00000000-0005-0000-0000-00007F800000}"/>
    <cellStyle name="Normal 3 2 3 2" xfId="32955" xr:uid="{00000000-0005-0000-0000-000080800000}"/>
    <cellStyle name="Normal 3 2 3 2 2" xfId="32956" xr:uid="{00000000-0005-0000-0000-000081800000}"/>
    <cellStyle name="Normal 3 2 3 2 2 2" xfId="32957" xr:uid="{00000000-0005-0000-0000-000082800000}"/>
    <cellStyle name="Normal 3 2 3 2 2 2 2" xfId="32958" xr:uid="{00000000-0005-0000-0000-000083800000}"/>
    <cellStyle name="Normal 3 2 3 2 2 2 2 2" xfId="32959" xr:uid="{00000000-0005-0000-0000-000084800000}"/>
    <cellStyle name="Normal 3 2 3 2 2 2 2 2 2" xfId="32960" xr:uid="{00000000-0005-0000-0000-000085800000}"/>
    <cellStyle name="Normal 3 2 3 2 2 2 2 2 2 2" xfId="32961" xr:uid="{00000000-0005-0000-0000-000086800000}"/>
    <cellStyle name="Normal 3 2 3 2 2 2 2 2 3" xfId="32962" xr:uid="{00000000-0005-0000-0000-000087800000}"/>
    <cellStyle name="Normal 3 2 3 2 2 2 2 3" xfId="32963" xr:uid="{00000000-0005-0000-0000-000088800000}"/>
    <cellStyle name="Normal 3 2 3 2 2 2 2 3 2" xfId="32964" xr:uid="{00000000-0005-0000-0000-000089800000}"/>
    <cellStyle name="Normal 3 2 3 2 2 2 2 4" xfId="32965" xr:uid="{00000000-0005-0000-0000-00008A800000}"/>
    <cellStyle name="Normal 3 2 3 2 2 2 3" xfId="32966" xr:uid="{00000000-0005-0000-0000-00008B800000}"/>
    <cellStyle name="Normal 3 2 3 2 2 2 3 2" xfId="32967" xr:uid="{00000000-0005-0000-0000-00008C800000}"/>
    <cellStyle name="Normal 3 2 3 2 2 2 3 2 2" xfId="32968" xr:uid="{00000000-0005-0000-0000-00008D800000}"/>
    <cellStyle name="Normal 3 2 3 2 2 2 3 3" xfId="32969" xr:uid="{00000000-0005-0000-0000-00008E800000}"/>
    <cellStyle name="Normal 3 2 3 2 2 2 4" xfId="32970" xr:uid="{00000000-0005-0000-0000-00008F800000}"/>
    <cellStyle name="Normal 3 2 3 2 2 2 4 2" xfId="32971" xr:uid="{00000000-0005-0000-0000-000090800000}"/>
    <cellStyle name="Normal 3 2 3 2 2 2 5" xfId="32972" xr:uid="{00000000-0005-0000-0000-000091800000}"/>
    <cellStyle name="Normal 3 2 3 2 2 3" xfId="32973" xr:uid="{00000000-0005-0000-0000-000092800000}"/>
    <cellStyle name="Normal 3 2 3 2 2 3 2" xfId="32974" xr:uid="{00000000-0005-0000-0000-000093800000}"/>
    <cellStyle name="Normal 3 2 3 2 2 3 2 2" xfId="32975" xr:uid="{00000000-0005-0000-0000-000094800000}"/>
    <cellStyle name="Normal 3 2 3 2 2 3 2 2 2" xfId="32976" xr:uid="{00000000-0005-0000-0000-000095800000}"/>
    <cellStyle name="Normal 3 2 3 2 2 3 2 3" xfId="32977" xr:uid="{00000000-0005-0000-0000-000096800000}"/>
    <cellStyle name="Normal 3 2 3 2 2 3 3" xfId="32978" xr:uid="{00000000-0005-0000-0000-000097800000}"/>
    <cellStyle name="Normal 3 2 3 2 2 3 3 2" xfId="32979" xr:uid="{00000000-0005-0000-0000-000098800000}"/>
    <cellStyle name="Normal 3 2 3 2 2 3 4" xfId="32980" xr:uid="{00000000-0005-0000-0000-000099800000}"/>
    <cellStyle name="Normal 3 2 3 2 2 4" xfId="32981" xr:uid="{00000000-0005-0000-0000-00009A800000}"/>
    <cellStyle name="Normal 3 2 3 2 2 4 2" xfId="32982" xr:uid="{00000000-0005-0000-0000-00009B800000}"/>
    <cellStyle name="Normal 3 2 3 2 2 4 2 2" xfId="32983" xr:uid="{00000000-0005-0000-0000-00009C800000}"/>
    <cellStyle name="Normal 3 2 3 2 2 4 3" xfId="32984" xr:uid="{00000000-0005-0000-0000-00009D800000}"/>
    <cellStyle name="Normal 3 2 3 2 2 5" xfId="32985" xr:uid="{00000000-0005-0000-0000-00009E800000}"/>
    <cellStyle name="Normal 3 2 3 2 2 5 2" xfId="32986" xr:uid="{00000000-0005-0000-0000-00009F800000}"/>
    <cellStyle name="Normal 3 2 3 2 2 6" xfId="32987" xr:uid="{00000000-0005-0000-0000-0000A0800000}"/>
    <cellStyle name="Normal 3 2 3 2 3" xfId="32988" xr:uid="{00000000-0005-0000-0000-0000A1800000}"/>
    <cellStyle name="Normal 3 2 3 2 3 2" xfId="32989" xr:uid="{00000000-0005-0000-0000-0000A2800000}"/>
    <cellStyle name="Normal 3 2 3 2 3 2 2" xfId="32990" xr:uid="{00000000-0005-0000-0000-0000A3800000}"/>
    <cellStyle name="Normal 3 2 3 2 3 2 2 2" xfId="32991" xr:uid="{00000000-0005-0000-0000-0000A4800000}"/>
    <cellStyle name="Normal 3 2 3 2 3 2 2 2 2" xfId="32992" xr:uid="{00000000-0005-0000-0000-0000A5800000}"/>
    <cellStyle name="Normal 3 2 3 2 3 2 2 2 2 2" xfId="32993" xr:uid="{00000000-0005-0000-0000-0000A6800000}"/>
    <cellStyle name="Normal 3 2 3 2 3 2 2 2 3" xfId="32994" xr:uid="{00000000-0005-0000-0000-0000A7800000}"/>
    <cellStyle name="Normal 3 2 3 2 3 2 2 3" xfId="32995" xr:uid="{00000000-0005-0000-0000-0000A8800000}"/>
    <cellStyle name="Normal 3 2 3 2 3 2 2 3 2" xfId="32996" xr:uid="{00000000-0005-0000-0000-0000A9800000}"/>
    <cellStyle name="Normal 3 2 3 2 3 2 2 4" xfId="32997" xr:uid="{00000000-0005-0000-0000-0000AA800000}"/>
    <cellStyle name="Normal 3 2 3 2 3 2 3" xfId="32998" xr:uid="{00000000-0005-0000-0000-0000AB800000}"/>
    <cellStyle name="Normal 3 2 3 2 3 2 3 2" xfId="32999" xr:uid="{00000000-0005-0000-0000-0000AC800000}"/>
    <cellStyle name="Normal 3 2 3 2 3 2 3 2 2" xfId="33000" xr:uid="{00000000-0005-0000-0000-0000AD800000}"/>
    <cellStyle name="Normal 3 2 3 2 3 2 3 3" xfId="33001" xr:uid="{00000000-0005-0000-0000-0000AE800000}"/>
    <cellStyle name="Normal 3 2 3 2 3 2 4" xfId="33002" xr:uid="{00000000-0005-0000-0000-0000AF800000}"/>
    <cellStyle name="Normal 3 2 3 2 3 2 4 2" xfId="33003" xr:uid="{00000000-0005-0000-0000-0000B0800000}"/>
    <cellStyle name="Normal 3 2 3 2 3 2 5" xfId="33004" xr:uid="{00000000-0005-0000-0000-0000B1800000}"/>
    <cellStyle name="Normal 3 2 3 2 3 3" xfId="33005" xr:uid="{00000000-0005-0000-0000-0000B2800000}"/>
    <cellStyle name="Normal 3 2 3 2 3 3 2" xfId="33006" xr:uid="{00000000-0005-0000-0000-0000B3800000}"/>
    <cellStyle name="Normal 3 2 3 2 3 3 2 2" xfId="33007" xr:uid="{00000000-0005-0000-0000-0000B4800000}"/>
    <cellStyle name="Normal 3 2 3 2 3 3 2 2 2" xfId="33008" xr:uid="{00000000-0005-0000-0000-0000B5800000}"/>
    <cellStyle name="Normal 3 2 3 2 3 3 2 3" xfId="33009" xr:uid="{00000000-0005-0000-0000-0000B6800000}"/>
    <cellStyle name="Normal 3 2 3 2 3 3 3" xfId="33010" xr:uid="{00000000-0005-0000-0000-0000B7800000}"/>
    <cellStyle name="Normal 3 2 3 2 3 3 3 2" xfId="33011" xr:uid="{00000000-0005-0000-0000-0000B8800000}"/>
    <cellStyle name="Normal 3 2 3 2 3 3 4" xfId="33012" xr:uid="{00000000-0005-0000-0000-0000B9800000}"/>
    <cellStyle name="Normal 3 2 3 2 3 4" xfId="33013" xr:uid="{00000000-0005-0000-0000-0000BA800000}"/>
    <cellStyle name="Normal 3 2 3 2 3 4 2" xfId="33014" xr:uid="{00000000-0005-0000-0000-0000BB800000}"/>
    <cellStyle name="Normal 3 2 3 2 3 4 2 2" xfId="33015" xr:uid="{00000000-0005-0000-0000-0000BC800000}"/>
    <cellStyle name="Normal 3 2 3 2 3 4 3" xfId="33016" xr:uid="{00000000-0005-0000-0000-0000BD800000}"/>
    <cellStyle name="Normal 3 2 3 2 3 5" xfId="33017" xr:uid="{00000000-0005-0000-0000-0000BE800000}"/>
    <cellStyle name="Normal 3 2 3 2 3 5 2" xfId="33018" xr:uid="{00000000-0005-0000-0000-0000BF800000}"/>
    <cellStyle name="Normal 3 2 3 2 3 6" xfId="33019" xr:uid="{00000000-0005-0000-0000-0000C0800000}"/>
    <cellStyle name="Normal 3 2 3 2 4" xfId="33020" xr:uid="{00000000-0005-0000-0000-0000C1800000}"/>
    <cellStyle name="Normal 3 2 3 2 4 2" xfId="33021" xr:uid="{00000000-0005-0000-0000-0000C2800000}"/>
    <cellStyle name="Normal 3 2 3 2 4 2 2" xfId="33022" xr:uid="{00000000-0005-0000-0000-0000C3800000}"/>
    <cellStyle name="Normal 3 2 3 2 4 2 2 2" xfId="33023" xr:uid="{00000000-0005-0000-0000-0000C4800000}"/>
    <cellStyle name="Normal 3 2 3 2 4 2 2 2 2" xfId="33024" xr:uid="{00000000-0005-0000-0000-0000C5800000}"/>
    <cellStyle name="Normal 3 2 3 2 4 2 2 3" xfId="33025" xr:uid="{00000000-0005-0000-0000-0000C6800000}"/>
    <cellStyle name="Normal 3 2 3 2 4 2 3" xfId="33026" xr:uid="{00000000-0005-0000-0000-0000C7800000}"/>
    <cellStyle name="Normal 3 2 3 2 4 2 3 2" xfId="33027" xr:uid="{00000000-0005-0000-0000-0000C8800000}"/>
    <cellStyle name="Normal 3 2 3 2 4 2 4" xfId="33028" xr:uid="{00000000-0005-0000-0000-0000C9800000}"/>
    <cellStyle name="Normal 3 2 3 2 4 3" xfId="33029" xr:uid="{00000000-0005-0000-0000-0000CA800000}"/>
    <cellStyle name="Normal 3 2 3 2 4 3 2" xfId="33030" xr:uid="{00000000-0005-0000-0000-0000CB800000}"/>
    <cellStyle name="Normal 3 2 3 2 4 3 2 2" xfId="33031" xr:uid="{00000000-0005-0000-0000-0000CC800000}"/>
    <cellStyle name="Normal 3 2 3 2 4 3 3" xfId="33032" xr:uid="{00000000-0005-0000-0000-0000CD800000}"/>
    <cellStyle name="Normal 3 2 3 2 4 4" xfId="33033" xr:uid="{00000000-0005-0000-0000-0000CE800000}"/>
    <cellStyle name="Normal 3 2 3 2 4 4 2" xfId="33034" xr:uid="{00000000-0005-0000-0000-0000CF800000}"/>
    <cellStyle name="Normal 3 2 3 2 4 5" xfId="33035" xr:uid="{00000000-0005-0000-0000-0000D0800000}"/>
    <cellStyle name="Normal 3 2 3 2 5" xfId="33036" xr:uid="{00000000-0005-0000-0000-0000D1800000}"/>
    <cellStyle name="Normal 3 2 3 2 5 2" xfId="33037" xr:uid="{00000000-0005-0000-0000-0000D2800000}"/>
    <cellStyle name="Normal 3 2 3 2 5 2 2" xfId="33038" xr:uid="{00000000-0005-0000-0000-0000D3800000}"/>
    <cellStyle name="Normal 3 2 3 2 5 2 2 2" xfId="33039" xr:uid="{00000000-0005-0000-0000-0000D4800000}"/>
    <cellStyle name="Normal 3 2 3 2 5 2 3" xfId="33040" xr:uid="{00000000-0005-0000-0000-0000D5800000}"/>
    <cellStyle name="Normal 3 2 3 2 5 3" xfId="33041" xr:uid="{00000000-0005-0000-0000-0000D6800000}"/>
    <cellStyle name="Normal 3 2 3 2 5 3 2" xfId="33042" xr:uid="{00000000-0005-0000-0000-0000D7800000}"/>
    <cellStyle name="Normal 3 2 3 2 5 4" xfId="33043" xr:uid="{00000000-0005-0000-0000-0000D8800000}"/>
    <cellStyle name="Normal 3 2 3 2 6" xfId="33044" xr:uid="{00000000-0005-0000-0000-0000D9800000}"/>
    <cellStyle name="Normal 3 2 3 2 6 2" xfId="33045" xr:uid="{00000000-0005-0000-0000-0000DA800000}"/>
    <cellStyle name="Normal 3 2 3 2 6 2 2" xfId="33046" xr:uid="{00000000-0005-0000-0000-0000DB800000}"/>
    <cellStyle name="Normal 3 2 3 2 6 3" xfId="33047" xr:uid="{00000000-0005-0000-0000-0000DC800000}"/>
    <cellStyle name="Normal 3 2 3 2 7" xfId="33048" xr:uid="{00000000-0005-0000-0000-0000DD800000}"/>
    <cellStyle name="Normal 3 2 3 2 7 2" xfId="33049" xr:uid="{00000000-0005-0000-0000-0000DE800000}"/>
    <cellStyle name="Normal 3 2 3 2 8" xfId="33050" xr:uid="{00000000-0005-0000-0000-0000DF800000}"/>
    <cellStyle name="Normal 3 2 3 3" xfId="33051" xr:uid="{00000000-0005-0000-0000-0000E0800000}"/>
    <cellStyle name="Normal 3 2 3 3 2" xfId="33052" xr:uid="{00000000-0005-0000-0000-0000E1800000}"/>
    <cellStyle name="Normal 3 2 3 3 2 2" xfId="33053" xr:uid="{00000000-0005-0000-0000-0000E2800000}"/>
    <cellStyle name="Normal 3 2 3 3 2 2 2" xfId="33054" xr:uid="{00000000-0005-0000-0000-0000E3800000}"/>
    <cellStyle name="Normal 3 2 3 3 2 2 2 2" xfId="33055" xr:uid="{00000000-0005-0000-0000-0000E4800000}"/>
    <cellStyle name="Normal 3 2 3 3 2 2 2 2 2" xfId="33056" xr:uid="{00000000-0005-0000-0000-0000E5800000}"/>
    <cellStyle name="Normal 3 2 3 3 2 2 2 3" xfId="33057" xr:uid="{00000000-0005-0000-0000-0000E6800000}"/>
    <cellStyle name="Normal 3 2 3 3 2 2 3" xfId="33058" xr:uid="{00000000-0005-0000-0000-0000E7800000}"/>
    <cellStyle name="Normal 3 2 3 3 2 2 3 2" xfId="33059" xr:uid="{00000000-0005-0000-0000-0000E8800000}"/>
    <cellStyle name="Normal 3 2 3 3 2 2 4" xfId="33060" xr:uid="{00000000-0005-0000-0000-0000E9800000}"/>
    <cellStyle name="Normal 3 2 3 3 2 3" xfId="33061" xr:uid="{00000000-0005-0000-0000-0000EA800000}"/>
    <cellStyle name="Normal 3 2 3 3 2 3 2" xfId="33062" xr:uid="{00000000-0005-0000-0000-0000EB800000}"/>
    <cellStyle name="Normal 3 2 3 3 2 3 2 2" xfId="33063" xr:uid="{00000000-0005-0000-0000-0000EC800000}"/>
    <cellStyle name="Normal 3 2 3 3 2 3 3" xfId="33064" xr:uid="{00000000-0005-0000-0000-0000ED800000}"/>
    <cellStyle name="Normal 3 2 3 3 2 4" xfId="33065" xr:uid="{00000000-0005-0000-0000-0000EE800000}"/>
    <cellStyle name="Normal 3 2 3 3 2 4 2" xfId="33066" xr:uid="{00000000-0005-0000-0000-0000EF800000}"/>
    <cellStyle name="Normal 3 2 3 3 2 5" xfId="33067" xr:uid="{00000000-0005-0000-0000-0000F0800000}"/>
    <cellStyle name="Normal 3 2 3 3 3" xfId="33068" xr:uid="{00000000-0005-0000-0000-0000F1800000}"/>
    <cellStyle name="Normal 3 2 3 3 3 2" xfId="33069" xr:uid="{00000000-0005-0000-0000-0000F2800000}"/>
    <cellStyle name="Normal 3 2 3 3 3 2 2" xfId="33070" xr:uid="{00000000-0005-0000-0000-0000F3800000}"/>
    <cellStyle name="Normal 3 2 3 3 3 2 2 2" xfId="33071" xr:uid="{00000000-0005-0000-0000-0000F4800000}"/>
    <cellStyle name="Normal 3 2 3 3 3 2 3" xfId="33072" xr:uid="{00000000-0005-0000-0000-0000F5800000}"/>
    <cellStyle name="Normal 3 2 3 3 3 3" xfId="33073" xr:uid="{00000000-0005-0000-0000-0000F6800000}"/>
    <cellStyle name="Normal 3 2 3 3 3 3 2" xfId="33074" xr:uid="{00000000-0005-0000-0000-0000F7800000}"/>
    <cellStyle name="Normal 3 2 3 3 3 4" xfId="33075" xr:uid="{00000000-0005-0000-0000-0000F8800000}"/>
    <cellStyle name="Normal 3 2 3 3 4" xfId="33076" xr:uid="{00000000-0005-0000-0000-0000F9800000}"/>
    <cellStyle name="Normal 3 2 3 3 4 2" xfId="33077" xr:uid="{00000000-0005-0000-0000-0000FA800000}"/>
    <cellStyle name="Normal 3 2 3 3 4 2 2" xfId="33078" xr:uid="{00000000-0005-0000-0000-0000FB800000}"/>
    <cellStyle name="Normal 3 2 3 3 4 3" xfId="33079" xr:uid="{00000000-0005-0000-0000-0000FC800000}"/>
    <cellStyle name="Normal 3 2 3 3 5" xfId="33080" xr:uid="{00000000-0005-0000-0000-0000FD800000}"/>
    <cellStyle name="Normal 3 2 3 3 5 2" xfId="33081" xr:uid="{00000000-0005-0000-0000-0000FE800000}"/>
    <cellStyle name="Normal 3 2 3 3 6" xfId="33082" xr:uid="{00000000-0005-0000-0000-0000FF800000}"/>
    <cellStyle name="Normal 3 2 3 4" xfId="33083" xr:uid="{00000000-0005-0000-0000-000000810000}"/>
    <cellStyle name="Normal 3 2 3 4 2" xfId="33084" xr:uid="{00000000-0005-0000-0000-000001810000}"/>
    <cellStyle name="Normal 3 2 3 4 2 2" xfId="33085" xr:uid="{00000000-0005-0000-0000-000002810000}"/>
    <cellStyle name="Normal 3 2 3 4 2 2 2" xfId="33086" xr:uid="{00000000-0005-0000-0000-000003810000}"/>
    <cellStyle name="Normal 3 2 3 4 2 2 2 2" xfId="33087" xr:uid="{00000000-0005-0000-0000-000004810000}"/>
    <cellStyle name="Normal 3 2 3 4 2 2 2 2 2" xfId="33088" xr:uid="{00000000-0005-0000-0000-000005810000}"/>
    <cellStyle name="Normal 3 2 3 4 2 2 2 3" xfId="33089" xr:uid="{00000000-0005-0000-0000-000006810000}"/>
    <cellStyle name="Normal 3 2 3 4 2 2 3" xfId="33090" xr:uid="{00000000-0005-0000-0000-000007810000}"/>
    <cellStyle name="Normal 3 2 3 4 2 2 3 2" xfId="33091" xr:uid="{00000000-0005-0000-0000-000008810000}"/>
    <cellStyle name="Normal 3 2 3 4 2 2 4" xfId="33092" xr:uid="{00000000-0005-0000-0000-000009810000}"/>
    <cellStyle name="Normal 3 2 3 4 2 3" xfId="33093" xr:uid="{00000000-0005-0000-0000-00000A810000}"/>
    <cellStyle name="Normal 3 2 3 4 2 3 2" xfId="33094" xr:uid="{00000000-0005-0000-0000-00000B810000}"/>
    <cellStyle name="Normal 3 2 3 4 2 3 2 2" xfId="33095" xr:uid="{00000000-0005-0000-0000-00000C810000}"/>
    <cellStyle name="Normal 3 2 3 4 2 3 3" xfId="33096" xr:uid="{00000000-0005-0000-0000-00000D810000}"/>
    <cellStyle name="Normal 3 2 3 4 2 4" xfId="33097" xr:uid="{00000000-0005-0000-0000-00000E810000}"/>
    <cellStyle name="Normal 3 2 3 4 2 4 2" xfId="33098" xr:uid="{00000000-0005-0000-0000-00000F810000}"/>
    <cellStyle name="Normal 3 2 3 4 2 5" xfId="33099" xr:uid="{00000000-0005-0000-0000-000010810000}"/>
    <cellStyle name="Normal 3 2 3 4 3" xfId="33100" xr:uid="{00000000-0005-0000-0000-000011810000}"/>
    <cellStyle name="Normal 3 2 3 4 3 2" xfId="33101" xr:uid="{00000000-0005-0000-0000-000012810000}"/>
    <cellStyle name="Normal 3 2 3 4 3 2 2" xfId="33102" xr:uid="{00000000-0005-0000-0000-000013810000}"/>
    <cellStyle name="Normal 3 2 3 4 3 2 2 2" xfId="33103" xr:uid="{00000000-0005-0000-0000-000014810000}"/>
    <cellStyle name="Normal 3 2 3 4 3 2 3" xfId="33104" xr:uid="{00000000-0005-0000-0000-000015810000}"/>
    <cellStyle name="Normal 3 2 3 4 3 3" xfId="33105" xr:uid="{00000000-0005-0000-0000-000016810000}"/>
    <cellStyle name="Normal 3 2 3 4 3 3 2" xfId="33106" xr:uid="{00000000-0005-0000-0000-000017810000}"/>
    <cellStyle name="Normal 3 2 3 4 3 4" xfId="33107" xr:uid="{00000000-0005-0000-0000-000018810000}"/>
    <cellStyle name="Normal 3 2 3 4 4" xfId="33108" xr:uid="{00000000-0005-0000-0000-000019810000}"/>
    <cellStyle name="Normal 3 2 3 4 4 2" xfId="33109" xr:uid="{00000000-0005-0000-0000-00001A810000}"/>
    <cellStyle name="Normal 3 2 3 4 4 2 2" xfId="33110" xr:uid="{00000000-0005-0000-0000-00001B810000}"/>
    <cellStyle name="Normal 3 2 3 4 4 3" xfId="33111" xr:uid="{00000000-0005-0000-0000-00001C810000}"/>
    <cellStyle name="Normal 3 2 3 4 5" xfId="33112" xr:uid="{00000000-0005-0000-0000-00001D810000}"/>
    <cellStyle name="Normal 3 2 3 4 5 2" xfId="33113" xr:uid="{00000000-0005-0000-0000-00001E810000}"/>
    <cellStyle name="Normal 3 2 3 4 6" xfId="33114" xr:uid="{00000000-0005-0000-0000-00001F810000}"/>
    <cellStyle name="Normal 3 2 3 5" xfId="33115" xr:uid="{00000000-0005-0000-0000-000020810000}"/>
    <cellStyle name="Normal 3 2 3 5 2" xfId="33116" xr:uid="{00000000-0005-0000-0000-000021810000}"/>
    <cellStyle name="Normal 3 2 3 5 2 2" xfId="33117" xr:uid="{00000000-0005-0000-0000-000022810000}"/>
    <cellStyle name="Normal 3 2 3 5 2 2 2" xfId="33118" xr:uid="{00000000-0005-0000-0000-000023810000}"/>
    <cellStyle name="Normal 3 2 3 5 2 2 2 2" xfId="33119" xr:uid="{00000000-0005-0000-0000-000024810000}"/>
    <cellStyle name="Normal 3 2 3 5 2 2 3" xfId="33120" xr:uid="{00000000-0005-0000-0000-000025810000}"/>
    <cellStyle name="Normal 3 2 3 5 2 3" xfId="33121" xr:uid="{00000000-0005-0000-0000-000026810000}"/>
    <cellStyle name="Normal 3 2 3 5 2 3 2" xfId="33122" xr:uid="{00000000-0005-0000-0000-000027810000}"/>
    <cellStyle name="Normal 3 2 3 5 2 4" xfId="33123" xr:uid="{00000000-0005-0000-0000-000028810000}"/>
    <cellStyle name="Normal 3 2 3 5 3" xfId="33124" xr:uid="{00000000-0005-0000-0000-000029810000}"/>
    <cellStyle name="Normal 3 2 3 5 3 2" xfId="33125" xr:uid="{00000000-0005-0000-0000-00002A810000}"/>
    <cellStyle name="Normal 3 2 3 5 3 2 2" xfId="33126" xr:uid="{00000000-0005-0000-0000-00002B810000}"/>
    <cellStyle name="Normal 3 2 3 5 3 3" xfId="33127" xr:uid="{00000000-0005-0000-0000-00002C810000}"/>
    <cellStyle name="Normal 3 2 3 5 4" xfId="33128" xr:uid="{00000000-0005-0000-0000-00002D810000}"/>
    <cellStyle name="Normal 3 2 3 5 4 2" xfId="33129" xr:uid="{00000000-0005-0000-0000-00002E810000}"/>
    <cellStyle name="Normal 3 2 3 5 5" xfId="33130" xr:uid="{00000000-0005-0000-0000-00002F810000}"/>
    <cellStyle name="Normal 3 2 3 6" xfId="33131" xr:uid="{00000000-0005-0000-0000-000030810000}"/>
    <cellStyle name="Normal 3 2 3 6 2" xfId="33132" xr:uid="{00000000-0005-0000-0000-000031810000}"/>
    <cellStyle name="Normal 3 2 3 6 2 2" xfId="33133" xr:uid="{00000000-0005-0000-0000-000032810000}"/>
    <cellStyle name="Normal 3 2 3 6 2 2 2" xfId="33134" xr:uid="{00000000-0005-0000-0000-000033810000}"/>
    <cellStyle name="Normal 3 2 3 6 2 3" xfId="33135" xr:uid="{00000000-0005-0000-0000-000034810000}"/>
    <cellStyle name="Normal 3 2 3 6 3" xfId="33136" xr:uid="{00000000-0005-0000-0000-000035810000}"/>
    <cellStyle name="Normal 3 2 3 6 3 2" xfId="33137" xr:uid="{00000000-0005-0000-0000-000036810000}"/>
    <cellStyle name="Normal 3 2 3 6 4" xfId="33138" xr:uid="{00000000-0005-0000-0000-000037810000}"/>
    <cellStyle name="Normal 3 2 3 7" xfId="33139" xr:uid="{00000000-0005-0000-0000-000038810000}"/>
    <cellStyle name="Normal 3 2 3 7 2" xfId="33140" xr:uid="{00000000-0005-0000-0000-000039810000}"/>
    <cellStyle name="Normal 3 2 3 7 2 2" xfId="33141" xr:uid="{00000000-0005-0000-0000-00003A810000}"/>
    <cellStyle name="Normal 3 2 3 7 3" xfId="33142" xr:uid="{00000000-0005-0000-0000-00003B810000}"/>
    <cellStyle name="Normal 3 2 3 8" xfId="33143" xr:uid="{00000000-0005-0000-0000-00003C810000}"/>
    <cellStyle name="Normal 3 2 3 8 2" xfId="33144" xr:uid="{00000000-0005-0000-0000-00003D810000}"/>
    <cellStyle name="Normal 3 2 3 9" xfId="33145" xr:uid="{00000000-0005-0000-0000-00003E810000}"/>
    <cellStyle name="Normal 3 2 4" xfId="33146" xr:uid="{00000000-0005-0000-0000-00003F810000}"/>
    <cellStyle name="Normal 3 2 4 2" xfId="33147" xr:uid="{00000000-0005-0000-0000-000040810000}"/>
    <cellStyle name="Normal 3 2 4 2 2" xfId="33148" xr:uid="{00000000-0005-0000-0000-000041810000}"/>
    <cellStyle name="Normal 3 2 4 2 2 2" xfId="33149" xr:uid="{00000000-0005-0000-0000-000042810000}"/>
    <cellStyle name="Normal 3 2 4 2 2 2 2" xfId="33150" xr:uid="{00000000-0005-0000-0000-000043810000}"/>
    <cellStyle name="Normal 3 2 4 2 2 2 2 2" xfId="33151" xr:uid="{00000000-0005-0000-0000-000044810000}"/>
    <cellStyle name="Normal 3 2 4 2 2 2 2 2 2" xfId="33152" xr:uid="{00000000-0005-0000-0000-000045810000}"/>
    <cellStyle name="Normal 3 2 4 2 2 2 2 3" xfId="33153" xr:uid="{00000000-0005-0000-0000-000046810000}"/>
    <cellStyle name="Normal 3 2 4 2 2 2 3" xfId="33154" xr:uid="{00000000-0005-0000-0000-000047810000}"/>
    <cellStyle name="Normal 3 2 4 2 2 2 3 2" xfId="33155" xr:uid="{00000000-0005-0000-0000-000048810000}"/>
    <cellStyle name="Normal 3 2 4 2 2 2 4" xfId="33156" xr:uid="{00000000-0005-0000-0000-000049810000}"/>
    <cellStyle name="Normal 3 2 4 2 2 3" xfId="33157" xr:uid="{00000000-0005-0000-0000-00004A810000}"/>
    <cellStyle name="Normal 3 2 4 2 2 3 2" xfId="33158" xr:uid="{00000000-0005-0000-0000-00004B810000}"/>
    <cellStyle name="Normal 3 2 4 2 2 3 2 2" xfId="33159" xr:uid="{00000000-0005-0000-0000-00004C810000}"/>
    <cellStyle name="Normal 3 2 4 2 2 3 3" xfId="33160" xr:uid="{00000000-0005-0000-0000-00004D810000}"/>
    <cellStyle name="Normal 3 2 4 2 2 4" xfId="33161" xr:uid="{00000000-0005-0000-0000-00004E810000}"/>
    <cellStyle name="Normal 3 2 4 2 2 4 2" xfId="33162" xr:uid="{00000000-0005-0000-0000-00004F810000}"/>
    <cellStyle name="Normal 3 2 4 2 2 5" xfId="33163" xr:uid="{00000000-0005-0000-0000-000050810000}"/>
    <cellStyle name="Normal 3 2 4 2 3" xfId="33164" xr:uid="{00000000-0005-0000-0000-000051810000}"/>
    <cellStyle name="Normal 3 2 4 2 3 2" xfId="33165" xr:uid="{00000000-0005-0000-0000-000052810000}"/>
    <cellStyle name="Normal 3 2 4 2 3 2 2" xfId="33166" xr:uid="{00000000-0005-0000-0000-000053810000}"/>
    <cellStyle name="Normal 3 2 4 2 3 2 2 2" xfId="33167" xr:uid="{00000000-0005-0000-0000-000054810000}"/>
    <cellStyle name="Normal 3 2 4 2 3 2 3" xfId="33168" xr:uid="{00000000-0005-0000-0000-000055810000}"/>
    <cellStyle name="Normal 3 2 4 2 3 3" xfId="33169" xr:uid="{00000000-0005-0000-0000-000056810000}"/>
    <cellStyle name="Normal 3 2 4 2 3 3 2" xfId="33170" xr:uid="{00000000-0005-0000-0000-000057810000}"/>
    <cellStyle name="Normal 3 2 4 2 3 4" xfId="33171" xr:uid="{00000000-0005-0000-0000-000058810000}"/>
    <cellStyle name="Normal 3 2 4 2 4" xfId="33172" xr:uid="{00000000-0005-0000-0000-000059810000}"/>
    <cellStyle name="Normal 3 2 4 2 4 2" xfId="33173" xr:uid="{00000000-0005-0000-0000-00005A810000}"/>
    <cellStyle name="Normal 3 2 4 2 4 2 2" xfId="33174" xr:uid="{00000000-0005-0000-0000-00005B810000}"/>
    <cellStyle name="Normal 3 2 4 2 4 3" xfId="33175" xr:uid="{00000000-0005-0000-0000-00005C810000}"/>
    <cellStyle name="Normal 3 2 4 2 5" xfId="33176" xr:uid="{00000000-0005-0000-0000-00005D810000}"/>
    <cellStyle name="Normal 3 2 4 2 5 2" xfId="33177" xr:uid="{00000000-0005-0000-0000-00005E810000}"/>
    <cellStyle name="Normal 3 2 4 2 6" xfId="33178" xr:uid="{00000000-0005-0000-0000-00005F810000}"/>
    <cellStyle name="Normal 3 2 4 3" xfId="33179" xr:uid="{00000000-0005-0000-0000-000060810000}"/>
    <cellStyle name="Normal 3 2 4 3 2" xfId="33180" xr:uid="{00000000-0005-0000-0000-000061810000}"/>
    <cellStyle name="Normal 3 2 4 3 2 2" xfId="33181" xr:uid="{00000000-0005-0000-0000-000062810000}"/>
    <cellStyle name="Normal 3 2 4 3 2 2 2" xfId="33182" xr:uid="{00000000-0005-0000-0000-000063810000}"/>
    <cellStyle name="Normal 3 2 4 3 2 2 2 2" xfId="33183" xr:uid="{00000000-0005-0000-0000-000064810000}"/>
    <cellStyle name="Normal 3 2 4 3 2 2 2 2 2" xfId="33184" xr:uid="{00000000-0005-0000-0000-000065810000}"/>
    <cellStyle name="Normal 3 2 4 3 2 2 2 3" xfId="33185" xr:uid="{00000000-0005-0000-0000-000066810000}"/>
    <cellStyle name="Normal 3 2 4 3 2 2 3" xfId="33186" xr:uid="{00000000-0005-0000-0000-000067810000}"/>
    <cellStyle name="Normal 3 2 4 3 2 2 3 2" xfId="33187" xr:uid="{00000000-0005-0000-0000-000068810000}"/>
    <cellStyle name="Normal 3 2 4 3 2 2 4" xfId="33188" xr:uid="{00000000-0005-0000-0000-000069810000}"/>
    <cellStyle name="Normal 3 2 4 3 2 3" xfId="33189" xr:uid="{00000000-0005-0000-0000-00006A810000}"/>
    <cellStyle name="Normal 3 2 4 3 2 3 2" xfId="33190" xr:uid="{00000000-0005-0000-0000-00006B810000}"/>
    <cellStyle name="Normal 3 2 4 3 2 3 2 2" xfId="33191" xr:uid="{00000000-0005-0000-0000-00006C810000}"/>
    <cellStyle name="Normal 3 2 4 3 2 3 3" xfId="33192" xr:uid="{00000000-0005-0000-0000-00006D810000}"/>
    <cellStyle name="Normal 3 2 4 3 2 4" xfId="33193" xr:uid="{00000000-0005-0000-0000-00006E810000}"/>
    <cellStyle name="Normal 3 2 4 3 2 4 2" xfId="33194" xr:uid="{00000000-0005-0000-0000-00006F810000}"/>
    <cellStyle name="Normal 3 2 4 3 2 5" xfId="33195" xr:uid="{00000000-0005-0000-0000-000070810000}"/>
    <cellStyle name="Normal 3 2 4 3 3" xfId="33196" xr:uid="{00000000-0005-0000-0000-000071810000}"/>
    <cellStyle name="Normal 3 2 4 3 3 2" xfId="33197" xr:uid="{00000000-0005-0000-0000-000072810000}"/>
    <cellStyle name="Normal 3 2 4 3 3 2 2" xfId="33198" xr:uid="{00000000-0005-0000-0000-000073810000}"/>
    <cellStyle name="Normal 3 2 4 3 3 2 2 2" xfId="33199" xr:uid="{00000000-0005-0000-0000-000074810000}"/>
    <cellStyle name="Normal 3 2 4 3 3 2 3" xfId="33200" xr:uid="{00000000-0005-0000-0000-000075810000}"/>
    <cellStyle name="Normal 3 2 4 3 3 3" xfId="33201" xr:uid="{00000000-0005-0000-0000-000076810000}"/>
    <cellStyle name="Normal 3 2 4 3 3 3 2" xfId="33202" xr:uid="{00000000-0005-0000-0000-000077810000}"/>
    <cellStyle name="Normal 3 2 4 3 3 4" xfId="33203" xr:uid="{00000000-0005-0000-0000-000078810000}"/>
    <cellStyle name="Normal 3 2 4 3 4" xfId="33204" xr:uid="{00000000-0005-0000-0000-000079810000}"/>
    <cellStyle name="Normal 3 2 4 3 4 2" xfId="33205" xr:uid="{00000000-0005-0000-0000-00007A810000}"/>
    <cellStyle name="Normal 3 2 4 3 4 2 2" xfId="33206" xr:uid="{00000000-0005-0000-0000-00007B810000}"/>
    <cellStyle name="Normal 3 2 4 3 4 3" xfId="33207" xr:uid="{00000000-0005-0000-0000-00007C810000}"/>
    <cellStyle name="Normal 3 2 4 3 5" xfId="33208" xr:uid="{00000000-0005-0000-0000-00007D810000}"/>
    <cellStyle name="Normal 3 2 4 3 5 2" xfId="33209" xr:uid="{00000000-0005-0000-0000-00007E810000}"/>
    <cellStyle name="Normal 3 2 4 3 6" xfId="33210" xr:uid="{00000000-0005-0000-0000-00007F810000}"/>
    <cellStyle name="Normal 3 2 4 4" xfId="33211" xr:uid="{00000000-0005-0000-0000-000080810000}"/>
    <cellStyle name="Normal 3 2 4 4 2" xfId="33212" xr:uid="{00000000-0005-0000-0000-000081810000}"/>
    <cellStyle name="Normal 3 2 4 4 2 2" xfId="33213" xr:uid="{00000000-0005-0000-0000-000082810000}"/>
    <cellStyle name="Normal 3 2 4 4 2 2 2" xfId="33214" xr:uid="{00000000-0005-0000-0000-000083810000}"/>
    <cellStyle name="Normal 3 2 4 4 2 2 2 2" xfId="33215" xr:uid="{00000000-0005-0000-0000-000084810000}"/>
    <cellStyle name="Normal 3 2 4 4 2 2 3" xfId="33216" xr:uid="{00000000-0005-0000-0000-000085810000}"/>
    <cellStyle name="Normal 3 2 4 4 2 3" xfId="33217" xr:uid="{00000000-0005-0000-0000-000086810000}"/>
    <cellStyle name="Normal 3 2 4 4 2 3 2" xfId="33218" xr:uid="{00000000-0005-0000-0000-000087810000}"/>
    <cellStyle name="Normal 3 2 4 4 2 4" xfId="33219" xr:uid="{00000000-0005-0000-0000-000088810000}"/>
    <cellStyle name="Normal 3 2 4 4 3" xfId="33220" xr:uid="{00000000-0005-0000-0000-000089810000}"/>
    <cellStyle name="Normal 3 2 4 4 3 2" xfId="33221" xr:uid="{00000000-0005-0000-0000-00008A810000}"/>
    <cellStyle name="Normal 3 2 4 4 3 2 2" xfId="33222" xr:uid="{00000000-0005-0000-0000-00008B810000}"/>
    <cellStyle name="Normal 3 2 4 4 3 3" xfId="33223" xr:uid="{00000000-0005-0000-0000-00008C810000}"/>
    <cellStyle name="Normal 3 2 4 4 4" xfId="33224" xr:uid="{00000000-0005-0000-0000-00008D810000}"/>
    <cellStyle name="Normal 3 2 4 4 4 2" xfId="33225" xr:uid="{00000000-0005-0000-0000-00008E810000}"/>
    <cellStyle name="Normal 3 2 4 4 5" xfId="33226" xr:uid="{00000000-0005-0000-0000-00008F810000}"/>
    <cellStyle name="Normal 3 2 4 5" xfId="33227" xr:uid="{00000000-0005-0000-0000-000090810000}"/>
    <cellStyle name="Normal 3 2 4 5 2" xfId="33228" xr:uid="{00000000-0005-0000-0000-000091810000}"/>
    <cellStyle name="Normal 3 2 4 5 2 2" xfId="33229" xr:uid="{00000000-0005-0000-0000-000092810000}"/>
    <cellStyle name="Normal 3 2 4 5 2 2 2" xfId="33230" xr:uid="{00000000-0005-0000-0000-000093810000}"/>
    <cellStyle name="Normal 3 2 4 5 2 3" xfId="33231" xr:uid="{00000000-0005-0000-0000-000094810000}"/>
    <cellStyle name="Normal 3 2 4 5 3" xfId="33232" xr:uid="{00000000-0005-0000-0000-000095810000}"/>
    <cellStyle name="Normal 3 2 4 5 3 2" xfId="33233" xr:uid="{00000000-0005-0000-0000-000096810000}"/>
    <cellStyle name="Normal 3 2 4 5 4" xfId="33234" xr:uid="{00000000-0005-0000-0000-000097810000}"/>
    <cellStyle name="Normal 3 2 4 6" xfId="33235" xr:uid="{00000000-0005-0000-0000-000098810000}"/>
    <cellStyle name="Normal 3 2 4 6 2" xfId="33236" xr:uid="{00000000-0005-0000-0000-000099810000}"/>
    <cellStyle name="Normal 3 2 4 6 2 2" xfId="33237" xr:uid="{00000000-0005-0000-0000-00009A810000}"/>
    <cellStyle name="Normal 3 2 4 6 3" xfId="33238" xr:uid="{00000000-0005-0000-0000-00009B810000}"/>
    <cellStyle name="Normal 3 2 4 7" xfId="33239" xr:uid="{00000000-0005-0000-0000-00009C810000}"/>
    <cellStyle name="Normal 3 2 4 7 2" xfId="33240" xr:uid="{00000000-0005-0000-0000-00009D810000}"/>
    <cellStyle name="Normal 3 2 4 8" xfId="33241" xr:uid="{00000000-0005-0000-0000-00009E810000}"/>
    <cellStyle name="Normal 3 2 5" xfId="33242" xr:uid="{00000000-0005-0000-0000-00009F810000}"/>
    <cellStyle name="Normal 3 2 5 2" xfId="33243" xr:uid="{00000000-0005-0000-0000-0000A0810000}"/>
    <cellStyle name="Normal 3 2 5 2 2" xfId="33244" xr:uid="{00000000-0005-0000-0000-0000A1810000}"/>
    <cellStyle name="Normal 3 2 5 2 2 2" xfId="33245" xr:uid="{00000000-0005-0000-0000-0000A2810000}"/>
    <cellStyle name="Normal 3 2 5 2 2 2 2" xfId="33246" xr:uid="{00000000-0005-0000-0000-0000A3810000}"/>
    <cellStyle name="Normal 3 2 5 2 2 2 2 2" xfId="33247" xr:uid="{00000000-0005-0000-0000-0000A4810000}"/>
    <cellStyle name="Normal 3 2 5 2 2 2 2 2 2" xfId="33248" xr:uid="{00000000-0005-0000-0000-0000A5810000}"/>
    <cellStyle name="Normal 3 2 5 2 2 2 2 3" xfId="33249" xr:uid="{00000000-0005-0000-0000-0000A6810000}"/>
    <cellStyle name="Normal 3 2 5 2 2 2 3" xfId="33250" xr:uid="{00000000-0005-0000-0000-0000A7810000}"/>
    <cellStyle name="Normal 3 2 5 2 2 2 3 2" xfId="33251" xr:uid="{00000000-0005-0000-0000-0000A8810000}"/>
    <cellStyle name="Normal 3 2 5 2 2 2 4" xfId="33252" xr:uid="{00000000-0005-0000-0000-0000A9810000}"/>
    <cellStyle name="Normal 3 2 5 2 2 3" xfId="33253" xr:uid="{00000000-0005-0000-0000-0000AA810000}"/>
    <cellStyle name="Normal 3 2 5 2 2 3 2" xfId="33254" xr:uid="{00000000-0005-0000-0000-0000AB810000}"/>
    <cellStyle name="Normal 3 2 5 2 2 3 2 2" xfId="33255" xr:uid="{00000000-0005-0000-0000-0000AC810000}"/>
    <cellStyle name="Normal 3 2 5 2 2 3 3" xfId="33256" xr:uid="{00000000-0005-0000-0000-0000AD810000}"/>
    <cellStyle name="Normal 3 2 5 2 2 4" xfId="33257" xr:uid="{00000000-0005-0000-0000-0000AE810000}"/>
    <cellStyle name="Normal 3 2 5 2 2 4 2" xfId="33258" xr:uid="{00000000-0005-0000-0000-0000AF810000}"/>
    <cellStyle name="Normal 3 2 5 2 2 5" xfId="33259" xr:uid="{00000000-0005-0000-0000-0000B0810000}"/>
    <cellStyle name="Normal 3 2 5 2 3" xfId="33260" xr:uid="{00000000-0005-0000-0000-0000B1810000}"/>
    <cellStyle name="Normal 3 2 5 2 3 2" xfId="33261" xr:uid="{00000000-0005-0000-0000-0000B2810000}"/>
    <cellStyle name="Normal 3 2 5 2 3 2 2" xfId="33262" xr:uid="{00000000-0005-0000-0000-0000B3810000}"/>
    <cellStyle name="Normal 3 2 5 2 3 2 2 2" xfId="33263" xr:uid="{00000000-0005-0000-0000-0000B4810000}"/>
    <cellStyle name="Normal 3 2 5 2 3 2 3" xfId="33264" xr:uid="{00000000-0005-0000-0000-0000B5810000}"/>
    <cellStyle name="Normal 3 2 5 2 3 3" xfId="33265" xr:uid="{00000000-0005-0000-0000-0000B6810000}"/>
    <cellStyle name="Normal 3 2 5 2 3 3 2" xfId="33266" xr:uid="{00000000-0005-0000-0000-0000B7810000}"/>
    <cellStyle name="Normal 3 2 5 2 3 4" xfId="33267" xr:uid="{00000000-0005-0000-0000-0000B8810000}"/>
    <cellStyle name="Normal 3 2 5 2 4" xfId="33268" xr:uid="{00000000-0005-0000-0000-0000B9810000}"/>
    <cellStyle name="Normal 3 2 5 2 4 2" xfId="33269" xr:uid="{00000000-0005-0000-0000-0000BA810000}"/>
    <cellStyle name="Normal 3 2 5 2 4 2 2" xfId="33270" xr:uid="{00000000-0005-0000-0000-0000BB810000}"/>
    <cellStyle name="Normal 3 2 5 2 4 3" xfId="33271" xr:uid="{00000000-0005-0000-0000-0000BC810000}"/>
    <cellStyle name="Normal 3 2 5 2 5" xfId="33272" xr:uid="{00000000-0005-0000-0000-0000BD810000}"/>
    <cellStyle name="Normal 3 2 5 2 5 2" xfId="33273" xr:uid="{00000000-0005-0000-0000-0000BE810000}"/>
    <cellStyle name="Normal 3 2 5 2 6" xfId="33274" xr:uid="{00000000-0005-0000-0000-0000BF810000}"/>
    <cellStyle name="Normal 3 2 5 3" xfId="33275" xr:uid="{00000000-0005-0000-0000-0000C0810000}"/>
    <cellStyle name="Normal 3 2 5 3 2" xfId="33276" xr:uid="{00000000-0005-0000-0000-0000C1810000}"/>
    <cellStyle name="Normal 3 2 5 3 2 2" xfId="33277" xr:uid="{00000000-0005-0000-0000-0000C2810000}"/>
    <cellStyle name="Normal 3 2 5 3 2 2 2" xfId="33278" xr:uid="{00000000-0005-0000-0000-0000C3810000}"/>
    <cellStyle name="Normal 3 2 5 3 2 2 2 2" xfId="33279" xr:uid="{00000000-0005-0000-0000-0000C4810000}"/>
    <cellStyle name="Normal 3 2 5 3 2 2 3" xfId="33280" xr:uid="{00000000-0005-0000-0000-0000C5810000}"/>
    <cellStyle name="Normal 3 2 5 3 2 3" xfId="33281" xr:uid="{00000000-0005-0000-0000-0000C6810000}"/>
    <cellStyle name="Normal 3 2 5 3 2 3 2" xfId="33282" xr:uid="{00000000-0005-0000-0000-0000C7810000}"/>
    <cellStyle name="Normal 3 2 5 3 2 4" xfId="33283" xr:uid="{00000000-0005-0000-0000-0000C8810000}"/>
    <cellStyle name="Normal 3 2 5 3 3" xfId="33284" xr:uid="{00000000-0005-0000-0000-0000C9810000}"/>
    <cellStyle name="Normal 3 2 5 3 3 2" xfId="33285" xr:uid="{00000000-0005-0000-0000-0000CA810000}"/>
    <cellStyle name="Normal 3 2 5 3 3 2 2" xfId="33286" xr:uid="{00000000-0005-0000-0000-0000CB810000}"/>
    <cellStyle name="Normal 3 2 5 3 3 3" xfId="33287" xr:uid="{00000000-0005-0000-0000-0000CC810000}"/>
    <cellStyle name="Normal 3 2 5 3 4" xfId="33288" xr:uid="{00000000-0005-0000-0000-0000CD810000}"/>
    <cellStyle name="Normal 3 2 5 3 4 2" xfId="33289" xr:uid="{00000000-0005-0000-0000-0000CE810000}"/>
    <cellStyle name="Normal 3 2 5 3 5" xfId="33290" xr:uid="{00000000-0005-0000-0000-0000CF810000}"/>
    <cellStyle name="Normal 3 2 5 4" xfId="33291" xr:uid="{00000000-0005-0000-0000-0000D0810000}"/>
    <cellStyle name="Normal 3 2 5 4 2" xfId="33292" xr:uid="{00000000-0005-0000-0000-0000D1810000}"/>
    <cellStyle name="Normal 3 2 5 4 2 2" xfId="33293" xr:uid="{00000000-0005-0000-0000-0000D2810000}"/>
    <cellStyle name="Normal 3 2 5 4 2 2 2" xfId="33294" xr:uid="{00000000-0005-0000-0000-0000D3810000}"/>
    <cellStyle name="Normal 3 2 5 4 2 3" xfId="33295" xr:uid="{00000000-0005-0000-0000-0000D4810000}"/>
    <cellStyle name="Normal 3 2 5 4 3" xfId="33296" xr:uid="{00000000-0005-0000-0000-0000D5810000}"/>
    <cellStyle name="Normal 3 2 5 4 3 2" xfId="33297" xr:uid="{00000000-0005-0000-0000-0000D6810000}"/>
    <cellStyle name="Normal 3 2 5 4 4" xfId="33298" xr:uid="{00000000-0005-0000-0000-0000D7810000}"/>
    <cellStyle name="Normal 3 2 5 5" xfId="33299" xr:uid="{00000000-0005-0000-0000-0000D8810000}"/>
    <cellStyle name="Normal 3 2 5 5 2" xfId="33300" xr:uid="{00000000-0005-0000-0000-0000D9810000}"/>
    <cellStyle name="Normal 3 2 5 5 2 2" xfId="33301" xr:uid="{00000000-0005-0000-0000-0000DA810000}"/>
    <cellStyle name="Normal 3 2 5 5 3" xfId="33302" xr:uid="{00000000-0005-0000-0000-0000DB810000}"/>
    <cellStyle name="Normal 3 2 5 6" xfId="33303" xr:uid="{00000000-0005-0000-0000-0000DC810000}"/>
    <cellStyle name="Normal 3 2 5 6 2" xfId="33304" xr:uid="{00000000-0005-0000-0000-0000DD810000}"/>
    <cellStyle name="Normal 3 2 5 7" xfId="33305" xr:uid="{00000000-0005-0000-0000-0000DE810000}"/>
    <cellStyle name="Normal 3 2 6" xfId="33306" xr:uid="{00000000-0005-0000-0000-0000DF810000}"/>
    <cellStyle name="Normal 3 2 6 2" xfId="33307" xr:uid="{00000000-0005-0000-0000-0000E0810000}"/>
    <cellStyle name="Normal 3 2 6 2 2" xfId="33308" xr:uid="{00000000-0005-0000-0000-0000E1810000}"/>
    <cellStyle name="Normal 3 2 6 2 2 2" xfId="33309" xr:uid="{00000000-0005-0000-0000-0000E2810000}"/>
    <cellStyle name="Normal 3 2 6 2 2 2 2" xfId="33310" xr:uid="{00000000-0005-0000-0000-0000E3810000}"/>
    <cellStyle name="Normal 3 2 6 2 2 2 2 2" xfId="33311" xr:uid="{00000000-0005-0000-0000-0000E4810000}"/>
    <cellStyle name="Normal 3 2 6 2 2 2 3" xfId="33312" xr:uid="{00000000-0005-0000-0000-0000E5810000}"/>
    <cellStyle name="Normal 3 2 6 2 2 3" xfId="33313" xr:uid="{00000000-0005-0000-0000-0000E6810000}"/>
    <cellStyle name="Normal 3 2 6 2 2 3 2" xfId="33314" xr:uid="{00000000-0005-0000-0000-0000E7810000}"/>
    <cellStyle name="Normal 3 2 6 2 2 4" xfId="33315" xr:uid="{00000000-0005-0000-0000-0000E8810000}"/>
    <cellStyle name="Normal 3 2 6 2 3" xfId="33316" xr:uid="{00000000-0005-0000-0000-0000E9810000}"/>
    <cellStyle name="Normal 3 2 6 2 3 2" xfId="33317" xr:uid="{00000000-0005-0000-0000-0000EA810000}"/>
    <cellStyle name="Normal 3 2 6 2 3 2 2" xfId="33318" xr:uid="{00000000-0005-0000-0000-0000EB810000}"/>
    <cellStyle name="Normal 3 2 6 2 3 3" xfId="33319" xr:uid="{00000000-0005-0000-0000-0000EC810000}"/>
    <cellStyle name="Normal 3 2 6 2 4" xfId="33320" xr:uid="{00000000-0005-0000-0000-0000ED810000}"/>
    <cellStyle name="Normal 3 2 6 2 4 2" xfId="33321" xr:uid="{00000000-0005-0000-0000-0000EE810000}"/>
    <cellStyle name="Normal 3 2 6 2 5" xfId="33322" xr:uid="{00000000-0005-0000-0000-0000EF810000}"/>
    <cellStyle name="Normal 3 2 6 3" xfId="33323" xr:uid="{00000000-0005-0000-0000-0000F0810000}"/>
    <cellStyle name="Normal 3 2 6 3 2" xfId="33324" xr:uid="{00000000-0005-0000-0000-0000F1810000}"/>
    <cellStyle name="Normal 3 2 6 3 2 2" xfId="33325" xr:uid="{00000000-0005-0000-0000-0000F2810000}"/>
    <cellStyle name="Normal 3 2 6 3 2 2 2" xfId="33326" xr:uid="{00000000-0005-0000-0000-0000F3810000}"/>
    <cellStyle name="Normal 3 2 6 3 2 3" xfId="33327" xr:uid="{00000000-0005-0000-0000-0000F4810000}"/>
    <cellStyle name="Normal 3 2 6 3 3" xfId="33328" xr:uid="{00000000-0005-0000-0000-0000F5810000}"/>
    <cellStyle name="Normal 3 2 6 3 3 2" xfId="33329" xr:uid="{00000000-0005-0000-0000-0000F6810000}"/>
    <cellStyle name="Normal 3 2 6 3 4" xfId="33330" xr:uid="{00000000-0005-0000-0000-0000F7810000}"/>
    <cellStyle name="Normal 3 2 6 4" xfId="33331" xr:uid="{00000000-0005-0000-0000-0000F8810000}"/>
    <cellStyle name="Normal 3 2 6 4 2" xfId="33332" xr:uid="{00000000-0005-0000-0000-0000F9810000}"/>
    <cellStyle name="Normal 3 2 6 4 2 2" xfId="33333" xr:uid="{00000000-0005-0000-0000-0000FA810000}"/>
    <cellStyle name="Normal 3 2 6 4 3" xfId="33334" xr:uid="{00000000-0005-0000-0000-0000FB810000}"/>
    <cellStyle name="Normal 3 2 6 5" xfId="33335" xr:uid="{00000000-0005-0000-0000-0000FC810000}"/>
    <cellStyle name="Normal 3 2 6 5 2" xfId="33336" xr:uid="{00000000-0005-0000-0000-0000FD810000}"/>
    <cellStyle name="Normal 3 2 6 6" xfId="33337" xr:uid="{00000000-0005-0000-0000-0000FE810000}"/>
    <cellStyle name="Normal 3 2 7" xfId="33338" xr:uid="{00000000-0005-0000-0000-0000FF810000}"/>
    <cellStyle name="Normal 3 2 7 2" xfId="33339" xr:uid="{00000000-0005-0000-0000-000000820000}"/>
    <cellStyle name="Normal 3 2 7 2 2" xfId="33340" xr:uid="{00000000-0005-0000-0000-000001820000}"/>
    <cellStyle name="Normal 3 2 7 2 2 2" xfId="33341" xr:uid="{00000000-0005-0000-0000-000002820000}"/>
    <cellStyle name="Normal 3 2 7 2 2 2 2" xfId="33342" xr:uid="{00000000-0005-0000-0000-000003820000}"/>
    <cellStyle name="Normal 3 2 7 2 2 2 2 2" xfId="33343" xr:uid="{00000000-0005-0000-0000-000004820000}"/>
    <cellStyle name="Normal 3 2 7 2 2 2 3" xfId="33344" xr:uid="{00000000-0005-0000-0000-000005820000}"/>
    <cellStyle name="Normal 3 2 7 2 2 3" xfId="33345" xr:uid="{00000000-0005-0000-0000-000006820000}"/>
    <cellStyle name="Normal 3 2 7 2 2 3 2" xfId="33346" xr:uid="{00000000-0005-0000-0000-000007820000}"/>
    <cellStyle name="Normal 3 2 7 2 2 4" xfId="33347" xr:uid="{00000000-0005-0000-0000-000008820000}"/>
    <cellStyle name="Normal 3 2 7 2 3" xfId="33348" xr:uid="{00000000-0005-0000-0000-000009820000}"/>
    <cellStyle name="Normal 3 2 7 2 3 2" xfId="33349" xr:uid="{00000000-0005-0000-0000-00000A820000}"/>
    <cellStyle name="Normal 3 2 7 2 3 2 2" xfId="33350" xr:uid="{00000000-0005-0000-0000-00000B820000}"/>
    <cellStyle name="Normal 3 2 7 2 3 3" xfId="33351" xr:uid="{00000000-0005-0000-0000-00000C820000}"/>
    <cellStyle name="Normal 3 2 7 2 4" xfId="33352" xr:uid="{00000000-0005-0000-0000-00000D820000}"/>
    <cellStyle name="Normal 3 2 7 2 4 2" xfId="33353" xr:uid="{00000000-0005-0000-0000-00000E820000}"/>
    <cellStyle name="Normal 3 2 7 2 5" xfId="33354" xr:uid="{00000000-0005-0000-0000-00000F820000}"/>
    <cellStyle name="Normal 3 2 7 3" xfId="33355" xr:uid="{00000000-0005-0000-0000-000010820000}"/>
    <cellStyle name="Normal 3 2 7 3 2" xfId="33356" xr:uid="{00000000-0005-0000-0000-000011820000}"/>
    <cellStyle name="Normal 3 2 7 3 2 2" xfId="33357" xr:uid="{00000000-0005-0000-0000-000012820000}"/>
    <cellStyle name="Normal 3 2 7 3 2 2 2" xfId="33358" xr:uid="{00000000-0005-0000-0000-000013820000}"/>
    <cellStyle name="Normal 3 2 7 3 2 3" xfId="33359" xr:uid="{00000000-0005-0000-0000-000014820000}"/>
    <cellStyle name="Normal 3 2 7 3 3" xfId="33360" xr:uid="{00000000-0005-0000-0000-000015820000}"/>
    <cellStyle name="Normal 3 2 7 3 3 2" xfId="33361" xr:uid="{00000000-0005-0000-0000-000016820000}"/>
    <cellStyle name="Normal 3 2 7 3 4" xfId="33362" xr:uid="{00000000-0005-0000-0000-000017820000}"/>
    <cellStyle name="Normal 3 2 7 4" xfId="33363" xr:uid="{00000000-0005-0000-0000-000018820000}"/>
    <cellStyle name="Normal 3 2 7 4 2" xfId="33364" xr:uid="{00000000-0005-0000-0000-000019820000}"/>
    <cellStyle name="Normal 3 2 7 4 2 2" xfId="33365" xr:uid="{00000000-0005-0000-0000-00001A820000}"/>
    <cellStyle name="Normal 3 2 7 4 3" xfId="33366" xr:uid="{00000000-0005-0000-0000-00001B820000}"/>
    <cellStyle name="Normal 3 2 7 5" xfId="33367" xr:uid="{00000000-0005-0000-0000-00001C820000}"/>
    <cellStyle name="Normal 3 2 7 5 2" xfId="33368" xr:uid="{00000000-0005-0000-0000-00001D820000}"/>
    <cellStyle name="Normal 3 2 7 6" xfId="33369" xr:uid="{00000000-0005-0000-0000-00001E820000}"/>
    <cellStyle name="Normal 3 2 8" xfId="33370" xr:uid="{00000000-0005-0000-0000-00001F820000}"/>
    <cellStyle name="Normal 3 2 8 2" xfId="33371" xr:uid="{00000000-0005-0000-0000-000020820000}"/>
    <cellStyle name="Normal 3 2 8 2 2" xfId="33372" xr:uid="{00000000-0005-0000-0000-000021820000}"/>
    <cellStyle name="Normal 3 2 8 2 2 2" xfId="33373" xr:uid="{00000000-0005-0000-0000-000022820000}"/>
    <cellStyle name="Normal 3 2 8 2 2 2 2" xfId="33374" xr:uid="{00000000-0005-0000-0000-000023820000}"/>
    <cellStyle name="Normal 3 2 8 2 2 2 2 2" xfId="33375" xr:uid="{00000000-0005-0000-0000-000024820000}"/>
    <cellStyle name="Normal 3 2 8 2 2 2 3" xfId="33376" xr:uid="{00000000-0005-0000-0000-000025820000}"/>
    <cellStyle name="Normal 3 2 8 2 2 3" xfId="33377" xr:uid="{00000000-0005-0000-0000-000026820000}"/>
    <cellStyle name="Normal 3 2 8 2 2 3 2" xfId="33378" xr:uid="{00000000-0005-0000-0000-000027820000}"/>
    <cellStyle name="Normal 3 2 8 2 2 4" xfId="33379" xr:uid="{00000000-0005-0000-0000-000028820000}"/>
    <cellStyle name="Normal 3 2 8 2 3" xfId="33380" xr:uid="{00000000-0005-0000-0000-000029820000}"/>
    <cellStyle name="Normal 3 2 8 2 3 2" xfId="33381" xr:uid="{00000000-0005-0000-0000-00002A820000}"/>
    <cellStyle name="Normal 3 2 8 2 3 2 2" xfId="33382" xr:uid="{00000000-0005-0000-0000-00002B820000}"/>
    <cellStyle name="Normal 3 2 8 2 3 3" xfId="33383" xr:uid="{00000000-0005-0000-0000-00002C820000}"/>
    <cellStyle name="Normal 3 2 8 2 4" xfId="33384" xr:uid="{00000000-0005-0000-0000-00002D820000}"/>
    <cellStyle name="Normal 3 2 8 2 4 2" xfId="33385" xr:uid="{00000000-0005-0000-0000-00002E820000}"/>
    <cellStyle name="Normal 3 2 8 2 5" xfId="33386" xr:uid="{00000000-0005-0000-0000-00002F820000}"/>
    <cellStyle name="Normal 3 2 8 3" xfId="33387" xr:uid="{00000000-0005-0000-0000-000030820000}"/>
    <cellStyle name="Normal 3 2 8 3 2" xfId="33388" xr:uid="{00000000-0005-0000-0000-000031820000}"/>
    <cellStyle name="Normal 3 2 8 3 2 2" xfId="33389" xr:uid="{00000000-0005-0000-0000-000032820000}"/>
    <cellStyle name="Normal 3 2 8 3 2 2 2" xfId="33390" xr:uid="{00000000-0005-0000-0000-000033820000}"/>
    <cellStyle name="Normal 3 2 8 3 2 3" xfId="33391" xr:uid="{00000000-0005-0000-0000-000034820000}"/>
    <cellStyle name="Normal 3 2 8 3 3" xfId="33392" xr:uid="{00000000-0005-0000-0000-000035820000}"/>
    <cellStyle name="Normal 3 2 8 3 3 2" xfId="33393" xr:uid="{00000000-0005-0000-0000-000036820000}"/>
    <cellStyle name="Normal 3 2 8 3 4" xfId="33394" xr:uid="{00000000-0005-0000-0000-000037820000}"/>
    <cellStyle name="Normal 3 2 8 4" xfId="33395" xr:uid="{00000000-0005-0000-0000-000038820000}"/>
    <cellStyle name="Normal 3 2 8 4 2" xfId="33396" xr:uid="{00000000-0005-0000-0000-000039820000}"/>
    <cellStyle name="Normal 3 2 8 4 2 2" xfId="33397" xr:uid="{00000000-0005-0000-0000-00003A820000}"/>
    <cellStyle name="Normal 3 2 8 4 3" xfId="33398" xr:uid="{00000000-0005-0000-0000-00003B820000}"/>
    <cellStyle name="Normal 3 2 8 5" xfId="33399" xr:uid="{00000000-0005-0000-0000-00003C820000}"/>
    <cellStyle name="Normal 3 2 8 5 2" xfId="33400" xr:uid="{00000000-0005-0000-0000-00003D820000}"/>
    <cellStyle name="Normal 3 2 8 6" xfId="33401" xr:uid="{00000000-0005-0000-0000-00003E820000}"/>
    <cellStyle name="Normal 3 2 9" xfId="33402" xr:uid="{00000000-0005-0000-0000-00003F820000}"/>
    <cellStyle name="Normal 3 2 9 2" xfId="33403" xr:uid="{00000000-0005-0000-0000-000040820000}"/>
    <cellStyle name="Normal 3 2 9 2 2" xfId="33404" xr:uid="{00000000-0005-0000-0000-000041820000}"/>
    <cellStyle name="Normal 3 2 9 2 2 2" xfId="33405" xr:uid="{00000000-0005-0000-0000-000042820000}"/>
    <cellStyle name="Normal 3 2 9 2 2 2 2" xfId="33406" xr:uid="{00000000-0005-0000-0000-000043820000}"/>
    <cellStyle name="Normal 3 2 9 2 2 2 2 2" xfId="33407" xr:uid="{00000000-0005-0000-0000-000044820000}"/>
    <cellStyle name="Normal 3 2 9 2 2 2 3" xfId="33408" xr:uid="{00000000-0005-0000-0000-000045820000}"/>
    <cellStyle name="Normal 3 2 9 2 2 3" xfId="33409" xr:uid="{00000000-0005-0000-0000-000046820000}"/>
    <cellStyle name="Normal 3 2 9 2 2 3 2" xfId="33410" xr:uid="{00000000-0005-0000-0000-000047820000}"/>
    <cellStyle name="Normal 3 2 9 2 2 4" xfId="33411" xr:uid="{00000000-0005-0000-0000-000048820000}"/>
    <cellStyle name="Normal 3 2 9 2 3" xfId="33412" xr:uid="{00000000-0005-0000-0000-000049820000}"/>
    <cellStyle name="Normal 3 2 9 2 3 2" xfId="33413" xr:uid="{00000000-0005-0000-0000-00004A820000}"/>
    <cellStyle name="Normal 3 2 9 2 3 2 2" xfId="33414" xr:uid="{00000000-0005-0000-0000-00004B820000}"/>
    <cellStyle name="Normal 3 2 9 2 3 3" xfId="33415" xr:uid="{00000000-0005-0000-0000-00004C820000}"/>
    <cellStyle name="Normal 3 2 9 2 4" xfId="33416" xr:uid="{00000000-0005-0000-0000-00004D820000}"/>
    <cellStyle name="Normal 3 2 9 2 4 2" xfId="33417" xr:uid="{00000000-0005-0000-0000-00004E820000}"/>
    <cellStyle name="Normal 3 2 9 2 5" xfId="33418" xr:uid="{00000000-0005-0000-0000-00004F820000}"/>
    <cellStyle name="Normal 3 2 9 3" xfId="33419" xr:uid="{00000000-0005-0000-0000-000050820000}"/>
    <cellStyle name="Normal 3 2 9 3 2" xfId="33420" xr:uid="{00000000-0005-0000-0000-000051820000}"/>
    <cellStyle name="Normal 3 2 9 3 2 2" xfId="33421" xr:uid="{00000000-0005-0000-0000-000052820000}"/>
    <cellStyle name="Normal 3 2 9 3 2 2 2" xfId="33422" xr:uid="{00000000-0005-0000-0000-000053820000}"/>
    <cellStyle name="Normal 3 2 9 3 2 3" xfId="33423" xr:uid="{00000000-0005-0000-0000-000054820000}"/>
    <cellStyle name="Normal 3 2 9 3 3" xfId="33424" xr:uid="{00000000-0005-0000-0000-000055820000}"/>
    <cellStyle name="Normal 3 2 9 3 3 2" xfId="33425" xr:uid="{00000000-0005-0000-0000-000056820000}"/>
    <cellStyle name="Normal 3 2 9 3 4" xfId="33426" xr:uid="{00000000-0005-0000-0000-000057820000}"/>
    <cellStyle name="Normal 3 2 9 4" xfId="33427" xr:uid="{00000000-0005-0000-0000-000058820000}"/>
    <cellStyle name="Normal 3 2 9 4 2" xfId="33428" xr:uid="{00000000-0005-0000-0000-000059820000}"/>
    <cellStyle name="Normal 3 2 9 4 2 2" xfId="33429" xr:uid="{00000000-0005-0000-0000-00005A820000}"/>
    <cellStyle name="Normal 3 2 9 4 3" xfId="33430" xr:uid="{00000000-0005-0000-0000-00005B820000}"/>
    <cellStyle name="Normal 3 2 9 5" xfId="33431" xr:uid="{00000000-0005-0000-0000-00005C820000}"/>
    <cellStyle name="Normal 3 2 9 5 2" xfId="33432" xr:uid="{00000000-0005-0000-0000-00005D820000}"/>
    <cellStyle name="Normal 3 2 9 6" xfId="33433" xr:uid="{00000000-0005-0000-0000-00005E820000}"/>
    <cellStyle name="Normal 3 20" xfId="33434" xr:uid="{00000000-0005-0000-0000-00005F820000}"/>
    <cellStyle name="Normal 3 21" xfId="33435" xr:uid="{00000000-0005-0000-0000-000060820000}"/>
    <cellStyle name="Normal 3 22" xfId="32178" xr:uid="{00000000-0005-0000-0000-000061820000}"/>
    <cellStyle name="Normal 3 3" xfId="33436" xr:uid="{00000000-0005-0000-0000-000062820000}"/>
    <cellStyle name="Normal 3 3 10" xfId="33437" xr:uid="{00000000-0005-0000-0000-000063820000}"/>
    <cellStyle name="Normal 3 3 10 2" xfId="33438" xr:uid="{00000000-0005-0000-0000-000064820000}"/>
    <cellStyle name="Normal 3 3 10 2 2" xfId="33439" xr:uid="{00000000-0005-0000-0000-000065820000}"/>
    <cellStyle name="Normal 3 3 10 2 2 2" xfId="33440" xr:uid="{00000000-0005-0000-0000-000066820000}"/>
    <cellStyle name="Normal 3 3 10 2 2 2 2" xfId="33441" xr:uid="{00000000-0005-0000-0000-000067820000}"/>
    <cellStyle name="Normal 3 3 10 2 2 3" xfId="33442" xr:uid="{00000000-0005-0000-0000-000068820000}"/>
    <cellStyle name="Normal 3 3 10 2 3" xfId="33443" xr:uid="{00000000-0005-0000-0000-000069820000}"/>
    <cellStyle name="Normal 3 3 10 2 3 2" xfId="33444" xr:uid="{00000000-0005-0000-0000-00006A820000}"/>
    <cellStyle name="Normal 3 3 10 2 4" xfId="33445" xr:uid="{00000000-0005-0000-0000-00006B820000}"/>
    <cellStyle name="Normal 3 3 10 3" xfId="33446" xr:uid="{00000000-0005-0000-0000-00006C820000}"/>
    <cellStyle name="Normal 3 3 10 3 2" xfId="33447" xr:uid="{00000000-0005-0000-0000-00006D820000}"/>
    <cellStyle name="Normal 3 3 10 3 2 2" xfId="33448" xr:uid="{00000000-0005-0000-0000-00006E820000}"/>
    <cellStyle name="Normal 3 3 10 3 3" xfId="33449" xr:uid="{00000000-0005-0000-0000-00006F820000}"/>
    <cellStyle name="Normal 3 3 10 4" xfId="33450" xr:uid="{00000000-0005-0000-0000-000070820000}"/>
    <cellStyle name="Normal 3 3 10 4 2" xfId="33451" xr:uid="{00000000-0005-0000-0000-000071820000}"/>
    <cellStyle name="Normal 3 3 10 5" xfId="33452" xr:uid="{00000000-0005-0000-0000-000072820000}"/>
    <cellStyle name="Normal 3 3 11" xfId="33453" xr:uid="{00000000-0005-0000-0000-000073820000}"/>
    <cellStyle name="Normal 3 3 11 2" xfId="33454" xr:uid="{00000000-0005-0000-0000-000074820000}"/>
    <cellStyle name="Normal 3 3 11 2 2" xfId="33455" xr:uid="{00000000-0005-0000-0000-000075820000}"/>
    <cellStyle name="Normal 3 3 11 2 2 2" xfId="33456" xr:uid="{00000000-0005-0000-0000-000076820000}"/>
    <cellStyle name="Normal 3 3 11 2 2 2 2" xfId="33457" xr:uid="{00000000-0005-0000-0000-000077820000}"/>
    <cellStyle name="Normal 3 3 11 2 2 3" xfId="33458" xr:uid="{00000000-0005-0000-0000-000078820000}"/>
    <cellStyle name="Normal 3 3 11 2 3" xfId="33459" xr:uid="{00000000-0005-0000-0000-000079820000}"/>
    <cellStyle name="Normal 3 3 11 2 3 2" xfId="33460" xr:uid="{00000000-0005-0000-0000-00007A820000}"/>
    <cellStyle name="Normal 3 3 11 2 4" xfId="33461" xr:uid="{00000000-0005-0000-0000-00007B820000}"/>
    <cellStyle name="Normal 3 3 11 3" xfId="33462" xr:uid="{00000000-0005-0000-0000-00007C820000}"/>
    <cellStyle name="Normal 3 3 11 3 2" xfId="33463" xr:uid="{00000000-0005-0000-0000-00007D820000}"/>
    <cellStyle name="Normal 3 3 11 3 2 2" xfId="33464" xr:uid="{00000000-0005-0000-0000-00007E820000}"/>
    <cellStyle name="Normal 3 3 11 3 3" xfId="33465" xr:uid="{00000000-0005-0000-0000-00007F820000}"/>
    <cellStyle name="Normal 3 3 11 4" xfId="33466" xr:uid="{00000000-0005-0000-0000-000080820000}"/>
    <cellStyle name="Normal 3 3 11 4 2" xfId="33467" xr:uid="{00000000-0005-0000-0000-000081820000}"/>
    <cellStyle name="Normal 3 3 11 5" xfId="33468" xr:uid="{00000000-0005-0000-0000-000082820000}"/>
    <cellStyle name="Normal 3 3 12" xfId="33469" xr:uid="{00000000-0005-0000-0000-000083820000}"/>
    <cellStyle name="Normal 3 3 12 2" xfId="33470" xr:uid="{00000000-0005-0000-0000-000084820000}"/>
    <cellStyle name="Normal 3 3 12 2 2" xfId="33471" xr:uid="{00000000-0005-0000-0000-000085820000}"/>
    <cellStyle name="Normal 3 3 12 2 2 2" xfId="33472" xr:uid="{00000000-0005-0000-0000-000086820000}"/>
    <cellStyle name="Normal 3 3 12 2 2 2 2" xfId="33473" xr:uid="{00000000-0005-0000-0000-000087820000}"/>
    <cellStyle name="Normal 3 3 12 2 2 3" xfId="33474" xr:uid="{00000000-0005-0000-0000-000088820000}"/>
    <cellStyle name="Normal 3 3 12 2 3" xfId="33475" xr:uid="{00000000-0005-0000-0000-000089820000}"/>
    <cellStyle name="Normal 3 3 12 2 3 2" xfId="33476" xr:uid="{00000000-0005-0000-0000-00008A820000}"/>
    <cellStyle name="Normal 3 3 12 2 4" xfId="33477" xr:uid="{00000000-0005-0000-0000-00008B820000}"/>
    <cellStyle name="Normal 3 3 12 3" xfId="33478" xr:uid="{00000000-0005-0000-0000-00008C820000}"/>
    <cellStyle name="Normal 3 3 12 3 2" xfId="33479" xr:uid="{00000000-0005-0000-0000-00008D820000}"/>
    <cellStyle name="Normal 3 3 12 3 2 2" xfId="33480" xr:uid="{00000000-0005-0000-0000-00008E820000}"/>
    <cellStyle name="Normal 3 3 12 3 3" xfId="33481" xr:uid="{00000000-0005-0000-0000-00008F820000}"/>
    <cellStyle name="Normal 3 3 12 4" xfId="33482" xr:uid="{00000000-0005-0000-0000-000090820000}"/>
    <cellStyle name="Normal 3 3 12 4 2" xfId="33483" xr:uid="{00000000-0005-0000-0000-000091820000}"/>
    <cellStyle name="Normal 3 3 12 5" xfId="33484" xr:uid="{00000000-0005-0000-0000-000092820000}"/>
    <cellStyle name="Normal 3 3 13" xfId="33485" xr:uid="{00000000-0005-0000-0000-000093820000}"/>
    <cellStyle name="Normal 3 3 13 2" xfId="33486" xr:uid="{00000000-0005-0000-0000-000094820000}"/>
    <cellStyle name="Normal 3 3 13 2 2" xfId="33487" xr:uid="{00000000-0005-0000-0000-000095820000}"/>
    <cellStyle name="Normal 3 3 13 2 2 2" xfId="33488" xr:uid="{00000000-0005-0000-0000-000096820000}"/>
    <cellStyle name="Normal 3 3 13 2 2 2 2" xfId="33489" xr:uid="{00000000-0005-0000-0000-000097820000}"/>
    <cellStyle name="Normal 3 3 13 2 2 3" xfId="33490" xr:uid="{00000000-0005-0000-0000-000098820000}"/>
    <cellStyle name="Normal 3 3 13 2 3" xfId="33491" xr:uid="{00000000-0005-0000-0000-000099820000}"/>
    <cellStyle name="Normal 3 3 13 2 3 2" xfId="33492" xr:uid="{00000000-0005-0000-0000-00009A820000}"/>
    <cellStyle name="Normal 3 3 13 2 4" xfId="33493" xr:uid="{00000000-0005-0000-0000-00009B820000}"/>
    <cellStyle name="Normal 3 3 13 3" xfId="33494" xr:uid="{00000000-0005-0000-0000-00009C820000}"/>
    <cellStyle name="Normal 3 3 13 3 2" xfId="33495" xr:uid="{00000000-0005-0000-0000-00009D820000}"/>
    <cellStyle name="Normal 3 3 13 3 2 2" xfId="33496" xr:uid="{00000000-0005-0000-0000-00009E820000}"/>
    <cellStyle name="Normal 3 3 13 3 3" xfId="33497" xr:uid="{00000000-0005-0000-0000-00009F820000}"/>
    <cellStyle name="Normal 3 3 13 4" xfId="33498" xr:uid="{00000000-0005-0000-0000-0000A0820000}"/>
    <cellStyle name="Normal 3 3 13 4 2" xfId="33499" xr:uid="{00000000-0005-0000-0000-0000A1820000}"/>
    <cellStyle name="Normal 3 3 13 5" xfId="33500" xr:uid="{00000000-0005-0000-0000-0000A2820000}"/>
    <cellStyle name="Normal 3 3 14" xfId="33501" xr:uid="{00000000-0005-0000-0000-0000A3820000}"/>
    <cellStyle name="Normal 3 3 14 2" xfId="33502" xr:uid="{00000000-0005-0000-0000-0000A4820000}"/>
    <cellStyle name="Normal 3 3 14 2 2" xfId="33503" xr:uid="{00000000-0005-0000-0000-0000A5820000}"/>
    <cellStyle name="Normal 3 3 14 2 2 2" xfId="33504" xr:uid="{00000000-0005-0000-0000-0000A6820000}"/>
    <cellStyle name="Normal 3 3 14 2 3" xfId="33505" xr:uid="{00000000-0005-0000-0000-0000A7820000}"/>
    <cellStyle name="Normal 3 3 14 3" xfId="33506" xr:uid="{00000000-0005-0000-0000-0000A8820000}"/>
    <cellStyle name="Normal 3 3 14 3 2" xfId="33507" xr:uid="{00000000-0005-0000-0000-0000A9820000}"/>
    <cellStyle name="Normal 3 3 14 4" xfId="33508" xr:uid="{00000000-0005-0000-0000-0000AA820000}"/>
    <cellStyle name="Normal 3 3 15" xfId="33509" xr:uid="{00000000-0005-0000-0000-0000AB820000}"/>
    <cellStyle name="Normal 3 3 15 2" xfId="33510" xr:uid="{00000000-0005-0000-0000-0000AC820000}"/>
    <cellStyle name="Normal 3 3 15 2 2" xfId="33511" xr:uid="{00000000-0005-0000-0000-0000AD820000}"/>
    <cellStyle name="Normal 3 3 15 2 2 2" xfId="33512" xr:uid="{00000000-0005-0000-0000-0000AE820000}"/>
    <cellStyle name="Normal 3 3 15 2 3" xfId="33513" xr:uid="{00000000-0005-0000-0000-0000AF820000}"/>
    <cellStyle name="Normal 3 3 15 3" xfId="33514" xr:uid="{00000000-0005-0000-0000-0000B0820000}"/>
    <cellStyle name="Normal 3 3 15 3 2" xfId="33515" xr:uid="{00000000-0005-0000-0000-0000B1820000}"/>
    <cellStyle name="Normal 3 3 15 4" xfId="33516" xr:uid="{00000000-0005-0000-0000-0000B2820000}"/>
    <cellStyle name="Normal 3 3 16" xfId="33517" xr:uid="{00000000-0005-0000-0000-0000B3820000}"/>
    <cellStyle name="Normal 3 3 16 2" xfId="33518" xr:uid="{00000000-0005-0000-0000-0000B4820000}"/>
    <cellStyle name="Normal 3 3 16 2 2" xfId="33519" xr:uid="{00000000-0005-0000-0000-0000B5820000}"/>
    <cellStyle name="Normal 3 3 16 3" xfId="33520" xr:uid="{00000000-0005-0000-0000-0000B6820000}"/>
    <cellStyle name="Normal 3 3 17" xfId="33521" xr:uid="{00000000-0005-0000-0000-0000B7820000}"/>
    <cellStyle name="Normal 3 3 17 2" xfId="33522" xr:uid="{00000000-0005-0000-0000-0000B8820000}"/>
    <cellStyle name="Normal 3 3 18" xfId="33523" xr:uid="{00000000-0005-0000-0000-0000B9820000}"/>
    <cellStyle name="Normal 3 3 2" xfId="33524" xr:uid="{00000000-0005-0000-0000-0000BA820000}"/>
    <cellStyle name="Normal 3 3 2 10" xfId="33525" xr:uid="{00000000-0005-0000-0000-0000BB820000}"/>
    <cellStyle name="Normal 3 3 2 10 2" xfId="33526" xr:uid="{00000000-0005-0000-0000-0000BC820000}"/>
    <cellStyle name="Normal 3 3 2 10 2 2" xfId="33527" xr:uid="{00000000-0005-0000-0000-0000BD820000}"/>
    <cellStyle name="Normal 3 3 2 10 2 2 2" xfId="33528" xr:uid="{00000000-0005-0000-0000-0000BE820000}"/>
    <cellStyle name="Normal 3 3 2 10 2 2 2 2" xfId="33529" xr:uid="{00000000-0005-0000-0000-0000BF820000}"/>
    <cellStyle name="Normal 3 3 2 10 2 2 3" xfId="33530" xr:uid="{00000000-0005-0000-0000-0000C0820000}"/>
    <cellStyle name="Normal 3 3 2 10 2 3" xfId="33531" xr:uid="{00000000-0005-0000-0000-0000C1820000}"/>
    <cellStyle name="Normal 3 3 2 10 2 3 2" xfId="33532" xr:uid="{00000000-0005-0000-0000-0000C2820000}"/>
    <cellStyle name="Normal 3 3 2 10 2 4" xfId="33533" xr:uid="{00000000-0005-0000-0000-0000C3820000}"/>
    <cellStyle name="Normal 3 3 2 10 3" xfId="33534" xr:uid="{00000000-0005-0000-0000-0000C4820000}"/>
    <cellStyle name="Normal 3 3 2 10 3 2" xfId="33535" xr:uid="{00000000-0005-0000-0000-0000C5820000}"/>
    <cellStyle name="Normal 3 3 2 10 3 2 2" xfId="33536" xr:uid="{00000000-0005-0000-0000-0000C6820000}"/>
    <cellStyle name="Normal 3 3 2 10 3 3" xfId="33537" xr:uid="{00000000-0005-0000-0000-0000C7820000}"/>
    <cellStyle name="Normal 3 3 2 10 4" xfId="33538" xr:uid="{00000000-0005-0000-0000-0000C8820000}"/>
    <cellStyle name="Normal 3 3 2 10 4 2" xfId="33539" xr:uid="{00000000-0005-0000-0000-0000C9820000}"/>
    <cellStyle name="Normal 3 3 2 10 5" xfId="33540" xr:uid="{00000000-0005-0000-0000-0000CA820000}"/>
    <cellStyle name="Normal 3 3 2 11" xfId="33541" xr:uid="{00000000-0005-0000-0000-0000CB820000}"/>
    <cellStyle name="Normal 3 3 2 11 2" xfId="33542" xr:uid="{00000000-0005-0000-0000-0000CC820000}"/>
    <cellStyle name="Normal 3 3 2 11 2 2" xfId="33543" xr:uid="{00000000-0005-0000-0000-0000CD820000}"/>
    <cellStyle name="Normal 3 3 2 11 2 2 2" xfId="33544" xr:uid="{00000000-0005-0000-0000-0000CE820000}"/>
    <cellStyle name="Normal 3 3 2 11 2 2 2 2" xfId="33545" xr:uid="{00000000-0005-0000-0000-0000CF820000}"/>
    <cellStyle name="Normal 3 3 2 11 2 2 3" xfId="33546" xr:uid="{00000000-0005-0000-0000-0000D0820000}"/>
    <cellStyle name="Normal 3 3 2 11 2 3" xfId="33547" xr:uid="{00000000-0005-0000-0000-0000D1820000}"/>
    <cellStyle name="Normal 3 3 2 11 2 3 2" xfId="33548" xr:uid="{00000000-0005-0000-0000-0000D2820000}"/>
    <cellStyle name="Normal 3 3 2 11 2 4" xfId="33549" xr:uid="{00000000-0005-0000-0000-0000D3820000}"/>
    <cellStyle name="Normal 3 3 2 11 3" xfId="33550" xr:uid="{00000000-0005-0000-0000-0000D4820000}"/>
    <cellStyle name="Normal 3 3 2 11 3 2" xfId="33551" xr:uid="{00000000-0005-0000-0000-0000D5820000}"/>
    <cellStyle name="Normal 3 3 2 11 3 2 2" xfId="33552" xr:uid="{00000000-0005-0000-0000-0000D6820000}"/>
    <cellStyle name="Normal 3 3 2 11 3 3" xfId="33553" xr:uid="{00000000-0005-0000-0000-0000D7820000}"/>
    <cellStyle name="Normal 3 3 2 11 4" xfId="33554" xr:uid="{00000000-0005-0000-0000-0000D8820000}"/>
    <cellStyle name="Normal 3 3 2 11 4 2" xfId="33555" xr:uid="{00000000-0005-0000-0000-0000D9820000}"/>
    <cellStyle name="Normal 3 3 2 11 5" xfId="33556" xr:uid="{00000000-0005-0000-0000-0000DA820000}"/>
    <cellStyle name="Normal 3 3 2 12" xfId="33557" xr:uid="{00000000-0005-0000-0000-0000DB820000}"/>
    <cellStyle name="Normal 3 3 2 12 2" xfId="33558" xr:uid="{00000000-0005-0000-0000-0000DC820000}"/>
    <cellStyle name="Normal 3 3 2 12 2 2" xfId="33559" xr:uid="{00000000-0005-0000-0000-0000DD820000}"/>
    <cellStyle name="Normal 3 3 2 12 2 2 2" xfId="33560" xr:uid="{00000000-0005-0000-0000-0000DE820000}"/>
    <cellStyle name="Normal 3 3 2 12 2 3" xfId="33561" xr:uid="{00000000-0005-0000-0000-0000DF820000}"/>
    <cellStyle name="Normal 3 3 2 12 3" xfId="33562" xr:uid="{00000000-0005-0000-0000-0000E0820000}"/>
    <cellStyle name="Normal 3 3 2 12 3 2" xfId="33563" xr:uid="{00000000-0005-0000-0000-0000E1820000}"/>
    <cellStyle name="Normal 3 3 2 12 4" xfId="33564" xr:uid="{00000000-0005-0000-0000-0000E2820000}"/>
    <cellStyle name="Normal 3 3 2 13" xfId="33565" xr:uid="{00000000-0005-0000-0000-0000E3820000}"/>
    <cellStyle name="Normal 3 3 2 13 2" xfId="33566" xr:uid="{00000000-0005-0000-0000-0000E4820000}"/>
    <cellStyle name="Normal 3 3 2 13 2 2" xfId="33567" xr:uid="{00000000-0005-0000-0000-0000E5820000}"/>
    <cellStyle name="Normal 3 3 2 13 2 2 2" xfId="33568" xr:uid="{00000000-0005-0000-0000-0000E6820000}"/>
    <cellStyle name="Normal 3 3 2 13 2 3" xfId="33569" xr:uid="{00000000-0005-0000-0000-0000E7820000}"/>
    <cellStyle name="Normal 3 3 2 13 3" xfId="33570" xr:uid="{00000000-0005-0000-0000-0000E8820000}"/>
    <cellStyle name="Normal 3 3 2 13 3 2" xfId="33571" xr:uid="{00000000-0005-0000-0000-0000E9820000}"/>
    <cellStyle name="Normal 3 3 2 13 4" xfId="33572" xr:uid="{00000000-0005-0000-0000-0000EA820000}"/>
    <cellStyle name="Normal 3 3 2 14" xfId="33573" xr:uid="{00000000-0005-0000-0000-0000EB820000}"/>
    <cellStyle name="Normal 3 3 2 14 2" xfId="33574" xr:uid="{00000000-0005-0000-0000-0000EC820000}"/>
    <cellStyle name="Normal 3 3 2 14 2 2" xfId="33575" xr:uid="{00000000-0005-0000-0000-0000ED820000}"/>
    <cellStyle name="Normal 3 3 2 14 3" xfId="33576" xr:uid="{00000000-0005-0000-0000-0000EE820000}"/>
    <cellStyle name="Normal 3 3 2 15" xfId="33577" xr:uid="{00000000-0005-0000-0000-0000EF820000}"/>
    <cellStyle name="Normal 3 3 2 15 2" xfId="33578" xr:uid="{00000000-0005-0000-0000-0000F0820000}"/>
    <cellStyle name="Normal 3 3 2 16" xfId="33579" xr:uid="{00000000-0005-0000-0000-0000F1820000}"/>
    <cellStyle name="Normal 3 3 2 2" xfId="33580" xr:uid="{00000000-0005-0000-0000-0000F2820000}"/>
    <cellStyle name="Normal 3 3 2 2 2" xfId="33581" xr:uid="{00000000-0005-0000-0000-0000F3820000}"/>
    <cellStyle name="Normal 3 3 2 2 2 2" xfId="33582" xr:uid="{00000000-0005-0000-0000-0000F4820000}"/>
    <cellStyle name="Normal 3 3 2 2 2 2 2" xfId="33583" xr:uid="{00000000-0005-0000-0000-0000F5820000}"/>
    <cellStyle name="Normal 3 3 2 2 2 2 2 2" xfId="33584" xr:uid="{00000000-0005-0000-0000-0000F6820000}"/>
    <cellStyle name="Normal 3 3 2 2 2 2 2 2 2" xfId="33585" xr:uid="{00000000-0005-0000-0000-0000F7820000}"/>
    <cellStyle name="Normal 3 3 2 2 2 2 2 2 2 2" xfId="33586" xr:uid="{00000000-0005-0000-0000-0000F8820000}"/>
    <cellStyle name="Normal 3 3 2 2 2 2 2 2 2 2 2" xfId="33587" xr:uid="{00000000-0005-0000-0000-0000F9820000}"/>
    <cellStyle name="Normal 3 3 2 2 2 2 2 2 2 3" xfId="33588" xr:uid="{00000000-0005-0000-0000-0000FA820000}"/>
    <cellStyle name="Normal 3 3 2 2 2 2 2 2 3" xfId="33589" xr:uid="{00000000-0005-0000-0000-0000FB820000}"/>
    <cellStyle name="Normal 3 3 2 2 2 2 2 2 3 2" xfId="33590" xr:uid="{00000000-0005-0000-0000-0000FC820000}"/>
    <cellStyle name="Normal 3 3 2 2 2 2 2 2 4" xfId="33591" xr:uid="{00000000-0005-0000-0000-0000FD820000}"/>
    <cellStyle name="Normal 3 3 2 2 2 2 2 3" xfId="33592" xr:uid="{00000000-0005-0000-0000-0000FE820000}"/>
    <cellStyle name="Normal 3 3 2 2 2 2 2 3 2" xfId="33593" xr:uid="{00000000-0005-0000-0000-0000FF820000}"/>
    <cellStyle name="Normal 3 3 2 2 2 2 2 3 2 2" xfId="33594" xr:uid="{00000000-0005-0000-0000-000000830000}"/>
    <cellStyle name="Normal 3 3 2 2 2 2 2 3 3" xfId="33595" xr:uid="{00000000-0005-0000-0000-000001830000}"/>
    <cellStyle name="Normal 3 3 2 2 2 2 2 4" xfId="33596" xr:uid="{00000000-0005-0000-0000-000002830000}"/>
    <cellStyle name="Normal 3 3 2 2 2 2 2 4 2" xfId="33597" xr:uid="{00000000-0005-0000-0000-000003830000}"/>
    <cellStyle name="Normal 3 3 2 2 2 2 2 5" xfId="33598" xr:uid="{00000000-0005-0000-0000-000004830000}"/>
    <cellStyle name="Normal 3 3 2 2 2 2 3" xfId="33599" xr:uid="{00000000-0005-0000-0000-000005830000}"/>
    <cellStyle name="Normal 3 3 2 2 2 2 3 2" xfId="33600" xr:uid="{00000000-0005-0000-0000-000006830000}"/>
    <cellStyle name="Normal 3 3 2 2 2 2 3 2 2" xfId="33601" xr:uid="{00000000-0005-0000-0000-000007830000}"/>
    <cellStyle name="Normal 3 3 2 2 2 2 3 2 2 2" xfId="33602" xr:uid="{00000000-0005-0000-0000-000008830000}"/>
    <cellStyle name="Normal 3 3 2 2 2 2 3 2 3" xfId="33603" xr:uid="{00000000-0005-0000-0000-000009830000}"/>
    <cellStyle name="Normal 3 3 2 2 2 2 3 3" xfId="33604" xr:uid="{00000000-0005-0000-0000-00000A830000}"/>
    <cellStyle name="Normal 3 3 2 2 2 2 3 3 2" xfId="33605" xr:uid="{00000000-0005-0000-0000-00000B830000}"/>
    <cellStyle name="Normal 3 3 2 2 2 2 3 4" xfId="33606" xr:uid="{00000000-0005-0000-0000-00000C830000}"/>
    <cellStyle name="Normal 3 3 2 2 2 2 4" xfId="33607" xr:uid="{00000000-0005-0000-0000-00000D830000}"/>
    <cellStyle name="Normal 3 3 2 2 2 2 4 2" xfId="33608" xr:uid="{00000000-0005-0000-0000-00000E830000}"/>
    <cellStyle name="Normal 3 3 2 2 2 2 4 2 2" xfId="33609" xr:uid="{00000000-0005-0000-0000-00000F830000}"/>
    <cellStyle name="Normal 3 3 2 2 2 2 4 3" xfId="33610" xr:uid="{00000000-0005-0000-0000-000010830000}"/>
    <cellStyle name="Normal 3 3 2 2 2 2 5" xfId="33611" xr:uid="{00000000-0005-0000-0000-000011830000}"/>
    <cellStyle name="Normal 3 3 2 2 2 2 5 2" xfId="33612" xr:uid="{00000000-0005-0000-0000-000012830000}"/>
    <cellStyle name="Normal 3 3 2 2 2 2 6" xfId="33613" xr:uid="{00000000-0005-0000-0000-000013830000}"/>
    <cellStyle name="Normal 3 3 2 2 2 3" xfId="33614" xr:uid="{00000000-0005-0000-0000-000014830000}"/>
    <cellStyle name="Normal 3 3 2 2 2 3 2" xfId="33615" xr:uid="{00000000-0005-0000-0000-000015830000}"/>
    <cellStyle name="Normal 3 3 2 2 2 3 2 2" xfId="33616" xr:uid="{00000000-0005-0000-0000-000016830000}"/>
    <cellStyle name="Normal 3 3 2 2 2 3 2 2 2" xfId="33617" xr:uid="{00000000-0005-0000-0000-000017830000}"/>
    <cellStyle name="Normal 3 3 2 2 2 3 2 2 2 2" xfId="33618" xr:uid="{00000000-0005-0000-0000-000018830000}"/>
    <cellStyle name="Normal 3 3 2 2 2 3 2 2 2 2 2" xfId="33619" xr:uid="{00000000-0005-0000-0000-000019830000}"/>
    <cellStyle name="Normal 3 3 2 2 2 3 2 2 2 3" xfId="33620" xr:uid="{00000000-0005-0000-0000-00001A830000}"/>
    <cellStyle name="Normal 3 3 2 2 2 3 2 2 3" xfId="33621" xr:uid="{00000000-0005-0000-0000-00001B830000}"/>
    <cellStyle name="Normal 3 3 2 2 2 3 2 2 3 2" xfId="33622" xr:uid="{00000000-0005-0000-0000-00001C830000}"/>
    <cellStyle name="Normal 3 3 2 2 2 3 2 2 4" xfId="33623" xr:uid="{00000000-0005-0000-0000-00001D830000}"/>
    <cellStyle name="Normal 3 3 2 2 2 3 2 3" xfId="33624" xr:uid="{00000000-0005-0000-0000-00001E830000}"/>
    <cellStyle name="Normal 3 3 2 2 2 3 2 3 2" xfId="33625" xr:uid="{00000000-0005-0000-0000-00001F830000}"/>
    <cellStyle name="Normal 3 3 2 2 2 3 2 3 2 2" xfId="33626" xr:uid="{00000000-0005-0000-0000-000020830000}"/>
    <cellStyle name="Normal 3 3 2 2 2 3 2 3 3" xfId="33627" xr:uid="{00000000-0005-0000-0000-000021830000}"/>
    <cellStyle name="Normal 3 3 2 2 2 3 2 4" xfId="33628" xr:uid="{00000000-0005-0000-0000-000022830000}"/>
    <cellStyle name="Normal 3 3 2 2 2 3 2 4 2" xfId="33629" xr:uid="{00000000-0005-0000-0000-000023830000}"/>
    <cellStyle name="Normal 3 3 2 2 2 3 2 5" xfId="33630" xr:uid="{00000000-0005-0000-0000-000024830000}"/>
    <cellStyle name="Normal 3 3 2 2 2 3 3" xfId="33631" xr:uid="{00000000-0005-0000-0000-000025830000}"/>
    <cellStyle name="Normal 3 3 2 2 2 3 3 2" xfId="33632" xr:uid="{00000000-0005-0000-0000-000026830000}"/>
    <cellStyle name="Normal 3 3 2 2 2 3 3 2 2" xfId="33633" xr:uid="{00000000-0005-0000-0000-000027830000}"/>
    <cellStyle name="Normal 3 3 2 2 2 3 3 2 2 2" xfId="33634" xr:uid="{00000000-0005-0000-0000-000028830000}"/>
    <cellStyle name="Normal 3 3 2 2 2 3 3 2 3" xfId="33635" xr:uid="{00000000-0005-0000-0000-000029830000}"/>
    <cellStyle name="Normal 3 3 2 2 2 3 3 3" xfId="33636" xr:uid="{00000000-0005-0000-0000-00002A830000}"/>
    <cellStyle name="Normal 3 3 2 2 2 3 3 3 2" xfId="33637" xr:uid="{00000000-0005-0000-0000-00002B830000}"/>
    <cellStyle name="Normal 3 3 2 2 2 3 3 4" xfId="33638" xr:uid="{00000000-0005-0000-0000-00002C830000}"/>
    <cellStyle name="Normal 3 3 2 2 2 3 4" xfId="33639" xr:uid="{00000000-0005-0000-0000-00002D830000}"/>
    <cellStyle name="Normal 3 3 2 2 2 3 4 2" xfId="33640" xr:uid="{00000000-0005-0000-0000-00002E830000}"/>
    <cellStyle name="Normal 3 3 2 2 2 3 4 2 2" xfId="33641" xr:uid="{00000000-0005-0000-0000-00002F830000}"/>
    <cellStyle name="Normal 3 3 2 2 2 3 4 3" xfId="33642" xr:uid="{00000000-0005-0000-0000-000030830000}"/>
    <cellStyle name="Normal 3 3 2 2 2 3 5" xfId="33643" xr:uid="{00000000-0005-0000-0000-000031830000}"/>
    <cellStyle name="Normal 3 3 2 2 2 3 5 2" xfId="33644" xr:uid="{00000000-0005-0000-0000-000032830000}"/>
    <cellStyle name="Normal 3 3 2 2 2 3 6" xfId="33645" xr:uid="{00000000-0005-0000-0000-000033830000}"/>
    <cellStyle name="Normal 3 3 2 2 2 4" xfId="33646" xr:uid="{00000000-0005-0000-0000-000034830000}"/>
    <cellStyle name="Normal 3 3 2 2 2 4 2" xfId="33647" xr:uid="{00000000-0005-0000-0000-000035830000}"/>
    <cellStyle name="Normal 3 3 2 2 2 4 2 2" xfId="33648" xr:uid="{00000000-0005-0000-0000-000036830000}"/>
    <cellStyle name="Normal 3 3 2 2 2 4 2 2 2" xfId="33649" xr:uid="{00000000-0005-0000-0000-000037830000}"/>
    <cellStyle name="Normal 3 3 2 2 2 4 2 2 2 2" xfId="33650" xr:uid="{00000000-0005-0000-0000-000038830000}"/>
    <cellStyle name="Normal 3 3 2 2 2 4 2 2 3" xfId="33651" xr:uid="{00000000-0005-0000-0000-000039830000}"/>
    <cellStyle name="Normal 3 3 2 2 2 4 2 3" xfId="33652" xr:uid="{00000000-0005-0000-0000-00003A830000}"/>
    <cellStyle name="Normal 3 3 2 2 2 4 2 3 2" xfId="33653" xr:uid="{00000000-0005-0000-0000-00003B830000}"/>
    <cellStyle name="Normal 3 3 2 2 2 4 2 4" xfId="33654" xr:uid="{00000000-0005-0000-0000-00003C830000}"/>
    <cellStyle name="Normal 3 3 2 2 2 4 3" xfId="33655" xr:uid="{00000000-0005-0000-0000-00003D830000}"/>
    <cellStyle name="Normal 3 3 2 2 2 4 3 2" xfId="33656" xr:uid="{00000000-0005-0000-0000-00003E830000}"/>
    <cellStyle name="Normal 3 3 2 2 2 4 3 2 2" xfId="33657" xr:uid="{00000000-0005-0000-0000-00003F830000}"/>
    <cellStyle name="Normal 3 3 2 2 2 4 3 3" xfId="33658" xr:uid="{00000000-0005-0000-0000-000040830000}"/>
    <cellStyle name="Normal 3 3 2 2 2 4 4" xfId="33659" xr:uid="{00000000-0005-0000-0000-000041830000}"/>
    <cellStyle name="Normal 3 3 2 2 2 4 4 2" xfId="33660" xr:uid="{00000000-0005-0000-0000-000042830000}"/>
    <cellStyle name="Normal 3 3 2 2 2 4 5" xfId="33661" xr:uid="{00000000-0005-0000-0000-000043830000}"/>
    <cellStyle name="Normal 3 3 2 2 2 5" xfId="33662" xr:uid="{00000000-0005-0000-0000-000044830000}"/>
    <cellStyle name="Normal 3 3 2 2 2 5 2" xfId="33663" xr:uid="{00000000-0005-0000-0000-000045830000}"/>
    <cellStyle name="Normal 3 3 2 2 2 5 2 2" xfId="33664" xr:uid="{00000000-0005-0000-0000-000046830000}"/>
    <cellStyle name="Normal 3 3 2 2 2 5 2 2 2" xfId="33665" xr:uid="{00000000-0005-0000-0000-000047830000}"/>
    <cellStyle name="Normal 3 3 2 2 2 5 2 3" xfId="33666" xr:uid="{00000000-0005-0000-0000-000048830000}"/>
    <cellStyle name="Normal 3 3 2 2 2 5 3" xfId="33667" xr:uid="{00000000-0005-0000-0000-000049830000}"/>
    <cellStyle name="Normal 3 3 2 2 2 5 3 2" xfId="33668" xr:uid="{00000000-0005-0000-0000-00004A830000}"/>
    <cellStyle name="Normal 3 3 2 2 2 5 4" xfId="33669" xr:uid="{00000000-0005-0000-0000-00004B830000}"/>
    <cellStyle name="Normal 3 3 2 2 2 6" xfId="33670" xr:uid="{00000000-0005-0000-0000-00004C830000}"/>
    <cellStyle name="Normal 3 3 2 2 2 6 2" xfId="33671" xr:uid="{00000000-0005-0000-0000-00004D830000}"/>
    <cellStyle name="Normal 3 3 2 2 2 6 2 2" xfId="33672" xr:uid="{00000000-0005-0000-0000-00004E830000}"/>
    <cellStyle name="Normal 3 3 2 2 2 6 3" xfId="33673" xr:uid="{00000000-0005-0000-0000-00004F830000}"/>
    <cellStyle name="Normal 3 3 2 2 2 7" xfId="33674" xr:uid="{00000000-0005-0000-0000-000050830000}"/>
    <cellStyle name="Normal 3 3 2 2 2 7 2" xfId="33675" xr:uid="{00000000-0005-0000-0000-000051830000}"/>
    <cellStyle name="Normal 3 3 2 2 2 8" xfId="33676" xr:uid="{00000000-0005-0000-0000-000052830000}"/>
    <cellStyle name="Normal 3 3 2 2 3" xfId="33677" xr:uid="{00000000-0005-0000-0000-000053830000}"/>
    <cellStyle name="Normal 3 3 2 2 3 2" xfId="33678" xr:uid="{00000000-0005-0000-0000-000054830000}"/>
    <cellStyle name="Normal 3 3 2 2 3 2 2" xfId="33679" xr:uid="{00000000-0005-0000-0000-000055830000}"/>
    <cellStyle name="Normal 3 3 2 2 3 2 2 2" xfId="33680" xr:uid="{00000000-0005-0000-0000-000056830000}"/>
    <cellStyle name="Normal 3 3 2 2 3 2 2 2 2" xfId="33681" xr:uid="{00000000-0005-0000-0000-000057830000}"/>
    <cellStyle name="Normal 3 3 2 2 3 2 2 2 2 2" xfId="33682" xr:uid="{00000000-0005-0000-0000-000058830000}"/>
    <cellStyle name="Normal 3 3 2 2 3 2 2 2 3" xfId="33683" xr:uid="{00000000-0005-0000-0000-000059830000}"/>
    <cellStyle name="Normal 3 3 2 2 3 2 2 3" xfId="33684" xr:uid="{00000000-0005-0000-0000-00005A830000}"/>
    <cellStyle name="Normal 3 3 2 2 3 2 2 3 2" xfId="33685" xr:uid="{00000000-0005-0000-0000-00005B830000}"/>
    <cellStyle name="Normal 3 3 2 2 3 2 2 4" xfId="33686" xr:uid="{00000000-0005-0000-0000-00005C830000}"/>
    <cellStyle name="Normal 3 3 2 2 3 2 3" xfId="33687" xr:uid="{00000000-0005-0000-0000-00005D830000}"/>
    <cellStyle name="Normal 3 3 2 2 3 2 3 2" xfId="33688" xr:uid="{00000000-0005-0000-0000-00005E830000}"/>
    <cellStyle name="Normal 3 3 2 2 3 2 3 2 2" xfId="33689" xr:uid="{00000000-0005-0000-0000-00005F830000}"/>
    <cellStyle name="Normal 3 3 2 2 3 2 3 3" xfId="33690" xr:uid="{00000000-0005-0000-0000-000060830000}"/>
    <cellStyle name="Normal 3 3 2 2 3 2 4" xfId="33691" xr:uid="{00000000-0005-0000-0000-000061830000}"/>
    <cellStyle name="Normal 3 3 2 2 3 2 4 2" xfId="33692" xr:uid="{00000000-0005-0000-0000-000062830000}"/>
    <cellStyle name="Normal 3 3 2 2 3 2 5" xfId="33693" xr:uid="{00000000-0005-0000-0000-000063830000}"/>
    <cellStyle name="Normal 3 3 2 2 3 3" xfId="33694" xr:uid="{00000000-0005-0000-0000-000064830000}"/>
    <cellStyle name="Normal 3 3 2 2 3 3 2" xfId="33695" xr:uid="{00000000-0005-0000-0000-000065830000}"/>
    <cellStyle name="Normal 3 3 2 2 3 3 2 2" xfId="33696" xr:uid="{00000000-0005-0000-0000-000066830000}"/>
    <cellStyle name="Normal 3 3 2 2 3 3 2 2 2" xfId="33697" xr:uid="{00000000-0005-0000-0000-000067830000}"/>
    <cellStyle name="Normal 3 3 2 2 3 3 2 3" xfId="33698" xr:uid="{00000000-0005-0000-0000-000068830000}"/>
    <cellStyle name="Normal 3 3 2 2 3 3 3" xfId="33699" xr:uid="{00000000-0005-0000-0000-000069830000}"/>
    <cellStyle name="Normal 3 3 2 2 3 3 3 2" xfId="33700" xr:uid="{00000000-0005-0000-0000-00006A830000}"/>
    <cellStyle name="Normal 3 3 2 2 3 3 4" xfId="33701" xr:uid="{00000000-0005-0000-0000-00006B830000}"/>
    <cellStyle name="Normal 3 3 2 2 3 4" xfId="33702" xr:uid="{00000000-0005-0000-0000-00006C830000}"/>
    <cellStyle name="Normal 3 3 2 2 3 4 2" xfId="33703" xr:uid="{00000000-0005-0000-0000-00006D830000}"/>
    <cellStyle name="Normal 3 3 2 2 3 4 2 2" xfId="33704" xr:uid="{00000000-0005-0000-0000-00006E830000}"/>
    <cellStyle name="Normal 3 3 2 2 3 4 3" xfId="33705" xr:uid="{00000000-0005-0000-0000-00006F830000}"/>
    <cellStyle name="Normal 3 3 2 2 3 5" xfId="33706" xr:uid="{00000000-0005-0000-0000-000070830000}"/>
    <cellStyle name="Normal 3 3 2 2 3 5 2" xfId="33707" xr:uid="{00000000-0005-0000-0000-000071830000}"/>
    <cellStyle name="Normal 3 3 2 2 3 6" xfId="33708" xr:uid="{00000000-0005-0000-0000-000072830000}"/>
    <cellStyle name="Normal 3 3 2 2 4" xfId="33709" xr:uid="{00000000-0005-0000-0000-000073830000}"/>
    <cellStyle name="Normal 3 3 2 2 4 2" xfId="33710" xr:uid="{00000000-0005-0000-0000-000074830000}"/>
    <cellStyle name="Normal 3 3 2 2 4 2 2" xfId="33711" xr:uid="{00000000-0005-0000-0000-000075830000}"/>
    <cellStyle name="Normal 3 3 2 2 4 2 2 2" xfId="33712" xr:uid="{00000000-0005-0000-0000-000076830000}"/>
    <cellStyle name="Normal 3 3 2 2 4 2 2 2 2" xfId="33713" xr:uid="{00000000-0005-0000-0000-000077830000}"/>
    <cellStyle name="Normal 3 3 2 2 4 2 2 2 2 2" xfId="33714" xr:uid="{00000000-0005-0000-0000-000078830000}"/>
    <cellStyle name="Normal 3 3 2 2 4 2 2 2 3" xfId="33715" xr:uid="{00000000-0005-0000-0000-000079830000}"/>
    <cellStyle name="Normal 3 3 2 2 4 2 2 3" xfId="33716" xr:uid="{00000000-0005-0000-0000-00007A830000}"/>
    <cellStyle name="Normal 3 3 2 2 4 2 2 3 2" xfId="33717" xr:uid="{00000000-0005-0000-0000-00007B830000}"/>
    <cellStyle name="Normal 3 3 2 2 4 2 2 4" xfId="33718" xr:uid="{00000000-0005-0000-0000-00007C830000}"/>
    <cellStyle name="Normal 3 3 2 2 4 2 3" xfId="33719" xr:uid="{00000000-0005-0000-0000-00007D830000}"/>
    <cellStyle name="Normal 3 3 2 2 4 2 3 2" xfId="33720" xr:uid="{00000000-0005-0000-0000-00007E830000}"/>
    <cellStyle name="Normal 3 3 2 2 4 2 3 2 2" xfId="33721" xr:uid="{00000000-0005-0000-0000-00007F830000}"/>
    <cellStyle name="Normal 3 3 2 2 4 2 3 3" xfId="33722" xr:uid="{00000000-0005-0000-0000-000080830000}"/>
    <cellStyle name="Normal 3 3 2 2 4 2 4" xfId="33723" xr:uid="{00000000-0005-0000-0000-000081830000}"/>
    <cellStyle name="Normal 3 3 2 2 4 2 4 2" xfId="33724" xr:uid="{00000000-0005-0000-0000-000082830000}"/>
    <cellStyle name="Normal 3 3 2 2 4 2 5" xfId="33725" xr:uid="{00000000-0005-0000-0000-000083830000}"/>
    <cellStyle name="Normal 3 3 2 2 4 3" xfId="33726" xr:uid="{00000000-0005-0000-0000-000084830000}"/>
    <cellStyle name="Normal 3 3 2 2 4 3 2" xfId="33727" xr:uid="{00000000-0005-0000-0000-000085830000}"/>
    <cellStyle name="Normal 3 3 2 2 4 3 2 2" xfId="33728" xr:uid="{00000000-0005-0000-0000-000086830000}"/>
    <cellStyle name="Normal 3 3 2 2 4 3 2 2 2" xfId="33729" xr:uid="{00000000-0005-0000-0000-000087830000}"/>
    <cellStyle name="Normal 3 3 2 2 4 3 2 3" xfId="33730" xr:uid="{00000000-0005-0000-0000-000088830000}"/>
    <cellStyle name="Normal 3 3 2 2 4 3 3" xfId="33731" xr:uid="{00000000-0005-0000-0000-000089830000}"/>
    <cellStyle name="Normal 3 3 2 2 4 3 3 2" xfId="33732" xr:uid="{00000000-0005-0000-0000-00008A830000}"/>
    <cellStyle name="Normal 3 3 2 2 4 3 4" xfId="33733" xr:uid="{00000000-0005-0000-0000-00008B830000}"/>
    <cellStyle name="Normal 3 3 2 2 4 4" xfId="33734" xr:uid="{00000000-0005-0000-0000-00008C830000}"/>
    <cellStyle name="Normal 3 3 2 2 4 4 2" xfId="33735" xr:uid="{00000000-0005-0000-0000-00008D830000}"/>
    <cellStyle name="Normal 3 3 2 2 4 4 2 2" xfId="33736" xr:uid="{00000000-0005-0000-0000-00008E830000}"/>
    <cellStyle name="Normal 3 3 2 2 4 4 3" xfId="33737" xr:uid="{00000000-0005-0000-0000-00008F830000}"/>
    <cellStyle name="Normal 3 3 2 2 4 5" xfId="33738" xr:uid="{00000000-0005-0000-0000-000090830000}"/>
    <cellStyle name="Normal 3 3 2 2 4 5 2" xfId="33739" xr:uid="{00000000-0005-0000-0000-000091830000}"/>
    <cellStyle name="Normal 3 3 2 2 4 6" xfId="33740" xr:uid="{00000000-0005-0000-0000-000092830000}"/>
    <cellStyle name="Normal 3 3 2 2 5" xfId="33741" xr:uid="{00000000-0005-0000-0000-000093830000}"/>
    <cellStyle name="Normal 3 3 2 2 5 2" xfId="33742" xr:uid="{00000000-0005-0000-0000-000094830000}"/>
    <cellStyle name="Normal 3 3 2 2 5 2 2" xfId="33743" xr:uid="{00000000-0005-0000-0000-000095830000}"/>
    <cellStyle name="Normal 3 3 2 2 5 2 2 2" xfId="33744" xr:uid="{00000000-0005-0000-0000-000096830000}"/>
    <cellStyle name="Normal 3 3 2 2 5 2 2 2 2" xfId="33745" xr:uid="{00000000-0005-0000-0000-000097830000}"/>
    <cellStyle name="Normal 3 3 2 2 5 2 2 3" xfId="33746" xr:uid="{00000000-0005-0000-0000-000098830000}"/>
    <cellStyle name="Normal 3 3 2 2 5 2 3" xfId="33747" xr:uid="{00000000-0005-0000-0000-000099830000}"/>
    <cellStyle name="Normal 3 3 2 2 5 2 3 2" xfId="33748" xr:uid="{00000000-0005-0000-0000-00009A830000}"/>
    <cellStyle name="Normal 3 3 2 2 5 2 4" xfId="33749" xr:uid="{00000000-0005-0000-0000-00009B830000}"/>
    <cellStyle name="Normal 3 3 2 2 5 3" xfId="33750" xr:uid="{00000000-0005-0000-0000-00009C830000}"/>
    <cellStyle name="Normal 3 3 2 2 5 3 2" xfId="33751" xr:uid="{00000000-0005-0000-0000-00009D830000}"/>
    <cellStyle name="Normal 3 3 2 2 5 3 2 2" xfId="33752" xr:uid="{00000000-0005-0000-0000-00009E830000}"/>
    <cellStyle name="Normal 3 3 2 2 5 3 3" xfId="33753" xr:uid="{00000000-0005-0000-0000-00009F830000}"/>
    <cellStyle name="Normal 3 3 2 2 5 4" xfId="33754" xr:uid="{00000000-0005-0000-0000-0000A0830000}"/>
    <cellStyle name="Normal 3 3 2 2 5 4 2" xfId="33755" xr:uid="{00000000-0005-0000-0000-0000A1830000}"/>
    <cellStyle name="Normal 3 3 2 2 5 5" xfId="33756" xr:uid="{00000000-0005-0000-0000-0000A2830000}"/>
    <cellStyle name="Normal 3 3 2 2 6" xfId="33757" xr:uid="{00000000-0005-0000-0000-0000A3830000}"/>
    <cellStyle name="Normal 3 3 2 2 6 2" xfId="33758" xr:uid="{00000000-0005-0000-0000-0000A4830000}"/>
    <cellStyle name="Normal 3 3 2 2 6 2 2" xfId="33759" xr:uid="{00000000-0005-0000-0000-0000A5830000}"/>
    <cellStyle name="Normal 3 3 2 2 6 2 2 2" xfId="33760" xr:uid="{00000000-0005-0000-0000-0000A6830000}"/>
    <cellStyle name="Normal 3 3 2 2 6 2 3" xfId="33761" xr:uid="{00000000-0005-0000-0000-0000A7830000}"/>
    <cellStyle name="Normal 3 3 2 2 6 3" xfId="33762" xr:uid="{00000000-0005-0000-0000-0000A8830000}"/>
    <cellStyle name="Normal 3 3 2 2 6 3 2" xfId="33763" xr:uid="{00000000-0005-0000-0000-0000A9830000}"/>
    <cellStyle name="Normal 3 3 2 2 6 4" xfId="33764" xr:uid="{00000000-0005-0000-0000-0000AA830000}"/>
    <cellStyle name="Normal 3 3 2 2 7" xfId="33765" xr:uid="{00000000-0005-0000-0000-0000AB830000}"/>
    <cellStyle name="Normal 3 3 2 2 7 2" xfId="33766" xr:uid="{00000000-0005-0000-0000-0000AC830000}"/>
    <cellStyle name="Normal 3 3 2 2 7 2 2" xfId="33767" xr:uid="{00000000-0005-0000-0000-0000AD830000}"/>
    <cellStyle name="Normal 3 3 2 2 7 3" xfId="33768" xr:uid="{00000000-0005-0000-0000-0000AE830000}"/>
    <cellStyle name="Normal 3 3 2 2 8" xfId="33769" xr:uid="{00000000-0005-0000-0000-0000AF830000}"/>
    <cellStyle name="Normal 3 3 2 2 8 2" xfId="33770" xr:uid="{00000000-0005-0000-0000-0000B0830000}"/>
    <cellStyle name="Normal 3 3 2 2 9" xfId="33771" xr:uid="{00000000-0005-0000-0000-0000B1830000}"/>
    <cellStyle name="Normal 3 3 2 3" xfId="33772" xr:uid="{00000000-0005-0000-0000-0000B2830000}"/>
    <cellStyle name="Normal 3 3 2 3 2" xfId="33773" xr:uid="{00000000-0005-0000-0000-0000B3830000}"/>
    <cellStyle name="Normal 3 3 2 3 2 2" xfId="33774" xr:uid="{00000000-0005-0000-0000-0000B4830000}"/>
    <cellStyle name="Normal 3 3 2 3 2 2 2" xfId="33775" xr:uid="{00000000-0005-0000-0000-0000B5830000}"/>
    <cellStyle name="Normal 3 3 2 3 2 2 2 2" xfId="33776" xr:uid="{00000000-0005-0000-0000-0000B6830000}"/>
    <cellStyle name="Normal 3 3 2 3 2 2 2 2 2" xfId="33777" xr:uid="{00000000-0005-0000-0000-0000B7830000}"/>
    <cellStyle name="Normal 3 3 2 3 2 2 2 2 2 2" xfId="33778" xr:uid="{00000000-0005-0000-0000-0000B8830000}"/>
    <cellStyle name="Normal 3 3 2 3 2 2 2 2 3" xfId="33779" xr:uid="{00000000-0005-0000-0000-0000B9830000}"/>
    <cellStyle name="Normal 3 3 2 3 2 2 2 3" xfId="33780" xr:uid="{00000000-0005-0000-0000-0000BA830000}"/>
    <cellStyle name="Normal 3 3 2 3 2 2 2 3 2" xfId="33781" xr:uid="{00000000-0005-0000-0000-0000BB830000}"/>
    <cellStyle name="Normal 3 3 2 3 2 2 2 4" xfId="33782" xr:uid="{00000000-0005-0000-0000-0000BC830000}"/>
    <cellStyle name="Normal 3 3 2 3 2 2 3" xfId="33783" xr:uid="{00000000-0005-0000-0000-0000BD830000}"/>
    <cellStyle name="Normal 3 3 2 3 2 2 3 2" xfId="33784" xr:uid="{00000000-0005-0000-0000-0000BE830000}"/>
    <cellStyle name="Normal 3 3 2 3 2 2 3 2 2" xfId="33785" xr:uid="{00000000-0005-0000-0000-0000BF830000}"/>
    <cellStyle name="Normal 3 3 2 3 2 2 3 3" xfId="33786" xr:uid="{00000000-0005-0000-0000-0000C0830000}"/>
    <cellStyle name="Normal 3 3 2 3 2 2 4" xfId="33787" xr:uid="{00000000-0005-0000-0000-0000C1830000}"/>
    <cellStyle name="Normal 3 3 2 3 2 2 4 2" xfId="33788" xr:uid="{00000000-0005-0000-0000-0000C2830000}"/>
    <cellStyle name="Normal 3 3 2 3 2 2 5" xfId="33789" xr:uid="{00000000-0005-0000-0000-0000C3830000}"/>
    <cellStyle name="Normal 3 3 2 3 2 3" xfId="33790" xr:uid="{00000000-0005-0000-0000-0000C4830000}"/>
    <cellStyle name="Normal 3 3 2 3 2 3 2" xfId="33791" xr:uid="{00000000-0005-0000-0000-0000C5830000}"/>
    <cellStyle name="Normal 3 3 2 3 2 3 2 2" xfId="33792" xr:uid="{00000000-0005-0000-0000-0000C6830000}"/>
    <cellStyle name="Normal 3 3 2 3 2 3 2 2 2" xfId="33793" xr:uid="{00000000-0005-0000-0000-0000C7830000}"/>
    <cellStyle name="Normal 3 3 2 3 2 3 2 3" xfId="33794" xr:uid="{00000000-0005-0000-0000-0000C8830000}"/>
    <cellStyle name="Normal 3 3 2 3 2 3 3" xfId="33795" xr:uid="{00000000-0005-0000-0000-0000C9830000}"/>
    <cellStyle name="Normal 3 3 2 3 2 3 3 2" xfId="33796" xr:uid="{00000000-0005-0000-0000-0000CA830000}"/>
    <cellStyle name="Normal 3 3 2 3 2 3 4" xfId="33797" xr:uid="{00000000-0005-0000-0000-0000CB830000}"/>
    <cellStyle name="Normal 3 3 2 3 2 4" xfId="33798" xr:uid="{00000000-0005-0000-0000-0000CC830000}"/>
    <cellStyle name="Normal 3 3 2 3 2 4 2" xfId="33799" xr:uid="{00000000-0005-0000-0000-0000CD830000}"/>
    <cellStyle name="Normal 3 3 2 3 2 4 2 2" xfId="33800" xr:uid="{00000000-0005-0000-0000-0000CE830000}"/>
    <cellStyle name="Normal 3 3 2 3 2 4 3" xfId="33801" xr:uid="{00000000-0005-0000-0000-0000CF830000}"/>
    <cellStyle name="Normal 3 3 2 3 2 5" xfId="33802" xr:uid="{00000000-0005-0000-0000-0000D0830000}"/>
    <cellStyle name="Normal 3 3 2 3 2 5 2" xfId="33803" xr:uid="{00000000-0005-0000-0000-0000D1830000}"/>
    <cellStyle name="Normal 3 3 2 3 2 6" xfId="33804" xr:uid="{00000000-0005-0000-0000-0000D2830000}"/>
    <cellStyle name="Normal 3 3 2 3 3" xfId="33805" xr:uid="{00000000-0005-0000-0000-0000D3830000}"/>
    <cellStyle name="Normal 3 3 2 3 3 2" xfId="33806" xr:uid="{00000000-0005-0000-0000-0000D4830000}"/>
    <cellStyle name="Normal 3 3 2 3 3 2 2" xfId="33807" xr:uid="{00000000-0005-0000-0000-0000D5830000}"/>
    <cellStyle name="Normal 3 3 2 3 3 2 2 2" xfId="33808" xr:uid="{00000000-0005-0000-0000-0000D6830000}"/>
    <cellStyle name="Normal 3 3 2 3 3 2 2 2 2" xfId="33809" xr:uid="{00000000-0005-0000-0000-0000D7830000}"/>
    <cellStyle name="Normal 3 3 2 3 3 2 2 2 2 2" xfId="33810" xr:uid="{00000000-0005-0000-0000-0000D8830000}"/>
    <cellStyle name="Normal 3 3 2 3 3 2 2 2 3" xfId="33811" xr:uid="{00000000-0005-0000-0000-0000D9830000}"/>
    <cellStyle name="Normal 3 3 2 3 3 2 2 3" xfId="33812" xr:uid="{00000000-0005-0000-0000-0000DA830000}"/>
    <cellStyle name="Normal 3 3 2 3 3 2 2 3 2" xfId="33813" xr:uid="{00000000-0005-0000-0000-0000DB830000}"/>
    <cellStyle name="Normal 3 3 2 3 3 2 2 4" xfId="33814" xr:uid="{00000000-0005-0000-0000-0000DC830000}"/>
    <cellStyle name="Normal 3 3 2 3 3 2 3" xfId="33815" xr:uid="{00000000-0005-0000-0000-0000DD830000}"/>
    <cellStyle name="Normal 3 3 2 3 3 2 3 2" xfId="33816" xr:uid="{00000000-0005-0000-0000-0000DE830000}"/>
    <cellStyle name="Normal 3 3 2 3 3 2 3 2 2" xfId="33817" xr:uid="{00000000-0005-0000-0000-0000DF830000}"/>
    <cellStyle name="Normal 3 3 2 3 3 2 3 3" xfId="33818" xr:uid="{00000000-0005-0000-0000-0000E0830000}"/>
    <cellStyle name="Normal 3 3 2 3 3 2 4" xfId="33819" xr:uid="{00000000-0005-0000-0000-0000E1830000}"/>
    <cellStyle name="Normal 3 3 2 3 3 2 4 2" xfId="33820" xr:uid="{00000000-0005-0000-0000-0000E2830000}"/>
    <cellStyle name="Normal 3 3 2 3 3 2 5" xfId="33821" xr:uid="{00000000-0005-0000-0000-0000E3830000}"/>
    <cellStyle name="Normal 3 3 2 3 3 3" xfId="33822" xr:uid="{00000000-0005-0000-0000-0000E4830000}"/>
    <cellStyle name="Normal 3 3 2 3 3 3 2" xfId="33823" xr:uid="{00000000-0005-0000-0000-0000E5830000}"/>
    <cellStyle name="Normal 3 3 2 3 3 3 2 2" xfId="33824" xr:uid="{00000000-0005-0000-0000-0000E6830000}"/>
    <cellStyle name="Normal 3 3 2 3 3 3 2 2 2" xfId="33825" xr:uid="{00000000-0005-0000-0000-0000E7830000}"/>
    <cellStyle name="Normal 3 3 2 3 3 3 2 3" xfId="33826" xr:uid="{00000000-0005-0000-0000-0000E8830000}"/>
    <cellStyle name="Normal 3 3 2 3 3 3 3" xfId="33827" xr:uid="{00000000-0005-0000-0000-0000E9830000}"/>
    <cellStyle name="Normal 3 3 2 3 3 3 3 2" xfId="33828" xr:uid="{00000000-0005-0000-0000-0000EA830000}"/>
    <cellStyle name="Normal 3 3 2 3 3 3 4" xfId="33829" xr:uid="{00000000-0005-0000-0000-0000EB830000}"/>
    <cellStyle name="Normal 3 3 2 3 3 4" xfId="33830" xr:uid="{00000000-0005-0000-0000-0000EC830000}"/>
    <cellStyle name="Normal 3 3 2 3 3 4 2" xfId="33831" xr:uid="{00000000-0005-0000-0000-0000ED830000}"/>
    <cellStyle name="Normal 3 3 2 3 3 4 2 2" xfId="33832" xr:uid="{00000000-0005-0000-0000-0000EE830000}"/>
    <cellStyle name="Normal 3 3 2 3 3 4 3" xfId="33833" xr:uid="{00000000-0005-0000-0000-0000EF830000}"/>
    <cellStyle name="Normal 3 3 2 3 3 5" xfId="33834" xr:uid="{00000000-0005-0000-0000-0000F0830000}"/>
    <cellStyle name="Normal 3 3 2 3 3 5 2" xfId="33835" xr:uid="{00000000-0005-0000-0000-0000F1830000}"/>
    <cellStyle name="Normal 3 3 2 3 3 6" xfId="33836" xr:uid="{00000000-0005-0000-0000-0000F2830000}"/>
    <cellStyle name="Normal 3 3 2 3 4" xfId="33837" xr:uid="{00000000-0005-0000-0000-0000F3830000}"/>
    <cellStyle name="Normal 3 3 2 3 4 2" xfId="33838" xr:uid="{00000000-0005-0000-0000-0000F4830000}"/>
    <cellStyle name="Normal 3 3 2 3 4 2 2" xfId="33839" xr:uid="{00000000-0005-0000-0000-0000F5830000}"/>
    <cellStyle name="Normal 3 3 2 3 4 2 2 2" xfId="33840" xr:uid="{00000000-0005-0000-0000-0000F6830000}"/>
    <cellStyle name="Normal 3 3 2 3 4 2 2 2 2" xfId="33841" xr:uid="{00000000-0005-0000-0000-0000F7830000}"/>
    <cellStyle name="Normal 3 3 2 3 4 2 2 3" xfId="33842" xr:uid="{00000000-0005-0000-0000-0000F8830000}"/>
    <cellStyle name="Normal 3 3 2 3 4 2 3" xfId="33843" xr:uid="{00000000-0005-0000-0000-0000F9830000}"/>
    <cellStyle name="Normal 3 3 2 3 4 2 3 2" xfId="33844" xr:uid="{00000000-0005-0000-0000-0000FA830000}"/>
    <cellStyle name="Normal 3 3 2 3 4 2 4" xfId="33845" xr:uid="{00000000-0005-0000-0000-0000FB830000}"/>
    <cellStyle name="Normal 3 3 2 3 4 3" xfId="33846" xr:uid="{00000000-0005-0000-0000-0000FC830000}"/>
    <cellStyle name="Normal 3 3 2 3 4 3 2" xfId="33847" xr:uid="{00000000-0005-0000-0000-0000FD830000}"/>
    <cellStyle name="Normal 3 3 2 3 4 3 2 2" xfId="33848" xr:uid="{00000000-0005-0000-0000-0000FE830000}"/>
    <cellStyle name="Normal 3 3 2 3 4 3 3" xfId="33849" xr:uid="{00000000-0005-0000-0000-0000FF830000}"/>
    <cellStyle name="Normal 3 3 2 3 4 4" xfId="33850" xr:uid="{00000000-0005-0000-0000-000000840000}"/>
    <cellStyle name="Normal 3 3 2 3 4 4 2" xfId="33851" xr:uid="{00000000-0005-0000-0000-000001840000}"/>
    <cellStyle name="Normal 3 3 2 3 4 5" xfId="33852" xr:uid="{00000000-0005-0000-0000-000002840000}"/>
    <cellStyle name="Normal 3 3 2 3 5" xfId="33853" xr:uid="{00000000-0005-0000-0000-000003840000}"/>
    <cellStyle name="Normal 3 3 2 3 5 2" xfId="33854" xr:uid="{00000000-0005-0000-0000-000004840000}"/>
    <cellStyle name="Normal 3 3 2 3 5 2 2" xfId="33855" xr:uid="{00000000-0005-0000-0000-000005840000}"/>
    <cellStyle name="Normal 3 3 2 3 5 2 2 2" xfId="33856" xr:uid="{00000000-0005-0000-0000-000006840000}"/>
    <cellStyle name="Normal 3 3 2 3 5 2 3" xfId="33857" xr:uid="{00000000-0005-0000-0000-000007840000}"/>
    <cellStyle name="Normal 3 3 2 3 5 3" xfId="33858" xr:uid="{00000000-0005-0000-0000-000008840000}"/>
    <cellStyle name="Normal 3 3 2 3 5 3 2" xfId="33859" xr:uid="{00000000-0005-0000-0000-000009840000}"/>
    <cellStyle name="Normal 3 3 2 3 5 4" xfId="33860" xr:uid="{00000000-0005-0000-0000-00000A840000}"/>
    <cellStyle name="Normal 3 3 2 3 6" xfId="33861" xr:uid="{00000000-0005-0000-0000-00000B840000}"/>
    <cellStyle name="Normal 3 3 2 3 6 2" xfId="33862" xr:uid="{00000000-0005-0000-0000-00000C840000}"/>
    <cellStyle name="Normal 3 3 2 3 6 2 2" xfId="33863" xr:uid="{00000000-0005-0000-0000-00000D840000}"/>
    <cellStyle name="Normal 3 3 2 3 6 3" xfId="33864" xr:uid="{00000000-0005-0000-0000-00000E840000}"/>
    <cellStyle name="Normal 3 3 2 3 7" xfId="33865" xr:uid="{00000000-0005-0000-0000-00000F840000}"/>
    <cellStyle name="Normal 3 3 2 3 7 2" xfId="33866" xr:uid="{00000000-0005-0000-0000-000010840000}"/>
    <cellStyle name="Normal 3 3 2 3 8" xfId="33867" xr:uid="{00000000-0005-0000-0000-000011840000}"/>
    <cellStyle name="Normal 3 3 2 4" xfId="33868" xr:uid="{00000000-0005-0000-0000-000012840000}"/>
    <cellStyle name="Normal 3 3 2 4 2" xfId="33869" xr:uid="{00000000-0005-0000-0000-000013840000}"/>
    <cellStyle name="Normal 3 3 2 4 2 2" xfId="33870" xr:uid="{00000000-0005-0000-0000-000014840000}"/>
    <cellStyle name="Normal 3 3 2 4 2 2 2" xfId="33871" xr:uid="{00000000-0005-0000-0000-000015840000}"/>
    <cellStyle name="Normal 3 3 2 4 2 2 2 2" xfId="33872" xr:uid="{00000000-0005-0000-0000-000016840000}"/>
    <cellStyle name="Normal 3 3 2 4 2 2 2 2 2" xfId="33873" xr:uid="{00000000-0005-0000-0000-000017840000}"/>
    <cellStyle name="Normal 3 3 2 4 2 2 2 2 2 2" xfId="33874" xr:uid="{00000000-0005-0000-0000-000018840000}"/>
    <cellStyle name="Normal 3 3 2 4 2 2 2 2 3" xfId="33875" xr:uid="{00000000-0005-0000-0000-000019840000}"/>
    <cellStyle name="Normal 3 3 2 4 2 2 2 3" xfId="33876" xr:uid="{00000000-0005-0000-0000-00001A840000}"/>
    <cellStyle name="Normal 3 3 2 4 2 2 2 3 2" xfId="33877" xr:uid="{00000000-0005-0000-0000-00001B840000}"/>
    <cellStyle name="Normal 3 3 2 4 2 2 2 4" xfId="33878" xr:uid="{00000000-0005-0000-0000-00001C840000}"/>
    <cellStyle name="Normal 3 3 2 4 2 2 3" xfId="33879" xr:uid="{00000000-0005-0000-0000-00001D840000}"/>
    <cellStyle name="Normal 3 3 2 4 2 2 3 2" xfId="33880" xr:uid="{00000000-0005-0000-0000-00001E840000}"/>
    <cellStyle name="Normal 3 3 2 4 2 2 3 2 2" xfId="33881" xr:uid="{00000000-0005-0000-0000-00001F840000}"/>
    <cellStyle name="Normal 3 3 2 4 2 2 3 3" xfId="33882" xr:uid="{00000000-0005-0000-0000-000020840000}"/>
    <cellStyle name="Normal 3 3 2 4 2 2 4" xfId="33883" xr:uid="{00000000-0005-0000-0000-000021840000}"/>
    <cellStyle name="Normal 3 3 2 4 2 2 4 2" xfId="33884" xr:uid="{00000000-0005-0000-0000-000022840000}"/>
    <cellStyle name="Normal 3 3 2 4 2 2 5" xfId="33885" xr:uid="{00000000-0005-0000-0000-000023840000}"/>
    <cellStyle name="Normal 3 3 2 4 2 3" xfId="33886" xr:uid="{00000000-0005-0000-0000-000024840000}"/>
    <cellStyle name="Normal 3 3 2 4 2 3 2" xfId="33887" xr:uid="{00000000-0005-0000-0000-000025840000}"/>
    <cellStyle name="Normal 3 3 2 4 2 3 2 2" xfId="33888" xr:uid="{00000000-0005-0000-0000-000026840000}"/>
    <cellStyle name="Normal 3 3 2 4 2 3 2 2 2" xfId="33889" xr:uid="{00000000-0005-0000-0000-000027840000}"/>
    <cellStyle name="Normal 3 3 2 4 2 3 2 3" xfId="33890" xr:uid="{00000000-0005-0000-0000-000028840000}"/>
    <cellStyle name="Normal 3 3 2 4 2 3 3" xfId="33891" xr:uid="{00000000-0005-0000-0000-000029840000}"/>
    <cellStyle name="Normal 3 3 2 4 2 3 3 2" xfId="33892" xr:uid="{00000000-0005-0000-0000-00002A840000}"/>
    <cellStyle name="Normal 3 3 2 4 2 3 4" xfId="33893" xr:uid="{00000000-0005-0000-0000-00002B840000}"/>
    <cellStyle name="Normal 3 3 2 4 2 4" xfId="33894" xr:uid="{00000000-0005-0000-0000-00002C840000}"/>
    <cellStyle name="Normal 3 3 2 4 2 4 2" xfId="33895" xr:uid="{00000000-0005-0000-0000-00002D840000}"/>
    <cellStyle name="Normal 3 3 2 4 2 4 2 2" xfId="33896" xr:uid="{00000000-0005-0000-0000-00002E840000}"/>
    <cellStyle name="Normal 3 3 2 4 2 4 3" xfId="33897" xr:uid="{00000000-0005-0000-0000-00002F840000}"/>
    <cellStyle name="Normal 3 3 2 4 2 5" xfId="33898" xr:uid="{00000000-0005-0000-0000-000030840000}"/>
    <cellStyle name="Normal 3 3 2 4 2 5 2" xfId="33899" xr:uid="{00000000-0005-0000-0000-000031840000}"/>
    <cellStyle name="Normal 3 3 2 4 2 6" xfId="33900" xr:uid="{00000000-0005-0000-0000-000032840000}"/>
    <cellStyle name="Normal 3 3 2 4 3" xfId="33901" xr:uid="{00000000-0005-0000-0000-000033840000}"/>
    <cellStyle name="Normal 3 3 2 4 3 2" xfId="33902" xr:uid="{00000000-0005-0000-0000-000034840000}"/>
    <cellStyle name="Normal 3 3 2 4 3 2 2" xfId="33903" xr:uid="{00000000-0005-0000-0000-000035840000}"/>
    <cellStyle name="Normal 3 3 2 4 3 2 2 2" xfId="33904" xr:uid="{00000000-0005-0000-0000-000036840000}"/>
    <cellStyle name="Normal 3 3 2 4 3 2 2 2 2" xfId="33905" xr:uid="{00000000-0005-0000-0000-000037840000}"/>
    <cellStyle name="Normal 3 3 2 4 3 2 2 3" xfId="33906" xr:uid="{00000000-0005-0000-0000-000038840000}"/>
    <cellStyle name="Normal 3 3 2 4 3 2 3" xfId="33907" xr:uid="{00000000-0005-0000-0000-000039840000}"/>
    <cellStyle name="Normal 3 3 2 4 3 2 3 2" xfId="33908" xr:uid="{00000000-0005-0000-0000-00003A840000}"/>
    <cellStyle name="Normal 3 3 2 4 3 2 4" xfId="33909" xr:uid="{00000000-0005-0000-0000-00003B840000}"/>
    <cellStyle name="Normal 3 3 2 4 3 3" xfId="33910" xr:uid="{00000000-0005-0000-0000-00003C840000}"/>
    <cellStyle name="Normal 3 3 2 4 3 3 2" xfId="33911" xr:uid="{00000000-0005-0000-0000-00003D840000}"/>
    <cellStyle name="Normal 3 3 2 4 3 3 2 2" xfId="33912" xr:uid="{00000000-0005-0000-0000-00003E840000}"/>
    <cellStyle name="Normal 3 3 2 4 3 3 3" xfId="33913" xr:uid="{00000000-0005-0000-0000-00003F840000}"/>
    <cellStyle name="Normal 3 3 2 4 3 4" xfId="33914" xr:uid="{00000000-0005-0000-0000-000040840000}"/>
    <cellStyle name="Normal 3 3 2 4 3 4 2" xfId="33915" xr:uid="{00000000-0005-0000-0000-000041840000}"/>
    <cellStyle name="Normal 3 3 2 4 3 5" xfId="33916" xr:uid="{00000000-0005-0000-0000-000042840000}"/>
    <cellStyle name="Normal 3 3 2 4 4" xfId="33917" xr:uid="{00000000-0005-0000-0000-000043840000}"/>
    <cellStyle name="Normal 3 3 2 4 4 2" xfId="33918" xr:uid="{00000000-0005-0000-0000-000044840000}"/>
    <cellStyle name="Normal 3 3 2 4 4 2 2" xfId="33919" xr:uid="{00000000-0005-0000-0000-000045840000}"/>
    <cellStyle name="Normal 3 3 2 4 4 2 2 2" xfId="33920" xr:uid="{00000000-0005-0000-0000-000046840000}"/>
    <cellStyle name="Normal 3 3 2 4 4 2 3" xfId="33921" xr:uid="{00000000-0005-0000-0000-000047840000}"/>
    <cellStyle name="Normal 3 3 2 4 4 3" xfId="33922" xr:uid="{00000000-0005-0000-0000-000048840000}"/>
    <cellStyle name="Normal 3 3 2 4 4 3 2" xfId="33923" xr:uid="{00000000-0005-0000-0000-000049840000}"/>
    <cellStyle name="Normal 3 3 2 4 4 4" xfId="33924" xr:uid="{00000000-0005-0000-0000-00004A840000}"/>
    <cellStyle name="Normal 3 3 2 4 5" xfId="33925" xr:uid="{00000000-0005-0000-0000-00004B840000}"/>
    <cellStyle name="Normal 3 3 2 4 5 2" xfId="33926" xr:uid="{00000000-0005-0000-0000-00004C840000}"/>
    <cellStyle name="Normal 3 3 2 4 5 2 2" xfId="33927" xr:uid="{00000000-0005-0000-0000-00004D840000}"/>
    <cellStyle name="Normal 3 3 2 4 5 3" xfId="33928" xr:uid="{00000000-0005-0000-0000-00004E840000}"/>
    <cellStyle name="Normal 3 3 2 4 6" xfId="33929" xr:uid="{00000000-0005-0000-0000-00004F840000}"/>
    <cellStyle name="Normal 3 3 2 4 6 2" xfId="33930" xr:uid="{00000000-0005-0000-0000-000050840000}"/>
    <cellStyle name="Normal 3 3 2 4 7" xfId="33931" xr:uid="{00000000-0005-0000-0000-000051840000}"/>
    <cellStyle name="Normal 3 3 2 5" xfId="33932" xr:uid="{00000000-0005-0000-0000-000052840000}"/>
    <cellStyle name="Normal 3 3 2 5 2" xfId="33933" xr:uid="{00000000-0005-0000-0000-000053840000}"/>
    <cellStyle name="Normal 3 3 2 5 2 2" xfId="33934" xr:uid="{00000000-0005-0000-0000-000054840000}"/>
    <cellStyle name="Normal 3 3 2 5 2 2 2" xfId="33935" xr:uid="{00000000-0005-0000-0000-000055840000}"/>
    <cellStyle name="Normal 3 3 2 5 2 2 2 2" xfId="33936" xr:uid="{00000000-0005-0000-0000-000056840000}"/>
    <cellStyle name="Normal 3 3 2 5 2 2 2 2 2" xfId="33937" xr:uid="{00000000-0005-0000-0000-000057840000}"/>
    <cellStyle name="Normal 3 3 2 5 2 2 2 3" xfId="33938" xr:uid="{00000000-0005-0000-0000-000058840000}"/>
    <cellStyle name="Normal 3 3 2 5 2 2 3" xfId="33939" xr:uid="{00000000-0005-0000-0000-000059840000}"/>
    <cellStyle name="Normal 3 3 2 5 2 2 3 2" xfId="33940" xr:uid="{00000000-0005-0000-0000-00005A840000}"/>
    <cellStyle name="Normal 3 3 2 5 2 2 4" xfId="33941" xr:uid="{00000000-0005-0000-0000-00005B840000}"/>
    <cellStyle name="Normal 3 3 2 5 2 3" xfId="33942" xr:uid="{00000000-0005-0000-0000-00005C840000}"/>
    <cellStyle name="Normal 3 3 2 5 2 3 2" xfId="33943" xr:uid="{00000000-0005-0000-0000-00005D840000}"/>
    <cellStyle name="Normal 3 3 2 5 2 3 2 2" xfId="33944" xr:uid="{00000000-0005-0000-0000-00005E840000}"/>
    <cellStyle name="Normal 3 3 2 5 2 3 3" xfId="33945" xr:uid="{00000000-0005-0000-0000-00005F840000}"/>
    <cellStyle name="Normal 3 3 2 5 2 4" xfId="33946" xr:uid="{00000000-0005-0000-0000-000060840000}"/>
    <cellStyle name="Normal 3 3 2 5 2 4 2" xfId="33947" xr:uid="{00000000-0005-0000-0000-000061840000}"/>
    <cellStyle name="Normal 3 3 2 5 2 5" xfId="33948" xr:uid="{00000000-0005-0000-0000-000062840000}"/>
    <cellStyle name="Normal 3 3 2 5 3" xfId="33949" xr:uid="{00000000-0005-0000-0000-000063840000}"/>
    <cellStyle name="Normal 3 3 2 5 3 2" xfId="33950" xr:uid="{00000000-0005-0000-0000-000064840000}"/>
    <cellStyle name="Normal 3 3 2 5 3 2 2" xfId="33951" xr:uid="{00000000-0005-0000-0000-000065840000}"/>
    <cellStyle name="Normal 3 3 2 5 3 2 2 2" xfId="33952" xr:uid="{00000000-0005-0000-0000-000066840000}"/>
    <cellStyle name="Normal 3 3 2 5 3 2 3" xfId="33953" xr:uid="{00000000-0005-0000-0000-000067840000}"/>
    <cellStyle name="Normal 3 3 2 5 3 3" xfId="33954" xr:uid="{00000000-0005-0000-0000-000068840000}"/>
    <cellStyle name="Normal 3 3 2 5 3 3 2" xfId="33955" xr:uid="{00000000-0005-0000-0000-000069840000}"/>
    <cellStyle name="Normal 3 3 2 5 3 4" xfId="33956" xr:uid="{00000000-0005-0000-0000-00006A840000}"/>
    <cellStyle name="Normal 3 3 2 5 4" xfId="33957" xr:uid="{00000000-0005-0000-0000-00006B840000}"/>
    <cellStyle name="Normal 3 3 2 5 4 2" xfId="33958" xr:uid="{00000000-0005-0000-0000-00006C840000}"/>
    <cellStyle name="Normal 3 3 2 5 4 2 2" xfId="33959" xr:uid="{00000000-0005-0000-0000-00006D840000}"/>
    <cellStyle name="Normal 3 3 2 5 4 3" xfId="33960" xr:uid="{00000000-0005-0000-0000-00006E840000}"/>
    <cellStyle name="Normal 3 3 2 5 5" xfId="33961" xr:uid="{00000000-0005-0000-0000-00006F840000}"/>
    <cellStyle name="Normal 3 3 2 5 5 2" xfId="33962" xr:uid="{00000000-0005-0000-0000-000070840000}"/>
    <cellStyle name="Normal 3 3 2 5 6" xfId="33963" xr:uid="{00000000-0005-0000-0000-000071840000}"/>
    <cellStyle name="Normal 3 3 2 6" xfId="33964" xr:uid="{00000000-0005-0000-0000-000072840000}"/>
    <cellStyle name="Normal 3 3 2 6 2" xfId="33965" xr:uid="{00000000-0005-0000-0000-000073840000}"/>
    <cellStyle name="Normal 3 3 2 6 2 2" xfId="33966" xr:uid="{00000000-0005-0000-0000-000074840000}"/>
    <cellStyle name="Normal 3 3 2 6 2 2 2" xfId="33967" xr:uid="{00000000-0005-0000-0000-000075840000}"/>
    <cellStyle name="Normal 3 3 2 6 2 2 2 2" xfId="33968" xr:uid="{00000000-0005-0000-0000-000076840000}"/>
    <cellStyle name="Normal 3 3 2 6 2 2 2 2 2" xfId="33969" xr:uid="{00000000-0005-0000-0000-000077840000}"/>
    <cellStyle name="Normal 3 3 2 6 2 2 2 3" xfId="33970" xr:uid="{00000000-0005-0000-0000-000078840000}"/>
    <cellStyle name="Normal 3 3 2 6 2 2 3" xfId="33971" xr:uid="{00000000-0005-0000-0000-000079840000}"/>
    <cellStyle name="Normal 3 3 2 6 2 2 3 2" xfId="33972" xr:uid="{00000000-0005-0000-0000-00007A840000}"/>
    <cellStyle name="Normal 3 3 2 6 2 2 4" xfId="33973" xr:uid="{00000000-0005-0000-0000-00007B840000}"/>
    <cellStyle name="Normal 3 3 2 6 2 3" xfId="33974" xr:uid="{00000000-0005-0000-0000-00007C840000}"/>
    <cellStyle name="Normal 3 3 2 6 2 3 2" xfId="33975" xr:uid="{00000000-0005-0000-0000-00007D840000}"/>
    <cellStyle name="Normal 3 3 2 6 2 3 2 2" xfId="33976" xr:uid="{00000000-0005-0000-0000-00007E840000}"/>
    <cellStyle name="Normal 3 3 2 6 2 3 3" xfId="33977" xr:uid="{00000000-0005-0000-0000-00007F840000}"/>
    <cellStyle name="Normal 3 3 2 6 2 4" xfId="33978" xr:uid="{00000000-0005-0000-0000-000080840000}"/>
    <cellStyle name="Normal 3 3 2 6 2 4 2" xfId="33979" xr:uid="{00000000-0005-0000-0000-000081840000}"/>
    <cellStyle name="Normal 3 3 2 6 2 5" xfId="33980" xr:uid="{00000000-0005-0000-0000-000082840000}"/>
    <cellStyle name="Normal 3 3 2 6 3" xfId="33981" xr:uid="{00000000-0005-0000-0000-000083840000}"/>
    <cellStyle name="Normal 3 3 2 6 3 2" xfId="33982" xr:uid="{00000000-0005-0000-0000-000084840000}"/>
    <cellStyle name="Normal 3 3 2 6 3 2 2" xfId="33983" xr:uid="{00000000-0005-0000-0000-000085840000}"/>
    <cellStyle name="Normal 3 3 2 6 3 2 2 2" xfId="33984" xr:uid="{00000000-0005-0000-0000-000086840000}"/>
    <cellStyle name="Normal 3 3 2 6 3 2 3" xfId="33985" xr:uid="{00000000-0005-0000-0000-000087840000}"/>
    <cellStyle name="Normal 3 3 2 6 3 3" xfId="33986" xr:uid="{00000000-0005-0000-0000-000088840000}"/>
    <cellStyle name="Normal 3 3 2 6 3 3 2" xfId="33987" xr:uid="{00000000-0005-0000-0000-000089840000}"/>
    <cellStyle name="Normal 3 3 2 6 3 4" xfId="33988" xr:uid="{00000000-0005-0000-0000-00008A840000}"/>
    <cellStyle name="Normal 3 3 2 6 4" xfId="33989" xr:uid="{00000000-0005-0000-0000-00008B840000}"/>
    <cellStyle name="Normal 3 3 2 6 4 2" xfId="33990" xr:uid="{00000000-0005-0000-0000-00008C840000}"/>
    <cellStyle name="Normal 3 3 2 6 4 2 2" xfId="33991" xr:uid="{00000000-0005-0000-0000-00008D840000}"/>
    <cellStyle name="Normal 3 3 2 6 4 3" xfId="33992" xr:uid="{00000000-0005-0000-0000-00008E840000}"/>
    <cellStyle name="Normal 3 3 2 6 5" xfId="33993" xr:uid="{00000000-0005-0000-0000-00008F840000}"/>
    <cellStyle name="Normal 3 3 2 6 5 2" xfId="33994" xr:uid="{00000000-0005-0000-0000-000090840000}"/>
    <cellStyle name="Normal 3 3 2 6 6" xfId="33995" xr:uid="{00000000-0005-0000-0000-000091840000}"/>
    <cellStyle name="Normal 3 3 2 7" xfId="33996" xr:uid="{00000000-0005-0000-0000-000092840000}"/>
    <cellStyle name="Normal 3 3 2 7 2" xfId="33997" xr:uid="{00000000-0005-0000-0000-000093840000}"/>
    <cellStyle name="Normal 3 3 2 7 2 2" xfId="33998" xr:uid="{00000000-0005-0000-0000-000094840000}"/>
    <cellStyle name="Normal 3 3 2 7 2 2 2" xfId="33999" xr:uid="{00000000-0005-0000-0000-000095840000}"/>
    <cellStyle name="Normal 3 3 2 7 2 2 2 2" xfId="34000" xr:uid="{00000000-0005-0000-0000-000096840000}"/>
    <cellStyle name="Normal 3 3 2 7 2 2 2 2 2" xfId="34001" xr:uid="{00000000-0005-0000-0000-000097840000}"/>
    <cellStyle name="Normal 3 3 2 7 2 2 2 3" xfId="34002" xr:uid="{00000000-0005-0000-0000-000098840000}"/>
    <cellStyle name="Normal 3 3 2 7 2 2 3" xfId="34003" xr:uid="{00000000-0005-0000-0000-000099840000}"/>
    <cellStyle name="Normal 3 3 2 7 2 2 3 2" xfId="34004" xr:uid="{00000000-0005-0000-0000-00009A840000}"/>
    <cellStyle name="Normal 3 3 2 7 2 2 4" xfId="34005" xr:uid="{00000000-0005-0000-0000-00009B840000}"/>
    <cellStyle name="Normal 3 3 2 7 2 3" xfId="34006" xr:uid="{00000000-0005-0000-0000-00009C840000}"/>
    <cellStyle name="Normal 3 3 2 7 2 3 2" xfId="34007" xr:uid="{00000000-0005-0000-0000-00009D840000}"/>
    <cellStyle name="Normal 3 3 2 7 2 3 2 2" xfId="34008" xr:uid="{00000000-0005-0000-0000-00009E840000}"/>
    <cellStyle name="Normal 3 3 2 7 2 3 3" xfId="34009" xr:uid="{00000000-0005-0000-0000-00009F840000}"/>
    <cellStyle name="Normal 3 3 2 7 2 4" xfId="34010" xr:uid="{00000000-0005-0000-0000-0000A0840000}"/>
    <cellStyle name="Normal 3 3 2 7 2 4 2" xfId="34011" xr:uid="{00000000-0005-0000-0000-0000A1840000}"/>
    <cellStyle name="Normal 3 3 2 7 2 5" xfId="34012" xr:uid="{00000000-0005-0000-0000-0000A2840000}"/>
    <cellStyle name="Normal 3 3 2 7 3" xfId="34013" xr:uid="{00000000-0005-0000-0000-0000A3840000}"/>
    <cellStyle name="Normal 3 3 2 7 3 2" xfId="34014" xr:uid="{00000000-0005-0000-0000-0000A4840000}"/>
    <cellStyle name="Normal 3 3 2 7 3 2 2" xfId="34015" xr:uid="{00000000-0005-0000-0000-0000A5840000}"/>
    <cellStyle name="Normal 3 3 2 7 3 2 2 2" xfId="34016" xr:uid="{00000000-0005-0000-0000-0000A6840000}"/>
    <cellStyle name="Normal 3 3 2 7 3 2 3" xfId="34017" xr:uid="{00000000-0005-0000-0000-0000A7840000}"/>
    <cellStyle name="Normal 3 3 2 7 3 3" xfId="34018" xr:uid="{00000000-0005-0000-0000-0000A8840000}"/>
    <cellStyle name="Normal 3 3 2 7 3 3 2" xfId="34019" xr:uid="{00000000-0005-0000-0000-0000A9840000}"/>
    <cellStyle name="Normal 3 3 2 7 3 4" xfId="34020" xr:uid="{00000000-0005-0000-0000-0000AA840000}"/>
    <cellStyle name="Normal 3 3 2 7 4" xfId="34021" xr:uid="{00000000-0005-0000-0000-0000AB840000}"/>
    <cellStyle name="Normal 3 3 2 7 4 2" xfId="34022" xr:uid="{00000000-0005-0000-0000-0000AC840000}"/>
    <cellStyle name="Normal 3 3 2 7 4 2 2" xfId="34023" xr:uid="{00000000-0005-0000-0000-0000AD840000}"/>
    <cellStyle name="Normal 3 3 2 7 4 3" xfId="34024" xr:uid="{00000000-0005-0000-0000-0000AE840000}"/>
    <cellStyle name="Normal 3 3 2 7 5" xfId="34025" xr:uid="{00000000-0005-0000-0000-0000AF840000}"/>
    <cellStyle name="Normal 3 3 2 7 5 2" xfId="34026" xr:uid="{00000000-0005-0000-0000-0000B0840000}"/>
    <cellStyle name="Normal 3 3 2 7 6" xfId="34027" xr:uid="{00000000-0005-0000-0000-0000B1840000}"/>
    <cellStyle name="Normal 3 3 2 8" xfId="34028" xr:uid="{00000000-0005-0000-0000-0000B2840000}"/>
    <cellStyle name="Normal 3 3 2 8 2" xfId="34029" xr:uid="{00000000-0005-0000-0000-0000B3840000}"/>
    <cellStyle name="Normal 3 3 2 8 2 2" xfId="34030" xr:uid="{00000000-0005-0000-0000-0000B4840000}"/>
    <cellStyle name="Normal 3 3 2 8 2 2 2" xfId="34031" xr:uid="{00000000-0005-0000-0000-0000B5840000}"/>
    <cellStyle name="Normal 3 3 2 8 2 2 2 2" xfId="34032" xr:uid="{00000000-0005-0000-0000-0000B6840000}"/>
    <cellStyle name="Normal 3 3 2 8 2 2 3" xfId="34033" xr:uid="{00000000-0005-0000-0000-0000B7840000}"/>
    <cellStyle name="Normal 3 3 2 8 2 3" xfId="34034" xr:uid="{00000000-0005-0000-0000-0000B8840000}"/>
    <cellStyle name="Normal 3 3 2 8 2 3 2" xfId="34035" xr:uid="{00000000-0005-0000-0000-0000B9840000}"/>
    <cellStyle name="Normal 3 3 2 8 2 4" xfId="34036" xr:uid="{00000000-0005-0000-0000-0000BA840000}"/>
    <cellStyle name="Normal 3 3 2 8 3" xfId="34037" xr:uid="{00000000-0005-0000-0000-0000BB840000}"/>
    <cellStyle name="Normal 3 3 2 8 3 2" xfId="34038" xr:uid="{00000000-0005-0000-0000-0000BC840000}"/>
    <cellStyle name="Normal 3 3 2 8 3 2 2" xfId="34039" xr:uid="{00000000-0005-0000-0000-0000BD840000}"/>
    <cellStyle name="Normal 3 3 2 8 3 3" xfId="34040" xr:uid="{00000000-0005-0000-0000-0000BE840000}"/>
    <cellStyle name="Normal 3 3 2 8 4" xfId="34041" xr:uid="{00000000-0005-0000-0000-0000BF840000}"/>
    <cellStyle name="Normal 3 3 2 8 4 2" xfId="34042" xr:uid="{00000000-0005-0000-0000-0000C0840000}"/>
    <cellStyle name="Normal 3 3 2 8 5" xfId="34043" xr:uid="{00000000-0005-0000-0000-0000C1840000}"/>
    <cellStyle name="Normal 3 3 2 9" xfId="34044" xr:uid="{00000000-0005-0000-0000-0000C2840000}"/>
    <cellStyle name="Normal 3 3 2 9 2" xfId="34045" xr:uid="{00000000-0005-0000-0000-0000C3840000}"/>
    <cellStyle name="Normal 3 3 2 9 2 2" xfId="34046" xr:uid="{00000000-0005-0000-0000-0000C4840000}"/>
    <cellStyle name="Normal 3 3 2 9 2 2 2" xfId="34047" xr:uid="{00000000-0005-0000-0000-0000C5840000}"/>
    <cellStyle name="Normal 3 3 2 9 2 2 2 2" xfId="34048" xr:uid="{00000000-0005-0000-0000-0000C6840000}"/>
    <cellStyle name="Normal 3 3 2 9 2 2 3" xfId="34049" xr:uid="{00000000-0005-0000-0000-0000C7840000}"/>
    <cellStyle name="Normal 3 3 2 9 2 3" xfId="34050" xr:uid="{00000000-0005-0000-0000-0000C8840000}"/>
    <cellStyle name="Normal 3 3 2 9 2 3 2" xfId="34051" xr:uid="{00000000-0005-0000-0000-0000C9840000}"/>
    <cellStyle name="Normal 3 3 2 9 2 4" xfId="34052" xr:uid="{00000000-0005-0000-0000-0000CA840000}"/>
    <cellStyle name="Normal 3 3 2 9 3" xfId="34053" xr:uid="{00000000-0005-0000-0000-0000CB840000}"/>
    <cellStyle name="Normal 3 3 2 9 3 2" xfId="34054" xr:uid="{00000000-0005-0000-0000-0000CC840000}"/>
    <cellStyle name="Normal 3 3 2 9 3 2 2" xfId="34055" xr:uid="{00000000-0005-0000-0000-0000CD840000}"/>
    <cellStyle name="Normal 3 3 2 9 3 3" xfId="34056" xr:uid="{00000000-0005-0000-0000-0000CE840000}"/>
    <cellStyle name="Normal 3 3 2 9 4" xfId="34057" xr:uid="{00000000-0005-0000-0000-0000CF840000}"/>
    <cellStyle name="Normal 3 3 2 9 4 2" xfId="34058" xr:uid="{00000000-0005-0000-0000-0000D0840000}"/>
    <cellStyle name="Normal 3 3 2 9 5" xfId="34059" xr:uid="{00000000-0005-0000-0000-0000D1840000}"/>
    <cellStyle name="Normal 3 3 3" xfId="34060" xr:uid="{00000000-0005-0000-0000-0000D2840000}"/>
    <cellStyle name="Normal 3 3 3 2" xfId="34061" xr:uid="{00000000-0005-0000-0000-0000D3840000}"/>
    <cellStyle name="Normal 3 3 3 2 2" xfId="34062" xr:uid="{00000000-0005-0000-0000-0000D4840000}"/>
    <cellStyle name="Normal 3 3 3 2 2 2" xfId="34063" xr:uid="{00000000-0005-0000-0000-0000D5840000}"/>
    <cellStyle name="Normal 3 3 3 2 2 2 2" xfId="34064" xr:uid="{00000000-0005-0000-0000-0000D6840000}"/>
    <cellStyle name="Normal 3 3 3 2 2 2 2 2" xfId="34065" xr:uid="{00000000-0005-0000-0000-0000D7840000}"/>
    <cellStyle name="Normal 3 3 3 2 2 2 2 2 2" xfId="34066" xr:uid="{00000000-0005-0000-0000-0000D8840000}"/>
    <cellStyle name="Normal 3 3 3 2 2 2 2 2 2 2" xfId="34067" xr:uid="{00000000-0005-0000-0000-0000D9840000}"/>
    <cellStyle name="Normal 3 3 3 2 2 2 2 2 3" xfId="34068" xr:uid="{00000000-0005-0000-0000-0000DA840000}"/>
    <cellStyle name="Normal 3 3 3 2 2 2 2 3" xfId="34069" xr:uid="{00000000-0005-0000-0000-0000DB840000}"/>
    <cellStyle name="Normal 3 3 3 2 2 2 2 3 2" xfId="34070" xr:uid="{00000000-0005-0000-0000-0000DC840000}"/>
    <cellStyle name="Normal 3 3 3 2 2 2 2 4" xfId="34071" xr:uid="{00000000-0005-0000-0000-0000DD840000}"/>
    <cellStyle name="Normal 3 3 3 2 2 2 3" xfId="34072" xr:uid="{00000000-0005-0000-0000-0000DE840000}"/>
    <cellStyle name="Normal 3 3 3 2 2 2 3 2" xfId="34073" xr:uid="{00000000-0005-0000-0000-0000DF840000}"/>
    <cellStyle name="Normal 3 3 3 2 2 2 3 2 2" xfId="34074" xr:uid="{00000000-0005-0000-0000-0000E0840000}"/>
    <cellStyle name="Normal 3 3 3 2 2 2 3 3" xfId="34075" xr:uid="{00000000-0005-0000-0000-0000E1840000}"/>
    <cellStyle name="Normal 3 3 3 2 2 2 4" xfId="34076" xr:uid="{00000000-0005-0000-0000-0000E2840000}"/>
    <cellStyle name="Normal 3 3 3 2 2 2 4 2" xfId="34077" xr:uid="{00000000-0005-0000-0000-0000E3840000}"/>
    <cellStyle name="Normal 3 3 3 2 2 2 5" xfId="34078" xr:uid="{00000000-0005-0000-0000-0000E4840000}"/>
    <cellStyle name="Normal 3 3 3 2 2 3" xfId="34079" xr:uid="{00000000-0005-0000-0000-0000E5840000}"/>
    <cellStyle name="Normal 3 3 3 2 2 3 2" xfId="34080" xr:uid="{00000000-0005-0000-0000-0000E6840000}"/>
    <cellStyle name="Normal 3 3 3 2 2 3 2 2" xfId="34081" xr:uid="{00000000-0005-0000-0000-0000E7840000}"/>
    <cellStyle name="Normal 3 3 3 2 2 3 2 2 2" xfId="34082" xr:uid="{00000000-0005-0000-0000-0000E8840000}"/>
    <cellStyle name="Normal 3 3 3 2 2 3 2 3" xfId="34083" xr:uid="{00000000-0005-0000-0000-0000E9840000}"/>
    <cellStyle name="Normal 3 3 3 2 2 3 3" xfId="34084" xr:uid="{00000000-0005-0000-0000-0000EA840000}"/>
    <cellStyle name="Normal 3 3 3 2 2 3 3 2" xfId="34085" xr:uid="{00000000-0005-0000-0000-0000EB840000}"/>
    <cellStyle name="Normal 3 3 3 2 2 3 4" xfId="34086" xr:uid="{00000000-0005-0000-0000-0000EC840000}"/>
    <cellStyle name="Normal 3 3 3 2 2 4" xfId="34087" xr:uid="{00000000-0005-0000-0000-0000ED840000}"/>
    <cellStyle name="Normal 3 3 3 2 2 4 2" xfId="34088" xr:uid="{00000000-0005-0000-0000-0000EE840000}"/>
    <cellStyle name="Normal 3 3 3 2 2 4 2 2" xfId="34089" xr:uid="{00000000-0005-0000-0000-0000EF840000}"/>
    <cellStyle name="Normal 3 3 3 2 2 4 3" xfId="34090" xr:uid="{00000000-0005-0000-0000-0000F0840000}"/>
    <cellStyle name="Normal 3 3 3 2 2 5" xfId="34091" xr:uid="{00000000-0005-0000-0000-0000F1840000}"/>
    <cellStyle name="Normal 3 3 3 2 2 5 2" xfId="34092" xr:uid="{00000000-0005-0000-0000-0000F2840000}"/>
    <cellStyle name="Normal 3 3 3 2 2 6" xfId="34093" xr:uid="{00000000-0005-0000-0000-0000F3840000}"/>
    <cellStyle name="Normal 3 3 3 2 3" xfId="34094" xr:uid="{00000000-0005-0000-0000-0000F4840000}"/>
    <cellStyle name="Normal 3 3 3 2 3 2" xfId="34095" xr:uid="{00000000-0005-0000-0000-0000F5840000}"/>
    <cellStyle name="Normal 3 3 3 2 3 2 2" xfId="34096" xr:uid="{00000000-0005-0000-0000-0000F6840000}"/>
    <cellStyle name="Normal 3 3 3 2 3 2 2 2" xfId="34097" xr:uid="{00000000-0005-0000-0000-0000F7840000}"/>
    <cellStyle name="Normal 3 3 3 2 3 2 2 2 2" xfId="34098" xr:uid="{00000000-0005-0000-0000-0000F8840000}"/>
    <cellStyle name="Normal 3 3 3 2 3 2 2 2 2 2" xfId="34099" xr:uid="{00000000-0005-0000-0000-0000F9840000}"/>
    <cellStyle name="Normal 3 3 3 2 3 2 2 2 3" xfId="34100" xr:uid="{00000000-0005-0000-0000-0000FA840000}"/>
    <cellStyle name="Normal 3 3 3 2 3 2 2 3" xfId="34101" xr:uid="{00000000-0005-0000-0000-0000FB840000}"/>
    <cellStyle name="Normal 3 3 3 2 3 2 2 3 2" xfId="34102" xr:uid="{00000000-0005-0000-0000-0000FC840000}"/>
    <cellStyle name="Normal 3 3 3 2 3 2 2 4" xfId="34103" xr:uid="{00000000-0005-0000-0000-0000FD840000}"/>
    <cellStyle name="Normal 3 3 3 2 3 2 3" xfId="34104" xr:uid="{00000000-0005-0000-0000-0000FE840000}"/>
    <cellStyle name="Normal 3 3 3 2 3 2 3 2" xfId="34105" xr:uid="{00000000-0005-0000-0000-0000FF840000}"/>
    <cellStyle name="Normal 3 3 3 2 3 2 3 2 2" xfId="34106" xr:uid="{00000000-0005-0000-0000-000000850000}"/>
    <cellStyle name="Normal 3 3 3 2 3 2 3 3" xfId="34107" xr:uid="{00000000-0005-0000-0000-000001850000}"/>
    <cellStyle name="Normal 3 3 3 2 3 2 4" xfId="34108" xr:uid="{00000000-0005-0000-0000-000002850000}"/>
    <cellStyle name="Normal 3 3 3 2 3 2 4 2" xfId="34109" xr:uid="{00000000-0005-0000-0000-000003850000}"/>
    <cellStyle name="Normal 3 3 3 2 3 2 5" xfId="34110" xr:uid="{00000000-0005-0000-0000-000004850000}"/>
    <cellStyle name="Normal 3 3 3 2 3 3" xfId="34111" xr:uid="{00000000-0005-0000-0000-000005850000}"/>
    <cellStyle name="Normal 3 3 3 2 3 3 2" xfId="34112" xr:uid="{00000000-0005-0000-0000-000006850000}"/>
    <cellStyle name="Normal 3 3 3 2 3 3 2 2" xfId="34113" xr:uid="{00000000-0005-0000-0000-000007850000}"/>
    <cellStyle name="Normal 3 3 3 2 3 3 2 2 2" xfId="34114" xr:uid="{00000000-0005-0000-0000-000008850000}"/>
    <cellStyle name="Normal 3 3 3 2 3 3 2 3" xfId="34115" xr:uid="{00000000-0005-0000-0000-000009850000}"/>
    <cellStyle name="Normal 3 3 3 2 3 3 3" xfId="34116" xr:uid="{00000000-0005-0000-0000-00000A850000}"/>
    <cellStyle name="Normal 3 3 3 2 3 3 3 2" xfId="34117" xr:uid="{00000000-0005-0000-0000-00000B850000}"/>
    <cellStyle name="Normal 3 3 3 2 3 3 4" xfId="34118" xr:uid="{00000000-0005-0000-0000-00000C850000}"/>
    <cellStyle name="Normal 3 3 3 2 3 4" xfId="34119" xr:uid="{00000000-0005-0000-0000-00000D850000}"/>
    <cellStyle name="Normal 3 3 3 2 3 4 2" xfId="34120" xr:uid="{00000000-0005-0000-0000-00000E850000}"/>
    <cellStyle name="Normal 3 3 3 2 3 4 2 2" xfId="34121" xr:uid="{00000000-0005-0000-0000-00000F850000}"/>
    <cellStyle name="Normal 3 3 3 2 3 4 3" xfId="34122" xr:uid="{00000000-0005-0000-0000-000010850000}"/>
    <cellStyle name="Normal 3 3 3 2 3 5" xfId="34123" xr:uid="{00000000-0005-0000-0000-000011850000}"/>
    <cellStyle name="Normal 3 3 3 2 3 5 2" xfId="34124" xr:uid="{00000000-0005-0000-0000-000012850000}"/>
    <cellStyle name="Normal 3 3 3 2 3 6" xfId="34125" xr:uid="{00000000-0005-0000-0000-000013850000}"/>
    <cellStyle name="Normal 3 3 3 2 4" xfId="34126" xr:uid="{00000000-0005-0000-0000-000014850000}"/>
    <cellStyle name="Normal 3 3 3 2 4 2" xfId="34127" xr:uid="{00000000-0005-0000-0000-000015850000}"/>
    <cellStyle name="Normal 3 3 3 2 4 2 2" xfId="34128" xr:uid="{00000000-0005-0000-0000-000016850000}"/>
    <cellStyle name="Normal 3 3 3 2 4 2 2 2" xfId="34129" xr:uid="{00000000-0005-0000-0000-000017850000}"/>
    <cellStyle name="Normal 3 3 3 2 4 2 2 2 2" xfId="34130" xr:uid="{00000000-0005-0000-0000-000018850000}"/>
    <cellStyle name="Normal 3 3 3 2 4 2 2 3" xfId="34131" xr:uid="{00000000-0005-0000-0000-000019850000}"/>
    <cellStyle name="Normal 3 3 3 2 4 2 3" xfId="34132" xr:uid="{00000000-0005-0000-0000-00001A850000}"/>
    <cellStyle name="Normal 3 3 3 2 4 2 3 2" xfId="34133" xr:uid="{00000000-0005-0000-0000-00001B850000}"/>
    <cellStyle name="Normal 3 3 3 2 4 2 4" xfId="34134" xr:uid="{00000000-0005-0000-0000-00001C850000}"/>
    <cellStyle name="Normal 3 3 3 2 4 3" xfId="34135" xr:uid="{00000000-0005-0000-0000-00001D850000}"/>
    <cellStyle name="Normal 3 3 3 2 4 3 2" xfId="34136" xr:uid="{00000000-0005-0000-0000-00001E850000}"/>
    <cellStyle name="Normal 3 3 3 2 4 3 2 2" xfId="34137" xr:uid="{00000000-0005-0000-0000-00001F850000}"/>
    <cellStyle name="Normal 3 3 3 2 4 3 3" xfId="34138" xr:uid="{00000000-0005-0000-0000-000020850000}"/>
    <cellStyle name="Normal 3 3 3 2 4 4" xfId="34139" xr:uid="{00000000-0005-0000-0000-000021850000}"/>
    <cellStyle name="Normal 3 3 3 2 4 4 2" xfId="34140" xr:uid="{00000000-0005-0000-0000-000022850000}"/>
    <cellStyle name="Normal 3 3 3 2 4 5" xfId="34141" xr:uid="{00000000-0005-0000-0000-000023850000}"/>
    <cellStyle name="Normal 3 3 3 2 5" xfId="34142" xr:uid="{00000000-0005-0000-0000-000024850000}"/>
    <cellStyle name="Normal 3 3 3 2 5 2" xfId="34143" xr:uid="{00000000-0005-0000-0000-000025850000}"/>
    <cellStyle name="Normal 3 3 3 2 5 2 2" xfId="34144" xr:uid="{00000000-0005-0000-0000-000026850000}"/>
    <cellStyle name="Normal 3 3 3 2 5 2 2 2" xfId="34145" xr:uid="{00000000-0005-0000-0000-000027850000}"/>
    <cellStyle name="Normal 3 3 3 2 5 2 3" xfId="34146" xr:uid="{00000000-0005-0000-0000-000028850000}"/>
    <cellStyle name="Normal 3 3 3 2 5 3" xfId="34147" xr:uid="{00000000-0005-0000-0000-000029850000}"/>
    <cellStyle name="Normal 3 3 3 2 5 3 2" xfId="34148" xr:uid="{00000000-0005-0000-0000-00002A850000}"/>
    <cellStyle name="Normal 3 3 3 2 5 4" xfId="34149" xr:uid="{00000000-0005-0000-0000-00002B850000}"/>
    <cellStyle name="Normal 3 3 3 2 6" xfId="34150" xr:uid="{00000000-0005-0000-0000-00002C850000}"/>
    <cellStyle name="Normal 3 3 3 2 6 2" xfId="34151" xr:uid="{00000000-0005-0000-0000-00002D850000}"/>
    <cellStyle name="Normal 3 3 3 2 6 2 2" xfId="34152" xr:uid="{00000000-0005-0000-0000-00002E850000}"/>
    <cellStyle name="Normal 3 3 3 2 6 3" xfId="34153" xr:uid="{00000000-0005-0000-0000-00002F850000}"/>
    <cellStyle name="Normal 3 3 3 2 7" xfId="34154" xr:uid="{00000000-0005-0000-0000-000030850000}"/>
    <cellStyle name="Normal 3 3 3 2 7 2" xfId="34155" xr:uid="{00000000-0005-0000-0000-000031850000}"/>
    <cellStyle name="Normal 3 3 3 2 8" xfId="34156" xr:uid="{00000000-0005-0000-0000-000032850000}"/>
    <cellStyle name="Normal 3 3 3 3" xfId="34157" xr:uid="{00000000-0005-0000-0000-000033850000}"/>
    <cellStyle name="Normal 3 3 3 3 2" xfId="34158" xr:uid="{00000000-0005-0000-0000-000034850000}"/>
    <cellStyle name="Normal 3 3 3 3 2 2" xfId="34159" xr:uid="{00000000-0005-0000-0000-000035850000}"/>
    <cellStyle name="Normal 3 3 3 3 2 2 2" xfId="34160" xr:uid="{00000000-0005-0000-0000-000036850000}"/>
    <cellStyle name="Normal 3 3 3 3 2 2 2 2" xfId="34161" xr:uid="{00000000-0005-0000-0000-000037850000}"/>
    <cellStyle name="Normal 3 3 3 3 2 2 2 2 2" xfId="34162" xr:uid="{00000000-0005-0000-0000-000038850000}"/>
    <cellStyle name="Normal 3 3 3 3 2 2 2 3" xfId="34163" xr:uid="{00000000-0005-0000-0000-000039850000}"/>
    <cellStyle name="Normal 3 3 3 3 2 2 3" xfId="34164" xr:uid="{00000000-0005-0000-0000-00003A850000}"/>
    <cellStyle name="Normal 3 3 3 3 2 2 3 2" xfId="34165" xr:uid="{00000000-0005-0000-0000-00003B850000}"/>
    <cellStyle name="Normal 3 3 3 3 2 2 4" xfId="34166" xr:uid="{00000000-0005-0000-0000-00003C850000}"/>
    <cellStyle name="Normal 3 3 3 3 2 3" xfId="34167" xr:uid="{00000000-0005-0000-0000-00003D850000}"/>
    <cellStyle name="Normal 3 3 3 3 2 3 2" xfId="34168" xr:uid="{00000000-0005-0000-0000-00003E850000}"/>
    <cellStyle name="Normal 3 3 3 3 2 3 2 2" xfId="34169" xr:uid="{00000000-0005-0000-0000-00003F850000}"/>
    <cellStyle name="Normal 3 3 3 3 2 3 3" xfId="34170" xr:uid="{00000000-0005-0000-0000-000040850000}"/>
    <cellStyle name="Normal 3 3 3 3 2 4" xfId="34171" xr:uid="{00000000-0005-0000-0000-000041850000}"/>
    <cellStyle name="Normal 3 3 3 3 2 4 2" xfId="34172" xr:uid="{00000000-0005-0000-0000-000042850000}"/>
    <cellStyle name="Normal 3 3 3 3 2 5" xfId="34173" xr:uid="{00000000-0005-0000-0000-000043850000}"/>
    <cellStyle name="Normal 3 3 3 3 3" xfId="34174" xr:uid="{00000000-0005-0000-0000-000044850000}"/>
    <cellStyle name="Normal 3 3 3 3 3 2" xfId="34175" xr:uid="{00000000-0005-0000-0000-000045850000}"/>
    <cellStyle name="Normal 3 3 3 3 3 2 2" xfId="34176" xr:uid="{00000000-0005-0000-0000-000046850000}"/>
    <cellStyle name="Normal 3 3 3 3 3 2 2 2" xfId="34177" xr:uid="{00000000-0005-0000-0000-000047850000}"/>
    <cellStyle name="Normal 3 3 3 3 3 2 3" xfId="34178" xr:uid="{00000000-0005-0000-0000-000048850000}"/>
    <cellStyle name="Normal 3 3 3 3 3 3" xfId="34179" xr:uid="{00000000-0005-0000-0000-000049850000}"/>
    <cellStyle name="Normal 3 3 3 3 3 3 2" xfId="34180" xr:uid="{00000000-0005-0000-0000-00004A850000}"/>
    <cellStyle name="Normal 3 3 3 3 3 4" xfId="34181" xr:uid="{00000000-0005-0000-0000-00004B850000}"/>
    <cellStyle name="Normal 3 3 3 3 4" xfId="34182" xr:uid="{00000000-0005-0000-0000-00004C850000}"/>
    <cellStyle name="Normal 3 3 3 3 4 2" xfId="34183" xr:uid="{00000000-0005-0000-0000-00004D850000}"/>
    <cellStyle name="Normal 3 3 3 3 4 2 2" xfId="34184" xr:uid="{00000000-0005-0000-0000-00004E850000}"/>
    <cellStyle name="Normal 3 3 3 3 4 3" xfId="34185" xr:uid="{00000000-0005-0000-0000-00004F850000}"/>
    <cellStyle name="Normal 3 3 3 3 5" xfId="34186" xr:uid="{00000000-0005-0000-0000-000050850000}"/>
    <cellStyle name="Normal 3 3 3 3 5 2" xfId="34187" xr:uid="{00000000-0005-0000-0000-000051850000}"/>
    <cellStyle name="Normal 3 3 3 3 6" xfId="34188" xr:uid="{00000000-0005-0000-0000-000052850000}"/>
    <cellStyle name="Normal 3 3 3 4" xfId="34189" xr:uid="{00000000-0005-0000-0000-000053850000}"/>
    <cellStyle name="Normal 3 3 3 4 2" xfId="34190" xr:uid="{00000000-0005-0000-0000-000054850000}"/>
    <cellStyle name="Normal 3 3 3 4 2 2" xfId="34191" xr:uid="{00000000-0005-0000-0000-000055850000}"/>
    <cellStyle name="Normal 3 3 3 4 2 2 2" xfId="34192" xr:uid="{00000000-0005-0000-0000-000056850000}"/>
    <cellStyle name="Normal 3 3 3 4 2 2 2 2" xfId="34193" xr:uid="{00000000-0005-0000-0000-000057850000}"/>
    <cellStyle name="Normal 3 3 3 4 2 2 2 2 2" xfId="34194" xr:uid="{00000000-0005-0000-0000-000058850000}"/>
    <cellStyle name="Normal 3 3 3 4 2 2 2 3" xfId="34195" xr:uid="{00000000-0005-0000-0000-000059850000}"/>
    <cellStyle name="Normal 3 3 3 4 2 2 3" xfId="34196" xr:uid="{00000000-0005-0000-0000-00005A850000}"/>
    <cellStyle name="Normal 3 3 3 4 2 2 3 2" xfId="34197" xr:uid="{00000000-0005-0000-0000-00005B850000}"/>
    <cellStyle name="Normal 3 3 3 4 2 2 4" xfId="34198" xr:uid="{00000000-0005-0000-0000-00005C850000}"/>
    <cellStyle name="Normal 3 3 3 4 2 3" xfId="34199" xr:uid="{00000000-0005-0000-0000-00005D850000}"/>
    <cellStyle name="Normal 3 3 3 4 2 3 2" xfId="34200" xr:uid="{00000000-0005-0000-0000-00005E850000}"/>
    <cellStyle name="Normal 3 3 3 4 2 3 2 2" xfId="34201" xr:uid="{00000000-0005-0000-0000-00005F850000}"/>
    <cellStyle name="Normal 3 3 3 4 2 3 3" xfId="34202" xr:uid="{00000000-0005-0000-0000-000060850000}"/>
    <cellStyle name="Normal 3 3 3 4 2 4" xfId="34203" xr:uid="{00000000-0005-0000-0000-000061850000}"/>
    <cellStyle name="Normal 3 3 3 4 2 4 2" xfId="34204" xr:uid="{00000000-0005-0000-0000-000062850000}"/>
    <cellStyle name="Normal 3 3 3 4 2 5" xfId="34205" xr:uid="{00000000-0005-0000-0000-000063850000}"/>
    <cellStyle name="Normal 3 3 3 4 3" xfId="34206" xr:uid="{00000000-0005-0000-0000-000064850000}"/>
    <cellStyle name="Normal 3 3 3 4 3 2" xfId="34207" xr:uid="{00000000-0005-0000-0000-000065850000}"/>
    <cellStyle name="Normal 3 3 3 4 3 2 2" xfId="34208" xr:uid="{00000000-0005-0000-0000-000066850000}"/>
    <cellStyle name="Normal 3 3 3 4 3 2 2 2" xfId="34209" xr:uid="{00000000-0005-0000-0000-000067850000}"/>
    <cellStyle name="Normal 3 3 3 4 3 2 3" xfId="34210" xr:uid="{00000000-0005-0000-0000-000068850000}"/>
    <cellStyle name="Normal 3 3 3 4 3 3" xfId="34211" xr:uid="{00000000-0005-0000-0000-000069850000}"/>
    <cellStyle name="Normal 3 3 3 4 3 3 2" xfId="34212" xr:uid="{00000000-0005-0000-0000-00006A850000}"/>
    <cellStyle name="Normal 3 3 3 4 3 4" xfId="34213" xr:uid="{00000000-0005-0000-0000-00006B850000}"/>
    <cellStyle name="Normal 3 3 3 4 4" xfId="34214" xr:uid="{00000000-0005-0000-0000-00006C850000}"/>
    <cellStyle name="Normal 3 3 3 4 4 2" xfId="34215" xr:uid="{00000000-0005-0000-0000-00006D850000}"/>
    <cellStyle name="Normal 3 3 3 4 4 2 2" xfId="34216" xr:uid="{00000000-0005-0000-0000-00006E850000}"/>
    <cellStyle name="Normal 3 3 3 4 4 3" xfId="34217" xr:uid="{00000000-0005-0000-0000-00006F850000}"/>
    <cellStyle name="Normal 3 3 3 4 5" xfId="34218" xr:uid="{00000000-0005-0000-0000-000070850000}"/>
    <cellStyle name="Normal 3 3 3 4 5 2" xfId="34219" xr:uid="{00000000-0005-0000-0000-000071850000}"/>
    <cellStyle name="Normal 3 3 3 4 6" xfId="34220" xr:uid="{00000000-0005-0000-0000-000072850000}"/>
    <cellStyle name="Normal 3 3 3 5" xfId="34221" xr:uid="{00000000-0005-0000-0000-000073850000}"/>
    <cellStyle name="Normal 3 3 3 5 2" xfId="34222" xr:uid="{00000000-0005-0000-0000-000074850000}"/>
    <cellStyle name="Normal 3 3 3 5 2 2" xfId="34223" xr:uid="{00000000-0005-0000-0000-000075850000}"/>
    <cellStyle name="Normal 3 3 3 5 2 2 2" xfId="34224" xr:uid="{00000000-0005-0000-0000-000076850000}"/>
    <cellStyle name="Normal 3 3 3 5 2 2 2 2" xfId="34225" xr:uid="{00000000-0005-0000-0000-000077850000}"/>
    <cellStyle name="Normal 3 3 3 5 2 2 3" xfId="34226" xr:uid="{00000000-0005-0000-0000-000078850000}"/>
    <cellStyle name="Normal 3 3 3 5 2 3" xfId="34227" xr:uid="{00000000-0005-0000-0000-000079850000}"/>
    <cellStyle name="Normal 3 3 3 5 2 3 2" xfId="34228" xr:uid="{00000000-0005-0000-0000-00007A850000}"/>
    <cellStyle name="Normal 3 3 3 5 2 4" xfId="34229" xr:uid="{00000000-0005-0000-0000-00007B850000}"/>
    <cellStyle name="Normal 3 3 3 5 3" xfId="34230" xr:uid="{00000000-0005-0000-0000-00007C850000}"/>
    <cellStyle name="Normal 3 3 3 5 3 2" xfId="34231" xr:uid="{00000000-0005-0000-0000-00007D850000}"/>
    <cellStyle name="Normal 3 3 3 5 3 2 2" xfId="34232" xr:uid="{00000000-0005-0000-0000-00007E850000}"/>
    <cellStyle name="Normal 3 3 3 5 3 3" xfId="34233" xr:uid="{00000000-0005-0000-0000-00007F850000}"/>
    <cellStyle name="Normal 3 3 3 5 4" xfId="34234" xr:uid="{00000000-0005-0000-0000-000080850000}"/>
    <cellStyle name="Normal 3 3 3 5 4 2" xfId="34235" xr:uid="{00000000-0005-0000-0000-000081850000}"/>
    <cellStyle name="Normal 3 3 3 5 5" xfId="34236" xr:uid="{00000000-0005-0000-0000-000082850000}"/>
    <cellStyle name="Normal 3 3 3 6" xfId="34237" xr:uid="{00000000-0005-0000-0000-000083850000}"/>
    <cellStyle name="Normal 3 3 3 6 2" xfId="34238" xr:uid="{00000000-0005-0000-0000-000084850000}"/>
    <cellStyle name="Normal 3 3 3 6 2 2" xfId="34239" xr:uid="{00000000-0005-0000-0000-000085850000}"/>
    <cellStyle name="Normal 3 3 3 6 2 2 2" xfId="34240" xr:uid="{00000000-0005-0000-0000-000086850000}"/>
    <cellStyle name="Normal 3 3 3 6 2 3" xfId="34241" xr:uid="{00000000-0005-0000-0000-000087850000}"/>
    <cellStyle name="Normal 3 3 3 6 3" xfId="34242" xr:uid="{00000000-0005-0000-0000-000088850000}"/>
    <cellStyle name="Normal 3 3 3 6 3 2" xfId="34243" xr:uid="{00000000-0005-0000-0000-000089850000}"/>
    <cellStyle name="Normal 3 3 3 6 4" xfId="34244" xr:uid="{00000000-0005-0000-0000-00008A850000}"/>
    <cellStyle name="Normal 3 3 3 7" xfId="34245" xr:uid="{00000000-0005-0000-0000-00008B850000}"/>
    <cellStyle name="Normal 3 3 3 7 2" xfId="34246" xr:uid="{00000000-0005-0000-0000-00008C850000}"/>
    <cellStyle name="Normal 3 3 3 7 2 2" xfId="34247" xr:uid="{00000000-0005-0000-0000-00008D850000}"/>
    <cellStyle name="Normal 3 3 3 7 3" xfId="34248" xr:uid="{00000000-0005-0000-0000-00008E850000}"/>
    <cellStyle name="Normal 3 3 3 8" xfId="34249" xr:uid="{00000000-0005-0000-0000-00008F850000}"/>
    <cellStyle name="Normal 3 3 3 8 2" xfId="34250" xr:uid="{00000000-0005-0000-0000-000090850000}"/>
    <cellStyle name="Normal 3 3 3 9" xfId="34251" xr:uid="{00000000-0005-0000-0000-000091850000}"/>
    <cellStyle name="Normal 3 3 4" xfId="34252" xr:uid="{00000000-0005-0000-0000-000092850000}"/>
    <cellStyle name="Normal 3 3 4 2" xfId="34253" xr:uid="{00000000-0005-0000-0000-000093850000}"/>
    <cellStyle name="Normal 3 3 4 2 2" xfId="34254" xr:uid="{00000000-0005-0000-0000-000094850000}"/>
    <cellStyle name="Normal 3 3 4 2 2 2" xfId="34255" xr:uid="{00000000-0005-0000-0000-000095850000}"/>
    <cellStyle name="Normal 3 3 4 2 2 2 2" xfId="34256" xr:uid="{00000000-0005-0000-0000-000096850000}"/>
    <cellStyle name="Normal 3 3 4 2 2 2 2 2" xfId="34257" xr:uid="{00000000-0005-0000-0000-000097850000}"/>
    <cellStyle name="Normal 3 3 4 2 2 2 2 2 2" xfId="34258" xr:uid="{00000000-0005-0000-0000-000098850000}"/>
    <cellStyle name="Normal 3 3 4 2 2 2 2 3" xfId="34259" xr:uid="{00000000-0005-0000-0000-000099850000}"/>
    <cellStyle name="Normal 3 3 4 2 2 2 3" xfId="34260" xr:uid="{00000000-0005-0000-0000-00009A850000}"/>
    <cellStyle name="Normal 3 3 4 2 2 2 3 2" xfId="34261" xr:uid="{00000000-0005-0000-0000-00009B850000}"/>
    <cellStyle name="Normal 3 3 4 2 2 2 4" xfId="34262" xr:uid="{00000000-0005-0000-0000-00009C850000}"/>
    <cellStyle name="Normal 3 3 4 2 2 3" xfId="34263" xr:uid="{00000000-0005-0000-0000-00009D850000}"/>
    <cellStyle name="Normal 3 3 4 2 2 3 2" xfId="34264" xr:uid="{00000000-0005-0000-0000-00009E850000}"/>
    <cellStyle name="Normal 3 3 4 2 2 3 2 2" xfId="34265" xr:uid="{00000000-0005-0000-0000-00009F850000}"/>
    <cellStyle name="Normal 3 3 4 2 2 3 3" xfId="34266" xr:uid="{00000000-0005-0000-0000-0000A0850000}"/>
    <cellStyle name="Normal 3 3 4 2 2 4" xfId="34267" xr:uid="{00000000-0005-0000-0000-0000A1850000}"/>
    <cellStyle name="Normal 3 3 4 2 2 4 2" xfId="34268" xr:uid="{00000000-0005-0000-0000-0000A2850000}"/>
    <cellStyle name="Normal 3 3 4 2 2 5" xfId="34269" xr:uid="{00000000-0005-0000-0000-0000A3850000}"/>
    <cellStyle name="Normal 3 3 4 2 3" xfId="34270" xr:uid="{00000000-0005-0000-0000-0000A4850000}"/>
    <cellStyle name="Normal 3 3 4 2 3 2" xfId="34271" xr:uid="{00000000-0005-0000-0000-0000A5850000}"/>
    <cellStyle name="Normal 3 3 4 2 3 2 2" xfId="34272" xr:uid="{00000000-0005-0000-0000-0000A6850000}"/>
    <cellStyle name="Normal 3 3 4 2 3 2 2 2" xfId="34273" xr:uid="{00000000-0005-0000-0000-0000A7850000}"/>
    <cellStyle name="Normal 3 3 4 2 3 2 3" xfId="34274" xr:uid="{00000000-0005-0000-0000-0000A8850000}"/>
    <cellStyle name="Normal 3 3 4 2 3 3" xfId="34275" xr:uid="{00000000-0005-0000-0000-0000A9850000}"/>
    <cellStyle name="Normal 3 3 4 2 3 3 2" xfId="34276" xr:uid="{00000000-0005-0000-0000-0000AA850000}"/>
    <cellStyle name="Normal 3 3 4 2 3 4" xfId="34277" xr:uid="{00000000-0005-0000-0000-0000AB850000}"/>
    <cellStyle name="Normal 3 3 4 2 4" xfId="34278" xr:uid="{00000000-0005-0000-0000-0000AC850000}"/>
    <cellStyle name="Normal 3 3 4 2 4 2" xfId="34279" xr:uid="{00000000-0005-0000-0000-0000AD850000}"/>
    <cellStyle name="Normal 3 3 4 2 4 2 2" xfId="34280" xr:uid="{00000000-0005-0000-0000-0000AE850000}"/>
    <cellStyle name="Normal 3 3 4 2 4 3" xfId="34281" xr:uid="{00000000-0005-0000-0000-0000AF850000}"/>
    <cellStyle name="Normal 3 3 4 2 5" xfId="34282" xr:uid="{00000000-0005-0000-0000-0000B0850000}"/>
    <cellStyle name="Normal 3 3 4 2 5 2" xfId="34283" xr:uid="{00000000-0005-0000-0000-0000B1850000}"/>
    <cellStyle name="Normal 3 3 4 2 6" xfId="34284" xr:uid="{00000000-0005-0000-0000-0000B2850000}"/>
    <cellStyle name="Normal 3 3 4 3" xfId="34285" xr:uid="{00000000-0005-0000-0000-0000B3850000}"/>
    <cellStyle name="Normal 3 3 4 3 2" xfId="34286" xr:uid="{00000000-0005-0000-0000-0000B4850000}"/>
    <cellStyle name="Normal 3 3 4 3 2 2" xfId="34287" xr:uid="{00000000-0005-0000-0000-0000B5850000}"/>
    <cellStyle name="Normal 3 3 4 3 2 2 2" xfId="34288" xr:uid="{00000000-0005-0000-0000-0000B6850000}"/>
    <cellStyle name="Normal 3 3 4 3 2 2 2 2" xfId="34289" xr:uid="{00000000-0005-0000-0000-0000B7850000}"/>
    <cellStyle name="Normal 3 3 4 3 2 2 2 2 2" xfId="34290" xr:uid="{00000000-0005-0000-0000-0000B8850000}"/>
    <cellStyle name="Normal 3 3 4 3 2 2 2 3" xfId="34291" xr:uid="{00000000-0005-0000-0000-0000B9850000}"/>
    <cellStyle name="Normal 3 3 4 3 2 2 3" xfId="34292" xr:uid="{00000000-0005-0000-0000-0000BA850000}"/>
    <cellStyle name="Normal 3 3 4 3 2 2 3 2" xfId="34293" xr:uid="{00000000-0005-0000-0000-0000BB850000}"/>
    <cellStyle name="Normal 3 3 4 3 2 2 4" xfId="34294" xr:uid="{00000000-0005-0000-0000-0000BC850000}"/>
    <cellStyle name="Normal 3 3 4 3 2 3" xfId="34295" xr:uid="{00000000-0005-0000-0000-0000BD850000}"/>
    <cellStyle name="Normal 3 3 4 3 2 3 2" xfId="34296" xr:uid="{00000000-0005-0000-0000-0000BE850000}"/>
    <cellStyle name="Normal 3 3 4 3 2 3 2 2" xfId="34297" xr:uid="{00000000-0005-0000-0000-0000BF850000}"/>
    <cellStyle name="Normal 3 3 4 3 2 3 3" xfId="34298" xr:uid="{00000000-0005-0000-0000-0000C0850000}"/>
    <cellStyle name="Normal 3 3 4 3 2 4" xfId="34299" xr:uid="{00000000-0005-0000-0000-0000C1850000}"/>
    <cellStyle name="Normal 3 3 4 3 2 4 2" xfId="34300" xr:uid="{00000000-0005-0000-0000-0000C2850000}"/>
    <cellStyle name="Normal 3 3 4 3 2 5" xfId="34301" xr:uid="{00000000-0005-0000-0000-0000C3850000}"/>
    <cellStyle name="Normal 3 3 4 3 3" xfId="34302" xr:uid="{00000000-0005-0000-0000-0000C4850000}"/>
    <cellStyle name="Normal 3 3 4 3 3 2" xfId="34303" xr:uid="{00000000-0005-0000-0000-0000C5850000}"/>
    <cellStyle name="Normal 3 3 4 3 3 2 2" xfId="34304" xr:uid="{00000000-0005-0000-0000-0000C6850000}"/>
    <cellStyle name="Normal 3 3 4 3 3 2 2 2" xfId="34305" xr:uid="{00000000-0005-0000-0000-0000C7850000}"/>
    <cellStyle name="Normal 3 3 4 3 3 2 3" xfId="34306" xr:uid="{00000000-0005-0000-0000-0000C8850000}"/>
    <cellStyle name="Normal 3 3 4 3 3 3" xfId="34307" xr:uid="{00000000-0005-0000-0000-0000C9850000}"/>
    <cellStyle name="Normal 3 3 4 3 3 3 2" xfId="34308" xr:uid="{00000000-0005-0000-0000-0000CA850000}"/>
    <cellStyle name="Normal 3 3 4 3 3 4" xfId="34309" xr:uid="{00000000-0005-0000-0000-0000CB850000}"/>
    <cellStyle name="Normal 3 3 4 3 4" xfId="34310" xr:uid="{00000000-0005-0000-0000-0000CC850000}"/>
    <cellStyle name="Normal 3 3 4 3 4 2" xfId="34311" xr:uid="{00000000-0005-0000-0000-0000CD850000}"/>
    <cellStyle name="Normal 3 3 4 3 4 2 2" xfId="34312" xr:uid="{00000000-0005-0000-0000-0000CE850000}"/>
    <cellStyle name="Normal 3 3 4 3 4 3" xfId="34313" xr:uid="{00000000-0005-0000-0000-0000CF850000}"/>
    <cellStyle name="Normal 3 3 4 3 5" xfId="34314" xr:uid="{00000000-0005-0000-0000-0000D0850000}"/>
    <cellStyle name="Normal 3 3 4 3 5 2" xfId="34315" xr:uid="{00000000-0005-0000-0000-0000D1850000}"/>
    <cellStyle name="Normal 3 3 4 3 6" xfId="34316" xr:uid="{00000000-0005-0000-0000-0000D2850000}"/>
    <cellStyle name="Normal 3 3 4 4" xfId="34317" xr:uid="{00000000-0005-0000-0000-0000D3850000}"/>
    <cellStyle name="Normal 3 3 4 4 2" xfId="34318" xr:uid="{00000000-0005-0000-0000-0000D4850000}"/>
    <cellStyle name="Normal 3 3 4 4 2 2" xfId="34319" xr:uid="{00000000-0005-0000-0000-0000D5850000}"/>
    <cellStyle name="Normal 3 3 4 4 2 2 2" xfId="34320" xr:uid="{00000000-0005-0000-0000-0000D6850000}"/>
    <cellStyle name="Normal 3 3 4 4 2 2 2 2" xfId="34321" xr:uid="{00000000-0005-0000-0000-0000D7850000}"/>
    <cellStyle name="Normal 3 3 4 4 2 2 3" xfId="34322" xr:uid="{00000000-0005-0000-0000-0000D8850000}"/>
    <cellStyle name="Normal 3 3 4 4 2 3" xfId="34323" xr:uid="{00000000-0005-0000-0000-0000D9850000}"/>
    <cellStyle name="Normal 3 3 4 4 2 3 2" xfId="34324" xr:uid="{00000000-0005-0000-0000-0000DA850000}"/>
    <cellStyle name="Normal 3 3 4 4 2 4" xfId="34325" xr:uid="{00000000-0005-0000-0000-0000DB850000}"/>
    <cellStyle name="Normal 3 3 4 4 3" xfId="34326" xr:uid="{00000000-0005-0000-0000-0000DC850000}"/>
    <cellStyle name="Normal 3 3 4 4 3 2" xfId="34327" xr:uid="{00000000-0005-0000-0000-0000DD850000}"/>
    <cellStyle name="Normal 3 3 4 4 3 2 2" xfId="34328" xr:uid="{00000000-0005-0000-0000-0000DE850000}"/>
    <cellStyle name="Normal 3 3 4 4 3 3" xfId="34329" xr:uid="{00000000-0005-0000-0000-0000DF850000}"/>
    <cellStyle name="Normal 3 3 4 4 4" xfId="34330" xr:uid="{00000000-0005-0000-0000-0000E0850000}"/>
    <cellStyle name="Normal 3 3 4 4 4 2" xfId="34331" xr:uid="{00000000-0005-0000-0000-0000E1850000}"/>
    <cellStyle name="Normal 3 3 4 4 5" xfId="34332" xr:uid="{00000000-0005-0000-0000-0000E2850000}"/>
    <cellStyle name="Normal 3 3 4 5" xfId="34333" xr:uid="{00000000-0005-0000-0000-0000E3850000}"/>
    <cellStyle name="Normal 3 3 4 5 2" xfId="34334" xr:uid="{00000000-0005-0000-0000-0000E4850000}"/>
    <cellStyle name="Normal 3 3 4 5 2 2" xfId="34335" xr:uid="{00000000-0005-0000-0000-0000E5850000}"/>
    <cellStyle name="Normal 3 3 4 5 2 2 2" xfId="34336" xr:uid="{00000000-0005-0000-0000-0000E6850000}"/>
    <cellStyle name="Normal 3 3 4 5 2 3" xfId="34337" xr:uid="{00000000-0005-0000-0000-0000E7850000}"/>
    <cellStyle name="Normal 3 3 4 5 3" xfId="34338" xr:uid="{00000000-0005-0000-0000-0000E8850000}"/>
    <cellStyle name="Normal 3 3 4 5 3 2" xfId="34339" xr:uid="{00000000-0005-0000-0000-0000E9850000}"/>
    <cellStyle name="Normal 3 3 4 5 4" xfId="34340" xr:uid="{00000000-0005-0000-0000-0000EA850000}"/>
    <cellStyle name="Normal 3 3 4 6" xfId="34341" xr:uid="{00000000-0005-0000-0000-0000EB850000}"/>
    <cellStyle name="Normal 3 3 4 6 2" xfId="34342" xr:uid="{00000000-0005-0000-0000-0000EC850000}"/>
    <cellStyle name="Normal 3 3 4 6 2 2" xfId="34343" xr:uid="{00000000-0005-0000-0000-0000ED850000}"/>
    <cellStyle name="Normal 3 3 4 6 3" xfId="34344" xr:uid="{00000000-0005-0000-0000-0000EE850000}"/>
    <cellStyle name="Normal 3 3 4 7" xfId="34345" xr:uid="{00000000-0005-0000-0000-0000EF850000}"/>
    <cellStyle name="Normal 3 3 4 7 2" xfId="34346" xr:uid="{00000000-0005-0000-0000-0000F0850000}"/>
    <cellStyle name="Normal 3 3 4 8" xfId="34347" xr:uid="{00000000-0005-0000-0000-0000F1850000}"/>
    <cellStyle name="Normal 3 3 5" xfId="34348" xr:uid="{00000000-0005-0000-0000-0000F2850000}"/>
    <cellStyle name="Normal 3 3 5 2" xfId="34349" xr:uid="{00000000-0005-0000-0000-0000F3850000}"/>
    <cellStyle name="Normal 3 3 5 2 2" xfId="34350" xr:uid="{00000000-0005-0000-0000-0000F4850000}"/>
    <cellStyle name="Normal 3 3 5 2 2 2" xfId="34351" xr:uid="{00000000-0005-0000-0000-0000F5850000}"/>
    <cellStyle name="Normal 3 3 5 2 2 2 2" xfId="34352" xr:uid="{00000000-0005-0000-0000-0000F6850000}"/>
    <cellStyle name="Normal 3 3 5 2 2 2 2 2" xfId="34353" xr:uid="{00000000-0005-0000-0000-0000F7850000}"/>
    <cellStyle name="Normal 3 3 5 2 2 2 2 2 2" xfId="34354" xr:uid="{00000000-0005-0000-0000-0000F8850000}"/>
    <cellStyle name="Normal 3 3 5 2 2 2 2 3" xfId="34355" xr:uid="{00000000-0005-0000-0000-0000F9850000}"/>
    <cellStyle name="Normal 3 3 5 2 2 2 3" xfId="34356" xr:uid="{00000000-0005-0000-0000-0000FA850000}"/>
    <cellStyle name="Normal 3 3 5 2 2 2 3 2" xfId="34357" xr:uid="{00000000-0005-0000-0000-0000FB850000}"/>
    <cellStyle name="Normal 3 3 5 2 2 2 4" xfId="34358" xr:uid="{00000000-0005-0000-0000-0000FC850000}"/>
    <cellStyle name="Normal 3 3 5 2 2 3" xfId="34359" xr:uid="{00000000-0005-0000-0000-0000FD850000}"/>
    <cellStyle name="Normal 3 3 5 2 2 3 2" xfId="34360" xr:uid="{00000000-0005-0000-0000-0000FE850000}"/>
    <cellStyle name="Normal 3 3 5 2 2 3 2 2" xfId="34361" xr:uid="{00000000-0005-0000-0000-0000FF850000}"/>
    <cellStyle name="Normal 3 3 5 2 2 3 3" xfId="34362" xr:uid="{00000000-0005-0000-0000-000000860000}"/>
    <cellStyle name="Normal 3 3 5 2 2 4" xfId="34363" xr:uid="{00000000-0005-0000-0000-000001860000}"/>
    <cellStyle name="Normal 3 3 5 2 2 4 2" xfId="34364" xr:uid="{00000000-0005-0000-0000-000002860000}"/>
    <cellStyle name="Normal 3 3 5 2 2 5" xfId="34365" xr:uid="{00000000-0005-0000-0000-000003860000}"/>
    <cellStyle name="Normal 3 3 5 2 3" xfId="34366" xr:uid="{00000000-0005-0000-0000-000004860000}"/>
    <cellStyle name="Normal 3 3 5 2 3 2" xfId="34367" xr:uid="{00000000-0005-0000-0000-000005860000}"/>
    <cellStyle name="Normal 3 3 5 2 3 2 2" xfId="34368" xr:uid="{00000000-0005-0000-0000-000006860000}"/>
    <cellStyle name="Normal 3 3 5 2 3 2 2 2" xfId="34369" xr:uid="{00000000-0005-0000-0000-000007860000}"/>
    <cellStyle name="Normal 3 3 5 2 3 2 3" xfId="34370" xr:uid="{00000000-0005-0000-0000-000008860000}"/>
    <cellStyle name="Normal 3 3 5 2 3 3" xfId="34371" xr:uid="{00000000-0005-0000-0000-000009860000}"/>
    <cellStyle name="Normal 3 3 5 2 3 3 2" xfId="34372" xr:uid="{00000000-0005-0000-0000-00000A860000}"/>
    <cellStyle name="Normal 3 3 5 2 3 4" xfId="34373" xr:uid="{00000000-0005-0000-0000-00000B860000}"/>
    <cellStyle name="Normal 3 3 5 2 4" xfId="34374" xr:uid="{00000000-0005-0000-0000-00000C860000}"/>
    <cellStyle name="Normal 3 3 5 2 4 2" xfId="34375" xr:uid="{00000000-0005-0000-0000-00000D860000}"/>
    <cellStyle name="Normal 3 3 5 2 4 2 2" xfId="34376" xr:uid="{00000000-0005-0000-0000-00000E860000}"/>
    <cellStyle name="Normal 3 3 5 2 4 3" xfId="34377" xr:uid="{00000000-0005-0000-0000-00000F860000}"/>
    <cellStyle name="Normal 3 3 5 2 5" xfId="34378" xr:uid="{00000000-0005-0000-0000-000010860000}"/>
    <cellStyle name="Normal 3 3 5 2 5 2" xfId="34379" xr:uid="{00000000-0005-0000-0000-000011860000}"/>
    <cellStyle name="Normal 3 3 5 2 6" xfId="34380" xr:uid="{00000000-0005-0000-0000-000012860000}"/>
    <cellStyle name="Normal 3 3 5 3" xfId="34381" xr:uid="{00000000-0005-0000-0000-000013860000}"/>
    <cellStyle name="Normal 3 3 5 3 2" xfId="34382" xr:uid="{00000000-0005-0000-0000-000014860000}"/>
    <cellStyle name="Normal 3 3 5 3 2 2" xfId="34383" xr:uid="{00000000-0005-0000-0000-000015860000}"/>
    <cellStyle name="Normal 3 3 5 3 2 2 2" xfId="34384" xr:uid="{00000000-0005-0000-0000-000016860000}"/>
    <cellStyle name="Normal 3 3 5 3 2 2 2 2" xfId="34385" xr:uid="{00000000-0005-0000-0000-000017860000}"/>
    <cellStyle name="Normal 3 3 5 3 2 2 3" xfId="34386" xr:uid="{00000000-0005-0000-0000-000018860000}"/>
    <cellStyle name="Normal 3 3 5 3 2 3" xfId="34387" xr:uid="{00000000-0005-0000-0000-000019860000}"/>
    <cellStyle name="Normal 3 3 5 3 2 3 2" xfId="34388" xr:uid="{00000000-0005-0000-0000-00001A860000}"/>
    <cellStyle name="Normal 3 3 5 3 2 4" xfId="34389" xr:uid="{00000000-0005-0000-0000-00001B860000}"/>
    <cellStyle name="Normal 3 3 5 3 3" xfId="34390" xr:uid="{00000000-0005-0000-0000-00001C860000}"/>
    <cellStyle name="Normal 3 3 5 3 3 2" xfId="34391" xr:uid="{00000000-0005-0000-0000-00001D860000}"/>
    <cellStyle name="Normal 3 3 5 3 3 2 2" xfId="34392" xr:uid="{00000000-0005-0000-0000-00001E860000}"/>
    <cellStyle name="Normal 3 3 5 3 3 3" xfId="34393" xr:uid="{00000000-0005-0000-0000-00001F860000}"/>
    <cellStyle name="Normal 3 3 5 3 4" xfId="34394" xr:uid="{00000000-0005-0000-0000-000020860000}"/>
    <cellStyle name="Normal 3 3 5 3 4 2" xfId="34395" xr:uid="{00000000-0005-0000-0000-000021860000}"/>
    <cellStyle name="Normal 3 3 5 3 5" xfId="34396" xr:uid="{00000000-0005-0000-0000-000022860000}"/>
    <cellStyle name="Normal 3 3 5 4" xfId="34397" xr:uid="{00000000-0005-0000-0000-000023860000}"/>
    <cellStyle name="Normal 3 3 5 4 2" xfId="34398" xr:uid="{00000000-0005-0000-0000-000024860000}"/>
    <cellStyle name="Normal 3 3 5 4 2 2" xfId="34399" xr:uid="{00000000-0005-0000-0000-000025860000}"/>
    <cellStyle name="Normal 3 3 5 4 2 2 2" xfId="34400" xr:uid="{00000000-0005-0000-0000-000026860000}"/>
    <cellStyle name="Normal 3 3 5 4 2 3" xfId="34401" xr:uid="{00000000-0005-0000-0000-000027860000}"/>
    <cellStyle name="Normal 3 3 5 4 3" xfId="34402" xr:uid="{00000000-0005-0000-0000-000028860000}"/>
    <cellStyle name="Normal 3 3 5 4 3 2" xfId="34403" xr:uid="{00000000-0005-0000-0000-000029860000}"/>
    <cellStyle name="Normal 3 3 5 4 4" xfId="34404" xr:uid="{00000000-0005-0000-0000-00002A860000}"/>
    <cellStyle name="Normal 3 3 5 5" xfId="34405" xr:uid="{00000000-0005-0000-0000-00002B860000}"/>
    <cellStyle name="Normal 3 3 5 5 2" xfId="34406" xr:uid="{00000000-0005-0000-0000-00002C860000}"/>
    <cellStyle name="Normal 3 3 5 5 2 2" xfId="34407" xr:uid="{00000000-0005-0000-0000-00002D860000}"/>
    <cellStyle name="Normal 3 3 5 5 3" xfId="34408" xr:uid="{00000000-0005-0000-0000-00002E860000}"/>
    <cellStyle name="Normal 3 3 5 6" xfId="34409" xr:uid="{00000000-0005-0000-0000-00002F860000}"/>
    <cellStyle name="Normal 3 3 5 6 2" xfId="34410" xr:uid="{00000000-0005-0000-0000-000030860000}"/>
    <cellStyle name="Normal 3 3 5 7" xfId="34411" xr:uid="{00000000-0005-0000-0000-000031860000}"/>
    <cellStyle name="Normal 3 3 6" xfId="34412" xr:uid="{00000000-0005-0000-0000-000032860000}"/>
    <cellStyle name="Normal 3 3 6 2" xfId="34413" xr:uid="{00000000-0005-0000-0000-000033860000}"/>
    <cellStyle name="Normal 3 3 6 2 2" xfId="34414" xr:uid="{00000000-0005-0000-0000-000034860000}"/>
    <cellStyle name="Normal 3 3 6 2 2 2" xfId="34415" xr:uid="{00000000-0005-0000-0000-000035860000}"/>
    <cellStyle name="Normal 3 3 6 2 2 2 2" xfId="34416" xr:uid="{00000000-0005-0000-0000-000036860000}"/>
    <cellStyle name="Normal 3 3 6 2 2 2 2 2" xfId="34417" xr:uid="{00000000-0005-0000-0000-000037860000}"/>
    <cellStyle name="Normal 3 3 6 2 2 2 3" xfId="34418" xr:uid="{00000000-0005-0000-0000-000038860000}"/>
    <cellStyle name="Normal 3 3 6 2 2 3" xfId="34419" xr:uid="{00000000-0005-0000-0000-000039860000}"/>
    <cellStyle name="Normal 3 3 6 2 2 3 2" xfId="34420" xr:uid="{00000000-0005-0000-0000-00003A860000}"/>
    <cellStyle name="Normal 3 3 6 2 2 4" xfId="34421" xr:uid="{00000000-0005-0000-0000-00003B860000}"/>
    <cellStyle name="Normal 3 3 6 2 3" xfId="34422" xr:uid="{00000000-0005-0000-0000-00003C860000}"/>
    <cellStyle name="Normal 3 3 6 2 3 2" xfId="34423" xr:uid="{00000000-0005-0000-0000-00003D860000}"/>
    <cellStyle name="Normal 3 3 6 2 3 2 2" xfId="34424" xr:uid="{00000000-0005-0000-0000-00003E860000}"/>
    <cellStyle name="Normal 3 3 6 2 3 3" xfId="34425" xr:uid="{00000000-0005-0000-0000-00003F860000}"/>
    <cellStyle name="Normal 3 3 6 2 4" xfId="34426" xr:uid="{00000000-0005-0000-0000-000040860000}"/>
    <cellStyle name="Normal 3 3 6 2 4 2" xfId="34427" xr:uid="{00000000-0005-0000-0000-000041860000}"/>
    <cellStyle name="Normal 3 3 6 2 5" xfId="34428" xr:uid="{00000000-0005-0000-0000-000042860000}"/>
    <cellStyle name="Normal 3 3 6 3" xfId="34429" xr:uid="{00000000-0005-0000-0000-000043860000}"/>
    <cellStyle name="Normal 3 3 6 3 2" xfId="34430" xr:uid="{00000000-0005-0000-0000-000044860000}"/>
    <cellStyle name="Normal 3 3 6 3 2 2" xfId="34431" xr:uid="{00000000-0005-0000-0000-000045860000}"/>
    <cellStyle name="Normal 3 3 6 3 2 2 2" xfId="34432" xr:uid="{00000000-0005-0000-0000-000046860000}"/>
    <cellStyle name="Normal 3 3 6 3 2 3" xfId="34433" xr:uid="{00000000-0005-0000-0000-000047860000}"/>
    <cellStyle name="Normal 3 3 6 3 3" xfId="34434" xr:uid="{00000000-0005-0000-0000-000048860000}"/>
    <cellStyle name="Normal 3 3 6 3 3 2" xfId="34435" xr:uid="{00000000-0005-0000-0000-000049860000}"/>
    <cellStyle name="Normal 3 3 6 3 4" xfId="34436" xr:uid="{00000000-0005-0000-0000-00004A860000}"/>
    <cellStyle name="Normal 3 3 6 4" xfId="34437" xr:uid="{00000000-0005-0000-0000-00004B860000}"/>
    <cellStyle name="Normal 3 3 6 4 2" xfId="34438" xr:uid="{00000000-0005-0000-0000-00004C860000}"/>
    <cellStyle name="Normal 3 3 6 4 2 2" xfId="34439" xr:uid="{00000000-0005-0000-0000-00004D860000}"/>
    <cellStyle name="Normal 3 3 6 4 3" xfId="34440" xr:uid="{00000000-0005-0000-0000-00004E860000}"/>
    <cellStyle name="Normal 3 3 6 5" xfId="34441" xr:uid="{00000000-0005-0000-0000-00004F860000}"/>
    <cellStyle name="Normal 3 3 6 5 2" xfId="34442" xr:uid="{00000000-0005-0000-0000-000050860000}"/>
    <cellStyle name="Normal 3 3 6 6" xfId="34443" xr:uid="{00000000-0005-0000-0000-000051860000}"/>
    <cellStyle name="Normal 3 3 7" xfId="34444" xr:uid="{00000000-0005-0000-0000-000052860000}"/>
    <cellStyle name="Normal 3 3 7 2" xfId="34445" xr:uid="{00000000-0005-0000-0000-000053860000}"/>
    <cellStyle name="Normal 3 3 7 2 2" xfId="34446" xr:uid="{00000000-0005-0000-0000-000054860000}"/>
    <cellStyle name="Normal 3 3 7 2 2 2" xfId="34447" xr:uid="{00000000-0005-0000-0000-000055860000}"/>
    <cellStyle name="Normal 3 3 7 2 2 2 2" xfId="34448" xr:uid="{00000000-0005-0000-0000-000056860000}"/>
    <cellStyle name="Normal 3 3 7 2 2 2 2 2" xfId="34449" xr:uid="{00000000-0005-0000-0000-000057860000}"/>
    <cellStyle name="Normal 3 3 7 2 2 2 3" xfId="34450" xr:uid="{00000000-0005-0000-0000-000058860000}"/>
    <cellStyle name="Normal 3 3 7 2 2 3" xfId="34451" xr:uid="{00000000-0005-0000-0000-000059860000}"/>
    <cellStyle name="Normal 3 3 7 2 2 3 2" xfId="34452" xr:uid="{00000000-0005-0000-0000-00005A860000}"/>
    <cellStyle name="Normal 3 3 7 2 2 4" xfId="34453" xr:uid="{00000000-0005-0000-0000-00005B860000}"/>
    <cellStyle name="Normal 3 3 7 2 3" xfId="34454" xr:uid="{00000000-0005-0000-0000-00005C860000}"/>
    <cellStyle name="Normal 3 3 7 2 3 2" xfId="34455" xr:uid="{00000000-0005-0000-0000-00005D860000}"/>
    <cellStyle name="Normal 3 3 7 2 3 2 2" xfId="34456" xr:uid="{00000000-0005-0000-0000-00005E860000}"/>
    <cellStyle name="Normal 3 3 7 2 3 3" xfId="34457" xr:uid="{00000000-0005-0000-0000-00005F860000}"/>
    <cellStyle name="Normal 3 3 7 2 4" xfId="34458" xr:uid="{00000000-0005-0000-0000-000060860000}"/>
    <cellStyle name="Normal 3 3 7 2 4 2" xfId="34459" xr:uid="{00000000-0005-0000-0000-000061860000}"/>
    <cellStyle name="Normal 3 3 7 2 5" xfId="34460" xr:uid="{00000000-0005-0000-0000-000062860000}"/>
    <cellStyle name="Normal 3 3 7 3" xfId="34461" xr:uid="{00000000-0005-0000-0000-000063860000}"/>
    <cellStyle name="Normal 3 3 7 3 2" xfId="34462" xr:uid="{00000000-0005-0000-0000-000064860000}"/>
    <cellStyle name="Normal 3 3 7 3 2 2" xfId="34463" xr:uid="{00000000-0005-0000-0000-000065860000}"/>
    <cellStyle name="Normal 3 3 7 3 2 2 2" xfId="34464" xr:uid="{00000000-0005-0000-0000-000066860000}"/>
    <cellStyle name="Normal 3 3 7 3 2 3" xfId="34465" xr:uid="{00000000-0005-0000-0000-000067860000}"/>
    <cellStyle name="Normal 3 3 7 3 3" xfId="34466" xr:uid="{00000000-0005-0000-0000-000068860000}"/>
    <cellStyle name="Normal 3 3 7 3 3 2" xfId="34467" xr:uid="{00000000-0005-0000-0000-000069860000}"/>
    <cellStyle name="Normal 3 3 7 3 4" xfId="34468" xr:uid="{00000000-0005-0000-0000-00006A860000}"/>
    <cellStyle name="Normal 3 3 7 4" xfId="34469" xr:uid="{00000000-0005-0000-0000-00006B860000}"/>
    <cellStyle name="Normal 3 3 7 4 2" xfId="34470" xr:uid="{00000000-0005-0000-0000-00006C860000}"/>
    <cellStyle name="Normal 3 3 7 4 2 2" xfId="34471" xr:uid="{00000000-0005-0000-0000-00006D860000}"/>
    <cellStyle name="Normal 3 3 7 4 3" xfId="34472" xr:uid="{00000000-0005-0000-0000-00006E860000}"/>
    <cellStyle name="Normal 3 3 7 5" xfId="34473" xr:uid="{00000000-0005-0000-0000-00006F860000}"/>
    <cellStyle name="Normal 3 3 7 5 2" xfId="34474" xr:uid="{00000000-0005-0000-0000-000070860000}"/>
    <cellStyle name="Normal 3 3 7 6" xfId="34475" xr:uid="{00000000-0005-0000-0000-000071860000}"/>
    <cellStyle name="Normal 3 3 8" xfId="34476" xr:uid="{00000000-0005-0000-0000-000072860000}"/>
    <cellStyle name="Normal 3 3 8 2" xfId="34477" xr:uid="{00000000-0005-0000-0000-000073860000}"/>
    <cellStyle name="Normal 3 3 8 2 2" xfId="34478" xr:uid="{00000000-0005-0000-0000-000074860000}"/>
    <cellStyle name="Normal 3 3 8 2 2 2" xfId="34479" xr:uid="{00000000-0005-0000-0000-000075860000}"/>
    <cellStyle name="Normal 3 3 8 2 2 2 2" xfId="34480" xr:uid="{00000000-0005-0000-0000-000076860000}"/>
    <cellStyle name="Normal 3 3 8 2 2 2 2 2" xfId="34481" xr:uid="{00000000-0005-0000-0000-000077860000}"/>
    <cellStyle name="Normal 3 3 8 2 2 2 3" xfId="34482" xr:uid="{00000000-0005-0000-0000-000078860000}"/>
    <cellStyle name="Normal 3 3 8 2 2 3" xfId="34483" xr:uid="{00000000-0005-0000-0000-000079860000}"/>
    <cellStyle name="Normal 3 3 8 2 2 3 2" xfId="34484" xr:uid="{00000000-0005-0000-0000-00007A860000}"/>
    <cellStyle name="Normal 3 3 8 2 2 4" xfId="34485" xr:uid="{00000000-0005-0000-0000-00007B860000}"/>
    <cellStyle name="Normal 3 3 8 2 3" xfId="34486" xr:uid="{00000000-0005-0000-0000-00007C860000}"/>
    <cellStyle name="Normal 3 3 8 2 3 2" xfId="34487" xr:uid="{00000000-0005-0000-0000-00007D860000}"/>
    <cellStyle name="Normal 3 3 8 2 3 2 2" xfId="34488" xr:uid="{00000000-0005-0000-0000-00007E860000}"/>
    <cellStyle name="Normal 3 3 8 2 3 3" xfId="34489" xr:uid="{00000000-0005-0000-0000-00007F860000}"/>
    <cellStyle name="Normal 3 3 8 2 4" xfId="34490" xr:uid="{00000000-0005-0000-0000-000080860000}"/>
    <cellStyle name="Normal 3 3 8 2 4 2" xfId="34491" xr:uid="{00000000-0005-0000-0000-000081860000}"/>
    <cellStyle name="Normal 3 3 8 2 5" xfId="34492" xr:uid="{00000000-0005-0000-0000-000082860000}"/>
    <cellStyle name="Normal 3 3 8 3" xfId="34493" xr:uid="{00000000-0005-0000-0000-000083860000}"/>
    <cellStyle name="Normal 3 3 8 3 2" xfId="34494" xr:uid="{00000000-0005-0000-0000-000084860000}"/>
    <cellStyle name="Normal 3 3 8 3 2 2" xfId="34495" xr:uid="{00000000-0005-0000-0000-000085860000}"/>
    <cellStyle name="Normal 3 3 8 3 2 2 2" xfId="34496" xr:uid="{00000000-0005-0000-0000-000086860000}"/>
    <cellStyle name="Normal 3 3 8 3 2 3" xfId="34497" xr:uid="{00000000-0005-0000-0000-000087860000}"/>
    <cellStyle name="Normal 3 3 8 3 3" xfId="34498" xr:uid="{00000000-0005-0000-0000-000088860000}"/>
    <cellStyle name="Normal 3 3 8 3 3 2" xfId="34499" xr:uid="{00000000-0005-0000-0000-000089860000}"/>
    <cellStyle name="Normal 3 3 8 3 4" xfId="34500" xr:uid="{00000000-0005-0000-0000-00008A860000}"/>
    <cellStyle name="Normal 3 3 8 4" xfId="34501" xr:uid="{00000000-0005-0000-0000-00008B860000}"/>
    <cellStyle name="Normal 3 3 8 4 2" xfId="34502" xr:uid="{00000000-0005-0000-0000-00008C860000}"/>
    <cellStyle name="Normal 3 3 8 4 2 2" xfId="34503" xr:uid="{00000000-0005-0000-0000-00008D860000}"/>
    <cellStyle name="Normal 3 3 8 4 3" xfId="34504" xr:uid="{00000000-0005-0000-0000-00008E860000}"/>
    <cellStyle name="Normal 3 3 8 5" xfId="34505" xr:uid="{00000000-0005-0000-0000-00008F860000}"/>
    <cellStyle name="Normal 3 3 8 5 2" xfId="34506" xr:uid="{00000000-0005-0000-0000-000090860000}"/>
    <cellStyle name="Normal 3 3 8 6" xfId="34507" xr:uid="{00000000-0005-0000-0000-000091860000}"/>
    <cellStyle name="Normal 3 3 9" xfId="34508" xr:uid="{00000000-0005-0000-0000-000092860000}"/>
    <cellStyle name="Normal 3 3 9 2" xfId="34509" xr:uid="{00000000-0005-0000-0000-000093860000}"/>
    <cellStyle name="Normal 3 3 9 2 2" xfId="34510" xr:uid="{00000000-0005-0000-0000-000094860000}"/>
    <cellStyle name="Normal 3 3 9 2 2 2" xfId="34511" xr:uid="{00000000-0005-0000-0000-000095860000}"/>
    <cellStyle name="Normal 3 3 9 2 2 2 2" xfId="34512" xr:uid="{00000000-0005-0000-0000-000096860000}"/>
    <cellStyle name="Normal 3 3 9 2 2 2 2 2" xfId="34513" xr:uid="{00000000-0005-0000-0000-000097860000}"/>
    <cellStyle name="Normal 3 3 9 2 2 2 3" xfId="34514" xr:uid="{00000000-0005-0000-0000-000098860000}"/>
    <cellStyle name="Normal 3 3 9 2 2 3" xfId="34515" xr:uid="{00000000-0005-0000-0000-000099860000}"/>
    <cellStyle name="Normal 3 3 9 2 2 3 2" xfId="34516" xr:uid="{00000000-0005-0000-0000-00009A860000}"/>
    <cellStyle name="Normal 3 3 9 2 2 4" xfId="34517" xr:uid="{00000000-0005-0000-0000-00009B860000}"/>
    <cellStyle name="Normal 3 3 9 2 3" xfId="34518" xr:uid="{00000000-0005-0000-0000-00009C860000}"/>
    <cellStyle name="Normal 3 3 9 2 3 2" xfId="34519" xr:uid="{00000000-0005-0000-0000-00009D860000}"/>
    <cellStyle name="Normal 3 3 9 2 3 2 2" xfId="34520" xr:uid="{00000000-0005-0000-0000-00009E860000}"/>
    <cellStyle name="Normal 3 3 9 2 3 3" xfId="34521" xr:uid="{00000000-0005-0000-0000-00009F860000}"/>
    <cellStyle name="Normal 3 3 9 2 4" xfId="34522" xr:uid="{00000000-0005-0000-0000-0000A0860000}"/>
    <cellStyle name="Normal 3 3 9 2 4 2" xfId="34523" xr:uid="{00000000-0005-0000-0000-0000A1860000}"/>
    <cellStyle name="Normal 3 3 9 2 5" xfId="34524" xr:uid="{00000000-0005-0000-0000-0000A2860000}"/>
    <cellStyle name="Normal 3 3 9 3" xfId="34525" xr:uid="{00000000-0005-0000-0000-0000A3860000}"/>
    <cellStyle name="Normal 3 3 9 3 2" xfId="34526" xr:uid="{00000000-0005-0000-0000-0000A4860000}"/>
    <cellStyle name="Normal 3 3 9 3 2 2" xfId="34527" xr:uid="{00000000-0005-0000-0000-0000A5860000}"/>
    <cellStyle name="Normal 3 3 9 3 2 2 2" xfId="34528" xr:uid="{00000000-0005-0000-0000-0000A6860000}"/>
    <cellStyle name="Normal 3 3 9 3 2 3" xfId="34529" xr:uid="{00000000-0005-0000-0000-0000A7860000}"/>
    <cellStyle name="Normal 3 3 9 3 3" xfId="34530" xr:uid="{00000000-0005-0000-0000-0000A8860000}"/>
    <cellStyle name="Normal 3 3 9 3 3 2" xfId="34531" xr:uid="{00000000-0005-0000-0000-0000A9860000}"/>
    <cellStyle name="Normal 3 3 9 3 4" xfId="34532" xr:uid="{00000000-0005-0000-0000-0000AA860000}"/>
    <cellStyle name="Normal 3 3 9 4" xfId="34533" xr:uid="{00000000-0005-0000-0000-0000AB860000}"/>
    <cellStyle name="Normal 3 3 9 4 2" xfId="34534" xr:uid="{00000000-0005-0000-0000-0000AC860000}"/>
    <cellStyle name="Normal 3 3 9 4 2 2" xfId="34535" xr:uid="{00000000-0005-0000-0000-0000AD860000}"/>
    <cellStyle name="Normal 3 3 9 4 3" xfId="34536" xr:uid="{00000000-0005-0000-0000-0000AE860000}"/>
    <cellStyle name="Normal 3 3 9 5" xfId="34537" xr:uid="{00000000-0005-0000-0000-0000AF860000}"/>
    <cellStyle name="Normal 3 3 9 5 2" xfId="34538" xr:uid="{00000000-0005-0000-0000-0000B0860000}"/>
    <cellStyle name="Normal 3 3 9 6" xfId="34539" xr:uid="{00000000-0005-0000-0000-0000B1860000}"/>
    <cellStyle name="Normal 3 4" xfId="34540" xr:uid="{00000000-0005-0000-0000-0000B2860000}"/>
    <cellStyle name="Normal 3 4 10" xfId="34541" xr:uid="{00000000-0005-0000-0000-0000B3860000}"/>
    <cellStyle name="Normal 3 4 10 2" xfId="34542" xr:uid="{00000000-0005-0000-0000-0000B4860000}"/>
    <cellStyle name="Normal 3 4 10 2 2" xfId="34543" xr:uid="{00000000-0005-0000-0000-0000B5860000}"/>
    <cellStyle name="Normal 3 4 10 2 2 2" xfId="34544" xr:uid="{00000000-0005-0000-0000-0000B6860000}"/>
    <cellStyle name="Normal 3 4 10 2 2 2 2" xfId="34545" xr:uid="{00000000-0005-0000-0000-0000B7860000}"/>
    <cellStyle name="Normal 3 4 10 2 2 3" xfId="34546" xr:uid="{00000000-0005-0000-0000-0000B8860000}"/>
    <cellStyle name="Normal 3 4 10 2 3" xfId="34547" xr:uid="{00000000-0005-0000-0000-0000B9860000}"/>
    <cellStyle name="Normal 3 4 10 2 3 2" xfId="34548" xr:uid="{00000000-0005-0000-0000-0000BA860000}"/>
    <cellStyle name="Normal 3 4 10 2 4" xfId="34549" xr:uid="{00000000-0005-0000-0000-0000BB860000}"/>
    <cellStyle name="Normal 3 4 10 3" xfId="34550" xr:uid="{00000000-0005-0000-0000-0000BC860000}"/>
    <cellStyle name="Normal 3 4 10 3 2" xfId="34551" xr:uid="{00000000-0005-0000-0000-0000BD860000}"/>
    <cellStyle name="Normal 3 4 10 3 2 2" xfId="34552" xr:uid="{00000000-0005-0000-0000-0000BE860000}"/>
    <cellStyle name="Normal 3 4 10 3 3" xfId="34553" xr:uid="{00000000-0005-0000-0000-0000BF860000}"/>
    <cellStyle name="Normal 3 4 10 4" xfId="34554" xr:uid="{00000000-0005-0000-0000-0000C0860000}"/>
    <cellStyle name="Normal 3 4 10 4 2" xfId="34555" xr:uid="{00000000-0005-0000-0000-0000C1860000}"/>
    <cellStyle name="Normal 3 4 10 5" xfId="34556" xr:uid="{00000000-0005-0000-0000-0000C2860000}"/>
    <cellStyle name="Normal 3 4 11" xfId="34557" xr:uid="{00000000-0005-0000-0000-0000C3860000}"/>
    <cellStyle name="Normal 3 4 11 2" xfId="34558" xr:uid="{00000000-0005-0000-0000-0000C4860000}"/>
    <cellStyle name="Normal 3 4 11 2 2" xfId="34559" xr:uid="{00000000-0005-0000-0000-0000C5860000}"/>
    <cellStyle name="Normal 3 4 11 2 2 2" xfId="34560" xr:uid="{00000000-0005-0000-0000-0000C6860000}"/>
    <cellStyle name="Normal 3 4 11 2 2 2 2" xfId="34561" xr:uid="{00000000-0005-0000-0000-0000C7860000}"/>
    <cellStyle name="Normal 3 4 11 2 2 3" xfId="34562" xr:uid="{00000000-0005-0000-0000-0000C8860000}"/>
    <cellStyle name="Normal 3 4 11 2 3" xfId="34563" xr:uid="{00000000-0005-0000-0000-0000C9860000}"/>
    <cellStyle name="Normal 3 4 11 2 3 2" xfId="34564" xr:uid="{00000000-0005-0000-0000-0000CA860000}"/>
    <cellStyle name="Normal 3 4 11 2 4" xfId="34565" xr:uid="{00000000-0005-0000-0000-0000CB860000}"/>
    <cellStyle name="Normal 3 4 11 3" xfId="34566" xr:uid="{00000000-0005-0000-0000-0000CC860000}"/>
    <cellStyle name="Normal 3 4 11 3 2" xfId="34567" xr:uid="{00000000-0005-0000-0000-0000CD860000}"/>
    <cellStyle name="Normal 3 4 11 3 2 2" xfId="34568" xr:uid="{00000000-0005-0000-0000-0000CE860000}"/>
    <cellStyle name="Normal 3 4 11 3 3" xfId="34569" xr:uid="{00000000-0005-0000-0000-0000CF860000}"/>
    <cellStyle name="Normal 3 4 11 4" xfId="34570" xr:uid="{00000000-0005-0000-0000-0000D0860000}"/>
    <cellStyle name="Normal 3 4 11 4 2" xfId="34571" xr:uid="{00000000-0005-0000-0000-0000D1860000}"/>
    <cellStyle name="Normal 3 4 11 5" xfId="34572" xr:uid="{00000000-0005-0000-0000-0000D2860000}"/>
    <cellStyle name="Normal 3 4 12" xfId="34573" xr:uid="{00000000-0005-0000-0000-0000D3860000}"/>
    <cellStyle name="Normal 3 4 12 2" xfId="34574" xr:uid="{00000000-0005-0000-0000-0000D4860000}"/>
    <cellStyle name="Normal 3 4 12 2 2" xfId="34575" xr:uid="{00000000-0005-0000-0000-0000D5860000}"/>
    <cellStyle name="Normal 3 4 12 2 2 2" xfId="34576" xr:uid="{00000000-0005-0000-0000-0000D6860000}"/>
    <cellStyle name="Normal 3 4 12 2 3" xfId="34577" xr:uid="{00000000-0005-0000-0000-0000D7860000}"/>
    <cellStyle name="Normal 3 4 12 3" xfId="34578" xr:uid="{00000000-0005-0000-0000-0000D8860000}"/>
    <cellStyle name="Normal 3 4 12 3 2" xfId="34579" xr:uid="{00000000-0005-0000-0000-0000D9860000}"/>
    <cellStyle name="Normal 3 4 12 4" xfId="34580" xr:uid="{00000000-0005-0000-0000-0000DA860000}"/>
    <cellStyle name="Normal 3 4 13" xfId="34581" xr:uid="{00000000-0005-0000-0000-0000DB860000}"/>
    <cellStyle name="Normal 3 4 13 2" xfId="34582" xr:uid="{00000000-0005-0000-0000-0000DC860000}"/>
    <cellStyle name="Normal 3 4 13 2 2" xfId="34583" xr:uid="{00000000-0005-0000-0000-0000DD860000}"/>
    <cellStyle name="Normal 3 4 13 2 2 2" xfId="34584" xr:uid="{00000000-0005-0000-0000-0000DE860000}"/>
    <cellStyle name="Normal 3 4 13 2 3" xfId="34585" xr:uid="{00000000-0005-0000-0000-0000DF860000}"/>
    <cellStyle name="Normal 3 4 13 3" xfId="34586" xr:uid="{00000000-0005-0000-0000-0000E0860000}"/>
    <cellStyle name="Normal 3 4 13 3 2" xfId="34587" xr:uid="{00000000-0005-0000-0000-0000E1860000}"/>
    <cellStyle name="Normal 3 4 13 4" xfId="34588" xr:uid="{00000000-0005-0000-0000-0000E2860000}"/>
    <cellStyle name="Normal 3 4 14" xfId="34589" xr:uid="{00000000-0005-0000-0000-0000E3860000}"/>
    <cellStyle name="Normal 3 4 14 2" xfId="34590" xr:uid="{00000000-0005-0000-0000-0000E4860000}"/>
    <cellStyle name="Normal 3 4 14 2 2" xfId="34591" xr:uid="{00000000-0005-0000-0000-0000E5860000}"/>
    <cellStyle name="Normal 3 4 14 3" xfId="34592" xr:uid="{00000000-0005-0000-0000-0000E6860000}"/>
    <cellStyle name="Normal 3 4 15" xfId="34593" xr:uid="{00000000-0005-0000-0000-0000E7860000}"/>
    <cellStyle name="Normal 3 4 15 2" xfId="34594" xr:uid="{00000000-0005-0000-0000-0000E8860000}"/>
    <cellStyle name="Normal 3 4 16" xfId="34595" xr:uid="{00000000-0005-0000-0000-0000E9860000}"/>
    <cellStyle name="Normal 3 4 2" xfId="34596" xr:uid="{00000000-0005-0000-0000-0000EA860000}"/>
    <cellStyle name="Normal 3 4 2 2" xfId="34597" xr:uid="{00000000-0005-0000-0000-0000EB860000}"/>
    <cellStyle name="Normal 3 4 2 2 2" xfId="34598" xr:uid="{00000000-0005-0000-0000-0000EC860000}"/>
    <cellStyle name="Normal 3 4 2 2 2 2" xfId="34599" xr:uid="{00000000-0005-0000-0000-0000ED860000}"/>
    <cellStyle name="Normal 3 4 2 2 2 2 2" xfId="34600" xr:uid="{00000000-0005-0000-0000-0000EE860000}"/>
    <cellStyle name="Normal 3 4 2 2 2 2 2 2" xfId="34601" xr:uid="{00000000-0005-0000-0000-0000EF860000}"/>
    <cellStyle name="Normal 3 4 2 2 2 2 2 2 2" xfId="34602" xr:uid="{00000000-0005-0000-0000-0000F0860000}"/>
    <cellStyle name="Normal 3 4 2 2 2 2 2 2 2 2" xfId="34603" xr:uid="{00000000-0005-0000-0000-0000F1860000}"/>
    <cellStyle name="Normal 3 4 2 2 2 2 2 2 3" xfId="34604" xr:uid="{00000000-0005-0000-0000-0000F2860000}"/>
    <cellStyle name="Normal 3 4 2 2 2 2 2 3" xfId="34605" xr:uid="{00000000-0005-0000-0000-0000F3860000}"/>
    <cellStyle name="Normal 3 4 2 2 2 2 2 3 2" xfId="34606" xr:uid="{00000000-0005-0000-0000-0000F4860000}"/>
    <cellStyle name="Normal 3 4 2 2 2 2 2 4" xfId="34607" xr:uid="{00000000-0005-0000-0000-0000F5860000}"/>
    <cellStyle name="Normal 3 4 2 2 2 2 3" xfId="34608" xr:uid="{00000000-0005-0000-0000-0000F6860000}"/>
    <cellStyle name="Normal 3 4 2 2 2 2 3 2" xfId="34609" xr:uid="{00000000-0005-0000-0000-0000F7860000}"/>
    <cellStyle name="Normal 3 4 2 2 2 2 3 2 2" xfId="34610" xr:uid="{00000000-0005-0000-0000-0000F8860000}"/>
    <cellStyle name="Normal 3 4 2 2 2 2 3 3" xfId="34611" xr:uid="{00000000-0005-0000-0000-0000F9860000}"/>
    <cellStyle name="Normal 3 4 2 2 2 2 4" xfId="34612" xr:uid="{00000000-0005-0000-0000-0000FA860000}"/>
    <cellStyle name="Normal 3 4 2 2 2 2 4 2" xfId="34613" xr:uid="{00000000-0005-0000-0000-0000FB860000}"/>
    <cellStyle name="Normal 3 4 2 2 2 2 5" xfId="34614" xr:uid="{00000000-0005-0000-0000-0000FC860000}"/>
    <cellStyle name="Normal 3 4 2 2 2 3" xfId="34615" xr:uid="{00000000-0005-0000-0000-0000FD860000}"/>
    <cellStyle name="Normal 3 4 2 2 2 3 2" xfId="34616" xr:uid="{00000000-0005-0000-0000-0000FE860000}"/>
    <cellStyle name="Normal 3 4 2 2 2 3 2 2" xfId="34617" xr:uid="{00000000-0005-0000-0000-0000FF860000}"/>
    <cellStyle name="Normal 3 4 2 2 2 3 2 2 2" xfId="34618" xr:uid="{00000000-0005-0000-0000-000000870000}"/>
    <cellStyle name="Normal 3 4 2 2 2 3 2 3" xfId="34619" xr:uid="{00000000-0005-0000-0000-000001870000}"/>
    <cellStyle name="Normal 3 4 2 2 2 3 3" xfId="34620" xr:uid="{00000000-0005-0000-0000-000002870000}"/>
    <cellStyle name="Normal 3 4 2 2 2 3 3 2" xfId="34621" xr:uid="{00000000-0005-0000-0000-000003870000}"/>
    <cellStyle name="Normal 3 4 2 2 2 3 4" xfId="34622" xr:uid="{00000000-0005-0000-0000-000004870000}"/>
    <cellStyle name="Normal 3 4 2 2 2 4" xfId="34623" xr:uid="{00000000-0005-0000-0000-000005870000}"/>
    <cellStyle name="Normal 3 4 2 2 2 4 2" xfId="34624" xr:uid="{00000000-0005-0000-0000-000006870000}"/>
    <cellStyle name="Normal 3 4 2 2 2 4 2 2" xfId="34625" xr:uid="{00000000-0005-0000-0000-000007870000}"/>
    <cellStyle name="Normal 3 4 2 2 2 4 3" xfId="34626" xr:uid="{00000000-0005-0000-0000-000008870000}"/>
    <cellStyle name="Normal 3 4 2 2 2 5" xfId="34627" xr:uid="{00000000-0005-0000-0000-000009870000}"/>
    <cellStyle name="Normal 3 4 2 2 2 5 2" xfId="34628" xr:uid="{00000000-0005-0000-0000-00000A870000}"/>
    <cellStyle name="Normal 3 4 2 2 2 6" xfId="34629" xr:uid="{00000000-0005-0000-0000-00000B870000}"/>
    <cellStyle name="Normal 3 4 2 2 3" xfId="34630" xr:uid="{00000000-0005-0000-0000-00000C870000}"/>
    <cellStyle name="Normal 3 4 2 2 3 2" xfId="34631" xr:uid="{00000000-0005-0000-0000-00000D870000}"/>
    <cellStyle name="Normal 3 4 2 2 3 2 2" xfId="34632" xr:uid="{00000000-0005-0000-0000-00000E870000}"/>
    <cellStyle name="Normal 3 4 2 2 3 2 2 2" xfId="34633" xr:uid="{00000000-0005-0000-0000-00000F870000}"/>
    <cellStyle name="Normal 3 4 2 2 3 2 2 2 2" xfId="34634" xr:uid="{00000000-0005-0000-0000-000010870000}"/>
    <cellStyle name="Normal 3 4 2 2 3 2 2 2 2 2" xfId="34635" xr:uid="{00000000-0005-0000-0000-000011870000}"/>
    <cellStyle name="Normal 3 4 2 2 3 2 2 2 3" xfId="34636" xr:uid="{00000000-0005-0000-0000-000012870000}"/>
    <cellStyle name="Normal 3 4 2 2 3 2 2 3" xfId="34637" xr:uid="{00000000-0005-0000-0000-000013870000}"/>
    <cellStyle name="Normal 3 4 2 2 3 2 2 3 2" xfId="34638" xr:uid="{00000000-0005-0000-0000-000014870000}"/>
    <cellStyle name="Normal 3 4 2 2 3 2 2 4" xfId="34639" xr:uid="{00000000-0005-0000-0000-000015870000}"/>
    <cellStyle name="Normal 3 4 2 2 3 2 3" xfId="34640" xr:uid="{00000000-0005-0000-0000-000016870000}"/>
    <cellStyle name="Normal 3 4 2 2 3 2 3 2" xfId="34641" xr:uid="{00000000-0005-0000-0000-000017870000}"/>
    <cellStyle name="Normal 3 4 2 2 3 2 3 2 2" xfId="34642" xr:uid="{00000000-0005-0000-0000-000018870000}"/>
    <cellStyle name="Normal 3 4 2 2 3 2 3 3" xfId="34643" xr:uid="{00000000-0005-0000-0000-000019870000}"/>
    <cellStyle name="Normal 3 4 2 2 3 2 4" xfId="34644" xr:uid="{00000000-0005-0000-0000-00001A870000}"/>
    <cellStyle name="Normal 3 4 2 2 3 2 4 2" xfId="34645" xr:uid="{00000000-0005-0000-0000-00001B870000}"/>
    <cellStyle name="Normal 3 4 2 2 3 2 5" xfId="34646" xr:uid="{00000000-0005-0000-0000-00001C870000}"/>
    <cellStyle name="Normal 3 4 2 2 3 3" xfId="34647" xr:uid="{00000000-0005-0000-0000-00001D870000}"/>
    <cellStyle name="Normal 3 4 2 2 3 3 2" xfId="34648" xr:uid="{00000000-0005-0000-0000-00001E870000}"/>
    <cellStyle name="Normal 3 4 2 2 3 3 2 2" xfId="34649" xr:uid="{00000000-0005-0000-0000-00001F870000}"/>
    <cellStyle name="Normal 3 4 2 2 3 3 2 2 2" xfId="34650" xr:uid="{00000000-0005-0000-0000-000020870000}"/>
    <cellStyle name="Normal 3 4 2 2 3 3 2 3" xfId="34651" xr:uid="{00000000-0005-0000-0000-000021870000}"/>
    <cellStyle name="Normal 3 4 2 2 3 3 3" xfId="34652" xr:uid="{00000000-0005-0000-0000-000022870000}"/>
    <cellStyle name="Normal 3 4 2 2 3 3 3 2" xfId="34653" xr:uid="{00000000-0005-0000-0000-000023870000}"/>
    <cellStyle name="Normal 3 4 2 2 3 3 4" xfId="34654" xr:uid="{00000000-0005-0000-0000-000024870000}"/>
    <cellStyle name="Normal 3 4 2 2 3 4" xfId="34655" xr:uid="{00000000-0005-0000-0000-000025870000}"/>
    <cellStyle name="Normal 3 4 2 2 3 4 2" xfId="34656" xr:uid="{00000000-0005-0000-0000-000026870000}"/>
    <cellStyle name="Normal 3 4 2 2 3 4 2 2" xfId="34657" xr:uid="{00000000-0005-0000-0000-000027870000}"/>
    <cellStyle name="Normal 3 4 2 2 3 4 3" xfId="34658" xr:uid="{00000000-0005-0000-0000-000028870000}"/>
    <cellStyle name="Normal 3 4 2 2 3 5" xfId="34659" xr:uid="{00000000-0005-0000-0000-000029870000}"/>
    <cellStyle name="Normal 3 4 2 2 3 5 2" xfId="34660" xr:uid="{00000000-0005-0000-0000-00002A870000}"/>
    <cellStyle name="Normal 3 4 2 2 3 6" xfId="34661" xr:uid="{00000000-0005-0000-0000-00002B870000}"/>
    <cellStyle name="Normal 3 4 2 2 4" xfId="34662" xr:uid="{00000000-0005-0000-0000-00002C870000}"/>
    <cellStyle name="Normal 3 4 2 2 4 2" xfId="34663" xr:uid="{00000000-0005-0000-0000-00002D870000}"/>
    <cellStyle name="Normal 3 4 2 2 4 2 2" xfId="34664" xr:uid="{00000000-0005-0000-0000-00002E870000}"/>
    <cellStyle name="Normal 3 4 2 2 4 2 2 2" xfId="34665" xr:uid="{00000000-0005-0000-0000-00002F870000}"/>
    <cellStyle name="Normal 3 4 2 2 4 2 2 2 2" xfId="34666" xr:uid="{00000000-0005-0000-0000-000030870000}"/>
    <cellStyle name="Normal 3 4 2 2 4 2 2 3" xfId="34667" xr:uid="{00000000-0005-0000-0000-000031870000}"/>
    <cellStyle name="Normal 3 4 2 2 4 2 3" xfId="34668" xr:uid="{00000000-0005-0000-0000-000032870000}"/>
    <cellStyle name="Normal 3 4 2 2 4 2 3 2" xfId="34669" xr:uid="{00000000-0005-0000-0000-000033870000}"/>
    <cellStyle name="Normal 3 4 2 2 4 2 4" xfId="34670" xr:uid="{00000000-0005-0000-0000-000034870000}"/>
    <cellStyle name="Normal 3 4 2 2 4 3" xfId="34671" xr:uid="{00000000-0005-0000-0000-000035870000}"/>
    <cellStyle name="Normal 3 4 2 2 4 3 2" xfId="34672" xr:uid="{00000000-0005-0000-0000-000036870000}"/>
    <cellStyle name="Normal 3 4 2 2 4 3 2 2" xfId="34673" xr:uid="{00000000-0005-0000-0000-000037870000}"/>
    <cellStyle name="Normal 3 4 2 2 4 3 3" xfId="34674" xr:uid="{00000000-0005-0000-0000-000038870000}"/>
    <cellStyle name="Normal 3 4 2 2 4 4" xfId="34675" xr:uid="{00000000-0005-0000-0000-000039870000}"/>
    <cellStyle name="Normal 3 4 2 2 4 4 2" xfId="34676" xr:uid="{00000000-0005-0000-0000-00003A870000}"/>
    <cellStyle name="Normal 3 4 2 2 4 5" xfId="34677" xr:uid="{00000000-0005-0000-0000-00003B870000}"/>
    <cellStyle name="Normal 3 4 2 2 5" xfId="34678" xr:uid="{00000000-0005-0000-0000-00003C870000}"/>
    <cellStyle name="Normal 3 4 2 2 5 2" xfId="34679" xr:uid="{00000000-0005-0000-0000-00003D870000}"/>
    <cellStyle name="Normal 3 4 2 2 5 2 2" xfId="34680" xr:uid="{00000000-0005-0000-0000-00003E870000}"/>
    <cellStyle name="Normal 3 4 2 2 5 2 2 2" xfId="34681" xr:uid="{00000000-0005-0000-0000-00003F870000}"/>
    <cellStyle name="Normal 3 4 2 2 5 2 3" xfId="34682" xr:uid="{00000000-0005-0000-0000-000040870000}"/>
    <cellStyle name="Normal 3 4 2 2 5 3" xfId="34683" xr:uid="{00000000-0005-0000-0000-000041870000}"/>
    <cellStyle name="Normal 3 4 2 2 5 3 2" xfId="34684" xr:uid="{00000000-0005-0000-0000-000042870000}"/>
    <cellStyle name="Normal 3 4 2 2 5 4" xfId="34685" xr:uid="{00000000-0005-0000-0000-000043870000}"/>
    <cellStyle name="Normal 3 4 2 2 6" xfId="34686" xr:uid="{00000000-0005-0000-0000-000044870000}"/>
    <cellStyle name="Normal 3 4 2 2 6 2" xfId="34687" xr:uid="{00000000-0005-0000-0000-000045870000}"/>
    <cellStyle name="Normal 3 4 2 2 6 2 2" xfId="34688" xr:uid="{00000000-0005-0000-0000-000046870000}"/>
    <cellStyle name="Normal 3 4 2 2 6 3" xfId="34689" xr:uid="{00000000-0005-0000-0000-000047870000}"/>
    <cellStyle name="Normal 3 4 2 2 7" xfId="34690" xr:uid="{00000000-0005-0000-0000-000048870000}"/>
    <cellStyle name="Normal 3 4 2 2 7 2" xfId="34691" xr:uid="{00000000-0005-0000-0000-000049870000}"/>
    <cellStyle name="Normal 3 4 2 2 8" xfId="34692" xr:uid="{00000000-0005-0000-0000-00004A870000}"/>
    <cellStyle name="Normal 3 4 2 3" xfId="34693" xr:uid="{00000000-0005-0000-0000-00004B870000}"/>
    <cellStyle name="Normal 3 4 2 3 2" xfId="34694" xr:uid="{00000000-0005-0000-0000-00004C870000}"/>
    <cellStyle name="Normal 3 4 2 3 2 2" xfId="34695" xr:uid="{00000000-0005-0000-0000-00004D870000}"/>
    <cellStyle name="Normal 3 4 2 3 2 2 2" xfId="34696" xr:uid="{00000000-0005-0000-0000-00004E870000}"/>
    <cellStyle name="Normal 3 4 2 3 2 2 2 2" xfId="34697" xr:uid="{00000000-0005-0000-0000-00004F870000}"/>
    <cellStyle name="Normal 3 4 2 3 2 2 2 2 2" xfId="34698" xr:uid="{00000000-0005-0000-0000-000050870000}"/>
    <cellStyle name="Normal 3 4 2 3 2 2 2 3" xfId="34699" xr:uid="{00000000-0005-0000-0000-000051870000}"/>
    <cellStyle name="Normal 3 4 2 3 2 2 3" xfId="34700" xr:uid="{00000000-0005-0000-0000-000052870000}"/>
    <cellStyle name="Normal 3 4 2 3 2 2 3 2" xfId="34701" xr:uid="{00000000-0005-0000-0000-000053870000}"/>
    <cellStyle name="Normal 3 4 2 3 2 2 4" xfId="34702" xr:uid="{00000000-0005-0000-0000-000054870000}"/>
    <cellStyle name="Normal 3 4 2 3 2 3" xfId="34703" xr:uid="{00000000-0005-0000-0000-000055870000}"/>
    <cellStyle name="Normal 3 4 2 3 2 3 2" xfId="34704" xr:uid="{00000000-0005-0000-0000-000056870000}"/>
    <cellStyle name="Normal 3 4 2 3 2 3 2 2" xfId="34705" xr:uid="{00000000-0005-0000-0000-000057870000}"/>
    <cellStyle name="Normal 3 4 2 3 2 3 3" xfId="34706" xr:uid="{00000000-0005-0000-0000-000058870000}"/>
    <cellStyle name="Normal 3 4 2 3 2 4" xfId="34707" xr:uid="{00000000-0005-0000-0000-000059870000}"/>
    <cellStyle name="Normal 3 4 2 3 2 4 2" xfId="34708" xr:uid="{00000000-0005-0000-0000-00005A870000}"/>
    <cellStyle name="Normal 3 4 2 3 2 5" xfId="34709" xr:uid="{00000000-0005-0000-0000-00005B870000}"/>
    <cellStyle name="Normal 3 4 2 3 3" xfId="34710" xr:uid="{00000000-0005-0000-0000-00005C870000}"/>
    <cellStyle name="Normal 3 4 2 3 3 2" xfId="34711" xr:uid="{00000000-0005-0000-0000-00005D870000}"/>
    <cellStyle name="Normal 3 4 2 3 3 2 2" xfId="34712" xr:uid="{00000000-0005-0000-0000-00005E870000}"/>
    <cellStyle name="Normal 3 4 2 3 3 2 2 2" xfId="34713" xr:uid="{00000000-0005-0000-0000-00005F870000}"/>
    <cellStyle name="Normal 3 4 2 3 3 2 3" xfId="34714" xr:uid="{00000000-0005-0000-0000-000060870000}"/>
    <cellStyle name="Normal 3 4 2 3 3 3" xfId="34715" xr:uid="{00000000-0005-0000-0000-000061870000}"/>
    <cellStyle name="Normal 3 4 2 3 3 3 2" xfId="34716" xr:uid="{00000000-0005-0000-0000-000062870000}"/>
    <cellStyle name="Normal 3 4 2 3 3 4" xfId="34717" xr:uid="{00000000-0005-0000-0000-000063870000}"/>
    <cellStyle name="Normal 3 4 2 3 4" xfId="34718" xr:uid="{00000000-0005-0000-0000-000064870000}"/>
    <cellStyle name="Normal 3 4 2 3 4 2" xfId="34719" xr:uid="{00000000-0005-0000-0000-000065870000}"/>
    <cellStyle name="Normal 3 4 2 3 4 2 2" xfId="34720" xr:uid="{00000000-0005-0000-0000-000066870000}"/>
    <cellStyle name="Normal 3 4 2 3 4 3" xfId="34721" xr:uid="{00000000-0005-0000-0000-000067870000}"/>
    <cellStyle name="Normal 3 4 2 3 5" xfId="34722" xr:uid="{00000000-0005-0000-0000-000068870000}"/>
    <cellStyle name="Normal 3 4 2 3 5 2" xfId="34723" xr:uid="{00000000-0005-0000-0000-000069870000}"/>
    <cellStyle name="Normal 3 4 2 3 6" xfId="34724" xr:uid="{00000000-0005-0000-0000-00006A870000}"/>
    <cellStyle name="Normal 3 4 2 4" xfId="34725" xr:uid="{00000000-0005-0000-0000-00006B870000}"/>
    <cellStyle name="Normal 3 4 2 4 2" xfId="34726" xr:uid="{00000000-0005-0000-0000-00006C870000}"/>
    <cellStyle name="Normal 3 4 2 4 2 2" xfId="34727" xr:uid="{00000000-0005-0000-0000-00006D870000}"/>
    <cellStyle name="Normal 3 4 2 4 2 2 2" xfId="34728" xr:uid="{00000000-0005-0000-0000-00006E870000}"/>
    <cellStyle name="Normal 3 4 2 4 2 2 2 2" xfId="34729" xr:uid="{00000000-0005-0000-0000-00006F870000}"/>
    <cellStyle name="Normal 3 4 2 4 2 2 2 2 2" xfId="34730" xr:uid="{00000000-0005-0000-0000-000070870000}"/>
    <cellStyle name="Normal 3 4 2 4 2 2 2 3" xfId="34731" xr:uid="{00000000-0005-0000-0000-000071870000}"/>
    <cellStyle name="Normal 3 4 2 4 2 2 3" xfId="34732" xr:uid="{00000000-0005-0000-0000-000072870000}"/>
    <cellStyle name="Normal 3 4 2 4 2 2 3 2" xfId="34733" xr:uid="{00000000-0005-0000-0000-000073870000}"/>
    <cellStyle name="Normal 3 4 2 4 2 2 4" xfId="34734" xr:uid="{00000000-0005-0000-0000-000074870000}"/>
    <cellStyle name="Normal 3 4 2 4 2 3" xfId="34735" xr:uid="{00000000-0005-0000-0000-000075870000}"/>
    <cellStyle name="Normal 3 4 2 4 2 3 2" xfId="34736" xr:uid="{00000000-0005-0000-0000-000076870000}"/>
    <cellStyle name="Normal 3 4 2 4 2 3 2 2" xfId="34737" xr:uid="{00000000-0005-0000-0000-000077870000}"/>
    <cellStyle name="Normal 3 4 2 4 2 3 3" xfId="34738" xr:uid="{00000000-0005-0000-0000-000078870000}"/>
    <cellStyle name="Normal 3 4 2 4 2 4" xfId="34739" xr:uid="{00000000-0005-0000-0000-000079870000}"/>
    <cellStyle name="Normal 3 4 2 4 2 4 2" xfId="34740" xr:uid="{00000000-0005-0000-0000-00007A870000}"/>
    <cellStyle name="Normal 3 4 2 4 2 5" xfId="34741" xr:uid="{00000000-0005-0000-0000-00007B870000}"/>
    <cellStyle name="Normal 3 4 2 4 3" xfId="34742" xr:uid="{00000000-0005-0000-0000-00007C870000}"/>
    <cellStyle name="Normal 3 4 2 4 3 2" xfId="34743" xr:uid="{00000000-0005-0000-0000-00007D870000}"/>
    <cellStyle name="Normal 3 4 2 4 3 2 2" xfId="34744" xr:uid="{00000000-0005-0000-0000-00007E870000}"/>
    <cellStyle name="Normal 3 4 2 4 3 2 2 2" xfId="34745" xr:uid="{00000000-0005-0000-0000-00007F870000}"/>
    <cellStyle name="Normal 3 4 2 4 3 2 3" xfId="34746" xr:uid="{00000000-0005-0000-0000-000080870000}"/>
    <cellStyle name="Normal 3 4 2 4 3 3" xfId="34747" xr:uid="{00000000-0005-0000-0000-000081870000}"/>
    <cellStyle name="Normal 3 4 2 4 3 3 2" xfId="34748" xr:uid="{00000000-0005-0000-0000-000082870000}"/>
    <cellStyle name="Normal 3 4 2 4 3 4" xfId="34749" xr:uid="{00000000-0005-0000-0000-000083870000}"/>
    <cellStyle name="Normal 3 4 2 4 4" xfId="34750" xr:uid="{00000000-0005-0000-0000-000084870000}"/>
    <cellStyle name="Normal 3 4 2 4 4 2" xfId="34751" xr:uid="{00000000-0005-0000-0000-000085870000}"/>
    <cellStyle name="Normal 3 4 2 4 4 2 2" xfId="34752" xr:uid="{00000000-0005-0000-0000-000086870000}"/>
    <cellStyle name="Normal 3 4 2 4 4 3" xfId="34753" xr:uid="{00000000-0005-0000-0000-000087870000}"/>
    <cellStyle name="Normal 3 4 2 4 5" xfId="34754" xr:uid="{00000000-0005-0000-0000-000088870000}"/>
    <cellStyle name="Normal 3 4 2 4 5 2" xfId="34755" xr:uid="{00000000-0005-0000-0000-000089870000}"/>
    <cellStyle name="Normal 3 4 2 4 6" xfId="34756" xr:uid="{00000000-0005-0000-0000-00008A870000}"/>
    <cellStyle name="Normal 3 4 2 5" xfId="34757" xr:uid="{00000000-0005-0000-0000-00008B870000}"/>
    <cellStyle name="Normal 3 4 2 5 2" xfId="34758" xr:uid="{00000000-0005-0000-0000-00008C870000}"/>
    <cellStyle name="Normal 3 4 2 5 2 2" xfId="34759" xr:uid="{00000000-0005-0000-0000-00008D870000}"/>
    <cellStyle name="Normal 3 4 2 5 2 2 2" xfId="34760" xr:uid="{00000000-0005-0000-0000-00008E870000}"/>
    <cellStyle name="Normal 3 4 2 5 2 2 2 2" xfId="34761" xr:uid="{00000000-0005-0000-0000-00008F870000}"/>
    <cellStyle name="Normal 3 4 2 5 2 2 3" xfId="34762" xr:uid="{00000000-0005-0000-0000-000090870000}"/>
    <cellStyle name="Normal 3 4 2 5 2 3" xfId="34763" xr:uid="{00000000-0005-0000-0000-000091870000}"/>
    <cellStyle name="Normal 3 4 2 5 2 3 2" xfId="34764" xr:uid="{00000000-0005-0000-0000-000092870000}"/>
    <cellStyle name="Normal 3 4 2 5 2 4" xfId="34765" xr:uid="{00000000-0005-0000-0000-000093870000}"/>
    <cellStyle name="Normal 3 4 2 5 3" xfId="34766" xr:uid="{00000000-0005-0000-0000-000094870000}"/>
    <cellStyle name="Normal 3 4 2 5 3 2" xfId="34767" xr:uid="{00000000-0005-0000-0000-000095870000}"/>
    <cellStyle name="Normal 3 4 2 5 3 2 2" xfId="34768" xr:uid="{00000000-0005-0000-0000-000096870000}"/>
    <cellStyle name="Normal 3 4 2 5 3 3" xfId="34769" xr:uid="{00000000-0005-0000-0000-000097870000}"/>
    <cellStyle name="Normal 3 4 2 5 4" xfId="34770" xr:uid="{00000000-0005-0000-0000-000098870000}"/>
    <cellStyle name="Normal 3 4 2 5 4 2" xfId="34771" xr:uid="{00000000-0005-0000-0000-000099870000}"/>
    <cellStyle name="Normal 3 4 2 5 5" xfId="34772" xr:uid="{00000000-0005-0000-0000-00009A870000}"/>
    <cellStyle name="Normal 3 4 2 6" xfId="34773" xr:uid="{00000000-0005-0000-0000-00009B870000}"/>
    <cellStyle name="Normal 3 4 2 6 2" xfId="34774" xr:uid="{00000000-0005-0000-0000-00009C870000}"/>
    <cellStyle name="Normal 3 4 2 6 2 2" xfId="34775" xr:uid="{00000000-0005-0000-0000-00009D870000}"/>
    <cellStyle name="Normal 3 4 2 6 2 2 2" xfId="34776" xr:uid="{00000000-0005-0000-0000-00009E870000}"/>
    <cellStyle name="Normal 3 4 2 6 2 3" xfId="34777" xr:uid="{00000000-0005-0000-0000-00009F870000}"/>
    <cellStyle name="Normal 3 4 2 6 3" xfId="34778" xr:uid="{00000000-0005-0000-0000-0000A0870000}"/>
    <cellStyle name="Normal 3 4 2 6 3 2" xfId="34779" xr:uid="{00000000-0005-0000-0000-0000A1870000}"/>
    <cellStyle name="Normal 3 4 2 6 4" xfId="34780" xr:uid="{00000000-0005-0000-0000-0000A2870000}"/>
    <cellStyle name="Normal 3 4 2 7" xfId="34781" xr:uid="{00000000-0005-0000-0000-0000A3870000}"/>
    <cellStyle name="Normal 3 4 2 7 2" xfId="34782" xr:uid="{00000000-0005-0000-0000-0000A4870000}"/>
    <cellStyle name="Normal 3 4 2 7 2 2" xfId="34783" xr:uid="{00000000-0005-0000-0000-0000A5870000}"/>
    <cellStyle name="Normal 3 4 2 7 3" xfId="34784" xr:uid="{00000000-0005-0000-0000-0000A6870000}"/>
    <cellStyle name="Normal 3 4 2 8" xfId="34785" xr:uid="{00000000-0005-0000-0000-0000A7870000}"/>
    <cellStyle name="Normal 3 4 2 8 2" xfId="34786" xr:uid="{00000000-0005-0000-0000-0000A8870000}"/>
    <cellStyle name="Normal 3 4 2 9" xfId="34787" xr:uid="{00000000-0005-0000-0000-0000A9870000}"/>
    <cellStyle name="Normal 3 4 3" xfId="34788" xr:uid="{00000000-0005-0000-0000-0000AA870000}"/>
    <cellStyle name="Normal 3 4 3 2" xfId="34789" xr:uid="{00000000-0005-0000-0000-0000AB870000}"/>
    <cellStyle name="Normal 3 4 3 2 2" xfId="34790" xr:uid="{00000000-0005-0000-0000-0000AC870000}"/>
    <cellStyle name="Normal 3 4 3 2 2 2" xfId="34791" xr:uid="{00000000-0005-0000-0000-0000AD870000}"/>
    <cellStyle name="Normal 3 4 3 2 2 2 2" xfId="34792" xr:uid="{00000000-0005-0000-0000-0000AE870000}"/>
    <cellStyle name="Normal 3 4 3 2 2 2 2 2" xfId="34793" xr:uid="{00000000-0005-0000-0000-0000AF870000}"/>
    <cellStyle name="Normal 3 4 3 2 2 2 2 2 2" xfId="34794" xr:uid="{00000000-0005-0000-0000-0000B0870000}"/>
    <cellStyle name="Normal 3 4 3 2 2 2 2 3" xfId="34795" xr:uid="{00000000-0005-0000-0000-0000B1870000}"/>
    <cellStyle name="Normal 3 4 3 2 2 2 3" xfId="34796" xr:uid="{00000000-0005-0000-0000-0000B2870000}"/>
    <cellStyle name="Normal 3 4 3 2 2 2 3 2" xfId="34797" xr:uid="{00000000-0005-0000-0000-0000B3870000}"/>
    <cellStyle name="Normal 3 4 3 2 2 2 4" xfId="34798" xr:uid="{00000000-0005-0000-0000-0000B4870000}"/>
    <cellStyle name="Normal 3 4 3 2 2 3" xfId="34799" xr:uid="{00000000-0005-0000-0000-0000B5870000}"/>
    <cellStyle name="Normal 3 4 3 2 2 3 2" xfId="34800" xr:uid="{00000000-0005-0000-0000-0000B6870000}"/>
    <cellStyle name="Normal 3 4 3 2 2 3 2 2" xfId="34801" xr:uid="{00000000-0005-0000-0000-0000B7870000}"/>
    <cellStyle name="Normal 3 4 3 2 2 3 3" xfId="34802" xr:uid="{00000000-0005-0000-0000-0000B8870000}"/>
    <cellStyle name="Normal 3 4 3 2 2 4" xfId="34803" xr:uid="{00000000-0005-0000-0000-0000B9870000}"/>
    <cellStyle name="Normal 3 4 3 2 2 4 2" xfId="34804" xr:uid="{00000000-0005-0000-0000-0000BA870000}"/>
    <cellStyle name="Normal 3 4 3 2 2 5" xfId="34805" xr:uid="{00000000-0005-0000-0000-0000BB870000}"/>
    <cellStyle name="Normal 3 4 3 2 3" xfId="34806" xr:uid="{00000000-0005-0000-0000-0000BC870000}"/>
    <cellStyle name="Normal 3 4 3 2 3 2" xfId="34807" xr:uid="{00000000-0005-0000-0000-0000BD870000}"/>
    <cellStyle name="Normal 3 4 3 2 3 2 2" xfId="34808" xr:uid="{00000000-0005-0000-0000-0000BE870000}"/>
    <cellStyle name="Normal 3 4 3 2 3 2 2 2" xfId="34809" xr:uid="{00000000-0005-0000-0000-0000BF870000}"/>
    <cellStyle name="Normal 3 4 3 2 3 2 3" xfId="34810" xr:uid="{00000000-0005-0000-0000-0000C0870000}"/>
    <cellStyle name="Normal 3 4 3 2 3 3" xfId="34811" xr:uid="{00000000-0005-0000-0000-0000C1870000}"/>
    <cellStyle name="Normal 3 4 3 2 3 3 2" xfId="34812" xr:uid="{00000000-0005-0000-0000-0000C2870000}"/>
    <cellStyle name="Normal 3 4 3 2 3 4" xfId="34813" xr:uid="{00000000-0005-0000-0000-0000C3870000}"/>
    <cellStyle name="Normal 3 4 3 2 4" xfId="34814" xr:uid="{00000000-0005-0000-0000-0000C4870000}"/>
    <cellStyle name="Normal 3 4 3 2 4 2" xfId="34815" xr:uid="{00000000-0005-0000-0000-0000C5870000}"/>
    <cellStyle name="Normal 3 4 3 2 4 2 2" xfId="34816" xr:uid="{00000000-0005-0000-0000-0000C6870000}"/>
    <cellStyle name="Normal 3 4 3 2 4 3" xfId="34817" xr:uid="{00000000-0005-0000-0000-0000C7870000}"/>
    <cellStyle name="Normal 3 4 3 2 5" xfId="34818" xr:uid="{00000000-0005-0000-0000-0000C8870000}"/>
    <cellStyle name="Normal 3 4 3 2 5 2" xfId="34819" xr:uid="{00000000-0005-0000-0000-0000C9870000}"/>
    <cellStyle name="Normal 3 4 3 2 6" xfId="34820" xr:uid="{00000000-0005-0000-0000-0000CA870000}"/>
    <cellStyle name="Normal 3 4 3 3" xfId="34821" xr:uid="{00000000-0005-0000-0000-0000CB870000}"/>
    <cellStyle name="Normal 3 4 3 3 2" xfId="34822" xr:uid="{00000000-0005-0000-0000-0000CC870000}"/>
    <cellStyle name="Normal 3 4 3 3 2 2" xfId="34823" xr:uid="{00000000-0005-0000-0000-0000CD870000}"/>
    <cellStyle name="Normal 3 4 3 3 2 2 2" xfId="34824" xr:uid="{00000000-0005-0000-0000-0000CE870000}"/>
    <cellStyle name="Normal 3 4 3 3 2 2 2 2" xfId="34825" xr:uid="{00000000-0005-0000-0000-0000CF870000}"/>
    <cellStyle name="Normal 3 4 3 3 2 2 2 2 2" xfId="34826" xr:uid="{00000000-0005-0000-0000-0000D0870000}"/>
    <cellStyle name="Normal 3 4 3 3 2 2 2 3" xfId="34827" xr:uid="{00000000-0005-0000-0000-0000D1870000}"/>
    <cellStyle name="Normal 3 4 3 3 2 2 3" xfId="34828" xr:uid="{00000000-0005-0000-0000-0000D2870000}"/>
    <cellStyle name="Normal 3 4 3 3 2 2 3 2" xfId="34829" xr:uid="{00000000-0005-0000-0000-0000D3870000}"/>
    <cellStyle name="Normal 3 4 3 3 2 2 4" xfId="34830" xr:uid="{00000000-0005-0000-0000-0000D4870000}"/>
    <cellStyle name="Normal 3 4 3 3 2 3" xfId="34831" xr:uid="{00000000-0005-0000-0000-0000D5870000}"/>
    <cellStyle name="Normal 3 4 3 3 2 3 2" xfId="34832" xr:uid="{00000000-0005-0000-0000-0000D6870000}"/>
    <cellStyle name="Normal 3 4 3 3 2 3 2 2" xfId="34833" xr:uid="{00000000-0005-0000-0000-0000D7870000}"/>
    <cellStyle name="Normal 3 4 3 3 2 3 3" xfId="34834" xr:uid="{00000000-0005-0000-0000-0000D8870000}"/>
    <cellStyle name="Normal 3 4 3 3 2 4" xfId="34835" xr:uid="{00000000-0005-0000-0000-0000D9870000}"/>
    <cellStyle name="Normal 3 4 3 3 2 4 2" xfId="34836" xr:uid="{00000000-0005-0000-0000-0000DA870000}"/>
    <cellStyle name="Normal 3 4 3 3 2 5" xfId="34837" xr:uid="{00000000-0005-0000-0000-0000DB870000}"/>
    <cellStyle name="Normal 3 4 3 3 3" xfId="34838" xr:uid="{00000000-0005-0000-0000-0000DC870000}"/>
    <cellStyle name="Normal 3 4 3 3 3 2" xfId="34839" xr:uid="{00000000-0005-0000-0000-0000DD870000}"/>
    <cellStyle name="Normal 3 4 3 3 3 2 2" xfId="34840" xr:uid="{00000000-0005-0000-0000-0000DE870000}"/>
    <cellStyle name="Normal 3 4 3 3 3 2 2 2" xfId="34841" xr:uid="{00000000-0005-0000-0000-0000DF870000}"/>
    <cellStyle name="Normal 3 4 3 3 3 2 3" xfId="34842" xr:uid="{00000000-0005-0000-0000-0000E0870000}"/>
    <cellStyle name="Normal 3 4 3 3 3 3" xfId="34843" xr:uid="{00000000-0005-0000-0000-0000E1870000}"/>
    <cellStyle name="Normal 3 4 3 3 3 3 2" xfId="34844" xr:uid="{00000000-0005-0000-0000-0000E2870000}"/>
    <cellStyle name="Normal 3 4 3 3 3 4" xfId="34845" xr:uid="{00000000-0005-0000-0000-0000E3870000}"/>
    <cellStyle name="Normal 3 4 3 3 4" xfId="34846" xr:uid="{00000000-0005-0000-0000-0000E4870000}"/>
    <cellStyle name="Normal 3 4 3 3 4 2" xfId="34847" xr:uid="{00000000-0005-0000-0000-0000E5870000}"/>
    <cellStyle name="Normal 3 4 3 3 4 2 2" xfId="34848" xr:uid="{00000000-0005-0000-0000-0000E6870000}"/>
    <cellStyle name="Normal 3 4 3 3 4 3" xfId="34849" xr:uid="{00000000-0005-0000-0000-0000E7870000}"/>
    <cellStyle name="Normal 3 4 3 3 5" xfId="34850" xr:uid="{00000000-0005-0000-0000-0000E8870000}"/>
    <cellStyle name="Normal 3 4 3 3 5 2" xfId="34851" xr:uid="{00000000-0005-0000-0000-0000E9870000}"/>
    <cellStyle name="Normal 3 4 3 3 6" xfId="34852" xr:uid="{00000000-0005-0000-0000-0000EA870000}"/>
    <cellStyle name="Normal 3 4 3 4" xfId="34853" xr:uid="{00000000-0005-0000-0000-0000EB870000}"/>
    <cellStyle name="Normal 3 4 3 4 2" xfId="34854" xr:uid="{00000000-0005-0000-0000-0000EC870000}"/>
    <cellStyle name="Normal 3 4 3 4 2 2" xfId="34855" xr:uid="{00000000-0005-0000-0000-0000ED870000}"/>
    <cellStyle name="Normal 3 4 3 4 2 2 2" xfId="34856" xr:uid="{00000000-0005-0000-0000-0000EE870000}"/>
    <cellStyle name="Normal 3 4 3 4 2 2 2 2" xfId="34857" xr:uid="{00000000-0005-0000-0000-0000EF870000}"/>
    <cellStyle name="Normal 3 4 3 4 2 2 3" xfId="34858" xr:uid="{00000000-0005-0000-0000-0000F0870000}"/>
    <cellStyle name="Normal 3 4 3 4 2 3" xfId="34859" xr:uid="{00000000-0005-0000-0000-0000F1870000}"/>
    <cellStyle name="Normal 3 4 3 4 2 3 2" xfId="34860" xr:uid="{00000000-0005-0000-0000-0000F2870000}"/>
    <cellStyle name="Normal 3 4 3 4 2 4" xfId="34861" xr:uid="{00000000-0005-0000-0000-0000F3870000}"/>
    <cellStyle name="Normal 3 4 3 4 3" xfId="34862" xr:uid="{00000000-0005-0000-0000-0000F4870000}"/>
    <cellStyle name="Normal 3 4 3 4 3 2" xfId="34863" xr:uid="{00000000-0005-0000-0000-0000F5870000}"/>
    <cellStyle name="Normal 3 4 3 4 3 2 2" xfId="34864" xr:uid="{00000000-0005-0000-0000-0000F6870000}"/>
    <cellStyle name="Normal 3 4 3 4 3 3" xfId="34865" xr:uid="{00000000-0005-0000-0000-0000F7870000}"/>
    <cellStyle name="Normal 3 4 3 4 4" xfId="34866" xr:uid="{00000000-0005-0000-0000-0000F8870000}"/>
    <cellStyle name="Normal 3 4 3 4 4 2" xfId="34867" xr:uid="{00000000-0005-0000-0000-0000F9870000}"/>
    <cellStyle name="Normal 3 4 3 4 5" xfId="34868" xr:uid="{00000000-0005-0000-0000-0000FA870000}"/>
    <cellStyle name="Normal 3 4 3 5" xfId="34869" xr:uid="{00000000-0005-0000-0000-0000FB870000}"/>
    <cellStyle name="Normal 3 4 3 5 2" xfId="34870" xr:uid="{00000000-0005-0000-0000-0000FC870000}"/>
    <cellStyle name="Normal 3 4 3 5 2 2" xfId="34871" xr:uid="{00000000-0005-0000-0000-0000FD870000}"/>
    <cellStyle name="Normal 3 4 3 5 2 2 2" xfId="34872" xr:uid="{00000000-0005-0000-0000-0000FE870000}"/>
    <cellStyle name="Normal 3 4 3 5 2 3" xfId="34873" xr:uid="{00000000-0005-0000-0000-0000FF870000}"/>
    <cellStyle name="Normal 3 4 3 5 3" xfId="34874" xr:uid="{00000000-0005-0000-0000-000000880000}"/>
    <cellStyle name="Normal 3 4 3 5 3 2" xfId="34875" xr:uid="{00000000-0005-0000-0000-000001880000}"/>
    <cellStyle name="Normal 3 4 3 5 4" xfId="34876" xr:uid="{00000000-0005-0000-0000-000002880000}"/>
    <cellStyle name="Normal 3 4 3 6" xfId="34877" xr:uid="{00000000-0005-0000-0000-000003880000}"/>
    <cellStyle name="Normal 3 4 3 6 2" xfId="34878" xr:uid="{00000000-0005-0000-0000-000004880000}"/>
    <cellStyle name="Normal 3 4 3 6 2 2" xfId="34879" xr:uid="{00000000-0005-0000-0000-000005880000}"/>
    <cellStyle name="Normal 3 4 3 6 3" xfId="34880" xr:uid="{00000000-0005-0000-0000-000006880000}"/>
    <cellStyle name="Normal 3 4 3 7" xfId="34881" xr:uid="{00000000-0005-0000-0000-000007880000}"/>
    <cellStyle name="Normal 3 4 3 7 2" xfId="34882" xr:uid="{00000000-0005-0000-0000-000008880000}"/>
    <cellStyle name="Normal 3 4 3 8" xfId="34883" xr:uid="{00000000-0005-0000-0000-000009880000}"/>
    <cellStyle name="Normal 3 4 4" xfId="34884" xr:uid="{00000000-0005-0000-0000-00000A880000}"/>
    <cellStyle name="Normal 3 4 4 2" xfId="34885" xr:uid="{00000000-0005-0000-0000-00000B880000}"/>
    <cellStyle name="Normal 3 4 4 2 2" xfId="34886" xr:uid="{00000000-0005-0000-0000-00000C880000}"/>
    <cellStyle name="Normal 3 4 4 2 2 2" xfId="34887" xr:uid="{00000000-0005-0000-0000-00000D880000}"/>
    <cellStyle name="Normal 3 4 4 2 2 2 2" xfId="34888" xr:uid="{00000000-0005-0000-0000-00000E880000}"/>
    <cellStyle name="Normal 3 4 4 2 2 2 2 2" xfId="34889" xr:uid="{00000000-0005-0000-0000-00000F880000}"/>
    <cellStyle name="Normal 3 4 4 2 2 2 2 2 2" xfId="34890" xr:uid="{00000000-0005-0000-0000-000010880000}"/>
    <cellStyle name="Normal 3 4 4 2 2 2 2 3" xfId="34891" xr:uid="{00000000-0005-0000-0000-000011880000}"/>
    <cellStyle name="Normal 3 4 4 2 2 2 3" xfId="34892" xr:uid="{00000000-0005-0000-0000-000012880000}"/>
    <cellStyle name="Normal 3 4 4 2 2 2 3 2" xfId="34893" xr:uid="{00000000-0005-0000-0000-000013880000}"/>
    <cellStyle name="Normal 3 4 4 2 2 2 4" xfId="34894" xr:uid="{00000000-0005-0000-0000-000014880000}"/>
    <cellStyle name="Normal 3 4 4 2 2 3" xfId="34895" xr:uid="{00000000-0005-0000-0000-000015880000}"/>
    <cellStyle name="Normal 3 4 4 2 2 3 2" xfId="34896" xr:uid="{00000000-0005-0000-0000-000016880000}"/>
    <cellStyle name="Normal 3 4 4 2 2 3 2 2" xfId="34897" xr:uid="{00000000-0005-0000-0000-000017880000}"/>
    <cellStyle name="Normal 3 4 4 2 2 3 3" xfId="34898" xr:uid="{00000000-0005-0000-0000-000018880000}"/>
    <cellStyle name="Normal 3 4 4 2 2 4" xfId="34899" xr:uid="{00000000-0005-0000-0000-000019880000}"/>
    <cellStyle name="Normal 3 4 4 2 2 4 2" xfId="34900" xr:uid="{00000000-0005-0000-0000-00001A880000}"/>
    <cellStyle name="Normal 3 4 4 2 2 5" xfId="34901" xr:uid="{00000000-0005-0000-0000-00001B880000}"/>
    <cellStyle name="Normal 3 4 4 2 3" xfId="34902" xr:uid="{00000000-0005-0000-0000-00001C880000}"/>
    <cellStyle name="Normal 3 4 4 2 3 2" xfId="34903" xr:uid="{00000000-0005-0000-0000-00001D880000}"/>
    <cellStyle name="Normal 3 4 4 2 3 2 2" xfId="34904" xr:uid="{00000000-0005-0000-0000-00001E880000}"/>
    <cellStyle name="Normal 3 4 4 2 3 2 2 2" xfId="34905" xr:uid="{00000000-0005-0000-0000-00001F880000}"/>
    <cellStyle name="Normal 3 4 4 2 3 2 3" xfId="34906" xr:uid="{00000000-0005-0000-0000-000020880000}"/>
    <cellStyle name="Normal 3 4 4 2 3 3" xfId="34907" xr:uid="{00000000-0005-0000-0000-000021880000}"/>
    <cellStyle name="Normal 3 4 4 2 3 3 2" xfId="34908" xr:uid="{00000000-0005-0000-0000-000022880000}"/>
    <cellStyle name="Normal 3 4 4 2 3 4" xfId="34909" xr:uid="{00000000-0005-0000-0000-000023880000}"/>
    <cellStyle name="Normal 3 4 4 2 4" xfId="34910" xr:uid="{00000000-0005-0000-0000-000024880000}"/>
    <cellStyle name="Normal 3 4 4 2 4 2" xfId="34911" xr:uid="{00000000-0005-0000-0000-000025880000}"/>
    <cellStyle name="Normal 3 4 4 2 4 2 2" xfId="34912" xr:uid="{00000000-0005-0000-0000-000026880000}"/>
    <cellStyle name="Normal 3 4 4 2 4 3" xfId="34913" xr:uid="{00000000-0005-0000-0000-000027880000}"/>
    <cellStyle name="Normal 3 4 4 2 5" xfId="34914" xr:uid="{00000000-0005-0000-0000-000028880000}"/>
    <cellStyle name="Normal 3 4 4 2 5 2" xfId="34915" xr:uid="{00000000-0005-0000-0000-000029880000}"/>
    <cellStyle name="Normal 3 4 4 2 6" xfId="34916" xr:uid="{00000000-0005-0000-0000-00002A880000}"/>
    <cellStyle name="Normal 3 4 4 3" xfId="34917" xr:uid="{00000000-0005-0000-0000-00002B880000}"/>
    <cellStyle name="Normal 3 4 4 3 2" xfId="34918" xr:uid="{00000000-0005-0000-0000-00002C880000}"/>
    <cellStyle name="Normal 3 4 4 3 2 2" xfId="34919" xr:uid="{00000000-0005-0000-0000-00002D880000}"/>
    <cellStyle name="Normal 3 4 4 3 2 2 2" xfId="34920" xr:uid="{00000000-0005-0000-0000-00002E880000}"/>
    <cellStyle name="Normal 3 4 4 3 2 2 2 2" xfId="34921" xr:uid="{00000000-0005-0000-0000-00002F880000}"/>
    <cellStyle name="Normal 3 4 4 3 2 2 3" xfId="34922" xr:uid="{00000000-0005-0000-0000-000030880000}"/>
    <cellStyle name="Normal 3 4 4 3 2 3" xfId="34923" xr:uid="{00000000-0005-0000-0000-000031880000}"/>
    <cellStyle name="Normal 3 4 4 3 2 3 2" xfId="34924" xr:uid="{00000000-0005-0000-0000-000032880000}"/>
    <cellStyle name="Normal 3 4 4 3 2 4" xfId="34925" xr:uid="{00000000-0005-0000-0000-000033880000}"/>
    <cellStyle name="Normal 3 4 4 3 3" xfId="34926" xr:uid="{00000000-0005-0000-0000-000034880000}"/>
    <cellStyle name="Normal 3 4 4 3 3 2" xfId="34927" xr:uid="{00000000-0005-0000-0000-000035880000}"/>
    <cellStyle name="Normal 3 4 4 3 3 2 2" xfId="34928" xr:uid="{00000000-0005-0000-0000-000036880000}"/>
    <cellStyle name="Normal 3 4 4 3 3 3" xfId="34929" xr:uid="{00000000-0005-0000-0000-000037880000}"/>
    <cellStyle name="Normal 3 4 4 3 4" xfId="34930" xr:uid="{00000000-0005-0000-0000-000038880000}"/>
    <cellStyle name="Normal 3 4 4 3 4 2" xfId="34931" xr:uid="{00000000-0005-0000-0000-000039880000}"/>
    <cellStyle name="Normal 3 4 4 3 5" xfId="34932" xr:uid="{00000000-0005-0000-0000-00003A880000}"/>
    <cellStyle name="Normal 3 4 4 4" xfId="34933" xr:uid="{00000000-0005-0000-0000-00003B880000}"/>
    <cellStyle name="Normal 3 4 4 4 2" xfId="34934" xr:uid="{00000000-0005-0000-0000-00003C880000}"/>
    <cellStyle name="Normal 3 4 4 4 2 2" xfId="34935" xr:uid="{00000000-0005-0000-0000-00003D880000}"/>
    <cellStyle name="Normal 3 4 4 4 2 2 2" xfId="34936" xr:uid="{00000000-0005-0000-0000-00003E880000}"/>
    <cellStyle name="Normal 3 4 4 4 2 3" xfId="34937" xr:uid="{00000000-0005-0000-0000-00003F880000}"/>
    <cellStyle name="Normal 3 4 4 4 3" xfId="34938" xr:uid="{00000000-0005-0000-0000-000040880000}"/>
    <cellStyle name="Normal 3 4 4 4 3 2" xfId="34939" xr:uid="{00000000-0005-0000-0000-000041880000}"/>
    <cellStyle name="Normal 3 4 4 4 4" xfId="34940" xr:uid="{00000000-0005-0000-0000-000042880000}"/>
    <cellStyle name="Normal 3 4 4 5" xfId="34941" xr:uid="{00000000-0005-0000-0000-000043880000}"/>
    <cellStyle name="Normal 3 4 4 5 2" xfId="34942" xr:uid="{00000000-0005-0000-0000-000044880000}"/>
    <cellStyle name="Normal 3 4 4 5 2 2" xfId="34943" xr:uid="{00000000-0005-0000-0000-000045880000}"/>
    <cellStyle name="Normal 3 4 4 5 3" xfId="34944" xr:uid="{00000000-0005-0000-0000-000046880000}"/>
    <cellStyle name="Normal 3 4 4 6" xfId="34945" xr:uid="{00000000-0005-0000-0000-000047880000}"/>
    <cellStyle name="Normal 3 4 4 6 2" xfId="34946" xr:uid="{00000000-0005-0000-0000-000048880000}"/>
    <cellStyle name="Normal 3 4 4 7" xfId="34947" xr:uid="{00000000-0005-0000-0000-000049880000}"/>
    <cellStyle name="Normal 3 4 5" xfId="34948" xr:uid="{00000000-0005-0000-0000-00004A880000}"/>
    <cellStyle name="Normal 3 4 5 2" xfId="34949" xr:uid="{00000000-0005-0000-0000-00004B880000}"/>
    <cellStyle name="Normal 3 4 5 2 2" xfId="34950" xr:uid="{00000000-0005-0000-0000-00004C880000}"/>
    <cellStyle name="Normal 3 4 5 2 2 2" xfId="34951" xr:uid="{00000000-0005-0000-0000-00004D880000}"/>
    <cellStyle name="Normal 3 4 5 2 2 2 2" xfId="34952" xr:uid="{00000000-0005-0000-0000-00004E880000}"/>
    <cellStyle name="Normal 3 4 5 2 2 2 2 2" xfId="34953" xr:uid="{00000000-0005-0000-0000-00004F880000}"/>
    <cellStyle name="Normal 3 4 5 2 2 2 3" xfId="34954" xr:uid="{00000000-0005-0000-0000-000050880000}"/>
    <cellStyle name="Normal 3 4 5 2 2 3" xfId="34955" xr:uid="{00000000-0005-0000-0000-000051880000}"/>
    <cellStyle name="Normal 3 4 5 2 2 3 2" xfId="34956" xr:uid="{00000000-0005-0000-0000-000052880000}"/>
    <cellStyle name="Normal 3 4 5 2 2 4" xfId="34957" xr:uid="{00000000-0005-0000-0000-000053880000}"/>
    <cellStyle name="Normal 3 4 5 2 3" xfId="34958" xr:uid="{00000000-0005-0000-0000-000054880000}"/>
    <cellStyle name="Normal 3 4 5 2 3 2" xfId="34959" xr:uid="{00000000-0005-0000-0000-000055880000}"/>
    <cellStyle name="Normal 3 4 5 2 3 2 2" xfId="34960" xr:uid="{00000000-0005-0000-0000-000056880000}"/>
    <cellStyle name="Normal 3 4 5 2 3 3" xfId="34961" xr:uid="{00000000-0005-0000-0000-000057880000}"/>
    <cellStyle name="Normal 3 4 5 2 4" xfId="34962" xr:uid="{00000000-0005-0000-0000-000058880000}"/>
    <cellStyle name="Normal 3 4 5 2 4 2" xfId="34963" xr:uid="{00000000-0005-0000-0000-000059880000}"/>
    <cellStyle name="Normal 3 4 5 2 5" xfId="34964" xr:uid="{00000000-0005-0000-0000-00005A880000}"/>
    <cellStyle name="Normal 3 4 5 3" xfId="34965" xr:uid="{00000000-0005-0000-0000-00005B880000}"/>
    <cellStyle name="Normal 3 4 5 3 2" xfId="34966" xr:uid="{00000000-0005-0000-0000-00005C880000}"/>
    <cellStyle name="Normal 3 4 5 3 2 2" xfId="34967" xr:uid="{00000000-0005-0000-0000-00005D880000}"/>
    <cellStyle name="Normal 3 4 5 3 2 2 2" xfId="34968" xr:uid="{00000000-0005-0000-0000-00005E880000}"/>
    <cellStyle name="Normal 3 4 5 3 2 3" xfId="34969" xr:uid="{00000000-0005-0000-0000-00005F880000}"/>
    <cellStyle name="Normal 3 4 5 3 3" xfId="34970" xr:uid="{00000000-0005-0000-0000-000060880000}"/>
    <cellStyle name="Normal 3 4 5 3 3 2" xfId="34971" xr:uid="{00000000-0005-0000-0000-000061880000}"/>
    <cellStyle name="Normal 3 4 5 3 4" xfId="34972" xr:uid="{00000000-0005-0000-0000-000062880000}"/>
    <cellStyle name="Normal 3 4 5 4" xfId="34973" xr:uid="{00000000-0005-0000-0000-000063880000}"/>
    <cellStyle name="Normal 3 4 5 4 2" xfId="34974" xr:uid="{00000000-0005-0000-0000-000064880000}"/>
    <cellStyle name="Normal 3 4 5 4 2 2" xfId="34975" xr:uid="{00000000-0005-0000-0000-000065880000}"/>
    <cellStyle name="Normal 3 4 5 4 3" xfId="34976" xr:uid="{00000000-0005-0000-0000-000066880000}"/>
    <cellStyle name="Normal 3 4 5 5" xfId="34977" xr:uid="{00000000-0005-0000-0000-000067880000}"/>
    <cellStyle name="Normal 3 4 5 5 2" xfId="34978" xr:uid="{00000000-0005-0000-0000-000068880000}"/>
    <cellStyle name="Normal 3 4 5 6" xfId="34979" xr:uid="{00000000-0005-0000-0000-000069880000}"/>
    <cellStyle name="Normal 3 4 6" xfId="34980" xr:uid="{00000000-0005-0000-0000-00006A880000}"/>
    <cellStyle name="Normal 3 4 6 2" xfId="34981" xr:uid="{00000000-0005-0000-0000-00006B880000}"/>
    <cellStyle name="Normal 3 4 6 2 2" xfId="34982" xr:uid="{00000000-0005-0000-0000-00006C880000}"/>
    <cellStyle name="Normal 3 4 6 2 2 2" xfId="34983" xr:uid="{00000000-0005-0000-0000-00006D880000}"/>
    <cellStyle name="Normal 3 4 6 2 2 2 2" xfId="34984" xr:uid="{00000000-0005-0000-0000-00006E880000}"/>
    <cellStyle name="Normal 3 4 6 2 2 2 2 2" xfId="34985" xr:uid="{00000000-0005-0000-0000-00006F880000}"/>
    <cellStyle name="Normal 3 4 6 2 2 2 3" xfId="34986" xr:uid="{00000000-0005-0000-0000-000070880000}"/>
    <cellStyle name="Normal 3 4 6 2 2 3" xfId="34987" xr:uid="{00000000-0005-0000-0000-000071880000}"/>
    <cellStyle name="Normal 3 4 6 2 2 3 2" xfId="34988" xr:uid="{00000000-0005-0000-0000-000072880000}"/>
    <cellStyle name="Normal 3 4 6 2 2 4" xfId="34989" xr:uid="{00000000-0005-0000-0000-000073880000}"/>
    <cellStyle name="Normal 3 4 6 2 3" xfId="34990" xr:uid="{00000000-0005-0000-0000-000074880000}"/>
    <cellStyle name="Normal 3 4 6 2 3 2" xfId="34991" xr:uid="{00000000-0005-0000-0000-000075880000}"/>
    <cellStyle name="Normal 3 4 6 2 3 2 2" xfId="34992" xr:uid="{00000000-0005-0000-0000-000076880000}"/>
    <cellStyle name="Normal 3 4 6 2 3 3" xfId="34993" xr:uid="{00000000-0005-0000-0000-000077880000}"/>
    <cellStyle name="Normal 3 4 6 2 4" xfId="34994" xr:uid="{00000000-0005-0000-0000-000078880000}"/>
    <cellStyle name="Normal 3 4 6 2 4 2" xfId="34995" xr:uid="{00000000-0005-0000-0000-000079880000}"/>
    <cellStyle name="Normal 3 4 6 2 5" xfId="34996" xr:uid="{00000000-0005-0000-0000-00007A880000}"/>
    <cellStyle name="Normal 3 4 6 3" xfId="34997" xr:uid="{00000000-0005-0000-0000-00007B880000}"/>
    <cellStyle name="Normal 3 4 6 3 2" xfId="34998" xr:uid="{00000000-0005-0000-0000-00007C880000}"/>
    <cellStyle name="Normal 3 4 6 3 2 2" xfId="34999" xr:uid="{00000000-0005-0000-0000-00007D880000}"/>
    <cellStyle name="Normal 3 4 6 3 2 2 2" xfId="35000" xr:uid="{00000000-0005-0000-0000-00007E880000}"/>
    <cellStyle name="Normal 3 4 6 3 2 3" xfId="35001" xr:uid="{00000000-0005-0000-0000-00007F880000}"/>
    <cellStyle name="Normal 3 4 6 3 3" xfId="35002" xr:uid="{00000000-0005-0000-0000-000080880000}"/>
    <cellStyle name="Normal 3 4 6 3 3 2" xfId="35003" xr:uid="{00000000-0005-0000-0000-000081880000}"/>
    <cellStyle name="Normal 3 4 6 3 4" xfId="35004" xr:uid="{00000000-0005-0000-0000-000082880000}"/>
    <cellStyle name="Normal 3 4 6 4" xfId="35005" xr:uid="{00000000-0005-0000-0000-000083880000}"/>
    <cellStyle name="Normal 3 4 6 4 2" xfId="35006" xr:uid="{00000000-0005-0000-0000-000084880000}"/>
    <cellStyle name="Normal 3 4 6 4 2 2" xfId="35007" xr:uid="{00000000-0005-0000-0000-000085880000}"/>
    <cellStyle name="Normal 3 4 6 4 3" xfId="35008" xr:uid="{00000000-0005-0000-0000-000086880000}"/>
    <cellStyle name="Normal 3 4 6 5" xfId="35009" xr:uid="{00000000-0005-0000-0000-000087880000}"/>
    <cellStyle name="Normal 3 4 6 5 2" xfId="35010" xr:uid="{00000000-0005-0000-0000-000088880000}"/>
    <cellStyle name="Normal 3 4 6 6" xfId="35011" xr:uid="{00000000-0005-0000-0000-000089880000}"/>
    <cellStyle name="Normal 3 4 7" xfId="35012" xr:uid="{00000000-0005-0000-0000-00008A880000}"/>
    <cellStyle name="Normal 3 4 7 2" xfId="35013" xr:uid="{00000000-0005-0000-0000-00008B880000}"/>
    <cellStyle name="Normal 3 4 7 2 2" xfId="35014" xr:uid="{00000000-0005-0000-0000-00008C880000}"/>
    <cellStyle name="Normal 3 4 7 2 2 2" xfId="35015" xr:uid="{00000000-0005-0000-0000-00008D880000}"/>
    <cellStyle name="Normal 3 4 7 2 2 2 2" xfId="35016" xr:uid="{00000000-0005-0000-0000-00008E880000}"/>
    <cellStyle name="Normal 3 4 7 2 2 2 2 2" xfId="35017" xr:uid="{00000000-0005-0000-0000-00008F880000}"/>
    <cellStyle name="Normal 3 4 7 2 2 2 3" xfId="35018" xr:uid="{00000000-0005-0000-0000-000090880000}"/>
    <cellStyle name="Normal 3 4 7 2 2 3" xfId="35019" xr:uid="{00000000-0005-0000-0000-000091880000}"/>
    <cellStyle name="Normal 3 4 7 2 2 3 2" xfId="35020" xr:uid="{00000000-0005-0000-0000-000092880000}"/>
    <cellStyle name="Normal 3 4 7 2 2 4" xfId="35021" xr:uid="{00000000-0005-0000-0000-000093880000}"/>
    <cellStyle name="Normal 3 4 7 2 3" xfId="35022" xr:uid="{00000000-0005-0000-0000-000094880000}"/>
    <cellStyle name="Normal 3 4 7 2 3 2" xfId="35023" xr:uid="{00000000-0005-0000-0000-000095880000}"/>
    <cellStyle name="Normal 3 4 7 2 3 2 2" xfId="35024" xr:uid="{00000000-0005-0000-0000-000096880000}"/>
    <cellStyle name="Normal 3 4 7 2 3 3" xfId="35025" xr:uid="{00000000-0005-0000-0000-000097880000}"/>
    <cellStyle name="Normal 3 4 7 2 4" xfId="35026" xr:uid="{00000000-0005-0000-0000-000098880000}"/>
    <cellStyle name="Normal 3 4 7 2 4 2" xfId="35027" xr:uid="{00000000-0005-0000-0000-000099880000}"/>
    <cellStyle name="Normal 3 4 7 2 5" xfId="35028" xr:uid="{00000000-0005-0000-0000-00009A880000}"/>
    <cellStyle name="Normal 3 4 7 3" xfId="35029" xr:uid="{00000000-0005-0000-0000-00009B880000}"/>
    <cellStyle name="Normal 3 4 7 3 2" xfId="35030" xr:uid="{00000000-0005-0000-0000-00009C880000}"/>
    <cellStyle name="Normal 3 4 7 3 2 2" xfId="35031" xr:uid="{00000000-0005-0000-0000-00009D880000}"/>
    <cellStyle name="Normal 3 4 7 3 2 2 2" xfId="35032" xr:uid="{00000000-0005-0000-0000-00009E880000}"/>
    <cellStyle name="Normal 3 4 7 3 2 3" xfId="35033" xr:uid="{00000000-0005-0000-0000-00009F880000}"/>
    <cellStyle name="Normal 3 4 7 3 3" xfId="35034" xr:uid="{00000000-0005-0000-0000-0000A0880000}"/>
    <cellStyle name="Normal 3 4 7 3 3 2" xfId="35035" xr:uid="{00000000-0005-0000-0000-0000A1880000}"/>
    <cellStyle name="Normal 3 4 7 3 4" xfId="35036" xr:uid="{00000000-0005-0000-0000-0000A2880000}"/>
    <cellStyle name="Normal 3 4 7 4" xfId="35037" xr:uid="{00000000-0005-0000-0000-0000A3880000}"/>
    <cellStyle name="Normal 3 4 7 4 2" xfId="35038" xr:uid="{00000000-0005-0000-0000-0000A4880000}"/>
    <cellStyle name="Normal 3 4 7 4 2 2" xfId="35039" xr:uid="{00000000-0005-0000-0000-0000A5880000}"/>
    <cellStyle name="Normal 3 4 7 4 3" xfId="35040" xr:uid="{00000000-0005-0000-0000-0000A6880000}"/>
    <cellStyle name="Normal 3 4 7 5" xfId="35041" xr:uid="{00000000-0005-0000-0000-0000A7880000}"/>
    <cellStyle name="Normal 3 4 7 5 2" xfId="35042" xr:uid="{00000000-0005-0000-0000-0000A8880000}"/>
    <cellStyle name="Normal 3 4 7 6" xfId="35043" xr:uid="{00000000-0005-0000-0000-0000A9880000}"/>
    <cellStyle name="Normal 3 4 8" xfId="35044" xr:uid="{00000000-0005-0000-0000-0000AA880000}"/>
    <cellStyle name="Normal 3 4 8 2" xfId="35045" xr:uid="{00000000-0005-0000-0000-0000AB880000}"/>
    <cellStyle name="Normal 3 4 8 2 2" xfId="35046" xr:uid="{00000000-0005-0000-0000-0000AC880000}"/>
    <cellStyle name="Normal 3 4 8 2 2 2" xfId="35047" xr:uid="{00000000-0005-0000-0000-0000AD880000}"/>
    <cellStyle name="Normal 3 4 8 2 2 2 2" xfId="35048" xr:uid="{00000000-0005-0000-0000-0000AE880000}"/>
    <cellStyle name="Normal 3 4 8 2 2 3" xfId="35049" xr:uid="{00000000-0005-0000-0000-0000AF880000}"/>
    <cellStyle name="Normal 3 4 8 2 3" xfId="35050" xr:uid="{00000000-0005-0000-0000-0000B0880000}"/>
    <cellStyle name="Normal 3 4 8 2 3 2" xfId="35051" xr:uid="{00000000-0005-0000-0000-0000B1880000}"/>
    <cellStyle name="Normal 3 4 8 2 4" xfId="35052" xr:uid="{00000000-0005-0000-0000-0000B2880000}"/>
    <cellStyle name="Normal 3 4 8 3" xfId="35053" xr:uid="{00000000-0005-0000-0000-0000B3880000}"/>
    <cellStyle name="Normal 3 4 8 3 2" xfId="35054" xr:uid="{00000000-0005-0000-0000-0000B4880000}"/>
    <cellStyle name="Normal 3 4 8 3 2 2" xfId="35055" xr:uid="{00000000-0005-0000-0000-0000B5880000}"/>
    <cellStyle name="Normal 3 4 8 3 3" xfId="35056" xr:uid="{00000000-0005-0000-0000-0000B6880000}"/>
    <cellStyle name="Normal 3 4 8 4" xfId="35057" xr:uid="{00000000-0005-0000-0000-0000B7880000}"/>
    <cellStyle name="Normal 3 4 8 4 2" xfId="35058" xr:uid="{00000000-0005-0000-0000-0000B8880000}"/>
    <cellStyle name="Normal 3 4 8 5" xfId="35059" xr:uid="{00000000-0005-0000-0000-0000B9880000}"/>
    <cellStyle name="Normal 3 4 9" xfId="35060" xr:uid="{00000000-0005-0000-0000-0000BA880000}"/>
    <cellStyle name="Normal 3 4 9 2" xfId="35061" xr:uid="{00000000-0005-0000-0000-0000BB880000}"/>
    <cellStyle name="Normal 3 4 9 2 2" xfId="35062" xr:uid="{00000000-0005-0000-0000-0000BC880000}"/>
    <cellStyle name="Normal 3 4 9 2 2 2" xfId="35063" xr:uid="{00000000-0005-0000-0000-0000BD880000}"/>
    <cellStyle name="Normal 3 4 9 2 2 2 2" xfId="35064" xr:uid="{00000000-0005-0000-0000-0000BE880000}"/>
    <cellStyle name="Normal 3 4 9 2 2 3" xfId="35065" xr:uid="{00000000-0005-0000-0000-0000BF880000}"/>
    <cellStyle name="Normal 3 4 9 2 3" xfId="35066" xr:uid="{00000000-0005-0000-0000-0000C0880000}"/>
    <cellStyle name="Normal 3 4 9 2 3 2" xfId="35067" xr:uid="{00000000-0005-0000-0000-0000C1880000}"/>
    <cellStyle name="Normal 3 4 9 2 4" xfId="35068" xr:uid="{00000000-0005-0000-0000-0000C2880000}"/>
    <cellStyle name="Normal 3 4 9 3" xfId="35069" xr:uid="{00000000-0005-0000-0000-0000C3880000}"/>
    <cellStyle name="Normal 3 4 9 3 2" xfId="35070" xr:uid="{00000000-0005-0000-0000-0000C4880000}"/>
    <cellStyle name="Normal 3 4 9 3 2 2" xfId="35071" xr:uid="{00000000-0005-0000-0000-0000C5880000}"/>
    <cellStyle name="Normal 3 4 9 3 3" xfId="35072" xr:uid="{00000000-0005-0000-0000-0000C6880000}"/>
    <cellStyle name="Normal 3 4 9 4" xfId="35073" xr:uid="{00000000-0005-0000-0000-0000C7880000}"/>
    <cellStyle name="Normal 3 4 9 4 2" xfId="35074" xr:uid="{00000000-0005-0000-0000-0000C8880000}"/>
    <cellStyle name="Normal 3 4 9 5" xfId="35075" xr:uid="{00000000-0005-0000-0000-0000C9880000}"/>
    <cellStyle name="Normal 3 5" xfId="35076" xr:uid="{00000000-0005-0000-0000-0000CA880000}"/>
    <cellStyle name="Normal 3 5 2" xfId="35077" xr:uid="{00000000-0005-0000-0000-0000CB880000}"/>
    <cellStyle name="Normal 3 5 2 2" xfId="35078" xr:uid="{00000000-0005-0000-0000-0000CC880000}"/>
    <cellStyle name="Normal 3 5 2 2 2" xfId="35079" xr:uid="{00000000-0005-0000-0000-0000CD880000}"/>
    <cellStyle name="Normal 3 5 2 2 2 2" xfId="35080" xr:uid="{00000000-0005-0000-0000-0000CE880000}"/>
    <cellStyle name="Normal 3 5 2 2 2 2 2" xfId="35081" xr:uid="{00000000-0005-0000-0000-0000CF880000}"/>
    <cellStyle name="Normal 3 5 2 2 2 2 2 2" xfId="35082" xr:uid="{00000000-0005-0000-0000-0000D0880000}"/>
    <cellStyle name="Normal 3 5 2 2 2 2 2 2 2" xfId="35083" xr:uid="{00000000-0005-0000-0000-0000D1880000}"/>
    <cellStyle name="Normal 3 5 2 2 2 2 2 3" xfId="35084" xr:uid="{00000000-0005-0000-0000-0000D2880000}"/>
    <cellStyle name="Normal 3 5 2 2 2 2 3" xfId="35085" xr:uid="{00000000-0005-0000-0000-0000D3880000}"/>
    <cellStyle name="Normal 3 5 2 2 2 2 3 2" xfId="35086" xr:uid="{00000000-0005-0000-0000-0000D4880000}"/>
    <cellStyle name="Normal 3 5 2 2 2 2 4" xfId="35087" xr:uid="{00000000-0005-0000-0000-0000D5880000}"/>
    <cellStyle name="Normal 3 5 2 2 2 3" xfId="35088" xr:uid="{00000000-0005-0000-0000-0000D6880000}"/>
    <cellStyle name="Normal 3 5 2 2 2 3 2" xfId="35089" xr:uid="{00000000-0005-0000-0000-0000D7880000}"/>
    <cellStyle name="Normal 3 5 2 2 2 3 2 2" xfId="35090" xr:uid="{00000000-0005-0000-0000-0000D8880000}"/>
    <cellStyle name="Normal 3 5 2 2 2 3 3" xfId="35091" xr:uid="{00000000-0005-0000-0000-0000D9880000}"/>
    <cellStyle name="Normal 3 5 2 2 2 4" xfId="35092" xr:uid="{00000000-0005-0000-0000-0000DA880000}"/>
    <cellStyle name="Normal 3 5 2 2 2 4 2" xfId="35093" xr:uid="{00000000-0005-0000-0000-0000DB880000}"/>
    <cellStyle name="Normal 3 5 2 2 2 5" xfId="35094" xr:uid="{00000000-0005-0000-0000-0000DC880000}"/>
    <cellStyle name="Normal 3 5 2 2 3" xfId="35095" xr:uid="{00000000-0005-0000-0000-0000DD880000}"/>
    <cellStyle name="Normal 3 5 2 2 3 2" xfId="35096" xr:uid="{00000000-0005-0000-0000-0000DE880000}"/>
    <cellStyle name="Normal 3 5 2 2 3 2 2" xfId="35097" xr:uid="{00000000-0005-0000-0000-0000DF880000}"/>
    <cellStyle name="Normal 3 5 2 2 3 2 2 2" xfId="35098" xr:uid="{00000000-0005-0000-0000-0000E0880000}"/>
    <cellStyle name="Normal 3 5 2 2 3 2 3" xfId="35099" xr:uid="{00000000-0005-0000-0000-0000E1880000}"/>
    <cellStyle name="Normal 3 5 2 2 3 3" xfId="35100" xr:uid="{00000000-0005-0000-0000-0000E2880000}"/>
    <cellStyle name="Normal 3 5 2 2 3 3 2" xfId="35101" xr:uid="{00000000-0005-0000-0000-0000E3880000}"/>
    <cellStyle name="Normal 3 5 2 2 3 4" xfId="35102" xr:uid="{00000000-0005-0000-0000-0000E4880000}"/>
    <cellStyle name="Normal 3 5 2 2 4" xfId="35103" xr:uid="{00000000-0005-0000-0000-0000E5880000}"/>
    <cellStyle name="Normal 3 5 2 2 4 2" xfId="35104" xr:uid="{00000000-0005-0000-0000-0000E6880000}"/>
    <cellStyle name="Normal 3 5 2 2 4 2 2" xfId="35105" xr:uid="{00000000-0005-0000-0000-0000E7880000}"/>
    <cellStyle name="Normal 3 5 2 2 4 3" xfId="35106" xr:uid="{00000000-0005-0000-0000-0000E8880000}"/>
    <cellStyle name="Normal 3 5 2 2 5" xfId="35107" xr:uid="{00000000-0005-0000-0000-0000E9880000}"/>
    <cellStyle name="Normal 3 5 2 2 5 2" xfId="35108" xr:uid="{00000000-0005-0000-0000-0000EA880000}"/>
    <cellStyle name="Normal 3 5 2 2 6" xfId="35109" xr:uid="{00000000-0005-0000-0000-0000EB880000}"/>
    <cellStyle name="Normal 3 5 2 3" xfId="35110" xr:uid="{00000000-0005-0000-0000-0000EC880000}"/>
    <cellStyle name="Normal 3 5 2 3 2" xfId="35111" xr:uid="{00000000-0005-0000-0000-0000ED880000}"/>
    <cellStyle name="Normal 3 5 2 3 2 2" xfId="35112" xr:uid="{00000000-0005-0000-0000-0000EE880000}"/>
    <cellStyle name="Normal 3 5 2 3 2 2 2" xfId="35113" xr:uid="{00000000-0005-0000-0000-0000EF880000}"/>
    <cellStyle name="Normal 3 5 2 3 2 2 2 2" xfId="35114" xr:uid="{00000000-0005-0000-0000-0000F0880000}"/>
    <cellStyle name="Normal 3 5 2 3 2 2 2 2 2" xfId="35115" xr:uid="{00000000-0005-0000-0000-0000F1880000}"/>
    <cellStyle name="Normal 3 5 2 3 2 2 2 3" xfId="35116" xr:uid="{00000000-0005-0000-0000-0000F2880000}"/>
    <cellStyle name="Normal 3 5 2 3 2 2 3" xfId="35117" xr:uid="{00000000-0005-0000-0000-0000F3880000}"/>
    <cellStyle name="Normal 3 5 2 3 2 2 3 2" xfId="35118" xr:uid="{00000000-0005-0000-0000-0000F4880000}"/>
    <cellStyle name="Normal 3 5 2 3 2 2 4" xfId="35119" xr:uid="{00000000-0005-0000-0000-0000F5880000}"/>
    <cellStyle name="Normal 3 5 2 3 2 3" xfId="35120" xr:uid="{00000000-0005-0000-0000-0000F6880000}"/>
    <cellStyle name="Normal 3 5 2 3 2 3 2" xfId="35121" xr:uid="{00000000-0005-0000-0000-0000F7880000}"/>
    <cellStyle name="Normal 3 5 2 3 2 3 2 2" xfId="35122" xr:uid="{00000000-0005-0000-0000-0000F8880000}"/>
    <cellStyle name="Normal 3 5 2 3 2 3 3" xfId="35123" xr:uid="{00000000-0005-0000-0000-0000F9880000}"/>
    <cellStyle name="Normal 3 5 2 3 2 4" xfId="35124" xr:uid="{00000000-0005-0000-0000-0000FA880000}"/>
    <cellStyle name="Normal 3 5 2 3 2 4 2" xfId="35125" xr:uid="{00000000-0005-0000-0000-0000FB880000}"/>
    <cellStyle name="Normal 3 5 2 3 2 5" xfId="35126" xr:uid="{00000000-0005-0000-0000-0000FC880000}"/>
    <cellStyle name="Normal 3 5 2 3 3" xfId="35127" xr:uid="{00000000-0005-0000-0000-0000FD880000}"/>
    <cellStyle name="Normal 3 5 2 3 3 2" xfId="35128" xr:uid="{00000000-0005-0000-0000-0000FE880000}"/>
    <cellStyle name="Normal 3 5 2 3 3 2 2" xfId="35129" xr:uid="{00000000-0005-0000-0000-0000FF880000}"/>
    <cellStyle name="Normal 3 5 2 3 3 2 2 2" xfId="35130" xr:uid="{00000000-0005-0000-0000-000000890000}"/>
    <cellStyle name="Normal 3 5 2 3 3 2 3" xfId="35131" xr:uid="{00000000-0005-0000-0000-000001890000}"/>
    <cellStyle name="Normal 3 5 2 3 3 3" xfId="35132" xr:uid="{00000000-0005-0000-0000-000002890000}"/>
    <cellStyle name="Normal 3 5 2 3 3 3 2" xfId="35133" xr:uid="{00000000-0005-0000-0000-000003890000}"/>
    <cellStyle name="Normal 3 5 2 3 3 4" xfId="35134" xr:uid="{00000000-0005-0000-0000-000004890000}"/>
    <cellStyle name="Normal 3 5 2 3 4" xfId="35135" xr:uid="{00000000-0005-0000-0000-000005890000}"/>
    <cellStyle name="Normal 3 5 2 3 4 2" xfId="35136" xr:uid="{00000000-0005-0000-0000-000006890000}"/>
    <cellStyle name="Normal 3 5 2 3 4 2 2" xfId="35137" xr:uid="{00000000-0005-0000-0000-000007890000}"/>
    <cellStyle name="Normal 3 5 2 3 4 3" xfId="35138" xr:uid="{00000000-0005-0000-0000-000008890000}"/>
    <cellStyle name="Normal 3 5 2 3 5" xfId="35139" xr:uid="{00000000-0005-0000-0000-000009890000}"/>
    <cellStyle name="Normal 3 5 2 3 5 2" xfId="35140" xr:uid="{00000000-0005-0000-0000-00000A890000}"/>
    <cellStyle name="Normal 3 5 2 3 6" xfId="35141" xr:uid="{00000000-0005-0000-0000-00000B890000}"/>
    <cellStyle name="Normal 3 5 2 4" xfId="35142" xr:uid="{00000000-0005-0000-0000-00000C890000}"/>
    <cellStyle name="Normal 3 5 2 4 2" xfId="35143" xr:uid="{00000000-0005-0000-0000-00000D890000}"/>
    <cellStyle name="Normal 3 5 2 4 2 2" xfId="35144" xr:uid="{00000000-0005-0000-0000-00000E890000}"/>
    <cellStyle name="Normal 3 5 2 4 2 2 2" xfId="35145" xr:uid="{00000000-0005-0000-0000-00000F890000}"/>
    <cellStyle name="Normal 3 5 2 4 2 2 2 2" xfId="35146" xr:uid="{00000000-0005-0000-0000-000010890000}"/>
    <cellStyle name="Normal 3 5 2 4 2 2 3" xfId="35147" xr:uid="{00000000-0005-0000-0000-000011890000}"/>
    <cellStyle name="Normal 3 5 2 4 2 3" xfId="35148" xr:uid="{00000000-0005-0000-0000-000012890000}"/>
    <cellStyle name="Normal 3 5 2 4 2 3 2" xfId="35149" xr:uid="{00000000-0005-0000-0000-000013890000}"/>
    <cellStyle name="Normal 3 5 2 4 2 4" xfId="35150" xr:uid="{00000000-0005-0000-0000-000014890000}"/>
    <cellStyle name="Normal 3 5 2 4 3" xfId="35151" xr:uid="{00000000-0005-0000-0000-000015890000}"/>
    <cellStyle name="Normal 3 5 2 4 3 2" xfId="35152" xr:uid="{00000000-0005-0000-0000-000016890000}"/>
    <cellStyle name="Normal 3 5 2 4 3 2 2" xfId="35153" xr:uid="{00000000-0005-0000-0000-000017890000}"/>
    <cellStyle name="Normal 3 5 2 4 3 3" xfId="35154" xr:uid="{00000000-0005-0000-0000-000018890000}"/>
    <cellStyle name="Normal 3 5 2 4 4" xfId="35155" xr:uid="{00000000-0005-0000-0000-000019890000}"/>
    <cellStyle name="Normal 3 5 2 4 4 2" xfId="35156" xr:uid="{00000000-0005-0000-0000-00001A890000}"/>
    <cellStyle name="Normal 3 5 2 4 5" xfId="35157" xr:uid="{00000000-0005-0000-0000-00001B890000}"/>
    <cellStyle name="Normal 3 5 2 5" xfId="35158" xr:uid="{00000000-0005-0000-0000-00001C890000}"/>
    <cellStyle name="Normal 3 5 2 5 2" xfId="35159" xr:uid="{00000000-0005-0000-0000-00001D890000}"/>
    <cellStyle name="Normal 3 5 2 5 2 2" xfId="35160" xr:uid="{00000000-0005-0000-0000-00001E890000}"/>
    <cellStyle name="Normal 3 5 2 5 2 2 2" xfId="35161" xr:uid="{00000000-0005-0000-0000-00001F890000}"/>
    <cellStyle name="Normal 3 5 2 5 2 3" xfId="35162" xr:uid="{00000000-0005-0000-0000-000020890000}"/>
    <cellStyle name="Normal 3 5 2 5 3" xfId="35163" xr:uid="{00000000-0005-0000-0000-000021890000}"/>
    <cellStyle name="Normal 3 5 2 5 3 2" xfId="35164" xr:uid="{00000000-0005-0000-0000-000022890000}"/>
    <cellStyle name="Normal 3 5 2 5 4" xfId="35165" xr:uid="{00000000-0005-0000-0000-000023890000}"/>
    <cellStyle name="Normal 3 5 2 6" xfId="35166" xr:uid="{00000000-0005-0000-0000-000024890000}"/>
    <cellStyle name="Normal 3 5 2 6 2" xfId="35167" xr:uid="{00000000-0005-0000-0000-000025890000}"/>
    <cellStyle name="Normal 3 5 2 6 2 2" xfId="35168" xr:uid="{00000000-0005-0000-0000-000026890000}"/>
    <cellStyle name="Normal 3 5 2 6 3" xfId="35169" xr:uid="{00000000-0005-0000-0000-000027890000}"/>
    <cellStyle name="Normal 3 5 2 7" xfId="35170" xr:uid="{00000000-0005-0000-0000-000028890000}"/>
    <cellStyle name="Normal 3 5 2 7 2" xfId="35171" xr:uid="{00000000-0005-0000-0000-000029890000}"/>
    <cellStyle name="Normal 3 5 2 8" xfId="35172" xr:uid="{00000000-0005-0000-0000-00002A890000}"/>
    <cellStyle name="Normal 3 5 3" xfId="35173" xr:uid="{00000000-0005-0000-0000-00002B890000}"/>
    <cellStyle name="Normal 3 5 3 2" xfId="35174" xr:uid="{00000000-0005-0000-0000-00002C890000}"/>
    <cellStyle name="Normal 3 5 3 2 2" xfId="35175" xr:uid="{00000000-0005-0000-0000-00002D890000}"/>
    <cellStyle name="Normal 3 5 3 2 2 2" xfId="35176" xr:uid="{00000000-0005-0000-0000-00002E890000}"/>
    <cellStyle name="Normal 3 5 3 2 2 2 2" xfId="35177" xr:uid="{00000000-0005-0000-0000-00002F890000}"/>
    <cellStyle name="Normal 3 5 3 2 2 2 2 2" xfId="35178" xr:uid="{00000000-0005-0000-0000-000030890000}"/>
    <cellStyle name="Normal 3 5 3 2 2 2 3" xfId="35179" xr:uid="{00000000-0005-0000-0000-000031890000}"/>
    <cellStyle name="Normal 3 5 3 2 2 3" xfId="35180" xr:uid="{00000000-0005-0000-0000-000032890000}"/>
    <cellStyle name="Normal 3 5 3 2 2 3 2" xfId="35181" xr:uid="{00000000-0005-0000-0000-000033890000}"/>
    <cellStyle name="Normal 3 5 3 2 2 4" xfId="35182" xr:uid="{00000000-0005-0000-0000-000034890000}"/>
    <cellStyle name="Normal 3 5 3 2 3" xfId="35183" xr:uid="{00000000-0005-0000-0000-000035890000}"/>
    <cellStyle name="Normal 3 5 3 2 3 2" xfId="35184" xr:uid="{00000000-0005-0000-0000-000036890000}"/>
    <cellStyle name="Normal 3 5 3 2 3 2 2" xfId="35185" xr:uid="{00000000-0005-0000-0000-000037890000}"/>
    <cellStyle name="Normal 3 5 3 2 3 3" xfId="35186" xr:uid="{00000000-0005-0000-0000-000038890000}"/>
    <cellStyle name="Normal 3 5 3 2 4" xfId="35187" xr:uid="{00000000-0005-0000-0000-000039890000}"/>
    <cellStyle name="Normal 3 5 3 2 4 2" xfId="35188" xr:uid="{00000000-0005-0000-0000-00003A890000}"/>
    <cellStyle name="Normal 3 5 3 2 5" xfId="35189" xr:uid="{00000000-0005-0000-0000-00003B890000}"/>
    <cellStyle name="Normal 3 5 3 3" xfId="35190" xr:uid="{00000000-0005-0000-0000-00003C890000}"/>
    <cellStyle name="Normal 3 5 3 3 2" xfId="35191" xr:uid="{00000000-0005-0000-0000-00003D890000}"/>
    <cellStyle name="Normal 3 5 3 3 2 2" xfId="35192" xr:uid="{00000000-0005-0000-0000-00003E890000}"/>
    <cellStyle name="Normal 3 5 3 3 2 2 2" xfId="35193" xr:uid="{00000000-0005-0000-0000-00003F890000}"/>
    <cellStyle name="Normal 3 5 3 3 2 3" xfId="35194" xr:uid="{00000000-0005-0000-0000-000040890000}"/>
    <cellStyle name="Normal 3 5 3 3 3" xfId="35195" xr:uid="{00000000-0005-0000-0000-000041890000}"/>
    <cellStyle name="Normal 3 5 3 3 3 2" xfId="35196" xr:uid="{00000000-0005-0000-0000-000042890000}"/>
    <cellStyle name="Normal 3 5 3 3 4" xfId="35197" xr:uid="{00000000-0005-0000-0000-000043890000}"/>
    <cellStyle name="Normal 3 5 3 4" xfId="35198" xr:uid="{00000000-0005-0000-0000-000044890000}"/>
    <cellStyle name="Normal 3 5 3 4 2" xfId="35199" xr:uid="{00000000-0005-0000-0000-000045890000}"/>
    <cellStyle name="Normal 3 5 3 4 2 2" xfId="35200" xr:uid="{00000000-0005-0000-0000-000046890000}"/>
    <cellStyle name="Normal 3 5 3 4 3" xfId="35201" xr:uid="{00000000-0005-0000-0000-000047890000}"/>
    <cellStyle name="Normal 3 5 3 5" xfId="35202" xr:uid="{00000000-0005-0000-0000-000048890000}"/>
    <cellStyle name="Normal 3 5 3 5 2" xfId="35203" xr:uid="{00000000-0005-0000-0000-000049890000}"/>
    <cellStyle name="Normal 3 5 3 6" xfId="35204" xr:uid="{00000000-0005-0000-0000-00004A890000}"/>
    <cellStyle name="Normal 3 5 4" xfId="35205" xr:uid="{00000000-0005-0000-0000-00004B890000}"/>
    <cellStyle name="Normal 3 5 4 2" xfId="35206" xr:uid="{00000000-0005-0000-0000-00004C890000}"/>
    <cellStyle name="Normal 3 5 4 2 2" xfId="35207" xr:uid="{00000000-0005-0000-0000-00004D890000}"/>
    <cellStyle name="Normal 3 5 4 2 2 2" xfId="35208" xr:uid="{00000000-0005-0000-0000-00004E890000}"/>
    <cellStyle name="Normal 3 5 4 2 2 2 2" xfId="35209" xr:uid="{00000000-0005-0000-0000-00004F890000}"/>
    <cellStyle name="Normal 3 5 4 2 2 2 2 2" xfId="35210" xr:uid="{00000000-0005-0000-0000-000050890000}"/>
    <cellStyle name="Normal 3 5 4 2 2 2 3" xfId="35211" xr:uid="{00000000-0005-0000-0000-000051890000}"/>
    <cellStyle name="Normal 3 5 4 2 2 3" xfId="35212" xr:uid="{00000000-0005-0000-0000-000052890000}"/>
    <cellStyle name="Normal 3 5 4 2 2 3 2" xfId="35213" xr:uid="{00000000-0005-0000-0000-000053890000}"/>
    <cellStyle name="Normal 3 5 4 2 2 4" xfId="35214" xr:uid="{00000000-0005-0000-0000-000054890000}"/>
    <cellStyle name="Normal 3 5 4 2 3" xfId="35215" xr:uid="{00000000-0005-0000-0000-000055890000}"/>
    <cellStyle name="Normal 3 5 4 2 3 2" xfId="35216" xr:uid="{00000000-0005-0000-0000-000056890000}"/>
    <cellStyle name="Normal 3 5 4 2 3 2 2" xfId="35217" xr:uid="{00000000-0005-0000-0000-000057890000}"/>
    <cellStyle name="Normal 3 5 4 2 3 3" xfId="35218" xr:uid="{00000000-0005-0000-0000-000058890000}"/>
    <cellStyle name="Normal 3 5 4 2 4" xfId="35219" xr:uid="{00000000-0005-0000-0000-000059890000}"/>
    <cellStyle name="Normal 3 5 4 2 4 2" xfId="35220" xr:uid="{00000000-0005-0000-0000-00005A890000}"/>
    <cellStyle name="Normal 3 5 4 2 5" xfId="35221" xr:uid="{00000000-0005-0000-0000-00005B890000}"/>
    <cellStyle name="Normal 3 5 4 3" xfId="35222" xr:uid="{00000000-0005-0000-0000-00005C890000}"/>
    <cellStyle name="Normal 3 5 4 3 2" xfId="35223" xr:uid="{00000000-0005-0000-0000-00005D890000}"/>
    <cellStyle name="Normal 3 5 4 3 2 2" xfId="35224" xr:uid="{00000000-0005-0000-0000-00005E890000}"/>
    <cellStyle name="Normal 3 5 4 3 2 2 2" xfId="35225" xr:uid="{00000000-0005-0000-0000-00005F890000}"/>
    <cellStyle name="Normal 3 5 4 3 2 3" xfId="35226" xr:uid="{00000000-0005-0000-0000-000060890000}"/>
    <cellStyle name="Normal 3 5 4 3 3" xfId="35227" xr:uid="{00000000-0005-0000-0000-000061890000}"/>
    <cellStyle name="Normal 3 5 4 3 3 2" xfId="35228" xr:uid="{00000000-0005-0000-0000-000062890000}"/>
    <cellStyle name="Normal 3 5 4 3 4" xfId="35229" xr:uid="{00000000-0005-0000-0000-000063890000}"/>
    <cellStyle name="Normal 3 5 4 4" xfId="35230" xr:uid="{00000000-0005-0000-0000-000064890000}"/>
    <cellStyle name="Normal 3 5 4 4 2" xfId="35231" xr:uid="{00000000-0005-0000-0000-000065890000}"/>
    <cellStyle name="Normal 3 5 4 4 2 2" xfId="35232" xr:uid="{00000000-0005-0000-0000-000066890000}"/>
    <cellStyle name="Normal 3 5 4 4 3" xfId="35233" xr:uid="{00000000-0005-0000-0000-000067890000}"/>
    <cellStyle name="Normal 3 5 4 5" xfId="35234" xr:uid="{00000000-0005-0000-0000-000068890000}"/>
    <cellStyle name="Normal 3 5 4 5 2" xfId="35235" xr:uid="{00000000-0005-0000-0000-000069890000}"/>
    <cellStyle name="Normal 3 5 4 6" xfId="35236" xr:uid="{00000000-0005-0000-0000-00006A890000}"/>
    <cellStyle name="Normal 3 5 5" xfId="35237" xr:uid="{00000000-0005-0000-0000-00006B890000}"/>
    <cellStyle name="Normal 3 5 5 2" xfId="35238" xr:uid="{00000000-0005-0000-0000-00006C890000}"/>
    <cellStyle name="Normal 3 5 5 2 2" xfId="35239" xr:uid="{00000000-0005-0000-0000-00006D890000}"/>
    <cellStyle name="Normal 3 5 5 2 2 2" xfId="35240" xr:uid="{00000000-0005-0000-0000-00006E890000}"/>
    <cellStyle name="Normal 3 5 5 2 2 2 2" xfId="35241" xr:uid="{00000000-0005-0000-0000-00006F890000}"/>
    <cellStyle name="Normal 3 5 5 2 2 3" xfId="35242" xr:uid="{00000000-0005-0000-0000-000070890000}"/>
    <cellStyle name="Normal 3 5 5 2 3" xfId="35243" xr:uid="{00000000-0005-0000-0000-000071890000}"/>
    <cellStyle name="Normal 3 5 5 2 3 2" xfId="35244" xr:uid="{00000000-0005-0000-0000-000072890000}"/>
    <cellStyle name="Normal 3 5 5 2 4" xfId="35245" xr:uid="{00000000-0005-0000-0000-000073890000}"/>
    <cellStyle name="Normal 3 5 5 3" xfId="35246" xr:uid="{00000000-0005-0000-0000-000074890000}"/>
    <cellStyle name="Normal 3 5 5 3 2" xfId="35247" xr:uid="{00000000-0005-0000-0000-000075890000}"/>
    <cellStyle name="Normal 3 5 5 3 2 2" xfId="35248" xr:uid="{00000000-0005-0000-0000-000076890000}"/>
    <cellStyle name="Normal 3 5 5 3 3" xfId="35249" xr:uid="{00000000-0005-0000-0000-000077890000}"/>
    <cellStyle name="Normal 3 5 5 4" xfId="35250" xr:uid="{00000000-0005-0000-0000-000078890000}"/>
    <cellStyle name="Normal 3 5 5 4 2" xfId="35251" xr:uid="{00000000-0005-0000-0000-000079890000}"/>
    <cellStyle name="Normal 3 5 5 5" xfId="35252" xr:uid="{00000000-0005-0000-0000-00007A890000}"/>
    <cellStyle name="Normal 3 5 6" xfId="35253" xr:uid="{00000000-0005-0000-0000-00007B890000}"/>
    <cellStyle name="Normal 3 5 6 2" xfId="35254" xr:uid="{00000000-0005-0000-0000-00007C890000}"/>
    <cellStyle name="Normal 3 5 6 2 2" xfId="35255" xr:uid="{00000000-0005-0000-0000-00007D890000}"/>
    <cellStyle name="Normal 3 5 6 2 2 2" xfId="35256" xr:uid="{00000000-0005-0000-0000-00007E890000}"/>
    <cellStyle name="Normal 3 5 6 2 3" xfId="35257" xr:uid="{00000000-0005-0000-0000-00007F890000}"/>
    <cellStyle name="Normal 3 5 6 3" xfId="35258" xr:uid="{00000000-0005-0000-0000-000080890000}"/>
    <cellStyle name="Normal 3 5 6 3 2" xfId="35259" xr:uid="{00000000-0005-0000-0000-000081890000}"/>
    <cellStyle name="Normal 3 5 6 4" xfId="35260" xr:uid="{00000000-0005-0000-0000-000082890000}"/>
    <cellStyle name="Normal 3 5 7" xfId="35261" xr:uid="{00000000-0005-0000-0000-000083890000}"/>
    <cellStyle name="Normal 3 5 7 2" xfId="35262" xr:uid="{00000000-0005-0000-0000-000084890000}"/>
    <cellStyle name="Normal 3 5 7 2 2" xfId="35263" xr:uid="{00000000-0005-0000-0000-000085890000}"/>
    <cellStyle name="Normal 3 5 7 3" xfId="35264" xr:uid="{00000000-0005-0000-0000-000086890000}"/>
    <cellStyle name="Normal 3 5 8" xfId="35265" xr:uid="{00000000-0005-0000-0000-000087890000}"/>
    <cellStyle name="Normal 3 5 8 2" xfId="35266" xr:uid="{00000000-0005-0000-0000-000088890000}"/>
    <cellStyle name="Normal 3 5 9" xfId="35267" xr:uid="{00000000-0005-0000-0000-000089890000}"/>
    <cellStyle name="Normal 3 6" xfId="35268" xr:uid="{00000000-0005-0000-0000-00008A890000}"/>
    <cellStyle name="Normal 3 6 2" xfId="35269" xr:uid="{00000000-0005-0000-0000-00008B890000}"/>
    <cellStyle name="Normal 3 6 2 2" xfId="35270" xr:uid="{00000000-0005-0000-0000-00008C890000}"/>
    <cellStyle name="Normal 3 6 2 2 2" xfId="35271" xr:uid="{00000000-0005-0000-0000-00008D890000}"/>
    <cellStyle name="Normal 3 6 2 2 2 2" xfId="35272" xr:uid="{00000000-0005-0000-0000-00008E890000}"/>
    <cellStyle name="Normal 3 6 2 2 2 2 2" xfId="35273" xr:uid="{00000000-0005-0000-0000-00008F890000}"/>
    <cellStyle name="Normal 3 6 2 2 2 2 2 2" xfId="35274" xr:uid="{00000000-0005-0000-0000-000090890000}"/>
    <cellStyle name="Normal 3 6 2 2 2 2 3" xfId="35275" xr:uid="{00000000-0005-0000-0000-000091890000}"/>
    <cellStyle name="Normal 3 6 2 2 2 3" xfId="35276" xr:uid="{00000000-0005-0000-0000-000092890000}"/>
    <cellStyle name="Normal 3 6 2 2 2 3 2" xfId="35277" xr:uid="{00000000-0005-0000-0000-000093890000}"/>
    <cellStyle name="Normal 3 6 2 2 2 4" xfId="35278" xr:uid="{00000000-0005-0000-0000-000094890000}"/>
    <cellStyle name="Normal 3 6 2 2 3" xfId="35279" xr:uid="{00000000-0005-0000-0000-000095890000}"/>
    <cellStyle name="Normal 3 6 2 2 3 2" xfId="35280" xr:uid="{00000000-0005-0000-0000-000096890000}"/>
    <cellStyle name="Normal 3 6 2 2 3 2 2" xfId="35281" xr:uid="{00000000-0005-0000-0000-000097890000}"/>
    <cellStyle name="Normal 3 6 2 2 3 3" xfId="35282" xr:uid="{00000000-0005-0000-0000-000098890000}"/>
    <cellStyle name="Normal 3 6 2 2 4" xfId="35283" xr:uid="{00000000-0005-0000-0000-000099890000}"/>
    <cellStyle name="Normal 3 6 2 2 4 2" xfId="35284" xr:uid="{00000000-0005-0000-0000-00009A890000}"/>
    <cellStyle name="Normal 3 6 2 2 5" xfId="35285" xr:uid="{00000000-0005-0000-0000-00009B890000}"/>
    <cellStyle name="Normal 3 6 2 3" xfId="35286" xr:uid="{00000000-0005-0000-0000-00009C890000}"/>
    <cellStyle name="Normal 3 6 2 3 2" xfId="35287" xr:uid="{00000000-0005-0000-0000-00009D890000}"/>
    <cellStyle name="Normal 3 6 2 3 2 2" xfId="35288" xr:uid="{00000000-0005-0000-0000-00009E890000}"/>
    <cellStyle name="Normal 3 6 2 3 2 2 2" xfId="35289" xr:uid="{00000000-0005-0000-0000-00009F890000}"/>
    <cellStyle name="Normal 3 6 2 3 2 3" xfId="35290" xr:uid="{00000000-0005-0000-0000-0000A0890000}"/>
    <cellStyle name="Normal 3 6 2 3 3" xfId="35291" xr:uid="{00000000-0005-0000-0000-0000A1890000}"/>
    <cellStyle name="Normal 3 6 2 3 3 2" xfId="35292" xr:uid="{00000000-0005-0000-0000-0000A2890000}"/>
    <cellStyle name="Normal 3 6 2 3 4" xfId="35293" xr:uid="{00000000-0005-0000-0000-0000A3890000}"/>
    <cellStyle name="Normal 3 6 2 4" xfId="35294" xr:uid="{00000000-0005-0000-0000-0000A4890000}"/>
    <cellStyle name="Normal 3 6 2 4 2" xfId="35295" xr:uid="{00000000-0005-0000-0000-0000A5890000}"/>
    <cellStyle name="Normal 3 6 2 4 2 2" xfId="35296" xr:uid="{00000000-0005-0000-0000-0000A6890000}"/>
    <cellStyle name="Normal 3 6 2 4 3" xfId="35297" xr:uid="{00000000-0005-0000-0000-0000A7890000}"/>
    <cellStyle name="Normal 3 6 2 5" xfId="35298" xr:uid="{00000000-0005-0000-0000-0000A8890000}"/>
    <cellStyle name="Normal 3 6 2 5 2" xfId="35299" xr:uid="{00000000-0005-0000-0000-0000A9890000}"/>
    <cellStyle name="Normal 3 6 2 6" xfId="35300" xr:uid="{00000000-0005-0000-0000-0000AA890000}"/>
    <cellStyle name="Normal 3 6 3" xfId="35301" xr:uid="{00000000-0005-0000-0000-0000AB890000}"/>
    <cellStyle name="Normal 3 6 3 2" xfId="35302" xr:uid="{00000000-0005-0000-0000-0000AC890000}"/>
    <cellStyle name="Normal 3 6 3 2 2" xfId="35303" xr:uid="{00000000-0005-0000-0000-0000AD890000}"/>
    <cellStyle name="Normal 3 6 3 2 2 2" xfId="35304" xr:uid="{00000000-0005-0000-0000-0000AE890000}"/>
    <cellStyle name="Normal 3 6 3 2 2 2 2" xfId="35305" xr:uid="{00000000-0005-0000-0000-0000AF890000}"/>
    <cellStyle name="Normal 3 6 3 2 2 2 2 2" xfId="35306" xr:uid="{00000000-0005-0000-0000-0000B0890000}"/>
    <cellStyle name="Normal 3 6 3 2 2 2 3" xfId="35307" xr:uid="{00000000-0005-0000-0000-0000B1890000}"/>
    <cellStyle name="Normal 3 6 3 2 2 3" xfId="35308" xr:uid="{00000000-0005-0000-0000-0000B2890000}"/>
    <cellStyle name="Normal 3 6 3 2 2 3 2" xfId="35309" xr:uid="{00000000-0005-0000-0000-0000B3890000}"/>
    <cellStyle name="Normal 3 6 3 2 2 4" xfId="35310" xr:uid="{00000000-0005-0000-0000-0000B4890000}"/>
    <cellStyle name="Normal 3 6 3 2 3" xfId="35311" xr:uid="{00000000-0005-0000-0000-0000B5890000}"/>
    <cellStyle name="Normal 3 6 3 2 3 2" xfId="35312" xr:uid="{00000000-0005-0000-0000-0000B6890000}"/>
    <cellStyle name="Normal 3 6 3 2 3 2 2" xfId="35313" xr:uid="{00000000-0005-0000-0000-0000B7890000}"/>
    <cellStyle name="Normal 3 6 3 2 3 3" xfId="35314" xr:uid="{00000000-0005-0000-0000-0000B8890000}"/>
    <cellStyle name="Normal 3 6 3 2 4" xfId="35315" xr:uid="{00000000-0005-0000-0000-0000B9890000}"/>
    <cellStyle name="Normal 3 6 3 2 4 2" xfId="35316" xr:uid="{00000000-0005-0000-0000-0000BA890000}"/>
    <cellStyle name="Normal 3 6 3 2 5" xfId="35317" xr:uid="{00000000-0005-0000-0000-0000BB890000}"/>
    <cellStyle name="Normal 3 6 3 3" xfId="35318" xr:uid="{00000000-0005-0000-0000-0000BC890000}"/>
    <cellStyle name="Normal 3 6 3 3 2" xfId="35319" xr:uid="{00000000-0005-0000-0000-0000BD890000}"/>
    <cellStyle name="Normal 3 6 3 3 2 2" xfId="35320" xr:uid="{00000000-0005-0000-0000-0000BE890000}"/>
    <cellStyle name="Normal 3 6 3 3 2 2 2" xfId="35321" xr:uid="{00000000-0005-0000-0000-0000BF890000}"/>
    <cellStyle name="Normal 3 6 3 3 2 3" xfId="35322" xr:uid="{00000000-0005-0000-0000-0000C0890000}"/>
    <cellStyle name="Normal 3 6 3 3 3" xfId="35323" xr:uid="{00000000-0005-0000-0000-0000C1890000}"/>
    <cellStyle name="Normal 3 6 3 3 3 2" xfId="35324" xr:uid="{00000000-0005-0000-0000-0000C2890000}"/>
    <cellStyle name="Normal 3 6 3 3 4" xfId="35325" xr:uid="{00000000-0005-0000-0000-0000C3890000}"/>
    <cellStyle name="Normal 3 6 3 4" xfId="35326" xr:uid="{00000000-0005-0000-0000-0000C4890000}"/>
    <cellStyle name="Normal 3 6 3 4 2" xfId="35327" xr:uid="{00000000-0005-0000-0000-0000C5890000}"/>
    <cellStyle name="Normal 3 6 3 4 2 2" xfId="35328" xr:uid="{00000000-0005-0000-0000-0000C6890000}"/>
    <cellStyle name="Normal 3 6 3 4 3" xfId="35329" xr:uid="{00000000-0005-0000-0000-0000C7890000}"/>
    <cellStyle name="Normal 3 6 3 5" xfId="35330" xr:uid="{00000000-0005-0000-0000-0000C8890000}"/>
    <cellStyle name="Normal 3 6 3 5 2" xfId="35331" xr:uid="{00000000-0005-0000-0000-0000C9890000}"/>
    <cellStyle name="Normal 3 6 3 6" xfId="35332" xr:uid="{00000000-0005-0000-0000-0000CA890000}"/>
    <cellStyle name="Normal 3 6 4" xfId="35333" xr:uid="{00000000-0005-0000-0000-0000CB890000}"/>
    <cellStyle name="Normal 3 6 4 2" xfId="35334" xr:uid="{00000000-0005-0000-0000-0000CC890000}"/>
    <cellStyle name="Normal 3 6 4 2 2" xfId="35335" xr:uid="{00000000-0005-0000-0000-0000CD890000}"/>
    <cellStyle name="Normal 3 6 4 2 2 2" xfId="35336" xr:uid="{00000000-0005-0000-0000-0000CE890000}"/>
    <cellStyle name="Normal 3 6 4 2 2 2 2" xfId="35337" xr:uid="{00000000-0005-0000-0000-0000CF890000}"/>
    <cellStyle name="Normal 3 6 4 2 2 3" xfId="35338" xr:uid="{00000000-0005-0000-0000-0000D0890000}"/>
    <cellStyle name="Normal 3 6 4 2 3" xfId="35339" xr:uid="{00000000-0005-0000-0000-0000D1890000}"/>
    <cellStyle name="Normal 3 6 4 2 3 2" xfId="35340" xr:uid="{00000000-0005-0000-0000-0000D2890000}"/>
    <cellStyle name="Normal 3 6 4 2 4" xfId="35341" xr:uid="{00000000-0005-0000-0000-0000D3890000}"/>
    <cellStyle name="Normal 3 6 4 3" xfId="35342" xr:uid="{00000000-0005-0000-0000-0000D4890000}"/>
    <cellStyle name="Normal 3 6 4 3 2" xfId="35343" xr:uid="{00000000-0005-0000-0000-0000D5890000}"/>
    <cellStyle name="Normal 3 6 4 3 2 2" xfId="35344" xr:uid="{00000000-0005-0000-0000-0000D6890000}"/>
    <cellStyle name="Normal 3 6 4 3 3" xfId="35345" xr:uid="{00000000-0005-0000-0000-0000D7890000}"/>
    <cellStyle name="Normal 3 6 4 4" xfId="35346" xr:uid="{00000000-0005-0000-0000-0000D8890000}"/>
    <cellStyle name="Normal 3 6 4 4 2" xfId="35347" xr:uid="{00000000-0005-0000-0000-0000D9890000}"/>
    <cellStyle name="Normal 3 6 4 5" xfId="35348" xr:uid="{00000000-0005-0000-0000-0000DA890000}"/>
    <cellStyle name="Normal 3 6 5" xfId="35349" xr:uid="{00000000-0005-0000-0000-0000DB890000}"/>
    <cellStyle name="Normal 3 6 5 2" xfId="35350" xr:uid="{00000000-0005-0000-0000-0000DC890000}"/>
    <cellStyle name="Normal 3 6 5 2 2" xfId="35351" xr:uid="{00000000-0005-0000-0000-0000DD890000}"/>
    <cellStyle name="Normal 3 6 5 2 2 2" xfId="35352" xr:uid="{00000000-0005-0000-0000-0000DE890000}"/>
    <cellStyle name="Normal 3 6 5 2 3" xfId="35353" xr:uid="{00000000-0005-0000-0000-0000DF890000}"/>
    <cellStyle name="Normal 3 6 5 3" xfId="35354" xr:uid="{00000000-0005-0000-0000-0000E0890000}"/>
    <cellStyle name="Normal 3 6 5 3 2" xfId="35355" xr:uid="{00000000-0005-0000-0000-0000E1890000}"/>
    <cellStyle name="Normal 3 6 5 4" xfId="35356" xr:uid="{00000000-0005-0000-0000-0000E2890000}"/>
    <cellStyle name="Normal 3 6 6" xfId="35357" xr:uid="{00000000-0005-0000-0000-0000E3890000}"/>
    <cellStyle name="Normal 3 6 6 2" xfId="35358" xr:uid="{00000000-0005-0000-0000-0000E4890000}"/>
    <cellStyle name="Normal 3 6 6 2 2" xfId="35359" xr:uid="{00000000-0005-0000-0000-0000E5890000}"/>
    <cellStyle name="Normal 3 6 6 3" xfId="35360" xr:uid="{00000000-0005-0000-0000-0000E6890000}"/>
    <cellStyle name="Normal 3 6 7" xfId="35361" xr:uid="{00000000-0005-0000-0000-0000E7890000}"/>
    <cellStyle name="Normal 3 6 7 2" xfId="35362" xr:uid="{00000000-0005-0000-0000-0000E8890000}"/>
    <cellStyle name="Normal 3 6 8" xfId="35363" xr:uid="{00000000-0005-0000-0000-0000E9890000}"/>
    <cellStyle name="Normal 3 7" xfId="35364" xr:uid="{00000000-0005-0000-0000-0000EA890000}"/>
    <cellStyle name="Normal 3 7 2" xfId="35365" xr:uid="{00000000-0005-0000-0000-0000EB890000}"/>
    <cellStyle name="Normal 3 7 2 2" xfId="35366" xr:uid="{00000000-0005-0000-0000-0000EC890000}"/>
    <cellStyle name="Normal 3 7 2 2 2" xfId="35367" xr:uid="{00000000-0005-0000-0000-0000ED890000}"/>
    <cellStyle name="Normal 3 7 2 2 2 2" xfId="35368" xr:uid="{00000000-0005-0000-0000-0000EE890000}"/>
    <cellStyle name="Normal 3 7 2 2 2 2 2" xfId="35369" xr:uid="{00000000-0005-0000-0000-0000EF890000}"/>
    <cellStyle name="Normal 3 7 2 2 2 2 2 2" xfId="35370" xr:uid="{00000000-0005-0000-0000-0000F0890000}"/>
    <cellStyle name="Normal 3 7 2 2 2 2 3" xfId="35371" xr:uid="{00000000-0005-0000-0000-0000F1890000}"/>
    <cellStyle name="Normal 3 7 2 2 2 3" xfId="35372" xr:uid="{00000000-0005-0000-0000-0000F2890000}"/>
    <cellStyle name="Normal 3 7 2 2 2 3 2" xfId="35373" xr:uid="{00000000-0005-0000-0000-0000F3890000}"/>
    <cellStyle name="Normal 3 7 2 2 2 4" xfId="35374" xr:uid="{00000000-0005-0000-0000-0000F4890000}"/>
    <cellStyle name="Normal 3 7 2 2 3" xfId="35375" xr:uid="{00000000-0005-0000-0000-0000F5890000}"/>
    <cellStyle name="Normal 3 7 2 2 3 2" xfId="35376" xr:uid="{00000000-0005-0000-0000-0000F6890000}"/>
    <cellStyle name="Normal 3 7 2 2 3 2 2" xfId="35377" xr:uid="{00000000-0005-0000-0000-0000F7890000}"/>
    <cellStyle name="Normal 3 7 2 2 3 3" xfId="35378" xr:uid="{00000000-0005-0000-0000-0000F8890000}"/>
    <cellStyle name="Normal 3 7 2 2 4" xfId="35379" xr:uid="{00000000-0005-0000-0000-0000F9890000}"/>
    <cellStyle name="Normal 3 7 2 2 4 2" xfId="35380" xr:uid="{00000000-0005-0000-0000-0000FA890000}"/>
    <cellStyle name="Normal 3 7 2 2 5" xfId="35381" xr:uid="{00000000-0005-0000-0000-0000FB890000}"/>
    <cellStyle name="Normal 3 7 2 3" xfId="35382" xr:uid="{00000000-0005-0000-0000-0000FC890000}"/>
    <cellStyle name="Normal 3 7 2 3 2" xfId="35383" xr:uid="{00000000-0005-0000-0000-0000FD890000}"/>
    <cellStyle name="Normal 3 7 2 3 2 2" xfId="35384" xr:uid="{00000000-0005-0000-0000-0000FE890000}"/>
    <cellStyle name="Normal 3 7 2 3 2 2 2" xfId="35385" xr:uid="{00000000-0005-0000-0000-0000FF890000}"/>
    <cellStyle name="Normal 3 7 2 3 2 3" xfId="35386" xr:uid="{00000000-0005-0000-0000-0000008A0000}"/>
    <cellStyle name="Normal 3 7 2 3 3" xfId="35387" xr:uid="{00000000-0005-0000-0000-0000018A0000}"/>
    <cellStyle name="Normal 3 7 2 3 3 2" xfId="35388" xr:uid="{00000000-0005-0000-0000-0000028A0000}"/>
    <cellStyle name="Normal 3 7 2 3 4" xfId="35389" xr:uid="{00000000-0005-0000-0000-0000038A0000}"/>
    <cellStyle name="Normal 3 7 2 4" xfId="35390" xr:uid="{00000000-0005-0000-0000-0000048A0000}"/>
    <cellStyle name="Normal 3 7 2 4 2" xfId="35391" xr:uid="{00000000-0005-0000-0000-0000058A0000}"/>
    <cellStyle name="Normal 3 7 2 4 2 2" xfId="35392" xr:uid="{00000000-0005-0000-0000-0000068A0000}"/>
    <cellStyle name="Normal 3 7 2 4 3" xfId="35393" xr:uid="{00000000-0005-0000-0000-0000078A0000}"/>
    <cellStyle name="Normal 3 7 2 5" xfId="35394" xr:uid="{00000000-0005-0000-0000-0000088A0000}"/>
    <cellStyle name="Normal 3 7 2 5 2" xfId="35395" xr:uid="{00000000-0005-0000-0000-0000098A0000}"/>
    <cellStyle name="Normal 3 7 2 6" xfId="35396" xr:uid="{00000000-0005-0000-0000-00000A8A0000}"/>
    <cellStyle name="Normal 3 7 3" xfId="35397" xr:uid="{00000000-0005-0000-0000-00000B8A0000}"/>
    <cellStyle name="Normal 3 7 3 2" xfId="35398" xr:uid="{00000000-0005-0000-0000-00000C8A0000}"/>
    <cellStyle name="Normal 3 7 3 2 2" xfId="35399" xr:uid="{00000000-0005-0000-0000-00000D8A0000}"/>
    <cellStyle name="Normal 3 7 3 2 2 2" xfId="35400" xr:uid="{00000000-0005-0000-0000-00000E8A0000}"/>
    <cellStyle name="Normal 3 7 3 2 2 2 2" xfId="35401" xr:uid="{00000000-0005-0000-0000-00000F8A0000}"/>
    <cellStyle name="Normal 3 7 3 2 2 3" xfId="35402" xr:uid="{00000000-0005-0000-0000-0000108A0000}"/>
    <cellStyle name="Normal 3 7 3 2 3" xfId="35403" xr:uid="{00000000-0005-0000-0000-0000118A0000}"/>
    <cellStyle name="Normal 3 7 3 2 3 2" xfId="35404" xr:uid="{00000000-0005-0000-0000-0000128A0000}"/>
    <cellStyle name="Normal 3 7 3 2 4" xfId="35405" xr:uid="{00000000-0005-0000-0000-0000138A0000}"/>
    <cellStyle name="Normal 3 7 3 3" xfId="35406" xr:uid="{00000000-0005-0000-0000-0000148A0000}"/>
    <cellStyle name="Normal 3 7 3 3 2" xfId="35407" xr:uid="{00000000-0005-0000-0000-0000158A0000}"/>
    <cellStyle name="Normal 3 7 3 3 2 2" xfId="35408" xr:uid="{00000000-0005-0000-0000-0000168A0000}"/>
    <cellStyle name="Normal 3 7 3 3 3" xfId="35409" xr:uid="{00000000-0005-0000-0000-0000178A0000}"/>
    <cellStyle name="Normal 3 7 3 4" xfId="35410" xr:uid="{00000000-0005-0000-0000-0000188A0000}"/>
    <cellStyle name="Normal 3 7 3 4 2" xfId="35411" xr:uid="{00000000-0005-0000-0000-0000198A0000}"/>
    <cellStyle name="Normal 3 7 3 5" xfId="35412" xr:uid="{00000000-0005-0000-0000-00001A8A0000}"/>
    <cellStyle name="Normal 3 7 4" xfId="35413" xr:uid="{00000000-0005-0000-0000-00001B8A0000}"/>
    <cellStyle name="Normal 3 7 4 2" xfId="35414" xr:uid="{00000000-0005-0000-0000-00001C8A0000}"/>
    <cellStyle name="Normal 3 7 4 2 2" xfId="35415" xr:uid="{00000000-0005-0000-0000-00001D8A0000}"/>
    <cellStyle name="Normal 3 7 4 2 2 2" xfId="35416" xr:uid="{00000000-0005-0000-0000-00001E8A0000}"/>
    <cellStyle name="Normal 3 7 4 2 3" xfId="35417" xr:uid="{00000000-0005-0000-0000-00001F8A0000}"/>
    <cellStyle name="Normal 3 7 4 3" xfId="35418" xr:uid="{00000000-0005-0000-0000-0000208A0000}"/>
    <cellStyle name="Normal 3 7 4 3 2" xfId="35419" xr:uid="{00000000-0005-0000-0000-0000218A0000}"/>
    <cellStyle name="Normal 3 7 4 4" xfId="35420" xr:uid="{00000000-0005-0000-0000-0000228A0000}"/>
    <cellStyle name="Normal 3 7 5" xfId="35421" xr:uid="{00000000-0005-0000-0000-0000238A0000}"/>
    <cellStyle name="Normal 3 7 5 2" xfId="35422" xr:uid="{00000000-0005-0000-0000-0000248A0000}"/>
    <cellStyle name="Normal 3 7 5 2 2" xfId="35423" xr:uid="{00000000-0005-0000-0000-0000258A0000}"/>
    <cellStyle name="Normal 3 7 5 3" xfId="35424" xr:uid="{00000000-0005-0000-0000-0000268A0000}"/>
    <cellStyle name="Normal 3 7 6" xfId="35425" xr:uid="{00000000-0005-0000-0000-0000278A0000}"/>
    <cellStyle name="Normal 3 7 6 2" xfId="35426" xr:uid="{00000000-0005-0000-0000-0000288A0000}"/>
    <cellStyle name="Normal 3 7 7" xfId="35427" xr:uid="{00000000-0005-0000-0000-0000298A0000}"/>
    <cellStyle name="Normal 3 8" xfId="35428" xr:uid="{00000000-0005-0000-0000-00002A8A0000}"/>
    <cellStyle name="Normal 3 8 2" xfId="35429" xr:uid="{00000000-0005-0000-0000-00002B8A0000}"/>
    <cellStyle name="Normal 3 8 2 2" xfId="35430" xr:uid="{00000000-0005-0000-0000-00002C8A0000}"/>
    <cellStyle name="Normal 3 8 2 2 2" xfId="35431" xr:uid="{00000000-0005-0000-0000-00002D8A0000}"/>
    <cellStyle name="Normal 3 8 2 2 2 2" xfId="35432" xr:uid="{00000000-0005-0000-0000-00002E8A0000}"/>
    <cellStyle name="Normal 3 8 2 2 2 2 2" xfId="35433" xr:uid="{00000000-0005-0000-0000-00002F8A0000}"/>
    <cellStyle name="Normal 3 8 2 2 2 3" xfId="35434" xr:uid="{00000000-0005-0000-0000-0000308A0000}"/>
    <cellStyle name="Normal 3 8 2 2 3" xfId="35435" xr:uid="{00000000-0005-0000-0000-0000318A0000}"/>
    <cellStyle name="Normal 3 8 2 2 3 2" xfId="35436" xr:uid="{00000000-0005-0000-0000-0000328A0000}"/>
    <cellStyle name="Normal 3 8 2 2 4" xfId="35437" xr:uid="{00000000-0005-0000-0000-0000338A0000}"/>
    <cellStyle name="Normal 3 8 2 3" xfId="35438" xr:uid="{00000000-0005-0000-0000-0000348A0000}"/>
    <cellStyle name="Normal 3 8 2 3 2" xfId="35439" xr:uid="{00000000-0005-0000-0000-0000358A0000}"/>
    <cellStyle name="Normal 3 8 2 3 2 2" xfId="35440" xr:uid="{00000000-0005-0000-0000-0000368A0000}"/>
    <cellStyle name="Normal 3 8 2 3 3" xfId="35441" xr:uid="{00000000-0005-0000-0000-0000378A0000}"/>
    <cellStyle name="Normal 3 8 2 4" xfId="35442" xr:uid="{00000000-0005-0000-0000-0000388A0000}"/>
    <cellStyle name="Normal 3 8 2 4 2" xfId="35443" xr:uid="{00000000-0005-0000-0000-0000398A0000}"/>
    <cellStyle name="Normal 3 8 2 5" xfId="35444" xr:uid="{00000000-0005-0000-0000-00003A8A0000}"/>
    <cellStyle name="Normal 3 8 3" xfId="35445" xr:uid="{00000000-0005-0000-0000-00003B8A0000}"/>
    <cellStyle name="Normal 3 8 3 2" xfId="35446" xr:uid="{00000000-0005-0000-0000-00003C8A0000}"/>
    <cellStyle name="Normal 3 8 3 2 2" xfId="35447" xr:uid="{00000000-0005-0000-0000-00003D8A0000}"/>
    <cellStyle name="Normal 3 8 3 2 2 2" xfId="35448" xr:uid="{00000000-0005-0000-0000-00003E8A0000}"/>
    <cellStyle name="Normal 3 8 3 2 3" xfId="35449" xr:uid="{00000000-0005-0000-0000-00003F8A0000}"/>
    <cellStyle name="Normal 3 8 3 3" xfId="35450" xr:uid="{00000000-0005-0000-0000-0000408A0000}"/>
    <cellStyle name="Normal 3 8 3 3 2" xfId="35451" xr:uid="{00000000-0005-0000-0000-0000418A0000}"/>
    <cellStyle name="Normal 3 8 3 4" xfId="35452" xr:uid="{00000000-0005-0000-0000-0000428A0000}"/>
    <cellStyle name="Normal 3 8 4" xfId="35453" xr:uid="{00000000-0005-0000-0000-0000438A0000}"/>
    <cellStyle name="Normal 3 8 4 2" xfId="35454" xr:uid="{00000000-0005-0000-0000-0000448A0000}"/>
    <cellStyle name="Normal 3 8 4 2 2" xfId="35455" xr:uid="{00000000-0005-0000-0000-0000458A0000}"/>
    <cellStyle name="Normal 3 8 4 3" xfId="35456" xr:uid="{00000000-0005-0000-0000-0000468A0000}"/>
    <cellStyle name="Normal 3 8 5" xfId="35457" xr:uid="{00000000-0005-0000-0000-0000478A0000}"/>
    <cellStyle name="Normal 3 8 5 2" xfId="35458" xr:uid="{00000000-0005-0000-0000-0000488A0000}"/>
    <cellStyle name="Normal 3 8 6" xfId="35459" xr:uid="{00000000-0005-0000-0000-0000498A0000}"/>
    <cellStyle name="Normal 3 9" xfId="35460" xr:uid="{00000000-0005-0000-0000-00004A8A0000}"/>
    <cellStyle name="Normal 3 9 2" xfId="35461" xr:uid="{00000000-0005-0000-0000-00004B8A0000}"/>
    <cellStyle name="Normal 3 9 2 2" xfId="35462" xr:uid="{00000000-0005-0000-0000-00004C8A0000}"/>
    <cellStyle name="Normal 3 9 2 2 2" xfId="35463" xr:uid="{00000000-0005-0000-0000-00004D8A0000}"/>
    <cellStyle name="Normal 3 9 2 2 2 2" xfId="35464" xr:uid="{00000000-0005-0000-0000-00004E8A0000}"/>
    <cellStyle name="Normal 3 9 2 2 2 2 2" xfId="35465" xr:uid="{00000000-0005-0000-0000-00004F8A0000}"/>
    <cellStyle name="Normal 3 9 2 2 2 3" xfId="35466" xr:uid="{00000000-0005-0000-0000-0000508A0000}"/>
    <cellStyle name="Normal 3 9 2 2 3" xfId="35467" xr:uid="{00000000-0005-0000-0000-0000518A0000}"/>
    <cellStyle name="Normal 3 9 2 2 3 2" xfId="35468" xr:uid="{00000000-0005-0000-0000-0000528A0000}"/>
    <cellStyle name="Normal 3 9 2 2 4" xfId="35469" xr:uid="{00000000-0005-0000-0000-0000538A0000}"/>
    <cellStyle name="Normal 3 9 2 3" xfId="35470" xr:uid="{00000000-0005-0000-0000-0000548A0000}"/>
    <cellStyle name="Normal 3 9 2 3 2" xfId="35471" xr:uid="{00000000-0005-0000-0000-0000558A0000}"/>
    <cellStyle name="Normal 3 9 2 3 2 2" xfId="35472" xr:uid="{00000000-0005-0000-0000-0000568A0000}"/>
    <cellStyle name="Normal 3 9 2 3 3" xfId="35473" xr:uid="{00000000-0005-0000-0000-0000578A0000}"/>
    <cellStyle name="Normal 3 9 2 4" xfId="35474" xr:uid="{00000000-0005-0000-0000-0000588A0000}"/>
    <cellStyle name="Normal 3 9 2 4 2" xfId="35475" xr:uid="{00000000-0005-0000-0000-0000598A0000}"/>
    <cellStyle name="Normal 3 9 2 5" xfId="35476" xr:uid="{00000000-0005-0000-0000-00005A8A0000}"/>
    <cellStyle name="Normal 3 9 3" xfId="35477" xr:uid="{00000000-0005-0000-0000-00005B8A0000}"/>
    <cellStyle name="Normal 3 9 3 2" xfId="35478" xr:uid="{00000000-0005-0000-0000-00005C8A0000}"/>
    <cellStyle name="Normal 3 9 3 2 2" xfId="35479" xr:uid="{00000000-0005-0000-0000-00005D8A0000}"/>
    <cellStyle name="Normal 3 9 3 2 2 2" xfId="35480" xr:uid="{00000000-0005-0000-0000-00005E8A0000}"/>
    <cellStyle name="Normal 3 9 3 2 3" xfId="35481" xr:uid="{00000000-0005-0000-0000-00005F8A0000}"/>
    <cellStyle name="Normal 3 9 3 3" xfId="35482" xr:uid="{00000000-0005-0000-0000-0000608A0000}"/>
    <cellStyle name="Normal 3 9 3 3 2" xfId="35483" xr:uid="{00000000-0005-0000-0000-0000618A0000}"/>
    <cellStyle name="Normal 3 9 3 4" xfId="35484" xr:uid="{00000000-0005-0000-0000-0000628A0000}"/>
    <cellStyle name="Normal 3 9 4" xfId="35485" xr:uid="{00000000-0005-0000-0000-0000638A0000}"/>
    <cellStyle name="Normal 3 9 4 2" xfId="35486" xr:uid="{00000000-0005-0000-0000-0000648A0000}"/>
    <cellStyle name="Normal 3 9 4 2 2" xfId="35487" xr:uid="{00000000-0005-0000-0000-0000658A0000}"/>
    <cellStyle name="Normal 3 9 4 3" xfId="35488" xr:uid="{00000000-0005-0000-0000-0000668A0000}"/>
    <cellStyle name="Normal 3 9 5" xfId="35489" xr:uid="{00000000-0005-0000-0000-0000678A0000}"/>
    <cellStyle name="Normal 3 9 5 2" xfId="35490" xr:uid="{00000000-0005-0000-0000-0000688A0000}"/>
    <cellStyle name="Normal 3 9 6" xfId="35491" xr:uid="{00000000-0005-0000-0000-0000698A0000}"/>
    <cellStyle name="Normal 30" xfId="104" xr:uid="{00000000-0005-0000-0000-00006A8A0000}"/>
    <cellStyle name="Normal 30 2" xfId="35493" xr:uid="{00000000-0005-0000-0000-00006B8A0000}"/>
    <cellStyle name="Normal 30 2 2" xfId="35494" xr:uid="{00000000-0005-0000-0000-00006C8A0000}"/>
    <cellStyle name="Normal 30 3" xfId="35495" xr:uid="{00000000-0005-0000-0000-00006D8A0000}"/>
    <cellStyle name="Normal 30 3 2" xfId="35496" xr:uid="{00000000-0005-0000-0000-00006E8A0000}"/>
    <cellStyle name="Normal 30 3 2 2" xfId="35497" xr:uid="{00000000-0005-0000-0000-00006F8A0000}"/>
    <cellStyle name="Normal 30 3 2 2 2" xfId="35498" xr:uid="{00000000-0005-0000-0000-0000708A0000}"/>
    <cellStyle name="Normal 30 3 2 2 3" xfId="35499" xr:uid="{00000000-0005-0000-0000-0000718A0000}"/>
    <cellStyle name="Normal 30 3 2 2 3 2" xfId="35500" xr:uid="{00000000-0005-0000-0000-0000728A0000}"/>
    <cellStyle name="Normal 30 3 2 2 3 2 2" xfId="35501" xr:uid="{00000000-0005-0000-0000-0000738A0000}"/>
    <cellStyle name="Normal 30 3 2 2 3 2 2 2" xfId="35502" xr:uid="{00000000-0005-0000-0000-0000748A0000}"/>
    <cellStyle name="Normal 30 3 3" xfId="35503" xr:uid="{00000000-0005-0000-0000-0000758A0000}"/>
    <cellStyle name="Normal 30 3 3 2" xfId="35504" xr:uid="{00000000-0005-0000-0000-0000768A0000}"/>
    <cellStyle name="Normal 30 3 3 2 2" xfId="35505" xr:uid="{00000000-0005-0000-0000-0000778A0000}"/>
    <cellStyle name="Normal 30 3 3 3" xfId="35506" xr:uid="{00000000-0005-0000-0000-0000788A0000}"/>
    <cellStyle name="Normal 30 3 3 3 2" xfId="35507" xr:uid="{00000000-0005-0000-0000-0000798A0000}"/>
    <cellStyle name="Normal 30 3 3 4" xfId="35508" xr:uid="{00000000-0005-0000-0000-00007A8A0000}"/>
    <cellStyle name="Normal 30 3 3 4 2" xfId="35509" xr:uid="{00000000-0005-0000-0000-00007B8A0000}"/>
    <cellStyle name="Normal 30 3 3 4 2 2" xfId="35510" xr:uid="{00000000-0005-0000-0000-00007C8A0000}"/>
    <cellStyle name="Normal 30 3 3 4 2 2 2" xfId="35511" xr:uid="{00000000-0005-0000-0000-00007D8A0000}"/>
    <cellStyle name="Normal 30 3 3 4 2 2 2 2" xfId="35512" xr:uid="{00000000-0005-0000-0000-00007E8A0000}"/>
    <cellStyle name="Normal 30 3 3 4 2 2 2 2 2" xfId="2049" xr:uid="{00000000-0005-0000-0000-00007F8A0000}"/>
    <cellStyle name="Normal 30 3 3 4 2 2 2 2 2 2" xfId="35513" xr:uid="{00000000-0005-0000-0000-0000808A0000}"/>
    <cellStyle name="Normal 30 3 3 4 2 2 2 2 2 2 2" xfId="35514" xr:uid="{00000000-0005-0000-0000-0000818A0000}"/>
    <cellStyle name="Normal 30 3 3 4 2 2 2 2 2 3" xfId="35515" xr:uid="{00000000-0005-0000-0000-0000828A0000}"/>
    <cellStyle name="Normal 30 3 3 5" xfId="35516" xr:uid="{00000000-0005-0000-0000-0000838A0000}"/>
    <cellStyle name="Normal 30 3 3 6" xfId="35517" xr:uid="{00000000-0005-0000-0000-0000848A0000}"/>
    <cellStyle name="Normal 30 3 3 6 2" xfId="2045" xr:uid="{00000000-0005-0000-0000-0000858A0000}"/>
    <cellStyle name="Normal 30 3 3 6 2 2" xfId="2050" xr:uid="{00000000-0005-0000-0000-0000868A0000}"/>
    <cellStyle name="Normal 30 3 3 6 2 2 2" xfId="35518" xr:uid="{00000000-0005-0000-0000-0000878A0000}"/>
    <cellStyle name="Normal 30 3 3 6 2 2 3" xfId="35519" xr:uid="{00000000-0005-0000-0000-0000888A0000}"/>
    <cellStyle name="Normal 30 3 3 6 2 3" xfId="2051" xr:uid="{00000000-0005-0000-0000-0000898A0000}"/>
    <cellStyle name="Normal 30 3 3 6 2 3 2" xfId="35520" xr:uid="{00000000-0005-0000-0000-00008A8A0000}"/>
    <cellStyle name="Normal 30 3 3 6 2 4" xfId="2047" xr:uid="{00000000-0005-0000-0000-00008B8A0000}"/>
    <cellStyle name="Normal 30 3 3 6 3" xfId="35521" xr:uid="{00000000-0005-0000-0000-00008C8A0000}"/>
    <cellStyle name="Normal 30 3 3 6 3 2" xfId="35522" xr:uid="{00000000-0005-0000-0000-00008D8A0000}"/>
    <cellStyle name="Normal 30 3 3 6 4" xfId="35523" xr:uid="{00000000-0005-0000-0000-00008E8A0000}"/>
    <cellStyle name="Normal 30 3 3 7" xfId="35524" xr:uid="{00000000-0005-0000-0000-00008F8A0000}"/>
    <cellStyle name="Normal 30 3 4" xfId="35525" xr:uid="{00000000-0005-0000-0000-0000908A0000}"/>
    <cellStyle name="Normal 30 3 4 2" xfId="35526" xr:uid="{00000000-0005-0000-0000-0000918A0000}"/>
    <cellStyle name="Normal 30 4" xfId="35492" xr:uid="{00000000-0005-0000-0000-0000928A0000}"/>
    <cellStyle name="Normal 31" xfId="2008" xr:uid="{00000000-0005-0000-0000-0000938A0000}"/>
    <cellStyle name="Normal 31 2" xfId="35527" xr:uid="{00000000-0005-0000-0000-0000948A0000}"/>
    <cellStyle name="Normal 32" xfId="2009" xr:uid="{00000000-0005-0000-0000-0000958A0000}"/>
    <cellStyle name="Normal 33" xfId="2010" xr:uid="{00000000-0005-0000-0000-0000968A0000}"/>
    <cellStyle name="Normal 34" xfId="2027" xr:uid="{00000000-0005-0000-0000-0000978A0000}"/>
    <cellStyle name="Normal 35" xfId="2031" xr:uid="{00000000-0005-0000-0000-0000988A0000}"/>
    <cellStyle name="Normal 35 2" xfId="56086" xr:uid="{0C7EA69B-B1CD-4D77-AF4D-D764734A27C8}"/>
    <cellStyle name="Normal 35 3" xfId="56131" xr:uid="{813AD128-E6DF-4AAE-91E0-E266F5F5EC08}"/>
    <cellStyle name="Normal 36" xfId="2037" xr:uid="{00000000-0005-0000-0000-0000998A0000}"/>
    <cellStyle name="Normal 36 2" xfId="55908" xr:uid="{00000000-0005-0000-0000-00009A8A0000}"/>
    <cellStyle name="Normal 36 2 2" xfId="55917" xr:uid="{00000000-0005-0000-0000-00009B8A0000}"/>
    <cellStyle name="Normal 36 2 2 2" xfId="55931" xr:uid="{00000000-0005-0000-0000-00009C8A0000}"/>
    <cellStyle name="Normal 36 2 2 2 2" xfId="55965" xr:uid="{00000000-0005-0000-0000-00009D8A0000}"/>
    <cellStyle name="Normal 36 2 2 2 2 2" xfId="56120" xr:uid="{F99FB9C5-818E-4D86-A112-0EF7A971BEC2}"/>
    <cellStyle name="Normal 36 2 2 3" xfId="55948" xr:uid="{00000000-0005-0000-0000-00009E8A0000}"/>
    <cellStyle name="Normal 36 2 2 3 2" xfId="55966" xr:uid="{00000000-0005-0000-0000-00009F8A0000}"/>
    <cellStyle name="Normal 36 2 2 3 2 2" xfId="56054" xr:uid="{97497F7E-A546-4D9A-BF96-78E8D7045A72}"/>
    <cellStyle name="Normal 36 2 2 3 2 2 2" xfId="56124" xr:uid="{EB26B895-F7F3-421E-9F59-B69C3EDBE25E}"/>
    <cellStyle name="Normal 36 2 2 3 2 2 2 2" xfId="56201" xr:uid="{0620D517-D96B-4BB7-B7DB-A520363B7959}"/>
    <cellStyle name="Normal 37" xfId="2046" xr:uid="{00000000-0005-0000-0000-0000A08A0000}"/>
    <cellStyle name="Normal 38" xfId="55893" xr:uid="{00000000-0005-0000-0000-0000A18A0000}"/>
    <cellStyle name="Normal 39" xfId="55895" xr:uid="{00000000-0005-0000-0000-0000A28A0000}"/>
    <cellStyle name="Normal 39 2" xfId="55951" xr:uid="{00000000-0005-0000-0000-0000A38A0000}"/>
    <cellStyle name="Normal 4" xfId="8" xr:uid="{00000000-0005-0000-0000-0000A48A0000}"/>
    <cellStyle name="Normal 4 10" xfId="35529" xr:uid="{00000000-0005-0000-0000-0000A58A0000}"/>
    <cellStyle name="Normal 4 10 2" xfId="35530" xr:uid="{00000000-0005-0000-0000-0000A68A0000}"/>
    <cellStyle name="Normal 4 10 2 2" xfId="35531" xr:uid="{00000000-0005-0000-0000-0000A78A0000}"/>
    <cellStyle name="Normal 4 10 2 2 2" xfId="35532" xr:uid="{00000000-0005-0000-0000-0000A88A0000}"/>
    <cellStyle name="Normal 4 10 2 2 2 2" xfId="35533" xr:uid="{00000000-0005-0000-0000-0000A98A0000}"/>
    <cellStyle name="Normal 4 10 2 2 2 2 2" xfId="35534" xr:uid="{00000000-0005-0000-0000-0000AA8A0000}"/>
    <cellStyle name="Normal 4 10 2 2 2 3" xfId="35535" xr:uid="{00000000-0005-0000-0000-0000AB8A0000}"/>
    <cellStyle name="Normal 4 10 2 2 3" xfId="35536" xr:uid="{00000000-0005-0000-0000-0000AC8A0000}"/>
    <cellStyle name="Normal 4 10 2 2 3 2" xfId="35537" xr:uid="{00000000-0005-0000-0000-0000AD8A0000}"/>
    <cellStyle name="Normal 4 10 2 2 4" xfId="35538" xr:uid="{00000000-0005-0000-0000-0000AE8A0000}"/>
    <cellStyle name="Normal 4 10 2 3" xfId="35539" xr:uid="{00000000-0005-0000-0000-0000AF8A0000}"/>
    <cellStyle name="Normal 4 10 2 3 2" xfId="35540" xr:uid="{00000000-0005-0000-0000-0000B08A0000}"/>
    <cellStyle name="Normal 4 10 2 3 2 2" xfId="35541" xr:uid="{00000000-0005-0000-0000-0000B18A0000}"/>
    <cellStyle name="Normal 4 10 2 3 3" xfId="35542" xr:uid="{00000000-0005-0000-0000-0000B28A0000}"/>
    <cellStyle name="Normal 4 10 2 4" xfId="35543" xr:uid="{00000000-0005-0000-0000-0000B38A0000}"/>
    <cellStyle name="Normal 4 10 2 4 2" xfId="35544" xr:uid="{00000000-0005-0000-0000-0000B48A0000}"/>
    <cellStyle name="Normal 4 10 2 5" xfId="35545" xr:uid="{00000000-0005-0000-0000-0000B58A0000}"/>
    <cellStyle name="Normal 4 10 3" xfId="35546" xr:uid="{00000000-0005-0000-0000-0000B68A0000}"/>
    <cellStyle name="Normal 4 10 3 2" xfId="35547" xr:uid="{00000000-0005-0000-0000-0000B78A0000}"/>
    <cellStyle name="Normal 4 10 3 2 2" xfId="35548" xr:uid="{00000000-0005-0000-0000-0000B88A0000}"/>
    <cellStyle name="Normal 4 10 3 2 2 2" xfId="35549" xr:uid="{00000000-0005-0000-0000-0000B98A0000}"/>
    <cellStyle name="Normal 4 10 3 2 3" xfId="35550" xr:uid="{00000000-0005-0000-0000-0000BA8A0000}"/>
    <cellStyle name="Normal 4 10 3 3" xfId="35551" xr:uid="{00000000-0005-0000-0000-0000BB8A0000}"/>
    <cellStyle name="Normal 4 10 3 3 2" xfId="35552" xr:uid="{00000000-0005-0000-0000-0000BC8A0000}"/>
    <cellStyle name="Normal 4 10 3 4" xfId="35553" xr:uid="{00000000-0005-0000-0000-0000BD8A0000}"/>
    <cellStyle name="Normal 4 10 4" xfId="35554" xr:uid="{00000000-0005-0000-0000-0000BE8A0000}"/>
    <cellStyle name="Normal 4 10 4 2" xfId="35555" xr:uid="{00000000-0005-0000-0000-0000BF8A0000}"/>
    <cellStyle name="Normal 4 10 4 2 2" xfId="35556" xr:uid="{00000000-0005-0000-0000-0000C08A0000}"/>
    <cellStyle name="Normal 4 10 4 3" xfId="35557" xr:uid="{00000000-0005-0000-0000-0000C18A0000}"/>
    <cellStyle name="Normal 4 10 5" xfId="35558" xr:uid="{00000000-0005-0000-0000-0000C28A0000}"/>
    <cellStyle name="Normal 4 10 5 2" xfId="35559" xr:uid="{00000000-0005-0000-0000-0000C38A0000}"/>
    <cellStyle name="Normal 4 10 6" xfId="35560" xr:uid="{00000000-0005-0000-0000-0000C48A0000}"/>
    <cellStyle name="Normal 4 11" xfId="35561" xr:uid="{00000000-0005-0000-0000-0000C58A0000}"/>
    <cellStyle name="Normal 4 11 2" xfId="35562" xr:uid="{00000000-0005-0000-0000-0000C68A0000}"/>
    <cellStyle name="Normal 4 11 2 2" xfId="35563" xr:uid="{00000000-0005-0000-0000-0000C78A0000}"/>
    <cellStyle name="Normal 4 11 2 2 2" xfId="35564" xr:uid="{00000000-0005-0000-0000-0000C88A0000}"/>
    <cellStyle name="Normal 4 11 2 2 2 2" xfId="35565" xr:uid="{00000000-0005-0000-0000-0000C98A0000}"/>
    <cellStyle name="Normal 4 11 2 2 2 2 2" xfId="35566" xr:uid="{00000000-0005-0000-0000-0000CA8A0000}"/>
    <cellStyle name="Normal 4 11 2 2 2 3" xfId="35567" xr:uid="{00000000-0005-0000-0000-0000CB8A0000}"/>
    <cellStyle name="Normal 4 11 2 2 3" xfId="35568" xr:uid="{00000000-0005-0000-0000-0000CC8A0000}"/>
    <cellStyle name="Normal 4 11 2 2 3 2" xfId="35569" xr:uid="{00000000-0005-0000-0000-0000CD8A0000}"/>
    <cellStyle name="Normal 4 11 2 2 4" xfId="35570" xr:uid="{00000000-0005-0000-0000-0000CE8A0000}"/>
    <cellStyle name="Normal 4 11 2 3" xfId="35571" xr:uid="{00000000-0005-0000-0000-0000CF8A0000}"/>
    <cellStyle name="Normal 4 11 2 3 2" xfId="35572" xr:uid="{00000000-0005-0000-0000-0000D08A0000}"/>
    <cellStyle name="Normal 4 11 2 3 2 2" xfId="35573" xr:uid="{00000000-0005-0000-0000-0000D18A0000}"/>
    <cellStyle name="Normal 4 11 2 3 3" xfId="35574" xr:uid="{00000000-0005-0000-0000-0000D28A0000}"/>
    <cellStyle name="Normal 4 11 2 4" xfId="35575" xr:uid="{00000000-0005-0000-0000-0000D38A0000}"/>
    <cellStyle name="Normal 4 11 2 4 2" xfId="35576" xr:uid="{00000000-0005-0000-0000-0000D48A0000}"/>
    <cellStyle name="Normal 4 11 2 5" xfId="35577" xr:uid="{00000000-0005-0000-0000-0000D58A0000}"/>
    <cellStyle name="Normal 4 11 3" xfId="35578" xr:uid="{00000000-0005-0000-0000-0000D68A0000}"/>
    <cellStyle name="Normal 4 11 3 2" xfId="35579" xr:uid="{00000000-0005-0000-0000-0000D78A0000}"/>
    <cellStyle name="Normal 4 11 3 2 2" xfId="35580" xr:uid="{00000000-0005-0000-0000-0000D88A0000}"/>
    <cellStyle name="Normal 4 11 3 2 2 2" xfId="35581" xr:uid="{00000000-0005-0000-0000-0000D98A0000}"/>
    <cellStyle name="Normal 4 11 3 2 3" xfId="35582" xr:uid="{00000000-0005-0000-0000-0000DA8A0000}"/>
    <cellStyle name="Normal 4 11 3 3" xfId="35583" xr:uid="{00000000-0005-0000-0000-0000DB8A0000}"/>
    <cellStyle name="Normal 4 11 3 3 2" xfId="35584" xr:uid="{00000000-0005-0000-0000-0000DC8A0000}"/>
    <cellStyle name="Normal 4 11 3 4" xfId="35585" xr:uid="{00000000-0005-0000-0000-0000DD8A0000}"/>
    <cellStyle name="Normal 4 11 4" xfId="35586" xr:uid="{00000000-0005-0000-0000-0000DE8A0000}"/>
    <cellStyle name="Normal 4 11 4 2" xfId="35587" xr:uid="{00000000-0005-0000-0000-0000DF8A0000}"/>
    <cellStyle name="Normal 4 11 4 2 2" xfId="35588" xr:uid="{00000000-0005-0000-0000-0000E08A0000}"/>
    <cellStyle name="Normal 4 11 4 3" xfId="35589" xr:uid="{00000000-0005-0000-0000-0000E18A0000}"/>
    <cellStyle name="Normal 4 11 5" xfId="35590" xr:uid="{00000000-0005-0000-0000-0000E28A0000}"/>
    <cellStyle name="Normal 4 11 5 2" xfId="35591" xr:uid="{00000000-0005-0000-0000-0000E38A0000}"/>
    <cellStyle name="Normal 4 11 6" xfId="35592" xr:uid="{00000000-0005-0000-0000-0000E48A0000}"/>
    <cellStyle name="Normal 4 12" xfId="35593" xr:uid="{00000000-0005-0000-0000-0000E58A0000}"/>
    <cellStyle name="Normal 4 12 2" xfId="35594" xr:uid="{00000000-0005-0000-0000-0000E68A0000}"/>
    <cellStyle name="Normal 4 12 2 2" xfId="35595" xr:uid="{00000000-0005-0000-0000-0000E78A0000}"/>
    <cellStyle name="Normal 4 12 2 2 2" xfId="35596" xr:uid="{00000000-0005-0000-0000-0000E88A0000}"/>
    <cellStyle name="Normal 4 12 2 2 2 2" xfId="35597" xr:uid="{00000000-0005-0000-0000-0000E98A0000}"/>
    <cellStyle name="Normal 4 12 2 2 3" xfId="35598" xr:uid="{00000000-0005-0000-0000-0000EA8A0000}"/>
    <cellStyle name="Normal 4 12 2 3" xfId="35599" xr:uid="{00000000-0005-0000-0000-0000EB8A0000}"/>
    <cellStyle name="Normal 4 12 2 3 2" xfId="35600" xr:uid="{00000000-0005-0000-0000-0000EC8A0000}"/>
    <cellStyle name="Normal 4 12 2 4" xfId="35601" xr:uid="{00000000-0005-0000-0000-0000ED8A0000}"/>
    <cellStyle name="Normal 4 12 3" xfId="35602" xr:uid="{00000000-0005-0000-0000-0000EE8A0000}"/>
    <cellStyle name="Normal 4 12 3 2" xfId="35603" xr:uid="{00000000-0005-0000-0000-0000EF8A0000}"/>
    <cellStyle name="Normal 4 12 3 2 2" xfId="35604" xr:uid="{00000000-0005-0000-0000-0000F08A0000}"/>
    <cellStyle name="Normal 4 12 3 3" xfId="35605" xr:uid="{00000000-0005-0000-0000-0000F18A0000}"/>
    <cellStyle name="Normal 4 12 4" xfId="35606" xr:uid="{00000000-0005-0000-0000-0000F28A0000}"/>
    <cellStyle name="Normal 4 12 4 2" xfId="35607" xr:uid="{00000000-0005-0000-0000-0000F38A0000}"/>
    <cellStyle name="Normal 4 12 5" xfId="35608" xr:uid="{00000000-0005-0000-0000-0000F48A0000}"/>
    <cellStyle name="Normal 4 13" xfId="35609" xr:uid="{00000000-0005-0000-0000-0000F58A0000}"/>
    <cellStyle name="Normal 4 13 2" xfId="35610" xr:uid="{00000000-0005-0000-0000-0000F68A0000}"/>
    <cellStyle name="Normal 4 13 2 2" xfId="35611" xr:uid="{00000000-0005-0000-0000-0000F78A0000}"/>
    <cellStyle name="Normal 4 13 2 2 2" xfId="35612" xr:uid="{00000000-0005-0000-0000-0000F88A0000}"/>
    <cellStyle name="Normal 4 13 2 2 2 2" xfId="35613" xr:uid="{00000000-0005-0000-0000-0000F98A0000}"/>
    <cellStyle name="Normal 4 13 2 2 3" xfId="35614" xr:uid="{00000000-0005-0000-0000-0000FA8A0000}"/>
    <cellStyle name="Normal 4 13 2 3" xfId="35615" xr:uid="{00000000-0005-0000-0000-0000FB8A0000}"/>
    <cellStyle name="Normal 4 13 2 3 2" xfId="35616" xr:uid="{00000000-0005-0000-0000-0000FC8A0000}"/>
    <cellStyle name="Normal 4 13 2 4" xfId="35617" xr:uid="{00000000-0005-0000-0000-0000FD8A0000}"/>
    <cellStyle name="Normal 4 13 3" xfId="35618" xr:uid="{00000000-0005-0000-0000-0000FE8A0000}"/>
    <cellStyle name="Normal 4 13 3 2" xfId="35619" xr:uid="{00000000-0005-0000-0000-0000FF8A0000}"/>
    <cellStyle name="Normal 4 13 3 2 2" xfId="35620" xr:uid="{00000000-0005-0000-0000-0000008B0000}"/>
    <cellStyle name="Normal 4 13 3 3" xfId="35621" xr:uid="{00000000-0005-0000-0000-0000018B0000}"/>
    <cellStyle name="Normal 4 13 4" xfId="35622" xr:uid="{00000000-0005-0000-0000-0000028B0000}"/>
    <cellStyle name="Normal 4 13 4 2" xfId="35623" xr:uid="{00000000-0005-0000-0000-0000038B0000}"/>
    <cellStyle name="Normal 4 13 5" xfId="35624" xr:uid="{00000000-0005-0000-0000-0000048B0000}"/>
    <cellStyle name="Normal 4 14" xfId="35625" xr:uid="{00000000-0005-0000-0000-0000058B0000}"/>
    <cellStyle name="Normal 4 14 2" xfId="35626" xr:uid="{00000000-0005-0000-0000-0000068B0000}"/>
    <cellStyle name="Normal 4 14 2 2" xfId="35627" xr:uid="{00000000-0005-0000-0000-0000078B0000}"/>
    <cellStyle name="Normal 4 14 2 2 2" xfId="35628" xr:uid="{00000000-0005-0000-0000-0000088B0000}"/>
    <cellStyle name="Normal 4 14 2 2 2 2" xfId="35629" xr:uid="{00000000-0005-0000-0000-0000098B0000}"/>
    <cellStyle name="Normal 4 14 2 2 3" xfId="35630" xr:uid="{00000000-0005-0000-0000-00000A8B0000}"/>
    <cellStyle name="Normal 4 14 2 3" xfId="35631" xr:uid="{00000000-0005-0000-0000-00000B8B0000}"/>
    <cellStyle name="Normal 4 14 2 3 2" xfId="35632" xr:uid="{00000000-0005-0000-0000-00000C8B0000}"/>
    <cellStyle name="Normal 4 14 2 4" xfId="35633" xr:uid="{00000000-0005-0000-0000-00000D8B0000}"/>
    <cellStyle name="Normal 4 14 3" xfId="35634" xr:uid="{00000000-0005-0000-0000-00000E8B0000}"/>
    <cellStyle name="Normal 4 14 3 2" xfId="35635" xr:uid="{00000000-0005-0000-0000-00000F8B0000}"/>
    <cellStyle name="Normal 4 14 3 2 2" xfId="35636" xr:uid="{00000000-0005-0000-0000-0000108B0000}"/>
    <cellStyle name="Normal 4 14 3 3" xfId="35637" xr:uid="{00000000-0005-0000-0000-0000118B0000}"/>
    <cellStyle name="Normal 4 14 4" xfId="35638" xr:uid="{00000000-0005-0000-0000-0000128B0000}"/>
    <cellStyle name="Normal 4 14 4 2" xfId="35639" xr:uid="{00000000-0005-0000-0000-0000138B0000}"/>
    <cellStyle name="Normal 4 14 5" xfId="35640" xr:uid="{00000000-0005-0000-0000-0000148B0000}"/>
    <cellStyle name="Normal 4 15" xfId="35641" xr:uid="{00000000-0005-0000-0000-0000158B0000}"/>
    <cellStyle name="Normal 4 15 2" xfId="35642" xr:uid="{00000000-0005-0000-0000-0000168B0000}"/>
    <cellStyle name="Normal 4 15 2 2" xfId="35643" xr:uid="{00000000-0005-0000-0000-0000178B0000}"/>
    <cellStyle name="Normal 4 15 2 2 2" xfId="35644" xr:uid="{00000000-0005-0000-0000-0000188B0000}"/>
    <cellStyle name="Normal 4 15 2 2 2 2" xfId="35645" xr:uid="{00000000-0005-0000-0000-0000198B0000}"/>
    <cellStyle name="Normal 4 15 2 2 3" xfId="35646" xr:uid="{00000000-0005-0000-0000-00001A8B0000}"/>
    <cellStyle name="Normal 4 15 2 3" xfId="35647" xr:uid="{00000000-0005-0000-0000-00001B8B0000}"/>
    <cellStyle name="Normal 4 15 2 3 2" xfId="35648" xr:uid="{00000000-0005-0000-0000-00001C8B0000}"/>
    <cellStyle name="Normal 4 15 2 4" xfId="35649" xr:uid="{00000000-0005-0000-0000-00001D8B0000}"/>
    <cellStyle name="Normal 4 15 3" xfId="35650" xr:uid="{00000000-0005-0000-0000-00001E8B0000}"/>
    <cellStyle name="Normal 4 15 3 2" xfId="35651" xr:uid="{00000000-0005-0000-0000-00001F8B0000}"/>
    <cellStyle name="Normal 4 15 3 2 2" xfId="35652" xr:uid="{00000000-0005-0000-0000-0000208B0000}"/>
    <cellStyle name="Normal 4 15 3 3" xfId="35653" xr:uid="{00000000-0005-0000-0000-0000218B0000}"/>
    <cellStyle name="Normal 4 15 4" xfId="35654" xr:uid="{00000000-0005-0000-0000-0000228B0000}"/>
    <cellStyle name="Normal 4 15 4 2" xfId="35655" xr:uid="{00000000-0005-0000-0000-0000238B0000}"/>
    <cellStyle name="Normal 4 15 5" xfId="35656" xr:uid="{00000000-0005-0000-0000-0000248B0000}"/>
    <cellStyle name="Normal 4 16" xfId="35657" xr:uid="{00000000-0005-0000-0000-0000258B0000}"/>
    <cellStyle name="Normal 4 16 2" xfId="35658" xr:uid="{00000000-0005-0000-0000-0000268B0000}"/>
    <cellStyle name="Normal 4 16 2 2" xfId="35659" xr:uid="{00000000-0005-0000-0000-0000278B0000}"/>
    <cellStyle name="Normal 4 16 2 2 2" xfId="35660" xr:uid="{00000000-0005-0000-0000-0000288B0000}"/>
    <cellStyle name="Normal 4 16 2 3" xfId="35661" xr:uid="{00000000-0005-0000-0000-0000298B0000}"/>
    <cellStyle name="Normal 4 16 3" xfId="35662" xr:uid="{00000000-0005-0000-0000-00002A8B0000}"/>
    <cellStyle name="Normal 4 16 3 2" xfId="35663" xr:uid="{00000000-0005-0000-0000-00002B8B0000}"/>
    <cellStyle name="Normal 4 16 4" xfId="35664" xr:uid="{00000000-0005-0000-0000-00002C8B0000}"/>
    <cellStyle name="Normal 4 17" xfId="35665" xr:uid="{00000000-0005-0000-0000-00002D8B0000}"/>
    <cellStyle name="Normal 4 17 2" xfId="35666" xr:uid="{00000000-0005-0000-0000-00002E8B0000}"/>
    <cellStyle name="Normal 4 17 2 2" xfId="35667" xr:uid="{00000000-0005-0000-0000-00002F8B0000}"/>
    <cellStyle name="Normal 4 17 2 2 2" xfId="35668" xr:uid="{00000000-0005-0000-0000-0000308B0000}"/>
    <cellStyle name="Normal 4 17 2 3" xfId="35669" xr:uid="{00000000-0005-0000-0000-0000318B0000}"/>
    <cellStyle name="Normal 4 17 3" xfId="35670" xr:uid="{00000000-0005-0000-0000-0000328B0000}"/>
    <cellStyle name="Normal 4 17 3 2" xfId="35671" xr:uid="{00000000-0005-0000-0000-0000338B0000}"/>
    <cellStyle name="Normal 4 17 4" xfId="35672" xr:uid="{00000000-0005-0000-0000-0000348B0000}"/>
    <cellStyle name="Normal 4 18" xfId="35673" xr:uid="{00000000-0005-0000-0000-0000358B0000}"/>
    <cellStyle name="Normal 4 18 2" xfId="35674" xr:uid="{00000000-0005-0000-0000-0000368B0000}"/>
    <cellStyle name="Normal 4 18 2 2" xfId="35675" xr:uid="{00000000-0005-0000-0000-0000378B0000}"/>
    <cellStyle name="Normal 4 18 3" xfId="35676" xr:uid="{00000000-0005-0000-0000-0000388B0000}"/>
    <cellStyle name="Normal 4 19" xfId="35677" xr:uid="{00000000-0005-0000-0000-0000398B0000}"/>
    <cellStyle name="Normal 4 19 2" xfId="35678" xr:uid="{00000000-0005-0000-0000-00003A8B0000}"/>
    <cellStyle name="Normal 4 2" xfId="108" xr:uid="{00000000-0005-0000-0000-00003B8B0000}"/>
    <cellStyle name="Normal 4 2 10" xfId="35680" xr:uid="{00000000-0005-0000-0000-00003C8B0000}"/>
    <cellStyle name="Normal 4 2 10 2" xfId="35681" xr:uid="{00000000-0005-0000-0000-00003D8B0000}"/>
    <cellStyle name="Normal 4 2 10 2 2" xfId="35682" xr:uid="{00000000-0005-0000-0000-00003E8B0000}"/>
    <cellStyle name="Normal 4 2 10 2 2 2" xfId="35683" xr:uid="{00000000-0005-0000-0000-00003F8B0000}"/>
    <cellStyle name="Normal 4 2 10 2 2 2 2" xfId="35684" xr:uid="{00000000-0005-0000-0000-0000408B0000}"/>
    <cellStyle name="Normal 4 2 10 2 2 3" xfId="35685" xr:uid="{00000000-0005-0000-0000-0000418B0000}"/>
    <cellStyle name="Normal 4 2 10 2 3" xfId="35686" xr:uid="{00000000-0005-0000-0000-0000428B0000}"/>
    <cellStyle name="Normal 4 2 10 2 3 2" xfId="35687" xr:uid="{00000000-0005-0000-0000-0000438B0000}"/>
    <cellStyle name="Normal 4 2 10 2 4" xfId="35688" xr:uid="{00000000-0005-0000-0000-0000448B0000}"/>
    <cellStyle name="Normal 4 2 10 3" xfId="35689" xr:uid="{00000000-0005-0000-0000-0000458B0000}"/>
    <cellStyle name="Normal 4 2 10 3 2" xfId="35690" xr:uid="{00000000-0005-0000-0000-0000468B0000}"/>
    <cellStyle name="Normal 4 2 10 3 2 2" xfId="35691" xr:uid="{00000000-0005-0000-0000-0000478B0000}"/>
    <cellStyle name="Normal 4 2 10 3 3" xfId="35692" xr:uid="{00000000-0005-0000-0000-0000488B0000}"/>
    <cellStyle name="Normal 4 2 10 4" xfId="35693" xr:uid="{00000000-0005-0000-0000-0000498B0000}"/>
    <cellStyle name="Normal 4 2 10 4 2" xfId="35694" xr:uid="{00000000-0005-0000-0000-00004A8B0000}"/>
    <cellStyle name="Normal 4 2 10 5" xfId="35695" xr:uid="{00000000-0005-0000-0000-00004B8B0000}"/>
    <cellStyle name="Normal 4 2 11" xfId="35696" xr:uid="{00000000-0005-0000-0000-00004C8B0000}"/>
    <cellStyle name="Normal 4 2 11 2" xfId="35697" xr:uid="{00000000-0005-0000-0000-00004D8B0000}"/>
    <cellStyle name="Normal 4 2 11 2 2" xfId="35698" xr:uid="{00000000-0005-0000-0000-00004E8B0000}"/>
    <cellStyle name="Normal 4 2 11 2 2 2" xfId="35699" xr:uid="{00000000-0005-0000-0000-00004F8B0000}"/>
    <cellStyle name="Normal 4 2 11 2 2 2 2" xfId="35700" xr:uid="{00000000-0005-0000-0000-0000508B0000}"/>
    <cellStyle name="Normal 4 2 11 2 2 3" xfId="35701" xr:uid="{00000000-0005-0000-0000-0000518B0000}"/>
    <cellStyle name="Normal 4 2 11 2 3" xfId="35702" xr:uid="{00000000-0005-0000-0000-0000528B0000}"/>
    <cellStyle name="Normal 4 2 11 2 3 2" xfId="35703" xr:uid="{00000000-0005-0000-0000-0000538B0000}"/>
    <cellStyle name="Normal 4 2 11 2 4" xfId="35704" xr:uid="{00000000-0005-0000-0000-0000548B0000}"/>
    <cellStyle name="Normal 4 2 11 3" xfId="35705" xr:uid="{00000000-0005-0000-0000-0000558B0000}"/>
    <cellStyle name="Normal 4 2 11 3 2" xfId="35706" xr:uid="{00000000-0005-0000-0000-0000568B0000}"/>
    <cellStyle name="Normal 4 2 11 3 2 2" xfId="35707" xr:uid="{00000000-0005-0000-0000-0000578B0000}"/>
    <cellStyle name="Normal 4 2 11 3 3" xfId="35708" xr:uid="{00000000-0005-0000-0000-0000588B0000}"/>
    <cellStyle name="Normal 4 2 11 4" xfId="35709" xr:uid="{00000000-0005-0000-0000-0000598B0000}"/>
    <cellStyle name="Normal 4 2 11 4 2" xfId="35710" xr:uid="{00000000-0005-0000-0000-00005A8B0000}"/>
    <cellStyle name="Normal 4 2 11 5" xfId="35711" xr:uid="{00000000-0005-0000-0000-00005B8B0000}"/>
    <cellStyle name="Normal 4 2 12" xfId="35712" xr:uid="{00000000-0005-0000-0000-00005C8B0000}"/>
    <cellStyle name="Normal 4 2 12 2" xfId="35713" xr:uid="{00000000-0005-0000-0000-00005D8B0000}"/>
    <cellStyle name="Normal 4 2 12 2 2" xfId="35714" xr:uid="{00000000-0005-0000-0000-00005E8B0000}"/>
    <cellStyle name="Normal 4 2 12 2 2 2" xfId="35715" xr:uid="{00000000-0005-0000-0000-00005F8B0000}"/>
    <cellStyle name="Normal 4 2 12 2 2 2 2" xfId="35716" xr:uid="{00000000-0005-0000-0000-0000608B0000}"/>
    <cellStyle name="Normal 4 2 12 2 2 3" xfId="35717" xr:uid="{00000000-0005-0000-0000-0000618B0000}"/>
    <cellStyle name="Normal 4 2 12 2 3" xfId="35718" xr:uid="{00000000-0005-0000-0000-0000628B0000}"/>
    <cellStyle name="Normal 4 2 12 2 3 2" xfId="35719" xr:uid="{00000000-0005-0000-0000-0000638B0000}"/>
    <cellStyle name="Normal 4 2 12 2 4" xfId="35720" xr:uid="{00000000-0005-0000-0000-0000648B0000}"/>
    <cellStyle name="Normal 4 2 12 3" xfId="35721" xr:uid="{00000000-0005-0000-0000-0000658B0000}"/>
    <cellStyle name="Normal 4 2 12 3 2" xfId="35722" xr:uid="{00000000-0005-0000-0000-0000668B0000}"/>
    <cellStyle name="Normal 4 2 12 3 2 2" xfId="35723" xr:uid="{00000000-0005-0000-0000-0000678B0000}"/>
    <cellStyle name="Normal 4 2 12 3 3" xfId="35724" xr:uid="{00000000-0005-0000-0000-0000688B0000}"/>
    <cellStyle name="Normal 4 2 12 4" xfId="35725" xr:uid="{00000000-0005-0000-0000-0000698B0000}"/>
    <cellStyle name="Normal 4 2 12 4 2" xfId="35726" xr:uid="{00000000-0005-0000-0000-00006A8B0000}"/>
    <cellStyle name="Normal 4 2 12 5" xfId="35727" xr:uid="{00000000-0005-0000-0000-00006B8B0000}"/>
    <cellStyle name="Normal 4 2 13" xfId="35728" xr:uid="{00000000-0005-0000-0000-00006C8B0000}"/>
    <cellStyle name="Normal 4 2 13 2" xfId="35729" xr:uid="{00000000-0005-0000-0000-00006D8B0000}"/>
    <cellStyle name="Normal 4 2 13 2 2" xfId="35730" xr:uid="{00000000-0005-0000-0000-00006E8B0000}"/>
    <cellStyle name="Normal 4 2 13 2 2 2" xfId="35731" xr:uid="{00000000-0005-0000-0000-00006F8B0000}"/>
    <cellStyle name="Normal 4 2 13 2 2 2 2" xfId="35732" xr:uid="{00000000-0005-0000-0000-0000708B0000}"/>
    <cellStyle name="Normal 4 2 13 2 2 3" xfId="35733" xr:uid="{00000000-0005-0000-0000-0000718B0000}"/>
    <cellStyle name="Normal 4 2 13 2 3" xfId="35734" xr:uid="{00000000-0005-0000-0000-0000728B0000}"/>
    <cellStyle name="Normal 4 2 13 2 3 2" xfId="35735" xr:uid="{00000000-0005-0000-0000-0000738B0000}"/>
    <cellStyle name="Normal 4 2 13 2 4" xfId="35736" xr:uid="{00000000-0005-0000-0000-0000748B0000}"/>
    <cellStyle name="Normal 4 2 13 3" xfId="35737" xr:uid="{00000000-0005-0000-0000-0000758B0000}"/>
    <cellStyle name="Normal 4 2 13 3 2" xfId="35738" xr:uid="{00000000-0005-0000-0000-0000768B0000}"/>
    <cellStyle name="Normal 4 2 13 3 2 2" xfId="35739" xr:uid="{00000000-0005-0000-0000-0000778B0000}"/>
    <cellStyle name="Normal 4 2 13 3 3" xfId="35740" xr:uid="{00000000-0005-0000-0000-0000788B0000}"/>
    <cellStyle name="Normal 4 2 13 4" xfId="35741" xr:uid="{00000000-0005-0000-0000-0000798B0000}"/>
    <cellStyle name="Normal 4 2 13 4 2" xfId="35742" xr:uid="{00000000-0005-0000-0000-00007A8B0000}"/>
    <cellStyle name="Normal 4 2 13 5" xfId="35743" xr:uid="{00000000-0005-0000-0000-00007B8B0000}"/>
    <cellStyle name="Normal 4 2 14" xfId="35744" xr:uid="{00000000-0005-0000-0000-00007C8B0000}"/>
    <cellStyle name="Normal 4 2 14 2" xfId="35745" xr:uid="{00000000-0005-0000-0000-00007D8B0000}"/>
    <cellStyle name="Normal 4 2 14 2 2" xfId="35746" xr:uid="{00000000-0005-0000-0000-00007E8B0000}"/>
    <cellStyle name="Normal 4 2 14 2 2 2" xfId="35747" xr:uid="{00000000-0005-0000-0000-00007F8B0000}"/>
    <cellStyle name="Normal 4 2 14 2 3" xfId="35748" xr:uid="{00000000-0005-0000-0000-0000808B0000}"/>
    <cellStyle name="Normal 4 2 14 3" xfId="35749" xr:uid="{00000000-0005-0000-0000-0000818B0000}"/>
    <cellStyle name="Normal 4 2 14 3 2" xfId="35750" xr:uid="{00000000-0005-0000-0000-0000828B0000}"/>
    <cellStyle name="Normal 4 2 14 4" xfId="35751" xr:uid="{00000000-0005-0000-0000-0000838B0000}"/>
    <cellStyle name="Normal 4 2 15" xfId="35752" xr:uid="{00000000-0005-0000-0000-0000848B0000}"/>
    <cellStyle name="Normal 4 2 15 2" xfId="35753" xr:uid="{00000000-0005-0000-0000-0000858B0000}"/>
    <cellStyle name="Normal 4 2 15 2 2" xfId="35754" xr:uid="{00000000-0005-0000-0000-0000868B0000}"/>
    <cellStyle name="Normal 4 2 15 2 2 2" xfId="35755" xr:uid="{00000000-0005-0000-0000-0000878B0000}"/>
    <cellStyle name="Normal 4 2 15 2 3" xfId="35756" xr:uid="{00000000-0005-0000-0000-0000888B0000}"/>
    <cellStyle name="Normal 4 2 15 3" xfId="35757" xr:uid="{00000000-0005-0000-0000-0000898B0000}"/>
    <cellStyle name="Normal 4 2 15 3 2" xfId="35758" xr:uid="{00000000-0005-0000-0000-00008A8B0000}"/>
    <cellStyle name="Normal 4 2 15 4" xfId="35759" xr:uid="{00000000-0005-0000-0000-00008B8B0000}"/>
    <cellStyle name="Normal 4 2 16" xfId="35760" xr:uid="{00000000-0005-0000-0000-00008C8B0000}"/>
    <cellStyle name="Normal 4 2 16 2" xfId="35761" xr:uid="{00000000-0005-0000-0000-00008D8B0000}"/>
    <cellStyle name="Normal 4 2 16 2 2" xfId="35762" xr:uid="{00000000-0005-0000-0000-00008E8B0000}"/>
    <cellStyle name="Normal 4 2 16 3" xfId="35763" xr:uid="{00000000-0005-0000-0000-00008F8B0000}"/>
    <cellStyle name="Normal 4 2 17" xfId="35764" xr:uid="{00000000-0005-0000-0000-0000908B0000}"/>
    <cellStyle name="Normal 4 2 17 2" xfId="35765" xr:uid="{00000000-0005-0000-0000-0000918B0000}"/>
    <cellStyle name="Normal 4 2 18" xfId="35766" xr:uid="{00000000-0005-0000-0000-0000928B0000}"/>
    <cellStyle name="Normal 4 2 19" xfId="35767" xr:uid="{00000000-0005-0000-0000-0000938B0000}"/>
    <cellStyle name="Normal 4 2 2" xfId="35768" xr:uid="{00000000-0005-0000-0000-0000948B0000}"/>
    <cellStyle name="Normal 4 2 2 10" xfId="35769" xr:uid="{00000000-0005-0000-0000-0000958B0000}"/>
    <cellStyle name="Normal 4 2 2 10 2" xfId="35770" xr:uid="{00000000-0005-0000-0000-0000968B0000}"/>
    <cellStyle name="Normal 4 2 2 10 2 2" xfId="35771" xr:uid="{00000000-0005-0000-0000-0000978B0000}"/>
    <cellStyle name="Normal 4 2 2 10 2 2 2" xfId="35772" xr:uid="{00000000-0005-0000-0000-0000988B0000}"/>
    <cellStyle name="Normal 4 2 2 10 2 2 2 2" xfId="35773" xr:uid="{00000000-0005-0000-0000-0000998B0000}"/>
    <cellStyle name="Normal 4 2 2 10 2 2 3" xfId="35774" xr:uid="{00000000-0005-0000-0000-00009A8B0000}"/>
    <cellStyle name="Normal 4 2 2 10 2 3" xfId="35775" xr:uid="{00000000-0005-0000-0000-00009B8B0000}"/>
    <cellStyle name="Normal 4 2 2 10 2 3 2" xfId="35776" xr:uid="{00000000-0005-0000-0000-00009C8B0000}"/>
    <cellStyle name="Normal 4 2 2 10 2 4" xfId="35777" xr:uid="{00000000-0005-0000-0000-00009D8B0000}"/>
    <cellStyle name="Normal 4 2 2 10 3" xfId="35778" xr:uid="{00000000-0005-0000-0000-00009E8B0000}"/>
    <cellStyle name="Normal 4 2 2 10 3 2" xfId="35779" xr:uid="{00000000-0005-0000-0000-00009F8B0000}"/>
    <cellStyle name="Normal 4 2 2 10 3 2 2" xfId="35780" xr:uid="{00000000-0005-0000-0000-0000A08B0000}"/>
    <cellStyle name="Normal 4 2 2 10 3 3" xfId="35781" xr:uid="{00000000-0005-0000-0000-0000A18B0000}"/>
    <cellStyle name="Normal 4 2 2 10 4" xfId="35782" xr:uid="{00000000-0005-0000-0000-0000A28B0000}"/>
    <cellStyle name="Normal 4 2 2 10 4 2" xfId="35783" xr:uid="{00000000-0005-0000-0000-0000A38B0000}"/>
    <cellStyle name="Normal 4 2 2 10 5" xfId="35784" xr:uid="{00000000-0005-0000-0000-0000A48B0000}"/>
    <cellStyle name="Normal 4 2 2 11" xfId="35785" xr:uid="{00000000-0005-0000-0000-0000A58B0000}"/>
    <cellStyle name="Normal 4 2 2 11 2" xfId="35786" xr:uid="{00000000-0005-0000-0000-0000A68B0000}"/>
    <cellStyle name="Normal 4 2 2 11 2 2" xfId="35787" xr:uid="{00000000-0005-0000-0000-0000A78B0000}"/>
    <cellStyle name="Normal 4 2 2 11 2 2 2" xfId="35788" xr:uid="{00000000-0005-0000-0000-0000A88B0000}"/>
    <cellStyle name="Normal 4 2 2 11 2 2 2 2" xfId="35789" xr:uid="{00000000-0005-0000-0000-0000A98B0000}"/>
    <cellStyle name="Normal 4 2 2 11 2 2 3" xfId="35790" xr:uid="{00000000-0005-0000-0000-0000AA8B0000}"/>
    <cellStyle name="Normal 4 2 2 11 2 3" xfId="35791" xr:uid="{00000000-0005-0000-0000-0000AB8B0000}"/>
    <cellStyle name="Normal 4 2 2 11 2 3 2" xfId="35792" xr:uid="{00000000-0005-0000-0000-0000AC8B0000}"/>
    <cellStyle name="Normal 4 2 2 11 2 4" xfId="35793" xr:uid="{00000000-0005-0000-0000-0000AD8B0000}"/>
    <cellStyle name="Normal 4 2 2 11 3" xfId="35794" xr:uid="{00000000-0005-0000-0000-0000AE8B0000}"/>
    <cellStyle name="Normal 4 2 2 11 3 2" xfId="35795" xr:uid="{00000000-0005-0000-0000-0000AF8B0000}"/>
    <cellStyle name="Normal 4 2 2 11 3 2 2" xfId="35796" xr:uid="{00000000-0005-0000-0000-0000B08B0000}"/>
    <cellStyle name="Normal 4 2 2 11 3 3" xfId="35797" xr:uid="{00000000-0005-0000-0000-0000B18B0000}"/>
    <cellStyle name="Normal 4 2 2 11 4" xfId="35798" xr:uid="{00000000-0005-0000-0000-0000B28B0000}"/>
    <cellStyle name="Normal 4 2 2 11 4 2" xfId="35799" xr:uid="{00000000-0005-0000-0000-0000B38B0000}"/>
    <cellStyle name="Normal 4 2 2 11 5" xfId="35800" xr:uid="{00000000-0005-0000-0000-0000B48B0000}"/>
    <cellStyle name="Normal 4 2 2 12" xfId="35801" xr:uid="{00000000-0005-0000-0000-0000B58B0000}"/>
    <cellStyle name="Normal 4 2 2 12 2" xfId="35802" xr:uid="{00000000-0005-0000-0000-0000B68B0000}"/>
    <cellStyle name="Normal 4 2 2 12 2 2" xfId="35803" xr:uid="{00000000-0005-0000-0000-0000B78B0000}"/>
    <cellStyle name="Normal 4 2 2 12 2 2 2" xfId="35804" xr:uid="{00000000-0005-0000-0000-0000B88B0000}"/>
    <cellStyle name="Normal 4 2 2 12 2 3" xfId="35805" xr:uid="{00000000-0005-0000-0000-0000B98B0000}"/>
    <cellStyle name="Normal 4 2 2 12 3" xfId="35806" xr:uid="{00000000-0005-0000-0000-0000BA8B0000}"/>
    <cellStyle name="Normal 4 2 2 12 3 2" xfId="35807" xr:uid="{00000000-0005-0000-0000-0000BB8B0000}"/>
    <cellStyle name="Normal 4 2 2 12 4" xfId="35808" xr:uid="{00000000-0005-0000-0000-0000BC8B0000}"/>
    <cellStyle name="Normal 4 2 2 13" xfId="35809" xr:uid="{00000000-0005-0000-0000-0000BD8B0000}"/>
    <cellStyle name="Normal 4 2 2 13 2" xfId="35810" xr:uid="{00000000-0005-0000-0000-0000BE8B0000}"/>
    <cellStyle name="Normal 4 2 2 13 2 2" xfId="35811" xr:uid="{00000000-0005-0000-0000-0000BF8B0000}"/>
    <cellStyle name="Normal 4 2 2 13 2 2 2" xfId="35812" xr:uid="{00000000-0005-0000-0000-0000C08B0000}"/>
    <cellStyle name="Normal 4 2 2 13 2 3" xfId="35813" xr:uid="{00000000-0005-0000-0000-0000C18B0000}"/>
    <cellStyle name="Normal 4 2 2 13 3" xfId="35814" xr:uid="{00000000-0005-0000-0000-0000C28B0000}"/>
    <cellStyle name="Normal 4 2 2 13 3 2" xfId="35815" xr:uid="{00000000-0005-0000-0000-0000C38B0000}"/>
    <cellStyle name="Normal 4 2 2 13 4" xfId="35816" xr:uid="{00000000-0005-0000-0000-0000C48B0000}"/>
    <cellStyle name="Normal 4 2 2 14" xfId="35817" xr:uid="{00000000-0005-0000-0000-0000C58B0000}"/>
    <cellStyle name="Normal 4 2 2 14 2" xfId="35818" xr:uid="{00000000-0005-0000-0000-0000C68B0000}"/>
    <cellStyle name="Normal 4 2 2 14 2 2" xfId="35819" xr:uid="{00000000-0005-0000-0000-0000C78B0000}"/>
    <cellStyle name="Normal 4 2 2 14 3" xfId="35820" xr:uid="{00000000-0005-0000-0000-0000C88B0000}"/>
    <cellStyle name="Normal 4 2 2 15" xfId="35821" xr:uid="{00000000-0005-0000-0000-0000C98B0000}"/>
    <cellStyle name="Normal 4 2 2 15 2" xfId="35822" xr:uid="{00000000-0005-0000-0000-0000CA8B0000}"/>
    <cellStyle name="Normal 4 2 2 16" xfId="35823" xr:uid="{00000000-0005-0000-0000-0000CB8B0000}"/>
    <cellStyle name="Normal 4 2 2 2" xfId="35824" xr:uid="{00000000-0005-0000-0000-0000CC8B0000}"/>
    <cellStyle name="Normal 4 2 2 2 2" xfId="35825" xr:uid="{00000000-0005-0000-0000-0000CD8B0000}"/>
    <cellStyle name="Normal 4 2 2 2 2 2" xfId="35826" xr:uid="{00000000-0005-0000-0000-0000CE8B0000}"/>
    <cellStyle name="Normal 4 2 2 2 2 2 2" xfId="35827" xr:uid="{00000000-0005-0000-0000-0000CF8B0000}"/>
    <cellStyle name="Normal 4 2 2 2 2 2 2 2" xfId="35828" xr:uid="{00000000-0005-0000-0000-0000D08B0000}"/>
    <cellStyle name="Normal 4 2 2 2 2 2 2 2 2" xfId="35829" xr:uid="{00000000-0005-0000-0000-0000D18B0000}"/>
    <cellStyle name="Normal 4 2 2 2 2 2 2 2 2 2" xfId="35830" xr:uid="{00000000-0005-0000-0000-0000D28B0000}"/>
    <cellStyle name="Normal 4 2 2 2 2 2 2 2 2 2 2" xfId="35831" xr:uid="{00000000-0005-0000-0000-0000D38B0000}"/>
    <cellStyle name="Normal 4 2 2 2 2 2 2 2 2 3" xfId="35832" xr:uid="{00000000-0005-0000-0000-0000D48B0000}"/>
    <cellStyle name="Normal 4 2 2 2 2 2 2 2 3" xfId="35833" xr:uid="{00000000-0005-0000-0000-0000D58B0000}"/>
    <cellStyle name="Normal 4 2 2 2 2 2 2 2 3 2" xfId="35834" xr:uid="{00000000-0005-0000-0000-0000D68B0000}"/>
    <cellStyle name="Normal 4 2 2 2 2 2 2 2 4" xfId="35835" xr:uid="{00000000-0005-0000-0000-0000D78B0000}"/>
    <cellStyle name="Normal 4 2 2 2 2 2 2 3" xfId="35836" xr:uid="{00000000-0005-0000-0000-0000D88B0000}"/>
    <cellStyle name="Normal 4 2 2 2 2 2 2 3 2" xfId="35837" xr:uid="{00000000-0005-0000-0000-0000D98B0000}"/>
    <cellStyle name="Normal 4 2 2 2 2 2 2 3 2 2" xfId="35838" xr:uid="{00000000-0005-0000-0000-0000DA8B0000}"/>
    <cellStyle name="Normal 4 2 2 2 2 2 2 3 3" xfId="35839" xr:uid="{00000000-0005-0000-0000-0000DB8B0000}"/>
    <cellStyle name="Normal 4 2 2 2 2 2 2 4" xfId="35840" xr:uid="{00000000-0005-0000-0000-0000DC8B0000}"/>
    <cellStyle name="Normal 4 2 2 2 2 2 2 4 2" xfId="35841" xr:uid="{00000000-0005-0000-0000-0000DD8B0000}"/>
    <cellStyle name="Normal 4 2 2 2 2 2 2 5" xfId="35842" xr:uid="{00000000-0005-0000-0000-0000DE8B0000}"/>
    <cellStyle name="Normal 4 2 2 2 2 2 3" xfId="35843" xr:uid="{00000000-0005-0000-0000-0000DF8B0000}"/>
    <cellStyle name="Normal 4 2 2 2 2 2 3 2" xfId="35844" xr:uid="{00000000-0005-0000-0000-0000E08B0000}"/>
    <cellStyle name="Normal 4 2 2 2 2 2 3 2 2" xfId="35845" xr:uid="{00000000-0005-0000-0000-0000E18B0000}"/>
    <cellStyle name="Normal 4 2 2 2 2 2 3 2 2 2" xfId="35846" xr:uid="{00000000-0005-0000-0000-0000E28B0000}"/>
    <cellStyle name="Normal 4 2 2 2 2 2 3 2 3" xfId="35847" xr:uid="{00000000-0005-0000-0000-0000E38B0000}"/>
    <cellStyle name="Normal 4 2 2 2 2 2 3 3" xfId="35848" xr:uid="{00000000-0005-0000-0000-0000E48B0000}"/>
    <cellStyle name="Normal 4 2 2 2 2 2 3 3 2" xfId="35849" xr:uid="{00000000-0005-0000-0000-0000E58B0000}"/>
    <cellStyle name="Normal 4 2 2 2 2 2 3 4" xfId="35850" xr:uid="{00000000-0005-0000-0000-0000E68B0000}"/>
    <cellStyle name="Normal 4 2 2 2 2 2 4" xfId="35851" xr:uid="{00000000-0005-0000-0000-0000E78B0000}"/>
    <cellStyle name="Normal 4 2 2 2 2 2 4 2" xfId="35852" xr:uid="{00000000-0005-0000-0000-0000E88B0000}"/>
    <cellStyle name="Normal 4 2 2 2 2 2 4 2 2" xfId="35853" xr:uid="{00000000-0005-0000-0000-0000E98B0000}"/>
    <cellStyle name="Normal 4 2 2 2 2 2 4 3" xfId="35854" xr:uid="{00000000-0005-0000-0000-0000EA8B0000}"/>
    <cellStyle name="Normal 4 2 2 2 2 2 5" xfId="35855" xr:uid="{00000000-0005-0000-0000-0000EB8B0000}"/>
    <cellStyle name="Normal 4 2 2 2 2 2 5 2" xfId="35856" xr:uid="{00000000-0005-0000-0000-0000EC8B0000}"/>
    <cellStyle name="Normal 4 2 2 2 2 2 6" xfId="35857" xr:uid="{00000000-0005-0000-0000-0000ED8B0000}"/>
    <cellStyle name="Normal 4 2 2 2 2 3" xfId="35858" xr:uid="{00000000-0005-0000-0000-0000EE8B0000}"/>
    <cellStyle name="Normal 4 2 2 2 2 3 2" xfId="35859" xr:uid="{00000000-0005-0000-0000-0000EF8B0000}"/>
    <cellStyle name="Normal 4 2 2 2 2 3 2 2" xfId="35860" xr:uid="{00000000-0005-0000-0000-0000F08B0000}"/>
    <cellStyle name="Normal 4 2 2 2 2 3 2 2 2" xfId="35861" xr:uid="{00000000-0005-0000-0000-0000F18B0000}"/>
    <cellStyle name="Normal 4 2 2 2 2 3 2 2 2 2" xfId="35862" xr:uid="{00000000-0005-0000-0000-0000F28B0000}"/>
    <cellStyle name="Normal 4 2 2 2 2 3 2 2 2 2 2" xfId="35863" xr:uid="{00000000-0005-0000-0000-0000F38B0000}"/>
    <cellStyle name="Normal 4 2 2 2 2 3 2 2 2 3" xfId="35864" xr:uid="{00000000-0005-0000-0000-0000F48B0000}"/>
    <cellStyle name="Normal 4 2 2 2 2 3 2 2 3" xfId="35865" xr:uid="{00000000-0005-0000-0000-0000F58B0000}"/>
    <cellStyle name="Normal 4 2 2 2 2 3 2 2 3 2" xfId="35866" xr:uid="{00000000-0005-0000-0000-0000F68B0000}"/>
    <cellStyle name="Normal 4 2 2 2 2 3 2 2 4" xfId="35867" xr:uid="{00000000-0005-0000-0000-0000F78B0000}"/>
    <cellStyle name="Normal 4 2 2 2 2 3 2 3" xfId="35868" xr:uid="{00000000-0005-0000-0000-0000F88B0000}"/>
    <cellStyle name="Normal 4 2 2 2 2 3 2 3 2" xfId="35869" xr:uid="{00000000-0005-0000-0000-0000F98B0000}"/>
    <cellStyle name="Normal 4 2 2 2 2 3 2 3 2 2" xfId="35870" xr:uid="{00000000-0005-0000-0000-0000FA8B0000}"/>
    <cellStyle name="Normal 4 2 2 2 2 3 2 3 3" xfId="35871" xr:uid="{00000000-0005-0000-0000-0000FB8B0000}"/>
    <cellStyle name="Normal 4 2 2 2 2 3 2 4" xfId="35872" xr:uid="{00000000-0005-0000-0000-0000FC8B0000}"/>
    <cellStyle name="Normal 4 2 2 2 2 3 2 4 2" xfId="35873" xr:uid="{00000000-0005-0000-0000-0000FD8B0000}"/>
    <cellStyle name="Normal 4 2 2 2 2 3 2 5" xfId="35874" xr:uid="{00000000-0005-0000-0000-0000FE8B0000}"/>
    <cellStyle name="Normal 4 2 2 2 2 3 3" xfId="35875" xr:uid="{00000000-0005-0000-0000-0000FF8B0000}"/>
    <cellStyle name="Normal 4 2 2 2 2 3 3 2" xfId="35876" xr:uid="{00000000-0005-0000-0000-0000008C0000}"/>
    <cellStyle name="Normal 4 2 2 2 2 3 3 2 2" xfId="35877" xr:uid="{00000000-0005-0000-0000-0000018C0000}"/>
    <cellStyle name="Normal 4 2 2 2 2 3 3 2 2 2" xfId="35878" xr:uid="{00000000-0005-0000-0000-0000028C0000}"/>
    <cellStyle name="Normal 4 2 2 2 2 3 3 2 3" xfId="35879" xr:uid="{00000000-0005-0000-0000-0000038C0000}"/>
    <cellStyle name="Normal 4 2 2 2 2 3 3 3" xfId="35880" xr:uid="{00000000-0005-0000-0000-0000048C0000}"/>
    <cellStyle name="Normal 4 2 2 2 2 3 3 3 2" xfId="35881" xr:uid="{00000000-0005-0000-0000-0000058C0000}"/>
    <cellStyle name="Normal 4 2 2 2 2 3 3 4" xfId="35882" xr:uid="{00000000-0005-0000-0000-0000068C0000}"/>
    <cellStyle name="Normal 4 2 2 2 2 3 4" xfId="35883" xr:uid="{00000000-0005-0000-0000-0000078C0000}"/>
    <cellStyle name="Normal 4 2 2 2 2 3 4 2" xfId="35884" xr:uid="{00000000-0005-0000-0000-0000088C0000}"/>
    <cellStyle name="Normal 4 2 2 2 2 3 4 2 2" xfId="35885" xr:uid="{00000000-0005-0000-0000-0000098C0000}"/>
    <cellStyle name="Normal 4 2 2 2 2 3 4 3" xfId="35886" xr:uid="{00000000-0005-0000-0000-00000A8C0000}"/>
    <cellStyle name="Normal 4 2 2 2 2 3 5" xfId="35887" xr:uid="{00000000-0005-0000-0000-00000B8C0000}"/>
    <cellStyle name="Normal 4 2 2 2 2 3 5 2" xfId="35888" xr:uid="{00000000-0005-0000-0000-00000C8C0000}"/>
    <cellStyle name="Normal 4 2 2 2 2 3 6" xfId="35889" xr:uid="{00000000-0005-0000-0000-00000D8C0000}"/>
    <cellStyle name="Normal 4 2 2 2 2 4" xfId="35890" xr:uid="{00000000-0005-0000-0000-00000E8C0000}"/>
    <cellStyle name="Normal 4 2 2 2 2 4 2" xfId="35891" xr:uid="{00000000-0005-0000-0000-00000F8C0000}"/>
    <cellStyle name="Normal 4 2 2 2 2 4 2 2" xfId="35892" xr:uid="{00000000-0005-0000-0000-0000108C0000}"/>
    <cellStyle name="Normal 4 2 2 2 2 4 2 2 2" xfId="35893" xr:uid="{00000000-0005-0000-0000-0000118C0000}"/>
    <cellStyle name="Normal 4 2 2 2 2 4 2 2 2 2" xfId="35894" xr:uid="{00000000-0005-0000-0000-0000128C0000}"/>
    <cellStyle name="Normal 4 2 2 2 2 4 2 2 3" xfId="35895" xr:uid="{00000000-0005-0000-0000-0000138C0000}"/>
    <cellStyle name="Normal 4 2 2 2 2 4 2 3" xfId="35896" xr:uid="{00000000-0005-0000-0000-0000148C0000}"/>
    <cellStyle name="Normal 4 2 2 2 2 4 2 3 2" xfId="35897" xr:uid="{00000000-0005-0000-0000-0000158C0000}"/>
    <cellStyle name="Normal 4 2 2 2 2 4 2 4" xfId="35898" xr:uid="{00000000-0005-0000-0000-0000168C0000}"/>
    <cellStyle name="Normal 4 2 2 2 2 4 3" xfId="35899" xr:uid="{00000000-0005-0000-0000-0000178C0000}"/>
    <cellStyle name="Normal 4 2 2 2 2 4 3 2" xfId="35900" xr:uid="{00000000-0005-0000-0000-0000188C0000}"/>
    <cellStyle name="Normal 4 2 2 2 2 4 3 2 2" xfId="35901" xr:uid="{00000000-0005-0000-0000-0000198C0000}"/>
    <cellStyle name="Normal 4 2 2 2 2 4 3 3" xfId="35902" xr:uid="{00000000-0005-0000-0000-00001A8C0000}"/>
    <cellStyle name="Normal 4 2 2 2 2 4 4" xfId="35903" xr:uid="{00000000-0005-0000-0000-00001B8C0000}"/>
    <cellStyle name="Normal 4 2 2 2 2 4 4 2" xfId="35904" xr:uid="{00000000-0005-0000-0000-00001C8C0000}"/>
    <cellStyle name="Normal 4 2 2 2 2 4 5" xfId="35905" xr:uid="{00000000-0005-0000-0000-00001D8C0000}"/>
    <cellStyle name="Normal 4 2 2 2 2 5" xfId="35906" xr:uid="{00000000-0005-0000-0000-00001E8C0000}"/>
    <cellStyle name="Normal 4 2 2 2 2 5 2" xfId="35907" xr:uid="{00000000-0005-0000-0000-00001F8C0000}"/>
    <cellStyle name="Normal 4 2 2 2 2 5 2 2" xfId="35908" xr:uid="{00000000-0005-0000-0000-0000208C0000}"/>
    <cellStyle name="Normal 4 2 2 2 2 5 2 2 2" xfId="35909" xr:uid="{00000000-0005-0000-0000-0000218C0000}"/>
    <cellStyle name="Normal 4 2 2 2 2 5 2 3" xfId="35910" xr:uid="{00000000-0005-0000-0000-0000228C0000}"/>
    <cellStyle name="Normal 4 2 2 2 2 5 3" xfId="35911" xr:uid="{00000000-0005-0000-0000-0000238C0000}"/>
    <cellStyle name="Normal 4 2 2 2 2 5 3 2" xfId="35912" xr:uid="{00000000-0005-0000-0000-0000248C0000}"/>
    <cellStyle name="Normal 4 2 2 2 2 5 4" xfId="35913" xr:uid="{00000000-0005-0000-0000-0000258C0000}"/>
    <cellStyle name="Normal 4 2 2 2 2 6" xfId="35914" xr:uid="{00000000-0005-0000-0000-0000268C0000}"/>
    <cellStyle name="Normal 4 2 2 2 2 6 2" xfId="35915" xr:uid="{00000000-0005-0000-0000-0000278C0000}"/>
    <cellStyle name="Normal 4 2 2 2 2 6 2 2" xfId="35916" xr:uid="{00000000-0005-0000-0000-0000288C0000}"/>
    <cellStyle name="Normal 4 2 2 2 2 6 3" xfId="35917" xr:uid="{00000000-0005-0000-0000-0000298C0000}"/>
    <cellStyle name="Normal 4 2 2 2 2 7" xfId="35918" xr:uid="{00000000-0005-0000-0000-00002A8C0000}"/>
    <cellStyle name="Normal 4 2 2 2 2 7 2" xfId="35919" xr:uid="{00000000-0005-0000-0000-00002B8C0000}"/>
    <cellStyle name="Normal 4 2 2 2 2 8" xfId="35920" xr:uid="{00000000-0005-0000-0000-00002C8C0000}"/>
    <cellStyle name="Normal 4 2 2 2 3" xfId="35921" xr:uid="{00000000-0005-0000-0000-00002D8C0000}"/>
    <cellStyle name="Normal 4 2 2 2 3 2" xfId="35922" xr:uid="{00000000-0005-0000-0000-00002E8C0000}"/>
    <cellStyle name="Normal 4 2 2 2 3 2 2" xfId="35923" xr:uid="{00000000-0005-0000-0000-00002F8C0000}"/>
    <cellStyle name="Normal 4 2 2 2 3 2 2 2" xfId="35924" xr:uid="{00000000-0005-0000-0000-0000308C0000}"/>
    <cellStyle name="Normal 4 2 2 2 3 2 2 2 2" xfId="35925" xr:uid="{00000000-0005-0000-0000-0000318C0000}"/>
    <cellStyle name="Normal 4 2 2 2 3 2 2 2 2 2" xfId="35926" xr:uid="{00000000-0005-0000-0000-0000328C0000}"/>
    <cellStyle name="Normal 4 2 2 2 3 2 2 2 3" xfId="35927" xr:uid="{00000000-0005-0000-0000-0000338C0000}"/>
    <cellStyle name="Normal 4 2 2 2 3 2 2 3" xfId="35928" xr:uid="{00000000-0005-0000-0000-0000348C0000}"/>
    <cellStyle name="Normal 4 2 2 2 3 2 2 3 2" xfId="35929" xr:uid="{00000000-0005-0000-0000-0000358C0000}"/>
    <cellStyle name="Normal 4 2 2 2 3 2 2 4" xfId="35930" xr:uid="{00000000-0005-0000-0000-0000368C0000}"/>
    <cellStyle name="Normal 4 2 2 2 3 2 3" xfId="35931" xr:uid="{00000000-0005-0000-0000-0000378C0000}"/>
    <cellStyle name="Normal 4 2 2 2 3 2 3 2" xfId="35932" xr:uid="{00000000-0005-0000-0000-0000388C0000}"/>
    <cellStyle name="Normal 4 2 2 2 3 2 3 2 2" xfId="35933" xr:uid="{00000000-0005-0000-0000-0000398C0000}"/>
    <cellStyle name="Normal 4 2 2 2 3 2 3 3" xfId="35934" xr:uid="{00000000-0005-0000-0000-00003A8C0000}"/>
    <cellStyle name="Normal 4 2 2 2 3 2 4" xfId="35935" xr:uid="{00000000-0005-0000-0000-00003B8C0000}"/>
    <cellStyle name="Normal 4 2 2 2 3 2 4 2" xfId="35936" xr:uid="{00000000-0005-0000-0000-00003C8C0000}"/>
    <cellStyle name="Normal 4 2 2 2 3 2 5" xfId="35937" xr:uid="{00000000-0005-0000-0000-00003D8C0000}"/>
    <cellStyle name="Normal 4 2 2 2 3 3" xfId="35938" xr:uid="{00000000-0005-0000-0000-00003E8C0000}"/>
    <cellStyle name="Normal 4 2 2 2 3 3 2" xfId="35939" xr:uid="{00000000-0005-0000-0000-00003F8C0000}"/>
    <cellStyle name="Normal 4 2 2 2 3 3 2 2" xfId="35940" xr:uid="{00000000-0005-0000-0000-0000408C0000}"/>
    <cellStyle name="Normal 4 2 2 2 3 3 2 2 2" xfId="35941" xr:uid="{00000000-0005-0000-0000-0000418C0000}"/>
    <cellStyle name="Normal 4 2 2 2 3 3 2 3" xfId="35942" xr:uid="{00000000-0005-0000-0000-0000428C0000}"/>
    <cellStyle name="Normal 4 2 2 2 3 3 3" xfId="35943" xr:uid="{00000000-0005-0000-0000-0000438C0000}"/>
    <cellStyle name="Normal 4 2 2 2 3 3 3 2" xfId="35944" xr:uid="{00000000-0005-0000-0000-0000448C0000}"/>
    <cellStyle name="Normal 4 2 2 2 3 3 4" xfId="35945" xr:uid="{00000000-0005-0000-0000-0000458C0000}"/>
    <cellStyle name="Normal 4 2 2 2 3 4" xfId="35946" xr:uid="{00000000-0005-0000-0000-0000468C0000}"/>
    <cellStyle name="Normal 4 2 2 2 3 4 2" xfId="35947" xr:uid="{00000000-0005-0000-0000-0000478C0000}"/>
    <cellStyle name="Normal 4 2 2 2 3 4 2 2" xfId="35948" xr:uid="{00000000-0005-0000-0000-0000488C0000}"/>
    <cellStyle name="Normal 4 2 2 2 3 4 3" xfId="35949" xr:uid="{00000000-0005-0000-0000-0000498C0000}"/>
    <cellStyle name="Normal 4 2 2 2 3 5" xfId="35950" xr:uid="{00000000-0005-0000-0000-00004A8C0000}"/>
    <cellStyle name="Normal 4 2 2 2 3 5 2" xfId="35951" xr:uid="{00000000-0005-0000-0000-00004B8C0000}"/>
    <cellStyle name="Normal 4 2 2 2 3 6" xfId="35952" xr:uid="{00000000-0005-0000-0000-00004C8C0000}"/>
    <cellStyle name="Normal 4 2 2 2 4" xfId="35953" xr:uid="{00000000-0005-0000-0000-00004D8C0000}"/>
    <cellStyle name="Normal 4 2 2 2 4 2" xfId="35954" xr:uid="{00000000-0005-0000-0000-00004E8C0000}"/>
    <cellStyle name="Normal 4 2 2 2 4 2 2" xfId="35955" xr:uid="{00000000-0005-0000-0000-00004F8C0000}"/>
    <cellStyle name="Normal 4 2 2 2 4 2 2 2" xfId="35956" xr:uid="{00000000-0005-0000-0000-0000508C0000}"/>
    <cellStyle name="Normal 4 2 2 2 4 2 2 2 2" xfId="35957" xr:uid="{00000000-0005-0000-0000-0000518C0000}"/>
    <cellStyle name="Normal 4 2 2 2 4 2 2 2 2 2" xfId="35958" xr:uid="{00000000-0005-0000-0000-0000528C0000}"/>
    <cellStyle name="Normal 4 2 2 2 4 2 2 2 3" xfId="35959" xr:uid="{00000000-0005-0000-0000-0000538C0000}"/>
    <cellStyle name="Normal 4 2 2 2 4 2 2 3" xfId="35960" xr:uid="{00000000-0005-0000-0000-0000548C0000}"/>
    <cellStyle name="Normal 4 2 2 2 4 2 2 3 2" xfId="35961" xr:uid="{00000000-0005-0000-0000-0000558C0000}"/>
    <cellStyle name="Normal 4 2 2 2 4 2 2 4" xfId="35962" xr:uid="{00000000-0005-0000-0000-0000568C0000}"/>
    <cellStyle name="Normal 4 2 2 2 4 2 3" xfId="35963" xr:uid="{00000000-0005-0000-0000-0000578C0000}"/>
    <cellStyle name="Normal 4 2 2 2 4 2 3 2" xfId="35964" xr:uid="{00000000-0005-0000-0000-0000588C0000}"/>
    <cellStyle name="Normal 4 2 2 2 4 2 3 2 2" xfId="35965" xr:uid="{00000000-0005-0000-0000-0000598C0000}"/>
    <cellStyle name="Normal 4 2 2 2 4 2 3 3" xfId="35966" xr:uid="{00000000-0005-0000-0000-00005A8C0000}"/>
    <cellStyle name="Normal 4 2 2 2 4 2 4" xfId="35967" xr:uid="{00000000-0005-0000-0000-00005B8C0000}"/>
    <cellStyle name="Normal 4 2 2 2 4 2 4 2" xfId="35968" xr:uid="{00000000-0005-0000-0000-00005C8C0000}"/>
    <cellStyle name="Normal 4 2 2 2 4 2 5" xfId="35969" xr:uid="{00000000-0005-0000-0000-00005D8C0000}"/>
    <cellStyle name="Normal 4 2 2 2 4 3" xfId="35970" xr:uid="{00000000-0005-0000-0000-00005E8C0000}"/>
    <cellStyle name="Normal 4 2 2 2 4 3 2" xfId="35971" xr:uid="{00000000-0005-0000-0000-00005F8C0000}"/>
    <cellStyle name="Normal 4 2 2 2 4 3 2 2" xfId="35972" xr:uid="{00000000-0005-0000-0000-0000608C0000}"/>
    <cellStyle name="Normal 4 2 2 2 4 3 2 2 2" xfId="35973" xr:uid="{00000000-0005-0000-0000-0000618C0000}"/>
    <cellStyle name="Normal 4 2 2 2 4 3 2 3" xfId="35974" xr:uid="{00000000-0005-0000-0000-0000628C0000}"/>
    <cellStyle name="Normal 4 2 2 2 4 3 3" xfId="35975" xr:uid="{00000000-0005-0000-0000-0000638C0000}"/>
    <cellStyle name="Normal 4 2 2 2 4 3 3 2" xfId="35976" xr:uid="{00000000-0005-0000-0000-0000648C0000}"/>
    <cellStyle name="Normal 4 2 2 2 4 3 4" xfId="35977" xr:uid="{00000000-0005-0000-0000-0000658C0000}"/>
    <cellStyle name="Normal 4 2 2 2 4 4" xfId="35978" xr:uid="{00000000-0005-0000-0000-0000668C0000}"/>
    <cellStyle name="Normal 4 2 2 2 4 4 2" xfId="35979" xr:uid="{00000000-0005-0000-0000-0000678C0000}"/>
    <cellStyle name="Normal 4 2 2 2 4 4 2 2" xfId="35980" xr:uid="{00000000-0005-0000-0000-0000688C0000}"/>
    <cellStyle name="Normal 4 2 2 2 4 4 3" xfId="35981" xr:uid="{00000000-0005-0000-0000-0000698C0000}"/>
    <cellStyle name="Normal 4 2 2 2 4 5" xfId="35982" xr:uid="{00000000-0005-0000-0000-00006A8C0000}"/>
    <cellStyle name="Normal 4 2 2 2 4 5 2" xfId="35983" xr:uid="{00000000-0005-0000-0000-00006B8C0000}"/>
    <cellStyle name="Normal 4 2 2 2 4 6" xfId="35984" xr:uid="{00000000-0005-0000-0000-00006C8C0000}"/>
    <cellStyle name="Normal 4 2 2 2 5" xfId="35985" xr:uid="{00000000-0005-0000-0000-00006D8C0000}"/>
    <cellStyle name="Normal 4 2 2 2 5 2" xfId="35986" xr:uid="{00000000-0005-0000-0000-00006E8C0000}"/>
    <cellStyle name="Normal 4 2 2 2 5 2 2" xfId="35987" xr:uid="{00000000-0005-0000-0000-00006F8C0000}"/>
    <cellStyle name="Normal 4 2 2 2 5 2 2 2" xfId="35988" xr:uid="{00000000-0005-0000-0000-0000708C0000}"/>
    <cellStyle name="Normal 4 2 2 2 5 2 2 2 2" xfId="35989" xr:uid="{00000000-0005-0000-0000-0000718C0000}"/>
    <cellStyle name="Normal 4 2 2 2 5 2 2 3" xfId="35990" xr:uid="{00000000-0005-0000-0000-0000728C0000}"/>
    <cellStyle name="Normal 4 2 2 2 5 2 3" xfId="35991" xr:uid="{00000000-0005-0000-0000-0000738C0000}"/>
    <cellStyle name="Normal 4 2 2 2 5 2 3 2" xfId="35992" xr:uid="{00000000-0005-0000-0000-0000748C0000}"/>
    <cellStyle name="Normal 4 2 2 2 5 2 4" xfId="35993" xr:uid="{00000000-0005-0000-0000-0000758C0000}"/>
    <cellStyle name="Normal 4 2 2 2 5 3" xfId="35994" xr:uid="{00000000-0005-0000-0000-0000768C0000}"/>
    <cellStyle name="Normal 4 2 2 2 5 3 2" xfId="35995" xr:uid="{00000000-0005-0000-0000-0000778C0000}"/>
    <cellStyle name="Normal 4 2 2 2 5 3 2 2" xfId="35996" xr:uid="{00000000-0005-0000-0000-0000788C0000}"/>
    <cellStyle name="Normal 4 2 2 2 5 3 3" xfId="35997" xr:uid="{00000000-0005-0000-0000-0000798C0000}"/>
    <cellStyle name="Normal 4 2 2 2 5 4" xfId="35998" xr:uid="{00000000-0005-0000-0000-00007A8C0000}"/>
    <cellStyle name="Normal 4 2 2 2 5 4 2" xfId="35999" xr:uid="{00000000-0005-0000-0000-00007B8C0000}"/>
    <cellStyle name="Normal 4 2 2 2 5 5" xfId="36000" xr:uid="{00000000-0005-0000-0000-00007C8C0000}"/>
    <cellStyle name="Normal 4 2 2 2 6" xfId="36001" xr:uid="{00000000-0005-0000-0000-00007D8C0000}"/>
    <cellStyle name="Normal 4 2 2 2 6 2" xfId="36002" xr:uid="{00000000-0005-0000-0000-00007E8C0000}"/>
    <cellStyle name="Normal 4 2 2 2 6 2 2" xfId="36003" xr:uid="{00000000-0005-0000-0000-00007F8C0000}"/>
    <cellStyle name="Normal 4 2 2 2 6 2 2 2" xfId="36004" xr:uid="{00000000-0005-0000-0000-0000808C0000}"/>
    <cellStyle name="Normal 4 2 2 2 6 2 3" xfId="36005" xr:uid="{00000000-0005-0000-0000-0000818C0000}"/>
    <cellStyle name="Normal 4 2 2 2 6 3" xfId="36006" xr:uid="{00000000-0005-0000-0000-0000828C0000}"/>
    <cellStyle name="Normal 4 2 2 2 6 3 2" xfId="36007" xr:uid="{00000000-0005-0000-0000-0000838C0000}"/>
    <cellStyle name="Normal 4 2 2 2 6 4" xfId="36008" xr:uid="{00000000-0005-0000-0000-0000848C0000}"/>
    <cellStyle name="Normal 4 2 2 2 7" xfId="36009" xr:uid="{00000000-0005-0000-0000-0000858C0000}"/>
    <cellStyle name="Normal 4 2 2 2 7 2" xfId="36010" xr:uid="{00000000-0005-0000-0000-0000868C0000}"/>
    <cellStyle name="Normal 4 2 2 2 7 2 2" xfId="36011" xr:uid="{00000000-0005-0000-0000-0000878C0000}"/>
    <cellStyle name="Normal 4 2 2 2 7 3" xfId="36012" xr:uid="{00000000-0005-0000-0000-0000888C0000}"/>
    <cellStyle name="Normal 4 2 2 2 8" xfId="36013" xr:uid="{00000000-0005-0000-0000-0000898C0000}"/>
    <cellStyle name="Normal 4 2 2 2 8 2" xfId="36014" xr:uid="{00000000-0005-0000-0000-00008A8C0000}"/>
    <cellStyle name="Normal 4 2 2 2 9" xfId="36015" xr:uid="{00000000-0005-0000-0000-00008B8C0000}"/>
    <cellStyle name="Normal 4 2 2 3" xfId="36016" xr:uid="{00000000-0005-0000-0000-00008C8C0000}"/>
    <cellStyle name="Normal 4 2 2 3 2" xfId="36017" xr:uid="{00000000-0005-0000-0000-00008D8C0000}"/>
    <cellStyle name="Normal 4 2 2 3 2 2" xfId="36018" xr:uid="{00000000-0005-0000-0000-00008E8C0000}"/>
    <cellStyle name="Normal 4 2 2 3 2 2 2" xfId="36019" xr:uid="{00000000-0005-0000-0000-00008F8C0000}"/>
    <cellStyle name="Normal 4 2 2 3 2 2 2 2" xfId="36020" xr:uid="{00000000-0005-0000-0000-0000908C0000}"/>
    <cellStyle name="Normal 4 2 2 3 2 2 2 2 2" xfId="36021" xr:uid="{00000000-0005-0000-0000-0000918C0000}"/>
    <cellStyle name="Normal 4 2 2 3 2 2 2 2 2 2" xfId="36022" xr:uid="{00000000-0005-0000-0000-0000928C0000}"/>
    <cellStyle name="Normal 4 2 2 3 2 2 2 2 3" xfId="36023" xr:uid="{00000000-0005-0000-0000-0000938C0000}"/>
    <cellStyle name="Normal 4 2 2 3 2 2 2 3" xfId="36024" xr:uid="{00000000-0005-0000-0000-0000948C0000}"/>
    <cellStyle name="Normal 4 2 2 3 2 2 2 3 2" xfId="36025" xr:uid="{00000000-0005-0000-0000-0000958C0000}"/>
    <cellStyle name="Normal 4 2 2 3 2 2 2 4" xfId="36026" xr:uid="{00000000-0005-0000-0000-0000968C0000}"/>
    <cellStyle name="Normal 4 2 2 3 2 2 3" xfId="36027" xr:uid="{00000000-0005-0000-0000-0000978C0000}"/>
    <cellStyle name="Normal 4 2 2 3 2 2 3 2" xfId="36028" xr:uid="{00000000-0005-0000-0000-0000988C0000}"/>
    <cellStyle name="Normal 4 2 2 3 2 2 3 2 2" xfId="36029" xr:uid="{00000000-0005-0000-0000-0000998C0000}"/>
    <cellStyle name="Normal 4 2 2 3 2 2 3 3" xfId="36030" xr:uid="{00000000-0005-0000-0000-00009A8C0000}"/>
    <cellStyle name="Normal 4 2 2 3 2 2 4" xfId="36031" xr:uid="{00000000-0005-0000-0000-00009B8C0000}"/>
    <cellStyle name="Normal 4 2 2 3 2 2 4 2" xfId="36032" xr:uid="{00000000-0005-0000-0000-00009C8C0000}"/>
    <cellStyle name="Normal 4 2 2 3 2 2 5" xfId="36033" xr:uid="{00000000-0005-0000-0000-00009D8C0000}"/>
    <cellStyle name="Normal 4 2 2 3 2 3" xfId="36034" xr:uid="{00000000-0005-0000-0000-00009E8C0000}"/>
    <cellStyle name="Normal 4 2 2 3 2 3 2" xfId="36035" xr:uid="{00000000-0005-0000-0000-00009F8C0000}"/>
    <cellStyle name="Normal 4 2 2 3 2 3 2 2" xfId="36036" xr:uid="{00000000-0005-0000-0000-0000A08C0000}"/>
    <cellStyle name="Normal 4 2 2 3 2 3 2 2 2" xfId="36037" xr:uid="{00000000-0005-0000-0000-0000A18C0000}"/>
    <cellStyle name="Normal 4 2 2 3 2 3 2 3" xfId="36038" xr:uid="{00000000-0005-0000-0000-0000A28C0000}"/>
    <cellStyle name="Normal 4 2 2 3 2 3 3" xfId="36039" xr:uid="{00000000-0005-0000-0000-0000A38C0000}"/>
    <cellStyle name="Normal 4 2 2 3 2 3 3 2" xfId="36040" xr:uid="{00000000-0005-0000-0000-0000A48C0000}"/>
    <cellStyle name="Normal 4 2 2 3 2 3 4" xfId="36041" xr:uid="{00000000-0005-0000-0000-0000A58C0000}"/>
    <cellStyle name="Normal 4 2 2 3 2 4" xfId="36042" xr:uid="{00000000-0005-0000-0000-0000A68C0000}"/>
    <cellStyle name="Normal 4 2 2 3 2 4 2" xfId="36043" xr:uid="{00000000-0005-0000-0000-0000A78C0000}"/>
    <cellStyle name="Normal 4 2 2 3 2 4 2 2" xfId="36044" xr:uid="{00000000-0005-0000-0000-0000A88C0000}"/>
    <cellStyle name="Normal 4 2 2 3 2 4 3" xfId="36045" xr:uid="{00000000-0005-0000-0000-0000A98C0000}"/>
    <cellStyle name="Normal 4 2 2 3 2 5" xfId="36046" xr:uid="{00000000-0005-0000-0000-0000AA8C0000}"/>
    <cellStyle name="Normal 4 2 2 3 2 5 2" xfId="36047" xr:uid="{00000000-0005-0000-0000-0000AB8C0000}"/>
    <cellStyle name="Normal 4 2 2 3 2 6" xfId="36048" xr:uid="{00000000-0005-0000-0000-0000AC8C0000}"/>
    <cellStyle name="Normal 4 2 2 3 3" xfId="36049" xr:uid="{00000000-0005-0000-0000-0000AD8C0000}"/>
    <cellStyle name="Normal 4 2 2 3 3 2" xfId="36050" xr:uid="{00000000-0005-0000-0000-0000AE8C0000}"/>
    <cellStyle name="Normal 4 2 2 3 3 2 2" xfId="36051" xr:uid="{00000000-0005-0000-0000-0000AF8C0000}"/>
    <cellStyle name="Normal 4 2 2 3 3 2 2 2" xfId="36052" xr:uid="{00000000-0005-0000-0000-0000B08C0000}"/>
    <cellStyle name="Normal 4 2 2 3 3 2 2 2 2" xfId="36053" xr:uid="{00000000-0005-0000-0000-0000B18C0000}"/>
    <cellStyle name="Normal 4 2 2 3 3 2 2 2 2 2" xfId="36054" xr:uid="{00000000-0005-0000-0000-0000B28C0000}"/>
    <cellStyle name="Normal 4 2 2 3 3 2 2 2 3" xfId="36055" xr:uid="{00000000-0005-0000-0000-0000B38C0000}"/>
    <cellStyle name="Normal 4 2 2 3 3 2 2 3" xfId="36056" xr:uid="{00000000-0005-0000-0000-0000B48C0000}"/>
    <cellStyle name="Normal 4 2 2 3 3 2 2 3 2" xfId="36057" xr:uid="{00000000-0005-0000-0000-0000B58C0000}"/>
    <cellStyle name="Normal 4 2 2 3 3 2 2 4" xfId="36058" xr:uid="{00000000-0005-0000-0000-0000B68C0000}"/>
    <cellStyle name="Normal 4 2 2 3 3 2 3" xfId="36059" xr:uid="{00000000-0005-0000-0000-0000B78C0000}"/>
    <cellStyle name="Normal 4 2 2 3 3 2 3 2" xfId="36060" xr:uid="{00000000-0005-0000-0000-0000B88C0000}"/>
    <cellStyle name="Normal 4 2 2 3 3 2 3 2 2" xfId="36061" xr:uid="{00000000-0005-0000-0000-0000B98C0000}"/>
    <cellStyle name="Normal 4 2 2 3 3 2 3 3" xfId="36062" xr:uid="{00000000-0005-0000-0000-0000BA8C0000}"/>
    <cellStyle name="Normal 4 2 2 3 3 2 4" xfId="36063" xr:uid="{00000000-0005-0000-0000-0000BB8C0000}"/>
    <cellStyle name="Normal 4 2 2 3 3 2 4 2" xfId="36064" xr:uid="{00000000-0005-0000-0000-0000BC8C0000}"/>
    <cellStyle name="Normal 4 2 2 3 3 2 5" xfId="36065" xr:uid="{00000000-0005-0000-0000-0000BD8C0000}"/>
    <cellStyle name="Normal 4 2 2 3 3 3" xfId="36066" xr:uid="{00000000-0005-0000-0000-0000BE8C0000}"/>
    <cellStyle name="Normal 4 2 2 3 3 3 2" xfId="36067" xr:uid="{00000000-0005-0000-0000-0000BF8C0000}"/>
    <cellStyle name="Normal 4 2 2 3 3 3 2 2" xfId="36068" xr:uid="{00000000-0005-0000-0000-0000C08C0000}"/>
    <cellStyle name="Normal 4 2 2 3 3 3 2 2 2" xfId="36069" xr:uid="{00000000-0005-0000-0000-0000C18C0000}"/>
    <cellStyle name="Normal 4 2 2 3 3 3 2 3" xfId="36070" xr:uid="{00000000-0005-0000-0000-0000C28C0000}"/>
    <cellStyle name="Normal 4 2 2 3 3 3 3" xfId="36071" xr:uid="{00000000-0005-0000-0000-0000C38C0000}"/>
    <cellStyle name="Normal 4 2 2 3 3 3 3 2" xfId="36072" xr:uid="{00000000-0005-0000-0000-0000C48C0000}"/>
    <cellStyle name="Normal 4 2 2 3 3 3 4" xfId="36073" xr:uid="{00000000-0005-0000-0000-0000C58C0000}"/>
    <cellStyle name="Normal 4 2 2 3 3 4" xfId="36074" xr:uid="{00000000-0005-0000-0000-0000C68C0000}"/>
    <cellStyle name="Normal 4 2 2 3 3 4 2" xfId="36075" xr:uid="{00000000-0005-0000-0000-0000C78C0000}"/>
    <cellStyle name="Normal 4 2 2 3 3 4 2 2" xfId="36076" xr:uid="{00000000-0005-0000-0000-0000C88C0000}"/>
    <cellStyle name="Normal 4 2 2 3 3 4 3" xfId="36077" xr:uid="{00000000-0005-0000-0000-0000C98C0000}"/>
    <cellStyle name="Normal 4 2 2 3 3 5" xfId="36078" xr:uid="{00000000-0005-0000-0000-0000CA8C0000}"/>
    <cellStyle name="Normal 4 2 2 3 3 5 2" xfId="36079" xr:uid="{00000000-0005-0000-0000-0000CB8C0000}"/>
    <cellStyle name="Normal 4 2 2 3 3 6" xfId="36080" xr:uid="{00000000-0005-0000-0000-0000CC8C0000}"/>
    <cellStyle name="Normal 4 2 2 3 4" xfId="36081" xr:uid="{00000000-0005-0000-0000-0000CD8C0000}"/>
    <cellStyle name="Normal 4 2 2 3 4 2" xfId="36082" xr:uid="{00000000-0005-0000-0000-0000CE8C0000}"/>
    <cellStyle name="Normal 4 2 2 3 4 2 2" xfId="36083" xr:uid="{00000000-0005-0000-0000-0000CF8C0000}"/>
    <cellStyle name="Normal 4 2 2 3 4 2 2 2" xfId="36084" xr:uid="{00000000-0005-0000-0000-0000D08C0000}"/>
    <cellStyle name="Normal 4 2 2 3 4 2 2 2 2" xfId="36085" xr:uid="{00000000-0005-0000-0000-0000D18C0000}"/>
    <cellStyle name="Normal 4 2 2 3 4 2 2 3" xfId="36086" xr:uid="{00000000-0005-0000-0000-0000D28C0000}"/>
    <cellStyle name="Normal 4 2 2 3 4 2 3" xfId="36087" xr:uid="{00000000-0005-0000-0000-0000D38C0000}"/>
    <cellStyle name="Normal 4 2 2 3 4 2 3 2" xfId="36088" xr:uid="{00000000-0005-0000-0000-0000D48C0000}"/>
    <cellStyle name="Normal 4 2 2 3 4 2 4" xfId="36089" xr:uid="{00000000-0005-0000-0000-0000D58C0000}"/>
    <cellStyle name="Normal 4 2 2 3 4 3" xfId="36090" xr:uid="{00000000-0005-0000-0000-0000D68C0000}"/>
    <cellStyle name="Normal 4 2 2 3 4 3 2" xfId="36091" xr:uid="{00000000-0005-0000-0000-0000D78C0000}"/>
    <cellStyle name="Normal 4 2 2 3 4 3 2 2" xfId="36092" xr:uid="{00000000-0005-0000-0000-0000D88C0000}"/>
    <cellStyle name="Normal 4 2 2 3 4 3 3" xfId="36093" xr:uid="{00000000-0005-0000-0000-0000D98C0000}"/>
    <cellStyle name="Normal 4 2 2 3 4 4" xfId="36094" xr:uid="{00000000-0005-0000-0000-0000DA8C0000}"/>
    <cellStyle name="Normal 4 2 2 3 4 4 2" xfId="36095" xr:uid="{00000000-0005-0000-0000-0000DB8C0000}"/>
    <cellStyle name="Normal 4 2 2 3 4 5" xfId="36096" xr:uid="{00000000-0005-0000-0000-0000DC8C0000}"/>
    <cellStyle name="Normal 4 2 2 3 5" xfId="36097" xr:uid="{00000000-0005-0000-0000-0000DD8C0000}"/>
    <cellStyle name="Normal 4 2 2 3 5 2" xfId="36098" xr:uid="{00000000-0005-0000-0000-0000DE8C0000}"/>
    <cellStyle name="Normal 4 2 2 3 5 2 2" xfId="36099" xr:uid="{00000000-0005-0000-0000-0000DF8C0000}"/>
    <cellStyle name="Normal 4 2 2 3 5 2 2 2" xfId="36100" xr:uid="{00000000-0005-0000-0000-0000E08C0000}"/>
    <cellStyle name="Normal 4 2 2 3 5 2 3" xfId="36101" xr:uid="{00000000-0005-0000-0000-0000E18C0000}"/>
    <cellStyle name="Normal 4 2 2 3 5 3" xfId="36102" xr:uid="{00000000-0005-0000-0000-0000E28C0000}"/>
    <cellStyle name="Normal 4 2 2 3 5 3 2" xfId="36103" xr:uid="{00000000-0005-0000-0000-0000E38C0000}"/>
    <cellStyle name="Normal 4 2 2 3 5 4" xfId="36104" xr:uid="{00000000-0005-0000-0000-0000E48C0000}"/>
    <cellStyle name="Normal 4 2 2 3 6" xfId="36105" xr:uid="{00000000-0005-0000-0000-0000E58C0000}"/>
    <cellStyle name="Normal 4 2 2 3 6 2" xfId="36106" xr:uid="{00000000-0005-0000-0000-0000E68C0000}"/>
    <cellStyle name="Normal 4 2 2 3 6 2 2" xfId="36107" xr:uid="{00000000-0005-0000-0000-0000E78C0000}"/>
    <cellStyle name="Normal 4 2 2 3 6 3" xfId="36108" xr:uid="{00000000-0005-0000-0000-0000E88C0000}"/>
    <cellStyle name="Normal 4 2 2 3 7" xfId="36109" xr:uid="{00000000-0005-0000-0000-0000E98C0000}"/>
    <cellStyle name="Normal 4 2 2 3 7 2" xfId="36110" xr:uid="{00000000-0005-0000-0000-0000EA8C0000}"/>
    <cellStyle name="Normal 4 2 2 3 8" xfId="36111" xr:uid="{00000000-0005-0000-0000-0000EB8C0000}"/>
    <cellStyle name="Normal 4 2 2 4" xfId="36112" xr:uid="{00000000-0005-0000-0000-0000EC8C0000}"/>
    <cellStyle name="Normal 4 2 2 4 2" xfId="36113" xr:uid="{00000000-0005-0000-0000-0000ED8C0000}"/>
    <cellStyle name="Normal 4 2 2 4 2 2" xfId="36114" xr:uid="{00000000-0005-0000-0000-0000EE8C0000}"/>
    <cellStyle name="Normal 4 2 2 4 2 2 2" xfId="36115" xr:uid="{00000000-0005-0000-0000-0000EF8C0000}"/>
    <cellStyle name="Normal 4 2 2 4 2 2 2 2" xfId="36116" xr:uid="{00000000-0005-0000-0000-0000F08C0000}"/>
    <cellStyle name="Normal 4 2 2 4 2 2 2 2 2" xfId="36117" xr:uid="{00000000-0005-0000-0000-0000F18C0000}"/>
    <cellStyle name="Normal 4 2 2 4 2 2 2 2 2 2" xfId="36118" xr:uid="{00000000-0005-0000-0000-0000F28C0000}"/>
    <cellStyle name="Normal 4 2 2 4 2 2 2 2 3" xfId="36119" xr:uid="{00000000-0005-0000-0000-0000F38C0000}"/>
    <cellStyle name="Normal 4 2 2 4 2 2 2 3" xfId="36120" xr:uid="{00000000-0005-0000-0000-0000F48C0000}"/>
    <cellStyle name="Normal 4 2 2 4 2 2 2 3 2" xfId="36121" xr:uid="{00000000-0005-0000-0000-0000F58C0000}"/>
    <cellStyle name="Normal 4 2 2 4 2 2 2 4" xfId="36122" xr:uid="{00000000-0005-0000-0000-0000F68C0000}"/>
    <cellStyle name="Normal 4 2 2 4 2 2 3" xfId="36123" xr:uid="{00000000-0005-0000-0000-0000F78C0000}"/>
    <cellStyle name="Normal 4 2 2 4 2 2 3 2" xfId="36124" xr:uid="{00000000-0005-0000-0000-0000F88C0000}"/>
    <cellStyle name="Normal 4 2 2 4 2 2 3 2 2" xfId="36125" xr:uid="{00000000-0005-0000-0000-0000F98C0000}"/>
    <cellStyle name="Normal 4 2 2 4 2 2 3 3" xfId="36126" xr:uid="{00000000-0005-0000-0000-0000FA8C0000}"/>
    <cellStyle name="Normal 4 2 2 4 2 2 4" xfId="36127" xr:uid="{00000000-0005-0000-0000-0000FB8C0000}"/>
    <cellStyle name="Normal 4 2 2 4 2 2 4 2" xfId="36128" xr:uid="{00000000-0005-0000-0000-0000FC8C0000}"/>
    <cellStyle name="Normal 4 2 2 4 2 2 5" xfId="36129" xr:uid="{00000000-0005-0000-0000-0000FD8C0000}"/>
    <cellStyle name="Normal 4 2 2 4 2 3" xfId="36130" xr:uid="{00000000-0005-0000-0000-0000FE8C0000}"/>
    <cellStyle name="Normal 4 2 2 4 2 3 2" xfId="36131" xr:uid="{00000000-0005-0000-0000-0000FF8C0000}"/>
    <cellStyle name="Normal 4 2 2 4 2 3 2 2" xfId="36132" xr:uid="{00000000-0005-0000-0000-0000008D0000}"/>
    <cellStyle name="Normal 4 2 2 4 2 3 2 2 2" xfId="36133" xr:uid="{00000000-0005-0000-0000-0000018D0000}"/>
    <cellStyle name="Normal 4 2 2 4 2 3 2 3" xfId="36134" xr:uid="{00000000-0005-0000-0000-0000028D0000}"/>
    <cellStyle name="Normal 4 2 2 4 2 3 3" xfId="36135" xr:uid="{00000000-0005-0000-0000-0000038D0000}"/>
    <cellStyle name="Normal 4 2 2 4 2 3 3 2" xfId="36136" xr:uid="{00000000-0005-0000-0000-0000048D0000}"/>
    <cellStyle name="Normal 4 2 2 4 2 3 4" xfId="36137" xr:uid="{00000000-0005-0000-0000-0000058D0000}"/>
    <cellStyle name="Normal 4 2 2 4 2 4" xfId="36138" xr:uid="{00000000-0005-0000-0000-0000068D0000}"/>
    <cellStyle name="Normal 4 2 2 4 2 4 2" xfId="36139" xr:uid="{00000000-0005-0000-0000-0000078D0000}"/>
    <cellStyle name="Normal 4 2 2 4 2 4 2 2" xfId="36140" xr:uid="{00000000-0005-0000-0000-0000088D0000}"/>
    <cellStyle name="Normal 4 2 2 4 2 4 3" xfId="36141" xr:uid="{00000000-0005-0000-0000-0000098D0000}"/>
    <cellStyle name="Normal 4 2 2 4 2 5" xfId="36142" xr:uid="{00000000-0005-0000-0000-00000A8D0000}"/>
    <cellStyle name="Normal 4 2 2 4 2 5 2" xfId="36143" xr:uid="{00000000-0005-0000-0000-00000B8D0000}"/>
    <cellStyle name="Normal 4 2 2 4 2 6" xfId="36144" xr:uid="{00000000-0005-0000-0000-00000C8D0000}"/>
    <cellStyle name="Normal 4 2 2 4 3" xfId="36145" xr:uid="{00000000-0005-0000-0000-00000D8D0000}"/>
    <cellStyle name="Normal 4 2 2 4 3 2" xfId="36146" xr:uid="{00000000-0005-0000-0000-00000E8D0000}"/>
    <cellStyle name="Normal 4 2 2 4 3 2 2" xfId="36147" xr:uid="{00000000-0005-0000-0000-00000F8D0000}"/>
    <cellStyle name="Normal 4 2 2 4 3 2 2 2" xfId="36148" xr:uid="{00000000-0005-0000-0000-0000108D0000}"/>
    <cellStyle name="Normal 4 2 2 4 3 2 2 2 2" xfId="36149" xr:uid="{00000000-0005-0000-0000-0000118D0000}"/>
    <cellStyle name="Normal 4 2 2 4 3 2 2 3" xfId="36150" xr:uid="{00000000-0005-0000-0000-0000128D0000}"/>
    <cellStyle name="Normal 4 2 2 4 3 2 3" xfId="36151" xr:uid="{00000000-0005-0000-0000-0000138D0000}"/>
    <cellStyle name="Normal 4 2 2 4 3 2 3 2" xfId="36152" xr:uid="{00000000-0005-0000-0000-0000148D0000}"/>
    <cellStyle name="Normal 4 2 2 4 3 2 4" xfId="36153" xr:uid="{00000000-0005-0000-0000-0000158D0000}"/>
    <cellStyle name="Normal 4 2 2 4 3 3" xfId="36154" xr:uid="{00000000-0005-0000-0000-0000168D0000}"/>
    <cellStyle name="Normal 4 2 2 4 3 3 2" xfId="36155" xr:uid="{00000000-0005-0000-0000-0000178D0000}"/>
    <cellStyle name="Normal 4 2 2 4 3 3 2 2" xfId="36156" xr:uid="{00000000-0005-0000-0000-0000188D0000}"/>
    <cellStyle name="Normal 4 2 2 4 3 3 3" xfId="36157" xr:uid="{00000000-0005-0000-0000-0000198D0000}"/>
    <cellStyle name="Normal 4 2 2 4 3 4" xfId="36158" xr:uid="{00000000-0005-0000-0000-00001A8D0000}"/>
    <cellStyle name="Normal 4 2 2 4 3 4 2" xfId="36159" xr:uid="{00000000-0005-0000-0000-00001B8D0000}"/>
    <cellStyle name="Normal 4 2 2 4 3 5" xfId="36160" xr:uid="{00000000-0005-0000-0000-00001C8D0000}"/>
    <cellStyle name="Normal 4 2 2 4 4" xfId="36161" xr:uid="{00000000-0005-0000-0000-00001D8D0000}"/>
    <cellStyle name="Normal 4 2 2 4 4 2" xfId="36162" xr:uid="{00000000-0005-0000-0000-00001E8D0000}"/>
    <cellStyle name="Normal 4 2 2 4 4 2 2" xfId="36163" xr:uid="{00000000-0005-0000-0000-00001F8D0000}"/>
    <cellStyle name="Normal 4 2 2 4 4 2 2 2" xfId="36164" xr:uid="{00000000-0005-0000-0000-0000208D0000}"/>
    <cellStyle name="Normal 4 2 2 4 4 2 3" xfId="36165" xr:uid="{00000000-0005-0000-0000-0000218D0000}"/>
    <cellStyle name="Normal 4 2 2 4 4 3" xfId="36166" xr:uid="{00000000-0005-0000-0000-0000228D0000}"/>
    <cellStyle name="Normal 4 2 2 4 4 3 2" xfId="36167" xr:uid="{00000000-0005-0000-0000-0000238D0000}"/>
    <cellStyle name="Normal 4 2 2 4 4 4" xfId="36168" xr:uid="{00000000-0005-0000-0000-0000248D0000}"/>
    <cellStyle name="Normal 4 2 2 4 5" xfId="36169" xr:uid="{00000000-0005-0000-0000-0000258D0000}"/>
    <cellStyle name="Normal 4 2 2 4 5 2" xfId="36170" xr:uid="{00000000-0005-0000-0000-0000268D0000}"/>
    <cellStyle name="Normal 4 2 2 4 5 2 2" xfId="36171" xr:uid="{00000000-0005-0000-0000-0000278D0000}"/>
    <cellStyle name="Normal 4 2 2 4 5 3" xfId="36172" xr:uid="{00000000-0005-0000-0000-0000288D0000}"/>
    <cellStyle name="Normal 4 2 2 4 6" xfId="36173" xr:uid="{00000000-0005-0000-0000-0000298D0000}"/>
    <cellStyle name="Normal 4 2 2 4 6 2" xfId="36174" xr:uid="{00000000-0005-0000-0000-00002A8D0000}"/>
    <cellStyle name="Normal 4 2 2 4 7" xfId="36175" xr:uid="{00000000-0005-0000-0000-00002B8D0000}"/>
    <cellStyle name="Normal 4 2 2 5" xfId="36176" xr:uid="{00000000-0005-0000-0000-00002C8D0000}"/>
    <cellStyle name="Normal 4 2 2 5 2" xfId="36177" xr:uid="{00000000-0005-0000-0000-00002D8D0000}"/>
    <cellStyle name="Normal 4 2 2 5 2 2" xfId="36178" xr:uid="{00000000-0005-0000-0000-00002E8D0000}"/>
    <cellStyle name="Normal 4 2 2 5 2 2 2" xfId="36179" xr:uid="{00000000-0005-0000-0000-00002F8D0000}"/>
    <cellStyle name="Normal 4 2 2 5 2 2 2 2" xfId="36180" xr:uid="{00000000-0005-0000-0000-0000308D0000}"/>
    <cellStyle name="Normal 4 2 2 5 2 2 2 2 2" xfId="36181" xr:uid="{00000000-0005-0000-0000-0000318D0000}"/>
    <cellStyle name="Normal 4 2 2 5 2 2 2 3" xfId="36182" xr:uid="{00000000-0005-0000-0000-0000328D0000}"/>
    <cellStyle name="Normal 4 2 2 5 2 2 3" xfId="36183" xr:uid="{00000000-0005-0000-0000-0000338D0000}"/>
    <cellStyle name="Normal 4 2 2 5 2 2 3 2" xfId="36184" xr:uid="{00000000-0005-0000-0000-0000348D0000}"/>
    <cellStyle name="Normal 4 2 2 5 2 2 4" xfId="36185" xr:uid="{00000000-0005-0000-0000-0000358D0000}"/>
    <cellStyle name="Normal 4 2 2 5 2 3" xfId="36186" xr:uid="{00000000-0005-0000-0000-0000368D0000}"/>
    <cellStyle name="Normal 4 2 2 5 2 3 2" xfId="36187" xr:uid="{00000000-0005-0000-0000-0000378D0000}"/>
    <cellStyle name="Normal 4 2 2 5 2 3 2 2" xfId="36188" xr:uid="{00000000-0005-0000-0000-0000388D0000}"/>
    <cellStyle name="Normal 4 2 2 5 2 3 3" xfId="36189" xr:uid="{00000000-0005-0000-0000-0000398D0000}"/>
    <cellStyle name="Normal 4 2 2 5 2 4" xfId="36190" xr:uid="{00000000-0005-0000-0000-00003A8D0000}"/>
    <cellStyle name="Normal 4 2 2 5 2 4 2" xfId="36191" xr:uid="{00000000-0005-0000-0000-00003B8D0000}"/>
    <cellStyle name="Normal 4 2 2 5 2 5" xfId="36192" xr:uid="{00000000-0005-0000-0000-00003C8D0000}"/>
    <cellStyle name="Normal 4 2 2 5 3" xfId="36193" xr:uid="{00000000-0005-0000-0000-00003D8D0000}"/>
    <cellStyle name="Normal 4 2 2 5 3 2" xfId="36194" xr:uid="{00000000-0005-0000-0000-00003E8D0000}"/>
    <cellStyle name="Normal 4 2 2 5 3 2 2" xfId="36195" xr:uid="{00000000-0005-0000-0000-00003F8D0000}"/>
    <cellStyle name="Normal 4 2 2 5 3 2 2 2" xfId="36196" xr:uid="{00000000-0005-0000-0000-0000408D0000}"/>
    <cellStyle name="Normal 4 2 2 5 3 2 3" xfId="36197" xr:uid="{00000000-0005-0000-0000-0000418D0000}"/>
    <cellStyle name="Normal 4 2 2 5 3 3" xfId="36198" xr:uid="{00000000-0005-0000-0000-0000428D0000}"/>
    <cellStyle name="Normal 4 2 2 5 3 3 2" xfId="36199" xr:uid="{00000000-0005-0000-0000-0000438D0000}"/>
    <cellStyle name="Normal 4 2 2 5 3 4" xfId="36200" xr:uid="{00000000-0005-0000-0000-0000448D0000}"/>
    <cellStyle name="Normal 4 2 2 5 4" xfId="36201" xr:uid="{00000000-0005-0000-0000-0000458D0000}"/>
    <cellStyle name="Normal 4 2 2 5 4 2" xfId="36202" xr:uid="{00000000-0005-0000-0000-0000468D0000}"/>
    <cellStyle name="Normal 4 2 2 5 4 2 2" xfId="36203" xr:uid="{00000000-0005-0000-0000-0000478D0000}"/>
    <cellStyle name="Normal 4 2 2 5 4 3" xfId="36204" xr:uid="{00000000-0005-0000-0000-0000488D0000}"/>
    <cellStyle name="Normal 4 2 2 5 5" xfId="36205" xr:uid="{00000000-0005-0000-0000-0000498D0000}"/>
    <cellStyle name="Normal 4 2 2 5 5 2" xfId="36206" xr:uid="{00000000-0005-0000-0000-00004A8D0000}"/>
    <cellStyle name="Normal 4 2 2 5 6" xfId="36207" xr:uid="{00000000-0005-0000-0000-00004B8D0000}"/>
    <cellStyle name="Normal 4 2 2 6" xfId="36208" xr:uid="{00000000-0005-0000-0000-00004C8D0000}"/>
    <cellStyle name="Normal 4 2 2 6 2" xfId="36209" xr:uid="{00000000-0005-0000-0000-00004D8D0000}"/>
    <cellStyle name="Normal 4 2 2 6 2 2" xfId="36210" xr:uid="{00000000-0005-0000-0000-00004E8D0000}"/>
    <cellStyle name="Normal 4 2 2 6 2 2 2" xfId="36211" xr:uid="{00000000-0005-0000-0000-00004F8D0000}"/>
    <cellStyle name="Normal 4 2 2 6 2 2 2 2" xfId="36212" xr:uid="{00000000-0005-0000-0000-0000508D0000}"/>
    <cellStyle name="Normal 4 2 2 6 2 2 2 2 2" xfId="36213" xr:uid="{00000000-0005-0000-0000-0000518D0000}"/>
    <cellStyle name="Normal 4 2 2 6 2 2 2 3" xfId="36214" xr:uid="{00000000-0005-0000-0000-0000528D0000}"/>
    <cellStyle name="Normal 4 2 2 6 2 2 3" xfId="36215" xr:uid="{00000000-0005-0000-0000-0000538D0000}"/>
    <cellStyle name="Normal 4 2 2 6 2 2 3 2" xfId="36216" xr:uid="{00000000-0005-0000-0000-0000548D0000}"/>
    <cellStyle name="Normal 4 2 2 6 2 2 4" xfId="36217" xr:uid="{00000000-0005-0000-0000-0000558D0000}"/>
    <cellStyle name="Normal 4 2 2 6 2 3" xfId="36218" xr:uid="{00000000-0005-0000-0000-0000568D0000}"/>
    <cellStyle name="Normal 4 2 2 6 2 3 2" xfId="36219" xr:uid="{00000000-0005-0000-0000-0000578D0000}"/>
    <cellStyle name="Normal 4 2 2 6 2 3 2 2" xfId="36220" xr:uid="{00000000-0005-0000-0000-0000588D0000}"/>
    <cellStyle name="Normal 4 2 2 6 2 3 3" xfId="36221" xr:uid="{00000000-0005-0000-0000-0000598D0000}"/>
    <cellStyle name="Normal 4 2 2 6 2 4" xfId="36222" xr:uid="{00000000-0005-0000-0000-00005A8D0000}"/>
    <cellStyle name="Normal 4 2 2 6 2 4 2" xfId="36223" xr:uid="{00000000-0005-0000-0000-00005B8D0000}"/>
    <cellStyle name="Normal 4 2 2 6 2 5" xfId="36224" xr:uid="{00000000-0005-0000-0000-00005C8D0000}"/>
    <cellStyle name="Normal 4 2 2 6 3" xfId="36225" xr:uid="{00000000-0005-0000-0000-00005D8D0000}"/>
    <cellStyle name="Normal 4 2 2 6 3 2" xfId="36226" xr:uid="{00000000-0005-0000-0000-00005E8D0000}"/>
    <cellStyle name="Normal 4 2 2 6 3 2 2" xfId="36227" xr:uid="{00000000-0005-0000-0000-00005F8D0000}"/>
    <cellStyle name="Normal 4 2 2 6 3 2 2 2" xfId="36228" xr:uid="{00000000-0005-0000-0000-0000608D0000}"/>
    <cellStyle name="Normal 4 2 2 6 3 2 3" xfId="36229" xr:uid="{00000000-0005-0000-0000-0000618D0000}"/>
    <cellStyle name="Normal 4 2 2 6 3 3" xfId="36230" xr:uid="{00000000-0005-0000-0000-0000628D0000}"/>
    <cellStyle name="Normal 4 2 2 6 3 3 2" xfId="36231" xr:uid="{00000000-0005-0000-0000-0000638D0000}"/>
    <cellStyle name="Normal 4 2 2 6 3 4" xfId="36232" xr:uid="{00000000-0005-0000-0000-0000648D0000}"/>
    <cellStyle name="Normal 4 2 2 6 4" xfId="36233" xr:uid="{00000000-0005-0000-0000-0000658D0000}"/>
    <cellStyle name="Normal 4 2 2 6 4 2" xfId="36234" xr:uid="{00000000-0005-0000-0000-0000668D0000}"/>
    <cellStyle name="Normal 4 2 2 6 4 2 2" xfId="36235" xr:uid="{00000000-0005-0000-0000-0000678D0000}"/>
    <cellStyle name="Normal 4 2 2 6 4 3" xfId="36236" xr:uid="{00000000-0005-0000-0000-0000688D0000}"/>
    <cellStyle name="Normal 4 2 2 6 5" xfId="36237" xr:uid="{00000000-0005-0000-0000-0000698D0000}"/>
    <cellStyle name="Normal 4 2 2 6 5 2" xfId="36238" xr:uid="{00000000-0005-0000-0000-00006A8D0000}"/>
    <cellStyle name="Normal 4 2 2 6 6" xfId="36239" xr:uid="{00000000-0005-0000-0000-00006B8D0000}"/>
    <cellStyle name="Normal 4 2 2 7" xfId="36240" xr:uid="{00000000-0005-0000-0000-00006C8D0000}"/>
    <cellStyle name="Normal 4 2 2 7 2" xfId="36241" xr:uid="{00000000-0005-0000-0000-00006D8D0000}"/>
    <cellStyle name="Normal 4 2 2 7 2 2" xfId="36242" xr:uid="{00000000-0005-0000-0000-00006E8D0000}"/>
    <cellStyle name="Normal 4 2 2 7 2 2 2" xfId="36243" xr:uid="{00000000-0005-0000-0000-00006F8D0000}"/>
    <cellStyle name="Normal 4 2 2 7 2 2 2 2" xfId="36244" xr:uid="{00000000-0005-0000-0000-0000708D0000}"/>
    <cellStyle name="Normal 4 2 2 7 2 2 2 2 2" xfId="36245" xr:uid="{00000000-0005-0000-0000-0000718D0000}"/>
    <cellStyle name="Normal 4 2 2 7 2 2 2 3" xfId="36246" xr:uid="{00000000-0005-0000-0000-0000728D0000}"/>
    <cellStyle name="Normal 4 2 2 7 2 2 3" xfId="36247" xr:uid="{00000000-0005-0000-0000-0000738D0000}"/>
    <cellStyle name="Normal 4 2 2 7 2 2 3 2" xfId="36248" xr:uid="{00000000-0005-0000-0000-0000748D0000}"/>
    <cellStyle name="Normal 4 2 2 7 2 2 4" xfId="36249" xr:uid="{00000000-0005-0000-0000-0000758D0000}"/>
    <cellStyle name="Normal 4 2 2 7 2 3" xfId="36250" xr:uid="{00000000-0005-0000-0000-0000768D0000}"/>
    <cellStyle name="Normal 4 2 2 7 2 3 2" xfId="36251" xr:uid="{00000000-0005-0000-0000-0000778D0000}"/>
    <cellStyle name="Normal 4 2 2 7 2 3 2 2" xfId="36252" xr:uid="{00000000-0005-0000-0000-0000788D0000}"/>
    <cellStyle name="Normal 4 2 2 7 2 3 3" xfId="36253" xr:uid="{00000000-0005-0000-0000-0000798D0000}"/>
    <cellStyle name="Normal 4 2 2 7 2 4" xfId="36254" xr:uid="{00000000-0005-0000-0000-00007A8D0000}"/>
    <cellStyle name="Normal 4 2 2 7 2 4 2" xfId="36255" xr:uid="{00000000-0005-0000-0000-00007B8D0000}"/>
    <cellStyle name="Normal 4 2 2 7 2 5" xfId="36256" xr:uid="{00000000-0005-0000-0000-00007C8D0000}"/>
    <cellStyle name="Normal 4 2 2 7 3" xfId="36257" xr:uid="{00000000-0005-0000-0000-00007D8D0000}"/>
    <cellStyle name="Normal 4 2 2 7 3 2" xfId="36258" xr:uid="{00000000-0005-0000-0000-00007E8D0000}"/>
    <cellStyle name="Normal 4 2 2 7 3 2 2" xfId="36259" xr:uid="{00000000-0005-0000-0000-00007F8D0000}"/>
    <cellStyle name="Normal 4 2 2 7 3 2 2 2" xfId="36260" xr:uid="{00000000-0005-0000-0000-0000808D0000}"/>
    <cellStyle name="Normal 4 2 2 7 3 2 3" xfId="36261" xr:uid="{00000000-0005-0000-0000-0000818D0000}"/>
    <cellStyle name="Normal 4 2 2 7 3 3" xfId="36262" xr:uid="{00000000-0005-0000-0000-0000828D0000}"/>
    <cellStyle name="Normal 4 2 2 7 3 3 2" xfId="36263" xr:uid="{00000000-0005-0000-0000-0000838D0000}"/>
    <cellStyle name="Normal 4 2 2 7 3 4" xfId="36264" xr:uid="{00000000-0005-0000-0000-0000848D0000}"/>
    <cellStyle name="Normal 4 2 2 7 4" xfId="36265" xr:uid="{00000000-0005-0000-0000-0000858D0000}"/>
    <cellStyle name="Normal 4 2 2 7 4 2" xfId="36266" xr:uid="{00000000-0005-0000-0000-0000868D0000}"/>
    <cellStyle name="Normal 4 2 2 7 4 2 2" xfId="36267" xr:uid="{00000000-0005-0000-0000-0000878D0000}"/>
    <cellStyle name="Normal 4 2 2 7 4 3" xfId="36268" xr:uid="{00000000-0005-0000-0000-0000888D0000}"/>
    <cellStyle name="Normal 4 2 2 7 5" xfId="36269" xr:uid="{00000000-0005-0000-0000-0000898D0000}"/>
    <cellStyle name="Normal 4 2 2 7 5 2" xfId="36270" xr:uid="{00000000-0005-0000-0000-00008A8D0000}"/>
    <cellStyle name="Normal 4 2 2 7 6" xfId="36271" xr:uid="{00000000-0005-0000-0000-00008B8D0000}"/>
    <cellStyle name="Normal 4 2 2 8" xfId="36272" xr:uid="{00000000-0005-0000-0000-00008C8D0000}"/>
    <cellStyle name="Normal 4 2 2 8 2" xfId="36273" xr:uid="{00000000-0005-0000-0000-00008D8D0000}"/>
    <cellStyle name="Normal 4 2 2 8 2 2" xfId="36274" xr:uid="{00000000-0005-0000-0000-00008E8D0000}"/>
    <cellStyle name="Normal 4 2 2 8 2 2 2" xfId="36275" xr:uid="{00000000-0005-0000-0000-00008F8D0000}"/>
    <cellStyle name="Normal 4 2 2 8 2 2 2 2" xfId="36276" xr:uid="{00000000-0005-0000-0000-0000908D0000}"/>
    <cellStyle name="Normal 4 2 2 8 2 2 3" xfId="36277" xr:uid="{00000000-0005-0000-0000-0000918D0000}"/>
    <cellStyle name="Normal 4 2 2 8 2 3" xfId="36278" xr:uid="{00000000-0005-0000-0000-0000928D0000}"/>
    <cellStyle name="Normal 4 2 2 8 2 3 2" xfId="36279" xr:uid="{00000000-0005-0000-0000-0000938D0000}"/>
    <cellStyle name="Normal 4 2 2 8 2 4" xfId="36280" xr:uid="{00000000-0005-0000-0000-0000948D0000}"/>
    <cellStyle name="Normal 4 2 2 8 3" xfId="36281" xr:uid="{00000000-0005-0000-0000-0000958D0000}"/>
    <cellStyle name="Normal 4 2 2 8 3 2" xfId="36282" xr:uid="{00000000-0005-0000-0000-0000968D0000}"/>
    <cellStyle name="Normal 4 2 2 8 3 2 2" xfId="36283" xr:uid="{00000000-0005-0000-0000-0000978D0000}"/>
    <cellStyle name="Normal 4 2 2 8 3 3" xfId="36284" xr:uid="{00000000-0005-0000-0000-0000988D0000}"/>
    <cellStyle name="Normal 4 2 2 8 4" xfId="36285" xr:uid="{00000000-0005-0000-0000-0000998D0000}"/>
    <cellStyle name="Normal 4 2 2 8 4 2" xfId="36286" xr:uid="{00000000-0005-0000-0000-00009A8D0000}"/>
    <cellStyle name="Normal 4 2 2 8 5" xfId="36287" xr:uid="{00000000-0005-0000-0000-00009B8D0000}"/>
    <cellStyle name="Normal 4 2 2 9" xfId="36288" xr:uid="{00000000-0005-0000-0000-00009C8D0000}"/>
    <cellStyle name="Normal 4 2 2 9 2" xfId="36289" xr:uid="{00000000-0005-0000-0000-00009D8D0000}"/>
    <cellStyle name="Normal 4 2 2 9 2 2" xfId="36290" xr:uid="{00000000-0005-0000-0000-00009E8D0000}"/>
    <cellStyle name="Normal 4 2 2 9 2 2 2" xfId="36291" xr:uid="{00000000-0005-0000-0000-00009F8D0000}"/>
    <cellStyle name="Normal 4 2 2 9 2 2 2 2" xfId="36292" xr:uid="{00000000-0005-0000-0000-0000A08D0000}"/>
    <cellStyle name="Normal 4 2 2 9 2 2 3" xfId="36293" xr:uid="{00000000-0005-0000-0000-0000A18D0000}"/>
    <cellStyle name="Normal 4 2 2 9 2 3" xfId="36294" xr:uid="{00000000-0005-0000-0000-0000A28D0000}"/>
    <cellStyle name="Normal 4 2 2 9 2 3 2" xfId="36295" xr:uid="{00000000-0005-0000-0000-0000A38D0000}"/>
    <cellStyle name="Normal 4 2 2 9 2 4" xfId="36296" xr:uid="{00000000-0005-0000-0000-0000A48D0000}"/>
    <cellStyle name="Normal 4 2 2 9 3" xfId="36297" xr:uid="{00000000-0005-0000-0000-0000A58D0000}"/>
    <cellStyle name="Normal 4 2 2 9 3 2" xfId="36298" xr:uid="{00000000-0005-0000-0000-0000A68D0000}"/>
    <cellStyle name="Normal 4 2 2 9 3 2 2" xfId="36299" xr:uid="{00000000-0005-0000-0000-0000A78D0000}"/>
    <cellStyle name="Normal 4 2 2 9 3 3" xfId="36300" xr:uid="{00000000-0005-0000-0000-0000A88D0000}"/>
    <cellStyle name="Normal 4 2 2 9 4" xfId="36301" xr:uid="{00000000-0005-0000-0000-0000A98D0000}"/>
    <cellStyle name="Normal 4 2 2 9 4 2" xfId="36302" xr:uid="{00000000-0005-0000-0000-0000AA8D0000}"/>
    <cellStyle name="Normal 4 2 2 9 5" xfId="36303" xr:uid="{00000000-0005-0000-0000-0000AB8D0000}"/>
    <cellStyle name="Normal 4 2 20" xfId="35679" xr:uid="{00000000-0005-0000-0000-0000AC8D0000}"/>
    <cellStyle name="Normal 4 2 3" xfId="36304" xr:uid="{00000000-0005-0000-0000-0000AD8D0000}"/>
    <cellStyle name="Normal 4 2 3 2" xfId="36305" xr:uid="{00000000-0005-0000-0000-0000AE8D0000}"/>
    <cellStyle name="Normal 4 2 3 2 2" xfId="36306" xr:uid="{00000000-0005-0000-0000-0000AF8D0000}"/>
    <cellStyle name="Normal 4 2 3 2 2 2" xfId="36307" xr:uid="{00000000-0005-0000-0000-0000B08D0000}"/>
    <cellStyle name="Normal 4 2 3 2 2 2 2" xfId="36308" xr:uid="{00000000-0005-0000-0000-0000B18D0000}"/>
    <cellStyle name="Normal 4 2 3 2 2 2 2 2" xfId="36309" xr:uid="{00000000-0005-0000-0000-0000B28D0000}"/>
    <cellStyle name="Normal 4 2 3 2 2 2 2 2 2" xfId="36310" xr:uid="{00000000-0005-0000-0000-0000B38D0000}"/>
    <cellStyle name="Normal 4 2 3 2 2 2 2 2 2 2" xfId="36311" xr:uid="{00000000-0005-0000-0000-0000B48D0000}"/>
    <cellStyle name="Normal 4 2 3 2 2 2 2 2 3" xfId="36312" xr:uid="{00000000-0005-0000-0000-0000B58D0000}"/>
    <cellStyle name="Normal 4 2 3 2 2 2 2 3" xfId="36313" xr:uid="{00000000-0005-0000-0000-0000B68D0000}"/>
    <cellStyle name="Normal 4 2 3 2 2 2 2 3 2" xfId="36314" xr:uid="{00000000-0005-0000-0000-0000B78D0000}"/>
    <cellStyle name="Normal 4 2 3 2 2 2 2 4" xfId="36315" xr:uid="{00000000-0005-0000-0000-0000B88D0000}"/>
    <cellStyle name="Normal 4 2 3 2 2 2 3" xfId="36316" xr:uid="{00000000-0005-0000-0000-0000B98D0000}"/>
    <cellStyle name="Normal 4 2 3 2 2 2 3 2" xfId="36317" xr:uid="{00000000-0005-0000-0000-0000BA8D0000}"/>
    <cellStyle name="Normal 4 2 3 2 2 2 3 2 2" xfId="36318" xr:uid="{00000000-0005-0000-0000-0000BB8D0000}"/>
    <cellStyle name="Normal 4 2 3 2 2 2 3 3" xfId="36319" xr:uid="{00000000-0005-0000-0000-0000BC8D0000}"/>
    <cellStyle name="Normal 4 2 3 2 2 2 4" xfId="36320" xr:uid="{00000000-0005-0000-0000-0000BD8D0000}"/>
    <cellStyle name="Normal 4 2 3 2 2 2 4 2" xfId="36321" xr:uid="{00000000-0005-0000-0000-0000BE8D0000}"/>
    <cellStyle name="Normal 4 2 3 2 2 2 5" xfId="36322" xr:uid="{00000000-0005-0000-0000-0000BF8D0000}"/>
    <cellStyle name="Normal 4 2 3 2 2 3" xfId="36323" xr:uid="{00000000-0005-0000-0000-0000C08D0000}"/>
    <cellStyle name="Normal 4 2 3 2 2 3 2" xfId="36324" xr:uid="{00000000-0005-0000-0000-0000C18D0000}"/>
    <cellStyle name="Normal 4 2 3 2 2 3 2 2" xfId="36325" xr:uid="{00000000-0005-0000-0000-0000C28D0000}"/>
    <cellStyle name="Normal 4 2 3 2 2 3 2 2 2" xfId="36326" xr:uid="{00000000-0005-0000-0000-0000C38D0000}"/>
    <cellStyle name="Normal 4 2 3 2 2 3 2 3" xfId="36327" xr:uid="{00000000-0005-0000-0000-0000C48D0000}"/>
    <cellStyle name="Normal 4 2 3 2 2 3 3" xfId="36328" xr:uid="{00000000-0005-0000-0000-0000C58D0000}"/>
    <cellStyle name="Normal 4 2 3 2 2 3 3 2" xfId="36329" xr:uid="{00000000-0005-0000-0000-0000C68D0000}"/>
    <cellStyle name="Normal 4 2 3 2 2 3 4" xfId="36330" xr:uid="{00000000-0005-0000-0000-0000C78D0000}"/>
    <cellStyle name="Normal 4 2 3 2 2 4" xfId="36331" xr:uid="{00000000-0005-0000-0000-0000C88D0000}"/>
    <cellStyle name="Normal 4 2 3 2 2 4 2" xfId="36332" xr:uid="{00000000-0005-0000-0000-0000C98D0000}"/>
    <cellStyle name="Normal 4 2 3 2 2 4 2 2" xfId="36333" xr:uid="{00000000-0005-0000-0000-0000CA8D0000}"/>
    <cellStyle name="Normal 4 2 3 2 2 4 3" xfId="36334" xr:uid="{00000000-0005-0000-0000-0000CB8D0000}"/>
    <cellStyle name="Normal 4 2 3 2 2 5" xfId="36335" xr:uid="{00000000-0005-0000-0000-0000CC8D0000}"/>
    <cellStyle name="Normal 4 2 3 2 2 5 2" xfId="36336" xr:uid="{00000000-0005-0000-0000-0000CD8D0000}"/>
    <cellStyle name="Normal 4 2 3 2 2 6" xfId="36337" xr:uid="{00000000-0005-0000-0000-0000CE8D0000}"/>
    <cellStyle name="Normal 4 2 3 2 3" xfId="36338" xr:uid="{00000000-0005-0000-0000-0000CF8D0000}"/>
    <cellStyle name="Normal 4 2 3 2 3 2" xfId="36339" xr:uid="{00000000-0005-0000-0000-0000D08D0000}"/>
    <cellStyle name="Normal 4 2 3 2 3 2 2" xfId="36340" xr:uid="{00000000-0005-0000-0000-0000D18D0000}"/>
    <cellStyle name="Normal 4 2 3 2 3 2 2 2" xfId="36341" xr:uid="{00000000-0005-0000-0000-0000D28D0000}"/>
    <cellStyle name="Normal 4 2 3 2 3 2 2 2 2" xfId="36342" xr:uid="{00000000-0005-0000-0000-0000D38D0000}"/>
    <cellStyle name="Normal 4 2 3 2 3 2 2 2 2 2" xfId="36343" xr:uid="{00000000-0005-0000-0000-0000D48D0000}"/>
    <cellStyle name="Normal 4 2 3 2 3 2 2 2 3" xfId="36344" xr:uid="{00000000-0005-0000-0000-0000D58D0000}"/>
    <cellStyle name="Normal 4 2 3 2 3 2 2 3" xfId="36345" xr:uid="{00000000-0005-0000-0000-0000D68D0000}"/>
    <cellStyle name="Normal 4 2 3 2 3 2 2 3 2" xfId="36346" xr:uid="{00000000-0005-0000-0000-0000D78D0000}"/>
    <cellStyle name="Normal 4 2 3 2 3 2 2 4" xfId="36347" xr:uid="{00000000-0005-0000-0000-0000D88D0000}"/>
    <cellStyle name="Normal 4 2 3 2 3 2 3" xfId="36348" xr:uid="{00000000-0005-0000-0000-0000D98D0000}"/>
    <cellStyle name="Normal 4 2 3 2 3 2 3 2" xfId="36349" xr:uid="{00000000-0005-0000-0000-0000DA8D0000}"/>
    <cellStyle name="Normal 4 2 3 2 3 2 3 2 2" xfId="36350" xr:uid="{00000000-0005-0000-0000-0000DB8D0000}"/>
    <cellStyle name="Normal 4 2 3 2 3 2 3 3" xfId="36351" xr:uid="{00000000-0005-0000-0000-0000DC8D0000}"/>
    <cellStyle name="Normal 4 2 3 2 3 2 4" xfId="36352" xr:uid="{00000000-0005-0000-0000-0000DD8D0000}"/>
    <cellStyle name="Normal 4 2 3 2 3 2 4 2" xfId="36353" xr:uid="{00000000-0005-0000-0000-0000DE8D0000}"/>
    <cellStyle name="Normal 4 2 3 2 3 2 5" xfId="36354" xr:uid="{00000000-0005-0000-0000-0000DF8D0000}"/>
    <cellStyle name="Normal 4 2 3 2 3 3" xfId="36355" xr:uid="{00000000-0005-0000-0000-0000E08D0000}"/>
    <cellStyle name="Normal 4 2 3 2 3 3 2" xfId="36356" xr:uid="{00000000-0005-0000-0000-0000E18D0000}"/>
    <cellStyle name="Normal 4 2 3 2 3 3 2 2" xfId="36357" xr:uid="{00000000-0005-0000-0000-0000E28D0000}"/>
    <cellStyle name="Normal 4 2 3 2 3 3 2 2 2" xfId="36358" xr:uid="{00000000-0005-0000-0000-0000E38D0000}"/>
    <cellStyle name="Normal 4 2 3 2 3 3 2 3" xfId="36359" xr:uid="{00000000-0005-0000-0000-0000E48D0000}"/>
    <cellStyle name="Normal 4 2 3 2 3 3 3" xfId="36360" xr:uid="{00000000-0005-0000-0000-0000E58D0000}"/>
    <cellStyle name="Normal 4 2 3 2 3 3 3 2" xfId="36361" xr:uid="{00000000-0005-0000-0000-0000E68D0000}"/>
    <cellStyle name="Normal 4 2 3 2 3 3 4" xfId="36362" xr:uid="{00000000-0005-0000-0000-0000E78D0000}"/>
    <cellStyle name="Normal 4 2 3 2 3 4" xfId="36363" xr:uid="{00000000-0005-0000-0000-0000E88D0000}"/>
    <cellStyle name="Normal 4 2 3 2 3 4 2" xfId="36364" xr:uid="{00000000-0005-0000-0000-0000E98D0000}"/>
    <cellStyle name="Normal 4 2 3 2 3 4 2 2" xfId="36365" xr:uid="{00000000-0005-0000-0000-0000EA8D0000}"/>
    <cellStyle name="Normal 4 2 3 2 3 4 3" xfId="36366" xr:uid="{00000000-0005-0000-0000-0000EB8D0000}"/>
    <cellStyle name="Normal 4 2 3 2 3 5" xfId="36367" xr:uid="{00000000-0005-0000-0000-0000EC8D0000}"/>
    <cellStyle name="Normal 4 2 3 2 3 5 2" xfId="36368" xr:uid="{00000000-0005-0000-0000-0000ED8D0000}"/>
    <cellStyle name="Normal 4 2 3 2 3 6" xfId="36369" xr:uid="{00000000-0005-0000-0000-0000EE8D0000}"/>
    <cellStyle name="Normal 4 2 3 2 4" xfId="36370" xr:uid="{00000000-0005-0000-0000-0000EF8D0000}"/>
    <cellStyle name="Normal 4 2 3 2 4 2" xfId="36371" xr:uid="{00000000-0005-0000-0000-0000F08D0000}"/>
    <cellStyle name="Normal 4 2 3 2 4 2 2" xfId="36372" xr:uid="{00000000-0005-0000-0000-0000F18D0000}"/>
    <cellStyle name="Normal 4 2 3 2 4 2 2 2" xfId="36373" xr:uid="{00000000-0005-0000-0000-0000F28D0000}"/>
    <cellStyle name="Normal 4 2 3 2 4 2 2 2 2" xfId="36374" xr:uid="{00000000-0005-0000-0000-0000F38D0000}"/>
    <cellStyle name="Normal 4 2 3 2 4 2 2 3" xfId="36375" xr:uid="{00000000-0005-0000-0000-0000F48D0000}"/>
    <cellStyle name="Normal 4 2 3 2 4 2 3" xfId="36376" xr:uid="{00000000-0005-0000-0000-0000F58D0000}"/>
    <cellStyle name="Normal 4 2 3 2 4 2 3 2" xfId="36377" xr:uid="{00000000-0005-0000-0000-0000F68D0000}"/>
    <cellStyle name="Normal 4 2 3 2 4 2 4" xfId="36378" xr:uid="{00000000-0005-0000-0000-0000F78D0000}"/>
    <cellStyle name="Normal 4 2 3 2 4 3" xfId="36379" xr:uid="{00000000-0005-0000-0000-0000F88D0000}"/>
    <cellStyle name="Normal 4 2 3 2 4 3 2" xfId="36380" xr:uid="{00000000-0005-0000-0000-0000F98D0000}"/>
    <cellStyle name="Normal 4 2 3 2 4 3 2 2" xfId="36381" xr:uid="{00000000-0005-0000-0000-0000FA8D0000}"/>
    <cellStyle name="Normal 4 2 3 2 4 3 3" xfId="36382" xr:uid="{00000000-0005-0000-0000-0000FB8D0000}"/>
    <cellStyle name="Normal 4 2 3 2 4 4" xfId="36383" xr:uid="{00000000-0005-0000-0000-0000FC8D0000}"/>
    <cellStyle name="Normal 4 2 3 2 4 4 2" xfId="36384" xr:uid="{00000000-0005-0000-0000-0000FD8D0000}"/>
    <cellStyle name="Normal 4 2 3 2 4 5" xfId="36385" xr:uid="{00000000-0005-0000-0000-0000FE8D0000}"/>
    <cellStyle name="Normal 4 2 3 2 5" xfId="36386" xr:uid="{00000000-0005-0000-0000-0000FF8D0000}"/>
    <cellStyle name="Normal 4 2 3 2 5 2" xfId="36387" xr:uid="{00000000-0005-0000-0000-0000008E0000}"/>
    <cellStyle name="Normal 4 2 3 2 5 2 2" xfId="36388" xr:uid="{00000000-0005-0000-0000-0000018E0000}"/>
    <cellStyle name="Normal 4 2 3 2 5 2 2 2" xfId="36389" xr:uid="{00000000-0005-0000-0000-0000028E0000}"/>
    <cellStyle name="Normal 4 2 3 2 5 2 3" xfId="36390" xr:uid="{00000000-0005-0000-0000-0000038E0000}"/>
    <cellStyle name="Normal 4 2 3 2 5 3" xfId="36391" xr:uid="{00000000-0005-0000-0000-0000048E0000}"/>
    <cellStyle name="Normal 4 2 3 2 5 3 2" xfId="36392" xr:uid="{00000000-0005-0000-0000-0000058E0000}"/>
    <cellStyle name="Normal 4 2 3 2 5 4" xfId="36393" xr:uid="{00000000-0005-0000-0000-0000068E0000}"/>
    <cellStyle name="Normal 4 2 3 2 6" xfId="36394" xr:uid="{00000000-0005-0000-0000-0000078E0000}"/>
    <cellStyle name="Normal 4 2 3 2 6 2" xfId="36395" xr:uid="{00000000-0005-0000-0000-0000088E0000}"/>
    <cellStyle name="Normal 4 2 3 2 6 2 2" xfId="36396" xr:uid="{00000000-0005-0000-0000-0000098E0000}"/>
    <cellStyle name="Normal 4 2 3 2 6 3" xfId="36397" xr:uid="{00000000-0005-0000-0000-00000A8E0000}"/>
    <cellStyle name="Normal 4 2 3 2 7" xfId="36398" xr:uid="{00000000-0005-0000-0000-00000B8E0000}"/>
    <cellStyle name="Normal 4 2 3 2 7 2" xfId="36399" xr:uid="{00000000-0005-0000-0000-00000C8E0000}"/>
    <cellStyle name="Normal 4 2 3 2 8" xfId="36400" xr:uid="{00000000-0005-0000-0000-00000D8E0000}"/>
    <cellStyle name="Normal 4 2 3 3" xfId="36401" xr:uid="{00000000-0005-0000-0000-00000E8E0000}"/>
    <cellStyle name="Normal 4 2 3 3 2" xfId="36402" xr:uid="{00000000-0005-0000-0000-00000F8E0000}"/>
    <cellStyle name="Normal 4 2 3 3 2 2" xfId="36403" xr:uid="{00000000-0005-0000-0000-0000108E0000}"/>
    <cellStyle name="Normal 4 2 3 3 2 2 2" xfId="36404" xr:uid="{00000000-0005-0000-0000-0000118E0000}"/>
    <cellStyle name="Normal 4 2 3 3 2 2 2 2" xfId="36405" xr:uid="{00000000-0005-0000-0000-0000128E0000}"/>
    <cellStyle name="Normal 4 2 3 3 2 2 2 2 2" xfId="36406" xr:uid="{00000000-0005-0000-0000-0000138E0000}"/>
    <cellStyle name="Normal 4 2 3 3 2 2 2 3" xfId="36407" xr:uid="{00000000-0005-0000-0000-0000148E0000}"/>
    <cellStyle name="Normal 4 2 3 3 2 2 3" xfId="36408" xr:uid="{00000000-0005-0000-0000-0000158E0000}"/>
    <cellStyle name="Normal 4 2 3 3 2 2 3 2" xfId="36409" xr:uid="{00000000-0005-0000-0000-0000168E0000}"/>
    <cellStyle name="Normal 4 2 3 3 2 2 4" xfId="36410" xr:uid="{00000000-0005-0000-0000-0000178E0000}"/>
    <cellStyle name="Normal 4 2 3 3 2 3" xfId="36411" xr:uid="{00000000-0005-0000-0000-0000188E0000}"/>
    <cellStyle name="Normal 4 2 3 3 2 3 2" xfId="36412" xr:uid="{00000000-0005-0000-0000-0000198E0000}"/>
    <cellStyle name="Normal 4 2 3 3 2 3 2 2" xfId="36413" xr:uid="{00000000-0005-0000-0000-00001A8E0000}"/>
    <cellStyle name="Normal 4 2 3 3 2 3 3" xfId="36414" xr:uid="{00000000-0005-0000-0000-00001B8E0000}"/>
    <cellStyle name="Normal 4 2 3 3 2 4" xfId="36415" xr:uid="{00000000-0005-0000-0000-00001C8E0000}"/>
    <cellStyle name="Normal 4 2 3 3 2 4 2" xfId="36416" xr:uid="{00000000-0005-0000-0000-00001D8E0000}"/>
    <cellStyle name="Normal 4 2 3 3 2 5" xfId="36417" xr:uid="{00000000-0005-0000-0000-00001E8E0000}"/>
    <cellStyle name="Normal 4 2 3 3 3" xfId="36418" xr:uid="{00000000-0005-0000-0000-00001F8E0000}"/>
    <cellStyle name="Normal 4 2 3 3 3 2" xfId="36419" xr:uid="{00000000-0005-0000-0000-0000208E0000}"/>
    <cellStyle name="Normal 4 2 3 3 3 2 2" xfId="36420" xr:uid="{00000000-0005-0000-0000-0000218E0000}"/>
    <cellStyle name="Normal 4 2 3 3 3 2 2 2" xfId="36421" xr:uid="{00000000-0005-0000-0000-0000228E0000}"/>
    <cellStyle name="Normal 4 2 3 3 3 2 3" xfId="36422" xr:uid="{00000000-0005-0000-0000-0000238E0000}"/>
    <cellStyle name="Normal 4 2 3 3 3 3" xfId="36423" xr:uid="{00000000-0005-0000-0000-0000248E0000}"/>
    <cellStyle name="Normal 4 2 3 3 3 3 2" xfId="36424" xr:uid="{00000000-0005-0000-0000-0000258E0000}"/>
    <cellStyle name="Normal 4 2 3 3 3 4" xfId="36425" xr:uid="{00000000-0005-0000-0000-0000268E0000}"/>
    <cellStyle name="Normal 4 2 3 3 4" xfId="36426" xr:uid="{00000000-0005-0000-0000-0000278E0000}"/>
    <cellStyle name="Normal 4 2 3 3 4 2" xfId="36427" xr:uid="{00000000-0005-0000-0000-0000288E0000}"/>
    <cellStyle name="Normal 4 2 3 3 4 2 2" xfId="36428" xr:uid="{00000000-0005-0000-0000-0000298E0000}"/>
    <cellStyle name="Normal 4 2 3 3 4 3" xfId="36429" xr:uid="{00000000-0005-0000-0000-00002A8E0000}"/>
    <cellStyle name="Normal 4 2 3 3 5" xfId="36430" xr:uid="{00000000-0005-0000-0000-00002B8E0000}"/>
    <cellStyle name="Normal 4 2 3 3 5 2" xfId="36431" xr:uid="{00000000-0005-0000-0000-00002C8E0000}"/>
    <cellStyle name="Normal 4 2 3 3 6" xfId="36432" xr:uid="{00000000-0005-0000-0000-00002D8E0000}"/>
    <cellStyle name="Normal 4 2 3 4" xfId="36433" xr:uid="{00000000-0005-0000-0000-00002E8E0000}"/>
    <cellStyle name="Normal 4 2 3 4 2" xfId="36434" xr:uid="{00000000-0005-0000-0000-00002F8E0000}"/>
    <cellStyle name="Normal 4 2 3 4 2 2" xfId="36435" xr:uid="{00000000-0005-0000-0000-0000308E0000}"/>
    <cellStyle name="Normal 4 2 3 4 2 2 2" xfId="36436" xr:uid="{00000000-0005-0000-0000-0000318E0000}"/>
    <cellStyle name="Normal 4 2 3 4 2 2 2 2" xfId="36437" xr:uid="{00000000-0005-0000-0000-0000328E0000}"/>
    <cellStyle name="Normal 4 2 3 4 2 2 2 2 2" xfId="36438" xr:uid="{00000000-0005-0000-0000-0000338E0000}"/>
    <cellStyle name="Normal 4 2 3 4 2 2 2 3" xfId="36439" xr:uid="{00000000-0005-0000-0000-0000348E0000}"/>
    <cellStyle name="Normal 4 2 3 4 2 2 3" xfId="36440" xr:uid="{00000000-0005-0000-0000-0000358E0000}"/>
    <cellStyle name="Normal 4 2 3 4 2 2 3 2" xfId="36441" xr:uid="{00000000-0005-0000-0000-0000368E0000}"/>
    <cellStyle name="Normal 4 2 3 4 2 2 4" xfId="36442" xr:uid="{00000000-0005-0000-0000-0000378E0000}"/>
    <cellStyle name="Normal 4 2 3 4 2 3" xfId="36443" xr:uid="{00000000-0005-0000-0000-0000388E0000}"/>
    <cellStyle name="Normal 4 2 3 4 2 3 2" xfId="36444" xr:uid="{00000000-0005-0000-0000-0000398E0000}"/>
    <cellStyle name="Normal 4 2 3 4 2 3 2 2" xfId="36445" xr:uid="{00000000-0005-0000-0000-00003A8E0000}"/>
    <cellStyle name="Normal 4 2 3 4 2 3 3" xfId="36446" xr:uid="{00000000-0005-0000-0000-00003B8E0000}"/>
    <cellStyle name="Normal 4 2 3 4 2 4" xfId="36447" xr:uid="{00000000-0005-0000-0000-00003C8E0000}"/>
    <cellStyle name="Normal 4 2 3 4 2 4 2" xfId="36448" xr:uid="{00000000-0005-0000-0000-00003D8E0000}"/>
    <cellStyle name="Normal 4 2 3 4 2 5" xfId="36449" xr:uid="{00000000-0005-0000-0000-00003E8E0000}"/>
    <cellStyle name="Normal 4 2 3 4 3" xfId="36450" xr:uid="{00000000-0005-0000-0000-00003F8E0000}"/>
    <cellStyle name="Normal 4 2 3 4 3 2" xfId="36451" xr:uid="{00000000-0005-0000-0000-0000408E0000}"/>
    <cellStyle name="Normal 4 2 3 4 3 2 2" xfId="36452" xr:uid="{00000000-0005-0000-0000-0000418E0000}"/>
    <cellStyle name="Normal 4 2 3 4 3 2 2 2" xfId="36453" xr:uid="{00000000-0005-0000-0000-0000428E0000}"/>
    <cellStyle name="Normal 4 2 3 4 3 2 3" xfId="36454" xr:uid="{00000000-0005-0000-0000-0000438E0000}"/>
    <cellStyle name="Normal 4 2 3 4 3 3" xfId="36455" xr:uid="{00000000-0005-0000-0000-0000448E0000}"/>
    <cellStyle name="Normal 4 2 3 4 3 3 2" xfId="36456" xr:uid="{00000000-0005-0000-0000-0000458E0000}"/>
    <cellStyle name="Normal 4 2 3 4 3 4" xfId="36457" xr:uid="{00000000-0005-0000-0000-0000468E0000}"/>
    <cellStyle name="Normal 4 2 3 4 4" xfId="36458" xr:uid="{00000000-0005-0000-0000-0000478E0000}"/>
    <cellStyle name="Normal 4 2 3 4 4 2" xfId="36459" xr:uid="{00000000-0005-0000-0000-0000488E0000}"/>
    <cellStyle name="Normal 4 2 3 4 4 2 2" xfId="36460" xr:uid="{00000000-0005-0000-0000-0000498E0000}"/>
    <cellStyle name="Normal 4 2 3 4 4 3" xfId="36461" xr:uid="{00000000-0005-0000-0000-00004A8E0000}"/>
    <cellStyle name="Normal 4 2 3 4 5" xfId="36462" xr:uid="{00000000-0005-0000-0000-00004B8E0000}"/>
    <cellStyle name="Normal 4 2 3 4 5 2" xfId="36463" xr:uid="{00000000-0005-0000-0000-00004C8E0000}"/>
    <cellStyle name="Normal 4 2 3 4 6" xfId="36464" xr:uid="{00000000-0005-0000-0000-00004D8E0000}"/>
    <cellStyle name="Normal 4 2 3 5" xfId="36465" xr:uid="{00000000-0005-0000-0000-00004E8E0000}"/>
    <cellStyle name="Normal 4 2 3 5 2" xfId="36466" xr:uid="{00000000-0005-0000-0000-00004F8E0000}"/>
    <cellStyle name="Normal 4 2 3 5 2 2" xfId="36467" xr:uid="{00000000-0005-0000-0000-0000508E0000}"/>
    <cellStyle name="Normal 4 2 3 5 2 2 2" xfId="36468" xr:uid="{00000000-0005-0000-0000-0000518E0000}"/>
    <cellStyle name="Normal 4 2 3 5 2 2 2 2" xfId="36469" xr:uid="{00000000-0005-0000-0000-0000528E0000}"/>
    <cellStyle name="Normal 4 2 3 5 2 2 3" xfId="36470" xr:uid="{00000000-0005-0000-0000-0000538E0000}"/>
    <cellStyle name="Normal 4 2 3 5 2 3" xfId="36471" xr:uid="{00000000-0005-0000-0000-0000548E0000}"/>
    <cellStyle name="Normal 4 2 3 5 2 3 2" xfId="36472" xr:uid="{00000000-0005-0000-0000-0000558E0000}"/>
    <cellStyle name="Normal 4 2 3 5 2 4" xfId="36473" xr:uid="{00000000-0005-0000-0000-0000568E0000}"/>
    <cellStyle name="Normal 4 2 3 5 3" xfId="36474" xr:uid="{00000000-0005-0000-0000-0000578E0000}"/>
    <cellStyle name="Normal 4 2 3 5 3 2" xfId="36475" xr:uid="{00000000-0005-0000-0000-0000588E0000}"/>
    <cellStyle name="Normal 4 2 3 5 3 2 2" xfId="36476" xr:uid="{00000000-0005-0000-0000-0000598E0000}"/>
    <cellStyle name="Normal 4 2 3 5 3 3" xfId="36477" xr:uid="{00000000-0005-0000-0000-00005A8E0000}"/>
    <cellStyle name="Normal 4 2 3 5 4" xfId="36478" xr:uid="{00000000-0005-0000-0000-00005B8E0000}"/>
    <cellStyle name="Normal 4 2 3 5 4 2" xfId="36479" xr:uid="{00000000-0005-0000-0000-00005C8E0000}"/>
    <cellStyle name="Normal 4 2 3 5 5" xfId="36480" xr:uid="{00000000-0005-0000-0000-00005D8E0000}"/>
    <cellStyle name="Normal 4 2 3 6" xfId="36481" xr:uid="{00000000-0005-0000-0000-00005E8E0000}"/>
    <cellStyle name="Normal 4 2 3 6 2" xfId="36482" xr:uid="{00000000-0005-0000-0000-00005F8E0000}"/>
    <cellStyle name="Normal 4 2 3 6 2 2" xfId="36483" xr:uid="{00000000-0005-0000-0000-0000608E0000}"/>
    <cellStyle name="Normal 4 2 3 6 2 2 2" xfId="36484" xr:uid="{00000000-0005-0000-0000-0000618E0000}"/>
    <cellStyle name="Normal 4 2 3 6 2 3" xfId="36485" xr:uid="{00000000-0005-0000-0000-0000628E0000}"/>
    <cellStyle name="Normal 4 2 3 6 3" xfId="36486" xr:uid="{00000000-0005-0000-0000-0000638E0000}"/>
    <cellStyle name="Normal 4 2 3 6 3 2" xfId="36487" xr:uid="{00000000-0005-0000-0000-0000648E0000}"/>
    <cellStyle name="Normal 4 2 3 6 4" xfId="36488" xr:uid="{00000000-0005-0000-0000-0000658E0000}"/>
    <cellStyle name="Normal 4 2 3 7" xfId="36489" xr:uid="{00000000-0005-0000-0000-0000668E0000}"/>
    <cellStyle name="Normal 4 2 3 7 2" xfId="36490" xr:uid="{00000000-0005-0000-0000-0000678E0000}"/>
    <cellStyle name="Normal 4 2 3 7 2 2" xfId="36491" xr:uid="{00000000-0005-0000-0000-0000688E0000}"/>
    <cellStyle name="Normal 4 2 3 7 3" xfId="36492" xr:uid="{00000000-0005-0000-0000-0000698E0000}"/>
    <cellStyle name="Normal 4 2 3 8" xfId="36493" xr:uid="{00000000-0005-0000-0000-00006A8E0000}"/>
    <cellStyle name="Normal 4 2 3 8 2" xfId="36494" xr:uid="{00000000-0005-0000-0000-00006B8E0000}"/>
    <cellStyle name="Normal 4 2 3 9" xfId="36495" xr:uid="{00000000-0005-0000-0000-00006C8E0000}"/>
    <cellStyle name="Normal 4 2 4" xfId="36496" xr:uid="{00000000-0005-0000-0000-00006D8E0000}"/>
    <cellStyle name="Normal 4 2 4 2" xfId="36497" xr:uid="{00000000-0005-0000-0000-00006E8E0000}"/>
    <cellStyle name="Normal 4 2 4 2 2" xfId="36498" xr:uid="{00000000-0005-0000-0000-00006F8E0000}"/>
    <cellStyle name="Normal 4 2 4 2 2 2" xfId="36499" xr:uid="{00000000-0005-0000-0000-0000708E0000}"/>
    <cellStyle name="Normal 4 2 4 2 2 2 2" xfId="36500" xr:uid="{00000000-0005-0000-0000-0000718E0000}"/>
    <cellStyle name="Normal 4 2 4 2 2 2 2 2" xfId="36501" xr:uid="{00000000-0005-0000-0000-0000728E0000}"/>
    <cellStyle name="Normal 4 2 4 2 2 2 2 2 2" xfId="36502" xr:uid="{00000000-0005-0000-0000-0000738E0000}"/>
    <cellStyle name="Normal 4 2 4 2 2 2 2 3" xfId="36503" xr:uid="{00000000-0005-0000-0000-0000748E0000}"/>
    <cellStyle name="Normal 4 2 4 2 2 2 3" xfId="36504" xr:uid="{00000000-0005-0000-0000-0000758E0000}"/>
    <cellStyle name="Normal 4 2 4 2 2 2 3 2" xfId="36505" xr:uid="{00000000-0005-0000-0000-0000768E0000}"/>
    <cellStyle name="Normal 4 2 4 2 2 2 4" xfId="36506" xr:uid="{00000000-0005-0000-0000-0000778E0000}"/>
    <cellStyle name="Normal 4 2 4 2 2 3" xfId="36507" xr:uid="{00000000-0005-0000-0000-0000788E0000}"/>
    <cellStyle name="Normal 4 2 4 2 2 3 2" xfId="36508" xr:uid="{00000000-0005-0000-0000-0000798E0000}"/>
    <cellStyle name="Normal 4 2 4 2 2 3 2 2" xfId="36509" xr:uid="{00000000-0005-0000-0000-00007A8E0000}"/>
    <cellStyle name="Normal 4 2 4 2 2 3 3" xfId="36510" xr:uid="{00000000-0005-0000-0000-00007B8E0000}"/>
    <cellStyle name="Normal 4 2 4 2 2 4" xfId="36511" xr:uid="{00000000-0005-0000-0000-00007C8E0000}"/>
    <cellStyle name="Normal 4 2 4 2 2 4 2" xfId="36512" xr:uid="{00000000-0005-0000-0000-00007D8E0000}"/>
    <cellStyle name="Normal 4 2 4 2 2 5" xfId="36513" xr:uid="{00000000-0005-0000-0000-00007E8E0000}"/>
    <cellStyle name="Normal 4 2 4 2 3" xfId="36514" xr:uid="{00000000-0005-0000-0000-00007F8E0000}"/>
    <cellStyle name="Normal 4 2 4 2 3 2" xfId="36515" xr:uid="{00000000-0005-0000-0000-0000808E0000}"/>
    <cellStyle name="Normal 4 2 4 2 3 2 2" xfId="36516" xr:uid="{00000000-0005-0000-0000-0000818E0000}"/>
    <cellStyle name="Normal 4 2 4 2 3 2 2 2" xfId="36517" xr:uid="{00000000-0005-0000-0000-0000828E0000}"/>
    <cellStyle name="Normal 4 2 4 2 3 2 3" xfId="36518" xr:uid="{00000000-0005-0000-0000-0000838E0000}"/>
    <cellStyle name="Normal 4 2 4 2 3 3" xfId="36519" xr:uid="{00000000-0005-0000-0000-0000848E0000}"/>
    <cellStyle name="Normal 4 2 4 2 3 3 2" xfId="36520" xr:uid="{00000000-0005-0000-0000-0000858E0000}"/>
    <cellStyle name="Normal 4 2 4 2 3 4" xfId="36521" xr:uid="{00000000-0005-0000-0000-0000868E0000}"/>
    <cellStyle name="Normal 4 2 4 2 4" xfId="36522" xr:uid="{00000000-0005-0000-0000-0000878E0000}"/>
    <cellStyle name="Normal 4 2 4 2 4 2" xfId="36523" xr:uid="{00000000-0005-0000-0000-0000888E0000}"/>
    <cellStyle name="Normal 4 2 4 2 4 2 2" xfId="36524" xr:uid="{00000000-0005-0000-0000-0000898E0000}"/>
    <cellStyle name="Normal 4 2 4 2 4 3" xfId="36525" xr:uid="{00000000-0005-0000-0000-00008A8E0000}"/>
    <cellStyle name="Normal 4 2 4 2 5" xfId="36526" xr:uid="{00000000-0005-0000-0000-00008B8E0000}"/>
    <cellStyle name="Normal 4 2 4 2 5 2" xfId="36527" xr:uid="{00000000-0005-0000-0000-00008C8E0000}"/>
    <cellStyle name="Normal 4 2 4 2 6" xfId="36528" xr:uid="{00000000-0005-0000-0000-00008D8E0000}"/>
    <cellStyle name="Normal 4 2 4 3" xfId="36529" xr:uid="{00000000-0005-0000-0000-00008E8E0000}"/>
    <cellStyle name="Normal 4 2 4 3 2" xfId="36530" xr:uid="{00000000-0005-0000-0000-00008F8E0000}"/>
    <cellStyle name="Normal 4 2 4 3 2 2" xfId="36531" xr:uid="{00000000-0005-0000-0000-0000908E0000}"/>
    <cellStyle name="Normal 4 2 4 3 2 2 2" xfId="36532" xr:uid="{00000000-0005-0000-0000-0000918E0000}"/>
    <cellStyle name="Normal 4 2 4 3 2 2 2 2" xfId="36533" xr:uid="{00000000-0005-0000-0000-0000928E0000}"/>
    <cellStyle name="Normal 4 2 4 3 2 2 2 2 2" xfId="36534" xr:uid="{00000000-0005-0000-0000-0000938E0000}"/>
    <cellStyle name="Normal 4 2 4 3 2 2 2 3" xfId="36535" xr:uid="{00000000-0005-0000-0000-0000948E0000}"/>
    <cellStyle name="Normal 4 2 4 3 2 2 3" xfId="36536" xr:uid="{00000000-0005-0000-0000-0000958E0000}"/>
    <cellStyle name="Normal 4 2 4 3 2 2 3 2" xfId="36537" xr:uid="{00000000-0005-0000-0000-0000968E0000}"/>
    <cellStyle name="Normal 4 2 4 3 2 2 4" xfId="36538" xr:uid="{00000000-0005-0000-0000-0000978E0000}"/>
    <cellStyle name="Normal 4 2 4 3 2 3" xfId="36539" xr:uid="{00000000-0005-0000-0000-0000988E0000}"/>
    <cellStyle name="Normal 4 2 4 3 2 3 2" xfId="36540" xr:uid="{00000000-0005-0000-0000-0000998E0000}"/>
    <cellStyle name="Normal 4 2 4 3 2 3 2 2" xfId="36541" xr:uid="{00000000-0005-0000-0000-00009A8E0000}"/>
    <cellStyle name="Normal 4 2 4 3 2 3 3" xfId="36542" xr:uid="{00000000-0005-0000-0000-00009B8E0000}"/>
    <cellStyle name="Normal 4 2 4 3 2 4" xfId="36543" xr:uid="{00000000-0005-0000-0000-00009C8E0000}"/>
    <cellStyle name="Normal 4 2 4 3 2 4 2" xfId="36544" xr:uid="{00000000-0005-0000-0000-00009D8E0000}"/>
    <cellStyle name="Normal 4 2 4 3 2 5" xfId="36545" xr:uid="{00000000-0005-0000-0000-00009E8E0000}"/>
    <cellStyle name="Normal 4 2 4 3 3" xfId="36546" xr:uid="{00000000-0005-0000-0000-00009F8E0000}"/>
    <cellStyle name="Normal 4 2 4 3 3 2" xfId="36547" xr:uid="{00000000-0005-0000-0000-0000A08E0000}"/>
    <cellStyle name="Normal 4 2 4 3 3 2 2" xfId="36548" xr:uid="{00000000-0005-0000-0000-0000A18E0000}"/>
    <cellStyle name="Normal 4 2 4 3 3 2 2 2" xfId="36549" xr:uid="{00000000-0005-0000-0000-0000A28E0000}"/>
    <cellStyle name="Normal 4 2 4 3 3 2 3" xfId="36550" xr:uid="{00000000-0005-0000-0000-0000A38E0000}"/>
    <cellStyle name="Normal 4 2 4 3 3 3" xfId="36551" xr:uid="{00000000-0005-0000-0000-0000A48E0000}"/>
    <cellStyle name="Normal 4 2 4 3 3 3 2" xfId="36552" xr:uid="{00000000-0005-0000-0000-0000A58E0000}"/>
    <cellStyle name="Normal 4 2 4 3 3 4" xfId="36553" xr:uid="{00000000-0005-0000-0000-0000A68E0000}"/>
    <cellStyle name="Normal 4 2 4 3 4" xfId="36554" xr:uid="{00000000-0005-0000-0000-0000A78E0000}"/>
    <cellStyle name="Normal 4 2 4 3 4 2" xfId="36555" xr:uid="{00000000-0005-0000-0000-0000A88E0000}"/>
    <cellStyle name="Normal 4 2 4 3 4 2 2" xfId="36556" xr:uid="{00000000-0005-0000-0000-0000A98E0000}"/>
    <cellStyle name="Normal 4 2 4 3 4 3" xfId="36557" xr:uid="{00000000-0005-0000-0000-0000AA8E0000}"/>
    <cellStyle name="Normal 4 2 4 3 5" xfId="36558" xr:uid="{00000000-0005-0000-0000-0000AB8E0000}"/>
    <cellStyle name="Normal 4 2 4 3 5 2" xfId="36559" xr:uid="{00000000-0005-0000-0000-0000AC8E0000}"/>
    <cellStyle name="Normal 4 2 4 3 6" xfId="36560" xr:uid="{00000000-0005-0000-0000-0000AD8E0000}"/>
    <cellStyle name="Normal 4 2 4 4" xfId="36561" xr:uid="{00000000-0005-0000-0000-0000AE8E0000}"/>
    <cellStyle name="Normal 4 2 4 4 2" xfId="36562" xr:uid="{00000000-0005-0000-0000-0000AF8E0000}"/>
    <cellStyle name="Normal 4 2 4 4 2 2" xfId="36563" xr:uid="{00000000-0005-0000-0000-0000B08E0000}"/>
    <cellStyle name="Normal 4 2 4 4 2 2 2" xfId="36564" xr:uid="{00000000-0005-0000-0000-0000B18E0000}"/>
    <cellStyle name="Normal 4 2 4 4 2 2 2 2" xfId="36565" xr:uid="{00000000-0005-0000-0000-0000B28E0000}"/>
    <cellStyle name="Normal 4 2 4 4 2 2 3" xfId="36566" xr:uid="{00000000-0005-0000-0000-0000B38E0000}"/>
    <cellStyle name="Normal 4 2 4 4 2 3" xfId="36567" xr:uid="{00000000-0005-0000-0000-0000B48E0000}"/>
    <cellStyle name="Normal 4 2 4 4 2 3 2" xfId="36568" xr:uid="{00000000-0005-0000-0000-0000B58E0000}"/>
    <cellStyle name="Normal 4 2 4 4 2 4" xfId="36569" xr:uid="{00000000-0005-0000-0000-0000B68E0000}"/>
    <cellStyle name="Normal 4 2 4 4 3" xfId="36570" xr:uid="{00000000-0005-0000-0000-0000B78E0000}"/>
    <cellStyle name="Normal 4 2 4 4 3 2" xfId="36571" xr:uid="{00000000-0005-0000-0000-0000B88E0000}"/>
    <cellStyle name="Normal 4 2 4 4 3 2 2" xfId="36572" xr:uid="{00000000-0005-0000-0000-0000B98E0000}"/>
    <cellStyle name="Normal 4 2 4 4 3 3" xfId="36573" xr:uid="{00000000-0005-0000-0000-0000BA8E0000}"/>
    <cellStyle name="Normal 4 2 4 4 4" xfId="36574" xr:uid="{00000000-0005-0000-0000-0000BB8E0000}"/>
    <cellStyle name="Normal 4 2 4 4 4 2" xfId="36575" xr:uid="{00000000-0005-0000-0000-0000BC8E0000}"/>
    <cellStyle name="Normal 4 2 4 4 5" xfId="36576" xr:uid="{00000000-0005-0000-0000-0000BD8E0000}"/>
    <cellStyle name="Normal 4 2 4 5" xfId="36577" xr:uid="{00000000-0005-0000-0000-0000BE8E0000}"/>
    <cellStyle name="Normal 4 2 4 5 2" xfId="36578" xr:uid="{00000000-0005-0000-0000-0000BF8E0000}"/>
    <cellStyle name="Normal 4 2 4 5 2 2" xfId="36579" xr:uid="{00000000-0005-0000-0000-0000C08E0000}"/>
    <cellStyle name="Normal 4 2 4 5 2 2 2" xfId="36580" xr:uid="{00000000-0005-0000-0000-0000C18E0000}"/>
    <cellStyle name="Normal 4 2 4 5 2 3" xfId="36581" xr:uid="{00000000-0005-0000-0000-0000C28E0000}"/>
    <cellStyle name="Normal 4 2 4 5 3" xfId="36582" xr:uid="{00000000-0005-0000-0000-0000C38E0000}"/>
    <cellStyle name="Normal 4 2 4 5 3 2" xfId="36583" xr:uid="{00000000-0005-0000-0000-0000C48E0000}"/>
    <cellStyle name="Normal 4 2 4 5 4" xfId="36584" xr:uid="{00000000-0005-0000-0000-0000C58E0000}"/>
    <cellStyle name="Normal 4 2 4 6" xfId="36585" xr:uid="{00000000-0005-0000-0000-0000C68E0000}"/>
    <cellStyle name="Normal 4 2 4 6 2" xfId="36586" xr:uid="{00000000-0005-0000-0000-0000C78E0000}"/>
    <cellStyle name="Normal 4 2 4 6 2 2" xfId="36587" xr:uid="{00000000-0005-0000-0000-0000C88E0000}"/>
    <cellStyle name="Normal 4 2 4 6 3" xfId="36588" xr:uid="{00000000-0005-0000-0000-0000C98E0000}"/>
    <cellStyle name="Normal 4 2 4 7" xfId="36589" xr:uid="{00000000-0005-0000-0000-0000CA8E0000}"/>
    <cellStyle name="Normal 4 2 4 7 2" xfId="36590" xr:uid="{00000000-0005-0000-0000-0000CB8E0000}"/>
    <cellStyle name="Normal 4 2 4 8" xfId="36591" xr:uid="{00000000-0005-0000-0000-0000CC8E0000}"/>
    <cellStyle name="Normal 4 2 5" xfId="36592" xr:uid="{00000000-0005-0000-0000-0000CD8E0000}"/>
    <cellStyle name="Normal 4 2 5 2" xfId="36593" xr:uid="{00000000-0005-0000-0000-0000CE8E0000}"/>
    <cellStyle name="Normal 4 2 5 2 2" xfId="36594" xr:uid="{00000000-0005-0000-0000-0000CF8E0000}"/>
    <cellStyle name="Normal 4 2 5 2 2 2" xfId="36595" xr:uid="{00000000-0005-0000-0000-0000D08E0000}"/>
    <cellStyle name="Normal 4 2 5 2 2 2 2" xfId="36596" xr:uid="{00000000-0005-0000-0000-0000D18E0000}"/>
    <cellStyle name="Normal 4 2 5 2 2 2 2 2" xfId="36597" xr:uid="{00000000-0005-0000-0000-0000D28E0000}"/>
    <cellStyle name="Normal 4 2 5 2 2 2 2 2 2" xfId="36598" xr:uid="{00000000-0005-0000-0000-0000D38E0000}"/>
    <cellStyle name="Normal 4 2 5 2 2 2 2 3" xfId="36599" xr:uid="{00000000-0005-0000-0000-0000D48E0000}"/>
    <cellStyle name="Normal 4 2 5 2 2 2 3" xfId="36600" xr:uid="{00000000-0005-0000-0000-0000D58E0000}"/>
    <cellStyle name="Normal 4 2 5 2 2 2 3 2" xfId="36601" xr:uid="{00000000-0005-0000-0000-0000D68E0000}"/>
    <cellStyle name="Normal 4 2 5 2 2 2 4" xfId="36602" xr:uid="{00000000-0005-0000-0000-0000D78E0000}"/>
    <cellStyle name="Normal 4 2 5 2 2 3" xfId="36603" xr:uid="{00000000-0005-0000-0000-0000D88E0000}"/>
    <cellStyle name="Normal 4 2 5 2 2 3 2" xfId="36604" xr:uid="{00000000-0005-0000-0000-0000D98E0000}"/>
    <cellStyle name="Normal 4 2 5 2 2 3 2 2" xfId="36605" xr:uid="{00000000-0005-0000-0000-0000DA8E0000}"/>
    <cellStyle name="Normal 4 2 5 2 2 3 3" xfId="36606" xr:uid="{00000000-0005-0000-0000-0000DB8E0000}"/>
    <cellStyle name="Normal 4 2 5 2 2 4" xfId="36607" xr:uid="{00000000-0005-0000-0000-0000DC8E0000}"/>
    <cellStyle name="Normal 4 2 5 2 2 4 2" xfId="36608" xr:uid="{00000000-0005-0000-0000-0000DD8E0000}"/>
    <cellStyle name="Normal 4 2 5 2 2 5" xfId="36609" xr:uid="{00000000-0005-0000-0000-0000DE8E0000}"/>
    <cellStyle name="Normal 4 2 5 2 3" xfId="36610" xr:uid="{00000000-0005-0000-0000-0000DF8E0000}"/>
    <cellStyle name="Normal 4 2 5 2 3 2" xfId="36611" xr:uid="{00000000-0005-0000-0000-0000E08E0000}"/>
    <cellStyle name="Normal 4 2 5 2 3 2 2" xfId="36612" xr:uid="{00000000-0005-0000-0000-0000E18E0000}"/>
    <cellStyle name="Normal 4 2 5 2 3 2 2 2" xfId="36613" xr:uid="{00000000-0005-0000-0000-0000E28E0000}"/>
    <cellStyle name="Normal 4 2 5 2 3 2 3" xfId="36614" xr:uid="{00000000-0005-0000-0000-0000E38E0000}"/>
    <cellStyle name="Normal 4 2 5 2 3 3" xfId="36615" xr:uid="{00000000-0005-0000-0000-0000E48E0000}"/>
    <cellStyle name="Normal 4 2 5 2 3 3 2" xfId="36616" xr:uid="{00000000-0005-0000-0000-0000E58E0000}"/>
    <cellStyle name="Normal 4 2 5 2 3 4" xfId="36617" xr:uid="{00000000-0005-0000-0000-0000E68E0000}"/>
    <cellStyle name="Normal 4 2 5 2 4" xfId="36618" xr:uid="{00000000-0005-0000-0000-0000E78E0000}"/>
    <cellStyle name="Normal 4 2 5 2 4 2" xfId="36619" xr:uid="{00000000-0005-0000-0000-0000E88E0000}"/>
    <cellStyle name="Normal 4 2 5 2 4 2 2" xfId="36620" xr:uid="{00000000-0005-0000-0000-0000E98E0000}"/>
    <cellStyle name="Normal 4 2 5 2 4 3" xfId="36621" xr:uid="{00000000-0005-0000-0000-0000EA8E0000}"/>
    <cellStyle name="Normal 4 2 5 2 5" xfId="36622" xr:uid="{00000000-0005-0000-0000-0000EB8E0000}"/>
    <cellStyle name="Normal 4 2 5 2 5 2" xfId="36623" xr:uid="{00000000-0005-0000-0000-0000EC8E0000}"/>
    <cellStyle name="Normal 4 2 5 2 6" xfId="36624" xr:uid="{00000000-0005-0000-0000-0000ED8E0000}"/>
    <cellStyle name="Normal 4 2 5 3" xfId="36625" xr:uid="{00000000-0005-0000-0000-0000EE8E0000}"/>
    <cellStyle name="Normal 4 2 5 3 2" xfId="36626" xr:uid="{00000000-0005-0000-0000-0000EF8E0000}"/>
    <cellStyle name="Normal 4 2 5 3 2 2" xfId="36627" xr:uid="{00000000-0005-0000-0000-0000F08E0000}"/>
    <cellStyle name="Normal 4 2 5 3 2 2 2" xfId="36628" xr:uid="{00000000-0005-0000-0000-0000F18E0000}"/>
    <cellStyle name="Normal 4 2 5 3 2 2 2 2" xfId="36629" xr:uid="{00000000-0005-0000-0000-0000F28E0000}"/>
    <cellStyle name="Normal 4 2 5 3 2 2 3" xfId="36630" xr:uid="{00000000-0005-0000-0000-0000F38E0000}"/>
    <cellStyle name="Normal 4 2 5 3 2 3" xfId="36631" xr:uid="{00000000-0005-0000-0000-0000F48E0000}"/>
    <cellStyle name="Normal 4 2 5 3 2 3 2" xfId="36632" xr:uid="{00000000-0005-0000-0000-0000F58E0000}"/>
    <cellStyle name="Normal 4 2 5 3 2 4" xfId="36633" xr:uid="{00000000-0005-0000-0000-0000F68E0000}"/>
    <cellStyle name="Normal 4 2 5 3 3" xfId="36634" xr:uid="{00000000-0005-0000-0000-0000F78E0000}"/>
    <cellStyle name="Normal 4 2 5 3 3 2" xfId="36635" xr:uid="{00000000-0005-0000-0000-0000F88E0000}"/>
    <cellStyle name="Normal 4 2 5 3 3 2 2" xfId="36636" xr:uid="{00000000-0005-0000-0000-0000F98E0000}"/>
    <cellStyle name="Normal 4 2 5 3 3 3" xfId="36637" xr:uid="{00000000-0005-0000-0000-0000FA8E0000}"/>
    <cellStyle name="Normal 4 2 5 3 4" xfId="36638" xr:uid="{00000000-0005-0000-0000-0000FB8E0000}"/>
    <cellStyle name="Normal 4 2 5 3 4 2" xfId="36639" xr:uid="{00000000-0005-0000-0000-0000FC8E0000}"/>
    <cellStyle name="Normal 4 2 5 3 5" xfId="36640" xr:uid="{00000000-0005-0000-0000-0000FD8E0000}"/>
    <cellStyle name="Normal 4 2 5 4" xfId="36641" xr:uid="{00000000-0005-0000-0000-0000FE8E0000}"/>
    <cellStyle name="Normal 4 2 5 4 2" xfId="36642" xr:uid="{00000000-0005-0000-0000-0000FF8E0000}"/>
    <cellStyle name="Normal 4 2 5 4 2 2" xfId="36643" xr:uid="{00000000-0005-0000-0000-0000008F0000}"/>
    <cellStyle name="Normal 4 2 5 4 2 2 2" xfId="36644" xr:uid="{00000000-0005-0000-0000-0000018F0000}"/>
    <cellStyle name="Normal 4 2 5 4 2 3" xfId="36645" xr:uid="{00000000-0005-0000-0000-0000028F0000}"/>
    <cellStyle name="Normal 4 2 5 4 3" xfId="36646" xr:uid="{00000000-0005-0000-0000-0000038F0000}"/>
    <cellStyle name="Normal 4 2 5 4 3 2" xfId="36647" xr:uid="{00000000-0005-0000-0000-0000048F0000}"/>
    <cellStyle name="Normal 4 2 5 4 4" xfId="36648" xr:uid="{00000000-0005-0000-0000-0000058F0000}"/>
    <cellStyle name="Normal 4 2 5 5" xfId="36649" xr:uid="{00000000-0005-0000-0000-0000068F0000}"/>
    <cellStyle name="Normal 4 2 5 5 2" xfId="36650" xr:uid="{00000000-0005-0000-0000-0000078F0000}"/>
    <cellStyle name="Normal 4 2 5 5 2 2" xfId="36651" xr:uid="{00000000-0005-0000-0000-0000088F0000}"/>
    <cellStyle name="Normal 4 2 5 5 3" xfId="36652" xr:uid="{00000000-0005-0000-0000-0000098F0000}"/>
    <cellStyle name="Normal 4 2 5 6" xfId="36653" xr:uid="{00000000-0005-0000-0000-00000A8F0000}"/>
    <cellStyle name="Normal 4 2 5 6 2" xfId="36654" xr:uid="{00000000-0005-0000-0000-00000B8F0000}"/>
    <cellStyle name="Normal 4 2 5 7" xfId="36655" xr:uid="{00000000-0005-0000-0000-00000C8F0000}"/>
    <cellStyle name="Normal 4 2 6" xfId="36656" xr:uid="{00000000-0005-0000-0000-00000D8F0000}"/>
    <cellStyle name="Normal 4 2 6 2" xfId="36657" xr:uid="{00000000-0005-0000-0000-00000E8F0000}"/>
    <cellStyle name="Normal 4 2 6 2 2" xfId="36658" xr:uid="{00000000-0005-0000-0000-00000F8F0000}"/>
    <cellStyle name="Normal 4 2 6 2 2 2" xfId="36659" xr:uid="{00000000-0005-0000-0000-0000108F0000}"/>
    <cellStyle name="Normal 4 2 6 2 2 2 2" xfId="36660" xr:uid="{00000000-0005-0000-0000-0000118F0000}"/>
    <cellStyle name="Normal 4 2 6 2 2 2 2 2" xfId="36661" xr:uid="{00000000-0005-0000-0000-0000128F0000}"/>
    <cellStyle name="Normal 4 2 6 2 2 2 3" xfId="36662" xr:uid="{00000000-0005-0000-0000-0000138F0000}"/>
    <cellStyle name="Normal 4 2 6 2 2 3" xfId="36663" xr:uid="{00000000-0005-0000-0000-0000148F0000}"/>
    <cellStyle name="Normal 4 2 6 2 2 3 2" xfId="36664" xr:uid="{00000000-0005-0000-0000-0000158F0000}"/>
    <cellStyle name="Normal 4 2 6 2 2 4" xfId="36665" xr:uid="{00000000-0005-0000-0000-0000168F0000}"/>
    <cellStyle name="Normal 4 2 6 2 3" xfId="36666" xr:uid="{00000000-0005-0000-0000-0000178F0000}"/>
    <cellStyle name="Normal 4 2 6 2 3 2" xfId="36667" xr:uid="{00000000-0005-0000-0000-0000188F0000}"/>
    <cellStyle name="Normal 4 2 6 2 3 2 2" xfId="36668" xr:uid="{00000000-0005-0000-0000-0000198F0000}"/>
    <cellStyle name="Normal 4 2 6 2 3 3" xfId="36669" xr:uid="{00000000-0005-0000-0000-00001A8F0000}"/>
    <cellStyle name="Normal 4 2 6 2 4" xfId="36670" xr:uid="{00000000-0005-0000-0000-00001B8F0000}"/>
    <cellStyle name="Normal 4 2 6 2 4 2" xfId="36671" xr:uid="{00000000-0005-0000-0000-00001C8F0000}"/>
    <cellStyle name="Normal 4 2 6 2 5" xfId="36672" xr:uid="{00000000-0005-0000-0000-00001D8F0000}"/>
    <cellStyle name="Normal 4 2 6 3" xfId="36673" xr:uid="{00000000-0005-0000-0000-00001E8F0000}"/>
    <cellStyle name="Normal 4 2 6 3 2" xfId="36674" xr:uid="{00000000-0005-0000-0000-00001F8F0000}"/>
    <cellStyle name="Normal 4 2 6 3 2 2" xfId="36675" xr:uid="{00000000-0005-0000-0000-0000208F0000}"/>
    <cellStyle name="Normal 4 2 6 3 2 2 2" xfId="36676" xr:uid="{00000000-0005-0000-0000-0000218F0000}"/>
    <cellStyle name="Normal 4 2 6 3 2 3" xfId="36677" xr:uid="{00000000-0005-0000-0000-0000228F0000}"/>
    <cellStyle name="Normal 4 2 6 3 3" xfId="36678" xr:uid="{00000000-0005-0000-0000-0000238F0000}"/>
    <cellStyle name="Normal 4 2 6 3 3 2" xfId="36679" xr:uid="{00000000-0005-0000-0000-0000248F0000}"/>
    <cellStyle name="Normal 4 2 6 3 4" xfId="36680" xr:uid="{00000000-0005-0000-0000-0000258F0000}"/>
    <cellStyle name="Normal 4 2 6 4" xfId="36681" xr:uid="{00000000-0005-0000-0000-0000268F0000}"/>
    <cellStyle name="Normal 4 2 6 4 2" xfId="36682" xr:uid="{00000000-0005-0000-0000-0000278F0000}"/>
    <cellStyle name="Normal 4 2 6 4 2 2" xfId="36683" xr:uid="{00000000-0005-0000-0000-0000288F0000}"/>
    <cellStyle name="Normal 4 2 6 4 3" xfId="36684" xr:uid="{00000000-0005-0000-0000-0000298F0000}"/>
    <cellStyle name="Normal 4 2 6 5" xfId="36685" xr:uid="{00000000-0005-0000-0000-00002A8F0000}"/>
    <cellStyle name="Normal 4 2 6 5 2" xfId="36686" xr:uid="{00000000-0005-0000-0000-00002B8F0000}"/>
    <cellStyle name="Normal 4 2 6 6" xfId="36687" xr:uid="{00000000-0005-0000-0000-00002C8F0000}"/>
    <cellStyle name="Normal 4 2 7" xfId="36688" xr:uid="{00000000-0005-0000-0000-00002D8F0000}"/>
    <cellStyle name="Normal 4 2 7 2" xfId="36689" xr:uid="{00000000-0005-0000-0000-00002E8F0000}"/>
    <cellStyle name="Normal 4 2 7 2 2" xfId="36690" xr:uid="{00000000-0005-0000-0000-00002F8F0000}"/>
    <cellStyle name="Normal 4 2 7 2 2 2" xfId="36691" xr:uid="{00000000-0005-0000-0000-0000308F0000}"/>
    <cellStyle name="Normal 4 2 7 2 2 2 2" xfId="36692" xr:uid="{00000000-0005-0000-0000-0000318F0000}"/>
    <cellStyle name="Normal 4 2 7 2 2 2 2 2" xfId="36693" xr:uid="{00000000-0005-0000-0000-0000328F0000}"/>
    <cellStyle name="Normal 4 2 7 2 2 2 3" xfId="36694" xr:uid="{00000000-0005-0000-0000-0000338F0000}"/>
    <cellStyle name="Normal 4 2 7 2 2 3" xfId="36695" xr:uid="{00000000-0005-0000-0000-0000348F0000}"/>
    <cellStyle name="Normal 4 2 7 2 2 3 2" xfId="36696" xr:uid="{00000000-0005-0000-0000-0000358F0000}"/>
    <cellStyle name="Normal 4 2 7 2 2 4" xfId="36697" xr:uid="{00000000-0005-0000-0000-0000368F0000}"/>
    <cellStyle name="Normal 4 2 7 2 3" xfId="36698" xr:uid="{00000000-0005-0000-0000-0000378F0000}"/>
    <cellStyle name="Normal 4 2 7 2 3 2" xfId="36699" xr:uid="{00000000-0005-0000-0000-0000388F0000}"/>
    <cellStyle name="Normal 4 2 7 2 3 2 2" xfId="36700" xr:uid="{00000000-0005-0000-0000-0000398F0000}"/>
    <cellStyle name="Normal 4 2 7 2 3 3" xfId="36701" xr:uid="{00000000-0005-0000-0000-00003A8F0000}"/>
    <cellStyle name="Normal 4 2 7 2 4" xfId="36702" xr:uid="{00000000-0005-0000-0000-00003B8F0000}"/>
    <cellStyle name="Normal 4 2 7 2 4 2" xfId="36703" xr:uid="{00000000-0005-0000-0000-00003C8F0000}"/>
    <cellStyle name="Normal 4 2 7 2 5" xfId="36704" xr:uid="{00000000-0005-0000-0000-00003D8F0000}"/>
    <cellStyle name="Normal 4 2 7 3" xfId="36705" xr:uid="{00000000-0005-0000-0000-00003E8F0000}"/>
    <cellStyle name="Normal 4 2 7 3 2" xfId="36706" xr:uid="{00000000-0005-0000-0000-00003F8F0000}"/>
    <cellStyle name="Normal 4 2 7 3 2 2" xfId="36707" xr:uid="{00000000-0005-0000-0000-0000408F0000}"/>
    <cellStyle name="Normal 4 2 7 3 2 2 2" xfId="36708" xr:uid="{00000000-0005-0000-0000-0000418F0000}"/>
    <cellStyle name="Normal 4 2 7 3 2 3" xfId="36709" xr:uid="{00000000-0005-0000-0000-0000428F0000}"/>
    <cellStyle name="Normal 4 2 7 3 3" xfId="36710" xr:uid="{00000000-0005-0000-0000-0000438F0000}"/>
    <cellStyle name="Normal 4 2 7 3 3 2" xfId="36711" xr:uid="{00000000-0005-0000-0000-0000448F0000}"/>
    <cellStyle name="Normal 4 2 7 3 4" xfId="36712" xr:uid="{00000000-0005-0000-0000-0000458F0000}"/>
    <cellStyle name="Normal 4 2 7 4" xfId="36713" xr:uid="{00000000-0005-0000-0000-0000468F0000}"/>
    <cellStyle name="Normal 4 2 7 4 2" xfId="36714" xr:uid="{00000000-0005-0000-0000-0000478F0000}"/>
    <cellStyle name="Normal 4 2 7 4 2 2" xfId="36715" xr:uid="{00000000-0005-0000-0000-0000488F0000}"/>
    <cellStyle name="Normal 4 2 7 4 3" xfId="36716" xr:uid="{00000000-0005-0000-0000-0000498F0000}"/>
    <cellStyle name="Normal 4 2 7 5" xfId="36717" xr:uid="{00000000-0005-0000-0000-00004A8F0000}"/>
    <cellStyle name="Normal 4 2 7 5 2" xfId="36718" xr:uid="{00000000-0005-0000-0000-00004B8F0000}"/>
    <cellStyle name="Normal 4 2 7 6" xfId="36719" xr:uid="{00000000-0005-0000-0000-00004C8F0000}"/>
    <cellStyle name="Normal 4 2 8" xfId="36720" xr:uid="{00000000-0005-0000-0000-00004D8F0000}"/>
    <cellStyle name="Normal 4 2 8 2" xfId="36721" xr:uid="{00000000-0005-0000-0000-00004E8F0000}"/>
    <cellStyle name="Normal 4 2 8 2 2" xfId="36722" xr:uid="{00000000-0005-0000-0000-00004F8F0000}"/>
    <cellStyle name="Normal 4 2 8 2 2 2" xfId="36723" xr:uid="{00000000-0005-0000-0000-0000508F0000}"/>
    <cellStyle name="Normal 4 2 8 2 2 2 2" xfId="36724" xr:uid="{00000000-0005-0000-0000-0000518F0000}"/>
    <cellStyle name="Normal 4 2 8 2 2 2 2 2" xfId="36725" xr:uid="{00000000-0005-0000-0000-0000528F0000}"/>
    <cellStyle name="Normal 4 2 8 2 2 2 3" xfId="36726" xr:uid="{00000000-0005-0000-0000-0000538F0000}"/>
    <cellStyle name="Normal 4 2 8 2 2 3" xfId="36727" xr:uid="{00000000-0005-0000-0000-0000548F0000}"/>
    <cellStyle name="Normal 4 2 8 2 2 3 2" xfId="36728" xr:uid="{00000000-0005-0000-0000-0000558F0000}"/>
    <cellStyle name="Normal 4 2 8 2 2 4" xfId="36729" xr:uid="{00000000-0005-0000-0000-0000568F0000}"/>
    <cellStyle name="Normal 4 2 8 2 3" xfId="36730" xr:uid="{00000000-0005-0000-0000-0000578F0000}"/>
    <cellStyle name="Normal 4 2 8 2 3 2" xfId="36731" xr:uid="{00000000-0005-0000-0000-0000588F0000}"/>
    <cellStyle name="Normal 4 2 8 2 3 2 2" xfId="36732" xr:uid="{00000000-0005-0000-0000-0000598F0000}"/>
    <cellStyle name="Normal 4 2 8 2 3 3" xfId="36733" xr:uid="{00000000-0005-0000-0000-00005A8F0000}"/>
    <cellStyle name="Normal 4 2 8 2 4" xfId="36734" xr:uid="{00000000-0005-0000-0000-00005B8F0000}"/>
    <cellStyle name="Normal 4 2 8 2 4 2" xfId="36735" xr:uid="{00000000-0005-0000-0000-00005C8F0000}"/>
    <cellStyle name="Normal 4 2 8 2 5" xfId="36736" xr:uid="{00000000-0005-0000-0000-00005D8F0000}"/>
    <cellStyle name="Normal 4 2 8 3" xfId="36737" xr:uid="{00000000-0005-0000-0000-00005E8F0000}"/>
    <cellStyle name="Normal 4 2 8 3 2" xfId="36738" xr:uid="{00000000-0005-0000-0000-00005F8F0000}"/>
    <cellStyle name="Normal 4 2 8 3 2 2" xfId="36739" xr:uid="{00000000-0005-0000-0000-0000608F0000}"/>
    <cellStyle name="Normal 4 2 8 3 2 2 2" xfId="36740" xr:uid="{00000000-0005-0000-0000-0000618F0000}"/>
    <cellStyle name="Normal 4 2 8 3 2 3" xfId="36741" xr:uid="{00000000-0005-0000-0000-0000628F0000}"/>
    <cellStyle name="Normal 4 2 8 3 3" xfId="36742" xr:uid="{00000000-0005-0000-0000-0000638F0000}"/>
    <cellStyle name="Normal 4 2 8 3 3 2" xfId="36743" xr:uid="{00000000-0005-0000-0000-0000648F0000}"/>
    <cellStyle name="Normal 4 2 8 3 4" xfId="36744" xr:uid="{00000000-0005-0000-0000-0000658F0000}"/>
    <cellStyle name="Normal 4 2 8 4" xfId="36745" xr:uid="{00000000-0005-0000-0000-0000668F0000}"/>
    <cellStyle name="Normal 4 2 8 4 2" xfId="36746" xr:uid="{00000000-0005-0000-0000-0000678F0000}"/>
    <cellStyle name="Normal 4 2 8 4 2 2" xfId="36747" xr:uid="{00000000-0005-0000-0000-0000688F0000}"/>
    <cellStyle name="Normal 4 2 8 4 3" xfId="36748" xr:uid="{00000000-0005-0000-0000-0000698F0000}"/>
    <cellStyle name="Normal 4 2 8 5" xfId="36749" xr:uid="{00000000-0005-0000-0000-00006A8F0000}"/>
    <cellStyle name="Normal 4 2 8 5 2" xfId="36750" xr:uid="{00000000-0005-0000-0000-00006B8F0000}"/>
    <cellStyle name="Normal 4 2 8 6" xfId="36751" xr:uid="{00000000-0005-0000-0000-00006C8F0000}"/>
    <cellStyle name="Normal 4 2 9" xfId="36752" xr:uid="{00000000-0005-0000-0000-00006D8F0000}"/>
    <cellStyle name="Normal 4 2 9 2" xfId="36753" xr:uid="{00000000-0005-0000-0000-00006E8F0000}"/>
    <cellStyle name="Normal 4 2 9 2 2" xfId="36754" xr:uid="{00000000-0005-0000-0000-00006F8F0000}"/>
    <cellStyle name="Normal 4 2 9 2 2 2" xfId="36755" xr:uid="{00000000-0005-0000-0000-0000708F0000}"/>
    <cellStyle name="Normal 4 2 9 2 2 2 2" xfId="36756" xr:uid="{00000000-0005-0000-0000-0000718F0000}"/>
    <cellStyle name="Normal 4 2 9 2 2 2 2 2" xfId="36757" xr:uid="{00000000-0005-0000-0000-0000728F0000}"/>
    <cellStyle name="Normal 4 2 9 2 2 2 3" xfId="36758" xr:uid="{00000000-0005-0000-0000-0000738F0000}"/>
    <cellStyle name="Normal 4 2 9 2 2 3" xfId="36759" xr:uid="{00000000-0005-0000-0000-0000748F0000}"/>
    <cellStyle name="Normal 4 2 9 2 2 3 2" xfId="36760" xr:uid="{00000000-0005-0000-0000-0000758F0000}"/>
    <cellStyle name="Normal 4 2 9 2 2 4" xfId="36761" xr:uid="{00000000-0005-0000-0000-0000768F0000}"/>
    <cellStyle name="Normal 4 2 9 2 3" xfId="36762" xr:uid="{00000000-0005-0000-0000-0000778F0000}"/>
    <cellStyle name="Normal 4 2 9 2 3 2" xfId="36763" xr:uid="{00000000-0005-0000-0000-0000788F0000}"/>
    <cellStyle name="Normal 4 2 9 2 3 2 2" xfId="36764" xr:uid="{00000000-0005-0000-0000-0000798F0000}"/>
    <cellStyle name="Normal 4 2 9 2 3 3" xfId="36765" xr:uid="{00000000-0005-0000-0000-00007A8F0000}"/>
    <cellStyle name="Normal 4 2 9 2 4" xfId="36766" xr:uid="{00000000-0005-0000-0000-00007B8F0000}"/>
    <cellStyle name="Normal 4 2 9 2 4 2" xfId="36767" xr:uid="{00000000-0005-0000-0000-00007C8F0000}"/>
    <cellStyle name="Normal 4 2 9 2 5" xfId="36768" xr:uid="{00000000-0005-0000-0000-00007D8F0000}"/>
    <cellStyle name="Normal 4 2 9 3" xfId="36769" xr:uid="{00000000-0005-0000-0000-00007E8F0000}"/>
    <cellStyle name="Normal 4 2 9 3 2" xfId="36770" xr:uid="{00000000-0005-0000-0000-00007F8F0000}"/>
    <cellStyle name="Normal 4 2 9 3 2 2" xfId="36771" xr:uid="{00000000-0005-0000-0000-0000808F0000}"/>
    <cellStyle name="Normal 4 2 9 3 2 2 2" xfId="36772" xr:uid="{00000000-0005-0000-0000-0000818F0000}"/>
    <cellStyle name="Normal 4 2 9 3 2 3" xfId="36773" xr:uid="{00000000-0005-0000-0000-0000828F0000}"/>
    <cellStyle name="Normal 4 2 9 3 3" xfId="36774" xr:uid="{00000000-0005-0000-0000-0000838F0000}"/>
    <cellStyle name="Normal 4 2 9 3 3 2" xfId="36775" xr:uid="{00000000-0005-0000-0000-0000848F0000}"/>
    <cellStyle name="Normal 4 2 9 3 4" xfId="36776" xr:uid="{00000000-0005-0000-0000-0000858F0000}"/>
    <cellStyle name="Normal 4 2 9 4" xfId="36777" xr:uid="{00000000-0005-0000-0000-0000868F0000}"/>
    <cellStyle name="Normal 4 2 9 4 2" xfId="36778" xr:uid="{00000000-0005-0000-0000-0000878F0000}"/>
    <cellStyle name="Normal 4 2 9 4 2 2" xfId="36779" xr:uid="{00000000-0005-0000-0000-0000888F0000}"/>
    <cellStyle name="Normal 4 2 9 4 3" xfId="36780" xr:uid="{00000000-0005-0000-0000-0000898F0000}"/>
    <cellStyle name="Normal 4 2 9 5" xfId="36781" xr:uid="{00000000-0005-0000-0000-00008A8F0000}"/>
    <cellStyle name="Normal 4 2 9 5 2" xfId="36782" xr:uid="{00000000-0005-0000-0000-00008B8F0000}"/>
    <cellStyle name="Normal 4 2 9 6" xfId="36783" xr:uid="{00000000-0005-0000-0000-00008C8F0000}"/>
    <cellStyle name="Normal 4 20" xfId="36784" xr:uid="{00000000-0005-0000-0000-00008D8F0000}"/>
    <cellStyle name="Normal 4 21" xfId="36785" xr:uid="{00000000-0005-0000-0000-00008E8F0000}"/>
    <cellStyle name="Normal 4 22" xfId="35528" xr:uid="{00000000-0005-0000-0000-00008F8F0000}"/>
    <cellStyle name="Normal 4 23" xfId="55933" xr:uid="{00000000-0005-0000-0000-0000908F0000}"/>
    <cellStyle name="Normal 4 23 2" xfId="56030" xr:uid="{389E3711-F5BC-4C15-AFA4-A0AEB26A864F}"/>
    <cellStyle name="Normal 4 3" xfId="2012" xr:uid="{00000000-0005-0000-0000-0000918F0000}"/>
    <cellStyle name="Normal 4 3 10" xfId="36787" xr:uid="{00000000-0005-0000-0000-0000928F0000}"/>
    <cellStyle name="Normal 4 3 10 2" xfId="36788" xr:uid="{00000000-0005-0000-0000-0000938F0000}"/>
    <cellStyle name="Normal 4 3 10 2 2" xfId="36789" xr:uid="{00000000-0005-0000-0000-0000948F0000}"/>
    <cellStyle name="Normal 4 3 10 2 2 2" xfId="36790" xr:uid="{00000000-0005-0000-0000-0000958F0000}"/>
    <cellStyle name="Normal 4 3 10 2 2 2 2" xfId="36791" xr:uid="{00000000-0005-0000-0000-0000968F0000}"/>
    <cellStyle name="Normal 4 3 10 2 2 3" xfId="36792" xr:uid="{00000000-0005-0000-0000-0000978F0000}"/>
    <cellStyle name="Normal 4 3 10 2 3" xfId="36793" xr:uid="{00000000-0005-0000-0000-0000988F0000}"/>
    <cellStyle name="Normal 4 3 10 2 3 2" xfId="36794" xr:uid="{00000000-0005-0000-0000-0000998F0000}"/>
    <cellStyle name="Normal 4 3 10 2 4" xfId="36795" xr:uid="{00000000-0005-0000-0000-00009A8F0000}"/>
    <cellStyle name="Normal 4 3 10 3" xfId="36796" xr:uid="{00000000-0005-0000-0000-00009B8F0000}"/>
    <cellStyle name="Normal 4 3 10 3 2" xfId="36797" xr:uid="{00000000-0005-0000-0000-00009C8F0000}"/>
    <cellStyle name="Normal 4 3 10 3 2 2" xfId="36798" xr:uid="{00000000-0005-0000-0000-00009D8F0000}"/>
    <cellStyle name="Normal 4 3 10 3 3" xfId="36799" xr:uid="{00000000-0005-0000-0000-00009E8F0000}"/>
    <cellStyle name="Normal 4 3 10 4" xfId="36800" xr:uid="{00000000-0005-0000-0000-00009F8F0000}"/>
    <cellStyle name="Normal 4 3 10 4 2" xfId="36801" xr:uid="{00000000-0005-0000-0000-0000A08F0000}"/>
    <cellStyle name="Normal 4 3 10 5" xfId="36802" xr:uid="{00000000-0005-0000-0000-0000A18F0000}"/>
    <cellStyle name="Normal 4 3 11" xfId="36803" xr:uid="{00000000-0005-0000-0000-0000A28F0000}"/>
    <cellStyle name="Normal 4 3 11 2" xfId="36804" xr:uid="{00000000-0005-0000-0000-0000A38F0000}"/>
    <cellStyle name="Normal 4 3 11 2 2" xfId="36805" xr:uid="{00000000-0005-0000-0000-0000A48F0000}"/>
    <cellStyle name="Normal 4 3 11 2 2 2" xfId="36806" xr:uid="{00000000-0005-0000-0000-0000A58F0000}"/>
    <cellStyle name="Normal 4 3 11 2 2 2 2" xfId="36807" xr:uid="{00000000-0005-0000-0000-0000A68F0000}"/>
    <cellStyle name="Normal 4 3 11 2 2 3" xfId="36808" xr:uid="{00000000-0005-0000-0000-0000A78F0000}"/>
    <cellStyle name="Normal 4 3 11 2 3" xfId="36809" xr:uid="{00000000-0005-0000-0000-0000A88F0000}"/>
    <cellStyle name="Normal 4 3 11 2 3 2" xfId="36810" xr:uid="{00000000-0005-0000-0000-0000A98F0000}"/>
    <cellStyle name="Normal 4 3 11 2 4" xfId="36811" xr:uid="{00000000-0005-0000-0000-0000AA8F0000}"/>
    <cellStyle name="Normal 4 3 11 3" xfId="36812" xr:uid="{00000000-0005-0000-0000-0000AB8F0000}"/>
    <cellStyle name="Normal 4 3 11 3 2" xfId="36813" xr:uid="{00000000-0005-0000-0000-0000AC8F0000}"/>
    <cellStyle name="Normal 4 3 11 3 2 2" xfId="36814" xr:uid="{00000000-0005-0000-0000-0000AD8F0000}"/>
    <cellStyle name="Normal 4 3 11 3 3" xfId="36815" xr:uid="{00000000-0005-0000-0000-0000AE8F0000}"/>
    <cellStyle name="Normal 4 3 11 4" xfId="36816" xr:uid="{00000000-0005-0000-0000-0000AF8F0000}"/>
    <cellStyle name="Normal 4 3 11 4 2" xfId="36817" xr:uid="{00000000-0005-0000-0000-0000B08F0000}"/>
    <cellStyle name="Normal 4 3 11 5" xfId="36818" xr:uid="{00000000-0005-0000-0000-0000B18F0000}"/>
    <cellStyle name="Normal 4 3 12" xfId="36819" xr:uid="{00000000-0005-0000-0000-0000B28F0000}"/>
    <cellStyle name="Normal 4 3 12 2" xfId="36820" xr:uid="{00000000-0005-0000-0000-0000B38F0000}"/>
    <cellStyle name="Normal 4 3 12 2 2" xfId="36821" xr:uid="{00000000-0005-0000-0000-0000B48F0000}"/>
    <cellStyle name="Normal 4 3 12 2 2 2" xfId="36822" xr:uid="{00000000-0005-0000-0000-0000B58F0000}"/>
    <cellStyle name="Normal 4 3 12 2 2 2 2" xfId="36823" xr:uid="{00000000-0005-0000-0000-0000B68F0000}"/>
    <cellStyle name="Normal 4 3 12 2 2 3" xfId="36824" xr:uid="{00000000-0005-0000-0000-0000B78F0000}"/>
    <cellStyle name="Normal 4 3 12 2 3" xfId="36825" xr:uid="{00000000-0005-0000-0000-0000B88F0000}"/>
    <cellStyle name="Normal 4 3 12 2 3 2" xfId="36826" xr:uid="{00000000-0005-0000-0000-0000B98F0000}"/>
    <cellStyle name="Normal 4 3 12 2 4" xfId="36827" xr:uid="{00000000-0005-0000-0000-0000BA8F0000}"/>
    <cellStyle name="Normal 4 3 12 3" xfId="36828" xr:uid="{00000000-0005-0000-0000-0000BB8F0000}"/>
    <cellStyle name="Normal 4 3 12 3 2" xfId="36829" xr:uid="{00000000-0005-0000-0000-0000BC8F0000}"/>
    <cellStyle name="Normal 4 3 12 3 2 2" xfId="36830" xr:uid="{00000000-0005-0000-0000-0000BD8F0000}"/>
    <cellStyle name="Normal 4 3 12 3 3" xfId="36831" xr:uid="{00000000-0005-0000-0000-0000BE8F0000}"/>
    <cellStyle name="Normal 4 3 12 4" xfId="36832" xr:uid="{00000000-0005-0000-0000-0000BF8F0000}"/>
    <cellStyle name="Normal 4 3 12 4 2" xfId="36833" xr:uid="{00000000-0005-0000-0000-0000C08F0000}"/>
    <cellStyle name="Normal 4 3 12 5" xfId="36834" xr:uid="{00000000-0005-0000-0000-0000C18F0000}"/>
    <cellStyle name="Normal 4 3 13" xfId="36835" xr:uid="{00000000-0005-0000-0000-0000C28F0000}"/>
    <cellStyle name="Normal 4 3 13 2" xfId="36836" xr:uid="{00000000-0005-0000-0000-0000C38F0000}"/>
    <cellStyle name="Normal 4 3 13 2 2" xfId="36837" xr:uid="{00000000-0005-0000-0000-0000C48F0000}"/>
    <cellStyle name="Normal 4 3 13 2 2 2" xfId="36838" xr:uid="{00000000-0005-0000-0000-0000C58F0000}"/>
    <cellStyle name="Normal 4 3 13 2 2 2 2" xfId="36839" xr:uid="{00000000-0005-0000-0000-0000C68F0000}"/>
    <cellStyle name="Normal 4 3 13 2 2 3" xfId="36840" xr:uid="{00000000-0005-0000-0000-0000C78F0000}"/>
    <cellStyle name="Normal 4 3 13 2 3" xfId="36841" xr:uid="{00000000-0005-0000-0000-0000C88F0000}"/>
    <cellStyle name="Normal 4 3 13 2 3 2" xfId="36842" xr:uid="{00000000-0005-0000-0000-0000C98F0000}"/>
    <cellStyle name="Normal 4 3 13 2 4" xfId="36843" xr:uid="{00000000-0005-0000-0000-0000CA8F0000}"/>
    <cellStyle name="Normal 4 3 13 3" xfId="36844" xr:uid="{00000000-0005-0000-0000-0000CB8F0000}"/>
    <cellStyle name="Normal 4 3 13 3 2" xfId="36845" xr:uid="{00000000-0005-0000-0000-0000CC8F0000}"/>
    <cellStyle name="Normal 4 3 13 3 2 2" xfId="36846" xr:uid="{00000000-0005-0000-0000-0000CD8F0000}"/>
    <cellStyle name="Normal 4 3 13 3 3" xfId="36847" xr:uid="{00000000-0005-0000-0000-0000CE8F0000}"/>
    <cellStyle name="Normal 4 3 13 4" xfId="36848" xr:uid="{00000000-0005-0000-0000-0000CF8F0000}"/>
    <cellStyle name="Normal 4 3 13 4 2" xfId="36849" xr:uid="{00000000-0005-0000-0000-0000D08F0000}"/>
    <cellStyle name="Normal 4 3 13 5" xfId="36850" xr:uid="{00000000-0005-0000-0000-0000D18F0000}"/>
    <cellStyle name="Normal 4 3 14" xfId="36851" xr:uid="{00000000-0005-0000-0000-0000D28F0000}"/>
    <cellStyle name="Normal 4 3 14 2" xfId="36852" xr:uid="{00000000-0005-0000-0000-0000D38F0000}"/>
    <cellStyle name="Normal 4 3 14 2 2" xfId="36853" xr:uid="{00000000-0005-0000-0000-0000D48F0000}"/>
    <cellStyle name="Normal 4 3 14 2 2 2" xfId="36854" xr:uid="{00000000-0005-0000-0000-0000D58F0000}"/>
    <cellStyle name="Normal 4 3 14 2 3" xfId="36855" xr:uid="{00000000-0005-0000-0000-0000D68F0000}"/>
    <cellStyle name="Normal 4 3 14 3" xfId="36856" xr:uid="{00000000-0005-0000-0000-0000D78F0000}"/>
    <cellStyle name="Normal 4 3 14 3 2" xfId="36857" xr:uid="{00000000-0005-0000-0000-0000D88F0000}"/>
    <cellStyle name="Normal 4 3 14 4" xfId="36858" xr:uid="{00000000-0005-0000-0000-0000D98F0000}"/>
    <cellStyle name="Normal 4 3 15" xfId="36859" xr:uid="{00000000-0005-0000-0000-0000DA8F0000}"/>
    <cellStyle name="Normal 4 3 15 2" xfId="36860" xr:uid="{00000000-0005-0000-0000-0000DB8F0000}"/>
    <cellStyle name="Normal 4 3 15 2 2" xfId="36861" xr:uid="{00000000-0005-0000-0000-0000DC8F0000}"/>
    <cellStyle name="Normal 4 3 15 2 2 2" xfId="36862" xr:uid="{00000000-0005-0000-0000-0000DD8F0000}"/>
    <cellStyle name="Normal 4 3 15 2 3" xfId="36863" xr:uid="{00000000-0005-0000-0000-0000DE8F0000}"/>
    <cellStyle name="Normal 4 3 15 3" xfId="36864" xr:uid="{00000000-0005-0000-0000-0000DF8F0000}"/>
    <cellStyle name="Normal 4 3 15 3 2" xfId="36865" xr:uid="{00000000-0005-0000-0000-0000E08F0000}"/>
    <cellStyle name="Normal 4 3 15 4" xfId="36866" xr:uid="{00000000-0005-0000-0000-0000E18F0000}"/>
    <cellStyle name="Normal 4 3 16" xfId="36867" xr:uid="{00000000-0005-0000-0000-0000E28F0000}"/>
    <cellStyle name="Normal 4 3 16 2" xfId="36868" xr:uid="{00000000-0005-0000-0000-0000E38F0000}"/>
    <cellStyle name="Normal 4 3 16 2 2" xfId="36869" xr:uid="{00000000-0005-0000-0000-0000E48F0000}"/>
    <cellStyle name="Normal 4 3 16 3" xfId="36870" xr:uid="{00000000-0005-0000-0000-0000E58F0000}"/>
    <cellStyle name="Normal 4 3 17" xfId="36871" xr:uid="{00000000-0005-0000-0000-0000E68F0000}"/>
    <cellStyle name="Normal 4 3 17 2" xfId="36872" xr:uid="{00000000-0005-0000-0000-0000E78F0000}"/>
    <cellStyle name="Normal 4 3 18" xfId="36873" xr:uid="{00000000-0005-0000-0000-0000E88F0000}"/>
    <cellStyle name="Normal 4 3 19" xfId="36786" xr:uid="{00000000-0005-0000-0000-0000E98F0000}"/>
    <cellStyle name="Normal 4 3 2" xfId="36874" xr:uid="{00000000-0005-0000-0000-0000EA8F0000}"/>
    <cellStyle name="Normal 4 3 2 10" xfId="36875" xr:uid="{00000000-0005-0000-0000-0000EB8F0000}"/>
    <cellStyle name="Normal 4 3 2 10 2" xfId="36876" xr:uid="{00000000-0005-0000-0000-0000EC8F0000}"/>
    <cellStyle name="Normal 4 3 2 10 2 2" xfId="36877" xr:uid="{00000000-0005-0000-0000-0000ED8F0000}"/>
    <cellStyle name="Normal 4 3 2 10 2 2 2" xfId="36878" xr:uid="{00000000-0005-0000-0000-0000EE8F0000}"/>
    <cellStyle name="Normal 4 3 2 10 2 2 2 2" xfId="36879" xr:uid="{00000000-0005-0000-0000-0000EF8F0000}"/>
    <cellStyle name="Normal 4 3 2 10 2 2 3" xfId="36880" xr:uid="{00000000-0005-0000-0000-0000F08F0000}"/>
    <cellStyle name="Normal 4 3 2 10 2 3" xfId="36881" xr:uid="{00000000-0005-0000-0000-0000F18F0000}"/>
    <cellStyle name="Normal 4 3 2 10 2 3 2" xfId="36882" xr:uid="{00000000-0005-0000-0000-0000F28F0000}"/>
    <cellStyle name="Normal 4 3 2 10 2 4" xfId="36883" xr:uid="{00000000-0005-0000-0000-0000F38F0000}"/>
    <cellStyle name="Normal 4 3 2 10 3" xfId="36884" xr:uid="{00000000-0005-0000-0000-0000F48F0000}"/>
    <cellStyle name="Normal 4 3 2 10 3 2" xfId="36885" xr:uid="{00000000-0005-0000-0000-0000F58F0000}"/>
    <cellStyle name="Normal 4 3 2 10 3 2 2" xfId="36886" xr:uid="{00000000-0005-0000-0000-0000F68F0000}"/>
    <cellStyle name="Normal 4 3 2 10 3 3" xfId="36887" xr:uid="{00000000-0005-0000-0000-0000F78F0000}"/>
    <cellStyle name="Normal 4 3 2 10 4" xfId="36888" xr:uid="{00000000-0005-0000-0000-0000F88F0000}"/>
    <cellStyle name="Normal 4 3 2 10 4 2" xfId="36889" xr:uid="{00000000-0005-0000-0000-0000F98F0000}"/>
    <cellStyle name="Normal 4 3 2 10 5" xfId="36890" xr:uid="{00000000-0005-0000-0000-0000FA8F0000}"/>
    <cellStyle name="Normal 4 3 2 11" xfId="36891" xr:uid="{00000000-0005-0000-0000-0000FB8F0000}"/>
    <cellStyle name="Normal 4 3 2 11 2" xfId="36892" xr:uid="{00000000-0005-0000-0000-0000FC8F0000}"/>
    <cellStyle name="Normal 4 3 2 11 2 2" xfId="36893" xr:uid="{00000000-0005-0000-0000-0000FD8F0000}"/>
    <cellStyle name="Normal 4 3 2 11 2 2 2" xfId="36894" xr:uid="{00000000-0005-0000-0000-0000FE8F0000}"/>
    <cellStyle name="Normal 4 3 2 11 2 2 2 2" xfId="36895" xr:uid="{00000000-0005-0000-0000-0000FF8F0000}"/>
    <cellStyle name="Normal 4 3 2 11 2 2 3" xfId="36896" xr:uid="{00000000-0005-0000-0000-000000900000}"/>
    <cellStyle name="Normal 4 3 2 11 2 3" xfId="36897" xr:uid="{00000000-0005-0000-0000-000001900000}"/>
    <cellStyle name="Normal 4 3 2 11 2 3 2" xfId="36898" xr:uid="{00000000-0005-0000-0000-000002900000}"/>
    <cellStyle name="Normal 4 3 2 11 2 4" xfId="36899" xr:uid="{00000000-0005-0000-0000-000003900000}"/>
    <cellStyle name="Normal 4 3 2 11 3" xfId="36900" xr:uid="{00000000-0005-0000-0000-000004900000}"/>
    <cellStyle name="Normal 4 3 2 11 3 2" xfId="36901" xr:uid="{00000000-0005-0000-0000-000005900000}"/>
    <cellStyle name="Normal 4 3 2 11 3 2 2" xfId="36902" xr:uid="{00000000-0005-0000-0000-000006900000}"/>
    <cellStyle name="Normal 4 3 2 11 3 3" xfId="36903" xr:uid="{00000000-0005-0000-0000-000007900000}"/>
    <cellStyle name="Normal 4 3 2 11 4" xfId="36904" xr:uid="{00000000-0005-0000-0000-000008900000}"/>
    <cellStyle name="Normal 4 3 2 11 4 2" xfId="36905" xr:uid="{00000000-0005-0000-0000-000009900000}"/>
    <cellStyle name="Normal 4 3 2 11 5" xfId="36906" xr:uid="{00000000-0005-0000-0000-00000A900000}"/>
    <cellStyle name="Normal 4 3 2 12" xfId="36907" xr:uid="{00000000-0005-0000-0000-00000B900000}"/>
    <cellStyle name="Normal 4 3 2 12 2" xfId="36908" xr:uid="{00000000-0005-0000-0000-00000C900000}"/>
    <cellStyle name="Normal 4 3 2 12 2 2" xfId="36909" xr:uid="{00000000-0005-0000-0000-00000D900000}"/>
    <cellStyle name="Normal 4 3 2 12 2 2 2" xfId="36910" xr:uid="{00000000-0005-0000-0000-00000E900000}"/>
    <cellStyle name="Normal 4 3 2 12 2 3" xfId="36911" xr:uid="{00000000-0005-0000-0000-00000F900000}"/>
    <cellStyle name="Normal 4 3 2 12 3" xfId="36912" xr:uid="{00000000-0005-0000-0000-000010900000}"/>
    <cellStyle name="Normal 4 3 2 12 3 2" xfId="36913" xr:uid="{00000000-0005-0000-0000-000011900000}"/>
    <cellStyle name="Normal 4 3 2 12 4" xfId="36914" xr:uid="{00000000-0005-0000-0000-000012900000}"/>
    <cellStyle name="Normal 4 3 2 13" xfId="36915" xr:uid="{00000000-0005-0000-0000-000013900000}"/>
    <cellStyle name="Normal 4 3 2 13 2" xfId="36916" xr:uid="{00000000-0005-0000-0000-000014900000}"/>
    <cellStyle name="Normal 4 3 2 13 2 2" xfId="36917" xr:uid="{00000000-0005-0000-0000-000015900000}"/>
    <cellStyle name="Normal 4 3 2 13 2 2 2" xfId="36918" xr:uid="{00000000-0005-0000-0000-000016900000}"/>
    <cellStyle name="Normal 4 3 2 13 2 3" xfId="36919" xr:uid="{00000000-0005-0000-0000-000017900000}"/>
    <cellStyle name="Normal 4 3 2 13 3" xfId="36920" xr:uid="{00000000-0005-0000-0000-000018900000}"/>
    <cellStyle name="Normal 4 3 2 13 3 2" xfId="36921" xr:uid="{00000000-0005-0000-0000-000019900000}"/>
    <cellStyle name="Normal 4 3 2 13 4" xfId="36922" xr:uid="{00000000-0005-0000-0000-00001A900000}"/>
    <cellStyle name="Normal 4 3 2 14" xfId="36923" xr:uid="{00000000-0005-0000-0000-00001B900000}"/>
    <cellStyle name="Normal 4 3 2 14 2" xfId="36924" xr:uid="{00000000-0005-0000-0000-00001C900000}"/>
    <cellStyle name="Normal 4 3 2 14 2 2" xfId="36925" xr:uid="{00000000-0005-0000-0000-00001D900000}"/>
    <cellStyle name="Normal 4 3 2 14 3" xfId="36926" xr:uid="{00000000-0005-0000-0000-00001E900000}"/>
    <cellStyle name="Normal 4 3 2 15" xfId="36927" xr:uid="{00000000-0005-0000-0000-00001F900000}"/>
    <cellStyle name="Normal 4 3 2 15 2" xfId="36928" xr:uid="{00000000-0005-0000-0000-000020900000}"/>
    <cellStyle name="Normal 4 3 2 16" xfId="36929" xr:uid="{00000000-0005-0000-0000-000021900000}"/>
    <cellStyle name="Normal 4 3 2 2" xfId="36930" xr:uid="{00000000-0005-0000-0000-000022900000}"/>
    <cellStyle name="Normal 4 3 2 2 2" xfId="36931" xr:uid="{00000000-0005-0000-0000-000023900000}"/>
    <cellStyle name="Normal 4 3 2 2 2 2" xfId="36932" xr:uid="{00000000-0005-0000-0000-000024900000}"/>
    <cellStyle name="Normal 4 3 2 2 2 2 2" xfId="36933" xr:uid="{00000000-0005-0000-0000-000025900000}"/>
    <cellStyle name="Normal 4 3 2 2 2 2 2 2" xfId="36934" xr:uid="{00000000-0005-0000-0000-000026900000}"/>
    <cellStyle name="Normal 4 3 2 2 2 2 2 2 2" xfId="36935" xr:uid="{00000000-0005-0000-0000-000027900000}"/>
    <cellStyle name="Normal 4 3 2 2 2 2 2 2 2 2" xfId="36936" xr:uid="{00000000-0005-0000-0000-000028900000}"/>
    <cellStyle name="Normal 4 3 2 2 2 2 2 2 2 2 2" xfId="36937" xr:uid="{00000000-0005-0000-0000-000029900000}"/>
    <cellStyle name="Normal 4 3 2 2 2 2 2 2 2 3" xfId="36938" xr:uid="{00000000-0005-0000-0000-00002A900000}"/>
    <cellStyle name="Normal 4 3 2 2 2 2 2 2 3" xfId="36939" xr:uid="{00000000-0005-0000-0000-00002B900000}"/>
    <cellStyle name="Normal 4 3 2 2 2 2 2 2 3 2" xfId="36940" xr:uid="{00000000-0005-0000-0000-00002C900000}"/>
    <cellStyle name="Normal 4 3 2 2 2 2 2 2 4" xfId="36941" xr:uid="{00000000-0005-0000-0000-00002D900000}"/>
    <cellStyle name="Normal 4 3 2 2 2 2 2 3" xfId="36942" xr:uid="{00000000-0005-0000-0000-00002E900000}"/>
    <cellStyle name="Normal 4 3 2 2 2 2 2 3 2" xfId="36943" xr:uid="{00000000-0005-0000-0000-00002F900000}"/>
    <cellStyle name="Normal 4 3 2 2 2 2 2 3 2 2" xfId="36944" xr:uid="{00000000-0005-0000-0000-000030900000}"/>
    <cellStyle name="Normal 4 3 2 2 2 2 2 3 3" xfId="36945" xr:uid="{00000000-0005-0000-0000-000031900000}"/>
    <cellStyle name="Normal 4 3 2 2 2 2 2 4" xfId="36946" xr:uid="{00000000-0005-0000-0000-000032900000}"/>
    <cellStyle name="Normal 4 3 2 2 2 2 2 4 2" xfId="36947" xr:uid="{00000000-0005-0000-0000-000033900000}"/>
    <cellStyle name="Normal 4 3 2 2 2 2 2 5" xfId="36948" xr:uid="{00000000-0005-0000-0000-000034900000}"/>
    <cellStyle name="Normal 4 3 2 2 2 2 3" xfId="36949" xr:uid="{00000000-0005-0000-0000-000035900000}"/>
    <cellStyle name="Normal 4 3 2 2 2 2 3 2" xfId="36950" xr:uid="{00000000-0005-0000-0000-000036900000}"/>
    <cellStyle name="Normal 4 3 2 2 2 2 3 2 2" xfId="36951" xr:uid="{00000000-0005-0000-0000-000037900000}"/>
    <cellStyle name="Normal 4 3 2 2 2 2 3 2 2 2" xfId="36952" xr:uid="{00000000-0005-0000-0000-000038900000}"/>
    <cellStyle name="Normal 4 3 2 2 2 2 3 2 3" xfId="36953" xr:uid="{00000000-0005-0000-0000-000039900000}"/>
    <cellStyle name="Normal 4 3 2 2 2 2 3 3" xfId="36954" xr:uid="{00000000-0005-0000-0000-00003A900000}"/>
    <cellStyle name="Normal 4 3 2 2 2 2 3 3 2" xfId="36955" xr:uid="{00000000-0005-0000-0000-00003B900000}"/>
    <cellStyle name="Normal 4 3 2 2 2 2 3 4" xfId="36956" xr:uid="{00000000-0005-0000-0000-00003C900000}"/>
    <cellStyle name="Normal 4 3 2 2 2 2 4" xfId="36957" xr:uid="{00000000-0005-0000-0000-00003D900000}"/>
    <cellStyle name="Normal 4 3 2 2 2 2 4 2" xfId="36958" xr:uid="{00000000-0005-0000-0000-00003E900000}"/>
    <cellStyle name="Normal 4 3 2 2 2 2 4 2 2" xfId="36959" xr:uid="{00000000-0005-0000-0000-00003F900000}"/>
    <cellStyle name="Normal 4 3 2 2 2 2 4 3" xfId="36960" xr:uid="{00000000-0005-0000-0000-000040900000}"/>
    <cellStyle name="Normal 4 3 2 2 2 2 5" xfId="36961" xr:uid="{00000000-0005-0000-0000-000041900000}"/>
    <cellStyle name="Normal 4 3 2 2 2 2 5 2" xfId="36962" xr:uid="{00000000-0005-0000-0000-000042900000}"/>
    <cellStyle name="Normal 4 3 2 2 2 2 6" xfId="36963" xr:uid="{00000000-0005-0000-0000-000043900000}"/>
    <cellStyle name="Normal 4 3 2 2 2 3" xfId="36964" xr:uid="{00000000-0005-0000-0000-000044900000}"/>
    <cellStyle name="Normal 4 3 2 2 2 3 2" xfId="36965" xr:uid="{00000000-0005-0000-0000-000045900000}"/>
    <cellStyle name="Normal 4 3 2 2 2 3 2 2" xfId="36966" xr:uid="{00000000-0005-0000-0000-000046900000}"/>
    <cellStyle name="Normal 4 3 2 2 2 3 2 2 2" xfId="36967" xr:uid="{00000000-0005-0000-0000-000047900000}"/>
    <cellStyle name="Normal 4 3 2 2 2 3 2 2 2 2" xfId="36968" xr:uid="{00000000-0005-0000-0000-000048900000}"/>
    <cellStyle name="Normal 4 3 2 2 2 3 2 2 2 2 2" xfId="36969" xr:uid="{00000000-0005-0000-0000-000049900000}"/>
    <cellStyle name="Normal 4 3 2 2 2 3 2 2 2 3" xfId="36970" xr:uid="{00000000-0005-0000-0000-00004A900000}"/>
    <cellStyle name="Normal 4 3 2 2 2 3 2 2 3" xfId="36971" xr:uid="{00000000-0005-0000-0000-00004B900000}"/>
    <cellStyle name="Normal 4 3 2 2 2 3 2 2 3 2" xfId="36972" xr:uid="{00000000-0005-0000-0000-00004C900000}"/>
    <cellStyle name="Normal 4 3 2 2 2 3 2 2 4" xfId="36973" xr:uid="{00000000-0005-0000-0000-00004D900000}"/>
    <cellStyle name="Normal 4 3 2 2 2 3 2 3" xfId="36974" xr:uid="{00000000-0005-0000-0000-00004E900000}"/>
    <cellStyle name="Normal 4 3 2 2 2 3 2 3 2" xfId="36975" xr:uid="{00000000-0005-0000-0000-00004F900000}"/>
    <cellStyle name="Normal 4 3 2 2 2 3 2 3 2 2" xfId="36976" xr:uid="{00000000-0005-0000-0000-000050900000}"/>
    <cellStyle name="Normal 4 3 2 2 2 3 2 3 3" xfId="36977" xr:uid="{00000000-0005-0000-0000-000051900000}"/>
    <cellStyle name="Normal 4 3 2 2 2 3 2 4" xfId="36978" xr:uid="{00000000-0005-0000-0000-000052900000}"/>
    <cellStyle name="Normal 4 3 2 2 2 3 2 4 2" xfId="36979" xr:uid="{00000000-0005-0000-0000-000053900000}"/>
    <cellStyle name="Normal 4 3 2 2 2 3 2 5" xfId="36980" xr:uid="{00000000-0005-0000-0000-000054900000}"/>
    <cellStyle name="Normal 4 3 2 2 2 3 3" xfId="36981" xr:uid="{00000000-0005-0000-0000-000055900000}"/>
    <cellStyle name="Normal 4 3 2 2 2 3 3 2" xfId="36982" xr:uid="{00000000-0005-0000-0000-000056900000}"/>
    <cellStyle name="Normal 4 3 2 2 2 3 3 2 2" xfId="36983" xr:uid="{00000000-0005-0000-0000-000057900000}"/>
    <cellStyle name="Normal 4 3 2 2 2 3 3 2 2 2" xfId="36984" xr:uid="{00000000-0005-0000-0000-000058900000}"/>
    <cellStyle name="Normal 4 3 2 2 2 3 3 2 3" xfId="36985" xr:uid="{00000000-0005-0000-0000-000059900000}"/>
    <cellStyle name="Normal 4 3 2 2 2 3 3 3" xfId="36986" xr:uid="{00000000-0005-0000-0000-00005A900000}"/>
    <cellStyle name="Normal 4 3 2 2 2 3 3 3 2" xfId="36987" xr:uid="{00000000-0005-0000-0000-00005B900000}"/>
    <cellStyle name="Normal 4 3 2 2 2 3 3 4" xfId="36988" xr:uid="{00000000-0005-0000-0000-00005C900000}"/>
    <cellStyle name="Normal 4 3 2 2 2 3 4" xfId="36989" xr:uid="{00000000-0005-0000-0000-00005D900000}"/>
    <cellStyle name="Normal 4 3 2 2 2 3 4 2" xfId="36990" xr:uid="{00000000-0005-0000-0000-00005E900000}"/>
    <cellStyle name="Normal 4 3 2 2 2 3 4 2 2" xfId="36991" xr:uid="{00000000-0005-0000-0000-00005F900000}"/>
    <cellStyle name="Normal 4 3 2 2 2 3 4 3" xfId="36992" xr:uid="{00000000-0005-0000-0000-000060900000}"/>
    <cellStyle name="Normal 4 3 2 2 2 3 5" xfId="36993" xr:uid="{00000000-0005-0000-0000-000061900000}"/>
    <cellStyle name="Normal 4 3 2 2 2 3 5 2" xfId="36994" xr:uid="{00000000-0005-0000-0000-000062900000}"/>
    <cellStyle name="Normal 4 3 2 2 2 3 6" xfId="36995" xr:uid="{00000000-0005-0000-0000-000063900000}"/>
    <cellStyle name="Normal 4 3 2 2 2 4" xfId="36996" xr:uid="{00000000-0005-0000-0000-000064900000}"/>
    <cellStyle name="Normal 4 3 2 2 2 4 2" xfId="36997" xr:uid="{00000000-0005-0000-0000-000065900000}"/>
    <cellStyle name="Normal 4 3 2 2 2 4 2 2" xfId="36998" xr:uid="{00000000-0005-0000-0000-000066900000}"/>
    <cellStyle name="Normal 4 3 2 2 2 4 2 2 2" xfId="36999" xr:uid="{00000000-0005-0000-0000-000067900000}"/>
    <cellStyle name="Normal 4 3 2 2 2 4 2 2 2 2" xfId="37000" xr:uid="{00000000-0005-0000-0000-000068900000}"/>
    <cellStyle name="Normal 4 3 2 2 2 4 2 2 3" xfId="37001" xr:uid="{00000000-0005-0000-0000-000069900000}"/>
    <cellStyle name="Normal 4 3 2 2 2 4 2 3" xfId="37002" xr:uid="{00000000-0005-0000-0000-00006A900000}"/>
    <cellStyle name="Normal 4 3 2 2 2 4 2 3 2" xfId="37003" xr:uid="{00000000-0005-0000-0000-00006B900000}"/>
    <cellStyle name="Normal 4 3 2 2 2 4 2 4" xfId="37004" xr:uid="{00000000-0005-0000-0000-00006C900000}"/>
    <cellStyle name="Normal 4 3 2 2 2 4 3" xfId="37005" xr:uid="{00000000-0005-0000-0000-00006D900000}"/>
    <cellStyle name="Normal 4 3 2 2 2 4 3 2" xfId="37006" xr:uid="{00000000-0005-0000-0000-00006E900000}"/>
    <cellStyle name="Normal 4 3 2 2 2 4 3 2 2" xfId="37007" xr:uid="{00000000-0005-0000-0000-00006F900000}"/>
    <cellStyle name="Normal 4 3 2 2 2 4 3 3" xfId="37008" xr:uid="{00000000-0005-0000-0000-000070900000}"/>
    <cellStyle name="Normal 4 3 2 2 2 4 4" xfId="37009" xr:uid="{00000000-0005-0000-0000-000071900000}"/>
    <cellStyle name="Normal 4 3 2 2 2 4 4 2" xfId="37010" xr:uid="{00000000-0005-0000-0000-000072900000}"/>
    <cellStyle name="Normal 4 3 2 2 2 4 5" xfId="37011" xr:uid="{00000000-0005-0000-0000-000073900000}"/>
    <cellStyle name="Normal 4 3 2 2 2 5" xfId="37012" xr:uid="{00000000-0005-0000-0000-000074900000}"/>
    <cellStyle name="Normal 4 3 2 2 2 5 2" xfId="37013" xr:uid="{00000000-0005-0000-0000-000075900000}"/>
    <cellStyle name="Normal 4 3 2 2 2 5 2 2" xfId="37014" xr:uid="{00000000-0005-0000-0000-000076900000}"/>
    <cellStyle name="Normal 4 3 2 2 2 5 2 2 2" xfId="37015" xr:uid="{00000000-0005-0000-0000-000077900000}"/>
    <cellStyle name="Normal 4 3 2 2 2 5 2 3" xfId="37016" xr:uid="{00000000-0005-0000-0000-000078900000}"/>
    <cellStyle name="Normal 4 3 2 2 2 5 3" xfId="37017" xr:uid="{00000000-0005-0000-0000-000079900000}"/>
    <cellStyle name="Normal 4 3 2 2 2 5 3 2" xfId="37018" xr:uid="{00000000-0005-0000-0000-00007A900000}"/>
    <cellStyle name="Normal 4 3 2 2 2 5 4" xfId="37019" xr:uid="{00000000-0005-0000-0000-00007B900000}"/>
    <cellStyle name="Normal 4 3 2 2 2 6" xfId="37020" xr:uid="{00000000-0005-0000-0000-00007C900000}"/>
    <cellStyle name="Normal 4 3 2 2 2 6 2" xfId="37021" xr:uid="{00000000-0005-0000-0000-00007D900000}"/>
    <cellStyle name="Normal 4 3 2 2 2 6 2 2" xfId="37022" xr:uid="{00000000-0005-0000-0000-00007E900000}"/>
    <cellStyle name="Normal 4 3 2 2 2 6 3" xfId="37023" xr:uid="{00000000-0005-0000-0000-00007F900000}"/>
    <cellStyle name="Normal 4 3 2 2 2 7" xfId="37024" xr:uid="{00000000-0005-0000-0000-000080900000}"/>
    <cellStyle name="Normal 4 3 2 2 2 7 2" xfId="37025" xr:uid="{00000000-0005-0000-0000-000081900000}"/>
    <cellStyle name="Normal 4 3 2 2 2 8" xfId="37026" xr:uid="{00000000-0005-0000-0000-000082900000}"/>
    <cellStyle name="Normal 4 3 2 2 3" xfId="37027" xr:uid="{00000000-0005-0000-0000-000083900000}"/>
    <cellStyle name="Normal 4 3 2 2 3 2" xfId="37028" xr:uid="{00000000-0005-0000-0000-000084900000}"/>
    <cellStyle name="Normal 4 3 2 2 3 2 2" xfId="37029" xr:uid="{00000000-0005-0000-0000-000085900000}"/>
    <cellStyle name="Normal 4 3 2 2 3 2 2 2" xfId="37030" xr:uid="{00000000-0005-0000-0000-000086900000}"/>
    <cellStyle name="Normal 4 3 2 2 3 2 2 2 2" xfId="37031" xr:uid="{00000000-0005-0000-0000-000087900000}"/>
    <cellStyle name="Normal 4 3 2 2 3 2 2 2 2 2" xfId="37032" xr:uid="{00000000-0005-0000-0000-000088900000}"/>
    <cellStyle name="Normal 4 3 2 2 3 2 2 2 3" xfId="37033" xr:uid="{00000000-0005-0000-0000-000089900000}"/>
    <cellStyle name="Normal 4 3 2 2 3 2 2 3" xfId="37034" xr:uid="{00000000-0005-0000-0000-00008A900000}"/>
    <cellStyle name="Normal 4 3 2 2 3 2 2 3 2" xfId="37035" xr:uid="{00000000-0005-0000-0000-00008B900000}"/>
    <cellStyle name="Normal 4 3 2 2 3 2 2 4" xfId="37036" xr:uid="{00000000-0005-0000-0000-00008C900000}"/>
    <cellStyle name="Normal 4 3 2 2 3 2 3" xfId="37037" xr:uid="{00000000-0005-0000-0000-00008D900000}"/>
    <cellStyle name="Normal 4 3 2 2 3 2 3 2" xfId="37038" xr:uid="{00000000-0005-0000-0000-00008E900000}"/>
    <cellStyle name="Normal 4 3 2 2 3 2 3 2 2" xfId="37039" xr:uid="{00000000-0005-0000-0000-00008F900000}"/>
    <cellStyle name="Normal 4 3 2 2 3 2 3 3" xfId="37040" xr:uid="{00000000-0005-0000-0000-000090900000}"/>
    <cellStyle name="Normal 4 3 2 2 3 2 4" xfId="37041" xr:uid="{00000000-0005-0000-0000-000091900000}"/>
    <cellStyle name="Normal 4 3 2 2 3 2 4 2" xfId="37042" xr:uid="{00000000-0005-0000-0000-000092900000}"/>
    <cellStyle name="Normal 4 3 2 2 3 2 5" xfId="37043" xr:uid="{00000000-0005-0000-0000-000093900000}"/>
    <cellStyle name="Normal 4 3 2 2 3 3" xfId="37044" xr:uid="{00000000-0005-0000-0000-000094900000}"/>
    <cellStyle name="Normal 4 3 2 2 3 3 2" xfId="37045" xr:uid="{00000000-0005-0000-0000-000095900000}"/>
    <cellStyle name="Normal 4 3 2 2 3 3 2 2" xfId="37046" xr:uid="{00000000-0005-0000-0000-000096900000}"/>
    <cellStyle name="Normal 4 3 2 2 3 3 2 2 2" xfId="37047" xr:uid="{00000000-0005-0000-0000-000097900000}"/>
    <cellStyle name="Normal 4 3 2 2 3 3 2 3" xfId="37048" xr:uid="{00000000-0005-0000-0000-000098900000}"/>
    <cellStyle name="Normal 4 3 2 2 3 3 3" xfId="37049" xr:uid="{00000000-0005-0000-0000-000099900000}"/>
    <cellStyle name="Normal 4 3 2 2 3 3 3 2" xfId="37050" xr:uid="{00000000-0005-0000-0000-00009A900000}"/>
    <cellStyle name="Normal 4 3 2 2 3 3 4" xfId="37051" xr:uid="{00000000-0005-0000-0000-00009B900000}"/>
    <cellStyle name="Normal 4 3 2 2 3 4" xfId="37052" xr:uid="{00000000-0005-0000-0000-00009C900000}"/>
    <cellStyle name="Normal 4 3 2 2 3 4 2" xfId="37053" xr:uid="{00000000-0005-0000-0000-00009D900000}"/>
    <cellStyle name="Normal 4 3 2 2 3 4 2 2" xfId="37054" xr:uid="{00000000-0005-0000-0000-00009E900000}"/>
    <cellStyle name="Normal 4 3 2 2 3 4 3" xfId="37055" xr:uid="{00000000-0005-0000-0000-00009F900000}"/>
    <cellStyle name="Normal 4 3 2 2 3 5" xfId="37056" xr:uid="{00000000-0005-0000-0000-0000A0900000}"/>
    <cellStyle name="Normal 4 3 2 2 3 5 2" xfId="37057" xr:uid="{00000000-0005-0000-0000-0000A1900000}"/>
    <cellStyle name="Normal 4 3 2 2 3 6" xfId="37058" xr:uid="{00000000-0005-0000-0000-0000A2900000}"/>
    <cellStyle name="Normal 4 3 2 2 4" xfId="37059" xr:uid="{00000000-0005-0000-0000-0000A3900000}"/>
    <cellStyle name="Normal 4 3 2 2 4 2" xfId="37060" xr:uid="{00000000-0005-0000-0000-0000A4900000}"/>
    <cellStyle name="Normal 4 3 2 2 4 2 2" xfId="37061" xr:uid="{00000000-0005-0000-0000-0000A5900000}"/>
    <cellStyle name="Normal 4 3 2 2 4 2 2 2" xfId="37062" xr:uid="{00000000-0005-0000-0000-0000A6900000}"/>
    <cellStyle name="Normal 4 3 2 2 4 2 2 2 2" xfId="37063" xr:uid="{00000000-0005-0000-0000-0000A7900000}"/>
    <cellStyle name="Normal 4 3 2 2 4 2 2 2 2 2" xfId="37064" xr:uid="{00000000-0005-0000-0000-0000A8900000}"/>
    <cellStyle name="Normal 4 3 2 2 4 2 2 2 3" xfId="37065" xr:uid="{00000000-0005-0000-0000-0000A9900000}"/>
    <cellStyle name="Normal 4 3 2 2 4 2 2 3" xfId="37066" xr:uid="{00000000-0005-0000-0000-0000AA900000}"/>
    <cellStyle name="Normal 4 3 2 2 4 2 2 3 2" xfId="37067" xr:uid="{00000000-0005-0000-0000-0000AB900000}"/>
    <cellStyle name="Normal 4 3 2 2 4 2 2 4" xfId="37068" xr:uid="{00000000-0005-0000-0000-0000AC900000}"/>
    <cellStyle name="Normal 4 3 2 2 4 2 3" xfId="37069" xr:uid="{00000000-0005-0000-0000-0000AD900000}"/>
    <cellStyle name="Normal 4 3 2 2 4 2 3 2" xfId="37070" xr:uid="{00000000-0005-0000-0000-0000AE900000}"/>
    <cellStyle name="Normal 4 3 2 2 4 2 3 2 2" xfId="37071" xr:uid="{00000000-0005-0000-0000-0000AF900000}"/>
    <cellStyle name="Normal 4 3 2 2 4 2 3 3" xfId="37072" xr:uid="{00000000-0005-0000-0000-0000B0900000}"/>
    <cellStyle name="Normal 4 3 2 2 4 2 4" xfId="37073" xr:uid="{00000000-0005-0000-0000-0000B1900000}"/>
    <cellStyle name="Normal 4 3 2 2 4 2 4 2" xfId="37074" xr:uid="{00000000-0005-0000-0000-0000B2900000}"/>
    <cellStyle name="Normal 4 3 2 2 4 2 5" xfId="37075" xr:uid="{00000000-0005-0000-0000-0000B3900000}"/>
    <cellStyle name="Normal 4 3 2 2 4 3" xfId="37076" xr:uid="{00000000-0005-0000-0000-0000B4900000}"/>
    <cellStyle name="Normal 4 3 2 2 4 3 2" xfId="37077" xr:uid="{00000000-0005-0000-0000-0000B5900000}"/>
    <cellStyle name="Normal 4 3 2 2 4 3 2 2" xfId="37078" xr:uid="{00000000-0005-0000-0000-0000B6900000}"/>
    <cellStyle name="Normal 4 3 2 2 4 3 2 2 2" xfId="37079" xr:uid="{00000000-0005-0000-0000-0000B7900000}"/>
    <cellStyle name="Normal 4 3 2 2 4 3 2 3" xfId="37080" xr:uid="{00000000-0005-0000-0000-0000B8900000}"/>
    <cellStyle name="Normal 4 3 2 2 4 3 3" xfId="37081" xr:uid="{00000000-0005-0000-0000-0000B9900000}"/>
    <cellStyle name="Normal 4 3 2 2 4 3 3 2" xfId="37082" xr:uid="{00000000-0005-0000-0000-0000BA900000}"/>
    <cellStyle name="Normal 4 3 2 2 4 3 4" xfId="37083" xr:uid="{00000000-0005-0000-0000-0000BB900000}"/>
    <cellStyle name="Normal 4 3 2 2 4 4" xfId="37084" xr:uid="{00000000-0005-0000-0000-0000BC900000}"/>
    <cellStyle name="Normal 4 3 2 2 4 4 2" xfId="37085" xr:uid="{00000000-0005-0000-0000-0000BD900000}"/>
    <cellStyle name="Normal 4 3 2 2 4 4 2 2" xfId="37086" xr:uid="{00000000-0005-0000-0000-0000BE900000}"/>
    <cellStyle name="Normal 4 3 2 2 4 4 3" xfId="37087" xr:uid="{00000000-0005-0000-0000-0000BF900000}"/>
    <cellStyle name="Normal 4 3 2 2 4 5" xfId="37088" xr:uid="{00000000-0005-0000-0000-0000C0900000}"/>
    <cellStyle name="Normal 4 3 2 2 4 5 2" xfId="37089" xr:uid="{00000000-0005-0000-0000-0000C1900000}"/>
    <cellStyle name="Normal 4 3 2 2 4 6" xfId="37090" xr:uid="{00000000-0005-0000-0000-0000C2900000}"/>
    <cellStyle name="Normal 4 3 2 2 5" xfId="37091" xr:uid="{00000000-0005-0000-0000-0000C3900000}"/>
    <cellStyle name="Normal 4 3 2 2 5 2" xfId="37092" xr:uid="{00000000-0005-0000-0000-0000C4900000}"/>
    <cellStyle name="Normal 4 3 2 2 5 2 2" xfId="37093" xr:uid="{00000000-0005-0000-0000-0000C5900000}"/>
    <cellStyle name="Normal 4 3 2 2 5 2 2 2" xfId="37094" xr:uid="{00000000-0005-0000-0000-0000C6900000}"/>
    <cellStyle name="Normal 4 3 2 2 5 2 2 2 2" xfId="37095" xr:uid="{00000000-0005-0000-0000-0000C7900000}"/>
    <cellStyle name="Normal 4 3 2 2 5 2 2 3" xfId="37096" xr:uid="{00000000-0005-0000-0000-0000C8900000}"/>
    <cellStyle name="Normal 4 3 2 2 5 2 3" xfId="37097" xr:uid="{00000000-0005-0000-0000-0000C9900000}"/>
    <cellStyle name="Normal 4 3 2 2 5 2 3 2" xfId="37098" xr:uid="{00000000-0005-0000-0000-0000CA900000}"/>
    <cellStyle name="Normal 4 3 2 2 5 2 4" xfId="37099" xr:uid="{00000000-0005-0000-0000-0000CB900000}"/>
    <cellStyle name="Normal 4 3 2 2 5 3" xfId="37100" xr:uid="{00000000-0005-0000-0000-0000CC900000}"/>
    <cellStyle name="Normal 4 3 2 2 5 3 2" xfId="37101" xr:uid="{00000000-0005-0000-0000-0000CD900000}"/>
    <cellStyle name="Normal 4 3 2 2 5 3 2 2" xfId="37102" xr:uid="{00000000-0005-0000-0000-0000CE900000}"/>
    <cellStyle name="Normal 4 3 2 2 5 3 3" xfId="37103" xr:uid="{00000000-0005-0000-0000-0000CF900000}"/>
    <cellStyle name="Normal 4 3 2 2 5 4" xfId="37104" xr:uid="{00000000-0005-0000-0000-0000D0900000}"/>
    <cellStyle name="Normal 4 3 2 2 5 4 2" xfId="37105" xr:uid="{00000000-0005-0000-0000-0000D1900000}"/>
    <cellStyle name="Normal 4 3 2 2 5 5" xfId="37106" xr:uid="{00000000-0005-0000-0000-0000D2900000}"/>
    <cellStyle name="Normal 4 3 2 2 6" xfId="37107" xr:uid="{00000000-0005-0000-0000-0000D3900000}"/>
    <cellStyle name="Normal 4 3 2 2 6 2" xfId="37108" xr:uid="{00000000-0005-0000-0000-0000D4900000}"/>
    <cellStyle name="Normal 4 3 2 2 6 2 2" xfId="37109" xr:uid="{00000000-0005-0000-0000-0000D5900000}"/>
    <cellStyle name="Normal 4 3 2 2 6 2 2 2" xfId="37110" xr:uid="{00000000-0005-0000-0000-0000D6900000}"/>
    <cellStyle name="Normal 4 3 2 2 6 2 3" xfId="37111" xr:uid="{00000000-0005-0000-0000-0000D7900000}"/>
    <cellStyle name="Normal 4 3 2 2 6 3" xfId="37112" xr:uid="{00000000-0005-0000-0000-0000D8900000}"/>
    <cellStyle name="Normal 4 3 2 2 6 3 2" xfId="37113" xr:uid="{00000000-0005-0000-0000-0000D9900000}"/>
    <cellStyle name="Normal 4 3 2 2 6 4" xfId="37114" xr:uid="{00000000-0005-0000-0000-0000DA900000}"/>
    <cellStyle name="Normal 4 3 2 2 7" xfId="37115" xr:uid="{00000000-0005-0000-0000-0000DB900000}"/>
    <cellStyle name="Normal 4 3 2 2 7 2" xfId="37116" xr:uid="{00000000-0005-0000-0000-0000DC900000}"/>
    <cellStyle name="Normal 4 3 2 2 7 2 2" xfId="37117" xr:uid="{00000000-0005-0000-0000-0000DD900000}"/>
    <cellStyle name="Normal 4 3 2 2 7 3" xfId="37118" xr:uid="{00000000-0005-0000-0000-0000DE900000}"/>
    <cellStyle name="Normal 4 3 2 2 8" xfId="37119" xr:uid="{00000000-0005-0000-0000-0000DF900000}"/>
    <cellStyle name="Normal 4 3 2 2 8 2" xfId="37120" xr:uid="{00000000-0005-0000-0000-0000E0900000}"/>
    <cellStyle name="Normal 4 3 2 2 9" xfId="37121" xr:uid="{00000000-0005-0000-0000-0000E1900000}"/>
    <cellStyle name="Normal 4 3 2 3" xfId="37122" xr:uid="{00000000-0005-0000-0000-0000E2900000}"/>
    <cellStyle name="Normal 4 3 2 3 2" xfId="37123" xr:uid="{00000000-0005-0000-0000-0000E3900000}"/>
    <cellStyle name="Normal 4 3 2 3 2 2" xfId="37124" xr:uid="{00000000-0005-0000-0000-0000E4900000}"/>
    <cellStyle name="Normal 4 3 2 3 2 2 2" xfId="37125" xr:uid="{00000000-0005-0000-0000-0000E5900000}"/>
    <cellStyle name="Normal 4 3 2 3 2 2 2 2" xfId="37126" xr:uid="{00000000-0005-0000-0000-0000E6900000}"/>
    <cellStyle name="Normal 4 3 2 3 2 2 2 2 2" xfId="37127" xr:uid="{00000000-0005-0000-0000-0000E7900000}"/>
    <cellStyle name="Normal 4 3 2 3 2 2 2 2 2 2" xfId="37128" xr:uid="{00000000-0005-0000-0000-0000E8900000}"/>
    <cellStyle name="Normal 4 3 2 3 2 2 2 2 3" xfId="37129" xr:uid="{00000000-0005-0000-0000-0000E9900000}"/>
    <cellStyle name="Normal 4 3 2 3 2 2 2 3" xfId="37130" xr:uid="{00000000-0005-0000-0000-0000EA900000}"/>
    <cellStyle name="Normal 4 3 2 3 2 2 2 3 2" xfId="37131" xr:uid="{00000000-0005-0000-0000-0000EB900000}"/>
    <cellStyle name="Normal 4 3 2 3 2 2 2 4" xfId="37132" xr:uid="{00000000-0005-0000-0000-0000EC900000}"/>
    <cellStyle name="Normal 4 3 2 3 2 2 3" xfId="37133" xr:uid="{00000000-0005-0000-0000-0000ED900000}"/>
    <cellStyle name="Normal 4 3 2 3 2 2 3 2" xfId="37134" xr:uid="{00000000-0005-0000-0000-0000EE900000}"/>
    <cellStyle name="Normal 4 3 2 3 2 2 3 2 2" xfId="37135" xr:uid="{00000000-0005-0000-0000-0000EF900000}"/>
    <cellStyle name="Normal 4 3 2 3 2 2 3 3" xfId="37136" xr:uid="{00000000-0005-0000-0000-0000F0900000}"/>
    <cellStyle name="Normal 4 3 2 3 2 2 4" xfId="37137" xr:uid="{00000000-0005-0000-0000-0000F1900000}"/>
    <cellStyle name="Normal 4 3 2 3 2 2 4 2" xfId="37138" xr:uid="{00000000-0005-0000-0000-0000F2900000}"/>
    <cellStyle name="Normal 4 3 2 3 2 2 5" xfId="37139" xr:uid="{00000000-0005-0000-0000-0000F3900000}"/>
    <cellStyle name="Normal 4 3 2 3 2 3" xfId="37140" xr:uid="{00000000-0005-0000-0000-0000F4900000}"/>
    <cellStyle name="Normal 4 3 2 3 2 3 2" xfId="37141" xr:uid="{00000000-0005-0000-0000-0000F5900000}"/>
    <cellStyle name="Normal 4 3 2 3 2 3 2 2" xfId="37142" xr:uid="{00000000-0005-0000-0000-0000F6900000}"/>
    <cellStyle name="Normal 4 3 2 3 2 3 2 2 2" xfId="37143" xr:uid="{00000000-0005-0000-0000-0000F7900000}"/>
    <cellStyle name="Normal 4 3 2 3 2 3 2 3" xfId="37144" xr:uid="{00000000-0005-0000-0000-0000F8900000}"/>
    <cellStyle name="Normal 4 3 2 3 2 3 3" xfId="37145" xr:uid="{00000000-0005-0000-0000-0000F9900000}"/>
    <cellStyle name="Normal 4 3 2 3 2 3 3 2" xfId="37146" xr:uid="{00000000-0005-0000-0000-0000FA900000}"/>
    <cellStyle name="Normal 4 3 2 3 2 3 4" xfId="37147" xr:uid="{00000000-0005-0000-0000-0000FB900000}"/>
    <cellStyle name="Normal 4 3 2 3 2 4" xfId="37148" xr:uid="{00000000-0005-0000-0000-0000FC900000}"/>
    <cellStyle name="Normal 4 3 2 3 2 4 2" xfId="37149" xr:uid="{00000000-0005-0000-0000-0000FD900000}"/>
    <cellStyle name="Normal 4 3 2 3 2 4 2 2" xfId="37150" xr:uid="{00000000-0005-0000-0000-0000FE900000}"/>
    <cellStyle name="Normal 4 3 2 3 2 4 3" xfId="37151" xr:uid="{00000000-0005-0000-0000-0000FF900000}"/>
    <cellStyle name="Normal 4 3 2 3 2 5" xfId="37152" xr:uid="{00000000-0005-0000-0000-000000910000}"/>
    <cellStyle name="Normal 4 3 2 3 2 5 2" xfId="37153" xr:uid="{00000000-0005-0000-0000-000001910000}"/>
    <cellStyle name="Normal 4 3 2 3 2 6" xfId="37154" xr:uid="{00000000-0005-0000-0000-000002910000}"/>
    <cellStyle name="Normal 4 3 2 3 3" xfId="37155" xr:uid="{00000000-0005-0000-0000-000003910000}"/>
    <cellStyle name="Normal 4 3 2 3 3 2" xfId="37156" xr:uid="{00000000-0005-0000-0000-000004910000}"/>
    <cellStyle name="Normal 4 3 2 3 3 2 2" xfId="37157" xr:uid="{00000000-0005-0000-0000-000005910000}"/>
    <cellStyle name="Normal 4 3 2 3 3 2 2 2" xfId="37158" xr:uid="{00000000-0005-0000-0000-000006910000}"/>
    <cellStyle name="Normal 4 3 2 3 3 2 2 2 2" xfId="37159" xr:uid="{00000000-0005-0000-0000-000007910000}"/>
    <cellStyle name="Normal 4 3 2 3 3 2 2 2 2 2" xfId="37160" xr:uid="{00000000-0005-0000-0000-000008910000}"/>
    <cellStyle name="Normal 4 3 2 3 3 2 2 2 3" xfId="37161" xr:uid="{00000000-0005-0000-0000-000009910000}"/>
    <cellStyle name="Normal 4 3 2 3 3 2 2 3" xfId="37162" xr:uid="{00000000-0005-0000-0000-00000A910000}"/>
    <cellStyle name="Normal 4 3 2 3 3 2 2 3 2" xfId="37163" xr:uid="{00000000-0005-0000-0000-00000B910000}"/>
    <cellStyle name="Normal 4 3 2 3 3 2 2 4" xfId="37164" xr:uid="{00000000-0005-0000-0000-00000C910000}"/>
    <cellStyle name="Normal 4 3 2 3 3 2 3" xfId="37165" xr:uid="{00000000-0005-0000-0000-00000D910000}"/>
    <cellStyle name="Normal 4 3 2 3 3 2 3 2" xfId="37166" xr:uid="{00000000-0005-0000-0000-00000E910000}"/>
    <cellStyle name="Normal 4 3 2 3 3 2 3 2 2" xfId="37167" xr:uid="{00000000-0005-0000-0000-00000F910000}"/>
    <cellStyle name="Normal 4 3 2 3 3 2 3 3" xfId="37168" xr:uid="{00000000-0005-0000-0000-000010910000}"/>
    <cellStyle name="Normal 4 3 2 3 3 2 4" xfId="37169" xr:uid="{00000000-0005-0000-0000-000011910000}"/>
    <cellStyle name="Normal 4 3 2 3 3 2 4 2" xfId="37170" xr:uid="{00000000-0005-0000-0000-000012910000}"/>
    <cellStyle name="Normal 4 3 2 3 3 2 5" xfId="37171" xr:uid="{00000000-0005-0000-0000-000013910000}"/>
    <cellStyle name="Normal 4 3 2 3 3 3" xfId="37172" xr:uid="{00000000-0005-0000-0000-000014910000}"/>
    <cellStyle name="Normal 4 3 2 3 3 3 2" xfId="37173" xr:uid="{00000000-0005-0000-0000-000015910000}"/>
    <cellStyle name="Normal 4 3 2 3 3 3 2 2" xfId="37174" xr:uid="{00000000-0005-0000-0000-000016910000}"/>
    <cellStyle name="Normal 4 3 2 3 3 3 2 2 2" xfId="37175" xr:uid="{00000000-0005-0000-0000-000017910000}"/>
    <cellStyle name="Normal 4 3 2 3 3 3 2 3" xfId="37176" xr:uid="{00000000-0005-0000-0000-000018910000}"/>
    <cellStyle name="Normal 4 3 2 3 3 3 3" xfId="37177" xr:uid="{00000000-0005-0000-0000-000019910000}"/>
    <cellStyle name="Normal 4 3 2 3 3 3 3 2" xfId="37178" xr:uid="{00000000-0005-0000-0000-00001A910000}"/>
    <cellStyle name="Normal 4 3 2 3 3 3 4" xfId="37179" xr:uid="{00000000-0005-0000-0000-00001B910000}"/>
    <cellStyle name="Normal 4 3 2 3 3 4" xfId="37180" xr:uid="{00000000-0005-0000-0000-00001C910000}"/>
    <cellStyle name="Normal 4 3 2 3 3 4 2" xfId="37181" xr:uid="{00000000-0005-0000-0000-00001D910000}"/>
    <cellStyle name="Normal 4 3 2 3 3 4 2 2" xfId="37182" xr:uid="{00000000-0005-0000-0000-00001E910000}"/>
    <cellStyle name="Normal 4 3 2 3 3 4 3" xfId="37183" xr:uid="{00000000-0005-0000-0000-00001F910000}"/>
    <cellStyle name="Normal 4 3 2 3 3 5" xfId="37184" xr:uid="{00000000-0005-0000-0000-000020910000}"/>
    <cellStyle name="Normal 4 3 2 3 3 5 2" xfId="37185" xr:uid="{00000000-0005-0000-0000-000021910000}"/>
    <cellStyle name="Normal 4 3 2 3 3 6" xfId="37186" xr:uid="{00000000-0005-0000-0000-000022910000}"/>
    <cellStyle name="Normal 4 3 2 3 4" xfId="37187" xr:uid="{00000000-0005-0000-0000-000023910000}"/>
    <cellStyle name="Normal 4 3 2 3 4 2" xfId="37188" xr:uid="{00000000-0005-0000-0000-000024910000}"/>
    <cellStyle name="Normal 4 3 2 3 4 2 2" xfId="37189" xr:uid="{00000000-0005-0000-0000-000025910000}"/>
    <cellStyle name="Normal 4 3 2 3 4 2 2 2" xfId="37190" xr:uid="{00000000-0005-0000-0000-000026910000}"/>
    <cellStyle name="Normal 4 3 2 3 4 2 2 2 2" xfId="37191" xr:uid="{00000000-0005-0000-0000-000027910000}"/>
    <cellStyle name="Normal 4 3 2 3 4 2 2 3" xfId="37192" xr:uid="{00000000-0005-0000-0000-000028910000}"/>
    <cellStyle name="Normal 4 3 2 3 4 2 3" xfId="37193" xr:uid="{00000000-0005-0000-0000-000029910000}"/>
    <cellStyle name="Normal 4 3 2 3 4 2 3 2" xfId="37194" xr:uid="{00000000-0005-0000-0000-00002A910000}"/>
    <cellStyle name="Normal 4 3 2 3 4 2 4" xfId="37195" xr:uid="{00000000-0005-0000-0000-00002B910000}"/>
    <cellStyle name="Normal 4 3 2 3 4 3" xfId="37196" xr:uid="{00000000-0005-0000-0000-00002C910000}"/>
    <cellStyle name="Normal 4 3 2 3 4 3 2" xfId="37197" xr:uid="{00000000-0005-0000-0000-00002D910000}"/>
    <cellStyle name="Normal 4 3 2 3 4 3 2 2" xfId="37198" xr:uid="{00000000-0005-0000-0000-00002E910000}"/>
    <cellStyle name="Normal 4 3 2 3 4 3 3" xfId="37199" xr:uid="{00000000-0005-0000-0000-00002F910000}"/>
    <cellStyle name="Normal 4 3 2 3 4 4" xfId="37200" xr:uid="{00000000-0005-0000-0000-000030910000}"/>
    <cellStyle name="Normal 4 3 2 3 4 4 2" xfId="37201" xr:uid="{00000000-0005-0000-0000-000031910000}"/>
    <cellStyle name="Normal 4 3 2 3 4 5" xfId="37202" xr:uid="{00000000-0005-0000-0000-000032910000}"/>
    <cellStyle name="Normal 4 3 2 3 5" xfId="37203" xr:uid="{00000000-0005-0000-0000-000033910000}"/>
    <cellStyle name="Normal 4 3 2 3 5 2" xfId="37204" xr:uid="{00000000-0005-0000-0000-000034910000}"/>
    <cellStyle name="Normal 4 3 2 3 5 2 2" xfId="37205" xr:uid="{00000000-0005-0000-0000-000035910000}"/>
    <cellStyle name="Normal 4 3 2 3 5 2 2 2" xfId="37206" xr:uid="{00000000-0005-0000-0000-000036910000}"/>
    <cellStyle name="Normal 4 3 2 3 5 2 3" xfId="37207" xr:uid="{00000000-0005-0000-0000-000037910000}"/>
    <cellStyle name="Normal 4 3 2 3 5 3" xfId="37208" xr:uid="{00000000-0005-0000-0000-000038910000}"/>
    <cellStyle name="Normal 4 3 2 3 5 3 2" xfId="37209" xr:uid="{00000000-0005-0000-0000-000039910000}"/>
    <cellStyle name="Normal 4 3 2 3 5 4" xfId="37210" xr:uid="{00000000-0005-0000-0000-00003A910000}"/>
    <cellStyle name="Normal 4 3 2 3 6" xfId="37211" xr:uid="{00000000-0005-0000-0000-00003B910000}"/>
    <cellStyle name="Normal 4 3 2 3 6 2" xfId="37212" xr:uid="{00000000-0005-0000-0000-00003C910000}"/>
    <cellStyle name="Normal 4 3 2 3 6 2 2" xfId="37213" xr:uid="{00000000-0005-0000-0000-00003D910000}"/>
    <cellStyle name="Normal 4 3 2 3 6 3" xfId="37214" xr:uid="{00000000-0005-0000-0000-00003E910000}"/>
    <cellStyle name="Normal 4 3 2 3 7" xfId="37215" xr:uid="{00000000-0005-0000-0000-00003F910000}"/>
    <cellStyle name="Normal 4 3 2 3 7 2" xfId="37216" xr:uid="{00000000-0005-0000-0000-000040910000}"/>
    <cellStyle name="Normal 4 3 2 3 8" xfId="37217" xr:uid="{00000000-0005-0000-0000-000041910000}"/>
    <cellStyle name="Normal 4 3 2 4" xfId="37218" xr:uid="{00000000-0005-0000-0000-000042910000}"/>
    <cellStyle name="Normal 4 3 2 4 2" xfId="37219" xr:uid="{00000000-0005-0000-0000-000043910000}"/>
    <cellStyle name="Normal 4 3 2 4 2 2" xfId="37220" xr:uid="{00000000-0005-0000-0000-000044910000}"/>
    <cellStyle name="Normal 4 3 2 4 2 2 2" xfId="37221" xr:uid="{00000000-0005-0000-0000-000045910000}"/>
    <cellStyle name="Normal 4 3 2 4 2 2 2 2" xfId="37222" xr:uid="{00000000-0005-0000-0000-000046910000}"/>
    <cellStyle name="Normal 4 3 2 4 2 2 2 2 2" xfId="37223" xr:uid="{00000000-0005-0000-0000-000047910000}"/>
    <cellStyle name="Normal 4 3 2 4 2 2 2 2 2 2" xfId="37224" xr:uid="{00000000-0005-0000-0000-000048910000}"/>
    <cellStyle name="Normal 4 3 2 4 2 2 2 2 3" xfId="37225" xr:uid="{00000000-0005-0000-0000-000049910000}"/>
    <cellStyle name="Normal 4 3 2 4 2 2 2 3" xfId="37226" xr:uid="{00000000-0005-0000-0000-00004A910000}"/>
    <cellStyle name="Normal 4 3 2 4 2 2 2 3 2" xfId="37227" xr:uid="{00000000-0005-0000-0000-00004B910000}"/>
    <cellStyle name="Normal 4 3 2 4 2 2 2 4" xfId="37228" xr:uid="{00000000-0005-0000-0000-00004C910000}"/>
    <cellStyle name="Normal 4 3 2 4 2 2 3" xfId="37229" xr:uid="{00000000-0005-0000-0000-00004D910000}"/>
    <cellStyle name="Normal 4 3 2 4 2 2 3 2" xfId="37230" xr:uid="{00000000-0005-0000-0000-00004E910000}"/>
    <cellStyle name="Normal 4 3 2 4 2 2 3 2 2" xfId="37231" xr:uid="{00000000-0005-0000-0000-00004F910000}"/>
    <cellStyle name="Normal 4 3 2 4 2 2 3 3" xfId="37232" xr:uid="{00000000-0005-0000-0000-000050910000}"/>
    <cellStyle name="Normal 4 3 2 4 2 2 4" xfId="37233" xr:uid="{00000000-0005-0000-0000-000051910000}"/>
    <cellStyle name="Normal 4 3 2 4 2 2 4 2" xfId="37234" xr:uid="{00000000-0005-0000-0000-000052910000}"/>
    <cellStyle name="Normal 4 3 2 4 2 2 5" xfId="37235" xr:uid="{00000000-0005-0000-0000-000053910000}"/>
    <cellStyle name="Normal 4 3 2 4 2 3" xfId="37236" xr:uid="{00000000-0005-0000-0000-000054910000}"/>
    <cellStyle name="Normal 4 3 2 4 2 3 2" xfId="37237" xr:uid="{00000000-0005-0000-0000-000055910000}"/>
    <cellStyle name="Normal 4 3 2 4 2 3 2 2" xfId="37238" xr:uid="{00000000-0005-0000-0000-000056910000}"/>
    <cellStyle name="Normal 4 3 2 4 2 3 2 2 2" xfId="37239" xr:uid="{00000000-0005-0000-0000-000057910000}"/>
    <cellStyle name="Normal 4 3 2 4 2 3 2 3" xfId="37240" xr:uid="{00000000-0005-0000-0000-000058910000}"/>
    <cellStyle name="Normal 4 3 2 4 2 3 3" xfId="37241" xr:uid="{00000000-0005-0000-0000-000059910000}"/>
    <cellStyle name="Normal 4 3 2 4 2 3 3 2" xfId="37242" xr:uid="{00000000-0005-0000-0000-00005A910000}"/>
    <cellStyle name="Normal 4 3 2 4 2 3 4" xfId="37243" xr:uid="{00000000-0005-0000-0000-00005B910000}"/>
    <cellStyle name="Normal 4 3 2 4 2 4" xfId="37244" xr:uid="{00000000-0005-0000-0000-00005C910000}"/>
    <cellStyle name="Normal 4 3 2 4 2 4 2" xfId="37245" xr:uid="{00000000-0005-0000-0000-00005D910000}"/>
    <cellStyle name="Normal 4 3 2 4 2 4 2 2" xfId="37246" xr:uid="{00000000-0005-0000-0000-00005E910000}"/>
    <cellStyle name="Normal 4 3 2 4 2 4 3" xfId="37247" xr:uid="{00000000-0005-0000-0000-00005F910000}"/>
    <cellStyle name="Normal 4 3 2 4 2 5" xfId="37248" xr:uid="{00000000-0005-0000-0000-000060910000}"/>
    <cellStyle name="Normal 4 3 2 4 2 5 2" xfId="37249" xr:uid="{00000000-0005-0000-0000-000061910000}"/>
    <cellStyle name="Normal 4 3 2 4 2 6" xfId="37250" xr:uid="{00000000-0005-0000-0000-000062910000}"/>
    <cellStyle name="Normal 4 3 2 4 3" xfId="37251" xr:uid="{00000000-0005-0000-0000-000063910000}"/>
    <cellStyle name="Normal 4 3 2 4 3 2" xfId="37252" xr:uid="{00000000-0005-0000-0000-000064910000}"/>
    <cellStyle name="Normal 4 3 2 4 3 2 2" xfId="37253" xr:uid="{00000000-0005-0000-0000-000065910000}"/>
    <cellStyle name="Normal 4 3 2 4 3 2 2 2" xfId="37254" xr:uid="{00000000-0005-0000-0000-000066910000}"/>
    <cellStyle name="Normal 4 3 2 4 3 2 2 2 2" xfId="37255" xr:uid="{00000000-0005-0000-0000-000067910000}"/>
    <cellStyle name="Normal 4 3 2 4 3 2 2 3" xfId="37256" xr:uid="{00000000-0005-0000-0000-000068910000}"/>
    <cellStyle name="Normal 4 3 2 4 3 2 3" xfId="37257" xr:uid="{00000000-0005-0000-0000-000069910000}"/>
    <cellStyle name="Normal 4 3 2 4 3 2 3 2" xfId="37258" xr:uid="{00000000-0005-0000-0000-00006A910000}"/>
    <cellStyle name="Normal 4 3 2 4 3 2 4" xfId="37259" xr:uid="{00000000-0005-0000-0000-00006B910000}"/>
    <cellStyle name="Normal 4 3 2 4 3 3" xfId="37260" xr:uid="{00000000-0005-0000-0000-00006C910000}"/>
    <cellStyle name="Normal 4 3 2 4 3 3 2" xfId="37261" xr:uid="{00000000-0005-0000-0000-00006D910000}"/>
    <cellStyle name="Normal 4 3 2 4 3 3 2 2" xfId="37262" xr:uid="{00000000-0005-0000-0000-00006E910000}"/>
    <cellStyle name="Normal 4 3 2 4 3 3 3" xfId="37263" xr:uid="{00000000-0005-0000-0000-00006F910000}"/>
    <cellStyle name="Normal 4 3 2 4 3 4" xfId="37264" xr:uid="{00000000-0005-0000-0000-000070910000}"/>
    <cellStyle name="Normal 4 3 2 4 3 4 2" xfId="37265" xr:uid="{00000000-0005-0000-0000-000071910000}"/>
    <cellStyle name="Normal 4 3 2 4 3 5" xfId="37266" xr:uid="{00000000-0005-0000-0000-000072910000}"/>
    <cellStyle name="Normal 4 3 2 4 4" xfId="37267" xr:uid="{00000000-0005-0000-0000-000073910000}"/>
    <cellStyle name="Normal 4 3 2 4 4 2" xfId="37268" xr:uid="{00000000-0005-0000-0000-000074910000}"/>
    <cellStyle name="Normal 4 3 2 4 4 2 2" xfId="37269" xr:uid="{00000000-0005-0000-0000-000075910000}"/>
    <cellStyle name="Normal 4 3 2 4 4 2 2 2" xfId="37270" xr:uid="{00000000-0005-0000-0000-000076910000}"/>
    <cellStyle name="Normal 4 3 2 4 4 2 3" xfId="37271" xr:uid="{00000000-0005-0000-0000-000077910000}"/>
    <cellStyle name="Normal 4 3 2 4 4 3" xfId="37272" xr:uid="{00000000-0005-0000-0000-000078910000}"/>
    <cellStyle name="Normal 4 3 2 4 4 3 2" xfId="37273" xr:uid="{00000000-0005-0000-0000-000079910000}"/>
    <cellStyle name="Normal 4 3 2 4 4 4" xfId="37274" xr:uid="{00000000-0005-0000-0000-00007A910000}"/>
    <cellStyle name="Normal 4 3 2 4 5" xfId="37275" xr:uid="{00000000-0005-0000-0000-00007B910000}"/>
    <cellStyle name="Normal 4 3 2 4 5 2" xfId="37276" xr:uid="{00000000-0005-0000-0000-00007C910000}"/>
    <cellStyle name="Normal 4 3 2 4 5 2 2" xfId="37277" xr:uid="{00000000-0005-0000-0000-00007D910000}"/>
    <cellStyle name="Normal 4 3 2 4 5 3" xfId="37278" xr:uid="{00000000-0005-0000-0000-00007E910000}"/>
    <cellStyle name="Normal 4 3 2 4 6" xfId="37279" xr:uid="{00000000-0005-0000-0000-00007F910000}"/>
    <cellStyle name="Normal 4 3 2 4 6 2" xfId="37280" xr:uid="{00000000-0005-0000-0000-000080910000}"/>
    <cellStyle name="Normal 4 3 2 4 7" xfId="37281" xr:uid="{00000000-0005-0000-0000-000081910000}"/>
    <cellStyle name="Normal 4 3 2 5" xfId="37282" xr:uid="{00000000-0005-0000-0000-000082910000}"/>
    <cellStyle name="Normal 4 3 2 5 2" xfId="37283" xr:uid="{00000000-0005-0000-0000-000083910000}"/>
    <cellStyle name="Normal 4 3 2 5 2 2" xfId="37284" xr:uid="{00000000-0005-0000-0000-000084910000}"/>
    <cellStyle name="Normal 4 3 2 5 2 2 2" xfId="37285" xr:uid="{00000000-0005-0000-0000-000085910000}"/>
    <cellStyle name="Normal 4 3 2 5 2 2 2 2" xfId="37286" xr:uid="{00000000-0005-0000-0000-000086910000}"/>
    <cellStyle name="Normal 4 3 2 5 2 2 2 2 2" xfId="37287" xr:uid="{00000000-0005-0000-0000-000087910000}"/>
    <cellStyle name="Normal 4 3 2 5 2 2 2 3" xfId="37288" xr:uid="{00000000-0005-0000-0000-000088910000}"/>
    <cellStyle name="Normal 4 3 2 5 2 2 3" xfId="37289" xr:uid="{00000000-0005-0000-0000-000089910000}"/>
    <cellStyle name="Normal 4 3 2 5 2 2 3 2" xfId="37290" xr:uid="{00000000-0005-0000-0000-00008A910000}"/>
    <cellStyle name="Normal 4 3 2 5 2 2 4" xfId="37291" xr:uid="{00000000-0005-0000-0000-00008B910000}"/>
    <cellStyle name="Normal 4 3 2 5 2 3" xfId="37292" xr:uid="{00000000-0005-0000-0000-00008C910000}"/>
    <cellStyle name="Normal 4 3 2 5 2 3 2" xfId="37293" xr:uid="{00000000-0005-0000-0000-00008D910000}"/>
    <cellStyle name="Normal 4 3 2 5 2 3 2 2" xfId="37294" xr:uid="{00000000-0005-0000-0000-00008E910000}"/>
    <cellStyle name="Normal 4 3 2 5 2 3 3" xfId="37295" xr:uid="{00000000-0005-0000-0000-00008F910000}"/>
    <cellStyle name="Normal 4 3 2 5 2 4" xfId="37296" xr:uid="{00000000-0005-0000-0000-000090910000}"/>
    <cellStyle name="Normal 4 3 2 5 2 4 2" xfId="37297" xr:uid="{00000000-0005-0000-0000-000091910000}"/>
    <cellStyle name="Normal 4 3 2 5 2 5" xfId="37298" xr:uid="{00000000-0005-0000-0000-000092910000}"/>
    <cellStyle name="Normal 4 3 2 5 3" xfId="37299" xr:uid="{00000000-0005-0000-0000-000093910000}"/>
    <cellStyle name="Normal 4 3 2 5 3 2" xfId="37300" xr:uid="{00000000-0005-0000-0000-000094910000}"/>
    <cellStyle name="Normal 4 3 2 5 3 2 2" xfId="37301" xr:uid="{00000000-0005-0000-0000-000095910000}"/>
    <cellStyle name="Normal 4 3 2 5 3 2 2 2" xfId="37302" xr:uid="{00000000-0005-0000-0000-000096910000}"/>
    <cellStyle name="Normal 4 3 2 5 3 2 3" xfId="37303" xr:uid="{00000000-0005-0000-0000-000097910000}"/>
    <cellStyle name="Normal 4 3 2 5 3 3" xfId="37304" xr:uid="{00000000-0005-0000-0000-000098910000}"/>
    <cellStyle name="Normal 4 3 2 5 3 3 2" xfId="37305" xr:uid="{00000000-0005-0000-0000-000099910000}"/>
    <cellStyle name="Normal 4 3 2 5 3 4" xfId="37306" xr:uid="{00000000-0005-0000-0000-00009A910000}"/>
    <cellStyle name="Normal 4 3 2 5 4" xfId="37307" xr:uid="{00000000-0005-0000-0000-00009B910000}"/>
    <cellStyle name="Normal 4 3 2 5 4 2" xfId="37308" xr:uid="{00000000-0005-0000-0000-00009C910000}"/>
    <cellStyle name="Normal 4 3 2 5 4 2 2" xfId="37309" xr:uid="{00000000-0005-0000-0000-00009D910000}"/>
    <cellStyle name="Normal 4 3 2 5 4 3" xfId="37310" xr:uid="{00000000-0005-0000-0000-00009E910000}"/>
    <cellStyle name="Normal 4 3 2 5 5" xfId="37311" xr:uid="{00000000-0005-0000-0000-00009F910000}"/>
    <cellStyle name="Normal 4 3 2 5 5 2" xfId="37312" xr:uid="{00000000-0005-0000-0000-0000A0910000}"/>
    <cellStyle name="Normal 4 3 2 5 6" xfId="37313" xr:uid="{00000000-0005-0000-0000-0000A1910000}"/>
    <cellStyle name="Normal 4 3 2 6" xfId="37314" xr:uid="{00000000-0005-0000-0000-0000A2910000}"/>
    <cellStyle name="Normal 4 3 2 6 2" xfId="37315" xr:uid="{00000000-0005-0000-0000-0000A3910000}"/>
    <cellStyle name="Normal 4 3 2 6 2 2" xfId="37316" xr:uid="{00000000-0005-0000-0000-0000A4910000}"/>
    <cellStyle name="Normal 4 3 2 6 2 2 2" xfId="37317" xr:uid="{00000000-0005-0000-0000-0000A5910000}"/>
    <cellStyle name="Normal 4 3 2 6 2 2 2 2" xfId="37318" xr:uid="{00000000-0005-0000-0000-0000A6910000}"/>
    <cellStyle name="Normal 4 3 2 6 2 2 2 2 2" xfId="37319" xr:uid="{00000000-0005-0000-0000-0000A7910000}"/>
    <cellStyle name="Normal 4 3 2 6 2 2 2 3" xfId="37320" xr:uid="{00000000-0005-0000-0000-0000A8910000}"/>
    <cellStyle name="Normal 4 3 2 6 2 2 3" xfId="37321" xr:uid="{00000000-0005-0000-0000-0000A9910000}"/>
    <cellStyle name="Normal 4 3 2 6 2 2 3 2" xfId="37322" xr:uid="{00000000-0005-0000-0000-0000AA910000}"/>
    <cellStyle name="Normal 4 3 2 6 2 2 4" xfId="37323" xr:uid="{00000000-0005-0000-0000-0000AB910000}"/>
    <cellStyle name="Normal 4 3 2 6 2 3" xfId="37324" xr:uid="{00000000-0005-0000-0000-0000AC910000}"/>
    <cellStyle name="Normal 4 3 2 6 2 3 2" xfId="37325" xr:uid="{00000000-0005-0000-0000-0000AD910000}"/>
    <cellStyle name="Normal 4 3 2 6 2 3 2 2" xfId="37326" xr:uid="{00000000-0005-0000-0000-0000AE910000}"/>
    <cellStyle name="Normal 4 3 2 6 2 3 3" xfId="37327" xr:uid="{00000000-0005-0000-0000-0000AF910000}"/>
    <cellStyle name="Normal 4 3 2 6 2 4" xfId="37328" xr:uid="{00000000-0005-0000-0000-0000B0910000}"/>
    <cellStyle name="Normal 4 3 2 6 2 4 2" xfId="37329" xr:uid="{00000000-0005-0000-0000-0000B1910000}"/>
    <cellStyle name="Normal 4 3 2 6 2 5" xfId="37330" xr:uid="{00000000-0005-0000-0000-0000B2910000}"/>
    <cellStyle name="Normal 4 3 2 6 3" xfId="37331" xr:uid="{00000000-0005-0000-0000-0000B3910000}"/>
    <cellStyle name="Normal 4 3 2 6 3 2" xfId="37332" xr:uid="{00000000-0005-0000-0000-0000B4910000}"/>
    <cellStyle name="Normal 4 3 2 6 3 2 2" xfId="37333" xr:uid="{00000000-0005-0000-0000-0000B5910000}"/>
    <cellStyle name="Normal 4 3 2 6 3 2 2 2" xfId="37334" xr:uid="{00000000-0005-0000-0000-0000B6910000}"/>
    <cellStyle name="Normal 4 3 2 6 3 2 3" xfId="37335" xr:uid="{00000000-0005-0000-0000-0000B7910000}"/>
    <cellStyle name="Normal 4 3 2 6 3 3" xfId="37336" xr:uid="{00000000-0005-0000-0000-0000B8910000}"/>
    <cellStyle name="Normal 4 3 2 6 3 3 2" xfId="37337" xr:uid="{00000000-0005-0000-0000-0000B9910000}"/>
    <cellStyle name="Normal 4 3 2 6 3 4" xfId="37338" xr:uid="{00000000-0005-0000-0000-0000BA910000}"/>
    <cellStyle name="Normal 4 3 2 6 4" xfId="37339" xr:uid="{00000000-0005-0000-0000-0000BB910000}"/>
    <cellStyle name="Normal 4 3 2 6 4 2" xfId="37340" xr:uid="{00000000-0005-0000-0000-0000BC910000}"/>
    <cellStyle name="Normal 4 3 2 6 4 2 2" xfId="37341" xr:uid="{00000000-0005-0000-0000-0000BD910000}"/>
    <cellStyle name="Normal 4 3 2 6 4 3" xfId="37342" xr:uid="{00000000-0005-0000-0000-0000BE910000}"/>
    <cellStyle name="Normal 4 3 2 6 5" xfId="37343" xr:uid="{00000000-0005-0000-0000-0000BF910000}"/>
    <cellStyle name="Normal 4 3 2 6 5 2" xfId="37344" xr:uid="{00000000-0005-0000-0000-0000C0910000}"/>
    <cellStyle name="Normal 4 3 2 6 6" xfId="37345" xr:uid="{00000000-0005-0000-0000-0000C1910000}"/>
    <cellStyle name="Normal 4 3 2 7" xfId="37346" xr:uid="{00000000-0005-0000-0000-0000C2910000}"/>
    <cellStyle name="Normal 4 3 2 7 2" xfId="37347" xr:uid="{00000000-0005-0000-0000-0000C3910000}"/>
    <cellStyle name="Normal 4 3 2 7 2 2" xfId="37348" xr:uid="{00000000-0005-0000-0000-0000C4910000}"/>
    <cellStyle name="Normal 4 3 2 7 2 2 2" xfId="37349" xr:uid="{00000000-0005-0000-0000-0000C5910000}"/>
    <cellStyle name="Normal 4 3 2 7 2 2 2 2" xfId="37350" xr:uid="{00000000-0005-0000-0000-0000C6910000}"/>
    <cellStyle name="Normal 4 3 2 7 2 2 2 2 2" xfId="37351" xr:uid="{00000000-0005-0000-0000-0000C7910000}"/>
    <cellStyle name="Normal 4 3 2 7 2 2 2 3" xfId="37352" xr:uid="{00000000-0005-0000-0000-0000C8910000}"/>
    <cellStyle name="Normal 4 3 2 7 2 2 3" xfId="37353" xr:uid="{00000000-0005-0000-0000-0000C9910000}"/>
    <cellStyle name="Normal 4 3 2 7 2 2 3 2" xfId="37354" xr:uid="{00000000-0005-0000-0000-0000CA910000}"/>
    <cellStyle name="Normal 4 3 2 7 2 2 4" xfId="37355" xr:uid="{00000000-0005-0000-0000-0000CB910000}"/>
    <cellStyle name="Normal 4 3 2 7 2 3" xfId="37356" xr:uid="{00000000-0005-0000-0000-0000CC910000}"/>
    <cellStyle name="Normal 4 3 2 7 2 3 2" xfId="37357" xr:uid="{00000000-0005-0000-0000-0000CD910000}"/>
    <cellStyle name="Normal 4 3 2 7 2 3 2 2" xfId="37358" xr:uid="{00000000-0005-0000-0000-0000CE910000}"/>
    <cellStyle name="Normal 4 3 2 7 2 3 3" xfId="37359" xr:uid="{00000000-0005-0000-0000-0000CF910000}"/>
    <cellStyle name="Normal 4 3 2 7 2 4" xfId="37360" xr:uid="{00000000-0005-0000-0000-0000D0910000}"/>
    <cellStyle name="Normal 4 3 2 7 2 4 2" xfId="37361" xr:uid="{00000000-0005-0000-0000-0000D1910000}"/>
    <cellStyle name="Normal 4 3 2 7 2 5" xfId="37362" xr:uid="{00000000-0005-0000-0000-0000D2910000}"/>
    <cellStyle name="Normal 4 3 2 7 3" xfId="37363" xr:uid="{00000000-0005-0000-0000-0000D3910000}"/>
    <cellStyle name="Normal 4 3 2 7 3 2" xfId="37364" xr:uid="{00000000-0005-0000-0000-0000D4910000}"/>
    <cellStyle name="Normal 4 3 2 7 3 2 2" xfId="37365" xr:uid="{00000000-0005-0000-0000-0000D5910000}"/>
    <cellStyle name="Normal 4 3 2 7 3 2 2 2" xfId="37366" xr:uid="{00000000-0005-0000-0000-0000D6910000}"/>
    <cellStyle name="Normal 4 3 2 7 3 2 3" xfId="37367" xr:uid="{00000000-0005-0000-0000-0000D7910000}"/>
    <cellStyle name="Normal 4 3 2 7 3 3" xfId="37368" xr:uid="{00000000-0005-0000-0000-0000D8910000}"/>
    <cellStyle name="Normal 4 3 2 7 3 3 2" xfId="37369" xr:uid="{00000000-0005-0000-0000-0000D9910000}"/>
    <cellStyle name="Normal 4 3 2 7 3 4" xfId="37370" xr:uid="{00000000-0005-0000-0000-0000DA910000}"/>
    <cellStyle name="Normal 4 3 2 7 4" xfId="37371" xr:uid="{00000000-0005-0000-0000-0000DB910000}"/>
    <cellStyle name="Normal 4 3 2 7 4 2" xfId="37372" xr:uid="{00000000-0005-0000-0000-0000DC910000}"/>
    <cellStyle name="Normal 4 3 2 7 4 2 2" xfId="37373" xr:uid="{00000000-0005-0000-0000-0000DD910000}"/>
    <cellStyle name="Normal 4 3 2 7 4 3" xfId="37374" xr:uid="{00000000-0005-0000-0000-0000DE910000}"/>
    <cellStyle name="Normal 4 3 2 7 5" xfId="37375" xr:uid="{00000000-0005-0000-0000-0000DF910000}"/>
    <cellStyle name="Normal 4 3 2 7 5 2" xfId="37376" xr:uid="{00000000-0005-0000-0000-0000E0910000}"/>
    <cellStyle name="Normal 4 3 2 7 6" xfId="37377" xr:uid="{00000000-0005-0000-0000-0000E1910000}"/>
    <cellStyle name="Normal 4 3 2 8" xfId="37378" xr:uid="{00000000-0005-0000-0000-0000E2910000}"/>
    <cellStyle name="Normal 4 3 2 8 2" xfId="37379" xr:uid="{00000000-0005-0000-0000-0000E3910000}"/>
    <cellStyle name="Normal 4 3 2 8 2 2" xfId="37380" xr:uid="{00000000-0005-0000-0000-0000E4910000}"/>
    <cellStyle name="Normal 4 3 2 8 2 2 2" xfId="37381" xr:uid="{00000000-0005-0000-0000-0000E5910000}"/>
    <cellStyle name="Normal 4 3 2 8 2 2 2 2" xfId="37382" xr:uid="{00000000-0005-0000-0000-0000E6910000}"/>
    <cellStyle name="Normal 4 3 2 8 2 2 3" xfId="37383" xr:uid="{00000000-0005-0000-0000-0000E7910000}"/>
    <cellStyle name="Normal 4 3 2 8 2 3" xfId="37384" xr:uid="{00000000-0005-0000-0000-0000E8910000}"/>
    <cellStyle name="Normal 4 3 2 8 2 3 2" xfId="37385" xr:uid="{00000000-0005-0000-0000-0000E9910000}"/>
    <cellStyle name="Normal 4 3 2 8 2 4" xfId="37386" xr:uid="{00000000-0005-0000-0000-0000EA910000}"/>
    <cellStyle name="Normal 4 3 2 8 3" xfId="37387" xr:uid="{00000000-0005-0000-0000-0000EB910000}"/>
    <cellStyle name="Normal 4 3 2 8 3 2" xfId="37388" xr:uid="{00000000-0005-0000-0000-0000EC910000}"/>
    <cellStyle name="Normal 4 3 2 8 3 2 2" xfId="37389" xr:uid="{00000000-0005-0000-0000-0000ED910000}"/>
    <cellStyle name="Normal 4 3 2 8 3 3" xfId="37390" xr:uid="{00000000-0005-0000-0000-0000EE910000}"/>
    <cellStyle name="Normal 4 3 2 8 4" xfId="37391" xr:uid="{00000000-0005-0000-0000-0000EF910000}"/>
    <cellStyle name="Normal 4 3 2 8 4 2" xfId="37392" xr:uid="{00000000-0005-0000-0000-0000F0910000}"/>
    <cellStyle name="Normal 4 3 2 8 5" xfId="37393" xr:uid="{00000000-0005-0000-0000-0000F1910000}"/>
    <cellStyle name="Normal 4 3 2 9" xfId="37394" xr:uid="{00000000-0005-0000-0000-0000F2910000}"/>
    <cellStyle name="Normal 4 3 2 9 2" xfId="37395" xr:uid="{00000000-0005-0000-0000-0000F3910000}"/>
    <cellStyle name="Normal 4 3 2 9 2 2" xfId="37396" xr:uid="{00000000-0005-0000-0000-0000F4910000}"/>
    <cellStyle name="Normal 4 3 2 9 2 2 2" xfId="37397" xr:uid="{00000000-0005-0000-0000-0000F5910000}"/>
    <cellStyle name="Normal 4 3 2 9 2 2 2 2" xfId="37398" xr:uid="{00000000-0005-0000-0000-0000F6910000}"/>
    <cellStyle name="Normal 4 3 2 9 2 2 3" xfId="37399" xr:uid="{00000000-0005-0000-0000-0000F7910000}"/>
    <cellStyle name="Normal 4 3 2 9 2 3" xfId="37400" xr:uid="{00000000-0005-0000-0000-0000F8910000}"/>
    <cellStyle name="Normal 4 3 2 9 2 3 2" xfId="37401" xr:uid="{00000000-0005-0000-0000-0000F9910000}"/>
    <cellStyle name="Normal 4 3 2 9 2 4" xfId="37402" xr:uid="{00000000-0005-0000-0000-0000FA910000}"/>
    <cellStyle name="Normal 4 3 2 9 3" xfId="37403" xr:uid="{00000000-0005-0000-0000-0000FB910000}"/>
    <cellStyle name="Normal 4 3 2 9 3 2" xfId="37404" xr:uid="{00000000-0005-0000-0000-0000FC910000}"/>
    <cellStyle name="Normal 4 3 2 9 3 2 2" xfId="37405" xr:uid="{00000000-0005-0000-0000-0000FD910000}"/>
    <cellStyle name="Normal 4 3 2 9 3 3" xfId="37406" xr:uid="{00000000-0005-0000-0000-0000FE910000}"/>
    <cellStyle name="Normal 4 3 2 9 4" xfId="37407" xr:uid="{00000000-0005-0000-0000-0000FF910000}"/>
    <cellStyle name="Normal 4 3 2 9 4 2" xfId="37408" xr:uid="{00000000-0005-0000-0000-000000920000}"/>
    <cellStyle name="Normal 4 3 2 9 5" xfId="37409" xr:uid="{00000000-0005-0000-0000-000001920000}"/>
    <cellStyle name="Normal 4 3 3" xfId="37410" xr:uid="{00000000-0005-0000-0000-000002920000}"/>
    <cellStyle name="Normal 4 3 3 2" xfId="37411" xr:uid="{00000000-0005-0000-0000-000003920000}"/>
    <cellStyle name="Normal 4 3 3 2 2" xfId="37412" xr:uid="{00000000-0005-0000-0000-000004920000}"/>
    <cellStyle name="Normal 4 3 3 2 2 2" xfId="37413" xr:uid="{00000000-0005-0000-0000-000005920000}"/>
    <cellStyle name="Normal 4 3 3 2 2 2 2" xfId="37414" xr:uid="{00000000-0005-0000-0000-000006920000}"/>
    <cellStyle name="Normal 4 3 3 2 2 2 2 2" xfId="37415" xr:uid="{00000000-0005-0000-0000-000007920000}"/>
    <cellStyle name="Normal 4 3 3 2 2 2 2 2 2" xfId="37416" xr:uid="{00000000-0005-0000-0000-000008920000}"/>
    <cellStyle name="Normal 4 3 3 2 2 2 2 2 2 2" xfId="37417" xr:uid="{00000000-0005-0000-0000-000009920000}"/>
    <cellStyle name="Normal 4 3 3 2 2 2 2 2 3" xfId="37418" xr:uid="{00000000-0005-0000-0000-00000A920000}"/>
    <cellStyle name="Normal 4 3 3 2 2 2 2 3" xfId="37419" xr:uid="{00000000-0005-0000-0000-00000B920000}"/>
    <cellStyle name="Normal 4 3 3 2 2 2 2 3 2" xfId="37420" xr:uid="{00000000-0005-0000-0000-00000C920000}"/>
    <cellStyle name="Normal 4 3 3 2 2 2 2 4" xfId="37421" xr:uid="{00000000-0005-0000-0000-00000D920000}"/>
    <cellStyle name="Normal 4 3 3 2 2 2 3" xfId="37422" xr:uid="{00000000-0005-0000-0000-00000E920000}"/>
    <cellStyle name="Normal 4 3 3 2 2 2 3 2" xfId="37423" xr:uid="{00000000-0005-0000-0000-00000F920000}"/>
    <cellStyle name="Normal 4 3 3 2 2 2 3 2 2" xfId="37424" xr:uid="{00000000-0005-0000-0000-000010920000}"/>
    <cellStyle name="Normal 4 3 3 2 2 2 3 3" xfId="37425" xr:uid="{00000000-0005-0000-0000-000011920000}"/>
    <cellStyle name="Normal 4 3 3 2 2 2 4" xfId="37426" xr:uid="{00000000-0005-0000-0000-000012920000}"/>
    <cellStyle name="Normal 4 3 3 2 2 2 4 2" xfId="37427" xr:uid="{00000000-0005-0000-0000-000013920000}"/>
    <cellStyle name="Normal 4 3 3 2 2 2 5" xfId="37428" xr:uid="{00000000-0005-0000-0000-000014920000}"/>
    <cellStyle name="Normal 4 3 3 2 2 3" xfId="37429" xr:uid="{00000000-0005-0000-0000-000015920000}"/>
    <cellStyle name="Normal 4 3 3 2 2 3 2" xfId="37430" xr:uid="{00000000-0005-0000-0000-000016920000}"/>
    <cellStyle name="Normal 4 3 3 2 2 3 2 2" xfId="37431" xr:uid="{00000000-0005-0000-0000-000017920000}"/>
    <cellStyle name="Normal 4 3 3 2 2 3 2 2 2" xfId="37432" xr:uid="{00000000-0005-0000-0000-000018920000}"/>
    <cellStyle name="Normal 4 3 3 2 2 3 2 3" xfId="37433" xr:uid="{00000000-0005-0000-0000-000019920000}"/>
    <cellStyle name="Normal 4 3 3 2 2 3 3" xfId="37434" xr:uid="{00000000-0005-0000-0000-00001A920000}"/>
    <cellStyle name="Normal 4 3 3 2 2 3 3 2" xfId="37435" xr:uid="{00000000-0005-0000-0000-00001B920000}"/>
    <cellStyle name="Normal 4 3 3 2 2 3 4" xfId="37436" xr:uid="{00000000-0005-0000-0000-00001C920000}"/>
    <cellStyle name="Normal 4 3 3 2 2 4" xfId="37437" xr:uid="{00000000-0005-0000-0000-00001D920000}"/>
    <cellStyle name="Normal 4 3 3 2 2 4 2" xfId="37438" xr:uid="{00000000-0005-0000-0000-00001E920000}"/>
    <cellStyle name="Normal 4 3 3 2 2 4 2 2" xfId="37439" xr:uid="{00000000-0005-0000-0000-00001F920000}"/>
    <cellStyle name="Normal 4 3 3 2 2 4 3" xfId="37440" xr:uid="{00000000-0005-0000-0000-000020920000}"/>
    <cellStyle name="Normal 4 3 3 2 2 5" xfId="37441" xr:uid="{00000000-0005-0000-0000-000021920000}"/>
    <cellStyle name="Normal 4 3 3 2 2 5 2" xfId="37442" xr:uid="{00000000-0005-0000-0000-000022920000}"/>
    <cellStyle name="Normal 4 3 3 2 2 6" xfId="37443" xr:uid="{00000000-0005-0000-0000-000023920000}"/>
    <cellStyle name="Normal 4 3 3 2 3" xfId="37444" xr:uid="{00000000-0005-0000-0000-000024920000}"/>
    <cellStyle name="Normal 4 3 3 2 3 2" xfId="37445" xr:uid="{00000000-0005-0000-0000-000025920000}"/>
    <cellStyle name="Normal 4 3 3 2 3 2 2" xfId="37446" xr:uid="{00000000-0005-0000-0000-000026920000}"/>
    <cellStyle name="Normal 4 3 3 2 3 2 2 2" xfId="37447" xr:uid="{00000000-0005-0000-0000-000027920000}"/>
    <cellStyle name="Normal 4 3 3 2 3 2 2 2 2" xfId="37448" xr:uid="{00000000-0005-0000-0000-000028920000}"/>
    <cellStyle name="Normal 4 3 3 2 3 2 2 2 2 2" xfId="37449" xr:uid="{00000000-0005-0000-0000-000029920000}"/>
    <cellStyle name="Normal 4 3 3 2 3 2 2 2 3" xfId="37450" xr:uid="{00000000-0005-0000-0000-00002A920000}"/>
    <cellStyle name="Normal 4 3 3 2 3 2 2 3" xfId="37451" xr:uid="{00000000-0005-0000-0000-00002B920000}"/>
    <cellStyle name="Normal 4 3 3 2 3 2 2 3 2" xfId="37452" xr:uid="{00000000-0005-0000-0000-00002C920000}"/>
    <cellStyle name="Normal 4 3 3 2 3 2 2 4" xfId="37453" xr:uid="{00000000-0005-0000-0000-00002D920000}"/>
    <cellStyle name="Normal 4 3 3 2 3 2 3" xfId="37454" xr:uid="{00000000-0005-0000-0000-00002E920000}"/>
    <cellStyle name="Normal 4 3 3 2 3 2 3 2" xfId="37455" xr:uid="{00000000-0005-0000-0000-00002F920000}"/>
    <cellStyle name="Normal 4 3 3 2 3 2 3 2 2" xfId="37456" xr:uid="{00000000-0005-0000-0000-000030920000}"/>
    <cellStyle name="Normal 4 3 3 2 3 2 3 3" xfId="37457" xr:uid="{00000000-0005-0000-0000-000031920000}"/>
    <cellStyle name="Normal 4 3 3 2 3 2 4" xfId="37458" xr:uid="{00000000-0005-0000-0000-000032920000}"/>
    <cellStyle name="Normal 4 3 3 2 3 2 4 2" xfId="37459" xr:uid="{00000000-0005-0000-0000-000033920000}"/>
    <cellStyle name="Normal 4 3 3 2 3 2 5" xfId="37460" xr:uid="{00000000-0005-0000-0000-000034920000}"/>
    <cellStyle name="Normal 4 3 3 2 3 3" xfId="37461" xr:uid="{00000000-0005-0000-0000-000035920000}"/>
    <cellStyle name="Normal 4 3 3 2 3 3 2" xfId="37462" xr:uid="{00000000-0005-0000-0000-000036920000}"/>
    <cellStyle name="Normal 4 3 3 2 3 3 2 2" xfId="37463" xr:uid="{00000000-0005-0000-0000-000037920000}"/>
    <cellStyle name="Normal 4 3 3 2 3 3 2 2 2" xfId="37464" xr:uid="{00000000-0005-0000-0000-000038920000}"/>
    <cellStyle name="Normal 4 3 3 2 3 3 2 3" xfId="37465" xr:uid="{00000000-0005-0000-0000-000039920000}"/>
    <cellStyle name="Normal 4 3 3 2 3 3 3" xfId="37466" xr:uid="{00000000-0005-0000-0000-00003A920000}"/>
    <cellStyle name="Normal 4 3 3 2 3 3 3 2" xfId="37467" xr:uid="{00000000-0005-0000-0000-00003B920000}"/>
    <cellStyle name="Normal 4 3 3 2 3 3 4" xfId="37468" xr:uid="{00000000-0005-0000-0000-00003C920000}"/>
    <cellStyle name="Normal 4 3 3 2 3 4" xfId="37469" xr:uid="{00000000-0005-0000-0000-00003D920000}"/>
    <cellStyle name="Normal 4 3 3 2 3 4 2" xfId="37470" xr:uid="{00000000-0005-0000-0000-00003E920000}"/>
    <cellStyle name="Normal 4 3 3 2 3 4 2 2" xfId="37471" xr:uid="{00000000-0005-0000-0000-00003F920000}"/>
    <cellStyle name="Normal 4 3 3 2 3 4 3" xfId="37472" xr:uid="{00000000-0005-0000-0000-000040920000}"/>
    <cellStyle name="Normal 4 3 3 2 3 5" xfId="37473" xr:uid="{00000000-0005-0000-0000-000041920000}"/>
    <cellStyle name="Normal 4 3 3 2 3 5 2" xfId="37474" xr:uid="{00000000-0005-0000-0000-000042920000}"/>
    <cellStyle name="Normal 4 3 3 2 3 6" xfId="37475" xr:uid="{00000000-0005-0000-0000-000043920000}"/>
    <cellStyle name="Normal 4 3 3 2 4" xfId="37476" xr:uid="{00000000-0005-0000-0000-000044920000}"/>
    <cellStyle name="Normal 4 3 3 2 4 2" xfId="37477" xr:uid="{00000000-0005-0000-0000-000045920000}"/>
    <cellStyle name="Normal 4 3 3 2 4 2 2" xfId="37478" xr:uid="{00000000-0005-0000-0000-000046920000}"/>
    <cellStyle name="Normal 4 3 3 2 4 2 2 2" xfId="37479" xr:uid="{00000000-0005-0000-0000-000047920000}"/>
    <cellStyle name="Normal 4 3 3 2 4 2 2 2 2" xfId="37480" xr:uid="{00000000-0005-0000-0000-000048920000}"/>
    <cellStyle name="Normal 4 3 3 2 4 2 2 3" xfId="37481" xr:uid="{00000000-0005-0000-0000-000049920000}"/>
    <cellStyle name="Normal 4 3 3 2 4 2 3" xfId="37482" xr:uid="{00000000-0005-0000-0000-00004A920000}"/>
    <cellStyle name="Normal 4 3 3 2 4 2 3 2" xfId="37483" xr:uid="{00000000-0005-0000-0000-00004B920000}"/>
    <cellStyle name="Normal 4 3 3 2 4 2 4" xfId="37484" xr:uid="{00000000-0005-0000-0000-00004C920000}"/>
    <cellStyle name="Normal 4 3 3 2 4 3" xfId="37485" xr:uid="{00000000-0005-0000-0000-00004D920000}"/>
    <cellStyle name="Normal 4 3 3 2 4 3 2" xfId="37486" xr:uid="{00000000-0005-0000-0000-00004E920000}"/>
    <cellStyle name="Normal 4 3 3 2 4 3 2 2" xfId="37487" xr:uid="{00000000-0005-0000-0000-00004F920000}"/>
    <cellStyle name="Normal 4 3 3 2 4 3 3" xfId="37488" xr:uid="{00000000-0005-0000-0000-000050920000}"/>
    <cellStyle name="Normal 4 3 3 2 4 4" xfId="37489" xr:uid="{00000000-0005-0000-0000-000051920000}"/>
    <cellStyle name="Normal 4 3 3 2 4 4 2" xfId="37490" xr:uid="{00000000-0005-0000-0000-000052920000}"/>
    <cellStyle name="Normal 4 3 3 2 4 5" xfId="37491" xr:uid="{00000000-0005-0000-0000-000053920000}"/>
    <cellStyle name="Normal 4 3 3 2 5" xfId="37492" xr:uid="{00000000-0005-0000-0000-000054920000}"/>
    <cellStyle name="Normal 4 3 3 2 5 2" xfId="37493" xr:uid="{00000000-0005-0000-0000-000055920000}"/>
    <cellStyle name="Normal 4 3 3 2 5 2 2" xfId="37494" xr:uid="{00000000-0005-0000-0000-000056920000}"/>
    <cellStyle name="Normal 4 3 3 2 5 2 2 2" xfId="37495" xr:uid="{00000000-0005-0000-0000-000057920000}"/>
    <cellStyle name="Normal 4 3 3 2 5 2 3" xfId="37496" xr:uid="{00000000-0005-0000-0000-000058920000}"/>
    <cellStyle name="Normal 4 3 3 2 5 3" xfId="37497" xr:uid="{00000000-0005-0000-0000-000059920000}"/>
    <cellStyle name="Normal 4 3 3 2 5 3 2" xfId="37498" xr:uid="{00000000-0005-0000-0000-00005A920000}"/>
    <cellStyle name="Normal 4 3 3 2 5 4" xfId="37499" xr:uid="{00000000-0005-0000-0000-00005B920000}"/>
    <cellStyle name="Normal 4 3 3 2 6" xfId="37500" xr:uid="{00000000-0005-0000-0000-00005C920000}"/>
    <cellStyle name="Normal 4 3 3 2 6 2" xfId="37501" xr:uid="{00000000-0005-0000-0000-00005D920000}"/>
    <cellStyle name="Normal 4 3 3 2 6 2 2" xfId="37502" xr:uid="{00000000-0005-0000-0000-00005E920000}"/>
    <cellStyle name="Normal 4 3 3 2 6 3" xfId="37503" xr:uid="{00000000-0005-0000-0000-00005F920000}"/>
    <cellStyle name="Normal 4 3 3 2 7" xfId="37504" xr:uid="{00000000-0005-0000-0000-000060920000}"/>
    <cellStyle name="Normal 4 3 3 2 7 2" xfId="37505" xr:uid="{00000000-0005-0000-0000-000061920000}"/>
    <cellStyle name="Normal 4 3 3 2 8" xfId="37506" xr:uid="{00000000-0005-0000-0000-000062920000}"/>
    <cellStyle name="Normal 4 3 3 3" xfId="37507" xr:uid="{00000000-0005-0000-0000-000063920000}"/>
    <cellStyle name="Normal 4 3 3 3 2" xfId="37508" xr:uid="{00000000-0005-0000-0000-000064920000}"/>
    <cellStyle name="Normal 4 3 3 3 2 2" xfId="37509" xr:uid="{00000000-0005-0000-0000-000065920000}"/>
    <cellStyle name="Normal 4 3 3 3 2 2 2" xfId="37510" xr:uid="{00000000-0005-0000-0000-000066920000}"/>
    <cellStyle name="Normal 4 3 3 3 2 2 2 2" xfId="37511" xr:uid="{00000000-0005-0000-0000-000067920000}"/>
    <cellStyle name="Normal 4 3 3 3 2 2 2 2 2" xfId="37512" xr:uid="{00000000-0005-0000-0000-000068920000}"/>
    <cellStyle name="Normal 4 3 3 3 2 2 2 3" xfId="37513" xr:uid="{00000000-0005-0000-0000-000069920000}"/>
    <cellStyle name="Normal 4 3 3 3 2 2 3" xfId="37514" xr:uid="{00000000-0005-0000-0000-00006A920000}"/>
    <cellStyle name="Normal 4 3 3 3 2 2 3 2" xfId="37515" xr:uid="{00000000-0005-0000-0000-00006B920000}"/>
    <cellStyle name="Normal 4 3 3 3 2 2 4" xfId="37516" xr:uid="{00000000-0005-0000-0000-00006C920000}"/>
    <cellStyle name="Normal 4 3 3 3 2 3" xfId="37517" xr:uid="{00000000-0005-0000-0000-00006D920000}"/>
    <cellStyle name="Normal 4 3 3 3 2 3 2" xfId="37518" xr:uid="{00000000-0005-0000-0000-00006E920000}"/>
    <cellStyle name="Normal 4 3 3 3 2 3 2 2" xfId="37519" xr:uid="{00000000-0005-0000-0000-00006F920000}"/>
    <cellStyle name="Normal 4 3 3 3 2 3 3" xfId="37520" xr:uid="{00000000-0005-0000-0000-000070920000}"/>
    <cellStyle name="Normal 4 3 3 3 2 4" xfId="37521" xr:uid="{00000000-0005-0000-0000-000071920000}"/>
    <cellStyle name="Normal 4 3 3 3 2 4 2" xfId="37522" xr:uid="{00000000-0005-0000-0000-000072920000}"/>
    <cellStyle name="Normal 4 3 3 3 2 5" xfId="37523" xr:uid="{00000000-0005-0000-0000-000073920000}"/>
    <cellStyle name="Normal 4 3 3 3 3" xfId="37524" xr:uid="{00000000-0005-0000-0000-000074920000}"/>
    <cellStyle name="Normal 4 3 3 3 3 2" xfId="37525" xr:uid="{00000000-0005-0000-0000-000075920000}"/>
    <cellStyle name="Normal 4 3 3 3 3 2 2" xfId="37526" xr:uid="{00000000-0005-0000-0000-000076920000}"/>
    <cellStyle name="Normal 4 3 3 3 3 2 2 2" xfId="37527" xr:uid="{00000000-0005-0000-0000-000077920000}"/>
    <cellStyle name="Normal 4 3 3 3 3 2 3" xfId="37528" xr:uid="{00000000-0005-0000-0000-000078920000}"/>
    <cellStyle name="Normal 4 3 3 3 3 3" xfId="37529" xr:uid="{00000000-0005-0000-0000-000079920000}"/>
    <cellStyle name="Normal 4 3 3 3 3 3 2" xfId="37530" xr:uid="{00000000-0005-0000-0000-00007A920000}"/>
    <cellStyle name="Normal 4 3 3 3 3 4" xfId="37531" xr:uid="{00000000-0005-0000-0000-00007B920000}"/>
    <cellStyle name="Normal 4 3 3 3 4" xfId="37532" xr:uid="{00000000-0005-0000-0000-00007C920000}"/>
    <cellStyle name="Normal 4 3 3 3 4 2" xfId="37533" xr:uid="{00000000-0005-0000-0000-00007D920000}"/>
    <cellStyle name="Normal 4 3 3 3 4 2 2" xfId="37534" xr:uid="{00000000-0005-0000-0000-00007E920000}"/>
    <cellStyle name="Normal 4 3 3 3 4 3" xfId="37535" xr:uid="{00000000-0005-0000-0000-00007F920000}"/>
    <cellStyle name="Normal 4 3 3 3 5" xfId="37536" xr:uid="{00000000-0005-0000-0000-000080920000}"/>
    <cellStyle name="Normal 4 3 3 3 5 2" xfId="37537" xr:uid="{00000000-0005-0000-0000-000081920000}"/>
    <cellStyle name="Normal 4 3 3 3 6" xfId="37538" xr:uid="{00000000-0005-0000-0000-000082920000}"/>
    <cellStyle name="Normal 4 3 3 4" xfId="37539" xr:uid="{00000000-0005-0000-0000-000083920000}"/>
    <cellStyle name="Normal 4 3 3 4 2" xfId="37540" xr:uid="{00000000-0005-0000-0000-000084920000}"/>
    <cellStyle name="Normal 4 3 3 4 2 2" xfId="37541" xr:uid="{00000000-0005-0000-0000-000085920000}"/>
    <cellStyle name="Normal 4 3 3 4 2 2 2" xfId="37542" xr:uid="{00000000-0005-0000-0000-000086920000}"/>
    <cellStyle name="Normal 4 3 3 4 2 2 2 2" xfId="37543" xr:uid="{00000000-0005-0000-0000-000087920000}"/>
    <cellStyle name="Normal 4 3 3 4 2 2 2 2 2" xfId="37544" xr:uid="{00000000-0005-0000-0000-000088920000}"/>
    <cellStyle name="Normal 4 3 3 4 2 2 2 3" xfId="37545" xr:uid="{00000000-0005-0000-0000-000089920000}"/>
    <cellStyle name="Normal 4 3 3 4 2 2 3" xfId="37546" xr:uid="{00000000-0005-0000-0000-00008A920000}"/>
    <cellStyle name="Normal 4 3 3 4 2 2 3 2" xfId="37547" xr:uid="{00000000-0005-0000-0000-00008B920000}"/>
    <cellStyle name="Normal 4 3 3 4 2 2 4" xfId="37548" xr:uid="{00000000-0005-0000-0000-00008C920000}"/>
    <cellStyle name="Normal 4 3 3 4 2 3" xfId="37549" xr:uid="{00000000-0005-0000-0000-00008D920000}"/>
    <cellStyle name="Normal 4 3 3 4 2 3 2" xfId="37550" xr:uid="{00000000-0005-0000-0000-00008E920000}"/>
    <cellStyle name="Normal 4 3 3 4 2 3 2 2" xfId="37551" xr:uid="{00000000-0005-0000-0000-00008F920000}"/>
    <cellStyle name="Normal 4 3 3 4 2 3 3" xfId="37552" xr:uid="{00000000-0005-0000-0000-000090920000}"/>
    <cellStyle name="Normal 4 3 3 4 2 4" xfId="37553" xr:uid="{00000000-0005-0000-0000-000091920000}"/>
    <cellStyle name="Normal 4 3 3 4 2 4 2" xfId="37554" xr:uid="{00000000-0005-0000-0000-000092920000}"/>
    <cellStyle name="Normal 4 3 3 4 2 5" xfId="37555" xr:uid="{00000000-0005-0000-0000-000093920000}"/>
    <cellStyle name="Normal 4 3 3 4 3" xfId="37556" xr:uid="{00000000-0005-0000-0000-000094920000}"/>
    <cellStyle name="Normal 4 3 3 4 3 2" xfId="37557" xr:uid="{00000000-0005-0000-0000-000095920000}"/>
    <cellStyle name="Normal 4 3 3 4 3 2 2" xfId="37558" xr:uid="{00000000-0005-0000-0000-000096920000}"/>
    <cellStyle name="Normal 4 3 3 4 3 2 2 2" xfId="37559" xr:uid="{00000000-0005-0000-0000-000097920000}"/>
    <cellStyle name="Normal 4 3 3 4 3 2 3" xfId="37560" xr:uid="{00000000-0005-0000-0000-000098920000}"/>
    <cellStyle name="Normal 4 3 3 4 3 3" xfId="37561" xr:uid="{00000000-0005-0000-0000-000099920000}"/>
    <cellStyle name="Normal 4 3 3 4 3 3 2" xfId="37562" xr:uid="{00000000-0005-0000-0000-00009A920000}"/>
    <cellStyle name="Normal 4 3 3 4 3 4" xfId="37563" xr:uid="{00000000-0005-0000-0000-00009B920000}"/>
    <cellStyle name="Normal 4 3 3 4 4" xfId="37564" xr:uid="{00000000-0005-0000-0000-00009C920000}"/>
    <cellStyle name="Normal 4 3 3 4 4 2" xfId="37565" xr:uid="{00000000-0005-0000-0000-00009D920000}"/>
    <cellStyle name="Normal 4 3 3 4 4 2 2" xfId="37566" xr:uid="{00000000-0005-0000-0000-00009E920000}"/>
    <cellStyle name="Normal 4 3 3 4 4 3" xfId="37567" xr:uid="{00000000-0005-0000-0000-00009F920000}"/>
    <cellStyle name="Normal 4 3 3 4 5" xfId="37568" xr:uid="{00000000-0005-0000-0000-0000A0920000}"/>
    <cellStyle name="Normal 4 3 3 4 5 2" xfId="37569" xr:uid="{00000000-0005-0000-0000-0000A1920000}"/>
    <cellStyle name="Normal 4 3 3 4 6" xfId="37570" xr:uid="{00000000-0005-0000-0000-0000A2920000}"/>
    <cellStyle name="Normal 4 3 3 5" xfId="37571" xr:uid="{00000000-0005-0000-0000-0000A3920000}"/>
    <cellStyle name="Normal 4 3 3 5 2" xfId="37572" xr:uid="{00000000-0005-0000-0000-0000A4920000}"/>
    <cellStyle name="Normal 4 3 3 5 2 2" xfId="37573" xr:uid="{00000000-0005-0000-0000-0000A5920000}"/>
    <cellStyle name="Normal 4 3 3 5 2 2 2" xfId="37574" xr:uid="{00000000-0005-0000-0000-0000A6920000}"/>
    <cellStyle name="Normal 4 3 3 5 2 2 2 2" xfId="37575" xr:uid="{00000000-0005-0000-0000-0000A7920000}"/>
    <cellStyle name="Normal 4 3 3 5 2 2 3" xfId="37576" xr:uid="{00000000-0005-0000-0000-0000A8920000}"/>
    <cellStyle name="Normal 4 3 3 5 2 3" xfId="37577" xr:uid="{00000000-0005-0000-0000-0000A9920000}"/>
    <cellStyle name="Normal 4 3 3 5 2 3 2" xfId="37578" xr:uid="{00000000-0005-0000-0000-0000AA920000}"/>
    <cellStyle name="Normal 4 3 3 5 2 4" xfId="37579" xr:uid="{00000000-0005-0000-0000-0000AB920000}"/>
    <cellStyle name="Normal 4 3 3 5 3" xfId="37580" xr:uid="{00000000-0005-0000-0000-0000AC920000}"/>
    <cellStyle name="Normal 4 3 3 5 3 2" xfId="37581" xr:uid="{00000000-0005-0000-0000-0000AD920000}"/>
    <cellStyle name="Normal 4 3 3 5 3 2 2" xfId="37582" xr:uid="{00000000-0005-0000-0000-0000AE920000}"/>
    <cellStyle name="Normal 4 3 3 5 3 3" xfId="37583" xr:uid="{00000000-0005-0000-0000-0000AF920000}"/>
    <cellStyle name="Normal 4 3 3 5 4" xfId="37584" xr:uid="{00000000-0005-0000-0000-0000B0920000}"/>
    <cellStyle name="Normal 4 3 3 5 4 2" xfId="37585" xr:uid="{00000000-0005-0000-0000-0000B1920000}"/>
    <cellStyle name="Normal 4 3 3 5 5" xfId="37586" xr:uid="{00000000-0005-0000-0000-0000B2920000}"/>
    <cellStyle name="Normal 4 3 3 6" xfId="37587" xr:uid="{00000000-0005-0000-0000-0000B3920000}"/>
    <cellStyle name="Normal 4 3 3 6 2" xfId="37588" xr:uid="{00000000-0005-0000-0000-0000B4920000}"/>
    <cellStyle name="Normal 4 3 3 6 2 2" xfId="37589" xr:uid="{00000000-0005-0000-0000-0000B5920000}"/>
    <cellStyle name="Normal 4 3 3 6 2 2 2" xfId="37590" xr:uid="{00000000-0005-0000-0000-0000B6920000}"/>
    <cellStyle name="Normal 4 3 3 6 2 3" xfId="37591" xr:uid="{00000000-0005-0000-0000-0000B7920000}"/>
    <cellStyle name="Normal 4 3 3 6 3" xfId="37592" xr:uid="{00000000-0005-0000-0000-0000B8920000}"/>
    <cellStyle name="Normal 4 3 3 6 3 2" xfId="37593" xr:uid="{00000000-0005-0000-0000-0000B9920000}"/>
    <cellStyle name="Normal 4 3 3 6 4" xfId="37594" xr:uid="{00000000-0005-0000-0000-0000BA920000}"/>
    <cellStyle name="Normal 4 3 3 7" xfId="37595" xr:uid="{00000000-0005-0000-0000-0000BB920000}"/>
    <cellStyle name="Normal 4 3 3 7 2" xfId="37596" xr:uid="{00000000-0005-0000-0000-0000BC920000}"/>
    <cellStyle name="Normal 4 3 3 7 2 2" xfId="37597" xr:uid="{00000000-0005-0000-0000-0000BD920000}"/>
    <cellStyle name="Normal 4 3 3 7 3" xfId="37598" xr:uid="{00000000-0005-0000-0000-0000BE920000}"/>
    <cellStyle name="Normal 4 3 3 8" xfId="37599" xr:uid="{00000000-0005-0000-0000-0000BF920000}"/>
    <cellStyle name="Normal 4 3 3 8 2" xfId="37600" xr:uid="{00000000-0005-0000-0000-0000C0920000}"/>
    <cellStyle name="Normal 4 3 3 9" xfId="37601" xr:uid="{00000000-0005-0000-0000-0000C1920000}"/>
    <cellStyle name="Normal 4 3 4" xfId="37602" xr:uid="{00000000-0005-0000-0000-0000C2920000}"/>
    <cellStyle name="Normal 4 3 4 2" xfId="37603" xr:uid="{00000000-0005-0000-0000-0000C3920000}"/>
    <cellStyle name="Normal 4 3 4 2 2" xfId="37604" xr:uid="{00000000-0005-0000-0000-0000C4920000}"/>
    <cellStyle name="Normal 4 3 4 2 2 2" xfId="37605" xr:uid="{00000000-0005-0000-0000-0000C5920000}"/>
    <cellStyle name="Normal 4 3 4 2 2 2 2" xfId="37606" xr:uid="{00000000-0005-0000-0000-0000C6920000}"/>
    <cellStyle name="Normal 4 3 4 2 2 2 2 2" xfId="37607" xr:uid="{00000000-0005-0000-0000-0000C7920000}"/>
    <cellStyle name="Normal 4 3 4 2 2 2 2 2 2" xfId="37608" xr:uid="{00000000-0005-0000-0000-0000C8920000}"/>
    <cellStyle name="Normal 4 3 4 2 2 2 2 3" xfId="37609" xr:uid="{00000000-0005-0000-0000-0000C9920000}"/>
    <cellStyle name="Normal 4 3 4 2 2 2 3" xfId="37610" xr:uid="{00000000-0005-0000-0000-0000CA920000}"/>
    <cellStyle name="Normal 4 3 4 2 2 2 3 2" xfId="37611" xr:uid="{00000000-0005-0000-0000-0000CB920000}"/>
    <cellStyle name="Normal 4 3 4 2 2 2 4" xfId="37612" xr:uid="{00000000-0005-0000-0000-0000CC920000}"/>
    <cellStyle name="Normal 4 3 4 2 2 3" xfId="37613" xr:uid="{00000000-0005-0000-0000-0000CD920000}"/>
    <cellStyle name="Normal 4 3 4 2 2 3 2" xfId="37614" xr:uid="{00000000-0005-0000-0000-0000CE920000}"/>
    <cellStyle name="Normal 4 3 4 2 2 3 2 2" xfId="37615" xr:uid="{00000000-0005-0000-0000-0000CF920000}"/>
    <cellStyle name="Normal 4 3 4 2 2 3 3" xfId="37616" xr:uid="{00000000-0005-0000-0000-0000D0920000}"/>
    <cellStyle name="Normal 4 3 4 2 2 4" xfId="37617" xr:uid="{00000000-0005-0000-0000-0000D1920000}"/>
    <cellStyle name="Normal 4 3 4 2 2 4 2" xfId="37618" xr:uid="{00000000-0005-0000-0000-0000D2920000}"/>
    <cellStyle name="Normal 4 3 4 2 2 5" xfId="37619" xr:uid="{00000000-0005-0000-0000-0000D3920000}"/>
    <cellStyle name="Normal 4 3 4 2 3" xfId="37620" xr:uid="{00000000-0005-0000-0000-0000D4920000}"/>
    <cellStyle name="Normal 4 3 4 2 3 2" xfId="37621" xr:uid="{00000000-0005-0000-0000-0000D5920000}"/>
    <cellStyle name="Normal 4 3 4 2 3 2 2" xfId="37622" xr:uid="{00000000-0005-0000-0000-0000D6920000}"/>
    <cellStyle name="Normal 4 3 4 2 3 2 2 2" xfId="37623" xr:uid="{00000000-0005-0000-0000-0000D7920000}"/>
    <cellStyle name="Normal 4 3 4 2 3 2 3" xfId="37624" xr:uid="{00000000-0005-0000-0000-0000D8920000}"/>
    <cellStyle name="Normal 4 3 4 2 3 3" xfId="37625" xr:uid="{00000000-0005-0000-0000-0000D9920000}"/>
    <cellStyle name="Normal 4 3 4 2 3 3 2" xfId="37626" xr:uid="{00000000-0005-0000-0000-0000DA920000}"/>
    <cellStyle name="Normal 4 3 4 2 3 4" xfId="37627" xr:uid="{00000000-0005-0000-0000-0000DB920000}"/>
    <cellStyle name="Normal 4 3 4 2 4" xfId="37628" xr:uid="{00000000-0005-0000-0000-0000DC920000}"/>
    <cellStyle name="Normal 4 3 4 2 4 2" xfId="37629" xr:uid="{00000000-0005-0000-0000-0000DD920000}"/>
    <cellStyle name="Normal 4 3 4 2 4 2 2" xfId="37630" xr:uid="{00000000-0005-0000-0000-0000DE920000}"/>
    <cellStyle name="Normal 4 3 4 2 4 3" xfId="37631" xr:uid="{00000000-0005-0000-0000-0000DF920000}"/>
    <cellStyle name="Normal 4 3 4 2 5" xfId="37632" xr:uid="{00000000-0005-0000-0000-0000E0920000}"/>
    <cellStyle name="Normal 4 3 4 2 5 2" xfId="37633" xr:uid="{00000000-0005-0000-0000-0000E1920000}"/>
    <cellStyle name="Normal 4 3 4 2 6" xfId="37634" xr:uid="{00000000-0005-0000-0000-0000E2920000}"/>
    <cellStyle name="Normal 4 3 4 3" xfId="37635" xr:uid="{00000000-0005-0000-0000-0000E3920000}"/>
    <cellStyle name="Normal 4 3 4 3 2" xfId="37636" xr:uid="{00000000-0005-0000-0000-0000E4920000}"/>
    <cellStyle name="Normal 4 3 4 3 2 2" xfId="37637" xr:uid="{00000000-0005-0000-0000-0000E5920000}"/>
    <cellStyle name="Normal 4 3 4 3 2 2 2" xfId="37638" xr:uid="{00000000-0005-0000-0000-0000E6920000}"/>
    <cellStyle name="Normal 4 3 4 3 2 2 2 2" xfId="37639" xr:uid="{00000000-0005-0000-0000-0000E7920000}"/>
    <cellStyle name="Normal 4 3 4 3 2 2 2 2 2" xfId="37640" xr:uid="{00000000-0005-0000-0000-0000E8920000}"/>
    <cellStyle name="Normal 4 3 4 3 2 2 2 3" xfId="37641" xr:uid="{00000000-0005-0000-0000-0000E9920000}"/>
    <cellStyle name="Normal 4 3 4 3 2 2 3" xfId="37642" xr:uid="{00000000-0005-0000-0000-0000EA920000}"/>
    <cellStyle name="Normal 4 3 4 3 2 2 3 2" xfId="37643" xr:uid="{00000000-0005-0000-0000-0000EB920000}"/>
    <cellStyle name="Normal 4 3 4 3 2 2 4" xfId="37644" xr:uid="{00000000-0005-0000-0000-0000EC920000}"/>
    <cellStyle name="Normal 4 3 4 3 2 3" xfId="37645" xr:uid="{00000000-0005-0000-0000-0000ED920000}"/>
    <cellStyle name="Normal 4 3 4 3 2 3 2" xfId="37646" xr:uid="{00000000-0005-0000-0000-0000EE920000}"/>
    <cellStyle name="Normal 4 3 4 3 2 3 2 2" xfId="37647" xr:uid="{00000000-0005-0000-0000-0000EF920000}"/>
    <cellStyle name="Normal 4 3 4 3 2 3 3" xfId="37648" xr:uid="{00000000-0005-0000-0000-0000F0920000}"/>
    <cellStyle name="Normal 4 3 4 3 2 4" xfId="37649" xr:uid="{00000000-0005-0000-0000-0000F1920000}"/>
    <cellStyle name="Normal 4 3 4 3 2 4 2" xfId="37650" xr:uid="{00000000-0005-0000-0000-0000F2920000}"/>
    <cellStyle name="Normal 4 3 4 3 2 5" xfId="37651" xr:uid="{00000000-0005-0000-0000-0000F3920000}"/>
    <cellStyle name="Normal 4 3 4 3 3" xfId="37652" xr:uid="{00000000-0005-0000-0000-0000F4920000}"/>
    <cellStyle name="Normal 4 3 4 3 3 2" xfId="37653" xr:uid="{00000000-0005-0000-0000-0000F5920000}"/>
    <cellStyle name="Normal 4 3 4 3 3 2 2" xfId="37654" xr:uid="{00000000-0005-0000-0000-0000F6920000}"/>
    <cellStyle name="Normal 4 3 4 3 3 2 2 2" xfId="37655" xr:uid="{00000000-0005-0000-0000-0000F7920000}"/>
    <cellStyle name="Normal 4 3 4 3 3 2 3" xfId="37656" xr:uid="{00000000-0005-0000-0000-0000F8920000}"/>
    <cellStyle name="Normal 4 3 4 3 3 3" xfId="37657" xr:uid="{00000000-0005-0000-0000-0000F9920000}"/>
    <cellStyle name="Normal 4 3 4 3 3 3 2" xfId="37658" xr:uid="{00000000-0005-0000-0000-0000FA920000}"/>
    <cellStyle name="Normal 4 3 4 3 3 4" xfId="37659" xr:uid="{00000000-0005-0000-0000-0000FB920000}"/>
    <cellStyle name="Normal 4 3 4 3 4" xfId="37660" xr:uid="{00000000-0005-0000-0000-0000FC920000}"/>
    <cellStyle name="Normal 4 3 4 3 4 2" xfId="37661" xr:uid="{00000000-0005-0000-0000-0000FD920000}"/>
    <cellStyle name="Normal 4 3 4 3 4 2 2" xfId="37662" xr:uid="{00000000-0005-0000-0000-0000FE920000}"/>
    <cellStyle name="Normal 4 3 4 3 4 3" xfId="37663" xr:uid="{00000000-0005-0000-0000-0000FF920000}"/>
    <cellStyle name="Normal 4 3 4 3 5" xfId="37664" xr:uid="{00000000-0005-0000-0000-000000930000}"/>
    <cellStyle name="Normal 4 3 4 3 5 2" xfId="37665" xr:uid="{00000000-0005-0000-0000-000001930000}"/>
    <cellStyle name="Normal 4 3 4 3 6" xfId="37666" xr:uid="{00000000-0005-0000-0000-000002930000}"/>
    <cellStyle name="Normal 4 3 4 4" xfId="37667" xr:uid="{00000000-0005-0000-0000-000003930000}"/>
    <cellStyle name="Normal 4 3 4 4 2" xfId="37668" xr:uid="{00000000-0005-0000-0000-000004930000}"/>
    <cellStyle name="Normal 4 3 4 4 2 2" xfId="37669" xr:uid="{00000000-0005-0000-0000-000005930000}"/>
    <cellStyle name="Normal 4 3 4 4 2 2 2" xfId="37670" xr:uid="{00000000-0005-0000-0000-000006930000}"/>
    <cellStyle name="Normal 4 3 4 4 2 2 2 2" xfId="37671" xr:uid="{00000000-0005-0000-0000-000007930000}"/>
    <cellStyle name="Normal 4 3 4 4 2 2 3" xfId="37672" xr:uid="{00000000-0005-0000-0000-000008930000}"/>
    <cellStyle name="Normal 4 3 4 4 2 3" xfId="37673" xr:uid="{00000000-0005-0000-0000-000009930000}"/>
    <cellStyle name="Normal 4 3 4 4 2 3 2" xfId="37674" xr:uid="{00000000-0005-0000-0000-00000A930000}"/>
    <cellStyle name="Normal 4 3 4 4 2 4" xfId="37675" xr:uid="{00000000-0005-0000-0000-00000B930000}"/>
    <cellStyle name="Normal 4 3 4 4 3" xfId="37676" xr:uid="{00000000-0005-0000-0000-00000C930000}"/>
    <cellStyle name="Normal 4 3 4 4 3 2" xfId="37677" xr:uid="{00000000-0005-0000-0000-00000D930000}"/>
    <cellStyle name="Normal 4 3 4 4 3 2 2" xfId="37678" xr:uid="{00000000-0005-0000-0000-00000E930000}"/>
    <cellStyle name="Normal 4 3 4 4 3 3" xfId="37679" xr:uid="{00000000-0005-0000-0000-00000F930000}"/>
    <cellStyle name="Normal 4 3 4 4 4" xfId="37680" xr:uid="{00000000-0005-0000-0000-000010930000}"/>
    <cellStyle name="Normal 4 3 4 4 4 2" xfId="37681" xr:uid="{00000000-0005-0000-0000-000011930000}"/>
    <cellStyle name="Normal 4 3 4 4 5" xfId="37682" xr:uid="{00000000-0005-0000-0000-000012930000}"/>
    <cellStyle name="Normal 4 3 4 5" xfId="37683" xr:uid="{00000000-0005-0000-0000-000013930000}"/>
    <cellStyle name="Normal 4 3 4 5 2" xfId="37684" xr:uid="{00000000-0005-0000-0000-000014930000}"/>
    <cellStyle name="Normal 4 3 4 5 2 2" xfId="37685" xr:uid="{00000000-0005-0000-0000-000015930000}"/>
    <cellStyle name="Normal 4 3 4 5 2 2 2" xfId="37686" xr:uid="{00000000-0005-0000-0000-000016930000}"/>
    <cellStyle name="Normal 4 3 4 5 2 3" xfId="37687" xr:uid="{00000000-0005-0000-0000-000017930000}"/>
    <cellStyle name="Normal 4 3 4 5 3" xfId="37688" xr:uid="{00000000-0005-0000-0000-000018930000}"/>
    <cellStyle name="Normal 4 3 4 5 3 2" xfId="37689" xr:uid="{00000000-0005-0000-0000-000019930000}"/>
    <cellStyle name="Normal 4 3 4 5 4" xfId="37690" xr:uid="{00000000-0005-0000-0000-00001A930000}"/>
    <cellStyle name="Normal 4 3 4 6" xfId="37691" xr:uid="{00000000-0005-0000-0000-00001B930000}"/>
    <cellStyle name="Normal 4 3 4 6 2" xfId="37692" xr:uid="{00000000-0005-0000-0000-00001C930000}"/>
    <cellStyle name="Normal 4 3 4 6 2 2" xfId="37693" xr:uid="{00000000-0005-0000-0000-00001D930000}"/>
    <cellStyle name="Normal 4 3 4 6 3" xfId="37694" xr:uid="{00000000-0005-0000-0000-00001E930000}"/>
    <cellStyle name="Normal 4 3 4 7" xfId="37695" xr:uid="{00000000-0005-0000-0000-00001F930000}"/>
    <cellStyle name="Normal 4 3 4 7 2" xfId="37696" xr:uid="{00000000-0005-0000-0000-000020930000}"/>
    <cellStyle name="Normal 4 3 4 8" xfId="37697" xr:uid="{00000000-0005-0000-0000-000021930000}"/>
    <cellStyle name="Normal 4 3 5" xfId="37698" xr:uid="{00000000-0005-0000-0000-000022930000}"/>
    <cellStyle name="Normal 4 3 5 2" xfId="37699" xr:uid="{00000000-0005-0000-0000-000023930000}"/>
    <cellStyle name="Normal 4 3 5 2 2" xfId="37700" xr:uid="{00000000-0005-0000-0000-000024930000}"/>
    <cellStyle name="Normal 4 3 5 2 2 2" xfId="37701" xr:uid="{00000000-0005-0000-0000-000025930000}"/>
    <cellStyle name="Normal 4 3 5 2 2 2 2" xfId="37702" xr:uid="{00000000-0005-0000-0000-000026930000}"/>
    <cellStyle name="Normal 4 3 5 2 2 2 2 2" xfId="37703" xr:uid="{00000000-0005-0000-0000-000027930000}"/>
    <cellStyle name="Normal 4 3 5 2 2 2 2 2 2" xfId="37704" xr:uid="{00000000-0005-0000-0000-000028930000}"/>
    <cellStyle name="Normal 4 3 5 2 2 2 2 3" xfId="37705" xr:uid="{00000000-0005-0000-0000-000029930000}"/>
    <cellStyle name="Normal 4 3 5 2 2 2 3" xfId="37706" xr:uid="{00000000-0005-0000-0000-00002A930000}"/>
    <cellStyle name="Normal 4 3 5 2 2 2 3 2" xfId="37707" xr:uid="{00000000-0005-0000-0000-00002B930000}"/>
    <cellStyle name="Normal 4 3 5 2 2 2 4" xfId="37708" xr:uid="{00000000-0005-0000-0000-00002C930000}"/>
    <cellStyle name="Normal 4 3 5 2 2 3" xfId="37709" xr:uid="{00000000-0005-0000-0000-00002D930000}"/>
    <cellStyle name="Normal 4 3 5 2 2 3 2" xfId="37710" xr:uid="{00000000-0005-0000-0000-00002E930000}"/>
    <cellStyle name="Normal 4 3 5 2 2 3 2 2" xfId="37711" xr:uid="{00000000-0005-0000-0000-00002F930000}"/>
    <cellStyle name="Normal 4 3 5 2 2 3 3" xfId="37712" xr:uid="{00000000-0005-0000-0000-000030930000}"/>
    <cellStyle name="Normal 4 3 5 2 2 4" xfId="37713" xr:uid="{00000000-0005-0000-0000-000031930000}"/>
    <cellStyle name="Normal 4 3 5 2 2 4 2" xfId="37714" xr:uid="{00000000-0005-0000-0000-000032930000}"/>
    <cellStyle name="Normal 4 3 5 2 2 5" xfId="37715" xr:uid="{00000000-0005-0000-0000-000033930000}"/>
    <cellStyle name="Normal 4 3 5 2 3" xfId="37716" xr:uid="{00000000-0005-0000-0000-000034930000}"/>
    <cellStyle name="Normal 4 3 5 2 3 2" xfId="37717" xr:uid="{00000000-0005-0000-0000-000035930000}"/>
    <cellStyle name="Normal 4 3 5 2 3 2 2" xfId="37718" xr:uid="{00000000-0005-0000-0000-000036930000}"/>
    <cellStyle name="Normal 4 3 5 2 3 2 2 2" xfId="37719" xr:uid="{00000000-0005-0000-0000-000037930000}"/>
    <cellStyle name="Normal 4 3 5 2 3 2 3" xfId="37720" xr:uid="{00000000-0005-0000-0000-000038930000}"/>
    <cellStyle name="Normal 4 3 5 2 3 3" xfId="37721" xr:uid="{00000000-0005-0000-0000-000039930000}"/>
    <cellStyle name="Normal 4 3 5 2 3 3 2" xfId="37722" xr:uid="{00000000-0005-0000-0000-00003A930000}"/>
    <cellStyle name="Normal 4 3 5 2 3 4" xfId="37723" xr:uid="{00000000-0005-0000-0000-00003B930000}"/>
    <cellStyle name="Normal 4 3 5 2 4" xfId="37724" xr:uid="{00000000-0005-0000-0000-00003C930000}"/>
    <cellStyle name="Normal 4 3 5 2 4 2" xfId="37725" xr:uid="{00000000-0005-0000-0000-00003D930000}"/>
    <cellStyle name="Normal 4 3 5 2 4 2 2" xfId="37726" xr:uid="{00000000-0005-0000-0000-00003E930000}"/>
    <cellStyle name="Normal 4 3 5 2 4 3" xfId="37727" xr:uid="{00000000-0005-0000-0000-00003F930000}"/>
    <cellStyle name="Normal 4 3 5 2 5" xfId="37728" xr:uid="{00000000-0005-0000-0000-000040930000}"/>
    <cellStyle name="Normal 4 3 5 2 5 2" xfId="37729" xr:uid="{00000000-0005-0000-0000-000041930000}"/>
    <cellStyle name="Normal 4 3 5 2 6" xfId="37730" xr:uid="{00000000-0005-0000-0000-000042930000}"/>
    <cellStyle name="Normal 4 3 5 3" xfId="37731" xr:uid="{00000000-0005-0000-0000-000043930000}"/>
    <cellStyle name="Normal 4 3 5 3 2" xfId="37732" xr:uid="{00000000-0005-0000-0000-000044930000}"/>
    <cellStyle name="Normal 4 3 5 3 2 2" xfId="37733" xr:uid="{00000000-0005-0000-0000-000045930000}"/>
    <cellStyle name="Normal 4 3 5 3 2 2 2" xfId="37734" xr:uid="{00000000-0005-0000-0000-000046930000}"/>
    <cellStyle name="Normal 4 3 5 3 2 2 2 2" xfId="37735" xr:uid="{00000000-0005-0000-0000-000047930000}"/>
    <cellStyle name="Normal 4 3 5 3 2 2 3" xfId="37736" xr:uid="{00000000-0005-0000-0000-000048930000}"/>
    <cellStyle name="Normal 4 3 5 3 2 3" xfId="37737" xr:uid="{00000000-0005-0000-0000-000049930000}"/>
    <cellStyle name="Normal 4 3 5 3 2 3 2" xfId="37738" xr:uid="{00000000-0005-0000-0000-00004A930000}"/>
    <cellStyle name="Normal 4 3 5 3 2 4" xfId="37739" xr:uid="{00000000-0005-0000-0000-00004B930000}"/>
    <cellStyle name="Normal 4 3 5 3 3" xfId="37740" xr:uid="{00000000-0005-0000-0000-00004C930000}"/>
    <cellStyle name="Normal 4 3 5 3 3 2" xfId="37741" xr:uid="{00000000-0005-0000-0000-00004D930000}"/>
    <cellStyle name="Normal 4 3 5 3 3 2 2" xfId="37742" xr:uid="{00000000-0005-0000-0000-00004E930000}"/>
    <cellStyle name="Normal 4 3 5 3 3 3" xfId="37743" xr:uid="{00000000-0005-0000-0000-00004F930000}"/>
    <cellStyle name="Normal 4 3 5 3 4" xfId="37744" xr:uid="{00000000-0005-0000-0000-000050930000}"/>
    <cellStyle name="Normal 4 3 5 3 4 2" xfId="37745" xr:uid="{00000000-0005-0000-0000-000051930000}"/>
    <cellStyle name="Normal 4 3 5 3 5" xfId="37746" xr:uid="{00000000-0005-0000-0000-000052930000}"/>
    <cellStyle name="Normal 4 3 5 4" xfId="37747" xr:uid="{00000000-0005-0000-0000-000053930000}"/>
    <cellStyle name="Normal 4 3 5 4 2" xfId="37748" xr:uid="{00000000-0005-0000-0000-000054930000}"/>
    <cellStyle name="Normal 4 3 5 4 2 2" xfId="37749" xr:uid="{00000000-0005-0000-0000-000055930000}"/>
    <cellStyle name="Normal 4 3 5 4 2 2 2" xfId="37750" xr:uid="{00000000-0005-0000-0000-000056930000}"/>
    <cellStyle name="Normal 4 3 5 4 2 3" xfId="37751" xr:uid="{00000000-0005-0000-0000-000057930000}"/>
    <cellStyle name="Normal 4 3 5 4 3" xfId="37752" xr:uid="{00000000-0005-0000-0000-000058930000}"/>
    <cellStyle name="Normal 4 3 5 4 3 2" xfId="37753" xr:uid="{00000000-0005-0000-0000-000059930000}"/>
    <cellStyle name="Normal 4 3 5 4 4" xfId="37754" xr:uid="{00000000-0005-0000-0000-00005A930000}"/>
    <cellStyle name="Normal 4 3 5 5" xfId="37755" xr:uid="{00000000-0005-0000-0000-00005B930000}"/>
    <cellStyle name="Normal 4 3 5 5 2" xfId="37756" xr:uid="{00000000-0005-0000-0000-00005C930000}"/>
    <cellStyle name="Normal 4 3 5 5 2 2" xfId="37757" xr:uid="{00000000-0005-0000-0000-00005D930000}"/>
    <cellStyle name="Normal 4 3 5 5 3" xfId="37758" xr:uid="{00000000-0005-0000-0000-00005E930000}"/>
    <cellStyle name="Normal 4 3 5 6" xfId="37759" xr:uid="{00000000-0005-0000-0000-00005F930000}"/>
    <cellStyle name="Normal 4 3 5 6 2" xfId="37760" xr:uid="{00000000-0005-0000-0000-000060930000}"/>
    <cellStyle name="Normal 4 3 5 7" xfId="37761" xr:uid="{00000000-0005-0000-0000-000061930000}"/>
    <cellStyle name="Normal 4 3 6" xfId="37762" xr:uid="{00000000-0005-0000-0000-000062930000}"/>
    <cellStyle name="Normal 4 3 6 2" xfId="37763" xr:uid="{00000000-0005-0000-0000-000063930000}"/>
    <cellStyle name="Normal 4 3 6 2 2" xfId="37764" xr:uid="{00000000-0005-0000-0000-000064930000}"/>
    <cellStyle name="Normal 4 3 6 2 2 2" xfId="37765" xr:uid="{00000000-0005-0000-0000-000065930000}"/>
    <cellStyle name="Normal 4 3 6 2 2 2 2" xfId="37766" xr:uid="{00000000-0005-0000-0000-000066930000}"/>
    <cellStyle name="Normal 4 3 6 2 2 2 2 2" xfId="37767" xr:uid="{00000000-0005-0000-0000-000067930000}"/>
    <cellStyle name="Normal 4 3 6 2 2 2 3" xfId="37768" xr:uid="{00000000-0005-0000-0000-000068930000}"/>
    <cellStyle name="Normal 4 3 6 2 2 3" xfId="37769" xr:uid="{00000000-0005-0000-0000-000069930000}"/>
    <cellStyle name="Normal 4 3 6 2 2 3 2" xfId="37770" xr:uid="{00000000-0005-0000-0000-00006A930000}"/>
    <cellStyle name="Normal 4 3 6 2 2 4" xfId="37771" xr:uid="{00000000-0005-0000-0000-00006B930000}"/>
    <cellStyle name="Normal 4 3 6 2 3" xfId="37772" xr:uid="{00000000-0005-0000-0000-00006C930000}"/>
    <cellStyle name="Normal 4 3 6 2 3 2" xfId="37773" xr:uid="{00000000-0005-0000-0000-00006D930000}"/>
    <cellStyle name="Normal 4 3 6 2 3 2 2" xfId="37774" xr:uid="{00000000-0005-0000-0000-00006E930000}"/>
    <cellStyle name="Normal 4 3 6 2 3 3" xfId="37775" xr:uid="{00000000-0005-0000-0000-00006F930000}"/>
    <cellStyle name="Normal 4 3 6 2 4" xfId="37776" xr:uid="{00000000-0005-0000-0000-000070930000}"/>
    <cellStyle name="Normal 4 3 6 2 4 2" xfId="37777" xr:uid="{00000000-0005-0000-0000-000071930000}"/>
    <cellStyle name="Normal 4 3 6 2 5" xfId="37778" xr:uid="{00000000-0005-0000-0000-000072930000}"/>
    <cellStyle name="Normal 4 3 6 3" xfId="37779" xr:uid="{00000000-0005-0000-0000-000073930000}"/>
    <cellStyle name="Normal 4 3 6 3 2" xfId="37780" xr:uid="{00000000-0005-0000-0000-000074930000}"/>
    <cellStyle name="Normal 4 3 6 3 2 2" xfId="37781" xr:uid="{00000000-0005-0000-0000-000075930000}"/>
    <cellStyle name="Normal 4 3 6 3 2 2 2" xfId="37782" xr:uid="{00000000-0005-0000-0000-000076930000}"/>
    <cellStyle name="Normal 4 3 6 3 2 3" xfId="37783" xr:uid="{00000000-0005-0000-0000-000077930000}"/>
    <cellStyle name="Normal 4 3 6 3 3" xfId="37784" xr:uid="{00000000-0005-0000-0000-000078930000}"/>
    <cellStyle name="Normal 4 3 6 3 3 2" xfId="37785" xr:uid="{00000000-0005-0000-0000-000079930000}"/>
    <cellStyle name="Normal 4 3 6 3 4" xfId="37786" xr:uid="{00000000-0005-0000-0000-00007A930000}"/>
    <cellStyle name="Normal 4 3 6 4" xfId="37787" xr:uid="{00000000-0005-0000-0000-00007B930000}"/>
    <cellStyle name="Normal 4 3 6 4 2" xfId="37788" xr:uid="{00000000-0005-0000-0000-00007C930000}"/>
    <cellStyle name="Normal 4 3 6 4 2 2" xfId="37789" xr:uid="{00000000-0005-0000-0000-00007D930000}"/>
    <cellStyle name="Normal 4 3 6 4 3" xfId="37790" xr:uid="{00000000-0005-0000-0000-00007E930000}"/>
    <cellStyle name="Normal 4 3 6 5" xfId="37791" xr:uid="{00000000-0005-0000-0000-00007F930000}"/>
    <cellStyle name="Normal 4 3 6 5 2" xfId="37792" xr:uid="{00000000-0005-0000-0000-000080930000}"/>
    <cellStyle name="Normal 4 3 6 6" xfId="37793" xr:uid="{00000000-0005-0000-0000-000081930000}"/>
    <cellStyle name="Normal 4 3 7" xfId="37794" xr:uid="{00000000-0005-0000-0000-000082930000}"/>
    <cellStyle name="Normal 4 3 7 2" xfId="37795" xr:uid="{00000000-0005-0000-0000-000083930000}"/>
    <cellStyle name="Normal 4 3 7 2 2" xfId="37796" xr:uid="{00000000-0005-0000-0000-000084930000}"/>
    <cellStyle name="Normal 4 3 7 2 2 2" xfId="37797" xr:uid="{00000000-0005-0000-0000-000085930000}"/>
    <cellStyle name="Normal 4 3 7 2 2 2 2" xfId="37798" xr:uid="{00000000-0005-0000-0000-000086930000}"/>
    <cellStyle name="Normal 4 3 7 2 2 2 2 2" xfId="37799" xr:uid="{00000000-0005-0000-0000-000087930000}"/>
    <cellStyle name="Normal 4 3 7 2 2 2 3" xfId="37800" xr:uid="{00000000-0005-0000-0000-000088930000}"/>
    <cellStyle name="Normal 4 3 7 2 2 3" xfId="37801" xr:uid="{00000000-0005-0000-0000-000089930000}"/>
    <cellStyle name="Normal 4 3 7 2 2 3 2" xfId="37802" xr:uid="{00000000-0005-0000-0000-00008A930000}"/>
    <cellStyle name="Normal 4 3 7 2 2 4" xfId="37803" xr:uid="{00000000-0005-0000-0000-00008B930000}"/>
    <cellStyle name="Normal 4 3 7 2 3" xfId="37804" xr:uid="{00000000-0005-0000-0000-00008C930000}"/>
    <cellStyle name="Normal 4 3 7 2 3 2" xfId="37805" xr:uid="{00000000-0005-0000-0000-00008D930000}"/>
    <cellStyle name="Normal 4 3 7 2 3 2 2" xfId="37806" xr:uid="{00000000-0005-0000-0000-00008E930000}"/>
    <cellStyle name="Normal 4 3 7 2 3 3" xfId="37807" xr:uid="{00000000-0005-0000-0000-00008F930000}"/>
    <cellStyle name="Normal 4 3 7 2 4" xfId="37808" xr:uid="{00000000-0005-0000-0000-000090930000}"/>
    <cellStyle name="Normal 4 3 7 2 4 2" xfId="37809" xr:uid="{00000000-0005-0000-0000-000091930000}"/>
    <cellStyle name="Normal 4 3 7 2 5" xfId="37810" xr:uid="{00000000-0005-0000-0000-000092930000}"/>
    <cellStyle name="Normal 4 3 7 3" xfId="37811" xr:uid="{00000000-0005-0000-0000-000093930000}"/>
    <cellStyle name="Normal 4 3 7 3 2" xfId="37812" xr:uid="{00000000-0005-0000-0000-000094930000}"/>
    <cellStyle name="Normal 4 3 7 3 2 2" xfId="37813" xr:uid="{00000000-0005-0000-0000-000095930000}"/>
    <cellStyle name="Normal 4 3 7 3 2 2 2" xfId="37814" xr:uid="{00000000-0005-0000-0000-000096930000}"/>
    <cellStyle name="Normal 4 3 7 3 2 3" xfId="37815" xr:uid="{00000000-0005-0000-0000-000097930000}"/>
    <cellStyle name="Normal 4 3 7 3 3" xfId="37816" xr:uid="{00000000-0005-0000-0000-000098930000}"/>
    <cellStyle name="Normal 4 3 7 3 3 2" xfId="37817" xr:uid="{00000000-0005-0000-0000-000099930000}"/>
    <cellStyle name="Normal 4 3 7 3 4" xfId="37818" xr:uid="{00000000-0005-0000-0000-00009A930000}"/>
    <cellStyle name="Normal 4 3 7 4" xfId="37819" xr:uid="{00000000-0005-0000-0000-00009B930000}"/>
    <cellStyle name="Normal 4 3 7 4 2" xfId="37820" xr:uid="{00000000-0005-0000-0000-00009C930000}"/>
    <cellStyle name="Normal 4 3 7 4 2 2" xfId="37821" xr:uid="{00000000-0005-0000-0000-00009D930000}"/>
    <cellStyle name="Normal 4 3 7 4 3" xfId="37822" xr:uid="{00000000-0005-0000-0000-00009E930000}"/>
    <cellStyle name="Normal 4 3 7 5" xfId="37823" xr:uid="{00000000-0005-0000-0000-00009F930000}"/>
    <cellStyle name="Normal 4 3 7 5 2" xfId="37824" xr:uid="{00000000-0005-0000-0000-0000A0930000}"/>
    <cellStyle name="Normal 4 3 7 6" xfId="37825" xr:uid="{00000000-0005-0000-0000-0000A1930000}"/>
    <cellStyle name="Normal 4 3 8" xfId="37826" xr:uid="{00000000-0005-0000-0000-0000A2930000}"/>
    <cellStyle name="Normal 4 3 8 2" xfId="37827" xr:uid="{00000000-0005-0000-0000-0000A3930000}"/>
    <cellStyle name="Normal 4 3 8 2 2" xfId="37828" xr:uid="{00000000-0005-0000-0000-0000A4930000}"/>
    <cellStyle name="Normal 4 3 8 2 2 2" xfId="37829" xr:uid="{00000000-0005-0000-0000-0000A5930000}"/>
    <cellStyle name="Normal 4 3 8 2 2 2 2" xfId="37830" xr:uid="{00000000-0005-0000-0000-0000A6930000}"/>
    <cellStyle name="Normal 4 3 8 2 2 2 2 2" xfId="37831" xr:uid="{00000000-0005-0000-0000-0000A7930000}"/>
    <cellStyle name="Normal 4 3 8 2 2 2 3" xfId="37832" xr:uid="{00000000-0005-0000-0000-0000A8930000}"/>
    <cellStyle name="Normal 4 3 8 2 2 3" xfId="37833" xr:uid="{00000000-0005-0000-0000-0000A9930000}"/>
    <cellStyle name="Normal 4 3 8 2 2 3 2" xfId="37834" xr:uid="{00000000-0005-0000-0000-0000AA930000}"/>
    <cellStyle name="Normal 4 3 8 2 2 4" xfId="37835" xr:uid="{00000000-0005-0000-0000-0000AB930000}"/>
    <cellStyle name="Normal 4 3 8 2 3" xfId="37836" xr:uid="{00000000-0005-0000-0000-0000AC930000}"/>
    <cellStyle name="Normal 4 3 8 2 3 2" xfId="37837" xr:uid="{00000000-0005-0000-0000-0000AD930000}"/>
    <cellStyle name="Normal 4 3 8 2 3 2 2" xfId="37838" xr:uid="{00000000-0005-0000-0000-0000AE930000}"/>
    <cellStyle name="Normal 4 3 8 2 3 3" xfId="37839" xr:uid="{00000000-0005-0000-0000-0000AF930000}"/>
    <cellStyle name="Normal 4 3 8 2 4" xfId="37840" xr:uid="{00000000-0005-0000-0000-0000B0930000}"/>
    <cellStyle name="Normal 4 3 8 2 4 2" xfId="37841" xr:uid="{00000000-0005-0000-0000-0000B1930000}"/>
    <cellStyle name="Normal 4 3 8 2 5" xfId="37842" xr:uid="{00000000-0005-0000-0000-0000B2930000}"/>
    <cellStyle name="Normal 4 3 8 3" xfId="37843" xr:uid="{00000000-0005-0000-0000-0000B3930000}"/>
    <cellStyle name="Normal 4 3 8 3 2" xfId="37844" xr:uid="{00000000-0005-0000-0000-0000B4930000}"/>
    <cellStyle name="Normal 4 3 8 3 2 2" xfId="37845" xr:uid="{00000000-0005-0000-0000-0000B5930000}"/>
    <cellStyle name="Normal 4 3 8 3 2 2 2" xfId="37846" xr:uid="{00000000-0005-0000-0000-0000B6930000}"/>
    <cellStyle name="Normal 4 3 8 3 2 3" xfId="37847" xr:uid="{00000000-0005-0000-0000-0000B7930000}"/>
    <cellStyle name="Normal 4 3 8 3 3" xfId="37848" xr:uid="{00000000-0005-0000-0000-0000B8930000}"/>
    <cellStyle name="Normal 4 3 8 3 3 2" xfId="37849" xr:uid="{00000000-0005-0000-0000-0000B9930000}"/>
    <cellStyle name="Normal 4 3 8 3 4" xfId="37850" xr:uid="{00000000-0005-0000-0000-0000BA930000}"/>
    <cellStyle name="Normal 4 3 8 4" xfId="37851" xr:uid="{00000000-0005-0000-0000-0000BB930000}"/>
    <cellStyle name="Normal 4 3 8 4 2" xfId="37852" xr:uid="{00000000-0005-0000-0000-0000BC930000}"/>
    <cellStyle name="Normal 4 3 8 4 2 2" xfId="37853" xr:uid="{00000000-0005-0000-0000-0000BD930000}"/>
    <cellStyle name="Normal 4 3 8 4 3" xfId="37854" xr:uid="{00000000-0005-0000-0000-0000BE930000}"/>
    <cellStyle name="Normal 4 3 8 5" xfId="37855" xr:uid="{00000000-0005-0000-0000-0000BF930000}"/>
    <cellStyle name="Normal 4 3 8 5 2" xfId="37856" xr:uid="{00000000-0005-0000-0000-0000C0930000}"/>
    <cellStyle name="Normal 4 3 8 6" xfId="37857" xr:uid="{00000000-0005-0000-0000-0000C1930000}"/>
    <cellStyle name="Normal 4 3 9" xfId="37858" xr:uid="{00000000-0005-0000-0000-0000C2930000}"/>
    <cellStyle name="Normal 4 3 9 2" xfId="37859" xr:uid="{00000000-0005-0000-0000-0000C3930000}"/>
    <cellStyle name="Normal 4 3 9 2 2" xfId="37860" xr:uid="{00000000-0005-0000-0000-0000C4930000}"/>
    <cellStyle name="Normal 4 3 9 2 2 2" xfId="37861" xr:uid="{00000000-0005-0000-0000-0000C5930000}"/>
    <cellStyle name="Normal 4 3 9 2 2 2 2" xfId="37862" xr:uid="{00000000-0005-0000-0000-0000C6930000}"/>
    <cellStyle name="Normal 4 3 9 2 2 2 2 2" xfId="37863" xr:uid="{00000000-0005-0000-0000-0000C7930000}"/>
    <cellStyle name="Normal 4 3 9 2 2 2 3" xfId="37864" xr:uid="{00000000-0005-0000-0000-0000C8930000}"/>
    <cellStyle name="Normal 4 3 9 2 2 3" xfId="37865" xr:uid="{00000000-0005-0000-0000-0000C9930000}"/>
    <cellStyle name="Normal 4 3 9 2 2 3 2" xfId="37866" xr:uid="{00000000-0005-0000-0000-0000CA930000}"/>
    <cellStyle name="Normal 4 3 9 2 2 4" xfId="37867" xr:uid="{00000000-0005-0000-0000-0000CB930000}"/>
    <cellStyle name="Normal 4 3 9 2 3" xfId="37868" xr:uid="{00000000-0005-0000-0000-0000CC930000}"/>
    <cellStyle name="Normal 4 3 9 2 3 2" xfId="37869" xr:uid="{00000000-0005-0000-0000-0000CD930000}"/>
    <cellStyle name="Normal 4 3 9 2 3 2 2" xfId="37870" xr:uid="{00000000-0005-0000-0000-0000CE930000}"/>
    <cellStyle name="Normal 4 3 9 2 3 3" xfId="37871" xr:uid="{00000000-0005-0000-0000-0000CF930000}"/>
    <cellStyle name="Normal 4 3 9 2 4" xfId="37872" xr:uid="{00000000-0005-0000-0000-0000D0930000}"/>
    <cellStyle name="Normal 4 3 9 2 4 2" xfId="37873" xr:uid="{00000000-0005-0000-0000-0000D1930000}"/>
    <cellStyle name="Normal 4 3 9 2 5" xfId="37874" xr:uid="{00000000-0005-0000-0000-0000D2930000}"/>
    <cellStyle name="Normal 4 3 9 3" xfId="37875" xr:uid="{00000000-0005-0000-0000-0000D3930000}"/>
    <cellStyle name="Normal 4 3 9 3 2" xfId="37876" xr:uid="{00000000-0005-0000-0000-0000D4930000}"/>
    <cellStyle name="Normal 4 3 9 3 2 2" xfId="37877" xr:uid="{00000000-0005-0000-0000-0000D5930000}"/>
    <cellStyle name="Normal 4 3 9 3 2 2 2" xfId="37878" xr:uid="{00000000-0005-0000-0000-0000D6930000}"/>
    <cellStyle name="Normal 4 3 9 3 2 3" xfId="37879" xr:uid="{00000000-0005-0000-0000-0000D7930000}"/>
    <cellStyle name="Normal 4 3 9 3 3" xfId="37880" xr:uid="{00000000-0005-0000-0000-0000D8930000}"/>
    <cellStyle name="Normal 4 3 9 3 3 2" xfId="37881" xr:uid="{00000000-0005-0000-0000-0000D9930000}"/>
    <cellStyle name="Normal 4 3 9 3 4" xfId="37882" xr:uid="{00000000-0005-0000-0000-0000DA930000}"/>
    <cellStyle name="Normal 4 3 9 4" xfId="37883" xr:uid="{00000000-0005-0000-0000-0000DB930000}"/>
    <cellStyle name="Normal 4 3 9 4 2" xfId="37884" xr:uid="{00000000-0005-0000-0000-0000DC930000}"/>
    <cellStyle name="Normal 4 3 9 4 2 2" xfId="37885" xr:uid="{00000000-0005-0000-0000-0000DD930000}"/>
    <cellStyle name="Normal 4 3 9 4 3" xfId="37886" xr:uid="{00000000-0005-0000-0000-0000DE930000}"/>
    <cellStyle name="Normal 4 3 9 5" xfId="37887" xr:uid="{00000000-0005-0000-0000-0000DF930000}"/>
    <cellStyle name="Normal 4 3 9 5 2" xfId="37888" xr:uid="{00000000-0005-0000-0000-0000E0930000}"/>
    <cellStyle name="Normal 4 3 9 6" xfId="37889" xr:uid="{00000000-0005-0000-0000-0000E1930000}"/>
    <cellStyle name="Normal 4 4" xfId="37890" xr:uid="{00000000-0005-0000-0000-0000E2930000}"/>
    <cellStyle name="Normal 4 4 10" xfId="37891" xr:uid="{00000000-0005-0000-0000-0000E3930000}"/>
    <cellStyle name="Normal 4 4 10 2" xfId="37892" xr:uid="{00000000-0005-0000-0000-0000E4930000}"/>
    <cellStyle name="Normal 4 4 10 2 2" xfId="37893" xr:uid="{00000000-0005-0000-0000-0000E5930000}"/>
    <cellStyle name="Normal 4 4 10 2 2 2" xfId="37894" xr:uid="{00000000-0005-0000-0000-0000E6930000}"/>
    <cellStyle name="Normal 4 4 10 2 2 2 2" xfId="37895" xr:uid="{00000000-0005-0000-0000-0000E7930000}"/>
    <cellStyle name="Normal 4 4 10 2 2 3" xfId="37896" xr:uid="{00000000-0005-0000-0000-0000E8930000}"/>
    <cellStyle name="Normal 4 4 10 2 3" xfId="37897" xr:uid="{00000000-0005-0000-0000-0000E9930000}"/>
    <cellStyle name="Normal 4 4 10 2 3 2" xfId="37898" xr:uid="{00000000-0005-0000-0000-0000EA930000}"/>
    <cellStyle name="Normal 4 4 10 2 4" xfId="37899" xr:uid="{00000000-0005-0000-0000-0000EB930000}"/>
    <cellStyle name="Normal 4 4 10 3" xfId="37900" xr:uid="{00000000-0005-0000-0000-0000EC930000}"/>
    <cellStyle name="Normal 4 4 10 3 2" xfId="37901" xr:uid="{00000000-0005-0000-0000-0000ED930000}"/>
    <cellStyle name="Normal 4 4 10 3 2 2" xfId="37902" xr:uid="{00000000-0005-0000-0000-0000EE930000}"/>
    <cellStyle name="Normal 4 4 10 3 3" xfId="37903" xr:uid="{00000000-0005-0000-0000-0000EF930000}"/>
    <cellStyle name="Normal 4 4 10 4" xfId="37904" xr:uid="{00000000-0005-0000-0000-0000F0930000}"/>
    <cellStyle name="Normal 4 4 10 4 2" xfId="37905" xr:uid="{00000000-0005-0000-0000-0000F1930000}"/>
    <cellStyle name="Normal 4 4 10 5" xfId="37906" xr:uid="{00000000-0005-0000-0000-0000F2930000}"/>
    <cellStyle name="Normal 4 4 11" xfId="37907" xr:uid="{00000000-0005-0000-0000-0000F3930000}"/>
    <cellStyle name="Normal 4 4 11 2" xfId="37908" xr:uid="{00000000-0005-0000-0000-0000F4930000}"/>
    <cellStyle name="Normal 4 4 11 2 2" xfId="37909" xr:uid="{00000000-0005-0000-0000-0000F5930000}"/>
    <cellStyle name="Normal 4 4 11 2 2 2" xfId="37910" xr:uid="{00000000-0005-0000-0000-0000F6930000}"/>
    <cellStyle name="Normal 4 4 11 2 2 2 2" xfId="37911" xr:uid="{00000000-0005-0000-0000-0000F7930000}"/>
    <cellStyle name="Normal 4 4 11 2 2 3" xfId="37912" xr:uid="{00000000-0005-0000-0000-0000F8930000}"/>
    <cellStyle name="Normal 4 4 11 2 3" xfId="37913" xr:uid="{00000000-0005-0000-0000-0000F9930000}"/>
    <cellStyle name="Normal 4 4 11 2 3 2" xfId="37914" xr:uid="{00000000-0005-0000-0000-0000FA930000}"/>
    <cellStyle name="Normal 4 4 11 2 4" xfId="37915" xr:uid="{00000000-0005-0000-0000-0000FB930000}"/>
    <cellStyle name="Normal 4 4 11 3" xfId="37916" xr:uid="{00000000-0005-0000-0000-0000FC930000}"/>
    <cellStyle name="Normal 4 4 11 3 2" xfId="37917" xr:uid="{00000000-0005-0000-0000-0000FD930000}"/>
    <cellStyle name="Normal 4 4 11 3 2 2" xfId="37918" xr:uid="{00000000-0005-0000-0000-0000FE930000}"/>
    <cellStyle name="Normal 4 4 11 3 3" xfId="37919" xr:uid="{00000000-0005-0000-0000-0000FF930000}"/>
    <cellStyle name="Normal 4 4 11 4" xfId="37920" xr:uid="{00000000-0005-0000-0000-000000940000}"/>
    <cellStyle name="Normal 4 4 11 4 2" xfId="37921" xr:uid="{00000000-0005-0000-0000-000001940000}"/>
    <cellStyle name="Normal 4 4 11 5" xfId="37922" xr:uid="{00000000-0005-0000-0000-000002940000}"/>
    <cellStyle name="Normal 4 4 12" xfId="37923" xr:uid="{00000000-0005-0000-0000-000003940000}"/>
    <cellStyle name="Normal 4 4 12 2" xfId="37924" xr:uid="{00000000-0005-0000-0000-000004940000}"/>
    <cellStyle name="Normal 4 4 12 2 2" xfId="37925" xr:uid="{00000000-0005-0000-0000-000005940000}"/>
    <cellStyle name="Normal 4 4 12 2 2 2" xfId="37926" xr:uid="{00000000-0005-0000-0000-000006940000}"/>
    <cellStyle name="Normal 4 4 12 2 3" xfId="37927" xr:uid="{00000000-0005-0000-0000-000007940000}"/>
    <cellStyle name="Normal 4 4 12 3" xfId="37928" xr:uid="{00000000-0005-0000-0000-000008940000}"/>
    <cellStyle name="Normal 4 4 12 3 2" xfId="37929" xr:uid="{00000000-0005-0000-0000-000009940000}"/>
    <cellStyle name="Normal 4 4 12 4" xfId="37930" xr:uid="{00000000-0005-0000-0000-00000A940000}"/>
    <cellStyle name="Normal 4 4 13" xfId="37931" xr:uid="{00000000-0005-0000-0000-00000B940000}"/>
    <cellStyle name="Normal 4 4 13 2" xfId="37932" xr:uid="{00000000-0005-0000-0000-00000C940000}"/>
    <cellStyle name="Normal 4 4 13 2 2" xfId="37933" xr:uid="{00000000-0005-0000-0000-00000D940000}"/>
    <cellStyle name="Normal 4 4 13 2 2 2" xfId="37934" xr:uid="{00000000-0005-0000-0000-00000E940000}"/>
    <cellStyle name="Normal 4 4 13 2 3" xfId="37935" xr:uid="{00000000-0005-0000-0000-00000F940000}"/>
    <cellStyle name="Normal 4 4 13 3" xfId="37936" xr:uid="{00000000-0005-0000-0000-000010940000}"/>
    <cellStyle name="Normal 4 4 13 3 2" xfId="37937" xr:uid="{00000000-0005-0000-0000-000011940000}"/>
    <cellStyle name="Normal 4 4 13 4" xfId="37938" xr:uid="{00000000-0005-0000-0000-000012940000}"/>
    <cellStyle name="Normal 4 4 14" xfId="37939" xr:uid="{00000000-0005-0000-0000-000013940000}"/>
    <cellStyle name="Normal 4 4 14 2" xfId="37940" xr:uid="{00000000-0005-0000-0000-000014940000}"/>
    <cellStyle name="Normal 4 4 14 2 2" xfId="37941" xr:uid="{00000000-0005-0000-0000-000015940000}"/>
    <cellStyle name="Normal 4 4 14 3" xfId="37942" xr:uid="{00000000-0005-0000-0000-000016940000}"/>
    <cellStyle name="Normal 4 4 15" xfId="37943" xr:uid="{00000000-0005-0000-0000-000017940000}"/>
    <cellStyle name="Normal 4 4 15 2" xfId="37944" xr:uid="{00000000-0005-0000-0000-000018940000}"/>
    <cellStyle name="Normal 4 4 16" xfId="37945" xr:uid="{00000000-0005-0000-0000-000019940000}"/>
    <cellStyle name="Normal 4 4 2" xfId="37946" xr:uid="{00000000-0005-0000-0000-00001A940000}"/>
    <cellStyle name="Normal 4 4 2 2" xfId="37947" xr:uid="{00000000-0005-0000-0000-00001B940000}"/>
    <cellStyle name="Normal 4 4 2 2 2" xfId="37948" xr:uid="{00000000-0005-0000-0000-00001C940000}"/>
    <cellStyle name="Normal 4 4 2 2 2 2" xfId="37949" xr:uid="{00000000-0005-0000-0000-00001D940000}"/>
    <cellStyle name="Normal 4 4 2 2 2 2 2" xfId="37950" xr:uid="{00000000-0005-0000-0000-00001E940000}"/>
    <cellStyle name="Normal 4 4 2 2 2 2 2 2" xfId="37951" xr:uid="{00000000-0005-0000-0000-00001F940000}"/>
    <cellStyle name="Normal 4 4 2 2 2 2 2 2 2" xfId="37952" xr:uid="{00000000-0005-0000-0000-000020940000}"/>
    <cellStyle name="Normal 4 4 2 2 2 2 2 2 2 2" xfId="37953" xr:uid="{00000000-0005-0000-0000-000021940000}"/>
    <cellStyle name="Normal 4 4 2 2 2 2 2 2 3" xfId="37954" xr:uid="{00000000-0005-0000-0000-000022940000}"/>
    <cellStyle name="Normal 4 4 2 2 2 2 2 3" xfId="37955" xr:uid="{00000000-0005-0000-0000-000023940000}"/>
    <cellStyle name="Normal 4 4 2 2 2 2 2 3 2" xfId="37956" xr:uid="{00000000-0005-0000-0000-000024940000}"/>
    <cellStyle name="Normal 4 4 2 2 2 2 2 4" xfId="37957" xr:uid="{00000000-0005-0000-0000-000025940000}"/>
    <cellStyle name="Normal 4 4 2 2 2 2 3" xfId="37958" xr:uid="{00000000-0005-0000-0000-000026940000}"/>
    <cellStyle name="Normal 4 4 2 2 2 2 3 2" xfId="37959" xr:uid="{00000000-0005-0000-0000-000027940000}"/>
    <cellStyle name="Normal 4 4 2 2 2 2 3 2 2" xfId="37960" xr:uid="{00000000-0005-0000-0000-000028940000}"/>
    <cellStyle name="Normal 4 4 2 2 2 2 3 3" xfId="37961" xr:uid="{00000000-0005-0000-0000-000029940000}"/>
    <cellStyle name="Normal 4 4 2 2 2 2 4" xfId="37962" xr:uid="{00000000-0005-0000-0000-00002A940000}"/>
    <cellStyle name="Normal 4 4 2 2 2 2 4 2" xfId="37963" xr:uid="{00000000-0005-0000-0000-00002B940000}"/>
    <cellStyle name="Normal 4 4 2 2 2 2 5" xfId="37964" xr:uid="{00000000-0005-0000-0000-00002C940000}"/>
    <cellStyle name="Normal 4 4 2 2 2 3" xfId="37965" xr:uid="{00000000-0005-0000-0000-00002D940000}"/>
    <cellStyle name="Normal 4 4 2 2 2 3 2" xfId="37966" xr:uid="{00000000-0005-0000-0000-00002E940000}"/>
    <cellStyle name="Normal 4 4 2 2 2 3 2 2" xfId="37967" xr:uid="{00000000-0005-0000-0000-00002F940000}"/>
    <cellStyle name="Normal 4 4 2 2 2 3 2 2 2" xfId="37968" xr:uid="{00000000-0005-0000-0000-000030940000}"/>
    <cellStyle name="Normal 4 4 2 2 2 3 2 3" xfId="37969" xr:uid="{00000000-0005-0000-0000-000031940000}"/>
    <cellStyle name="Normal 4 4 2 2 2 3 3" xfId="37970" xr:uid="{00000000-0005-0000-0000-000032940000}"/>
    <cellStyle name="Normal 4 4 2 2 2 3 3 2" xfId="37971" xr:uid="{00000000-0005-0000-0000-000033940000}"/>
    <cellStyle name="Normal 4 4 2 2 2 3 4" xfId="37972" xr:uid="{00000000-0005-0000-0000-000034940000}"/>
    <cellStyle name="Normal 4 4 2 2 2 4" xfId="37973" xr:uid="{00000000-0005-0000-0000-000035940000}"/>
    <cellStyle name="Normal 4 4 2 2 2 4 2" xfId="37974" xr:uid="{00000000-0005-0000-0000-000036940000}"/>
    <cellStyle name="Normal 4 4 2 2 2 4 2 2" xfId="37975" xr:uid="{00000000-0005-0000-0000-000037940000}"/>
    <cellStyle name="Normal 4 4 2 2 2 4 3" xfId="37976" xr:uid="{00000000-0005-0000-0000-000038940000}"/>
    <cellStyle name="Normal 4 4 2 2 2 5" xfId="37977" xr:uid="{00000000-0005-0000-0000-000039940000}"/>
    <cellStyle name="Normal 4 4 2 2 2 5 2" xfId="37978" xr:uid="{00000000-0005-0000-0000-00003A940000}"/>
    <cellStyle name="Normal 4 4 2 2 2 6" xfId="37979" xr:uid="{00000000-0005-0000-0000-00003B940000}"/>
    <cellStyle name="Normal 4 4 2 2 3" xfId="37980" xr:uid="{00000000-0005-0000-0000-00003C940000}"/>
    <cellStyle name="Normal 4 4 2 2 3 2" xfId="37981" xr:uid="{00000000-0005-0000-0000-00003D940000}"/>
    <cellStyle name="Normal 4 4 2 2 3 2 2" xfId="37982" xr:uid="{00000000-0005-0000-0000-00003E940000}"/>
    <cellStyle name="Normal 4 4 2 2 3 2 2 2" xfId="37983" xr:uid="{00000000-0005-0000-0000-00003F940000}"/>
    <cellStyle name="Normal 4 4 2 2 3 2 2 2 2" xfId="37984" xr:uid="{00000000-0005-0000-0000-000040940000}"/>
    <cellStyle name="Normal 4 4 2 2 3 2 2 2 2 2" xfId="37985" xr:uid="{00000000-0005-0000-0000-000041940000}"/>
    <cellStyle name="Normal 4 4 2 2 3 2 2 2 3" xfId="37986" xr:uid="{00000000-0005-0000-0000-000042940000}"/>
    <cellStyle name="Normal 4 4 2 2 3 2 2 3" xfId="37987" xr:uid="{00000000-0005-0000-0000-000043940000}"/>
    <cellStyle name="Normal 4 4 2 2 3 2 2 3 2" xfId="37988" xr:uid="{00000000-0005-0000-0000-000044940000}"/>
    <cellStyle name="Normal 4 4 2 2 3 2 2 4" xfId="37989" xr:uid="{00000000-0005-0000-0000-000045940000}"/>
    <cellStyle name="Normal 4 4 2 2 3 2 3" xfId="37990" xr:uid="{00000000-0005-0000-0000-000046940000}"/>
    <cellStyle name="Normal 4 4 2 2 3 2 3 2" xfId="37991" xr:uid="{00000000-0005-0000-0000-000047940000}"/>
    <cellStyle name="Normal 4 4 2 2 3 2 3 2 2" xfId="37992" xr:uid="{00000000-0005-0000-0000-000048940000}"/>
    <cellStyle name="Normal 4 4 2 2 3 2 3 3" xfId="37993" xr:uid="{00000000-0005-0000-0000-000049940000}"/>
    <cellStyle name="Normal 4 4 2 2 3 2 4" xfId="37994" xr:uid="{00000000-0005-0000-0000-00004A940000}"/>
    <cellStyle name="Normal 4 4 2 2 3 2 4 2" xfId="37995" xr:uid="{00000000-0005-0000-0000-00004B940000}"/>
    <cellStyle name="Normal 4 4 2 2 3 2 5" xfId="37996" xr:uid="{00000000-0005-0000-0000-00004C940000}"/>
    <cellStyle name="Normal 4 4 2 2 3 3" xfId="37997" xr:uid="{00000000-0005-0000-0000-00004D940000}"/>
    <cellStyle name="Normal 4 4 2 2 3 3 2" xfId="37998" xr:uid="{00000000-0005-0000-0000-00004E940000}"/>
    <cellStyle name="Normal 4 4 2 2 3 3 2 2" xfId="37999" xr:uid="{00000000-0005-0000-0000-00004F940000}"/>
    <cellStyle name="Normal 4 4 2 2 3 3 2 2 2" xfId="38000" xr:uid="{00000000-0005-0000-0000-000050940000}"/>
    <cellStyle name="Normal 4 4 2 2 3 3 2 3" xfId="38001" xr:uid="{00000000-0005-0000-0000-000051940000}"/>
    <cellStyle name="Normal 4 4 2 2 3 3 3" xfId="38002" xr:uid="{00000000-0005-0000-0000-000052940000}"/>
    <cellStyle name="Normal 4 4 2 2 3 3 3 2" xfId="38003" xr:uid="{00000000-0005-0000-0000-000053940000}"/>
    <cellStyle name="Normal 4 4 2 2 3 3 4" xfId="38004" xr:uid="{00000000-0005-0000-0000-000054940000}"/>
    <cellStyle name="Normal 4 4 2 2 3 4" xfId="38005" xr:uid="{00000000-0005-0000-0000-000055940000}"/>
    <cellStyle name="Normal 4 4 2 2 3 4 2" xfId="38006" xr:uid="{00000000-0005-0000-0000-000056940000}"/>
    <cellStyle name="Normal 4 4 2 2 3 4 2 2" xfId="38007" xr:uid="{00000000-0005-0000-0000-000057940000}"/>
    <cellStyle name="Normal 4 4 2 2 3 4 3" xfId="38008" xr:uid="{00000000-0005-0000-0000-000058940000}"/>
    <cellStyle name="Normal 4 4 2 2 3 5" xfId="38009" xr:uid="{00000000-0005-0000-0000-000059940000}"/>
    <cellStyle name="Normal 4 4 2 2 3 5 2" xfId="38010" xr:uid="{00000000-0005-0000-0000-00005A940000}"/>
    <cellStyle name="Normal 4 4 2 2 3 6" xfId="38011" xr:uid="{00000000-0005-0000-0000-00005B940000}"/>
    <cellStyle name="Normal 4 4 2 2 4" xfId="38012" xr:uid="{00000000-0005-0000-0000-00005C940000}"/>
    <cellStyle name="Normal 4 4 2 2 4 2" xfId="38013" xr:uid="{00000000-0005-0000-0000-00005D940000}"/>
    <cellStyle name="Normal 4 4 2 2 4 2 2" xfId="38014" xr:uid="{00000000-0005-0000-0000-00005E940000}"/>
    <cellStyle name="Normal 4 4 2 2 4 2 2 2" xfId="38015" xr:uid="{00000000-0005-0000-0000-00005F940000}"/>
    <cellStyle name="Normal 4 4 2 2 4 2 2 2 2" xfId="38016" xr:uid="{00000000-0005-0000-0000-000060940000}"/>
    <cellStyle name="Normal 4 4 2 2 4 2 2 3" xfId="38017" xr:uid="{00000000-0005-0000-0000-000061940000}"/>
    <cellStyle name="Normal 4 4 2 2 4 2 3" xfId="38018" xr:uid="{00000000-0005-0000-0000-000062940000}"/>
    <cellStyle name="Normal 4 4 2 2 4 2 3 2" xfId="38019" xr:uid="{00000000-0005-0000-0000-000063940000}"/>
    <cellStyle name="Normal 4 4 2 2 4 2 4" xfId="38020" xr:uid="{00000000-0005-0000-0000-000064940000}"/>
    <cellStyle name="Normal 4 4 2 2 4 3" xfId="38021" xr:uid="{00000000-0005-0000-0000-000065940000}"/>
    <cellStyle name="Normal 4 4 2 2 4 3 2" xfId="38022" xr:uid="{00000000-0005-0000-0000-000066940000}"/>
    <cellStyle name="Normal 4 4 2 2 4 3 2 2" xfId="38023" xr:uid="{00000000-0005-0000-0000-000067940000}"/>
    <cellStyle name="Normal 4 4 2 2 4 3 3" xfId="38024" xr:uid="{00000000-0005-0000-0000-000068940000}"/>
    <cellStyle name="Normal 4 4 2 2 4 4" xfId="38025" xr:uid="{00000000-0005-0000-0000-000069940000}"/>
    <cellStyle name="Normal 4 4 2 2 4 4 2" xfId="38026" xr:uid="{00000000-0005-0000-0000-00006A940000}"/>
    <cellStyle name="Normal 4 4 2 2 4 5" xfId="38027" xr:uid="{00000000-0005-0000-0000-00006B940000}"/>
    <cellStyle name="Normal 4 4 2 2 5" xfId="38028" xr:uid="{00000000-0005-0000-0000-00006C940000}"/>
    <cellStyle name="Normal 4 4 2 2 5 2" xfId="38029" xr:uid="{00000000-0005-0000-0000-00006D940000}"/>
    <cellStyle name="Normal 4 4 2 2 5 2 2" xfId="38030" xr:uid="{00000000-0005-0000-0000-00006E940000}"/>
    <cellStyle name="Normal 4 4 2 2 5 2 2 2" xfId="38031" xr:uid="{00000000-0005-0000-0000-00006F940000}"/>
    <cellStyle name="Normal 4 4 2 2 5 2 3" xfId="38032" xr:uid="{00000000-0005-0000-0000-000070940000}"/>
    <cellStyle name="Normal 4 4 2 2 5 3" xfId="38033" xr:uid="{00000000-0005-0000-0000-000071940000}"/>
    <cellStyle name="Normal 4 4 2 2 5 3 2" xfId="38034" xr:uid="{00000000-0005-0000-0000-000072940000}"/>
    <cellStyle name="Normal 4 4 2 2 5 4" xfId="38035" xr:uid="{00000000-0005-0000-0000-000073940000}"/>
    <cellStyle name="Normal 4 4 2 2 6" xfId="38036" xr:uid="{00000000-0005-0000-0000-000074940000}"/>
    <cellStyle name="Normal 4 4 2 2 6 2" xfId="38037" xr:uid="{00000000-0005-0000-0000-000075940000}"/>
    <cellStyle name="Normal 4 4 2 2 6 2 2" xfId="38038" xr:uid="{00000000-0005-0000-0000-000076940000}"/>
    <cellStyle name="Normal 4 4 2 2 6 3" xfId="38039" xr:uid="{00000000-0005-0000-0000-000077940000}"/>
    <cellStyle name="Normal 4 4 2 2 7" xfId="38040" xr:uid="{00000000-0005-0000-0000-000078940000}"/>
    <cellStyle name="Normal 4 4 2 2 7 2" xfId="38041" xr:uid="{00000000-0005-0000-0000-000079940000}"/>
    <cellStyle name="Normal 4 4 2 2 8" xfId="38042" xr:uid="{00000000-0005-0000-0000-00007A940000}"/>
    <cellStyle name="Normal 4 4 2 3" xfId="38043" xr:uid="{00000000-0005-0000-0000-00007B940000}"/>
    <cellStyle name="Normal 4 4 2 3 2" xfId="38044" xr:uid="{00000000-0005-0000-0000-00007C940000}"/>
    <cellStyle name="Normal 4 4 2 3 2 2" xfId="38045" xr:uid="{00000000-0005-0000-0000-00007D940000}"/>
    <cellStyle name="Normal 4 4 2 3 2 2 2" xfId="38046" xr:uid="{00000000-0005-0000-0000-00007E940000}"/>
    <cellStyle name="Normal 4 4 2 3 2 2 2 2" xfId="38047" xr:uid="{00000000-0005-0000-0000-00007F940000}"/>
    <cellStyle name="Normal 4 4 2 3 2 2 2 2 2" xfId="38048" xr:uid="{00000000-0005-0000-0000-000080940000}"/>
    <cellStyle name="Normal 4 4 2 3 2 2 2 3" xfId="38049" xr:uid="{00000000-0005-0000-0000-000081940000}"/>
    <cellStyle name="Normal 4 4 2 3 2 2 3" xfId="38050" xr:uid="{00000000-0005-0000-0000-000082940000}"/>
    <cellStyle name="Normal 4 4 2 3 2 2 3 2" xfId="38051" xr:uid="{00000000-0005-0000-0000-000083940000}"/>
    <cellStyle name="Normal 4 4 2 3 2 2 4" xfId="38052" xr:uid="{00000000-0005-0000-0000-000084940000}"/>
    <cellStyle name="Normal 4 4 2 3 2 3" xfId="38053" xr:uid="{00000000-0005-0000-0000-000085940000}"/>
    <cellStyle name="Normal 4 4 2 3 2 3 2" xfId="38054" xr:uid="{00000000-0005-0000-0000-000086940000}"/>
    <cellStyle name="Normal 4 4 2 3 2 3 2 2" xfId="38055" xr:uid="{00000000-0005-0000-0000-000087940000}"/>
    <cellStyle name="Normal 4 4 2 3 2 3 3" xfId="38056" xr:uid="{00000000-0005-0000-0000-000088940000}"/>
    <cellStyle name="Normal 4 4 2 3 2 4" xfId="38057" xr:uid="{00000000-0005-0000-0000-000089940000}"/>
    <cellStyle name="Normal 4 4 2 3 2 4 2" xfId="38058" xr:uid="{00000000-0005-0000-0000-00008A940000}"/>
    <cellStyle name="Normal 4 4 2 3 2 5" xfId="38059" xr:uid="{00000000-0005-0000-0000-00008B940000}"/>
    <cellStyle name="Normal 4 4 2 3 3" xfId="38060" xr:uid="{00000000-0005-0000-0000-00008C940000}"/>
    <cellStyle name="Normal 4 4 2 3 3 2" xfId="38061" xr:uid="{00000000-0005-0000-0000-00008D940000}"/>
    <cellStyle name="Normal 4 4 2 3 3 2 2" xfId="38062" xr:uid="{00000000-0005-0000-0000-00008E940000}"/>
    <cellStyle name="Normal 4 4 2 3 3 2 2 2" xfId="38063" xr:uid="{00000000-0005-0000-0000-00008F940000}"/>
    <cellStyle name="Normal 4 4 2 3 3 2 3" xfId="38064" xr:uid="{00000000-0005-0000-0000-000090940000}"/>
    <cellStyle name="Normal 4 4 2 3 3 3" xfId="38065" xr:uid="{00000000-0005-0000-0000-000091940000}"/>
    <cellStyle name="Normal 4 4 2 3 3 3 2" xfId="38066" xr:uid="{00000000-0005-0000-0000-000092940000}"/>
    <cellStyle name="Normal 4 4 2 3 3 4" xfId="38067" xr:uid="{00000000-0005-0000-0000-000093940000}"/>
    <cellStyle name="Normal 4 4 2 3 4" xfId="38068" xr:uid="{00000000-0005-0000-0000-000094940000}"/>
    <cellStyle name="Normal 4 4 2 3 4 2" xfId="38069" xr:uid="{00000000-0005-0000-0000-000095940000}"/>
    <cellStyle name="Normal 4 4 2 3 4 2 2" xfId="38070" xr:uid="{00000000-0005-0000-0000-000096940000}"/>
    <cellStyle name="Normal 4 4 2 3 4 3" xfId="38071" xr:uid="{00000000-0005-0000-0000-000097940000}"/>
    <cellStyle name="Normal 4 4 2 3 5" xfId="38072" xr:uid="{00000000-0005-0000-0000-000098940000}"/>
    <cellStyle name="Normal 4 4 2 3 5 2" xfId="38073" xr:uid="{00000000-0005-0000-0000-000099940000}"/>
    <cellStyle name="Normal 4 4 2 3 6" xfId="38074" xr:uid="{00000000-0005-0000-0000-00009A940000}"/>
    <cellStyle name="Normal 4 4 2 4" xfId="38075" xr:uid="{00000000-0005-0000-0000-00009B940000}"/>
    <cellStyle name="Normal 4 4 2 4 2" xfId="38076" xr:uid="{00000000-0005-0000-0000-00009C940000}"/>
    <cellStyle name="Normal 4 4 2 4 2 2" xfId="38077" xr:uid="{00000000-0005-0000-0000-00009D940000}"/>
    <cellStyle name="Normal 4 4 2 4 2 2 2" xfId="38078" xr:uid="{00000000-0005-0000-0000-00009E940000}"/>
    <cellStyle name="Normal 4 4 2 4 2 2 2 2" xfId="38079" xr:uid="{00000000-0005-0000-0000-00009F940000}"/>
    <cellStyle name="Normal 4 4 2 4 2 2 2 2 2" xfId="38080" xr:uid="{00000000-0005-0000-0000-0000A0940000}"/>
    <cellStyle name="Normal 4 4 2 4 2 2 2 3" xfId="38081" xr:uid="{00000000-0005-0000-0000-0000A1940000}"/>
    <cellStyle name="Normal 4 4 2 4 2 2 3" xfId="38082" xr:uid="{00000000-0005-0000-0000-0000A2940000}"/>
    <cellStyle name="Normal 4 4 2 4 2 2 3 2" xfId="38083" xr:uid="{00000000-0005-0000-0000-0000A3940000}"/>
    <cellStyle name="Normal 4 4 2 4 2 2 4" xfId="38084" xr:uid="{00000000-0005-0000-0000-0000A4940000}"/>
    <cellStyle name="Normal 4 4 2 4 2 3" xfId="38085" xr:uid="{00000000-0005-0000-0000-0000A5940000}"/>
    <cellStyle name="Normal 4 4 2 4 2 3 2" xfId="38086" xr:uid="{00000000-0005-0000-0000-0000A6940000}"/>
    <cellStyle name="Normal 4 4 2 4 2 3 2 2" xfId="38087" xr:uid="{00000000-0005-0000-0000-0000A7940000}"/>
    <cellStyle name="Normal 4 4 2 4 2 3 3" xfId="38088" xr:uid="{00000000-0005-0000-0000-0000A8940000}"/>
    <cellStyle name="Normal 4 4 2 4 2 4" xfId="38089" xr:uid="{00000000-0005-0000-0000-0000A9940000}"/>
    <cellStyle name="Normal 4 4 2 4 2 4 2" xfId="38090" xr:uid="{00000000-0005-0000-0000-0000AA940000}"/>
    <cellStyle name="Normal 4 4 2 4 2 5" xfId="38091" xr:uid="{00000000-0005-0000-0000-0000AB940000}"/>
    <cellStyle name="Normal 4 4 2 4 3" xfId="38092" xr:uid="{00000000-0005-0000-0000-0000AC940000}"/>
    <cellStyle name="Normal 4 4 2 4 3 2" xfId="38093" xr:uid="{00000000-0005-0000-0000-0000AD940000}"/>
    <cellStyle name="Normal 4 4 2 4 3 2 2" xfId="38094" xr:uid="{00000000-0005-0000-0000-0000AE940000}"/>
    <cellStyle name="Normal 4 4 2 4 3 2 2 2" xfId="38095" xr:uid="{00000000-0005-0000-0000-0000AF940000}"/>
    <cellStyle name="Normal 4 4 2 4 3 2 3" xfId="38096" xr:uid="{00000000-0005-0000-0000-0000B0940000}"/>
    <cellStyle name="Normal 4 4 2 4 3 3" xfId="38097" xr:uid="{00000000-0005-0000-0000-0000B1940000}"/>
    <cellStyle name="Normal 4 4 2 4 3 3 2" xfId="38098" xr:uid="{00000000-0005-0000-0000-0000B2940000}"/>
    <cellStyle name="Normal 4 4 2 4 3 4" xfId="38099" xr:uid="{00000000-0005-0000-0000-0000B3940000}"/>
    <cellStyle name="Normal 4 4 2 4 4" xfId="38100" xr:uid="{00000000-0005-0000-0000-0000B4940000}"/>
    <cellStyle name="Normal 4 4 2 4 4 2" xfId="38101" xr:uid="{00000000-0005-0000-0000-0000B5940000}"/>
    <cellStyle name="Normal 4 4 2 4 4 2 2" xfId="38102" xr:uid="{00000000-0005-0000-0000-0000B6940000}"/>
    <cellStyle name="Normal 4 4 2 4 4 3" xfId="38103" xr:uid="{00000000-0005-0000-0000-0000B7940000}"/>
    <cellStyle name="Normal 4 4 2 4 5" xfId="38104" xr:uid="{00000000-0005-0000-0000-0000B8940000}"/>
    <cellStyle name="Normal 4 4 2 4 5 2" xfId="38105" xr:uid="{00000000-0005-0000-0000-0000B9940000}"/>
    <cellStyle name="Normal 4 4 2 4 6" xfId="38106" xr:uid="{00000000-0005-0000-0000-0000BA940000}"/>
    <cellStyle name="Normal 4 4 2 5" xfId="38107" xr:uid="{00000000-0005-0000-0000-0000BB940000}"/>
    <cellStyle name="Normal 4 4 2 5 2" xfId="38108" xr:uid="{00000000-0005-0000-0000-0000BC940000}"/>
    <cellStyle name="Normal 4 4 2 5 2 2" xfId="38109" xr:uid="{00000000-0005-0000-0000-0000BD940000}"/>
    <cellStyle name="Normal 4 4 2 5 2 2 2" xfId="38110" xr:uid="{00000000-0005-0000-0000-0000BE940000}"/>
    <cellStyle name="Normal 4 4 2 5 2 2 2 2" xfId="38111" xr:uid="{00000000-0005-0000-0000-0000BF940000}"/>
    <cellStyle name="Normal 4 4 2 5 2 2 3" xfId="38112" xr:uid="{00000000-0005-0000-0000-0000C0940000}"/>
    <cellStyle name="Normal 4 4 2 5 2 3" xfId="38113" xr:uid="{00000000-0005-0000-0000-0000C1940000}"/>
    <cellStyle name="Normal 4 4 2 5 2 3 2" xfId="38114" xr:uid="{00000000-0005-0000-0000-0000C2940000}"/>
    <cellStyle name="Normal 4 4 2 5 2 4" xfId="38115" xr:uid="{00000000-0005-0000-0000-0000C3940000}"/>
    <cellStyle name="Normal 4 4 2 5 3" xfId="38116" xr:uid="{00000000-0005-0000-0000-0000C4940000}"/>
    <cellStyle name="Normal 4 4 2 5 3 2" xfId="38117" xr:uid="{00000000-0005-0000-0000-0000C5940000}"/>
    <cellStyle name="Normal 4 4 2 5 3 2 2" xfId="38118" xr:uid="{00000000-0005-0000-0000-0000C6940000}"/>
    <cellStyle name="Normal 4 4 2 5 3 3" xfId="38119" xr:uid="{00000000-0005-0000-0000-0000C7940000}"/>
    <cellStyle name="Normal 4 4 2 5 4" xfId="38120" xr:uid="{00000000-0005-0000-0000-0000C8940000}"/>
    <cellStyle name="Normal 4 4 2 5 4 2" xfId="38121" xr:uid="{00000000-0005-0000-0000-0000C9940000}"/>
    <cellStyle name="Normal 4 4 2 5 5" xfId="38122" xr:uid="{00000000-0005-0000-0000-0000CA940000}"/>
    <cellStyle name="Normal 4 4 2 6" xfId="38123" xr:uid="{00000000-0005-0000-0000-0000CB940000}"/>
    <cellStyle name="Normal 4 4 2 6 2" xfId="38124" xr:uid="{00000000-0005-0000-0000-0000CC940000}"/>
    <cellStyle name="Normal 4 4 2 6 2 2" xfId="38125" xr:uid="{00000000-0005-0000-0000-0000CD940000}"/>
    <cellStyle name="Normal 4 4 2 6 2 2 2" xfId="38126" xr:uid="{00000000-0005-0000-0000-0000CE940000}"/>
    <cellStyle name="Normal 4 4 2 6 2 3" xfId="38127" xr:uid="{00000000-0005-0000-0000-0000CF940000}"/>
    <cellStyle name="Normal 4 4 2 6 3" xfId="38128" xr:uid="{00000000-0005-0000-0000-0000D0940000}"/>
    <cellStyle name="Normal 4 4 2 6 3 2" xfId="38129" xr:uid="{00000000-0005-0000-0000-0000D1940000}"/>
    <cellStyle name="Normal 4 4 2 6 4" xfId="38130" xr:uid="{00000000-0005-0000-0000-0000D2940000}"/>
    <cellStyle name="Normal 4 4 2 7" xfId="38131" xr:uid="{00000000-0005-0000-0000-0000D3940000}"/>
    <cellStyle name="Normal 4 4 2 7 2" xfId="38132" xr:uid="{00000000-0005-0000-0000-0000D4940000}"/>
    <cellStyle name="Normal 4 4 2 7 2 2" xfId="38133" xr:uid="{00000000-0005-0000-0000-0000D5940000}"/>
    <cellStyle name="Normal 4 4 2 7 3" xfId="38134" xr:uid="{00000000-0005-0000-0000-0000D6940000}"/>
    <cellStyle name="Normal 4 4 2 8" xfId="38135" xr:uid="{00000000-0005-0000-0000-0000D7940000}"/>
    <cellStyle name="Normal 4 4 2 8 2" xfId="38136" xr:uid="{00000000-0005-0000-0000-0000D8940000}"/>
    <cellStyle name="Normal 4 4 2 9" xfId="38137" xr:uid="{00000000-0005-0000-0000-0000D9940000}"/>
    <cellStyle name="Normal 4 4 3" xfId="38138" xr:uid="{00000000-0005-0000-0000-0000DA940000}"/>
    <cellStyle name="Normal 4 4 3 2" xfId="38139" xr:uid="{00000000-0005-0000-0000-0000DB940000}"/>
    <cellStyle name="Normal 4 4 3 2 2" xfId="38140" xr:uid="{00000000-0005-0000-0000-0000DC940000}"/>
    <cellStyle name="Normal 4 4 3 2 2 2" xfId="38141" xr:uid="{00000000-0005-0000-0000-0000DD940000}"/>
    <cellStyle name="Normal 4 4 3 2 2 2 2" xfId="38142" xr:uid="{00000000-0005-0000-0000-0000DE940000}"/>
    <cellStyle name="Normal 4 4 3 2 2 2 2 2" xfId="38143" xr:uid="{00000000-0005-0000-0000-0000DF940000}"/>
    <cellStyle name="Normal 4 4 3 2 2 2 2 2 2" xfId="38144" xr:uid="{00000000-0005-0000-0000-0000E0940000}"/>
    <cellStyle name="Normal 4 4 3 2 2 2 2 3" xfId="38145" xr:uid="{00000000-0005-0000-0000-0000E1940000}"/>
    <cellStyle name="Normal 4 4 3 2 2 2 3" xfId="38146" xr:uid="{00000000-0005-0000-0000-0000E2940000}"/>
    <cellStyle name="Normal 4 4 3 2 2 2 3 2" xfId="38147" xr:uid="{00000000-0005-0000-0000-0000E3940000}"/>
    <cellStyle name="Normal 4 4 3 2 2 2 4" xfId="38148" xr:uid="{00000000-0005-0000-0000-0000E4940000}"/>
    <cellStyle name="Normal 4 4 3 2 2 3" xfId="38149" xr:uid="{00000000-0005-0000-0000-0000E5940000}"/>
    <cellStyle name="Normal 4 4 3 2 2 3 2" xfId="38150" xr:uid="{00000000-0005-0000-0000-0000E6940000}"/>
    <cellStyle name="Normal 4 4 3 2 2 3 2 2" xfId="38151" xr:uid="{00000000-0005-0000-0000-0000E7940000}"/>
    <cellStyle name="Normal 4 4 3 2 2 3 3" xfId="38152" xr:uid="{00000000-0005-0000-0000-0000E8940000}"/>
    <cellStyle name="Normal 4 4 3 2 2 4" xfId="38153" xr:uid="{00000000-0005-0000-0000-0000E9940000}"/>
    <cellStyle name="Normal 4 4 3 2 2 4 2" xfId="38154" xr:uid="{00000000-0005-0000-0000-0000EA940000}"/>
    <cellStyle name="Normal 4 4 3 2 2 5" xfId="38155" xr:uid="{00000000-0005-0000-0000-0000EB940000}"/>
    <cellStyle name="Normal 4 4 3 2 3" xfId="38156" xr:uid="{00000000-0005-0000-0000-0000EC940000}"/>
    <cellStyle name="Normal 4 4 3 2 3 2" xfId="38157" xr:uid="{00000000-0005-0000-0000-0000ED940000}"/>
    <cellStyle name="Normal 4 4 3 2 3 2 2" xfId="38158" xr:uid="{00000000-0005-0000-0000-0000EE940000}"/>
    <cellStyle name="Normal 4 4 3 2 3 2 2 2" xfId="38159" xr:uid="{00000000-0005-0000-0000-0000EF940000}"/>
    <cellStyle name="Normal 4 4 3 2 3 2 3" xfId="38160" xr:uid="{00000000-0005-0000-0000-0000F0940000}"/>
    <cellStyle name="Normal 4 4 3 2 3 3" xfId="38161" xr:uid="{00000000-0005-0000-0000-0000F1940000}"/>
    <cellStyle name="Normal 4 4 3 2 3 3 2" xfId="38162" xr:uid="{00000000-0005-0000-0000-0000F2940000}"/>
    <cellStyle name="Normal 4 4 3 2 3 4" xfId="38163" xr:uid="{00000000-0005-0000-0000-0000F3940000}"/>
    <cellStyle name="Normal 4 4 3 2 4" xfId="38164" xr:uid="{00000000-0005-0000-0000-0000F4940000}"/>
    <cellStyle name="Normal 4 4 3 2 4 2" xfId="38165" xr:uid="{00000000-0005-0000-0000-0000F5940000}"/>
    <cellStyle name="Normal 4 4 3 2 4 2 2" xfId="38166" xr:uid="{00000000-0005-0000-0000-0000F6940000}"/>
    <cellStyle name="Normal 4 4 3 2 4 3" xfId="38167" xr:uid="{00000000-0005-0000-0000-0000F7940000}"/>
    <cellStyle name="Normal 4 4 3 2 5" xfId="38168" xr:uid="{00000000-0005-0000-0000-0000F8940000}"/>
    <cellStyle name="Normal 4 4 3 2 5 2" xfId="38169" xr:uid="{00000000-0005-0000-0000-0000F9940000}"/>
    <cellStyle name="Normal 4 4 3 2 6" xfId="38170" xr:uid="{00000000-0005-0000-0000-0000FA940000}"/>
    <cellStyle name="Normal 4 4 3 3" xfId="38171" xr:uid="{00000000-0005-0000-0000-0000FB940000}"/>
    <cellStyle name="Normal 4 4 3 3 2" xfId="38172" xr:uid="{00000000-0005-0000-0000-0000FC940000}"/>
    <cellStyle name="Normal 4 4 3 3 2 2" xfId="38173" xr:uid="{00000000-0005-0000-0000-0000FD940000}"/>
    <cellStyle name="Normal 4 4 3 3 2 2 2" xfId="38174" xr:uid="{00000000-0005-0000-0000-0000FE940000}"/>
    <cellStyle name="Normal 4 4 3 3 2 2 2 2" xfId="38175" xr:uid="{00000000-0005-0000-0000-0000FF940000}"/>
    <cellStyle name="Normal 4 4 3 3 2 2 2 2 2" xfId="38176" xr:uid="{00000000-0005-0000-0000-000000950000}"/>
    <cellStyle name="Normal 4 4 3 3 2 2 2 3" xfId="38177" xr:uid="{00000000-0005-0000-0000-000001950000}"/>
    <cellStyle name="Normal 4 4 3 3 2 2 3" xfId="38178" xr:uid="{00000000-0005-0000-0000-000002950000}"/>
    <cellStyle name="Normal 4 4 3 3 2 2 3 2" xfId="38179" xr:uid="{00000000-0005-0000-0000-000003950000}"/>
    <cellStyle name="Normal 4 4 3 3 2 2 4" xfId="38180" xr:uid="{00000000-0005-0000-0000-000004950000}"/>
    <cellStyle name="Normal 4 4 3 3 2 3" xfId="38181" xr:uid="{00000000-0005-0000-0000-000005950000}"/>
    <cellStyle name="Normal 4 4 3 3 2 3 2" xfId="38182" xr:uid="{00000000-0005-0000-0000-000006950000}"/>
    <cellStyle name="Normal 4 4 3 3 2 3 2 2" xfId="38183" xr:uid="{00000000-0005-0000-0000-000007950000}"/>
    <cellStyle name="Normal 4 4 3 3 2 3 3" xfId="38184" xr:uid="{00000000-0005-0000-0000-000008950000}"/>
    <cellStyle name="Normal 4 4 3 3 2 4" xfId="38185" xr:uid="{00000000-0005-0000-0000-000009950000}"/>
    <cellStyle name="Normal 4 4 3 3 2 4 2" xfId="38186" xr:uid="{00000000-0005-0000-0000-00000A950000}"/>
    <cellStyle name="Normal 4 4 3 3 2 5" xfId="38187" xr:uid="{00000000-0005-0000-0000-00000B950000}"/>
    <cellStyle name="Normal 4 4 3 3 3" xfId="38188" xr:uid="{00000000-0005-0000-0000-00000C950000}"/>
    <cellStyle name="Normal 4 4 3 3 3 2" xfId="38189" xr:uid="{00000000-0005-0000-0000-00000D950000}"/>
    <cellStyle name="Normal 4 4 3 3 3 2 2" xfId="38190" xr:uid="{00000000-0005-0000-0000-00000E950000}"/>
    <cellStyle name="Normal 4 4 3 3 3 2 2 2" xfId="38191" xr:uid="{00000000-0005-0000-0000-00000F950000}"/>
    <cellStyle name="Normal 4 4 3 3 3 2 3" xfId="38192" xr:uid="{00000000-0005-0000-0000-000010950000}"/>
    <cellStyle name="Normal 4 4 3 3 3 3" xfId="38193" xr:uid="{00000000-0005-0000-0000-000011950000}"/>
    <cellStyle name="Normal 4 4 3 3 3 3 2" xfId="38194" xr:uid="{00000000-0005-0000-0000-000012950000}"/>
    <cellStyle name="Normal 4 4 3 3 3 4" xfId="38195" xr:uid="{00000000-0005-0000-0000-000013950000}"/>
    <cellStyle name="Normal 4 4 3 3 4" xfId="38196" xr:uid="{00000000-0005-0000-0000-000014950000}"/>
    <cellStyle name="Normal 4 4 3 3 4 2" xfId="38197" xr:uid="{00000000-0005-0000-0000-000015950000}"/>
    <cellStyle name="Normal 4 4 3 3 4 2 2" xfId="38198" xr:uid="{00000000-0005-0000-0000-000016950000}"/>
    <cellStyle name="Normal 4 4 3 3 4 3" xfId="38199" xr:uid="{00000000-0005-0000-0000-000017950000}"/>
    <cellStyle name="Normal 4 4 3 3 5" xfId="38200" xr:uid="{00000000-0005-0000-0000-000018950000}"/>
    <cellStyle name="Normal 4 4 3 3 5 2" xfId="38201" xr:uid="{00000000-0005-0000-0000-000019950000}"/>
    <cellStyle name="Normal 4 4 3 3 6" xfId="38202" xr:uid="{00000000-0005-0000-0000-00001A950000}"/>
    <cellStyle name="Normal 4 4 3 4" xfId="38203" xr:uid="{00000000-0005-0000-0000-00001B950000}"/>
    <cellStyle name="Normal 4 4 3 4 2" xfId="38204" xr:uid="{00000000-0005-0000-0000-00001C950000}"/>
    <cellStyle name="Normal 4 4 3 4 2 2" xfId="38205" xr:uid="{00000000-0005-0000-0000-00001D950000}"/>
    <cellStyle name="Normal 4 4 3 4 2 2 2" xfId="38206" xr:uid="{00000000-0005-0000-0000-00001E950000}"/>
    <cellStyle name="Normal 4 4 3 4 2 2 2 2" xfId="38207" xr:uid="{00000000-0005-0000-0000-00001F950000}"/>
    <cellStyle name="Normal 4 4 3 4 2 2 3" xfId="38208" xr:uid="{00000000-0005-0000-0000-000020950000}"/>
    <cellStyle name="Normal 4 4 3 4 2 3" xfId="38209" xr:uid="{00000000-0005-0000-0000-000021950000}"/>
    <cellStyle name="Normal 4 4 3 4 2 3 2" xfId="38210" xr:uid="{00000000-0005-0000-0000-000022950000}"/>
    <cellStyle name="Normal 4 4 3 4 2 4" xfId="38211" xr:uid="{00000000-0005-0000-0000-000023950000}"/>
    <cellStyle name="Normal 4 4 3 4 3" xfId="38212" xr:uid="{00000000-0005-0000-0000-000024950000}"/>
    <cellStyle name="Normal 4 4 3 4 3 2" xfId="38213" xr:uid="{00000000-0005-0000-0000-000025950000}"/>
    <cellStyle name="Normal 4 4 3 4 3 2 2" xfId="38214" xr:uid="{00000000-0005-0000-0000-000026950000}"/>
    <cellStyle name="Normal 4 4 3 4 3 3" xfId="38215" xr:uid="{00000000-0005-0000-0000-000027950000}"/>
    <cellStyle name="Normal 4 4 3 4 4" xfId="38216" xr:uid="{00000000-0005-0000-0000-000028950000}"/>
    <cellStyle name="Normal 4 4 3 4 4 2" xfId="38217" xr:uid="{00000000-0005-0000-0000-000029950000}"/>
    <cellStyle name="Normal 4 4 3 4 5" xfId="38218" xr:uid="{00000000-0005-0000-0000-00002A950000}"/>
    <cellStyle name="Normal 4 4 3 5" xfId="38219" xr:uid="{00000000-0005-0000-0000-00002B950000}"/>
    <cellStyle name="Normal 4 4 3 5 2" xfId="38220" xr:uid="{00000000-0005-0000-0000-00002C950000}"/>
    <cellStyle name="Normal 4 4 3 5 2 2" xfId="38221" xr:uid="{00000000-0005-0000-0000-00002D950000}"/>
    <cellStyle name="Normal 4 4 3 5 2 2 2" xfId="38222" xr:uid="{00000000-0005-0000-0000-00002E950000}"/>
    <cellStyle name="Normal 4 4 3 5 2 3" xfId="38223" xr:uid="{00000000-0005-0000-0000-00002F950000}"/>
    <cellStyle name="Normal 4 4 3 5 3" xfId="38224" xr:uid="{00000000-0005-0000-0000-000030950000}"/>
    <cellStyle name="Normal 4 4 3 5 3 2" xfId="38225" xr:uid="{00000000-0005-0000-0000-000031950000}"/>
    <cellStyle name="Normal 4 4 3 5 4" xfId="38226" xr:uid="{00000000-0005-0000-0000-000032950000}"/>
    <cellStyle name="Normal 4 4 3 6" xfId="38227" xr:uid="{00000000-0005-0000-0000-000033950000}"/>
    <cellStyle name="Normal 4 4 3 6 2" xfId="38228" xr:uid="{00000000-0005-0000-0000-000034950000}"/>
    <cellStyle name="Normal 4 4 3 6 2 2" xfId="38229" xr:uid="{00000000-0005-0000-0000-000035950000}"/>
    <cellStyle name="Normal 4 4 3 6 3" xfId="38230" xr:uid="{00000000-0005-0000-0000-000036950000}"/>
    <cellStyle name="Normal 4 4 3 7" xfId="38231" xr:uid="{00000000-0005-0000-0000-000037950000}"/>
    <cellStyle name="Normal 4 4 3 7 2" xfId="38232" xr:uid="{00000000-0005-0000-0000-000038950000}"/>
    <cellStyle name="Normal 4 4 3 8" xfId="38233" xr:uid="{00000000-0005-0000-0000-000039950000}"/>
    <cellStyle name="Normal 4 4 4" xfId="38234" xr:uid="{00000000-0005-0000-0000-00003A950000}"/>
    <cellStyle name="Normal 4 4 4 2" xfId="38235" xr:uid="{00000000-0005-0000-0000-00003B950000}"/>
    <cellStyle name="Normal 4 4 4 2 2" xfId="38236" xr:uid="{00000000-0005-0000-0000-00003C950000}"/>
    <cellStyle name="Normal 4 4 4 2 2 2" xfId="38237" xr:uid="{00000000-0005-0000-0000-00003D950000}"/>
    <cellStyle name="Normal 4 4 4 2 2 2 2" xfId="38238" xr:uid="{00000000-0005-0000-0000-00003E950000}"/>
    <cellStyle name="Normal 4 4 4 2 2 2 2 2" xfId="38239" xr:uid="{00000000-0005-0000-0000-00003F950000}"/>
    <cellStyle name="Normal 4 4 4 2 2 2 2 2 2" xfId="38240" xr:uid="{00000000-0005-0000-0000-000040950000}"/>
    <cellStyle name="Normal 4 4 4 2 2 2 2 3" xfId="38241" xr:uid="{00000000-0005-0000-0000-000041950000}"/>
    <cellStyle name="Normal 4 4 4 2 2 2 3" xfId="38242" xr:uid="{00000000-0005-0000-0000-000042950000}"/>
    <cellStyle name="Normal 4 4 4 2 2 2 3 2" xfId="38243" xr:uid="{00000000-0005-0000-0000-000043950000}"/>
    <cellStyle name="Normal 4 4 4 2 2 2 4" xfId="38244" xr:uid="{00000000-0005-0000-0000-000044950000}"/>
    <cellStyle name="Normal 4 4 4 2 2 3" xfId="38245" xr:uid="{00000000-0005-0000-0000-000045950000}"/>
    <cellStyle name="Normal 4 4 4 2 2 3 2" xfId="38246" xr:uid="{00000000-0005-0000-0000-000046950000}"/>
    <cellStyle name="Normal 4 4 4 2 2 3 2 2" xfId="38247" xr:uid="{00000000-0005-0000-0000-000047950000}"/>
    <cellStyle name="Normal 4 4 4 2 2 3 3" xfId="38248" xr:uid="{00000000-0005-0000-0000-000048950000}"/>
    <cellStyle name="Normal 4 4 4 2 2 4" xfId="38249" xr:uid="{00000000-0005-0000-0000-000049950000}"/>
    <cellStyle name="Normal 4 4 4 2 2 4 2" xfId="38250" xr:uid="{00000000-0005-0000-0000-00004A950000}"/>
    <cellStyle name="Normal 4 4 4 2 2 5" xfId="38251" xr:uid="{00000000-0005-0000-0000-00004B950000}"/>
    <cellStyle name="Normal 4 4 4 2 3" xfId="38252" xr:uid="{00000000-0005-0000-0000-00004C950000}"/>
    <cellStyle name="Normal 4 4 4 2 3 2" xfId="38253" xr:uid="{00000000-0005-0000-0000-00004D950000}"/>
    <cellStyle name="Normal 4 4 4 2 3 2 2" xfId="38254" xr:uid="{00000000-0005-0000-0000-00004E950000}"/>
    <cellStyle name="Normal 4 4 4 2 3 2 2 2" xfId="38255" xr:uid="{00000000-0005-0000-0000-00004F950000}"/>
    <cellStyle name="Normal 4 4 4 2 3 2 3" xfId="38256" xr:uid="{00000000-0005-0000-0000-000050950000}"/>
    <cellStyle name="Normal 4 4 4 2 3 3" xfId="38257" xr:uid="{00000000-0005-0000-0000-000051950000}"/>
    <cellStyle name="Normal 4 4 4 2 3 3 2" xfId="38258" xr:uid="{00000000-0005-0000-0000-000052950000}"/>
    <cellStyle name="Normal 4 4 4 2 3 4" xfId="38259" xr:uid="{00000000-0005-0000-0000-000053950000}"/>
    <cellStyle name="Normal 4 4 4 2 4" xfId="38260" xr:uid="{00000000-0005-0000-0000-000054950000}"/>
    <cellStyle name="Normal 4 4 4 2 4 2" xfId="38261" xr:uid="{00000000-0005-0000-0000-000055950000}"/>
    <cellStyle name="Normal 4 4 4 2 4 2 2" xfId="38262" xr:uid="{00000000-0005-0000-0000-000056950000}"/>
    <cellStyle name="Normal 4 4 4 2 4 3" xfId="38263" xr:uid="{00000000-0005-0000-0000-000057950000}"/>
    <cellStyle name="Normal 4 4 4 2 5" xfId="38264" xr:uid="{00000000-0005-0000-0000-000058950000}"/>
    <cellStyle name="Normal 4 4 4 2 5 2" xfId="38265" xr:uid="{00000000-0005-0000-0000-000059950000}"/>
    <cellStyle name="Normal 4 4 4 2 6" xfId="38266" xr:uid="{00000000-0005-0000-0000-00005A950000}"/>
    <cellStyle name="Normal 4 4 4 3" xfId="38267" xr:uid="{00000000-0005-0000-0000-00005B950000}"/>
    <cellStyle name="Normal 4 4 4 3 2" xfId="38268" xr:uid="{00000000-0005-0000-0000-00005C950000}"/>
    <cellStyle name="Normal 4 4 4 3 2 2" xfId="38269" xr:uid="{00000000-0005-0000-0000-00005D950000}"/>
    <cellStyle name="Normal 4 4 4 3 2 2 2" xfId="38270" xr:uid="{00000000-0005-0000-0000-00005E950000}"/>
    <cellStyle name="Normal 4 4 4 3 2 2 2 2" xfId="38271" xr:uid="{00000000-0005-0000-0000-00005F950000}"/>
    <cellStyle name="Normal 4 4 4 3 2 2 3" xfId="38272" xr:uid="{00000000-0005-0000-0000-000060950000}"/>
    <cellStyle name="Normal 4 4 4 3 2 3" xfId="38273" xr:uid="{00000000-0005-0000-0000-000061950000}"/>
    <cellStyle name="Normal 4 4 4 3 2 3 2" xfId="38274" xr:uid="{00000000-0005-0000-0000-000062950000}"/>
    <cellStyle name="Normal 4 4 4 3 2 4" xfId="38275" xr:uid="{00000000-0005-0000-0000-000063950000}"/>
    <cellStyle name="Normal 4 4 4 3 3" xfId="38276" xr:uid="{00000000-0005-0000-0000-000064950000}"/>
    <cellStyle name="Normal 4 4 4 3 3 2" xfId="38277" xr:uid="{00000000-0005-0000-0000-000065950000}"/>
    <cellStyle name="Normal 4 4 4 3 3 2 2" xfId="38278" xr:uid="{00000000-0005-0000-0000-000066950000}"/>
    <cellStyle name="Normal 4 4 4 3 3 3" xfId="38279" xr:uid="{00000000-0005-0000-0000-000067950000}"/>
    <cellStyle name="Normal 4 4 4 3 4" xfId="38280" xr:uid="{00000000-0005-0000-0000-000068950000}"/>
    <cellStyle name="Normal 4 4 4 3 4 2" xfId="38281" xr:uid="{00000000-0005-0000-0000-000069950000}"/>
    <cellStyle name="Normal 4 4 4 3 5" xfId="38282" xr:uid="{00000000-0005-0000-0000-00006A950000}"/>
    <cellStyle name="Normal 4 4 4 4" xfId="38283" xr:uid="{00000000-0005-0000-0000-00006B950000}"/>
    <cellStyle name="Normal 4 4 4 4 2" xfId="38284" xr:uid="{00000000-0005-0000-0000-00006C950000}"/>
    <cellStyle name="Normal 4 4 4 4 2 2" xfId="38285" xr:uid="{00000000-0005-0000-0000-00006D950000}"/>
    <cellStyle name="Normal 4 4 4 4 2 2 2" xfId="38286" xr:uid="{00000000-0005-0000-0000-00006E950000}"/>
    <cellStyle name="Normal 4 4 4 4 2 3" xfId="38287" xr:uid="{00000000-0005-0000-0000-00006F950000}"/>
    <cellStyle name="Normal 4 4 4 4 3" xfId="38288" xr:uid="{00000000-0005-0000-0000-000070950000}"/>
    <cellStyle name="Normal 4 4 4 4 3 2" xfId="38289" xr:uid="{00000000-0005-0000-0000-000071950000}"/>
    <cellStyle name="Normal 4 4 4 4 4" xfId="38290" xr:uid="{00000000-0005-0000-0000-000072950000}"/>
    <cellStyle name="Normal 4 4 4 5" xfId="38291" xr:uid="{00000000-0005-0000-0000-000073950000}"/>
    <cellStyle name="Normal 4 4 4 5 2" xfId="38292" xr:uid="{00000000-0005-0000-0000-000074950000}"/>
    <cellStyle name="Normal 4 4 4 5 2 2" xfId="38293" xr:uid="{00000000-0005-0000-0000-000075950000}"/>
    <cellStyle name="Normal 4 4 4 5 3" xfId="38294" xr:uid="{00000000-0005-0000-0000-000076950000}"/>
    <cellStyle name="Normal 4 4 4 6" xfId="38295" xr:uid="{00000000-0005-0000-0000-000077950000}"/>
    <cellStyle name="Normal 4 4 4 6 2" xfId="38296" xr:uid="{00000000-0005-0000-0000-000078950000}"/>
    <cellStyle name="Normal 4 4 4 7" xfId="38297" xr:uid="{00000000-0005-0000-0000-000079950000}"/>
    <cellStyle name="Normal 4 4 5" xfId="38298" xr:uid="{00000000-0005-0000-0000-00007A950000}"/>
    <cellStyle name="Normal 4 4 5 2" xfId="38299" xr:uid="{00000000-0005-0000-0000-00007B950000}"/>
    <cellStyle name="Normal 4 4 5 2 2" xfId="38300" xr:uid="{00000000-0005-0000-0000-00007C950000}"/>
    <cellStyle name="Normal 4 4 5 2 2 2" xfId="38301" xr:uid="{00000000-0005-0000-0000-00007D950000}"/>
    <cellStyle name="Normal 4 4 5 2 2 2 2" xfId="38302" xr:uid="{00000000-0005-0000-0000-00007E950000}"/>
    <cellStyle name="Normal 4 4 5 2 2 2 2 2" xfId="38303" xr:uid="{00000000-0005-0000-0000-00007F950000}"/>
    <cellStyle name="Normal 4 4 5 2 2 2 3" xfId="38304" xr:uid="{00000000-0005-0000-0000-000080950000}"/>
    <cellStyle name="Normal 4 4 5 2 2 3" xfId="38305" xr:uid="{00000000-0005-0000-0000-000081950000}"/>
    <cellStyle name="Normal 4 4 5 2 2 3 2" xfId="38306" xr:uid="{00000000-0005-0000-0000-000082950000}"/>
    <cellStyle name="Normal 4 4 5 2 2 4" xfId="38307" xr:uid="{00000000-0005-0000-0000-000083950000}"/>
    <cellStyle name="Normal 4 4 5 2 3" xfId="38308" xr:uid="{00000000-0005-0000-0000-000084950000}"/>
    <cellStyle name="Normal 4 4 5 2 3 2" xfId="38309" xr:uid="{00000000-0005-0000-0000-000085950000}"/>
    <cellStyle name="Normal 4 4 5 2 3 2 2" xfId="38310" xr:uid="{00000000-0005-0000-0000-000086950000}"/>
    <cellStyle name="Normal 4 4 5 2 3 3" xfId="38311" xr:uid="{00000000-0005-0000-0000-000087950000}"/>
    <cellStyle name="Normal 4 4 5 2 4" xfId="38312" xr:uid="{00000000-0005-0000-0000-000088950000}"/>
    <cellStyle name="Normal 4 4 5 2 4 2" xfId="38313" xr:uid="{00000000-0005-0000-0000-000089950000}"/>
    <cellStyle name="Normal 4 4 5 2 5" xfId="38314" xr:uid="{00000000-0005-0000-0000-00008A950000}"/>
    <cellStyle name="Normal 4 4 5 3" xfId="38315" xr:uid="{00000000-0005-0000-0000-00008B950000}"/>
    <cellStyle name="Normal 4 4 5 3 2" xfId="38316" xr:uid="{00000000-0005-0000-0000-00008C950000}"/>
    <cellStyle name="Normal 4 4 5 3 2 2" xfId="38317" xr:uid="{00000000-0005-0000-0000-00008D950000}"/>
    <cellStyle name="Normal 4 4 5 3 2 2 2" xfId="38318" xr:uid="{00000000-0005-0000-0000-00008E950000}"/>
    <cellStyle name="Normal 4 4 5 3 2 3" xfId="38319" xr:uid="{00000000-0005-0000-0000-00008F950000}"/>
    <cellStyle name="Normal 4 4 5 3 3" xfId="38320" xr:uid="{00000000-0005-0000-0000-000090950000}"/>
    <cellStyle name="Normal 4 4 5 3 3 2" xfId="38321" xr:uid="{00000000-0005-0000-0000-000091950000}"/>
    <cellStyle name="Normal 4 4 5 3 4" xfId="38322" xr:uid="{00000000-0005-0000-0000-000092950000}"/>
    <cellStyle name="Normal 4 4 5 4" xfId="38323" xr:uid="{00000000-0005-0000-0000-000093950000}"/>
    <cellStyle name="Normal 4 4 5 4 2" xfId="38324" xr:uid="{00000000-0005-0000-0000-000094950000}"/>
    <cellStyle name="Normal 4 4 5 4 2 2" xfId="38325" xr:uid="{00000000-0005-0000-0000-000095950000}"/>
    <cellStyle name="Normal 4 4 5 4 3" xfId="38326" xr:uid="{00000000-0005-0000-0000-000096950000}"/>
    <cellStyle name="Normal 4 4 5 5" xfId="38327" xr:uid="{00000000-0005-0000-0000-000097950000}"/>
    <cellStyle name="Normal 4 4 5 5 2" xfId="38328" xr:uid="{00000000-0005-0000-0000-000098950000}"/>
    <cellStyle name="Normal 4 4 5 6" xfId="38329" xr:uid="{00000000-0005-0000-0000-000099950000}"/>
    <cellStyle name="Normal 4 4 6" xfId="38330" xr:uid="{00000000-0005-0000-0000-00009A950000}"/>
    <cellStyle name="Normal 4 4 6 2" xfId="38331" xr:uid="{00000000-0005-0000-0000-00009B950000}"/>
    <cellStyle name="Normal 4 4 6 2 2" xfId="38332" xr:uid="{00000000-0005-0000-0000-00009C950000}"/>
    <cellStyle name="Normal 4 4 6 2 2 2" xfId="38333" xr:uid="{00000000-0005-0000-0000-00009D950000}"/>
    <cellStyle name="Normal 4 4 6 2 2 2 2" xfId="38334" xr:uid="{00000000-0005-0000-0000-00009E950000}"/>
    <cellStyle name="Normal 4 4 6 2 2 2 2 2" xfId="38335" xr:uid="{00000000-0005-0000-0000-00009F950000}"/>
    <cellStyle name="Normal 4 4 6 2 2 2 3" xfId="38336" xr:uid="{00000000-0005-0000-0000-0000A0950000}"/>
    <cellStyle name="Normal 4 4 6 2 2 3" xfId="38337" xr:uid="{00000000-0005-0000-0000-0000A1950000}"/>
    <cellStyle name="Normal 4 4 6 2 2 3 2" xfId="38338" xr:uid="{00000000-0005-0000-0000-0000A2950000}"/>
    <cellStyle name="Normal 4 4 6 2 2 4" xfId="38339" xr:uid="{00000000-0005-0000-0000-0000A3950000}"/>
    <cellStyle name="Normal 4 4 6 2 3" xfId="38340" xr:uid="{00000000-0005-0000-0000-0000A4950000}"/>
    <cellStyle name="Normal 4 4 6 2 3 2" xfId="38341" xr:uid="{00000000-0005-0000-0000-0000A5950000}"/>
    <cellStyle name="Normal 4 4 6 2 3 2 2" xfId="38342" xr:uid="{00000000-0005-0000-0000-0000A6950000}"/>
    <cellStyle name="Normal 4 4 6 2 3 3" xfId="38343" xr:uid="{00000000-0005-0000-0000-0000A7950000}"/>
    <cellStyle name="Normal 4 4 6 2 4" xfId="38344" xr:uid="{00000000-0005-0000-0000-0000A8950000}"/>
    <cellStyle name="Normal 4 4 6 2 4 2" xfId="38345" xr:uid="{00000000-0005-0000-0000-0000A9950000}"/>
    <cellStyle name="Normal 4 4 6 2 5" xfId="38346" xr:uid="{00000000-0005-0000-0000-0000AA950000}"/>
    <cellStyle name="Normal 4 4 6 3" xfId="38347" xr:uid="{00000000-0005-0000-0000-0000AB950000}"/>
    <cellStyle name="Normal 4 4 6 3 2" xfId="38348" xr:uid="{00000000-0005-0000-0000-0000AC950000}"/>
    <cellStyle name="Normal 4 4 6 3 2 2" xfId="38349" xr:uid="{00000000-0005-0000-0000-0000AD950000}"/>
    <cellStyle name="Normal 4 4 6 3 2 2 2" xfId="38350" xr:uid="{00000000-0005-0000-0000-0000AE950000}"/>
    <cellStyle name="Normal 4 4 6 3 2 3" xfId="38351" xr:uid="{00000000-0005-0000-0000-0000AF950000}"/>
    <cellStyle name="Normal 4 4 6 3 3" xfId="38352" xr:uid="{00000000-0005-0000-0000-0000B0950000}"/>
    <cellStyle name="Normal 4 4 6 3 3 2" xfId="38353" xr:uid="{00000000-0005-0000-0000-0000B1950000}"/>
    <cellStyle name="Normal 4 4 6 3 4" xfId="38354" xr:uid="{00000000-0005-0000-0000-0000B2950000}"/>
    <cellStyle name="Normal 4 4 6 4" xfId="38355" xr:uid="{00000000-0005-0000-0000-0000B3950000}"/>
    <cellStyle name="Normal 4 4 6 4 2" xfId="38356" xr:uid="{00000000-0005-0000-0000-0000B4950000}"/>
    <cellStyle name="Normal 4 4 6 4 2 2" xfId="38357" xr:uid="{00000000-0005-0000-0000-0000B5950000}"/>
    <cellStyle name="Normal 4 4 6 4 3" xfId="38358" xr:uid="{00000000-0005-0000-0000-0000B6950000}"/>
    <cellStyle name="Normal 4 4 6 5" xfId="38359" xr:uid="{00000000-0005-0000-0000-0000B7950000}"/>
    <cellStyle name="Normal 4 4 6 5 2" xfId="38360" xr:uid="{00000000-0005-0000-0000-0000B8950000}"/>
    <cellStyle name="Normal 4 4 6 6" xfId="38361" xr:uid="{00000000-0005-0000-0000-0000B9950000}"/>
    <cellStyle name="Normal 4 4 7" xfId="38362" xr:uid="{00000000-0005-0000-0000-0000BA950000}"/>
    <cellStyle name="Normal 4 4 7 2" xfId="38363" xr:uid="{00000000-0005-0000-0000-0000BB950000}"/>
    <cellStyle name="Normal 4 4 7 2 2" xfId="38364" xr:uid="{00000000-0005-0000-0000-0000BC950000}"/>
    <cellStyle name="Normal 4 4 7 2 2 2" xfId="38365" xr:uid="{00000000-0005-0000-0000-0000BD950000}"/>
    <cellStyle name="Normal 4 4 7 2 2 2 2" xfId="38366" xr:uid="{00000000-0005-0000-0000-0000BE950000}"/>
    <cellStyle name="Normal 4 4 7 2 2 2 2 2" xfId="38367" xr:uid="{00000000-0005-0000-0000-0000BF950000}"/>
    <cellStyle name="Normal 4 4 7 2 2 2 3" xfId="38368" xr:uid="{00000000-0005-0000-0000-0000C0950000}"/>
    <cellStyle name="Normal 4 4 7 2 2 3" xfId="38369" xr:uid="{00000000-0005-0000-0000-0000C1950000}"/>
    <cellStyle name="Normal 4 4 7 2 2 3 2" xfId="38370" xr:uid="{00000000-0005-0000-0000-0000C2950000}"/>
    <cellStyle name="Normal 4 4 7 2 2 4" xfId="38371" xr:uid="{00000000-0005-0000-0000-0000C3950000}"/>
    <cellStyle name="Normal 4 4 7 2 3" xfId="38372" xr:uid="{00000000-0005-0000-0000-0000C4950000}"/>
    <cellStyle name="Normal 4 4 7 2 3 2" xfId="38373" xr:uid="{00000000-0005-0000-0000-0000C5950000}"/>
    <cellStyle name="Normal 4 4 7 2 3 2 2" xfId="38374" xr:uid="{00000000-0005-0000-0000-0000C6950000}"/>
    <cellStyle name="Normal 4 4 7 2 3 3" xfId="38375" xr:uid="{00000000-0005-0000-0000-0000C7950000}"/>
    <cellStyle name="Normal 4 4 7 2 4" xfId="38376" xr:uid="{00000000-0005-0000-0000-0000C8950000}"/>
    <cellStyle name="Normal 4 4 7 2 4 2" xfId="38377" xr:uid="{00000000-0005-0000-0000-0000C9950000}"/>
    <cellStyle name="Normal 4 4 7 2 5" xfId="38378" xr:uid="{00000000-0005-0000-0000-0000CA950000}"/>
    <cellStyle name="Normal 4 4 7 3" xfId="38379" xr:uid="{00000000-0005-0000-0000-0000CB950000}"/>
    <cellStyle name="Normal 4 4 7 3 2" xfId="38380" xr:uid="{00000000-0005-0000-0000-0000CC950000}"/>
    <cellStyle name="Normal 4 4 7 3 2 2" xfId="38381" xr:uid="{00000000-0005-0000-0000-0000CD950000}"/>
    <cellStyle name="Normal 4 4 7 3 2 2 2" xfId="38382" xr:uid="{00000000-0005-0000-0000-0000CE950000}"/>
    <cellStyle name="Normal 4 4 7 3 2 3" xfId="38383" xr:uid="{00000000-0005-0000-0000-0000CF950000}"/>
    <cellStyle name="Normal 4 4 7 3 3" xfId="38384" xr:uid="{00000000-0005-0000-0000-0000D0950000}"/>
    <cellStyle name="Normal 4 4 7 3 3 2" xfId="38385" xr:uid="{00000000-0005-0000-0000-0000D1950000}"/>
    <cellStyle name="Normal 4 4 7 3 4" xfId="38386" xr:uid="{00000000-0005-0000-0000-0000D2950000}"/>
    <cellStyle name="Normal 4 4 7 4" xfId="38387" xr:uid="{00000000-0005-0000-0000-0000D3950000}"/>
    <cellStyle name="Normal 4 4 7 4 2" xfId="38388" xr:uid="{00000000-0005-0000-0000-0000D4950000}"/>
    <cellStyle name="Normal 4 4 7 4 2 2" xfId="38389" xr:uid="{00000000-0005-0000-0000-0000D5950000}"/>
    <cellStyle name="Normal 4 4 7 4 3" xfId="38390" xr:uid="{00000000-0005-0000-0000-0000D6950000}"/>
    <cellStyle name="Normal 4 4 7 5" xfId="38391" xr:uid="{00000000-0005-0000-0000-0000D7950000}"/>
    <cellStyle name="Normal 4 4 7 5 2" xfId="38392" xr:uid="{00000000-0005-0000-0000-0000D8950000}"/>
    <cellStyle name="Normal 4 4 7 6" xfId="38393" xr:uid="{00000000-0005-0000-0000-0000D9950000}"/>
    <cellStyle name="Normal 4 4 8" xfId="38394" xr:uid="{00000000-0005-0000-0000-0000DA950000}"/>
    <cellStyle name="Normal 4 4 8 2" xfId="38395" xr:uid="{00000000-0005-0000-0000-0000DB950000}"/>
    <cellStyle name="Normal 4 4 8 2 2" xfId="38396" xr:uid="{00000000-0005-0000-0000-0000DC950000}"/>
    <cellStyle name="Normal 4 4 8 2 2 2" xfId="38397" xr:uid="{00000000-0005-0000-0000-0000DD950000}"/>
    <cellStyle name="Normal 4 4 8 2 2 2 2" xfId="38398" xr:uid="{00000000-0005-0000-0000-0000DE950000}"/>
    <cellStyle name="Normal 4 4 8 2 2 3" xfId="38399" xr:uid="{00000000-0005-0000-0000-0000DF950000}"/>
    <cellStyle name="Normal 4 4 8 2 3" xfId="38400" xr:uid="{00000000-0005-0000-0000-0000E0950000}"/>
    <cellStyle name="Normal 4 4 8 2 3 2" xfId="38401" xr:uid="{00000000-0005-0000-0000-0000E1950000}"/>
    <cellStyle name="Normal 4 4 8 2 4" xfId="38402" xr:uid="{00000000-0005-0000-0000-0000E2950000}"/>
    <cellStyle name="Normal 4 4 8 3" xfId="38403" xr:uid="{00000000-0005-0000-0000-0000E3950000}"/>
    <cellStyle name="Normal 4 4 8 3 2" xfId="38404" xr:uid="{00000000-0005-0000-0000-0000E4950000}"/>
    <cellStyle name="Normal 4 4 8 3 2 2" xfId="38405" xr:uid="{00000000-0005-0000-0000-0000E5950000}"/>
    <cellStyle name="Normal 4 4 8 3 3" xfId="38406" xr:uid="{00000000-0005-0000-0000-0000E6950000}"/>
    <cellStyle name="Normal 4 4 8 4" xfId="38407" xr:uid="{00000000-0005-0000-0000-0000E7950000}"/>
    <cellStyle name="Normal 4 4 8 4 2" xfId="38408" xr:uid="{00000000-0005-0000-0000-0000E8950000}"/>
    <cellStyle name="Normal 4 4 8 5" xfId="38409" xr:uid="{00000000-0005-0000-0000-0000E9950000}"/>
    <cellStyle name="Normal 4 4 9" xfId="38410" xr:uid="{00000000-0005-0000-0000-0000EA950000}"/>
    <cellStyle name="Normal 4 4 9 2" xfId="38411" xr:uid="{00000000-0005-0000-0000-0000EB950000}"/>
    <cellStyle name="Normal 4 4 9 2 2" xfId="38412" xr:uid="{00000000-0005-0000-0000-0000EC950000}"/>
    <cellStyle name="Normal 4 4 9 2 2 2" xfId="38413" xr:uid="{00000000-0005-0000-0000-0000ED950000}"/>
    <cellStyle name="Normal 4 4 9 2 2 2 2" xfId="38414" xr:uid="{00000000-0005-0000-0000-0000EE950000}"/>
    <cellStyle name="Normal 4 4 9 2 2 3" xfId="38415" xr:uid="{00000000-0005-0000-0000-0000EF950000}"/>
    <cellStyle name="Normal 4 4 9 2 3" xfId="38416" xr:uid="{00000000-0005-0000-0000-0000F0950000}"/>
    <cellStyle name="Normal 4 4 9 2 3 2" xfId="38417" xr:uid="{00000000-0005-0000-0000-0000F1950000}"/>
    <cellStyle name="Normal 4 4 9 2 4" xfId="38418" xr:uid="{00000000-0005-0000-0000-0000F2950000}"/>
    <cellStyle name="Normal 4 4 9 3" xfId="38419" xr:uid="{00000000-0005-0000-0000-0000F3950000}"/>
    <cellStyle name="Normal 4 4 9 3 2" xfId="38420" xr:uid="{00000000-0005-0000-0000-0000F4950000}"/>
    <cellStyle name="Normal 4 4 9 3 2 2" xfId="38421" xr:uid="{00000000-0005-0000-0000-0000F5950000}"/>
    <cellStyle name="Normal 4 4 9 3 3" xfId="38422" xr:uid="{00000000-0005-0000-0000-0000F6950000}"/>
    <cellStyle name="Normal 4 4 9 4" xfId="38423" xr:uid="{00000000-0005-0000-0000-0000F7950000}"/>
    <cellStyle name="Normal 4 4 9 4 2" xfId="38424" xr:uid="{00000000-0005-0000-0000-0000F8950000}"/>
    <cellStyle name="Normal 4 4 9 5" xfId="38425" xr:uid="{00000000-0005-0000-0000-0000F9950000}"/>
    <cellStyle name="Normal 4 5" xfId="38426" xr:uid="{00000000-0005-0000-0000-0000FA950000}"/>
    <cellStyle name="Normal 4 5 2" xfId="38427" xr:uid="{00000000-0005-0000-0000-0000FB950000}"/>
    <cellStyle name="Normal 4 5 2 2" xfId="38428" xr:uid="{00000000-0005-0000-0000-0000FC950000}"/>
    <cellStyle name="Normal 4 5 2 2 2" xfId="38429" xr:uid="{00000000-0005-0000-0000-0000FD950000}"/>
    <cellStyle name="Normal 4 5 2 2 2 2" xfId="38430" xr:uid="{00000000-0005-0000-0000-0000FE950000}"/>
    <cellStyle name="Normal 4 5 2 2 2 2 2" xfId="38431" xr:uid="{00000000-0005-0000-0000-0000FF950000}"/>
    <cellStyle name="Normal 4 5 2 2 2 2 2 2" xfId="38432" xr:uid="{00000000-0005-0000-0000-000000960000}"/>
    <cellStyle name="Normal 4 5 2 2 2 2 2 2 2" xfId="38433" xr:uid="{00000000-0005-0000-0000-000001960000}"/>
    <cellStyle name="Normal 4 5 2 2 2 2 2 3" xfId="38434" xr:uid="{00000000-0005-0000-0000-000002960000}"/>
    <cellStyle name="Normal 4 5 2 2 2 2 3" xfId="38435" xr:uid="{00000000-0005-0000-0000-000003960000}"/>
    <cellStyle name="Normal 4 5 2 2 2 2 3 2" xfId="38436" xr:uid="{00000000-0005-0000-0000-000004960000}"/>
    <cellStyle name="Normal 4 5 2 2 2 2 4" xfId="38437" xr:uid="{00000000-0005-0000-0000-000005960000}"/>
    <cellStyle name="Normal 4 5 2 2 2 3" xfId="38438" xr:uid="{00000000-0005-0000-0000-000006960000}"/>
    <cellStyle name="Normal 4 5 2 2 2 3 2" xfId="38439" xr:uid="{00000000-0005-0000-0000-000007960000}"/>
    <cellStyle name="Normal 4 5 2 2 2 3 2 2" xfId="38440" xr:uid="{00000000-0005-0000-0000-000008960000}"/>
    <cellStyle name="Normal 4 5 2 2 2 3 3" xfId="38441" xr:uid="{00000000-0005-0000-0000-000009960000}"/>
    <cellStyle name="Normal 4 5 2 2 2 4" xfId="38442" xr:uid="{00000000-0005-0000-0000-00000A960000}"/>
    <cellStyle name="Normal 4 5 2 2 2 4 2" xfId="38443" xr:uid="{00000000-0005-0000-0000-00000B960000}"/>
    <cellStyle name="Normal 4 5 2 2 2 5" xfId="38444" xr:uid="{00000000-0005-0000-0000-00000C960000}"/>
    <cellStyle name="Normal 4 5 2 2 3" xfId="38445" xr:uid="{00000000-0005-0000-0000-00000D960000}"/>
    <cellStyle name="Normal 4 5 2 2 3 2" xfId="38446" xr:uid="{00000000-0005-0000-0000-00000E960000}"/>
    <cellStyle name="Normal 4 5 2 2 3 2 2" xfId="38447" xr:uid="{00000000-0005-0000-0000-00000F960000}"/>
    <cellStyle name="Normal 4 5 2 2 3 2 2 2" xfId="38448" xr:uid="{00000000-0005-0000-0000-000010960000}"/>
    <cellStyle name="Normal 4 5 2 2 3 2 3" xfId="38449" xr:uid="{00000000-0005-0000-0000-000011960000}"/>
    <cellStyle name="Normal 4 5 2 2 3 3" xfId="38450" xr:uid="{00000000-0005-0000-0000-000012960000}"/>
    <cellStyle name="Normal 4 5 2 2 3 3 2" xfId="38451" xr:uid="{00000000-0005-0000-0000-000013960000}"/>
    <cellStyle name="Normal 4 5 2 2 3 4" xfId="38452" xr:uid="{00000000-0005-0000-0000-000014960000}"/>
    <cellStyle name="Normal 4 5 2 2 4" xfId="38453" xr:uid="{00000000-0005-0000-0000-000015960000}"/>
    <cellStyle name="Normal 4 5 2 2 4 2" xfId="38454" xr:uid="{00000000-0005-0000-0000-000016960000}"/>
    <cellStyle name="Normal 4 5 2 2 4 2 2" xfId="38455" xr:uid="{00000000-0005-0000-0000-000017960000}"/>
    <cellStyle name="Normal 4 5 2 2 4 3" xfId="38456" xr:uid="{00000000-0005-0000-0000-000018960000}"/>
    <cellStyle name="Normal 4 5 2 2 5" xfId="38457" xr:uid="{00000000-0005-0000-0000-000019960000}"/>
    <cellStyle name="Normal 4 5 2 2 5 2" xfId="38458" xr:uid="{00000000-0005-0000-0000-00001A960000}"/>
    <cellStyle name="Normal 4 5 2 2 6" xfId="38459" xr:uid="{00000000-0005-0000-0000-00001B960000}"/>
    <cellStyle name="Normal 4 5 2 3" xfId="38460" xr:uid="{00000000-0005-0000-0000-00001C960000}"/>
    <cellStyle name="Normal 4 5 2 3 2" xfId="38461" xr:uid="{00000000-0005-0000-0000-00001D960000}"/>
    <cellStyle name="Normal 4 5 2 3 2 2" xfId="38462" xr:uid="{00000000-0005-0000-0000-00001E960000}"/>
    <cellStyle name="Normal 4 5 2 3 2 2 2" xfId="38463" xr:uid="{00000000-0005-0000-0000-00001F960000}"/>
    <cellStyle name="Normal 4 5 2 3 2 2 2 2" xfId="38464" xr:uid="{00000000-0005-0000-0000-000020960000}"/>
    <cellStyle name="Normal 4 5 2 3 2 2 2 2 2" xfId="38465" xr:uid="{00000000-0005-0000-0000-000021960000}"/>
    <cellStyle name="Normal 4 5 2 3 2 2 2 3" xfId="38466" xr:uid="{00000000-0005-0000-0000-000022960000}"/>
    <cellStyle name="Normal 4 5 2 3 2 2 3" xfId="38467" xr:uid="{00000000-0005-0000-0000-000023960000}"/>
    <cellStyle name="Normal 4 5 2 3 2 2 3 2" xfId="38468" xr:uid="{00000000-0005-0000-0000-000024960000}"/>
    <cellStyle name="Normal 4 5 2 3 2 2 4" xfId="38469" xr:uid="{00000000-0005-0000-0000-000025960000}"/>
    <cellStyle name="Normal 4 5 2 3 2 3" xfId="38470" xr:uid="{00000000-0005-0000-0000-000026960000}"/>
    <cellStyle name="Normal 4 5 2 3 2 3 2" xfId="38471" xr:uid="{00000000-0005-0000-0000-000027960000}"/>
    <cellStyle name="Normal 4 5 2 3 2 3 2 2" xfId="38472" xr:uid="{00000000-0005-0000-0000-000028960000}"/>
    <cellStyle name="Normal 4 5 2 3 2 3 3" xfId="38473" xr:uid="{00000000-0005-0000-0000-000029960000}"/>
    <cellStyle name="Normal 4 5 2 3 2 4" xfId="38474" xr:uid="{00000000-0005-0000-0000-00002A960000}"/>
    <cellStyle name="Normal 4 5 2 3 2 4 2" xfId="38475" xr:uid="{00000000-0005-0000-0000-00002B960000}"/>
    <cellStyle name="Normal 4 5 2 3 2 5" xfId="38476" xr:uid="{00000000-0005-0000-0000-00002C960000}"/>
    <cellStyle name="Normal 4 5 2 3 3" xfId="38477" xr:uid="{00000000-0005-0000-0000-00002D960000}"/>
    <cellStyle name="Normal 4 5 2 3 3 2" xfId="38478" xr:uid="{00000000-0005-0000-0000-00002E960000}"/>
    <cellStyle name="Normal 4 5 2 3 3 2 2" xfId="38479" xr:uid="{00000000-0005-0000-0000-00002F960000}"/>
    <cellStyle name="Normal 4 5 2 3 3 2 2 2" xfId="38480" xr:uid="{00000000-0005-0000-0000-000030960000}"/>
    <cellStyle name="Normal 4 5 2 3 3 2 3" xfId="38481" xr:uid="{00000000-0005-0000-0000-000031960000}"/>
    <cellStyle name="Normal 4 5 2 3 3 3" xfId="38482" xr:uid="{00000000-0005-0000-0000-000032960000}"/>
    <cellStyle name="Normal 4 5 2 3 3 3 2" xfId="38483" xr:uid="{00000000-0005-0000-0000-000033960000}"/>
    <cellStyle name="Normal 4 5 2 3 3 4" xfId="38484" xr:uid="{00000000-0005-0000-0000-000034960000}"/>
    <cellStyle name="Normal 4 5 2 3 4" xfId="38485" xr:uid="{00000000-0005-0000-0000-000035960000}"/>
    <cellStyle name="Normal 4 5 2 3 4 2" xfId="38486" xr:uid="{00000000-0005-0000-0000-000036960000}"/>
    <cellStyle name="Normal 4 5 2 3 4 2 2" xfId="38487" xr:uid="{00000000-0005-0000-0000-000037960000}"/>
    <cellStyle name="Normal 4 5 2 3 4 3" xfId="38488" xr:uid="{00000000-0005-0000-0000-000038960000}"/>
    <cellStyle name="Normal 4 5 2 3 5" xfId="38489" xr:uid="{00000000-0005-0000-0000-000039960000}"/>
    <cellStyle name="Normal 4 5 2 3 5 2" xfId="38490" xr:uid="{00000000-0005-0000-0000-00003A960000}"/>
    <cellStyle name="Normal 4 5 2 3 6" xfId="38491" xr:uid="{00000000-0005-0000-0000-00003B960000}"/>
    <cellStyle name="Normal 4 5 2 4" xfId="38492" xr:uid="{00000000-0005-0000-0000-00003C960000}"/>
    <cellStyle name="Normal 4 5 2 4 2" xfId="38493" xr:uid="{00000000-0005-0000-0000-00003D960000}"/>
    <cellStyle name="Normal 4 5 2 4 2 2" xfId="38494" xr:uid="{00000000-0005-0000-0000-00003E960000}"/>
    <cellStyle name="Normal 4 5 2 4 2 2 2" xfId="38495" xr:uid="{00000000-0005-0000-0000-00003F960000}"/>
    <cellStyle name="Normal 4 5 2 4 2 2 2 2" xfId="38496" xr:uid="{00000000-0005-0000-0000-000040960000}"/>
    <cellStyle name="Normal 4 5 2 4 2 2 3" xfId="38497" xr:uid="{00000000-0005-0000-0000-000041960000}"/>
    <cellStyle name="Normal 4 5 2 4 2 3" xfId="38498" xr:uid="{00000000-0005-0000-0000-000042960000}"/>
    <cellStyle name="Normal 4 5 2 4 2 3 2" xfId="38499" xr:uid="{00000000-0005-0000-0000-000043960000}"/>
    <cellStyle name="Normal 4 5 2 4 2 4" xfId="38500" xr:uid="{00000000-0005-0000-0000-000044960000}"/>
    <cellStyle name="Normal 4 5 2 4 3" xfId="38501" xr:uid="{00000000-0005-0000-0000-000045960000}"/>
    <cellStyle name="Normal 4 5 2 4 3 2" xfId="38502" xr:uid="{00000000-0005-0000-0000-000046960000}"/>
    <cellStyle name="Normal 4 5 2 4 3 2 2" xfId="38503" xr:uid="{00000000-0005-0000-0000-000047960000}"/>
    <cellStyle name="Normal 4 5 2 4 3 3" xfId="38504" xr:uid="{00000000-0005-0000-0000-000048960000}"/>
    <cellStyle name="Normal 4 5 2 4 4" xfId="38505" xr:uid="{00000000-0005-0000-0000-000049960000}"/>
    <cellStyle name="Normal 4 5 2 4 4 2" xfId="38506" xr:uid="{00000000-0005-0000-0000-00004A960000}"/>
    <cellStyle name="Normal 4 5 2 4 5" xfId="38507" xr:uid="{00000000-0005-0000-0000-00004B960000}"/>
    <cellStyle name="Normal 4 5 2 5" xfId="38508" xr:uid="{00000000-0005-0000-0000-00004C960000}"/>
    <cellStyle name="Normal 4 5 2 5 2" xfId="38509" xr:uid="{00000000-0005-0000-0000-00004D960000}"/>
    <cellStyle name="Normal 4 5 2 5 2 2" xfId="38510" xr:uid="{00000000-0005-0000-0000-00004E960000}"/>
    <cellStyle name="Normal 4 5 2 5 2 2 2" xfId="38511" xr:uid="{00000000-0005-0000-0000-00004F960000}"/>
    <cellStyle name="Normal 4 5 2 5 2 3" xfId="38512" xr:uid="{00000000-0005-0000-0000-000050960000}"/>
    <cellStyle name="Normal 4 5 2 5 3" xfId="38513" xr:uid="{00000000-0005-0000-0000-000051960000}"/>
    <cellStyle name="Normal 4 5 2 5 3 2" xfId="38514" xr:uid="{00000000-0005-0000-0000-000052960000}"/>
    <cellStyle name="Normal 4 5 2 5 4" xfId="38515" xr:uid="{00000000-0005-0000-0000-000053960000}"/>
    <cellStyle name="Normal 4 5 2 6" xfId="38516" xr:uid="{00000000-0005-0000-0000-000054960000}"/>
    <cellStyle name="Normal 4 5 2 6 2" xfId="38517" xr:uid="{00000000-0005-0000-0000-000055960000}"/>
    <cellStyle name="Normal 4 5 2 6 2 2" xfId="38518" xr:uid="{00000000-0005-0000-0000-000056960000}"/>
    <cellStyle name="Normal 4 5 2 6 3" xfId="38519" xr:uid="{00000000-0005-0000-0000-000057960000}"/>
    <cellStyle name="Normal 4 5 2 7" xfId="38520" xr:uid="{00000000-0005-0000-0000-000058960000}"/>
    <cellStyle name="Normal 4 5 2 7 2" xfId="38521" xr:uid="{00000000-0005-0000-0000-000059960000}"/>
    <cellStyle name="Normal 4 5 2 8" xfId="38522" xr:uid="{00000000-0005-0000-0000-00005A960000}"/>
    <cellStyle name="Normal 4 5 3" xfId="38523" xr:uid="{00000000-0005-0000-0000-00005B960000}"/>
    <cellStyle name="Normal 4 5 3 2" xfId="38524" xr:uid="{00000000-0005-0000-0000-00005C960000}"/>
    <cellStyle name="Normal 4 5 3 2 2" xfId="38525" xr:uid="{00000000-0005-0000-0000-00005D960000}"/>
    <cellStyle name="Normal 4 5 3 2 2 2" xfId="38526" xr:uid="{00000000-0005-0000-0000-00005E960000}"/>
    <cellStyle name="Normal 4 5 3 2 2 2 2" xfId="38527" xr:uid="{00000000-0005-0000-0000-00005F960000}"/>
    <cellStyle name="Normal 4 5 3 2 2 2 2 2" xfId="38528" xr:uid="{00000000-0005-0000-0000-000060960000}"/>
    <cellStyle name="Normal 4 5 3 2 2 2 3" xfId="38529" xr:uid="{00000000-0005-0000-0000-000061960000}"/>
    <cellStyle name="Normal 4 5 3 2 2 3" xfId="38530" xr:uid="{00000000-0005-0000-0000-000062960000}"/>
    <cellStyle name="Normal 4 5 3 2 2 3 2" xfId="38531" xr:uid="{00000000-0005-0000-0000-000063960000}"/>
    <cellStyle name="Normal 4 5 3 2 2 4" xfId="38532" xr:uid="{00000000-0005-0000-0000-000064960000}"/>
    <cellStyle name="Normal 4 5 3 2 3" xfId="38533" xr:uid="{00000000-0005-0000-0000-000065960000}"/>
    <cellStyle name="Normal 4 5 3 2 3 2" xfId="38534" xr:uid="{00000000-0005-0000-0000-000066960000}"/>
    <cellStyle name="Normal 4 5 3 2 3 2 2" xfId="38535" xr:uid="{00000000-0005-0000-0000-000067960000}"/>
    <cellStyle name="Normal 4 5 3 2 3 3" xfId="38536" xr:uid="{00000000-0005-0000-0000-000068960000}"/>
    <cellStyle name="Normal 4 5 3 2 4" xfId="38537" xr:uid="{00000000-0005-0000-0000-000069960000}"/>
    <cellStyle name="Normal 4 5 3 2 4 2" xfId="38538" xr:uid="{00000000-0005-0000-0000-00006A960000}"/>
    <cellStyle name="Normal 4 5 3 2 5" xfId="38539" xr:uid="{00000000-0005-0000-0000-00006B960000}"/>
    <cellStyle name="Normal 4 5 3 3" xfId="38540" xr:uid="{00000000-0005-0000-0000-00006C960000}"/>
    <cellStyle name="Normal 4 5 3 3 2" xfId="38541" xr:uid="{00000000-0005-0000-0000-00006D960000}"/>
    <cellStyle name="Normal 4 5 3 3 2 2" xfId="38542" xr:uid="{00000000-0005-0000-0000-00006E960000}"/>
    <cellStyle name="Normal 4 5 3 3 2 2 2" xfId="38543" xr:uid="{00000000-0005-0000-0000-00006F960000}"/>
    <cellStyle name="Normal 4 5 3 3 2 3" xfId="38544" xr:uid="{00000000-0005-0000-0000-000070960000}"/>
    <cellStyle name="Normal 4 5 3 3 3" xfId="38545" xr:uid="{00000000-0005-0000-0000-000071960000}"/>
    <cellStyle name="Normal 4 5 3 3 3 2" xfId="38546" xr:uid="{00000000-0005-0000-0000-000072960000}"/>
    <cellStyle name="Normal 4 5 3 3 4" xfId="38547" xr:uid="{00000000-0005-0000-0000-000073960000}"/>
    <cellStyle name="Normal 4 5 3 4" xfId="38548" xr:uid="{00000000-0005-0000-0000-000074960000}"/>
    <cellStyle name="Normal 4 5 3 4 2" xfId="38549" xr:uid="{00000000-0005-0000-0000-000075960000}"/>
    <cellStyle name="Normal 4 5 3 4 2 2" xfId="38550" xr:uid="{00000000-0005-0000-0000-000076960000}"/>
    <cellStyle name="Normal 4 5 3 4 3" xfId="38551" xr:uid="{00000000-0005-0000-0000-000077960000}"/>
    <cellStyle name="Normal 4 5 3 5" xfId="38552" xr:uid="{00000000-0005-0000-0000-000078960000}"/>
    <cellStyle name="Normal 4 5 3 5 2" xfId="38553" xr:uid="{00000000-0005-0000-0000-000079960000}"/>
    <cellStyle name="Normal 4 5 3 6" xfId="38554" xr:uid="{00000000-0005-0000-0000-00007A960000}"/>
    <cellStyle name="Normal 4 5 4" xfId="38555" xr:uid="{00000000-0005-0000-0000-00007B960000}"/>
    <cellStyle name="Normal 4 5 4 2" xfId="38556" xr:uid="{00000000-0005-0000-0000-00007C960000}"/>
    <cellStyle name="Normal 4 5 4 2 2" xfId="38557" xr:uid="{00000000-0005-0000-0000-00007D960000}"/>
    <cellStyle name="Normal 4 5 4 2 2 2" xfId="38558" xr:uid="{00000000-0005-0000-0000-00007E960000}"/>
    <cellStyle name="Normal 4 5 4 2 2 2 2" xfId="38559" xr:uid="{00000000-0005-0000-0000-00007F960000}"/>
    <cellStyle name="Normal 4 5 4 2 2 2 2 2" xfId="38560" xr:uid="{00000000-0005-0000-0000-000080960000}"/>
    <cellStyle name="Normal 4 5 4 2 2 2 3" xfId="38561" xr:uid="{00000000-0005-0000-0000-000081960000}"/>
    <cellStyle name="Normal 4 5 4 2 2 3" xfId="38562" xr:uid="{00000000-0005-0000-0000-000082960000}"/>
    <cellStyle name="Normal 4 5 4 2 2 3 2" xfId="38563" xr:uid="{00000000-0005-0000-0000-000083960000}"/>
    <cellStyle name="Normal 4 5 4 2 2 4" xfId="38564" xr:uid="{00000000-0005-0000-0000-000084960000}"/>
    <cellStyle name="Normal 4 5 4 2 3" xfId="38565" xr:uid="{00000000-0005-0000-0000-000085960000}"/>
    <cellStyle name="Normal 4 5 4 2 3 2" xfId="38566" xr:uid="{00000000-0005-0000-0000-000086960000}"/>
    <cellStyle name="Normal 4 5 4 2 3 2 2" xfId="38567" xr:uid="{00000000-0005-0000-0000-000087960000}"/>
    <cellStyle name="Normal 4 5 4 2 3 3" xfId="38568" xr:uid="{00000000-0005-0000-0000-000088960000}"/>
    <cellStyle name="Normal 4 5 4 2 4" xfId="38569" xr:uid="{00000000-0005-0000-0000-000089960000}"/>
    <cellStyle name="Normal 4 5 4 2 4 2" xfId="38570" xr:uid="{00000000-0005-0000-0000-00008A960000}"/>
    <cellStyle name="Normal 4 5 4 2 5" xfId="38571" xr:uid="{00000000-0005-0000-0000-00008B960000}"/>
    <cellStyle name="Normal 4 5 4 3" xfId="38572" xr:uid="{00000000-0005-0000-0000-00008C960000}"/>
    <cellStyle name="Normal 4 5 4 3 2" xfId="38573" xr:uid="{00000000-0005-0000-0000-00008D960000}"/>
    <cellStyle name="Normal 4 5 4 3 2 2" xfId="38574" xr:uid="{00000000-0005-0000-0000-00008E960000}"/>
    <cellStyle name="Normal 4 5 4 3 2 2 2" xfId="38575" xr:uid="{00000000-0005-0000-0000-00008F960000}"/>
    <cellStyle name="Normal 4 5 4 3 2 3" xfId="38576" xr:uid="{00000000-0005-0000-0000-000090960000}"/>
    <cellStyle name="Normal 4 5 4 3 3" xfId="38577" xr:uid="{00000000-0005-0000-0000-000091960000}"/>
    <cellStyle name="Normal 4 5 4 3 3 2" xfId="38578" xr:uid="{00000000-0005-0000-0000-000092960000}"/>
    <cellStyle name="Normal 4 5 4 3 4" xfId="38579" xr:uid="{00000000-0005-0000-0000-000093960000}"/>
    <cellStyle name="Normal 4 5 4 4" xfId="38580" xr:uid="{00000000-0005-0000-0000-000094960000}"/>
    <cellStyle name="Normal 4 5 4 4 2" xfId="38581" xr:uid="{00000000-0005-0000-0000-000095960000}"/>
    <cellStyle name="Normal 4 5 4 4 2 2" xfId="38582" xr:uid="{00000000-0005-0000-0000-000096960000}"/>
    <cellStyle name="Normal 4 5 4 4 3" xfId="38583" xr:uid="{00000000-0005-0000-0000-000097960000}"/>
    <cellStyle name="Normal 4 5 4 5" xfId="38584" xr:uid="{00000000-0005-0000-0000-000098960000}"/>
    <cellStyle name="Normal 4 5 4 5 2" xfId="38585" xr:uid="{00000000-0005-0000-0000-000099960000}"/>
    <cellStyle name="Normal 4 5 4 6" xfId="38586" xr:uid="{00000000-0005-0000-0000-00009A960000}"/>
    <cellStyle name="Normal 4 5 5" xfId="38587" xr:uid="{00000000-0005-0000-0000-00009B960000}"/>
    <cellStyle name="Normal 4 5 5 2" xfId="38588" xr:uid="{00000000-0005-0000-0000-00009C960000}"/>
    <cellStyle name="Normal 4 5 5 2 2" xfId="38589" xr:uid="{00000000-0005-0000-0000-00009D960000}"/>
    <cellStyle name="Normal 4 5 5 2 2 2" xfId="38590" xr:uid="{00000000-0005-0000-0000-00009E960000}"/>
    <cellStyle name="Normal 4 5 5 2 2 2 2" xfId="38591" xr:uid="{00000000-0005-0000-0000-00009F960000}"/>
    <cellStyle name="Normal 4 5 5 2 2 3" xfId="38592" xr:uid="{00000000-0005-0000-0000-0000A0960000}"/>
    <cellStyle name="Normal 4 5 5 2 3" xfId="38593" xr:uid="{00000000-0005-0000-0000-0000A1960000}"/>
    <cellStyle name="Normal 4 5 5 2 3 2" xfId="38594" xr:uid="{00000000-0005-0000-0000-0000A2960000}"/>
    <cellStyle name="Normal 4 5 5 2 4" xfId="38595" xr:uid="{00000000-0005-0000-0000-0000A3960000}"/>
    <cellStyle name="Normal 4 5 5 3" xfId="38596" xr:uid="{00000000-0005-0000-0000-0000A4960000}"/>
    <cellStyle name="Normal 4 5 5 3 2" xfId="38597" xr:uid="{00000000-0005-0000-0000-0000A5960000}"/>
    <cellStyle name="Normal 4 5 5 3 2 2" xfId="38598" xr:uid="{00000000-0005-0000-0000-0000A6960000}"/>
    <cellStyle name="Normal 4 5 5 3 3" xfId="38599" xr:uid="{00000000-0005-0000-0000-0000A7960000}"/>
    <cellStyle name="Normal 4 5 5 4" xfId="38600" xr:uid="{00000000-0005-0000-0000-0000A8960000}"/>
    <cellStyle name="Normal 4 5 5 4 2" xfId="38601" xr:uid="{00000000-0005-0000-0000-0000A9960000}"/>
    <cellStyle name="Normal 4 5 5 5" xfId="38602" xr:uid="{00000000-0005-0000-0000-0000AA960000}"/>
    <cellStyle name="Normal 4 5 6" xfId="38603" xr:uid="{00000000-0005-0000-0000-0000AB960000}"/>
    <cellStyle name="Normal 4 5 6 2" xfId="38604" xr:uid="{00000000-0005-0000-0000-0000AC960000}"/>
    <cellStyle name="Normal 4 5 6 2 2" xfId="38605" xr:uid="{00000000-0005-0000-0000-0000AD960000}"/>
    <cellStyle name="Normal 4 5 6 2 2 2" xfId="38606" xr:uid="{00000000-0005-0000-0000-0000AE960000}"/>
    <cellStyle name="Normal 4 5 6 2 3" xfId="38607" xr:uid="{00000000-0005-0000-0000-0000AF960000}"/>
    <cellStyle name="Normal 4 5 6 3" xfId="38608" xr:uid="{00000000-0005-0000-0000-0000B0960000}"/>
    <cellStyle name="Normal 4 5 6 3 2" xfId="38609" xr:uid="{00000000-0005-0000-0000-0000B1960000}"/>
    <cellStyle name="Normal 4 5 6 4" xfId="38610" xr:uid="{00000000-0005-0000-0000-0000B2960000}"/>
    <cellStyle name="Normal 4 5 7" xfId="38611" xr:uid="{00000000-0005-0000-0000-0000B3960000}"/>
    <cellStyle name="Normal 4 5 7 2" xfId="38612" xr:uid="{00000000-0005-0000-0000-0000B4960000}"/>
    <cellStyle name="Normal 4 5 7 2 2" xfId="38613" xr:uid="{00000000-0005-0000-0000-0000B5960000}"/>
    <cellStyle name="Normal 4 5 7 3" xfId="38614" xr:uid="{00000000-0005-0000-0000-0000B6960000}"/>
    <cellStyle name="Normal 4 5 8" xfId="38615" xr:uid="{00000000-0005-0000-0000-0000B7960000}"/>
    <cellStyle name="Normal 4 5 8 2" xfId="38616" xr:uid="{00000000-0005-0000-0000-0000B8960000}"/>
    <cellStyle name="Normal 4 5 9" xfId="38617" xr:uid="{00000000-0005-0000-0000-0000B9960000}"/>
    <cellStyle name="Normal 4 6" xfId="38618" xr:uid="{00000000-0005-0000-0000-0000BA960000}"/>
    <cellStyle name="Normal 4 6 2" xfId="38619" xr:uid="{00000000-0005-0000-0000-0000BB960000}"/>
    <cellStyle name="Normal 4 6 2 2" xfId="38620" xr:uid="{00000000-0005-0000-0000-0000BC960000}"/>
    <cellStyle name="Normal 4 6 2 2 2" xfId="38621" xr:uid="{00000000-0005-0000-0000-0000BD960000}"/>
    <cellStyle name="Normal 4 6 2 2 2 2" xfId="38622" xr:uid="{00000000-0005-0000-0000-0000BE960000}"/>
    <cellStyle name="Normal 4 6 2 2 2 2 2" xfId="38623" xr:uid="{00000000-0005-0000-0000-0000BF960000}"/>
    <cellStyle name="Normal 4 6 2 2 2 2 2 2" xfId="38624" xr:uid="{00000000-0005-0000-0000-0000C0960000}"/>
    <cellStyle name="Normal 4 6 2 2 2 2 3" xfId="38625" xr:uid="{00000000-0005-0000-0000-0000C1960000}"/>
    <cellStyle name="Normal 4 6 2 2 2 3" xfId="38626" xr:uid="{00000000-0005-0000-0000-0000C2960000}"/>
    <cellStyle name="Normal 4 6 2 2 2 3 2" xfId="38627" xr:uid="{00000000-0005-0000-0000-0000C3960000}"/>
    <cellStyle name="Normal 4 6 2 2 2 4" xfId="38628" xr:uid="{00000000-0005-0000-0000-0000C4960000}"/>
    <cellStyle name="Normal 4 6 2 2 3" xfId="38629" xr:uid="{00000000-0005-0000-0000-0000C5960000}"/>
    <cellStyle name="Normal 4 6 2 2 3 2" xfId="38630" xr:uid="{00000000-0005-0000-0000-0000C6960000}"/>
    <cellStyle name="Normal 4 6 2 2 3 2 2" xfId="38631" xr:uid="{00000000-0005-0000-0000-0000C7960000}"/>
    <cellStyle name="Normal 4 6 2 2 3 3" xfId="38632" xr:uid="{00000000-0005-0000-0000-0000C8960000}"/>
    <cellStyle name="Normal 4 6 2 2 4" xfId="38633" xr:uid="{00000000-0005-0000-0000-0000C9960000}"/>
    <cellStyle name="Normal 4 6 2 2 4 2" xfId="38634" xr:uid="{00000000-0005-0000-0000-0000CA960000}"/>
    <cellStyle name="Normal 4 6 2 2 5" xfId="38635" xr:uid="{00000000-0005-0000-0000-0000CB960000}"/>
    <cellStyle name="Normal 4 6 2 3" xfId="38636" xr:uid="{00000000-0005-0000-0000-0000CC960000}"/>
    <cellStyle name="Normal 4 6 2 3 2" xfId="38637" xr:uid="{00000000-0005-0000-0000-0000CD960000}"/>
    <cellStyle name="Normal 4 6 2 3 2 2" xfId="38638" xr:uid="{00000000-0005-0000-0000-0000CE960000}"/>
    <cellStyle name="Normal 4 6 2 3 2 2 2" xfId="38639" xr:uid="{00000000-0005-0000-0000-0000CF960000}"/>
    <cellStyle name="Normal 4 6 2 3 2 3" xfId="38640" xr:uid="{00000000-0005-0000-0000-0000D0960000}"/>
    <cellStyle name="Normal 4 6 2 3 3" xfId="38641" xr:uid="{00000000-0005-0000-0000-0000D1960000}"/>
    <cellStyle name="Normal 4 6 2 3 3 2" xfId="38642" xr:uid="{00000000-0005-0000-0000-0000D2960000}"/>
    <cellStyle name="Normal 4 6 2 3 4" xfId="38643" xr:uid="{00000000-0005-0000-0000-0000D3960000}"/>
    <cellStyle name="Normal 4 6 2 4" xfId="38644" xr:uid="{00000000-0005-0000-0000-0000D4960000}"/>
    <cellStyle name="Normal 4 6 2 4 2" xfId="38645" xr:uid="{00000000-0005-0000-0000-0000D5960000}"/>
    <cellStyle name="Normal 4 6 2 4 2 2" xfId="38646" xr:uid="{00000000-0005-0000-0000-0000D6960000}"/>
    <cellStyle name="Normal 4 6 2 4 3" xfId="38647" xr:uid="{00000000-0005-0000-0000-0000D7960000}"/>
    <cellStyle name="Normal 4 6 2 5" xfId="38648" xr:uid="{00000000-0005-0000-0000-0000D8960000}"/>
    <cellStyle name="Normal 4 6 2 5 2" xfId="38649" xr:uid="{00000000-0005-0000-0000-0000D9960000}"/>
    <cellStyle name="Normal 4 6 2 6" xfId="38650" xr:uid="{00000000-0005-0000-0000-0000DA960000}"/>
    <cellStyle name="Normal 4 6 3" xfId="38651" xr:uid="{00000000-0005-0000-0000-0000DB960000}"/>
    <cellStyle name="Normal 4 6 3 2" xfId="38652" xr:uid="{00000000-0005-0000-0000-0000DC960000}"/>
    <cellStyle name="Normal 4 6 3 2 2" xfId="38653" xr:uid="{00000000-0005-0000-0000-0000DD960000}"/>
    <cellStyle name="Normal 4 6 3 2 2 2" xfId="38654" xr:uid="{00000000-0005-0000-0000-0000DE960000}"/>
    <cellStyle name="Normal 4 6 3 2 2 2 2" xfId="38655" xr:uid="{00000000-0005-0000-0000-0000DF960000}"/>
    <cellStyle name="Normal 4 6 3 2 2 2 2 2" xfId="38656" xr:uid="{00000000-0005-0000-0000-0000E0960000}"/>
    <cellStyle name="Normal 4 6 3 2 2 2 3" xfId="38657" xr:uid="{00000000-0005-0000-0000-0000E1960000}"/>
    <cellStyle name="Normal 4 6 3 2 2 3" xfId="38658" xr:uid="{00000000-0005-0000-0000-0000E2960000}"/>
    <cellStyle name="Normal 4 6 3 2 2 3 2" xfId="38659" xr:uid="{00000000-0005-0000-0000-0000E3960000}"/>
    <cellStyle name="Normal 4 6 3 2 2 4" xfId="38660" xr:uid="{00000000-0005-0000-0000-0000E4960000}"/>
    <cellStyle name="Normal 4 6 3 2 3" xfId="38661" xr:uid="{00000000-0005-0000-0000-0000E5960000}"/>
    <cellStyle name="Normal 4 6 3 2 3 2" xfId="38662" xr:uid="{00000000-0005-0000-0000-0000E6960000}"/>
    <cellStyle name="Normal 4 6 3 2 3 2 2" xfId="38663" xr:uid="{00000000-0005-0000-0000-0000E7960000}"/>
    <cellStyle name="Normal 4 6 3 2 3 3" xfId="38664" xr:uid="{00000000-0005-0000-0000-0000E8960000}"/>
    <cellStyle name="Normal 4 6 3 2 4" xfId="38665" xr:uid="{00000000-0005-0000-0000-0000E9960000}"/>
    <cellStyle name="Normal 4 6 3 2 4 2" xfId="38666" xr:uid="{00000000-0005-0000-0000-0000EA960000}"/>
    <cellStyle name="Normal 4 6 3 2 5" xfId="38667" xr:uid="{00000000-0005-0000-0000-0000EB960000}"/>
    <cellStyle name="Normal 4 6 3 3" xfId="38668" xr:uid="{00000000-0005-0000-0000-0000EC960000}"/>
    <cellStyle name="Normal 4 6 3 3 2" xfId="38669" xr:uid="{00000000-0005-0000-0000-0000ED960000}"/>
    <cellStyle name="Normal 4 6 3 3 2 2" xfId="38670" xr:uid="{00000000-0005-0000-0000-0000EE960000}"/>
    <cellStyle name="Normal 4 6 3 3 2 2 2" xfId="38671" xr:uid="{00000000-0005-0000-0000-0000EF960000}"/>
    <cellStyle name="Normal 4 6 3 3 2 3" xfId="38672" xr:uid="{00000000-0005-0000-0000-0000F0960000}"/>
    <cellStyle name="Normal 4 6 3 3 3" xfId="38673" xr:uid="{00000000-0005-0000-0000-0000F1960000}"/>
    <cellStyle name="Normal 4 6 3 3 3 2" xfId="38674" xr:uid="{00000000-0005-0000-0000-0000F2960000}"/>
    <cellStyle name="Normal 4 6 3 3 4" xfId="38675" xr:uid="{00000000-0005-0000-0000-0000F3960000}"/>
    <cellStyle name="Normal 4 6 3 4" xfId="38676" xr:uid="{00000000-0005-0000-0000-0000F4960000}"/>
    <cellStyle name="Normal 4 6 3 4 2" xfId="38677" xr:uid="{00000000-0005-0000-0000-0000F5960000}"/>
    <cellStyle name="Normal 4 6 3 4 2 2" xfId="38678" xr:uid="{00000000-0005-0000-0000-0000F6960000}"/>
    <cellStyle name="Normal 4 6 3 4 3" xfId="38679" xr:uid="{00000000-0005-0000-0000-0000F7960000}"/>
    <cellStyle name="Normal 4 6 3 5" xfId="38680" xr:uid="{00000000-0005-0000-0000-0000F8960000}"/>
    <cellStyle name="Normal 4 6 3 5 2" xfId="38681" xr:uid="{00000000-0005-0000-0000-0000F9960000}"/>
    <cellStyle name="Normal 4 6 3 6" xfId="38682" xr:uid="{00000000-0005-0000-0000-0000FA960000}"/>
    <cellStyle name="Normal 4 6 4" xfId="38683" xr:uid="{00000000-0005-0000-0000-0000FB960000}"/>
    <cellStyle name="Normal 4 6 4 2" xfId="38684" xr:uid="{00000000-0005-0000-0000-0000FC960000}"/>
    <cellStyle name="Normal 4 6 4 2 2" xfId="38685" xr:uid="{00000000-0005-0000-0000-0000FD960000}"/>
    <cellStyle name="Normal 4 6 4 2 2 2" xfId="38686" xr:uid="{00000000-0005-0000-0000-0000FE960000}"/>
    <cellStyle name="Normal 4 6 4 2 2 2 2" xfId="38687" xr:uid="{00000000-0005-0000-0000-0000FF960000}"/>
    <cellStyle name="Normal 4 6 4 2 2 3" xfId="38688" xr:uid="{00000000-0005-0000-0000-000000970000}"/>
    <cellStyle name="Normal 4 6 4 2 3" xfId="38689" xr:uid="{00000000-0005-0000-0000-000001970000}"/>
    <cellStyle name="Normal 4 6 4 2 3 2" xfId="38690" xr:uid="{00000000-0005-0000-0000-000002970000}"/>
    <cellStyle name="Normal 4 6 4 2 4" xfId="38691" xr:uid="{00000000-0005-0000-0000-000003970000}"/>
    <cellStyle name="Normal 4 6 4 3" xfId="38692" xr:uid="{00000000-0005-0000-0000-000004970000}"/>
    <cellStyle name="Normal 4 6 4 3 2" xfId="38693" xr:uid="{00000000-0005-0000-0000-000005970000}"/>
    <cellStyle name="Normal 4 6 4 3 2 2" xfId="38694" xr:uid="{00000000-0005-0000-0000-000006970000}"/>
    <cellStyle name="Normal 4 6 4 3 3" xfId="38695" xr:uid="{00000000-0005-0000-0000-000007970000}"/>
    <cellStyle name="Normal 4 6 4 4" xfId="38696" xr:uid="{00000000-0005-0000-0000-000008970000}"/>
    <cellStyle name="Normal 4 6 4 4 2" xfId="38697" xr:uid="{00000000-0005-0000-0000-000009970000}"/>
    <cellStyle name="Normal 4 6 4 5" xfId="38698" xr:uid="{00000000-0005-0000-0000-00000A970000}"/>
    <cellStyle name="Normal 4 6 5" xfId="38699" xr:uid="{00000000-0005-0000-0000-00000B970000}"/>
    <cellStyle name="Normal 4 6 5 2" xfId="38700" xr:uid="{00000000-0005-0000-0000-00000C970000}"/>
    <cellStyle name="Normal 4 6 5 2 2" xfId="38701" xr:uid="{00000000-0005-0000-0000-00000D970000}"/>
    <cellStyle name="Normal 4 6 5 2 2 2" xfId="38702" xr:uid="{00000000-0005-0000-0000-00000E970000}"/>
    <cellStyle name="Normal 4 6 5 2 3" xfId="38703" xr:uid="{00000000-0005-0000-0000-00000F970000}"/>
    <cellStyle name="Normal 4 6 5 3" xfId="38704" xr:uid="{00000000-0005-0000-0000-000010970000}"/>
    <cellStyle name="Normal 4 6 5 3 2" xfId="38705" xr:uid="{00000000-0005-0000-0000-000011970000}"/>
    <cellStyle name="Normal 4 6 5 4" xfId="38706" xr:uid="{00000000-0005-0000-0000-000012970000}"/>
    <cellStyle name="Normal 4 6 6" xfId="38707" xr:uid="{00000000-0005-0000-0000-000013970000}"/>
    <cellStyle name="Normal 4 6 6 2" xfId="38708" xr:uid="{00000000-0005-0000-0000-000014970000}"/>
    <cellStyle name="Normal 4 6 6 2 2" xfId="38709" xr:uid="{00000000-0005-0000-0000-000015970000}"/>
    <cellStyle name="Normal 4 6 6 3" xfId="38710" xr:uid="{00000000-0005-0000-0000-000016970000}"/>
    <cellStyle name="Normal 4 6 7" xfId="38711" xr:uid="{00000000-0005-0000-0000-000017970000}"/>
    <cellStyle name="Normal 4 6 7 2" xfId="38712" xr:uid="{00000000-0005-0000-0000-000018970000}"/>
    <cellStyle name="Normal 4 6 8" xfId="38713" xr:uid="{00000000-0005-0000-0000-000019970000}"/>
    <cellStyle name="Normal 4 7" xfId="38714" xr:uid="{00000000-0005-0000-0000-00001A970000}"/>
    <cellStyle name="Normal 4 7 2" xfId="38715" xr:uid="{00000000-0005-0000-0000-00001B970000}"/>
    <cellStyle name="Normal 4 7 2 2" xfId="38716" xr:uid="{00000000-0005-0000-0000-00001C970000}"/>
    <cellStyle name="Normal 4 7 2 2 2" xfId="38717" xr:uid="{00000000-0005-0000-0000-00001D970000}"/>
    <cellStyle name="Normal 4 7 2 2 2 2" xfId="38718" xr:uid="{00000000-0005-0000-0000-00001E970000}"/>
    <cellStyle name="Normal 4 7 2 2 2 2 2" xfId="38719" xr:uid="{00000000-0005-0000-0000-00001F970000}"/>
    <cellStyle name="Normal 4 7 2 2 2 2 2 2" xfId="38720" xr:uid="{00000000-0005-0000-0000-000020970000}"/>
    <cellStyle name="Normal 4 7 2 2 2 2 3" xfId="38721" xr:uid="{00000000-0005-0000-0000-000021970000}"/>
    <cellStyle name="Normal 4 7 2 2 2 3" xfId="38722" xr:uid="{00000000-0005-0000-0000-000022970000}"/>
    <cellStyle name="Normal 4 7 2 2 2 3 2" xfId="38723" xr:uid="{00000000-0005-0000-0000-000023970000}"/>
    <cellStyle name="Normal 4 7 2 2 2 4" xfId="38724" xr:uid="{00000000-0005-0000-0000-000024970000}"/>
    <cellStyle name="Normal 4 7 2 2 3" xfId="38725" xr:uid="{00000000-0005-0000-0000-000025970000}"/>
    <cellStyle name="Normal 4 7 2 2 3 2" xfId="38726" xr:uid="{00000000-0005-0000-0000-000026970000}"/>
    <cellStyle name="Normal 4 7 2 2 3 2 2" xfId="38727" xr:uid="{00000000-0005-0000-0000-000027970000}"/>
    <cellStyle name="Normal 4 7 2 2 3 3" xfId="38728" xr:uid="{00000000-0005-0000-0000-000028970000}"/>
    <cellStyle name="Normal 4 7 2 2 4" xfId="38729" xr:uid="{00000000-0005-0000-0000-000029970000}"/>
    <cellStyle name="Normal 4 7 2 2 4 2" xfId="38730" xr:uid="{00000000-0005-0000-0000-00002A970000}"/>
    <cellStyle name="Normal 4 7 2 2 5" xfId="38731" xr:uid="{00000000-0005-0000-0000-00002B970000}"/>
    <cellStyle name="Normal 4 7 2 3" xfId="38732" xr:uid="{00000000-0005-0000-0000-00002C970000}"/>
    <cellStyle name="Normal 4 7 2 3 2" xfId="38733" xr:uid="{00000000-0005-0000-0000-00002D970000}"/>
    <cellStyle name="Normal 4 7 2 3 2 2" xfId="38734" xr:uid="{00000000-0005-0000-0000-00002E970000}"/>
    <cellStyle name="Normal 4 7 2 3 2 2 2" xfId="38735" xr:uid="{00000000-0005-0000-0000-00002F970000}"/>
    <cellStyle name="Normal 4 7 2 3 2 3" xfId="38736" xr:uid="{00000000-0005-0000-0000-000030970000}"/>
    <cellStyle name="Normal 4 7 2 3 3" xfId="38737" xr:uid="{00000000-0005-0000-0000-000031970000}"/>
    <cellStyle name="Normal 4 7 2 3 3 2" xfId="38738" xr:uid="{00000000-0005-0000-0000-000032970000}"/>
    <cellStyle name="Normal 4 7 2 3 4" xfId="38739" xr:uid="{00000000-0005-0000-0000-000033970000}"/>
    <cellStyle name="Normal 4 7 2 4" xfId="38740" xr:uid="{00000000-0005-0000-0000-000034970000}"/>
    <cellStyle name="Normal 4 7 2 4 2" xfId="38741" xr:uid="{00000000-0005-0000-0000-000035970000}"/>
    <cellStyle name="Normal 4 7 2 4 2 2" xfId="38742" xr:uid="{00000000-0005-0000-0000-000036970000}"/>
    <cellStyle name="Normal 4 7 2 4 3" xfId="38743" xr:uid="{00000000-0005-0000-0000-000037970000}"/>
    <cellStyle name="Normal 4 7 2 5" xfId="38744" xr:uid="{00000000-0005-0000-0000-000038970000}"/>
    <cellStyle name="Normal 4 7 2 5 2" xfId="38745" xr:uid="{00000000-0005-0000-0000-000039970000}"/>
    <cellStyle name="Normal 4 7 2 6" xfId="38746" xr:uid="{00000000-0005-0000-0000-00003A970000}"/>
    <cellStyle name="Normal 4 7 3" xfId="38747" xr:uid="{00000000-0005-0000-0000-00003B970000}"/>
    <cellStyle name="Normal 4 7 3 2" xfId="38748" xr:uid="{00000000-0005-0000-0000-00003C970000}"/>
    <cellStyle name="Normal 4 7 3 2 2" xfId="38749" xr:uid="{00000000-0005-0000-0000-00003D970000}"/>
    <cellStyle name="Normal 4 7 3 2 2 2" xfId="38750" xr:uid="{00000000-0005-0000-0000-00003E970000}"/>
    <cellStyle name="Normal 4 7 3 2 2 2 2" xfId="38751" xr:uid="{00000000-0005-0000-0000-00003F970000}"/>
    <cellStyle name="Normal 4 7 3 2 2 3" xfId="38752" xr:uid="{00000000-0005-0000-0000-000040970000}"/>
    <cellStyle name="Normal 4 7 3 2 3" xfId="38753" xr:uid="{00000000-0005-0000-0000-000041970000}"/>
    <cellStyle name="Normal 4 7 3 2 3 2" xfId="38754" xr:uid="{00000000-0005-0000-0000-000042970000}"/>
    <cellStyle name="Normal 4 7 3 2 4" xfId="38755" xr:uid="{00000000-0005-0000-0000-000043970000}"/>
    <cellStyle name="Normal 4 7 3 3" xfId="38756" xr:uid="{00000000-0005-0000-0000-000044970000}"/>
    <cellStyle name="Normal 4 7 3 3 2" xfId="38757" xr:uid="{00000000-0005-0000-0000-000045970000}"/>
    <cellStyle name="Normal 4 7 3 3 2 2" xfId="38758" xr:uid="{00000000-0005-0000-0000-000046970000}"/>
    <cellStyle name="Normal 4 7 3 3 3" xfId="38759" xr:uid="{00000000-0005-0000-0000-000047970000}"/>
    <cellStyle name="Normal 4 7 3 4" xfId="38760" xr:uid="{00000000-0005-0000-0000-000048970000}"/>
    <cellStyle name="Normal 4 7 3 4 2" xfId="38761" xr:uid="{00000000-0005-0000-0000-000049970000}"/>
    <cellStyle name="Normal 4 7 3 5" xfId="38762" xr:uid="{00000000-0005-0000-0000-00004A970000}"/>
    <cellStyle name="Normal 4 7 4" xfId="38763" xr:uid="{00000000-0005-0000-0000-00004B970000}"/>
    <cellStyle name="Normal 4 7 4 2" xfId="38764" xr:uid="{00000000-0005-0000-0000-00004C970000}"/>
    <cellStyle name="Normal 4 7 4 2 2" xfId="38765" xr:uid="{00000000-0005-0000-0000-00004D970000}"/>
    <cellStyle name="Normal 4 7 4 2 2 2" xfId="38766" xr:uid="{00000000-0005-0000-0000-00004E970000}"/>
    <cellStyle name="Normal 4 7 4 2 3" xfId="38767" xr:uid="{00000000-0005-0000-0000-00004F970000}"/>
    <cellStyle name="Normal 4 7 4 3" xfId="38768" xr:uid="{00000000-0005-0000-0000-000050970000}"/>
    <cellStyle name="Normal 4 7 4 3 2" xfId="38769" xr:uid="{00000000-0005-0000-0000-000051970000}"/>
    <cellStyle name="Normal 4 7 4 4" xfId="38770" xr:uid="{00000000-0005-0000-0000-000052970000}"/>
    <cellStyle name="Normal 4 7 5" xfId="38771" xr:uid="{00000000-0005-0000-0000-000053970000}"/>
    <cellStyle name="Normal 4 7 5 2" xfId="38772" xr:uid="{00000000-0005-0000-0000-000054970000}"/>
    <cellStyle name="Normal 4 7 5 2 2" xfId="38773" xr:uid="{00000000-0005-0000-0000-000055970000}"/>
    <cellStyle name="Normal 4 7 5 3" xfId="38774" xr:uid="{00000000-0005-0000-0000-000056970000}"/>
    <cellStyle name="Normal 4 7 6" xfId="38775" xr:uid="{00000000-0005-0000-0000-000057970000}"/>
    <cellStyle name="Normal 4 7 6 2" xfId="38776" xr:uid="{00000000-0005-0000-0000-000058970000}"/>
    <cellStyle name="Normal 4 7 7" xfId="38777" xr:uid="{00000000-0005-0000-0000-000059970000}"/>
    <cellStyle name="Normal 4 8" xfId="38778" xr:uid="{00000000-0005-0000-0000-00005A970000}"/>
    <cellStyle name="Normal 4 8 2" xfId="38779" xr:uid="{00000000-0005-0000-0000-00005B970000}"/>
    <cellStyle name="Normal 4 8 2 2" xfId="38780" xr:uid="{00000000-0005-0000-0000-00005C970000}"/>
    <cellStyle name="Normal 4 8 2 2 2" xfId="38781" xr:uid="{00000000-0005-0000-0000-00005D970000}"/>
    <cellStyle name="Normal 4 8 2 2 2 2" xfId="38782" xr:uid="{00000000-0005-0000-0000-00005E970000}"/>
    <cellStyle name="Normal 4 8 2 2 2 2 2" xfId="38783" xr:uid="{00000000-0005-0000-0000-00005F970000}"/>
    <cellStyle name="Normal 4 8 2 2 2 3" xfId="38784" xr:uid="{00000000-0005-0000-0000-000060970000}"/>
    <cellStyle name="Normal 4 8 2 2 3" xfId="38785" xr:uid="{00000000-0005-0000-0000-000061970000}"/>
    <cellStyle name="Normal 4 8 2 2 3 2" xfId="38786" xr:uid="{00000000-0005-0000-0000-000062970000}"/>
    <cellStyle name="Normal 4 8 2 2 4" xfId="38787" xr:uid="{00000000-0005-0000-0000-000063970000}"/>
    <cellStyle name="Normal 4 8 2 3" xfId="38788" xr:uid="{00000000-0005-0000-0000-000064970000}"/>
    <cellStyle name="Normal 4 8 2 3 2" xfId="38789" xr:uid="{00000000-0005-0000-0000-000065970000}"/>
    <cellStyle name="Normal 4 8 2 3 2 2" xfId="38790" xr:uid="{00000000-0005-0000-0000-000066970000}"/>
    <cellStyle name="Normal 4 8 2 3 3" xfId="38791" xr:uid="{00000000-0005-0000-0000-000067970000}"/>
    <cellStyle name="Normal 4 8 2 4" xfId="38792" xr:uid="{00000000-0005-0000-0000-000068970000}"/>
    <cellStyle name="Normal 4 8 2 4 2" xfId="38793" xr:uid="{00000000-0005-0000-0000-000069970000}"/>
    <cellStyle name="Normal 4 8 2 5" xfId="38794" xr:uid="{00000000-0005-0000-0000-00006A970000}"/>
    <cellStyle name="Normal 4 8 3" xfId="38795" xr:uid="{00000000-0005-0000-0000-00006B970000}"/>
    <cellStyle name="Normal 4 8 3 2" xfId="38796" xr:uid="{00000000-0005-0000-0000-00006C970000}"/>
    <cellStyle name="Normal 4 8 3 2 2" xfId="38797" xr:uid="{00000000-0005-0000-0000-00006D970000}"/>
    <cellStyle name="Normal 4 8 3 2 2 2" xfId="38798" xr:uid="{00000000-0005-0000-0000-00006E970000}"/>
    <cellStyle name="Normal 4 8 3 2 3" xfId="38799" xr:uid="{00000000-0005-0000-0000-00006F970000}"/>
    <cellStyle name="Normal 4 8 3 3" xfId="38800" xr:uid="{00000000-0005-0000-0000-000070970000}"/>
    <cellStyle name="Normal 4 8 3 3 2" xfId="38801" xr:uid="{00000000-0005-0000-0000-000071970000}"/>
    <cellStyle name="Normal 4 8 3 4" xfId="38802" xr:uid="{00000000-0005-0000-0000-000072970000}"/>
    <cellStyle name="Normal 4 8 4" xfId="38803" xr:uid="{00000000-0005-0000-0000-000073970000}"/>
    <cellStyle name="Normal 4 8 4 2" xfId="38804" xr:uid="{00000000-0005-0000-0000-000074970000}"/>
    <cellStyle name="Normal 4 8 4 2 2" xfId="38805" xr:uid="{00000000-0005-0000-0000-000075970000}"/>
    <cellStyle name="Normal 4 8 4 3" xfId="38806" xr:uid="{00000000-0005-0000-0000-000076970000}"/>
    <cellStyle name="Normal 4 8 5" xfId="38807" xr:uid="{00000000-0005-0000-0000-000077970000}"/>
    <cellStyle name="Normal 4 8 5 2" xfId="38808" xr:uid="{00000000-0005-0000-0000-000078970000}"/>
    <cellStyle name="Normal 4 8 6" xfId="38809" xr:uid="{00000000-0005-0000-0000-000079970000}"/>
    <cellStyle name="Normal 4 9" xfId="38810" xr:uid="{00000000-0005-0000-0000-00007A970000}"/>
    <cellStyle name="Normal 4 9 2" xfId="38811" xr:uid="{00000000-0005-0000-0000-00007B970000}"/>
    <cellStyle name="Normal 4 9 2 2" xfId="38812" xr:uid="{00000000-0005-0000-0000-00007C970000}"/>
    <cellStyle name="Normal 4 9 2 2 2" xfId="38813" xr:uid="{00000000-0005-0000-0000-00007D970000}"/>
    <cellStyle name="Normal 4 9 2 2 2 2" xfId="38814" xr:uid="{00000000-0005-0000-0000-00007E970000}"/>
    <cellStyle name="Normal 4 9 2 2 2 2 2" xfId="38815" xr:uid="{00000000-0005-0000-0000-00007F970000}"/>
    <cellStyle name="Normal 4 9 2 2 2 3" xfId="38816" xr:uid="{00000000-0005-0000-0000-000080970000}"/>
    <cellStyle name="Normal 4 9 2 2 3" xfId="38817" xr:uid="{00000000-0005-0000-0000-000081970000}"/>
    <cellStyle name="Normal 4 9 2 2 3 2" xfId="38818" xr:uid="{00000000-0005-0000-0000-000082970000}"/>
    <cellStyle name="Normal 4 9 2 2 4" xfId="38819" xr:uid="{00000000-0005-0000-0000-000083970000}"/>
    <cellStyle name="Normal 4 9 2 3" xfId="38820" xr:uid="{00000000-0005-0000-0000-000084970000}"/>
    <cellStyle name="Normal 4 9 2 3 2" xfId="38821" xr:uid="{00000000-0005-0000-0000-000085970000}"/>
    <cellStyle name="Normal 4 9 2 3 2 2" xfId="38822" xr:uid="{00000000-0005-0000-0000-000086970000}"/>
    <cellStyle name="Normal 4 9 2 3 3" xfId="38823" xr:uid="{00000000-0005-0000-0000-000087970000}"/>
    <cellStyle name="Normal 4 9 2 4" xfId="38824" xr:uid="{00000000-0005-0000-0000-000088970000}"/>
    <cellStyle name="Normal 4 9 2 4 2" xfId="38825" xr:uid="{00000000-0005-0000-0000-000089970000}"/>
    <cellStyle name="Normal 4 9 2 5" xfId="38826" xr:uid="{00000000-0005-0000-0000-00008A970000}"/>
    <cellStyle name="Normal 4 9 3" xfId="38827" xr:uid="{00000000-0005-0000-0000-00008B970000}"/>
    <cellStyle name="Normal 4 9 3 2" xfId="38828" xr:uid="{00000000-0005-0000-0000-00008C970000}"/>
    <cellStyle name="Normal 4 9 3 2 2" xfId="38829" xr:uid="{00000000-0005-0000-0000-00008D970000}"/>
    <cellStyle name="Normal 4 9 3 2 2 2" xfId="38830" xr:uid="{00000000-0005-0000-0000-00008E970000}"/>
    <cellStyle name="Normal 4 9 3 2 3" xfId="38831" xr:uid="{00000000-0005-0000-0000-00008F970000}"/>
    <cellStyle name="Normal 4 9 3 3" xfId="38832" xr:uid="{00000000-0005-0000-0000-000090970000}"/>
    <cellStyle name="Normal 4 9 3 3 2" xfId="38833" xr:uid="{00000000-0005-0000-0000-000091970000}"/>
    <cellStyle name="Normal 4 9 3 4" xfId="38834" xr:uid="{00000000-0005-0000-0000-000092970000}"/>
    <cellStyle name="Normal 4 9 4" xfId="38835" xr:uid="{00000000-0005-0000-0000-000093970000}"/>
    <cellStyle name="Normal 4 9 4 2" xfId="38836" xr:uid="{00000000-0005-0000-0000-000094970000}"/>
    <cellStyle name="Normal 4 9 4 2 2" xfId="38837" xr:uid="{00000000-0005-0000-0000-000095970000}"/>
    <cellStyle name="Normal 4 9 4 3" xfId="38838" xr:uid="{00000000-0005-0000-0000-000096970000}"/>
    <cellStyle name="Normal 4 9 5" xfId="38839" xr:uid="{00000000-0005-0000-0000-000097970000}"/>
    <cellStyle name="Normal 4 9 5 2" xfId="38840" xr:uid="{00000000-0005-0000-0000-000098970000}"/>
    <cellStyle name="Normal 4 9 6" xfId="38841" xr:uid="{00000000-0005-0000-0000-000099970000}"/>
    <cellStyle name="Normal 40" xfId="55897" xr:uid="{00000000-0005-0000-0000-00009A970000}"/>
    <cellStyle name="Normal 40 2" xfId="55943" xr:uid="{00000000-0005-0000-0000-00009B970000}"/>
    <cellStyle name="Normal 40 2 2" xfId="55976" xr:uid="{00000000-0005-0000-0000-00009C970000}"/>
    <cellStyle name="Normal 41" xfId="55902" xr:uid="{00000000-0005-0000-0000-00009D970000}"/>
    <cellStyle name="Normal 41 2" xfId="56048" xr:uid="{7F60A115-F482-4B98-AC2D-18431A093100}"/>
    <cellStyle name="Normal 41 2 2" xfId="56170" xr:uid="{0B3F014A-0D90-4B75-A183-83E3877467B1}"/>
    <cellStyle name="Normal 41 2 2 2" xfId="56186" xr:uid="{21959DB6-23A5-4F01-8D93-05141B352DE9}"/>
    <cellStyle name="Normal 42" xfId="55926" xr:uid="{00000000-0005-0000-0000-00009E970000}"/>
    <cellStyle name="Normal 43" xfId="55954" xr:uid="{00000000-0005-0000-0000-00009F970000}"/>
    <cellStyle name="Normal 44" xfId="55957" xr:uid="{00000000-0005-0000-0000-0000A0970000}"/>
    <cellStyle name="Normal 44 2" xfId="55972" xr:uid="{00000000-0005-0000-0000-0000A1970000}"/>
    <cellStyle name="Normal 45" xfId="55987" xr:uid="{00000000-0005-0000-0000-0000A2970000}"/>
    <cellStyle name="Normal 46" xfId="55991" xr:uid="{00000000-0005-0000-0000-0000A3970000}"/>
    <cellStyle name="Normal 47" xfId="55993" xr:uid="{00000000-0005-0000-0000-0000A4970000}"/>
    <cellStyle name="Normal 48" xfId="56012" xr:uid="{00000000-0005-0000-0000-0000A5970000}"/>
    <cellStyle name="Normal 48 2" xfId="56028" xr:uid="{4C373723-1B6C-478E-B802-75466745D4D4}"/>
    <cellStyle name="Normal 48 3" xfId="56088" xr:uid="{2E447BAB-799D-4743-941E-D1ED5DAE2B96}"/>
    <cellStyle name="Normal 48 3 2" xfId="56182" xr:uid="{ACAA8362-285C-429F-9178-10F61188404C}"/>
    <cellStyle name="Normal 49" xfId="56016" xr:uid="{5D7C3CDC-7572-4704-B3AF-09C08500EBD6}"/>
    <cellStyle name="Normal 5" xfId="10" xr:uid="{00000000-0005-0000-0000-0000A6970000}"/>
    <cellStyle name="Normal 5 10" xfId="38843" xr:uid="{00000000-0005-0000-0000-0000A7970000}"/>
    <cellStyle name="Normal 5 10 2" xfId="38844" xr:uid="{00000000-0005-0000-0000-0000A8970000}"/>
    <cellStyle name="Normal 5 10 2 2" xfId="38845" xr:uid="{00000000-0005-0000-0000-0000A9970000}"/>
    <cellStyle name="Normal 5 10 2 2 2" xfId="38846" xr:uid="{00000000-0005-0000-0000-0000AA970000}"/>
    <cellStyle name="Normal 5 10 2 2 2 2" xfId="38847" xr:uid="{00000000-0005-0000-0000-0000AB970000}"/>
    <cellStyle name="Normal 5 10 2 2 2 2 2" xfId="38848" xr:uid="{00000000-0005-0000-0000-0000AC970000}"/>
    <cellStyle name="Normal 5 10 2 2 2 3" xfId="38849" xr:uid="{00000000-0005-0000-0000-0000AD970000}"/>
    <cellStyle name="Normal 5 10 2 2 3" xfId="38850" xr:uid="{00000000-0005-0000-0000-0000AE970000}"/>
    <cellStyle name="Normal 5 10 2 2 3 2" xfId="38851" xr:uid="{00000000-0005-0000-0000-0000AF970000}"/>
    <cellStyle name="Normal 5 10 2 2 4" xfId="38852" xr:uid="{00000000-0005-0000-0000-0000B0970000}"/>
    <cellStyle name="Normal 5 10 2 3" xfId="38853" xr:uid="{00000000-0005-0000-0000-0000B1970000}"/>
    <cellStyle name="Normal 5 10 2 3 2" xfId="38854" xr:uid="{00000000-0005-0000-0000-0000B2970000}"/>
    <cellStyle name="Normal 5 10 2 3 2 2" xfId="38855" xr:uid="{00000000-0005-0000-0000-0000B3970000}"/>
    <cellStyle name="Normal 5 10 2 3 3" xfId="38856" xr:uid="{00000000-0005-0000-0000-0000B4970000}"/>
    <cellStyle name="Normal 5 10 2 4" xfId="38857" xr:uid="{00000000-0005-0000-0000-0000B5970000}"/>
    <cellStyle name="Normal 5 10 2 4 2" xfId="38858" xr:uid="{00000000-0005-0000-0000-0000B6970000}"/>
    <cellStyle name="Normal 5 10 2 5" xfId="38859" xr:uid="{00000000-0005-0000-0000-0000B7970000}"/>
    <cellStyle name="Normal 5 10 3" xfId="38860" xr:uid="{00000000-0005-0000-0000-0000B8970000}"/>
    <cellStyle name="Normal 5 10 3 2" xfId="38861" xr:uid="{00000000-0005-0000-0000-0000B9970000}"/>
    <cellStyle name="Normal 5 10 3 2 2" xfId="38862" xr:uid="{00000000-0005-0000-0000-0000BA970000}"/>
    <cellStyle name="Normal 5 10 3 2 2 2" xfId="38863" xr:uid="{00000000-0005-0000-0000-0000BB970000}"/>
    <cellStyle name="Normal 5 10 3 2 3" xfId="38864" xr:uid="{00000000-0005-0000-0000-0000BC970000}"/>
    <cellStyle name="Normal 5 10 3 3" xfId="38865" xr:uid="{00000000-0005-0000-0000-0000BD970000}"/>
    <cellStyle name="Normal 5 10 3 3 2" xfId="38866" xr:uid="{00000000-0005-0000-0000-0000BE970000}"/>
    <cellStyle name="Normal 5 10 3 4" xfId="38867" xr:uid="{00000000-0005-0000-0000-0000BF970000}"/>
    <cellStyle name="Normal 5 10 4" xfId="38868" xr:uid="{00000000-0005-0000-0000-0000C0970000}"/>
    <cellStyle name="Normal 5 10 4 2" xfId="38869" xr:uid="{00000000-0005-0000-0000-0000C1970000}"/>
    <cellStyle name="Normal 5 10 4 2 2" xfId="38870" xr:uid="{00000000-0005-0000-0000-0000C2970000}"/>
    <cellStyle name="Normal 5 10 4 3" xfId="38871" xr:uid="{00000000-0005-0000-0000-0000C3970000}"/>
    <cellStyle name="Normal 5 10 5" xfId="38872" xr:uid="{00000000-0005-0000-0000-0000C4970000}"/>
    <cellStyle name="Normal 5 10 5 2" xfId="38873" xr:uid="{00000000-0005-0000-0000-0000C5970000}"/>
    <cellStyle name="Normal 5 10 6" xfId="38874" xr:uid="{00000000-0005-0000-0000-0000C6970000}"/>
    <cellStyle name="Normal 5 11" xfId="38875" xr:uid="{00000000-0005-0000-0000-0000C7970000}"/>
    <cellStyle name="Normal 5 11 2" xfId="38876" xr:uid="{00000000-0005-0000-0000-0000C8970000}"/>
    <cellStyle name="Normal 5 11 2 2" xfId="38877" xr:uid="{00000000-0005-0000-0000-0000C9970000}"/>
    <cellStyle name="Normal 5 11 2 2 2" xfId="38878" xr:uid="{00000000-0005-0000-0000-0000CA970000}"/>
    <cellStyle name="Normal 5 11 2 2 2 2" xfId="38879" xr:uid="{00000000-0005-0000-0000-0000CB970000}"/>
    <cellStyle name="Normal 5 11 2 2 2 2 2" xfId="38880" xr:uid="{00000000-0005-0000-0000-0000CC970000}"/>
    <cellStyle name="Normal 5 11 2 2 2 3" xfId="38881" xr:uid="{00000000-0005-0000-0000-0000CD970000}"/>
    <cellStyle name="Normal 5 11 2 2 3" xfId="38882" xr:uid="{00000000-0005-0000-0000-0000CE970000}"/>
    <cellStyle name="Normal 5 11 2 2 3 2" xfId="38883" xr:uid="{00000000-0005-0000-0000-0000CF970000}"/>
    <cellStyle name="Normal 5 11 2 2 4" xfId="38884" xr:uid="{00000000-0005-0000-0000-0000D0970000}"/>
    <cellStyle name="Normal 5 11 2 3" xfId="38885" xr:uid="{00000000-0005-0000-0000-0000D1970000}"/>
    <cellStyle name="Normal 5 11 2 3 2" xfId="38886" xr:uid="{00000000-0005-0000-0000-0000D2970000}"/>
    <cellStyle name="Normal 5 11 2 3 2 2" xfId="38887" xr:uid="{00000000-0005-0000-0000-0000D3970000}"/>
    <cellStyle name="Normal 5 11 2 3 3" xfId="38888" xr:uid="{00000000-0005-0000-0000-0000D4970000}"/>
    <cellStyle name="Normal 5 11 2 4" xfId="38889" xr:uid="{00000000-0005-0000-0000-0000D5970000}"/>
    <cellStyle name="Normal 5 11 2 4 2" xfId="38890" xr:uid="{00000000-0005-0000-0000-0000D6970000}"/>
    <cellStyle name="Normal 5 11 2 5" xfId="38891" xr:uid="{00000000-0005-0000-0000-0000D7970000}"/>
    <cellStyle name="Normal 5 11 3" xfId="38892" xr:uid="{00000000-0005-0000-0000-0000D8970000}"/>
    <cellStyle name="Normal 5 11 3 2" xfId="38893" xr:uid="{00000000-0005-0000-0000-0000D9970000}"/>
    <cellStyle name="Normal 5 11 3 2 2" xfId="38894" xr:uid="{00000000-0005-0000-0000-0000DA970000}"/>
    <cellStyle name="Normal 5 11 3 2 2 2" xfId="38895" xr:uid="{00000000-0005-0000-0000-0000DB970000}"/>
    <cellStyle name="Normal 5 11 3 2 3" xfId="38896" xr:uid="{00000000-0005-0000-0000-0000DC970000}"/>
    <cellStyle name="Normal 5 11 3 3" xfId="38897" xr:uid="{00000000-0005-0000-0000-0000DD970000}"/>
    <cellStyle name="Normal 5 11 3 3 2" xfId="38898" xr:uid="{00000000-0005-0000-0000-0000DE970000}"/>
    <cellStyle name="Normal 5 11 3 4" xfId="38899" xr:uid="{00000000-0005-0000-0000-0000DF970000}"/>
    <cellStyle name="Normal 5 11 4" xfId="38900" xr:uid="{00000000-0005-0000-0000-0000E0970000}"/>
    <cellStyle name="Normal 5 11 4 2" xfId="38901" xr:uid="{00000000-0005-0000-0000-0000E1970000}"/>
    <cellStyle name="Normal 5 11 4 2 2" xfId="38902" xr:uid="{00000000-0005-0000-0000-0000E2970000}"/>
    <cellStyle name="Normal 5 11 4 3" xfId="38903" xr:uid="{00000000-0005-0000-0000-0000E3970000}"/>
    <cellStyle name="Normal 5 11 5" xfId="38904" xr:uid="{00000000-0005-0000-0000-0000E4970000}"/>
    <cellStyle name="Normal 5 11 5 2" xfId="38905" xr:uid="{00000000-0005-0000-0000-0000E5970000}"/>
    <cellStyle name="Normal 5 11 6" xfId="38906" xr:uid="{00000000-0005-0000-0000-0000E6970000}"/>
    <cellStyle name="Normal 5 12" xfId="38907" xr:uid="{00000000-0005-0000-0000-0000E7970000}"/>
    <cellStyle name="Normal 5 12 2" xfId="38908" xr:uid="{00000000-0005-0000-0000-0000E8970000}"/>
    <cellStyle name="Normal 5 12 2 2" xfId="38909" xr:uid="{00000000-0005-0000-0000-0000E9970000}"/>
    <cellStyle name="Normal 5 12 2 2 2" xfId="38910" xr:uid="{00000000-0005-0000-0000-0000EA970000}"/>
    <cellStyle name="Normal 5 12 2 2 2 2" xfId="38911" xr:uid="{00000000-0005-0000-0000-0000EB970000}"/>
    <cellStyle name="Normal 5 12 2 2 3" xfId="38912" xr:uid="{00000000-0005-0000-0000-0000EC970000}"/>
    <cellStyle name="Normal 5 12 2 3" xfId="38913" xr:uid="{00000000-0005-0000-0000-0000ED970000}"/>
    <cellStyle name="Normal 5 12 2 3 2" xfId="38914" xr:uid="{00000000-0005-0000-0000-0000EE970000}"/>
    <cellStyle name="Normal 5 12 2 4" xfId="38915" xr:uid="{00000000-0005-0000-0000-0000EF970000}"/>
    <cellStyle name="Normal 5 12 3" xfId="38916" xr:uid="{00000000-0005-0000-0000-0000F0970000}"/>
    <cellStyle name="Normal 5 12 3 2" xfId="38917" xr:uid="{00000000-0005-0000-0000-0000F1970000}"/>
    <cellStyle name="Normal 5 12 3 2 2" xfId="38918" xr:uid="{00000000-0005-0000-0000-0000F2970000}"/>
    <cellStyle name="Normal 5 12 3 3" xfId="38919" xr:uid="{00000000-0005-0000-0000-0000F3970000}"/>
    <cellStyle name="Normal 5 12 4" xfId="38920" xr:uid="{00000000-0005-0000-0000-0000F4970000}"/>
    <cellStyle name="Normal 5 12 4 2" xfId="38921" xr:uid="{00000000-0005-0000-0000-0000F5970000}"/>
    <cellStyle name="Normal 5 12 5" xfId="38922" xr:uid="{00000000-0005-0000-0000-0000F6970000}"/>
    <cellStyle name="Normal 5 13" xfId="38923" xr:uid="{00000000-0005-0000-0000-0000F7970000}"/>
    <cellStyle name="Normal 5 13 2" xfId="38924" xr:uid="{00000000-0005-0000-0000-0000F8970000}"/>
    <cellStyle name="Normal 5 13 2 2" xfId="38925" xr:uid="{00000000-0005-0000-0000-0000F9970000}"/>
    <cellStyle name="Normal 5 13 2 2 2" xfId="38926" xr:uid="{00000000-0005-0000-0000-0000FA970000}"/>
    <cellStyle name="Normal 5 13 2 2 2 2" xfId="38927" xr:uid="{00000000-0005-0000-0000-0000FB970000}"/>
    <cellStyle name="Normal 5 13 2 2 3" xfId="38928" xr:uid="{00000000-0005-0000-0000-0000FC970000}"/>
    <cellStyle name="Normal 5 13 2 3" xfId="38929" xr:uid="{00000000-0005-0000-0000-0000FD970000}"/>
    <cellStyle name="Normal 5 13 2 3 2" xfId="38930" xr:uid="{00000000-0005-0000-0000-0000FE970000}"/>
    <cellStyle name="Normal 5 13 2 4" xfId="38931" xr:uid="{00000000-0005-0000-0000-0000FF970000}"/>
    <cellStyle name="Normal 5 13 3" xfId="38932" xr:uid="{00000000-0005-0000-0000-000000980000}"/>
    <cellStyle name="Normal 5 13 3 2" xfId="38933" xr:uid="{00000000-0005-0000-0000-000001980000}"/>
    <cellStyle name="Normal 5 13 3 2 2" xfId="38934" xr:uid="{00000000-0005-0000-0000-000002980000}"/>
    <cellStyle name="Normal 5 13 3 3" xfId="38935" xr:uid="{00000000-0005-0000-0000-000003980000}"/>
    <cellStyle name="Normal 5 13 4" xfId="38936" xr:uid="{00000000-0005-0000-0000-000004980000}"/>
    <cellStyle name="Normal 5 13 4 2" xfId="38937" xr:uid="{00000000-0005-0000-0000-000005980000}"/>
    <cellStyle name="Normal 5 13 5" xfId="38938" xr:uid="{00000000-0005-0000-0000-000006980000}"/>
    <cellStyle name="Normal 5 14" xfId="38939" xr:uid="{00000000-0005-0000-0000-000007980000}"/>
    <cellStyle name="Normal 5 14 2" xfId="38940" xr:uid="{00000000-0005-0000-0000-000008980000}"/>
    <cellStyle name="Normal 5 14 2 2" xfId="38941" xr:uid="{00000000-0005-0000-0000-000009980000}"/>
    <cellStyle name="Normal 5 14 2 2 2" xfId="38942" xr:uid="{00000000-0005-0000-0000-00000A980000}"/>
    <cellStyle name="Normal 5 14 2 2 2 2" xfId="38943" xr:uid="{00000000-0005-0000-0000-00000B980000}"/>
    <cellStyle name="Normal 5 14 2 2 3" xfId="38944" xr:uid="{00000000-0005-0000-0000-00000C980000}"/>
    <cellStyle name="Normal 5 14 2 3" xfId="38945" xr:uid="{00000000-0005-0000-0000-00000D980000}"/>
    <cellStyle name="Normal 5 14 2 3 2" xfId="38946" xr:uid="{00000000-0005-0000-0000-00000E980000}"/>
    <cellStyle name="Normal 5 14 2 4" xfId="38947" xr:uid="{00000000-0005-0000-0000-00000F980000}"/>
    <cellStyle name="Normal 5 14 3" xfId="38948" xr:uid="{00000000-0005-0000-0000-000010980000}"/>
    <cellStyle name="Normal 5 14 3 2" xfId="38949" xr:uid="{00000000-0005-0000-0000-000011980000}"/>
    <cellStyle name="Normal 5 14 3 2 2" xfId="38950" xr:uid="{00000000-0005-0000-0000-000012980000}"/>
    <cellStyle name="Normal 5 14 3 3" xfId="38951" xr:uid="{00000000-0005-0000-0000-000013980000}"/>
    <cellStyle name="Normal 5 14 4" xfId="38952" xr:uid="{00000000-0005-0000-0000-000014980000}"/>
    <cellStyle name="Normal 5 14 4 2" xfId="38953" xr:uid="{00000000-0005-0000-0000-000015980000}"/>
    <cellStyle name="Normal 5 14 5" xfId="38954" xr:uid="{00000000-0005-0000-0000-000016980000}"/>
    <cellStyle name="Normal 5 15" xfId="38955" xr:uid="{00000000-0005-0000-0000-000017980000}"/>
    <cellStyle name="Normal 5 15 2" xfId="38956" xr:uid="{00000000-0005-0000-0000-000018980000}"/>
    <cellStyle name="Normal 5 15 2 2" xfId="38957" xr:uid="{00000000-0005-0000-0000-000019980000}"/>
    <cellStyle name="Normal 5 15 2 2 2" xfId="38958" xr:uid="{00000000-0005-0000-0000-00001A980000}"/>
    <cellStyle name="Normal 5 15 2 2 2 2" xfId="38959" xr:uid="{00000000-0005-0000-0000-00001B980000}"/>
    <cellStyle name="Normal 5 15 2 2 3" xfId="38960" xr:uid="{00000000-0005-0000-0000-00001C980000}"/>
    <cellStyle name="Normal 5 15 2 3" xfId="38961" xr:uid="{00000000-0005-0000-0000-00001D980000}"/>
    <cellStyle name="Normal 5 15 2 3 2" xfId="38962" xr:uid="{00000000-0005-0000-0000-00001E980000}"/>
    <cellStyle name="Normal 5 15 2 4" xfId="38963" xr:uid="{00000000-0005-0000-0000-00001F980000}"/>
    <cellStyle name="Normal 5 15 3" xfId="38964" xr:uid="{00000000-0005-0000-0000-000020980000}"/>
    <cellStyle name="Normal 5 15 3 2" xfId="38965" xr:uid="{00000000-0005-0000-0000-000021980000}"/>
    <cellStyle name="Normal 5 15 3 2 2" xfId="38966" xr:uid="{00000000-0005-0000-0000-000022980000}"/>
    <cellStyle name="Normal 5 15 3 3" xfId="38967" xr:uid="{00000000-0005-0000-0000-000023980000}"/>
    <cellStyle name="Normal 5 15 4" xfId="38968" xr:uid="{00000000-0005-0000-0000-000024980000}"/>
    <cellStyle name="Normal 5 15 4 2" xfId="38969" xr:uid="{00000000-0005-0000-0000-000025980000}"/>
    <cellStyle name="Normal 5 15 5" xfId="38970" xr:uid="{00000000-0005-0000-0000-000026980000}"/>
    <cellStyle name="Normal 5 16" xfId="38971" xr:uid="{00000000-0005-0000-0000-000027980000}"/>
    <cellStyle name="Normal 5 16 2" xfId="38972" xr:uid="{00000000-0005-0000-0000-000028980000}"/>
    <cellStyle name="Normal 5 16 2 2" xfId="38973" xr:uid="{00000000-0005-0000-0000-000029980000}"/>
    <cellStyle name="Normal 5 16 2 2 2" xfId="38974" xr:uid="{00000000-0005-0000-0000-00002A980000}"/>
    <cellStyle name="Normal 5 16 2 3" xfId="38975" xr:uid="{00000000-0005-0000-0000-00002B980000}"/>
    <cellStyle name="Normal 5 16 3" xfId="38976" xr:uid="{00000000-0005-0000-0000-00002C980000}"/>
    <cellStyle name="Normal 5 16 3 2" xfId="38977" xr:uid="{00000000-0005-0000-0000-00002D980000}"/>
    <cellStyle name="Normal 5 16 4" xfId="38978" xr:uid="{00000000-0005-0000-0000-00002E980000}"/>
    <cellStyle name="Normal 5 17" xfId="38979" xr:uid="{00000000-0005-0000-0000-00002F980000}"/>
    <cellStyle name="Normal 5 17 2" xfId="38980" xr:uid="{00000000-0005-0000-0000-000030980000}"/>
    <cellStyle name="Normal 5 17 2 2" xfId="38981" xr:uid="{00000000-0005-0000-0000-000031980000}"/>
    <cellStyle name="Normal 5 17 2 2 2" xfId="38982" xr:uid="{00000000-0005-0000-0000-000032980000}"/>
    <cellStyle name="Normal 5 17 2 3" xfId="38983" xr:uid="{00000000-0005-0000-0000-000033980000}"/>
    <cellStyle name="Normal 5 17 3" xfId="38984" xr:uid="{00000000-0005-0000-0000-000034980000}"/>
    <cellStyle name="Normal 5 17 3 2" xfId="38985" xr:uid="{00000000-0005-0000-0000-000035980000}"/>
    <cellStyle name="Normal 5 17 4" xfId="38986" xr:uid="{00000000-0005-0000-0000-000036980000}"/>
    <cellStyle name="Normal 5 18" xfId="38987" xr:uid="{00000000-0005-0000-0000-000037980000}"/>
    <cellStyle name="Normal 5 18 2" xfId="38988" xr:uid="{00000000-0005-0000-0000-000038980000}"/>
    <cellStyle name="Normal 5 18 2 2" xfId="38989" xr:uid="{00000000-0005-0000-0000-000039980000}"/>
    <cellStyle name="Normal 5 18 3" xfId="38990" xr:uid="{00000000-0005-0000-0000-00003A980000}"/>
    <cellStyle name="Normal 5 19" xfId="38991" xr:uid="{00000000-0005-0000-0000-00003B980000}"/>
    <cellStyle name="Normal 5 19 2" xfId="38992" xr:uid="{00000000-0005-0000-0000-00003C980000}"/>
    <cellStyle name="Normal 5 2" xfId="1928" xr:uid="{00000000-0005-0000-0000-00003D980000}"/>
    <cellStyle name="Normal 5 2 10" xfId="38994" xr:uid="{00000000-0005-0000-0000-00003E980000}"/>
    <cellStyle name="Normal 5 2 10 2" xfId="38995" xr:uid="{00000000-0005-0000-0000-00003F980000}"/>
    <cellStyle name="Normal 5 2 10 2 2" xfId="38996" xr:uid="{00000000-0005-0000-0000-000040980000}"/>
    <cellStyle name="Normal 5 2 10 2 2 2" xfId="38997" xr:uid="{00000000-0005-0000-0000-000041980000}"/>
    <cellStyle name="Normal 5 2 10 2 2 2 2" xfId="38998" xr:uid="{00000000-0005-0000-0000-000042980000}"/>
    <cellStyle name="Normal 5 2 10 2 2 3" xfId="38999" xr:uid="{00000000-0005-0000-0000-000043980000}"/>
    <cellStyle name="Normal 5 2 10 2 3" xfId="39000" xr:uid="{00000000-0005-0000-0000-000044980000}"/>
    <cellStyle name="Normal 5 2 10 2 3 2" xfId="39001" xr:uid="{00000000-0005-0000-0000-000045980000}"/>
    <cellStyle name="Normal 5 2 10 2 4" xfId="39002" xr:uid="{00000000-0005-0000-0000-000046980000}"/>
    <cellStyle name="Normal 5 2 10 3" xfId="39003" xr:uid="{00000000-0005-0000-0000-000047980000}"/>
    <cellStyle name="Normal 5 2 10 3 2" xfId="39004" xr:uid="{00000000-0005-0000-0000-000048980000}"/>
    <cellStyle name="Normal 5 2 10 3 2 2" xfId="39005" xr:uid="{00000000-0005-0000-0000-000049980000}"/>
    <cellStyle name="Normal 5 2 10 3 3" xfId="39006" xr:uid="{00000000-0005-0000-0000-00004A980000}"/>
    <cellStyle name="Normal 5 2 10 4" xfId="39007" xr:uid="{00000000-0005-0000-0000-00004B980000}"/>
    <cellStyle name="Normal 5 2 10 4 2" xfId="39008" xr:uid="{00000000-0005-0000-0000-00004C980000}"/>
    <cellStyle name="Normal 5 2 10 5" xfId="39009" xr:uid="{00000000-0005-0000-0000-00004D980000}"/>
    <cellStyle name="Normal 5 2 11" xfId="39010" xr:uid="{00000000-0005-0000-0000-00004E980000}"/>
    <cellStyle name="Normal 5 2 11 2" xfId="39011" xr:uid="{00000000-0005-0000-0000-00004F980000}"/>
    <cellStyle name="Normal 5 2 11 2 2" xfId="39012" xr:uid="{00000000-0005-0000-0000-000050980000}"/>
    <cellStyle name="Normal 5 2 11 2 2 2" xfId="39013" xr:uid="{00000000-0005-0000-0000-000051980000}"/>
    <cellStyle name="Normal 5 2 11 2 2 2 2" xfId="39014" xr:uid="{00000000-0005-0000-0000-000052980000}"/>
    <cellStyle name="Normal 5 2 11 2 2 3" xfId="39015" xr:uid="{00000000-0005-0000-0000-000053980000}"/>
    <cellStyle name="Normal 5 2 11 2 3" xfId="39016" xr:uid="{00000000-0005-0000-0000-000054980000}"/>
    <cellStyle name="Normal 5 2 11 2 3 2" xfId="39017" xr:uid="{00000000-0005-0000-0000-000055980000}"/>
    <cellStyle name="Normal 5 2 11 2 4" xfId="39018" xr:uid="{00000000-0005-0000-0000-000056980000}"/>
    <cellStyle name="Normal 5 2 11 3" xfId="39019" xr:uid="{00000000-0005-0000-0000-000057980000}"/>
    <cellStyle name="Normal 5 2 11 3 2" xfId="39020" xr:uid="{00000000-0005-0000-0000-000058980000}"/>
    <cellStyle name="Normal 5 2 11 3 2 2" xfId="39021" xr:uid="{00000000-0005-0000-0000-000059980000}"/>
    <cellStyle name="Normal 5 2 11 3 3" xfId="39022" xr:uid="{00000000-0005-0000-0000-00005A980000}"/>
    <cellStyle name="Normal 5 2 11 4" xfId="39023" xr:uid="{00000000-0005-0000-0000-00005B980000}"/>
    <cellStyle name="Normal 5 2 11 4 2" xfId="39024" xr:uid="{00000000-0005-0000-0000-00005C980000}"/>
    <cellStyle name="Normal 5 2 11 5" xfId="39025" xr:uid="{00000000-0005-0000-0000-00005D980000}"/>
    <cellStyle name="Normal 5 2 12" xfId="39026" xr:uid="{00000000-0005-0000-0000-00005E980000}"/>
    <cellStyle name="Normal 5 2 12 2" xfId="39027" xr:uid="{00000000-0005-0000-0000-00005F980000}"/>
    <cellStyle name="Normal 5 2 12 2 2" xfId="39028" xr:uid="{00000000-0005-0000-0000-000060980000}"/>
    <cellStyle name="Normal 5 2 12 2 2 2" xfId="39029" xr:uid="{00000000-0005-0000-0000-000061980000}"/>
    <cellStyle name="Normal 5 2 12 2 2 2 2" xfId="39030" xr:uid="{00000000-0005-0000-0000-000062980000}"/>
    <cellStyle name="Normal 5 2 12 2 2 3" xfId="39031" xr:uid="{00000000-0005-0000-0000-000063980000}"/>
    <cellStyle name="Normal 5 2 12 2 3" xfId="39032" xr:uid="{00000000-0005-0000-0000-000064980000}"/>
    <cellStyle name="Normal 5 2 12 2 3 2" xfId="39033" xr:uid="{00000000-0005-0000-0000-000065980000}"/>
    <cellStyle name="Normal 5 2 12 2 4" xfId="39034" xr:uid="{00000000-0005-0000-0000-000066980000}"/>
    <cellStyle name="Normal 5 2 12 3" xfId="39035" xr:uid="{00000000-0005-0000-0000-000067980000}"/>
    <cellStyle name="Normal 5 2 12 3 2" xfId="39036" xr:uid="{00000000-0005-0000-0000-000068980000}"/>
    <cellStyle name="Normal 5 2 12 3 2 2" xfId="39037" xr:uid="{00000000-0005-0000-0000-000069980000}"/>
    <cellStyle name="Normal 5 2 12 3 3" xfId="39038" xr:uid="{00000000-0005-0000-0000-00006A980000}"/>
    <cellStyle name="Normal 5 2 12 4" xfId="39039" xr:uid="{00000000-0005-0000-0000-00006B980000}"/>
    <cellStyle name="Normal 5 2 12 4 2" xfId="39040" xr:uid="{00000000-0005-0000-0000-00006C980000}"/>
    <cellStyle name="Normal 5 2 12 5" xfId="39041" xr:uid="{00000000-0005-0000-0000-00006D980000}"/>
    <cellStyle name="Normal 5 2 13" xfId="39042" xr:uid="{00000000-0005-0000-0000-00006E980000}"/>
    <cellStyle name="Normal 5 2 13 2" xfId="39043" xr:uid="{00000000-0005-0000-0000-00006F980000}"/>
    <cellStyle name="Normal 5 2 13 2 2" xfId="39044" xr:uid="{00000000-0005-0000-0000-000070980000}"/>
    <cellStyle name="Normal 5 2 13 2 2 2" xfId="39045" xr:uid="{00000000-0005-0000-0000-000071980000}"/>
    <cellStyle name="Normal 5 2 13 2 2 2 2" xfId="39046" xr:uid="{00000000-0005-0000-0000-000072980000}"/>
    <cellStyle name="Normal 5 2 13 2 2 3" xfId="39047" xr:uid="{00000000-0005-0000-0000-000073980000}"/>
    <cellStyle name="Normal 5 2 13 2 3" xfId="39048" xr:uid="{00000000-0005-0000-0000-000074980000}"/>
    <cellStyle name="Normal 5 2 13 2 3 2" xfId="39049" xr:uid="{00000000-0005-0000-0000-000075980000}"/>
    <cellStyle name="Normal 5 2 13 2 4" xfId="39050" xr:uid="{00000000-0005-0000-0000-000076980000}"/>
    <cellStyle name="Normal 5 2 13 3" xfId="39051" xr:uid="{00000000-0005-0000-0000-000077980000}"/>
    <cellStyle name="Normal 5 2 13 3 2" xfId="39052" xr:uid="{00000000-0005-0000-0000-000078980000}"/>
    <cellStyle name="Normal 5 2 13 3 2 2" xfId="39053" xr:uid="{00000000-0005-0000-0000-000079980000}"/>
    <cellStyle name="Normal 5 2 13 3 3" xfId="39054" xr:uid="{00000000-0005-0000-0000-00007A980000}"/>
    <cellStyle name="Normal 5 2 13 4" xfId="39055" xr:uid="{00000000-0005-0000-0000-00007B980000}"/>
    <cellStyle name="Normal 5 2 13 4 2" xfId="39056" xr:uid="{00000000-0005-0000-0000-00007C980000}"/>
    <cellStyle name="Normal 5 2 13 5" xfId="39057" xr:uid="{00000000-0005-0000-0000-00007D980000}"/>
    <cellStyle name="Normal 5 2 14" xfId="39058" xr:uid="{00000000-0005-0000-0000-00007E980000}"/>
    <cellStyle name="Normal 5 2 14 2" xfId="39059" xr:uid="{00000000-0005-0000-0000-00007F980000}"/>
    <cellStyle name="Normal 5 2 14 2 2" xfId="39060" xr:uid="{00000000-0005-0000-0000-000080980000}"/>
    <cellStyle name="Normal 5 2 14 2 2 2" xfId="39061" xr:uid="{00000000-0005-0000-0000-000081980000}"/>
    <cellStyle name="Normal 5 2 14 2 3" xfId="39062" xr:uid="{00000000-0005-0000-0000-000082980000}"/>
    <cellStyle name="Normal 5 2 14 3" xfId="39063" xr:uid="{00000000-0005-0000-0000-000083980000}"/>
    <cellStyle name="Normal 5 2 14 3 2" xfId="39064" xr:uid="{00000000-0005-0000-0000-000084980000}"/>
    <cellStyle name="Normal 5 2 14 4" xfId="39065" xr:uid="{00000000-0005-0000-0000-000085980000}"/>
    <cellStyle name="Normal 5 2 15" xfId="39066" xr:uid="{00000000-0005-0000-0000-000086980000}"/>
    <cellStyle name="Normal 5 2 15 2" xfId="39067" xr:uid="{00000000-0005-0000-0000-000087980000}"/>
    <cellStyle name="Normal 5 2 15 2 2" xfId="39068" xr:uid="{00000000-0005-0000-0000-000088980000}"/>
    <cellStyle name="Normal 5 2 15 2 2 2" xfId="39069" xr:uid="{00000000-0005-0000-0000-000089980000}"/>
    <cellStyle name="Normal 5 2 15 2 3" xfId="39070" xr:uid="{00000000-0005-0000-0000-00008A980000}"/>
    <cellStyle name="Normal 5 2 15 3" xfId="39071" xr:uid="{00000000-0005-0000-0000-00008B980000}"/>
    <cellStyle name="Normal 5 2 15 3 2" xfId="39072" xr:uid="{00000000-0005-0000-0000-00008C980000}"/>
    <cellStyle name="Normal 5 2 15 4" xfId="39073" xr:uid="{00000000-0005-0000-0000-00008D980000}"/>
    <cellStyle name="Normal 5 2 16" xfId="39074" xr:uid="{00000000-0005-0000-0000-00008E980000}"/>
    <cellStyle name="Normal 5 2 16 2" xfId="39075" xr:uid="{00000000-0005-0000-0000-00008F980000}"/>
    <cellStyle name="Normal 5 2 16 2 2" xfId="39076" xr:uid="{00000000-0005-0000-0000-000090980000}"/>
    <cellStyle name="Normal 5 2 16 3" xfId="39077" xr:uid="{00000000-0005-0000-0000-000091980000}"/>
    <cellStyle name="Normal 5 2 17" xfId="39078" xr:uid="{00000000-0005-0000-0000-000092980000}"/>
    <cellStyle name="Normal 5 2 17 2" xfId="39079" xr:uid="{00000000-0005-0000-0000-000093980000}"/>
    <cellStyle name="Normal 5 2 18" xfId="39080" xr:uid="{00000000-0005-0000-0000-000094980000}"/>
    <cellStyle name="Normal 5 2 19" xfId="39081" xr:uid="{00000000-0005-0000-0000-000095980000}"/>
    <cellStyle name="Normal 5 2 2" xfId="1929" xr:uid="{00000000-0005-0000-0000-000096980000}"/>
    <cellStyle name="Normal 5 2 2 10" xfId="39083" xr:uid="{00000000-0005-0000-0000-000097980000}"/>
    <cellStyle name="Normal 5 2 2 10 2" xfId="39084" xr:uid="{00000000-0005-0000-0000-000098980000}"/>
    <cellStyle name="Normal 5 2 2 10 2 2" xfId="39085" xr:uid="{00000000-0005-0000-0000-000099980000}"/>
    <cellStyle name="Normal 5 2 2 10 2 2 2" xfId="39086" xr:uid="{00000000-0005-0000-0000-00009A980000}"/>
    <cellStyle name="Normal 5 2 2 10 2 2 2 2" xfId="39087" xr:uid="{00000000-0005-0000-0000-00009B980000}"/>
    <cellStyle name="Normal 5 2 2 10 2 2 3" xfId="39088" xr:uid="{00000000-0005-0000-0000-00009C980000}"/>
    <cellStyle name="Normal 5 2 2 10 2 3" xfId="39089" xr:uid="{00000000-0005-0000-0000-00009D980000}"/>
    <cellStyle name="Normal 5 2 2 10 2 3 2" xfId="39090" xr:uid="{00000000-0005-0000-0000-00009E980000}"/>
    <cellStyle name="Normal 5 2 2 10 2 4" xfId="39091" xr:uid="{00000000-0005-0000-0000-00009F980000}"/>
    <cellStyle name="Normal 5 2 2 10 3" xfId="39092" xr:uid="{00000000-0005-0000-0000-0000A0980000}"/>
    <cellStyle name="Normal 5 2 2 10 3 2" xfId="39093" xr:uid="{00000000-0005-0000-0000-0000A1980000}"/>
    <cellStyle name="Normal 5 2 2 10 3 2 2" xfId="39094" xr:uid="{00000000-0005-0000-0000-0000A2980000}"/>
    <cellStyle name="Normal 5 2 2 10 3 3" xfId="39095" xr:uid="{00000000-0005-0000-0000-0000A3980000}"/>
    <cellStyle name="Normal 5 2 2 10 4" xfId="39096" xr:uid="{00000000-0005-0000-0000-0000A4980000}"/>
    <cellStyle name="Normal 5 2 2 10 4 2" xfId="39097" xr:uid="{00000000-0005-0000-0000-0000A5980000}"/>
    <cellStyle name="Normal 5 2 2 10 5" xfId="39098" xr:uid="{00000000-0005-0000-0000-0000A6980000}"/>
    <cellStyle name="Normal 5 2 2 11" xfId="39099" xr:uid="{00000000-0005-0000-0000-0000A7980000}"/>
    <cellStyle name="Normal 5 2 2 11 2" xfId="39100" xr:uid="{00000000-0005-0000-0000-0000A8980000}"/>
    <cellStyle name="Normal 5 2 2 11 2 2" xfId="39101" xr:uid="{00000000-0005-0000-0000-0000A9980000}"/>
    <cellStyle name="Normal 5 2 2 11 2 2 2" xfId="39102" xr:uid="{00000000-0005-0000-0000-0000AA980000}"/>
    <cellStyle name="Normal 5 2 2 11 2 2 2 2" xfId="39103" xr:uid="{00000000-0005-0000-0000-0000AB980000}"/>
    <cellStyle name="Normal 5 2 2 11 2 2 3" xfId="39104" xr:uid="{00000000-0005-0000-0000-0000AC980000}"/>
    <cellStyle name="Normal 5 2 2 11 2 3" xfId="39105" xr:uid="{00000000-0005-0000-0000-0000AD980000}"/>
    <cellStyle name="Normal 5 2 2 11 2 3 2" xfId="39106" xr:uid="{00000000-0005-0000-0000-0000AE980000}"/>
    <cellStyle name="Normal 5 2 2 11 2 4" xfId="39107" xr:uid="{00000000-0005-0000-0000-0000AF980000}"/>
    <cellStyle name="Normal 5 2 2 11 3" xfId="39108" xr:uid="{00000000-0005-0000-0000-0000B0980000}"/>
    <cellStyle name="Normal 5 2 2 11 3 2" xfId="39109" xr:uid="{00000000-0005-0000-0000-0000B1980000}"/>
    <cellStyle name="Normal 5 2 2 11 3 2 2" xfId="39110" xr:uid="{00000000-0005-0000-0000-0000B2980000}"/>
    <cellStyle name="Normal 5 2 2 11 3 3" xfId="39111" xr:uid="{00000000-0005-0000-0000-0000B3980000}"/>
    <cellStyle name="Normal 5 2 2 11 4" xfId="39112" xr:uid="{00000000-0005-0000-0000-0000B4980000}"/>
    <cellStyle name="Normal 5 2 2 11 4 2" xfId="39113" xr:uid="{00000000-0005-0000-0000-0000B5980000}"/>
    <cellStyle name="Normal 5 2 2 11 5" xfId="39114" xr:uid="{00000000-0005-0000-0000-0000B6980000}"/>
    <cellStyle name="Normal 5 2 2 12" xfId="39115" xr:uid="{00000000-0005-0000-0000-0000B7980000}"/>
    <cellStyle name="Normal 5 2 2 12 2" xfId="39116" xr:uid="{00000000-0005-0000-0000-0000B8980000}"/>
    <cellStyle name="Normal 5 2 2 12 2 2" xfId="39117" xr:uid="{00000000-0005-0000-0000-0000B9980000}"/>
    <cellStyle name="Normal 5 2 2 12 2 2 2" xfId="39118" xr:uid="{00000000-0005-0000-0000-0000BA980000}"/>
    <cellStyle name="Normal 5 2 2 12 2 3" xfId="39119" xr:uid="{00000000-0005-0000-0000-0000BB980000}"/>
    <cellStyle name="Normal 5 2 2 12 3" xfId="39120" xr:uid="{00000000-0005-0000-0000-0000BC980000}"/>
    <cellStyle name="Normal 5 2 2 12 3 2" xfId="39121" xr:uid="{00000000-0005-0000-0000-0000BD980000}"/>
    <cellStyle name="Normal 5 2 2 12 4" xfId="39122" xr:uid="{00000000-0005-0000-0000-0000BE980000}"/>
    <cellStyle name="Normal 5 2 2 13" xfId="39123" xr:uid="{00000000-0005-0000-0000-0000BF980000}"/>
    <cellStyle name="Normal 5 2 2 13 2" xfId="39124" xr:uid="{00000000-0005-0000-0000-0000C0980000}"/>
    <cellStyle name="Normal 5 2 2 13 2 2" xfId="39125" xr:uid="{00000000-0005-0000-0000-0000C1980000}"/>
    <cellStyle name="Normal 5 2 2 13 2 2 2" xfId="39126" xr:uid="{00000000-0005-0000-0000-0000C2980000}"/>
    <cellStyle name="Normal 5 2 2 13 2 3" xfId="39127" xr:uid="{00000000-0005-0000-0000-0000C3980000}"/>
    <cellStyle name="Normal 5 2 2 13 3" xfId="39128" xr:uid="{00000000-0005-0000-0000-0000C4980000}"/>
    <cellStyle name="Normal 5 2 2 13 3 2" xfId="39129" xr:uid="{00000000-0005-0000-0000-0000C5980000}"/>
    <cellStyle name="Normal 5 2 2 13 4" xfId="39130" xr:uid="{00000000-0005-0000-0000-0000C6980000}"/>
    <cellStyle name="Normal 5 2 2 14" xfId="39131" xr:uid="{00000000-0005-0000-0000-0000C7980000}"/>
    <cellStyle name="Normal 5 2 2 14 2" xfId="39132" xr:uid="{00000000-0005-0000-0000-0000C8980000}"/>
    <cellStyle name="Normal 5 2 2 14 2 2" xfId="39133" xr:uid="{00000000-0005-0000-0000-0000C9980000}"/>
    <cellStyle name="Normal 5 2 2 14 3" xfId="39134" xr:uid="{00000000-0005-0000-0000-0000CA980000}"/>
    <cellStyle name="Normal 5 2 2 15" xfId="39135" xr:uid="{00000000-0005-0000-0000-0000CB980000}"/>
    <cellStyle name="Normal 5 2 2 15 2" xfId="39136" xr:uid="{00000000-0005-0000-0000-0000CC980000}"/>
    <cellStyle name="Normal 5 2 2 16" xfId="39137" xr:uid="{00000000-0005-0000-0000-0000CD980000}"/>
    <cellStyle name="Normal 5 2 2 17" xfId="39082" xr:uid="{00000000-0005-0000-0000-0000CE980000}"/>
    <cellStyle name="Normal 5 2 2 2" xfId="39138" xr:uid="{00000000-0005-0000-0000-0000CF980000}"/>
    <cellStyle name="Normal 5 2 2 2 2" xfId="39139" xr:uid="{00000000-0005-0000-0000-0000D0980000}"/>
    <cellStyle name="Normal 5 2 2 2 2 2" xfId="39140" xr:uid="{00000000-0005-0000-0000-0000D1980000}"/>
    <cellStyle name="Normal 5 2 2 2 2 2 2" xfId="39141" xr:uid="{00000000-0005-0000-0000-0000D2980000}"/>
    <cellStyle name="Normal 5 2 2 2 2 2 2 2" xfId="39142" xr:uid="{00000000-0005-0000-0000-0000D3980000}"/>
    <cellStyle name="Normal 5 2 2 2 2 2 2 2 2" xfId="39143" xr:uid="{00000000-0005-0000-0000-0000D4980000}"/>
    <cellStyle name="Normal 5 2 2 2 2 2 2 2 2 2" xfId="39144" xr:uid="{00000000-0005-0000-0000-0000D5980000}"/>
    <cellStyle name="Normal 5 2 2 2 2 2 2 2 2 2 2" xfId="39145" xr:uid="{00000000-0005-0000-0000-0000D6980000}"/>
    <cellStyle name="Normal 5 2 2 2 2 2 2 2 2 3" xfId="39146" xr:uid="{00000000-0005-0000-0000-0000D7980000}"/>
    <cellStyle name="Normal 5 2 2 2 2 2 2 2 3" xfId="39147" xr:uid="{00000000-0005-0000-0000-0000D8980000}"/>
    <cellStyle name="Normal 5 2 2 2 2 2 2 2 3 2" xfId="39148" xr:uid="{00000000-0005-0000-0000-0000D9980000}"/>
    <cellStyle name="Normal 5 2 2 2 2 2 2 2 4" xfId="39149" xr:uid="{00000000-0005-0000-0000-0000DA980000}"/>
    <cellStyle name="Normal 5 2 2 2 2 2 2 3" xfId="39150" xr:uid="{00000000-0005-0000-0000-0000DB980000}"/>
    <cellStyle name="Normal 5 2 2 2 2 2 2 3 2" xfId="39151" xr:uid="{00000000-0005-0000-0000-0000DC980000}"/>
    <cellStyle name="Normal 5 2 2 2 2 2 2 3 2 2" xfId="39152" xr:uid="{00000000-0005-0000-0000-0000DD980000}"/>
    <cellStyle name="Normal 5 2 2 2 2 2 2 3 3" xfId="39153" xr:uid="{00000000-0005-0000-0000-0000DE980000}"/>
    <cellStyle name="Normal 5 2 2 2 2 2 2 4" xfId="39154" xr:uid="{00000000-0005-0000-0000-0000DF980000}"/>
    <cellStyle name="Normal 5 2 2 2 2 2 2 4 2" xfId="39155" xr:uid="{00000000-0005-0000-0000-0000E0980000}"/>
    <cellStyle name="Normal 5 2 2 2 2 2 2 5" xfId="39156" xr:uid="{00000000-0005-0000-0000-0000E1980000}"/>
    <cellStyle name="Normal 5 2 2 2 2 2 3" xfId="39157" xr:uid="{00000000-0005-0000-0000-0000E2980000}"/>
    <cellStyle name="Normal 5 2 2 2 2 2 3 2" xfId="39158" xr:uid="{00000000-0005-0000-0000-0000E3980000}"/>
    <cellStyle name="Normal 5 2 2 2 2 2 3 2 2" xfId="39159" xr:uid="{00000000-0005-0000-0000-0000E4980000}"/>
    <cellStyle name="Normal 5 2 2 2 2 2 3 2 2 2" xfId="39160" xr:uid="{00000000-0005-0000-0000-0000E5980000}"/>
    <cellStyle name="Normal 5 2 2 2 2 2 3 2 3" xfId="39161" xr:uid="{00000000-0005-0000-0000-0000E6980000}"/>
    <cellStyle name="Normal 5 2 2 2 2 2 3 3" xfId="39162" xr:uid="{00000000-0005-0000-0000-0000E7980000}"/>
    <cellStyle name="Normal 5 2 2 2 2 2 3 3 2" xfId="39163" xr:uid="{00000000-0005-0000-0000-0000E8980000}"/>
    <cellStyle name="Normal 5 2 2 2 2 2 3 4" xfId="39164" xr:uid="{00000000-0005-0000-0000-0000E9980000}"/>
    <cellStyle name="Normal 5 2 2 2 2 2 4" xfId="39165" xr:uid="{00000000-0005-0000-0000-0000EA980000}"/>
    <cellStyle name="Normal 5 2 2 2 2 2 4 2" xfId="39166" xr:uid="{00000000-0005-0000-0000-0000EB980000}"/>
    <cellStyle name="Normal 5 2 2 2 2 2 4 2 2" xfId="39167" xr:uid="{00000000-0005-0000-0000-0000EC980000}"/>
    <cellStyle name="Normal 5 2 2 2 2 2 4 3" xfId="39168" xr:uid="{00000000-0005-0000-0000-0000ED980000}"/>
    <cellStyle name="Normal 5 2 2 2 2 2 5" xfId="39169" xr:uid="{00000000-0005-0000-0000-0000EE980000}"/>
    <cellStyle name="Normal 5 2 2 2 2 2 5 2" xfId="39170" xr:uid="{00000000-0005-0000-0000-0000EF980000}"/>
    <cellStyle name="Normal 5 2 2 2 2 2 6" xfId="39171" xr:uid="{00000000-0005-0000-0000-0000F0980000}"/>
    <cellStyle name="Normal 5 2 2 2 2 3" xfId="39172" xr:uid="{00000000-0005-0000-0000-0000F1980000}"/>
    <cellStyle name="Normal 5 2 2 2 2 3 2" xfId="39173" xr:uid="{00000000-0005-0000-0000-0000F2980000}"/>
    <cellStyle name="Normal 5 2 2 2 2 3 2 2" xfId="39174" xr:uid="{00000000-0005-0000-0000-0000F3980000}"/>
    <cellStyle name="Normal 5 2 2 2 2 3 2 2 2" xfId="39175" xr:uid="{00000000-0005-0000-0000-0000F4980000}"/>
    <cellStyle name="Normal 5 2 2 2 2 3 2 2 2 2" xfId="39176" xr:uid="{00000000-0005-0000-0000-0000F5980000}"/>
    <cellStyle name="Normal 5 2 2 2 2 3 2 2 2 2 2" xfId="39177" xr:uid="{00000000-0005-0000-0000-0000F6980000}"/>
    <cellStyle name="Normal 5 2 2 2 2 3 2 2 2 3" xfId="39178" xr:uid="{00000000-0005-0000-0000-0000F7980000}"/>
    <cellStyle name="Normal 5 2 2 2 2 3 2 2 3" xfId="39179" xr:uid="{00000000-0005-0000-0000-0000F8980000}"/>
    <cellStyle name="Normal 5 2 2 2 2 3 2 2 3 2" xfId="39180" xr:uid="{00000000-0005-0000-0000-0000F9980000}"/>
    <cellStyle name="Normal 5 2 2 2 2 3 2 2 4" xfId="39181" xr:uid="{00000000-0005-0000-0000-0000FA980000}"/>
    <cellStyle name="Normal 5 2 2 2 2 3 2 3" xfId="39182" xr:uid="{00000000-0005-0000-0000-0000FB980000}"/>
    <cellStyle name="Normal 5 2 2 2 2 3 2 3 2" xfId="39183" xr:uid="{00000000-0005-0000-0000-0000FC980000}"/>
    <cellStyle name="Normal 5 2 2 2 2 3 2 3 2 2" xfId="39184" xr:uid="{00000000-0005-0000-0000-0000FD980000}"/>
    <cellStyle name="Normal 5 2 2 2 2 3 2 3 3" xfId="39185" xr:uid="{00000000-0005-0000-0000-0000FE980000}"/>
    <cellStyle name="Normal 5 2 2 2 2 3 2 4" xfId="39186" xr:uid="{00000000-0005-0000-0000-0000FF980000}"/>
    <cellStyle name="Normal 5 2 2 2 2 3 2 4 2" xfId="39187" xr:uid="{00000000-0005-0000-0000-000000990000}"/>
    <cellStyle name="Normal 5 2 2 2 2 3 2 5" xfId="39188" xr:uid="{00000000-0005-0000-0000-000001990000}"/>
    <cellStyle name="Normal 5 2 2 2 2 3 3" xfId="39189" xr:uid="{00000000-0005-0000-0000-000002990000}"/>
    <cellStyle name="Normal 5 2 2 2 2 3 3 2" xfId="39190" xr:uid="{00000000-0005-0000-0000-000003990000}"/>
    <cellStyle name="Normal 5 2 2 2 2 3 3 2 2" xfId="39191" xr:uid="{00000000-0005-0000-0000-000004990000}"/>
    <cellStyle name="Normal 5 2 2 2 2 3 3 2 2 2" xfId="39192" xr:uid="{00000000-0005-0000-0000-000005990000}"/>
    <cellStyle name="Normal 5 2 2 2 2 3 3 2 3" xfId="39193" xr:uid="{00000000-0005-0000-0000-000006990000}"/>
    <cellStyle name="Normal 5 2 2 2 2 3 3 3" xfId="39194" xr:uid="{00000000-0005-0000-0000-000007990000}"/>
    <cellStyle name="Normal 5 2 2 2 2 3 3 3 2" xfId="39195" xr:uid="{00000000-0005-0000-0000-000008990000}"/>
    <cellStyle name="Normal 5 2 2 2 2 3 3 4" xfId="39196" xr:uid="{00000000-0005-0000-0000-000009990000}"/>
    <cellStyle name="Normal 5 2 2 2 2 3 4" xfId="39197" xr:uid="{00000000-0005-0000-0000-00000A990000}"/>
    <cellStyle name="Normal 5 2 2 2 2 3 4 2" xfId="39198" xr:uid="{00000000-0005-0000-0000-00000B990000}"/>
    <cellStyle name="Normal 5 2 2 2 2 3 4 2 2" xfId="39199" xr:uid="{00000000-0005-0000-0000-00000C990000}"/>
    <cellStyle name="Normal 5 2 2 2 2 3 4 3" xfId="39200" xr:uid="{00000000-0005-0000-0000-00000D990000}"/>
    <cellStyle name="Normal 5 2 2 2 2 3 5" xfId="39201" xr:uid="{00000000-0005-0000-0000-00000E990000}"/>
    <cellStyle name="Normal 5 2 2 2 2 3 5 2" xfId="39202" xr:uid="{00000000-0005-0000-0000-00000F990000}"/>
    <cellStyle name="Normal 5 2 2 2 2 3 6" xfId="39203" xr:uid="{00000000-0005-0000-0000-000010990000}"/>
    <cellStyle name="Normal 5 2 2 2 2 4" xfId="39204" xr:uid="{00000000-0005-0000-0000-000011990000}"/>
    <cellStyle name="Normal 5 2 2 2 2 4 2" xfId="39205" xr:uid="{00000000-0005-0000-0000-000012990000}"/>
    <cellStyle name="Normal 5 2 2 2 2 4 2 2" xfId="39206" xr:uid="{00000000-0005-0000-0000-000013990000}"/>
    <cellStyle name="Normal 5 2 2 2 2 4 2 2 2" xfId="39207" xr:uid="{00000000-0005-0000-0000-000014990000}"/>
    <cellStyle name="Normal 5 2 2 2 2 4 2 2 2 2" xfId="39208" xr:uid="{00000000-0005-0000-0000-000015990000}"/>
    <cellStyle name="Normal 5 2 2 2 2 4 2 2 3" xfId="39209" xr:uid="{00000000-0005-0000-0000-000016990000}"/>
    <cellStyle name="Normal 5 2 2 2 2 4 2 3" xfId="39210" xr:uid="{00000000-0005-0000-0000-000017990000}"/>
    <cellStyle name="Normal 5 2 2 2 2 4 2 3 2" xfId="39211" xr:uid="{00000000-0005-0000-0000-000018990000}"/>
    <cellStyle name="Normal 5 2 2 2 2 4 2 4" xfId="39212" xr:uid="{00000000-0005-0000-0000-000019990000}"/>
    <cellStyle name="Normal 5 2 2 2 2 4 3" xfId="39213" xr:uid="{00000000-0005-0000-0000-00001A990000}"/>
    <cellStyle name="Normal 5 2 2 2 2 4 3 2" xfId="39214" xr:uid="{00000000-0005-0000-0000-00001B990000}"/>
    <cellStyle name="Normal 5 2 2 2 2 4 3 2 2" xfId="39215" xr:uid="{00000000-0005-0000-0000-00001C990000}"/>
    <cellStyle name="Normal 5 2 2 2 2 4 3 3" xfId="39216" xr:uid="{00000000-0005-0000-0000-00001D990000}"/>
    <cellStyle name="Normal 5 2 2 2 2 4 4" xfId="39217" xr:uid="{00000000-0005-0000-0000-00001E990000}"/>
    <cellStyle name="Normal 5 2 2 2 2 4 4 2" xfId="39218" xr:uid="{00000000-0005-0000-0000-00001F990000}"/>
    <cellStyle name="Normal 5 2 2 2 2 4 5" xfId="39219" xr:uid="{00000000-0005-0000-0000-000020990000}"/>
    <cellStyle name="Normal 5 2 2 2 2 5" xfId="39220" xr:uid="{00000000-0005-0000-0000-000021990000}"/>
    <cellStyle name="Normal 5 2 2 2 2 5 2" xfId="39221" xr:uid="{00000000-0005-0000-0000-000022990000}"/>
    <cellStyle name="Normal 5 2 2 2 2 5 2 2" xfId="39222" xr:uid="{00000000-0005-0000-0000-000023990000}"/>
    <cellStyle name="Normal 5 2 2 2 2 5 2 2 2" xfId="39223" xr:uid="{00000000-0005-0000-0000-000024990000}"/>
    <cellStyle name="Normal 5 2 2 2 2 5 2 3" xfId="39224" xr:uid="{00000000-0005-0000-0000-000025990000}"/>
    <cellStyle name="Normal 5 2 2 2 2 5 3" xfId="39225" xr:uid="{00000000-0005-0000-0000-000026990000}"/>
    <cellStyle name="Normal 5 2 2 2 2 5 3 2" xfId="39226" xr:uid="{00000000-0005-0000-0000-000027990000}"/>
    <cellStyle name="Normal 5 2 2 2 2 5 4" xfId="39227" xr:uid="{00000000-0005-0000-0000-000028990000}"/>
    <cellStyle name="Normal 5 2 2 2 2 6" xfId="39228" xr:uid="{00000000-0005-0000-0000-000029990000}"/>
    <cellStyle name="Normal 5 2 2 2 2 6 2" xfId="39229" xr:uid="{00000000-0005-0000-0000-00002A990000}"/>
    <cellStyle name="Normal 5 2 2 2 2 6 2 2" xfId="39230" xr:uid="{00000000-0005-0000-0000-00002B990000}"/>
    <cellStyle name="Normal 5 2 2 2 2 6 3" xfId="39231" xr:uid="{00000000-0005-0000-0000-00002C990000}"/>
    <cellStyle name="Normal 5 2 2 2 2 7" xfId="39232" xr:uid="{00000000-0005-0000-0000-00002D990000}"/>
    <cellStyle name="Normal 5 2 2 2 2 7 2" xfId="39233" xr:uid="{00000000-0005-0000-0000-00002E990000}"/>
    <cellStyle name="Normal 5 2 2 2 2 8" xfId="39234" xr:uid="{00000000-0005-0000-0000-00002F990000}"/>
    <cellStyle name="Normal 5 2 2 2 3" xfId="39235" xr:uid="{00000000-0005-0000-0000-000030990000}"/>
    <cellStyle name="Normal 5 2 2 2 3 2" xfId="39236" xr:uid="{00000000-0005-0000-0000-000031990000}"/>
    <cellStyle name="Normal 5 2 2 2 3 2 2" xfId="39237" xr:uid="{00000000-0005-0000-0000-000032990000}"/>
    <cellStyle name="Normal 5 2 2 2 3 2 2 2" xfId="39238" xr:uid="{00000000-0005-0000-0000-000033990000}"/>
    <cellStyle name="Normal 5 2 2 2 3 2 2 2 2" xfId="39239" xr:uid="{00000000-0005-0000-0000-000034990000}"/>
    <cellStyle name="Normal 5 2 2 2 3 2 2 2 2 2" xfId="39240" xr:uid="{00000000-0005-0000-0000-000035990000}"/>
    <cellStyle name="Normal 5 2 2 2 3 2 2 2 3" xfId="39241" xr:uid="{00000000-0005-0000-0000-000036990000}"/>
    <cellStyle name="Normal 5 2 2 2 3 2 2 3" xfId="39242" xr:uid="{00000000-0005-0000-0000-000037990000}"/>
    <cellStyle name="Normal 5 2 2 2 3 2 2 3 2" xfId="39243" xr:uid="{00000000-0005-0000-0000-000038990000}"/>
    <cellStyle name="Normal 5 2 2 2 3 2 2 4" xfId="39244" xr:uid="{00000000-0005-0000-0000-000039990000}"/>
    <cellStyle name="Normal 5 2 2 2 3 2 3" xfId="39245" xr:uid="{00000000-0005-0000-0000-00003A990000}"/>
    <cellStyle name="Normal 5 2 2 2 3 2 3 2" xfId="39246" xr:uid="{00000000-0005-0000-0000-00003B990000}"/>
    <cellStyle name="Normal 5 2 2 2 3 2 3 2 2" xfId="39247" xr:uid="{00000000-0005-0000-0000-00003C990000}"/>
    <cellStyle name="Normal 5 2 2 2 3 2 3 3" xfId="39248" xr:uid="{00000000-0005-0000-0000-00003D990000}"/>
    <cellStyle name="Normal 5 2 2 2 3 2 4" xfId="39249" xr:uid="{00000000-0005-0000-0000-00003E990000}"/>
    <cellStyle name="Normal 5 2 2 2 3 2 4 2" xfId="39250" xr:uid="{00000000-0005-0000-0000-00003F990000}"/>
    <cellStyle name="Normal 5 2 2 2 3 2 5" xfId="39251" xr:uid="{00000000-0005-0000-0000-000040990000}"/>
    <cellStyle name="Normal 5 2 2 2 3 3" xfId="39252" xr:uid="{00000000-0005-0000-0000-000041990000}"/>
    <cellStyle name="Normal 5 2 2 2 3 3 2" xfId="39253" xr:uid="{00000000-0005-0000-0000-000042990000}"/>
    <cellStyle name="Normal 5 2 2 2 3 3 2 2" xfId="39254" xr:uid="{00000000-0005-0000-0000-000043990000}"/>
    <cellStyle name="Normal 5 2 2 2 3 3 2 2 2" xfId="39255" xr:uid="{00000000-0005-0000-0000-000044990000}"/>
    <cellStyle name="Normal 5 2 2 2 3 3 2 3" xfId="39256" xr:uid="{00000000-0005-0000-0000-000045990000}"/>
    <cellStyle name="Normal 5 2 2 2 3 3 3" xfId="39257" xr:uid="{00000000-0005-0000-0000-000046990000}"/>
    <cellStyle name="Normal 5 2 2 2 3 3 3 2" xfId="39258" xr:uid="{00000000-0005-0000-0000-000047990000}"/>
    <cellStyle name="Normal 5 2 2 2 3 3 4" xfId="39259" xr:uid="{00000000-0005-0000-0000-000048990000}"/>
    <cellStyle name="Normal 5 2 2 2 3 4" xfId="39260" xr:uid="{00000000-0005-0000-0000-000049990000}"/>
    <cellStyle name="Normal 5 2 2 2 3 4 2" xfId="39261" xr:uid="{00000000-0005-0000-0000-00004A990000}"/>
    <cellStyle name="Normal 5 2 2 2 3 4 2 2" xfId="39262" xr:uid="{00000000-0005-0000-0000-00004B990000}"/>
    <cellStyle name="Normal 5 2 2 2 3 4 3" xfId="39263" xr:uid="{00000000-0005-0000-0000-00004C990000}"/>
    <cellStyle name="Normal 5 2 2 2 3 5" xfId="39264" xr:uid="{00000000-0005-0000-0000-00004D990000}"/>
    <cellStyle name="Normal 5 2 2 2 3 5 2" xfId="39265" xr:uid="{00000000-0005-0000-0000-00004E990000}"/>
    <cellStyle name="Normal 5 2 2 2 3 6" xfId="39266" xr:uid="{00000000-0005-0000-0000-00004F990000}"/>
    <cellStyle name="Normal 5 2 2 2 4" xfId="39267" xr:uid="{00000000-0005-0000-0000-000050990000}"/>
    <cellStyle name="Normal 5 2 2 2 4 2" xfId="39268" xr:uid="{00000000-0005-0000-0000-000051990000}"/>
    <cellStyle name="Normal 5 2 2 2 4 2 2" xfId="39269" xr:uid="{00000000-0005-0000-0000-000052990000}"/>
    <cellStyle name="Normal 5 2 2 2 4 2 2 2" xfId="39270" xr:uid="{00000000-0005-0000-0000-000053990000}"/>
    <cellStyle name="Normal 5 2 2 2 4 2 2 2 2" xfId="39271" xr:uid="{00000000-0005-0000-0000-000054990000}"/>
    <cellStyle name="Normal 5 2 2 2 4 2 2 2 2 2" xfId="39272" xr:uid="{00000000-0005-0000-0000-000055990000}"/>
    <cellStyle name="Normal 5 2 2 2 4 2 2 2 3" xfId="39273" xr:uid="{00000000-0005-0000-0000-000056990000}"/>
    <cellStyle name="Normal 5 2 2 2 4 2 2 3" xfId="39274" xr:uid="{00000000-0005-0000-0000-000057990000}"/>
    <cellStyle name="Normal 5 2 2 2 4 2 2 3 2" xfId="39275" xr:uid="{00000000-0005-0000-0000-000058990000}"/>
    <cellStyle name="Normal 5 2 2 2 4 2 2 4" xfId="39276" xr:uid="{00000000-0005-0000-0000-000059990000}"/>
    <cellStyle name="Normal 5 2 2 2 4 2 3" xfId="39277" xr:uid="{00000000-0005-0000-0000-00005A990000}"/>
    <cellStyle name="Normal 5 2 2 2 4 2 3 2" xfId="39278" xr:uid="{00000000-0005-0000-0000-00005B990000}"/>
    <cellStyle name="Normal 5 2 2 2 4 2 3 2 2" xfId="39279" xr:uid="{00000000-0005-0000-0000-00005C990000}"/>
    <cellStyle name="Normal 5 2 2 2 4 2 3 3" xfId="39280" xr:uid="{00000000-0005-0000-0000-00005D990000}"/>
    <cellStyle name="Normal 5 2 2 2 4 2 4" xfId="39281" xr:uid="{00000000-0005-0000-0000-00005E990000}"/>
    <cellStyle name="Normal 5 2 2 2 4 2 4 2" xfId="39282" xr:uid="{00000000-0005-0000-0000-00005F990000}"/>
    <cellStyle name="Normal 5 2 2 2 4 2 5" xfId="39283" xr:uid="{00000000-0005-0000-0000-000060990000}"/>
    <cellStyle name="Normal 5 2 2 2 4 3" xfId="39284" xr:uid="{00000000-0005-0000-0000-000061990000}"/>
    <cellStyle name="Normal 5 2 2 2 4 3 2" xfId="39285" xr:uid="{00000000-0005-0000-0000-000062990000}"/>
    <cellStyle name="Normal 5 2 2 2 4 3 2 2" xfId="39286" xr:uid="{00000000-0005-0000-0000-000063990000}"/>
    <cellStyle name="Normal 5 2 2 2 4 3 2 2 2" xfId="39287" xr:uid="{00000000-0005-0000-0000-000064990000}"/>
    <cellStyle name="Normal 5 2 2 2 4 3 2 3" xfId="39288" xr:uid="{00000000-0005-0000-0000-000065990000}"/>
    <cellStyle name="Normal 5 2 2 2 4 3 3" xfId="39289" xr:uid="{00000000-0005-0000-0000-000066990000}"/>
    <cellStyle name="Normal 5 2 2 2 4 3 3 2" xfId="39290" xr:uid="{00000000-0005-0000-0000-000067990000}"/>
    <cellStyle name="Normal 5 2 2 2 4 3 4" xfId="39291" xr:uid="{00000000-0005-0000-0000-000068990000}"/>
    <cellStyle name="Normal 5 2 2 2 4 4" xfId="39292" xr:uid="{00000000-0005-0000-0000-000069990000}"/>
    <cellStyle name="Normal 5 2 2 2 4 4 2" xfId="39293" xr:uid="{00000000-0005-0000-0000-00006A990000}"/>
    <cellStyle name="Normal 5 2 2 2 4 4 2 2" xfId="39294" xr:uid="{00000000-0005-0000-0000-00006B990000}"/>
    <cellStyle name="Normal 5 2 2 2 4 4 3" xfId="39295" xr:uid="{00000000-0005-0000-0000-00006C990000}"/>
    <cellStyle name="Normal 5 2 2 2 4 5" xfId="39296" xr:uid="{00000000-0005-0000-0000-00006D990000}"/>
    <cellStyle name="Normal 5 2 2 2 4 5 2" xfId="39297" xr:uid="{00000000-0005-0000-0000-00006E990000}"/>
    <cellStyle name="Normal 5 2 2 2 4 6" xfId="39298" xr:uid="{00000000-0005-0000-0000-00006F990000}"/>
    <cellStyle name="Normal 5 2 2 2 5" xfId="39299" xr:uid="{00000000-0005-0000-0000-000070990000}"/>
    <cellStyle name="Normal 5 2 2 2 5 2" xfId="39300" xr:uid="{00000000-0005-0000-0000-000071990000}"/>
    <cellStyle name="Normal 5 2 2 2 5 2 2" xfId="39301" xr:uid="{00000000-0005-0000-0000-000072990000}"/>
    <cellStyle name="Normal 5 2 2 2 5 2 2 2" xfId="39302" xr:uid="{00000000-0005-0000-0000-000073990000}"/>
    <cellStyle name="Normal 5 2 2 2 5 2 2 2 2" xfId="39303" xr:uid="{00000000-0005-0000-0000-000074990000}"/>
    <cellStyle name="Normal 5 2 2 2 5 2 2 3" xfId="39304" xr:uid="{00000000-0005-0000-0000-000075990000}"/>
    <cellStyle name="Normal 5 2 2 2 5 2 3" xfId="39305" xr:uid="{00000000-0005-0000-0000-000076990000}"/>
    <cellStyle name="Normal 5 2 2 2 5 2 3 2" xfId="39306" xr:uid="{00000000-0005-0000-0000-000077990000}"/>
    <cellStyle name="Normal 5 2 2 2 5 2 4" xfId="39307" xr:uid="{00000000-0005-0000-0000-000078990000}"/>
    <cellStyle name="Normal 5 2 2 2 5 3" xfId="39308" xr:uid="{00000000-0005-0000-0000-000079990000}"/>
    <cellStyle name="Normal 5 2 2 2 5 3 2" xfId="39309" xr:uid="{00000000-0005-0000-0000-00007A990000}"/>
    <cellStyle name="Normal 5 2 2 2 5 3 2 2" xfId="39310" xr:uid="{00000000-0005-0000-0000-00007B990000}"/>
    <cellStyle name="Normal 5 2 2 2 5 3 3" xfId="39311" xr:uid="{00000000-0005-0000-0000-00007C990000}"/>
    <cellStyle name="Normal 5 2 2 2 5 4" xfId="39312" xr:uid="{00000000-0005-0000-0000-00007D990000}"/>
    <cellStyle name="Normal 5 2 2 2 5 4 2" xfId="39313" xr:uid="{00000000-0005-0000-0000-00007E990000}"/>
    <cellStyle name="Normal 5 2 2 2 5 5" xfId="39314" xr:uid="{00000000-0005-0000-0000-00007F990000}"/>
    <cellStyle name="Normal 5 2 2 2 6" xfId="39315" xr:uid="{00000000-0005-0000-0000-000080990000}"/>
    <cellStyle name="Normal 5 2 2 2 6 2" xfId="39316" xr:uid="{00000000-0005-0000-0000-000081990000}"/>
    <cellStyle name="Normal 5 2 2 2 6 2 2" xfId="39317" xr:uid="{00000000-0005-0000-0000-000082990000}"/>
    <cellStyle name="Normal 5 2 2 2 6 2 2 2" xfId="39318" xr:uid="{00000000-0005-0000-0000-000083990000}"/>
    <cellStyle name="Normal 5 2 2 2 6 2 3" xfId="39319" xr:uid="{00000000-0005-0000-0000-000084990000}"/>
    <cellStyle name="Normal 5 2 2 2 6 3" xfId="39320" xr:uid="{00000000-0005-0000-0000-000085990000}"/>
    <cellStyle name="Normal 5 2 2 2 6 3 2" xfId="39321" xr:uid="{00000000-0005-0000-0000-000086990000}"/>
    <cellStyle name="Normal 5 2 2 2 6 4" xfId="39322" xr:uid="{00000000-0005-0000-0000-000087990000}"/>
    <cellStyle name="Normal 5 2 2 2 7" xfId="39323" xr:uid="{00000000-0005-0000-0000-000088990000}"/>
    <cellStyle name="Normal 5 2 2 2 7 2" xfId="39324" xr:uid="{00000000-0005-0000-0000-000089990000}"/>
    <cellStyle name="Normal 5 2 2 2 7 2 2" xfId="39325" xr:uid="{00000000-0005-0000-0000-00008A990000}"/>
    <cellStyle name="Normal 5 2 2 2 7 3" xfId="39326" xr:uid="{00000000-0005-0000-0000-00008B990000}"/>
    <cellStyle name="Normal 5 2 2 2 8" xfId="39327" xr:uid="{00000000-0005-0000-0000-00008C990000}"/>
    <cellStyle name="Normal 5 2 2 2 8 2" xfId="39328" xr:uid="{00000000-0005-0000-0000-00008D990000}"/>
    <cellStyle name="Normal 5 2 2 2 9" xfId="39329" xr:uid="{00000000-0005-0000-0000-00008E990000}"/>
    <cellStyle name="Normal 5 2 2 3" xfId="39330" xr:uid="{00000000-0005-0000-0000-00008F990000}"/>
    <cellStyle name="Normal 5 2 2 3 2" xfId="39331" xr:uid="{00000000-0005-0000-0000-000090990000}"/>
    <cellStyle name="Normal 5 2 2 3 2 2" xfId="39332" xr:uid="{00000000-0005-0000-0000-000091990000}"/>
    <cellStyle name="Normal 5 2 2 3 2 2 2" xfId="39333" xr:uid="{00000000-0005-0000-0000-000092990000}"/>
    <cellStyle name="Normal 5 2 2 3 2 2 2 2" xfId="39334" xr:uid="{00000000-0005-0000-0000-000093990000}"/>
    <cellStyle name="Normal 5 2 2 3 2 2 2 2 2" xfId="39335" xr:uid="{00000000-0005-0000-0000-000094990000}"/>
    <cellStyle name="Normal 5 2 2 3 2 2 2 2 2 2" xfId="39336" xr:uid="{00000000-0005-0000-0000-000095990000}"/>
    <cellStyle name="Normal 5 2 2 3 2 2 2 2 3" xfId="39337" xr:uid="{00000000-0005-0000-0000-000096990000}"/>
    <cellStyle name="Normal 5 2 2 3 2 2 2 3" xfId="39338" xr:uid="{00000000-0005-0000-0000-000097990000}"/>
    <cellStyle name="Normal 5 2 2 3 2 2 2 3 2" xfId="39339" xr:uid="{00000000-0005-0000-0000-000098990000}"/>
    <cellStyle name="Normal 5 2 2 3 2 2 2 4" xfId="39340" xr:uid="{00000000-0005-0000-0000-000099990000}"/>
    <cellStyle name="Normal 5 2 2 3 2 2 3" xfId="39341" xr:uid="{00000000-0005-0000-0000-00009A990000}"/>
    <cellStyle name="Normal 5 2 2 3 2 2 3 2" xfId="39342" xr:uid="{00000000-0005-0000-0000-00009B990000}"/>
    <cellStyle name="Normal 5 2 2 3 2 2 3 2 2" xfId="39343" xr:uid="{00000000-0005-0000-0000-00009C990000}"/>
    <cellStyle name="Normal 5 2 2 3 2 2 3 3" xfId="39344" xr:uid="{00000000-0005-0000-0000-00009D990000}"/>
    <cellStyle name="Normal 5 2 2 3 2 2 4" xfId="39345" xr:uid="{00000000-0005-0000-0000-00009E990000}"/>
    <cellStyle name="Normal 5 2 2 3 2 2 4 2" xfId="39346" xr:uid="{00000000-0005-0000-0000-00009F990000}"/>
    <cellStyle name="Normal 5 2 2 3 2 2 5" xfId="39347" xr:uid="{00000000-0005-0000-0000-0000A0990000}"/>
    <cellStyle name="Normal 5 2 2 3 2 3" xfId="39348" xr:uid="{00000000-0005-0000-0000-0000A1990000}"/>
    <cellStyle name="Normal 5 2 2 3 2 3 2" xfId="39349" xr:uid="{00000000-0005-0000-0000-0000A2990000}"/>
    <cellStyle name="Normal 5 2 2 3 2 3 2 2" xfId="39350" xr:uid="{00000000-0005-0000-0000-0000A3990000}"/>
    <cellStyle name="Normal 5 2 2 3 2 3 2 2 2" xfId="39351" xr:uid="{00000000-0005-0000-0000-0000A4990000}"/>
    <cellStyle name="Normal 5 2 2 3 2 3 2 3" xfId="39352" xr:uid="{00000000-0005-0000-0000-0000A5990000}"/>
    <cellStyle name="Normal 5 2 2 3 2 3 3" xfId="39353" xr:uid="{00000000-0005-0000-0000-0000A6990000}"/>
    <cellStyle name="Normal 5 2 2 3 2 3 3 2" xfId="39354" xr:uid="{00000000-0005-0000-0000-0000A7990000}"/>
    <cellStyle name="Normal 5 2 2 3 2 3 4" xfId="39355" xr:uid="{00000000-0005-0000-0000-0000A8990000}"/>
    <cellStyle name="Normal 5 2 2 3 2 4" xfId="39356" xr:uid="{00000000-0005-0000-0000-0000A9990000}"/>
    <cellStyle name="Normal 5 2 2 3 2 4 2" xfId="39357" xr:uid="{00000000-0005-0000-0000-0000AA990000}"/>
    <cellStyle name="Normal 5 2 2 3 2 4 2 2" xfId="39358" xr:uid="{00000000-0005-0000-0000-0000AB990000}"/>
    <cellStyle name="Normal 5 2 2 3 2 4 3" xfId="39359" xr:uid="{00000000-0005-0000-0000-0000AC990000}"/>
    <cellStyle name="Normal 5 2 2 3 2 5" xfId="39360" xr:uid="{00000000-0005-0000-0000-0000AD990000}"/>
    <cellStyle name="Normal 5 2 2 3 2 5 2" xfId="39361" xr:uid="{00000000-0005-0000-0000-0000AE990000}"/>
    <cellStyle name="Normal 5 2 2 3 2 6" xfId="39362" xr:uid="{00000000-0005-0000-0000-0000AF990000}"/>
    <cellStyle name="Normal 5 2 2 3 3" xfId="39363" xr:uid="{00000000-0005-0000-0000-0000B0990000}"/>
    <cellStyle name="Normal 5 2 2 3 3 2" xfId="39364" xr:uid="{00000000-0005-0000-0000-0000B1990000}"/>
    <cellStyle name="Normal 5 2 2 3 3 2 2" xfId="39365" xr:uid="{00000000-0005-0000-0000-0000B2990000}"/>
    <cellStyle name="Normal 5 2 2 3 3 2 2 2" xfId="39366" xr:uid="{00000000-0005-0000-0000-0000B3990000}"/>
    <cellStyle name="Normal 5 2 2 3 3 2 2 2 2" xfId="39367" xr:uid="{00000000-0005-0000-0000-0000B4990000}"/>
    <cellStyle name="Normal 5 2 2 3 3 2 2 2 2 2" xfId="39368" xr:uid="{00000000-0005-0000-0000-0000B5990000}"/>
    <cellStyle name="Normal 5 2 2 3 3 2 2 2 3" xfId="39369" xr:uid="{00000000-0005-0000-0000-0000B6990000}"/>
    <cellStyle name="Normal 5 2 2 3 3 2 2 3" xfId="39370" xr:uid="{00000000-0005-0000-0000-0000B7990000}"/>
    <cellStyle name="Normal 5 2 2 3 3 2 2 3 2" xfId="39371" xr:uid="{00000000-0005-0000-0000-0000B8990000}"/>
    <cellStyle name="Normal 5 2 2 3 3 2 2 4" xfId="39372" xr:uid="{00000000-0005-0000-0000-0000B9990000}"/>
    <cellStyle name="Normal 5 2 2 3 3 2 3" xfId="39373" xr:uid="{00000000-0005-0000-0000-0000BA990000}"/>
    <cellStyle name="Normal 5 2 2 3 3 2 3 2" xfId="39374" xr:uid="{00000000-0005-0000-0000-0000BB990000}"/>
    <cellStyle name="Normal 5 2 2 3 3 2 3 2 2" xfId="39375" xr:uid="{00000000-0005-0000-0000-0000BC990000}"/>
    <cellStyle name="Normal 5 2 2 3 3 2 3 3" xfId="39376" xr:uid="{00000000-0005-0000-0000-0000BD990000}"/>
    <cellStyle name="Normal 5 2 2 3 3 2 4" xfId="39377" xr:uid="{00000000-0005-0000-0000-0000BE990000}"/>
    <cellStyle name="Normal 5 2 2 3 3 2 4 2" xfId="39378" xr:uid="{00000000-0005-0000-0000-0000BF990000}"/>
    <cellStyle name="Normal 5 2 2 3 3 2 5" xfId="39379" xr:uid="{00000000-0005-0000-0000-0000C0990000}"/>
    <cellStyle name="Normal 5 2 2 3 3 3" xfId="39380" xr:uid="{00000000-0005-0000-0000-0000C1990000}"/>
    <cellStyle name="Normal 5 2 2 3 3 3 2" xfId="39381" xr:uid="{00000000-0005-0000-0000-0000C2990000}"/>
    <cellStyle name="Normal 5 2 2 3 3 3 2 2" xfId="39382" xr:uid="{00000000-0005-0000-0000-0000C3990000}"/>
    <cellStyle name="Normal 5 2 2 3 3 3 2 2 2" xfId="39383" xr:uid="{00000000-0005-0000-0000-0000C4990000}"/>
    <cellStyle name="Normal 5 2 2 3 3 3 2 3" xfId="39384" xr:uid="{00000000-0005-0000-0000-0000C5990000}"/>
    <cellStyle name="Normal 5 2 2 3 3 3 3" xfId="39385" xr:uid="{00000000-0005-0000-0000-0000C6990000}"/>
    <cellStyle name="Normal 5 2 2 3 3 3 3 2" xfId="39386" xr:uid="{00000000-0005-0000-0000-0000C7990000}"/>
    <cellStyle name="Normal 5 2 2 3 3 3 4" xfId="39387" xr:uid="{00000000-0005-0000-0000-0000C8990000}"/>
    <cellStyle name="Normal 5 2 2 3 3 4" xfId="39388" xr:uid="{00000000-0005-0000-0000-0000C9990000}"/>
    <cellStyle name="Normal 5 2 2 3 3 4 2" xfId="39389" xr:uid="{00000000-0005-0000-0000-0000CA990000}"/>
    <cellStyle name="Normal 5 2 2 3 3 4 2 2" xfId="39390" xr:uid="{00000000-0005-0000-0000-0000CB990000}"/>
    <cellStyle name="Normal 5 2 2 3 3 4 3" xfId="39391" xr:uid="{00000000-0005-0000-0000-0000CC990000}"/>
    <cellStyle name="Normal 5 2 2 3 3 5" xfId="39392" xr:uid="{00000000-0005-0000-0000-0000CD990000}"/>
    <cellStyle name="Normal 5 2 2 3 3 5 2" xfId="39393" xr:uid="{00000000-0005-0000-0000-0000CE990000}"/>
    <cellStyle name="Normal 5 2 2 3 3 6" xfId="39394" xr:uid="{00000000-0005-0000-0000-0000CF990000}"/>
    <cellStyle name="Normal 5 2 2 3 4" xfId="39395" xr:uid="{00000000-0005-0000-0000-0000D0990000}"/>
    <cellStyle name="Normal 5 2 2 3 4 2" xfId="39396" xr:uid="{00000000-0005-0000-0000-0000D1990000}"/>
    <cellStyle name="Normal 5 2 2 3 4 2 2" xfId="39397" xr:uid="{00000000-0005-0000-0000-0000D2990000}"/>
    <cellStyle name="Normal 5 2 2 3 4 2 2 2" xfId="39398" xr:uid="{00000000-0005-0000-0000-0000D3990000}"/>
    <cellStyle name="Normal 5 2 2 3 4 2 2 2 2" xfId="39399" xr:uid="{00000000-0005-0000-0000-0000D4990000}"/>
    <cellStyle name="Normal 5 2 2 3 4 2 2 3" xfId="39400" xr:uid="{00000000-0005-0000-0000-0000D5990000}"/>
    <cellStyle name="Normal 5 2 2 3 4 2 3" xfId="39401" xr:uid="{00000000-0005-0000-0000-0000D6990000}"/>
    <cellStyle name="Normal 5 2 2 3 4 2 3 2" xfId="39402" xr:uid="{00000000-0005-0000-0000-0000D7990000}"/>
    <cellStyle name="Normal 5 2 2 3 4 2 4" xfId="39403" xr:uid="{00000000-0005-0000-0000-0000D8990000}"/>
    <cellStyle name="Normal 5 2 2 3 4 3" xfId="39404" xr:uid="{00000000-0005-0000-0000-0000D9990000}"/>
    <cellStyle name="Normal 5 2 2 3 4 3 2" xfId="39405" xr:uid="{00000000-0005-0000-0000-0000DA990000}"/>
    <cellStyle name="Normal 5 2 2 3 4 3 2 2" xfId="39406" xr:uid="{00000000-0005-0000-0000-0000DB990000}"/>
    <cellStyle name="Normal 5 2 2 3 4 3 3" xfId="39407" xr:uid="{00000000-0005-0000-0000-0000DC990000}"/>
    <cellStyle name="Normal 5 2 2 3 4 4" xfId="39408" xr:uid="{00000000-0005-0000-0000-0000DD990000}"/>
    <cellStyle name="Normal 5 2 2 3 4 4 2" xfId="39409" xr:uid="{00000000-0005-0000-0000-0000DE990000}"/>
    <cellStyle name="Normal 5 2 2 3 4 5" xfId="39410" xr:uid="{00000000-0005-0000-0000-0000DF990000}"/>
    <cellStyle name="Normal 5 2 2 3 5" xfId="39411" xr:uid="{00000000-0005-0000-0000-0000E0990000}"/>
    <cellStyle name="Normal 5 2 2 3 5 2" xfId="39412" xr:uid="{00000000-0005-0000-0000-0000E1990000}"/>
    <cellStyle name="Normal 5 2 2 3 5 2 2" xfId="39413" xr:uid="{00000000-0005-0000-0000-0000E2990000}"/>
    <cellStyle name="Normal 5 2 2 3 5 2 2 2" xfId="39414" xr:uid="{00000000-0005-0000-0000-0000E3990000}"/>
    <cellStyle name="Normal 5 2 2 3 5 2 3" xfId="39415" xr:uid="{00000000-0005-0000-0000-0000E4990000}"/>
    <cellStyle name="Normal 5 2 2 3 5 3" xfId="39416" xr:uid="{00000000-0005-0000-0000-0000E5990000}"/>
    <cellStyle name="Normal 5 2 2 3 5 3 2" xfId="39417" xr:uid="{00000000-0005-0000-0000-0000E6990000}"/>
    <cellStyle name="Normal 5 2 2 3 5 4" xfId="39418" xr:uid="{00000000-0005-0000-0000-0000E7990000}"/>
    <cellStyle name="Normal 5 2 2 3 6" xfId="39419" xr:uid="{00000000-0005-0000-0000-0000E8990000}"/>
    <cellStyle name="Normal 5 2 2 3 6 2" xfId="39420" xr:uid="{00000000-0005-0000-0000-0000E9990000}"/>
    <cellStyle name="Normal 5 2 2 3 6 2 2" xfId="39421" xr:uid="{00000000-0005-0000-0000-0000EA990000}"/>
    <cellStyle name="Normal 5 2 2 3 6 3" xfId="39422" xr:uid="{00000000-0005-0000-0000-0000EB990000}"/>
    <cellStyle name="Normal 5 2 2 3 7" xfId="39423" xr:uid="{00000000-0005-0000-0000-0000EC990000}"/>
    <cellStyle name="Normal 5 2 2 3 7 2" xfId="39424" xr:uid="{00000000-0005-0000-0000-0000ED990000}"/>
    <cellStyle name="Normal 5 2 2 3 8" xfId="39425" xr:uid="{00000000-0005-0000-0000-0000EE990000}"/>
    <cellStyle name="Normal 5 2 2 4" xfId="39426" xr:uid="{00000000-0005-0000-0000-0000EF990000}"/>
    <cellStyle name="Normal 5 2 2 4 2" xfId="39427" xr:uid="{00000000-0005-0000-0000-0000F0990000}"/>
    <cellStyle name="Normal 5 2 2 4 2 2" xfId="39428" xr:uid="{00000000-0005-0000-0000-0000F1990000}"/>
    <cellStyle name="Normal 5 2 2 4 2 2 2" xfId="39429" xr:uid="{00000000-0005-0000-0000-0000F2990000}"/>
    <cellStyle name="Normal 5 2 2 4 2 2 2 2" xfId="39430" xr:uid="{00000000-0005-0000-0000-0000F3990000}"/>
    <cellStyle name="Normal 5 2 2 4 2 2 2 2 2" xfId="39431" xr:uid="{00000000-0005-0000-0000-0000F4990000}"/>
    <cellStyle name="Normal 5 2 2 4 2 2 2 2 2 2" xfId="39432" xr:uid="{00000000-0005-0000-0000-0000F5990000}"/>
    <cellStyle name="Normal 5 2 2 4 2 2 2 2 3" xfId="39433" xr:uid="{00000000-0005-0000-0000-0000F6990000}"/>
    <cellStyle name="Normal 5 2 2 4 2 2 2 3" xfId="39434" xr:uid="{00000000-0005-0000-0000-0000F7990000}"/>
    <cellStyle name="Normal 5 2 2 4 2 2 2 3 2" xfId="39435" xr:uid="{00000000-0005-0000-0000-0000F8990000}"/>
    <cellStyle name="Normal 5 2 2 4 2 2 2 4" xfId="39436" xr:uid="{00000000-0005-0000-0000-0000F9990000}"/>
    <cellStyle name="Normal 5 2 2 4 2 2 3" xfId="39437" xr:uid="{00000000-0005-0000-0000-0000FA990000}"/>
    <cellStyle name="Normal 5 2 2 4 2 2 3 2" xfId="39438" xr:uid="{00000000-0005-0000-0000-0000FB990000}"/>
    <cellStyle name="Normal 5 2 2 4 2 2 3 2 2" xfId="39439" xr:uid="{00000000-0005-0000-0000-0000FC990000}"/>
    <cellStyle name="Normal 5 2 2 4 2 2 3 3" xfId="39440" xr:uid="{00000000-0005-0000-0000-0000FD990000}"/>
    <cellStyle name="Normal 5 2 2 4 2 2 4" xfId="39441" xr:uid="{00000000-0005-0000-0000-0000FE990000}"/>
    <cellStyle name="Normal 5 2 2 4 2 2 4 2" xfId="39442" xr:uid="{00000000-0005-0000-0000-0000FF990000}"/>
    <cellStyle name="Normal 5 2 2 4 2 2 5" xfId="39443" xr:uid="{00000000-0005-0000-0000-0000009A0000}"/>
    <cellStyle name="Normal 5 2 2 4 2 3" xfId="39444" xr:uid="{00000000-0005-0000-0000-0000019A0000}"/>
    <cellStyle name="Normal 5 2 2 4 2 3 2" xfId="39445" xr:uid="{00000000-0005-0000-0000-0000029A0000}"/>
    <cellStyle name="Normal 5 2 2 4 2 3 2 2" xfId="39446" xr:uid="{00000000-0005-0000-0000-0000039A0000}"/>
    <cellStyle name="Normal 5 2 2 4 2 3 2 2 2" xfId="39447" xr:uid="{00000000-0005-0000-0000-0000049A0000}"/>
    <cellStyle name="Normal 5 2 2 4 2 3 2 3" xfId="39448" xr:uid="{00000000-0005-0000-0000-0000059A0000}"/>
    <cellStyle name="Normal 5 2 2 4 2 3 3" xfId="39449" xr:uid="{00000000-0005-0000-0000-0000069A0000}"/>
    <cellStyle name="Normal 5 2 2 4 2 3 3 2" xfId="39450" xr:uid="{00000000-0005-0000-0000-0000079A0000}"/>
    <cellStyle name="Normal 5 2 2 4 2 3 4" xfId="39451" xr:uid="{00000000-0005-0000-0000-0000089A0000}"/>
    <cellStyle name="Normal 5 2 2 4 2 4" xfId="39452" xr:uid="{00000000-0005-0000-0000-0000099A0000}"/>
    <cellStyle name="Normal 5 2 2 4 2 4 2" xfId="39453" xr:uid="{00000000-0005-0000-0000-00000A9A0000}"/>
    <cellStyle name="Normal 5 2 2 4 2 4 2 2" xfId="39454" xr:uid="{00000000-0005-0000-0000-00000B9A0000}"/>
    <cellStyle name="Normal 5 2 2 4 2 4 3" xfId="39455" xr:uid="{00000000-0005-0000-0000-00000C9A0000}"/>
    <cellStyle name="Normal 5 2 2 4 2 5" xfId="39456" xr:uid="{00000000-0005-0000-0000-00000D9A0000}"/>
    <cellStyle name="Normal 5 2 2 4 2 5 2" xfId="39457" xr:uid="{00000000-0005-0000-0000-00000E9A0000}"/>
    <cellStyle name="Normal 5 2 2 4 2 6" xfId="39458" xr:uid="{00000000-0005-0000-0000-00000F9A0000}"/>
    <cellStyle name="Normal 5 2 2 4 3" xfId="39459" xr:uid="{00000000-0005-0000-0000-0000109A0000}"/>
    <cellStyle name="Normal 5 2 2 4 3 2" xfId="39460" xr:uid="{00000000-0005-0000-0000-0000119A0000}"/>
    <cellStyle name="Normal 5 2 2 4 3 2 2" xfId="39461" xr:uid="{00000000-0005-0000-0000-0000129A0000}"/>
    <cellStyle name="Normal 5 2 2 4 3 2 2 2" xfId="39462" xr:uid="{00000000-0005-0000-0000-0000139A0000}"/>
    <cellStyle name="Normal 5 2 2 4 3 2 2 2 2" xfId="39463" xr:uid="{00000000-0005-0000-0000-0000149A0000}"/>
    <cellStyle name="Normal 5 2 2 4 3 2 2 3" xfId="39464" xr:uid="{00000000-0005-0000-0000-0000159A0000}"/>
    <cellStyle name="Normal 5 2 2 4 3 2 3" xfId="39465" xr:uid="{00000000-0005-0000-0000-0000169A0000}"/>
    <cellStyle name="Normal 5 2 2 4 3 2 3 2" xfId="39466" xr:uid="{00000000-0005-0000-0000-0000179A0000}"/>
    <cellStyle name="Normal 5 2 2 4 3 2 4" xfId="39467" xr:uid="{00000000-0005-0000-0000-0000189A0000}"/>
    <cellStyle name="Normal 5 2 2 4 3 3" xfId="39468" xr:uid="{00000000-0005-0000-0000-0000199A0000}"/>
    <cellStyle name="Normal 5 2 2 4 3 3 2" xfId="39469" xr:uid="{00000000-0005-0000-0000-00001A9A0000}"/>
    <cellStyle name="Normal 5 2 2 4 3 3 2 2" xfId="39470" xr:uid="{00000000-0005-0000-0000-00001B9A0000}"/>
    <cellStyle name="Normal 5 2 2 4 3 3 3" xfId="39471" xr:uid="{00000000-0005-0000-0000-00001C9A0000}"/>
    <cellStyle name="Normal 5 2 2 4 3 4" xfId="39472" xr:uid="{00000000-0005-0000-0000-00001D9A0000}"/>
    <cellStyle name="Normal 5 2 2 4 3 4 2" xfId="39473" xr:uid="{00000000-0005-0000-0000-00001E9A0000}"/>
    <cellStyle name="Normal 5 2 2 4 3 5" xfId="39474" xr:uid="{00000000-0005-0000-0000-00001F9A0000}"/>
    <cellStyle name="Normal 5 2 2 4 4" xfId="39475" xr:uid="{00000000-0005-0000-0000-0000209A0000}"/>
    <cellStyle name="Normal 5 2 2 4 4 2" xfId="39476" xr:uid="{00000000-0005-0000-0000-0000219A0000}"/>
    <cellStyle name="Normal 5 2 2 4 4 2 2" xfId="39477" xr:uid="{00000000-0005-0000-0000-0000229A0000}"/>
    <cellStyle name="Normal 5 2 2 4 4 2 2 2" xfId="39478" xr:uid="{00000000-0005-0000-0000-0000239A0000}"/>
    <cellStyle name="Normal 5 2 2 4 4 2 3" xfId="39479" xr:uid="{00000000-0005-0000-0000-0000249A0000}"/>
    <cellStyle name="Normal 5 2 2 4 4 3" xfId="39480" xr:uid="{00000000-0005-0000-0000-0000259A0000}"/>
    <cellStyle name="Normal 5 2 2 4 4 3 2" xfId="39481" xr:uid="{00000000-0005-0000-0000-0000269A0000}"/>
    <cellStyle name="Normal 5 2 2 4 4 4" xfId="39482" xr:uid="{00000000-0005-0000-0000-0000279A0000}"/>
    <cellStyle name="Normal 5 2 2 4 5" xfId="39483" xr:uid="{00000000-0005-0000-0000-0000289A0000}"/>
    <cellStyle name="Normal 5 2 2 4 5 2" xfId="39484" xr:uid="{00000000-0005-0000-0000-0000299A0000}"/>
    <cellStyle name="Normal 5 2 2 4 5 2 2" xfId="39485" xr:uid="{00000000-0005-0000-0000-00002A9A0000}"/>
    <cellStyle name="Normal 5 2 2 4 5 3" xfId="39486" xr:uid="{00000000-0005-0000-0000-00002B9A0000}"/>
    <cellStyle name="Normal 5 2 2 4 6" xfId="39487" xr:uid="{00000000-0005-0000-0000-00002C9A0000}"/>
    <cellStyle name="Normal 5 2 2 4 6 2" xfId="39488" xr:uid="{00000000-0005-0000-0000-00002D9A0000}"/>
    <cellStyle name="Normal 5 2 2 4 7" xfId="39489" xr:uid="{00000000-0005-0000-0000-00002E9A0000}"/>
    <cellStyle name="Normal 5 2 2 5" xfId="39490" xr:uid="{00000000-0005-0000-0000-00002F9A0000}"/>
    <cellStyle name="Normal 5 2 2 5 2" xfId="39491" xr:uid="{00000000-0005-0000-0000-0000309A0000}"/>
    <cellStyle name="Normal 5 2 2 5 2 2" xfId="39492" xr:uid="{00000000-0005-0000-0000-0000319A0000}"/>
    <cellStyle name="Normal 5 2 2 5 2 2 2" xfId="39493" xr:uid="{00000000-0005-0000-0000-0000329A0000}"/>
    <cellStyle name="Normal 5 2 2 5 2 2 2 2" xfId="39494" xr:uid="{00000000-0005-0000-0000-0000339A0000}"/>
    <cellStyle name="Normal 5 2 2 5 2 2 2 2 2" xfId="39495" xr:uid="{00000000-0005-0000-0000-0000349A0000}"/>
    <cellStyle name="Normal 5 2 2 5 2 2 2 3" xfId="39496" xr:uid="{00000000-0005-0000-0000-0000359A0000}"/>
    <cellStyle name="Normal 5 2 2 5 2 2 3" xfId="39497" xr:uid="{00000000-0005-0000-0000-0000369A0000}"/>
    <cellStyle name="Normal 5 2 2 5 2 2 3 2" xfId="39498" xr:uid="{00000000-0005-0000-0000-0000379A0000}"/>
    <cellStyle name="Normal 5 2 2 5 2 2 4" xfId="39499" xr:uid="{00000000-0005-0000-0000-0000389A0000}"/>
    <cellStyle name="Normal 5 2 2 5 2 3" xfId="39500" xr:uid="{00000000-0005-0000-0000-0000399A0000}"/>
    <cellStyle name="Normal 5 2 2 5 2 3 2" xfId="39501" xr:uid="{00000000-0005-0000-0000-00003A9A0000}"/>
    <cellStyle name="Normal 5 2 2 5 2 3 2 2" xfId="39502" xr:uid="{00000000-0005-0000-0000-00003B9A0000}"/>
    <cellStyle name="Normal 5 2 2 5 2 3 3" xfId="39503" xr:uid="{00000000-0005-0000-0000-00003C9A0000}"/>
    <cellStyle name="Normal 5 2 2 5 2 4" xfId="39504" xr:uid="{00000000-0005-0000-0000-00003D9A0000}"/>
    <cellStyle name="Normal 5 2 2 5 2 4 2" xfId="39505" xr:uid="{00000000-0005-0000-0000-00003E9A0000}"/>
    <cellStyle name="Normal 5 2 2 5 2 5" xfId="39506" xr:uid="{00000000-0005-0000-0000-00003F9A0000}"/>
    <cellStyle name="Normal 5 2 2 5 3" xfId="39507" xr:uid="{00000000-0005-0000-0000-0000409A0000}"/>
    <cellStyle name="Normal 5 2 2 5 3 2" xfId="39508" xr:uid="{00000000-0005-0000-0000-0000419A0000}"/>
    <cellStyle name="Normal 5 2 2 5 3 2 2" xfId="39509" xr:uid="{00000000-0005-0000-0000-0000429A0000}"/>
    <cellStyle name="Normal 5 2 2 5 3 2 2 2" xfId="39510" xr:uid="{00000000-0005-0000-0000-0000439A0000}"/>
    <cellStyle name="Normal 5 2 2 5 3 2 3" xfId="39511" xr:uid="{00000000-0005-0000-0000-0000449A0000}"/>
    <cellStyle name="Normal 5 2 2 5 3 3" xfId="39512" xr:uid="{00000000-0005-0000-0000-0000459A0000}"/>
    <cellStyle name="Normal 5 2 2 5 3 3 2" xfId="39513" xr:uid="{00000000-0005-0000-0000-0000469A0000}"/>
    <cellStyle name="Normal 5 2 2 5 3 4" xfId="39514" xr:uid="{00000000-0005-0000-0000-0000479A0000}"/>
    <cellStyle name="Normal 5 2 2 5 4" xfId="39515" xr:uid="{00000000-0005-0000-0000-0000489A0000}"/>
    <cellStyle name="Normal 5 2 2 5 4 2" xfId="39516" xr:uid="{00000000-0005-0000-0000-0000499A0000}"/>
    <cellStyle name="Normal 5 2 2 5 4 2 2" xfId="39517" xr:uid="{00000000-0005-0000-0000-00004A9A0000}"/>
    <cellStyle name="Normal 5 2 2 5 4 3" xfId="39518" xr:uid="{00000000-0005-0000-0000-00004B9A0000}"/>
    <cellStyle name="Normal 5 2 2 5 5" xfId="39519" xr:uid="{00000000-0005-0000-0000-00004C9A0000}"/>
    <cellStyle name="Normal 5 2 2 5 5 2" xfId="39520" xr:uid="{00000000-0005-0000-0000-00004D9A0000}"/>
    <cellStyle name="Normal 5 2 2 5 6" xfId="39521" xr:uid="{00000000-0005-0000-0000-00004E9A0000}"/>
    <cellStyle name="Normal 5 2 2 6" xfId="39522" xr:uid="{00000000-0005-0000-0000-00004F9A0000}"/>
    <cellStyle name="Normal 5 2 2 6 2" xfId="39523" xr:uid="{00000000-0005-0000-0000-0000509A0000}"/>
    <cellStyle name="Normal 5 2 2 6 2 2" xfId="39524" xr:uid="{00000000-0005-0000-0000-0000519A0000}"/>
    <cellStyle name="Normal 5 2 2 6 2 2 2" xfId="39525" xr:uid="{00000000-0005-0000-0000-0000529A0000}"/>
    <cellStyle name="Normal 5 2 2 6 2 2 2 2" xfId="39526" xr:uid="{00000000-0005-0000-0000-0000539A0000}"/>
    <cellStyle name="Normal 5 2 2 6 2 2 2 2 2" xfId="39527" xr:uid="{00000000-0005-0000-0000-0000549A0000}"/>
    <cellStyle name="Normal 5 2 2 6 2 2 2 3" xfId="39528" xr:uid="{00000000-0005-0000-0000-0000559A0000}"/>
    <cellStyle name="Normal 5 2 2 6 2 2 3" xfId="39529" xr:uid="{00000000-0005-0000-0000-0000569A0000}"/>
    <cellStyle name="Normal 5 2 2 6 2 2 3 2" xfId="39530" xr:uid="{00000000-0005-0000-0000-0000579A0000}"/>
    <cellStyle name="Normal 5 2 2 6 2 2 4" xfId="39531" xr:uid="{00000000-0005-0000-0000-0000589A0000}"/>
    <cellStyle name="Normal 5 2 2 6 2 3" xfId="39532" xr:uid="{00000000-0005-0000-0000-0000599A0000}"/>
    <cellStyle name="Normal 5 2 2 6 2 3 2" xfId="39533" xr:uid="{00000000-0005-0000-0000-00005A9A0000}"/>
    <cellStyle name="Normal 5 2 2 6 2 3 2 2" xfId="39534" xr:uid="{00000000-0005-0000-0000-00005B9A0000}"/>
    <cellStyle name="Normal 5 2 2 6 2 3 3" xfId="39535" xr:uid="{00000000-0005-0000-0000-00005C9A0000}"/>
    <cellStyle name="Normal 5 2 2 6 2 4" xfId="39536" xr:uid="{00000000-0005-0000-0000-00005D9A0000}"/>
    <cellStyle name="Normal 5 2 2 6 2 4 2" xfId="39537" xr:uid="{00000000-0005-0000-0000-00005E9A0000}"/>
    <cellStyle name="Normal 5 2 2 6 2 5" xfId="39538" xr:uid="{00000000-0005-0000-0000-00005F9A0000}"/>
    <cellStyle name="Normal 5 2 2 6 3" xfId="39539" xr:uid="{00000000-0005-0000-0000-0000609A0000}"/>
    <cellStyle name="Normal 5 2 2 6 3 2" xfId="39540" xr:uid="{00000000-0005-0000-0000-0000619A0000}"/>
    <cellStyle name="Normal 5 2 2 6 3 2 2" xfId="39541" xr:uid="{00000000-0005-0000-0000-0000629A0000}"/>
    <cellStyle name="Normal 5 2 2 6 3 2 2 2" xfId="39542" xr:uid="{00000000-0005-0000-0000-0000639A0000}"/>
    <cellStyle name="Normal 5 2 2 6 3 2 3" xfId="39543" xr:uid="{00000000-0005-0000-0000-0000649A0000}"/>
    <cellStyle name="Normal 5 2 2 6 3 3" xfId="39544" xr:uid="{00000000-0005-0000-0000-0000659A0000}"/>
    <cellStyle name="Normal 5 2 2 6 3 3 2" xfId="39545" xr:uid="{00000000-0005-0000-0000-0000669A0000}"/>
    <cellStyle name="Normal 5 2 2 6 3 4" xfId="39546" xr:uid="{00000000-0005-0000-0000-0000679A0000}"/>
    <cellStyle name="Normal 5 2 2 6 4" xfId="39547" xr:uid="{00000000-0005-0000-0000-0000689A0000}"/>
    <cellStyle name="Normal 5 2 2 6 4 2" xfId="39548" xr:uid="{00000000-0005-0000-0000-0000699A0000}"/>
    <cellStyle name="Normal 5 2 2 6 4 2 2" xfId="39549" xr:uid="{00000000-0005-0000-0000-00006A9A0000}"/>
    <cellStyle name="Normal 5 2 2 6 4 3" xfId="39550" xr:uid="{00000000-0005-0000-0000-00006B9A0000}"/>
    <cellStyle name="Normal 5 2 2 6 5" xfId="39551" xr:uid="{00000000-0005-0000-0000-00006C9A0000}"/>
    <cellStyle name="Normal 5 2 2 6 5 2" xfId="39552" xr:uid="{00000000-0005-0000-0000-00006D9A0000}"/>
    <cellStyle name="Normal 5 2 2 6 6" xfId="39553" xr:uid="{00000000-0005-0000-0000-00006E9A0000}"/>
    <cellStyle name="Normal 5 2 2 7" xfId="39554" xr:uid="{00000000-0005-0000-0000-00006F9A0000}"/>
    <cellStyle name="Normal 5 2 2 7 2" xfId="39555" xr:uid="{00000000-0005-0000-0000-0000709A0000}"/>
    <cellStyle name="Normal 5 2 2 7 2 2" xfId="39556" xr:uid="{00000000-0005-0000-0000-0000719A0000}"/>
    <cellStyle name="Normal 5 2 2 7 2 2 2" xfId="39557" xr:uid="{00000000-0005-0000-0000-0000729A0000}"/>
    <cellStyle name="Normal 5 2 2 7 2 2 2 2" xfId="39558" xr:uid="{00000000-0005-0000-0000-0000739A0000}"/>
    <cellStyle name="Normal 5 2 2 7 2 2 2 2 2" xfId="39559" xr:uid="{00000000-0005-0000-0000-0000749A0000}"/>
    <cellStyle name="Normal 5 2 2 7 2 2 2 3" xfId="39560" xr:uid="{00000000-0005-0000-0000-0000759A0000}"/>
    <cellStyle name="Normal 5 2 2 7 2 2 3" xfId="39561" xr:uid="{00000000-0005-0000-0000-0000769A0000}"/>
    <cellStyle name="Normal 5 2 2 7 2 2 3 2" xfId="39562" xr:uid="{00000000-0005-0000-0000-0000779A0000}"/>
    <cellStyle name="Normal 5 2 2 7 2 2 4" xfId="39563" xr:uid="{00000000-0005-0000-0000-0000789A0000}"/>
    <cellStyle name="Normal 5 2 2 7 2 3" xfId="39564" xr:uid="{00000000-0005-0000-0000-0000799A0000}"/>
    <cellStyle name="Normal 5 2 2 7 2 3 2" xfId="39565" xr:uid="{00000000-0005-0000-0000-00007A9A0000}"/>
    <cellStyle name="Normal 5 2 2 7 2 3 2 2" xfId="39566" xr:uid="{00000000-0005-0000-0000-00007B9A0000}"/>
    <cellStyle name="Normal 5 2 2 7 2 3 3" xfId="39567" xr:uid="{00000000-0005-0000-0000-00007C9A0000}"/>
    <cellStyle name="Normal 5 2 2 7 2 4" xfId="39568" xr:uid="{00000000-0005-0000-0000-00007D9A0000}"/>
    <cellStyle name="Normal 5 2 2 7 2 4 2" xfId="39569" xr:uid="{00000000-0005-0000-0000-00007E9A0000}"/>
    <cellStyle name="Normal 5 2 2 7 2 5" xfId="39570" xr:uid="{00000000-0005-0000-0000-00007F9A0000}"/>
    <cellStyle name="Normal 5 2 2 7 3" xfId="39571" xr:uid="{00000000-0005-0000-0000-0000809A0000}"/>
    <cellStyle name="Normal 5 2 2 7 3 2" xfId="39572" xr:uid="{00000000-0005-0000-0000-0000819A0000}"/>
    <cellStyle name="Normal 5 2 2 7 3 2 2" xfId="39573" xr:uid="{00000000-0005-0000-0000-0000829A0000}"/>
    <cellStyle name="Normal 5 2 2 7 3 2 2 2" xfId="39574" xr:uid="{00000000-0005-0000-0000-0000839A0000}"/>
    <cellStyle name="Normal 5 2 2 7 3 2 3" xfId="39575" xr:uid="{00000000-0005-0000-0000-0000849A0000}"/>
    <cellStyle name="Normal 5 2 2 7 3 3" xfId="39576" xr:uid="{00000000-0005-0000-0000-0000859A0000}"/>
    <cellStyle name="Normal 5 2 2 7 3 3 2" xfId="39577" xr:uid="{00000000-0005-0000-0000-0000869A0000}"/>
    <cellStyle name="Normal 5 2 2 7 3 4" xfId="39578" xr:uid="{00000000-0005-0000-0000-0000879A0000}"/>
    <cellStyle name="Normal 5 2 2 7 4" xfId="39579" xr:uid="{00000000-0005-0000-0000-0000889A0000}"/>
    <cellStyle name="Normal 5 2 2 7 4 2" xfId="39580" xr:uid="{00000000-0005-0000-0000-0000899A0000}"/>
    <cellStyle name="Normal 5 2 2 7 4 2 2" xfId="39581" xr:uid="{00000000-0005-0000-0000-00008A9A0000}"/>
    <cellStyle name="Normal 5 2 2 7 4 3" xfId="39582" xr:uid="{00000000-0005-0000-0000-00008B9A0000}"/>
    <cellStyle name="Normal 5 2 2 7 5" xfId="39583" xr:uid="{00000000-0005-0000-0000-00008C9A0000}"/>
    <cellStyle name="Normal 5 2 2 7 5 2" xfId="39584" xr:uid="{00000000-0005-0000-0000-00008D9A0000}"/>
    <cellStyle name="Normal 5 2 2 7 6" xfId="39585" xr:uid="{00000000-0005-0000-0000-00008E9A0000}"/>
    <cellStyle name="Normal 5 2 2 8" xfId="39586" xr:uid="{00000000-0005-0000-0000-00008F9A0000}"/>
    <cellStyle name="Normal 5 2 2 8 2" xfId="39587" xr:uid="{00000000-0005-0000-0000-0000909A0000}"/>
    <cellStyle name="Normal 5 2 2 8 2 2" xfId="39588" xr:uid="{00000000-0005-0000-0000-0000919A0000}"/>
    <cellStyle name="Normal 5 2 2 8 2 2 2" xfId="39589" xr:uid="{00000000-0005-0000-0000-0000929A0000}"/>
    <cellStyle name="Normal 5 2 2 8 2 2 2 2" xfId="39590" xr:uid="{00000000-0005-0000-0000-0000939A0000}"/>
    <cellStyle name="Normal 5 2 2 8 2 2 3" xfId="39591" xr:uid="{00000000-0005-0000-0000-0000949A0000}"/>
    <cellStyle name="Normal 5 2 2 8 2 3" xfId="39592" xr:uid="{00000000-0005-0000-0000-0000959A0000}"/>
    <cellStyle name="Normal 5 2 2 8 2 3 2" xfId="39593" xr:uid="{00000000-0005-0000-0000-0000969A0000}"/>
    <cellStyle name="Normal 5 2 2 8 2 4" xfId="39594" xr:uid="{00000000-0005-0000-0000-0000979A0000}"/>
    <cellStyle name="Normal 5 2 2 8 3" xfId="39595" xr:uid="{00000000-0005-0000-0000-0000989A0000}"/>
    <cellStyle name="Normal 5 2 2 8 3 2" xfId="39596" xr:uid="{00000000-0005-0000-0000-0000999A0000}"/>
    <cellStyle name="Normal 5 2 2 8 3 2 2" xfId="39597" xr:uid="{00000000-0005-0000-0000-00009A9A0000}"/>
    <cellStyle name="Normal 5 2 2 8 3 3" xfId="39598" xr:uid="{00000000-0005-0000-0000-00009B9A0000}"/>
    <cellStyle name="Normal 5 2 2 8 4" xfId="39599" xr:uid="{00000000-0005-0000-0000-00009C9A0000}"/>
    <cellStyle name="Normal 5 2 2 8 4 2" xfId="39600" xr:uid="{00000000-0005-0000-0000-00009D9A0000}"/>
    <cellStyle name="Normal 5 2 2 8 5" xfId="39601" xr:uid="{00000000-0005-0000-0000-00009E9A0000}"/>
    <cellStyle name="Normal 5 2 2 9" xfId="39602" xr:uid="{00000000-0005-0000-0000-00009F9A0000}"/>
    <cellStyle name="Normal 5 2 2 9 2" xfId="39603" xr:uid="{00000000-0005-0000-0000-0000A09A0000}"/>
    <cellStyle name="Normal 5 2 2 9 2 2" xfId="39604" xr:uid="{00000000-0005-0000-0000-0000A19A0000}"/>
    <cellStyle name="Normal 5 2 2 9 2 2 2" xfId="39605" xr:uid="{00000000-0005-0000-0000-0000A29A0000}"/>
    <cellStyle name="Normal 5 2 2 9 2 2 2 2" xfId="39606" xr:uid="{00000000-0005-0000-0000-0000A39A0000}"/>
    <cellStyle name="Normal 5 2 2 9 2 2 3" xfId="39607" xr:uid="{00000000-0005-0000-0000-0000A49A0000}"/>
    <cellStyle name="Normal 5 2 2 9 2 3" xfId="39608" xr:uid="{00000000-0005-0000-0000-0000A59A0000}"/>
    <cellStyle name="Normal 5 2 2 9 2 3 2" xfId="39609" xr:uid="{00000000-0005-0000-0000-0000A69A0000}"/>
    <cellStyle name="Normal 5 2 2 9 2 4" xfId="39610" xr:uid="{00000000-0005-0000-0000-0000A79A0000}"/>
    <cellStyle name="Normal 5 2 2 9 3" xfId="39611" xr:uid="{00000000-0005-0000-0000-0000A89A0000}"/>
    <cellStyle name="Normal 5 2 2 9 3 2" xfId="39612" xr:uid="{00000000-0005-0000-0000-0000A99A0000}"/>
    <cellStyle name="Normal 5 2 2 9 3 2 2" xfId="39613" xr:uid="{00000000-0005-0000-0000-0000AA9A0000}"/>
    <cellStyle name="Normal 5 2 2 9 3 3" xfId="39614" xr:uid="{00000000-0005-0000-0000-0000AB9A0000}"/>
    <cellStyle name="Normal 5 2 2 9 4" xfId="39615" xr:uid="{00000000-0005-0000-0000-0000AC9A0000}"/>
    <cellStyle name="Normal 5 2 2 9 4 2" xfId="39616" xr:uid="{00000000-0005-0000-0000-0000AD9A0000}"/>
    <cellStyle name="Normal 5 2 2 9 5" xfId="39617" xr:uid="{00000000-0005-0000-0000-0000AE9A0000}"/>
    <cellStyle name="Normal 5 2 20" xfId="38993" xr:uid="{00000000-0005-0000-0000-0000AF9A0000}"/>
    <cellStyle name="Normal 5 2 3" xfId="39618" xr:uid="{00000000-0005-0000-0000-0000B09A0000}"/>
    <cellStyle name="Normal 5 2 3 2" xfId="39619" xr:uid="{00000000-0005-0000-0000-0000B19A0000}"/>
    <cellStyle name="Normal 5 2 3 2 2" xfId="39620" xr:uid="{00000000-0005-0000-0000-0000B29A0000}"/>
    <cellStyle name="Normal 5 2 3 2 2 2" xfId="39621" xr:uid="{00000000-0005-0000-0000-0000B39A0000}"/>
    <cellStyle name="Normal 5 2 3 2 2 2 2" xfId="39622" xr:uid="{00000000-0005-0000-0000-0000B49A0000}"/>
    <cellStyle name="Normal 5 2 3 2 2 2 2 2" xfId="39623" xr:uid="{00000000-0005-0000-0000-0000B59A0000}"/>
    <cellStyle name="Normal 5 2 3 2 2 2 2 2 2" xfId="39624" xr:uid="{00000000-0005-0000-0000-0000B69A0000}"/>
    <cellStyle name="Normal 5 2 3 2 2 2 2 2 2 2" xfId="39625" xr:uid="{00000000-0005-0000-0000-0000B79A0000}"/>
    <cellStyle name="Normal 5 2 3 2 2 2 2 2 3" xfId="39626" xr:uid="{00000000-0005-0000-0000-0000B89A0000}"/>
    <cellStyle name="Normal 5 2 3 2 2 2 2 3" xfId="39627" xr:uid="{00000000-0005-0000-0000-0000B99A0000}"/>
    <cellStyle name="Normal 5 2 3 2 2 2 2 3 2" xfId="39628" xr:uid="{00000000-0005-0000-0000-0000BA9A0000}"/>
    <cellStyle name="Normal 5 2 3 2 2 2 2 4" xfId="39629" xr:uid="{00000000-0005-0000-0000-0000BB9A0000}"/>
    <cellStyle name="Normal 5 2 3 2 2 2 3" xfId="39630" xr:uid="{00000000-0005-0000-0000-0000BC9A0000}"/>
    <cellStyle name="Normal 5 2 3 2 2 2 3 2" xfId="39631" xr:uid="{00000000-0005-0000-0000-0000BD9A0000}"/>
    <cellStyle name="Normal 5 2 3 2 2 2 3 2 2" xfId="39632" xr:uid="{00000000-0005-0000-0000-0000BE9A0000}"/>
    <cellStyle name="Normal 5 2 3 2 2 2 3 3" xfId="39633" xr:uid="{00000000-0005-0000-0000-0000BF9A0000}"/>
    <cellStyle name="Normal 5 2 3 2 2 2 4" xfId="39634" xr:uid="{00000000-0005-0000-0000-0000C09A0000}"/>
    <cellStyle name="Normal 5 2 3 2 2 2 4 2" xfId="39635" xr:uid="{00000000-0005-0000-0000-0000C19A0000}"/>
    <cellStyle name="Normal 5 2 3 2 2 2 5" xfId="39636" xr:uid="{00000000-0005-0000-0000-0000C29A0000}"/>
    <cellStyle name="Normal 5 2 3 2 2 3" xfId="39637" xr:uid="{00000000-0005-0000-0000-0000C39A0000}"/>
    <cellStyle name="Normal 5 2 3 2 2 3 2" xfId="39638" xr:uid="{00000000-0005-0000-0000-0000C49A0000}"/>
    <cellStyle name="Normal 5 2 3 2 2 3 2 2" xfId="39639" xr:uid="{00000000-0005-0000-0000-0000C59A0000}"/>
    <cellStyle name="Normal 5 2 3 2 2 3 2 2 2" xfId="39640" xr:uid="{00000000-0005-0000-0000-0000C69A0000}"/>
    <cellStyle name="Normal 5 2 3 2 2 3 2 3" xfId="39641" xr:uid="{00000000-0005-0000-0000-0000C79A0000}"/>
    <cellStyle name="Normal 5 2 3 2 2 3 3" xfId="39642" xr:uid="{00000000-0005-0000-0000-0000C89A0000}"/>
    <cellStyle name="Normal 5 2 3 2 2 3 3 2" xfId="39643" xr:uid="{00000000-0005-0000-0000-0000C99A0000}"/>
    <cellStyle name="Normal 5 2 3 2 2 3 4" xfId="39644" xr:uid="{00000000-0005-0000-0000-0000CA9A0000}"/>
    <cellStyle name="Normal 5 2 3 2 2 4" xfId="39645" xr:uid="{00000000-0005-0000-0000-0000CB9A0000}"/>
    <cellStyle name="Normal 5 2 3 2 2 4 2" xfId="39646" xr:uid="{00000000-0005-0000-0000-0000CC9A0000}"/>
    <cellStyle name="Normal 5 2 3 2 2 4 2 2" xfId="39647" xr:uid="{00000000-0005-0000-0000-0000CD9A0000}"/>
    <cellStyle name="Normal 5 2 3 2 2 4 3" xfId="39648" xr:uid="{00000000-0005-0000-0000-0000CE9A0000}"/>
    <cellStyle name="Normal 5 2 3 2 2 5" xfId="39649" xr:uid="{00000000-0005-0000-0000-0000CF9A0000}"/>
    <cellStyle name="Normal 5 2 3 2 2 5 2" xfId="39650" xr:uid="{00000000-0005-0000-0000-0000D09A0000}"/>
    <cellStyle name="Normal 5 2 3 2 2 6" xfId="39651" xr:uid="{00000000-0005-0000-0000-0000D19A0000}"/>
    <cellStyle name="Normal 5 2 3 2 3" xfId="39652" xr:uid="{00000000-0005-0000-0000-0000D29A0000}"/>
    <cellStyle name="Normal 5 2 3 2 3 2" xfId="39653" xr:uid="{00000000-0005-0000-0000-0000D39A0000}"/>
    <cellStyle name="Normal 5 2 3 2 3 2 2" xfId="39654" xr:uid="{00000000-0005-0000-0000-0000D49A0000}"/>
    <cellStyle name="Normal 5 2 3 2 3 2 2 2" xfId="39655" xr:uid="{00000000-0005-0000-0000-0000D59A0000}"/>
    <cellStyle name="Normal 5 2 3 2 3 2 2 2 2" xfId="39656" xr:uid="{00000000-0005-0000-0000-0000D69A0000}"/>
    <cellStyle name="Normal 5 2 3 2 3 2 2 2 2 2" xfId="39657" xr:uid="{00000000-0005-0000-0000-0000D79A0000}"/>
    <cellStyle name="Normal 5 2 3 2 3 2 2 2 3" xfId="39658" xr:uid="{00000000-0005-0000-0000-0000D89A0000}"/>
    <cellStyle name="Normal 5 2 3 2 3 2 2 3" xfId="39659" xr:uid="{00000000-0005-0000-0000-0000D99A0000}"/>
    <cellStyle name="Normal 5 2 3 2 3 2 2 3 2" xfId="39660" xr:uid="{00000000-0005-0000-0000-0000DA9A0000}"/>
    <cellStyle name="Normal 5 2 3 2 3 2 2 4" xfId="39661" xr:uid="{00000000-0005-0000-0000-0000DB9A0000}"/>
    <cellStyle name="Normal 5 2 3 2 3 2 3" xfId="39662" xr:uid="{00000000-0005-0000-0000-0000DC9A0000}"/>
    <cellStyle name="Normal 5 2 3 2 3 2 3 2" xfId="39663" xr:uid="{00000000-0005-0000-0000-0000DD9A0000}"/>
    <cellStyle name="Normal 5 2 3 2 3 2 3 2 2" xfId="39664" xr:uid="{00000000-0005-0000-0000-0000DE9A0000}"/>
    <cellStyle name="Normal 5 2 3 2 3 2 3 3" xfId="39665" xr:uid="{00000000-0005-0000-0000-0000DF9A0000}"/>
    <cellStyle name="Normal 5 2 3 2 3 2 4" xfId="39666" xr:uid="{00000000-0005-0000-0000-0000E09A0000}"/>
    <cellStyle name="Normal 5 2 3 2 3 2 4 2" xfId="39667" xr:uid="{00000000-0005-0000-0000-0000E19A0000}"/>
    <cellStyle name="Normal 5 2 3 2 3 2 5" xfId="39668" xr:uid="{00000000-0005-0000-0000-0000E29A0000}"/>
    <cellStyle name="Normal 5 2 3 2 3 3" xfId="39669" xr:uid="{00000000-0005-0000-0000-0000E39A0000}"/>
    <cellStyle name="Normal 5 2 3 2 3 3 2" xfId="39670" xr:uid="{00000000-0005-0000-0000-0000E49A0000}"/>
    <cellStyle name="Normal 5 2 3 2 3 3 2 2" xfId="39671" xr:uid="{00000000-0005-0000-0000-0000E59A0000}"/>
    <cellStyle name="Normal 5 2 3 2 3 3 2 2 2" xfId="39672" xr:uid="{00000000-0005-0000-0000-0000E69A0000}"/>
    <cellStyle name="Normal 5 2 3 2 3 3 2 3" xfId="39673" xr:uid="{00000000-0005-0000-0000-0000E79A0000}"/>
    <cellStyle name="Normal 5 2 3 2 3 3 3" xfId="39674" xr:uid="{00000000-0005-0000-0000-0000E89A0000}"/>
    <cellStyle name="Normal 5 2 3 2 3 3 3 2" xfId="39675" xr:uid="{00000000-0005-0000-0000-0000E99A0000}"/>
    <cellStyle name="Normal 5 2 3 2 3 3 4" xfId="39676" xr:uid="{00000000-0005-0000-0000-0000EA9A0000}"/>
    <cellStyle name="Normal 5 2 3 2 3 4" xfId="39677" xr:uid="{00000000-0005-0000-0000-0000EB9A0000}"/>
    <cellStyle name="Normal 5 2 3 2 3 4 2" xfId="39678" xr:uid="{00000000-0005-0000-0000-0000EC9A0000}"/>
    <cellStyle name="Normal 5 2 3 2 3 4 2 2" xfId="39679" xr:uid="{00000000-0005-0000-0000-0000ED9A0000}"/>
    <cellStyle name="Normal 5 2 3 2 3 4 3" xfId="39680" xr:uid="{00000000-0005-0000-0000-0000EE9A0000}"/>
    <cellStyle name="Normal 5 2 3 2 3 5" xfId="39681" xr:uid="{00000000-0005-0000-0000-0000EF9A0000}"/>
    <cellStyle name="Normal 5 2 3 2 3 5 2" xfId="39682" xr:uid="{00000000-0005-0000-0000-0000F09A0000}"/>
    <cellStyle name="Normal 5 2 3 2 3 6" xfId="39683" xr:uid="{00000000-0005-0000-0000-0000F19A0000}"/>
    <cellStyle name="Normal 5 2 3 2 4" xfId="39684" xr:uid="{00000000-0005-0000-0000-0000F29A0000}"/>
    <cellStyle name="Normal 5 2 3 2 4 2" xfId="39685" xr:uid="{00000000-0005-0000-0000-0000F39A0000}"/>
    <cellStyle name="Normal 5 2 3 2 4 2 2" xfId="39686" xr:uid="{00000000-0005-0000-0000-0000F49A0000}"/>
    <cellStyle name="Normal 5 2 3 2 4 2 2 2" xfId="39687" xr:uid="{00000000-0005-0000-0000-0000F59A0000}"/>
    <cellStyle name="Normal 5 2 3 2 4 2 2 2 2" xfId="39688" xr:uid="{00000000-0005-0000-0000-0000F69A0000}"/>
    <cellStyle name="Normal 5 2 3 2 4 2 2 3" xfId="39689" xr:uid="{00000000-0005-0000-0000-0000F79A0000}"/>
    <cellStyle name="Normal 5 2 3 2 4 2 3" xfId="39690" xr:uid="{00000000-0005-0000-0000-0000F89A0000}"/>
    <cellStyle name="Normal 5 2 3 2 4 2 3 2" xfId="39691" xr:uid="{00000000-0005-0000-0000-0000F99A0000}"/>
    <cellStyle name="Normal 5 2 3 2 4 2 4" xfId="39692" xr:uid="{00000000-0005-0000-0000-0000FA9A0000}"/>
    <cellStyle name="Normal 5 2 3 2 4 3" xfId="39693" xr:uid="{00000000-0005-0000-0000-0000FB9A0000}"/>
    <cellStyle name="Normal 5 2 3 2 4 3 2" xfId="39694" xr:uid="{00000000-0005-0000-0000-0000FC9A0000}"/>
    <cellStyle name="Normal 5 2 3 2 4 3 2 2" xfId="39695" xr:uid="{00000000-0005-0000-0000-0000FD9A0000}"/>
    <cellStyle name="Normal 5 2 3 2 4 3 3" xfId="39696" xr:uid="{00000000-0005-0000-0000-0000FE9A0000}"/>
    <cellStyle name="Normal 5 2 3 2 4 4" xfId="39697" xr:uid="{00000000-0005-0000-0000-0000FF9A0000}"/>
    <cellStyle name="Normal 5 2 3 2 4 4 2" xfId="39698" xr:uid="{00000000-0005-0000-0000-0000009B0000}"/>
    <cellStyle name="Normal 5 2 3 2 4 5" xfId="39699" xr:uid="{00000000-0005-0000-0000-0000019B0000}"/>
    <cellStyle name="Normal 5 2 3 2 5" xfId="39700" xr:uid="{00000000-0005-0000-0000-0000029B0000}"/>
    <cellStyle name="Normal 5 2 3 2 5 2" xfId="39701" xr:uid="{00000000-0005-0000-0000-0000039B0000}"/>
    <cellStyle name="Normal 5 2 3 2 5 2 2" xfId="39702" xr:uid="{00000000-0005-0000-0000-0000049B0000}"/>
    <cellStyle name="Normal 5 2 3 2 5 2 2 2" xfId="39703" xr:uid="{00000000-0005-0000-0000-0000059B0000}"/>
    <cellStyle name="Normal 5 2 3 2 5 2 3" xfId="39704" xr:uid="{00000000-0005-0000-0000-0000069B0000}"/>
    <cellStyle name="Normal 5 2 3 2 5 3" xfId="39705" xr:uid="{00000000-0005-0000-0000-0000079B0000}"/>
    <cellStyle name="Normal 5 2 3 2 5 3 2" xfId="39706" xr:uid="{00000000-0005-0000-0000-0000089B0000}"/>
    <cellStyle name="Normal 5 2 3 2 5 4" xfId="39707" xr:uid="{00000000-0005-0000-0000-0000099B0000}"/>
    <cellStyle name="Normal 5 2 3 2 6" xfId="39708" xr:uid="{00000000-0005-0000-0000-00000A9B0000}"/>
    <cellStyle name="Normal 5 2 3 2 6 2" xfId="39709" xr:uid="{00000000-0005-0000-0000-00000B9B0000}"/>
    <cellStyle name="Normal 5 2 3 2 6 2 2" xfId="39710" xr:uid="{00000000-0005-0000-0000-00000C9B0000}"/>
    <cellStyle name="Normal 5 2 3 2 6 3" xfId="39711" xr:uid="{00000000-0005-0000-0000-00000D9B0000}"/>
    <cellStyle name="Normal 5 2 3 2 7" xfId="39712" xr:uid="{00000000-0005-0000-0000-00000E9B0000}"/>
    <cellStyle name="Normal 5 2 3 2 7 2" xfId="39713" xr:uid="{00000000-0005-0000-0000-00000F9B0000}"/>
    <cellStyle name="Normal 5 2 3 2 8" xfId="39714" xr:uid="{00000000-0005-0000-0000-0000109B0000}"/>
    <cellStyle name="Normal 5 2 3 3" xfId="39715" xr:uid="{00000000-0005-0000-0000-0000119B0000}"/>
    <cellStyle name="Normal 5 2 3 3 2" xfId="39716" xr:uid="{00000000-0005-0000-0000-0000129B0000}"/>
    <cellStyle name="Normal 5 2 3 3 2 2" xfId="39717" xr:uid="{00000000-0005-0000-0000-0000139B0000}"/>
    <cellStyle name="Normal 5 2 3 3 2 2 2" xfId="39718" xr:uid="{00000000-0005-0000-0000-0000149B0000}"/>
    <cellStyle name="Normal 5 2 3 3 2 2 2 2" xfId="39719" xr:uid="{00000000-0005-0000-0000-0000159B0000}"/>
    <cellStyle name="Normal 5 2 3 3 2 2 2 2 2" xfId="39720" xr:uid="{00000000-0005-0000-0000-0000169B0000}"/>
    <cellStyle name="Normal 5 2 3 3 2 2 2 3" xfId="39721" xr:uid="{00000000-0005-0000-0000-0000179B0000}"/>
    <cellStyle name="Normal 5 2 3 3 2 2 3" xfId="39722" xr:uid="{00000000-0005-0000-0000-0000189B0000}"/>
    <cellStyle name="Normal 5 2 3 3 2 2 3 2" xfId="39723" xr:uid="{00000000-0005-0000-0000-0000199B0000}"/>
    <cellStyle name="Normal 5 2 3 3 2 2 4" xfId="39724" xr:uid="{00000000-0005-0000-0000-00001A9B0000}"/>
    <cellStyle name="Normal 5 2 3 3 2 3" xfId="39725" xr:uid="{00000000-0005-0000-0000-00001B9B0000}"/>
    <cellStyle name="Normal 5 2 3 3 2 3 2" xfId="39726" xr:uid="{00000000-0005-0000-0000-00001C9B0000}"/>
    <cellStyle name="Normal 5 2 3 3 2 3 2 2" xfId="39727" xr:uid="{00000000-0005-0000-0000-00001D9B0000}"/>
    <cellStyle name="Normal 5 2 3 3 2 3 3" xfId="39728" xr:uid="{00000000-0005-0000-0000-00001E9B0000}"/>
    <cellStyle name="Normal 5 2 3 3 2 4" xfId="39729" xr:uid="{00000000-0005-0000-0000-00001F9B0000}"/>
    <cellStyle name="Normal 5 2 3 3 2 4 2" xfId="39730" xr:uid="{00000000-0005-0000-0000-0000209B0000}"/>
    <cellStyle name="Normal 5 2 3 3 2 5" xfId="39731" xr:uid="{00000000-0005-0000-0000-0000219B0000}"/>
    <cellStyle name="Normal 5 2 3 3 3" xfId="39732" xr:uid="{00000000-0005-0000-0000-0000229B0000}"/>
    <cellStyle name="Normal 5 2 3 3 3 2" xfId="39733" xr:uid="{00000000-0005-0000-0000-0000239B0000}"/>
    <cellStyle name="Normal 5 2 3 3 3 2 2" xfId="39734" xr:uid="{00000000-0005-0000-0000-0000249B0000}"/>
    <cellStyle name="Normal 5 2 3 3 3 2 2 2" xfId="39735" xr:uid="{00000000-0005-0000-0000-0000259B0000}"/>
    <cellStyle name="Normal 5 2 3 3 3 2 3" xfId="39736" xr:uid="{00000000-0005-0000-0000-0000269B0000}"/>
    <cellStyle name="Normal 5 2 3 3 3 3" xfId="39737" xr:uid="{00000000-0005-0000-0000-0000279B0000}"/>
    <cellStyle name="Normal 5 2 3 3 3 3 2" xfId="39738" xr:uid="{00000000-0005-0000-0000-0000289B0000}"/>
    <cellStyle name="Normal 5 2 3 3 3 4" xfId="39739" xr:uid="{00000000-0005-0000-0000-0000299B0000}"/>
    <cellStyle name="Normal 5 2 3 3 4" xfId="39740" xr:uid="{00000000-0005-0000-0000-00002A9B0000}"/>
    <cellStyle name="Normal 5 2 3 3 4 2" xfId="39741" xr:uid="{00000000-0005-0000-0000-00002B9B0000}"/>
    <cellStyle name="Normal 5 2 3 3 4 2 2" xfId="39742" xr:uid="{00000000-0005-0000-0000-00002C9B0000}"/>
    <cellStyle name="Normal 5 2 3 3 4 3" xfId="39743" xr:uid="{00000000-0005-0000-0000-00002D9B0000}"/>
    <cellStyle name="Normal 5 2 3 3 5" xfId="39744" xr:uid="{00000000-0005-0000-0000-00002E9B0000}"/>
    <cellStyle name="Normal 5 2 3 3 5 2" xfId="39745" xr:uid="{00000000-0005-0000-0000-00002F9B0000}"/>
    <cellStyle name="Normal 5 2 3 3 6" xfId="39746" xr:uid="{00000000-0005-0000-0000-0000309B0000}"/>
    <cellStyle name="Normal 5 2 3 4" xfId="39747" xr:uid="{00000000-0005-0000-0000-0000319B0000}"/>
    <cellStyle name="Normal 5 2 3 4 2" xfId="39748" xr:uid="{00000000-0005-0000-0000-0000329B0000}"/>
    <cellStyle name="Normal 5 2 3 4 2 2" xfId="39749" xr:uid="{00000000-0005-0000-0000-0000339B0000}"/>
    <cellStyle name="Normal 5 2 3 4 2 2 2" xfId="39750" xr:uid="{00000000-0005-0000-0000-0000349B0000}"/>
    <cellStyle name="Normal 5 2 3 4 2 2 2 2" xfId="39751" xr:uid="{00000000-0005-0000-0000-0000359B0000}"/>
    <cellStyle name="Normal 5 2 3 4 2 2 2 2 2" xfId="39752" xr:uid="{00000000-0005-0000-0000-0000369B0000}"/>
    <cellStyle name="Normal 5 2 3 4 2 2 2 3" xfId="39753" xr:uid="{00000000-0005-0000-0000-0000379B0000}"/>
    <cellStyle name="Normal 5 2 3 4 2 2 3" xfId="39754" xr:uid="{00000000-0005-0000-0000-0000389B0000}"/>
    <cellStyle name="Normal 5 2 3 4 2 2 3 2" xfId="39755" xr:uid="{00000000-0005-0000-0000-0000399B0000}"/>
    <cellStyle name="Normal 5 2 3 4 2 2 4" xfId="39756" xr:uid="{00000000-0005-0000-0000-00003A9B0000}"/>
    <cellStyle name="Normal 5 2 3 4 2 3" xfId="39757" xr:uid="{00000000-0005-0000-0000-00003B9B0000}"/>
    <cellStyle name="Normal 5 2 3 4 2 3 2" xfId="39758" xr:uid="{00000000-0005-0000-0000-00003C9B0000}"/>
    <cellStyle name="Normal 5 2 3 4 2 3 2 2" xfId="39759" xr:uid="{00000000-0005-0000-0000-00003D9B0000}"/>
    <cellStyle name="Normal 5 2 3 4 2 3 3" xfId="39760" xr:uid="{00000000-0005-0000-0000-00003E9B0000}"/>
    <cellStyle name="Normal 5 2 3 4 2 4" xfId="39761" xr:uid="{00000000-0005-0000-0000-00003F9B0000}"/>
    <cellStyle name="Normal 5 2 3 4 2 4 2" xfId="39762" xr:uid="{00000000-0005-0000-0000-0000409B0000}"/>
    <cellStyle name="Normal 5 2 3 4 2 5" xfId="39763" xr:uid="{00000000-0005-0000-0000-0000419B0000}"/>
    <cellStyle name="Normal 5 2 3 4 3" xfId="39764" xr:uid="{00000000-0005-0000-0000-0000429B0000}"/>
    <cellStyle name="Normal 5 2 3 4 3 2" xfId="39765" xr:uid="{00000000-0005-0000-0000-0000439B0000}"/>
    <cellStyle name="Normal 5 2 3 4 3 2 2" xfId="39766" xr:uid="{00000000-0005-0000-0000-0000449B0000}"/>
    <cellStyle name="Normal 5 2 3 4 3 2 2 2" xfId="39767" xr:uid="{00000000-0005-0000-0000-0000459B0000}"/>
    <cellStyle name="Normal 5 2 3 4 3 2 3" xfId="39768" xr:uid="{00000000-0005-0000-0000-0000469B0000}"/>
    <cellStyle name="Normal 5 2 3 4 3 3" xfId="39769" xr:uid="{00000000-0005-0000-0000-0000479B0000}"/>
    <cellStyle name="Normal 5 2 3 4 3 3 2" xfId="39770" xr:uid="{00000000-0005-0000-0000-0000489B0000}"/>
    <cellStyle name="Normal 5 2 3 4 3 4" xfId="39771" xr:uid="{00000000-0005-0000-0000-0000499B0000}"/>
    <cellStyle name="Normal 5 2 3 4 4" xfId="39772" xr:uid="{00000000-0005-0000-0000-00004A9B0000}"/>
    <cellStyle name="Normal 5 2 3 4 4 2" xfId="39773" xr:uid="{00000000-0005-0000-0000-00004B9B0000}"/>
    <cellStyle name="Normal 5 2 3 4 4 2 2" xfId="39774" xr:uid="{00000000-0005-0000-0000-00004C9B0000}"/>
    <cellStyle name="Normal 5 2 3 4 4 3" xfId="39775" xr:uid="{00000000-0005-0000-0000-00004D9B0000}"/>
    <cellStyle name="Normal 5 2 3 4 5" xfId="39776" xr:uid="{00000000-0005-0000-0000-00004E9B0000}"/>
    <cellStyle name="Normal 5 2 3 4 5 2" xfId="39777" xr:uid="{00000000-0005-0000-0000-00004F9B0000}"/>
    <cellStyle name="Normal 5 2 3 4 6" xfId="39778" xr:uid="{00000000-0005-0000-0000-0000509B0000}"/>
    <cellStyle name="Normal 5 2 3 5" xfId="39779" xr:uid="{00000000-0005-0000-0000-0000519B0000}"/>
    <cellStyle name="Normal 5 2 3 5 2" xfId="39780" xr:uid="{00000000-0005-0000-0000-0000529B0000}"/>
    <cellStyle name="Normal 5 2 3 5 2 2" xfId="39781" xr:uid="{00000000-0005-0000-0000-0000539B0000}"/>
    <cellStyle name="Normal 5 2 3 5 2 2 2" xfId="39782" xr:uid="{00000000-0005-0000-0000-0000549B0000}"/>
    <cellStyle name="Normal 5 2 3 5 2 2 2 2" xfId="39783" xr:uid="{00000000-0005-0000-0000-0000559B0000}"/>
    <cellStyle name="Normal 5 2 3 5 2 2 3" xfId="39784" xr:uid="{00000000-0005-0000-0000-0000569B0000}"/>
    <cellStyle name="Normal 5 2 3 5 2 3" xfId="39785" xr:uid="{00000000-0005-0000-0000-0000579B0000}"/>
    <cellStyle name="Normal 5 2 3 5 2 3 2" xfId="39786" xr:uid="{00000000-0005-0000-0000-0000589B0000}"/>
    <cellStyle name="Normal 5 2 3 5 2 4" xfId="39787" xr:uid="{00000000-0005-0000-0000-0000599B0000}"/>
    <cellStyle name="Normal 5 2 3 5 3" xfId="39788" xr:uid="{00000000-0005-0000-0000-00005A9B0000}"/>
    <cellStyle name="Normal 5 2 3 5 3 2" xfId="39789" xr:uid="{00000000-0005-0000-0000-00005B9B0000}"/>
    <cellStyle name="Normal 5 2 3 5 3 2 2" xfId="39790" xr:uid="{00000000-0005-0000-0000-00005C9B0000}"/>
    <cellStyle name="Normal 5 2 3 5 3 3" xfId="39791" xr:uid="{00000000-0005-0000-0000-00005D9B0000}"/>
    <cellStyle name="Normal 5 2 3 5 4" xfId="39792" xr:uid="{00000000-0005-0000-0000-00005E9B0000}"/>
    <cellStyle name="Normal 5 2 3 5 4 2" xfId="39793" xr:uid="{00000000-0005-0000-0000-00005F9B0000}"/>
    <cellStyle name="Normal 5 2 3 5 5" xfId="39794" xr:uid="{00000000-0005-0000-0000-0000609B0000}"/>
    <cellStyle name="Normal 5 2 3 6" xfId="39795" xr:uid="{00000000-0005-0000-0000-0000619B0000}"/>
    <cellStyle name="Normal 5 2 3 6 2" xfId="39796" xr:uid="{00000000-0005-0000-0000-0000629B0000}"/>
    <cellStyle name="Normal 5 2 3 6 2 2" xfId="39797" xr:uid="{00000000-0005-0000-0000-0000639B0000}"/>
    <cellStyle name="Normal 5 2 3 6 2 2 2" xfId="39798" xr:uid="{00000000-0005-0000-0000-0000649B0000}"/>
    <cellStyle name="Normal 5 2 3 6 2 3" xfId="39799" xr:uid="{00000000-0005-0000-0000-0000659B0000}"/>
    <cellStyle name="Normal 5 2 3 6 3" xfId="39800" xr:uid="{00000000-0005-0000-0000-0000669B0000}"/>
    <cellStyle name="Normal 5 2 3 6 3 2" xfId="39801" xr:uid="{00000000-0005-0000-0000-0000679B0000}"/>
    <cellStyle name="Normal 5 2 3 6 4" xfId="39802" xr:uid="{00000000-0005-0000-0000-0000689B0000}"/>
    <cellStyle name="Normal 5 2 3 7" xfId="39803" xr:uid="{00000000-0005-0000-0000-0000699B0000}"/>
    <cellStyle name="Normal 5 2 3 7 2" xfId="39804" xr:uid="{00000000-0005-0000-0000-00006A9B0000}"/>
    <cellStyle name="Normal 5 2 3 7 2 2" xfId="39805" xr:uid="{00000000-0005-0000-0000-00006B9B0000}"/>
    <cellStyle name="Normal 5 2 3 7 3" xfId="39806" xr:uid="{00000000-0005-0000-0000-00006C9B0000}"/>
    <cellStyle name="Normal 5 2 3 8" xfId="39807" xr:uid="{00000000-0005-0000-0000-00006D9B0000}"/>
    <cellStyle name="Normal 5 2 3 8 2" xfId="39808" xr:uid="{00000000-0005-0000-0000-00006E9B0000}"/>
    <cellStyle name="Normal 5 2 3 9" xfId="39809" xr:uid="{00000000-0005-0000-0000-00006F9B0000}"/>
    <cellStyle name="Normal 5 2 4" xfId="39810" xr:uid="{00000000-0005-0000-0000-0000709B0000}"/>
    <cellStyle name="Normal 5 2 4 2" xfId="39811" xr:uid="{00000000-0005-0000-0000-0000719B0000}"/>
    <cellStyle name="Normal 5 2 4 2 2" xfId="39812" xr:uid="{00000000-0005-0000-0000-0000729B0000}"/>
    <cellStyle name="Normal 5 2 4 2 2 2" xfId="39813" xr:uid="{00000000-0005-0000-0000-0000739B0000}"/>
    <cellStyle name="Normal 5 2 4 2 2 2 2" xfId="39814" xr:uid="{00000000-0005-0000-0000-0000749B0000}"/>
    <cellStyle name="Normal 5 2 4 2 2 2 2 2" xfId="39815" xr:uid="{00000000-0005-0000-0000-0000759B0000}"/>
    <cellStyle name="Normal 5 2 4 2 2 2 2 2 2" xfId="39816" xr:uid="{00000000-0005-0000-0000-0000769B0000}"/>
    <cellStyle name="Normal 5 2 4 2 2 2 2 3" xfId="39817" xr:uid="{00000000-0005-0000-0000-0000779B0000}"/>
    <cellStyle name="Normal 5 2 4 2 2 2 3" xfId="39818" xr:uid="{00000000-0005-0000-0000-0000789B0000}"/>
    <cellStyle name="Normal 5 2 4 2 2 2 3 2" xfId="39819" xr:uid="{00000000-0005-0000-0000-0000799B0000}"/>
    <cellStyle name="Normal 5 2 4 2 2 2 4" xfId="39820" xr:uid="{00000000-0005-0000-0000-00007A9B0000}"/>
    <cellStyle name="Normal 5 2 4 2 2 3" xfId="39821" xr:uid="{00000000-0005-0000-0000-00007B9B0000}"/>
    <cellStyle name="Normal 5 2 4 2 2 3 2" xfId="39822" xr:uid="{00000000-0005-0000-0000-00007C9B0000}"/>
    <cellStyle name="Normal 5 2 4 2 2 3 2 2" xfId="39823" xr:uid="{00000000-0005-0000-0000-00007D9B0000}"/>
    <cellStyle name="Normal 5 2 4 2 2 3 3" xfId="39824" xr:uid="{00000000-0005-0000-0000-00007E9B0000}"/>
    <cellStyle name="Normal 5 2 4 2 2 4" xfId="39825" xr:uid="{00000000-0005-0000-0000-00007F9B0000}"/>
    <cellStyle name="Normal 5 2 4 2 2 4 2" xfId="39826" xr:uid="{00000000-0005-0000-0000-0000809B0000}"/>
    <cellStyle name="Normal 5 2 4 2 2 5" xfId="39827" xr:uid="{00000000-0005-0000-0000-0000819B0000}"/>
    <cellStyle name="Normal 5 2 4 2 3" xfId="39828" xr:uid="{00000000-0005-0000-0000-0000829B0000}"/>
    <cellStyle name="Normal 5 2 4 2 3 2" xfId="39829" xr:uid="{00000000-0005-0000-0000-0000839B0000}"/>
    <cellStyle name="Normal 5 2 4 2 3 2 2" xfId="39830" xr:uid="{00000000-0005-0000-0000-0000849B0000}"/>
    <cellStyle name="Normal 5 2 4 2 3 2 2 2" xfId="39831" xr:uid="{00000000-0005-0000-0000-0000859B0000}"/>
    <cellStyle name="Normal 5 2 4 2 3 2 3" xfId="39832" xr:uid="{00000000-0005-0000-0000-0000869B0000}"/>
    <cellStyle name="Normal 5 2 4 2 3 3" xfId="39833" xr:uid="{00000000-0005-0000-0000-0000879B0000}"/>
    <cellStyle name="Normal 5 2 4 2 3 3 2" xfId="39834" xr:uid="{00000000-0005-0000-0000-0000889B0000}"/>
    <cellStyle name="Normal 5 2 4 2 3 4" xfId="39835" xr:uid="{00000000-0005-0000-0000-0000899B0000}"/>
    <cellStyle name="Normal 5 2 4 2 4" xfId="39836" xr:uid="{00000000-0005-0000-0000-00008A9B0000}"/>
    <cellStyle name="Normal 5 2 4 2 4 2" xfId="39837" xr:uid="{00000000-0005-0000-0000-00008B9B0000}"/>
    <cellStyle name="Normal 5 2 4 2 4 2 2" xfId="39838" xr:uid="{00000000-0005-0000-0000-00008C9B0000}"/>
    <cellStyle name="Normal 5 2 4 2 4 3" xfId="39839" xr:uid="{00000000-0005-0000-0000-00008D9B0000}"/>
    <cellStyle name="Normal 5 2 4 2 5" xfId="39840" xr:uid="{00000000-0005-0000-0000-00008E9B0000}"/>
    <cellStyle name="Normal 5 2 4 2 5 2" xfId="39841" xr:uid="{00000000-0005-0000-0000-00008F9B0000}"/>
    <cellStyle name="Normal 5 2 4 2 6" xfId="39842" xr:uid="{00000000-0005-0000-0000-0000909B0000}"/>
    <cellStyle name="Normal 5 2 4 3" xfId="39843" xr:uid="{00000000-0005-0000-0000-0000919B0000}"/>
    <cellStyle name="Normal 5 2 4 3 2" xfId="39844" xr:uid="{00000000-0005-0000-0000-0000929B0000}"/>
    <cellStyle name="Normal 5 2 4 3 2 2" xfId="39845" xr:uid="{00000000-0005-0000-0000-0000939B0000}"/>
    <cellStyle name="Normal 5 2 4 3 2 2 2" xfId="39846" xr:uid="{00000000-0005-0000-0000-0000949B0000}"/>
    <cellStyle name="Normal 5 2 4 3 2 2 2 2" xfId="39847" xr:uid="{00000000-0005-0000-0000-0000959B0000}"/>
    <cellStyle name="Normal 5 2 4 3 2 2 2 2 2" xfId="39848" xr:uid="{00000000-0005-0000-0000-0000969B0000}"/>
    <cellStyle name="Normal 5 2 4 3 2 2 2 3" xfId="39849" xr:uid="{00000000-0005-0000-0000-0000979B0000}"/>
    <cellStyle name="Normal 5 2 4 3 2 2 3" xfId="39850" xr:uid="{00000000-0005-0000-0000-0000989B0000}"/>
    <cellStyle name="Normal 5 2 4 3 2 2 3 2" xfId="39851" xr:uid="{00000000-0005-0000-0000-0000999B0000}"/>
    <cellStyle name="Normal 5 2 4 3 2 2 4" xfId="39852" xr:uid="{00000000-0005-0000-0000-00009A9B0000}"/>
    <cellStyle name="Normal 5 2 4 3 2 3" xfId="39853" xr:uid="{00000000-0005-0000-0000-00009B9B0000}"/>
    <cellStyle name="Normal 5 2 4 3 2 3 2" xfId="39854" xr:uid="{00000000-0005-0000-0000-00009C9B0000}"/>
    <cellStyle name="Normal 5 2 4 3 2 3 2 2" xfId="39855" xr:uid="{00000000-0005-0000-0000-00009D9B0000}"/>
    <cellStyle name="Normal 5 2 4 3 2 3 3" xfId="39856" xr:uid="{00000000-0005-0000-0000-00009E9B0000}"/>
    <cellStyle name="Normal 5 2 4 3 2 4" xfId="39857" xr:uid="{00000000-0005-0000-0000-00009F9B0000}"/>
    <cellStyle name="Normal 5 2 4 3 2 4 2" xfId="39858" xr:uid="{00000000-0005-0000-0000-0000A09B0000}"/>
    <cellStyle name="Normal 5 2 4 3 2 5" xfId="39859" xr:uid="{00000000-0005-0000-0000-0000A19B0000}"/>
    <cellStyle name="Normal 5 2 4 3 3" xfId="39860" xr:uid="{00000000-0005-0000-0000-0000A29B0000}"/>
    <cellStyle name="Normal 5 2 4 3 3 2" xfId="39861" xr:uid="{00000000-0005-0000-0000-0000A39B0000}"/>
    <cellStyle name="Normal 5 2 4 3 3 2 2" xfId="39862" xr:uid="{00000000-0005-0000-0000-0000A49B0000}"/>
    <cellStyle name="Normal 5 2 4 3 3 2 2 2" xfId="39863" xr:uid="{00000000-0005-0000-0000-0000A59B0000}"/>
    <cellStyle name="Normal 5 2 4 3 3 2 3" xfId="39864" xr:uid="{00000000-0005-0000-0000-0000A69B0000}"/>
    <cellStyle name="Normal 5 2 4 3 3 3" xfId="39865" xr:uid="{00000000-0005-0000-0000-0000A79B0000}"/>
    <cellStyle name="Normal 5 2 4 3 3 3 2" xfId="39866" xr:uid="{00000000-0005-0000-0000-0000A89B0000}"/>
    <cellStyle name="Normal 5 2 4 3 3 4" xfId="39867" xr:uid="{00000000-0005-0000-0000-0000A99B0000}"/>
    <cellStyle name="Normal 5 2 4 3 4" xfId="39868" xr:uid="{00000000-0005-0000-0000-0000AA9B0000}"/>
    <cellStyle name="Normal 5 2 4 3 4 2" xfId="39869" xr:uid="{00000000-0005-0000-0000-0000AB9B0000}"/>
    <cellStyle name="Normal 5 2 4 3 4 2 2" xfId="39870" xr:uid="{00000000-0005-0000-0000-0000AC9B0000}"/>
    <cellStyle name="Normal 5 2 4 3 4 3" xfId="39871" xr:uid="{00000000-0005-0000-0000-0000AD9B0000}"/>
    <cellStyle name="Normal 5 2 4 3 5" xfId="39872" xr:uid="{00000000-0005-0000-0000-0000AE9B0000}"/>
    <cellStyle name="Normal 5 2 4 3 5 2" xfId="39873" xr:uid="{00000000-0005-0000-0000-0000AF9B0000}"/>
    <cellStyle name="Normal 5 2 4 3 6" xfId="39874" xr:uid="{00000000-0005-0000-0000-0000B09B0000}"/>
    <cellStyle name="Normal 5 2 4 4" xfId="39875" xr:uid="{00000000-0005-0000-0000-0000B19B0000}"/>
    <cellStyle name="Normal 5 2 4 4 2" xfId="39876" xr:uid="{00000000-0005-0000-0000-0000B29B0000}"/>
    <cellStyle name="Normal 5 2 4 4 2 2" xfId="39877" xr:uid="{00000000-0005-0000-0000-0000B39B0000}"/>
    <cellStyle name="Normal 5 2 4 4 2 2 2" xfId="39878" xr:uid="{00000000-0005-0000-0000-0000B49B0000}"/>
    <cellStyle name="Normal 5 2 4 4 2 2 2 2" xfId="39879" xr:uid="{00000000-0005-0000-0000-0000B59B0000}"/>
    <cellStyle name="Normal 5 2 4 4 2 2 3" xfId="39880" xr:uid="{00000000-0005-0000-0000-0000B69B0000}"/>
    <cellStyle name="Normal 5 2 4 4 2 3" xfId="39881" xr:uid="{00000000-0005-0000-0000-0000B79B0000}"/>
    <cellStyle name="Normal 5 2 4 4 2 3 2" xfId="39882" xr:uid="{00000000-0005-0000-0000-0000B89B0000}"/>
    <cellStyle name="Normal 5 2 4 4 2 4" xfId="39883" xr:uid="{00000000-0005-0000-0000-0000B99B0000}"/>
    <cellStyle name="Normal 5 2 4 4 3" xfId="39884" xr:uid="{00000000-0005-0000-0000-0000BA9B0000}"/>
    <cellStyle name="Normal 5 2 4 4 3 2" xfId="39885" xr:uid="{00000000-0005-0000-0000-0000BB9B0000}"/>
    <cellStyle name="Normal 5 2 4 4 3 2 2" xfId="39886" xr:uid="{00000000-0005-0000-0000-0000BC9B0000}"/>
    <cellStyle name="Normal 5 2 4 4 3 3" xfId="39887" xr:uid="{00000000-0005-0000-0000-0000BD9B0000}"/>
    <cellStyle name="Normal 5 2 4 4 4" xfId="39888" xr:uid="{00000000-0005-0000-0000-0000BE9B0000}"/>
    <cellStyle name="Normal 5 2 4 4 4 2" xfId="39889" xr:uid="{00000000-0005-0000-0000-0000BF9B0000}"/>
    <cellStyle name="Normal 5 2 4 4 5" xfId="39890" xr:uid="{00000000-0005-0000-0000-0000C09B0000}"/>
    <cellStyle name="Normal 5 2 4 5" xfId="39891" xr:uid="{00000000-0005-0000-0000-0000C19B0000}"/>
    <cellStyle name="Normal 5 2 4 5 2" xfId="39892" xr:uid="{00000000-0005-0000-0000-0000C29B0000}"/>
    <cellStyle name="Normal 5 2 4 5 2 2" xfId="39893" xr:uid="{00000000-0005-0000-0000-0000C39B0000}"/>
    <cellStyle name="Normal 5 2 4 5 2 2 2" xfId="39894" xr:uid="{00000000-0005-0000-0000-0000C49B0000}"/>
    <cellStyle name="Normal 5 2 4 5 2 3" xfId="39895" xr:uid="{00000000-0005-0000-0000-0000C59B0000}"/>
    <cellStyle name="Normal 5 2 4 5 3" xfId="39896" xr:uid="{00000000-0005-0000-0000-0000C69B0000}"/>
    <cellStyle name="Normal 5 2 4 5 3 2" xfId="39897" xr:uid="{00000000-0005-0000-0000-0000C79B0000}"/>
    <cellStyle name="Normal 5 2 4 5 4" xfId="39898" xr:uid="{00000000-0005-0000-0000-0000C89B0000}"/>
    <cellStyle name="Normal 5 2 4 6" xfId="39899" xr:uid="{00000000-0005-0000-0000-0000C99B0000}"/>
    <cellStyle name="Normal 5 2 4 6 2" xfId="39900" xr:uid="{00000000-0005-0000-0000-0000CA9B0000}"/>
    <cellStyle name="Normal 5 2 4 6 2 2" xfId="39901" xr:uid="{00000000-0005-0000-0000-0000CB9B0000}"/>
    <cellStyle name="Normal 5 2 4 6 3" xfId="39902" xr:uid="{00000000-0005-0000-0000-0000CC9B0000}"/>
    <cellStyle name="Normal 5 2 4 7" xfId="39903" xr:uid="{00000000-0005-0000-0000-0000CD9B0000}"/>
    <cellStyle name="Normal 5 2 4 7 2" xfId="39904" xr:uid="{00000000-0005-0000-0000-0000CE9B0000}"/>
    <cellStyle name="Normal 5 2 4 8" xfId="39905" xr:uid="{00000000-0005-0000-0000-0000CF9B0000}"/>
    <cellStyle name="Normal 5 2 5" xfId="39906" xr:uid="{00000000-0005-0000-0000-0000D09B0000}"/>
    <cellStyle name="Normal 5 2 5 2" xfId="39907" xr:uid="{00000000-0005-0000-0000-0000D19B0000}"/>
    <cellStyle name="Normal 5 2 5 2 2" xfId="39908" xr:uid="{00000000-0005-0000-0000-0000D29B0000}"/>
    <cellStyle name="Normal 5 2 5 2 2 2" xfId="39909" xr:uid="{00000000-0005-0000-0000-0000D39B0000}"/>
    <cellStyle name="Normal 5 2 5 2 2 2 2" xfId="39910" xr:uid="{00000000-0005-0000-0000-0000D49B0000}"/>
    <cellStyle name="Normal 5 2 5 2 2 2 2 2" xfId="39911" xr:uid="{00000000-0005-0000-0000-0000D59B0000}"/>
    <cellStyle name="Normal 5 2 5 2 2 2 2 2 2" xfId="39912" xr:uid="{00000000-0005-0000-0000-0000D69B0000}"/>
    <cellStyle name="Normal 5 2 5 2 2 2 2 3" xfId="39913" xr:uid="{00000000-0005-0000-0000-0000D79B0000}"/>
    <cellStyle name="Normal 5 2 5 2 2 2 3" xfId="39914" xr:uid="{00000000-0005-0000-0000-0000D89B0000}"/>
    <cellStyle name="Normal 5 2 5 2 2 2 3 2" xfId="39915" xr:uid="{00000000-0005-0000-0000-0000D99B0000}"/>
    <cellStyle name="Normal 5 2 5 2 2 2 4" xfId="39916" xr:uid="{00000000-0005-0000-0000-0000DA9B0000}"/>
    <cellStyle name="Normal 5 2 5 2 2 3" xfId="39917" xr:uid="{00000000-0005-0000-0000-0000DB9B0000}"/>
    <cellStyle name="Normal 5 2 5 2 2 3 2" xfId="39918" xr:uid="{00000000-0005-0000-0000-0000DC9B0000}"/>
    <cellStyle name="Normal 5 2 5 2 2 3 2 2" xfId="39919" xr:uid="{00000000-0005-0000-0000-0000DD9B0000}"/>
    <cellStyle name="Normal 5 2 5 2 2 3 3" xfId="39920" xr:uid="{00000000-0005-0000-0000-0000DE9B0000}"/>
    <cellStyle name="Normal 5 2 5 2 2 4" xfId="39921" xr:uid="{00000000-0005-0000-0000-0000DF9B0000}"/>
    <cellStyle name="Normal 5 2 5 2 2 4 2" xfId="39922" xr:uid="{00000000-0005-0000-0000-0000E09B0000}"/>
    <cellStyle name="Normal 5 2 5 2 2 5" xfId="39923" xr:uid="{00000000-0005-0000-0000-0000E19B0000}"/>
    <cellStyle name="Normal 5 2 5 2 3" xfId="39924" xr:uid="{00000000-0005-0000-0000-0000E29B0000}"/>
    <cellStyle name="Normal 5 2 5 2 3 2" xfId="39925" xr:uid="{00000000-0005-0000-0000-0000E39B0000}"/>
    <cellStyle name="Normal 5 2 5 2 3 2 2" xfId="39926" xr:uid="{00000000-0005-0000-0000-0000E49B0000}"/>
    <cellStyle name="Normal 5 2 5 2 3 2 2 2" xfId="39927" xr:uid="{00000000-0005-0000-0000-0000E59B0000}"/>
    <cellStyle name="Normal 5 2 5 2 3 2 3" xfId="39928" xr:uid="{00000000-0005-0000-0000-0000E69B0000}"/>
    <cellStyle name="Normal 5 2 5 2 3 3" xfId="39929" xr:uid="{00000000-0005-0000-0000-0000E79B0000}"/>
    <cellStyle name="Normal 5 2 5 2 3 3 2" xfId="39930" xr:uid="{00000000-0005-0000-0000-0000E89B0000}"/>
    <cellStyle name="Normal 5 2 5 2 3 4" xfId="39931" xr:uid="{00000000-0005-0000-0000-0000E99B0000}"/>
    <cellStyle name="Normal 5 2 5 2 4" xfId="39932" xr:uid="{00000000-0005-0000-0000-0000EA9B0000}"/>
    <cellStyle name="Normal 5 2 5 2 4 2" xfId="39933" xr:uid="{00000000-0005-0000-0000-0000EB9B0000}"/>
    <cellStyle name="Normal 5 2 5 2 4 2 2" xfId="39934" xr:uid="{00000000-0005-0000-0000-0000EC9B0000}"/>
    <cellStyle name="Normal 5 2 5 2 4 3" xfId="39935" xr:uid="{00000000-0005-0000-0000-0000ED9B0000}"/>
    <cellStyle name="Normal 5 2 5 2 5" xfId="39936" xr:uid="{00000000-0005-0000-0000-0000EE9B0000}"/>
    <cellStyle name="Normal 5 2 5 2 5 2" xfId="39937" xr:uid="{00000000-0005-0000-0000-0000EF9B0000}"/>
    <cellStyle name="Normal 5 2 5 2 6" xfId="39938" xr:uid="{00000000-0005-0000-0000-0000F09B0000}"/>
    <cellStyle name="Normal 5 2 5 3" xfId="39939" xr:uid="{00000000-0005-0000-0000-0000F19B0000}"/>
    <cellStyle name="Normal 5 2 5 3 2" xfId="39940" xr:uid="{00000000-0005-0000-0000-0000F29B0000}"/>
    <cellStyle name="Normal 5 2 5 3 2 2" xfId="39941" xr:uid="{00000000-0005-0000-0000-0000F39B0000}"/>
    <cellStyle name="Normal 5 2 5 3 2 2 2" xfId="39942" xr:uid="{00000000-0005-0000-0000-0000F49B0000}"/>
    <cellStyle name="Normal 5 2 5 3 2 2 2 2" xfId="39943" xr:uid="{00000000-0005-0000-0000-0000F59B0000}"/>
    <cellStyle name="Normal 5 2 5 3 2 2 3" xfId="39944" xr:uid="{00000000-0005-0000-0000-0000F69B0000}"/>
    <cellStyle name="Normal 5 2 5 3 2 3" xfId="39945" xr:uid="{00000000-0005-0000-0000-0000F79B0000}"/>
    <cellStyle name="Normal 5 2 5 3 2 3 2" xfId="39946" xr:uid="{00000000-0005-0000-0000-0000F89B0000}"/>
    <cellStyle name="Normal 5 2 5 3 2 4" xfId="39947" xr:uid="{00000000-0005-0000-0000-0000F99B0000}"/>
    <cellStyle name="Normal 5 2 5 3 3" xfId="39948" xr:uid="{00000000-0005-0000-0000-0000FA9B0000}"/>
    <cellStyle name="Normal 5 2 5 3 3 2" xfId="39949" xr:uid="{00000000-0005-0000-0000-0000FB9B0000}"/>
    <cellStyle name="Normal 5 2 5 3 3 2 2" xfId="39950" xr:uid="{00000000-0005-0000-0000-0000FC9B0000}"/>
    <cellStyle name="Normal 5 2 5 3 3 3" xfId="39951" xr:uid="{00000000-0005-0000-0000-0000FD9B0000}"/>
    <cellStyle name="Normal 5 2 5 3 4" xfId="39952" xr:uid="{00000000-0005-0000-0000-0000FE9B0000}"/>
    <cellStyle name="Normal 5 2 5 3 4 2" xfId="39953" xr:uid="{00000000-0005-0000-0000-0000FF9B0000}"/>
    <cellStyle name="Normal 5 2 5 3 5" xfId="39954" xr:uid="{00000000-0005-0000-0000-0000009C0000}"/>
    <cellStyle name="Normal 5 2 5 4" xfId="39955" xr:uid="{00000000-0005-0000-0000-0000019C0000}"/>
    <cellStyle name="Normal 5 2 5 4 2" xfId="39956" xr:uid="{00000000-0005-0000-0000-0000029C0000}"/>
    <cellStyle name="Normal 5 2 5 4 2 2" xfId="39957" xr:uid="{00000000-0005-0000-0000-0000039C0000}"/>
    <cellStyle name="Normal 5 2 5 4 2 2 2" xfId="39958" xr:uid="{00000000-0005-0000-0000-0000049C0000}"/>
    <cellStyle name="Normal 5 2 5 4 2 3" xfId="39959" xr:uid="{00000000-0005-0000-0000-0000059C0000}"/>
    <cellStyle name="Normal 5 2 5 4 3" xfId="39960" xr:uid="{00000000-0005-0000-0000-0000069C0000}"/>
    <cellStyle name="Normal 5 2 5 4 3 2" xfId="39961" xr:uid="{00000000-0005-0000-0000-0000079C0000}"/>
    <cellStyle name="Normal 5 2 5 4 4" xfId="39962" xr:uid="{00000000-0005-0000-0000-0000089C0000}"/>
    <cellStyle name="Normal 5 2 5 5" xfId="39963" xr:uid="{00000000-0005-0000-0000-0000099C0000}"/>
    <cellStyle name="Normal 5 2 5 5 2" xfId="39964" xr:uid="{00000000-0005-0000-0000-00000A9C0000}"/>
    <cellStyle name="Normal 5 2 5 5 2 2" xfId="39965" xr:uid="{00000000-0005-0000-0000-00000B9C0000}"/>
    <cellStyle name="Normal 5 2 5 5 3" xfId="39966" xr:uid="{00000000-0005-0000-0000-00000C9C0000}"/>
    <cellStyle name="Normal 5 2 5 6" xfId="39967" xr:uid="{00000000-0005-0000-0000-00000D9C0000}"/>
    <cellStyle name="Normal 5 2 5 6 2" xfId="39968" xr:uid="{00000000-0005-0000-0000-00000E9C0000}"/>
    <cellStyle name="Normal 5 2 5 7" xfId="39969" xr:uid="{00000000-0005-0000-0000-00000F9C0000}"/>
    <cellStyle name="Normal 5 2 6" xfId="39970" xr:uid="{00000000-0005-0000-0000-0000109C0000}"/>
    <cellStyle name="Normal 5 2 6 2" xfId="39971" xr:uid="{00000000-0005-0000-0000-0000119C0000}"/>
    <cellStyle name="Normal 5 2 6 2 2" xfId="39972" xr:uid="{00000000-0005-0000-0000-0000129C0000}"/>
    <cellStyle name="Normal 5 2 6 2 2 2" xfId="39973" xr:uid="{00000000-0005-0000-0000-0000139C0000}"/>
    <cellStyle name="Normal 5 2 6 2 2 2 2" xfId="39974" xr:uid="{00000000-0005-0000-0000-0000149C0000}"/>
    <cellStyle name="Normal 5 2 6 2 2 2 2 2" xfId="39975" xr:uid="{00000000-0005-0000-0000-0000159C0000}"/>
    <cellStyle name="Normal 5 2 6 2 2 2 3" xfId="39976" xr:uid="{00000000-0005-0000-0000-0000169C0000}"/>
    <cellStyle name="Normal 5 2 6 2 2 3" xfId="39977" xr:uid="{00000000-0005-0000-0000-0000179C0000}"/>
    <cellStyle name="Normal 5 2 6 2 2 3 2" xfId="39978" xr:uid="{00000000-0005-0000-0000-0000189C0000}"/>
    <cellStyle name="Normal 5 2 6 2 2 4" xfId="39979" xr:uid="{00000000-0005-0000-0000-0000199C0000}"/>
    <cellStyle name="Normal 5 2 6 2 3" xfId="39980" xr:uid="{00000000-0005-0000-0000-00001A9C0000}"/>
    <cellStyle name="Normal 5 2 6 2 3 2" xfId="39981" xr:uid="{00000000-0005-0000-0000-00001B9C0000}"/>
    <cellStyle name="Normal 5 2 6 2 3 2 2" xfId="39982" xr:uid="{00000000-0005-0000-0000-00001C9C0000}"/>
    <cellStyle name="Normal 5 2 6 2 3 3" xfId="39983" xr:uid="{00000000-0005-0000-0000-00001D9C0000}"/>
    <cellStyle name="Normal 5 2 6 2 4" xfId="39984" xr:uid="{00000000-0005-0000-0000-00001E9C0000}"/>
    <cellStyle name="Normal 5 2 6 2 4 2" xfId="39985" xr:uid="{00000000-0005-0000-0000-00001F9C0000}"/>
    <cellStyle name="Normal 5 2 6 2 5" xfId="39986" xr:uid="{00000000-0005-0000-0000-0000209C0000}"/>
    <cellStyle name="Normal 5 2 6 3" xfId="39987" xr:uid="{00000000-0005-0000-0000-0000219C0000}"/>
    <cellStyle name="Normal 5 2 6 3 2" xfId="39988" xr:uid="{00000000-0005-0000-0000-0000229C0000}"/>
    <cellStyle name="Normal 5 2 6 3 2 2" xfId="39989" xr:uid="{00000000-0005-0000-0000-0000239C0000}"/>
    <cellStyle name="Normal 5 2 6 3 2 2 2" xfId="39990" xr:uid="{00000000-0005-0000-0000-0000249C0000}"/>
    <cellStyle name="Normal 5 2 6 3 2 3" xfId="39991" xr:uid="{00000000-0005-0000-0000-0000259C0000}"/>
    <cellStyle name="Normal 5 2 6 3 3" xfId="39992" xr:uid="{00000000-0005-0000-0000-0000269C0000}"/>
    <cellStyle name="Normal 5 2 6 3 3 2" xfId="39993" xr:uid="{00000000-0005-0000-0000-0000279C0000}"/>
    <cellStyle name="Normal 5 2 6 3 4" xfId="39994" xr:uid="{00000000-0005-0000-0000-0000289C0000}"/>
    <cellStyle name="Normal 5 2 6 4" xfId="39995" xr:uid="{00000000-0005-0000-0000-0000299C0000}"/>
    <cellStyle name="Normal 5 2 6 4 2" xfId="39996" xr:uid="{00000000-0005-0000-0000-00002A9C0000}"/>
    <cellStyle name="Normal 5 2 6 4 2 2" xfId="39997" xr:uid="{00000000-0005-0000-0000-00002B9C0000}"/>
    <cellStyle name="Normal 5 2 6 4 3" xfId="39998" xr:uid="{00000000-0005-0000-0000-00002C9C0000}"/>
    <cellStyle name="Normal 5 2 6 5" xfId="39999" xr:uid="{00000000-0005-0000-0000-00002D9C0000}"/>
    <cellStyle name="Normal 5 2 6 5 2" xfId="40000" xr:uid="{00000000-0005-0000-0000-00002E9C0000}"/>
    <cellStyle name="Normal 5 2 6 6" xfId="40001" xr:uid="{00000000-0005-0000-0000-00002F9C0000}"/>
    <cellStyle name="Normal 5 2 7" xfId="40002" xr:uid="{00000000-0005-0000-0000-0000309C0000}"/>
    <cellStyle name="Normal 5 2 7 2" xfId="40003" xr:uid="{00000000-0005-0000-0000-0000319C0000}"/>
    <cellStyle name="Normal 5 2 7 2 2" xfId="40004" xr:uid="{00000000-0005-0000-0000-0000329C0000}"/>
    <cellStyle name="Normal 5 2 7 2 2 2" xfId="40005" xr:uid="{00000000-0005-0000-0000-0000339C0000}"/>
    <cellStyle name="Normal 5 2 7 2 2 2 2" xfId="40006" xr:uid="{00000000-0005-0000-0000-0000349C0000}"/>
    <cellStyle name="Normal 5 2 7 2 2 2 2 2" xfId="40007" xr:uid="{00000000-0005-0000-0000-0000359C0000}"/>
    <cellStyle name="Normal 5 2 7 2 2 2 3" xfId="40008" xr:uid="{00000000-0005-0000-0000-0000369C0000}"/>
    <cellStyle name="Normal 5 2 7 2 2 3" xfId="40009" xr:uid="{00000000-0005-0000-0000-0000379C0000}"/>
    <cellStyle name="Normal 5 2 7 2 2 3 2" xfId="40010" xr:uid="{00000000-0005-0000-0000-0000389C0000}"/>
    <cellStyle name="Normal 5 2 7 2 2 4" xfId="40011" xr:uid="{00000000-0005-0000-0000-0000399C0000}"/>
    <cellStyle name="Normal 5 2 7 2 3" xfId="40012" xr:uid="{00000000-0005-0000-0000-00003A9C0000}"/>
    <cellStyle name="Normal 5 2 7 2 3 2" xfId="40013" xr:uid="{00000000-0005-0000-0000-00003B9C0000}"/>
    <cellStyle name="Normal 5 2 7 2 3 2 2" xfId="40014" xr:uid="{00000000-0005-0000-0000-00003C9C0000}"/>
    <cellStyle name="Normal 5 2 7 2 3 3" xfId="40015" xr:uid="{00000000-0005-0000-0000-00003D9C0000}"/>
    <cellStyle name="Normal 5 2 7 2 4" xfId="40016" xr:uid="{00000000-0005-0000-0000-00003E9C0000}"/>
    <cellStyle name="Normal 5 2 7 2 4 2" xfId="40017" xr:uid="{00000000-0005-0000-0000-00003F9C0000}"/>
    <cellStyle name="Normal 5 2 7 2 5" xfId="40018" xr:uid="{00000000-0005-0000-0000-0000409C0000}"/>
    <cellStyle name="Normal 5 2 7 3" xfId="40019" xr:uid="{00000000-0005-0000-0000-0000419C0000}"/>
    <cellStyle name="Normal 5 2 7 3 2" xfId="40020" xr:uid="{00000000-0005-0000-0000-0000429C0000}"/>
    <cellStyle name="Normal 5 2 7 3 2 2" xfId="40021" xr:uid="{00000000-0005-0000-0000-0000439C0000}"/>
    <cellStyle name="Normal 5 2 7 3 2 2 2" xfId="40022" xr:uid="{00000000-0005-0000-0000-0000449C0000}"/>
    <cellStyle name="Normal 5 2 7 3 2 3" xfId="40023" xr:uid="{00000000-0005-0000-0000-0000459C0000}"/>
    <cellStyle name="Normal 5 2 7 3 3" xfId="40024" xr:uid="{00000000-0005-0000-0000-0000469C0000}"/>
    <cellStyle name="Normal 5 2 7 3 3 2" xfId="40025" xr:uid="{00000000-0005-0000-0000-0000479C0000}"/>
    <cellStyle name="Normal 5 2 7 3 4" xfId="40026" xr:uid="{00000000-0005-0000-0000-0000489C0000}"/>
    <cellStyle name="Normal 5 2 7 4" xfId="40027" xr:uid="{00000000-0005-0000-0000-0000499C0000}"/>
    <cellStyle name="Normal 5 2 7 4 2" xfId="40028" xr:uid="{00000000-0005-0000-0000-00004A9C0000}"/>
    <cellStyle name="Normal 5 2 7 4 2 2" xfId="40029" xr:uid="{00000000-0005-0000-0000-00004B9C0000}"/>
    <cellStyle name="Normal 5 2 7 4 3" xfId="40030" xr:uid="{00000000-0005-0000-0000-00004C9C0000}"/>
    <cellStyle name="Normal 5 2 7 5" xfId="40031" xr:uid="{00000000-0005-0000-0000-00004D9C0000}"/>
    <cellStyle name="Normal 5 2 7 5 2" xfId="40032" xr:uid="{00000000-0005-0000-0000-00004E9C0000}"/>
    <cellStyle name="Normal 5 2 7 6" xfId="40033" xr:uid="{00000000-0005-0000-0000-00004F9C0000}"/>
    <cellStyle name="Normal 5 2 8" xfId="40034" xr:uid="{00000000-0005-0000-0000-0000509C0000}"/>
    <cellStyle name="Normal 5 2 8 2" xfId="40035" xr:uid="{00000000-0005-0000-0000-0000519C0000}"/>
    <cellStyle name="Normal 5 2 8 2 2" xfId="40036" xr:uid="{00000000-0005-0000-0000-0000529C0000}"/>
    <cellStyle name="Normal 5 2 8 2 2 2" xfId="40037" xr:uid="{00000000-0005-0000-0000-0000539C0000}"/>
    <cellStyle name="Normal 5 2 8 2 2 2 2" xfId="40038" xr:uid="{00000000-0005-0000-0000-0000549C0000}"/>
    <cellStyle name="Normal 5 2 8 2 2 2 2 2" xfId="40039" xr:uid="{00000000-0005-0000-0000-0000559C0000}"/>
    <cellStyle name="Normal 5 2 8 2 2 2 3" xfId="40040" xr:uid="{00000000-0005-0000-0000-0000569C0000}"/>
    <cellStyle name="Normal 5 2 8 2 2 3" xfId="40041" xr:uid="{00000000-0005-0000-0000-0000579C0000}"/>
    <cellStyle name="Normal 5 2 8 2 2 3 2" xfId="40042" xr:uid="{00000000-0005-0000-0000-0000589C0000}"/>
    <cellStyle name="Normal 5 2 8 2 2 4" xfId="40043" xr:uid="{00000000-0005-0000-0000-0000599C0000}"/>
    <cellStyle name="Normal 5 2 8 2 3" xfId="40044" xr:uid="{00000000-0005-0000-0000-00005A9C0000}"/>
    <cellStyle name="Normal 5 2 8 2 3 2" xfId="40045" xr:uid="{00000000-0005-0000-0000-00005B9C0000}"/>
    <cellStyle name="Normal 5 2 8 2 3 2 2" xfId="40046" xr:uid="{00000000-0005-0000-0000-00005C9C0000}"/>
    <cellStyle name="Normal 5 2 8 2 3 3" xfId="40047" xr:uid="{00000000-0005-0000-0000-00005D9C0000}"/>
    <cellStyle name="Normal 5 2 8 2 4" xfId="40048" xr:uid="{00000000-0005-0000-0000-00005E9C0000}"/>
    <cellStyle name="Normal 5 2 8 2 4 2" xfId="40049" xr:uid="{00000000-0005-0000-0000-00005F9C0000}"/>
    <cellStyle name="Normal 5 2 8 2 5" xfId="40050" xr:uid="{00000000-0005-0000-0000-0000609C0000}"/>
    <cellStyle name="Normal 5 2 8 3" xfId="40051" xr:uid="{00000000-0005-0000-0000-0000619C0000}"/>
    <cellStyle name="Normal 5 2 8 3 2" xfId="40052" xr:uid="{00000000-0005-0000-0000-0000629C0000}"/>
    <cellStyle name="Normal 5 2 8 3 2 2" xfId="40053" xr:uid="{00000000-0005-0000-0000-0000639C0000}"/>
    <cellStyle name="Normal 5 2 8 3 2 2 2" xfId="40054" xr:uid="{00000000-0005-0000-0000-0000649C0000}"/>
    <cellStyle name="Normal 5 2 8 3 2 3" xfId="40055" xr:uid="{00000000-0005-0000-0000-0000659C0000}"/>
    <cellStyle name="Normal 5 2 8 3 3" xfId="40056" xr:uid="{00000000-0005-0000-0000-0000669C0000}"/>
    <cellStyle name="Normal 5 2 8 3 3 2" xfId="40057" xr:uid="{00000000-0005-0000-0000-0000679C0000}"/>
    <cellStyle name="Normal 5 2 8 3 4" xfId="40058" xr:uid="{00000000-0005-0000-0000-0000689C0000}"/>
    <cellStyle name="Normal 5 2 8 4" xfId="40059" xr:uid="{00000000-0005-0000-0000-0000699C0000}"/>
    <cellStyle name="Normal 5 2 8 4 2" xfId="40060" xr:uid="{00000000-0005-0000-0000-00006A9C0000}"/>
    <cellStyle name="Normal 5 2 8 4 2 2" xfId="40061" xr:uid="{00000000-0005-0000-0000-00006B9C0000}"/>
    <cellStyle name="Normal 5 2 8 4 3" xfId="40062" xr:uid="{00000000-0005-0000-0000-00006C9C0000}"/>
    <cellStyle name="Normal 5 2 8 5" xfId="40063" xr:uid="{00000000-0005-0000-0000-00006D9C0000}"/>
    <cellStyle name="Normal 5 2 8 5 2" xfId="40064" xr:uid="{00000000-0005-0000-0000-00006E9C0000}"/>
    <cellStyle name="Normal 5 2 8 6" xfId="40065" xr:uid="{00000000-0005-0000-0000-00006F9C0000}"/>
    <cellStyle name="Normal 5 2 9" xfId="40066" xr:uid="{00000000-0005-0000-0000-0000709C0000}"/>
    <cellStyle name="Normal 5 2 9 2" xfId="40067" xr:uid="{00000000-0005-0000-0000-0000719C0000}"/>
    <cellStyle name="Normal 5 2 9 2 2" xfId="40068" xr:uid="{00000000-0005-0000-0000-0000729C0000}"/>
    <cellStyle name="Normal 5 2 9 2 2 2" xfId="40069" xr:uid="{00000000-0005-0000-0000-0000739C0000}"/>
    <cellStyle name="Normal 5 2 9 2 2 2 2" xfId="40070" xr:uid="{00000000-0005-0000-0000-0000749C0000}"/>
    <cellStyle name="Normal 5 2 9 2 2 2 2 2" xfId="40071" xr:uid="{00000000-0005-0000-0000-0000759C0000}"/>
    <cellStyle name="Normal 5 2 9 2 2 2 3" xfId="40072" xr:uid="{00000000-0005-0000-0000-0000769C0000}"/>
    <cellStyle name="Normal 5 2 9 2 2 3" xfId="40073" xr:uid="{00000000-0005-0000-0000-0000779C0000}"/>
    <cellStyle name="Normal 5 2 9 2 2 3 2" xfId="40074" xr:uid="{00000000-0005-0000-0000-0000789C0000}"/>
    <cellStyle name="Normal 5 2 9 2 2 4" xfId="40075" xr:uid="{00000000-0005-0000-0000-0000799C0000}"/>
    <cellStyle name="Normal 5 2 9 2 3" xfId="40076" xr:uid="{00000000-0005-0000-0000-00007A9C0000}"/>
    <cellStyle name="Normal 5 2 9 2 3 2" xfId="40077" xr:uid="{00000000-0005-0000-0000-00007B9C0000}"/>
    <cellStyle name="Normal 5 2 9 2 3 2 2" xfId="40078" xr:uid="{00000000-0005-0000-0000-00007C9C0000}"/>
    <cellStyle name="Normal 5 2 9 2 3 3" xfId="40079" xr:uid="{00000000-0005-0000-0000-00007D9C0000}"/>
    <cellStyle name="Normal 5 2 9 2 4" xfId="40080" xr:uid="{00000000-0005-0000-0000-00007E9C0000}"/>
    <cellStyle name="Normal 5 2 9 2 4 2" xfId="40081" xr:uid="{00000000-0005-0000-0000-00007F9C0000}"/>
    <cellStyle name="Normal 5 2 9 2 5" xfId="40082" xr:uid="{00000000-0005-0000-0000-0000809C0000}"/>
    <cellStyle name="Normal 5 2 9 3" xfId="40083" xr:uid="{00000000-0005-0000-0000-0000819C0000}"/>
    <cellStyle name="Normal 5 2 9 3 2" xfId="40084" xr:uid="{00000000-0005-0000-0000-0000829C0000}"/>
    <cellStyle name="Normal 5 2 9 3 2 2" xfId="40085" xr:uid="{00000000-0005-0000-0000-0000839C0000}"/>
    <cellStyle name="Normal 5 2 9 3 2 2 2" xfId="40086" xr:uid="{00000000-0005-0000-0000-0000849C0000}"/>
    <cellStyle name="Normal 5 2 9 3 2 3" xfId="40087" xr:uid="{00000000-0005-0000-0000-0000859C0000}"/>
    <cellStyle name="Normal 5 2 9 3 3" xfId="40088" xr:uid="{00000000-0005-0000-0000-0000869C0000}"/>
    <cellStyle name="Normal 5 2 9 3 3 2" xfId="40089" xr:uid="{00000000-0005-0000-0000-0000879C0000}"/>
    <cellStyle name="Normal 5 2 9 3 4" xfId="40090" xr:uid="{00000000-0005-0000-0000-0000889C0000}"/>
    <cellStyle name="Normal 5 2 9 4" xfId="40091" xr:uid="{00000000-0005-0000-0000-0000899C0000}"/>
    <cellStyle name="Normal 5 2 9 4 2" xfId="40092" xr:uid="{00000000-0005-0000-0000-00008A9C0000}"/>
    <cellStyle name="Normal 5 2 9 4 2 2" xfId="40093" xr:uid="{00000000-0005-0000-0000-00008B9C0000}"/>
    <cellStyle name="Normal 5 2 9 4 3" xfId="40094" xr:uid="{00000000-0005-0000-0000-00008C9C0000}"/>
    <cellStyle name="Normal 5 2 9 5" xfId="40095" xr:uid="{00000000-0005-0000-0000-00008D9C0000}"/>
    <cellStyle name="Normal 5 2 9 5 2" xfId="40096" xr:uid="{00000000-0005-0000-0000-00008E9C0000}"/>
    <cellStyle name="Normal 5 2 9 6" xfId="40097" xr:uid="{00000000-0005-0000-0000-00008F9C0000}"/>
    <cellStyle name="Normal 5 20" xfId="40098" xr:uid="{00000000-0005-0000-0000-0000909C0000}"/>
    <cellStyle name="Normal 5 21" xfId="40099" xr:uid="{00000000-0005-0000-0000-0000919C0000}"/>
    <cellStyle name="Normal 5 22" xfId="38842" xr:uid="{00000000-0005-0000-0000-0000929C0000}"/>
    <cellStyle name="Normal 5 3" xfId="1930" xr:uid="{00000000-0005-0000-0000-0000939C0000}"/>
    <cellStyle name="Normal 5 3 10" xfId="40101" xr:uid="{00000000-0005-0000-0000-0000949C0000}"/>
    <cellStyle name="Normal 5 3 10 2" xfId="40102" xr:uid="{00000000-0005-0000-0000-0000959C0000}"/>
    <cellStyle name="Normal 5 3 10 2 2" xfId="40103" xr:uid="{00000000-0005-0000-0000-0000969C0000}"/>
    <cellStyle name="Normal 5 3 10 2 2 2" xfId="40104" xr:uid="{00000000-0005-0000-0000-0000979C0000}"/>
    <cellStyle name="Normal 5 3 10 2 2 2 2" xfId="40105" xr:uid="{00000000-0005-0000-0000-0000989C0000}"/>
    <cellStyle name="Normal 5 3 10 2 2 3" xfId="40106" xr:uid="{00000000-0005-0000-0000-0000999C0000}"/>
    <cellStyle name="Normal 5 3 10 2 3" xfId="40107" xr:uid="{00000000-0005-0000-0000-00009A9C0000}"/>
    <cellStyle name="Normal 5 3 10 2 3 2" xfId="40108" xr:uid="{00000000-0005-0000-0000-00009B9C0000}"/>
    <cellStyle name="Normal 5 3 10 2 4" xfId="40109" xr:uid="{00000000-0005-0000-0000-00009C9C0000}"/>
    <cellStyle name="Normal 5 3 10 3" xfId="40110" xr:uid="{00000000-0005-0000-0000-00009D9C0000}"/>
    <cellStyle name="Normal 5 3 10 3 2" xfId="40111" xr:uid="{00000000-0005-0000-0000-00009E9C0000}"/>
    <cellStyle name="Normal 5 3 10 3 2 2" xfId="40112" xr:uid="{00000000-0005-0000-0000-00009F9C0000}"/>
    <cellStyle name="Normal 5 3 10 3 3" xfId="40113" xr:uid="{00000000-0005-0000-0000-0000A09C0000}"/>
    <cellStyle name="Normal 5 3 10 4" xfId="40114" xr:uid="{00000000-0005-0000-0000-0000A19C0000}"/>
    <cellStyle name="Normal 5 3 10 4 2" xfId="40115" xr:uid="{00000000-0005-0000-0000-0000A29C0000}"/>
    <cellStyle name="Normal 5 3 10 5" xfId="40116" xr:uid="{00000000-0005-0000-0000-0000A39C0000}"/>
    <cellStyle name="Normal 5 3 11" xfId="40117" xr:uid="{00000000-0005-0000-0000-0000A49C0000}"/>
    <cellStyle name="Normal 5 3 11 2" xfId="40118" xr:uid="{00000000-0005-0000-0000-0000A59C0000}"/>
    <cellStyle name="Normal 5 3 11 2 2" xfId="40119" xr:uid="{00000000-0005-0000-0000-0000A69C0000}"/>
    <cellStyle name="Normal 5 3 11 2 2 2" xfId="40120" xr:uid="{00000000-0005-0000-0000-0000A79C0000}"/>
    <cellStyle name="Normal 5 3 11 2 2 2 2" xfId="40121" xr:uid="{00000000-0005-0000-0000-0000A89C0000}"/>
    <cellStyle name="Normal 5 3 11 2 2 3" xfId="40122" xr:uid="{00000000-0005-0000-0000-0000A99C0000}"/>
    <cellStyle name="Normal 5 3 11 2 3" xfId="40123" xr:uid="{00000000-0005-0000-0000-0000AA9C0000}"/>
    <cellStyle name="Normal 5 3 11 2 3 2" xfId="40124" xr:uid="{00000000-0005-0000-0000-0000AB9C0000}"/>
    <cellStyle name="Normal 5 3 11 2 4" xfId="40125" xr:uid="{00000000-0005-0000-0000-0000AC9C0000}"/>
    <cellStyle name="Normal 5 3 11 3" xfId="40126" xr:uid="{00000000-0005-0000-0000-0000AD9C0000}"/>
    <cellStyle name="Normal 5 3 11 3 2" xfId="40127" xr:uid="{00000000-0005-0000-0000-0000AE9C0000}"/>
    <cellStyle name="Normal 5 3 11 3 2 2" xfId="40128" xr:uid="{00000000-0005-0000-0000-0000AF9C0000}"/>
    <cellStyle name="Normal 5 3 11 3 3" xfId="40129" xr:uid="{00000000-0005-0000-0000-0000B09C0000}"/>
    <cellStyle name="Normal 5 3 11 4" xfId="40130" xr:uid="{00000000-0005-0000-0000-0000B19C0000}"/>
    <cellStyle name="Normal 5 3 11 4 2" xfId="40131" xr:uid="{00000000-0005-0000-0000-0000B29C0000}"/>
    <cellStyle name="Normal 5 3 11 5" xfId="40132" xr:uid="{00000000-0005-0000-0000-0000B39C0000}"/>
    <cellStyle name="Normal 5 3 12" xfId="40133" xr:uid="{00000000-0005-0000-0000-0000B49C0000}"/>
    <cellStyle name="Normal 5 3 12 2" xfId="40134" xr:uid="{00000000-0005-0000-0000-0000B59C0000}"/>
    <cellStyle name="Normal 5 3 12 2 2" xfId="40135" xr:uid="{00000000-0005-0000-0000-0000B69C0000}"/>
    <cellStyle name="Normal 5 3 12 2 2 2" xfId="40136" xr:uid="{00000000-0005-0000-0000-0000B79C0000}"/>
    <cellStyle name="Normal 5 3 12 2 2 2 2" xfId="40137" xr:uid="{00000000-0005-0000-0000-0000B89C0000}"/>
    <cellStyle name="Normal 5 3 12 2 2 3" xfId="40138" xr:uid="{00000000-0005-0000-0000-0000B99C0000}"/>
    <cellStyle name="Normal 5 3 12 2 3" xfId="40139" xr:uid="{00000000-0005-0000-0000-0000BA9C0000}"/>
    <cellStyle name="Normal 5 3 12 2 3 2" xfId="40140" xr:uid="{00000000-0005-0000-0000-0000BB9C0000}"/>
    <cellStyle name="Normal 5 3 12 2 4" xfId="40141" xr:uid="{00000000-0005-0000-0000-0000BC9C0000}"/>
    <cellStyle name="Normal 5 3 12 3" xfId="40142" xr:uid="{00000000-0005-0000-0000-0000BD9C0000}"/>
    <cellStyle name="Normal 5 3 12 3 2" xfId="40143" xr:uid="{00000000-0005-0000-0000-0000BE9C0000}"/>
    <cellStyle name="Normal 5 3 12 3 2 2" xfId="40144" xr:uid="{00000000-0005-0000-0000-0000BF9C0000}"/>
    <cellStyle name="Normal 5 3 12 3 3" xfId="40145" xr:uid="{00000000-0005-0000-0000-0000C09C0000}"/>
    <cellStyle name="Normal 5 3 12 4" xfId="40146" xr:uid="{00000000-0005-0000-0000-0000C19C0000}"/>
    <cellStyle name="Normal 5 3 12 4 2" xfId="40147" xr:uid="{00000000-0005-0000-0000-0000C29C0000}"/>
    <cellStyle name="Normal 5 3 12 5" xfId="40148" xr:uid="{00000000-0005-0000-0000-0000C39C0000}"/>
    <cellStyle name="Normal 5 3 13" xfId="40149" xr:uid="{00000000-0005-0000-0000-0000C49C0000}"/>
    <cellStyle name="Normal 5 3 13 2" xfId="40150" xr:uid="{00000000-0005-0000-0000-0000C59C0000}"/>
    <cellStyle name="Normal 5 3 13 2 2" xfId="40151" xr:uid="{00000000-0005-0000-0000-0000C69C0000}"/>
    <cellStyle name="Normal 5 3 13 2 2 2" xfId="40152" xr:uid="{00000000-0005-0000-0000-0000C79C0000}"/>
    <cellStyle name="Normal 5 3 13 2 2 2 2" xfId="40153" xr:uid="{00000000-0005-0000-0000-0000C89C0000}"/>
    <cellStyle name="Normal 5 3 13 2 2 3" xfId="40154" xr:uid="{00000000-0005-0000-0000-0000C99C0000}"/>
    <cellStyle name="Normal 5 3 13 2 3" xfId="40155" xr:uid="{00000000-0005-0000-0000-0000CA9C0000}"/>
    <cellStyle name="Normal 5 3 13 2 3 2" xfId="40156" xr:uid="{00000000-0005-0000-0000-0000CB9C0000}"/>
    <cellStyle name="Normal 5 3 13 2 4" xfId="40157" xr:uid="{00000000-0005-0000-0000-0000CC9C0000}"/>
    <cellStyle name="Normal 5 3 13 3" xfId="40158" xr:uid="{00000000-0005-0000-0000-0000CD9C0000}"/>
    <cellStyle name="Normal 5 3 13 3 2" xfId="40159" xr:uid="{00000000-0005-0000-0000-0000CE9C0000}"/>
    <cellStyle name="Normal 5 3 13 3 2 2" xfId="40160" xr:uid="{00000000-0005-0000-0000-0000CF9C0000}"/>
    <cellStyle name="Normal 5 3 13 3 3" xfId="40161" xr:uid="{00000000-0005-0000-0000-0000D09C0000}"/>
    <cellStyle name="Normal 5 3 13 4" xfId="40162" xr:uid="{00000000-0005-0000-0000-0000D19C0000}"/>
    <cellStyle name="Normal 5 3 13 4 2" xfId="40163" xr:uid="{00000000-0005-0000-0000-0000D29C0000}"/>
    <cellStyle name="Normal 5 3 13 5" xfId="40164" xr:uid="{00000000-0005-0000-0000-0000D39C0000}"/>
    <cellStyle name="Normal 5 3 14" xfId="40165" xr:uid="{00000000-0005-0000-0000-0000D49C0000}"/>
    <cellStyle name="Normal 5 3 14 2" xfId="40166" xr:uid="{00000000-0005-0000-0000-0000D59C0000}"/>
    <cellStyle name="Normal 5 3 14 2 2" xfId="40167" xr:uid="{00000000-0005-0000-0000-0000D69C0000}"/>
    <cellStyle name="Normal 5 3 14 2 2 2" xfId="40168" xr:uid="{00000000-0005-0000-0000-0000D79C0000}"/>
    <cellStyle name="Normal 5 3 14 2 3" xfId="40169" xr:uid="{00000000-0005-0000-0000-0000D89C0000}"/>
    <cellStyle name="Normal 5 3 14 3" xfId="40170" xr:uid="{00000000-0005-0000-0000-0000D99C0000}"/>
    <cellStyle name="Normal 5 3 14 3 2" xfId="40171" xr:uid="{00000000-0005-0000-0000-0000DA9C0000}"/>
    <cellStyle name="Normal 5 3 14 4" xfId="40172" xr:uid="{00000000-0005-0000-0000-0000DB9C0000}"/>
    <cellStyle name="Normal 5 3 15" xfId="40173" xr:uid="{00000000-0005-0000-0000-0000DC9C0000}"/>
    <cellStyle name="Normal 5 3 15 2" xfId="40174" xr:uid="{00000000-0005-0000-0000-0000DD9C0000}"/>
    <cellStyle name="Normal 5 3 15 2 2" xfId="40175" xr:uid="{00000000-0005-0000-0000-0000DE9C0000}"/>
    <cellStyle name="Normal 5 3 15 2 2 2" xfId="40176" xr:uid="{00000000-0005-0000-0000-0000DF9C0000}"/>
    <cellStyle name="Normal 5 3 15 2 3" xfId="40177" xr:uid="{00000000-0005-0000-0000-0000E09C0000}"/>
    <cellStyle name="Normal 5 3 15 3" xfId="40178" xr:uid="{00000000-0005-0000-0000-0000E19C0000}"/>
    <cellStyle name="Normal 5 3 15 3 2" xfId="40179" xr:uid="{00000000-0005-0000-0000-0000E29C0000}"/>
    <cellStyle name="Normal 5 3 15 4" xfId="40180" xr:uid="{00000000-0005-0000-0000-0000E39C0000}"/>
    <cellStyle name="Normal 5 3 16" xfId="40181" xr:uid="{00000000-0005-0000-0000-0000E49C0000}"/>
    <cellStyle name="Normal 5 3 16 2" xfId="40182" xr:uid="{00000000-0005-0000-0000-0000E59C0000}"/>
    <cellStyle name="Normal 5 3 16 2 2" xfId="40183" xr:uid="{00000000-0005-0000-0000-0000E69C0000}"/>
    <cellStyle name="Normal 5 3 16 3" xfId="40184" xr:uid="{00000000-0005-0000-0000-0000E79C0000}"/>
    <cellStyle name="Normal 5 3 17" xfId="40185" xr:uid="{00000000-0005-0000-0000-0000E89C0000}"/>
    <cellStyle name="Normal 5 3 17 2" xfId="40186" xr:uid="{00000000-0005-0000-0000-0000E99C0000}"/>
    <cellStyle name="Normal 5 3 18" xfId="40187" xr:uid="{00000000-0005-0000-0000-0000EA9C0000}"/>
    <cellStyle name="Normal 5 3 19" xfId="40100" xr:uid="{00000000-0005-0000-0000-0000EB9C0000}"/>
    <cellStyle name="Normal 5 3 2" xfId="1931" xr:uid="{00000000-0005-0000-0000-0000EC9C0000}"/>
    <cellStyle name="Normal 5 3 2 10" xfId="40189" xr:uid="{00000000-0005-0000-0000-0000ED9C0000}"/>
    <cellStyle name="Normal 5 3 2 10 2" xfId="40190" xr:uid="{00000000-0005-0000-0000-0000EE9C0000}"/>
    <cellStyle name="Normal 5 3 2 10 2 2" xfId="40191" xr:uid="{00000000-0005-0000-0000-0000EF9C0000}"/>
    <cellStyle name="Normal 5 3 2 10 2 2 2" xfId="40192" xr:uid="{00000000-0005-0000-0000-0000F09C0000}"/>
    <cellStyle name="Normal 5 3 2 10 2 2 2 2" xfId="40193" xr:uid="{00000000-0005-0000-0000-0000F19C0000}"/>
    <cellStyle name="Normal 5 3 2 10 2 2 3" xfId="40194" xr:uid="{00000000-0005-0000-0000-0000F29C0000}"/>
    <cellStyle name="Normal 5 3 2 10 2 3" xfId="40195" xr:uid="{00000000-0005-0000-0000-0000F39C0000}"/>
    <cellStyle name="Normal 5 3 2 10 2 3 2" xfId="40196" xr:uid="{00000000-0005-0000-0000-0000F49C0000}"/>
    <cellStyle name="Normal 5 3 2 10 2 4" xfId="40197" xr:uid="{00000000-0005-0000-0000-0000F59C0000}"/>
    <cellStyle name="Normal 5 3 2 10 3" xfId="40198" xr:uid="{00000000-0005-0000-0000-0000F69C0000}"/>
    <cellStyle name="Normal 5 3 2 10 3 2" xfId="40199" xr:uid="{00000000-0005-0000-0000-0000F79C0000}"/>
    <cellStyle name="Normal 5 3 2 10 3 2 2" xfId="40200" xr:uid="{00000000-0005-0000-0000-0000F89C0000}"/>
    <cellStyle name="Normal 5 3 2 10 3 3" xfId="40201" xr:uid="{00000000-0005-0000-0000-0000F99C0000}"/>
    <cellStyle name="Normal 5 3 2 10 4" xfId="40202" xr:uid="{00000000-0005-0000-0000-0000FA9C0000}"/>
    <cellStyle name="Normal 5 3 2 10 4 2" xfId="40203" xr:uid="{00000000-0005-0000-0000-0000FB9C0000}"/>
    <cellStyle name="Normal 5 3 2 10 5" xfId="40204" xr:uid="{00000000-0005-0000-0000-0000FC9C0000}"/>
    <cellStyle name="Normal 5 3 2 11" xfId="40205" xr:uid="{00000000-0005-0000-0000-0000FD9C0000}"/>
    <cellStyle name="Normal 5 3 2 11 2" xfId="40206" xr:uid="{00000000-0005-0000-0000-0000FE9C0000}"/>
    <cellStyle name="Normal 5 3 2 11 2 2" xfId="40207" xr:uid="{00000000-0005-0000-0000-0000FF9C0000}"/>
    <cellStyle name="Normal 5 3 2 11 2 2 2" xfId="40208" xr:uid="{00000000-0005-0000-0000-0000009D0000}"/>
    <cellStyle name="Normal 5 3 2 11 2 2 2 2" xfId="40209" xr:uid="{00000000-0005-0000-0000-0000019D0000}"/>
    <cellStyle name="Normal 5 3 2 11 2 2 3" xfId="40210" xr:uid="{00000000-0005-0000-0000-0000029D0000}"/>
    <cellStyle name="Normal 5 3 2 11 2 3" xfId="40211" xr:uid="{00000000-0005-0000-0000-0000039D0000}"/>
    <cellStyle name="Normal 5 3 2 11 2 3 2" xfId="40212" xr:uid="{00000000-0005-0000-0000-0000049D0000}"/>
    <cellStyle name="Normal 5 3 2 11 2 4" xfId="40213" xr:uid="{00000000-0005-0000-0000-0000059D0000}"/>
    <cellStyle name="Normal 5 3 2 11 3" xfId="40214" xr:uid="{00000000-0005-0000-0000-0000069D0000}"/>
    <cellStyle name="Normal 5 3 2 11 3 2" xfId="40215" xr:uid="{00000000-0005-0000-0000-0000079D0000}"/>
    <cellStyle name="Normal 5 3 2 11 3 2 2" xfId="40216" xr:uid="{00000000-0005-0000-0000-0000089D0000}"/>
    <cellStyle name="Normal 5 3 2 11 3 3" xfId="40217" xr:uid="{00000000-0005-0000-0000-0000099D0000}"/>
    <cellStyle name="Normal 5 3 2 11 4" xfId="40218" xr:uid="{00000000-0005-0000-0000-00000A9D0000}"/>
    <cellStyle name="Normal 5 3 2 11 4 2" xfId="40219" xr:uid="{00000000-0005-0000-0000-00000B9D0000}"/>
    <cellStyle name="Normal 5 3 2 11 5" xfId="40220" xr:uid="{00000000-0005-0000-0000-00000C9D0000}"/>
    <cellStyle name="Normal 5 3 2 12" xfId="40221" xr:uid="{00000000-0005-0000-0000-00000D9D0000}"/>
    <cellStyle name="Normal 5 3 2 12 2" xfId="40222" xr:uid="{00000000-0005-0000-0000-00000E9D0000}"/>
    <cellStyle name="Normal 5 3 2 12 2 2" xfId="40223" xr:uid="{00000000-0005-0000-0000-00000F9D0000}"/>
    <cellStyle name="Normal 5 3 2 12 2 2 2" xfId="40224" xr:uid="{00000000-0005-0000-0000-0000109D0000}"/>
    <cellStyle name="Normal 5 3 2 12 2 3" xfId="40225" xr:uid="{00000000-0005-0000-0000-0000119D0000}"/>
    <cellStyle name="Normal 5 3 2 12 3" xfId="40226" xr:uid="{00000000-0005-0000-0000-0000129D0000}"/>
    <cellStyle name="Normal 5 3 2 12 3 2" xfId="40227" xr:uid="{00000000-0005-0000-0000-0000139D0000}"/>
    <cellStyle name="Normal 5 3 2 12 4" xfId="40228" xr:uid="{00000000-0005-0000-0000-0000149D0000}"/>
    <cellStyle name="Normal 5 3 2 13" xfId="40229" xr:uid="{00000000-0005-0000-0000-0000159D0000}"/>
    <cellStyle name="Normal 5 3 2 13 2" xfId="40230" xr:uid="{00000000-0005-0000-0000-0000169D0000}"/>
    <cellStyle name="Normal 5 3 2 13 2 2" xfId="40231" xr:uid="{00000000-0005-0000-0000-0000179D0000}"/>
    <cellStyle name="Normal 5 3 2 13 2 2 2" xfId="40232" xr:uid="{00000000-0005-0000-0000-0000189D0000}"/>
    <cellStyle name="Normal 5 3 2 13 2 3" xfId="40233" xr:uid="{00000000-0005-0000-0000-0000199D0000}"/>
    <cellStyle name="Normal 5 3 2 13 3" xfId="40234" xr:uid="{00000000-0005-0000-0000-00001A9D0000}"/>
    <cellStyle name="Normal 5 3 2 13 3 2" xfId="40235" xr:uid="{00000000-0005-0000-0000-00001B9D0000}"/>
    <cellStyle name="Normal 5 3 2 13 4" xfId="40236" xr:uid="{00000000-0005-0000-0000-00001C9D0000}"/>
    <cellStyle name="Normal 5 3 2 14" xfId="40237" xr:uid="{00000000-0005-0000-0000-00001D9D0000}"/>
    <cellStyle name="Normal 5 3 2 14 2" xfId="40238" xr:uid="{00000000-0005-0000-0000-00001E9D0000}"/>
    <cellStyle name="Normal 5 3 2 14 2 2" xfId="40239" xr:uid="{00000000-0005-0000-0000-00001F9D0000}"/>
    <cellStyle name="Normal 5 3 2 14 3" xfId="40240" xr:uid="{00000000-0005-0000-0000-0000209D0000}"/>
    <cellStyle name="Normal 5 3 2 15" xfId="40241" xr:uid="{00000000-0005-0000-0000-0000219D0000}"/>
    <cellStyle name="Normal 5 3 2 15 2" xfId="40242" xr:uid="{00000000-0005-0000-0000-0000229D0000}"/>
    <cellStyle name="Normal 5 3 2 16" xfId="40243" xr:uid="{00000000-0005-0000-0000-0000239D0000}"/>
    <cellStyle name="Normal 5 3 2 17" xfId="40188" xr:uid="{00000000-0005-0000-0000-0000249D0000}"/>
    <cellStyle name="Normal 5 3 2 2" xfId="40244" xr:uid="{00000000-0005-0000-0000-0000259D0000}"/>
    <cellStyle name="Normal 5 3 2 2 2" xfId="40245" xr:uid="{00000000-0005-0000-0000-0000269D0000}"/>
    <cellStyle name="Normal 5 3 2 2 2 2" xfId="40246" xr:uid="{00000000-0005-0000-0000-0000279D0000}"/>
    <cellStyle name="Normal 5 3 2 2 2 2 2" xfId="40247" xr:uid="{00000000-0005-0000-0000-0000289D0000}"/>
    <cellStyle name="Normal 5 3 2 2 2 2 2 2" xfId="40248" xr:uid="{00000000-0005-0000-0000-0000299D0000}"/>
    <cellStyle name="Normal 5 3 2 2 2 2 2 2 2" xfId="40249" xr:uid="{00000000-0005-0000-0000-00002A9D0000}"/>
    <cellStyle name="Normal 5 3 2 2 2 2 2 2 2 2" xfId="40250" xr:uid="{00000000-0005-0000-0000-00002B9D0000}"/>
    <cellStyle name="Normal 5 3 2 2 2 2 2 2 2 2 2" xfId="40251" xr:uid="{00000000-0005-0000-0000-00002C9D0000}"/>
    <cellStyle name="Normal 5 3 2 2 2 2 2 2 2 3" xfId="40252" xr:uid="{00000000-0005-0000-0000-00002D9D0000}"/>
    <cellStyle name="Normal 5 3 2 2 2 2 2 2 3" xfId="40253" xr:uid="{00000000-0005-0000-0000-00002E9D0000}"/>
    <cellStyle name="Normal 5 3 2 2 2 2 2 2 3 2" xfId="40254" xr:uid="{00000000-0005-0000-0000-00002F9D0000}"/>
    <cellStyle name="Normal 5 3 2 2 2 2 2 2 4" xfId="40255" xr:uid="{00000000-0005-0000-0000-0000309D0000}"/>
    <cellStyle name="Normal 5 3 2 2 2 2 2 3" xfId="40256" xr:uid="{00000000-0005-0000-0000-0000319D0000}"/>
    <cellStyle name="Normal 5 3 2 2 2 2 2 3 2" xfId="40257" xr:uid="{00000000-0005-0000-0000-0000329D0000}"/>
    <cellStyle name="Normal 5 3 2 2 2 2 2 3 2 2" xfId="40258" xr:uid="{00000000-0005-0000-0000-0000339D0000}"/>
    <cellStyle name="Normal 5 3 2 2 2 2 2 3 3" xfId="40259" xr:uid="{00000000-0005-0000-0000-0000349D0000}"/>
    <cellStyle name="Normal 5 3 2 2 2 2 2 4" xfId="40260" xr:uid="{00000000-0005-0000-0000-0000359D0000}"/>
    <cellStyle name="Normal 5 3 2 2 2 2 2 4 2" xfId="40261" xr:uid="{00000000-0005-0000-0000-0000369D0000}"/>
    <cellStyle name="Normal 5 3 2 2 2 2 2 5" xfId="40262" xr:uid="{00000000-0005-0000-0000-0000379D0000}"/>
    <cellStyle name="Normal 5 3 2 2 2 2 3" xfId="40263" xr:uid="{00000000-0005-0000-0000-0000389D0000}"/>
    <cellStyle name="Normal 5 3 2 2 2 2 3 2" xfId="40264" xr:uid="{00000000-0005-0000-0000-0000399D0000}"/>
    <cellStyle name="Normal 5 3 2 2 2 2 3 2 2" xfId="40265" xr:uid="{00000000-0005-0000-0000-00003A9D0000}"/>
    <cellStyle name="Normal 5 3 2 2 2 2 3 2 2 2" xfId="40266" xr:uid="{00000000-0005-0000-0000-00003B9D0000}"/>
    <cellStyle name="Normal 5 3 2 2 2 2 3 2 3" xfId="40267" xr:uid="{00000000-0005-0000-0000-00003C9D0000}"/>
    <cellStyle name="Normal 5 3 2 2 2 2 3 3" xfId="40268" xr:uid="{00000000-0005-0000-0000-00003D9D0000}"/>
    <cellStyle name="Normal 5 3 2 2 2 2 3 3 2" xfId="40269" xr:uid="{00000000-0005-0000-0000-00003E9D0000}"/>
    <cellStyle name="Normal 5 3 2 2 2 2 3 4" xfId="40270" xr:uid="{00000000-0005-0000-0000-00003F9D0000}"/>
    <cellStyle name="Normal 5 3 2 2 2 2 4" xfId="40271" xr:uid="{00000000-0005-0000-0000-0000409D0000}"/>
    <cellStyle name="Normal 5 3 2 2 2 2 4 2" xfId="40272" xr:uid="{00000000-0005-0000-0000-0000419D0000}"/>
    <cellStyle name="Normal 5 3 2 2 2 2 4 2 2" xfId="40273" xr:uid="{00000000-0005-0000-0000-0000429D0000}"/>
    <cellStyle name="Normal 5 3 2 2 2 2 4 3" xfId="40274" xr:uid="{00000000-0005-0000-0000-0000439D0000}"/>
    <cellStyle name="Normal 5 3 2 2 2 2 5" xfId="40275" xr:uid="{00000000-0005-0000-0000-0000449D0000}"/>
    <cellStyle name="Normal 5 3 2 2 2 2 5 2" xfId="40276" xr:uid="{00000000-0005-0000-0000-0000459D0000}"/>
    <cellStyle name="Normal 5 3 2 2 2 2 6" xfId="40277" xr:uid="{00000000-0005-0000-0000-0000469D0000}"/>
    <cellStyle name="Normal 5 3 2 2 2 3" xfId="40278" xr:uid="{00000000-0005-0000-0000-0000479D0000}"/>
    <cellStyle name="Normal 5 3 2 2 2 3 2" xfId="40279" xr:uid="{00000000-0005-0000-0000-0000489D0000}"/>
    <cellStyle name="Normal 5 3 2 2 2 3 2 2" xfId="40280" xr:uid="{00000000-0005-0000-0000-0000499D0000}"/>
    <cellStyle name="Normal 5 3 2 2 2 3 2 2 2" xfId="40281" xr:uid="{00000000-0005-0000-0000-00004A9D0000}"/>
    <cellStyle name="Normal 5 3 2 2 2 3 2 2 2 2" xfId="40282" xr:uid="{00000000-0005-0000-0000-00004B9D0000}"/>
    <cellStyle name="Normal 5 3 2 2 2 3 2 2 2 2 2" xfId="40283" xr:uid="{00000000-0005-0000-0000-00004C9D0000}"/>
    <cellStyle name="Normal 5 3 2 2 2 3 2 2 2 3" xfId="40284" xr:uid="{00000000-0005-0000-0000-00004D9D0000}"/>
    <cellStyle name="Normal 5 3 2 2 2 3 2 2 3" xfId="40285" xr:uid="{00000000-0005-0000-0000-00004E9D0000}"/>
    <cellStyle name="Normal 5 3 2 2 2 3 2 2 3 2" xfId="40286" xr:uid="{00000000-0005-0000-0000-00004F9D0000}"/>
    <cellStyle name="Normal 5 3 2 2 2 3 2 2 4" xfId="40287" xr:uid="{00000000-0005-0000-0000-0000509D0000}"/>
    <cellStyle name="Normal 5 3 2 2 2 3 2 3" xfId="40288" xr:uid="{00000000-0005-0000-0000-0000519D0000}"/>
    <cellStyle name="Normal 5 3 2 2 2 3 2 3 2" xfId="40289" xr:uid="{00000000-0005-0000-0000-0000529D0000}"/>
    <cellStyle name="Normal 5 3 2 2 2 3 2 3 2 2" xfId="40290" xr:uid="{00000000-0005-0000-0000-0000539D0000}"/>
    <cellStyle name="Normal 5 3 2 2 2 3 2 3 3" xfId="40291" xr:uid="{00000000-0005-0000-0000-0000549D0000}"/>
    <cellStyle name="Normal 5 3 2 2 2 3 2 4" xfId="40292" xr:uid="{00000000-0005-0000-0000-0000559D0000}"/>
    <cellStyle name="Normal 5 3 2 2 2 3 2 4 2" xfId="40293" xr:uid="{00000000-0005-0000-0000-0000569D0000}"/>
    <cellStyle name="Normal 5 3 2 2 2 3 2 5" xfId="40294" xr:uid="{00000000-0005-0000-0000-0000579D0000}"/>
    <cellStyle name="Normal 5 3 2 2 2 3 3" xfId="40295" xr:uid="{00000000-0005-0000-0000-0000589D0000}"/>
    <cellStyle name="Normal 5 3 2 2 2 3 3 2" xfId="40296" xr:uid="{00000000-0005-0000-0000-0000599D0000}"/>
    <cellStyle name="Normal 5 3 2 2 2 3 3 2 2" xfId="40297" xr:uid="{00000000-0005-0000-0000-00005A9D0000}"/>
    <cellStyle name="Normal 5 3 2 2 2 3 3 2 2 2" xfId="40298" xr:uid="{00000000-0005-0000-0000-00005B9D0000}"/>
    <cellStyle name="Normal 5 3 2 2 2 3 3 2 3" xfId="40299" xr:uid="{00000000-0005-0000-0000-00005C9D0000}"/>
    <cellStyle name="Normal 5 3 2 2 2 3 3 3" xfId="40300" xr:uid="{00000000-0005-0000-0000-00005D9D0000}"/>
    <cellStyle name="Normal 5 3 2 2 2 3 3 3 2" xfId="40301" xr:uid="{00000000-0005-0000-0000-00005E9D0000}"/>
    <cellStyle name="Normal 5 3 2 2 2 3 3 4" xfId="40302" xr:uid="{00000000-0005-0000-0000-00005F9D0000}"/>
    <cellStyle name="Normal 5 3 2 2 2 3 4" xfId="40303" xr:uid="{00000000-0005-0000-0000-0000609D0000}"/>
    <cellStyle name="Normal 5 3 2 2 2 3 4 2" xfId="40304" xr:uid="{00000000-0005-0000-0000-0000619D0000}"/>
    <cellStyle name="Normal 5 3 2 2 2 3 4 2 2" xfId="40305" xr:uid="{00000000-0005-0000-0000-0000629D0000}"/>
    <cellStyle name="Normal 5 3 2 2 2 3 4 3" xfId="40306" xr:uid="{00000000-0005-0000-0000-0000639D0000}"/>
    <cellStyle name="Normal 5 3 2 2 2 3 5" xfId="40307" xr:uid="{00000000-0005-0000-0000-0000649D0000}"/>
    <cellStyle name="Normal 5 3 2 2 2 3 5 2" xfId="40308" xr:uid="{00000000-0005-0000-0000-0000659D0000}"/>
    <cellStyle name="Normal 5 3 2 2 2 3 6" xfId="40309" xr:uid="{00000000-0005-0000-0000-0000669D0000}"/>
    <cellStyle name="Normal 5 3 2 2 2 4" xfId="40310" xr:uid="{00000000-0005-0000-0000-0000679D0000}"/>
    <cellStyle name="Normal 5 3 2 2 2 4 2" xfId="40311" xr:uid="{00000000-0005-0000-0000-0000689D0000}"/>
    <cellStyle name="Normal 5 3 2 2 2 4 2 2" xfId="40312" xr:uid="{00000000-0005-0000-0000-0000699D0000}"/>
    <cellStyle name="Normal 5 3 2 2 2 4 2 2 2" xfId="40313" xr:uid="{00000000-0005-0000-0000-00006A9D0000}"/>
    <cellStyle name="Normal 5 3 2 2 2 4 2 2 2 2" xfId="40314" xr:uid="{00000000-0005-0000-0000-00006B9D0000}"/>
    <cellStyle name="Normal 5 3 2 2 2 4 2 2 3" xfId="40315" xr:uid="{00000000-0005-0000-0000-00006C9D0000}"/>
    <cellStyle name="Normal 5 3 2 2 2 4 2 3" xfId="40316" xr:uid="{00000000-0005-0000-0000-00006D9D0000}"/>
    <cellStyle name="Normal 5 3 2 2 2 4 2 3 2" xfId="40317" xr:uid="{00000000-0005-0000-0000-00006E9D0000}"/>
    <cellStyle name="Normal 5 3 2 2 2 4 2 4" xfId="40318" xr:uid="{00000000-0005-0000-0000-00006F9D0000}"/>
    <cellStyle name="Normal 5 3 2 2 2 4 3" xfId="40319" xr:uid="{00000000-0005-0000-0000-0000709D0000}"/>
    <cellStyle name="Normal 5 3 2 2 2 4 3 2" xfId="40320" xr:uid="{00000000-0005-0000-0000-0000719D0000}"/>
    <cellStyle name="Normal 5 3 2 2 2 4 3 2 2" xfId="40321" xr:uid="{00000000-0005-0000-0000-0000729D0000}"/>
    <cellStyle name="Normal 5 3 2 2 2 4 3 3" xfId="40322" xr:uid="{00000000-0005-0000-0000-0000739D0000}"/>
    <cellStyle name="Normal 5 3 2 2 2 4 4" xfId="40323" xr:uid="{00000000-0005-0000-0000-0000749D0000}"/>
    <cellStyle name="Normal 5 3 2 2 2 4 4 2" xfId="40324" xr:uid="{00000000-0005-0000-0000-0000759D0000}"/>
    <cellStyle name="Normal 5 3 2 2 2 4 5" xfId="40325" xr:uid="{00000000-0005-0000-0000-0000769D0000}"/>
    <cellStyle name="Normal 5 3 2 2 2 5" xfId="40326" xr:uid="{00000000-0005-0000-0000-0000779D0000}"/>
    <cellStyle name="Normal 5 3 2 2 2 5 2" xfId="40327" xr:uid="{00000000-0005-0000-0000-0000789D0000}"/>
    <cellStyle name="Normal 5 3 2 2 2 5 2 2" xfId="40328" xr:uid="{00000000-0005-0000-0000-0000799D0000}"/>
    <cellStyle name="Normal 5 3 2 2 2 5 2 2 2" xfId="40329" xr:uid="{00000000-0005-0000-0000-00007A9D0000}"/>
    <cellStyle name="Normal 5 3 2 2 2 5 2 3" xfId="40330" xr:uid="{00000000-0005-0000-0000-00007B9D0000}"/>
    <cellStyle name="Normal 5 3 2 2 2 5 3" xfId="40331" xr:uid="{00000000-0005-0000-0000-00007C9D0000}"/>
    <cellStyle name="Normal 5 3 2 2 2 5 3 2" xfId="40332" xr:uid="{00000000-0005-0000-0000-00007D9D0000}"/>
    <cellStyle name="Normal 5 3 2 2 2 5 4" xfId="40333" xr:uid="{00000000-0005-0000-0000-00007E9D0000}"/>
    <cellStyle name="Normal 5 3 2 2 2 6" xfId="40334" xr:uid="{00000000-0005-0000-0000-00007F9D0000}"/>
    <cellStyle name="Normal 5 3 2 2 2 6 2" xfId="40335" xr:uid="{00000000-0005-0000-0000-0000809D0000}"/>
    <cellStyle name="Normal 5 3 2 2 2 6 2 2" xfId="40336" xr:uid="{00000000-0005-0000-0000-0000819D0000}"/>
    <cellStyle name="Normal 5 3 2 2 2 6 3" xfId="40337" xr:uid="{00000000-0005-0000-0000-0000829D0000}"/>
    <cellStyle name="Normal 5 3 2 2 2 7" xfId="40338" xr:uid="{00000000-0005-0000-0000-0000839D0000}"/>
    <cellStyle name="Normal 5 3 2 2 2 7 2" xfId="40339" xr:uid="{00000000-0005-0000-0000-0000849D0000}"/>
    <cellStyle name="Normal 5 3 2 2 2 8" xfId="40340" xr:uid="{00000000-0005-0000-0000-0000859D0000}"/>
    <cellStyle name="Normal 5 3 2 2 3" xfId="40341" xr:uid="{00000000-0005-0000-0000-0000869D0000}"/>
    <cellStyle name="Normal 5 3 2 2 3 2" xfId="40342" xr:uid="{00000000-0005-0000-0000-0000879D0000}"/>
    <cellStyle name="Normal 5 3 2 2 3 2 2" xfId="40343" xr:uid="{00000000-0005-0000-0000-0000889D0000}"/>
    <cellStyle name="Normal 5 3 2 2 3 2 2 2" xfId="40344" xr:uid="{00000000-0005-0000-0000-0000899D0000}"/>
    <cellStyle name="Normal 5 3 2 2 3 2 2 2 2" xfId="40345" xr:uid="{00000000-0005-0000-0000-00008A9D0000}"/>
    <cellStyle name="Normal 5 3 2 2 3 2 2 2 2 2" xfId="40346" xr:uid="{00000000-0005-0000-0000-00008B9D0000}"/>
    <cellStyle name="Normal 5 3 2 2 3 2 2 2 3" xfId="40347" xr:uid="{00000000-0005-0000-0000-00008C9D0000}"/>
    <cellStyle name="Normal 5 3 2 2 3 2 2 3" xfId="40348" xr:uid="{00000000-0005-0000-0000-00008D9D0000}"/>
    <cellStyle name="Normal 5 3 2 2 3 2 2 3 2" xfId="40349" xr:uid="{00000000-0005-0000-0000-00008E9D0000}"/>
    <cellStyle name="Normal 5 3 2 2 3 2 2 4" xfId="40350" xr:uid="{00000000-0005-0000-0000-00008F9D0000}"/>
    <cellStyle name="Normal 5 3 2 2 3 2 3" xfId="40351" xr:uid="{00000000-0005-0000-0000-0000909D0000}"/>
    <cellStyle name="Normal 5 3 2 2 3 2 3 2" xfId="40352" xr:uid="{00000000-0005-0000-0000-0000919D0000}"/>
    <cellStyle name="Normal 5 3 2 2 3 2 3 2 2" xfId="40353" xr:uid="{00000000-0005-0000-0000-0000929D0000}"/>
    <cellStyle name="Normal 5 3 2 2 3 2 3 3" xfId="40354" xr:uid="{00000000-0005-0000-0000-0000939D0000}"/>
    <cellStyle name="Normal 5 3 2 2 3 2 4" xfId="40355" xr:uid="{00000000-0005-0000-0000-0000949D0000}"/>
    <cellStyle name="Normal 5 3 2 2 3 2 4 2" xfId="40356" xr:uid="{00000000-0005-0000-0000-0000959D0000}"/>
    <cellStyle name="Normal 5 3 2 2 3 2 5" xfId="40357" xr:uid="{00000000-0005-0000-0000-0000969D0000}"/>
    <cellStyle name="Normal 5 3 2 2 3 3" xfId="40358" xr:uid="{00000000-0005-0000-0000-0000979D0000}"/>
    <cellStyle name="Normal 5 3 2 2 3 3 2" xfId="40359" xr:uid="{00000000-0005-0000-0000-0000989D0000}"/>
    <cellStyle name="Normal 5 3 2 2 3 3 2 2" xfId="40360" xr:uid="{00000000-0005-0000-0000-0000999D0000}"/>
    <cellStyle name="Normal 5 3 2 2 3 3 2 2 2" xfId="40361" xr:uid="{00000000-0005-0000-0000-00009A9D0000}"/>
    <cellStyle name="Normal 5 3 2 2 3 3 2 3" xfId="40362" xr:uid="{00000000-0005-0000-0000-00009B9D0000}"/>
    <cellStyle name="Normal 5 3 2 2 3 3 3" xfId="40363" xr:uid="{00000000-0005-0000-0000-00009C9D0000}"/>
    <cellStyle name="Normal 5 3 2 2 3 3 3 2" xfId="40364" xr:uid="{00000000-0005-0000-0000-00009D9D0000}"/>
    <cellStyle name="Normal 5 3 2 2 3 3 4" xfId="40365" xr:uid="{00000000-0005-0000-0000-00009E9D0000}"/>
    <cellStyle name="Normal 5 3 2 2 3 4" xfId="40366" xr:uid="{00000000-0005-0000-0000-00009F9D0000}"/>
    <cellStyle name="Normal 5 3 2 2 3 4 2" xfId="40367" xr:uid="{00000000-0005-0000-0000-0000A09D0000}"/>
    <cellStyle name="Normal 5 3 2 2 3 4 2 2" xfId="40368" xr:uid="{00000000-0005-0000-0000-0000A19D0000}"/>
    <cellStyle name="Normal 5 3 2 2 3 4 3" xfId="40369" xr:uid="{00000000-0005-0000-0000-0000A29D0000}"/>
    <cellStyle name="Normal 5 3 2 2 3 5" xfId="40370" xr:uid="{00000000-0005-0000-0000-0000A39D0000}"/>
    <cellStyle name="Normal 5 3 2 2 3 5 2" xfId="40371" xr:uid="{00000000-0005-0000-0000-0000A49D0000}"/>
    <cellStyle name="Normal 5 3 2 2 3 6" xfId="40372" xr:uid="{00000000-0005-0000-0000-0000A59D0000}"/>
    <cellStyle name="Normal 5 3 2 2 4" xfId="40373" xr:uid="{00000000-0005-0000-0000-0000A69D0000}"/>
    <cellStyle name="Normal 5 3 2 2 4 2" xfId="40374" xr:uid="{00000000-0005-0000-0000-0000A79D0000}"/>
    <cellStyle name="Normal 5 3 2 2 4 2 2" xfId="40375" xr:uid="{00000000-0005-0000-0000-0000A89D0000}"/>
    <cellStyle name="Normal 5 3 2 2 4 2 2 2" xfId="40376" xr:uid="{00000000-0005-0000-0000-0000A99D0000}"/>
    <cellStyle name="Normal 5 3 2 2 4 2 2 2 2" xfId="40377" xr:uid="{00000000-0005-0000-0000-0000AA9D0000}"/>
    <cellStyle name="Normal 5 3 2 2 4 2 2 2 2 2" xfId="40378" xr:uid="{00000000-0005-0000-0000-0000AB9D0000}"/>
    <cellStyle name="Normal 5 3 2 2 4 2 2 2 3" xfId="40379" xr:uid="{00000000-0005-0000-0000-0000AC9D0000}"/>
    <cellStyle name="Normal 5 3 2 2 4 2 2 3" xfId="40380" xr:uid="{00000000-0005-0000-0000-0000AD9D0000}"/>
    <cellStyle name="Normal 5 3 2 2 4 2 2 3 2" xfId="40381" xr:uid="{00000000-0005-0000-0000-0000AE9D0000}"/>
    <cellStyle name="Normal 5 3 2 2 4 2 2 4" xfId="40382" xr:uid="{00000000-0005-0000-0000-0000AF9D0000}"/>
    <cellStyle name="Normal 5 3 2 2 4 2 3" xfId="40383" xr:uid="{00000000-0005-0000-0000-0000B09D0000}"/>
    <cellStyle name="Normal 5 3 2 2 4 2 3 2" xfId="40384" xr:uid="{00000000-0005-0000-0000-0000B19D0000}"/>
    <cellStyle name="Normal 5 3 2 2 4 2 3 2 2" xfId="40385" xr:uid="{00000000-0005-0000-0000-0000B29D0000}"/>
    <cellStyle name="Normal 5 3 2 2 4 2 3 3" xfId="40386" xr:uid="{00000000-0005-0000-0000-0000B39D0000}"/>
    <cellStyle name="Normal 5 3 2 2 4 2 4" xfId="40387" xr:uid="{00000000-0005-0000-0000-0000B49D0000}"/>
    <cellStyle name="Normal 5 3 2 2 4 2 4 2" xfId="40388" xr:uid="{00000000-0005-0000-0000-0000B59D0000}"/>
    <cellStyle name="Normal 5 3 2 2 4 2 5" xfId="40389" xr:uid="{00000000-0005-0000-0000-0000B69D0000}"/>
    <cellStyle name="Normal 5 3 2 2 4 3" xfId="40390" xr:uid="{00000000-0005-0000-0000-0000B79D0000}"/>
    <cellStyle name="Normal 5 3 2 2 4 3 2" xfId="40391" xr:uid="{00000000-0005-0000-0000-0000B89D0000}"/>
    <cellStyle name="Normal 5 3 2 2 4 3 2 2" xfId="40392" xr:uid="{00000000-0005-0000-0000-0000B99D0000}"/>
    <cellStyle name="Normal 5 3 2 2 4 3 2 2 2" xfId="40393" xr:uid="{00000000-0005-0000-0000-0000BA9D0000}"/>
    <cellStyle name="Normal 5 3 2 2 4 3 2 3" xfId="40394" xr:uid="{00000000-0005-0000-0000-0000BB9D0000}"/>
    <cellStyle name="Normal 5 3 2 2 4 3 3" xfId="40395" xr:uid="{00000000-0005-0000-0000-0000BC9D0000}"/>
    <cellStyle name="Normal 5 3 2 2 4 3 3 2" xfId="40396" xr:uid="{00000000-0005-0000-0000-0000BD9D0000}"/>
    <cellStyle name="Normal 5 3 2 2 4 3 4" xfId="40397" xr:uid="{00000000-0005-0000-0000-0000BE9D0000}"/>
    <cellStyle name="Normal 5 3 2 2 4 4" xfId="40398" xr:uid="{00000000-0005-0000-0000-0000BF9D0000}"/>
    <cellStyle name="Normal 5 3 2 2 4 4 2" xfId="40399" xr:uid="{00000000-0005-0000-0000-0000C09D0000}"/>
    <cellStyle name="Normal 5 3 2 2 4 4 2 2" xfId="40400" xr:uid="{00000000-0005-0000-0000-0000C19D0000}"/>
    <cellStyle name="Normal 5 3 2 2 4 4 3" xfId="40401" xr:uid="{00000000-0005-0000-0000-0000C29D0000}"/>
    <cellStyle name="Normal 5 3 2 2 4 5" xfId="40402" xr:uid="{00000000-0005-0000-0000-0000C39D0000}"/>
    <cellStyle name="Normal 5 3 2 2 4 5 2" xfId="40403" xr:uid="{00000000-0005-0000-0000-0000C49D0000}"/>
    <cellStyle name="Normal 5 3 2 2 4 6" xfId="40404" xr:uid="{00000000-0005-0000-0000-0000C59D0000}"/>
    <cellStyle name="Normal 5 3 2 2 5" xfId="40405" xr:uid="{00000000-0005-0000-0000-0000C69D0000}"/>
    <cellStyle name="Normal 5 3 2 2 5 2" xfId="40406" xr:uid="{00000000-0005-0000-0000-0000C79D0000}"/>
    <cellStyle name="Normal 5 3 2 2 5 2 2" xfId="40407" xr:uid="{00000000-0005-0000-0000-0000C89D0000}"/>
    <cellStyle name="Normal 5 3 2 2 5 2 2 2" xfId="40408" xr:uid="{00000000-0005-0000-0000-0000C99D0000}"/>
    <cellStyle name="Normal 5 3 2 2 5 2 2 2 2" xfId="40409" xr:uid="{00000000-0005-0000-0000-0000CA9D0000}"/>
    <cellStyle name="Normal 5 3 2 2 5 2 2 3" xfId="40410" xr:uid="{00000000-0005-0000-0000-0000CB9D0000}"/>
    <cellStyle name="Normal 5 3 2 2 5 2 3" xfId="40411" xr:uid="{00000000-0005-0000-0000-0000CC9D0000}"/>
    <cellStyle name="Normal 5 3 2 2 5 2 3 2" xfId="40412" xr:uid="{00000000-0005-0000-0000-0000CD9D0000}"/>
    <cellStyle name="Normal 5 3 2 2 5 2 4" xfId="40413" xr:uid="{00000000-0005-0000-0000-0000CE9D0000}"/>
    <cellStyle name="Normal 5 3 2 2 5 3" xfId="40414" xr:uid="{00000000-0005-0000-0000-0000CF9D0000}"/>
    <cellStyle name="Normal 5 3 2 2 5 3 2" xfId="40415" xr:uid="{00000000-0005-0000-0000-0000D09D0000}"/>
    <cellStyle name="Normal 5 3 2 2 5 3 2 2" xfId="40416" xr:uid="{00000000-0005-0000-0000-0000D19D0000}"/>
    <cellStyle name="Normal 5 3 2 2 5 3 3" xfId="40417" xr:uid="{00000000-0005-0000-0000-0000D29D0000}"/>
    <cellStyle name="Normal 5 3 2 2 5 4" xfId="40418" xr:uid="{00000000-0005-0000-0000-0000D39D0000}"/>
    <cellStyle name="Normal 5 3 2 2 5 4 2" xfId="40419" xr:uid="{00000000-0005-0000-0000-0000D49D0000}"/>
    <cellStyle name="Normal 5 3 2 2 5 5" xfId="40420" xr:uid="{00000000-0005-0000-0000-0000D59D0000}"/>
    <cellStyle name="Normal 5 3 2 2 6" xfId="40421" xr:uid="{00000000-0005-0000-0000-0000D69D0000}"/>
    <cellStyle name="Normal 5 3 2 2 6 2" xfId="40422" xr:uid="{00000000-0005-0000-0000-0000D79D0000}"/>
    <cellStyle name="Normal 5 3 2 2 6 2 2" xfId="40423" xr:uid="{00000000-0005-0000-0000-0000D89D0000}"/>
    <cellStyle name="Normal 5 3 2 2 6 2 2 2" xfId="40424" xr:uid="{00000000-0005-0000-0000-0000D99D0000}"/>
    <cellStyle name="Normal 5 3 2 2 6 2 3" xfId="40425" xr:uid="{00000000-0005-0000-0000-0000DA9D0000}"/>
    <cellStyle name="Normal 5 3 2 2 6 3" xfId="40426" xr:uid="{00000000-0005-0000-0000-0000DB9D0000}"/>
    <cellStyle name="Normal 5 3 2 2 6 3 2" xfId="40427" xr:uid="{00000000-0005-0000-0000-0000DC9D0000}"/>
    <cellStyle name="Normal 5 3 2 2 6 4" xfId="40428" xr:uid="{00000000-0005-0000-0000-0000DD9D0000}"/>
    <cellStyle name="Normal 5 3 2 2 7" xfId="40429" xr:uid="{00000000-0005-0000-0000-0000DE9D0000}"/>
    <cellStyle name="Normal 5 3 2 2 7 2" xfId="40430" xr:uid="{00000000-0005-0000-0000-0000DF9D0000}"/>
    <cellStyle name="Normal 5 3 2 2 7 2 2" xfId="40431" xr:uid="{00000000-0005-0000-0000-0000E09D0000}"/>
    <cellStyle name="Normal 5 3 2 2 7 3" xfId="40432" xr:uid="{00000000-0005-0000-0000-0000E19D0000}"/>
    <cellStyle name="Normal 5 3 2 2 8" xfId="40433" xr:uid="{00000000-0005-0000-0000-0000E29D0000}"/>
    <cellStyle name="Normal 5 3 2 2 8 2" xfId="40434" xr:uid="{00000000-0005-0000-0000-0000E39D0000}"/>
    <cellStyle name="Normal 5 3 2 2 9" xfId="40435" xr:uid="{00000000-0005-0000-0000-0000E49D0000}"/>
    <cellStyle name="Normal 5 3 2 3" xfId="40436" xr:uid="{00000000-0005-0000-0000-0000E59D0000}"/>
    <cellStyle name="Normal 5 3 2 3 2" xfId="40437" xr:uid="{00000000-0005-0000-0000-0000E69D0000}"/>
    <cellStyle name="Normal 5 3 2 3 2 2" xfId="40438" xr:uid="{00000000-0005-0000-0000-0000E79D0000}"/>
    <cellStyle name="Normal 5 3 2 3 2 2 2" xfId="40439" xr:uid="{00000000-0005-0000-0000-0000E89D0000}"/>
    <cellStyle name="Normal 5 3 2 3 2 2 2 2" xfId="40440" xr:uid="{00000000-0005-0000-0000-0000E99D0000}"/>
    <cellStyle name="Normal 5 3 2 3 2 2 2 2 2" xfId="40441" xr:uid="{00000000-0005-0000-0000-0000EA9D0000}"/>
    <cellStyle name="Normal 5 3 2 3 2 2 2 2 2 2" xfId="40442" xr:uid="{00000000-0005-0000-0000-0000EB9D0000}"/>
    <cellStyle name="Normal 5 3 2 3 2 2 2 2 3" xfId="40443" xr:uid="{00000000-0005-0000-0000-0000EC9D0000}"/>
    <cellStyle name="Normal 5 3 2 3 2 2 2 3" xfId="40444" xr:uid="{00000000-0005-0000-0000-0000ED9D0000}"/>
    <cellStyle name="Normal 5 3 2 3 2 2 2 3 2" xfId="40445" xr:uid="{00000000-0005-0000-0000-0000EE9D0000}"/>
    <cellStyle name="Normal 5 3 2 3 2 2 2 4" xfId="40446" xr:uid="{00000000-0005-0000-0000-0000EF9D0000}"/>
    <cellStyle name="Normal 5 3 2 3 2 2 3" xfId="40447" xr:uid="{00000000-0005-0000-0000-0000F09D0000}"/>
    <cellStyle name="Normal 5 3 2 3 2 2 3 2" xfId="40448" xr:uid="{00000000-0005-0000-0000-0000F19D0000}"/>
    <cellStyle name="Normal 5 3 2 3 2 2 3 2 2" xfId="40449" xr:uid="{00000000-0005-0000-0000-0000F29D0000}"/>
    <cellStyle name="Normal 5 3 2 3 2 2 3 3" xfId="40450" xr:uid="{00000000-0005-0000-0000-0000F39D0000}"/>
    <cellStyle name="Normal 5 3 2 3 2 2 4" xfId="40451" xr:uid="{00000000-0005-0000-0000-0000F49D0000}"/>
    <cellStyle name="Normal 5 3 2 3 2 2 4 2" xfId="40452" xr:uid="{00000000-0005-0000-0000-0000F59D0000}"/>
    <cellStyle name="Normal 5 3 2 3 2 2 5" xfId="40453" xr:uid="{00000000-0005-0000-0000-0000F69D0000}"/>
    <cellStyle name="Normal 5 3 2 3 2 3" xfId="40454" xr:uid="{00000000-0005-0000-0000-0000F79D0000}"/>
    <cellStyle name="Normal 5 3 2 3 2 3 2" xfId="40455" xr:uid="{00000000-0005-0000-0000-0000F89D0000}"/>
    <cellStyle name="Normal 5 3 2 3 2 3 2 2" xfId="40456" xr:uid="{00000000-0005-0000-0000-0000F99D0000}"/>
    <cellStyle name="Normal 5 3 2 3 2 3 2 2 2" xfId="40457" xr:uid="{00000000-0005-0000-0000-0000FA9D0000}"/>
    <cellStyle name="Normal 5 3 2 3 2 3 2 3" xfId="40458" xr:uid="{00000000-0005-0000-0000-0000FB9D0000}"/>
    <cellStyle name="Normal 5 3 2 3 2 3 3" xfId="40459" xr:uid="{00000000-0005-0000-0000-0000FC9D0000}"/>
    <cellStyle name="Normal 5 3 2 3 2 3 3 2" xfId="40460" xr:uid="{00000000-0005-0000-0000-0000FD9D0000}"/>
    <cellStyle name="Normal 5 3 2 3 2 3 4" xfId="40461" xr:uid="{00000000-0005-0000-0000-0000FE9D0000}"/>
    <cellStyle name="Normal 5 3 2 3 2 4" xfId="40462" xr:uid="{00000000-0005-0000-0000-0000FF9D0000}"/>
    <cellStyle name="Normal 5 3 2 3 2 4 2" xfId="40463" xr:uid="{00000000-0005-0000-0000-0000009E0000}"/>
    <cellStyle name="Normal 5 3 2 3 2 4 2 2" xfId="40464" xr:uid="{00000000-0005-0000-0000-0000019E0000}"/>
    <cellStyle name="Normal 5 3 2 3 2 4 3" xfId="40465" xr:uid="{00000000-0005-0000-0000-0000029E0000}"/>
    <cellStyle name="Normal 5 3 2 3 2 5" xfId="40466" xr:uid="{00000000-0005-0000-0000-0000039E0000}"/>
    <cellStyle name="Normal 5 3 2 3 2 5 2" xfId="40467" xr:uid="{00000000-0005-0000-0000-0000049E0000}"/>
    <cellStyle name="Normal 5 3 2 3 2 6" xfId="40468" xr:uid="{00000000-0005-0000-0000-0000059E0000}"/>
    <cellStyle name="Normal 5 3 2 3 3" xfId="40469" xr:uid="{00000000-0005-0000-0000-0000069E0000}"/>
    <cellStyle name="Normal 5 3 2 3 3 2" xfId="40470" xr:uid="{00000000-0005-0000-0000-0000079E0000}"/>
    <cellStyle name="Normal 5 3 2 3 3 2 2" xfId="40471" xr:uid="{00000000-0005-0000-0000-0000089E0000}"/>
    <cellStyle name="Normal 5 3 2 3 3 2 2 2" xfId="40472" xr:uid="{00000000-0005-0000-0000-0000099E0000}"/>
    <cellStyle name="Normal 5 3 2 3 3 2 2 2 2" xfId="40473" xr:uid="{00000000-0005-0000-0000-00000A9E0000}"/>
    <cellStyle name="Normal 5 3 2 3 3 2 2 2 2 2" xfId="40474" xr:uid="{00000000-0005-0000-0000-00000B9E0000}"/>
    <cellStyle name="Normal 5 3 2 3 3 2 2 2 3" xfId="40475" xr:uid="{00000000-0005-0000-0000-00000C9E0000}"/>
    <cellStyle name="Normal 5 3 2 3 3 2 2 3" xfId="40476" xr:uid="{00000000-0005-0000-0000-00000D9E0000}"/>
    <cellStyle name="Normal 5 3 2 3 3 2 2 3 2" xfId="40477" xr:uid="{00000000-0005-0000-0000-00000E9E0000}"/>
    <cellStyle name="Normal 5 3 2 3 3 2 2 4" xfId="40478" xr:uid="{00000000-0005-0000-0000-00000F9E0000}"/>
    <cellStyle name="Normal 5 3 2 3 3 2 3" xfId="40479" xr:uid="{00000000-0005-0000-0000-0000109E0000}"/>
    <cellStyle name="Normal 5 3 2 3 3 2 3 2" xfId="40480" xr:uid="{00000000-0005-0000-0000-0000119E0000}"/>
    <cellStyle name="Normal 5 3 2 3 3 2 3 2 2" xfId="40481" xr:uid="{00000000-0005-0000-0000-0000129E0000}"/>
    <cellStyle name="Normal 5 3 2 3 3 2 3 3" xfId="40482" xr:uid="{00000000-0005-0000-0000-0000139E0000}"/>
    <cellStyle name="Normal 5 3 2 3 3 2 4" xfId="40483" xr:uid="{00000000-0005-0000-0000-0000149E0000}"/>
    <cellStyle name="Normal 5 3 2 3 3 2 4 2" xfId="40484" xr:uid="{00000000-0005-0000-0000-0000159E0000}"/>
    <cellStyle name="Normal 5 3 2 3 3 2 5" xfId="40485" xr:uid="{00000000-0005-0000-0000-0000169E0000}"/>
    <cellStyle name="Normal 5 3 2 3 3 3" xfId="40486" xr:uid="{00000000-0005-0000-0000-0000179E0000}"/>
    <cellStyle name="Normal 5 3 2 3 3 3 2" xfId="40487" xr:uid="{00000000-0005-0000-0000-0000189E0000}"/>
    <cellStyle name="Normal 5 3 2 3 3 3 2 2" xfId="40488" xr:uid="{00000000-0005-0000-0000-0000199E0000}"/>
    <cellStyle name="Normal 5 3 2 3 3 3 2 2 2" xfId="40489" xr:uid="{00000000-0005-0000-0000-00001A9E0000}"/>
    <cellStyle name="Normal 5 3 2 3 3 3 2 3" xfId="40490" xr:uid="{00000000-0005-0000-0000-00001B9E0000}"/>
    <cellStyle name="Normal 5 3 2 3 3 3 3" xfId="40491" xr:uid="{00000000-0005-0000-0000-00001C9E0000}"/>
    <cellStyle name="Normal 5 3 2 3 3 3 3 2" xfId="40492" xr:uid="{00000000-0005-0000-0000-00001D9E0000}"/>
    <cellStyle name="Normal 5 3 2 3 3 3 4" xfId="40493" xr:uid="{00000000-0005-0000-0000-00001E9E0000}"/>
    <cellStyle name="Normal 5 3 2 3 3 4" xfId="40494" xr:uid="{00000000-0005-0000-0000-00001F9E0000}"/>
    <cellStyle name="Normal 5 3 2 3 3 4 2" xfId="40495" xr:uid="{00000000-0005-0000-0000-0000209E0000}"/>
    <cellStyle name="Normal 5 3 2 3 3 4 2 2" xfId="40496" xr:uid="{00000000-0005-0000-0000-0000219E0000}"/>
    <cellStyle name="Normal 5 3 2 3 3 4 3" xfId="40497" xr:uid="{00000000-0005-0000-0000-0000229E0000}"/>
    <cellStyle name="Normal 5 3 2 3 3 5" xfId="40498" xr:uid="{00000000-0005-0000-0000-0000239E0000}"/>
    <cellStyle name="Normal 5 3 2 3 3 5 2" xfId="40499" xr:uid="{00000000-0005-0000-0000-0000249E0000}"/>
    <cellStyle name="Normal 5 3 2 3 3 6" xfId="40500" xr:uid="{00000000-0005-0000-0000-0000259E0000}"/>
    <cellStyle name="Normal 5 3 2 3 4" xfId="40501" xr:uid="{00000000-0005-0000-0000-0000269E0000}"/>
    <cellStyle name="Normal 5 3 2 3 4 2" xfId="40502" xr:uid="{00000000-0005-0000-0000-0000279E0000}"/>
    <cellStyle name="Normal 5 3 2 3 4 2 2" xfId="40503" xr:uid="{00000000-0005-0000-0000-0000289E0000}"/>
    <cellStyle name="Normal 5 3 2 3 4 2 2 2" xfId="40504" xr:uid="{00000000-0005-0000-0000-0000299E0000}"/>
    <cellStyle name="Normal 5 3 2 3 4 2 2 2 2" xfId="40505" xr:uid="{00000000-0005-0000-0000-00002A9E0000}"/>
    <cellStyle name="Normal 5 3 2 3 4 2 2 3" xfId="40506" xr:uid="{00000000-0005-0000-0000-00002B9E0000}"/>
    <cellStyle name="Normal 5 3 2 3 4 2 3" xfId="40507" xr:uid="{00000000-0005-0000-0000-00002C9E0000}"/>
    <cellStyle name="Normal 5 3 2 3 4 2 3 2" xfId="40508" xr:uid="{00000000-0005-0000-0000-00002D9E0000}"/>
    <cellStyle name="Normal 5 3 2 3 4 2 4" xfId="40509" xr:uid="{00000000-0005-0000-0000-00002E9E0000}"/>
    <cellStyle name="Normal 5 3 2 3 4 3" xfId="40510" xr:uid="{00000000-0005-0000-0000-00002F9E0000}"/>
    <cellStyle name="Normal 5 3 2 3 4 3 2" xfId="40511" xr:uid="{00000000-0005-0000-0000-0000309E0000}"/>
    <cellStyle name="Normal 5 3 2 3 4 3 2 2" xfId="40512" xr:uid="{00000000-0005-0000-0000-0000319E0000}"/>
    <cellStyle name="Normal 5 3 2 3 4 3 3" xfId="40513" xr:uid="{00000000-0005-0000-0000-0000329E0000}"/>
    <cellStyle name="Normal 5 3 2 3 4 4" xfId="40514" xr:uid="{00000000-0005-0000-0000-0000339E0000}"/>
    <cellStyle name="Normal 5 3 2 3 4 4 2" xfId="40515" xr:uid="{00000000-0005-0000-0000-0000349E0000}"/>
    <cellStyle name="Normal 5 3 2 3 4 5" xfId="40516" xr:uid="{00000000-0005-0000-0000-0000359E0000}"/>
    <cellStyle name="Normal 5 3 2 3 5" xfId="40517" xr:uid="{00000000-0005-0000-0000-0000369E0000}"/>
    <cellStyle name="Normal 5 3 2 3 5 2" xfId="40518" xr:uid="{00000000-0005-0000-0000-0000379E0000}"/>
    <cellStyle name="Normal 5 3 2 3 5 2 2" xfId="40519" xr:uid="{00000000-0005-0000-0000-0000389E0000}"/>
    <cellStyle name="Normal 5 3 2 3 5 2 2 2" xfId="40520" xr:uid="{00000000-0005-0000-0000-0000399E0000}"/>
    <cellStyle name="Normal 5 3 2 3 5 2 3" xfId="40521" xr:uid="{00000000-0005-0000-0000-00003A9E0000}"/>
    <cellStyle name="Normal 5 3 2 3 5 3" xfId="40522" xr:uid="{00000000-0005-0000-0000-00003B9E0000}"/>
    <cellStyle name="Normal 5 3 2 3 5 3 2" xfId="40523" xr:uid="{00000000-0005-0000-0000-00003C9E0000}"/>
    <cellStyle name="Normal 5 3 2 3 5 4" xfId="40524" xr:uid="{00000000-0005-0000-0000-00003D9E0000}"/>
    <cellStyle name="Normal 5 3 2 3 6" xfId="40525" xr:uid="{00000000-0005-0000-0000-00003E9E0000}"/>
    <cellStyle name="Normal 5 3 2 3 6 2" xfId="40526" xr:uid="{00000000-0005-0000-0000-00003F9E0000}"/>
    <cellStyle name="Normal 5 3 2 3 6 2 2" xfId="40527" xr:uid="{00000000-0005-0000-0000-0000409E0000}"/>
    <cellStyle name="Normal 5 3 2 3 6 3" xfId="40528" xr:uid="{00000000-0005-0000-0000-0000419E0000}"/>
    <cellStyle name="Normal 5 3 2 3 7" xfId="40529" xr:uid="{00000000-0005-0000-0000-0000429E0000}"/>
    <cellStyle name="Normal 5 3 2 3 7 2" xfId="40530" xr:uid="{00000000-0005-0000-0000-0000439E0000}"/>
    <cellStyle name="Normal 5 3 2 3 8" xfId="40531" xr:uid="{00000000-0005-0000-0000-0000449E0000}"/>
    <cellStyle name="Normal 5 3 2 4" xfId="40532" xr:uid="{00000000-0005-0000-0000-0000459E0000}"/>
    <cellStyle name="Normal 5 3 2 4 2" xfId="40533" xr:uid="{00000000-0005-0000-0000-0000469E0000}"/>
    <cellStyle name="Normal 5 3 2 4 2 2" xfId="40534" xr:uid="{00000000-0005-0000-0000-0000479E0000}"/>
    <cellStyle name="Normal 5 3 2 4 2 2 2" xfId="40535" xr:uid="{00000000-0005-0000-0000-0000489E0000}"/>
    <cellStyle name="Normal 5 3 2 4 2 2 2 2" xfId="40536" xr:uid="{00000000-0005-0000-0000-0000499E0000}"/>
    <cellStyle name="Normal 5 3 2 4 2 2 2 2 2" xfId="40537" xr:uid="{00000000-0005-0000-0000-00004A9E0000}"/>
    <cellStyle name="Normal 5 3 2 4 2 2 2 2 2 2" xfId="40538" xr:uid="{00000000-0005-0000-0000-00004B9E0000}"/>
    <cellStyle name="Normal 5 3 2 4 2 2 2 2 3" xfId="40539" xr:uid="{00000000-0005-0000-0000-00004C9E0000}"/>
    <cellStyle name="Normal 5 3 2 4 2 2 2 3" xfId="40540" xr:uid="{00000000-0005-0000-0000-00004D9E0000}"/>
    <cellStyle name="Normal 5 3 2 4 2 2 2 3 2" xfId="40541" xr:uid="{00000000-0005-0000-0000-00004E9E0000}"/>
    <cellStyle name="Normal 5 3 2 4 2 2 2 4" xfId="40542" xr:uid="{00000000-0005-0000-0000-00004F9E0000}"/>
    <cellStyle name="Normal 5 3 2 4 2 2 3" xfId="40543" xr:uid="{00000000-0005-0000-0000-0000509E0000}"/>
    <cellStyle name="Normal 5 3 2 4 2 2 3 2" xfId="40544" xr:uid="{00000000-0005-0000-0000-0000519E0000}"/>
    <cellStyle name="Normal 5 3 2 4 2 2 3 2 2" xfId="40545" xr:uid="{00000000-0005-0000-0000-0000529E0000}"/>
    <cellStyle name="Normal 5 3 2 4 2 2 3 3" xfId="40546" xr:uid="{00000000-0005-0000-0000-0000539E0000}"/>
    <cellStyle name="Normal 5 3 2 4 2 2 4" xfId="40547" xr:uid="{00000000-0005-0000-0000-0000549E0000}"/>
    <cellStyle name="Normal 5 3 2 4 2 2 4 2" xfId="40548" xr:uid="{00000000-0005-0000-0000-0000559E0000}"/>
    <cellStyle name="Normal 5 3 2 4 2 2 5" xfId="40549" xr:uid="{00000000-0005-0000-0000-0000569E0000}"/>
    <cellStyle name="Normal 5 3 2 4 2 3" xfId="40550" xr:uid="{00000000-0005-0000-0000-0000579E0000}"/>
    <cellStyle name="Normal 5 3 2 4 2 3 2" xfId="40551" xr:uid="{00000000-0005-0000-0000-0000589E0000}"/>
    <cellStyle name="Normal 5 3 2 4 2 3 2 2" xfId="40552" xr:uid="{00000000-0005-0000-0000-0000599E0000}"/>
    <cellStyle name="Normal 5 3 2 4 2 3 2 2 2" xfId="40553" xr:uid="{00000000-0005-0000-0000-00005A9E0000}"/>
    <cellStyle name="Normal 5 3 2 4 2 3 2 3" xfId="40554" xr:uid="{00000000-0005-0000-0000-00005B9E0000}"/>
    <cellStyle name="Normal 5 3 2 4 2 3 3" xfId="40555" xr:uid="{00000000-0005-0000-0000-00005C9E0000}"/>
    <cellStyle name="Normal 5 3 2 4 2 3 3 2" xfId="40556" xr:uid="{00000000-0005-0000-0000-00005D9E0000}"/>
    <cellStyle name="Normal 5 3 2 4 2 3 4" xfId="40557" xr:uid="{00000000-0005-0000-0000-00005E9E0000}"/>
    <cellStyle name="Normal 5 3 2 4 2 4" xfId="40558" xr:uid="{00000000-0005-0000-0000-00005F9E0000}"/>
    <cellStyle name="Normal 5 3 2 4 2 4 2" xfId="40559" xr:uid="{00000000-0005-0000-0000-0000609E0000}"/>
    <cellStyle name="Normal 5 3 2 4 2 4 2 2" xfId="40560" xr:uid="{00000000-0005-0000-0000-0000619E0000}"/>
    <cellStyle name="Normal 5 3 2 4 2 4 3" xfId="40561" xr:uid="{00000000-0005-0000-0000-0000629E0000}"/>
    <cellStyle name="Normal 5 3 2 4 2 5" xfId="40562" xr:uid="{00000000-0005-0000-0000-0000639E0000}"/>
    <cellStyle name="Normal 5 3 2 4 2 5 2" xfId="40563" xr:uid="{00000000-0005-0000-0000-0000649E0000}"/>
    <cellStyle name="Normal 5 3 2 4 2 6" xfId="40564" xr:uid="{00000000-0005-0000-0000-0000659E0000}"/>
    <cellStyle name="Normal 5 3 2 4 3" xfId="40565" xr:uid="{00000000-0005-0000-0000-0000669E0000}"/>
    <cellStyle name="Normal 5 3 2 4 3 2" xfId="40566" xr:uid="{00000000-0005-0000-0000-0000679E0000}"/>
    <cellStyle name="Normal 5 3 2 4 3 2 2" xfId="40567" xr:uid="{00000000-0005-0000-0000-0000689E0000}"/>
    <cellStyle name="Normal 5 3 2 4 3 2 2 2" xfId="40568" xr:uid="{00000000-0005-0000-0000-0000699E0000}"/>
    <cellStyle name="Normal 5 3 2 4 3 2 2 2 2" xfId="40569" xr:uid="{00000000-0005-0000-0000-00006A9E0000}"/>
    <cellStyle name="Normal 5 3 2 4 3 2 2 3" xfId="40570" xr:uid="{00000000-0005-0000-0000-00006B9E0000}"/>
    <cellStyle name="Normal 5 3 2 4 3 2 3" xfId="40571" xr:uid="{00000000-0005-0000-0000-00006C9E0000}"/>
    <cellStyle name="Normal 5 3 2 4 3 2 3 2" xfId="40572" xr:uid="{00000000-0005-0000-0000-00006D9E0000}"/>
    <cellStyle name="Normal 5 3 2 4 3 2 4" xfId="40573" xr:uid="{00000000-0005-0000-0000-00006E9E0000}"/>
    <cellStyle name="Normal 5 3 2 4 3 3" xfId="40574" xr:uid="{00000000-0005-0000-0000-00006F9E0000}"/>
    <cellStyle name="Normal 5 3 2 4 3 3 2" xfId="40575" xr:uid="{00000000-0005-0000-0000-0000709E0000}"/>
    <cellStyle name="Normal 5 3 2 4 3 3 2 2" xfId="40576" xr:uid="{00000000-0005-0000-0000-0000719E0000}"/>
    <cellStyle name="Normal 5 3 2 4 3 3 3" xfId="40577" xr:uid="{00000000-0005-0000-0000-0000729E0000}"/>
    <cellStyle name="Normal 5 3 2 4 3 4" xfId="40578" xr:uid="{00000000-0005-0000-0000-0000739E0000}"/>
    <cellStyle name="Normal 5 3 2 4 3 4 2" xfId="40579" xr:uid="{00000000-0005-0000-0000-0000749E0000}"/>
    <cellStyle name="Normal 5 3 2 4 3 5" xfId="40580" xr:uid="{00000000-0005-0000-0000-0000759E0000}"/>
    <cellStyle name="Normal 5 3 2 4 4" xfId="40581" xr:uid="{00000000-0005-0000-0000-0000769E0000}"/>
    <cellStyle name="Normal 5 3 2 4 4 2" xfId="40582" xr:uid="{00000000-0005-0000-0000-0000779E0000}"/>
    <cellStyle name="Normal 5 3 2 4 4 2 2" xfId="40583" xr:uid="{00000000-0005-0000-0000-0000789E0000}"/>
    <cellStyle name="Normal 5 3 2 4 4 2 2 2" xfId="40584" xr:uid="{00000000-0005-0000-0000-0000799E0000}"/>
    <cellStyle name="Normal 5 3 2 4 4 2 3" xfId="40585" xr:uid="{00000000-0005-0000-0000-00007A9E0000}"/>
    <cellStyle name="Normal 5 3 2 4 4 3" xfId="40586" xr:uid="{00000000-0005-0000-0000-00007B9E0000}"/>
    <cellStyle name="Normal 5 3 2 4 4 3 2" xfId="40587" xr:uid="{00000000-0005-0000-0000-00007C9E0000}"/>
    <cellStyle name="Normal 5 3 2 4 4 4" xfId="40588" xr:uid="{00000000-0005-0000-0000-00007D9E0000}"/>
    <cellStyle name="Normal 5 3 2 4 5" xfId="40589" xr:uid="{00000000-0005-0000-0000-00007E9E0000}"/>
    <cellStyle name="Normal 5 3 2 4 5 2" xfId="40590" xr:uid="{00000000-0005-0000-0000-00007F9E0000}"/>
    <cellStyle name="Normal 5 3 2 4 5 2 2" xfId="40591" xr:uid="{00000000-0005-0000-0000-0000809E0000}"/>
    <cellStyle name="Normal 5 3 2 4 5 3" xfId="40592" xr:uid="{00000000-0005-0000-0000-0000819E0000}"/>
    <cellStyle name="Normal 5 3 2 4 6" xfId="40593" xr:uid="{00000000-0005-0000-0000-0000829E0000}"/>
    <cellStyle name="Normal 5 3 2 4 6 2" xfId="40594" xr:uid="{00000000-0005-0000-0000-0000839E0000}"/>
    <cellStyle name="Normal 5 3 2 4 7" xfId="40595" xr:uid="{00000000-0005-0000-0000-0000849E0000}"/>
    <cellStyle name="Normal 5 3 2 5" xfId="40596" xr:uid="{00000000-0005-0000-0000-0000859E0000}"/>
    <cellStyle name="Normal 5 3 2 5 2" xfId="40597" xr:uid="{00000000-0005-0000-0000-0000869E0000}"/>
    <cellStyle name="Normal 5 3 2 5 2 2" xfId="40598" xr:uid="{00000000-0005-0000-0000-0000879E0000}"/>
    <cellStyle name="Normal 5 3 2 5 2 2 2" xfId="40599" xr:uid="{00000000-0005-0000-0000-0000889E0000}"/>
    <cellStyle name="Normal 5 3 2 5 2 2 2 2" xfId="40600" xr:uid="{00000000-0005-0000-0000-0000899E0000}"/>
    <cellStyle name="Normal 5 3 2 5 2 2 2 2 2" xfId="40601" xr:uid="{00000000-0005-0000-0000-00008A9E0000}"/>
    <cellStyle name="Normal 5 3 2 5 2 2 2 3" xfId="40602" xr:uid="{00000000-0005-0000-0000-00008B9E0000}"/>
    <cellStyle name="Normal 5 3 2 5 2 2 3" xfId="40603" xr:uid="{00000000-0005-0000-0000-00008C9E0000}"/>
    <cellStyle name="Normal 5 3 2 5 2 2 3 2" xfId="40604" xr:uid="{00000000-0005-0000-0000-00008D9E0000}"/>
    <cellStyle name="Normal 5 3 2 5 2 2 4" xfId="40605" xr:uid="{00000000-0005-0000-0000-00008E9E0000}"/>
    <cellStyle name="Normal 5 3 2 5 2 3" xfId="40606" xr:uid="{00000000-0005-0000-0000-00008F9E0000}"/>
    <cellStyle name="Normal 5 3 2 5 2 3 2" xfId="40607" xr:uid="{00000000-0005-0000-0000-0000909E0000}"/>
    <cellStyle name="Normal 5 3 2 5 2 3 2 2" xfId="40608" xr:uid="{00000000-0005-0000-0000-0000919E0000}"/>
    <cellStyle name="Normal 5 3 2 5 2 3 3" xfId="40609" xr:uid="{00000000-0005-0000-0000-0000929E0000}"/>
    <cellStyle name="Normal 5 3 2 5 2 4" xfId="40610" xr:uid="{00000000-0005-0000-0000-0000939E0000}"/>
    <cellStyle name="Normal 5 3 2 5 2 4 2" xfId="40611" xr:uid="{00000000-0005-0000-0000-0000949E0000}"/>
    <cellStyle name="Normal 5 3 2 5 2 5" xfId="40612" xr:uid="{00000000-0005-0000-0000-0000959E0000}"/>
    <cellStyle name="Normal 5 3 2 5 3" xfId="40613" xr:uid="{00000000-0005-0000-0000-0000969E0000}"/>
    <cellStyle name="Normal 5 3 2 5 3 2" xfId="40614" xr:uid="{00000000-0005-0000-0000-0000979E0000}"/>
    <cellStyle name="Normal 5 3 2 5 3 2 2" xfId="40615" xr:uid="{00000000-0005-0000-0000-0000989E0000}"/>
    <cellStyle name="Normal 5 3 2 5 3 2 2 2" xfId="40616" xr:uid="{00000000-0005-0000-0000-0000999E0000}"/>
    <cellStyle name="Normal 5 3 2 5 3 2 3" xfId="40617" xr:uid="{00000000-0005-0000-0000-00009A9E0000}"/>
    <cellStyle name="Normal 5 3 2 5 3 3" xfId="40618" xr:uid="{00000000-0005-0000-0000-00009B9E0000}"/>
    <cellStyle name="Normal 5 3 2 5 3 3 2" xfId="40619" xr:uid="{00000000-0005-0000-0000-00009C9E0000}"/>
    <cellStyle name="Normal 5 3 2 5 3 4" xfId="40620" xr:uid="{00000000-0005-0000-0000-00009D9E0000}"/>
    <cellStyle name="Normal 5 3 2 5 4" xfId="40621" xr:uid="{00000000-0005-0000-0000-00009E9E0000}"/>
    <cellStyle name="Normal 5 3 2 5 4 2" xfId="40622" xr:uid="{00000000-0005-0000-0000-00009F9E0000}"/>
    <cellStyle name="Normal 5 3 2 5 4 2 2" xfId="40623" xr:uid="{00000000-0005-0000-0000-0000A09E0000}"/>
    <cellStyle name="Normal 5 3 2 5 4 3" xfId="40624" xr:uid="{00000000-0005-0000-0000-0000A19E0000}"/>
    <cellStyle name="Normal 5 3 2 5 5" xfId="40625" xr:uid="{00000000-0005-0000-0000-0000A29E0000}"/>
    <cellStyle name="Normal 5 3 2 5 5 2" xfId="40626" xr:uid="{00000000-0005-0000-0000-0000A39E0000}"/>
    <cellStyle name="Normal 5 3 2 5 6" xfId="40627" xr:uid="{00000000-0005-0000-0000-0000A49E0000}"/>
    <cellStyle name="Normal 5 3 2 6" xfId="40628" xr:uid="{00000000-0005-0000-0000-0000A59E0000}"/>
    <cellStyle name="Normal 5 3 2 6 2" xfId="40629" xr:uid="{00000000-0005-0000-0000-0000A69E0000}"/>
    <cellStyle name="Normal 5 3 2 6 2 2" xfId="40630" xr:uid="{00000000-0005-0000-0000-0000A79E0000}"/>
    <cellStyle name="Normal 5 3 2 6 2 2 2" xfId="40631" xr:uid="{00000000-0005-0000-0000-0000A89E0000}"/>
    <cellStyle name="Normal 5 3 2 6 2 2 2 2" xfId="40632" xr:uid="{00000000-0005-0000-0000-0000A99E0000}"/>
    <cellStyle name="Normal 5 3 2 6 2 2 2 2 2" xfId="40633" xr:uid="{00000000-0005-0000-0000-0000AA9E0000}"/>
    <cellStyle name="Normal 5 3 2 6 2 2 2 3" xfId="40634" xr:uid="{00000000-0005-0000-0000-0000AB9E0000}"/>
    <cellStyle name="Normal 5 3 2 6 2 2 3" xfId="40635" xr:uid="{00000000-0005-0000-0000-0000AC9E0000}"/>
    <cellStyle name="Normal 5 3 2 6 2 2 3 2" xfId="40636" xr:uid="{00000000-0005-0000-0000-0000AD9E0000}"/>
    <cellStyle name="Normal 5 3 2 6 2 2 4" xfId="40637" xr:uid="{00000000-0005-0000-0000-0000AE9E0000}"/>
    <cellStyle name="Normal 5 3 2 6 2 3" xfId="40638" xr:uid="{00000000-0005-0000-0000-0000AF9E0000}"/>
    <cellStyle name="Normal 5 3 2 6 2 3 2" xfId="40639" xr:uid="{00000000-0005-0000-0000-0000B09E0000}"/>
    <cellStyle name="Normal 5 3 2 6 2 3 2 2" xfId="40640" xr:uid="{00000000-0005-0000-0000-0000B19E0000}"/>
    <cellStyle name="Normal 5 3 2 6 2 3 3" xfId="40641" xr:uid="{00000000-0005-0000-0000-0000B29E0000}"/>
    <cellStyle name="Normal 5 3 2 6 2 4" xfId="40642" xr:uid="{00000000-0005-0000-0000-0000B39E0000}"/>
    <cellStyle name="Normal 5 3 2 6 2 4 2" xfId="40643" xr:uid="{00000000-0005-0000-0000-0000B49E0000}"/>
    <cellStyle name="Normal 5 3 2 6 2 5" xfId="40644" xr:uid="{00000000-0005-0000-0000-0000B59E0000}"/>
    <cellStyle name="Normal 5 3 2 6 3" xfId="40645" xr:uid="{00000000-0005-0000-0000-0000B69E0000}"/>
    <cellStyle name="Normal 5 3 2 6 3 2" xfId="40646" xr:uid="{00000000-0005-0000-0000-0000B79E0000}"/>
    <cellStyle name="Normal 5 3 2 6 3 2 2" xfId="40647" xr:uid="{00000000-0005-0000-0000-0000B89E0000}"/>
    <cellStyle name="Normal 5 3 2 6 3 2 2 2" xfId="40648" xr:uid="{00000000-0005-0000-0000-0000B99E0000}"/>
    <cellStyle name="Normal 5 3 2 6 3 2 3" xfId="40649" xr:uid="{00000000-0005-0000-0000-0000BA9E0000}"/>
    <cellStyle name="Normal 5 3 2 6 3 3" xfId="40650" xr:uid="{00000000-0005-0000-0000-0000BB9E0000}"/>
    <cellStyle name="Normal 5 3 2 6 3 3 2" xfId="40651" xr:uid="{00000000-0005-0000-0000-0000BC9E0000}"/>
    <cellStyle name="Normal 5 3 2 6 3 4" xfId="40652" xr:uid="{00000000-0005-0000-0000-0000BD9E0000}"/>
    <cellStyle name="Normal 5 3 2 6 4" xfId="40653" xr:uid="{00000000-0005-0000-0000-0000BE9E0000}"/>
    <cellStyle name="Normal 5 3 2 6 4 2" xfId="40654" xr:uid="{00000000-0005-0000-0000-0000BF9E0000}"/>
    <cellStyle name="Normal 5 3 2 6 4 2 2" xfId="40655" xr:uid="{00000000-0005-0000-0000-0000C09E0000}"/>
    <cellStyle name="Normal 5 3 2 6 4 3" xfId="40656" xr:uid="{00000000-0005-0000-0000-0000C19E0000}"/>
    <cellStyle name="Normal 5 3 2 6 5" xfId="40657" xr:uid="{00000000-0005-0000-0000-0000C29E0000}"/>
    <cellStyle name="Normal 5 3 2 6 5 2" xfId="40658" xr:uid="{00000000-0005-0000-0000-0000C39E0000}"/>
    <cellStyle name="Normal 5 3 2 6 6" xfId="40659" xr:uid="{00000000-0005-0000-0000-0000C49E0000}"/>
    <cellStyle name="Normal 5 3 2 7" xfId="40660" xr:uid="{00000000-0005-0000-0000-0000C59E0000}"/>
    <cellStyle name="Normal 5 3 2 7 2" xfId="40661" xr:uid="{00000000-0005-0000-0000-0000C69E0000}"/>
    <cellStyle name="Normal 5 3 2 7 2 2" xfId="40662" xr:uid="{00000000-0005-0000-0000-0000C79E0000}"/>
    <cellStyle name="Normal 5 3 2 7 2 2 2" xfId="40663" xr:uid="{00000000-0005-0000-0000-0000C89E0000}"/>
    <cellStyle name="Normal 5 3 2 7 2 2 2 2" xfId="40664" xr:uid="{00000000-0005-0000-0000-0000C99E0000}"/>
    <cellStyle name="Normal 5 3 2 7 2 2 2 2 2" xfId="40665" xr:uid="{00000000-0005-0000-0000-0000CA9E0000}"/>
    <cellStyle name="Normal 5 3 2 7 2 2 2 3" xfId="40666" xr:uid="{00000000-0005-0000-0000-0000CB9E0000}"/>
    <cellStyle name="Normal 5 3 2 7 2 2 3" xfId="40667" xr:uid="{00000000-0005-0000-0000-0000CC9E0000}"/>
    <cellStyle name="Normal 5 3 2 7 2 2 3 2" xfId="40668" xr:uid="{00000000-0005-0000-0000-0000CD9E0000}"/>
    <cellStyle name="Normal 5 3 2 7 2 2 4" xfId="40669" xr:uid="{00000000-0005-0000-0000-0000CE9E0000}"/>
    <cellStyle name="Normal 5 3 2 7 2 3" xfId="40670" xr:uid="{00000000-0005-0000-0000-0000CF9E0000}"/>
    <cellStyle name="Normal 5 3 2 7 2 3 2" xfId="40671" xr:uid="{00000000-0005-0000-0000-0000D09E0000}"/>
    <cellStyle name="Normal 5 3 2 7 2 3 2 2" xfId="40672" xr:uid="{00000000-0005-0000-0000-0000D19E0000}"/>
    <cellStyle name="Normal 5 3 2 7 2 3 3" xfId="40673" xr:uid="{00000000-0005-0000-0000-0000D29E0000}"/>
    <cellStyle name="Normal 5 3 2 7 2 4" xfId="40674" xr:uid="{00000000-0005-0000-0000-0000D39E0000}"/>
    <cellStyle name="Normal 5 3 2 7 2 4 2" xfId="40675" xr:uid="{00000000-0005-0000-0000-0000D49E0000}"/>
    <cellStyle name="Normal 5 3 2 7 2 5" xfId="40676" xr:uid="{00000000-0005-0000-0000-0000D59E0000}"/>
    <cellStyle name="Normal 5 3 2 7 3" xfId="40677" xr:uid="{00000000-0005-0000-0000-0000D69E0000}"/>
    <cellStyle name="Normal 5 3 2 7 3 2" xfId="40678" xr:uid="{00000000-0005-0000-0000-0000D79E0000}"/>
    <cellStyle name="Normal 5 3 2 7 3 2 2" xfId="40679" xr:uid="{00000000-0005-0000-0000-0000D89E0000}"/>
    <cellStyle name="Normal 5 3 2 7 3 2 2 2" xfId="40680" xr:uid="{00000000-0005-0000-0000-0000D99E0000}"/>
    <cellStyle name="Normal 5 3 2 7 3 2 3" xfId="40681" xr:uid="{00000000-0005-0000-0000-0000DA9E0000}"/>
    <cellStyle name="Normal 5 3 2 7 3 3" xfId="40682" xr:uid="{00000000-0005-0000-0000-0000DB9E0000}"/>
    <cellStyle name="Normal 5 3 2 7 3 3 2" xfId="40683" xr:uid="{00000000-0005-0000-0000-0000DC9E0000}"/>
    <cellStyle name="Normal 5 3 2 7 3 4" xfId="40684" xr:uid="{00000000-0005-0000-0000-0000DD9E0000}"/>
    <cellStyle name="Normal 5 3 2 7 4" xfId="40685" xr:uid="{00000000-0005-0000-0000-0000DE9E0000}"/>
    <cellStyle name="Normal 5 3 2 7 4 2" xfId="40686" xr:uid="{00000000-0005-0000-0000-0000DF9E0000}"/>
    <cellStyle name="Normal 5 3 2 7 4 2 2" xfId="40687" xr:uid="{00000000-0005-0000-0000-0000E09E0000}"/>
    <cellStyle name="Normal 5 3 2 7 4 3" xfId="40688" xr:uid="{00000000-0005-0000-0000-0000E19E0000}"/>
    <cellStyle name="Normal 5 3 2 7 5" xfId="40689" xr:uid="{00000000-0005-0000-0000-0000E29E0000}"/>
    <cellStyle name="Normal 5 3 2 7 5 2" xfId="40690" xr:uid="{00000000-0005-0000-0000-0000E39E0000}"/>
    <cellStyle name="Normal 5 3 2 7 6" xfId="40691" xr:uid="{00000000-0005-0000-0000-0000E49E0000}"/>
    <cellStyle name="Normal 5 3 2 8" xfId="40692" xr:uid="{00000000-0005-0000-0000-0000E59E0000}"/>
    <cellStyle name="Normal 5 3 2 8 2" xfId="40693" xr:uid="{00000000-0005-0000-0000-0000E69E0000}"/>
    <cellStyle name="Normal 5 3 2 8 2 2" xfId="40694" xr:uid="{00000000-0005-0000-0000-0000E79E0000}"/>
    <cellStyle name="Normal 5 3 2 8 2 2 2" xfId="40695" xr:uid="{00000000-0005-0000-0000-0000E89E0000}"/>
    <cellStyle name="Normal 5 3 2 8 2 2 2 2" xfId="40696" xr:uid="{00000000-0005-0000-0000-0000E99E0000}"/>
    <cellStyle name="Normal 5 3 2 8 2 2 3" xfId="40697" xr:uid="{00000000-0005-0000-0000-0000EA9E0000}"/>
    <cellStyle name="Normal 5 3 2 8 2 3" xfId="40698" xr:uid="{00000000-0005-0000-0000-0000EB9E0000}"/>
    <cellStyle name="Normal 5 3 2 8 2 3 2" xfId="40699" xr:uid="{00000000-0005-0000-0000-0000EC9E0000}"/>
    <cellStyle name="Normal 5 3 2 8 2 4" xfId="40700" xr:uid="{00000000-0005-0000-0000-0000ED9E0000}"/>
    <cellStyle name="Normal 5 3 2 8 3" xfId="40701" xr:uid="{00000000-0005-0000-0000-0000EE9E0000}"/>
    <cellStyle name="Normal 5 3 2 8 3 2" xfId="40702" xr:uid="{00000000-0005-0000-0000-0000EF9E0000}"/>
    <cellStyle name="Normal 5 3 2 8 3 2 2" xfId="40703" xr:uid="{00000000-0005-0000-0000-0000F09E0000}"/>
    <cellStyle name="Normal 5 3 2 8 3 3" xfId="40704" xr:uid="{00000000-0005-0000-0000-0000F19E0000}"/>
    <cellStyle name="Normal 5 3 2 8 4" xfId="40705" xr:uid="{00000000-0005-0000-0000-0000F29E0000}"/>
    <cellStyle name="Normal 5 3 2 8 4 2" xfId="40706" xr:uid="{00000000-0005-0000-0000-0000F39E0000}"/>
    <cellStyle name="Normal 5 3 2 8 5" xfId="40707" xr:uid="{00000000-0005-0000-0000-0000F49E0000}"/>
    <cellStyle name="Normal 5 3 2 9" xfId="40708" xr:uid="{00000000-0005-0000-0000-0000F59E0000}"/>
    <cellStyle name="Normal 5 3 2 9 2" xfId="40709" xr:uid="{00000000-0005-0000-0000-0000F69E0000}"/>
    <cellStyle name="Normal 5 3 2 9 2 2" xfId="40710" xr:uid="{00000000-0005-0000-0000-0000F79E0000}"/>
    <cellStyle name="Normal 5 3 2 9 2 2 2" xfId="40711" xr:uid="{00000000-0005-0000-0000-0000F89E0000}"/>
    <cellStyle name="Normal 5 3 2 9 2 2 2 2" xfId="40712" xr:uid="{00000000-0005-0000-0000-0000F99E0000}"/>
    <cellStyle name="Normal 5 3 2 9 2 2 3" xfId="40713" xr:uid="{00000000-0005-0000-0000-0000FA9E0000}"/>
    <cellStyle name="Normal 5 3 2 9 2 3" xfId="40714" xr:uid="{00000000-0005-0000-0000-0000FB9E0000}"/>
    <cellStyle name="Normal 5 3 2 9 2 3 2" xfId="40715" xr:uid="{00000000-0005-0000-0000-0000FC9E0000}"/>
    <cellStyle name="Normal 5 3 2 9 2 4" xfId="40716" xr:uid="{00000000-0005-0000-0000-0000FD9E0000}"/>
    <cellStyle name="Normal 5 3 2 9 3" xfId="40717" xr:uid="{00000000-0005-0000-0000-0000FE9E0000}"/>
    <cellStyle name="Normal 5 3 2 9 3 2" xfId="40718" xr:uid="{00000000-0005-0000-0000-0000FF9E0000}"/>
    <cellStyle name="Normal 5 3 2 9 3 2 2" xfId="40719" xr:uid="{00000000-0005-0000-0000-0000009F0000}"/>
    <cellStyle name="Normal 5 3 2 9 3 3" xfId="40720" xr:uid="{00000000-0005-0000-0000-0000019F0000}"/>
    <cellStyle name="Normal 5 3 2 9 4" xfId="40721" xr:uid="{00000000-0005-0000-0000-0000029F0000}"/>
    <cellStyle name="Normal 5 3 2 9 4 2" xfId="40722" xr:uid="{00000000-0005-0000-0000-0000039F0000}"/>
    <cellStyle name="Normal 5 3 2 9 5" xfId="40723" xr:uid="{00000000-0005-0000-0000-0000049F0000}"/>
    <cellStyle name="Normal 5 3 3" xfId="40724" xr:uid="{00000000-0005-0000-0000-0000059F0000}"/>
    <cellStyle name="Normal 5 3 3 2" xfId="40725" xr:uid="{00000000-0005-0000-0000-0000069F0000}"/>
    <cellStyle name="Normal 5 3 3 2 2" xfId="40726" xr:uid="{00000000-0005-0000-0000-0000079F0000}"/>
    <cellStyle name="Normal 5 3 3 2 2 2" xfId="40727" xr:uid="{00000000-0005-0000-0000-0000089F0000}"/>
    <cellStyle name="Normal 5 3 3 2 2 2 2" xfId="40728" xr:uid="{00000000-0005-0000-0000-0000099F0000}"/>
    <cellStyle name="Normal 5 3 3 2 2 2 2 2" xfId="40729" xr:uid="{00000000-0005-0000-0000-00000A9F0000}"/>
    <cellStyle name="Normal 5 3 3 2 2 2 2 2 2" xfId="40730" xr:uid="{00000000-0005-0000-0000-00000B9F0000}"/>
    <cellStyle name="Normal 5 3 3 2 2 2 2 2 2 2" xfId="40731" xr:uid="{00000000-0005-0000-0000-00000C9F0000}"/>
    <cellStyle name="Normal 5 3 3 2 2 2 2 2 3" xfId="40732" xr:uid="{00000000-0005-0000-0000-00000D9F0000}"/>
    <cellStyle name="Normal 5 3 3 2 2 2 2 3" xfId="40733" xr:uid="{00000000-0005-0000-0000-00000E9F0000}"/>
    <cellStyle name="Normal 5 3 3 2 2 2 2 3 2" xfId="40734" xr:uid="{00000000-0005-0000-0000-00000F9F0000}"/>
    <cellStyle name="Normal 5 3 3 2 2 2 2 4" xfId="40735" xr:uid="{00000000-0005-0000-0000-0000109F0000}"/>
    <cellStyle name="Normal 5 3 3 2 2 2 3" xfId="40736" xr:uid="{00000000-0005-0000-0000-0000119F0000}"/>
    <cellStyle name="Normal 5 3 3 2 2 2 3 2" xfId="40737" xr:uid="{00000000-0005-0000-0000-0000129F0000}"/>
    <cellStyle name="Normal 5 3 3 2 2 2 3 2 2" xfId="40738" xr:uid="{00000000-0005-0000-0000-0000139F0000}"/>
    <cellStyle name="Normal 5 3 3 2 2 2 3 3" xfId="40739" xr:uid="{00000000-0005-0000-0000-0000149F0000}"/>
    <cellStyle name="Normal 5 3 3 2 2 2 4" xfId="40740" xr:uid="{00000000-0005-0000-0000-0000159F0000}"/>
    <cellStyle name="Normal 5 3 3 2 2 2 4 2" xfId="40741" xr:uid="{00000000-0005-0000-0000-0000169F0000}"/>
    <cellStyle name="Normal 5 3 3 2 2 2 5" xfId="40742" xr:uid="{00000000-0005-0000-0000-0000179F0000}"/>
    <cellStyle name="Normal 5 3 3 2 2 3" xfId="40743" xr:uid="{00000000-0005-0000-0000-0000189F0000}"/>
    <cellStyle name="Normal 5 3 3 2 2 3 2" xfId="40744" xr:uid="{00000000-0005-0000-0000-0000199F0000}"/>
    <cellStyle name="Normal 5 3 3 2 2 3 2 2" xfId="40745" xr:uid="{00000000-0005-0000-0000-00001A9F0000}"/>
    <cellStyle name="Normal 5 3 3 2 2 3 2 2 2" xfId="40746" xr:uid="{00000000-0005-0000-0000-00001B9F0000}"/>
    <cellStyle name="Normal 5 3 3 2 2 3 2 3" xfId="40747" xr:uid="{00000000-0005-0000-0000-00001C9F0000}"/>
    <cellStyle name="Normal 5 3 3 2 2 3 3" xfId="40748" xr:uid="{00000000-0005-0000-0000-00001D9F0000}"/>
    <cellStyle name="Normal 5 3 3 2 2 3 3 2" xfId="40749" xr:uid="{00000000-0005-0000-0000-00001E9F0000}"/>
    <cellStyle name="Normal 5 3 3 2 2 3 4" xfId="40750" xr:uid="{00000000-0005-0000-0000-00001F9F0000}"/>
    <cellStyle name="Normal 5 3 3 2 2 4" xfId="40751" xr:uid="{00000000-0005-0000-0000-0000209F0000}"/>
    <cellStyle name="Normal 5 3 3 2 2 4 2" xfId="40752" xr:uid="{00000000-0005-0000-0000-0000219F0000}"/>
    <cellStyle name="Normal 5 3 3 2 2 4 2 2" xfId="40753" xr:uid="{00000000-0005-0000-0000-0000229F0000}"/>
    <cellStyle name="Normal 5 3 3 2 2 4 3" xfId="40754" xr:uid="{00000000-0005-0000-0000-0000239F0000}"/>
    <cellStyle name="Normal 5 3 3 2 2 5" xfId="40755" xr:uid="{00000000-0005-0000-0000-0000249F0000}"/>
    <cellStyle name="Normal 5 3 3 2 2 5 2" xfId="40756" xr:uid="{00000000-0005-0000-0000-0000259F0000}"/>
    <cellStyle name="Normal 5 3 3 2 2 6" xfId="40757" xr:uid="{00000000-0005-0000-0000-0000269F0000}"/>
    <cellStyle name="Normal 5 3 3 2 3" xfId="40758" xr:uid="{00000000-0005-0000-0000-0000279F0000}"/>
    <cellStyle name="Normal 5 3 3 2 3 2" xfId="40759" xr:uid="{00000000-0005-0000-0000-0000289F0000}"/>
    <cellStyle name="Normal 5 3 3 2 3 2 2" xfId="40760" xr:uid="{00000000-0005-0000-0000-0000299F0000}"/>
    <cellStyle name="Normal 5 3 3 2 3 2 2 2" xfId="40761" xr:uid="{00000000-0005-0000-0000-00002A9F0000}"/>
    <cellStyle name="Normal 5 3 3 2 3 2 2 2 2" xfId="40762" xr:uid="{00000000-0005-0000-0000-00002B9F0000}"/>
    <cellStyle name="Normal 5 3 3 2 3 2 2 2 2 2" xfId="40763" xr:uid="{00000000-0005-0000-0000-00002C9F0000}"/>
    <cellStyle name="Normal 5 3 3 2 3 2 2 2 3" xfId="40764" xr:uid="{00000000-0005-0000-0000-00002D9F0000}"/>
    <cellStyle name="Normal 5 3 3 2 3 2 2 3" xfId="40765" xr:uid="{00000000-0005-0000-0000-00002E9F0000}"/>
    <cellStyle name="Normal 5 3 3 2 3 2 2 3 2" xfId="40766" xr:uid="{00000000-0005-0000-0000-00002F9F0000}"/>
    <cellStyle name="Normal 5 3 3 2 3 2 2 4" xfId="40767" xr:uid="{00000000-0005-0000-0000-0000309F0000}"/>
    <cellStyle name="Normal 5 3 3 2 3 2 3" xfId="40768" xr:uid="{00000000-0005-0000-0000-0000319F0000}"/>
    <cellStyle name="Normal 5 3 3 2 3 2 3 2" xfId="40769" xr:uid="{00000000-0005-0000-0000-0000329F0000}"/>
    <cellStyle name="Normal 5 3 3 2 3 2 3 2 2" xfId="40770" xr:uid="{00000000-0005-0000-0000-0000339F0000}"/>
    <cellStyle name="Normal 5 3 3 2 3 2 3 3" xfId="40771" xr:uid="{00000000-0005-0000-0000-0000349F0000}"/>
    <cellStyle name="Normal 5 3 3 2 3 2 4" xfId="40772" xr:uid="{00000000-0005-0000-0000-0000359F0000}"/>
    <cellStyle name="Normal 5 3 3 2 3 2 4 2" xfId="40773" xr:uid="{00000000-0005-0000-0000-0000369F0000}"/>
    <cellStyle name="Normal 5 3 3 2 3 2 5" xfId="40774" xr:uid="{00000000-0005-0000-0000-0000379F0000}"/>
    <cellStyle name="Normal 5 3 3 2 3 3" xfId="40775" xr:uid="{00000000-0005-0000-0000-0000389F0000}"/>
    <cellStyle name="Normal 5 3 3 2 3 3 2" xfId="40776" xr:uid="{00000000-0005-0000-0000-0000399F0000}"/>
    <cellStyle name="Normal 5 3 3 2 3 3 2 2" xfId="40777" xr:uid="{00000000-0005-0000-0000-00003A9F0000}"/>
    <cellStyle name="Normal 5 3 3 2 3 3 2 2 2" xfId="40778" xr:uid="{00000000-0005-0000-0000-00003B9F0000}"/>
    <cellStyle name="Normal 5 3 3 2 3 3 2 3" xfId="40779" xr:uid="{00000000-0005-0000-0000-00003C9F0000}"/>
    <cellStyle name="Normal 5 3 3 2 3 3 3" xfId="40780" xr:uid="{00000000-0005-0000-0000-00003D9F0000}"/>
    <cellStyle name="Normal 5 3 3 2 3 3 3 2" xfId="40781" xr:uid="{00000000-0005-0000-0000-00003E9F0000}"/>
    <cellStyle name="Normal 5 3 3 2 3 3 4" xfId="40782" xr:uid="{00000000-0005-0000-0000-00003F9F0000}"/>
    <cellStyle name="Normal 5 3 3 2 3 4" xfId="40783" xr:uid="{00000000-0005-0000-0000-0000409F0000}"/>
    <cellStyle name="Normal 5 3 3 2 3 4 2" xfId="40784" xr:uid="{00000000-0005-0000-0000-0000419F0000}"/>
    <cellStyle name="Normal 5 3 3 2 3 4 2 2" xfId="40785" xr:uid="{00000000-0005-0000-0000-0000429F0000}"/>
    <cellStyle name="Normal 5 3 3 2 3 4 3" xfId="40786" xr:uid="{00000000-0005-0000-0000-0000439F0000}"/>
    <cellStyle name="Normal 5 3 3 2 3 5" xfId="40787" xr:uid="{00000000-0005-0000-0000-0000449F0000}"/>
    <cellStyle name="Normal 5 3 3 2 3 5 2" xfId="40788" xr:uid="{00000000-0005-0000-0000-0000459F0000}"/>
    <cellStyle name="Normal 5 3 3 2 3 6" xfId="40789" xr:uid="{00000000-0005-0000-0000-0000469F0000}"/>
    <cellStyle name="Normal 5 3 3 2 4" xfId="40790" xr:uid="{00000000-0005-0000-0000-0000479F0000}"/>
    <cellStyle name="Normal 5 3 3 2 4 2" xfId="40791" xr:uid="{00000000-0005-0000-0000-0000489F0000}"/>
    <cellStyle name="Normal 5 3 3 2 4 2 2" xfId="40792" xr:uid="{00000000-0005-0000-0000-0000499F0000}"/>
    <cellStyle name="Normal 5 3 3 2 4 2 2 2" xfId="40793" xr:uid="{00000000-0005-0000-0000-00004A9F0000}"/>
    <cellStyle name="Normal 5 3 3 2 4 2 2 2 2" xfId="40794" xr:uid="{00000000-0005-0000-0000-00004B9F0000}"/>
    <cellStyle name="Normal 5 3 3 2 4 2 2 3" xfId="40795" xr:uid="{00000000-0005-0000-0000-00004C9F0000}"/>
    <cellStyle name="Normal 5 3 3 2 4 2 3" xfId="40796" xr:uid="{00000000-0005-0000-0000-00004D9F0000}"/>
    <cellStyle name="Normal 5 3 3 2 4 2 3 2" xfId="40797" xr:uid="{00000000-0005-0000-0000-00004E9F0000}"/>
    <cellStyle name="Normal 5 3 3 2 4 2 4" xfId="40798" xr:uid="{00000000-0005-0000-0000-00004F9F0000}"/>
    <cellStyle name="Normal 5 3 3 2 4 3" xfId="40799" xr:uid="{00000000-0005-0000-0000-0000509F0000}"/>
    <cellStyle name="Normal 5 3 3 2 4 3 2" xfId="40800" xr:uid="{00000000-0005-0000-0000-0000519F0000}"/>
    <cellStyle name="Normal 5 3 3 2 4 3 2 2" xfId="40801" xr:uid="{00000000-0005-0000-0000-0000529F0000}"/>
    <cellStyle name="Normal 5 3 3 2 4 3 3" xfId="40802" xr:uid="{00000000-0005-0000-0000-0000539F0000}"/>
    <cellStyle name="Normal 5 3 3 2 4 4" xfId="40803" xr:uid="{00000000-0005-0000-0000-0000549F0000}"/>
    <cellStyle name="Normal 5 3 3 2 4 4 2" xfId="40804" xr:uid="{00000000-0005-0000-0000-0000559F0000}"/>
    <cellStyle name="Normal 5 3 3 2 4 5" xfId="40805" xr:uid="{00000000-0005-0000-0000-0000569F0000}"/>
    <cellStyle name="Normal 5 3 3 2 5" xfId="40806" xr:uid="{00000000-0005-0000-0000-0000579F0000}"/>
    <cellStyle name="Normal 5 3 3 2 5 2" xfId="40807" xr:uid="{00000000-0005-0000-0000-0000589F0000}"/>
    <cellStyle name="Normal 5 3 3 2 5 2 2" xfId="40808" xr:uid="{00000000-0005-0000-0000-0000599F0000}"/>
    <cellStyle name="Normal 5 3 3 2 5 2 2 2" xfId="40809" xr:uid="{00000000-0005-0000-0000-00005A9F0000}"/>
    <cellStyle name="Normal 5 3 3 2 5 2 3" xfId="40810" xr:uid="{00000000-0005-0000-0000-00005B9F0000}"/>
    <cellStyle name="Normal 5 3 3 2 5 3" xfId="40811" xr:uid="{00000000-0005-0000-0000-00005C9F0000}"/>
    <cellStyle name="Normal 5 3 3 2 5 3 2" xfId="40812" xr:uid="{00000000-0005-0000-0000-00005D9F0000}"/>
    <cellStyle name="Normal 5 3 3 2 5 4" xfId="40813" xr:uid="{00000000-0005-0000-0000-00005E9F0000}"/>
    <cellStyle name="Normal 5 3 3 2 6" xfId="40814" xr:uid="{00000000-0005-0000-0000-00005F9F0000}"/>
    <cellStyle name="Normal 5 3 3 2 6 2" xfId="40815" xr:uid="{00000000-0005-0000-0000-0000609F0000}"/>
    <cellStyle name="Normal 5 3 3 2 6 2 2" xfId="40816" xr:uid="{00000000-0005-0000-0000-0000619F0000}"/>
    <cellStyle name="Normal 5 3 3 2 6 3" xfId="40817" xr:uid="{00000000-0005-0000-0000-0000629F0000}"/>
    <cellStyle name="Normal 5 3 3 2 7" xfId="40818" xr:uid="{00000000-0005-0000-0000-0000639F0000}"/>
    <cellStyle name="Normal 5 3 3 2 7 2" xfId="40819" xr:uid="{00000000-0005-0000-0000-0000649F0000}"/>
    <cellStyle name="Normal 5 3 3 2 8" xfId="40820" xr:uid="{00000000-0005-0000-0000-0000659F0000}"/>
    <cellStyle name="Normal 5 3 3 3" xfId="40821" xr:uid="{00000000-0005-0000-0000-0000669F0000}"/>
    <cellStyle name="Normal 5 3 3 3 2" xfId="40822" xr:uid="{00000000-0005-0000-0000-0000679F0000}"/>
    <cellStyle name="Normal 5 3 3 3 2 2" xfId="40823" xr:uid="{00000000-0005-0000-0000-0000689F0000}"/>
    <cellStyle name="Normal 5 3 3 3 2 2 2" xfId="40824" xr:uid="{00000000-0005-0000-0000-0000699F0000}"/>
    <cellStyle name="Normal 5 3 3 3 2 2 2 2" xfId="40825" xr:uid="{00000000-0005-0000-0000-00006A9F0000}"/>
    <cellStyle name="Normal 5 3 3 3 2 2 2 2 2" xfId="40826" xr:uid="{00000000-0005-0000-0000-00006B9F0000}"/>
    <cellStyle name="Normal 5 3 3 3 2 2 2 3" xfId="40827" xr:uid="{00000000-0005-0000-0000-00006C9F0000}"/>
    <cellStyle name="Normal 5 3 3 3 2 2 3" xfId="40828" xr:uid="{00000000-0005-0000-0000-00006D9F0000}"/>
    <cellStyle name="Normal 5 3 3 3 2 2 3 2" xfId="40829" xr:uid="{00000000-0005-0000-0000-00006E9F0000}"/>
    <cellStyle name="Normal 5 3 3 3 2 2 4" xfId="40830" xr:uid="{00000000-0005-0000-0000-00006F9F0000}"/>
    <cellStyle name="Normal 5 3 3 3 2 3" xfId="40831" xr:uid="{00000000-0005-0000-0000-0000709F0000}"/>
    <cellStyle name="Normal 5 3 3 3 2 3 2" xfId="40832" xr:uid="{00000000-0005-0000-0000-0000719F0000}"/>
    <cellStyle name="Normal 5 3 3 3 2 3 2 2" xfId="40833" xr:uid="{00000000-0005-0000-0000-0000729F0000}"/>
    <cellStyle name="Normal 5 3 3 3 2 3 3" xfId="40834" xr:uid="{00000000-0005-0000-0000-0000739F0000}"/>
    <cellStyle name="Normal 5 3 3 3 2 4" xfId="40835" xr:uid="{00000000-0005-0000-0000-0000749F0000}"/>
    <cellStyle name="Normal 5 3 3 3 2 4 2" xfId="40836" xr:uid="{00000000-0005-0000-0000-0000759F0000}"/>
    <cellStyle name="Normal 5 3 3 3 2 5" xfId="40837" xr:uid="{00000000-0005-0000-0000-0000769F0000}"/>
    <cellStyle name="Normal 5 3 3 3 3" xfId="40838" xr:uid="{00000000-0005-0000-0000-0000779F0000}"/>
    <cellStyle name="Normal 5 3 3 3 3 2" xfId="40839" xr:uid="{00000000-0005-0000-0000-0000789F0000}"/>
    <cellStyle name="Normal 5 3 3 3 3 2 2" xfId="40840" xr:uid="{00000000-0005-0000-0000-0000799F0000}"/>
    <cellStyle name="Normal 5 3 3 3 3 2 2 2" xfId="40841" xr:uid="{00000000-0005-0000-0000-00007A9F0000}"/>
    <cellStyle name="Normal 5 3 3 3 3 2 3" xfId="40842" xr:uid="{00000000-0005-0000-0000-00007B9F0000}"/>
    <cellStyle name="Normal 5 3 3 3 3 3" xfId="40843" xr:uid="{00000000-0005-0000-0000-00007C9F0000}"/>
    <cellStyle name="Normal 5 3 3 3 3 3 2" xfId="40844" xr:uid="{00000000-0005-0000-0000-00007D9F0000}"/>
    <cellStyle name="Normal 5 3 3 3 3 4" xfId="40845" xr:uid="{00000000-0005-0000-0000-00007E9F0000}"/>
    <cellStyle name="Normal 5 3 3 3 4" xfId="40846" xr:uid="{00000000-0005-0000-0000-00007F9F0000}"/>
    <cellStyle name="Normal 5 3 3 3 4 2" xfId="40847" xr:uid="{00000000-0005-0000-0000-0000809F0000}"/>
    <cellStyle name="Normal 5 3 3 3 4 2 2" xfId="40848" xr:uid="{00000000-0005-0000-0000-0000819F0000}"/>
    <cellStyle name="Normal 5 3 3 3 4 3" xfId="40849" xr:uid="{00000000-0005-0000-0000-0000829F0000}"/>
    <cellStyle name="Normal 5 3 3 3 5" xfId="40850" xr:uid="{00000000-0005-0000-0000-0000839F0000}"/>
    <cellStyle name="Normal 5 3 3 3 5 2" xfId="40851" xr:uid="{00000000-0005-0000-0000-0000849F0000}"/>
    <cellStyle name="Normal 5 3 3 3 6" xfId="40852" xr:uid="{00000000-0005-0000-0000-0000859F0000}"/>
    <cellStyle name="Normal 5 3 3 4" xfId="40853" xr:uid="{00000000-0005-0000-0000-0000869F0000}"/>
    <cellStyle name="Normal 5 3 3 4 2" xfId="40854" xr:uid="{00000000-0005-0000-0000-0000879F0000}"/>
    <cellStyle name="Normal 5 3 3 4 2 2" xfId="40855" xr:uid="{00000000-0005-0000-0000-0000889F0000}"/>
    <cellStyle name="Normal 5 3 3 4 2 2 2" xfId="40856" xr:uid="{00000000-0005-0000-0000-0000899F0000}"/>
    <cellStyle name="Normal 5 3 3 4 2 2 2 2" xfId="40857" xr:uid="{00000000-0005-0000-0000-00008A9F0000}"/>
    <cellStyle name="Normal 5 3 3 4 2 2 2 2 2" xfId="40858" xr:uid="{00000000-0005-0000-0000-00008B9F0000}"/>
    <cellStyle name="Normal 5 3 3 4 2 2 2 3" xfId="40859" xr:uid="{00000000-0005-0000-0000-00008C9F0000}"/>
    <cellStyle name="Normal 5 3 3 4 2 2 3" xfId="40860" xr:uid="{00000000-0005-0000-0000-00008D9F0000}"/>
    <cellStyle name="Normal 5 3 3 4 2 2 3 2" xfId="40861" xr:uid="{00000000-0005-0000-0000-00008E9F0000}"/>
    <cellStyle name="Normal 5 3 3 4 2 2 4" xfId="40862" xr:uid="{00000000-0005-0000-0000-00008F9F0000}"/>
    <cellStyle name="Normal 5 3 3 4 2 3" xfId="40863" xr:uid="{00000000-0005-0000-0000-0000909F0000}"/>
    <cellStyle name="Normal 5 3 3 4 2 3 2" xfId="40864" xr:uid="{00000000-0005-0000-0000-0000919F0000}"/>
    <cellStyle name="Normal 5 3 3 4 2 3 2 2" xfId="40865" xr:uid="{00000000-0005-0000-0000-0000929F0000}"/>
    <cellStyle name="Normal 5 3 3 4 2 3 3" xfId="40866" xr:uid="{00000000-0005-0000-0000-0000939F0000}"/>
    <cellStyle name="Normal 5 3 3 4 2 4" xfId="40867" xr:uid="{00000000-0005-0000-0000-0000949F0000}"/>
    <cellStyle name="Normal 5 3 3 4 2 4 2" xfId="40868" xr:uid="{00000000-0005-0000-0000-0000959F0000}"/>
    <cellStyle name="Normal 5 3 3 4 2 5" xfId="40869" xr:uid="{00000000-0005-0000-0000-0000969F0000}"/>
    <cellStyle name="Normal 5 3 3 4 3" xfId="40870" xr:uid="{00000000-0005-0000-0000-0000979F0000}"/>
    <cellStyle name="Normal 5 3 3 4 3 2" xfId="40871" xr:uid="{00000000-0005-0000-0000-0000989F0000}"/>
    <cellStyle name="Normal 5 3 3 4 3 2 2" xfId="40872" xr:uid="{00000000-0005-0000-0000-0000999F0000}"/>
    <cellStyle name="Normal 5 3 3 4 3 2 2 2" xfId="40873" xr:uid="{00000000-0005-0000-0000-00009A9F0000}"/>
    <cellStyle name="Normal 5 3 3 4 3 2 3" xfId="40874" xr:uid="{00000000-0005-0000-0000-00009B9F0000}"/>
    <cellStyle name="Normal 5 3 3 4 3 3" xfId="40875" xr:uid="{00000000-0005-0000-0000-00009C9F0000}"/>
    <cellStyle name="Normal 5 3 3 4 3 3 2" xfId="40876" xr:uid="{00000000-0005-0000-0000-00009D9F0000}"/>
    <cellStyle name="Normal 5 3 3 4 3 4" xfId="40877" xr:uid="{00000000-0005-0000-0000-00009E9F0000}"/>
    <cellStyle name="Normal 5 3 3 4 4" xfId="40878" xr:uid="{00000000-0005-0000-0000-00009F9F0000}"/>
    <cellStyle name="Normal 5 3 3 4 4 2" xfId="40879" xr:uid="{00000000-0005-0000-0000-0000A09F0000}"/>
    <cellStyle name="Normal 5 3 3 4 4 2 2" xfId="40880" xr:uid="{00000000-0005-0000-0000-0000A19F0000}"/>
    <cellStyle name="Normal 5 3 3 4 4 3" xfId="40881" xr:uid="{00000000-0005-0000-0000-0000A29F0000}"/>
    <cellStyle name="Normal 5 3 3 4 5" xfId="40882" xr:uid="{00000000-0005-0000-0000-0000A39F0000}"/>
    <cellStyle name="Normal 5 3 3 4 5 2" xfId="40883" xr:uid="{00000000-0005-0000-0000-0000A49F0000}"/>
    <cellStyle name="Normal 5 3 3 4 6" xfId="40884" xr:uid="{00000000-0005-0000-0000-0000A59F0000}"/>
    <cellStyle name="Normal 5 3 3 5" xfId="40885" xr:uid="{00000000-0005-0000-0000-0000A69F0000}"/>
    <cellStyle name="Normal 5 3 3 5 2" xfId="40886" xr:uid="{00000000-0005-0000-0000-0000A79F0000}"/>
    <cellStyle name="Normal 5 3 3 5 2 2" xfId="40887" xr:uid="{00000000-0005-0000-0000-0000A89F0000}"/>
    <cellStyle name="Normal 5 3 3 5 2 2 2" xfId="40888" xr:uid="{00000000-0005-0000-0000-0000A99F0000}"/>
    <cellStyle name="Normal 5 3 3 5 2 2 2 2" xfId="40889" xr:uid="{00000000-0005-0000-0000-0000AA9F0000}"/>
    <cellStyle name="Normal 5 3 3 5 2 2 3" xfId="40890" xr:uid="{00000000-0005-0000-0000-0000AB9F0000}"/>
    <cellStyle name="Normal 5 3 3 5 2 3" xfId="40891" xr:uid="{00000000-0005-0000-0000-0000AC9F0000}"/>
    <cellStyle name="Normal 5 3 3 5 2 3 2" xfId="40892" xr:uid="{00000000-0005-0000-0000-0000AD9F0000}"/>
    <cellStyle name="Normal 5 3 3 5 2 4" xfId="40893" xr:uid="{00000000-0005-0000-0000-0000AE9F0000}"/>
    <cellStyle name="Normal 5 3 3 5 3" xfId="40894" xr:uid="{00000000-0005-0000-0000-0000AF9F0000}"/>
    <cellStyle name="Normal 5 3 3 5 3 2" xfId="40895" xr:uid="{00000000-0005-0000-0000-0000B09F0000}"/>
    <cellStyle name="Normal 5 3 3 5 3 2 2" xfId="40896" xr:uid="{00000000-0005-0000-0000-0000B19F0000}"/>
    <cellStyle name="Normal 5 3 3 5 3 3" xfId="40897" xr:uid="{00000000-0005-0000-0000-0000B29F0000}"/>
    <cellStyle name="Normal 5 3 3 5 4" xfId="40898" xr:uid="{00000000-0005-0000-0000-0000B39F0000}"/>
    <cellStyle name="Normal 5 3 3 5 4 2" xfId="40899" xr:uid="{00000000-0005-0000-0000-0000B49F0000}"/>
    <cellStyle name="Normal 5 3 3 5 5" xfId="40900" xr:uid="{00000000-0005-0000-0000-0000B59F0000}"/>
    <cellStyle name="Normal 5 3 3 6" xfId="40901" xr:uid="{00000000-0005-0000-0000-0000B69F0000}"/>
    <cellStyle name="Normal 5 3 3 6 2" xfId="40902" xr:uid="{00000000-0005-0000-0000-0000B79F0000}"/>
    <cellStyle name="Normal 5 3 3 6 2 2" xfId="40903" xr:uid="{00000000-0005-0000-0000-0000B89F0000}"/>
    <cellStyle name="Normal 5 3 3 6 2 2 2" xfId="40904" xr:uid="{00000000-0005-0000-0000-0000B99F0000}"/>
    <cellStyle name="Normal 5 3 3 6 2 3" xfId="40905" xr:uid="{00000000-0005-0000-0000-0000BA9F0000}"/>
    <cellStyle name="Normal 5 3 3 6 3" xfId="40906" xr:uid="{00000000-0005-0000-0000-0000BB9F0000}"/>
    <cellStyle name="Normal 5 3 3 6 3 2" xfId="40907" xr:uid="{00000000-0005-0000-0000-0000BC9F0000}"/>
    <cellStyle name="Normal 5 3 3 6 4" xfId="40908" xr:uid="{00000000-0005-0000-0000-0000BD9F0000}"/>
    <cellStyle name="Normal 5 3 3 7" xfId="40909" xr:uid="{00000000-0005-0000-0000-0000BE9F0000}"/>
    <cellStyle name="Normal 5 3 3 7 2" xfId="40910" xr:uid="{00000000-0005-0000-0000-0000BF9F0000}"/>
    <cellStyle name="Normal 5 3 3 7 2 2" xfId="40911" xr:uid="{00000000-0005-0000-0000-0000C09F0000}"/>
    <cellStyle name="Normal 5 3 3 7 3" xfId="40912" xr:uid="{00000000-0005-0000-0000-0000C19F0000}"/>
    <cellStyle name="Normal 5 3 3 8" xfId="40913" xr:uid="{00000000-0005-0000-0000-0000C29F0000}"/>
    <cellStyle name="Normal 5 3 3 8 2" xfId="40914" xr:uid="{00000000-0005-0000-0000-0000C39F0000}"/>
    <cellStyle name="Normal 5 3 3 9" xfId="40915" xr:uid="{00000000-0005-0000-0000-0000C49F0000}"/>
    <cellStyle name="Normal 5 3 4" xfId="40916" xr:uid="{00000000-0005-0000-0000-0000C59F0000}"/>
    <cellStyle name="Normal 5 3 4 2" xfId="40917" xr:uid="{00000000-0005-0000-0000-0000C69F0000}"/>
    <cellStyle name="Normal 5 3 4 2 2" xfId="40918" xr:uid="{00000000-0005-0000-0000-0000C79F0000}"/>
    <cellStyle name="Normal 5 3 4 2 2 2" xfId="40919" xr:uid="{00000000-0005-0000-0000-0000C89F0000}"/>
    <cellStyle name="Normal 5 3 4 2 2 2 2" xfId="40920" xr:uid="{00000000-0005-0000-0000-0000C99F0000}"/>
    <cellStyle name="Normal 5 3 4 2 2 2 2 2" xfId="40921" xr:uid="{00000000-0005-0000-0000-0000CA9F0000}"/>
    <cellStyle name="Normal 5 3 4 2 2 2 2 2 2" xfId="40922" xr:uid="{00000000-0005-0000-0000-0000CB9F0000}"/>
    <cellStyle name="Normal 5 3 4 2 2 2 2 3" xfId="40923" xr:uid="{00000000-0005-0000-0000-0000CC9F0000}"/>
    <cellStyle name="Normal 5 3 4 2 2 2 3" xfId="40924" xr:uid="{00000000-0005-0000-0000-0000CD9F0000}"/>
    <cellStyle name="Normal 5 3 4 2 2 2 3 2" xfId="40925" xr:uid="{00000000-0005-0000-0000-0000CE9F0000}"/>
    <cellStyle name="Normal 5 3 4 2 2 2 4" xfId="40926" xr:uid="{00000000-0005-0000-0000-0000CF9F0000}"/>
    <cellStyle name="Normal 5 3 4 2 2 3" xfId="40927" xr:uid="{00000000-0005-0000-0000-0000D09F0000}"/>
    <cellStyle name="Normal 5 3 4 2 2 3 2" xfId="40928" xr:uid="{00000000-0005-0000-0000-0000D19F0000}"/>
    <cellStyle name="Normal 5 3 4 2 2 3 2 2" xfId="40929" xr:uid="{00000000-0005-0000-0000-0000D29F0000}"/>
    <cellStyle name="Normal 5 3 4 2 2 3 3" xfId="40930" xr:uid="{00000000-0005-0000-0000-0000D39F0000}"/>
    <cellStyle name="Normal 5 3 4 2 2 4" xfId="40931" xr:uid="{00000000-0005-0000-0000-0000D49F0000}"/>
    <cellStyle name="Normal 5 3 4 2 2 4 2" xfId="40932" xr:uid="{00000000-0005-0000-0000-0000D59F0000}"/>
    <cellStyle name="Normal 5 3 4 2 2 5" xfId="40933" xr:uid="{00000000-0005-0000-0000-0000D69F0000}"/>
    <cellStyle name="Normal 5 3 4 2 3" xfId="40934" xr:uid="{00000000-0005-0000-0000-0000D79F0000}"/>
    <cellStyle name="Normal 5 3 4 2 3 2" xfId="40935" xr:uid="{00000000-0005-0000-0000-0000D89F0000}"/>
    <cellStyle name="Normal 5 3 4 2 3 2 2" xfId="40936" xr:uid="{00000000-0005-0000-0000-0000D99F0000}"/>
    <cellStyle name="Normal 5 3 4 2 3 2 2 2" xfId="40937" xr:uid="{00000000-0005-0000-0000-0000DA9F0000}"/>
    <cellStyle name="Normal 5 3 4 2 3 2 3" xfId="40938" xr:uid="{00000000-0005-0000-0000-0000DB9F0000}"/>
    <cellStyle name="Normal 5 3 4 2 3 3" xfId="40939" xr:uid="{00000000-0005-0000-0000-0000DC9F0000}"/>
    <cellStyle name="Normal 5 3 4 2 3 3 2" xfId="40940" xr:uid="{00000000-0005-0000-0000-0000DD9F0000}"/>
    <cellStyle name="Normal 5 3 4 2 3 4" xfId="40941" xr:uid="{00000000-0005-0000-0000-0000DE9F0000}"/>
    <cellStyle name="Normal 5 3 4 2 4" xfId="40942" xr:uid="{00000000-0005-0000-0000-0000DF9F0000}"/>
    <cellStyle name="Normal 5 3 4 2 4 2" xfId="40943" xr:uid="{00000000-0005-0000-0000-0000E09F0000}"/>
    <cellStyle name="Normal 5 3 4 2 4 2 2" xfId="40944" xr:uid="{00000000-0005-0000-0000-0000E19F0000}"/>
    <cellStyle name="Normal 5 3 4 2 4 3" xfId="40945" xr:uid="{00000000-0005-0000-0000-0000E29F0000}"/>
    <cellStyle name="Normal 5 3 4 2 5" xfId="40946" xr:uid="{00000000-0005-0000-0000-0000E39F0000}"/>
    <cellStyle name="Normal 5 3 4 2 5 2" xfId="40947" xr:uid="{00000000-0005-0000-0000-0000E49F0000}"/>
    <cellStyle name="Normal 5 3 4 2 6" xfId="40948" xr:uid="{00000000-0005-0000-0000-0000E59F0000}"/>
    <cellStyle name="Normal 5 3 4 3" xfId="40949" xr:uid="{00000000-0005-0000-0000-0000E69F0000}"/>
    <cellStyle name="Normal 5 3 4 3 2" xfId="40950" xr:uid="{00000000-0005-0000-0000-0000E79F0000}"/>
    <cellStyle name="Normal 5 3 4 3 2 2" xfId="40951" xr:uid="{00000000-0005-0000-0000-0000E89F0000}"/>
    <cellStyle name="Normal 5 3 4 3 2 2 2" xfId="40952" xr:uid="{00000000-0005-0000-0000-0000E99F0000}"/>
    <cellStyle name="Normal 5 3 4 3 2 2 2 2" xfId="40953" xr:uid="{00000000-0005-0000-0000-0000EA9F0000}"/>
    <cellStyle name="Normal 5 3 4 3 2 2 2 2 2" xfId="40954" xr:uid="{00000000-0005-0000-0000-0000EB9F0000}"/>
    <cellStyle name="Normal 5 3 4 3 2 2 2 3" xfId="40955" xr:uid="{00000000-0005-0000-0000-0000EC9F0000}"/>
    <cellStyle name="Normal 5 3 4 3 2 2 3" xfId="40956" xr:uid="{00000000-0005-0000-0000-0000ED9F0000}"/>
    <cellStyle name="Normal 5 3 4 3 2 2 3 2" xfId="40957" xr:uid="{00000000-0005-0000-0000-0000EE9F0000}"/>
    <cellStyle name="Normal 5 3 4 3 2 2 4" xfId="40958" xr:uid="{00000000-0005-0000-0000-0000EF9F0000}"/>
    <cellStyle name="Normal 5 3 4 3 2 3" xfId="40959" xr:uid="{00000000-0005-0000-0000-0000F09F0000}"/>
    <cellStyle name="Normal 5 3 4 3 2 3 2" xfId="40960" xr:uid="{00000000-0005-0000-0000-0000F19F0000}"/>
    <cellStyle name="Normal 5 3 4 3 2 3 2 2" xfId="40961" xr:uid="{00000000-0005-0000-0000-0000F29F0000}"/>
    <cellStyle name="Normal 5 3 4 3 2 3 3" xfId="40962" xr:uid="{00000000-0005-0000-0000-0000F39F0000}"/>
    <cellStyle name="Normal 5 3 4 3 2 4" xfId="40963" xr:uid="{00000000-0005-0000-0000-0000F49F0000}"/>
    <cellStyle name="Normal 5 3 4 3 2 4 2" xfId="40964" xr:uid="{00000000-0005-0000-0000-0000F59F0000}"/>
    <cellStyle name="Normal 5 3 4 3 2 5" xfId="40965" xr:uid="{00000000-0005-0000-0000-0000F69F0000}"/>
    <cellStyle name="Normal 5 3 4 3 3" xfId="40966" xr:uid="{00000000-0005-0000-0000-0000F79F0000}"/>
    <cellStyle name="Normal 5 3 4 3 3 2" xfId="40967" xr:uid="{00000000-0005-0000-0000-0000F89F0000}"/>
    <cellStyle name="Normal 5 3 4 3 3 2 2" xfId="40968" xr:uid="{00000000-0005-0000-0000-0000F99F0000}"/>
    <cellStyle name="Normal 5 3 4 3 3 2 2 2" xfId="40969" xr:uid="{00000000-0005-0000-0000-0000FA9F0000}"/>
    <cellStyle name="Normal 5 3 4 3 3 2 3" xfId="40970" xr:uid="{00000000-0005-0000-0000-0000FB9F0000}"/>
    <cellStyle name="Normal 5 3 4 3 3 3" xfId="40971" xr:uid="{00000000-0005-0000-0000-0000FC9F0000}"/>
    <cellStyle name="Normal 5 3 4 3 3 3 2" xfId="40972" xr:uid="{00000000-0005-0000-0000-0000FD9F0000}"/>
    <cellStyle name="Normal 5 3 4 3 3 4" xfId="40973" xr:uid="{00000000-0005-0000-0000-0000FE9F0000}"/>
    <cellStyle name="Normal 5 3 4 3 4" xfId="40974" xr:uid="{00000000-0005-0000-0000-0000FF9F0000}"/>
    <cellStyle name="Normal 5 3 4 3 4 2" xfId="40975" xr:uid="{00000000-0005-0000-0000-000000A00000}"/>
    <cellStyle name="Normal 5 3 4 3 4 2 2" xfId="40976" xr:uid="{00000000-0005-0000-0000-000001A00000}"/>
    <cellStyle name="Normal 5 3 4 3 4 3" xfId="40977" xr:uid="{00000000-0005-0000-0000-000002A00000}"/>
    <cellStyle name="Normal 5 3 4 3 5" xfId="40978" xr:uid="{00000000-0005-0000-0000-000003A00000}"/>
    <cellStyle name="Normal 5 3 4 3 5 2" xfId="40979" xr:uid="{00000000-0005-0000-0000-000004A00000}"/>
    <cellStyle name="Normal 5 3 4 3 6" xfId="40980" xr:uid="{00000000-0005-0000-0000-000005A00000}"/>
    <cellStyle name="Normal 5 3 4 4" xfId="40981" xr:uid="{00000000-0005-0000-0000-000006A00000}"/>
    <cellStyle name="Normal 5 3 4 4 2" xfId="40982" xr:uid="{00000000-0005-0000-0000-000007A00000}"/>
    <cellStyle name="Normal 5 3 4 4 2 2" xfId="40983" xr:uid="{00000000-0005-0000-0000-000008A00000}"/>
    <cellStyle name="Normal 5 3 4 4 2 2 2" xfId="40984" xr:uid="{00000000-0005-0000-0000-000009A00000}"/>
    <cellStyle name="Normal 5 3 4 4 2 2 2 2" xfId="40985" xr:uid="{00000000-0005-0000-0000-00000AA00000}"/>
    <cellStyle name="Normal 5 3 4 4 2 2 3" xfId="40986" xr:uid="{00000000-0005-0000-0000-00000BA00000}"/>
    <cellStyle name="Normal 5 3 4 4 2 3" xfId="40987" xr:uid="{00000000-0005-0000-0000-00000CA00000}"/>
    <cellStyle name="Normal 5 3 4 4 2 3 2" xfId="40988" xr:uid="{00000000-0005-0000-0000-00000DA00000}"/>
    <cellStyle name="Normal 5 3 4 4 2 4" xfId="40989" xr:uid="{00000000-0005-0000-0000-00000EA00000}"/>
    <cellStyle name="Normal 5 3 4 4 3" xfId="40990" xr:uid="{00000000-0005-0000-0000-00000FA00000}"/>
    <cellStyle name="Normal 5 3 4 4 3 2" xfId="40991" xr:uid="{00000000-0005-0000-0000-000010A00000}"/>
    <cellStyle name="Normal 5 3 4 4 3 2 2" xfId="40992" xr:uid="{00000000-0005-0000-0000-000011A00000}"/>
    <cellStyle name="Normal 5 3 4 4 3 3" xfId="40993" xr:uid="{00000000-0005-0000-0000-000012A00000}"/>
    <cellStyle name="Normal 5 3 4 4 4" xfId="40994" xr:uid="{00000000-0005-0000-0000-000013A00000}"/>
    <cellStyle name="Normal 5 3 4 4 4 2" xfId="40995" xr:uid="{00000000-0005-0000-0000-000014A00000}"/>
    <cellStyle name="Normal 5 3 4 4 5" xfId="40996" xr:uid="{00000000-0005-0000-0000-000015A00000}"/>
    <cellStyle name="Normal 5 3 4 5" xfId="40997" xr:uid="{00000000-0005-0000-0000-000016A00000}"/>
    <cellStyle name="Normal 5 3 4 5 2" xfId="40998" xr:uid="{00000000-0005-0000-0000-000017A00000}"/>
    <cellStyle name="Normal 5 3 4 5 2 2" xfId="40999" xr:uid="{00000000-0005-0000-0000-000018A00000}"/>
    <cellStyle name="Normal 5 3 4 5 2 2 2" xfId="41000" xr:uid="{00000000-0005-0000-0000-000019A00000}"/>
    <cellStyle name="Normal 5 3 4 5 2 3" xfId="41001" xr:uid="{00000000-0005-0000-0000-00001AA00000}"/>
    <cellStyle name="Normal 5 3 4 5 3" xfId="41002" xr:uid="{00000000-0005-0000-0000-00001BA00000}"/>
    <cellStyle name="Normal 5 3 4 5 3 2" xfId="41003" xr:uid="{00000000-0005-0000-0000-00001CA00000}"/>
    <cellStyle name="Normal 5 3 4 5 4" xfId="41004" xr:uid="{00000000-0005-0000-0000-00001DA00000}"/>
    <cellStyle name="Normal 5 3 4 6" xfId="41005" xr:uid="{00000000-0005-0000-0000-00001EA00000}"/>
    <cellStyle name="Normal 5 3 4 6 2" xfId="41006" xr:uid="{00000000-0005-0000-0000-00001FA00000}"/>
    <cellStyle name="Normal 5 3 4 6 2 2" xfId="41007" xr:uid="{00000000-0005-0000-0000-000020A00000}"/>
    <cellStyle name="Normal 5 3 4 6 3" xfId="41008" xr:uid="{00000000-0005-0000-0000-000021A00000}"/>
    <cellStyle name="Normal 5 3 4 7" xfId="41009" xr:uid="{00000000-0005-0000-0000-000022A00000}"/>
    <cellStyle name="Normal 5 3 4 7 2" xfId="41010" xr:uid="{00000000-0005-0000-0000-000023A00000}"/>
    <cellStyle name="Normal 5 3 4 8" xfId="41011" xr:uid="{00000000-0005-0000-0000-000024A00000}"/>
    <cellStyle name="Normal 5 3 5" xfId="41012" xr:uid="{00000000-0005-0000-0000-000025A00000}"/>
    <cellStyle name="Normal 5 3 5 2" xfId="41013" xr:uid="{00000000-0005-0000-0000-000026A00000}"/>
    <cellStyle name="Normal 5 3 5 2 2" xfId="41014" xr:uid="{00000000-0005-0000-0000-000027A00000}"/>
    <cellStyle name="Normal 5 3 5 2 2 2" xfId="41015" xr:uid="{00000000-0005-0000-0000-000028A00000}"/>
    <cellStyle name="Normal 5 3 5 2 2 2 2" xfId="41016" xr:uid="{00000000-0005-0000-0000-000029A00000}"/>
    <cellStyle name="Normal 5 3 5 2 2 2 2 2" xfId="41017" xr:uid="{00000000-0005-0000-0000-00002AA00000}"/>
    <cellStyle name="Normal 5 3 5 2 2 2 2 2 2" xfId="41018" xr:uid="{00000000-0005-0000-0000-00002BA00000}"/>
    <cellStyle name="Normal 5 3 5 2 2 2 2 3" xfId="41019" xr:uid="{00000000-0005-0000-0000-00002CA00000}"/>
    <cellStyle name="Normal 5 3 5 2 2 2 3" xfId="41020" xr:uid="{00000000-0005-0000-0000-00002DA00000}"/>
    <cellStyle name="Normal 5 3 5 2 2 2 3 2" xfId="41021" xr:uid="{00000000-0005-0000-0000-00002EA00000}"/>
    <cellStyle name="Normal 5 3 5 2 2 2 4" xfId="41022" xr:uid="{00000000-0005-0000-0000-00002FA00000}"/>
    <cellStyle name="Normal 5 3 5 2 2 3" xfId="41023" xr:uid="{00000000-0005-0000-0000-000030A00000}"/>
    <cellStyle name="Normal 5 3 5 2 2 3 2" xfId="41024" xr:uid="{00000000-0005-0000-0000-000031A00000}"/>
    <cellStyle name="Normal 5 3 5 2 2 3 2 2" xfId="41025" xr:uid="{00000000-0005-0000-0000-000032A00000}"/>
    <cellStyle name="Normal 5 3 5 2 2 3 3" xfId="41026" xr:uid="{00000000-0005-0000-0000-000033A00000}"/>
    <cellStyle name="Normal 5 3 5 2 2 4" xfId="41027" xr:uid="{00000000-0005-0000-0000-000034A00000}"/>
    <cellStyle name="Normal 5 3 5 2 2 4 2" xfId="41028" xr:uid="{00000000-0005-0000-0000-000035A00000}"/>
    <cellStyle name="Normal 5 3 5 2 2 5" xfId="41029" xr:uid="{00000000-0005-0000-0000-000036A00000}"/>
    <cellStyle name="Normal 5 3 5 2 3" xfId="41030" xr:uid="{00000000-0005-0000-0000-000037A00000}"/>
    <cellStyle name="Normal 5 3 5 2 3 2" xfId="41031" xr:uid="{00000000-0005-0000-0000-000038A00000}"/>
    <cellStyle name="Normal 5 3 5 2 3 2 2" xfId="41032" xr:uid="{00000000-0005-0000-0000-000039A00000}"/>
    <cellStyle name="Normal 5 3 5 2 3 2 2 2" xfId="41033" xr:uid="{00000000-0005-0000-0000-00003AA00000}"/>
    <cellStyle name="Normal 5 3 5 2 3 2 3" xfId="41034" xr:uid="{00000000-0005-0000-0000-00003BA00000}"/>
    <cellStyle name="Normal 5 3 5 2 3 3" xfId="41035" xr:uid="{00000000-0005-0000-0000-00003CA00000}"/>
    <cellStyle name="Normal 5 3 5 2 3 3 2" xfId="41036" xr:uid="{00000000-0005-0000-0000-00003DA00000}"/>
    <cellStyle name="Normal 5 3 5 2 3 4" xfId="41037" xr:uid="{00000000-0005-0000-0000-00003EA00000}"/>
    <cellStyle name="Normal 5 3 5 2 4" xfId="41038" xr:uid="{00000000-0005-0000-0000-00003FA00000}"/>
    <cellStyle name="Normal 5 3 5 2 4 2" xfId="41039" xr:uid="{00000000-0005-0000-0000-000040A00000}"/>
    <cellStyle name="Normal 5 3 5 2 4 2 2" xfId="41040" xr:uid="{00000000-0005-0000-0000-000041A00000}"/>
    <cellStyle name="Normal 5 3 5 2 4 3" xfId="41041" xr:uid="{00000000-0005-0000-0000-000042A00000}"/>
    <cellStyle name="Normal 5 3 5 2 5" xfId="41042" xr:uid="{00000000-0005-0000-0000-000043A00000}"/>
    <cellStyle name="Normal 5 3 5 2 5 2" xfId="41043" xr:uid="{00000000-0005-0000-0000-000044A00000}"/>
    <cellStyle name="Normal 5 3 5 2 6" xfId="41044" xr:uid="{00000000-0005-0000-0000-000045A00000}"/>
    <cellStyle name="Normal 5 3 5 3" xfId="41045" xr:uid="{00000000-0005-0000-0000-000046A00000}"/>
    <cellStyle name="Normal 5 3 5 3 2" xfId="41046" xr:uid="{00000000-0005-0000-0000-000047A00000}"/>
    <cellStyle name="Normal 5 3 5 3 2 2" xfId="41047" xr:uid="{00000000-0005-0000-0000-000048A00000}"/>
    <cellStyle name="Normal 5 3 5 3 2 2 2" xfId="41048" xr:uid="{00000000-0005-0000-0000-000049A00000}"/>
    <cellStyle name="Normal 5 3 5 3 2 2 2 2" xfId="41049" xr:uid="{00000000-0005-0000-0000-00004AA00000}"/>
    <cellStyle name="Normal 5 3 5 3 2 2 3" xfId="41050" xr:uid="{00000000-0005-0000-0000-00004BA00000}"/>
    <cellStyle name="Normal 5 3 5 3 2 3" xfId="41051" xr:uid="{00000000-0005-0000-0000-00004CA00000}"/>
    <cellStyle name="Normal 5 3 5 3 2 3 2" xfId="41052" xr:uid="{00000000-0005-0000-0000-00004DA00000}"/>
    <cellStyle name="Normal 5 3 5 3 2 4" xfId="41053" xr:uid="{00000000-0005-0000-0000-00004EA00000}"/>
    <cellStyle name="Normal 5 3 5 3 3" xfId="41054" xr:uid="{00000000-0005-0000-0000-00004FA00000}"/>
    <cellStyle name="Normal 5 3 5 3 3 2" xfId="41055" xr:uid="{00000000-0005-0000-0000-000050A00000}"/>
    <cellStyle name="Normal 5 3 5 3 3 2 2" xfId="41056" xr:uid="{00000000-0005-0000-0000-000051A00000}"/>
    <cellStyle name="Normal 5 3 5 3 3 3" xfId="41057" xr:uid="{00000000-0005-0000-0000-000052A00000}"/>
    <cellStyle name="Normal 5 3 5 3 4" xfId="41058" xr:uid="{00000000-0005-0000-0000-000053A00000}"/>
    <cellStyle name="Normal 5 3 5 3 4 2" xfId="41059" xr:uid="{00000000-0005-0000-0000-000054A00000}"/>
    <cellStyle name="Normal 5 3 5 3 5" xfId="41060" xr:uid="{00000000-0005-0000-0000-000055A00000}"/>
    <cellStyle name="Normal 5 3 5 4" xfId="41061" xr:uid="{00000000-0005-0000-0000-000056A00000}"/>
    <cellStyle name="Normal 5 3 5 4 2" xfId="41062" xr:uid="{00000000-0005-0000-0000-000057A00000}"/>
    <cellStyle name="Normal 5 3 5 4 2 2" xfId="41063" xr:uid="{00000000-0005-0000-0000-000058A00000}"/>
    <cellStyle name="Normal 5 3 5 4 2 2 2" xfId="41064" xr:uid="{00000000-0005-0000-0000-000059A00000}"/>
    <cellStyle name="Normal 5 3 5 4 2 3" xfId="41065" xr:uid="{00000000-0005-0000-0000-00005AA00000}"/>
    <cellStyle name="Normal 5 3 5 4 3" xfId="41066" xr:uid="{00000000-0005-0000-0000-00005BA00000}"/>
    <cellStyle name="Normal 5 3 5 4 3 2" xfId="41067" xr:uid="{00000000-0005-0000-0000-00005CA00000}"/>
    <cellStyle name="Normal 5 3 5 4 4" xfId="41068" xr:uid="{00000000-0005-0000-0000-00005DA00000}"/>
    <cellStyle name="Normal 5 3 5 5" xfId="41069" xr:uid="{00000000-0005-0000-0000-00005EA00000}"/>
    <cellStyle name="Normal 5 3 5 5 2" xfId="41070" xr:uid="{00000000-0005-0000-0000-00005FA00000}"/>
    <cellStyle name="Normal 5 3 5 5 2 2" xfId="41071" xr:uid="{00000000-0005-0000-0000-000060A00000}"/>
    <cellStyle name="Normal 5 3 5 5 3" xfId="41072" xr:uid="{00000000-0005-0000-0000-000061A00000}"/>
    <cellStyle name="Normal 5 3 5 6" xfId="41073" xr:uid="{00000000-0005-0000-0000-000062A00000}"/>
    <cellStyle name="Normal 5 3 5 6 2" xfId="41074" xr:uid="{00000000-0005-0000-0000-000063A00000}"/>
    <cellStyle name="Normal 5 3 5 7" xfId="41075" xr:uid="{00000000-0005-0000-0000-000064A00000}"/>
    <cellStyle name="Normal 5 3 6" xfId="41076" xr:uid="{00000000-0005-0000-0000-000065A00000}"/>
    <cellStyle name="Normal 5 3 6 2" xfId="41077" xr:uid="{00000000-0005-0000-0000-000066A00000}"/>
    <cellStyle name="Normal 5 3 6 2 2" xfId="41078" xr:uid="{00000000-0005-0000-0000-000067A00000}"/>
    <cellStyle name="Normal 5 3 6 2 2 2" xfId="41079" xr:uid="{00000000-0005-0000-0000-000068A00000}"/>
    <cellStyle name="Normal 5 3 6 2 2 2 2" xfId="41080" xr:uid="{00000000-0005-0000-0000-000069A00000}"/>
    <cellStyle name="Normal 5 3 6 2 2 2 2 2" xfId="41081" xr:uid="{00000000-0005-0000-0000-00006AA00000}"/>
    <cellStyle name="Normal 5 3 6 2 2 2 3" xfId="41082" xr:uid="{00000000-0005-0000-0000-00006BA00000}"/>
    <cellStyle name="Normal 5 3 6 2 2 3" xfId="41083" xr:uid="{00000000-0005-0000-0000-00006CA00000}"/>
    <cellStyle name="Normal 5 3 6 2 2 3 2" xfId="41084" xr:uid="{00000000-0005-0000-0000-00006DA00000}"/>
    <cellStyle name="Normal 5 3 6 2 2 4" xfId="41085" xr:uid="{00000000-0005-0000-0000-00006EA00000}"/>
    <cellStyle name="Normal 5 3 6 2 3" xfId="41086" xr:uid="{00000000-0005-0000-0000-00006FA00000}"/>
    <cellStyle name="Normal 5 3 6 2 3 2" xfId="41087" xr:uid="{00000000-0005-0000-0000-000070A00000}"/>
    <cellStyle name="Normal 5 3 6 2 3 2 2" xfId="41088" xr:uid="{00000000-0005-0000-0000-000071A00000}"/>
    <cellStyle name="Normal 5 3 6 2 3 3" xfId="41089" xr:uid="{00000000-0005-0000-0000-000072A00000}"/>
    <cellStyle name="Normal 5 3 6 2 4" xfId="41090" xr:uid="{00000000-0005-0000-0000-000073A00000}"/>
    <cellStyle name="Normal 5 3 6 2 4 2" xfId="41091" xr:uid="{00000000-0005-0000-0000-000074A00000}"/>
    <cellStyle name="Normal 5 3 6 2 5" xfId="41092" xr:uid="{00000000-0005-0000-0000-000075A00000}"/>
    <cellStyle name="Normal 5 3 6 3" xfId="41093" xr:uid="{00000000-0005-0000-0000-000076A00000}"/>
    <cellStyle name="Normal 5 3 6 3 2" xfId="41094" xr:uid="{00000000-0005-0000-0000-000077A00000}"/>
    <cellStyle name="Normal 5 3 6 3 2 2" xfId="41095" xr:uid="{00000000-0005-0000-0000-000078A00000}"/>
    <cellStyle name="Normal 5 3 6 3 2 2 2" xfId="41096" xr:uid="{00000000-0005-0000-0000-000079A00000}"/>
    <cellStyle name="Normal 5 3 6 3 2 3" xfId="41097" xr:uid="{00000000-0005-0000-0000-00007AA00000}"/>
    <cellStyle name="Normal 5 3 6 3 3" xfId="41098" xr:uid="{00000000-0005-0000-0000-00007BA00000}"/>
    <cellStyle name="Normal 5 3 6 3 3 2" xfId="41099" xr:uid="{00000000-0005-0000-0000-00007CA00000}"/>
    <cellStyle name="Normal 5 3 6 3 4" xfId="41100" xr:uid="{00000000-0005-0000-0000-00007DA00000}"/>
    <cellStyle name="Normal 5 3 6 4" xfId="41101" xr:uid="{00000000-0005-0000-0000-00007EA00000}"/>
    <cellStyle name="Normal 5 3 6 4 2" xfId="41102" xr:uid="{00000000-0005-0000-0000-00007FA00000}"/>
    <cellStyle name="Normal 5 3 6 4 2 2" xfId="41103" xr:uid="{00000000-0005-0000-0000-000080A00000}"/>
    <cellStyle name="Normal 5 3 6 4 3" xfId="41104" xr:uid="{00000000-0005-0000-0000-000081A00000}"/>
    <cellStyle name="Normal 5 3 6 5" xfId="41105" xr:uid="{00000000-0005-0000-0000-000082A00000}"/>
    <cellStyle name="Normal 5 3 6 5 2" xfId="41106" xr:uid="{00000000-0005-0000-0000-000083A00000}"/>
    <cellStyle name="Normal 5 3 6 6" xfId="41107" xr:uid="{00000000-0005-0000-0000-000084A00000}"/>
    <cellStyle name="Normal 5 3 7" xfId="41108" xr:uid="{00000000-0005-0000-0000-000085A00000}"/>
    <cellStyle name="Normal 5 3 7 2" xfId="41109" xr:uid="{00000000-0005-0000-0000-000086A00000}"/>
    <cellStyle name="Normal 5 3 7 2 2" xfId="41110" xr:uid="{00000000-0005-0000-0000-000087A00000}"/>
    <cellStyle name="Normal 5 3 7 2 2 2" xfId="41111" xr:uid="{00000000-0005-0000-0000-000088A00000}"/>
    <cellStyle name="Normal 5 3 7 2 2 2 2" xfId="41112" xr:uid="{00000000-0005-0000-0000-000089A00000}"/>
    <cellStyle name="Normal 5 3 7 2 2 2 2 2" xfId="41113" xr:uid="{00000000-0005-0000-0000-00008AA00000}"/>
    <cellStyle name="Normal 5 3 7 2 2 2 3" xfId="41114" xr:uid="{00000000-0005-0000-0000-00008BA00000}"/>
    <cellStyle name="Normal 5 3 7 2 2 3" xfId="41115" xr:uid="{00000000-0005-0000-0000-00008CA00000}"/>
    <cellStyle name="Normal 5 3 7 2 2 3 2" xfId="41116" xr:uid="{00000000-0005-0000-0000-00008DA00000}"/>
    <cellStyle name="Normal 5 3 7 2 2 4" xfId="41117" xr:uid="{00000000-0005-0000-0000-00008EA00000}"/>
    <cellStyle name="Normal 5 3 7 2 3" xfId="41118" xr:uid="{00000000-0005-0000-0000-00008FA00000}"/>
    <cellStyle name="Normal 5 3 7 2 3 2" xfId="41119" xr:uid="{00000000-0005-0000-0000-000090A00000}"/>
    <cellStyle name="Normal 5 3 7 2 3 2 2" xfId="41120" xr:uid="{00000000-0005-0000-0000-000091A00000}"/>
    <cellStyle name="Normal 5 3 7 2 3 3" xfId="41121" xr:uid="{00000000-0005-0000-0000-000092A00000}"/>
    <cellStyle name="Normal 5 3 7 2 4" xfId="41122" xr:uid="{00000000-0005-0000-0000-000093A00000}"/>
    <cellStyle name="Normal 5 3 7 2 4 2" xfId="41123" xr:uid="{00000000-0005-0000-0000-000094A00000}"/>
    <cellStyle name="Normal 5 3 7 2 5" xfId="41124" xr:uid="{00000000-0005-0000-0000-000095A00000}"/>
    <cellStyle name="Normal 5 3 7 3" xfId="41125" xr:uid="{00000000-0005-0000-0000-000096A00000}"/>
    <cellStyle name="Normal 5 3 7 3 2" xfId="41126" xr:uid="{00000000-0005-0000-0000-000097A00000}"/>
    <cellStyle name="Normal 5 3 7 3 2 2" xfId="41127" xr:uid="{00000000-0005-0000-0000-000098A00000}"/>
    <cellStyle name="Normal 5 3 7 3 2 2 2" xfId="41128" xr:uid="{00000000-0005-0000-0000-000099A00000}"/>
    <cellStyle name="Normal 5 3 7 3 2 3" xfId="41129" xr:uid="{00000000-0005-0000-0000-00009AA00000}"/>
    <cellStyle name="Normal 5 3 7 3 3" xfId="41130" xr:uid="{00000000-0005-0000-0000-00009BA00000}"/>
    <cellStyle name="Normal 5 3 7 3 3 2" xfId="41131" xr:uid="{00000000-0005-0000-0000-00009CA00000}"/>
    <cellStyle name="Normal 5 3 7 3 4" xfId="41132" xr:uid="{00000000-0005-0000-0000-00009DA00000}"/>
    <cellStyle name="Normal 5 3 7 4" xfId="41133" xr:uid="{00000000-0005-0000-0000-00009EA00000}"/>
    <cellStyle name="Normal 5 3 7 4 2" xfId="41134" xr:uid="{00000000-0005-0000-0000-00009FA00000}"/>
    <cellStyle name="Normal 5 3 7 4 2 2" xfId="41135" xr:uid="{00000000-0005-0000-0000-0000A0A00000}"/>
    <cellStyle name="Normal 5 3 7 4 3" xfId="41136" xr:uid="{00000000-0005-0000-0000-0000A1A00000}"/>
    <cellStyle name="Normal 5 3 7 5" xfId="41137" xr:uid="{00000000-0005-0000-0000-0000A2A00000}"/>
    <cellStyle name="Normal 5 3 7 5 2" xfId="41138" xr:uid="{00000000-0005-0000-0000-0000A3A00000}"/>
    <cellStyle name="Normal 5 3 7 6" xfId="41139" xr:uid="{00000000-0005-0000-0000-0000A4A00000}"/>
    <cellStyle name="Normal 5 3 8" xfId="41140" xr:uid="{00000000-0005-0000-0000-0000A5A00000}"/>
    <cellStyle name="Normal 5 3 8 2" xfId="41141" xr:uid="{00000000-0005-0000-0000-0000A6A00000}"/>
    <cellStyle name="Normal 5 3 8 2 2" xfId="41142" xr:uid="{00000000-0005-0000-0000-0000A7A00000}"/>
    <cellStyle name="Normal 5 3 8 2 2 2" xfId="41143" xr:uid="{00000000-0005-0000-0000-0000A8A00000}"/>
    <cellStyle name="Normal 5 3 8 2 2 2 2" xfId="41144" xr:uid="{00000000-0005-0000-0000-0000A9A00000}"/>
    <cellStyle name="Normal 5 3 8 2 2 2 2 2" xfId="41145" xr:uid="{00000000-0005-0000-0000-0000AAA00000}"/>
    <cellStyle name="Normal 5 3 8 2 2 2 3" xfId="41146" xr:uid="{00000000-0005-0000-0000-0000ABA00000}"/>
    <cellStyle name="Normal 5 3 8 2 2 3" xfId="41147" xr:uid="{00000000-0005-0000-0000-0000ACA00000}"/>
    <cellStyle name="Normal 5 3 8 2 2 3 2" xfId="41148" xr:uid="{00000000-0005-0000-0000-0000ADA00000}"/>
    <cellStyle name="Normal 5 3 8 2 2 4" xfId="41149" xr:uid="{00000000-0005-0000-0000-0000AEA00000}"/>
    <cellStyle name="Normal 5 3 8 2 3" xfId="41150" xr:uid="{00000000-0005-0000-0000-0000AFA00000}"/>
    <cellStyle name="Normal 5 3 8 2 3 2" xfId="41151" xr:uid="{00000000-0005-0000-0000-0000B0A00000}"/>
    <cellStyle name="Normal 5 3 8 2 3 2 2" xfId="41152" xr:uid="{00000000-0005-0000-0000-0000B1A00000}"/>
    <cellStyle name="Normal 5 3 8 2 3 3" xfId="41153" xr:uid="{00000000-0005-0000-0000-0000B2A00000}"/>
    <cellStyle name="Normal 5 3 8 2 4" xfId="41154" xr:uid="{00000000-0005-0000-0000-0000B3A00000}"/>
    <cellStyle name="Normal 5 3 8 2 4 2" xfId="41155" xr:uid="{00000000-0005-0000-0000-0000B4A00000}"/>
    <cellStyle name="Normal 5 3 8 2 5" xfId="41156" xr:uid="{00000000-0005-0000-0000-0000B5A00000}"/>
    <cellStyle name="Normal 5 3 8 3" xfId="41157" xr:uid="{00000000-0005-0000-0000-0000B6A00000}"/>
    <cellStyle name="Normal 5 3 8 3 2" xfId="41158" xr:uid="{00000000-0005-0000-0000-0000B7A00000}"/>
    <cellStyle name="Normal 5 3 8 3 2 2" xfId="41159" xr:uid="{00000000-0005-0000-0000-0000B8A00000}"/>
    <cellStyle name="Normal 5 3 8 3 2 2 2" xfId="41160" xr:uid="{00000000-0005-0000-0000-0000B9A00000}"/>
    <cellStyle name="Normal 5 3 8 3 2 3" xfId="41161" xr:uid="{00000000-0005-0000-0000-0000BAA00000}"/>
    <cellStyle name="Normal 5 3 8 3 3" xfId="41162" xr:uid="{00000000-0005-0000-0000-0000BBA00000}"/>
    <cellStyle name="Normal 5 3 8 3 3 2" xfId="41163" xr:uid="{00000000-0005-0000-0000-0000BCA00000}"/>
    <cellStyle name="Normal 5 3 8 3 4" xfId="41164" xr:uid="{00000000-0005-0000-0000-0000BDA00000}"/>
    <cellStyle name="Normal 5 3 8 4" xfId="41165" xr:uid="{00000000-0005-0000-0000-0000BEA00000}"/>
    <cellStyle name="Normal 5 3 8 4 2" xfId="41166" xr:uid="{00000000-0005-0000-0000-0000BFA00000}"/>
    <cellStyle name="Normal 5 3 8 4 2 2" xfId="41167" xr:uid="{00000000-0005-0000-0000-0000C0A00000}"/>
    <cellStyle name="Normal 5 3 8 4 3" xfId="41168" xr:uid="{00000000-0005-0000-0000-0000C1A00000}"/>
    <cellStyle name="Normal 5 3 8 5" xfId="41169" xr:uid="{00000000-0005-0000-0000-0000C2A00000}"/>
    <cellStyle name="Normal 5 3 8 5 2" xfId="41170" xr:uid="{00000000-0005-0000-0000-0000C3A00000}"/>
    <cellStyle name="Normal 5 3 8 6" xfId="41171" xr:uid="{00000000-0005-0000-0000-0000C4A00000}"/>
    <cellStyle name="Normal 5 3 9" xfId="41172" xr:uid="{00000000-0005-0000-0000-0000C5A00000}"/>
    <cellStyle name="Normal 5 3 9 2" xfId="41173" xr:uid="{00000000-0005-0000-0000-0000C6A00000}"/>
    <cellStyle name="Normal 5 3 9 2 2" xfId="41174" xr:uid="{00000000-0005-0000-0000-0000C7A00000}"/>
    <cellStyle name="Normal 5 3 9 2 2 2" xfId="41175" xr:uid="{00000000-0005-0000-0000-0000C8A00000}"/>
    <cellStyle name="Normal 5 3 9 2 2 2 2" xfId="41176" xr:uid="{00000000-0005-0000-0000-0000C9A00000}"/>
    <cellStyle name="Normal 5 3 9 2 2 2 2 2" xfId="41177" xr:uid="{00000000-0005-0000-0000-0000CAA00000}"/>
    <cellStyle name="Normal 5 3 9 2 2 2 3" xfId="41178" xr:uid="{00000000-0005-0000-0000-0000CBA00000}"/>
    <cellStyle name="Normal 5 3 9 2 2 3" xfId="41179" xr:uid="{00000000-0005-0000-0000-0000CCA00000}"/>
    <cellStyle name="Normal 5 3 9 2 2 3 2" xfId="41180" xr:uid="{00000000-0005-0000-0000-0000CDA00000}"/>
    <cellStyle name="Normal 5 3 9 2 2 4" xfId="41181" xr:uid="{00000000-0005-0000-0000-0000CEA00000}"/>
    <cellStyle name="Normal 5 3 9 2 3" xfId="41182" xr:uid="{00000000-0005-0000-0000-0000CFA00000}"/>
    <cellStyle name="Normal 5 3 9 2 3 2" xfId="41183" xr:uid="{00000000-0005-0000-0000-0000D0A00000}"/>
    <cellStyle name="Normal 5 3 9 2 3 2 2" xfId="41184" xr:uid="{00000000-0005-0000-0000-0000D1A00000}"/>
    <cellStyle name="Normal 5 3 9 2 3 3" xfId="41185" xr:uid="{00000000-0005-0000-0000-0000D2A00000}"/>
    <cellStyle name="Normal 5 3 9 2 4" xfId="41186" xr:uid="{00000000-0005-0000-0000-0000D3A00000}"/>
    <cellStyle name="Normal 5 3 9 2 4 2" xfId="41187" xr:uid="{00000000-0005-0000-0000-0000D4A00000}"/>
    <cellStyle name="Normal 5 3 9 2 5" xfId="41188" xr:uid="{00000000-0005-0000-0000-0000D5A00000}"/>
    <cellStyle name="Normal 5 3 9 3" xfId="41189" xr:uid="{00000000-0005-0000-0000-0000D6A00000}"/>
    <cellStyle name="Normal 5 3 9 3 2" xfId="41190" xr:uid="{00000000-0005-0000-0000-0000D7A00000}"/>
    <cellStyle name="Normal 5 3 9 3 2 2" xfId="41191" xr:uid="{00000000-0005-0000-0000-0000D8A00000}"/>
    <cellStyle name="Normal 5 3 9 3 2 2 2" xfId="41192" xr:uid="{00000000-0005-0000-0000-0000D9A00000}"/>
    <cellStyle name="Normal 5 3 9 3 2 3" xfId="41193" xr:uid="{00000000-0005-0000-0000-0000DAA00000}"/>
    <cellStyle name="Normal 5 3 9 3 3" xfId="41194" xr:uid="{00000000-0005-0000-0000-0000DBA00000}"/>
    <cellStyle name="Normal 5 3 9 3 3 2" xfId="41195" xr:uid="{00000000-0005-0000-0000-0000DCA00000}"/>
    <cellStyle name="Normal 5 3 9 3 4" xfId="41196" xr:uid="{00000000-0005-0000-0000-0000DDA00000}"/>
    <cellStyle name="Normal 5 3 9 4" xfId="41197" xr:uid="{00000000-0005-0000-0000-0000DEA00000}"/>
    <cellStyle name="Normal 5 3 9 4 2" xfId="41198" xr:uid="{00000000-0005-0000-0000-0000DFA00000}"/>
    <cellStyle name="Normal 5 3 9 4 2 2" xfId="41199" xr:uid="{00000000-0005-0000-0000-0000E0A00000}"/>
    <cellStyle name="Normal 5 3 9 4 3" xfId="41200" xr:uid="{00000000-0005-0000-0000-0000E1A00000}"/>
    <cellStyle name="Normal 5 3 9 5" xfId="41201" xr:uid="{00000000-0005-0000-0000-0000E2A00000}"/>
    <cellStyle name="Normal 5 3 9 5 2" xfId="41202" xr:uid="{00000000-0005-0000-0000-0000E3A00000}"/>
    <cellStyle name="Normal 5 3 9 6" xfId="41203" xr:uid="{00000000-0005-0000-0000-0000E4A00000}"/>
    <cellStyle name="Normal 5 4" xfId="41204" xr:uid="{00000000-0005-0000-0000-0000E5A00000}"/>
    <cellStyle name="Normal 5 4 10" xfId="41205" xr:uid="{00000000-0005-0000-0000-0000E6A00000}"/>
    <cellStyle name="Normal 5 4 10 2" xfId="41206" xr:uid="{00000000-0005-0000-0000-0000E7A00000}"/>
    <cellStyle name="Normal 5 4 10 2 2" xfId="41207" xr:uid="{00000000-0005-0000-0000-0000E8A00000}"/>
    <cellStyle name="Normal 5 4 10 2 2 2" xfId="41208" xr:uid="{00000000-0005-0000-0000-0000E9A00000}"/>
    <cellStyle name="Normal 5 4 10 2 2 2 2" xfId="41209" xr:uid="{00000000-0005-0000-0000-0000EAA00000}"/>
    <cellStyle name="Normal 5 4 10 2 2 3" xfId="41210" xr:uid="{00000000-0005-0000-0000-0000EBA00000}"/>
    <cellStyle name="Normal 5 4 10 2 3" xfId="41211" xr:uid="{00000000-0005-0000-0000-0000ECA00000}"/>
    <cellStyle name="Normal 5 4 10 2 3 2" xfId="41212" xr:uid="{00000000-0005-0000-0000-0000EDA00000}"/>
    <cellStyle name="Normal 5 4 10 2 4" xfId="41213" xr:uid="{00000000-0005-0000-0000-0000EEA00000}"/>
    <cellStyle name="Normal 5 4 10 3" xfId="41214" xr:uid="{00000000-0005-0000-0000-0000EFA00000}"/>
    <cellStyle name="Normal 5 4 10 3 2" xfId="41215" xr:uid="{00000000-0005-0000-0000-0000F0A00000}"/>
    <cellStyle name="Normal 5 4 10 3 2 2" xfId="41216" xr:uid="{00000000-0005-0000-0000-0000F1A00000}"/>
    <cellStyle name="Normal 5 4 10 3 3" xfId="41217" xr:uid="{00000000-0005-0000-0000-0000F2A00000}"/>
    <cellStyle name="Normal 5 4 10 4" xfId="41218" xr:uid="{00000000-0005-0000-0000-0000F3A00000}"/>
    <cellStyle name="Normal 5 4 10 4 2" xfId="41219" xr:uid="{00000000-0005-0000-0000-0000F4A00000}"/>
    <cellStyle name="Normal 5 4 10 5" xfId="41220" xr:uid="{00000000-0005-0000-0000-0000F5A00000}"/>
    <cellStyle name="Normal 5 4 11" xfId="41221" xr:uid="{00000000-0005-0000-0000-0000F6A00000}"/>
    <cellStyle name="Normal 5 4 11 2" xfId="41222" xr:uid="{00000000-0005-0000-0000-0000F7A00000}"/>
    <cellStyle name="Normal 5 4 11 2 2" xfId="41223" xr:uid="{00000000-0005-0000-0000-0000F8A00000}"/>
    <cellStyle name="Normal 5 4 11 2 2 2" xfId="41224" xr:uid="{00000000-0005-0000-0000-0000F9A00000}"/>
    <cellStyle name="Normal 5 4 11 2 2 2 2" xfId="41225" xr:uid="{00000000-0005-0000-0000-0000FAA00000}"/>
    <cellStyle name="Normal 5 4 11 2 2 3" xfId="41226" xr:uid="{00000000-0005-0000-0000-0000FBA00000}"/>
    <cellStyle name="Normal 5 4 11 2 3" xfId="41227" xr:uid="{00000000-0005-0000-0000-0000FCA00000}"/>
    <cellStyle name="Normal 5 4 11 2 3 2" xfId="41228" xr:uid="{00000000-0005-0000-0000-0000FDA00000}"/>
    <cellStyle name="Normal 5 4 11 2 4" xfId="41229" xr:uid="{00000000-0005-0000-0000-0000FEA00000}"/>
    <cellStyle name="Normal 5 4 11 3" xfId="41230" xr:uid="{00000000-0005-0000-0000-0000FFA00000}"/>
    <cellStyle name="Normal 5 4 11 3 2" xfId="41231" xr:uid="{00000000-0005-0000-0000-000000A10000}"/>
    <cellStyle name="Normal 5 4 11 3 2 2" xfId="41232" xr:uid="{00000000-0005-0000-0000-000001A10000}"/>
    <cellStyle name="Normal 5 4 11 3 3" xfId="41233" xr:uid="{00000000-0005-0000-0000-000002A10000}"/>
    <cellStyle name="Normal 5 4 11 4" xfId="41234" xr:uid="{00000000-0005-0000-0000-000003A10000}"/>
    <cellStyle name="Normal 5 4 11 4 2" xfId="41235" xr:uid="{00000000-0005-0000-0000-000004A10000}"/>
    <cellStyle name="Normal 5 4 11 5" xfId="41236" xr:uid="{00000000-0005-0000-0000-000005A10000}"/>
    <cellStyle name="Normal 5 4 12" xfId="41237" xr:uid="{00000000-0005-0000-0000-000006A10000}"/>
    <cellStyle name="Normal 5 4 12 2" xfId="41238" xr:uid="{00000000-0005-0000-0000-000007A10000}"/>
    <cellStyle name="Normal 5 4 12 2 2" xfId="41239" xr:uid="{00000000-0005-0000-0000-000008A10000}"/>
    <cellStyle name="Normal 5 4 12 2 2 2" xfId="41240" xr:uid="{00000000-0005-0000-0000-000009A10000}"/>
    <cellStyle name="Normal 5 4 12 2 3" xfId="41241" xr:uid="{00000000-0005-0000-0000-00000AA10000}"/>
    <cellStyle name="Normal 5 4 12 3" xfId="41242" xr:uid="{00000000-0005-0000-0000-00000BA10000}"/>
    <cellStyle name="Normal 5 4 12 3 2" xfId="41243" xr:uid="{00000000-0005-0000-0000-00000CA10000}"/>
    <cellStyle name="Normal 5 4 12 4" xfId="41244" xr:uid="{00000000-0005-0000-0000-00000DA10000}"/>
    <cellStyle name="Normal 5 4 13" xfId="41245" xr:uid="{00000000-0005-0000-0000-00000EA10000}"/>
    <cellStyle name="Normal 5 4 13 2" xfId="41246" xr:uid="{00000000-0005-0000-0000-00000FA10000}"/>
    <cellStyle name="Normal 5 4 13 2 2" xfId="41247" xr:uid="{00000000-0005-0000-0000-000010A10000}"/>
    <cellStyle name="Normal 5 4 13 2 2 2" xfId="41248" xr:uid="{00000000-0005-0000-0000-000011A10000}"/>
    <cellStyle name="Normal 5 4 13 2 3" xfId="41249" xr:uid="{00000000-0005-0000-0000-000012A10000}"/>
    <cellStyle name="Normal 5 4 13 3" xfId="41250" xr:uid="{00000000-0005-0000-0000-000013A10000}"/>
    <cellStyle name="Normal 5 4 13 3 2" xfId="41251" xr:uid="{00000000-0005-0000-0000-000014A10000}"/>
    <cellStyle name="Normal 5 4 13 4" xfId="41252" xr:uid="{00000000-0005-0000-0000-000015A10000}"/>
    <cellStyle name="Normal 5 4 14" xfId="41253" xr:uid="{00000000-0005-0000-0000-000016A10000}"/>
    <cellStyle name="Normal 5 4 14 2" xfId="41254" xr:uid="{00000000-0005-0000-0000-000017A10000}"/>
    <cellStyle name="Normal 5 4 14 2 2" xfId="41255" xr:uid="{00000000-0005-0000-0000-000018A10000}"/>
    <cellStyle name="Normal 5 4 14 3" xfId="41256" xr:uid="{00000000-0005-0000-0000-000019A10000}"/>
    <cellStyle name="Normal 5 4 15" xfId="41257" xr:uid="{00000000-0005-0000-0000-00001AA10000}"/>
    <cellStyle name="Normal 5 4 15 2" xfId="41258" xr:uid="{00000000-0005-0000-0000-00001BA10000}"/>
    <cellStyle name="Normal 5 4 16" xfId="41259" xr:uid="{00000000-0005-0000-0000-00001CA10000}"/>
    <cellStyle name="Normal 5 4 2" xfId="41260" xr:uid="{00000000-0005-0000-0000-00001DA10000}"/>
    <cellStyle name="Normal 5 4 2 2" xfId="41261" xr:uid="{00000000-0005-0000-0000-00001EA10000}"/>
    <cellStyle name="Normal 5 4 2 2 2" xfId="41262" xr:uid="{00000000-0005-0000-0000-00001FA10000}"/>
    <cellStyle name="Normal 5 4 2 2 2 2" xfId="41263" xr:uid="{00000000-0005-0000-0000-000020A10000}"/>
    <cellStyle name="Normal 5 4 2 2 2 2 2" xfId="41264" xr:uid="{00000000-0005-0000-0000-000021A10000}"/>
    <cellStyle name="Normal 5 4 2 2 2 2 2 2" xfId="41265" xr:uid="{00000000-0005-0000-0000-000022A10000}"/>
    <cellStyle name="Normal 5 4 2 2 2 2 2 2 2" xfId="41266" xr:uid="{00000000-0005-0000-0000-000023A10000}"/>
    <cellStyle name="Normal 5 4 2 2 2 2 2 2 2 2" xfId="41267" xr:uid="{00000000-0005-0000-0000-000024A10000}"/>
    <cellStyle name="Normal 5 4 2 2 2 2 2 2 3" xfId="41268" xr:uid="{00000000-0005-0000-0000-000025A10000}"/>
    <cellStyle name="Normal 5 4 2 2 2 2 2 3" xfId="41269" xr:uid="{00000000-0005-0000-0000-000026A10000}"/>
    <cellStyle name="Normal 5 4 2 2 2 2 2 3 2" xfId="41270" xr:uid="{00000000-0005-0000-0000-000027A10000}"/>
    <cellStyle name="Normal 5 4 2 2 2 2 2 4" xfId="41271" xr:uid="{00000000-0005-0000-0000-000028A10000}"/>
    <cellStyle name="Normal 5 4 2 2 2 2 3" xfId="41272" xr:uid="{00000000-0005-0000-0000-000029A10000}"/>
    <cellStyle name="Normal 5 4 2 2 2 2 3 2" xfId="41273" xr:uid="{00000000-0005-0000-0000-00002AA10000}"/>
    <cellStyle name="Normal 5 4 2 2 2 2 3 2 2" xfId="41274" xr:uid="{00000000-0005-0000-0000-00002BA10000}"/>
    <cellStyle name="Normal 5 4 2 2 2 2 3 3" xfId="41275" xr:uid="{00000000-0005-0000-0000-00002CA10000}"/>
    <cellStyle name="Normal 5 4 2 2 2 2 4" xfId="41276" xr:uid="{00000000-0005-0000-0000-00002DA10000}"/>
    <cellStyle name="Normal 5 4 2 2 2 2 4 2" xfId="41277" xr:uid="{00000000-0005-0000-0000-00002EA10000}"/>
    <cellStyle name="Normal 5 4 2 2 2 2 5" xfId="41278" xr:uid="{00000000-0005-0000-0000-00002FA10000}"/>
    <cellStyle name="Normal 5 4 2 2 2 3" xfId="41279" xr:uid="{00000000-0005-0000-0000-000030A10000}"/>
    <cellStyle name="Normal 5 4 2 2 2 3 2" xfId="41280" xr:uid="{00000000-0005-0000-0000-000031A10000}"/>
    <cellStyle name="Normal 5 4 2 2 2 3 2 2" xfId="41281" xr:uid="{00000000-0005-0000-0000-000032A10000}"/>
    <cellStyle name="Normal 5 4 2 2 2 3 2 2 2" xfId="41282" xr:uid="{00000000-0005-0000-0000-000033A10000}"/>
    <cellStyle name="Normal 5 4 2 2 2 3 2 3" xfId="41283" xr:uid="{00000000-0005-0000-0000-000034A10000}"/>
    <cellStyle name="Normal 5 4 2 2 2 3 3" xfId="41284" xr:uid="{00000000-0005-0000-0000-000035A10000}"/>
    <cellStyle name="Normal 5 4 2 2 2 3 3 2" xfId="41285" xr:uid="{00000000-0005-0000-0000-000036A10000}"/>
    <cellStyle name="Normal 5 4 2 2 2 3 4" xfId="41286" xr:uid="{00000000-0005-0000-0000-000037A10000}"/>
    <cellStyle name="Normal 5 4 2 2 2 4" xfId="41287" xr:uid="{00000000-0005-0000-0000-000038A10000}"/>
    <cellStyle name="Normal 5 4 2 2 2 4 2" xfId="41288" xr:uid="{00000000-0005-0000-0000-000039A10000}"/>
    <cellStyle name="Normal 5 4 2 2 2 4 2 2" xfId="41289" xr:uid="{00000000-0005-0000-0000-00003AA10000}"/>
    <cellStyle name="Normal 5 4 2 2 2 4 3" xfId="41290" xr:uid="{00000000-0005-0000-0000-00003BA10000}"/>
    <cellStyle name="Normal 5 4 2 2 2 5" xfId="41291" xr:uid="{00000000-0005-0000-0000-00003CA10000}"/>
    <cellStyle name="Normal 5 4 2 2 2 5 2" xfId="41292" xr:uid="{00000000-0005-0000-0000-00003DA10000}"/>
    <cellStyle name="Normal 5 4 2 2 2 6" xfId="41293" xr:uid="{00000000-0005-0000-0000-00003EA10000}"/>
    <cellStyle name="Normal 5 4 2 2 3" xfId="41294" xr:uid="{00000000-0005-0000-0000-00003FA10000}"/>
    <cellStyle name="Normal 5 4 2 2 3 2" xfId="41295" xr:uid="{00000000-0005-0000-0000-000040A10000}"/>
    <cellStyle name="Normal 5 4 2 2 3 2 2" xfId="41296" xr:uid="{00000000-0005-0000-0000-000041A10000}"/>
    <cellStyle name="Normal 5 4 2 2 3 2 2 2" xfId="41297" xr:uid="{00000000-0005-0000-0000-000042A10000}"/>
    <cellStyle name="Normal 5 4 2 2 3 2 2 2 2" xfId="41298" xr:uid="{00000000-0005-0000-0000-000043A10000}"/>
    <cellStyle name="Normal 5 4 2 2 3 2 2 2 2 2" xfId="41299" xr:uid="{00000000-0005-0000-0000-000044A10000}"/>
    <cellStyle name="Normal 5 4 2 2 3 2 2 2 3" xfId="41300" xr:uid="{00000000-0005-0000-0000-000045A10000}"/>
    <cellStyle name="Normal 5 4 2 2 3 2 2 3" xfId="41301" xr:uid="{00000000-0005-0000-0000-000046A10000}"/>
    <cellStyle name="Normal 5 4 2 2 3 2 2 3 2" xfId="41302" xr:uid="{00000000-0005-0000-0000-000047A10000}"/>
    <cellStyle name="Normal 5 4 2 2 3 2 2 4" xfId="41303" xr:uid="{00000000-0005-0000-0000-000048A10000}"/>
    <cellStyle name="Normal 5 4 2 2 3 2 3" xfId="41304" xr:uid="{00000000-0005-0000-0000-000049A10000}"/>
    <cellStyle name="Normal 5 4 2 2 3 2 3 2" xfId="41305" xr:uid="{00000000-0005-0000-0000-00004AA10000}"/>
    <cellStyle name="Normal 5 4 2 2 3 2 3 2 2" xfId="41306" xr:uid="{00000000-0005-0000-0000-00004BA10000}"/>
    <cellStyle name="Normal 5 4 2 2 3 2 3 3" xfId="41307" xr:uid="{00000000-0005-0000-0000-00004CA10000}"/>
    <cellStyle name="Normal 5 4 2 2 3 2 4" xfId="41308" xr:uid="{00000000-0005-0000-0000-00004DA10000}"/>
    <cellStyle name="Normal 5 4 2 2 3 2 4 2" xfId="41309" xr:uid="{00000000-0005-0000-0000-00004EA10000}"/>
    <cellStyle name="Normal 5 4 2 2 3 2 5" xfId="41310" xr:uid="{00000000-0005-0000-0000-00004FA10000}"/>
    <cellStyle name="Normal 5 4 2 2 3 3" xfId="41311" xr:uid="{00000000-0005-0000-0000-000050A10000}"/>
    <cellStyle name="Normal 5 4 2 2 3 3 2" xfId="41312" xr:uid="{00000000-0005-0000-0000-000051A10000}"/>
    <cellStyle name="Normal 5 4 2 2 3 3 2 2" xfId="41313" xr:uid="{00000000-0005-0000-0000-000052A10000}"/>
    <cellStyle name="Normal 5 4 2 2 3 3 2 2 2" xfId="41314" xr:uid="{00000000-0005-0000-0000-000053A10000}"/>
    <cellStyle name="Normal 5 4 2 2 3 3 2 3" xfId="41315" xr:uid="{00000000-0005-0000-0000-000054A10000}"/>
    <cellStyle name="Normal 5 4 2 2 3 3 3" xfId="41316" xr:uid="{00000000-0005-0000-0000-000055A10000}"/>
    <cellStyle name="Normal 5 4 2 2 3 3 3 2" xfId="41317" xr:uid="{00000000-0005-0000-0000-000056A10000}"/>
    <cellStyle name="Normal 5 4 2 2 3 3 4" xfId="41318" xr:uid="{00000000-0005-0000-0000-000057A10000}"/>
    <cellStyle name="Normal 5 4 2 2 3 4" xfId="41319" xr:uid="{00000000-0005-0000-0000-000058A10000}"/>
    <cellStyle name="Normal 5 4 2 2 3 4 2" xfId="41320" xr:uid="{00000000-0005-0000-0000-000059A10000}"/>
    <cellStyle name="Normal 5 4 2 2 3 4 2 2" xfId="41321" xr:uid="{00000000-0005-0000-0000-00005AA10000}"/>
    <cellStyle name="Normal 5 4 2 2 3 4 3" xfId="41322" xr:uid="{00000000-0005-0000-0000-00005BA10000}"/>
    <cellStyle name="Normal 5 4 2 2 3 5" xfId="41323" xr:uid="{00000000-0005-0000-0000-00005CA10000}"/>
    <cellStyle name="Normal 5 4 2 2 3 5 2" xfId="41324" xr:uid="{00000000-0005-0000-0000-00005DA10000}"/>
    <cellStyle name="Normal 5 4 2 2 3 6" xfId="41325" xr:uid="{00000000-0005-0000-0000-00005EA10000}"/>
    <cellStyle name="Normal 5 4 2 2 4" xfId="41326" xr:uid="{00000000-0005-0000-0000-00005FA10000}"/>
    <cellStyle name="Normal 5 4 2 2 4 2" xfId="41327" xr:uid="{00000000-0005-0000-0000-000060A10000}"/>
    <cellStyle name="Normal 5 4 2 2 4 2 2" xfId="41328" xr:uid="{00000000-0005-0000-0000-000061A10000}"/>
    <cellStyle name="Normal 5 4 2 2 4 2 2 2" xfId="41329" xr:uid="{00000000-0005-0000-0000-000062A10000}"/>
    <cellStyle name="Normal 5 4 2 2 4 2 2 2 2" xfId="41330" xr:uid="{00000000-0005-0000-0000-000063A10000}"/>
    <cellStyle name="Normal 5 4 2 2 4 2 2 3" xfId="41331" xr:uid="{00000000-0005-0000-0000-000064A10000}"/>
    <cellStyle name="Normal 5 4 2 2 4 2 3" xfId="41332" xr:uid="{00000000-0005-0000-0000-000065A10000}"/>
    <cellStyle name="Normal 5 4 2 2 4 2 3 2" xfId="41333" xr:uid="{00000000-0005-0000-0000-000066A10000}"/>
    <cellStyle name="Normal 5 4 2 2 4 2 4" xfId="41334" xr:uid="{00000000-0005-0000-0000-000067A10000}"/>
    <cellStyle name="Normal 5 4 2 2 4 3" xfId="41335" xr:uid="{00000000-0005-0000-0000-000068A10000}"/>
    <cellStyle name="Normal 5 4 2 2 4 3 2" xfId="41336" xr:uid="{00000000-0005-0000-0000-000069A10000}"/>
    <cellStyle name="Normal 5 4 2 2 4 3 2 2" xfId="41337" xr:uid="{00000000-0005-0000-0000-00006AA10000}"/>
    <cellStyle name="Normal 5 4 2 2 4 3 3" xfId="41338" xr:uid="{00000000-0005-0000-0000-00006BA10000}"/>
    <cellStyle name="Normal 5 4 2 2 4 4" xfId="41339" xr:uid="{00000000-0005-0000-0000-00006CA10000}"/>
    <cellStyle name="Normal 5 4 2 2 4 4 2" xfId="41340" xr:uid="{00000000-0005-0000-0000-00006DA10000}"/>
    <cellStyle name="Normal 5 4 2 2 4 5" xfId="41341" xr:uid="{00000000-0005-0000-0000-00006EA10000}"/>
    <cellStyle name="Normal 5 4 2 2 5" xfId="41342" xr:uid="{00000000-0005-0000-0000-00006FA10000}"/>
    <cellStyle name="Normal 5 4 2 2 5 2" xfId="41343" xr:uid="{00000000-0005-0000-0000-000070A10000}"/>
    <cellStyle name="Normal 5 4 2 2 5 2 2" xfId="41344" xr:uid="{00000000-0005-0000-0000-000071A10000}"/>
    <cellStyle name="Normal 5 4 2 2 5 2 2 2" xfId="41345" xr:uid="{00000000-0005-0000-0000-000072A10000}"/>
    <cellStyle name="Normal 5 4 2 2 5 2 3" xfId="41346" xr:uid="{00000000-0005-0000-0000-000073A10000}"/>
    <cellStyle name="Normal 5 4 2 2 5 3" xfId="41347" xr:uid="{00000000-0005-0000-0000-000074A10000}"/>
    <cellStyle name="Normal 5 4 2 2 5 3 2" xfId="41348" xr:uid="{00000000-0005-0000-0000-000075A10000}"/>
    <cellStyle name="Normal 5 4 2 2 5 4" xfId="41349" xr:uid="{00000000-0005-0000-0000-000076A10000}"/>
    <cellStyle name="Normal 5 4 2 2 6" xfId="41350" xr:uid="{00000000-0005-0000-0000-000077A10000}"/>
    <cellStyle name="Normal 5 4 2 2 6 2" xfId="41351" xr:uid="{00000000-0005-0000-0000-000078A10000}"/>
    <cellStyle name="Normal 5 4 2 2 6 2 2" xfId="41352" xr:uid="{00000000-0005-0000-0000-000079A10000}"/>
    <cellStyle name="Normal 5 4 2 2 6 3" xfId="41353" xr:uid="{00000000-0005-0000-0000-00007AA10000}"/>
    <cellStyle name="Normal 5 4 2 2 7" xfId="41354" xr:uid="{00000000-0005-0000-0000-00007BA10000}"/>
    <cellStyle name="Normal 5 4 2 2 7 2" xfId="41355" xr:uid="{00000000-0005-0000-0000-00007CA10000}"/>
    <cellStyle name="Normal 5 4 2 2 8" xfId="41356" xr:uid="{00000000-0005-0000-0000-00007DA10000}"/>
    <cellStyle name="Normal 5 4 2 3" xfId="41357" xr:uid="{00000000-0005-0000-0000-00007EA10000}"/>
    <cellStyle name="Normal 5 4 2 3 2" xfId="41358" xr:uid="{00000000-0005-0000-0000-00007FA10000}"/>
    <cellStyle name="Normal 5 4 2 3 2 2" xfId="41359" xr:uid="{00000000-0005-0000-0000-000080A10000}"/>
    <cellStyle name="Normal 5 4 2 3 2 2 2" xfId="41360" xr:uid="{00000000-0005-0000-0000-000081A10000}"/>
    <cellStyle name="Normal 5 4 2 3 2 2 2 2" xfId="41361" xr:uid="{00000000-0005-0000-0000-000082A10000}"/>
    <cellStyle name="Normal 5 4 2 3 2 2 2 2 2" xfId="41362" xr:uid="{00000000-0005-0000-0000-000083A10000}"/>
    <cellStyle name="Normal 5 4 2 3 2 2 2 3" xfId="41363" xr:uid="{00000000-0005-0000-0000-000084A10000}"/>
    <cellStyle name="Normal 5 4 2 3 2 2 3" xfId="41364" xr:uid="{00000000-0005-0000-0000-000085A10000}"/>
    <cellStyle name="Normal 5 4 2 3 2 2 3 2" xfId="41365" xr:uid="{00000000-0005-0000-0000-000086A10000}"/>
    <cellStyle name="Normal 5 4 2 3 2 2 4" xfId="41366" xr:uid="{00000000-0005-0000-0000-000087A10000}"/>
    <cellStyle name="Normal 5 4 2 3 2 3" xfId="41367" xr:uid="{00000000-0005-0000-0000-000088A10000}"/>
    <cellStyle name="Normal 5 4 2 3 2 3 2" xfId="41368" xr:uid="{00000000-0005-0000-0000-000089A10000}"/>
    <cellStyle name="Normal 5 4 2 3 2 3 2 2" xfId="41369" xr:uid="{00000000-0005-0000-0000-00008AA10000}"/>
    <cellStyle name="Normal 5 4 2 3 2 3 3" xfId="41370" xr:uid="{00000000-0005-0000-0000-00008BA10000}"/>
    <cellStyle name="Normal 5 4 2 3 2 4" xfId="41371" xr:uid="{00000000-0005-0000-0000-00008CA10000}"/>
    <cellStyle name="Normal 5 4 2 3 2 4 2" xfId="41372" xr:uid="{00000000-0005-0000-0000-00008DA10000}"/>
    <cellStyle name="Normal 5 4 2 3 2 5" xfId="41373" xr:uid="{00000000-0005-0000-0000-00008EA10000}"/>
    <cellStyle name="Normal 5 4 2 3 3" xfId="41374" xr:uid="{00000000-0005-0000-0000-00008FA10000}"/>
    <cellStyle name="Normal 5 4 2 3 3 2" xfId="41375" xr:uid="{00000000-0005-0000-0000-000090A10000}"/>
    <cellStyle name="Normal 5 4 2 3 3 2 2" xfId="41376" xr:uid="{00000000-0005-0000-0000-000091A10000}"/>
    <cellStyle name="Normal 5 4 2 3 3 2 2 2" xfId="41377" xr:uid="{00000000-0005-0000-0000-000092A10000}"/>
    <cellStyle name="Normal 5 4 2 3 3 2 3" xfId="41378" xr:uid="{00000000-0005-0000-0000-000093A10000}"/>
    <cellStyle name="Normal 5 4 2 3 3 3" xfId="41379" xr:uid="{00000000-0005-0000-0000-000094A10000}"/>
    <cellStyle name="Normal 5 4 2 3 3 3 2" xfId="41380" xr:uid="{00000000-0005-0000-0000-000095A10000}"/>
    <cellStyle name="Normal 5 4 2 3 3 4" xfId="41381" xr:uid="{00000000-0005-0000-0000-000096A10000}"/>
    <cellStyle name="Normal 5 4 2 3 4" xfId="41382" xr:uid="{00000000-0005-0000-0000-000097A10000}"/>
    <cellStyle name="Normal 5 4 2 3 4 2" xfId="41383" xr:uid="{00000000-0005-0000-0000-000098A10000}"/>
    <cellStyle name="Normal 5 4 2 3 4 2 2" xfId="41384" xr:uid="{00000000-0005-0000-0000-000099A10000}"/>
    <cellStyle name="Normal 5 4 2 3 4 3" xfId="41385" xr:uid="{00000000-0005-0000-0000-00009AA10000}"/>
    <cellStyle name="Normal 5 4 2 3 5" xfId="41386" xr:uid="{00000000-0005-0000-0000-00009BA10000}"/>
    <cellStyle name="Normal 5 4 2 3 5 2" xfId="41387" xr:uid="{00000000-0005-0000-0000-00009CA10000}"/>
    <cellStyle name="Normal 5 4 2 3 6" xfId="41388" xr:uid="{00000000-0005-0000-0000-00009DA10000}"/>
    <cellStyle name="Normal 5 4 2 4" xfId="41389" xr:uid="{00000000-0005-0000-0000-00009EA10000}"/>
    <cellStyle name="Normal 5 4 2 4 2" xfId="41390" xr:uid="{00000000-0005-0000-0000-00009FA10000}"/>
    <cellStyle name="Normal 5 4 2 4 2 2" xfId="41391" xr:uid="{00000000-0005-0000-0000-0000A0A10000}"/>
    <cellStyle name="Normal 5 4 2 4 2 2 2" xfId="41392" xr:uid="{00000000-0005-0000-0000-0000A1A10000}"/>
    <cellStyle name="Normal 5 4 2 4 2 2 2 2" xfId="41393" xr:uid="{00000000-0005-0000-0000-0000A2A10000}"/>
    <cellStyle name="Normal 5 4 2 4 2 2 2 2 2" xfId="41394" xr:uid="{00000000-0005-0000-0000-0000A3A10000}"/>
    <cellStyle name="Normal 5 4 2 4 2 2 2 3" xfId="41395" xr:uid="{00000000-0005-0000-0000-0000A4A10000}"/>
    <cellStyle name="Normal 5 4 2 4 2 2 3" xfId="41396" xr:uid="{00000000-0005-0000-0000-0000A5A10000}"/>
    <cellStyle name="Normal 5 4 2 4 2 2 3 2" xfId="41397" xr:uid="{00000000-0005-0000-0000-0000A6A10000}"/>
    <cellStyle name="Normal 5 4 2 4 2 2 4" xfId="41398" xr:uid="{00000000-0005-0000-0000-0000A7A10000}"/>
    <cellStyle name="Normal 5 4 2 4 2 3" xfId="41399" xr:uid="{00000000-0005-0000-0000-0000A8A10000}"/>
    <cellStyle name="Normal 5 4 2 4 2 3 2" xfId="41400" xr:uid="{00000000-0005-0000-0000-0000A9A10000}"/>
    <cellStyle name="Normal 5 4 2 4 2 3 2 2" xfId="41401" xr:uid="{00000000-0005-0000-0000-0000AAA10000}"/>
    <cellStyle name="Normal 5 4 2 4 2 3 3" xfId="41402" xr:uid="{00000000-0005-0000-0000-0000ABA10000}"/>
    <cellStyle name="Normal 5 4 2 4 2 4" xfId="41403" xr:uid="{00000000-0005-0000-0000-0000ACA10000}"/>
    <cellStyle name="Normal 5 4 2 4 2 4 2" xfId="41404" xr:uid="{00000000-0005-0000-0000-0000ADA10000}"/>
    <cellStyle name="Normal 5 4 2 4 2 5" xfId="41405" xr:uid="{00000000-0005-0000-0000-0000AEA10000}"/>
    <cellStyle name="Normal 5 4 2 4 3" xfId="41406" xr:uid="{00000000-0005-0000-0000-0000AFA10000}"/>
    <cellStyle name="Normal 5 4 2 4 3 2" xfId="41407" xr:uid="{00000000-0005-0000-0000-0000B0A10000}"/>
    <cellStyle name="Normal 5 4 2 4 3 2 2" xfId="41408" xr:uid="{00000000-0005-0000-0000-0000B1A10000}"/>
    <cellStyle name="Normal 5 4 2 4 3 2 2 2" xfId="41409" xr:uid="{00000000-0005-0000-0000-0000B2A10000}"/>
    <cellStyle name="Normal 5 4 2 4 3 2 3" xfId="41410" xr:uid="{00000000-0005-0000-0000-0000B3A10000}"/>
    <cellStyle name="Normal 5 4 2 4 3 3" xfId="41411" xr:uid="{00000000-0005-0000-0000-0000B4A10000}"/>
    <cellStyle name="Normal 5 4 2 4 3 3 2" xfId="41412" xr:uid="{00000000-0005-0000-0000-0000B5A10000}"/>
    <cellStyle name="Normal 5 4 2 4 3 4" xfId="41413" xr:uid="{00000000-0005-0000-0000-0000B6A10000}"/>
    <cellStyle name="Normal 5 4 2 4 4" xfId="41414" xr:uid="{00000000-0005-0000-0000-0000B7A10000}"/>
    <cellStyle name="Normal 5 4 2 4 4 2" xfId="41415" xr:uid="{00000000-0005-0000-0000-0000B8A10000}"/>
    <cellStyle name="Normal 5 4 2 4 4 2 2" xfId="41416" xr:uid="{00000000-0005-0000-0000-0000B9A10000}"/>
    <cellStyle name="Normal 5 4 2 4 4 3" xfId="41417" xr:uid="{00000000-0005-0000-0000-0000BAA10000}"/>
    <cellStyle name="Normal 5 4 2 4 5" xfId="41418" xr:uid="{00000000-0005-0000-0000-0000BBA10000}"/>
    <cellStyle name="Normal 5 4 2 4 5 2" xfId="41419" xr:uid="{00000000-0005-0000-0000-0000BCA10000}"/>
    <cellStyle name="Normal 5 4 2 4 6" xfId="41420" xr:uid="{00000000-0005-0000-0000-0000BDA10000}"/>
    <cellStyle name="Normal 5 4 2 5" xfId="41421" xr:uid="{00000000-0005-0000-0000-0000BEA10000}"/>
    <cellStyle name="Normal 5 4 2 5 2" xfId="41422" xr:uid="{00000000-0005-0000-0000-0000BFA10000}"/>
    <cellStyle name="Normal 5 4 2 5 2 2" xfId="41423" xr:uid="{00000000-0005-0000-0000-0000C0A10000}"/>
    <cellStyle name="Normal 5 4 2 5 2 2 2" xfId="41424" xr:uid="{00000000-0005-0000-0000-0000C1A10000}"/>
    <cellStyle name="Normal 5 4 2 5 2 2 2 2" xfId="41425" xr:uid="{00000000-0005-0000-0000-0000C2A10000}"/>
    <cellStyle name="Normal 5 4 2 5 2 2 3" xfId="41426" xr:uid="{00000000-0005-0000-0000-0000C3A10000}"/>
    <cellStyle name="Normal 5 4 2 5 2 3" xfId="41427" xr:uid="{00000000-0005-0000-0000-0000C4A10000}"/>
    <cellStyle name="Normal 5 4 2 5 2 3 2" xfId="41428" xr:uid="{00000000-0005-0000-0000-0000C5A10000}"/>
    <cellStyle name="Normal 5 4 2 5 2 4" xfId="41429" xr:uid="{00000000-0005-0000-0000-0000C6A10000}"/>
    <cellStyle name="Normal 5 4 2 5 3" xfId="41430" xr:uid="{00000000-0005-0000-0000-0000C7A10000}"/>
    <cellStyle name="Normal 5 4 2 5 3 2" xfId="41431" xr:uid="{00000000-0005-0000-0000-0000C8A10000}"/>
    <cellStyle name="Normal 5 4 2 5 3 2 2" xfId="41432" xr:uid="{00000000-0005-0000-0000-0000C9A10000}"/>
    <cellStyle name="Normal 5 4 2 5 3 3" xfId="41433" xr:uid="{00000000-0005-0000-0000-0000CAA10000}"/>
    <cellStyle name="Normal 5 4 2 5 4" xfId="41434" xr:uid="{00000000-0005-0000-0000-0000CBA10000}"/>
    <cellStyle name="Normal 5 4 2 5 4 2" xfId="41435" xr:uid="{00000000-0005-0000-0000-0000CCA10000}"/>
    <cellStyle name="Normal 5 4 2 5 5" xfId="41436" xr:uid="{00000000-0005-0000-0000-0000CDA10000}"/>
    <cellStyle name="Normal 5 4 2 6" xfId="41437" xr:uid="{00000000-0005-0000-0000-0000CEA10000}"/>
    <cellStyle name="Normal 5 4 2 6 2" xfId="41438" xr:uid="{00000000-0005-0000-0000-0000CFA10000}"/>
    <cellStyle name="Normal 5 4 2 6 2 2" xfId="41439" xr:uid="{00000000-0005-0000-0000-0000D0A10000}"/>
    <cellStyle name="Normal 5 4 2 6 2 2 2" xfId="41440" xr:uid="{00000000-0005-0000-0000-0000D1A10000}"/>
    <cellStyle name="Normal 5 4 2 6 2 3" xfId="41441" xr:uid="{00000000-0005-0000-0000-0000D2A10000}"/>
    <cellStyle name="Normal 5 4 2 6 3" xfId="41442" xr:uid="{00000000-0005-0000-0000-0000D3A10000}"/>
    <cellStyle name="Normal 5 4 2 6 3 2" xfId="41443" xr:uid="{00000000-0005-0000-0000-0000D4A10000}"/>
    <cellStyle name="Normal 5 4 2 6 4" xfId="41444" xr:uid="{00000000-0005-0000-0000-0000D5A10000}"/>
    <cellStyle name="Normal 5 4 2 7" xfId="41445" xr:uid="{00000000-0005-0000-0000-0000D6A10000}"/>
    <cellStyle name="Normal 5 4 2 7 2" xfId="41446" xr:uid="{00000000-0005-0000-0000-0000D7A10000}"/>
    <cellStyle name="Normal 5 4 2 7 2 2" xfId="41447" xr:uid="{00000000-0005-0000-0000-0000D8A10000}"/>
    <cellStyle name="Normal 5 4 2 7 3" xfId="41448" xr:uid="{00000000-0005-0000-0000-0000D9A10000}"/>
    <cellStyle name="Normal 5 4 2 8" xfId="41449" xr:uid="{00000000-0005-0000-0000-0000DAA10000}"/>
    <cellStyle name="Normal 5 4 2 8 2" xfId="41450" xr:uid="{00000000-0005-0000-0000-0000DBA10000}"/>
    <cellStyle name="Normal 5 4 2 9" xfId="41451" xr:uid="{00000000-0005-0000-0000-0000DCA10000}"/>
    <cellStyle name="Normal 5 4 3" xfId="41452" xr:uid="{00000000-0005-0000-0000-0000DDA10000}"/>
    <cellStyle name="Normal 5 4 3 2" xfId="41453" xr:uid="{00000000-0005-0000-0000-0000DEA10000}"/>
    <cellStyle name="Normal 5 4 3 2 2" xfId="41454" xr:uid="{00000000-0005-0000-0000-0000DFA10000}"/>
    <cellStyle name="Normal 5 4 3 2 2 2" xfId="41455" xr:uid="{00000000-0005-0000-0000-0000E0A10000}"/>
    <cellStyle name="Normal 5 4 3 2 2 2 2" xfId="41456" xr:uid="{00000000-0005-0000-0000-0000E1A10000}"/>
    <cellStyle name="Normal 5 4 3 2 2 2 2 2" xfId="41457" xr:uid="{00000000-0005-0000-0000-0000E2A10000}"/>
    <cellStyle name="Normal 5 4 3 2 2 2 2 2 2" xfId="41458" xr:uid="{00000000-0005-0000-0000-0000E3A10000}"/>
    <cellStyle name="Normal 5 4 3 2 2 2 2 3" xfId="41459" xr:uid="{00000000-0005-0000-0000-0000E4A10000}"/>
    <cellStyle name="Normal 5 4 3 2 2 2 3" xfId="41460" xr:uid="{00000000-0005-0000-0000-0000E5A10000}"/>
    <cellStyle name="Normal 5 4 3 2 2 2 3 2" xfId="41461" xr:uid="{00000000-0005-0000-0000-0000E6A10000}"/>
    <cellStyle name="Normal 5 4 3 2 2 2 4" xfId="41462" xr:uid="{00000000-0005-0000-0000-0000E7A10000}"/>
    <cellStyle name="Normal 5 4 3 2 2 3" xfId="41463" xr:uid="{00000000-0005-0000-0000-0000E8A10000}"/>
    <cellStyle name="Normal 5 4 3 2 2 3 2" xfId="41464" xr:uid="{00000000-0005-0000-0000-0000E9A10000}"/>
    <cellStyle name="Normal 5 4 3 2 2 3 2 2" xfId="41465" xr:uid="{00000000-0005-0000-0000-0000EAA10000}"/>
    <cellStyle name="Normal 5 4 3 2 2 3 3" xfId="41466" xr:uid="{00000000-0005-0000-0000-0000EBA10000}"/>
    <cellStyle name="Normal 5 4 3 2 2 4" xfId="41467" xr:uid="{00000000-0005-0000-0000-0000ECA10000}"/>
    <cellStyle name="Normal 5 4 3 2 2 4 2" xfId="41468" xr:uid="{00000000-0005-0000-0000-0000EDA10000}"/>
    <cellStyle name="Normal 5 4 3 2 2 5" xfId="41469" xr:uid="{00000000-0005-0000-0000-0000EEA10000}"/>
    <cellStyle name="Normal 5 4 3 2 3" xfId="41470" xr:uid="{00000000-0005-0000-0000-0000EFA10000}"/>
    <cellStyle name="Normal 5 4 3 2 3 2" xfId="41471" xr:uid="{00000000-0005-0000-0000-0000F0A10000}"/>
    <cellStyle name="Normal 5 4 3 2 3 2 2" xfId="41472" xr:uid="{00000000-0005-0000-0000-0000F1A10000}"/>
    <cellStyle name="Normal 5 4 3 2 3 2 2 2" xfId="41473" xr:uid="{00000000-0005-0000-0000-0000F2A10000}"/>
    <cellStyle name="Normal 5 4 3 2 3 2 3" xfId="41474" xr:uid="{00000000-0005-0000-0000-0000F3A10000}"/>
    <cellStyle name="Normal 5 4 3 2 3 3" xfId="41475" xr:uid="{00000000-0005-0000-0000-0000F4A10000}"/>
    <cellStyle name="Normal 5 4 3 2 3 3 2" xfId="41476" xr:uid="{00000000-0005-0000-0000-0000F5A10000}"/>
    <cellStyle name="Normal 5 4 3 2 3 4" xfId="41477" xr:uid="{00000000-0005-0000-0000-0000F6A10000}"/>
    <cellStyle name="Normal 5 4 3 2 4" xfId="41478" xr:uid="{00000000-0005-0000-0000-0000F7A10000}"/>
    <cellStyle name="Normal 5 4 3 2 4 2" xfId="41479" xr:uid="{00000000-0005-0000-0000-0000F8A10000}"/>
    <cellStyle name="Normal 5 4 3 2 4 2 2" xfId="41480" xr:uid="{00000000-0005-0000-0000-0000F9A10000}"/>
    <cellStyle name="Normal 5 4 3 2 4 3" xfId="41481" xr:uid="{00000000-0005-0000-0000-0000FAA10000}"/>
    <cellStyle name="Normal 5 4 3 2 5" xfId="41482" xr:uid="{00000000-0005-0000-0000-0000FBA10000}"/>
    <cellStyle name="Normal 5 4 3 2 5 2" xfId="41483" xr:uid="{00000000-0005-0000-0000-0000FCA10000}"/>
    <cellStyle name="Normal 5 4 3 2 6" xfId="41484" xr:uid="{00000000-0005-0000-0000-0000FDA10000}"/>
    <cellStyle name="Normal 5 4 3 3" xfId="41485" xr:uid="{00000000-0005-0000-0000-0000FEA10000}"/>
    <cellStyle name="Normal 5 4 3 3 2" xfId="41486" xr:uid="{00000000-0005-0000-0000-0000FFA10000}"/>
    <cellStyle name="Normal 5 4 3 3 2 2" xfId="41487" xr:uid="{00000000-0005-0000-0000-000000A20000}"/>
    <cellStyle name="Normal 5 4 3 3 2 2 2" xfId="41488" xr:uid="{00000000-0005-0000-0000-000001A20000}"/>
    <cellStyle name="Normal 5 4 3 3 2 2 2 2" xfId="41489" xr:uid="{00000000-0005-0000-0000-000002A20000}"/>
    <cellStyle name="Normal 5 4 3 3 2 2 2 2 2" xfId="41490" xr:uid="{00000000-0005-0000-0000-000003A20000}"/>
    <cellStyle name="Normal 5 4 3 3 2 2 2 3" xfId="41491" xr:uid="{00000000-0005-0000-0000-000004A20000}"/>
    <cellStyle name="Normal 5 4 3 3 2 2 3" xfId="41492" xr:uid="{00000000-0005-0000-0000-000005A20000}"/>
    <cellStyle name="Normal 5 4 3 3 2 2 3 2" xfId="41493" xr:uid="{00000000-0005-0000-0000-000006A20000}"/>
    <cellStyle name="Normal 5 4 3 3 2 2 4" xfId="41494" xr:uid="{00000000-0005-0000-0000-000007A20000}"/>
    <cellStyle name="Normal 5 4 3 3 2 3" xfId="41495" xr:uid="{00000000-0005-0000-0000-000008A20000}"/>
    <cellStyle name="Normal 5 4 3 3 2 3 2" xfId="41496" xr:uid="{00000000-0005-0000-0000-000009A20000}"/>
    <cellStyle name="Normal 5 4 3 3 2 3 2 2" xfId="41497" xr:uid="{00000000-0005-0000-0000-00000AA20000}"/>
    <cellStyle name="Normal 5 4 3 3 2 3 3" xfId="41498" xr:uid="{00000000-0005-0000-0000-00000BA20000}"/>
    <cellStyle name="Normal 5 4 3 3 2 4" xfId="41499" xr:uid="{00000000-0005-0000-0000-00000CA20000}"/>
    <cellStyle name="Normal 5 4 3 3 2 4 2" xfId="41500" xr:uid="{00000000-0005-0000-0000-00000DA20000}"/>
    <cellStyle name="Normal 5 4 3 3 2 5" xfId="41501" xr:uid="{00000000-0005-0000-0000-00000EA20000}"/>
    <cellStyle name="Normal 5 4 3 3 3" xfId="41502" xr:uid="{00000000-0005-0000-0000-00000FA20000}"/>
    <cellStyle name="Normal 5 4 3 3 3 2" xfId="41503" xr:uid="{00000000-0005-0000-0000-000010A20000}"/>
    <cellStyle name="Normal 5 4 3 3 3 2 2" xfId="41504" xr:uid="{00000000-0005-0000-0000-000011A20000}"/>
    <cellStyle name="Normal 5 4 3 3 3 2 2 2" xfId="41505" xr:uid="{00000000-0005-0000-0000-000012A20000}"/>
    <cellStyle name="Normal 5 4 3 3 3 2 3" xfId="41506" xr:uid="{00000000-0005-0000-0000-000013A20000}"/>
    <cellStyle name="Normal 5 4 3 3 3 3" xfId="41507" xr:uid="{00000000-0005-0000-0000-000014A20000}"/>
    <cellStyle name="Normal 5 4 3 3 3 3 2" xfId="41508" xr:uid="{00000000-0005-0000-0000-000015A20000}"/>
    <cellStyle name="Normal 5 4 3 3 3 4" xfId="41509" xr:uid="{00000000-0005-0000-0000-000016A20000}"/>
    <cellStyle name="Normal 5 4 3 3 4" xfId="41510" xr:uid="{00000000-0005-0000-0000-000017A20000}"/>
    <cellStyle name="Normal 5 4 3 3 4 2" xfId="41511" xr:uid="{00000000-0005-0000-0000-000018A20000}"/>
    <cellStyle name="Normal 5 4 3 3 4 2 2" xfId="41512" xr:uid="{00000000-0005-0000-0000-000019A20000}"/>
    <cellStyle name="Normal 5 4 3 3 4 3" xfId="41513" xr:uid="{00000000-0005-0000-0000-00001AA20000}"/>
    <cellStyle name="Normal 5 4 3 3 5" xfId="41514" xr:uid="{00000000-0005-0000-0000-00001BA20000}"/>
    <cellStyle name="Normal 5 4 3 3 5 2" xfId="41515" xr:uid="{00000000-0005-0000-0000-00001CA20000}"/>
    <cellStyle name="Normal 5 4 3 3 6" xfId="41516" xr:uid="{00000000-0005-0000-0000-00001DA20000}"/>
    <cellStyle name="Normal 5 4 3 4" xfId="41517" xr:uid="{00000000-0005-0000-0000-00001EA20000}"/>
    <cellStyle name="Normal 5 4 3 4 2" xfId="41518" xr:uid="{00000000-0005-0000-0000-00001FA20000}"/>
    <cellStyle name="Normal 5 4 3 4 2 2" xfId="41519" xr:uid="{00000000-0005-0000-0000-000020A20000}"/>
    <cellStyle name="Normal 5 4 3 4 2 2 2" xfId="41520" xr:uid="{00000000-0005-0000-0000-000021A20000}"/>
    <cellStyle name="Normal 5 4 3 4 2 2 2 2" xfId="41521" xr:uid="{00000000-0005-0000-0000-000022A20000}"/>
    <cellStyle name="Normal 5 4 3 4 2 2 3" xfId="41522" xr:uid="{00000000-0005-0000-0000-000023A20000}"/>
    <cellStyle name="Normal 5 4 3 4 2 3" xfId="41523" xr:uid="{00000000-0005-0000-0000-000024A20000}"/>
    <cellStyle name="Normal 5 4 3 4 2 3 2" xfId="41524" xr:uid="{00000000-0005-0000-0000-000025A20000}"/>
    <cellStyle name="Normal 5 4 3 4 2 4" xfId="41525" xr:uid="{00000000-0005-0000-0000-000026A20000}"/>
    <cellStyle name="Normal 5 4 3 4 3" xfId="41526" xr:uid="{00000000-0005-0000-0000-000027A20000}"/>
    <cellStyle name="Normal 5 4 3 4 3 2" xfId="41527" xr:uid="{00000000-0005-0000-0000-000028A20000}"/>
    <cellStyle name="Normal 5 4 3 4 3 2 2" xfId="41528" xr:uid="{00000000-0005-0000-0000-000029A20000}"/>
    <cellStyle name="Normal 5 4 3 4 3 3" xfId="41529" xr:uid="{00000000-0005-0000-0000-00002AA20000}"/>
    <cellStyle name="Normal 5 4 3 4 4" xfId="41530" xr:uid="{00000000-0005-0000-0000-00002BA20000}"/>
    <cellStyle name="Normal 5 4 3 4 4 2" xfId="41531" xr:uid="{00000000-0005-0000-0000-00002CA20000}"/>
    <cellStyle name="Normal 5 4 3 4 5" xfId="41532" xr:uid="{00000000-0005-0000-0000-00002DA20000}"/>
    <cellStyle name="Normal 5 4 3 5" xfId="41533" xr:uid="{00000000-0005-0000-0000-00002EA20000}"/>
    <cellStyle name="Normal 5 4 3 5 2" xfId="41534" xr:uid="{00000000-0005-0000-0000-00002FA20000}"/>
    <cellStyle name="Normal 5 4 3 5 2 2" xfId="41535" xr:uid="{00000000-0005-0000-0000-000030A20000}"/>
    <cellStyle name="Normal 5 4 3 5 2 2 2" xfId="41536" xr:uid="{00000000-0005-0000-0000-000031A20000}"/>
    <cellStyle name="Normal 5 4 3 5 2 3" xfId="41537" xr:uid="{00000000-0005-0000-0000-000032A20000}"/>
    <cellStyle name="Normal 5 4 3 5 3" xfId="41538" xr:uid="{00000000-0005-0000-0000-000033A20000}"/>
    <cellStyle name="Normal 5 4 3 5 3 2" xfId="41539" xr:uid="{00000000-0005-0000-0000-000034A20000}"/>
    <cellStyle name="Normal 5 4 3 5 4" xfId="41540" xr:uid="{00000000-0005-0000-0000-000035A20000}"/>
    <cellStyle name="Normal 5 4 3 6" xfId="41541" xr:uid="{00000000-0005-0000-0000-000036A20000}"/>
    <cellStyle name="Normal 5 4 3 6 2" xfId="41542" xr:uid="{00000000-0005-0000-0000-000037A20000}"/>
    <cellStyle name="Normal 5 4 3 6 2 2" xfId="41543" xr:uid="{00000000-0005-0000-0000-000038A20000}"/>
    <cellStyle name="Normal 5 4 3 6 3" xfId="41544" xr:uid="{00000000-0005-0000-0000-000039A20000}"/>
    <cellStyle name="Normal 5 4 3 7" xfId="41545" xr:uid="{00000000-0005-0000-0000-00003AA20000}"/>
    <cellStyle name="Normal 5 4 3 7 2" xfId="41546" xr:uid="{00000000-0005-0000-0000-00003BA20000}"/>
    <cellStyle name="Normal 5 4 3 8" xfId="41547" xr:uid="{00000000-0005-0000-0000-00003CA20000}"/>
    <cellStyle name="Normal 5 4 4" xfId="41548" xr:uid="{00000000-0005-0000-0000-00003DA20000}"/>
    <cellStyle name="Normal 5 4 4 2" xfId="41549" xr:uid="{00000000-0005-0000-0000-00003EA20000}"/>
    <cellStyle name="Normal 5 4 4 2 2" xfId="41550" xr:uid="{00000000-0005-0000-0000-00003FA20000}"/>
    <cellStyle name="Normal 5 4 4 2 2 2" xfId="41551" xr:uid="{00000000-0005-0000-0000-000040A20000}"/>
    <cellStyle name="Normal 5 4 4 2 2 2 2" xfId="41552" xr:uid="{00000000-0005-0000-0000-000041A20000}"/>
    <cellStyle name="Normal 5 4 4 2 2 2 2 2" xfId="41553" xr:uid="{00000000-0005-0000-0000-000042A20000}"/>
    <cellStyle name="Normal 5 4 4 2 2 2 2 2 2" xfId="41554" xr:uid="{00000000-0005-0000-0000-000043A20000}"/>
    <cellStyle name="Normal 5 4 4 2 2 2 2 3" xfId="41555" xr:uid="{00000000-0005-0000-0000-000044A20000}"/>
    <cellStyle name="Normal 5 4 4 2 2 2 3" xfId="41556" xr:uid="{00000000-0005-0000-0000-000045A20000}"/>
    <cellStyle name="Normal 5 4 4 2 2 2 3 2" xfId="41557" xr:uid="{00000000-0005-0000-0000-000046A20000}"/>
    <cellStyle name="Normal 5 4 4 2 2 2 4" xfId="41558" xr:uid="{00000000-0005-0000-0000-000047A20000}"/>
    <cellStyle name="Normal 5 4 4 2 2 3" xfId="41559" xr:uid="{00000000-0005-0000-0000-000048A20000}"/>
    <cellStyle name="Normal 5 4 4 2 2 3 2" xfId="41560" xr:uid="{00000000-0005-0000-0000-000049A20000}"/>
    <cellStyle name="Normal 5 4 4 2 2 3 2 2" xfId="41561" xr:uid="{00000000-0005-0000-0000-00004AA20000}"/>
    <cellStyle name="Normal 5 4 4 2 2 3 3" xfId="41562" xr:uid="{00000000-0005-0000-0000-00004BA20000}"/>
    <cellStyle name="Normal 5 4 4 2 2 4" xfId="41563" xr:uid="{00000000-0005-0000-0000-00004CA20000}"/>
    <cellStyle name="Normal 5 4 4 2 2 4 2" xfId="41564" xr:uid="{00000000-0005-0000-0000-00004DA20000}"/>
    <cellStyle name="Normal 5 4 4 2 2 5" xfId="41565" xr:uid="{00000000-0005-0000-0000-00004EA20000}"/>
    <cellStyle name="Normal 5 4 4 2 3" xfId="41566" xr:uid="{00000000-0005-0000-0000-00004FA20000}"/>
    <cellStyle name="Normal 5 4 4 2 3 2" xfId="41567" xr:uid="{00000000-0005-0000-0000-000050A20000}"/>
    <cellStyle name="Normal 5 4 4 2 3 2 2" xfId="41568" xr:uid="{00000000-0005-0000-0000-000051A20000}"/>
    <cellStyle name="Normal 5 4 4 2 3 2 2 2" xfId="41569" xr:uid="{00000000-0005-0000-0000-000052A20000}"/>
    <cellStyle name="Normal 5 4 4 2 3 2 3" xfId="41570" xr:uid="{00000000-0005-0000-0000-000053A20000}"/>
    <cellStyle name="Normal 5 4 4 2 3 3" xfId="41571" xr:uid="{00000000-0005-0000-0000-000054A20000}"/>
    <cellStyle name="Normal 5 4 4 2 3 3 2" xfId="41572" xr:uid="{00000000-0005-0000-0000-000055A20000}"/>
    <cellStyle name="Normal 5 4 4 2 3 4" xfId="41573" xr:uid="{00000000-0005-0000-0000-000056A20000}"/>
    <cellStyle name="Normal 5 4 4 2 4" xfId="41574" xr:uid="{00000000-0005-0000-0000-000057A20000}"/>
    <cellStyle name="Normal 5 4 4 2 4 2" xfId="41575" xr:uid="{00000000-0005-0000-0000-000058A20000}"/>
    <cellStyle name="Normal 5 4 4 2 4 2 2" xfId="41576" xr:uid="{00000000-0005-0000-0000-000059A20000}"/>
    <cellStyle name="Normal 5 4 4 2 4 3" xfId="41577" xr:uid="{00000000-0005-0000-0000-00005AA20000}"/>
    <cellStyle name="Normal 5 4 4 2 5" xfId="41578" xr:uid="{00000000-0005-0000-0000-00005BA20000}"/>
    <cellStyle name="Normal 5 4 4 2 5 2" xfId="41579" xr:uid="{00000000-0005-0000-0000-00005CA20000}"/>
    <cellStyle name="Normal 5 4 4 2 6" xfId="41580" xr:uid="{00000000-0005-0000-0000-00005DA20000}"/>
    <cellStyle name="Normal 5 4 4 3" xfId="41581" xr:uid="{00000000-0005-0000-0000-00005EA20000}"/>
    <cellStyle name="Normal 5 4 4 3 2" xfId="41582" xr:uid="{00000000-0005-0000-0000-00005FA20000}"/>
    <cellStyle name="Normal 5 4 4 3 2 2" xfId="41583" xr:uid="{00000000-0005-0000-0000-000060A20000}"/>
    <cellStyle name="Normal 5 4 4 3 2 2 2" xfId="41584" xr:uid="{00000000-0005-0000-0000-000061A20000}"/>
    <cellStyle name="Normal 5 4 4 3 2 2 2 2" xfId="41585" xr:uid="{00000000-0005-0000-0000-000062A20000}"/>
    <cellStyle name="Normal 5 4 4 3 2 2 3" xfId="41586" xr:uid="{00000000-0005-0000-0000-000063A20000}"/>
    <cellStyle name="Normal 5 4 4 3 2 3" xfId="41587" xr:uid="{00000000-0005-0000-0000-000064A20000}"/>
    <cellStyle name="Normal 5 4 4 3 2 3 2" xfId="41588" xr:uid="{00000000-0005-0000-0000-000065A20000}"/>
    <cellStyle name="Normal 5 4 4 3 2 4" xfId="41589" xr:uid="{00000000-0005-0000-0000-000066A20000}"/>
    <cellStyle name="Normal 5 4 4 3 3" xfId="41590" xr:uid="{00000000-0005-0000-0000-000067A20000}"/>
    <cellStyle name="Normal 5 4 4 3 3 2" xfId="41591" xr:uid="{00000000-0005-0000-0000-000068A20000}"/>
    <cellStyle name="Normal 5 4 4 3 3 2 2" xfId="41592" xr:uid="{00000000-0005-0000-0000-000069A20000}"/>
    <cellStyle name="Normal 5 4 4 3 3 3" xfId="41593" xr:uid="{00000000-0005-0000-0000-00006AA20000}"/>
    <cellStyle name="Normal 5 4 4 3 4" xfId="41594" xr:uid="{00000000-0005-0000-0000-00006BA20000}"/>
    <cellStyle name="Normal 5 4 4 3 4 2" xfId="41595" xr:uid="{00000000-0005-0000-0000-00006CA20000}"/>
    <cellStyle name="Normal 5 4 4 3 5" xfId="41596" xr:uid="{00000000-0005-0000-0000-00006DA20000}"/>
    <cellStyle name="Normal 5 4 4 4" xfId="41597" xr:uid="{00000000-0005-0000-0000-00006EA20000}"/>
    <cellStyle name="Normal 5 4 4 4 2" xfId="41598" xr:uid="{00000000-0005-0000-0000-00006FA20000}"/>
    <cellStyle name="Normal 5 4 4 4 2 2" xfId="41599" xr:uid="{00000000-0005-0000-0000-000070A20000}"/>
    <cellStyle name="Normal 5 4 4 4 2 2 2" xfId="41600" xr:uid="{00000000-0005-0000-0000-000071A20000}"/>
    <cellStyle name="Normal 5 4 4 4 2 3" xfId="41601" xr:uid="{00000000-0005-0000-0000-000072A20000}"/>
    <cellStyle name="Normal 5 4 4 4 3" xfId="41602" xr:uid="{00000000-0005-0000-0000-000073A20000}"/>
    <cellStyle name="Normal 5 4 4 4 3 2" xfId="41603" xr:uid="{00000000-0005-0000-0000-000074A20000}"/>
    <cellStyle name="Normal 5 4 4 4 4" xfId="41604" xr:uid="{00000000-0005-0000-0000-000075A20000}"/>
    <cellStyle name="Normal 5 4 4 5" xfId="41605" xr:uid="{00000000-0005-0000-0000-000076A20000}"/>
    <cellStyle name="Normal 5 4 4 5 2" xfId="41606" xr:uid="{00000000-0005-0000-0000-000077A20000}"/>
    <cellStyle name="Normal 5 4 4 5 2 2" xfId="41607" xr:uid="{00000000-0005-0000-0000-000078A20000}"/>
    <cellStyle name="Normal 5 4 4 5 3" xfId="41608" xr:uid="{00000000-0005-0000-0000-000079A20000}"/>
    <cellStyle name="Normal 5 4 4 6" xfId="41609" xr:uid="{00000000-0005-0000-0000-00007AA20000}"/>
    <cellStyle name="Normal 5 4 4 6 2" xfId="41610" xr:uid="{00000000-0005-0000-0000-00007BA20000}"/>
    <cellStyle name="Normal 5 4 4 7" xfId="41611" xr:uid="{00000000-0005-0000-0000-00007CA20000}"/>
    <cellStyle name="Normal 5 4 5" xfId="41612" xr:uid="{00000000-0005-0000-0000-00007DA20000}"/>
    <cellStyle name="Normal 5 4 5 2" xfId="41613" xr:uid="{00000000-0005-0000-0000-00007EA20000}"/>
    <cellStyle name="Normal 5 4 5 2 2" xfId="41614" xr:uid="{00000000-0005-0000-0000-00007FA20000}"/>
    <cellStyle name="Normal 5 4 5 2 2 2" xfId="41615" xr:uid="{00000000-0005-0000-0000-000080A20000}"/>
    <cellStyle name="Normal 5 4 5 2 2 2 2" xfId="41616" xr:uid="{00000000-0005-0000-0000-000081A20000}"/>
    <cellStyle name="Normal 5 4 5 2 2 2 2 2" xfId="41617" xr:uid="{00000000-0005-0000-0000-000082A20000}"/>
    <cellStyle name="Normal 5 4 5 2 2 2 3" xfId="41618" xr:uid="{00000000-0005-0000-0000-000083A20000}"/>
    <cellStyle name="Normal 5 4 5 2 2 3" xfId="41619" xr:uid="{00000000-0005-0000-0000-000084A20000}"/>
    <cellStyle name="Normal 5 4 5 2 2 3 2" xfId="41620" xr:uid="{00000000-0005-0000-0000-000085A20000}"/>
    <cellStyle name="Normal 5 4 5 2 2 4" xfId="41621" xr:uid="{00000000-0005-0000-0000-000086A20000}"/>
    <cellStyle name="Normal 5 4 5 2 3" xfId="41622" xr:uid="{00000000-0005-0000-0000-000087A20000}"/>
    <cellStyle name="Normal 5 4 5 2 3 2" xfId="41623" xr:uid="{00000000-0005-0000-0000-000088A20000}"/>
    <cellStyle name="Normal 5 4 5 2 3 2 2" xfId="41624" xr:uid="{00000000-0005-0000-0000-000089A20000}"/>
    <cellStyle name="Normal 5 4 5 2 3 3" xfId="41625" xr:uid="{00000000-0005-0000-0000-00008AA20000}"/>
    <cellStyle name="Normal 5 4 5 2 4" xfId="41626" xr:uid="{00000000-0005-0000-0000-00008BA20000}"/>
    <cellStyle name="Normal 5 4 5 2 4 2" xfId="41627" xr:uid="{00000000-0005-0000-0000-00008CA20000}"/>
    <cellStyle name="Normal 5 4 5 2 5" xfId="41628" xr:uid="{00000000-0005-0000-0000-00008DA20000}"/>
    <cellStyle name="Normal 5 4 5 3" xfId="41629" xr:uid="{00000000-0005-0000-0000-00008EA20000}"/>
    <cellStyle name="Normal 5 4 5 3 2" xfId="41630" xr:uid="{00000000-0005-0000-0000-00008FA20000}"/>
    <cellStyle name="Normal 5 4 5 3 2 2" xfId="41631" xr:uid="{00000000-0005-0000-0000-000090A20000}"/>
    <cellStyle name="Normal 5 4 5 3 2 2 2" xfId="41632" xr:uid="{00000000-0005-0000-0000-000091A20000}"/>
    <cellStyle name="Normal 5 4 5 3 2 3" xfId="41633" xr:uid="{00000000-0005-0000-0000-000092A20000}"/>
    <cellStyle name="Normal 5 4 5 3 3" xfId="41634" xr:uid="{00000000-0005-0000-0000-000093A20000}"/>
    <cellStyle name="Normal 5 4 5 3 3 2" xfId="41635" xr:uid="{00000000-0005-0000-0000-000094A20000}"/>
    <cellStyle name="Normal 5 4 5 3 4" xfId="41636" xr:uid="{00000000-0005-0000-0000-000095A20000}"/>
    <cellStyle name="Normal 5 4 5 4" xfId="41637" xr:uid="{00000000-0005-0000-0000-000096A20000}"/>
    <cellStyle name="Normal 5 4 5 4 2" xfId="41638" xr:uid="{00000000-0005-0000-0000-000097A20000}"/>
    <cellStyle name="Normal 5 4 5 4 2 2" xfId="41639" xr:uid="{00000000-0005-0000-0000-000098A20000}"/>
    <cellStyle name="Normal 5 4 5 4 3" xfId="41640" xr:uid="{00000000-0005-0000-0000-000099A20000}"/>
    <cellStyle name="Normal 5 4 5 5" xfId="41641" xr:uid="{00000000-0005-0000-0000-00009AA20000}"/>
    <cellStyle name="Normal 5 4 5 5 2" xfId="41642" xr:uid="{00000000-0005-0000-0000-00009BA20000}"/>
    <cellStyle name="Normal 5 4 5 6" xfId="41643" xr:uid="{00000000-0005-0000-0000-00009CA20000}"/>
    <cellStyle name="Normal 5 4 6" xfId="41644" xr:uid="{00000000-0005-0000-0000-00009DA20000}"/>
    <cellStyle name="Normal 5 4 6 2" xfId="41645" xr:uid="{00000000-0005-0000-0000-00009EA20000}"/>
    <cellStyle name="Normal 5 4 6 2 2" xfId="41646" xr:uid="{00000000-0005-0000-0000-00009FA20000}"/>
    <cellStyle name="Normal 5 4 6 2 2 2" xfId="41647" xr:uid="{00000000-0005-0000-0000-0000A0A20000}"/>
    <cellStyle name="Normal 5 4 6 2 2 2 2" xfId="41648" xr:uid="{00000000-0005-0000-0000-0000A1A20000}"/>
    <cellStyle name="Normal 5 4 6 2 2 2 2 2" xfId="41649" xr:uid="{00000000-0005-0000-0000-0000A2A20000}"/>
    <cellStyle name="Normal 5 4 6 2 2 2 3" xfId="41650" xr:uid="{00000000-0005-0000-0000-0000A3A20000}"/>
    <cellStyle name="Normal 5 4 6 2 2 3" xfId="41651" xr:uid="{00000000-0005-0000-0000-0000A4A20000}"/>
    <cellStyle name="Normal 5 4 6 2 2 3 2" xfId="41652" xr:uid="{00000000-0005-0000-0000-0000A5A20000}"/>
    <cellStyle name="Normal 5 4 6 2 2 4" xfId="41653" xr:uid="{00000000-0005-0000-0000-0000A6A20000}"/>
    <cellStyle name="Normal 5 4 6 2 3" xfId="41654" xr:uid="{00000000-0005-0000-0000-0000A7A20000}"/>
    <cellStyle name="Normal 5 4 6 2 3 2" xfId="41655" xr:uid="{00000000-0005-0000-0000-0000A8A20000}"/>
    <cellStyle name="Normal 5 4 6 2 3 2 2" xfId="41656" xr:uid="{00000000-0005-0000-0000-0000A9A20000}"/>
    <cellStyle name="Normal 5 4 6 2 3 3" xfId="41657" xr:uid="{00000000-0005-0000-0000-0000AAA20000}"/>
    <cellStyle name="Normal 5 4 6 2 4" xfId="41658" xr:uid="{00000000-0005-0000-0000-0000ABA20000}"/>
    <cellStyle name="Normal 5 4 6 2 4 2" xfId="41659" xr:uid="{00000000-0005-0000-0000-0000ACA20000}"/>
    <cellStyle name="Normal 5 4 6 2 5" xfId="41660" xr:uid="{00000000-0005-0000-0000-0000ADA20000}"/>
    <cellStyle name="Normal 5 4 6 3" xfId="41661" xr:uid="{00000000-0005-0000-0000-0000AEA20000}"/>
    <cellStyle name="Normal 5 4 6 3 2" xfId="41662" xr:uid="{00000000-0005-0000-0000-0000AFA20000}"/>
    <cellStyle name="Normal 5 4 6 3 2 2" xfId="41663" xr:uid="{00000000-0005-0000-0000-0000B0A20000}"/>
    <cellStyle name="Normal 5 4 6 3 2 2 2" xfId="41664" xr:uid="{00000000-0005-0000-0000-0000B1A20000}"/>
    <cellStyle name="Normal 5 4 6 3 2 3" xfId="41665" xr:uid="{00000000-0005-0000-0000-0000B2A20000}"/>
    <cellStyle name="Normal 5 4 6 3 3" xfId="41666" xr:uid="{00000000-0005-0000-0000-0000B3A20000}"/>
    <cellStyle name="Normal 5 4 6 3 3 2" xfId="41667" xr:uid="{00000000-0005-0000-0000-0000B4A20000}"/>
    <cellStyle name="Normal 5 4 6 3 4" xfId="41668" xr:uid="{00000000-0005-0000-0000-0000B5A20000}"/>
    <cellStyle name="Normal 5 4 6 4" xfId="41669" xr:uid="{00000000-0005-0000-0000-0000B6A20000}"/>
    <cellStyle name="Normal 5 4 6 4 2" xfId="41670" xr:uid="{00000000-0005-0000-0000-0000B7A20000}"/>
    <cellStyle name="Normal 5 4 6 4 2 2" xfId="41671" xr:uid="{00000000-0005-0000-0000-0000B8A20000}"/>
    <cellStyle name="Normal 5 4 6 4 3" xfId="41672" xr:uid="{00000000-0005-0000-0000-0000B9A20000}"/>
    <cellStyle name="Normal 5 4 6 5" xfId="41673" xr:uid="{00000000-0005-0000-0000-0000BAA20000}"/>
    <cellStyle name="Normal 5 4 6 5 2" xfId="41674" xr:uid="{00000000-0005-0000-0000-0000BBA20000}"/>
    <cellStyle name="Normal 5 4 6 6" xfId="41675" xr:uid="{00000000-0005-0000-0000-0000BCA20000}"/>
    <cellStyle name="Normal 5 4 7" xfId="41676" xr:uid="{00000000-0005-0000-0000-0000BDA20000}"/>
    <cellStyle name="Normal 5 4 7 2" xfId="41677" xr:uid="{00000000-0005-0000-0000-0000BEA20000}"/>
    <cellStyle name="Normal 5 4 7 2 2" xfId="41678" xr:uid="{00000000-0005-0000-0000-0000BFA20000}"/>
    <cellStyle name="Normal 5 4 7 2 2 2" xfId="41679" xr:uid="{00000000-0005-0000-0000-0000C0A20000}"/>
    <cellStyle name="Normal 5 4 7 2 2 2 2" xfId="41680" xr:uid="{00000000-0005-0000-0000-0000C1A20000}"/>
    <cellStyle name="Normal 5 4 7 2 2 2 2 2" xfId="41681" xr:uid="{00000000-0005-0000-0000-0000C2A20000}"/>
    <cellStyle name="Normal 5 4 7 2 2 2 3" xfId="41682" xr:uid="{00000000-0005-0000-0000-0000C3A20000}"/>
    <cellStyle name="Normal 5 4 7 2 2 3" xfId="41683" xr:uid="{00000000-0005-0000-0000-0000C4A20000}"/>
    <cellStyle name="Normal 5 4 7 2 2 3 2" xfId="41684" xr:uid="{00000000-0005-0000-0000-0000C5A20000}"/>
    <cellStyle name="Normal 5 4 7 2 2 4" xfId="41685" xr:uid="{00000000-0005-0000-0000-0000C6A20000}"/>
    <cellStyle name="Normal 5 4 7 2 3" xfId="41686" xr:uid="{00000000-0005-0000-0000-0000C7A20000}"/>
    <cellStyle name="Normal 5 4 7 2 3 2" xfId="41687" xr:uid="{00000000-0005-0000-0000-0000C8A20000}"/>
    <cellStyle name="Normal 5 4 7 2 3 2 2" xfId="41688" xr:uid="{00000000-0005-0000-0000-0000C9A20000}"/>
    <cellStyle name="Normal 5 4 7 2 3 3" xfId="41689" xr:uid="{00000000-0005-0000-0000-0000CAA20000}"/>
    <cellStyle name="Normal 5 4 7 2 4" xfId="41690" xr:uid="{00000000-0005-0000-0000-0000CBA20000}"/>
    <cellStyle name="Normal 5 4 7 2 4 2" xfId="41691" xr:uid="{00000000-0005-0000-0000-0000CCA20000}"/>
    <cellStyle name="Normal 5 4 7 2 5" xfId="41692" xr:uid="{00000000-0005-0000-0000-0000CDA20000}"/>
    <cellStyle name="Normal 5 4 7 3" xfId="41693" xr:uid="{00000000-0005-0000-0000-0000CEA20000}"/>
    <cellStyle name="Normal 5 4 7 3 2" xfId="41694" xr:uid="{00000000-0005-0000-0000-0000CFA20000}"/>
    <cellStyle name="Normal 5 4 7 3 2 2" xfId="41695" xr:uid="{00000000-0005-0000-0000-0000D0A20000}"/>
    <cellStyle name="Normal 5 4 7 3 2 2 2" xfId="41696" xr:uid="{00000000-0005-0000-0000-0000D1A20000}"/>
    <cellStyle name="Normal 5 4 7 3 2 3" xfId="41697" xr:uid="{00000000-0005-0000-0000-0000D2A20000}"/>
    <cellStyle name="Normal 5 4 7 3 3" xfId="41698" xr:uid="{00000000-0005-0000-0000-0000D3A20000}"/>
    <cellStyle name="Normal 5 4 7 3 3 2" xfId="41699" xr:uid="{00000000-0005-0000-0000-0000D4A20000}"/>
    <cellStyle name="Normal 5 4 7 3 4" xfId="41700" xr:uid="{00000000-0005-0000-0000-0000D5A20000}"/>
    <cellStyle name="Normal 5 4 7 4" xfId="41701" xr:uid="{00000000-0005-0000-0000-0000D6A20000}"/>
    <cellStyle name="Normal 5 4 7 4 2" xfId="41702" xr:uid="{00000000-0005-0000-0000-0000D7A20000}"/>
    <cellStyle name="Normal 5 4 7 4 2 2" xfId="41703" xr:uid="{00000000-0005-0000-0000-0000D8A20000}"/>
    <cellStyle name="Normal 5 4 7 4 3" xfId="41704" xr:uid="{00000000-0005-0000-0000-0000D9A20000}"/>
    <cellStyle name="Normal 5 4 7 5" xfId="41705" xr:uid="{00000000-0005-0000-0000-0000DAA20000}"/>
    <cellStyle name="Normal 5 4 7 5 2" xfId="41706" xr:uid="{00000000-0005-0000-0000-0000DBA20000}"/>
    <cellStyle name="Normal 5 4 7 6" xfId="41707" xr:uid="{00000000-0005-0000-0000-0000DCA20000}"/>
    <cellStyle name="Normal 5 4 8" xfId="41708" xr:uid="{00000000-0005-0000-0000-0000DDA20000}"/>
    <cellStyle name="Normal 5 4 8 2" xfId="41709" xr:uid="{00000000-0005-0000-0000-0000DEA20000}"/>
    <cellStyle name="Normal 5 4 8 2 2" xfId="41710" xr:uid="{00000000-0005-0000-0000-0000DFA20000}"/>
    <cellStyle name="Normal 5 4 8 2 2 2" xfId="41711" xr:uid="{00000000-0005-0000-0000-0000E0A20000}"/>
    <cellStyle name="Normal 5 4 8 2 2 2 2" xfId="41712" xr:uid="{00000000-0005-0000-0000-0000E1A20000}"/>
    <cellStyle name="Normal 5 4 8 2 2 3" xfId="41713" xr:uid="{00000000-0005-0000-0000-0000E2A20000}"/>
    <cellStyle name="Normal 5 4 8 2 3" xfId="41714" xr:uid="{00000000-0005-0000-0000-0000E3A20000}"/>
    <cellStyle name="Normal 5 4 8 2 3 2" xfId="41715" xr:uid="{00000000-0005-0000-0000-0000E4A20000}"/>
    <cellStyle name="Normal 5 4 8 2 4" xfId="41716" xr:uid="{00000000-0005-0000-0000-0000E5A20000}"/>
    <cellStyle name="Normal 5 4 8 3" xfId="41717" xr:uid="{00000000-0005-0000-0000-0000E6A20000}"/>
    <cellStyle name="Normal 5 4 8 3 2" xfId="41718" xr:uid="{00000000-0005-0000-0000-0000E7A20000}"/>
    <cellStyle name="Normal 5 4 8 3 2 2" xfId="41719" xr:uid="{00000000-0005-0000-0000-0000E8A20000}"/>
    <cellStyle name="Normal 5 4 8 3 3" xfId="41720" xr:uid="{00000000-0005-0000-0000-0000E9A20000}"/>
    <cellStyle name="Normal 5 4 8 4" xfId="41721" xr:uid="{00000000-0005-0000-0000-0000EAA20000}"/>
    <cellStyle name="Normal 5 4 8 4 2" xfId="41722" xr:uid="{00000000-0005-0000-0000-0000EBA20000}"/>
    <cellStyle name="Normal 5 4 8 5" xfId="41723" xr:uid="{00000000-0005-0000-0000-0000ECA20000}"/>
    <cellStyle name="Normal 5 4 9" xfId="41724" xr:uid="{00000000-0005-0000-0000-0000EDA20000}"/>
    <cellStyle name="Normal 5 4 9 2" xfId="41725" xr:uid="{00000000-0005-0000-0000-0000EEA20000}"/>
    <cellStyle name="Normal 5 4 9 2 2" xfId="41726" xr:uid="{00000000-0005-0000-0000-0000EFA20000}"/>
    <cellStyle name="Normal 5 4 9 2 2 2" xfId="41727" xr:uid="{00000000-0005-0000-0000-0000F0A20000}"/>
    <cellStyle name="Normal 5 4 9 2 2 2 2" xfId="41728" xr:uid="{00000000-0005-0000-0000-0000F1A20000}"/>
    <cellStyle name="Normal 5 4 9 2 2 3" xfId="41729" xr:uid="{00000000-0005-0000-0000-0000F2A20000}"/>
    <cellStyle name="Normal 5 4 9 2 3" xfId="41730" xr:uid="{00000000-0005-0000-0000-0000F3A20000}"/>
    <cellStyle name="Normal 5 4 9 2 3 2" xfId="41731" xr:uid="{00000000-0005-0000-0000-0000F4A20000}"/>
    <cellStyle name="Normal 5 4 9 2 4" xfId="41732" xr:uid="{00000000-0005-0000-0000-0000F5A20000}"/>
    <cellStyle name="Normal 5 4 9 3" xfId="41733" xr:uid="{00000000-0005-0000-0000-0000F6A20000}"/>
    <cellStyle name="Normal 5 4 9 3 2" xfId="41734" xr:uid="{00000000-0005-0000-0000-0000F7A20000}"/>
    <cellStyle name="Normal 5 4 9 3 2 2" xfId="41735" xr:uid="{00000000-0005-0000-0000-0000F8A20000}"/>
    <cellStyle name="Normal 5 4 9 3 3" xfId="41736" xr:uid="{00000000-0005-0000-0000-0000F9A20000}"/>
    <cellStyle name="Normal 5 4 9 4" xfId="41737" xr:uid="{00000000-0005-0000-0000-0000FAA20000}"/>
    <cellStyle name="Normal 5 4 9 4 2" xfId="41738" xr:uid="{00000000-0005-0000-0000-0000FBA20000}"/>
    <cellStyle name="Normal 5 4 9 5" xfId="41739" xr:uid="{00000000-0005-0000-0000-0000FCA20000}"/>
    <cellStyle name="Normal 5 5" xfId="41740" xr:uid="{00000000-0005-0000-0000-0000FDA20000}"/>
    <cellStyle name="Normal 5 5 2" xfId="41741" xr:uid="{00000000-0005-0000-0000-0000FEA20000}"/>
    <cellStyle name="Normal 5 5 2 2" xfId="41742" xr:uid="{00000000-0005-0000-0000-0000FFA20000}"/>
    <cellStyle name="Normal 5 5 2 2 2" xfId="41743" xr:uid="{00000000-0005-0000-0000-000000A30000}"/>
    <cellStyle name="Normal 5 5 2 2 2 2" xfId="41744" xr:uid="{00000000-0005-0000-0000-000001A30000}"/>
    <cellStyle name="Normal 5 5 2 2 2 2 2" xfId="41745" xr:uid="{00000000-0005-0000-0000-000002A30000}"/>
    <cellStyle name="Normal 5 5 2 2 2 2 2 2" xfId="41746" xr:uid="{00000000-0005-0000-0000-000003A30000}"/>
    <cellStyle name="Normal 5 5 2 2 2 2 2 2 2" xfId="41747" xr:uid="{00000000-0005-0000-0000-000004A30000}"/>
    <cellStyle name="Normal 5 5 2 2 2 2 2 3" xfId="41748" xr:uid="{00000000-0005-0000-0000-000005A30000}"/>
    <cellStyle name="Normal 5 5 2 2 2 2 3" xfId="41749" xr:uid="{00000000-0005-0000-0000-000006A30000}"/>
    <cellStyle name="Normal 5 5 2 2 2 2 3 2" xfId="41750" xr:uid="{00000000-0005-0000-0000-000007A30000}"/>
    <cellStyle name="Normal 5 5 2 2 2 2 4" xfId="41751" xr:uid="{00000000-0005-0000-0000-000008A30000}"/>
    <cellStyle name="Normal 5 5 2 2 2 3" xfId="41752" xr:uid="{00000000-0005-0000-0000-000009A30000}"/>
    <cellStyle name="Normal 5 5 2 2 2 3 2" xfId="41753" xr:uid="{00000000-0005-0000-0000-00000AA30000}"/>
    <cellStyle name="Normal 5 5 2 2 2 3 2 2" xfId="41754" xr:uid="{00000000-0005-0000-0000-00000BA30000}"/>
    <cellStyle name="Normal 5 5 2 2 2 3 3" xfId="41755" xr:uid="{00000000-0005-0000-0000-00000CA30000}"/>
    <cellStyle name="Normal 5 5 2 2 2 4" xfId="41756" xr:uid="{00000000-0005-0000-0000-00000DA30000}"/>
    <cellStyle name="Normal 5 5 2 2 2 4 2" xfId="41757" xr:uid="{00000000-0005-0000-0000-00000EA30000}"/>
    <cellStyle name="Normal 5 5 2 2 2 5" xfId="41758" xr:uid="{00000000-0005-0000-0000-00000FA30000}"/>
    <cellStyle name="Normal 5 5 2 2 3" xfId="41759" xr:uid="{00000000-0005-0000-0000-000010A30000}"/>
    <cellStyle name="Normal 5 5 2 2 3 2" xfId="41760" xr:uid="{00000000-0005-0000-0000-000011A30000}"/>
    <cellStyle name="Normal 5 5 2 2 3 2 2" xfId="41761" xr:uid="{00000000-0005-0000-0000-000012A30000}"/>
    <cellStyle name="Normal 5 5 2 2 3 2 2 2" xfId="41762" xr:uid="{00000000-0005-0000-0000-000013A30000}"/>
    <cellStyle name="Normal 5 5 2 2 3 2 3" xfId="41763" xr:uid="{00000000-0005-0000-0000-000014A30000}"/>
    <cellStyle name="Normal 5 5 2 2 3 3" xfId="41764" xr:uid="{00000000-0005-0000-0000-000015A30000}"/>
    <cellStyle name="Normal 5 5 2 2 3 3 2" xfId="41765" xr:uid="{00000000-0005-0000-0000-000016A30000}"/>
    <cellStyle name="Normal 5 5 2 2 3 4" xfId="41766" xr:uid="{00000000-0005-0000-0000-000017A30000}"/>
    <cellStyle name="Normal 5 5 2 2 4" xfId="41767" xr:uid="{00000000-0005-0000-0000-000018A30000}"/>
    <cellStyle name="Normal 5 5 2 2 4 2" xfId="41768" xr:uid="{00000000-0005-0000-0000-000019A30000}"/>
    <cellStyle name="Normal 5 5 2 2 4 2 2" xfId="41769" xr:uid="{00000000-0005-0000-0000-00001AA30000}"/>
    <cellStyle name="Normal 5 5 2 2 4 3" xfId="41770" xr:uid="{00000000-0005-0000-0000-00001BA30000}"/>
    <cellStyle name="Normal 5 5 2 2 5" xfId="41771" xr:uid="{00000000-0005-0000-0000-00001CA30000}"/>
    <cellStyle name="Normal 5 5 2 2 5 2" xfId="41772" xr:uid="{00000000-0005-0000-0000-00001DA30000}"/>
    <cellStyle name="Normal 5 5 2 2 6" xfId="41773" xr:uid="{00000000-0005-0000-0000-00001EA30000}"/>
    <cellStyle name="Normal 5 5 2 3" xfId="41774" xr:uid="{00000000-0005-0000-0000-00001FA30000}"/>
    <cellStyle name="Normal 5 5 2 3 2" xfId="41775" xr:uid="{00000000-0005-0000-0000-000020A30000}"/>
    <cellStyle name="Normal 5 5 2 3 2 2" xfId="41776" xr:uid="{00000000-0005-0000-0000-000021A30000}"/>
    <cellStyle name="Normal 5 5 2 3 2 2 2" xfId="41777" xr:uid="{00000000-0005-0000-0000-000022A30000}"/>
    <cellStyle name="Normal 5 5 2 3 2 2 2 2" xfId="41778" xr:uid="{00000000-0005-0000-0000-000023A30000}"/>
    <cellStyle name="Normal 5 5 2 3 2 2 2 2 2" xfId="41779" xr:uid="{00000000-0005-0000-0000-000024A30000}"/>
    <cellStyle name="Normal 5 5 2 3 2 2 2 3" xfId="41780" xr:uid="{00000000-0005-0000-0000-000025A30000}"/>
    <cellStyle name="Normal 5 5 2 3 2 2 3" xfId="41781" xr:uid="{00000000-0005-0000-0000-000026A30000}"/>
    <cellStyle name="Normal 5 5 2 3 2 2 3 2" xfId="41782" xr:uid="{00000000-0005-0000-0000-000027A30000}"/>
    <cellStyle name="Normal 5 5 2 3 2 2 4" xfId="41783" xr:uid="{00000000-0005-0000-0000-000028A30000}"/>
    <cellStyle name="Normal 5 5 2 3 2 3" xfId="41784" xr:uid="{00000000-0005-0000-0000-000029A30000}"/>
    <cellStyle name="Normal 5 5 2 3 2 3 2" xfId="41785" xr:uid="{00000000-0005-0000-0000-00002AA30000}"/>
    <cellStyle name="Normal 5 5 2 3 2 3 2 2" xfId="41786" xr:uid="{00000000-0005-0000-0000-00002BA30000}"/>
    <cellStyle name="Normal 5 5 2 3 2 3 3" xfId="41787" xr:uid="{00000000-0005-0000-0000-00002CA30000}"/>
    <cellStyle name="Normal 5 5 2 3 2 4" xfId="41788" xr:uid="{00000000-0005-0000-0000-00002DA30000}"/>
    <cellStyle name="Normal 5 5 2 3 2 4 2" xfId="41789" xr:uid="{00000000-0005-0000-0000-00002EA30000}"/>
    <cellStyle name="Normal 5 5 2 3 2 5" xfId="41790" xr:uid="{00000000-0005-0000-0000-00002FA30000}"/>
    <cellStyle name="Normal 5 5 2 3 3" xfId="41791" xr:uid="{00000000-0005-0000-0000-000030A30000}"/>
    <cellStyle name="Normal 5 5 2 3 3 2" xfId="41792" xr:uid="{00000000-0005-0000-0000-000031A30000}"/>
    <cellStyle name="Normal 5 5 2 3 3 2 2" xfId="41793" xr:uid="{00000000-0005-0000-0000-000032A30000}"/>
    <cellStyle name="Normal 5 5 2 3 3 2 2 2" xfId="41794" xr:uid="{00000000-0005-0000-0000-000033A30000}"/>
    <cellStyle name="Normal 5 5 2 3 3 2 3" xfId="41795" xr:uid="{00000000-0005-0000-0000-000034A30000}"/>
    <cellStyle name="Normal 5 5 2 3 3 3" xfId="41796" xr:uid="{00000000-0005-0000-0000-000035A30000}"/>
    <cellStyle name="Normal 5 5 2 3 3 3 2" xfId="41797" xr:uid="{00000000-0005-0000-0000-000036A30000}"/>
    <cellStyle name="Normal 5 5 2 3 3 4" xfId="41798" xr:uid="{00000000-0005-0000-0000-000037A30000}"/>
    <cellStyle name="Normal 5 5 2 3 4" xfId="41799" xr:uid="{00000000-0005-0000-0000-000038A30000}"/>
    <cellStyle name="Normal 5 5 2 3 4 2" xfId="41800" xr:uid="{00000000-0005-0000-0000-000039A30000}"/>
    <cellStyle name="Normal 5 5 2 3 4 2 2" xfId="41801" xr:uid="{00000000-0005-0000-0000-00003AA30000}"/>
    <cellStyle name="Normal 5 5 2 3 4 3" xfId="41802" xr:uid="{00000000-0005-0000-0000-00003BA30000}"/>
    <cellStyle name="Normal 5 5 2 3 5" xfId="41803" xr:uid="{00000000-0005-0000-0000-00003CA30000}"/>
    <cellStyle name="Normal 5 5 2 3 5 2" xfId="41804" xr:uid="{00000000-0005-0000-0000-00003DA30000}"/>
    <cellStyle name="Normal 5 5 2 3 6" xfId="41805" xr:uid="{00000000-0005-0000-0000-00003EA30000}"/>
    <cellStyle name="Normal 5 5 2 4" xfId="41806" xr:uid="{00000000-0005-0000-0000-00003FA30000}"/>
    <cellStyle name="Normal 5 5 2 4 2" xfId="41807" xr:uid="{00000000-0005-0000-0000-000040A30000}"/>
    <cellStyle name="Normal 5 5 2 4 2 2" xfId="41808" xr:uid="{00000000-0005-0000-0000-000041A30000}"/>
    <cellStyle name="Normal 5 5 2 4 2 2 2" xfId="41809" xr:uid="{00000000-0005-0000-0000-000042A30000}"/>
    <cellStyle name="Normal 5 5 2 4 2 2 2 2" xfId="41810" xr:uid="{00000000-0005-0000-0000-000043A30000}"/>
    <cellStyle name="Normal 5 5 2 4 2 2 3" xfId="41811" xr:uid="{00000000-0005-0000-0000-000044A30000}"/>
    <cellStyle name="Normal 5 5 2 4 2 3" xfId="41812" xr:uid="{00000000-0005-0000-0000-000045A30000}"/>
    <cellStyle name="Normal 5 5 2 4 2 3 2" xfId="41813" xr:uid="{00000000-0005-0000-0000-000046A30000}"/>
    <cellStyle name="Normal 5 5 2 4 2 4" xfId="41814" xr:uid="{00000000-0005-0000-0000-000047A30000}"/>
    <cellStyle name="Normal 5 5 2 4 3" xfId="41815" xr:uid="{00000000-0005-0000-0000-000048A30000}"/>
    <cellStyle name="Normal 5 5 2 4 3 2" xfId="41816" xr:uid="{00000000-0005-0000-0000-000049A30000}"/>
    <cellStyle name="Normal 5 5 2 4 3 2 2" xfId="41817" xr:uid="{00000000-0005-0000-0000-00004AA30000}"/>
    <cellStyle name="Normal 5 5 2 4 3 3" xfId="41818" xr:uid="{00000000-0005-0000-0000-00004BA30000}"/>
    <cellStyle name="Normal 5 5 2 4 4" xfId="41819" xr:uid="{00000000-0005-0000-0000-00004CA30000}"/>
    <cellStyle name="Normal 5 5 2 4 4 2" xfId="41820" xr:uid="{00000000-0005-0000-0000-00004DA30000}"/>
    <cellStyle name="Normal 5 5 2 4 5" xfId="41821" xr:uid="{00000000-0005-0000-0000-00004EA30000}"/>
    <cellStyle name="Normal 5 5 2 5" xfId="41822" xr:uid="{00000000-0005-0000-0000-00004FA30000}"/>
    <cellStyle name="Normal 5 5 2 5 2" xfId="41823" xr:uid="{00000000-0005-0000-0000-000050A30000}"/>
    <cellStyle name="Normal 5 5 2 5 2 2" xfId="41824" xr:uid="{00000000-0005-0000-0000-000051A30000}"/>
    <cellStyle name="Normal 5 5 2 5 2 2 2" xfId="41825" xr:uid="{00000000-0005-0000-0000-000052A30000}"/>
    <cellStyle name="Normal 5 5 2 5 2 3" xfId="41826" xr:uid="{00000000-0005-0000-0000-000053A30000}"/>
    <cellStyle name="Normal 5 5 2 5 3" xfId="41827" xr:uid="{00000000-0005-0000-0000-000054A30000}"/>
    <cellStyle name="Normal 5 5 2 5 3 2" xfId="41828" xr:uid="{00000000-0005-0000-0000-000055A30000}"/>
    <cellStyle name="Normal 5 5 2 5 4" xfId="41829" xr:uid="{00000000-0005-0000-0000-000056A30000}"/>
    <cellStyle name="Normal 5 5 2 6" xfId="41830" xr:uid="{00000000-0005-0000-0000-000057A30000}"/>
    <cellStyle name="Normal 5 5 2 6 2" xfId="41831" xr:uid="{00000000-0005-0000-0000-000058A30000}"/>
    <cellStyle name="Normal 5 5 2 6 2 2" xfId="41832" xr:uid="{00000000-0005-0000-0000-000059A30000}"/>
    <cellStyle name="Normal 5 5 2 6 3" xfId="41833" xr:uid="{00000000-0005-0000-0000-00005AA30000}"/>
    <cellStyle name="Normal 5 5 2 7" xfId="41834" xr:uid="{00000000-0005-0000-0000-00005BA30000}"/>
    <cellStyle name="Normal 5 5 2 7 2" xfId="41835" xr:uid="{00000000-0005-0000-0000-00005CA30000}"/>
    <cellStyle name="Normal 5 5 2 8" xfId="41836" xr:uid="{00000000-0005-0000-0000-00005DA30000}"/>
    <cellStyle name="Normal 5 5 3" xfId="41837" xr:uid="{00000000-0005-0000-0000-00005EA30000}"/>
    <cellStyle name="Normal 5 5 3 2" xfId="41838" xr:uid="{00000000-0005-0000-0000-00005FA30000}"/>
    <cellStyle name="Normal 5 5 3 2 2" xfId="41839" xr:uid="{00000000-0005-0000-0000-000060A30000}"/>
    <cellStyle name="Normal 5 5 3 2 2 2" xfId="41840" xr:uid="{00000000-0005-0000-0000-000061A30000}"/>
    <cellStyle name="Normal 5 5 3 2 2 2 2" xfId="41841" xr:uid="{00000000-0005-0000-0000-000062A30000}"/>
    <cellStyle name="Normal 5 5 3 2 2 2 2 2" xfId="41842" xr:uid="{00000000-0005-0000-0000-000063A30000}"/>
    <cellStyle name="Normal 5 5 3 2 2 2 3" xfId="41843" xr:uid="{00000000-0005-0000-0000-000064A30000}"/>
    <cellStyle name="Normal 5 5 3 2 2 3" xfId="41844" xr:uid="{00000000-0005-0000-0000-000065A30000}"/>
    <cellStyle name="Normal 5 5 3 2 2 3 2" xfId="41845" xr:uid="{00000000-0005-0000-0000-000066A30000}"/>
    <cellStyle name="Normal 5 5 3 2 2 4" xfId="41846" xr:uid="{00000000-0005-0000-0000-000067A30000}"/>
    <cellStyle name="Normal 5 5 3 2 3" xfId="41847" xr:uid="{00000000-0005-0000-0000-000068A30000}"/>
    <cellStyle name="Normal 5 5 3 2 3 2" xfId="41848" xr:uid="{00000000-0005-0000-0000-000069A30000}"/>
    <cellStyle name="Normal 5 5 3 2 3 2 2" xfId="41849" xr:uid="{00000000-0005-0000-0000-00006AA30000}"/>
    <cellStyle name="Normal 5 5 3 2 3 3" xfId="41850" xr:uid="{00000000-0005-0000-0000-00006BA30000}"/>
    <cellStyle name="Normal 5 5 3 2 4" xfId="41851" xr:uid="{00000000-0005-0000-0000-00006CA30000}"/>
    <cellStyle name="Normal 5 5 3 2 4 2" xfId="41852" xr:uid="{00000000-0005-0000-0000-00006DA30000}"/>
    <cellStyle name="Normal 5 5 3 2 5" xfId="41853" xr:uid="{00000000-0005-0000-0000-00006EA30000}"/>
    <cellStyle name="Normal 5 5 3 3" xfId="41854" xr:uid="{00000000-0005-0000-0000-00006FA30000}"/>
    <cellStyle name="Normal 5 5 3 3 2" xfId="41855" xr:uid="{00000000-0005-0000-0000-000070A30000}"/>
    <cellStyle name="Normal 5 5 3 3 2 2" xfId="41856" xr:uid="{00000000-0005-0000-0000-000071A30000}"/>
    <cellStyle name="Normal 5 5 3 3 2 2 2" xfId="41857" xr:uid="{00000000-0005-0000-0000-000072A30000}"/>
    <cellStyle name="Normal 5 5 3 3 2 3" xfId="41858" xr:uid="{00000000-0005-0000-0000-000073A30000}"/>
    <cellStyle name="Normal 5 5 3 3 3" xfId="41859" xr:uid="{00000000-0005-0000-0000-000074A30000}"/>
    <cellStyle name="Normal 5 5 3 3 3 2" xfId="41860" xr:uid="{00000000-0005-0000-0000-000075A30000}"/>
    <cellStyle name="Normal 5 5 3 3 4" xfId="41861" xr:uid="{00000000-0005-0000-0000-000076A30000}"/>
    <cellStyle name="Normal 5 5 3 4" xfId="41862" xr:uid="{00000000-0005-0000-0000-000077A30000}"/>
    <cellStyle name="Normal 5 5 3 4 2" xfId="41863" xr:uid="{00000000-0005-0000-0000-000078A30000}"/>
    <cellStyle name="Normal 5 5 3 4 2 2" xfId="41864" xr:uid="{00000000-0005-0000-0000-000079A30000}"/>
    <cellStyle name="Normal 5 5 3 4 3" xfId="41865" xr:uid="{00000000-0005-0000-0000-00007AA30000}"/>
    <cellStyle name="Normal 5 5 3 5" xfId="41866" xr:uid="{00000000-0005-0000-0000-00007BA30000}"/>
    <cellStyle name="Normal 5 5 3 5 2" xfId="41867" xr:uid="{00000000-0005-0000-0000-00007CA30000}"/>
    <cellStyle name="Normal 5 5 3 6" xfId="41868" xr:uid="{00000000-0005-0000-0000-00007DA30000}"/>
    <cellStyle name="Normal 5 5 4" xfId="41869" xr:uid="{00000000-0005-0000-0000-00007EA30000}"/>
    <cellStyle name="Normal 5 5 4 2" xfId="41870" xr:uid="{00000000-0005-0000-0000-00007FA30000}"/>
    <cellStyle name="Normal 5 5 4 2 2" xfId="41871" xr:uid="{00000000-0005-0000-0000-000080A30000}"/>
    <cellStyle name="Normal 5 5 4 2 2 2" xfId="41872" xr:uid="{00000000-0005-0000-0000-000081A30000}"/>
    <cellStyle name="Normal 5 5 4 2 2 2 2" xfId="41873" xr:uid="{00000000-0005-0000-0000-000082A30000}"/>
    <cellStyle name="Normal 5 5 4 2 2 2 2 2" xfId="41874" xr:uid="{00000000-0005-0000-0000-000083A30000}"/>
    <cellStyle name="Normal 5 5 4 2 2 2 3" xfId="41875" xr:uid="{00000000-0005-0000-0000-000084A30000}"/>
    <cellStyle name="Normal 5 5 4 2 2 3" xfId="41876" xr:uid="{00000000-0005-0000-0000-000085A30000}"/>
    <cellStyle name="Normal 5 5 4 2 2 3 2" xfId="41877" xr:uid="{00000000-0005-0000-0000-000086A30000}"/>
    <cellStyle name="Normal 5 5 4 2 2 4" xfId="41878" xr:uid="{00000000-0005-0000-0000-000087A30000}"/>
    <cellStyle name="Normal 5 5 4 2 3" xfId="41879" xr:uid="{00000000-0005-0000-0000-000088A30000}"/>
    <cellStyle name="Normal 5 5 4 2 3 2" xfId="41880" xr:uid="{00000000-0005-0000-0000-000089A30000}"/>
    <cellStyle name="Normal 5 5 4 2 3 2 2" xfId="41881" xr:uid="{00000000-0005-0000-0000-00008AA30000}"/>
    <cellStyle name="Normal 5 5 4 2 3 3" xfId="41882" xr:uid="{00000000-0005-0000-0000-00008BA30000}"/>
    <cellStyle name="Normal 5 5 4 2 4" xfId="41883" xr:uid="{00000000-0005-0000-0000-00008CA30000}"/>
    <cellStyle name="Normal 5 5 4 2 4 2" xfId="41884" xr:uid="{00000000-0005-0000-0000-00008DA30000}"/>
    <cellStyle name="Normal 5 5 4 2 5" xfId="41885" xr:uid="{00000000-0005-0000-0000-00008EA30000}"/>
    <cellStyle name="Normal 5 5 4 3" xfId="41886" xr:uid="{00000000-0005-0000-0000-00008FA30000}"/>
    <cellStyle name="Normal 5 5 4 3 2" xfId="41887" xr:uid="{00000000-0005-0000-0000-000090A30000}"/>
    <cellStyle name="Normal 5 5 4 3 2 2" xfId="41888" xr:uid="{00000000-0005-0000-0000-000091A30000}"/>
    <cellStyle name="Normal 5 5 4 3 2 2 2" xfId="41889" xr:uid="{00000000-0005-0000-0000-000092A30000}"/>
    <cellStyle name="Normal 5 5 4 3 2 3" xfId="41890" xr:uid="{00000000-0005-0000-0000-000093A30000}"/>
    <cellStyle name="Normal 5 5 4 3 3" xfId="41891" xr:uid="{00000000-0005-0000-0000-000094A30000}"/>
    <cellStyle name="Normal 5 5 4 3 3 2" xfId="41892" xr:uid="{00000000-0005-0000-0000-000095A30000}"/>
    <cellStyle name="Normal 5 5 4 3 4" xfId="41893" xr:uid="{00000000-0005-0000-0000-000096A30000}"/>
    <cellStyle name="Normal 5 5 4 4" xfId="41894" xr:uid="{00000000-0005-0000-0000-000097A30000}"/>
    <cellStyle name="Normal 5 5 4 4 2" xfId="41895" xr:uid="{00000000-0005-0000-0000-000098A30000}"/>
    <cellStyle name="Normal 5 5 4 4 2 2" xfId="41896" xr:uid="{00000000-0005-0000-0000-000099A30000}"/>
    <cellStyle name="Normal 5 5 4 4 3" xfId="41897" xr:uid="{00000000-0005-0000-0000-00009AA30000}"/>
    <cellStyle name="Normal 5 5 4 5" xfId="41898" xr:uid="{00000000-0005-0000-0000-00009BA30000}"/>
    <cellStyle name="Normal 5 5 4 5 2" xfId="41899" xr:uid="{00000000-0005-0000-0000-00009CA30000}"/>
    <cellStyle name="Normal 5 5 4 6" xfId="41900" xr:uid="{00000000-0005-0000-0000-00009DA30000}"/>
    <cellStyle name="Normal 5 5 5" xfId="41901" xr:uid="{00000000-0005-0000-0000-00009EA30000}"/>
    <cellStyle name="Normal 5 5 5 2" xfId="41902" xr:uid="{00000000-0005-0000-0000-00009FA30000}"/>
    <cellStyle name="Normal 5 5 5 2 2" xfId="41903" xr:uid="{00000000-0005-0000-0000-0000A0A30000}"/>
    <cellStyle name="Normal 5 5 5 2 2 2" xfId="41904" xr:uid="{00000000-0005-0000-0000-0000A1A30000}"/>
    <cellStyle name="Normal 5 5 5 2 2 2 2" xfId="41905" xr:uid="{00000000-0005-0000-0000-0000A2A30000}"/>
    <cellStyle name="Normal 5 5 5 2 2 3" xfId="41906" xr:uid="{00000000-0005-0000-0000-0000A3A30000}"/>
    <cellStyle name="Normal 5 5 5 2 3" xfId="41907" xr:uid="{00000000-0005-0000-0000-0000A4A30000}"/>
    <cellStyle name="Normal 5 5 5 2 3 2" xfId="41908" xr:uid="{00000000-0005-0000-0000-0000A5A30000}"/>
    <cellStyle name="Normal 5 5 5 2 4" xfId="41909" xr:uid="{00000000-0005-0000-0000-0000A6A30000}"/>
    <cellStyle name="Normal 5 5 5 3" xfId="41910" xr:uid="{00000000-0005-0000-0000-0000A7A30000}"/>
    <cellStyle name="Normal 5 5 5 3 2" xfId="41911" xr:uid="{00000000-0005-0000-0000-0000A8A30000}"/>
    <cellStyle name="Normal 5 5 5 3 2 2" xfId="41912" xr:uid="{00000000-0005-0000-0000-0000A9A30000}"/>
    <cellStyle name="Normal 5 5 5 3 3" xfId="41913" xr:uid="{00000000-0005-0000-0000-0000AAA30000}"/>
    <cellStyle name="Normal 5 5 5 4" xfId="41914" xr:uid="{00000000-0005-0000-0000-0000ABA30000}"/>
    <cellStyle name="Normal 5 5 5 4 2" xfId="41915" xr:uid="{00000000-0005-0000-0000-0000ACA30000}"/>
    <cellStyle name="Normal 5 5 5 5" xfId="41916" xr:uid="{00000000-0005-0000-0000-0000ADA30000}"/>
    <cellStyle name="Normal 5 5 6" xfId="41917" xr:uid="{00000000-0005-0000-0000-0000AEA30000}"/>
    <cellStyle name="Normal 5 5 6 2" xfId="41918" xr:uid="{00000000-0005-0000-0000-0000AFA30000}"/>
    <cellStyle name="Normal 5 5 6 2 2" xfId="41919" xr:uid="{00000000-0005-0000-0000-0000B0A30000}"/>
    <cellStyle name="Normal 5 5 6 2 2 2" xfId="41920" xr:uid="{00000000-0005-0000-0000-0000B1A30000}"/>
    <cellStyle name="Normal 5 5 6 2 3" xfId="41921" xr:uid="{00000000-0005-0000-0000-0000B2A30000}"/>
    <cellStyle name="Normal 5 5 6 3" xfId="41922" xr:uid="{00000000-0005-0000-0000-0000B3A30000}"/>
    <cellStyle name="Normal 5 5 6 3 2" xfId="41923" xr:uid="{00000000-0005-0000-0000-0000B4A30000}"/>
    <cellStyle name="Normal 5 5 6 4" xfId="41924" xr:uid="{00000000-0005-0000-0000-0000B5A30000}"/>
    <cellStyle name="Normal 5 5 7" xfId="41925" xr:uid="{00000000-0005-0000-0000-0000B6A30000}"/>
    <cellStyle name="Normal 5 5 7 2" xfId="41926" xr:uid="{00000000-0005-0000-0000-0000B7A30000}"/>
    <cellStyle name="Normal 5 5 7 2 2" xfId="41927" xr:uid="{00000000-0005-0000-0000-0000B8A30000}"/>
    <cellStyle name="Normal 5 5 7 3" xfId="41928" xr:uid="{00000000-0005-0000-0000-0000B9A30000}"/>
    <cellStyle name="Normal 5 5 8" xfId="41929" xr:uid="{00000000-0005-0000-0000-0000BAA30000}"/>
    <cellStyle name="Normal 5 5 8 2" xfId="41930" xr:uid="{00000000-0005-0000-0000-0000BBA30000}"/>
    <cellStyle name="Normal 5 5 9" xfId="41931" xr:uid="{00000000-0005-0000-0000-0000BCA30000}"/>
    <cellStyle name="Normal 5 6" xfId="41932" xr:uid="{00000000-0005-0000-0000-0000BDA30000}"/>
    <cellStyle name="Normal 5 6 2" xfId="41933" xr:uid="{00000000-0005-0000-0000-0000BEA30000}"/>
    <cellStyle name="Normal 5 6 2 2" xfId="41934" xr:uid="{00000000-0005-0000-0000-0000BFA30000}"/>
    <cellStyle name="Normal 5 6 2 2 2" xfId="41935" xr:uid="{00000000-0005-0000-0000-0000C0A30000}"/>
    <cellStyle name="Normal 5 6 2 2 2 2" xfId="41936" xr:uid="{00000000-0005-0000-0000-0000C1A30000}"/>
    <cellStyle name="Normal 5 6 2 2 2 2 2" xfId="41937" xr:uid="{00000000-0005-0000-0000-0000C2A30000}"/>
    <cellStyle name="Normal 5 6 2 2 2 2 2 2" xfId="41938" xr:uid="{00000000-0005-0000-0000-0000C3A30000}"/>
    <cellStyle name="Normal 5 6 2 2 2 2 3" xfId="41939" xr:uid="{00000000-0005-0000-0000-0000C4A30000}"/>
    <cellStyle name="Normal 5 6 2 2 2 3" xfId="41940" xr:uid="{00000000-0005-0000-0000-0000C5A30000}"/>
    <cellStyle name="Normal 5 6 2 2 2 3 2" xfId="41941" xr:uid="{00000000-0005-0000-0000-0000C6A30000}"/>
    <cellStyle name="Normal 5 6 2 2 2 4" xfId="41942" xr:uid="{00000000-0005-0000-0000-0000C7A30000}"/>
    <cellStyle name="Normal 5 6 2 2 3" xfId="41943" xr:uid="{00000000-0005-0000-0000-0000C8A30000}"/>
    <cellStyle name="Normal 5 6 2 2 3 2" xfId="41944" xr:uid="{00000000-0005-0000-0000-0000C9A30000}"/>
    <cellStyle name="Normal 5 6 2 2 3 2 2" xfId="41945" xr:uid="{00000000-0005-0000-0000-0000CAA30000}"/>
    <cellStyle name="Normal 5 6 2 2 3 3" xfId="41946" xr:uid="{00000000-0005-0000-0000-0000CBA30000}"/>
    <cellStyle name="Normal 5 6 2 2 4" xfId="41947" xr:uid="{00000000-0005-0000-0000-0000CCA30000}"/>
    <cellStyle name="Normal 5 6 2 2 4 2" xfId="41948" xr:uid="{00000000-0005-0000-0000-0000CDA30000}"/>
    <cellStyle name="Normal 5 6 2 2 5" xfId="41949" xr:uid="{00000000-0005-0000-0000-0000CEA30000}"/>
    <cellStyle name="Normal 5 6 2 3" xfId="41950" xr:uid="{00000000-0005-0000-0000-0000CFA30000}"/>
    <cellStyle name="Normal 5 6 2 3 2" xfId="41951" xr:uid="{00000000-0005-0000-0000-0000D0A30000}"/>
    <cellStyle name="Normal 5 6 2 3 2 2" xfId="41952" xr:uid="{00000000-0005-0000-0000-0000D1A30000}"/>
    <cellStyle name="Normal 5 6 2 3 2 2 2" xfId="41953" xr:uid="{00000000-0005-0000-0000-0000D2A30000}"/>
    <cellStyle name="Normal 5 6 2 3 2 3" xfId="41954" xr:uid="{00000000-0005-0000-0000-0000D3A30000}"/>
    <cellStyle name="Normal 5 6 2 3 3" xfId="41955" xr:uid="{00000000-0005-0000-0000-0000D4A30000}"/>
    <cellStyle name="Normal 5 6 2 3 3 2" xfId="41956" xr:uid="{00000000-0005-0000-0000-0000D5A30000}"/>
    <cellStyle name="Normal 5 6 2 3 4" xfId="41957" xr:uid="{00000000-0005-0000-0000-0000D6A30000}"/>
    <cellStyle name="Normal 5 6 2 4" xfId="41958" xr:uid="{00000000-0005-0000-0000-0000D7A30000}"/>
    <cellStyle name="Normal 5 6 2 4 2" xfId="41959" xr:uid="{00000000-0005-0000-0000-0000D8A30000}"/>
    <cellStyle name="Normal 5 6 2 4 2 2" xfId="41960" xr:uid="{00000000-0005-0000-0000-0000D9A30000}"/>
    <cellStyle name="Normal 5 6 2 4 3" xfId="41961" xr:uid="{00000000-0005-0000-0000-0000DAA30000}"/>
    <cellStyle name="Normal 5 6 2 5" xfId="41962" xr:uid="{00000000-0005-0000-0000-0000DBA30000}"/>
    <cellStyle name="Normal 5 6 2 5 2" xfId="41963" xr:uid="{00000000-0005-0000-0000-0000DCA30000}"/>
    <cellStyle name="Normal 5 6 2 6" xfId="41964" xr:uid="{00000000-0005-0000-0000-0000DDA30000}"/>
    <cellStyle name="Normal 5 6 3" xfId="41965" xr:uid="{00000000-0005-0000-0000-0000DEA30000}"/>
    <cellStyle name="Normal 5 6 3 2" xfId="41966" xr:uid="{00000000-0005-0000-0000-0000DFA30000}"/>
    <cellStyle name="Normal 5 6 3 2 2" xfId="41967" xr:uid="{00000000-0005-0000-0000-0000E0A30000}"/>
    <cellStyle name="Normal 5 6 3 2 2 2" xfId="41968" xr:uid="{00000000-0005-0000-0000-0000E1A30000}"/>
    <cellStyle name="Normal 5 6 3 2 2 2 2" xfId="41969" xr:uid="{00000000-0005-0000-0000-0000E2A30000}"/>
    <cellStyle name="Normal 5 6 3 2 2 2 2 2" xfId="41970" xr:uid="{00000000-0005-0000-0000-0000E3A30000}"/>
    <cellStyle name="Normal 5 6 3 2 2 2 3" xfId="41971" xr:uid="{00000000-0005-0000-0000-0000E4A30000}"/>
    <cellStyle name="Normal 5 6 3 2 2 3" xfId="41972" xr:uid="{00000000-0005-0000-0000-0000E5A30000}"/>
    <cellStyle name="Normal 5 6 3 2 2 3 2" xfId="41973" xr:uid="{00000000-0005-0000-0000-0000E6A30000}"/>
    <cellStyle name="Normal 5 6 3 2 2 4" xfId="41974" xr:uid="{00000000-0005-0000-0000-0000E7A30000}"/>
    <cellStyle name="Normal 5 6 3 2 3" xfId="41975" xr:uid="{00000000-0005-0000-0000-0000E8A30000}"/>
    <cellStyle name="Normal 5 6 3 2 3 2" xfId="41976" xr:uid="{00000000-0005-0000-0000-0000E9A30000}"/>
    <cellStyle name="Normal 5 6 3 2 3 2 2" xfId="41977" xr:uid="{00000000-0005-0000-0000-0000EAA30000}"/>
    <cellStyle name="Normal 5 6 3 2 3 3" xfId="41978" xr:uid="{00000000-0005-0000-0000-0000EBA30000}"/>
    <cellStyle name="Normal 5 6 3 2 4" xfId="41979" xr:uid="{00000000-0005-0000-0000-0000ECA30000}"/>
    <cellStyle name="Normal 5 6 3 2 4 2" xfId="41980" xr:uid="{00000000-0005-0000-0000-0000EDA30000}"/>
    <cellStyle name="Normal 5 6 3 2 5" xfId="41981" xr:uid="{00000000-0005-0000-0000-0000EEA30000}"/>
    <cellStyle name="Normal 5 6 3 3" xfId="41982" xr:uid="{00000000-0005-0000-0000-0000EFA30000}"/>
    <cellStyle name="Normal 5 6 3 3 2" xfId="41983" xr:uid="{00000000-0005-0000-0000-0000F0A30000}"/>
    <cellStyle name="Normal 5 6 3 3 2 2" xfId="41984" xr:uid="{00000000-0005-0000-0000-0000F1A30000}"/>
    <cellStyle name="Normal 5 6 3 3 2 2 2" xfId="41985" xr:uid="{00000000-0005-0000-0000-0000F2A30000}"/>
    <cellStyle name="Normal 5 6 3 3 2 3" xfId="41986" xr:uid="{00000000-0005-0000-0000-0000F3A30000}"/>
    <cellStyle name="Normal 5 6 3 3 3" xfId="41987" xr:uid="{00000000-0005-0000-0000-0000F4A30000}"/>
    <cellStyle name="Normal 5 6 3 3 3 2" xfId="41988" xr:uid="{00000000-0005-0000-0000-0000F5A30000}"/>
    <cellStyle name="Normal 5 6 3 3 4" xfId="41989" xr:uid="{00000000-0005-0000-0000-0000F6A30000}"/>
    <cellStyle name="Normal 5 6 3 4" xfId="41990" xr:uid="{00000000-0005-0000-0000-0000F7A30000}"/>
    <cellStyle name="Normal 5 6 3 4 2" xfId="41991" xr:uid="{00000000-0005-0000-0000-0000F8A30000}"/>
    <cellStyle name="Normal 5 6 3 4 2 2" xfId="41992" xr:uid="{00000000-0005-0000-0000-0000F9A30000}"/>
    <cellStyle name="Normal 5 6 3 4 3" xfId="41993" xr:uid="{00000000-0005-0000-0000-0000FAA30000}"/>
    <cellStyle name="Normal 5 6 3 5" xfId="41994" xr:uid="{00000000-0005-0000-0000-0000FBA30000}"/>
    <cellStyle name="Normal 5 6 3 5 2" xfId="41995" xr:uid="{00000000-0005-0000-0000-0000FCA30000}"/>
    <cellStyle name="Normal 5 6 3 6" xfId="41996" xr:uid="{00000000-0005-0000-0000-0000FDA30000}"/>
    <cellStyle name="Normal 5 6 4" xfId="41997" xr:uid="{00000000-0005-0000-0000-0000FEA30000}"/>
    <cellStyle name="Normal 5 6 4 2" xfId="41998" xr:uid="{00000000-0005-0000-0000-0000FFA30000}"/>
    <cellStyle name="Normal 5 6 4 2 2" xfId="41999" xr:uid="{00000000-0005-0000-0000-000000A40000}"/>
    <cellStyle name="Normal 5 6 4 2 2 2" xfId="42000" xr:uid="{00000000-0005-0000-0000-000001A40000}"/>
    <cellStyle name="Normal 5 6 4 2 2 2 2" xfId="42001" xr:uid="{00000000-0005-0000-0000-000002A40000}"/>
    <cellStyle name="Normal 5 6 4 2 2 3" xfId="42002" xr:uid="{00000000-0005-0000-0000-000003A40000}"/>
    <cellStyle name="Normal 5 6 4 2 3" xfId="42003" xr:uid="{00000000-0005-0000-0000-000004A40000}"/>
    <cellStyle name="Normal 5 6 4 2 3 2" xfId="42004" xr:uid="{00000000-0005-0000-0000-000005A40000}"/>
    <cellStyle name="Normal 5 6 4 2 4" xfId="42005" xr:uid="{00000000-0005-0000-0000-000006A40000}"/>
    <cellStyle name="Normal 5 6 4 3" xfId="42006" xr:uid="{00000000-0005-0000-0000-000007A40000}"/>
    <cellStyle name="Normal 5 6 4 3 2" xfId="42007" xr:uid="{00000000-0005-0000-0000-000008A40000}"/>
    <cellStyle name="Normal 5 6 4 3 2 2" xfId="42008" xr:uid="{00000000-0005-0000-0000-000009A40000}"/>
    <cellStyle name="Normal 5 6 4 3 3" xfId="42009" xr:uid="{00000000-0005-0000-0000-00000AA40000}"/>
    <cellStyle name="Normal 5 6 4 4" xfId="42010" xr:uid="{00000000-0005-0000-0000-00000BA40000}"/>
    <cellStyle name="Normal 5 6 4 4 2" xfId="42011" xr:uid="{00000000-0005-0000-0000-00000CA40000}"/>
    <cellStyle name="Normal 5 6 4 5" xfId="42012" xr:uid="{00000000-0005-0000-0000-00000DA40000}"/>
    <cellStyle name="Normal 5 6 5" xfId="42013" xr:uid="{00000000-0005-0000-0000-00000EA40000}"/>
    <cellStyle name="Normal 5 6 5 2" xfId="42014" xr:uid="{00000000-0005-0000-0000-00000FA40000}"/>
    <cellStyle name="Normal 5 6 5 2 2" xfId="42015" xr:uid="{00000000-0005-0000-0000-000010A40000}"/>
    <cellStyle name="Normal 5 6 5 2 2 2" xfId="42016" xr:uid="{00000000-0005-0000-0000-000011A40000}"/>
    <cellStyle name="Normal 5 6 5 2 3" xfId="42017" xr:uid="{00000000-0005-0000-0000-000012A40000}"/>
    <cellStyle name="Normal 5 6 5 3" xfId="42018" xr:uid="{00000000-0005-0000-0000-000013A40000}"/>
    <cellStyle name="Normal 5 6 5 3 2" xfId="42019" xr:uid="{00000000-0005-0000-0000-000014A40000}"/>
    <cellStyle name="Normal 5 6 5 4" xfId="42020" xr:uid="{00000000-0005-0000-0000-000015A40000}"/>
    <cellStyle name="Normal 5 6 6" xfId="42021" xr:uid="{00000000-0005-0000-0000-000016A40000}"/>
    <cellStyle name="Normal 5 6 6 2" xfId="42022" xr:uid="{00000000-0005-0000-0000-000017A40000}"/>
    <cellStyle name="Normal 5 6 6 2 2" xfId="42023" xr:uid="{00000000-0005-0000-0000-000018A40000}"/>
    <cellStyle name="Normal 5 6 6 3" xfId="42024" xr:uid="{00000000-0005-0000-0000-000019A40000}"/>
    <cellStyle name="Normal 5 6 7" xfId="42025" xr:uid="{00000000-0005-0000-0000-00001AA40000}"/>
    <cellStyle name="Normal 5 6 7 2" xfId="42026" xr:uid="{00000000-0005-0000-0000-00001BA40000}"/>
    <cellStyle name="Normal 5 6 8" xfId="42027" xr:uid="{00000000-0005-0000-0000-00001CA40000}"/>
    <cellStyle name="Normal 5 7" xfId="42028" xr:uid="{00000000-0005-0000-0000-00001DA40000}"/>
    <cellStyle name="Normal 5 7 2" xfId="42029" xr:uid="{00000000-0005-0000-0000-00001EA40000}"/>
    <cellStyle name="Normal 5 7 2 2" xfId="42030" xr:uid="{00000000-0005-0000-0000-00001FA40000}"/>
    <cellStyle name="Normal 5 7 2 2 2" xfId="42031" xr:uid="{00000000-0005-0000-0000-000020A40000}"/>
    <cellStyle name="Normal 5 7 2 2 2 2" xfId="42032" xr:uid="{00000000-0005-0000-0000-000021A40000}"/>
    <cellStyle name="Normal 5 7 2 2 2 2 2" xfId="42033" xr:uid="{00000000-0005-0000-0000-000022A40000}"/>
    <cellStyle name="Normal 5 7 2 2 2 2 2 2" xfId="42034" xr:uid="{00000000-0005-0000-0000-000023A40000}"/>
    <cellStyle name="Normal 5 7 2 2 2 2 3" xfId="42035" xr:uid="{00000000-0005-0000-0000-000024A40000}"/>
    <cellStyle name="Normal 5 7 2 2 2 3" xfId="42036" xr:uid="{00000000-0005-0000-0000-000025A40000}"/>
    <cellStyle name="Normal 5 7 2 2 2 3 2" xfId="42037" xr:uid="{00000000-0005-0000-0000-000026A40000}"/>
    <cellStyle name="Normal 5 7 2 2 2 4" xfId="42038" xr:uid="{00000000-0005-0000-0000-000027A40000}"/>
    <cellStyle name="Normal 5 7 2 2 3" xfId="42039" xr:uid="{00000000-0005-0000-0000-000028A40000}"/>
    <cellStyle name="Normal 5 7 2 2 3 2" xfId="42040" xr:uid="{00000000-0005-0000-0000-000029A40000}"/>
    <cellStyle name="Normal 5 7 2 2 3 2 2" xfId="42041" xr:uid="{00000000-0005-0000-0000-00002AA40000}"/>
    <cellStyle name="Normal 5 7 2 2 3 3" xfId="42042" xr:uid="{00000000-0005-0000-0000-00002BA40000}"/>
    <cellStyle name="Normal 5 7 2 2 4" xfId="42043" xr:uid="{00000000-0005-0000-0000-00002CA40000}"/>
    <cellStyle name="Normal 5 7 2 2 4 2" xfId="42044" xr:uid="{00000000-0005-0000-0000-00002DA40000}"/>
    <cellStyle name="Normal 5 7 2 2 5" xfId="42045" xr:uid="{00000000-0005-0000-0000-00002EA40000}"/>
    <cellStyle name="Normal 5 7 2 3" xfId="42046" xr:uid="{00000000-0005-0000-0000-00002FA40000}"/>
    <cellStyle name="Normal 5 7 2 3 2" xfId="42047" xr:uid="{00000000-0005-0000-0000-000030A40000}"/>
    <cellStyle name="Normal 5 7 2 3 2 2" xfId="42048" xr:uid="{00000000-0005-0000-0000-000031A40000}"/>
    <cellStyle name="Normal 5 7 2 3 2 2 2" xfId="42049" xr:uid="{00000000-0005-0000-0000-000032A40000}"/>
    <cellStyle name="Normal 5 7 2 3 2 3" xfId="42050" xr:uid="{00000000-0005-0000-0000-000033A40000}"/>
    <cellStyle name="Normal 5 7 2 3 3" xfId="42051" xr:uid="{00000000-0005-0000-0000-000034A40000}"/>
    <cellStyle name="Normal 5 7 2 3 3 2" xfId="42052" xr:uid="{00000000-0005-0000-0000-000035A40000}"/>
    <cellStyle name="Normal 5 7 2 3 4" xfId="42053" xr:uid="{00000000-0005-0000-0000-000036A40000}"/>
    <cellStyle name="Normal 5 7 2 4" xfId="42054" xr:uid="{00000000-0005-0000-0000-000037A40000}"/>
    <cellStyle name="Normal 5 7 2 4 2" xfId="42055" xr:uid="{00000000-0005-0000-0000-000038A40000}"/>
    <cellStyle name="Normal 5 7 2 4 2 2" xfId="42056" xr:uid="{00000000-0005-0000-0000-000039A40000}"/>
    <cellStyle name="Normal 5 7 2 4 3" xfId="42057" xr:uid="{00000000-0005-0000-0000-00003AA40000}"/>
    <cellStyle name="Normal 5 7 2 5" xfId="42058" xr:uid="{00000000-0005-0000-0000-00003BA40000}"/>
    <cellStyle name="Normal 5 7 2 5 2" xfId="42059" xr:uid="{00000000-0005-0000-0000-00003CA40000}"/>
    <cellStyle name="Normal 5 7 2 6" xfId="42060" xr:uid="{00000000-0005-0000-0000-00003DA40000}"/>
    <cellStyle name="Normal 5 7 3" xfId="42061" xr:uid="{00000000-0005-0000-0000-00003EA40000}"/>
    <cellStyle name="Normal 5 7 3 2" xfId="42062" xr:uid="{00000000-0005-0000-0000-00003FA40000}"/>
    <cellStyle name="Normal 5 7 3 2 2" xfId="42063" xr:uid="{00000000-0005-0000-0000-000040A40000}"/>
    <cellStyle name="Normal 5 7 3 2 2 2" xfId="42064" xr:uid="{00000000-0005-0000-0000-000041A40000}"/>
    <cellStyle name="Normal 5 7 3 2 2 2 2" xfId="42065" xr:uid="{00000000-0005-0000-0000-000042A40000}"/>
    <cellStyle name="Normal 5 7 3 2 2 3" xfId="42066" xr:uid="{00000000-0005-0000-0000-000043A40000}"/>
    <cellStyle name="Normal 5 7 3 2 3" xfId="42067" xr:uid="{00000000-0005-0000-0000-000044A40000}"/>
    <cellStyle name="Normal 5 7 3 2 3 2" xfId="42068" xr:uid="{00000000-0005-0000-0000-000045A40000}"/>
    <cellStyle name="Normal 5 7 3 2 4" xfId="42069" xr:uid="{00000000-0005-0000-0000-000046A40000}"/>
    <cellStyle name="Normal 5 7 3 3" xfId="42070" xr:uid="{00000000-0005-0000-0000-000047A40000}"/>
    <cellStyle name="Normal 5 7 3 3 2" xfId="42071" xr:uid="{00000000-0005-0000-0000-000048A40000}"/>
    <cellStyle name="Normal 5 7 3 3 2 2" xfId="42072" xr:uid="{00000000-0005-0000-0000-000049A40000}"/>
    <cellStyle name="Normal 5 7 3 3 3" xfId="42073" xr:uid="{00000000-0005-0000-0000-00004AA40000}"/>
    <cellStyle name="Normal 5 7 3 4" xfId="42074" xr:uid="{00000000-0005-0000-0000-00004BA40000}"/>
    <cellStyle name="Normal 5 7 3 4 2" xfId="42075" xr:uid="{00000000-0005-0000-0000-00004CA40000}"/>
    <cellStyle name="Normal 5 7 3 5" xfId="42076" xr:uid="{00000000-0005-0000-0000-00004DA40000}"/>
    <cellStyle name="Normal 5 7 4" xfId="42077" xr:uid="{00000000-0005-0000-0000-00004EA40000}"/>
    <cellStyle name="Normal 5 7 4 2" xfId="42078" xr:uid="{00000000-0005-0000-0000-00004FA40000}"/>
    <cellStyle name="Normal 5 7 4 2 2" xfId="42079" xr:uid="{00000000-0005-0000-0000-000050A40000}"/>
    <cellStyle name="Normal 5 7 4 2 2 2" xfId="42080" xr:uid="{00000000-0005-0000-0000-000051A40000}"/>
    <cellStyle name="Normal 5 7 4 2 3" xfId="42081" xr:uid="{00000000-0005-0000-0000-000052A40000}"/>
    <cellStyle name="Normal 5 7 4 3" xfId="42082" xr:uid="{00000000-0005-0000-0000-000053A40000}"/>
    <cellStyle name="Normal 5 7 4 3 2" xfId="42083" xr:uid="{00000000-0005-0000-0000-000054A40000}"/>
    <cellStyle name="Normal 5 7 4 4" xfId="42084" xr:uid="{00000000-0005-0000-0000-000055A40000}"/>
    <cellStyle name="Normal 5 7 5" xfId="42085" xr:uid="{00000000-0005-0000-0000-000056A40000}"/>
    <cellStyle name="Normal 5 7 5 2" xfId="42086" xr:uid="{00000000-0005-0000-0000-000057A40000}"/>
    <cellStyle name="Normal 5 7 5 2 2" xfId="42087" xr:uid="{00000000-0005-0000-0000-000058A40000}"/>
    <cellStyle name="Normal 5 7 5 3" xfId="42088" xr:uid="{00000000-0005-0000-0000-000059A40000}"/>
    <cellStyle name="Normal 5 7 6" xfId="42089" xr:uid="{00000000-0005-0000-0000-00005AA40000}"/>
    <cellStyle name="Normal 5 7 6 2" xfId="42090" xr:uid="{00000000-0005-0000-0000-00005BA40000}"/>
    <cellStyle name="Normal 5 7 7" xfId="42091" xr:uid="{00000000-0005-0000-0000-00005CA40000}"/>
    <cellStyle name="Normal 5 8" xfId="42092" xr:uid="{00000000-0005-0000-0000-00005DA40000}"/>
    <cellStyle name="Normal 5 8 2" xfId="42093" xr:uid="{00000000-0005-0000-0000-00005EA40000}"/>
    <cellStyle name="Normal 5 8 2 2" xfId="42094" xr:uid="{00000000-0005-0000-0000-00005FA40000}"/>
    <cellStyle name="Normal 5 8 2 2 2" xfId="42095" xr:uid="{00000000-0005-0000-0000-000060A40000}"/>
    <cellStyle name="Normal 5 8 2 2 2 2" xfId="42096" xr:uid="{00000000-0005-0000-0000-000061A40000}"/>
    <cellStyle name="Normal 5 8 2 2 2 2 2" xfId="42097" xr:uid="{00000000-0005-0000-0000-000062A40000}"/>
    <cellStyle name="Normal 5 8 2 2 2 3" xfId="42098" xr:uid="{00000000-0005-0000-0000-000063A40000}"/>
    <cellStyle name="Normal 5 8 2 2 3" xfId="42099" xr:uid="{00000000-0005-0000-0000-000064A40000}"/>
    <cellStyle name="Normal 5 8 2 2 3 2" xfId="42100" xr:uid="{00000000-0005-0000-0000-000065A40000}"/>
    <cellStyle name="Normal 5 8 2 2 4" xfId="42101" xr:uid="{00000000-0005-0000-0000-000066A40000}"/>
    <cellStyle name="Normal 5 8 2 3" xfId="42102" xr:uid="{00000000-0005-0000-0000-000067A40000}"/>
    <cellStyle name="Normal 5 8 2 3 2" xfId="42103" xr:uid="{00000000-0005-0000-0000-000068A40000}"/>
    <cellStyle name="Normal 5 8 2 3 2 2" xfId="42104" xr:uid="{00000000-0005-0000-0000-000069A40000}"/>
    <cellStyle name="Normal 5 8 2 3 3" xfId="42105" xr:uid="{00000000-0005-0000-0000-00006AA40000}"/>
    <cellStyle name="Normal 5 8 2 4" xfId="42106" xr:uid="{00000000-0005-0000-0000-00006BA40000}"/>
    <cellStyle name="Normal 5 8 2 4 2" xfId="42107" xr:uid="{00000000-0005-0000-0000-00006CA40000}"/>
    <cellStyle name="Normal 5 8 2 5" xfId="42108" xr:uid="{00000000-0005-0000-0000-00006DA40000}"/>
    <cellStyle name="Normal 5 8 3" xfId="42109" xr:uid="{00000000-0005-0000-0000-00006EA40000}"/>
    <cellStyle name="Normal 5 8 3 2" xfId="42110" xr:uid="{00000000-0005-0000-0000-00006FA40000}"/>
    <cellStyle name="Normal 5 8 3 2 2" xfId="42111" xr:uid="{00000000-0005-0000-0000-000070A40000}"/>
    <cellStyle name="Normal 5 8 3 2 2 2" xfId="42112" xr:uid="{00000000-0005-0000-0000-000071A40000}"/>
    <cellStyle name="Normal 5 8 3 2 3" xfId="42113" xr:uid="{00000000-0005-0000-0000-000072A40000}"/>
    <cellStyle name="Normal 5 8 3 3" xfId="42114" xr:uid="{00000000-0005-0000-0000-000073A40000}"/>
    <cellStyle name="Normal 5 8 3 3 2" xfId="42115" xr:uid="{00000000-0005-0000-0000-000074A40000}"/>
    <cellStyle name="Normal 5 8 3 4" xfId="42116" xr:uid="{00000000-0005-0000-0000-000075A40000}"/>
    <cellStyle name="Normal 5 8 4" xfId="42117" xr:uid="{00000000-0005-0000-0000-000076A40000}"/>
    <cellStyle name="Normal 5 8 4 2" xfId="42118" xr:uid="{00000000-0005-0000-0000-000077A40000}"/>
    <cellStyle name="Normal 5 8 4 2 2" xfId="42119" xr:uid="{00000000-0005-0000-0000-000078A40000}"/>
    <cellStyle name="Normal 5 8 4 3" xfId="42120" xr:uid="{00000000-0005-0000-0000-000079A40000}"/>
    <cellStyle name="Normal 5 8 5" xfId="42121" xr:uid="{00000000-0005-0000-0000-00007AA40000}"/>
    <cellStyle name="Normal 5 8 5 2" xfId="42122" xr:uid="{00000000-0005-0000-0000-00007BA40000}"/>
    <cellStyle name="Normal 5 8 6" xfId="42123" xr:uid="{00000000-0005-0000-0000-00007CA40000}"/>
    <cellStyle name="Normal 5 9" xfId="42124" xr:uid="{00000000-0005-0000-0000-00007DA40000}"/>
    <cellStyle name="Normal 5 9 2" xfId="42125" xr:uid="{00000000-0005-0000-0000-00007EA40000}"/>
    <cellStyle name="Normal 5 9 2 2" xfId="42126" xr:uid="{00000000-0005-0000-0000-00007FA40000}"/>
    <cellStyle name="Normal 5 9 2 2 2" xfId="42127" xr:uid="{00000000-0005-0000-0000-000080A40000}"/>
    <cellStyle name="Normal 5 9 2 2 2 2" xfId="42128" xr:uid="{00000000-0005-0000-0000-000081A40000}"/>
    <cellStyle name="Normal 5 9 2 2 2 2 2" xfId="42129" xr:uid="{00000000-0005-0000-0000-000082A40000}"/>
    <cellStyle name="Normal 5 9 2 2 2 3" xfId="42130" xr:uid="{00000000-0005-0000-0000-000083A40000}"/>
    <cellStyle name="Normal 5 9 2 2 3" xfId="42131" xr:uid="{00000000-0005-0000-0000-000084A40000}"/>
    <cellStyle name="Normal 5 9 2 2 3 2" xfId="42132" xr:uid="{00000000-0005-0000-0000-000085A40000}"/>
    <cellStyle name="Normal 5 9 2 2 4" xfId="42133" xr:uid="{00000000-0005-0000-0000-000086A40000}"/>
    <cellStyle name="Normal 5 9 2 3" xfId="42134" xr:uid="{00000000-0005-0000-0000-000087A40000}"/>
    <cellStyle name="Normal 5 9 2 3 2" xfId="42135" xr:uid="{00000000-0005-0000-0000-000088A40000}"/>
    <cellStyle name="Normal 5 9 2 3 2 2" xfId="42136" xr:uid="{00000000-0005-0000-0000-000089A40000}"/>
    <cellStyle name="Normal 5 9 2 3 3" xfId="42137" xr:uid="{00000000-0005-0000-0000-00008AA40000}"/>
    <cellStyle name="Normal 5 9 2 4" xfId="42138" xr:uid="{00000000-0005-0000-0000-00008BA40000}"/>
    <cellStyle name="Normal 5 9 2 4 2" xfId="42139" xr:uid="{00000000-0005-0000-0000-00008CA40000}"/>
    <cellStyle name="Normal 5 9 2 5" xfId="42140" xr:uid="{00000000-0005-0000-0000-00008DA40000}"/>
    <cellStyle name="Normal 5 9 3" xfId="42141" xr:uid="{00000000-0005-0000-0000-00008EA40000}"/>
    <cellStyle name="Normal 5 9 3 2" xfId="42142" xr:uid="{00000000-0005-0000-0000-00008FA40000}"/>
    <cellStyle name="Normal 5 9 3 2 2" xfId="42143" xr:uid="{00000000-0005-0000-0000-000090A40000}"/>
    <cellStyle name="Normal 5 9 3 2 2 2" xfId="42144" xr:uid="{00000000-0005-0000-0000-000091A40000}"/>
    <cellStyle name="Normal 5 9 3 2 3" xfId="42145" xr:uid="{00000000-0005-0000-0000-000092A40000}"/>
    <cellStyle name="Normal 5 9 3 3" xfId="42146" xr:uid="{00000000-0005-0000-0000-000093A40000}"/>
    <cellStyle name="Normal 5 9 3 3 2" xfId="42147" xr:uid="{00000000-0005-0000-0000-000094A40000}"/>
    <cellStyle name="Normal 5 9 3 4" xfId="42148" xr:uid="{00000000-0005-0000-0000-000095A40000}"/>
    <cellStyle name="Normal 5 9 4" xfId="42149" xr:uid="{00000000-0005-0000-0000-000096A40000}"/>
    <cellStyle name="Normal 5 9 4 2" xfId="42150" xr:uid="{00000000-0005-0000-0000-000097A40000}"/>
    <cellStyle name="Normal 5 9 4 2 2" xfId="42151" xr:uid="{00000000-0005-0000-0000-000098A40000}"/>
    <cellStyle name="Normal 5 9 4 3" xfId="42152" xr:uid="{00000000-0005-0000-0000-000099A40000}"/>
    <cellStyle name="Normal 5 9 5" xfId="42153" xr:uid="{00000000-0005-0000-0000-00009AA40000}"/>
    <cellStyle name="Normal 5 9 5 2" xfId="42154" xr:uid="{00000000-0005-0000-0000-00009BA40000}"/>
    <cellStyle name="Normal 5 9 6" xfId="42155" xr:uid="{00000000-0005-0000-0000-00009CA40000}"/>
    <cellStyle name="Normal 50" xfId="56018" xr:uid="{73569AF5-C9B2-4C72-905B-3C85C2B936C6}"/>
    <cellStyle name="Normal 51" xfId="56020" xr:uid="{14BB37CD-4D07-40B3-BB01-51664B080577}"/>
    <cellStyle name="Normal 52" xfId="56024" xr:uid="{9E515594-C8C4-4035-BBA3-4CB08A226ACE}"/>
    <cellStyle name="Normal 53" xfId="56032" xr:uid="{7BB264CA-B7E3-4346-8919-092050A5574C}"/>
    <cellStyle name="Normal 53 2" xfId="56095" xr:uid="{19458394-E870-4DB6-9AD6-13F134C9FE0F}"/>
    <cellStyle name="Normal 54" xfId="56034" xr:uid="{9B743C8B-80D6-48DF-8063-75516646CAB1}"/>
    <cellStyle name="Normal 54 2" xfId="56055" xr:uid="{83ADD452-DD30-42A0-BFB9-8835999A44BB}"/>
    <cellStyle name="Normal 54 2 2" xfId="56125" xr:uid="{A3BF0E60-1B2D-445D-9135-EE0DE56D1635}"/>
    <cellStyle name="Normal 55" xfId="56039" xr:uid="{B6E65F78-470F-4296-A098-7AD379368CB4}"/>
    <cellStyle name="Normal 55 2" xfId="56121" xr:uid="{DB319113-EFF6-4D1A-B882-4C6803B7A933}"/>
    <cellStyle name="Normal 56" xfId="56046" xr:uid="{4E2BBD05-4437-4CF9-92DC-5B4DDF9CB121}"/>
    <cellStyle name="Normal 57" xfId="56130" xr:uid="{D1F38628-8CA4-490D-BCD6-C2F1ADC62843}"/>
    <cellStyle name="Normal 57 2" xfId="56205" xr:uid="{08F272F8-97E5-459C-A3A0-2D7176138559}"/>
    <cellStyle name="Normal 58" xfId="56137" xr:uid="{9F5EB97B-6C6C-4F98-979B-D57396B198AF}"/>
    <cellStyle name="Normal 59" xfId="56139" xr:uid="{FB0064B4-AAC6-47B7-BC1B-7372A1B82353}"/>
    <cellStyle name="Normal 6" xfId="12" xr:uid="{00000000-0005-0000-0000-00009DA40000}"/>
    <cellStyle name="Normal 6 10" xfId="42157" xr:uid="{00000000-0005-0000-0000-00009EA40000}"/>
    <cellStyle name="Normal 6 10 2" xfId="42158" xr:uid="{00000000-0005-0000-0000-00009FA40000}"/>
    <cellStyle name="Normal 6 10 2 2" xfId="42159" xr:uid="{00000000-0005-0000-0000-0000A0A40000}"/>
    <cellStyle name="Normal 6 10 2 2 2" xfId="42160" xr:uid="{00000000-0005-0000-0000-0000A1A40000}"/>
    <cellStyle name="Normal 6 10 2 2 2 2" xfId="42161" xr:uid="{00000000-0005-0000-0000-0000A2A40000}"/>
    <cellStyle name="Normal 6 10 2 2 2 2 2" xfId="42162" xr:uid="{00000000-0005-0000-0000-0000A3A40000}"/>
    <cellStyle name="Normal 6 10 2 2 2 3" xfId="42163" xr:uid="{00000000-0005-0000-0000-0000A4A40000}"/>
    <cellStyle name="Normal 6 10 2 2 3" xfId="42164" xr:uid="{00000000-0005-0000-0000-0000A5A40000}"/>
    <cellStyle name="Normal 6 10 2 2 3 2" xfId="42165" xr:uid="{00000000-0005-0000-0000-0000A6A40000}"/>
    <cellStyle name="Normal 6 10 2 2 4" xfId="42166" xr:uid="{00000000-0005-0000-0000-0000A7A40000}"/>
    <cellStyle name="Normal 6 10 2 3" xfId="42167" xr:uid="{00000000-0005-0000-0000-0000A8A40000}"/>
    <cellStyle name="Normal 6 10 2 3 2" xfId="42168" xr:uid="{00000000-0005-0000-0000-0000A9A40000}"/>
    <cellStyle name="Normal 6 10 2 3 2 2" xfId="42169" xr:uid="{00000000-0005-0000-0000-0000AAA40000}"/>
    <cellStyle name="Normal 6 10 2 3 3" xfId="42170" xr:uid="{00000000-0005-0000-0000-0000ABA40000}"/>
    <cellStyle name="Normal 6 10 2 4" xfId="42171" xr:uid="{00000000-0005-0000-0000-0000ACA40000}"/>
    <cellStyle name="Normal 6 10 2 4 2" xfId="42172" xr:uid="{00000000-0005-0000-0000-0000ADA40000}"/>
    <cellStyle name="Normal 6 10 2 5" xfId="42173" xr:uid="{00000000-0005-0000-0000-0000AEA40000}"/>
    <cellStyle name="Normal 6 10 3" xfId="42174" xr:uid="{00000000-0005-0000-0000-0000AFA40000}"/>
    <cellStyle name="Normal 6 10 3 2" xfId="42175" xr:uid="{00000000-0005-0000-0000-0000B0A40000}"/>
    <cellStyle name="Normal 6 10 3 2 2" xfId="42176" xr:uid="{00000000-0005-0000-0000-0000B1A40000}"/>
    <cellStyle name="Normal 6 10 3 2 2 2" xfId="42177" xr:uid="{00000000-0005-0000-0000-0000B2A40000}"/>
    <cellStyle name="Normal 6 10 3 2 3" xfId="42178" xr:uid="{00000000-0005-0000-0000-0000B3A40000}"/>
    <cellStyle name="Normal 6 10 3 3" xfId="42179" xr:uid="{00000000-0005-0000-0000-0000B4A40000}"/>
    <cellStyle name="Normal 6 10 3 3 2" xfId="42180" xr:uid="{00000000-0005-0000-0000-0000B5A40000}"/>
    <cellStyle name="Normal 6 10 3 4" xfId="42181" xr:uid="{00000000-0005-0000-0000-0000B6A40000}"/>
    <cellStyle name="Normal 6 10 4" xfId="42182" xr:uid="{00000000-0005-0000-0000-0000B7A40000}"/>
    <cellStyle name="Normal 6 10 4 2" xfId="42183" xr:uid="{00000000-0005-0000-0000-0000B8A40000}"/>
    <cellStyle name="Normal 6 10 4 2 2" xfId="42184" xr:uid="{00000000-0005-0000-0000-0000B9A40000}"/>
    <cellStyle name="Normal 6 10 4 3" xfId="42185" xr:uid="{00000000-0005-0000-0000-0000BAA40000}"/>
    <cellStyle name="Normal 6 10 5" xfId="42186" xr:uid="{00000000-0005-0000-0000-0000BBA40000}"/>
    <cellStyle name="Normal 6 10 5 2" xfId="42187" xr:uid="{00000000-0005-0000-0000-0000BCA40000}"/>
    <cellStyle name="Normal 6 10 6" xfId="42188" xr:uid="{00000000-0005-0000-0000-0000BDA40000}"/>
    <cellStyle name="Normal 6 11" xfId="42189" xr:uid="{00000000-0005-0000-0000-0000BEA40000}"/>
    <cellStyle name="Normal 6 11 2" xfId="42190" xr:uid="{00000000-0005-0000-0000-0000BFA40000}"/>
    <cellStyle name="Normal 6 11 2 2" xfId="42191" xr:uid="{00000000-0005-0000-0000-0000C0A40000}"/>
    <cellStyle name="Normal 6 11 2 2 2" xfId="42192" xr:uid="{00000000-0005-0000-0000-0000C1A40000}"/>
    <cellStyle name="Normal 6 11 2 2 2 2" xfId="42193" xr:uid="{00000000-0005-0000-0000-0000C2A40000}"/>
    <cellStyle name="Normal 6 11 2 2 2 2 2" xfId="42194" xr:uid="{00000000-0005-0000-0000-0000C3A40000}"/>
    <cellStyle name="Normal 6 11 2 2 2 3" xfId="42195" xr:uid="{00000000-0005-0000-0000-0000C4A40000}"/>
    <cellStyle name="Normal 6 11 2 2 3" xfId="42196" xr:uid="{00000000-0005-0000-0000-0000C5A40000}"/>
    <cellStyle name="Normal 6 11 2 2 3 2" xfId="42197" xr:uid="{00000000-0005-0000-0000-0000C6A40000}"/>
    <cellStyle name="Normal 6 11 2 2 4" xfId="42198" xr:uid="{00000000-0005-0000-0000-0000C7A40000}"/>
    <cellStyle name="Normal 6 11 2 3" xfId="42199" xr:uid="{00000000-0005-0000-0000-0000C8A40000}"/>
    <cellStyle name="Normal 6 11 2 3 2" xfId="42200" xr:uid="{00000000-0005-0000-0000-0000C9A40000}"/>
    <cellStyle name="Normal 6 11 2 3 2 2" xfId="42201" xr:uid="{00000000-0005-0000-0000-0000CAA40000}"/>
    <cellStyle name="Normal 6 11 2 3 3" xfId="42202" xr:uid="{00000000-0005-0000-0000-0000CBA40000}"/>
    <cellStyle name="Normal 6 11 2 4" xfId="42203" xr:uid="{00000000-0005-0000-0000-0000CCA40000}"/>
    <cellStyle name="Normal 6 11 2 4 2" xfId="42204" xr:uid="{00000000-0005-0000-0000-0000CDA40000}"/>
    <cellStyle name="Normal 6 11 2 5" xfId="42205" xr:uid="{00000000-0005-0000-0000-0000CEA40000}"/>
    <cellStyle name="Normal 6 11 3" xfId="42206" xr:uid="{00000000-0005-0000-0000-0000CFA40000}"/>
    <cellStyle name="Normal 6 11 3 2" xfId="42207" xr:uid="{00000000-0005-0000-0000-0000D0A40000}"/>
    <cellStyle name="Normal 6 11 3 2 2" xfId="42208" xr:uid="{00000000-0005-0000-0000-0000D1A40000}"/>
    <cellStyle name="Normal 6 11 3 2 2 2" xfId="42209" xr:uid="{00000000-0005-0000-0000-0000D2A40000}"/>
    <cellStyle name="Normal 6 11 3 2 3" xfId="42210" xr:uid="{00000000-0005-0000-0000-0000D3A40000}"/>
    <cellStyle name="Normal 6 11 3 3" xfId="42211" xr:uid="{00000000-0005-0000-0000-0000D4A40000}"/>
    <cellStyle name="Normal 6 11 3 3 2" xfId="42212" xr:uid="{00000000-0005-0000-0000-0000D5A40000}"/>
    <cellStyle name="Normal 6 11 3 4" xfId="42213" xr:uid="{00000000-0005-0000-0000-0000D6A40000}"/>
    <cellStyle name="Normal 6 11 4" xfId="42214" xr:uid="{00000000-0005-0000-0000-0000D7A40000}"/>
    <cellStyle name="Normal 6 11 4 2" xfId="42215" xr:uid="{00000000-0005-0000-0000-0000D8A40000}"/>
    <cellStyle name="Normal 6 11 4 2 2" xfId="42216" xr:uid="{00000000-0005-0000-0000-0000D9A40000}"/>
    <cellStyle name="Normal 6 11 4 3" xfId="42217" xr:uid="{00000000-0005-0000-0000-0000DAA40000}"/>
    <cellStyle name="Normal 6 11 5" xfId="42218" xr:uid="{00000000-0005-0000-0000-0000DBA40000}"/>
    <cellStyle name="Normal 6 11 5 2" xfId="42219" xr:uid="{00000000-0005-0000-0000-0000DCA40000}"/>
    <cellStyle name="Normal 6 11 6" xfId="42220" xr:uid="{00000000-0005-0000-0000-0000DDA40000}"/>
    <cellStyle name="Normal 6 12" xfId="42221" xr:uid="{00000000-0005-0000-0000-0000DEA40000}"/>
    <cellStyle name="Normal 6 12 2" xfId="42222" xr:uid="{00000000-0005-0000-0000-0000DFA40000}"/>
    <cellStyle name="Normal 6 12 2 2" xfId="42223" xr:uid="{00000000-0005-0000-0000-0000E0A40000}"/>
    <cellStyle name="Normal 6 12 2 2 2" xfId="42224" xr:uid="{00000000-0005-0000-0000-0000E1A40000}"/>
    <cellStyle name="Normal 6 12 2 2 2 2" xfId="42225" xr:uid="{00000000-0005-0000-0000-0000E2A40000}"/>
    <cellStyle name="Normal 6 12 2 2 3" xfId="42226" xr:uid="{00000000-0005-0000-0000-0000E3A40000}"/>
    <cellStyle name="Normal 6 12 2 3" xfId="42227" xr:uid="{00000000-0005-0000-0000-0000E4A40000}"/>
    <cellStyle name="Normal 6 12 2 3 2" xfId="42228" xr:uid="{00000000-0005-0000-0000-0000E5A40000}"/>
    <cellStyle name="Normal 6 12 2 4" xfId="42229" xr:uid="{00000000-0005-0000-0000-0000E6A40000}"/>
    <cellStyle name="Normal 6 12 3" xfId="42230" xr:uid="{00000000-0005-0000-0000-0000E7A40000}"/>
    <cellStyle name="Normal 6 12 3 2" xfId="42231" xr:uid="{00000000-0005-0000-0000-0000E8A40000}"/>
    <cellStyle name="Normal 6 12 3 2 2" xfId="42232" xr:uid="{00000000-0005-0000-0000-0000E9A40000}"/>
    <cellStyle name="Normal 6 12 3 3" xfId="42233" xr:uid="{00000000-0005-0000-0000-0000EAA40000}"/>
    <cellStyle name="Normal 6 12 4" xfId="42234" xr:uid="{00000000-0005-0000-0000-0000EBA40000}"/>
    <cellStyle name="Normal 6 12 4 2" xfId="42235" xr:uid="{00000000-0005-0000-0000-0000ECA40000}"/>
    <cellStyle name="Normal 6 12 5" xfId="42236" xr:uid="{00000000-0005-0000-0000-0000EDA40000}"/>
    <cellStyle name="Normal 6 13" xfId="42237" xr:uid="{00000000-0005-0000-0000-0000EEA40000}"/>
    <cellStyle name="Normal 6 13 2" xfId="42238" xr:uid="{00000000-0005-0000-0000-0000EFA40000}"/>
    <cellStyle name="Normal 6 13 2 2" xfId="42239" xr:uid="{00000000-0005-0000-0000-0000F0A40000}"/>
    <cellStyle name="Normal 6 13 2 2 2" xfId="42240" xr:uid="{00000000-0005-0000-0000-0000F1A40000}"/>
    <cellStyle name="Normal 6 13 2 2 2 2" xfId="42241" xr:uid="{00000000-0005-0000-0000-0000F2A40000}"/>
    <cellStyle name="Normal 6 13 2 2 3" xfId="42242" xr:uid="{00000000-0005-0000-0000-0000F3A40000}"/>
    <cellStyle name="Normal 6 13 2 3" xfId="42243" xr:uid="{00000000-0005-0000-0000-0000F4A40000}"/>
    <cellStyle name="Normal 6 13 2 3 2" xfId="42244" xr:uid="{00000000-0005-0000-0000-0000F5A40000}"/>
    <cellStyle name="Normal 6 13 2 4" xfId="42245" xr:uid="{00000000-0005-0000-0000-0000F6A40000}"/>
    <cellStyle name="Normal 6 13 3" xfId="42246" xr:uid="{00000000-0005-0000-0000-0000F7A40000}"/>
    <cellStyle name="Normal 6 13 3 2" xfId="42247" xr:uid="{00000000-0005-0000-0000-0000F8A40000}"/>
    <cellStyle name="Normal 6 13 3 2 2" xfId="42248" xr:uid="{00000000-0005-0000-0000-0000F9A40000}"/>
    <cellStyle name="Normal 6 13 3 3" xfId="42249" xr:uid="{00000000-0005-0000-0000-0000FAA40000}"/>
    <cellStyle name="Normal 6 13 4" xfId="42250" xr:uid="{00000000-0005-0000-0000-0000FBA40000}"/>
    <cellStyle name="Normal 6 13 4 2" xfId="42251" xr:uid="{00000000-0005-0000-0000-0000FCA40000}"/>
    <cellStyle name="Normal 6 13 5" xfId="42252" xr:uid="{00000000-0005-0000-0000-0000FDA40000}"/>
    <cellStyle name="Normal 6 14" xfId="42253" xr:uid="{00000000-0005-0000-0000-0000FEA40000}"/>
    <cellStyle name="Normal 6 14 2" xfId="42254" xr:uid="{00000000-0005-0000-0000-0000FFA40000}"/>
    <cellStyle name="Normal 6 14 2 2" xfId="42255" xr:uid="{00000000-0005-0000-0000-000000A50000}"/>
    <cellStyle name="Normal 6 14 2 2 2" xfId="42256" xr:uid="{00000000-0005-0000-0000-000001A50000}"/>
    <cellStyle name="Normal 6 14 2 2 2 2" xfId="42257" xr:uid="{00000000-0005-0000-0000-000002A50000}"/>
    <cellStyle name="Normal 6 14 2 2 3" xfId="42258" xr:uid="{00000000-0005-0000-0000-000003A50000}"/>
    <cellStyle name="Normal 6 14 2 3" xfId="42259" xr:uid="{00000000-0005-0000-0000-000004A50000}"/>
    <cellStyle name="Normal 6 14 2 3 2" xfId="42260" xr:uid="{00000000-0005-0000-0000-000005A50000}"/>
    <cellStyle name="Normal 6 14 2 4" xfId="42261" xr:uid="{00000000-0005-0000-0000-000006A50000}"/>
    <cellStyle name="Normal 6 14 3" xfId="42262" xr:uid="{00000000-0005-0000-0000-000007A50000}"/>
    <cellStyle name="Normal 6 14 3 2" xfId="42263" xr:uid="{00000000-0005-0000-0000-000008A50000}"/>
    <cellStyle name="Normal 6 14 3 2 2" xfId="42264" xr:uid="{00000000-0005-0000-0000-000009A50000}"/>
    <cellStyle name="Normal 6 14 3 3" xfId="42265" xr:uid="{00000000-0005-0000-0000-00000AA50000}"/>
    <cellStyle name="Normal 6 14 4" xfId="42266" xr:uid="{00000000-0005-0000-0000-00000BA50000}"/>
    <cellStyle name="Normal 6 14 4 2" xfId="42267" xr:uid="{00000000-0005-0000-0000-00000CA50000}"/>
    <cellStyle name="Normal 6 14 5" xfId="42268" xr:uid="{00000000-0005-0000-0000-00000DA50000}"/>
    <cellStyle name="Normal 6 15" xfId="42269" xr:uid="{00000000-0005-0000-0000-00000EA50000}"/>
    <cellStyle name="Normal 6 15 2" xfId="42270" xr:uid="{00000000-0005-0000-0000-00000FA50000}"/>
    <cellStyle name="Normal 6 15 2 2" xfId="42271" xr:uid="{00000000-0005-0000-0000-000010A50000}"/>
    <cellStyle name="Normal 6 15 2 2 2" xfId="42272" xr:uid="{00000000-0005-0000-0000-000011A50000}"/>
    <cellStyle name="Normal 6 15 2 2 2 2" xfId="42273" xr:uid="{00000000-0005-0000-0000-000012A50000}"/>
    <cellStyle name="Normal 6 15 2 2 3" xfId="42274" xr:uid="{00000000-0005-0000-0000-000013A50000}"/>
    <cellStyle name="Normal 6 15 2 3" xfId="42275" xr:uid="{00000000-0005-0000-0000-000014A50000}"/>
    <cellStyle name="Normal 6 15 2 3 2" xfId="42276" xr:uid="{00000000-0005-0000-0000-000015A50000}"/>
    <cellStyle name="Normal 6 15 2 4" xfId="42277" xr:uid="{00000000-0005-0000-0000-000016A50000}"/>
    <cellStyle name="Normal 6 15 3" xfId="42278" xr:uid="{00000000-0005-0000-0000-000017A50000}"/>
    <cellStyle name="Normal 6 15 3 2" xfId="42279" xr:uid="{00000000-0005-0000-0000-000018A50000}"/>
    <cellStyle name="Normal 6 15 3 2 2" xfId="42280" xr:uid="{00000000-0005-0000-0000-000019A50000}"/>
    <cellStyle name="Normal 6 15 3 3" xfId="42281" xr:uid="{00000000-0005-0000-0000-00001AA50000}"/>
    <cellStyle name="Normal 6 15 4" xfId="42282" xr:uid="{00000000-0005-0000-0000-00001BA50000}"/>
    <cellStyle name="Normal 6 15 4 2" xfId="42283" xr:uid="{00000000-0005-0000-0000-00001CA50000}"/>
    <cellStyle name="Normal 6 15 5" xfId="42284" xr:uid="{00000000-0005-0000-0000-00001DA50000}"/>
    <cellStyle name="Normal 6 16" xfId="42285" xr:uid="{00000000-0005-0000-0000-00001EA50000}"/>
    <cellStyle name="Normal 6 16 2" xfId="42286" xr:uid="{00000000-0005-0000-0000-00001FA50000}"/>
    <cellStyle name="Normal 6 16 2 2" xfId="42287" xr:uid="{00000000-0005-0000-0000-000020A50000}"/>
    <cellStyle name="Normal 6 16 2 2 2" xfId="42288" xr:uid="{00000000-0005-0000-0000-000021A50000}"/>
    <cellStyle name="Normal 6 16 2 3" xfId="42289" xr:uid="{00000000-0005-0000-0000-000022A50000}"/>
    <cellStyle name="Normal 6 16 3" xfId="42290" xr:uid="{00000000-0005-0000-0000-000023A50000}"/>
    <cellStyle name="Normal 6 16 3 2" xfId="42291" xr:uid="{00000000-0005-0000-0000-000024A50000}"/>
    <cellStyle name="Normal 6 16 4" xfId="42292" xr:uid="{00000000-0005-0000-0000-000025A50000}"/>
    <cellStyle name="Normal 6 17" xfId="42293" xr:uid="{00000000-0005-0000-0000-000026A50000}"/>
    <cellStyle name="Normal 6 17 2" xfId="42294" xr:uid="{00000000-0005-0000-0000-000027A50000}"/>
    <cellStyle name="Normal 6 17 2 2" xfId="42295" xr:uid="{00000000-0005-0000-0000-000028A50000}"/>
    <cellStyle name="Normal 6 17 2 2 2" xfId="42296" xr:uid="{00000000-0005-0000-0000-000029A50000}"/>
    <cellStyle name="Normal 6 17 2 3" xfId="42297" xr:uid="{00000000-0005-0000-0000-00002AA50000}"/>
    <cellStyle name="Normal 6 17 3" xfId="42298" xr:uid="{00000000-0005-0000-0000-00002BA50000}"/>
    <cellStyle name="Normal 6 17 3 2" xfId="42299" xr:uid="{00000000-0005-0000-0000-00002CA50000}"/>
    <cellStyle name="Normal 6 17 4" xfId="42300" xr:uid="{00000000-0005-0000-0000-00002DA50000}"/>
    <cellStyle name="Normal 6 18" xfId="42301" xr:uid="{00000000-0005-0000-0000-00002EA50000}"/>
    <cellStyle name="Normal 6 18 2" xfId="42302" xr:uid="{00000000-0005-0000-0000-00002FA50000}"/>
    <cellStyle name="Normal 6 18 2 2" xfId="42303" xr:uid="{00000000-0005-0000-0000-000030A50000}"/>
    <cellStyle name="Normal 6 18 3" xfId="42304" xr:uid="{00000000-0005-0000-0000-000031A50000}"/>
    <cellStyle name="Normal 6 19" xfId="42305" xr:uid="{00000000-0005-0000-0000-000032A50000}"/>
    <cellStyle name="Normal 6 19 2" xfId="42306" xr:uid="{00000000-0005-0000-0000-000033A50000}"/>
    <cellStyle name="Normal 6 2" xfId="22" xr:uid="{00000000-0005-0000-0000-000034A50000}"/>
    <cellStyle name="Normal 6 2 10" xfId="42308" xr:uid="{00000000-0005-0000-0000-000035A50000}"/>
    <cellStyle name="Normal 6 2 10 2" xfId="42309" xr:uid="{00000000-0005-0000-0000-000036A50000}"/>
    <cellStyle name="Normal 6 2 10 2 2" xfId="42310" xr:uid="{00000000-0005-0000-0000-000037A50000}"/>
    <cellStyle name="Normal 6 2 10 2 2 2" xfId="42311" xr:uid="{00000000-0005-0000-0000-000038A50000}"/>
    <cellStyle name="Normal 6 2 10 2 2 2 2" xfId="42312" xr:uid="{00000000-0005-0000-0000-000039A50000}"/>
    <cellStyle name="Normal 6 2 10 2 2 3" xfId="42313" xr:uid="{00000000-0005-0000-0000-00003AA50000}"/>
    <cellStyle name="Normal 6 2 10 2 3" xfId="42314" xr:uid="{00000000-0005-0000-0000-00003BA50000}"/>
    <cellStyle name="Normal 6 2 10 2 3 2" xfId="42315" xr:uid="{00000000-0005-0000-0000-00003CA50000}"/>
    <cellStyle name="Normal 6 2 10 2 4" xfId="42316" xr:uid="{00000000-0005-0000-0000-00003DA50000}"/>
    <cellStyle name="Normal 6 2 10 3" xfId="42317" xr:uid="{00000000-0005-0000-0000-00003EA50000}"/>
    <cellStyle name="Normal 6 2 10 3 2" xfId="42318" xr:uid="{00000000-0005-0000-0000-00003FA50000}"/>
    <cellStyle name="Normal 6 2 10 3 2 2" xfId="42319" xr:uid="{00000000-0005-0000-0000-000040A50000}"/>
    <cellStyle name="Normal 6 2 10 3 3" xfId="42320" xr:uid="{00000000-0005-0000-0000-000041A50000}"/>
    <cellStyle name="Normal 6 2 10 4" xfId="42321" xr:uid="{00000000-0005-0000-0000-000042A50000}"/>
    <cellStyle name="Normal 6 2 10 4 2" xfId="42322" xr:uid="{00000000-0005-0000-0000-000043A50000}"/>
    <cellStyle name="Normal 6 2 10 5" xfId="42323" xr:uid="{00000000-0005-0000-0000-000044A50000}"/>
    <cellStyle name="Normal 6 2 11" xfId="42324" xr:uid="{00000000-0005-0000-0000-000045A50000}"/>
    <cellStyle name="Normal 6 2 11 2" xfId="42325" xr:uid="{00000000-0005-0000-0000-000046A50000}"/>
    <cellStyle name="Normal 6 2 11 2 2" xfId="42326" xr:uid="{00000000-0005-0000-0000-000047A50000}"/>
    <cellStyle name="Normal 6 2 11 2 2 2" xfId="42327" xr:uid="{00000000-0005-0000-0000-000048A50000}"/>
    <cellStyle name="Normal 6 2 11 2 2 2 2" xfId="42328" xr:uid="{00000000-0005-0000-0000-000049A50000}"/>
    <cellStyle name="Normal 6 2 11 2 2 3" xfId="42329" xr:uid="{00000000-0005-0000-0000-00004AA50000}"/>
    <cellStyle name="Normal 6 2 11 2 3" xfId="42330" xr:uid="{00000000-0005-0000-0000-00004BA50000}"/>
    <cellStyle name="Normal 6 2 11 2 3 2" xfId="42331" xr:uid="{00000000-0005-0000-0000-00004CA50000}"/>
    <cellStyle name="Normal 6 2 11 2 4" xfId="42332" xr:uid="{00000000-0005-0000-0000-00004DA50000}"/>
    <cellStyle name="Normal 6 2 11 3" xfId="42333" xr:uid="{00000000-0005-0000-0000-00004EA50000}"/>
    <cellStyle name="Normal 6 2 11 3 2" xfId="42334" xr:uid="{00000000-0005-0000-0000-00004FA50000}"/>
    <cellStyle name="Normal 6 2 11 3 2 2" xfId="42335" xr:uid="{00000000-0005-0000-0000-000050A50000}"/>
    <cellStyle name="Normal 6 2 11 3 3" xfId="42336" xr:uid="{00000000-0005-0000-0000-000051A50000}"/>
    <cellStyle name="Normal 6 2 11 4" xfId="42337" xr:uid="{00000000-0005-0000-0000-000052A50000}"/>
    <cellStyle name="Normal 6 2 11 4 2" xfId="42338" xr:uid="{00000000-0005-0000-0000-000053A50000}"/>
    <cellStyle name="Normal 6 2 11 5" xfId="42339" xr:uid="{00000000-0005-0000-0000-000054A50000}"/>
    <cellStyle name="Normal 6 2 12" xfId="42340" xr:uid="{00000000-0005-0000-0000-000055A50000}"/>
    <cellStyle name="Normal 6 2 12 2" xfId="42341" xr:uid="{00000000-0005-0000-0000-000056A50000}"/>
    <cellStyle name="Normal 6 2 12 2 2" xfId="42342" xr:uid="{00000000-0005-0000-0000-000057A50000}"/>
    <cellStyle name="Normal 6 2 12 2 2 2" xfId="42343" xr:uid="{00000000-0005-0000-0000-000058A50000}"/>
    <cellStyle name="Normal 6 2 12 2 2 2 2" xfId="42344" xr:uid="{00000000-0005-0000-0000-000059A50000}"/>
    <cellStyle name="Normal 6 2 12 2 2 3" xfId="42345" xr:uid="{00000000-0005-0000-0000-00005AA50000}"/>
    <cellStyle name="Normal 6 2 12 2 3" xfId="42346" xr:uid="{00000000-0005-0000-0000-00005BA50000}"/>
    <cellStyle name="Normal 6 2 12 2 3 2" xfId="42347" xr:uid="{00000000-0005-0000-0000-00005CA50000}"/>
    <cellStyle name="Normal 6 2 12 2 4" xfId="42348" xr:uid="{00000000-0005-0000-0000-00005DA50000}"/>
    <cellStyle name="Normal 6 2 12 3" xfId="42349" xr:uid="{00000000-0005-0000-0000-00005EA50000}"/>
    <cellStyle name="Normal 6 2 12 3 2" xfId="42350" xr:uid="{00000000-0005-0000-0000-00005FA50000}"/>
    <cellStyle name="Normal 6 2 12 3 2 2" xfId="42351" xr:uid="{00000000-0005-0000-0000-000060A50000}"/>
    <cellStyle name="Normal 6 2 12 3 3" xfId="42352" xr:uid="{00000000-0005-0000-0000-000061A50000}"/>
    <cellStyle name="Normal 6 2 12 4" xfId="42353" xr:uid="{00000000-0005-0000-0000-000062A50000}"/>
    <cellStyle name="Normal 6 2 12 4 2" xfId="42354" xr:uid="{00000000-0005-0000-0000-000063A50000}"/>
    <cellStyle name="Normal 6 2 12 5" xfId="42355" xr:uid="{00000000-0005-0000-0000-000064A50000}"/>
    <cellStyle name="Normal 6 2 13" xfId="42356" xr:uid="{00000000-0005-0000-0000-000065A50000}"/>
    <cellStyle name="Normal 6 2 13 2" xfId="42357" xr:uid="{00000000-0005-0000-0000-000066A50000}"/>
    <cellStyle name="Normal 6 2 13 2 2" xfId="42358" xr:uid="{00000000-0005-0000-0000-000067A50000}"/>
    <cellStyle name="Normal 6 2 13 2 2 2" xfId="42359" xr:uid="{00000000-0005-0000-0000-000068A50000}"/>
    <cellStyle name="Normal 6 2 13 2 2 2 2" xfId="42360" xr:uid="{00000000-0005-0000-0000-000069A50000}"/>
    <cellStyle name="Normal 6 2 13 2 2 3" xfId="42361" xr:uid="{00000000-0005-0000-0000-00006AA50000}"/>
    <cellStyle name="Normal 6 2 13 2 3" xfId="42362" xr:uid="{00000000-0005-0000-0000-00006BA50000}"/>
    <cellStyle name="Normal 6 2 13 2 3 2" xfId="42363" xr:uid="{00000000-0005-0000-0000-00006CA50000}"/>
    <cellStyle name="Normal 6 2 13 2 4" xfId="42364" xr:uid="{00000000-0005-0000-0000-00006DA50000}"/>
    <cellStyle name="Normal 6 2 13 3" xfId="42365" xr:uid="{00000000-0005-0000-0000-00006EA50000}"/>
    <cellStyle name="Normal 6 2 13 3 2" xfId="42366" xr:uid="{00000000-0005-0000-0000-00006FA50000}"/>
    <cellStyle name="Normal 6 2 13 3 2 2" xfId="42367" xr:uid="{00000000-0005-0000-0000-000070A50000}"/>
    <cellStyle name="Normal 6 2 13 3 3" xfId="42368" xr:uid="{00000000-0005-0000-0000-000071A50000}"/>
    <cellStyle name="Normal 6 2 13 4" xfId="42369" xr:uid="{00000000-0005-0000-0000-000072A50000}"/>
    <cellStyle name="Normal 6 2 13 4 2" xfId="42370" xr:uid="{00000000-0005-0000-0000-000073A50000}"/>
    <cellStyle name="Normal 6 2 13 5" xfId="42371" xr:uid="{00000000-0005-0000-0000-000074A50000}"/>
    <cellStyle name="Normal 6 2 14" xfId="42372" xr:uid="{00000000-0005-0000-0000-000075A50000}"/>
    <cellStyle name="Normal 6 2 14 2" xfId="42373" xr:uid="{00000000-0005-0000-0000-000076A50000}"/>
    <cellStyle name="Normal 6 2 14 2 2" xfId="42374" xr:uid="{00000000-0005-0000-0000-000077A50000}"/>
    <cellStyle name="Normal 6 2 14 2 2 2" xfId="42375" xr:uid="{00000000-0005-0000-0000-000078A50000}"/>
    <cellStyle name="Normal 6 2 14 2 3" xfId="42376" xr:uid="{00000000-0005-0000-0000-000079A50000}"/>
    <cellStyle name="Normal 6 2 14 3" xfId="42377" xr:uid="{00000000-0005-0000-0000-00007AA50000}"/>
    <cellStyle name="Normal 6 2 14 3 2" xfId="42378" xr:uid="{00000000-0005-0000-0000-00007BA50000}"/>
    <cellStyle name="Normal 6 2 14 4" xfId="42379" xr:uid="{00000000-0005-0000-0000-00007CA50000}"/>
    <cellStyle name="Normal 6 2 15" xfId="42380" xr:uid="{00000000-0005-0000-0000-00007DA50000}"/>
    <cellStyle name="Normal 6 2 15 2" xfId="42381" xr:uid="{00000000-0005-0000-0000-00007EA50000}"/>
    <cellStyle name="Normal 6 2 15 2 2" xfId="42382" xr:uid="{00000000-0005-0000-0000-00007FA50000}"/>
    <cellStyle name="Normal 6 2 15 2 2 2" xfId="42383" xr:uid="{00000000-0005-0000-0000-000080A50000}"/>
    <cellStyle name="Normal 6 2 15 2 3" xfId="42384" xr:uid="{00000000-0005-0000-0000-000081A50000}"/>
    <cellStyle name="Normal 6 2 15 3" xfId="42385" xr:uid="{00000000-0005-0000-0000-000082A50000}"/>
    <cellStyle name="Normal 6 2 15 3 2" xfId="42386" xr:uid="{00000000-0005-0000-0000-000083A50000}"/>
    <cellStyle name="Normal 6 2 15 4" xfId="42387" xr:uid="{00000000-0005-0000-0000-000084A50000}"/>
    <cellStyle name="Normal 6 2 16" xfId="42388" xr:uid="{00000000-0005-0000-0000-000085A50000}"/>
    <cellStyle name="Normal 6 2 16 2" xfId="42389" xr:uid="{00000000-0005-0000-0000-000086A50000}"/>
    <cellStyle name="Normal 6 2 16 2 2" xfId="42390" xr:uid="{00000000-0005-0000-0000-000087A50000}"/>
    <cellStyle name="Normal 6 2 16 3" xfId="42391" xr:uid="{00000000-0005-0000-0000-000088A50000}"/>
    <cellStyle name="Normal 6 2 17" xfId="42392" xr:uid="{00000000-0005-0000-0000-000089A50000}"/>
    <cellStyle name="Normal 6 2 17 2" xfId="42393" xr:uid="{00000000-0005-0000-0000-00008AA50000}"/>
    <cellStyle name="Normal 6 2 18" xfId="42394" xr:uid="{00000000-0005-0000-0000-00008BA50000}"/>
    <cellStyle name="Normal 6 2 19" xfId="42395" xr:uid="{00000000-0005-0000-0000-00008CA50000}"/>
    <cellStyle name="Normal 6 2 2" xfId="2023" xr:uid="{00000000-0005-0000-0000-00008DA50000}"/>
    <cellStyle name="Normal 6 2 2 10" xfId="42397" xr:uid="{00000000-0005-0000-0000-00008EA50000}"/>
    <cellStyle name="Normal 6 2 2 10 2" xfId="42398" xr:uid="{00000000-0005-0000-0000-00008FA50000}"/>
    <cellStyle name="Normal 6 2 2 10 2 2" xfId="42399" xr:uid="{00000000-0005-0000-0000-000090A50000}"/>
    <cellStyle name="Normal 6 2 2 10 2 2 2" xfId="42400" xr:uid="{00000000-0005-0000-0000-000091A50000}"/>
    <cellStyle name="Normal 6 2 2 10 2 2 2 2" xfId="42401" xr:uid="{00000000-0005-0000-0000-000092A50000}"/>
    <cellStyle name="Normal 6 2 2 10 2 2 3" xfId="42402" xr:uid="{00000000-0005-0000-0000-000093A50000}"/>
    <cellStyle name="Normal 6 2 2 10 2 3" xfId="42403" xr:uid="{00000000-0005-0000-0000-000094A50000}"/>
    <cellStyle name="Normal 6 2 2 10 2 3 2" xfId="42404" xr:uid="{00000000-0005-0000-0000-000095A50000}"/>
    <cellStyle name="Normal 6 2 2 10 2 4" xfId="42405" xr:uid="{00000000-0005-0000-0000-000096A50000}"/>
    <cellStyle name="Normal 6 2 2 10 3" xfId="42406" xr:uid="{00000000-0005-0000-0000-000097A50000}"/>
    <cellStyle name="Normal 6 2 2 10 3 2" xfId="42407" xr:uid="{00000000-0005-0000-0000-000098A50000}"/>
    <cellStyle name="Normal 6 2 2 10 3 2 2" xfId="42408" xr:uid="{00000000-0005-0000-0000-000099A50000}"/>
    <cellStyle name="Normal 6 2 2 10 3 3" xfId="42409" xr:uid="{00000000-0005-0000-0000-00009AA50000}"/>
    <cellStyle name="Normal 6 2 2 10 4" xfId="42410" xr:uid="{00000000-0005-0000-0000-00009BA50000}"/>
    <cellStyle name="Normal 6 2 2 10 4 2" xfId="42411" xr:uid="{00000000-0005-0000-0000-00009CA50000}"/>
    <cellStyle name="Normal 6 2 2 10 5" xfId="42412" xr:uid="{00000000-0005-0000-0000-00009DA50000}"/>
    <cellStyle name="Normal 6 2 2 11" xfId="42413" xr:uid="{00000000-0005-0000-0000-00009EA50000}"/>
    <cellStyle name="Normal 6 2 2 11 2" xfId="42414" xr:uid="{00000000-0005-0000-0000-00009FA50000}"/>
    <cellStyle name="Normal 6 2 2 11 2 2" xfId="42415" xr:uid="{00000000-0005-0000-0000-0000A0A50000}"/>
    <cellStyle name="Normal 6 2 2 11 2 2 2" xfId="42416" xr:uid="{00000000-0005-0000-0000-0000A1A50000}"/>
    <cellStyle name="Normal 6 2 2 11 2 2 2 2" xfId="42417" xr:uid="{00000000-0005-0000-0000-0000A2A50000}"/>
    <cellStyle name="Normal 6 2 2 11 2 2 3" xfId="42418" xr:uid="{00000000-0005-0000-0000-0000A3A50000}"/>
    <cellStyle name="Normal 6 2 2 11 2 3" xfId="42419" xr:uid="{00000000-0005-0000-0000-0000A4A50000}"/>
    <cellStyle name="Normal 6 2 2 11 2 3 2" xfId="42420" xr:uid="{00000000-0005-0000-0000-0000A5A50000}"/>
    <cellStyle name="Normal 6 2 2 11 2 4" xfId="42421" xr:uid="{00000000-0005-0000-0000-0000A6A50000}"/>
    <cellStyle name="Normal 6 2 2 11 3" xfId="42422" xr:uid="{00000000-0005-0000-0000-0000A7A50000}"/>
    <cellStyle name="Normal 6 2 2 11 3 2" xfId="42423" xr:uid="{00000000-0005-0000-0000-0000A8A50000}"/>
    <cellStyle name="Normal 6 2 2 11 3 2 2" xfId="42424" xr:uid="{00000000-0005-0000-0000-0000A9A50000}"/>
    <cellStyle name="Normal 6 2 2 11 3 3" xfId="42425" xr:uid="{00000000-0005-0000-0000-0000AAA50000}"/>
    <cellStyle name="Normal 6 2 2 11 4" xfId="42426" xr:uid="{00000000-0005-0000-0000-0000ABA50000}"/>
    <cellStyle name="Normal 6 2 2 11 4 2" xfId="42427" xr:uid="{00000000-0005-0000-0000-0000ACA50000}"/>
    <cellStyle name="Normal 6 2 2 11 5" xfId="42428" xr:uid="{00000000-0005-0000-0000-0000ADA50000}"/>
    <cellStyle name="Normal 6 2 2 12" xfId="42429" xr:uid="{00000000-0005-0000-0000-0000AEA50000}"/>
    <cellStyle name="Normal 6 2 2 12 2" xfId="42430" xr:uid="{00000000-0005-0000-0000-0000AFA50000}"/>
    <cellStyle name="Normal 6 2 2 12 2 2" xfId="42431" xr:uid="{00000000-0005-0000-0000-0000B0A50000}"/>
    <cellStyle name="Normal 6 2 2 12 2 2 2" xfId="42432" xr:uid="{00000000-0005-0000-0000-0000B1A50000}"/>
    <cellStyle name="Normal 6 2 2 12 2 3" xfId="42433" xr:uid="{00000000-0005-0000-0000-0000B2A50000}"/>
    <cellStyle name="Normal 6 2 2 12 3" xfId="42434" xr:uid="{00000000-0005-0000-0000-0000B3A50000}"/>
    <cellStyle name="Normal 6 2 2 12 3 2" xfId="42435" xr:uid="{00000000-0005-0000-0000-0000B4A50000}"/>
    <cellStyle name="Normal 6 2 2 12 4" xfId="42436" xr:uid="{00000000-0005-0000-0000-0000B5A50000}"/>
    <cellStyle name="Normal 6 2 2 13" xfId="42437" xr:uid="{00000000-0005-0000-0000-0000B6A50000}"/>
    <cellStyle name="Normal 6 2 2 13 2" xfId="42438" xr:uid="{00000000-0005-0000-0000-0000B7A50000}"/>
    <cellStyle name="Normal 6 2 2 13 2 2" xfId="42439" xr:uid="{00000000-0005-0000-0000-0000B8A50000}"/>
    <cellStyle name="Normal 6 2 2 13 2 2 2" xfId="42440" xr:uid="{00000000-0005-0000-0000-0000B9A50000}"/>
    <cellStyle name="Normal 6 2 2 13 2 3" xfId="42441" xr:uid="{00000000-0005-0000-0000-0000BAA50000}"/>
    <cellStyle name="Normal 6 2 2 13 3" xfId="42442" xr:uid="{00000000-0005-0000-0000-0000BBA50000}"/>
    <cellStyle name="Normal 6 2 2 13 3 2" xfId="42443" xr:uid="{00000000-0005-0000-0000-0000BCA50000}"/>
    <cellStyle name="Normal 6 2 2 13 4" xfId="42444" xr:uid="{00000000-0005-0000-0000-0000BDA50000}"/>
    <cellStyle name="Normal 6 2 2 14" xfId="42445" xr:uid="{00000000-0005-0000-0000-0000BEA50000}"/>
    <cellStyle name="Normal 6 2 2 14 2" xfId="42446" xr:uid="{00000000-0005-0000-0000-0000BFA50000}"/>
    <cellStyle name="Normal 6 2 2 14 2 2" xfId="42447" xr:uid="{00000000-0005-0000-0000-0000C0A50000}"/>
    <cellStyle name="Normal 6 2 2 14 3" xfId="42448" xr:uid="{00000000-0005-0000-0000-0000C1A50000}"/>
    <cellStyle name="Normal 6 2 2 15" xfId="42449" xr:uid="{00000000-0005-0000-0000-0000C2A50000}"/>
    <cellStyle name="Normal 6 2 2 15 2" xfId="42450" xr:uid="{00000000-0005-0000-0000-0000C3A50000}"/>
    <cellStyle name="Normal 6 2 2 16" xfId="42451" xr:uid="{00000000-0005-0000-0000-0000C4A50000}"/>
    <cellStyle name="Normal 6 2 2 17" xfId="42396" xr:uid="{00000000-0005-0000-0000-0000C5A50000}"/>
    <cellStyle name="Normal 6 2 2 2" xfId="2039" xr:uid="{00000000-0005-0000-0000-0000C6A50000}"/>
    <cellStyle name="Normal 6 2 2 2 10" xfId="42452" xr:uid="{00000000-0005-0000-0000-0000C7A50000}"/>
    <cellStyle name="Normal 6 2 2 2 11" xfId="55919" xr:uid="{00000000-0005-0000-0000-0000C8A50000}"/>
    <cellStyle name="Normal 6 2 2 2 11 2" xfId="55936" xr:uid="{00000000-0005-0000-0000-0000C9A50000}"/>
    <cellStyle name="Normal 6 2 2 2 11 2 2" xfId="55968" xr:uid="{00000000-0005-0000-0000-0000CAA50000}"/>
    <cellStyle name="Normal 6 2 2 2 11 2 2 2" xfId="55998" xr:uid="{00000000-0005-0000-0000-0000CBA50000}"/>
    <cellStyle name="Normal 6 2 2 2 11 2 2 2 2" xfId="56074" xr:uid="{DD1E66C4-4393-4CF6-B184-3E64E6D2C1BD}"/>
    <cellStyle name="Normal 6 2 2 2 11 2 2 2 2 2" xfId="56101" xr:uid="{49559F4C-C890-458F-986D-3E96C29BE2CD}"/>
    <cellStyle name="Normal 6 2 2 2 11 2 2 3" xfId="56011" xr:uid="{00000000-0005-0000-0000-0000CCA50000}"/>
    <cellStyle name="Normal 6 2 2 2 11 2 2 3 2" xfId="56067" xr:uid="{51F034F2-25D0-4F46-8256-A7848577C64D}"/>
    <cellStyle name="Normal 6 2 2 2 11 2 2 3 2 2" xfId="56105" xr:uid="{80B3D6B8-D73E-44FD-963F-34D662EB45FD}"/>
    <cellStyle name="Normal 6 2 2 2 11 3" xfId="56133" xr:uid="{02DC6ECD-4E00-49F9-916B-03FB42822211}"/>
    <cellStyle name="Normal 6 2 2 2 11 3 2" xfId="56179" xr:uid="{498C0D83-130C-46D6-9E43-7036BBBC18DA}"/>
    <cellStyle name="Normal 6 2 2 2 2" xfId="42453" xr:uid="{00000000-0005-0000-0000-0000CDA50000}"/>
    <cellStyle name="Normal 6 2 2 2 2 2" xfId="42454" xr:uid="{00000000-0005-0000-0000-0000CEA50000}"/>
    <cellStyle name="Normal 6 2 2 2 2 2 2" xfId="42455" xr:uid="{00000000-0005-0000-0000-0000CFA50000}"/>
    <cellStyle name="Normal 6 2 2 2 2 2 2 2" xfId="42456" xr:uid="{00000000-0005-0000-0000-0000D0A50000}"/>
    <cellStyle name="Normal 6 2 2 2 2 2 2 2 2" xfId="42457" xr:uid="{00000000-0005-0000-0000-0000D1A50000}"/>
    <cellStyle name="Normal 6 2 2 2 2 2 2 2 2 2" xfId="42458" xr:uid="{00000000-0005-0000-0000-0000D2A50000}"/>
    <cellStyle name="Normal 6 2 2 2 2 2 2 2 2 2 2" xfId="42459" xr:uid="{00000000-0005-0000-0000-0000D3A50000}"/>
    <cellStyle name="Normal 6 2 2 2 2 2 2 2 2 3" xfId="42460" xr:uid="{00000000-0005-0000-0000-0000D4A50000}"/>
    <cellStyle name="Normal 6 2 2 2 2 2 2 2 3" xfId="42461" xr:uid="{00000000-0005-0000-0000-0000D5A50000}"/>
    <cellStyle name="Normal 6 2 2 2 2 2 2 2 3 2" xfId="42462" xr:uid="{00000000-0005-0000-0000-0000D6A50000}"/>
    <cellStyle name="Normal 6 2 2 2 2 2 2 2 4" xfId="42463" xr:uid="{00000000-0005-0000-0000-0000D7A50000}"/>
    <cellStyle name="Normal 6 2 2 2 2 2 2 3" xfId="42464" xr:uid="{00000000-0005-0000-0000-0000D8A50000}"/>
    <cellStyle name="Normal 6 2 2 2 2 2 2 3 2" xfId="42465" xr:uid="{00000000-0005-0000-0000-0000D9A50000}"/>
    <cellStyle name="Normal 6 2 2 2 2 2 2 3 2 2" xfId="42466" xr:uid="{00000000-0005-0000-0000-0000DAA50000}"/>
    <cellStyle name="Normal 6 2 2 2 2 2 2 3 3" xfId="42467" xr:uid="{00000000-0005-0000-0000-0000DBA50000}"/>
    <cellStyle name="Normal 6 2 2 2 2 2 2 4" xfId="42468" xr:uid="{00000000-0005-0000-0000-0000DCA50000}"/>
    <cellStyle name="Normal 6 2 2 2 2 2 2 4 2" xfId="42469" xr:uid="{00000000-0005-0000-0000-0000DDA50000}"/>
    <cellStyle name="Normal 6 2 2 2 2 2 2 5" xfId="42470" xr:uid="{00000000-0005-0000-0000-0000DEA50000}"/>
    <cellStyle name="Normal 6 2 2 2 2 2 3" xfId="42471" xr:uid="{00000000-0005-0000-0000-0000DFA50000}"/>
    <cellStyle name="Normal 6 2 2 2 2 2 3 2" xfId="42472" xr:uid="{00000000-0005-0000-0000-0000E0A50000}"/>
    <cellStyle name="Normal 6 2 2 2 2 2 3 2 2" xfId="42473" xr:uid="{00000000-0005-0000-0000-0000E1A50000}"/>
    <cellStyle name="Normal 6 2 2 2 2 2 3 2 2 2" xfId="42474" xr:uid="{00000000-0005-0000-0000-0000E2A50000}"/>
    <cellStyle name="Normal 6 2 2 2 2 2 3 2 3" xfId="42475" xr:uid="{00000000-0005-0000-0000-0000E3A50000}"/>
    <cellStyle name="Normal 6 2 2 2 2 2 3 3" xfId="42476" xr:uid="{00000000-0005-0000-0000-0000E4A50000}"/>
    <cellStyle name="Normal 6 2 2 2 2 2 3 3 2" xfId="42477" xr:uid="{00000000-0005-0000-0000-0000E5A50000}"/>
    <cellStyle name="Normal 6 2 2 2 2 2 3 4" xfId="42478" xr:uid="{00000000-0005-0000-0000-0000E6A50000}"/>
    <cellStyle name="Normal 6 2 2 2 2 2 4" xfId="42479" xr:uid="{00000000-0005-0000-0000-0000E7A50000}"/>
    <cellStyle name="Normal 6 2 2 2 2 2 4 2" xfId="42480" xr:uid="{00000000-0005-0000-0000-0000E8A50000}"/>
    <cellStyle name="Normal 6 2 2 2 2 2 4 2 2" xfId="42481" xr:uid="{00000000-0005-0000-0000-0000E9A50000}"/>
    <cellStyle name="Normal 6 2 2 2 2 2 4 3" xfId="42482" xr:uid="{00000000-0005-0000-0000-0000EAA50000}"/>
    <cellStyle name="Normal 6 2 2 2 2 2 5" xfId="42483" xr:uid="{00000000-0005-0000-0000-0000EBA50000}"/>
    <cellStyle name="Normal 6 2 2 2 2 2 5 2" xfId="42484" xr:uid="{00000000-0005-0000-0000-0000ECA50000}"/>
    <cellStyle name="Normal 6 2 2 2 2 2 6" xfId="42485" xr:uid="{00000000-0005-0000-0000-0000EDA50000}"/>
    <cellStyle name="Normal 6 2 2 2 2 3" xfId="42486" xr:uid="{00000000-0005-0000-0000-0000EEA50000}"/>
    <cellStyle name="Normal 6 2 2 2 2 3 2" xfId="42487" xr:uid="{00000000-0005-0000-0000-0000EFA50000}"/>
    <cellStyle name="Normal 6 2 2 2 2 3 2 2" xfId="42488" xr:uid="{00000000-0005-0000-0000-0000F0A50000}"/>
    <cellStyle name="Normal 6 2 2 2 2 3 2 2 2" xfId="42489" xr:uid="{00000000-0005-0000-0000-0000F1A50000}"/>
    <cellStyle name="Normal 6 2 2 2 2 3 2 2 2 2" xfId="42490" xr:uid="{00000000-0005-0000-0000-0000F2A50000}"/>
    <cellStyle name="Normal 6 2 2 2 2 3 2 2 2 2 2" xfId="42491" xr:uid="{00000000-0005-0000-0000-0000F3A50000}"/>
    <cellStyle name="Normal 6 2 2 2 2 3 2 2 2 3" xfId="42492" xr:uid="{00000000-0005-0000-0000-0000F4A50000}"/>
    <cellStyle name="Normal 6 2 2 2 2 3 2 2 3" xfId="42493" xr:uid="{00000000-0005-0000-0000-0000F5A50000}"/>
    <cellStyle name="Normal 6 2 2 2 2 3 2 2 3 2" xfId="42494" xr:uid="{00000000-0005-0000-0000-0000F6A50000}"/>
    <cellStyle name="Normal 6 2 2 2 2 3 2 2 4" xfId="42495" xr:uid="{00000000-0005-0000-0000-0000F7A50000}"/>
    <cellStyle name="Normal 6 2 2 2 2 3 2 3" xfId="42496" xr:uid="{00000000-0005-0000-0000-0000F8A50000}"/>
    <cellStyle name="Normal 6 2 2 2 2 3 2 3 2" xfId="42497" xr:uid="{00000000-0005-0000-0000-0000F9A50000}"/>
    <cellStyle name="Normal 6 2 2 2 2 3 2 3 2 2" xfId="42498" xr:uid="{00000000-0005-0000-0000-0000FAA50000}"/>
    <cellStyle name="Normal 6 2 2 2 2 3 2 3 3" xfId="42499" xr:uid="{00000000-0005-0000-0000-0000FBA50000}"/>
    <cellStyle name="Normal 6 2 2 2 2 3 2 4" xfId="42500" xr:uid="{00000000-0005-0000-0000-0000FCA50000}"/>
    <cellStyle name="Normal 6 2 2 2 2 3 2 4 2" xfId="42501" xr:uid="{00000000-0005-0000-0000-0000FDA50000}"/>
    <cellStyle name="Normal 6 2 2 2 2 3 2 5" xfId="42502" xr:uid="{00000000-0005-0000-0000-0000FEA50000}"/>
    <cellStyle name="Normal 6 2 2 2 2 3 3" xfId="42503" xr:uid="{00000000-0005-0000-0000-0000FFA50000}"/>
    <cellStyle name="Normal 6 2 2 2 2 3 3 2" xfId="42504" xr:uid="{00000000-0005-0000-0000-000000A60000}"/>
    <cellStyle name="Normal 6 2 2 2 2 3 3 2 2" xfId="42505" xr:uid="{00000000-0005-0000-0000-000001A60000}"/>
    <cellStyle name="Normal 6 2 2 2 2 3 3 2 2 2" xfId="42506" xr:uid="{00000000-0005-0000-0000-000002A60000}"/>
    <cellStyle name="Normal 6 2 2 2 2 3 3 2 3" xfId="42507" xr:uid="{00000000-0005-0000-0000-000003A60000}"/>
    <cellStyle name="Normal 6 2 2 2 2 3 3 3" xfId="42508" xr:uid="{00000000-0005-0000-0000-000004A60000}"/>
    <cellStyle name="Normal 6 2 2 2 2 3 3 3 2" xfId="42509" xr:uid="{00000000-0005-0000-0000-000005A60000}"/>
    <cellStyle name="Normal 6 2 2 2 2 3 3 4" xfId="42510" xr:uid="{00000000-0005-0000-0000-000006A60000}"/>
    <cellStyle name="Normal 6 2 2 2 2 3 4" xfId="42511" xr:uid="{00000000-0005-0000-0000-000007A60000}"/>
    <cellStyle name="Normal 6 2 2 2 2 3 4 2" xfId="42512" xr:uid="{00000000-0005-0000-0000-000008A60000}"/>
    <cellStyle name="Normal 6 2 2 2 2 3 4 2 2" xfId="42513" xr:uid="{00000000-0005-0000-0000-000009A60000}"/>
    <cellStyle name="Normal 6 2 2 2 2 3 4 3" xfId="42514" xr:uid="{00000000-0005-0000-0000-00000AA60000}"/>
    <cellStyle name="Normal 6 2 2 2 2 3 5" xfId="42515" xr:uid="{00000000-0005-0000-0000-00000BA60000}"/>
    <cellStyle name="Normal 6 2 2 2 2 3 5 2" xfId="42516" xr:uid="{00000000-0005-0000-0000-00000CA60000}"/>
    <cellStyle name="Normal 6 2 2 2 2 3 6" xfId="42517" xr:uid="{00000000-0005-0000-0000-00000DA60000}"/>
    <cellStyle name="Normal 6 2 2 2 2 4" xfId="42518" xr:uid="{00000000-0005-0000-0000-00000EA60000}"/>
    <cellStyle name="Normal 6 2 2 2 2 4 2" xfId="42519" xr:uid="{00000000-0005-0000-0000-00000FA60000}"/>
    <cellStyle name="Normal 6 2 2 2 2 4 2 2" xfId="42520" xr:uid="{00000000-0005-0000-0000-000010A60000}"/>
    <cellStyle name="Normal 6 2 2 2 2 4 2 2 2" xfId="42521" xr:uid="{00000000-0005-0000-0000-000011A60000}"/>
    <cellStyle name="Normal 6 2 2 2 2 4 2 2 2 2" xfId="42522" xr:uid="{00000000-0005-0000-0000-000012A60000}"/>
    <cellStyle name="Normal 6 2 2 2 2 4 2 2 3" xfId="42523" xr:uid="{00000000-0005-0000-0000-000013A60000}"/>
    <cellStyle name="Normal 6 2 2 2 2 4 2 3" xfId="42524" xr:uid="{00000000-0005-0000-0000-000014A60000}"/>
    <cellStyle name="Normal 6 2 2 2 2 4 2 3 2" xfId="42525" xr:uid="{00000000-0005-0000-0000-000015A60000}"/>
    <cellStyle name="Normal 6 2 2 2 2 4 2 4" xfId="42526" xr:uid="{00000000-0005-0000-0000-000016A60000}"/>
    <cellStyle name="Normal 6 2 2 2 2 4 3" xfId="42527" xr:uid="{00000000-0005-0000-0000-000017A60000}"/>
    <cellStyle name="Normal 6 2 2 2 2 4 3 2" xfId="42528" xr:uid="{00000000-0005-0000-0000-000018A60000}"/>
    <cellStyle name="Normal 6 2 2 2 2 4 3 2 2" xfId="42529" xr:uid="{00000000-0005-0000-0000-000019A60000}"/>
    <cellStyle name="Normal 6 2 2 2 2 4 3 3" xfId="42530" xr:uid="{00000000-0005-0000-0000-00001AA60000}"/>
    <cellStyle name="Normal 6 2 2 2 2 4 4" xfId="42531" xr:uid="{00000000-0005-0000-0000-00001BA60000}"/>
    <cellStyle name="Normal 6 2 2 2 2 4 4 2" xfId="42532" xr:uid="{00000000-0005-0000-0000-00001CA60000}"/>
    <cellStyle name="Normal 6 2 2 2 2 4 5" xfId="42533" xr:uid="{00000000-0005-0000-0000-00001DA60000}"/>
    <cellStyle name="Normal 6 2 2 2 2 5" xfId="42534" xr:uid="{00000000-0005-0000-0000-00001EA60000}"/>
    <cellStyle name="Normal 6 2 2 2 2 5 2" xfId="42535" xr:uid="{00000000-0005-0000-0000-00001FA60000}"/>
    <cellStyle name="Normal 6 2 2 2 2 5 2 2" xfId="42536" xr:uid="{00000000-0005-0000-0000-000020A60000}"/>
    <cellStyle name="Normal 6 2 2 2 2 5 2 2 2" xfId="42537" xr:uid="{00000000-0005-0000-0000-000021A60000}"/>
    <cellStyle name="Normal 6 2 2 2 2 5 2 3" xfId="42538" xr:uid="{00000000-0005-0000-0000-000022A60000}"/>
    <cellStyle name="Normal 6 2 2 2 2 5 3" xfId="42539" xr:uid="{00000000-0005-0000-0000-000023A60000}"/>
    <cellStyle name="Normal 6 2 2 2 2 5 3 2" xfId="42540" xr:uid="{00000000-0005-0000-0000-000024A60000}"/>
    <cellStyle name="Normal 6 2 2 2 2 5 4" xfId="42541" xr:uid="{00000000-0005-0000-0000-000025A60000}"/>
    <cellStyle name="Normal 6 2 2 2 2 6" xfId="42542" xr:uid="{00000000-0005-0000-0000-000026A60000}"/>
    <cellStyle name="Normal 6 2 2 2 2 6 2" xfId="42543" xr:uid="{00000000-0005-0000-0000-000027A60000}"/>
    <cellStyle name="Normal 6 2 2 2 2 6 2 2" xfId="42544" xr:uid="{00000000-0005-0000-0000-000028A60000}"/>
    <cellStyle name="Normal 6 2 2 2 2 6 3" xfId="42545" xr:uid="{00000000-0005-0000-0000-000029A60000}"/>
    <cellStyle name="Normal 6 2 2 2 2 7" xfId="42546" xr:uid="{00000000-0005-0000-0000-00002AA60000}"/>
    <cellStyle name="Normal 6 2 2 2 2 7 2" xfId="42547" xr:uid="{00000000-0005-0000-0000-00002BA60000}"/>
    <cellStyle name="Normal 6 2 2 2 2 8" xfId="42548" xr:uid="{00000000-0005-0000-0000-00002CA60000}"/>
    <cellStyle name="Normal 6 2 2 2 3" xfId="42549" xr:uid="{00000000-0005-0000-0000-00002DA60000}"/>
    <cellStyle name="Normal 6 2 2 2 3 2" xfId="42550" xr:uid="{00000000-0005-0000-0000-00002EA60000}"/>
    <cellStyle name="Normal 6 2 2 2 3 2 2" xfId="42551" xr:uid="{00000000-0005-0000-0000-00002FA60000}"/>
    <cellStyle name="Normal 6 2 2 2 3 2 2 2" xfId="42552" xr:uid="{00000000-0005-0000-0000-000030A60000}"/>
    <cellStyle name="Normal 6 2 2 2 3 2 2 2 2" xfId="42553" xr:uid="{00000000-0005-0000-0000-000031A60000}"/>
    <cellStyle name="Normal 6 2 2 2 3 2 2 2 2 2" xfId="42554" xr:uid="{00000000-0005-0000-0000-000032A60000}"/>
    <cellStyle name="Normal 6 2 2 2 3 2 2 2 3" xfId="42555" xr:uid="{00000000-0005-0000-0000-000033A60000}"/>
    <cellStyle name="Normal 6 2 2 2 3 2 2 3" xfId="42556" xr:uid="{00000000-0005-0000-0000-000034A60000}"/>
    <cellStyle name="Normal 6 2 2 2 3 2 2 3 2" xfId="42557" xr:uid="{00000000-0005-0000-0000-000035A60000}"/>
    <cellStyle name="Normal 6 2 2 2 3 2 2 4" xfId="42558" xr:uid="{00000000-0005-0000-0000-000036A60000}"/>
    <cellStyle name="Normal 6 2 2 2 3 2 3" xfId="42559" xr:uid="{00000000-0005-0000-0000-000037A60000}"/>
    <cellStyle name="Normal 6 2 2 2 3 2 3 2" xfId="42560" xr:uid="{00000000-0005-0000-0000-000038A60000}"/>
    <cellStyle name="Normal 6 2 2 2 3 2 3 2 2" xfId="42561" xr:uid="{00000000-0005-0000-0000-000039A60000}"/>
    <cellStyle name="Normal 6 2 2 2 3 2 3 3" xfId="42562" xr:uid="{00000000-0005-0000-0000-00003AA60000}"/>
    <cellStyle name="Normal 6 2 2 2 3 2 4" xfId="42563" xr:uid="{00000000-0005-0000-0000-00003BA60000}"/>
    <cellStyle name="Normal 6 2 2 2 3 2 4 2" xfId="42564" xr:uid="{00000000-0005-0000-0000-00003CA60000}"/>
    <cellStyle name="Normal 6 2 2 2 3 2 5" xfId="42565" xr:uid="{00000000-0005-0000-0000-00003DA60000}"/>
    <cellStyle name="Normal 6 2 2 2 3 3" xfId="42566" xr:uid="{00000000-0005-0000-0000-00003EA60000}"/>
    <cellStyle name="Normal 6 2 2 2 3 3 2" xfId="42567" xr:uid="{00000000-0005-0000-0000-00003FA60000}"/>
    <cellStyle name="Normal 6 2 2 2 3 3 2 2" xfId="42568" xr:uid="{00000000-0005-0000-0000-000040A60000}"/>
    <cellStyle name="Normal 6 2 2 2 3 3 2 2 2" xfId="42569" xr:uid="{00000000-0005-0000-0000-000041A60000}"/>
    <cellStyle name="Normal 6 2 2 2 3 3 2 3" xfId="42570" xr:uid="{00000000-0005-0000-0000-000042A60000}"/>
    <cellStyle name="Normal 6 2 2 2 3 3 3" xfId="42571" xr:uid="{00000000-0005-0000-0000-000043A60000}"/>
    <cellStyle name="Normal 6 2 2 2 3 3 3 2" xfId="42572" xr:uid="{00000000-0005-0000-0000-000044A60000}"/>
    <cellStyle name="Normal 6 2 2 2 3 3 4" xfId="42573" xr:uid="{00000000-0005-0000-0000-000045A60000}"/>
    <cellStyle name="Normal 6 2 2 2 3 4" xfId="42574" xr:uid="{00000000-0005-0000-0000-000046A60000}"/>
    <cellStyle name="Normal 6 2 2 2 3 4 2" xfId="42575" xr:uid="{00000000-0005-0000-0000-000047A60000}"/>
    <cellStyle name="Normal 6 2 2 2 3 4 2 2" xfId="42576" xr:uid="{00000000-0005-0000-0000-000048A60000}"/>
    <cellStyle name="Normal 6 2 2 2 3 4 3" xfId="42577" xr:uid="{00000000-0005-0000-0000-000049A60000}"/>
    <cellStyle name="Normal 6 2 2 2 3 5" xfId="42578" xr:uid="{00000000-0005-0000-0000-00004AA60000}"/>
    <cellStyle name="Normal 6 2 2 2 3 5 2" xfId="42579" xr:uid="{00000000-0005-0000-0000-00004BA60000}"/>
    <cellStyle name="Normal 6 2 2 2 3 6" xfId="42580" xr:uid="{00000000-0005-0000-0000-00004CA60000}"/>
    <cellStyle name="Normal 6 2 2 2 4" xfId="42581" xr:uid="{00000000-0005-0000-0000-00004DA60000}"/>
    <cellStyle name="Normal 6 2 2 2 4 2" xfId="42582" xr:uid="{00000000-0005-0000-0000-00004EA60000}"/>
    <cellStyle name="Normal 6 2 2 2 4 2 2" xfId="42583" xr:uid="{00000000-0005-0000-0000-00004FA60000}"/>
    <cellStyle name="Normal 6 2 2 2 4 2 2 2" xfId="42584" xr:uid="{00000000-0005-0000-0000-000050A60000}"/>
    <cellStyle name="Normal 6 2 2 2 4 2 2 2 2" xfId="42585" xr:uid="{00000000-0005-0000-0000-000051A60000}"/>
    <cellStyle name="Normal 6 2 2 2 4 2 2 2 2 2" xfId="42586" xr:uid="{00000000-0005-0000-0000-000052A60000}"/>
    <cellStyle name="Normal 6 2 2 2 4 2 2 2 3" xfId="42587" xr:uid="{00000000-0005-0000-0000-000053A60000}"/>
    <cellStyle name="Normal 6 2 2 2 4 2 2 3" xfId="42588" xr:uid="{00000000-0005-0000-0000-000054A60000}"/>
    <cellStyle name="Normal 6 2 2 2 4 2 2 3 2" xfId="42589" xr:uid="{00000000-0005-0000-0000-000055A60000}"/>
    <cellStyle name="Normal 6 2 2 2 4 2 2 4" xfId="42590" xr:uid="{00000000-0005-0000-0000-000056A60000}"/>
    <cellStyle name="Normal 6 2 2 2 4 2 3" xfId="42591" xr:uid="{00000000-0005-0000-0000-000057A60000}"/>
    <cellStyle name="Normal 6 2 2 2 4 2 3 2" xfId="42592" xr:uid="{00000000-0005-0000-0000-000058A60000}"/>
    <cellStyle name="Normal 6 2 2 2 4 2 3 2 2" xfId="42593" xr:uid="{00000000-0005-0000-0000-000059A60000}"/>
    <cellStyle name="Normal 6 2 2 2 4 2 3 3" xfId="42594" xr:uid="{00000000-0005-0000-0000-00005AA60000}"/>
    <cellStyle name="Normal 6 2 2 2 4 2 4" xfId="42595" xr:uid="{00000000-0005-0000-0000-00005BA60000}"/>
    <cellStyle name="Normal 6 2 2 2 4 2 4 2" xfId="42596" xr:uid="{00000000-0005-0000-0000-00005CA60000}"/>
    <cellStyle name="Normal 6 2 2 2 4 2 5" xfId="42597" xr:uid="{00000000-0005-0000-0000-00005DA60000}"/>
    <cellStyle name="Normal 6 2 2 2 4 3" xfId="42598" xr:uid="{00000000-0005-0000-0000-00005EA60000}"/>
    <cellStyle name="Normal 6 2 2 2 4 3 2" xfId="42599" xr:uid="{00000000-0005-0000-0000-00005FA60000}"/>
    <cellStyle name="Normal 6 2 2 2 4 3 2 2" xfId="42600" xr:uid="{00000000-0005-0000-0000-000060A60000}"/>
    <cellStyle name="Normal 6 2 2 2 4 3 2 2 2" xfId="42601" xr:uid="{00000000-0005-0000-0000-000061A60000}"/>
    <cellStyle name="Normal 6 2 2 2 4 3 2 3" xfId="42602" xr:uid="{00000000-0005-0000-0000-000062A60000}"/>
    <cellStyle name="Normal 6 2 2 2 4 3 3" xfId="42603" xr:uid="{00000000-0005-0000-0000-000063A60000}"/>
    <cellStyle name="Normal 6 2 2 2 4 3 3 2" xfId="42604" xr:uid="{00000000-0005-0000-0000-000064A60000}"/>
    <cellStyle name="Normal 6 2 2 2 4 3 4" xfId="42605" xr:uid="{00000000-0005-0000-0000-000065A60000}"/>
    <cellStyle name="Normal 6 2 2 2 4 4" xfId="42606" xr:uid="{00000000-0005-0000-0000-000066A60000}"/>
    <cellStyle name="Normal 6 2 2 2 4 4 2" xfId="42607" xr:uid="{00000000-0005-0000-0000-000067A60000}"/>
    <cellStyle name="Normal 6 2 2 2 4 4 2 2" xfId="42608" xr:uid="{00000000-0005-0000-0000-000068A60000}"/>
    <cellStyle name="Normal 6 2 2 2 4 4 3" xfId="42609" xr:uid="{00000000-0005-0000-0000-000069A60000}"/>
    <cellStyle name="Normal 6 2 2 2 4 5" xfId="42610" xr:uid="{00000000-0005-0000-0000-00006AA60000}"/>
    <cellStyle name="Normal 6 2 2 2 4 5 2" xfId="42611" xr:uid="{00000000-0005-0000-0000-00006BA60000}"/>
    <cellStyle name="Normal 6 2 2 2 4 6" xfId="42612" xr:uid="{00000000-0005-0000-0000-00006CA60000}"/>
    <cellStyle name="Normal 6 2 2 2 5" xfId="42613" xr:uid="{00000000-0005-0000-0000-00006DA60000}"/>
    <cellStyle name="Normal 6 2 2 2 5 2" xfId="42614" xr:uid="{00000000-0005-0000-0000-00006EA60000}"/>
    <cellStyle name="Normal 6 2 2 2 5 2 2" xfId="42615" xr:uid="{00000000-0005-0000-0000-00006FA60000}"/>
    <cellStyle name="Normal 6 2 2 2 5 2 2 2" xfId="42616" xr:uid="{00000000-0005-0000-0000-000070A60000}"/>
    <cellStyle name="Normal 6 2 2 2 5 2 2 2 2" xfId="42617" xr:uid="{00000000-0005-0000-0000-000071A60000}"/>
    <cellStyle name="Normal 6 2 2 2 5 2 2 3" xfId="42618" xr:uid="{00000000-0005-0000-0000-000072A60000}"/>
    <cellStyle name="Normal 6 2 2 2 5 2 3" xfId="42619" xr:uid="{00000000-0005-0000-0000-000073A60000}"/>
    <cellStyle name="Normal 6 2 2 2 5 2 3 2" xfId="42620" xr:uid="{00000000-0005-0000-0000-000074A60000}"/>
    <cellStyle name="Normal 6 2 2 2 5 2 4" xfId="42621" xr:uid="{00000000-0005-0000-0000-000075A60000}"/>
    <cellStyle name="Normal 6 2 2 2 5 3" xfId="42622" xr:uid="{00000000-0005-0000-0000-000076A60000}"/>
    <cellStyle name="Normal 6 2 2 2 5 3 2" xfId="42623" xr:uid="{00000000-0005-0000-0000-000077A60000}"/>
    <cellStyle name="Normal 6 2 2 2 5 3 2 2" xfId="42624" xr:uid="{00000000-0005-0000-0000-000078A60000}"/>
    <cellStyle name="Normal 6 2 2 2 5 3 3" xfId="42625" xr:uid="{00000000-0005-0000-0000-000079A60000}"/>
    <cellStyle name="Normal 6 2 2 2 5 4" xfId="42626" xr:uid="{00000000-0005-0000-0000-00007AA60000}"/>
    <cellStyle name="Normal 6 2 2 2 5 4 2" xfId="42627" xr:uid="{00000000-0005-0000-0000-00007BA60000}"/>
    <cellStyle name="Normal 6 2 2 2 5 5" xfId="42628" xr:uid="{00000000-0005-0000-0000-00007CA60000}"/>
    <cellStyle name="Normal 6 2 2 2 6" xfId="42629" xr:uid="{00000000-0005-0000-0000-00007DA60000}"/>
    <cellStyle name="Normal 6 2 2 2 6 2" xfId="42630" xr:uid="{00000000-0005-0000-0000-00007EA60000}"/>
    <cellStyle name="Normal 6 2 2 2 6 2 2" xfId="42631" xr:uid="{00000000-0005-0000-0000-00007FA60000}"/>
    <cellStyle name="Normal 6 2 2 2 6 2 2 2" xfId="42632" xr:uid="{00000000-0005-0000-0000-000080A60000}"/>
    <cellStyle name="Normal 6 2 2 2 6 2 3" xfId="42633" xr:uid="{00000000-0005-0000-0000-000081A60000}"/>
    <cellStyle name="Normal 6 2 2 2 6 3" xfId="42634" xr:uid="{00000000-0005-0000-0000-000082A60000}"/>
    <cellStyle name="Normal 6 2 2 2 6 3 2" xfId="42635" xr:uid="{00000000-0005-0000-0000-000083A60000}"/>
    <cellStyle name="Normal 6 2 2 2 6 4" xfId="42636" xr:uid="{00000000-0005-0000-0000-000084A60000}"/>
    <cellStyle name="Normal 6 2 2 2 7" xfId="42637" xr:uid="{00000000-0005-0000-0000-000085A60000}"/>
    <cellStyle name="Normal 6 2 2 2 7 2" xfId="42638" xr:uid="{00000000-0005-0000-0000-000086A60000}"/>
    <cellStyle name="Normal 6 2 2 2 7 2 2" xfId="42639" xr:uid="{00000000-0005-0000-0000-000087A60000}"/>
    <cellStyle name="Normal 6 2 2 2 7 3" xfId="42640" xr:uid="{00000000-0005-0000-0000-000088A60000}"/>
    <cellStyle name="Normal 6 2 2 2 8" xfId="42641" xr:uid="{00000000-0005-0000-0000-000089A60000}"/>
    <cellStyle name="Normal 6 2 2 2 8 2" xfId="42642" xr:uid="{00000000-0005-0000-0000-00008AA60000}"/>
    <cellStyle name="Normal 6 2 2 2 9" xfId="42643" xr:uid="{00000000-0005-0000-0000-00008BA60000}"/>
    <cellStyle name="Normal 6 2 2 3" xfId="42644" xr:uid="{00000000-0005-0000-0000-00008CA60000}"/>
    <cellStyle name="Normal 6 2 2 3 2" xfId="42645" xr:uid="{00000000-0005-0000-0000-00008DA60000}"/>
    <cellStyle name="Normal 6 2 2 3 2 2" xfId="42646" xr:uid="{00000000-0005-0000-0000-00008EA60000}"/>
    <cellStyle name="Normal 6 2 2 3 2 2 2" xfId="42647" xr:uid="{00000000-0005-0000-0000-00008FA60000}"/>
    <cellStyle name="Normal 6 2 2 3 2 2 2 2" xfId="42648" xr:uid="{00000000-0005-0000-0000-000090A60000}"/>
    <cellStyle name="Normal 6 2 2 3 2 2 2 2 2" xfId="42649" xr:uid="{00000000-0005-0000-0000-000091A60000}"/>
    <cellStyle name="Normal 6 2 2 3 2 2 2 2 2 2" xfId="42650" xr:uid="{00000000-0005-0000-0000-000092A60000}"/>
    <cellStyle name="Normal 6 2 2 3 2 2 2 2 3" xfId="42651" xr:uid="{00000000-0005-0000-0000-000093A60000}"/>
    <cellStyle name="Normal 6 2 2 3 2 2 2 3" xfId="42652" xr:uid="{00000000-0005-0000-0000-000094A60000}"/>
    <cellStyle name="Normal 6 2 2 3 2 2 2 3 2" xfId="42653" xr:uid="{00000000-0005-0000-0000-000095A60000}"/>
    <cellStyle name="Normal 6 2 2 3 2 2 2 4" xfId="42654" xr:uid="{00000000-0005-0000-0000-000096A60000}"/>
    <cellStyle name="Normal 6 2 2 3 2 2 3" xfId="42655" xr:uid="{00000000-0005-0000-0000-000097A60000}"/>
    <cellStyle name="Normal 6 2 2 3 2 2 3 2" xfId="42656" xr:uid="{00000000-0005-0000-0000-000098A60000}"/>
    <cellStyle name="Normal 6 2 2 3 2 2 3 2 2" xfId="42657" xr:uid="{00000000-0005-0000-0000-000099A60000}"/>
    <cellStyle name="Normal 6 2 2 3 2 2 3 3" xfId="42658" xr:uid="{00000000-0005-0000-0000-00009AA60000}"/>
    <cellStyle name="Normal 6 2 2 3 2 2 4" xfId="42659" xr:uid="{00000000-0005-0000-0000-00009BA60000}"/>
    <cellStyle name="Normal 6 2 2 3 2 2 4 2" xfId="42660" xr:uid="{00000000-0005-0000-0000-00009CA60000}"/>
    <cellStyle name="Normal 6 2 2 3 2 2 5" xfId="42661" xr:uid="{00000000-0005-0000-0000-00009DA60000}"/>
    <cellStyle name="Normal 6 2 2 3 2 3" xfId="42662" xr:uid="{00000000-0005-0000-0000-00009EA60000}"/>
    <cellStyle name="Normal 6 2 2 3 2 3 2" xfId="42663" xr:uid="{00000000-0005-0000-0000-00009FA60000}"/>
    <cellStyle name="Normal 6 2 2 3 2 3 2 2" xfId="42664" xr:uid="{00000000-0005-0000-0000-0000A0A60000}"/>
    <cellStyle name="Normal 6 2 2 3 2 3 2 2 2" xfId="42665" xr:uid="{00000000-0005-0000-0000-0000A1A60000}"/>
    <cellStyle name="Normal 6 2 2 3 2 3 2 3" xfId="42666" xr:uid="{00000000-0005-0000-0000-0000A2A60000}"/>
    <cellStyle name="Normal 6 2 2 3 2 3 3" xfId="42667" xr:uid="{00000000-0005-0000-0000-0000A3A60000}"/>
    <cellStyle name="Normal 6 2 2 3 2 3 3 2" xfId="42668" xr:uid="{00000000-0005-0000-0000-0000A4A60000}"/>
    <cellStyle name="Normal 6 2 2 3 2 3 4" xfId="42669" xr:uid="{00000000-0005-0000-0000-0000A5A60000}"/>
    <cellStyle name="Normal 6 2 2 3 2 4" xfId="42670" xr:uid="{00000000-0005-0000-0000-0000A6A60000}"/>
    <cellStyle name="Normal 6 2 2 3 2 4 2" xfId="42671" xr:uid="{00000000-0005-0000-0000-0000A7A60000}"/>
    <cellStyle name="Normal 6 2 2 3 2 4 2 2" xfId="42672" xr:uid="{00000000-0005-0000-0000-0000A8A60000}"/>
    <cellStyle name="Normal 6 2 2 3 2 4 3" xfId="42673" xr:uid="{00000000-0005-0000-0000-0000A9A60000}"/>
    <cellStyle name="Normal 6 2 2 3 2 5" xfId="42674" xr:uid="{00000000-0005-0000-0000-0000AAA60000}"/>
    <cellStyle name="Normal 6 2 2 3 2 5 2" xfId="42675" xr:uid="{00000000-0005-0000-0000-0000ABA60000}"/>
    <cellStyle name="Normal 6 2 2 3 2 6" xfId="42676" xr:uid="{00000000-0005-0000-0000-0000ACA60000}"/>
    <cellStyle name="Normal 6 2 2 3 3" xfId="42677" xr:uid="{00000000-0005-0000-0000-0000ADA60000}"/>
    <cellStyle name="Normal 6 2 2 3 3 2" xfId="42678" xr:uid="{00000000-0005-0000-0000-0000AEA60000}"/>
    <cellStyle name="Normal 6 2 2 3 3 2 2" xfId="42679" xr:uid="{00000000-0005-0000-0000-0000AFA60000}"/>
    <cellStyle name="Normal 6 2 2 3 3 2 2 2" xfId="42680" xr:uid="{00000000-0005-0000-0000-0000B0A60000}"/>
    <cellStyle name="Normal 6 2 2 3 3 2 2 2 2" xfId="42681" xr:uid="{00000000-0005-0000-0000-0000B1A60000}"/>
    <cellStyle name="Normal 6 2 2 3 3 2 2 2 2 2" xfId="42682" xr:uid="{00000000-0005-0000-0000-0000B2A60000}"/>
    <cellStyle name="Normal 6 2 2 3 3 2 2 2 3" xfId="42683" xr:uid="{00000000-0005-0000-0000-0000B3A60000}"/>
    <cellStyle name="Normal 6 2 2 3 3 2 2 3" xfId="42684" xr:uid="{00000000-0005-0000-0000-0000B4A60000}"/>
    <cellStyle name="Normal 6 2 2 3 3 2 2 3 2" xfId="42685" xr:uid="{00000000-0005-0000-0000-0000B5A60000}"/>
    <cellStyle name="Normal 6 2 2 3 3 2 2 4" xfId="42686" xr:uid="{00000000-0005-0000-0000-0000B6A60000}"/>
    <cellStyle name="Normal 6 2 2 3 3 2 3" xfId="42687" xr:uid="{00000000-0005-0000-0000-0000B7A60000}"/>
    <cellStyle name="Normal 6 2 2 3 3 2 3 2" xfId="42688" xr:uid="{00000000-0005-0000-0000-0000B8A60000}"/>
    <cellStyle name="Normal 6 2 2 3 3 2 3 2 2" xfId="42689" xr:uid="{00000000-0005-0000-0000-0000B9A60000}"/>
    <cellStyle name="Normal 6 2 2 3 3 2 3 3" xfId="42690" xr:uid="{00000000-0005-0000-0000-0000BAA60000}"/>
    <cellStyle name="Normal 6 2 2 3 3 2 4" xfId="42691" xr:uid="{00000000-0005-0000-0000-0000BBA60000}"/>
    <cellStyle name="Normal 6 2 2 3 3 2 4 2" xfId="42692" xr:uid="{00000000-0005-0000-0000-0000BCA60000}"/>
    <cellStyle name="Normal 6 2 2 3 3 2 5" xfId="42693" xr:uid="{00000000-0005-0000-0000-0000BDA60000}"/>
    <cellStyle name="Normal 6 2 2 3 3 3" xfId="42694" xr:uid="{00000000-0005-0000-0000-0000BEA60000}"/>
    <cellStyle name="Normal 6 2 2 3 3 3 2" xfId="42695" xr:uid="{00000000-0005-0000-0000-0000BFA60000}"/>
    <cellStyle name="Normal 6 2 2 3 3 3 2 2" xfId="42696" xr:uid="{00000000-0005-0000-0000-0000C0A60000}"/>
    <cellStyle name="Normal 6 2 2 3 3 3 2 2 2" xfId="42697" xr:uid="{00000000-0005-0000-0000-0000C1A60000}"/>
    <cellStyle name="Normal 6 2 2 3 3 3 2 3" xfId="42698" xr:uid="{00000000-0005-0000-0000-0000C2A60000}"/>
    <cellStyle name="Normal 6 2 2 3 3 3 3" xfId="42699" xr:uid="{00000000-0005-0000-0000-0000C3A60000}"/>
    <cellStyle name="Normal 6 2 2 3 3 3 3 2" xfId="42700" xr:uid="{00000000-0005-0000-0000-0000C4A60000}"/>
    <cellStyle name="Normal 6 2 2 3 3 3 4" xfId="42701" xr:uid="{00000000-0005-0000-0000-0000C5A60000}"/>
    <cellStyle name="Normal 6 2 2 3 3 4" xfId="42702" xr:uid="{00000000-0005-0000-0000-0000C6A60000}"/>
    <cellStyle name="Normal 6 2 2 3 3 4 2" xfId="42703" xr:uid="{00000000-0005-0000-0000-0000C7A60000}"/>
    <cellStyle name="Normal 6 2 2 3 3 4 2 2" xfId="42704" xr:uid="{00000000-0005-0000-0000-0000C8A60000}"/>
    <cellStyle name="Normal 6 2 2 3 3 4 3" xfId="42705" xr:uid="{00000000-0005-0000-0000-0000C9A60000}"/>
    <cellStyle name="Normal 6 2 2 3 3 5" xfId="42706" xr:uid="{00000000-0005-0000-0000-0000CAA60000}"/>
    <cellStyle name="Normal 6 2 2 3 3 5 2" xfId="42707" xr:uid="{00000000-0005-0000-0000-0000CBA60000}"/>
    <cellStyle name="Normal 6 2 2 3 3 6" xfId="42708" xr:uid="{00000000-0005-0000-0000-0000CCA60000}"/>
    <cellStyle name="Normal 6 2 2 3 4" xfId="42709" xr:uid="{00000000-0005-0000-0000-0000CDA60000}"/>
    <cellStyle name="Normal 6 2 2 3 4 2" xfId="42710" xr:uid="{00000000-0005-0000-0000-0000CEA60000}"/>
    <cellStyle name="Normal 6 2 2 3 4 2 2" xfId="42711" xr:uid="{00000000-0005-0000-0000-0000CFA60000}"/>
    <cellStyle name="Normal 6 2 2 3 4 2 2 2" xfId="42712" xr:uid="{00000000-0005-0000-0000-0000D0A60000}"/>
    <cellStyle name="Normal 6 2 2 3 4 2 2 2 2" xfId="42713" xr:uid="{00000000-0005-0000-0000-0000D1A60000}"/>
    <cellStyle name="Normal 6 2 2 3 4 2 2 3" xfId="42714" xr:uid="{00000000-0005-0000-0000-0000D2A60000}"/>
    <cellStyle name="Normal 6 2 2 3 4 2 3" xfId="42715" xr:uid="{00000000-0005-0000-0000-0000D3A60000}"/>
    <cellStyle name="Normal 6 2 2 3 4 2 3 2" xfId="42716" xr:uid="{00000000-0005-0000-0000-0000D4A60000}"/>
    <cellStyle name="Normal 6 2 2 3 4 2 4" xfId="42717" xr:uid="{00000000-0005-0000-0000-0000D5A60000}"/>
    <cellStyle name="Normal 6 2 2 3 4 3" xfId="42718" xr:uid="{00000000-0005-0000-0000-0000D6A60000}"/>
    <cellStyle name="Normal 6 2 2 3 4 3 2" xfId="42719" xr:uid="{00000000-0005-0000-0000-0000D7A60000}"/>
    <cellStyle name="Normal 6 2 2 3 4 3 2 2" xfId="42720" xr:uid="{00000000-0005-0000-0000-0000D8A60000}"/>
    <cellStyle name="Normal 6 2 2 3 4 3 3" xfId="42721" xr:uid="{00000000-0005-0000-0000-0000D9A60000}"/>
    <cellStyle name="Normal 6 2 2 3 4 4" xfId="42722" xr:uid="{00000000-0005-0000-0000-0000DAA60000}"/>
    <cellStyle name="Normal 6 2 2 3 4 4 2" xfId="42723" xr:uid="{00000000-0005-0000-0000-0000DBA60000}"/>
    <cellStyle name="Normal 6 2 2 3 4 5" xfId="42724" xr:uid="{00000000-0005-0000-0000-0000DCA60000}"/>
    <cellStyle name="Normal 6 2 2 3 5" xfId="42725" xr:uid="{00000000-0005-0000-0000-0000DDA60000}"/>
    <cellStyle name="Normal 6 2 2 3 5 2" xfId="42726" xr:uid="{00000000-0005-0000-0000-0000DEA60000}"/>
    <cellStyle name="Normal 6 2 2 3 5 2 2" xfId="42727" xr:uid="{00000000-0005-0000-0000-0000DFA60000}"/>
    <cellStyle name="Normal 6 2 2 3 5 2 2 2" xfId="42728" xr:uid="{00000000-0005-0000-0000-0000E0A60000}"/>
    <cellStyle name="Normal 6 2 2 3 5 2 3" xfId="42729" xr:uid="{00000000-0005-0000-0000-0000E1A60000}"/>
    <cellStyle name="Normal 6 2 2 3 5 3" xfId="42730" xr:uid="{00000000-0005-0000-0000-0000E2A60000}"/>
    <cellStyle name="Normal 6 2 2 3 5 3 2" xfId="42731" xr:uid="{00000000-0005-0000-0000-0000E3A60000}"/>
    <cellStyle name="Normal 6 2 2 3 5 4" xfId="42732" xr:uid="{00000000-0005-0000-0000-0000E4A60000}"/>
    <cellStyle name="Normal 6 2 2 3 6" xfId="42733" xr:uid="{00000000-0005-0000-0000-0000E5A60000}"/>
    <cellStyle name="Normal 6 2 2 3 6 2" xfId="42734" xr:uid="{00000000-0005-0000-0000-0000E6A60000}"/>
    <cellStyle name="Normal 6 2 2 3 6 2 2" xfId="42735" xr:uid="{00000000-0005-0000-0000-0000E7A60000}"/>
    <cellStyle name="Normal 6 2 2 3 6 3" xfId="42736" xr:uid="{00000000-0005-0000-0000-0000E8A60000}"/>
    <cellStyle name="Normal 6 2 2 3 7" xfId="42737" xr:uid="{00000000-0005-0000-0000-0000E9A60000}"/>
    <cellStyle name="Normal 6 2 2 3 7 2" xfId="42738" xr:uid="{00000000-0005-0000-0000-0000EAA60000}"/>
    <cellStyle name="Normal 6 2 2 3 8" xfId="42739" xr:uid="{00000000-0005-0000-0000-0000EBA60000}"/>
    <cellStyle name="Normal 6 2 2 4" xfId="42740" xr:uid="{00000000-0005-0000-0000-0000ECA60000}"/>
    <cellStyle name="Normal 6 2 2 4 2" xfId="42741" xr:uid="{00000000-0005-0000-0000-0000EDA60000}"/>
    <cellStyle name="Normal 6 2 2 4 2 2" xfId="42742" xr:uid="{00000000-0005-0000-0000-0000EEA60000}"/>
    <cellStyle name="Normal 6 2 2 4 2 2 2" xfId="42743" xr:uid="{00000000-0005-0000-0000-0000EFA60000}"/>
    <cellStyle name="Normal 6 2 2 4 2 2 2 2" xfId="42744" xr:uid="{00000000-0005-0000-0000-0000F0A60000}"/>
    <cellStyle name="Normal 6 2 2 4 2 2 2 2 2" xfId="42745" xr:uid="{00000000-0005-0000-0000-0000F1A60000}"/>
    <cellStyle name="Normal 6 2 2 4 2 2 2 2 2 2" xfId="42746" xr:uid="{00000000-0005-0000-0000-0000F2A60000}"/>
    <cellStyle name="Normal 6 2 2 4 2 2 2 2 3" xfId="42747" xr:uid="{00000000-0005-0000-0000-0000F3A60000}"/>
    <cellStyle name="Normal 6 2 2 4 2 2 2 3" xfId="42748" xr:uid="{00000000-0005-0000-0000-0000F4A60000}"/>
    <cellStyle name="Normal 6 2 2 4 2 2 2 3 2" xfId="42749" xr:uid="{00000000-0005-0000-0000-0000F5A60000}"/>
    <cellStyle name="Normal 6 2 2 4 2 2 2 4" xfId="42750" xr:uid="{00000000-0005-0000-0000-0000F6A60000}"/>
    <cellStyle name="Normal 6 2 2 4 2 2 3" xfId="42751" xr:uid="{00000000-0005-0000-0000-0000F7A60000}"/>
    <cellStyle name="Normal 6 2 2 4 2 2 3 2" xfId="42752" xr:uid="{00000000-0005-0000-0000-0000F8A60000}"/>
    <cellStyle name="Normal 6 2 2 4 2 2 3 2 2" xfId="42753" xr:uid="{00000000-0005-0000-0000-0000F9A60000}"/>
    <cellStyle name="Normal 6 2 2 4 2 2 3 3" xfId="42754" xr:uid="{00000000-0005-0000-0000-0000FAA60000}"/>
    <cellStyle name="Normal 6 2 2 4 2 2 4" xfId="42755" xr:uid="{00000000-0005-0000-0000-0000FBA60000}"/>
    <cellStyle name="Normal 6 2 2 4 2 2 4 2" xfId="42756" xr:uid="{00000000-0005-0000-0000-0000FCA60000}"/>
    <cellStyle name="Normal 6 2 2 4 2 2 5" xfId="42757" xr:uid="{00000000-0005-0000-0000-0000FDA60000}"/>
    <cellStyle name="Normal 6 2 2 4 2 3" xfId="42758" xr:uid="{00000000-0005-0000-0000-0000FEA60000}"/>
    <cellStyle name="Normal 6 2 2 4 2 3 2" xfId="42759" xr:uid="{00000000-0005-0000-0000-0000FFA60000}"/>
    <cellStyle name="Normal 6 2 2 4 2 3 2 2" xfId="42760" xr:uid="{00000000-0005-0000-0000-000000A70000}"/>
    <cellStyle name="Normal 6 2 2 4 2 3 2 2 2" xfId="42761" xr:uid="{00000000-0005-0000-0000-000001A70000}"/>
    <cellStyle name="Normal 6 2 2 4 2 3 2 3" xfId="42762" xr:uid="{00000000-0005-0000-0000-000002A70000}"/>
    <cellStyle name="Normal 6 2 2 4 2 3 3" xfId="42763" xr:uid="{00000000-0005-0000-0000-000003A70000}"/>
    <cellStyle name="Normal 6 2 2 4 2 3 3 2" xfId="42764" xr:uid="{00000000-0005-0000-0000-000004A70000}"/>
    <cellStyle name="Normal 6 2 2 4 2 3 4" xfId="42765" xr:uid="{00000000-0005-0000-0000-000005A70000}"/>
    <cellStyle name="Normal 6 2 2 4 2 4" xfId="42766" xr:uid="{00000000-0005-0000-0000-000006A70000}"/>
    <cellStyle name="Normal 6 2 2 4 2 4 2" xfId="42767" xr:uid="{00000000-0005-0000-0000-000007A70000}"/>
    <cellStyle name="Normal 6 2 2 4 2 4 2 2" xfId="42768" xr:uid="{00000000-0005-0000-0000-000008A70000}"/>
    <cellStyle name="Normal 6 2 2 4 2 4 3" xfId="42769" xr:uid="{00000000-0005-0000-0000-000009A70000}"/>
    <cellStyle name="Normal 6 2 2 4 2 5" xfId="42770" xr:uid="{00000000-0005-0000-0000-00000AA70000}"/>
    <cellStyle name="Normal 6 2 2 4 2 5 2" xfId="42771" xr:uid="{00000000-0005-0000-0000-00000BA70000}"/>
    <cellStyle name="Normal 6 2 2 4 2 6" xfId="42772" xr:uid="{00000000-0005-0000-0000-00000CA70000}"/>
    <cellStyle name="Normal 6 2 2 4 3" xfId="42773" xr:uid="{00000000-0005-0000-0000-00000DA70000}"/>
    <cellStyle name="Normal 6 2 2 4 3 2" xfId="42774" xr:uid="{00000000-0005-0000-0000-00000EA70000}"/>
    <cellStyle name="Normal 6 2 2 4 3 2 2" xfId="42775" xr:uid="{00000000-0005-0000-0000-00000FA70000}"/>
    <cellStyle name="Normal 6 2 2 4 3 2 2 2" xfId="42776" xr:uid="{00000000-0005-0000-0000-000010A70000}"/>
    <cellStyle name="Normal 6 2 2 4 3 2 2 2 2" xfId="42777" xr:uid="{00000000-0005-0000-0000-000011A70000}"/>
    <cellStyle name="Normal 6 2 2 4 3 2 2 3" xfId="42778" xr:uid="{00000000-0005-0000-0000-000012A70000}"/>
    <cellStyle name="Normal 6 2 2 4 3 2 3" xfId="42779" xr:uid="{00000000-0005-0000-0000-000013A70000}"/>
    <cellStyle name="Normal 6 2 2 4 3 2 3 2" xfId="42780" xr:uid="{00000000-0005-0000-0000-000014A70000}"/>
    <cellStyle name="Normal 6 2 2 4 3 2 4" xfId="42781" xr:uid="{00000000-0005-0000-0000-000015A70000}"/>
    <cellStyle name="Normal 6 2 2 4 3 3" xfId="42782" xr:uid="{00000000-0005-0000-0000-000016A70000}"/>
    <cellStyle name="Normal 6 2 2 4 3 3 2" xfId="42783" xr:uid="{00000000-0005-0000-0000-000017A70000}"/>
    <cellStyle name="Normal 6 2 2 4 3 3 2 2" xfId="42784" xr:uid="{00000000-0005-0000-0000-000018A70000}"/>
    <cellStyle name="Normal 6 2 2 4 3 3 3" xfId="42785" xr:uid="{00000000-0005-0000-0000-000019A70000}"/>
    <cellStyle name="Normal 6 2 2 4 3 4" xfId="42786" xr:uid="{00000000-0005-0000-0000-00001AA70000}"/>
    <cellStyle name="Normal 6 2 2 4 3 4 2" xfId="42787" xr:uid="{00000000-0005-0000-0000-00001BA70000}"/>
    <cellStyle name="Normal 6 2 2 4 3 5" xfId="42788" xr:uid="{00000000-0005-0000-0000-00001CA70000}"/>
    <cellStyle name="Normal 6 2 2 4 4" xfId="42789" xr:uid="{00000000-0005-0000-0000-00001DA70000}"/>
    <cellStyle name="Normal 6 2 2 4 4 2" xfId="42790" xr:uid="{00000000-0005-0000-0000-00001EA70000}"/>
    <cellStyle name="Normal 6 2 2 4 4 2 2" xfId="42791" xr:uid="{00000000-0005-0000-0000-00001FA70000}"/>
    <cellStyle name="Normal 6 2 2 4 4 2 2 2" xfId="42792" xr:uid="{00000000-0005-0000-0000-000020A70000}"/>
    <cellStyle name="Normal 6 2 2 4 4 2 3" xfId="42793" xr:uid="{00000000-0005-0000-0000-000021A70000}"/>
    <cellStyle name="Normal 6 2 2 4 4 3" xfId="42794" xr:uid="{00000000-0005-0000-0000-000022A70000}"/>
    <cellStyle name="Normal 6 2 2 4 4 3 2" xfId="42795" xr:uid="{00000000-0005-0000-0000-000023A70000}"/>
    <cellStyle name="Normal 6 2 2 4 4 4" xfId="42796" xr:uid="{00000000-0005-0000-0000-000024A70000}"/>
    <cellStyle name="Normal 6 2 2 4 5" xfId="42797" xr:uid="{00000000-0005-0000-0000-000025A70000}"/>
    <cellStyle name="Normal 6 2 2 4 5 2" xfId="42798" xr:uid="{00000000-0005-0000-0000-000026A70000}"/>
    <cellStyle name="Normal 6 2 2 4 5 2 2" xfId="42799" xr:uid="{00000000-0005-0000-0000-000027A70000}"/>
    <cellStyle name="Normal 6 2 2 4 5 3" xfId="42800" xr:uid="{00000000-0005-0000-0000-000028A70000}"/>
    <cellStyle name="Normal 6 2 2 4 6" xfId="42801" xr:uid="{00000000-0005-0000-0000-000029A70000}"/>
    <cellStyle name="Normal 6 2 2 4 6 2" xfId="42802" xr:uid="{00000000-0005-0000-0000-00002AA70000}"/>
    <cellStyle name="Normal 6 2 2 4 7" xfId="42803" xr:uid="{00000000-0005-0000-0000-00002BA70000}"/>
    <cellStyle name="Normal 6 2 2 5" xfId="42804" xr:uid="{00000000-0005-0000-0000-00002CA70000}"/>
    <cellStyle name="Normal 6 2 2 5 2" xfId="42805" xr:uid="{00000000-0005-0000-0000-00002DA70000}"/>
    <cellStyle name="Normal 6 2 2 5 2 2" xfId="42806" xr:uid="{00000000-0005-0000-0000-00002EA70000}"/>
    <cellStyle name="Normal 6 2 2 5 2 2 2" xfId="42807" xr:uid="{00000000-0005-0000-0000-00002FA70000}"/>
    <cellStyle name="Normal 6 2 2 5 2 2 2 2" xfId="42808" xr:uid="{00000000-0005-0000-0000-000030A70000}"/>
    <cellStyle name="Normal 6 2 2 5 2 2 2 2 2" xfId="42809" xr:uid="{00000000-0005-0000-0000-000031A70000}"/>
    <cellStyle name="Normal 6 2 2 5 2 2 2 3" xfId="42810" xr:uid="{00000000-0005-0000-0000-000032A70000}"/>
    <cellStyle name="Normal 6 2 2 5 2 2 3" xfId="42811" xr:uid="{00000000-0005-0000-0000-000033A70000}"/>
    <cellStyle name="Normal 6 2 2 5 2 2 3 2" xfId="42812" xr:uid="{00000000-0005-0000-0000-000034A70000}"/>
    <cellStyle name="Normal 6 2 2 5 2 2 4" xfId="42813" xr:uid="{00000000-0005-0000-0000-000035A70000}"/>
    <cellStyle name="Normal 6 2 2 5 2 3" xfId="42814" xr:uid="{00000000-0005-0000-0000-000036A70000}"/>
    <cellStyle name="Normal 6 2 2 5 2 3 2" xfId="42815" xr:uid="{00000000-0005-0000-0000-000037A70000}"/>
    <cellStyle name="Normal 6 2 2 5 2 3 2 2" xfId="42816" xr:uid="{00000000-0005-0000-0000-000038A70000}"/>
    <cellStyle name="Normal 6 2 2 5 2 3 3" xfId="42817" xr:uid="{00000000-0005-0000-0000-000039A70000}"/>
    <cellStyle name="Normal 6 2 2 5 2 4" xfId="42818" xr:uid="{00000000-0005-0000-0000-00003AA70000}"/>
    <cellStyle name="Normal 6 2 2 5 2 4 2" xfId="42819" xr:uid="{00000000-0005-0000-0000-00003BA70000}"/>
    <cellStyle name="Normal 6 2 2 5 2 5" xfId="42820" xr:uid="{00000000-0005-0000-0000-00003CA70000}"/>
    <cellStyle name="Normal 6 2 2 5 3" xfId="42821" xr:uid="{00000000-0005-0000-0000-00003DA70000}"/>
    <cellStyle name="Normal 6 2 2 5 3 2" xfId="42822" xr:uid="{00000000-0005-0000-0000-00003EA70000}"/>
    <cellStyle name="Normal 6 2 2 5 3 2 2" xfId="42823" xr:uid="{00000000-0005-0000-0000-00003FA70000}"/>
    <cellStyle name="Normal 6 2 2 5 3 2 2 2" xfId="42824" xr:uid="{00000000-0005-0000-0000-000040A70000}"/>
    <cellStyle name="Normal 6 2 2 5 3 2 3" xfId="42825" xr:uid="{00000000-0005-0000-0000-000041A70000}"/>
    <cellStyle name="Normal 6 2 2 5 3 3" xfId="42826" xr:uid="{00000000-0005-0000-0000-000042A70000}"/>
    <cellStyle name="Normal 6 2 2 5 3 3 2" xfId="42827" xr:uid="{00000000-0005-0000-0000-000043A70000}"/>
    <cellStyle name="Normal 6 2 2 5 3 4" xfId="42828" xr:uid="{00000000-0005-0000-0000-000044A70000}"/>
    <cellStyle name="Normal 6 2 2 5 4" xfId="42829" xr:uid="{00000000-0005-0000-0000-000045A70000}"/>
    <cellStyle name="Normal 6 2 2 5 4 2" xfId="42830" xr:uid="{00000000-0005-0000-0000-000046A70000}"/>
    <cellStyle name="Normal 6 2 2 5 4 2 2" xfId="42831" xr:uid="{00000000-0005-0000-0000-000047A70000}"/>
    <cellStyle name="Normal 6 2 2 5 4 3" xfId="42832" xr:uid="{00000000-0005-0000-0000-000048A70000}"/>
    <cellStyle name="Normal 6 2 2 5 5" xfId="42833" xr:uid="{00000000-0005-0000-0000-000049A70000}"/>
    <cellStyle name="Normal 6 2 2 5 5 2" xfId="42834" xr:uid="{00000000-0005-0000-0000-00004AA70000}"/>
    <cellStyle name="Normal 6 2 2 5 6" xfId="42835" xr:uid="{00000000-0005-0000-0000-00004BA70000}"/>
    <cellStyle name="Normal 6 2 2 6" xfId="42836" xr:uid="{00000000-0005-0000-0000-00004CA70000}"/>
    <cellStyle name="Normal 6 2 2 6 2" xfId="42837" xr:uid="{00000000-0005-0000-0000-00004DA70000}"/>
    <cellStyle name="Normal 6 2 2 6 2 2" xfId="42838" xr:uid="{00000000-0005-0000-0000-00004EA70000}"/>
    <cellStyle name="Normal 6 2 2 6 2 2 2" xfId="42839" xr:uid="{00000000-0005-0000-0000-00004FA70000}"/>
    <cellStyle name="Normal 6 2 2 6 2 2 2 2" xfId="42840" xr:uid="{00000000-0005-0000-0000-000050A70000}"/>
    <cellStyle name="Normal 6 2 2 6 2 2 2 2 2" xfId="42841" xr:uid="{00000000-0005-0000-0000-000051A70000}"/>
    <cellStyle name="Normal 6 2 2 6 2 2 2 3" xfId="42842" xr:uid="{00000000-0005-0000-0000-000052A70000}"/>
    <cellStyle name="Normal 6 2 2 6 2 2 3" xfId="42843" xr:uid="{00000000-0005-0000-0000-000053A70000}"/>
    <cellStyle name="Normal 6 2 2 6 2 2 3 2" xfId="42844" xr:uid="{00000000-0005-0000-0000-000054A70000}"/>
    <cellStyle name="Normal 6 2 2 6 2 2 4" xfId="42845" xr:uid="{00000000-0005-0000-0000-000055A70000}"/>
    <cellStyle name="Normal 6 2 2 6 2 3" xfId="42846" xr:uid="{00000000-0005-0000-0000-000056A70000}"/>
    <cellStyle name="Normal 6 2 2 6 2 3 2" xfId="42847" xr:uid="{00000000-0005-0000-0000-000057A70000}"/>
    <cellStyle name="Normal 6 2 2 6 2 3 2 2" xfId="42848" xr:uid="{00000000-0005-0000-0000-000058A70000}"/>
    <cellStyle name="Normal 6 2 2 6 2 3 3" xfId="42849" xr:uid="{00000000-0005-0000-0000-000059A70000}"/>
    <cellStyle name="Normal 6 2 2 6 2 4" xfId="42850" xr:uid="{00000000-0005-0000-0000-00005AA70000}"/>
    <cellStyle name="Normal 6 2 2 6 2 4 2" xfId="42851" xr:uid="{00000000-0005-0000-0000-00005BA70000}"/>
    <cellStyle name="Normal 6 2 2 6 2 5" xfId="42852" xr:uid="{00000000-0005-0000-0000-00005CA70000}"/>
    <cellStyle name="Normal 6 2 2 6 3" xfId="42853" xr:uid="{00000000-0005-0000-0000-00005DA70000}"/>
    <cellStyle name="Normal 6 2 2 6 3 2" xfId="42854" xr:uid="{00000000-0005-0000-0000-00005EA70000}"/>
    <cellStyle name="Normal 6 2 2 6 3 2 2" xfId="42855" xr:uid="{00000000-0005-0000-0000-00005FA70000}"/>
    <cellStyle name="Normal 6 2 2 6 3 2 2 2" xfId="42856" xr:uid="{00000000-0005-0000-0000-000060A70000}"/>
    <cellStyle name="Normal 6 2 2 6 3 2 3" xfId="42857" xr:uid="{00000000-0005-0000-0000-000061A70000}"/>
    <cellStyle name="Normal 6 2 2 6 3 3" xfId="42858" xr:uid="{00000000-0005-0000-0000-000062A70000}"/>
    <cellStyle name="Normal 6 2 2 6 3 3 2" xfId="42859" xr:uid="{00000000-0005-0000-0000-000063A70000}"/>
    <cellStyle name="Normal 6 2 2 6 3 4" xfId="42860" xr:uid="{00000000-0005-0000-0000-000064A70000}"/>
    <cellStyle name="Normal 6 2 2 6 4" xfId="42861" xr:uid="{00000000-0005-0000-0000-000065A70000}"/>
    <cellStyle name="Normal 6 2 2 6 4 2" xfId="42862" xr:uid="{00000000-0005-0000-0000-000066A70000}"/>
    <cellStyle name="Normal 6 2 2 6 4 2 2" xfId="42863" xr:uid="{00000000-0005-0000-0000-000067A70000}"/>
    <cellStyle name="Normal 6 2 2 6 4 3" xfId="42864" xr:uid="{00000000-0005-0000-0000-000068A70000}"/>
    <cellStyle name="Normal 6 2 2 6 5" xfId="42865" xr:uid="{00000000-0005-0000-0000-000069A70000}"/>
    <cellStyle name="Normal 6 2 2 6 5 2" xfId="42866" xr:uid="{00000000-0005-0000-0000-00006AA70000}"/>
    <cellStyle name="Normal 6 2 2 6 6" xfId="42867" xr:uid="{00000000-0005-0000-0000-00006BA70000}"/>
    <cellStyle name="Normal 6 2 2 7" xfId="42868" xr:uid="{00000000-0005-0000-0000-00006CA70000}"/>
    <cellStyle name="Normal 6 2 2 7 2" xfId="42869" xr:uid="{00000000-0005-0000-0000-00006DA70000}"/>
    <cellStyle name="Normal 6 2 2 7 2 2" xfId="42870" xr:uid="{00000000-0005-0000-0000-00006EA70000}"/>
    <cellStyle name="Normal 6 2 2 7 2 2 2" xfId="42871" xr:uid="{00000000-0005-0000-0000-00006FA70000}"/>
    <cellStyle name="Normal 6 2 2 7 2 2 2 2" xfId="42872" xr:uid="{00000000-0005-0000-0000-000070A70000}"/>
    <cellStyle name="Normal 6 2 2 7 2 2 2 2 2" xfId="42873" xr:uid="{00000000-0005-0000-0000-000071A70000}"/>
    <cellStyle name="Normal 6 2 2 7 2 2 2 3" xfId="42874" xr:uid="{00000000-0005-0000-0000-000072A70000}"/>
    <cellStyle name="Normal 6 2 2 7 2 2 3" xfId="42875" xr:uid="{00000000-0005-0000-0000-000073A70000}"/>
    <cellStyle name="Normal 6 2 2 7 2 2 3 2" xfId="42876" xr:uid="{00000000-0005-0000-0000-000074A70000}"/>
    <cellStyle name="Normal 6 2 2 7 2 2 4" xfId="42877" xr:uid="{00000000-0005-0000-0000-000075A70000}"/>
    <cellStyle name="Normal 6 2 2 7 2 3" xfId="42878" xr:uid="{00000000-0005-0000-0000-000076A70000}"/>
    <cellStyle name="Normal 6 2 2 7 2 3 2" xfId="42879" xr:uid="{00000000-0005-0000-0000-000077A70000}"/>
    <cellStyle name="Normal 6 2 2 7 2 3 2 2" xfId="42880" xr:uid="{00000000-0005-0000-0000-000078A70000}"/>
    <cellStyle name="Normal 6 2 2 7 2 3 3" xfId="42881" xr:uid="{00000000-0005-0000-0000-000079A70000}"/>
    <cellStyle name="Normal 6 2 2 7 2 4" xfId="42882" xr:uid="{00000000-0005-0000-0000-00007AA70000}"/>
    <cellStyle name="Normal 6 2 2 7 2 4 2" xfId="42883" xr:uid="{00000000-0005-0000-0000-00007BA70000}"/>
    <cellStyle name="Normal 6 2 2 7 2 5" xfId="42884" xr:uid="{00000000-0005-0000-0000-00007CA70000}"/>
    <cellStyle name="Normal 6 2 2 7 3" xfId="42885" xr:uid="{00000000-0005-0000-0000-00007DA70000}"/>
    <cellStyle name="Normal 6 2 2 7 3 2" xfId="42886" xr:uid="{00000000-0005-0000-0000-00007EA70000}"/>
    <cellStyle name="Normal 6 2 2 7 3 2 2" xfId="42887" xr:uid="{00000000-0005-0000-0000-00007FA70000}"/>
    <cellStyle name="Normal 6 2 2 7 3 2 2 2" xfId="42888" xr:uid="{00000000-0005-0000-0000-000080A70000}"/>
    <cellStyle name="Normal 6 2 2 7 3 2 3" xfId="42889" xr:uid="{00000000-0005-0000-0000-000081A70000}"/>
    <cellStyle name="Normal 6 2 2 7 3 3" xfId="42890" xr:uid="{00000000-0005-0000-0000-000082A70000}"/>
    <cellStyle name="Normal 6 2 2 7 3 3 2" xfId="42891" xr:uid="{00000000-0005-0000-0000-000083A70000}"/>
    <cellStyle name="Normal 6 2 2 7 3 4" xfId="42892" xr:uid="{00000000-0005-0000-0000-000084A70000}"/>
    <cellStyle name="Normal 6 2 2 7 4" xfId="42893" xr:uid="{00000000-0005-0000-0000-000085A70000}"/>
    <cellStyle name="Normal 6 2 2 7 4 2" xfId="42894" xr:uid="{00000000-0005-0000-0000-000086A70000}"/>
    <cellStyle name="Normal 6 2 2 7 4 2 2" xfId="42895" xr:uid="{00000000-0005-0000-0000-000087A70000}"/>
    <cellStyle name="Normal 6 2 2 7 4 3" xfId="42896" xr:uid="{00000000-0005-0000-0000-000088A70000}"/>
    <cellStyle name="Normal 6 2 2 7 5" xfId="42897" xr:uid="{00000000-0005-0000-0000-000089A70000}"/>
    <cellStyle name="Normal 6 2 2 7 5 2" xfId="42898" xr:uid="{00000000-0005-0000-0000-00008AA70000}"/>
    <cellStyle name="Normal 6 2 2 7 6" xfId="42899" xr:uid="{00000000-0005-0000-0000-00008BA70000}"/>
    <cellStyle name="Normal 6 2 2 8" xfId="42900" xr:uid="{00000000-0005-0000-0000-00008CA70000}"/>
    <cellStyle name="Normal 6 2 2 8 2" xfId="42901" xr:uid="{00000000-0005-0000-0000-00008DA70000}"/>
    <cellStyle name="Normal 6 2 2 8 2 2" xfId="42902" xr:uid="{00000000-0005-0000-0000-00008EA70000}"/>
    <cellStyle name="Normal 6 2 2 8 2 2 2" xfId="42903" xr:uid="{00000000-0005-0000-0000-00008FA70000}"/>
    <cellStyle name="Normal 6 2 2 8 2 2 2 2" xfId="42904" xr:uid="{00000000-0005-0000-0000-000090A70000}"/>
    <cellStyle name="Normal 6 2 2 8 2 2 3" xfId="42905" xr:uid="{00000000-0005-0000-0000-000091A70000}"/>
    <cellStyle name="Normal 6 2 2 8 2 3" xfId="42906" xr:uid="{00000000-0005-0000-0000-000092A70000}"/>
    <cellStyle name="Normal 6 2 2 8 2 3 2" xfId="42907" xr:uid="{00000000-0005-0000-0000-000093A70000}"/>
    <cellStyle name="Normal 6 2 2 8 2 4" xfId="42908" xr:uid="{00000000-0005-0000-0000-000094A70000}"/>
    <cellStyle name="Normal 6 2 2 8 3" xfId="42909" xr:uid="{00000000-0005-0000-0000-000095A70000}"/>
    <cellStyle name="Normal 6 2 2 8 3 2" xfId="42910" xr:uid="{00000000-0005-0000-0000-000096A70000}"/>
    <cellStyle name="Normal 6 2 2 8 3 2 2" xfId="42911" xr:uid="{00000000-0005-0000-0000-000097A70000}"/>
    <cellStyle name="Normal 6 2 2 8 3 3" xfId="42912" xr:uid="{00000000-0005-0000-0000-000098A70000}"/>
    <cellStyle name="Normal 6 2 2 8 4" xfId="42913" xr:uid="{00000000-0005-0000-0000-000099A70000}"/>
    <cellStyle name="Normal 6 2 2 8 4 2" xfId="42914" xr:uid="{00000000-0005-0000-0000-00009AA70000}"/>
    <cellStyle name="Normal 6 2 2 8 5" xfId="42915" xr:uid="{00000000-0005-0000-0000-00009BA70000}"/>
    <cellStyle name="Normal 6 2 2 9" xfId="42916" xr:uid="{00000000-0005-0000-0000-00009CA70000}"/>
    <cellStyle name="Normal 6 2 2 9 2" xfId="42917" xr:uid="{00000000-0005-0000-0000-00009DA70000}"/>
    <cellStyle name="Normal 6 2 2 9 2 2" xfId="42918" xr:uid="{00000000-0005-0000-0000-00009EA70000}"/>
    <cellStyle name="Normal 6 2 2 9 2 2 2" xfId="42919" xr:uid="{00000000-0005-0000-0000-00009FA70000}"/>
    <cellStyle name="Normal 6 2 2 9 2 2 2 2" xfId="42920" xr:uid="{00000000-0005-0000-0000-0000A0A70000}"/>
    <cellStyle name="Normal 6 2 2 9 2 2 3" xfId="42921" xr:uid="{00000000-0005-0000-0000-0000A1A70000}"/>
    <cellStyle name="Normal 6 2 2 9 2 3" xfId="42922" xr:uid="{00000000-0005-0000-0000-0000A2A70000}"/>
    <cellStyle name="Normal 6 2 2 9 2 3 2" xfId="42923" xr:uid="{00000000-0005-0000-0000-0000A3A70000}"/>
    <cellStyle name="Normal 6 2 2 9 2 4" xfId="42924" xr:uid="{00000000-0005-0000-0000-0000A4A70000}"/>
    <cellStyle name="Normal 6 2 2 9 3" xfId="42925" xr:uid="{00000000-0005-0000-0000-0000A5A70000}"/>
    <cellStyle name="Normal 6 2 2 9 3 2" xfId="42926" xr:uid="{00000000-0005-0000-0000-0000A6A70000}"/>
    <cellStyle name="Normal 6 2 2 9 3 2 2" xfId="42927" xr:uid="{00000000-0005-0000-0000-0000A7A70000}"/>
    <cellStyle name="Normal 6 2 2 9 3 3" xfId="42928" xr:uid="{00000000-0005-0000-0000-0000A8A70000}"/>
    <cellStyle name="Normal 6 2 2 9 4" xfId="42929" xr:uid="{00000000-0005-0000-0000-0000A9A70000}"/>
    <cellStyle name="Normal 6 2 2 9 4 2" xfId="42930" xr:uid="{00000000-0005-0000-0000-0000AAA70000}"/>
    <cellStyle name="Normal 6 2 2 9 5" xfId="42931" xr:uid="{00000000-0005-0000-0000-0000ABA70000}"/>
    <cellStyle name="Normal 6 2 20" xfId="42307" xr:uid="{00000000-0005-0000-0000-0000ACA70000}"/>
    <cellStyle name="Normal 6 2 3" xfId="42932" xr:uid="{00000000-0005-0000-0000-0000ADA70000}"/>
    <cellStyle name="Normal 6 2 3 2" xfId="42933" xr:uid="{00000000-0005-0000-0000-0000AEA70000}"/>
    <cellStyle name="Normal 6 2 3 2 2" xfId="42934" xr:uid="{00000000-0005-0000-0000-0000AFA70000}"/>
    <cellStyle name="Normal 6 2 3 2 2 2" xfId="42935" xr:uid="{00000000-0005-0000-0000-0000B0A70000}"/>
    <cellStyle name="Normal 6 2 3 2 2 2 2" xfId="42936" xr:uid="{00000000-0005-0000-0000-0000B1A70000}"/>
    <cellStyle name="Normal 6 2 3 2 2 2 2 2" xfId="42937" xr:uid="{00000000-0005-0000-0000-0000B2A70000}"/>
    <cellStyle name="Normal 6 2 3 2 2 2 2 2 2" xfId="42938" xr:uid="{00000000-0005-0000-0000-0000B3A70000}"/>
    <cellStyle name="Normal 6 2 3 2 2 2 2 2 2 2" xfId="42939" xr:uid="{00000000-0005-0000-0000-0000B4A70000}"/>
    <cellStyle name="Normal 6 2 3 2 2 2 2 2 3" xfId="42940" xr:uid="{00000000-0005-0000-0000-0000B5A70000}"/>
    <cellStyle name="Normal 6 2 3 2 2 2 2 3" xfId="42941" xr:uid="{00000000-0005-0000-0000-0000B6A70000}"/>
    <cellStyle name="Normal 6 2 3 2 2 2 2 3 2" xfId="42942" xr:uid="{00000000-0005-0000-0000-0000B7A70000}"/>
    <cellStyle name="Normal 6 2 3 2 2 2 2 4" xfId="42943" xr:uid="{00000000-0005-0000-0000-0000B8A70000}"/>
    <cellStyle name="Normal 6 2 3 2 2 2 3" xfId="42944" xr:uid="{00000000-0005-0000-0000-0000B9A70000}"/>
    <cellStyle name="Normal 6 2 3 2 2 2 3 2" xfId="42945" xr:uid="{00000000-0005-0000-0000-0000BAA70000}"/>
    <cellStyle name="Normal 6 2 3 2 2 2 3 2 2" xfId="42946" xr:uid="{00000000-0005-0000-0000-0000BBA70000}"/>
    <cellStyle name="Normal 6 2 3 2 2 2 3 3" xfId="42947" xr:uid="{00000000-0005-0000-0000-0000BCA70000}"/>
    <cellStyle name="Normal 6 2 3 2 2 2 4" xfId="42948" xr:uid="{00000000-0005-0000-0000-0000BDA70000}"/>
    <cellStyle name="Normal 6 2 3 2 2 2 4 2" xfId="42949" xr:uid="{00000000-0005-0000-0000-0000BEA70000}"/>
    <cellStyle name="Normal 6 2 3 2 2 2 5" xfId="42950" xr:uid="{00000000-0005-0000-0000-0000BFA70000}"/>
    <cellStyle name="Normal 6 2 3 2 2 3" xfId="42951" xr:uid="{00000000-0005-0000-0000-0000C0A70000}"/>
    <cellStyle name="Normal 6 2 3 2 2 3 2" xfId="42952" xr:uid="{00000000-0005-0000-0000-0000C1A70000}"/>
    <cellStyle name="Normal 6 2 3 2 2 3 2 2" xfId="42953" xr:uid="{00000000-0005-0000-0000-0000C2A70000}"/>
    <cellStyle name="Normal 6 2 3 2 2 3 2 2 2" xfId="42954" xr:uid="{00000000-0005-0000-0000-0000C3A70000}"/>
    <cellStyle name="Normal 6 2 3 2 2 3 2 3" xfId="42955" xr:uid="{00000000-0005-0000-0000-0000C4A70000}"/>
    <cellStyle name="Normal 6 2 3 2 2 3 3" xfId="42956" xr:uid="{00000000-0005-0000-0000-0000C5A70000}"/>
    <cellStyle name="Normal 6 2 3 2 2 3 3 2" xfId="42957" xr:uid="{00000000-0005-0000-0000-0000C6A70000}"/>
    <cellStyle name="Normal 6 2 3 2 2 3 4" xfId="42958" xr:uid="{00000000-0005-0000-0000-0000C7A70000}"/>
    <cellStyle name="Normal 6 2 3 2 2 4" xfId="42959" xr:uid="{00000000-0005-0000-0000-0000C8A70000}"/>
    <cellStyle name="Normal 6 2 3 2 2 4 2" xfId="42960" xr:uid="{00000000-0005-0000-0000-0000C9A70000}"/>
    <cellStyle name="Normal 6 2 3 2 2 4 2 2" xfId="42961" xr:uid="{00000000-0005-0000-0000-0000CAA70000}"/>
    <cellStyle name="Normal 6 2 3 2 2 4 3" xfId="42962" xr:uid="{00000000-0005-0000-0000-0000CBA70000}"/>
    <cellStyle name="Normal 6 2 3 2 2 5" xfId="42963" xr:uid="{00000000-0005-0000-0000-0000CCA70000}"/>
    <cellStyle name="Normal 6 2 3 2 2 5 2" xfId="42964" xr:uid="{00000000-0005-0000-0000-0000CDA70000}"/>
    <cellStyle name="Normal 6 2 3 2 2 6" xfId="42965" xr:uid="{00000000-0005-0000-0000-0000CEA70000}"/>
    <cellStyle name="Normal 6 2 3 2 3" xfId="42966" xr:uid="{00000000-0005-0000-0000-0000CFA70000}"/>
    <cellStyle name="Normal 6 2 3 2 3 2" xfId="42967" xr:uid="{00000000-0005-0000-0000-0000D0A70000}"/>
    <cellStyle name="Normal 6 2 3 2 3 2 2" xfId="42968" xr:uid="{00000000-0005-0000-0000-0000D1A70000}"/>
    <cellStyle name="Normal 6 2 3 2 3 2 2 2" xfId="42969" xr:uid="{00000000-0005-0000-0000-0000D2A70000}"/>
    <cellStyle name="Normal 6 2 3 2 3 2 2 2 2" xfId="42970" xr:uid="{00000000-0005-0000-0000-0000D3A70000}"/>
    <cellStyle name="Normal 6 2 3 2 3 2 2 2 2 2" xfId="42971" xr:uid="{00000000-0005-0000-0000-0000D4A70000}"/>
    <cellStyle name="Normal 6 2 3 2 3 2 2 2 3" xfId="42972" xr:uid="{00000000-0005-0000-0000-0000D5A70000}"/>
    <cellStyle name="Normal 6 2 3 2 3 2 2 3" xfId="42973" xr:uid="{00000000-0005-0000-0000-0000D6A70000}"/>
    <cellStyle name="Normal 6 2 3 2 3 2 2 3 2" xfId="42974" xr:uid="{00000000-0005-0000-0000-0000D7A70000}"/>
    <cellStyle name="Normal 6 2 3 2 3 2 2 4" xfId="42975" xr:uid="{00000000-0005-0000-0000-0000D8A70000}"/>
    <cellStyle name="Normal 6 2 3 2 3 2 3" xfId="42976" xr:uid="{00000000-0005-0000-0000-0000D9A70000}"/>
    <cellStyle name="Normal 6 2 3 2 3 2 3 2" xfId="42977" xr:uid="{00000000-0005-0000-0000-0000DAA70000}"/>
    <cellStyle name="Normal 6 2 3 2 3 2 3 2 2" xfId="42978" xr:uid="{00000000-0005-0000-0000-0000DBA70000}"/>
    <cellStyle name="Normal 6 2 3 2 3 2 3 3" xfId="42979" xr:uid="{00000000-0005-0000-0000-0000DCA70000}"/>
    <cellStyle name="Normal 6 2 3 2 3 2 4" xfId="42980" xr:uid="{00000000-0005-0000-0000-0000DDA70000}"/>
    <cellStyle name="Normal 6 2 3 2 3 2 4 2" xfId="42981" xr:uid="{00000000-0005-0000-0000-0000DEA70000}"/>
    <cellStyle name="Normal 6 2 3 2 3 2 5" xfId="42982" xr:uid="{00000000-0005-0000-0000-0000DFA70000}"/>
    <cellStyle name="Normal 6 2 3 2 3 3" xfId="42983" xr:uid="{00000000-0005-0000-0000-0000E0A70000}"/>
    <cellStyle name="Normal 6 2 3 2 3 3 2" xfId="42984" xr:uid="{00000000-0005-0000-0000-0000E1A70000}"/>
    <cellStyle name="Normal 6 2 3 2 3 3 2 2" xfId="42985" xr:uid="{00000000-0005-0000-0000-0000E2A70000}"/>
    <cellStyle name="Normal 6 2 3 2 3 3 2 2 2" xfId="42986" xr:uid="{00000000-0005-0000-0000-0000E3A70000}"/>
    <cellStyle name="Normal 6 2 3 2 3 3 2 3" xfId="42987" xr:uid="{00000000-0005-0000-0000-0000E4A70000}"/>
    <cellStyle name="Normal 6 2 3 2 3 3 3" xfId="42988" xr:uid="{00000000-0005-0000-0000-0000E5A70000}"/>
    <cellStyle name="Normal 6 2 3 2 3 3 3 2" xfId="42989" xr:uid="{00000000-0005-0000-0000-0000E6A70000}"/>
    <cellStyle name="Normal 6 2 3 2 3 3 4" xfId="42990" xr:uid="{00000000-0005-0000-0000-0000E7A70000}"/>
    <cellStyle name="Normal 6 2 3 2 3 4" xfId="42991" xr:uid="{00000000-0005-0000-0000-0000E8A70000}"/>
    <cellStyle name="Normal 6 2 3 2 3 4 2" xfId="42992" xr:uid="{00000000-0005-0000-0000-0000E9A70000}"/>
    <cellStyle name="Normal 6 2 3 2 3 4 2 2" xfId="42993" xr:uid="{00000000-0005-0000-0000-0000EAA70000}"/>
    <cellStyle name="Normal 6 2 3 2 3 4 3" xfId="42994" xr:uid="{00000000-0005-0000-0000-0000EBA70000}"/>
    <cellStyle name="Normal 6 2 3 2 3 5" xfId="42995" xr:uid="{00000000-0005-0000-0000-0000ECA70000}"/>
    <cellStyle name="Normal 6 2 3 2 3 5 2" xfId="42996" xr:uid="{00000000-0005-0000-0000-0000EDA70000}"/>
    <cellStyle name="Normal 6 2 3 2 3 6" xfId="42997" xr:uid="{00000000-0005-0000-0000-0000EEA70000}"/>
    <cellStyle name="Normal 6 2 3 2 4" xfId="42998" xr:uid="{00000000-0005-0000-0000-0000EFA70000}"/>
    <cellStyle name="Normal 6 2 3 2 4 2" xfId="42999" xr:uid="{00000000-0005-0000-0000-0000F0A70000}"/>
    <cellStyle name="Normal 6 2 3 2 4 2 2" xfId="43000" xr:uid="{00000000-0005-0000-0000-0000F1A70000}"/>
    <cellStyle name="Normal 6 2 3 2 4 2 2 2" xfId="43001" xr:uid="{00000000-0005-0000-0000-0000F2A70000}"/>
    <cellStyle name="Normal 6 2 3 2 4 2 2 2 2" xfId="43002" xr:uid="{00000000-0005-0000-0000-0000F3A70000}"/>
    <cellStyle name="Normal 6 2 3 2 4 2 2 3" xfId="43003" xr:uid="{00000000-0005-0000-0000-0000F4A70000}"/>
    <cellStyle name="Normal 6 2 3 2 4 2 3" xfId="43004" xr:uid="{00000000-0005-0000-0000-0000F5A70000}"/>
    <cellStyle name="Normal 6 2 3 2 4 2 3 2" xfId="43005" xr:uid="{00000000-0005-0000-0000-0000F6A70000}"/>
    <cellStyle name="Normal 6 2 3 2 4 2 4" xfId="43006" xr:uid="{00000000-0005-0000-0000-0000F7A70000}"/>
    <cellStyle name="Normal 6 2 3 2 4 3" xfId="43007" xr:uid="{00000000-0005-0000-0000-0000F8A70000}"/>
    <cellStyle name="Normal 6 2 3 2 4 3 2" xfId="43008" xr:uid="{00000000-0005-0000-0000-0000F9A70000}"/>
    <cellStyle name="Normal 6 2 3 2 4 3 2 2" xfId="43009" xr:uid="{00000000-0005-0000-0000-0000FAA70000}"/>
    <cellStyle name="Normal 6 2 3 2 4 3 3" xfId="43010" xr:uid="{00000000-0005-0000-0000-0000FBA70000}"/>
    <cellStyle name="Normal 6 2 3 2 4 4" xfId="43011" xr:uid="{00000000-0005-0000-0000-0000FCA70000}"/>
    <cellStyle name="Normal 6 2 3 2 4 4 2" xfId="43012" xr:uid="{00000000-0005-0000-0000-0000FDA70000}"/>
    <cellStyle name="Normal 6 2 3 2 4 5" xfId="43013" xr:uid="{00000000-0005-0000-0000-0000FEA70000}"/>
    <cellStyle name="Normal 6 2 3 2 5" xfId="43014" xr:uid="{00000000-0005-0000-0000-0000FFA70000}"/>
    <cellStyle name="Normal 6 2 3 2 5 2" xfId="43015" xr:uid="{00000000-0005-0000-0000-000000A80000}"/>
    <cellStyle name="Normal 6 2 3 2 5 2 2" xfId="43016" xr:uid="{00000000-0005-0000-0000-000001A80000}"/>
    <cellStyle name="Normal 6 2 3 2 5 2 2 2" xfId="43017" xr:uid="{00000000-0005-0000-0000-000002A80000}"/>
    <cellStyle name="Normal 6 2 3 2 5 2 3" xfId="43018" xr:uid="{00000000-0005-0000-0000-000003A80000}"/>
    <cellStyle name="Normal 6 2 3 2 5 3" xfId="43019" xr:uid="{00000000-0005-0000-0000-000004A80000}"/>
    <cellStyle name="Normal 6 2 3 2 5 3 2" xfId="43020" xr:uid="{00000000-0005-0000-0000-000005A80000}"/>
    <cellStyle name="Normal 6 2 3 2 5 4" xfId="43021" xr:uid="{00000000-0005-0000-0000-000006A80000}"/>
    <cellStyle name="Normal 6 2 3 2 6" xfId="43022" xr:uid="{00000000-0005-0000-0000-000007A80000}"/>
    <cellStyle name="Normal 6 2 3 2 6 2" xfId="43023" xr:uid="{00000000-0005-0000-0000-000008A80000}"/>
    <cellStyle name="Normal 6 2 3 2 6 2 2" xfId="43024" xr:uid="{00000000-0005-0000-0000-000009A80000}"/>
    <cellStyle name="Normal 6 2 3 2 6 3" xfId="43025" xr:uid="{00000000-0005-0000-0000-00000AA80000}"/>
    <cellStyle name="Normal 6 2 3 2 7" xfId="43026" xr:uid="{00000000-0005-0000-0000-00000BA80000}"/>
    <cellStyle name="Normal 6 2 3 2 7 2" xfId="43027" xr:uid="{00000000-0005-0000-0000-00000CA80000}"/>
    <cellStyle name="Normal 6 2 3 2 8" xfId="43028" xr:uid="{00000000-0005-0000-0000-00000DA80000}"/>
    <cellStyle name="Normal 6 2 3 3" xfId="43029" xr:uid="{00000000-0005-0000-0000-00000EA80000}"/>
    <cellStyle name="Normal 6 2 3 3 2" xfId="43030" xr:uid="{00000000-0005-0000-0000-00000FA80000}"/>
    <cellStyle name="Normal 6 2 3 3 2 2" xfId="43031" xr:uid="{00000000-0005-0000-0000-000010A80000}"/>
    <cellStyle name="Normal 6 2 3 3 2 2 2" xfId="43032" xr:uid="{00000000-0005-0000-0000-000011A80000}"/>
    <cellStyle name="Normal 6 2 3 3 2 2 2 2" xfId="43033" xr:uid="{00000000-0005-0000-0000-000012A80000}"/>
    <cellStyle name="Normal 6 2 3 3 2 2 2 2 2" xfId="43034" xr:uid="{00000000-0005-0000-0000-000013A80000}"/>
    <cellStyle name="Normal 6 2 3 3 2 2 2 3" xfId="43035" xr:uid="{00000000-0005-0000-0000-000014A80000}"/>
    <cellStyle name="Normal 6 2 3 3 2 2 3" xfId="43036" xr:uid="{00000000-0005-0000-0000-000015A80000}"/>
    <cellStyle name="Normal 6 2 3 3 2 2 3 2" xfId="43037" xr:uid="{00000000-0005-0000-0000-000016A80000}"/>
    <cellStyle name="Normal 6 2 3 3 2 2 4" xfId="43038" xr:uid="{00000000-0005-0000-0000-000017A80000}"/>
    <cellStyle name="Normal 6 2 3 3 2 3" xfId="43039" xr:uid="{00000000-0005-0000-0000-000018A80000}"/>
    <cellStyle name="Normal 6 2 3 3 2 3 2" xfId="43040" xr:uid="{00000000-0005-0000-0000-000019A80000}"/>
    <cellStyle name="Normal 6 2 3 3 2 3 2 2" xfId="43041" xr:uid="{00000000-0005-0000-0000-00001AA80000}"/>
    <cellStyle name="Normal 6 2 3 3 2 3 3" xfId="43042" xr:uid="{00000000-0005-0000-0000-00001BA80000}"/>
    <cellStyle name="Normal 6 2 3 3 2 4" xfId="43043" xr:uid="{00000000-0005-0000-0000-00001CA80000}"/>
    <cellStyle name="Normal 6 2 3 3 2 4 2" xfId="43044" xr:uid="{00000000-0005-0000-0000-00001DA80000}"/>
    <cellStyle name="Normal 6 2 3 3 2 5" xfId="43045" xr:uid="{00000000-0005-0000-0000-00001EA80000}"/>
    <cellStyle name="Normal 6 2 3 3 3" xfId="43046" xr:uid="{00000000-0005-0000-0000-00001FA80000}"/>
    <cellStyle name="Normal 6 2 3 3 3 2" xfId="43047" xr:uid="{00000000-0005-0000-0000-000020A80000}"/>
    <cellStyle name="Normal 6 2 3 3 3 2 2" xfId="43048" xr:uid="{00000000-0005-0000-0000-000021A80000}"/>
    <cellStyle name="Normal 6 2 3 3 3 2 2 2" xfId="43049" xr:uid="{00000000-0005-0000-0000-000022A80000}"/>
    <cellStyle name="Normal 6 2 3 3 3 2 3" xfId="43050" xr:uid="{00000000-0005-0000-0000-000023A80000}"/>
    <cellStyle name="Normal 6 2 3 3 3 3" xfId="43051" xr:uid="{00000000-0005-0000-0000-000024A80000}"/>
    <cellStyle name="Normal 6 2 3 3 3 3 2" xfId="43052" xr:uid="{00000000-0005-0000-0000-000025A80000}"/>
    <cellStyle name="Normal 6 2 3 3 3 4" xfId="43053" xr:uid="{00000000-0005-0000-0000-000026A80000}"/>
    <cellStyle name="Normal 6 2 3 3 4" xfId="43054" xr:uid="{00000000-0005-0000-0000-000027A80000}"/>
    <cellStyle name="Normal 6 2 3 3 4 2" xfId="43055" xr:uid="{00000000-0005-0000-0000-000028A80000}"/>
    <cellStyle name="Normal 6 2 3 3 4 2 2" xfId="43056" xr:uid="{00000000-0005-0000-0000-000029A80000}"/>
    <cellStyle name="Normal 6 2 3 3 4 3" xfId="43057" xr:uid="{00000000-0005-0000-0000-00002AA80000}"/>
    <cellStyle name="Normal 6 2 3 3 5" xfId="43058" xr:uid="{00000000-0005-0000-0000-00002BA80000}"/>
    <cellStyle name="Normal 6 2 3 3 5 2" xfId="43059" xr:uid="{00000000-0005-0000-0000-00002CA80000}"/>
    <cellStyle name="Normal 6 2 3 3 6" xfId="43060" xr:uid="{00000000-0005-0000-0000-00002DA80000}"/>
    <cellStyle name="Normal 6 2 3 4" xfId="43061" xr:uid="{00000000-0005-0000-0000-00002EA80000}"/>
    <cellStyle name="Normal 6 2 3 4 2" xfId="43062" xr:uid="{00000000-0005-0000-0000-00002FA80000}"/>
    <cellStyle name="Normal 6 2 3 4 2 2" xfId="43063" xr:uid="{00000000-0005-0000-0000-000030A80000}"/>
    <cellStyle name="Normal 6 2 3 4 2 2 2" xfId="43064" xr:uid="{00000000-0005-0000-0000-000031A80000}"/>
    <cellStyle name="Normal 6 2 3 4 2 2 2 2" xfId="43065" xr:uid="{00000000-0005-0000-0000-000032A80000}"/>
    <cellStyle name="Normal 6 2 3 4 2 2 2 2 2" xfId="43066" xr:uid="{00000000-0005-0000-0000-000033A80000}"/>
    <cellStyle name="Normal 6 2 3 4 2 2 2 3" xfId="43067" xr:uid="{00000000-0005-0000-0000-000034A80000}"/>
    <cellStyle name="Normal 6 2 3 4 2 2 3" xfId="43068" xr:uid="{00000000-0005-0000-0000-000035A80000}"/>
    <cellStyle name="Normal 6 2 3 4 2 2 3 2" xfId="43069" xr:uid="{00000000-0005-0000-0000-000036A80000}"/>
    <cellStyle name="Normal 6 2 3 4 2 2 4" xfId="43070" xr:uid="{00000000-0005-0000-0000-000037A80000}"/>
    <cellStyle name="Normal 6 2 3 4 2 3" xfId="43071" xr:uid="{00000000-0005-0000-0000-000038A80000}"/>
    <cellStyle name="Normal 6 2 3 4 2 3 2" xfId="43072" xr:uid="{00000000-0005-0000-0000-000039A80000}"/>
    <cellStyle name="Normal 6 2 3 4 2 3 2 2" xfId="43073" xr:uid="{00000000-0005-0000-0000-00003AA80000}"/>
    <cellStyle name="Normal 6 2 3 4 2 3 3" xfId="43074" xr:uid="{00000000-0005-0000-0000-00003BA80000}"/>
    <cellStyle name="Normal 6 2 3 4 2 4" xfId="43075" xr:uid="{00000000-0005-0000-0000-00003CA80000}"/>
    <cellStyle name="Normal 6 2 3 4 2 4 2" xfId="43076" xr:uid="{00000000-0005-0000-0000-00003DA80000}"/>
    <cellStyle name="Normal 6 2 3 4 2 5" xfId="43077" xr:uid="{00000000-0005-0000-0000-00003EA80000}"/>
    <cellStyle name="Normal 6 2 3 4 3" xfId="43078" xr:uid="{00000000-0005-0000-0000-00003FA80000}"/>
    <cellStyle name="Normal 6 2 3 4 3 2" xfId="43079" xr:uid="{00000000-0005-0000-0000-000040A80000}"/>
    <cellStyle name="Normal 6 2 3 4 3 2 2" xfId="43080" xr:uid="{00000000-0005-0000-0000-000041A80000}"/>
    <cellStyle name="Normal 6 2 3 4 3 2 2 2" xfId="43081" xr:uid="{00000000-0005-0000-0000-000042A80000}"/>
    <cellStyle name="Normal 6 2 3 4 3 2 3" xfId="43082" xr:uid="{00000000-0005-0000-0000-000043A80000}"/>
    <cellStyle name="Normal 6 2 3 4 3 3" xfId="43083" xr:uid="{00000000-0005-0000-0000-000044A80000}"/>
    <cellStyle name="Normal 6 2 3 4 3 3 2" xfId="43084" xr:uid="{00000000-0005-0000-0000-000045A80000}"/>
    <cellStyle name="Normal 6 2 3 4 3 4" xfId="43085" xr:uid="{00000000-0005-0000-0000-000046A80000}"/>
    <cellStyle name="Normal 6 2 3 4 4" xfId="43086" xr:uid="{00000000-0005-0000-0000-000047A80000}"/>
    <cellStyle name="Normal 6 2 3 4 4 2" xfId="43087" xr:uid="{00000000-0005-0000-0000-000048A80000}"/>
    <cellStyle name="Normal 6 2 3 4 4 2 2" xfId="43088" xr:uid="{00000000-0005-0000-0000-000049A80000}"/>
    <cellStyle name="Normal 6 2 3 4 4 3" xfId="43089" xr:uid="{00000000-0005-0000-0000-00004AA80000}"/>
    <cellStyle name="Normal 6 2 3 4 5" xfId="43090" xr:uid="{00000000-0005-0000-0000-00004BA80000}"/>
    <cellStyle name="Normal 6 2 3 4 5 2" xfId="43091" xr:uid="{00000000-0005-0000-0000-00004CA80000}"/>
    <cellStyle name="Normal 6 2 3 4 6" xfId="43092" xr:uid="{00000000-0005-0000-0000-00004DA80000}"/>
    <cellStyle name="Normal 6 2 3 5" xfId="43093" xr:uid="{00000000-0005-0000-0000-00004EA80000}"/>
    <cellStyle name="Normal 6 2 3 5 2" xfId="43094" xr:uid="{00000000-0005-0000-0000-00004FA80000}"/>
    <cellStyle name="Normal 6 2 3 5 2 2" xfId="43095" xr:uid="{00000000-0005-0000-0000-000050A80000}"/>
    <cellStyle name="Normal 6 2 3 5 2 2 2" xfId="43096" xr:uid="{00000000-0005-0000-0000-000051A80000}"/>
    <cellStyle name="Normal 6 2 3 5 2 2 2 2" xfId="43097" xr:uid="{00000000-0005-0000-0000-000052A80000}"/>
    <cellStyle name="Normal 6 2 3 5 2 2 3" xfId="43098" xr:uid="{00000000-0005-0000-0000-000053A80000}"/>
    <cellStyle name="Normal 6 2 3 5 2 3" xfId="43099" xr:uid="{00000000-0005-0000-0000-000054A80000}"/>
    <cellStyle name="Normal 6 2 3 5 2 3 2" xfId="43100" xr:uid="{00000000-0005-0000-0000-000055A80000}"/>
    <cellStyle name="Normal 6 2 3 5 2 4" xfId="43101" xr:uid="{00000000-0005-0000-0000-000056A80000}"/>
    <cellStyle name="Normal 6 2 3 5 3" xfId="43102" xr:uid="{00000000-0005-0000-0000-000057A80000}"/>
    <cellStyle name="Normal 6 2 3 5 3 2" xfId="43103" xr:uid="{00000000-0005-0000-0000-000058A80000}"/>
    <cellStyle name="Normal 6 2 3 5 3 2 2" xfId="43104" xr:uid="{00000000-0005-0000-0000-000059A80000}"/>
    <cellStyle name="Normal 6 2 3 5 3 3" xfId="43105" xr:uid="{00000000-0005-0000-0000-00005AA80000}"/>
    <cellStyle name="Normal 6 2 3 5 4" xfId="43106" xr:uid="{00000000-0005-0000-0000-00005BA80000}"/>
    <cellStyle name="Normal 6 2 3 5 4 2" xfId="43107" xr:uid="{00000000-0005-0000-0000-00005CA80000}"/>
    <cellStyle name="Normal 6 2 3 5 5" xfId="43108" xr:uid="{00000000-0005-0000-0000-00005DA80000}"/>
    <cellStyle name="Normal 6 2 3 6" xfId="43109" xr:uid="{00000000-0005-0000-0000-00005EA80000}"/>
    <cellStyle name="Normal 6 2 3 6 2" xfId="43110" xr:uid="{00000000-0005-0000-0000-00005FA80000}"/>
    <cellStyle name="Normal 6 2 3 6 2 2" xfId="43111" xr:uid="{00000000-0005-0000-0000-000060A80000}"/>
    <cellStyle name="Normal 6 2 3 6 2 2 2" xfId="43112" xr:uid="{00000000-0005-0000-0000-000061A80000}"/>
    <cellStyle name="Normal 6 2 3 6 2 3" xfId="43113" xr:uid="{00000000-0005-0000-0000-000062A80000}"/>
    <cellStyle name="Normal 6 2 3 6 3" xfId="43114" xr:uid="{00000000-0005-0000-0000-000063A80000}"/>
    <cellStyle name="Normal 6 2 3 6 3 2" xfId="43115" xr:uid="{00000000-0005-0000-0000-000064A80000}"/>
    <cellStyle name="Normal 6 2 3 6 4" xfId="43116" xr:uid="{00000000-0005-0000-0000-000065A80000}"/>
    <cellStyle name="Normal 6 2 3 7" xfId="43117" xr:uid="{00000000-0005-0000-0000-000066A80000}"/>
    <cellStyle name="Normal 6 2 3 7 2" xfId="43118" xr:uid="{00000000-0005-0000-0000-000067A80000}"/>
    <cellStyle name="Normal 6 2 3 7 2 2" xfId="43119" xr:uid="{00000000-0005-0000-0000-000068A80000}"/>
    <cellStyle name="Normal 6 2 3 7 3" xfId="43120" xr:uid="{00000000-0005-0000-0000-000069A80000}"/>
    <cellStyle name="Normal 6 2 3 8" xfId="43121" xr:uid="{00000000-0005-0000-0000-00006AA80000}"/>
    <cellStyle name="Normal 6 2 3 8 2" xfId="43122" xr:uid="{00000000-0005-0000-0000-00006BA80000}"/>
    <cellStyle name="Normal 6 2 3 9" xfId="43123" xr:uid="{00000000-0005-0000-0000-00006CA80000}"/>
    <cellStyle name="Normal 6 2 4" xfId="43124" xr:uid="{00000000-0005-0000-0000-00006DA80000}"/>
    <cellStyle name="Normal 6 2 4 2" xfId="43125" xr:uid="{00000000-0005-0000-0000-00006EA80000}"/>
    <cellStyle name="Normal 6 2 4 2 2" xfId="43126" xr:uid="{00000000-0005-0000-0000-00006FA80000}"/>
    <cellStyle name="Normal 6 2 4 2 2 2" xfId="43127" xr:uid="{00000000-0005-0000-0000-000070A80000}"/>
    <cellStyle name="Normal 6 2 4 2 2 2 2" xfId="43128" xr:uid="{00000000-0005-0000-0000-000071A80000}"/>
    <cellStyle name="Normal 6 2 4 2 2 2 2 2" xfId="43129" xr:uid="{00000000-0005-0000-0000-000072A80000}"/>
    <cellStyle name="Normal 6 2 4 2 2 2 2 2 2" xfId="43130" xr:uid="{00000000-0005-0000-0000-000073A80000}"/>
    <cellStyle name="Normal 6 2 4 2 2 2 2 3" xfId="43131" xr:uid="{00000000-0005-0000-0000-000074A80000}"/>
    <cellStyle name="Normal 6 2 4 2 2 2 3" xfId="43132" xr:uid="{00000000-0005-0000-0000-000075A80000}"/>
    <cellStyle name="Normal 6 2 4 2 2 2 3 2" xfId="43133" xr:uid="{00000000-0005-0000-0000-000076A80000}"/>
    <cellStyle name="Normal 6 2 4 2 2 2 4" xfId="43134" xr:uid="{00000000-0005-0000-0000-000077A80000}"/>
    <cellStyle name="Normal 6 2 4 2 2 3" xfId="43135" xr:uid="{00000000-0005-0000-0000-000078A80000}"/>
    <cellStyle name="Normal 6 2 4 2 2 3 2" xfId="43136" xr:uid="{00000000-0005-0000-0000-000079A80000}"/>
    <cellStyle name="Normal 6 2 4 2 2 3 2 2" xfId="43137" xr:uid="{00000000-0005-0000-0000-00007AA80000}"/>
    <cellStyle name="Normal 6 2 4 2 2 3 3" xfId="43138" xr:uid="{00000000-0005-0000-0000-00007BA80000}"/>
    <cellStyle name="Normal 6 2 4 2 2 4" xfId="43139" xr:uid="{00000000-0005-0000-0000-00007CA80000}"/>
    <cellStyle name="Normal 6 2 4 2 2 4 2" xfId="43140" xr:uid="{00000000-0005-0000-0000-00007DA80000}"/>
    <cellStyle name="Normal 6 2 4 2 2 5" xfId="43141" xr:uid="{00000000-0005-0000-0000-00007EA80000}"/>
    <cellStyle name="Normal 6 2 4 2 3" xfId="43142" xr:uid="{00000000-0005-0000-0000-00007FA80000}"/>
    <cellStyle name="Normal 6 2 4 2 3 2" xfId="43143" xr:uid="{00000000-0005-0000-0000-000080A80000}"/>
    <cellStyle name="Normal 6 2 4 2 3 2 2" xfId="43144" xr:uid="{00000000-0005-0000-0000-000081A80000}"/>
    <cellStyle name="Normal 6 2 4 2 3 2 2 2" xfId="43145" xr:uid="{00000000-0005-0000-0000-000082A80000}"/>
    <cellStyle name="Normal 6 2 4 2 3 2 3" xfId="43146" xr:uid="{00000000-0005-0000-0000-000083A80000}"/>
    <cellStyle name="Normal 6 2 4 2 3 3" xfId="43147" xr:uid="{00000000-0005-0000-0000-000084A80000}"/>
    <cellStyle name="Normal 6 2 4 2 3 3 2" xfId="43148" xr:uid="{00000000-0005-0000-0000-000085A80000}"/>
    <cellStyle name="Normal 6 2 4 2 3 4" xfId="43149" xr:uid="{00000000-0005-0000-0000-000086A80000}"/>
    <cellStyle name="Normal 6 2 4 2 4" xfId="43150" xr:uid="{00000000-0005-0000-0000-000087A80000}"/>
    <cellStyle name="Normal 6 2 4 2 4 2" xfId="43151" xr:uid="{00000000-0005-0000-0000-000088A80000}"/>
    <cellStyle name="Normal 6 2 4 2 4 2 2" xfId="43152" xr:uid="{00000000-0005-0000-0000-000089A80000}"/>
    <cellStyle name="Normal 6 2 4 2 4 3" xfId="43153" xr:uid="{00000000-0005-0000-0000-00008AA80000}"/>
    <cellStyle name="Normal 6 2 4 2 5" xfId="43154" xr:uid="{00000000-0005-0000-0000-00008BA80000}"/>
    <cellStyle name="Normal 6 2 4 2 5 2" xfId="43155" xr:uid="{00000000-0005-0000-0000-00008CA80000}"/>
    <cellStyle name="Normal 6 2 4 2 6" xfId="43156" xr:uid="{00000000-0005-0000-0000-00008DA80000}"/>
    <cellStyle name="Normal 6 2 4 3" xfId="43157" xr:uid="{00000000-0005-0000-0000-00008EA80000}"/>
    <cellStyle name="Normal 6 2 4 3 2" xfId="43158" xr:uid="{00000000-0005-0000-0000-00008FA80000}"/>
    <cellStyle name="Normal 6 2 4 3 2 2" xfId="43159" xr:uid="{00000000-0005-0000-0000-000090A80000}"/>
    <cellStyle name="Normal 6 2 4 3 2 2 2" xfId="43160" xr:uid="{00000000-0005-0000-0000-000091A80000}"/>
    <cellStyle name="Normal 6 2 4 3 2 2 2 2" xfId="43161" xr:uid="{00000000-0005-0000-0000-000092A80000}"/>
    <cellStyle name="Normal 6 2 4 3 2 2 2 2 2" xfId="43162" xr:uid="{00000000-0005-0000-0000-000093A80000}"/>
    <cellStyle name="Normal 6 2 4 3 2 2 2 3" xfId="43163" xr:uid="{00000000-0005-0000-0000-000094A80000}"/>
    <cellStyle name="Normal 6 2 4 3 2 2 3" xfId="43164" xr:uid="{00000000-0005-0000-0000-000095A80000}"/>
    <cellStyle name="Normal 6 2 4 3 2 2 3 2" xfId="43165" xr:uid="{00000000-0005-0000-0000-000096A80000}"/>
    <cellStyle name="Normal 6 2 4 3 2 2 4" xfId="43166" xr:uid="{00000000-0005-0000-0000-000097A80000}"/>
    <cellStyle name="Normal 6 2 4 3 2 3" xfId="43167" xr:uid="{00000000-0005-0000-0000-000098A80000}"/>
    <cellStyle name="Normal 6 2 4 3 2 3 2" xfId="43168" xr:uid="{00000000-0005-0000-0000-000099A80000}"/>
    <cellStyle name="Normal 6 2 4 3 2 3 2 2" xfId="43169" xr:uid="{00000000-0005-0000-0000-00009AA80000}"/>
    <cellStyle name="Normal 6 2 4 3 2 3 3" xfId="43170" xr:uid="{00000000-0005-0000-0000-00009BA80000}"/>
    <cellStyle name="Normal 6 2 4 3 2 4" xfId="43171" xr:uid="{00000000-0005-0000-0000-00009CA80000}"/>
    <cellStyle name="Normal 6 2 4 3 2 4 2" xfId="43172" xr:uid="{00000000-0005-0000-0000-00009DA80000}"/>
    <cellStyle name="Normal 6 2 4 3 2 5" xfId="43173" xr:uid="{00000000-0005-0000-0000-00009EA80000}"/>
    <cellStyle name="Normal 6 2 4 3 3" xfId="43174" xr:uid="{00000000-0005-0000-0000-00009FA80000}"/>
    <cellStyle name="Normal 6 2 4 3 3 2" xfId="43175" xr:uid="{00000000-0005-0000-0000-0000A0A80000}"/>
    <cellStyle name="Normal 6 2 4 3 3 2 2" xfId="43176" xr:uid="{00000000-0005-0000-0000-0000A1A80000}"/>
    <cellStyle name="Normal 6 2 4 3 3 2 2 2" xfId="43177" xr:uid="{00000000-0005-0000-0000-0000A2A80000}"/>
    <cellStyle name="Normal 6 2 4 3 3 2 3" xfId="43178" xr:uid="{00000000-0005-0000-0000-0000A3A80000}"/>
    <cellStyle name="Normal 6 2 4 3 3 3" xfId="43179" xr:uid="{00000000-0005-0000-0000-0000A4A80000}"/>
    <cellStyle name="Normal 6 2 4 3 3 3 2" xfId="43180" xr:uid="{00000000-0005-0000-0000-0000A5A80000}"/>
    <cellStyle name="Normal 6 2 4 3 3 4" xfId="43181" xr:uid="{00000000-0005-0000-0000-0000A6A80000}"/>
    <cellStyle name="Normal 6 2 4 3 4" xfId="43182" xr:uid="{00000000-0005-0000-0000-0000A7A80000}"/>
    <cellStyle name="Normal 6 2 4 3 4 2" xfId="43183" xr:uid="{00000000-0005-0000-0000-0000A8A80000}"/>
    <cellStyle name="Normal 6 2 4 3 4 2 2" xfId="43184" xr:uid="{00000000-0005-0000-0000-0000A9A80000}"/>
    <cellStyle name="Normal 6 2 4 3 4 3" xfId="43185" xr:uid="{00000000-0005-0000-0000-0000AAA80000}"/>
    <cellStyle name="Normal 6 2 4 3 5" xfId="43186" xr:uid="{00000000-0005-0000-0000-0000ABA80000}"/>
    <cellStyle name="Normal 6 2 4 3 5 2" xfId="43187" xr:uid="{00000000-0005-0000-0000-0000ACA80000}"/>
    <cellStyle name="Normal 6 2 4 3 6" xfId="43188" xr:uid="{00000000-0005-0000-0000-0000ADA80000}"/>
    <cellStyle name="Normal 6 2 4 4" xfId="43189" xr:uid="{00000000-0005-0000-0000-0000AEA80000}"/>
    <cellStyle name="Normal 6 2 4 4 2" xfId="43190" xr:uid="{00000000-0005-0000-0000-0000AFA80000}"/>
    <cellStyle name="Normal 6 2 4 4 2 2" xfId="43191" xr:uid="{00000000-0005-0000-0000-0000B0A80000}"/>
    <cellStyle name="Normal 6 2 4 4 2 2 2" xfId="43192" xr:uid="{00000000-0005-0000-0000-0000B1A80000}"/>
    <cellStyle name="Normal 6 2 4 4 2 2 2 2" xfId="43193" xr:uid="{00000000-0005-0000-0000-0000B2A80000}"/>
    <cellStyle name="Normal 6 2 4 4 2 2 3" xfId="43194" xr:uid="{00000000-0005-0000-0000-0000B3A80000}"/>
    <cellStyle name="Normal 6 2 4 4 2 3" xfId="43195" xr:uid="{00000000-0005-0000-0000-0000B4A80000}"/>
    <cellStyle name="Normal 6 2 4 4 2 3 2" xfId="43196" xr:uid="{00000000-0005-0000-0000-0000B5A80000}"/>
    <cellStyle name="Normal 6 2 4 4 2 4" xfId="43197" xr:uid="{00000000-0005-0000-0000-0000B6A80000}"/>
    <cellStyle name="Normal 6 2 4 4 3" xfId="43198" xr:uid="{00000000-0005-0000-0000-0000B7A80000}"/>
    <cellStyle name="Normal 6 2 4 4 3 2" xfId="43199" xr:uid="{00000000-0005-0000-0000-0000B8A80000}"/>
    <cellStyle name="Normal 6 2 4 4 3 2 2" xfId="43200" xr:uid="{00000000-0005-0000-0000-0000B9A80000}"/>
    <cellStyle name="Normal 6 2 4 4 3 3" xfId="43201" xr:uid="{00000000-0005-0000-0000-0000BAA80000}"/>
    <cellStyle name="Normal 6 2 4 4 4" xfId="43202" xr:uid="{00000000-0005-0000-0000-0000BBA80000}"/>
    <cellStyle name="Normal 6 2 4 4 4 2" xfId="43203" xr:uid="{00000000-0005-0000-0000-0000BCA80000}"/>
    <cellStyle name="Normal 6 2 4 4 5" xfId="43204" xr:uid="{00000000-0005-0000-0000-0000BDA80000}"/>
    <cellStyle name="Normal 6 2 4 5" xfId="43205" xr:uid="{00000000-0005-0000-0000-0000BEA80000}"/>
    <cellStyle name="Normal 6 2 4 5 2" xfId="43206" xr:uid="{00000000-0005-0000-0000-0000BFA80000}"/>
    <cellStyle name="Normal 6 2 4 5 2 2" xfId="43207" xr:uid="{00000000-0005-0000-0000-0000C0A80000}"/>
    <cellStyle name="Normal 6 2 4 5 2 2 2" xfId="43208" xr:uid="{00000000-0005-0000-0000-0000C1A80000}"/>
    <cellStyle name="Normal 6 2 4 5 2 3" xfId="43209" xr:uid="{00000000-0005-0000-0000-0000C2A80000}"/>
    <cellStyle name="Normal 6 2 4 5 3" xfId="43210" xr:uid="{00000000-0005-0000-0000-0000C3A80000}"/>
    <cellStyle name="Normal 6 2 4 5 3 2" xfId="43211" xr:uid="{00000000-0005-0000-0000-0000C4A80000}"/>
    <cellStyle name="Normal 6 2 4 5 4" xfId="43212" xr:uid="{00000000-0005-0000-0000-0000C5A80000}"/>
    <cellStyle name="Normal 6 2 4 6" xfId="43213" xr:uid="{00000000-0005-0000-0000-0000C6A80000}"/>
    <cellStyle name="Normal 6 2 4 6 2" xfId="43214" xr:uid="{00000000-0005-0000-0000-0000C7A80000}"/>
    <cellStyle name="Normal 6 2 4 6 2 2" xfId="43215" xr:uid="{00000000-0005-0000-0000-0000C8A80000}"/>
    <cellStyle name="Normal 6 2 4 6 3" xfId="43216" xr:uid="{00000000-0005-0000-0000-0000C9A80000}"/>
    <cellStyle name="Normal 6 2 4 7" xfId="43217" xr:uid="{00000000-0005-0000-0000-0000CAA80000}"/>
    <cellStyle name="Normal 6 2 4 7 2" xfId="43218" xr:uid="{00000000-0005-0000-0000-0000CBA80000}"/>
    <cellStyle name="Normal 6 2 4 8" xfId="43219" xr:uid="{00000000-0005-0000-0000-0000CCA80000}"/>
    <cellStyle name="Normal 6 2 5" xfId="43220" xr:uid="{00000000-0005-0000-0000-0000CDA80000}"/>
    <cellStyle name="Normal 6 2 5 2" xfId="43221" xr:uid="{00000000-0005-0000-0000-0000CEA80000}"/>
    <cellStyle name="Normal 6 2 5 2 2" xfId="43222" xr:uid="{00000000-0005-0000-0000-0000CFA80000}"/>
    <cellStyle name="Normal 6 2 5 2 2 2" xfId="43223" xr:uid="{00000000-0005-0000-0000-0000D0A80000}"/>
    <cellStyle name="Normal 6 2 5 2 2 2 2" xfId="43224" xr:uid="{00000000-0005-0000-0000-0000D1A80000}"/>
    <cellStyle name="Normal 6 2 5 2 2 2 2 2" xfId="43225" xr:uid="{00000000-0005-0000-0000-0000D2A80000}"/>
    <cellStyle name="Normal 6 2 5 2 2 2 2 2 2" xfId="43226" xr:uid="{00000000-0005-0000-0000-0000D3A80000}"/>
    <cellStyle name="Normal 6 2 5 2 2 2 2 3" xfId="43227" xr:uid="{00000000-0005-0000-0000-0000D4A80000}"/>
    <cellStyle name="Normal 6 2 5 2 2 2 3" xfId="43228" xr:uid="{00000000-0005-0000-0000-0000D5A80000}"/>
    <cellStyle name="Normal 6 2 5 2 2 2 3 2" xfId="43229" xr:uid="{00000000-0005-0000-0000-0000D6A80000}"/>
    <cellStyle name="Normal 6 2 5 2 2 2 4" xfId="43230" xr:uid="{00000000-0005-0000-0000-0000D7A80000}"/>
    <cellStyle name="Normal 6 2 5 2 2 3" xfId="43231" xr:uid="{00000000-0005-0000-0000-0000D8A80000}"/>
    <cellStyle name="Normal 6 2 5 2 2 3 2" xfId="43232" xr:uid="{00000000-0005-0000-0000-0000D9A80000}"/>
    <cellStyle name="Normal 6 2 5 2 2 3 2 2" xfId="43233" xr:uid="{00000000-0005-0000-0000-0000DAA80000}"/>
    <cellStyle name="Normal 6 2 5 2 2 3 3" xfId="43234" xr:uid="{00000000-0005-0000-0000-0000DBA80000}"/>
    <cellStyle name="Normal 6 2 5 2 2 4" xfId="43235" xr:uid="{00000000-0005-0000-0000-0000DCA80000}"/>
    <cellStyle name="Normal 6 2 5 2 2 4 2" xfId="43236" xr:uid="{00000000-0005-0000-0000-0000DDA80000}"/>
    <cellStyle name="Normal 6 2 5 2 2 5" xfId="43237" xr:uid="{00000000-0005-0000-0000-0000DEA80000}"/>
    <cellStyle name="Normal 6 2 5 2 3" xfId="43238" xr:uid="{00000000-0005-0000-0000-0000DFA80000}"/>
    <cellStyle name="Normal 6 2 5 2 3 2" xfId="43239" xr:uid="{00000000-0005-0000-0000-0000E0A80000}"/>
    <cellStyle name="Normal 6 2 5 2 3 2 2" xfId="43240" xr:uid="{00000000-0005-0000-0000-0000E1A80000}"/>
    <cellStyle name="Normal 6 2 5 2 3 2 2 2" xfId="43241" xr:uid="{00000000-0005-0000-0000-0000E2A80000}"/>
    <cellStyle name="Normal 6 2 5 2 3 2 3" xfId="43242" xr:uid="{00000000-0005-0000-0000-0000E3A80000}"/>
    <cellStyle name="Normal 6 2 5 2 3 3" xfId="43243" xr:uid="{00000000-0005-0000-0000-0000E4A80000}"/>
    <cellStyle name="Normal 6 2 5 2 3 3 2" xfId="43244" xr:uid="{00000000-0005-0000-0000-0000E5A80000}"/>
    <cellStyle name="Normal 6 2 5 2 3 4" xfId="43245" xr:uid="{00000000-0005-0000-0000-0000E6A80000}"/>
    <cellStyle name="Normal 6 2 5 2 4" xfId="43246" xr:uid="{00000000-0005-0000-0000-0000E7A80000}"/>
    <cellStyle name="Normal 6 2 5 2 4 2" xfId="43247" xr:uid="{00000000-0005-0000-0000-0000E8A80000}"/>
    <cellStyle name="Normal 6 2 5 2 4 2 2" xfId="43248" xr:uid="{00000000-0005-0000-0000-0000E9A80000}"/>
    <cellStyle name="Normal 6 2 5 2 4 3" xfId="43249" xr:uid="{00000000-0005-0000-0000-0000EAA80000}"/>
    <cellStyle name="Normal 6 2 5 2 5" xfId="43250" xr:uid="{00000000-0005-0000-0000-0000EBA80000}"/>
    <cellStyle name="Normal 6 2 5 2 5 2" xfId="43251" xr:uid="{00000000-0005-0000-0000-0000ECA80000}"/>
    <cellStyle name="Normal 6 2 5 2 6" xfId="43252" xr:uid="{00000000-0005-0000-0000-0000EDA80000}"/>
    <cellStyle name="Normal 6 2 5 3" xfId="43253" xr:uid="{00000000-0005-0000-0000-0000EEA80000}"/>
    <cellStyle name="Normal 6 2 5 3 2" xfId="43254" xr:uid="{00000000-0005-0000-0000-0000EFA80000}"/>
    <cellStyle name="Normal 6 2 5 3 2 2" xfId="43255" xr:uid="{00000000-0005-0000-0000-0000F0A80000}"/>
    <cellStyle name="Normal 6 2 5 3 2 2 2" xfId="43256" xr:uid="{00000000-0005-0000-0000-0000F1A80000}"/>
    <cellStyle name="Normal 6 2 5 3 2 2 2 2" xfId="43257" xr:uid="{00000000-0005-0000-0000-0000F2A80000}"/>
    <cellStyle name="Normal 6 2 5 3 2 2 3" xfId="43258" xr:uid="{00000000-0005-0000-0000-0000F3A80000}"/>
    <cellStyle name="Normal 6 2 5 3 2 3" xfId="43259" xr:uid="{00000000-0005-0000-0000-0000F4A80000}"/>
    <cellStyle name="Normal 6 2 5 3 2 3 2" xfId="43260" xr:uid="{00000000-0005-0000-0000-0000F5A80000}"/>
    <cellStyle name="Normal 6 2 5 3 2 4" xfId="43261" xr:uid="{00000000-0005-0000-0000-0000F6A80000}"/>
    <cellStyle name="Normal 6 2 5 3 3" xfId="43262" xr:uid="{00000000-0005-0000-0000-0000F7A80000}"/>
    <cellStyle name="Normal 6 2 5 3 3 2" xfId="43263" xr:uid="{00000000-0005-0000-0000-0000F8A80000}"/>
    <cellStyle name="Normal 6 2 5 3 3 2 2" xfId="43264" xr:uid="{00000000-0005-0000-0000-0000F9A80000}"/>
    <cellStyle name="Normal 6 2 5 3 3 3" xfId="43265" xr:uid="{00000000-0005-0000-0000-0000FAA80000}"/>
    <cellStyle name="Normal 6 2 5 3 4" xfId="43266" xr:uid="{00000000-0005-0000-0000-0000FBA80000}"/>
    <cellStyle name="Normal 6 2 5 3 4 2" xfId="43267" xr:uid="{00000000-0005-0000-0000-0000FCA80000}"/>
    <cellStyle name="Normal 6 2 5 3 5" xfId="43268" xr:uid="{00000000-0005-0000-0000-0000FDA80000}"/>
    <cellStyle name="Normal 6 2 5 4" xfId="43269" xr:uid="{00000000-0005-0000-0000-0000FEA80000}"/>
    <cellStyle name="Normal 6 2 5 4 2" xfId="43270" xr:uid="{00000000-0005-0000-0000-0000FFA80000}"/>
    <cellStyle name="Normal 6 2 5 4 2 2" xfId="43271" xr:uid="{00000000-0005-0000-0000-000000A90000}"/>
    <cellStyle name="Normal 6 2 5 4 2 2 2" xfId="43272" xr:uid="{00000000-0005-0000-0000-000001A90000}"/>
    <cellStyle name="Normal 6 2 5 4 2 3" xfId="43273" xr:uid="{00000000-0005-0000-0000-000002A90000}"/>
    <cellStyle name="Normal 6 2 5 4 3" xfId="43274" xr:uid="{00000000-0005-0000-0000-000003A90000}"/>
    <cellStyle name="Normal 6 2 5 4 3 2" xfId="43275" xr:uid="{00000000-0005-0000-0000-000004A90000}"/>
    <cellStyle name="Normal 6 2 5 4 4" xfId="43276" xr:uid="{00000000-0005-0000-0000-000005A90000}"/>
    <cellStyle name="Normal 6 2 5 5" xfId="43277" xr:uid="{00000000-0005-0000-0000-000006A90000}"/>
    <cellStyle name="Normal 6 2 5 5 2" xfId="43278" xr:uid="{00000000-0005-0000-0000-000007A90000}"/>
    <cellStyle name="Normal 6 2 5 5 2 2" xfId="43279" xr:uid="{00000000-0005-0000-0000-000008A90000}"/>
    <cellStyle name="Normal 6 2 5 5 3" xfId="43280" xr:uid="{00000000-0005-0000-0000-000009A90000}"/>
    <cellStyle name="Normal 6 2 5 6" xfId="43281" xr:uid="{00000000-0005-0000-0000-00000AA90000}"/>
    <cellStyle name="Normal 6 2 5 6 2" xfId="43282" xr:uid="{00000000-0005-0000-0000-00000BA90000}"/>
    <cellStyle name="Normal 6 2 5 7" xfId="43283" xr:uid="{00000000-0005-0000-0000-00000CA90000}"/>
    <cellStyle name="Normal 6 2 6" xfId="43284" xr:uid="{00000000-0005-0000-0000-00000DA90000}"/>
    <cellStyle name="Normal 6 2 6 2" xfId="43285" xr:uid="{00000000-0005-0000-0000-00000EA90000}"/>
    <cellStyle name="Normal 6 2 6 2 2" xfId="43286" xr:uid="{00000000-0005-0000-0000-00000FA90000}"/>
    <cellStyle name="Normal 6 2 6 2 2 2" xfId="43287" xr:uid="{00000000-0005-0000-0000-000010A90000}"/>
    <cellStyle name="Normal 6 2 6 2 2 2 2" xfId="43288" xr:uid="{00000000-0005-0000-0000-000011A90000}"/>
    <cellStyle name="Normal 6 2 6 2 2 2 2 2" xfId="43289" xr:uid="{00000000-0005-0000-0000-000012A90000}"/>
    <cellStyle name="Normal 6 2 6 2 2 2 3" xfId="43290" xr:uid="{00000000-0005-0000-0000-000013A90000}"/>
    <cellStyle name="Normal 6 2 6 2 2 3" xfId="43291" xr:uid="{00000000-0005-0000-0000-000014A90000}"/>
    <cellStyle name="Normal 6 2 6 2 2 3 2" xfId="43292" xr:uid="{00000000-0005-0000-0000-000015A90000}"/>
    <cellStyle name="Normal 6 2 6 2 2 4" xfId="43293" xr:uid="{00000000-0005-0000-0000-000016A90000}"/>
    <cellStyle name="Normal 6 2 6 2 3" xfId="43294" xr:uid="{00000000-0005-0000-0000-000017A90000}"/>
    <cellStyle name="Normal 6 2 6 2 3 2" xfId="43295" xr:uid="{00000000-0005-0000-0000-000018A90000}"/>
    <cellStyle name="Normal 6 2 6 2 3 2 2" xfId="43296" xr:uid="{00000000-0005-0000-0000-000019A90000}"/>
    <cellStyle name="Normal 6 2 6 2 3 3" xfId="43297" xr:uid="{00000000-0005-0000-0000-00001AA90000}"/>
    <cellStyle name="Normal 6 2 6 2 4" xfId="43298" xr:uid="{00000000-0005-0000-0000-00001BA90000}"/>
    <cellStyle name="Normal 6 2 6 2 4 2" xfId="43299" xr:uid="{00000000-0005-0000-0000-00001CA90000}"/>
    <cellStyle name="Normal 6 2 6 2 5" xfId="43300" xr:uid="{00000000-0005-0000-0000-00001DA90000}"/>
    <cellStyle name="Normal 6 2 6 3" xfId="43301" xr:uid="{00000000-0005-0000-0000-00001EA90000}"/>
    <cellStyle name="Normal 6 2 6 3 2" xfId="43302" xr:uid="{00000000-0005-0000-0000-00001FA90000}"/>
    <cellStyle name="Normal 6 2 6 3 2 2" xfId="43303" xr:uid="{00000000-0005-0000-0000-000020A90000}"/>
    <cellStyle name="Normal 6 2 6 3 2 2 2" xfId="43304" xr:uid="{00000000-0005-0000-0000-000021A90000}"/>
    <cellStyle name="Normal 6 2 6 3 2 3" xfId="43305" xr:uid="{00000000-0005-0000-0000-000022A90000}"/>
    <cellStyle name="Normal 6 2 6 3 3" xfId="43306" xr:uid="{00000000-0005-0000-0000-000023A90000}"/>
    <cellStyle name="Normal 6 2 6 3 3 2" xfId="43307" xr:uid="{00000000-0005-0000-0000-000024A90000}"/>
    <cellStyle name="Normal 6 2 6 3 4" xfId="43308" xr:uid="{00000000-0005-0000-0000-000025A90000}"/>
    <cellStyle name="Normal 6 2 6 4" xfId="43309" xr:uid="{00000000-0005-0000-0000-000026A90000}"/>
    <cellStyle name="Normal 6 2 6 4 2" xfId="43310" xr:uid="{00000000-0005-0000-0000-000027A90000}"/>
    <cellStyle name="Normal 6 2 6 4 2 2" xfId="43311" xr:uid="{00000000-0005-0000-0000-000028A90000}"/>
    <cellStyle name="Normal 6 2 6 4 3" xfId="43312" xr:uid="{00000000-0005-0000-0000-000029A90000}"/>
    <cellStyle name="Normal 6 2 6 5" xfId="43313" xr:uid="{00000000-0005-0000-0000-00002AA90000}"/>
    <cellStyle name="Normal 6 2 6 5 2" xfId="43314" xr:uid="{00000000-0005-0000-0000-00002BA90000}"/>
    <cellStyle name="Normal 6 2 6 6" xfId="43315" xr:uid="{00000000-0005-0000-0000-00002CA90000}"/>
    <cellStyle name="Normal 6 2 7" xfId="43316" xr:uid="{00000000-0005-0000-0000-00002DA90000}"/>
    <cellStyle name="Normal 6 2 7 2" xfId="43317" xr:uid="{00000000-0005-0000-0000-00002EA90000}"/>
    <cellStyle name="Normal 6 2 7 2 2" xfId="43318" xr:uid="{00000000-0005-0000-0000-00002FA90000}"/>
    <cellStyle name="Normal 6 2 7 2 2 2" xfId="43319" xr:uid="{00000000-0005-0000-0000-000030A90000}"/>
    <cellStyle name="Normal 6 2 7 2 2 2 2" xfId="43320" xr:uid="{00000000-0005-0000-0000-000031A90000}"/>
    <cellStyle name="Normal 6 2 7 2 2 2 2 2" xfId="43321" xr:uid="{00000000-0005-0000-0000-000032A90000}"/>
    <cellStyle name="Normal 6 2 7 2 2 2 3" xfId="43322" xr:uid="{00000000-0005-0000-0000-000033A90000}"/>
    <cellStyle name="Normal 6 2 7 2 2 3" xfId="43323" xr:uid="{00000000-0005-0000-0000-000034A90000}"/>
    <cellStyle name="Normal 6 2 7 2 2 3 2" xfId="43324" xr:uid="{00000000-0005-0000-0000-000035A90000}"/>
    <cellStyle name="Normal 6 2 7 2 2 4" xfId="43325" xr:uid="{00000000-0005-0000-0000-000036A90000}"/>
    <cellStyle name="Normal 6 2 7 2 3" xfId="43326" xr:uid="{00000000-0005-0000-0000-000037A90000}"/>
    <cellStyle name="Normal 6 2 7 2 3 2" xfId="43327" xr:uid="{00000000-0005-0000-0000-000038A90000}"/>
    <cellStyle name="Normal 6 2 7 2 3 2 2" xfId="43328" xr:uid="{00000000-0005-0000-0000-000039A90000}"/>
    <cellStyle name="Normal 6 2 7 2 3 3" xfId="43329" xr:uid="{00000000-0005-0000-0000-00003AA90000}"/>
    <cellStyle name="Normal 6 2 7 2 4" xfId="43330" xr:uid="{00000000-0005-0000-0000-00003BA90000}"/>
    <cellStyle name="Normal 6 2 7 2 4 2" xfId="43331" xr:uid="{00000000-0005-0000-0000-00003CA90000}"/>
    <cellStyle name="Normal 6 2 7 2 5" xfId="43332" xr:uid="{00000000-0005-0000-0000-00003DA90000}"/>
    <cellStyle name="Normal 6 2 7 3" xfId="43333" xr:uid="{00000000-0005-0000-0000-00003EA90000}"/>
    <cellStyle name="Normal 6 2 7 3 2" xfId="43334" xr:uid="{00000000-0005-0000-0000-00003FA90000}"/>
    <cellStyle name="Normal 6 2 7 3 2 2" xfId="43335" xr:uid="{00000000-0005-0000-0000-000040A90000}"/>
    <cellStyle name="Normal 6 2 7 3 2 2 2" xfId="43336" xr:uid="{00000000-0005-0000-0000-000041A90000}"/>
    <cellStyle name="Normal 6 2 7 3 2 3" xfId="43337" xr:uid="{00000000-0005-0000-0000-000042A90000}"/>
    <cellStyle name="Normal 6 2 7 3 3" xfId="43338" xr:uid="{00000000-0005-0000-0000-000043A90000}"/>
    <cellStyle name="Normal 6 2 7 3 3 2" xfId="43339" xr:uid="{00000000-0005-0000-0000-000044A90000}"/>
    <cellStyle name="Normal 6 2 7 3 4" xfId="43340" xr:uid="{00000000-0005-0000-0000-000045A90000}"/>
    <cellStyle name="Normal 6 2 7 4" xfId="43341" xr:uid="{00000000-0005-0000-0000-000046A90000}"/>
    <cellStyle name="Normal 6 2 7 4 2" xfId="43342" xr:uid="{00000000-0005-0000-0000-000047A90000}"/>
    <cellStyle name="Normal 6 2 7 4 2 2" xfId="43343" xr:uid="{00000000-0005-0000-0000-000048A90000}"/>
    <cellStyle name="Normal 6 2 7 4 3" xfId="43344" xr:uid="{00000000-0005-0000-0000-000049A90000}"/>
    <cellStyle name="Normal 6 2 7 5" xfId="43345" xr:uid="{00000000-0005-0000-0000-00004AA90000}"/>
    <cellStyle name="Normal 6 2 7 5 2" xfId="43346" xr:uid="{00000000-0005-0000-0000-00004BA90000}"/>
    <cellStyle name="Normal 6 2 7 6" xfId="43347" xr:uid="{00000000-0005-0000-0000-00004CA90000}"/>
    <cellStyle name="Normal 6 2 8" xfId="43348" xr:uid="{00000000-0005-0000-0000-00004DA90000}"/>
    <cellStyle name="Normal 6 2 8 2" xfId="43349" xr:uid="{00000000-0005-0000-0000-00004EA90000}"/>
    <cellStyle name="Normal 6 2 8 2 2" xfId="43350" xr:uid="{00000000-0005-0000-0000-00004FA90000}"/>
    <cellStyle name="Normal 6 2 8 2 2 2" xfId="43351" xr:uid="{00000000-0005-0000-0000-000050A90000}"/>
    <cellStyle name="Normal 6 2 8 2 2 2 2" xfId="43352" xr:uid="{00000000-0005-0000-0000-000051A90000}"/>
    <cellStyle name="Normal 6 2 8 2 2 2 2 2" xfId="43353" xr:uid="{00000000-0005-0000-0000-000052A90000}"/>
    <cellStyle name="Normal 6 2 8 2 2 2 3" xfId="43354" xr:uid="{00000000-0005-0000-0000-000053A90000}"/>
    <cellStyle name="Normal 6 2 8 2 2 3" xfId="43355" xr:uid="{00000000-0005-0000-0000-000054A90000}"/>
    <cellStyle name="Normal 6 2 8 2 2 3 2" xfId="43356" xr:uid="{00000000-0005-0000-0000-000055A90000}"/>
    <cellStyle name="Normal 6 2 8 2 2 4" xfId="43357" xr:uid="{00000000-0005-0000-0000-000056A90000}"/>
    <cellStyle name="Normal 6 2 8 2 3" xfId="43358" xr:uid="{00000000-0005-0000-0000-000057A90000}"/>
    <cellStyle name="Normal 6 2 8 2 3 2" xfId="43359" xr:uid="{00000000-0005-0000-0000-000058A90000}"/>
    <cellStyle name="Normal 6 2 8 2 3 2 2" xfId="43360" xr:uid="{00000000-0005-0000-0000-000059A90000}"/>
    <cellStyle name="Normal 6 2 8 2 3 3" xfId="43361" xr:uid="{00000000-0005-0000-0000-00005AA90000}"/>
    <cellStyle name="Normal 6 2 8 2 4" xfId="43362" xr:uid="{00000000-0005-0000-0000-00005BA90000}"/>
    <cellStyle name="Normal 6 2 8 2 4 2" xfId="43363" xr:uid="{00000000-0005-0000-0000-00005CA90000}"/>
    <cellStyle name="Normal 6 2 8 2 5" xfId="43364" xr:uid="{00000000-0005-0000-0000-00005DA90000}"/>
    <cellStyle name="Normal 6 2 8 3" xfId="43365" xr:uid="{00000000-0005-0000-0000-00005EA90000}"/>
    <cellStyle name="Normal 6 2 8 3 2" xfId="43366" xr:uid="{00000000-0005-0000-0000-00005FA90000}"/>
    <cellStyle name="Normal 6 2 8 3 2 2" xfId="43367" xr:uid="{00000000-0005-0000-0000-000060A90000}"/>
    <cellStyle name="Normal 6 2 8 3 2 2 2" xfId="43368" xr:uid="{00000000-0005-0000-0000-000061A90000}"/>
    <cellStyle name="Normal 6 2 8 3 2 3" xfId="43369" xr:uid="{00000000-0005-0000-0000-000062A90000}"/>
    <cellStyle name="Normal 6 2 8 3 3" xfId="43370" xr:uid="{00000000-0005-0000-0000-000063A90000}"/>
    <cellStyle name="Normal 6 2 8 3 3 2" xfId="43371" xr:uid="{00000000-0005-0000-0000-000064A90000}"/>
    <cellStyle name="Normal 6 2 8 3 4" xfId="43372" xr:uid="{00000000-0005-0000-0000-000065A90000}"/>
    <cellStyle name="Normal 6 2 8 4" xfId="43373" xr:uid="{00000000-0005-0000-0000-000066A90000}"/>
    <cellStyle name="Normal 6 2 8 4 2" xfId="43374" xr:uid="{00000000-0005-0000-0000-000067A90000}"/>
    <cellStyle name="Normal 6 2 8 4 2 2" xfId="43375" xr:uid="{00000000-0005-0000-0000-000068A90000}"/>
    <cellStyle name="Normal 6 2 8 4 3" xfId="43376" xr:uid="{00000000-0005-0000-0000-000069A90000}"/>
    <cellStyle name="Normal 6 2 8 5" xfId="43377" xr:uid="{00000000-0005-0000-0000-00006AA90000}"/>
    <cellStyle name="Normal 6 2 8 5 2" xfId="43378" xr:uid="{00000000-0005-0000-0000-00006BA90000}"/>
    <cellStyle name="Normal 6 2 8 6" xfId="43379" xr:uid="{00000000-0005-0000-0000-00006CA90000}"/>
    <cellStyle name="Normal 6 2 9" xfId="43380" xr:uid="{00000000-0005-0000-0000-00006DA90000}"/>
    <cellStyle name="Normal 6 2 9 2" xfId="43381" xr:uid="{00000000-0005-0000-0000-00006EA90000}"/>
    <cellStyle name="Normal 6 2 9 2 2" xfId="43382" xr:uid="{00000000-0005-0000-0000-00006FA90000}"/>
    <cellStyle name="Normal 6 2 9 2 2 2" xfId="43383" xr:uid="{00000000-0005-0000-0000-000070A90000}"/>
    <cellStyle name="Normal 6 2 9 2 2 2 2" xfId="43384" xr:uid="{00000000-0005-0000-0000-000071A90000}"/>
    <cellStyle name="Normal 6 2 9 2 2 2 2 2" xfId="43385" xr:uid="{00000000-0005-0000-0000-000072A90000}"/>
    <cellStyle name="Normal 6 2 9 2 2 2 3" xfId="43386" xr:uid="{00000000-0005-0000-0000-000073A90000}"/>
    <cellStyle name="Normal 6 2 9 2 2 3" xfId="43387" xr:uid="{00000000-0005-0000-0000-000074A90000}"/>
    <cellStyle name="Normal 6 2 9 2 2 3 2" xfId="43388" xr:uid="{00000000-0005-0000-0000-000075A90000}"/>
    <cellStyle name="Normal 6 2 9 2 2 4" xfId="43389" xr:uid="{00000000-0005-0000-0000-000076A90000}"/>
    <cellStyle name="Normal 6 2 9 2 3" xfId="43390" xr:uid="{00000000-0005-0000-0000-000077A90000}"/>
    <cellStyle name="Normal 6 2 9 2 3 2" xfId="43391" xr:uid="{00000000-0005-0000-0000-000078A90000}"/>
    <cellStyle name="Normal 6 2 9 2 3 2 2" xfId="43392" xr:uid="{00000000-0005-0000-0000-000079A90000}"/>
    <cellStyle name="Normal 6 2 9 2 3 3" xfId="43393" xr:uid="{00000000-0005-0000-0000-00007AA90000}"/>
    <cellStyle name="Normal 6 2 9 2 4" xfId="43394" xr:uid="{00000000-0005-0000-0000-00007BA90000}"/>
    <cellStyle name="Normal 6 2 9 2 4 2" xfId="43395" xr:uid="{00000000-0005-0000-0000-00007CA90000}"/>
    <cellStyle name="Normal 6 2 9 2 5" xfId="43396" xr:uid="{00000000-0005-0000-0000-00007DA90000}"/>
    <cellStyle name="Normal 6 2 9 3" xfId="43397" xr:uid="{00000000-0005-0000-0000-00007EA90000}"/>
    <cellStyle name="Normal 6 2 9 3 2" xfId="43398" xr:uid="{00000000-0005-0000-0000-00007FA90000}"/>
    <cellStyle name="Normal 6 2 9 3 2 2" xfId="43399" xr:uid="{00000000-0005-0000-0000-000080A90000}"/>
    <cellStyle name="Normal 6 2 9 3 2 2 2" xfId="43400" xr:uid="{00000000-0005-0000-0000-000081A90000}"/>
    <cellStyle name="Normal 6 2 9 3 2 3" xfId="43401" xr:uid="{00000000-0005-0000-0000-000082A90000}"/>
    <cellStyle name="Normal 6 2 9 3 3" xfId="43402" xr:uid="{00000000-0005-0000-0000-000083A90000}"/>
    <cellStyle name="Normal 6 2 9 3 3 2" xfId="43403" xr:uid="{00000000-0005-0000-0000-000084A90000}"/>
    <cellStyle name="Normal 6 2 9 3 4" xfId="43404" xr:uid="{00000000-0005-0000-0000-000085A90000}"/>
    <cellStyle name="Normal 6 2 9 4" xfId="43405" xr:uid="{00000000-0005-0000-0000-000086A90000}"/>
    <cellStyle name="Normal 6 2 9 4 2" xfId="43406" xr:uid="{00000000-0005-0000-0000-000087A90000}"/>
    <cellStyle name="Normal 6 2 9 4 2 2" xfId="43407" xr:uid="{00000000-0005-0000-0000-000088A90000}"/>
    <cellStyle name="Normal 6 2 9 4 3" xfId="43408" xr:uid="{00000000-0005-0000-0000-000089A90000}"/>
    <cellStyle name="Normal 6 2 9 5" xfId="43409" xr:uid="{00000000-0005-0000-0000-00008AA90000}"/>
    <cellStyle name="Normal 6 2 9 5 2" xfId="43410" xr:uid="{00000000-0005-0000-0000-00008BA90000}"/>
    <cellStyle name="Normal 6 2 9 6" xfId="43411" xr:uid="{00000000-0005-0000-0000-00008CA90000}"/>
    <cellStyle name="Normal 6 20" xfId="43412" xr:uid="{00000000-0005-0000-0000-00008DA90000}"/>
    <cellStyle name="Normal 6 21" xfId="43413" xr:uid="{00000000-0005-0000-0000-00008EA90000}"/>
    <cellStyle name="Normal 6 22" xfId="42156" xr:uid="{00000000-0005-0000-0000-00008FA90000}"/>
    <cellStyle name="Normal 6 3" xfId="43414" xr:uid="{00000000-0005-0000-0000-000090A90000}"/>
    <cellStyle name="Normal 6 3 10" xfId="43415" xr:uid="{00000000-0005-0000-0000-000091A90000}"/>
    <cellStyle name="Normal 6 3 10 2" xfId="43416" xr:uid="{00000000-0005-0000-0000-000092A90000}"/>
    <cellStyle name="Normal 6 3 10 2 2" xfId="43417" xr:uid="{00000000-0005-0000-0000-000093A90000}"/>
    <cellStyle name="Normal 6 3 10 2 2 2" xfId="43418" xr:uid="{00000000-0005-0000-0000-000094A90000}"/>
    <cellStyle name="Normal 6 3 10 2 2 2 2" xfId="43419" xr:uid="{00000000-0005-0000-0000-000095A90000}"/>
    <cellStyle name="Normal 6 3 10 2 2 3" xfId="43420" xr:uid="{00000000-0005-0000-0000-000096A90000}"/>
    <cellStyle name="Normal 6 3 10 2 3" xfId="43421" xr:uid="{00000000-0005-0000-0000-000097A90000}"/>
    <cellStyle name="Normal 6 3 10 2 3 2" xfId="43422" xr:uid="{00000000-0005-0000-0000-000098A90000}"/>
    <cellStyle name="Normal 6 3 10 2 4" xfId="43423" xr:uid="{00000000-0005-0000-0000-000099A90000}"/>
    <cellStyle name="Normal 6 3 10 3" xfId="43424" xr:uid="{00000000-0005-0000-0000-00009AA90000}"/>
    <cellStyle name="Normal 6 3 10 3 2" xfId="43425" xr:uid="{00000000-0005-0000-0000-00009BA90000}"/>
    <cellStyle name="Normal 6 3 10 3 2 2" xfId="43426" xr:uid="{00000000-0005-0000-0000-00009CA90000}"/>
    <cellStyle name="Normal 6 3 10 3 3" xfId="43427" xr:uid="{00000000-0005-0000-0000-00009DA90000}"/>
    <cellStyle name="Normal 6 3 10 4" xfId="43428" xr:uid="{00000000-0005-0000-0000-00009EA90000}"/>
    <cellStyle name="Normal 6 3 10 4 2" xfId="43429" xr:uid="{00000000-0005-0000-0000-00009FA90000}"/>
    <cellStyle name="Normal 6 3 10 5" xfId="43430" xr:uid="{00000000-0005-0000-0000-0000A0A90000}"/>
    <cellStyle name="Normal 6 3 11" xfId="43431" xr:uid="{00000000-0005-0000-0000-0000A1A90000}"/>
    <cellStyle name="Normal 6 3 11 2" xfId="43432" xr:uid="{00000000-0005-0000-0000-0000A2A90000}"/>
    <cellStyle name="Normal 6 3 11 2 2" xfId="43433" xr:uid="{00000000-0005-0000-0000-0000A3A90000}"/>
    <cellStyle name="Normal 6 3 11 2 2 2" xfId="43434" xr:uid="{00000000-0005-0000-0000-0000A4A90000}"/>
    <cellStyle name="Normal 6 3 11 2 2 2 2" xfId="43435" xr:uid="{00000000-0005-0000-0000-0000A5A90000}"/>
    <cellStyle name="Normal 6 3 11 2 2 3" xfId="43436" xr:uid="{00000000-0005-0000-0000-0000A6A90000}"/>
    <cellStyle name="Normal 6 3 11 2 3" xfId="43437" xr:uid="{00000000-0005-0000-0000-0000A7A90000}"/>
    <cellStyle name="Normal 6 3 11 2 3 2" xfId="43438" xr:uid="{00000000-0005-0000-0000-0000A8A90000}"/>
    <cellStyle name="Normal 6 3 11 2 4" xfId="43439" xr:uid="{00000000-0005-0000-0000-0000A9A90000}"/>
    <cellStyle name="Normal 6 3 11 3" xfId="43440" xr:uid="{00000000-0005-0000-0000-0000AAA90000}"/>
    <cellStyle name="Normal 6 3 11 3 2" xfId="43441" xr:uid="{00000000-0005-0000-0000-0000ABA90000}"/>
    <cellStyle name="Normal 6 3 11 3 2 2" xfId="43442" xr:uid="{00000000-0005-0000-0000-0000ACA90000}"/>
    <cellStyle name="Normal 6 3 11 3 3" xfId="43443" xr:uid="{00000000-0005-0000-0000-0000ADA90000}"/>
    <cellStyle name="Normal 6 3 11 4" xfId="43444" xr:uid="{00000000-0005-0000-0000-0000AEA90000}"/>
    <cellStyle name="Normal 6 3 11 4 2" xfId="43445" xr:uid="{00000000-0005-0000-0000-0000AFA90000}"/>
    <cellStyle name="Normal 6 3 11 5" xfId="43446" xr:uid="{00000000-0005-0000-0000-0000B0A90000}"/>
    <cellStyle name="Normal 6 3 12" xfId="43447" xr:uid="{00000000-0005-0000-0000-0000B1A90000}"/>
    <cellStyle name="Normal 6 3 12 2" xfId="43448" xr:uid="{00000000-0005-0000-0000-0000B2A90000}"/>
    <cellStyle name="Normal 6 3 12 2 2" xfId="43449" xr:uid="{00000000-0005-0000-0000-0000B3A90000}"/>
    <cellStyle name="Normal 6 3 12 2 2 2" xfId="43450" xr:uid="{00000000-0005-0000-0000-0000B4A90000}"/>
    <cellStyle name="Normal 6 3 12 2 2 2 2" xfId="43451" xr:uid="{00000000-0005-0000-0000-0000B5A90000}"/>
    <cellStyle name="Normal 6 3 12 2 2 3" xfId="43452" xr:uid="{00000000-0005-0000-0000-0000B6A90000}"/>
    <cellStyle name="Normal 6 3 12 2 3" xfId="43453" xr:uid="{00000000-0005-0000-0000-0000B7A90000}"/>
    <cellStyle name="Normal 6 3 12 2 3 2" xfId="43454" xr:uid="{00000000-0005-0000-0000-0000B8A90000}"/>
    <cellStyle name="Normal 6 3 12 2 4" xfId="43455" xr:uid="{00000000-0005-0000-0000-0000B9A90000}"/>
    <cellStyle name="Normal 6 3 12 3" xfId="43456" xr:uid="{00000000-0005-0000-0000-0000BAA90000}"/>
    <cellStyle name="Normal 6 3 12 3 2" xfId="43457" xr:uid="{00000000-0005-0000-0000-0000BBA90000}"/>
    <cellStyle name="Normal 6 3 12 3 2 2" xfId="43458" xr:uid="{00000000-0005-0000-0000-0000BCA90000}"/>
    <cellStyle name="Normal 6 3 12 3 3" xfId="43459" xr:uid="{00000000-0005-0000-0000-0000BDA90000}"/>
    <cellStyle name="Normal 6 3 12 4" xfId="43460" xr:uid="{00000000-0005-0000-0000-0000BEA90000}"/>
    <cellStyle name="Normal 6 3 12 4 2" xfId="43461" xr:uid="{00000000-0005-0000-0000-0000BFA90000}"/>
    <cellStyle name="Normal 6 3 12 5" xfId="43462" xr:uid="{00000000-0005-0000-0000-0000C0A90000}"/>
    <cellStyle name="Normal 6 3 13" xfId="43463" xr:uid="{00000000-0005-0000-0000-0000C1A90000}"/>
    <cellStyle name="Normal 6 3 13 2" xfId="43464" xr:uid="{00000000-0005-0000-0000-0000C2A90000}"/>
    <cellStyle name="Normal 6 3 13 2 2" xfId="43465" xr:uid="{00000000-0005-0000-0000-0000C3A90000}"/>
    <cellStyle name="Normal 6 3 13 2 2 2" xfId="43466" xr:uid="{00000000-0005-0000-0000-0000C4A90000}"/>
    <cellStyle name="Normal 6 3 13 2 2 2 2" xfId="43467" xr:uid="{00000000-0005-0000-0000-0000C5A90000}"/>
    <cellStyle name="Normal 6 3 13 2 2 3" xfId="43468" xr:uid="{00000000-0005-0000-0000-0000C6A90000}"/>
    <cellStyle name="Normal 6 3 13 2 3" xfId="43469" xr:uid="{00000000-0005-0000-0000-0000C7A90000}"/>
    <cellStyle name="Normal 6 3 13 2 3 2" xfId="43470" xr:uid="{00000000-0005-0000-0000-0000C8A90000}"/>
    <cellStyle name="Normal 6 3 13 2 4" xfId="43471" xr:uid="{00000000-0005-0000-0000-0000C9A90000}"/>
    <cellStyle name="Normal 6 3 13 3" xfId="43472" xr:uid="{00000000-0005-0000-0000-0000CAA90000}"/>
    <cellStyle name="Normal 6 3 13 3 2" xfId="43473" xr:uid="{00000000-0005-0000-0000-0000CBA90000}"/>
    <cellStyle name="Normal 6 3 13 3 2 2" xfId="43474" xr:uid="{00000000-0005-0000-0000-0000CCA90000}"/>
    <cellStyle name="Normal 6 3 13 3 3" xfId="43475" xr:uid="{00000000-0005-0000-0000-0000CDA90000}"/>
    <cellStyle name="Normal 6 3 13 4" xfId="43476" xr:uid="{00000000-0005-0000-0000-0000CEA90000}"/>
    <cellStyle name="Normal 6 3 13 4 2" xfId="43477" xr:uid="{00000000-0005-0000-0000-0000CFA90000}"/>
    <cellStyle name="Normal 6 3 13 5" xfId="43478" xr:uid="{00000000-0005-0000-0000-0000D0A90000}"/>
    <cellStyle name="Normal 6 3 14" xfId="43479" xr:uid="{00000000-0005-0000-0000-0000D1A90000}"/>
    <cellStyle name="Normal 6 3 14 2" xfId="43480" xr:uid="{00000000-0005-0000-0000-0000D2A90000}"/>
    <cellStyle name="Normal 6 3 14 2 2" xfId="43481" xr:uid="{00000000-0005-0000-0000-0000D3A90000}"/>
    <cellStyle name="Normal 6 3 14 2 2 2" xfId="43482" xr:uid="{00000000-0005-0000-0000-0000D4A90000}"/>
    <cellStyle name="Normal 6 3 14 2 3" xfId="43483" xr:uid="{00000000-0005-0000-0000-0000D5A90000}"/>
    <cellStyle name="Normal 6 3 14 3" xfId="43484" xr:uid="{00000000-0005-0000-0000-0000D6A90000}"/>
    <cellStyle name="Normal 6 3 14 3 2" xfId="43485" xr:uid="{00000000-0005-0000-0000-0000D7A90000}"/>
    <cellStyle name="Normal 6 3 14 4" xfId="43486" xr:uid="{00000000-0005-0000-0000-0000D8A90000}"/>
    <cellStyle name="Normal 6 3 15" xfId="43487" xr:uid="{00000000-0005-0000-0000-0000D9A90000}"/>
    <cellStyle name="Normal 6 3 15 2" xfId="43488" xr:uid="{00000000-0005-0000-0000-0000DAA90000}"/>
    <cellStyle name="Normal 6 3 15 2 2" xfId="43489" xr:uid="{00000000-0005-0000-0000-0000DBA90000}"/>
    <cellStyle name="Normal 6 3 15 2 2 2" xfId="43490" xr:uid="{00000000-0005-0000-0000-0000DCA90000}"/>
    <cellStyle name="Normal 6 3 15 2 3" xfId="43491" xr:uid="{00000000-0005-0000-0000-0000DDA90000}"/>
    <cellStyle name="Normal 6 3 15 3" xfId="43492" xr:uid="{00000000-0005-0000-0000-0000DEA90000}"/>
    <cellStyle name="Normal 6 3 15 3 2" xfId="43493" xr:uid="{00000000-0005-0000-0000-0000DFA90000}"/>
    <cellStyle name="Normal 6 3 15 4" xfId="43494" xr:uid="{00000000-0005-0000-0000-0000E0A90000}"/>
    <cellStyle name="Normal 6 3 16" xfId="43495" xr:uid="{00000000-0005-0000-0000-0000E1A90000}"/>
    <cellStyle name="Normal 6 3 16 2" xfId="43496" xr:uid="{00000000-0005-0000-0000-0000E2A90000}"/>
    <cellStyle name="Normal 6 3 16 2 2" xfId="43497" xr:uid="{00000000-0005-0000-0000-0000E3A90000}"/>
    <cellStyle name="Normal 6 3 16 3" xfId="43498" xr:uid="{00000000-0005-0000-0000-0000E4A90000}"/>
    <cellStyle name="Normal 6 3 17" xfId="43499" xr:uid="{00000000-0005-0000-0000-0000E5A90000}"/>
    <cellStyle name="Normal 6 3 17 2" xfId="43500" xr:uid="{00000000-0005-0000-0000-0000E6A90000}"/>
    <cellStyle name="Normal 6 3 18" xfId="43501" xr:uid="{00000000-0005-0000-0000-0000E7A90000}"/>
    <cellStyle name="Normal 6 3 2" xfId="43502" xr:uid="{00000000-0005-0000-0000-0000E8A90000}"/>
    <cellStyle name="Normal 6 3 2 10" xfId="43503" xr:uid="{00000000-0005-0000-0000-0000E9A90000}"/>
    <cellStyle name="Normal 6 3 2 10 2" xfId="43504" xr:uid="{00000000-0005-0000-0000-0000EAA90000}"/>
    <cellStyle name="Normal 6 3 2 10 2 2" xfId="43505" xr:uid="{00000000-0005-0000-0000-0000EBA90000}"/>
    <cellStyle name="Normal 6 3 2 10 2 2 2" xfId="43506" xr:uid="{00000000-0005-0000-0000-0000ECA90000}"/>
    <cellStyle name="Normal 6 3 2 10 2 2 2 2" xfId="43507" xr:uid="{00000000-0005-0000-0000-0000EDA90000}"/>
    <cellStyle name="Normal 6 3 2 10 2 2 3" xfId="43508" xr:uid="{00000000-0005-0000-0000-0000EEA90000}"/>
    <cellStyle name="Normal 6 3 2 10 2 3" xfId="43509" xr:uid="{00000000-0005-0000-0000-0000EFA90000}"/>
    <cellStyle name="Normal 6 3 2 10 2 3 2" xfId="43510" xr:uid="{00000000-0005-0000-0000-0000F0A90000}"/>
    <cellStyle name="Normal 6 3 2 10 2 4" xfId="43511" xr:uid="{00000000-0005-0000-0000-0000F1A90000}"/>
    <cellStyle name="Normal 6 3 2 10 3" xfId="43512" xr:uid="{00000000-0005-0000-0000-0000F2A90000}"/>
    <cellStyle name="Normal 6 3 2 10 3 2" xfId="43513" xr:uid="{00000000-0005-0000-0000-0000F3A90000}"/>
    <cellStyle name="Normal 6 3 2 10 3 2 2" xfId="43514" xr:uid="{00000000-0005-0000-0000-0000F4A90000}"/>
    <cellStyle name="Normal 6 3 2 10 3 3" xfId="43515" xr:uid="{00000000-0005-0000-0000-0000F5A90000}"/>
    <cellStyle name="Normal 6 3 2 10 4" xfId="43516" xr:uid="{00000000-0005-0000-0000-0000F6A90000}"/>
    <cellStyle name="Normal 6 3 2 10 4 2" xfId="43517" xr:uid="{00000000-0005-0000-0000-0000F7A90000}"/>
    <cellStyle name="Normal 6 3 2 10 5" xfId="43518" xr:uid="{00000000-0005-0000-0000-0000F8A90000}"/>
    <cellStyle name="Normal 6 3 2 11" xfId="43519" xr:uid="{00000000-0005-0000-0000-0000F9A90000}"/>
    <cellStyle name="Normal 6 3 2 11 2" xfId="43520" xr:uid="{00000000-0005-0000-0000-0000FAA90000}"/>
    <cellStyle name="Normal 6 3 2 11 2 2" xfId="43521" xr:uid="{00000000-0005-0000-0000-0000FBA90000}"/>
    <cellStyle name="Normal 6 3 2 11 2 2 2" xfId="43522" xr:uid="{00000000-0005-0000-0000-0000FCA90000}"/>
    <cellStyle name="Normal 6 3 2 11 2 2 2 2" xfId="43523" xr:uid="{00000000-0005-0000-0000-0000FDA90000}"/>
    <cellStyle name="Normal 6 3 2 11 2 2 3" xfId="43524" xr:uid="{00000000-0005-0000-0000-0000FEA90000}"/>
    <cellStyle name="Normal 6 3 2 11 2 3" xfId="43525" xr:uid="{00000000-0005-0000-0000-0000FFA90000}"/>
    <cellStyle name="Normal 6 3 2 11 2 3 2" xfId="43526" xr:uid="{00000000-0005-0000-0000-000000AA0000}"/>
    <cellStyle name="Normal 6 3 2 11 2 4" xfId="43527" xr:uid="{00000000-0005-0000-0000-000001AA0000}"/>
    <cellStyle name="Normal 6 3 2 11 3" xfId="43528" xr:uid="{00000000-0005-0000-0000-000002AA0000}"/>
    <cellStyle name="Normal 6 3 2 11 3 2" xfId="43529" xr:uid="{00000000-0005-0000-0000-000003AA0000}"/>
    <cellStyle name="Normal 6 3 2 11 3 2 2" xfId="43530" xr:uid="{00000000-0005-0000-0000-000004AA0000}"/>
    <cellStyle name="Normal 6 3 2 11 3 3" xfId="43531" xr:uid="{00000000-0005-0000-0000-000005AA0000}"/>
    <cellStyle name="Normal 6 3 2 11 4" xfId="43532" xr:uid="{00000000-0005-0000-0000-000006AA0000}"/>
    <cellStyle name="Normal 6 3 2 11 4 2" xfId="43533" xr:uid="{00000000-0005-0000-0000-000007AA0000}"/>
    <cellStyle name="Normal 6 3 2 11 5" xfId="43534" xr:uid="{00000000-0005-0000-0000-000008AA0000}"/>
    <cellStyle name="Normal 6 3 2 12" xfId="43535" xr:uid="{00000000-0005-0000-0000-000009AA0000}"/>
    <cellStyle name="Normal 6 3 2 12 2" xfId="43536" xr:uid="{00000000-0005-0000-0000-00000AAA0000}"/>
    <cellStyle name="Normal 6 3 2 12 2 2" xfId="43537" xr:uid="{00000000-0005-0000-0000-00000BAA0000}"/>
    <cellStyle name="Normal 6 3 2 12 2 2 2" xfId="43538" xr:uid="{00000000-0005-0000-0000-00000CAA0000}"/>
    <cellStyle name="Normal 6 3 2 12 2 3" xfId="43539" xr:uid="{00000000-0005-0000-0000-00000DAA0000}"/>
    <cellStyle name="Normal 6 3 2 12 3" xfId="43540" xr:uid="{00000000-0005-0000-0000-00000EAA0000}"/>
    <cellStyle name="Normal 6 3 2 12 3 2" xfId="43541" xr:uid="{00000000-0005-0000-0000-00000FAA0000}"/>
    <cellStyle name="Normal 6 3 2 12 4" xfId="43542" xr:uid="{00000000-0005-0000-0000-000010AA0000}"/>
    <cellStyle name="Normal 6 3 2 13" xfId="43543" xr:uid="{00000000-0005-0000-0000-000011AA0000}"/>
    <cellStyle name="Normal 6 3 2 13 2" xfId="43544" xr:uid="{00000000-0005-0000-0000-000012AA0000}"/>
    <cellStyle name="Normal 6 3 2 13 2 2" xfId="43545" xr:uid="{00000000-0005-0000-0000-000013AA0000}"/>
    <cellStyle name="Normal 6 3 2 13 2 2 2" xfId="43546" xr:uid="{00000000-0005-0000-0000-000014AA0000}"/>
    <cellStyle name="Normal 6 3 2 13 2 3" xfId="43547" xr:uid="{00000000-0005-0000-0000-000015AA0000}"/>
    <cellStyle name="Normal 6 3 2 13 3" xfId="43548" xr:uid="{00000000-0005-0000-0000-000016AA0000}"/>
    <cellStyle name="Normal 6 3 2 13 3 2" xfId="43549" xr:uid="{00000000-0005-0000-0000-000017AA0000}"/>
    <cellStyle name="Normal 6 3 2 13 4" xfId="43550" xr:uid="{00000000-0005-0000-0000-000018AA0000}"/>
    <cellStyle name="Normal 6 3 2 14" xfId="43551" xr:uid="{00000000-0005-0000-0000-000019AA0000}"/>
    <cellStyle name="Normal 6 3 2 14 2" xfId="43552" xr:uid="{00000000-0005-0000-0000-00001AAA0000}"/>
    <cellStyle name="Normal 6 3 2 14 2 2" xfId="43553" xr:uid="{00000000-0005-0000-0000-00001BAA0000}"/>
    <cellStyle name="Normal 6 3 2 14 3" xfId="43554" xr:uid="{00000000-0005-0000-0000-00001CAA0000}"/>
    <cellStyle name="Normal 6 3 2 15" xfId="43555" xr:uid="{00000000-0005-0000-0000-00001DAA0000}"/>
    <cellStyle name="Normal 6 3 2 15 2" xfId="43556" xr:uid="{00000000-0005-0000-0000-00001EAA0000}"/>
    <cellStyle name="Normal 6 3 2 16" xfId="43557" xr:uid="{00000000-0005-0000-0000-00001FAA0000}"/>
    <cellStyle name="Normal 6 3 2 2" xfId="43558" xr:uid="{00000000-0005-0000-0000-000020AA0000}"/>
    <cellStyle name="Normal 6 3 2 2 2" xfId="43559" xr:uid="{00000000-0005-0000-0000-000021AA0000}"/>
    <cellStyle name="Normal 6 3 2 2 2 2" xfId="43560" xr:uid="{00000000-0005-0000-0000-000022AA0000}"/>
    <cellStyle name="Normal 6 3 2 2 2 2 2" xfId="43561" xr:uid="{00000000-0005-0000-0000-000023AA0000}"/>
    <cellStyle name="Normal 6 3 2 2 2 2 2 2" xfId="43562" xr:uid="{00000000-0005-0000-0000-000024AA0000}"/>
    <cellStyle name="Normal 6 3 2 2 2 2 2 2 2" xfId="43563" xr:uid="{00000000-0005-0000-0000-000025AA0000}"/>
    <cellStyle name="Normal 6 3 2 2 2 2 2 2 2 2" xfId="43564" xr:uid="{00000000-0005-0000-0000-000026AA0000}"/>
    <cellStyle name="Normal 6 3 2 2 2 2 2 2 2 2 2" xfId="43565" xr:uid="{00000000-0005-0000-0000-000027AA0000}"/>
    <cellStyle name="Normal 6 3 2 2 2 2 2 2 2 3" xfId="43566" xr:uid="{00000000-0005-0000-0000-000028AA0000}"/>
    <cellStyle name="Normal 6 3 2 2 2 2 2 2 3" xfId="43567" xr:uid="{00000000-0005-0000-0000-000029AA0000}"/>
    <cellStyle name="Normal 6 3 2 2 2 2 2 2 3 2" xfId="43568" xr:uid="{00000000-0005-0000-0000-00002AAA0000}"/>
    <cellStyle name="Normal 6 3 2 2 2 2 2 2 4" xfId="43569" xr:uid="{00000000-0005-0000-0000-00002BAA0000}"/>
    <cellStyle name="Normal 6 3 2 2 2 2 2 3" xfId="43570" xr:uid="{00000000-0005-0000-0000-00002CAA0000}"/>
    <cellStyle name="Normal 6 3 2 2 2 2 2 3 2" xfId="43571" xr:uid="{00000000-0005-0000-0000-00002DAA0000}"/>
    <cellStyle name="Normal 6 3 2 2 2 2 2 3 2 2" xfId="43572" xr:uid="{00000000-0005-0000-0000-00002EAA0000}"/>
    <cellStyle name="Normal 6 3 2 2 2 2 2 3 3" xfId="43573" xr:uid="{00000000-0005-0000-0000-00002FAA0000}"/>
    <cellStyle name="Normal 6 3 2 2 2 2 2 4" xfId="43574" xr:uid="{00000000-0005-0000-0000-000030AA0000}"/>
    <cellStyle name="Normal 6 3 2 2 2 2 2 4 2" xfId="43575" xr:uid="{00000000-0005-0000-0000-000031AA0000}"/>
    <cellStyle name="Normal 6 3 2 2 2 2 2 5" xfId="43576" xr:uid="{00000000-0005-0000-0000-000032AA0000}"/>
    <cellStyle name="Normal 6 3 2 2 2 2 3" xfId="43577" xr:uid="{00000000-0005-0000-0000-000033AA0000}"/>
    <cellStyle name="Normal 6 3 2 2 2 2 3 2" xfId="43578" xr:uid="{00000000-0005-0000-0000-000034AA0000}"/>
    <cellStyle name="Normal 6 3 2 2 2 2 3 2 2" xfId="43579" xr:uid="{00000000-0005-0000-0000-000035AA0000}"/>
    <cellStyle name="Normal 6 3 2 2 2 2 3 2 2 2" xfId="43580" xr:uid="{00000000-0005-0000-0000-000036AA0000}"/>
    <cellStyle name="Normal 6 3 2 2 2 2 3 2 3" xfId="43581" xr:uid="{00000000-0005-0000-0000-000037AA0000}"/>
    <cellStyle name="Normal 6 3 2 2 2 2 3 3" xfId="43582" xr:uid="{00000000-0005-0000-0000-000038AA0000}"/>
    <cellStyle name="Normal 6 3 2 2 2 2 3 3 2" xfId="43583" xr:uid="{00000000-0005-0000-0000-000039AA0000}"/>
    <cellStyle name="Normal 6 3 2 2 2 2 3 4" xfId="43584" xr:uid="{00000000-0005-0000-0000-00003AAA0000}"/>
    <cellStyle name="Normal 6 3 2 2 2 2 4" xfId="43585" xr:uid="{00000000-0005-0000-0000-00003BAA0000}"/>
    <cellStyle name="Normal 6 3 2 2 2 2 4 2" xfId="43586" xr:uid="{00000000-0005-0000-0000-00003CAA0000}"/>
    <cellStyle name="Normal 6 3 2 2 2 2 4 2 2" xfId="43587" xr:uid="{00000000-0005-0000-0000-00003DAA0000}"/>
    <cellStyle name="Normal 6 3 2 2 2 2 4 3" xfId="43588" xr:uid="{00000000-0005-0000-0000-00003EAA0000}"/>
    <cellStyle name="Normal 6 3 2 2 2 2 5" xfId="43589" xr:uid="{00000000-0005-0000-0000-00003FAA0000}"/>
    <cellStyle name="Normal 6 3 2 2 2 2 5 2" xfId="43590" xr:uid="{00000000-0005-0000-0000-000040AA0000}"/>
    <cellStyle name="Normal 6 3 2 2 2 2 6" xfId="43591" xr:uid="{00000000-0005-0000-0000-000041AA0000}"/>
    <cellStyle name="Normal 6 3 2 2 2 3" xfId="43592" xr:uid="{00000000-0005-0000-0000-000042AA0000}"/>
    <cellStyle name="Normal 6 3 2 2 2 3 2" xfId="43593" xr:uid="{00000000-0005-0000-0000-000043AA0000}"/>
    <cellStyle name="Normal 6 3 2 2 2 3 2 2" xfId="43594" xr:uid="{00000000-0005-0000-0000-000044AA0000}"/>
    <cellStyle name="Normal 6 3 2 2 2 3 2 2 2" xfId="43595" xr:uid="{00000000-0005-0000-0000-000045AA0000}"/>
    <cellStyle name="Normal 6 3 2 2 2 3 2 2 2 2" xfId="43596" xr:uid="{00000000-0005-0000-0000-000046AA0000}"/>
    <cellStyle name="Normal 6 3 2 2 2 3 2 2 2 2 2" xfId="43597" xr:uid="{00000000-0005-0000-0000-000047AA0000}"/>
    <cellStyle name="Normal 6 3 2 2 2 3 2 2 2 3" xfId="43598" xr:uid="{00000000-0005-0000-0000-000048AA0000}"/>
    <cellStyle name="Normal 6 3 2 2 2 3 2 2 3" xfId="43599" xr:uid="{00000000-0005-0000-0000-000049AA0000}"/>
    <cellStyle name="Normal 6 3 2 2 2 3 2 2 3 2" xfId="43600" xr:uid="{00000000-0005-0000-0000-00004AAA0000}"/>
    <cellStyle name="Normal 6 3 2 2 2 3 2 2 4" xfId="43601" xr:uid="{00000000-0005-0000-0000-00004BAA0000}"/>
    <cellStyle name="Normal 6 3 2 2 2 3 2 3" xfId="43602" xr:uid="{00000000-0005-0000-0000-00004CAA0000}"/>
    <cellStyle name="Normal 6 3 2 2 2 3 2 3 2" xfId="43603" xr:uid="{00000000-0005-0000-0000-00004DAA0000}"/>
    <cellStyle name="Normal 6 3 2 2 2 3 2 3 2 2" xfId="43604" xr:uid="{00000000-0005-0000-0000-00004EAA0000}"/>
    <cellStyle name="Normal 6 3 2 2 2 3 2 3 3" xfId="43605" xr:uid="{00000000-0005-0000-0000-00004FAA0000}"/>
    <cellStyle name="Normal 6 3 2 2 2 3 2 4" xfId="43606" xr:uid="{00000000-0005-0000-0000-000050AA0000}"/>
    <cellStyle name="Normal 6 3 2 2 2 3 2 4 2" xfId="43607" xr:uid="{00000000-0005-0000-0000-000051AA0000}"/>
    <cellStyle name="Normal 6 3 2 2 2 3 2 5" xfId="43608" xr:uid="{00000000-0005-0000-0000-000052AA0000}"/>
    <cellStyle name="Normal 6 3 2 2 2 3 3" xfId="43609" xr:uid="{00000000-0005-0000-0000-000053AA0000}"/>
    <cellStyle name="Normal 6 3 2 2 2 3 3 2" xfId="43610" xr:uid="{00000000-0005-0000-0000-000054AA0000}"/>
    <cellStyle name="Normal 6 3 2 2 2 3 3 2 2" xfId="43611" xr:uid="{00000000-0005-0000-0000-000055AA0000}"/>
    <cellStyle name="Normal 6 3 2 2 2 3 3 2 2 2" xfId="43612" xr:uid="{00000000-0005-0000-0000-000056AA0000}"/>
    <cellStyle name="Normal 6 3 2 2 2 3 3 2 3" xfId="43613" xr:uid="{00000000-0005-0000-0000-000057AA0000}"/>
    <cellStyle name="Normal 6 3 2 2 2 3 3 3" xfId="43614" xr:uid="{00000000-0005-0000-0000-000058AA0000}"/>
    <cellStyle name="Normal 6 3 2 2 2 3 3 3 2" xfId="43615" xr:uid="{00000000-0005-0000-0000-000059AA0000}"/>
    <cellStyle name="Normal 6 3 2 2 2 3 3 4" xfId="43616" xr:uid="{00000000-0005-0000-0000-00005AAA0000}"/>
    <cellStyle name="Normal 6 3 2 2 2 3 4" xfId="43617" xr:uid="{00000000-0005-0000-0000-00005BAA0000}"/>
    <cellStyle name="Normal 6 3 2 2 2 3 4 2" xfId="43618" xr:uid="{00000000-0005-0000-0000-00005CAA0000}"/>
    <cellStyle name="Normal 6 3 2 2 2 3 4 2 2" xfId="43619" xr:uid="{00000000-0005-0000-0000-00005DAA0000}"/>
    <cellStyle name="Normal 6 3 2 2 2 3 4 3" xfId="43620" xr:uid="{00000000-0005-0000-0000-00005EAA0000}"/>
    <cellStyle name="Normal 6 3 2 2 2 3 5" xfId="43621" xr:uid="{00000000-0005-0000-0000-00005FAA0000}"/>
    <cellStyle name="Normal 6 3 2 2 2 3 5 2" xfId="43622" xr:uid="{00000000-0005-0000-0000-000060AA0000}"/>
    <cellStyle name="Normal 6 3 2 2 2 3 6" xfId="43623" xr:uid="{00000000-0005-0000-0000-000061AA0000}"/>
    <cellStyle name="Normal 6 3 2 2 2 4" xfId="43624" xr:uid="{00000000-0005-0000-0000-000062AA0000}"/>
    <cellStyle name="Normal 6 3 2 2 2 4 2" xfId="43625" xr:uid="{00000000-0005-0000-0000-000063AA0000}"/>
    <cellStyle name="Normal 6 3 2 2 2 4 2 2" xfId="43626" xr:uid="{00000000-0005-0000-0000-000064AA0000}"/>
    <cellStyle name="Normal 6 3 2 2 2 4 2 2 2" xfId="43627" xr:uid="{00000000-0005-0000-0000-000065AA0000}"/>
    <cellStyle name="Normal 6 3 2 2 2 4 2 2 2 2" xfId="43628" xr:uid="{00000000-0005-0000-0000-000066AA0000}"/>
    <cellStyle name="Normal 6 3 2 2 2 4 2 2 3" xfId="43629" xr:uid="{00000000-0005-0000-0000-000067AA0000}"/>
    <cellStyle name="Normal 6 3 2 2 2 4 2 3" xfId="43630" xr:uid="{00000000-0005-0000-0000-000068AA0000}"/>
    <cellStyle name="Normal 6 3 2 2 2 4 2 3 2" xfId="43631" xr:uid="{00000000-0005-0000-0000-000069AA0000}"/>
    <cellStyle name="Normal 6 3 2 2 2 4 2 4" xfId="43632" xr:uid="{00000000-0005-0000-0000-00006AAA0000}"/>
    <cellStyle name="Normal 6 3 2 2 2 4 3" xfId="43633" xr:uid="{00000000-0005-0000-0000-00006BAA0000}"/>
    <cellStyle name="Normal 6 3 2 2 2 4 3 2" xfId="43634" xr:uid="{00000000-0005-0000-0000-00006CAA0000}"/>
    <cellStyle name="Normal 6 3 2 2 2 4 3 2 2" xfId="43635" xr:uid="{00000000-0005-0000-0000-00006DAA0000}"/>
    <cellStyle name="Normal 6 3 2 2 2 4 3 3" xfId="43636" xr:uid="{00000000-0005-0000-0000-00006EAA0000}"/>
    <cellStyle name="Normal 6 3 2 2 2 4 4" xfId="43637" xr:uid="{00000000-0005-0000-0000-00006FAA0000}"/>
    <cellStyle name="Normal 6 3 2 2 2 4 4 2" xfId="43638" xr:uid="{00000000-0005-0000-0000-000070AA0000}"/>
    <cellStyle name="Normal 6 3 2 2 2 4 5" xfId="43639" xr:uid="{00000000-0005-0000-0000-000071AA0000}"/>
    <cellStyle name="Normal 6 3 2 2 2 5" xfId="43640" xr:uid="{00000000-0005-0000-0000-000072AA0000}"/>
    <cellStyle name="Normal 6 3 2 2 2 5 2" xfId="43641" xr:uid="{00000000-0005-0000-0000-000073AA0000}"/>
    <cellStyle name="Normal 6 3 2 2 2 5 2 2" xfId="43642" xr:uid="{00000000-0005-0000-0000-000074AA0000}"/>
    <cellStyle name="Normal 6 3 2 2 2 5 2 2 2" xfId="43643" xr:uid="{00000000-0005-0000-0000-000075AA0000}"/>
    <cellStyle name="Normal 6 3 2 2 2 5 2 3" xfId="43644" xr:uid="{00000000-0005-0000-0000-000076AA0000}"/>
    <cellStyle name="Normal 6 3 2 2 2 5 3" xfId="43645" xr:uid="{00000000-0005-0000-0000-000077AA0000}"/>
    <cellStyle name="Normal 6 3 2 2 2 5 3 2" xfId="43646" xr:uid="{00000000-0005-0000-0000-000078AA0000}"/>
    <cellStyle name="Normal 6 3 2 2 2 5 4" xfId="43647" xr:uid="{00000000-0005-0000-0000-000079AA0000}"/>
    <cellStyle name="Normal 6 3 2 2 2 6" xfId="43648" xr:uid="{00000000-0005-0000-0000-00007AAA0000}"/>
    <cellStyle name="Normal 6 3 2 2 2 6 2" xfId="43649" xr:uid="{00000000-0005-0000-0000-00007BAA0000}"/>
    <cellStyle name="Normal 6 3 2 2 2 6 2 2" xfId="43650" xr:uid="{00000000-0005-0000-0000-00007CAA0000}"/>
    <cellStyle name="Normal 6 3 2 2 2 6 3" xfId="43651" xr:uid="{00000000-0005-0000-0000-00007DAA0000}"/>
    <cellStyle name="Normal 6 3 2 2 2 7" xfId="43652" xr:uid="{00000000-0005-0000-0000-00007EAA0000}"/>
    <cellStyle name="Normal 6 3 2 2 2 7 2" xfId="43653" xr:uid="{00000000-0005-0000-0000-00007FAA0000}"/>
    <cellStyle name="Normal 6 3 2 2 2 8" xfId="43654" xr:uid="{00000000-0005-0000-0000-000080AA0000}"/>
    <cellStyle name="Normal 6 3 2 2 3" xfId="43655" xr:uid="{00000000-0005-0000-0000-000081AA0000}"/>
    <cellStyle name="Normal 6 3 2 2 3 2" xfId="43656" xr:uid="{00000000-0005-0000-0000-000082AA0000}"/>
    <cellStyle name="Normal 6 3 2 2 3 2 2" xfId="43657" xr:uid="{00000000-0005-0000-0000-000083AA0000}"/>
    <cellStyle name="Normal 6 3 2 2 3 2 2 2" xfId="43658" xr:uid="{00000000-0005-0000-0000-000084AA0000}"/>
    <cellStyle name="Normal 6 3 2 2 3 2 2 2 2" xfId="43659" xr:uid="{00000000-0005-0000-0000-000085AA0000}"/>
    <cellStyle name="Normal 6 3 2 2 3 2 2 2 2 2" xfId="43660" xr:uid="{00000000-0005-0000-0000-000086AA0000}"/>
    <cellStyle name="Normal 6 3 2 2 3 2 2 2 3" xfId="43661" xr:uid="{00000000-0005-0000-0000-000087AA0000}"/>
    <cellStyle name="Normal 6 3 2 2 3 2 2 3" xfId="43662" xr:uid="{00000000-0005-0000-0000-000088AA0000}"/>
    <cellStyle name="Normal 6 3 2 2 3 2 2 3 2" xfId="43663" xr:uid="{00000000-0005-0000-0000-000089AA0000}"/>
    <cellStyle name="Normal 6 3 2 2 3 2 2 4" xfId="43664" xr:uid="{00000000-0005-0000-0000-00008AAA0000}"/>
    <cellStyle name="Normal 6 3 2 2 3 2 3" xfId="43665" xr:uid="{00000000-0005-0000-0000-00008BAA0000}"/>
    <cellStyle name="Normal 6 3 2 2 3 2 3 2" xfId="43666" xr:uid="{00000000-0005-0000-0000-00008CAA0000}"/>
    <cellStyle name="Normal 6 3 2 2 3 2 3 2 2" xfId="43667" xr:uid="{00000000-0005-0000-0000-00008DAA0000}"/>
    <cellStyle name="Normal 6 3 2 2 3 2 3 3" xfId="43668" xr:uid="{00000000-0005-0000-0000-00008EAA0000}"/>
    <cellStyle name="Normal 6 3 2 2 3 2 4" xfId="43669" xr:uid="{00000000-0005-0000-0000-00008FAA0000}"/>
    <cellStyle name="Normal 6 3 2 2 3 2 4 2" xfId="43670" xr:uid="{00000000-0005-0000-0000-000090AA0000}"/>
    <cellStyle name="Normal 6 3 2 2 3 2 5" xfId="43671" xr:uid="{00000000-0005-0000-0000-000091AA0000}"/>
    <cellStyle name="Normal 6 3 2 2 3 3" xfId="43672" xr:uid="{00000000-0005-0000-0000-000092AA0000}"/>
    <cellStyle name="Normal 6 3 2 2 3 3 2" xfId="43673" xr:uid="{00000000-0005-0000-0000-000093AA0000}"/>
    <cellStyle name="Normal 6 3 2 2 3 3 2 2" xfId="43674" xr:uid="{00000000-0005-0000-0000-000094AA0000}"/>
    <cellStyle name="Normal 6 3 2 2 3 3 2 2 2" xfId="43675" xr:uid="{00000000-0005-0000-0000-000095AA0000}"/>
    <cellStyle name="Normal 6 3 2 2 3 3 2 3" xfId="43676" xr:uid="{00000000-0005-0000-0000-000096AA0000}"/>
    <cellStyle name="Normal 6 3 2 2 3 3 3" xfId="43677" xr:uid="{00000000-0005-0000-0000-000097AA0000}"/>
    <cellStyle name="Normal 6 3 2 2 3 3 3 2" xfId="43678" xr:uid="{00000000-0005-0000-0000-000098AA0000}"/>
    <cellStyle name="Normal 6 3 2 2 3 3 4" xfId="43679" xr:uid="{00000000-0005-0000-0000-000099AA0000}"/>
    <cellStyle name="Normal 6 3 2 2 3 4" xfId="43680" xr:uid="{00000000-0005-0000-0000-00009AAA0000}"/>
    <cellStyle name="Normal 6 3 2 2 3 4 2" xfId="43681" xr:uid="{00000000-0005-0000-0000-00009BAA0000}"/>
    <cellStyle name="Normal 6 3 2 2 3 4 2 2" xfId="43682" xr:uid="{00000000-0005-0000-0000-00009CAA0000}"/>
    <cellStyle name="Normal 6 3 2 2 3 4 3" xfId="43683" xr:uid="{00000000-0005-0000-0000-00009DAA0000}"/>
    <cellStyle name="Normal 6 3 2 2 3 5" xfId="43684" xr:uid="{00000000-0005-0000-0000-00009EAA0000}"/>
    <cellStyle name="Normal 6 3 2 2 3 5 2" xfId="43685" xr:uid="{00000000-0005-0000-0000-00009FAA0000}"/>
    <cellStyle name="Normal 6 3 2 2 3 6" xfId="43686" xr:uid="{00000000-0005-0000-0000-0000A0AA0000}"/>
    <cellStyle name="Normal 6 3 2 2 4" xfId="43687" xr:uid="{00000000-0005-0000-0000-0000A1AA0000}"/>
    <cellStyle name="Normal 6 3 2 2 4 2" xfId="43688" xr:uid="{00000000-0005-0000-0000-0000A2AA0000}"/>
    <cellStyle name="Normal 6 3 2 2 4 2 2" xfId="43689" xr:uid="{00000000-0005-0000-0000-0000A3AA0000}"/>
    <cellStyle name="Normal 6 3 2 2 4 2 2 2" xfId="43690" xr:uid="{00000000-0005-0000-0000-0000A4AA0000}"/>
    <cellStyle name="Normal 6 3 2 2 4 2 2 2 2" xfId="43691" xr:uid="{00000000-0005-0000-0000-0000A5AA0000}"/>
    <cellStyle name="Normal 6 3 2 2 4 2 2 2 2 2" xfId="43692" xr:uid="{00000000-0005-0000-0000-0000A6AA0000}"/>
    <cellStyle name="Normal 6 3 2 2 4 2 2 2 3" xfId="43693" xr:uid="{00000000-0005-0000-0000-0000A7AA0000}"/>
    <cellStyle name="Normal 6 3 2 2 4 2 2 3" xfId="43694" xr:uid="{00000000-0005-0000-0000-0000A8AA0000}"/>
    <cellStyle name="Normal 6 3 2 2 4 2 2 3 2" xfId="43695" xr:uid="{00000000-0005-0000-0000-0000A9AA0000}"/>
    <cellStyle name="Normal 6 3 2 2 4 2 2 4" xfId="43696" xr:uid="{00000000-0005-0000-0000-0000AAAA0000}"/>
    <cellStyle name="Normal 6 3 2 2 4 2 3" xfId="43697" xr:uid="{00000000-0005-0000-0000-0000ABAA0000}"/>
    <cellStyle name="Normal 6 3 2 2 4 2 3 2" xfId="43698" xr:uid="{00000000-0005-0000-0000-0000ACAA0000}"/>
    <cellStyle name="Normal 6 3 2 2 4 2 3 2 2" xfId="43699" xr:uid="{00000000-0005-0000-0000-0000ADAA0000}"/>
    <cellStyle name="Normal 6 3 2 2 4 2 3 3" xfId="43700" xr:uid="{00000000-0005-0000-0000-0000AEAA0000}"/>
    <cellStyle name="Normal 6 3 2 2 4 2 4" xfId="43701" xr:uid="{00000000-0005-0000-0000-0000AFAA0000}"/>
    <cellStyle name="Normal 6 3 2 2 4 2 4 2" xfId="43702" xr:uid="{00000000-0005-0000-0000-0000B0AA0000}"/>
    <cellStyle name="Normal 6 3 2 2 4 2 5" xfId="43703" xr:uid="{00000000-0005-0000-0000-0000B1AA0000}"/>
    <cellStyle name="Normal 6 3 2 2 4 3" xfId="43704" xr:uid="{00000000-0005-0000-0000-0000B2AA0000}"/>
    <cellStyle name="Normal 6 3 2 2 4 3 2" xfId="43705" xr:uid="{00000000-0005-0000-0000-0000B3AA0000}"/>
    <cellStyle name="Normal 6 3 2 2 4 3 2 2" xfId="43706" xr:uid="{00000000-0005-0000-0000-0000B4AA0000}"/>
    <cellStyle name="Normal 6 3 2 2 4 3 2 2 2" xfId="43707" xr:uid="{00000000-0005-0000-0000-0000B5AA0000}"/>
    <cellStyle name="Normal 6 3 2 2 4 3 2 3" xfId="43708" xr:uid="{00000000-0005-0000-0000-0000B6AA0000}"/>
    <cellStyle name="Normal 6 3 2 2 4 3 3" xfId="43709" xr:uid="{00000000-0005-0000-0000-0000B7AA0000}"/>
    <cellStyle name="Normal 6 3 2 2 4 3 3 2" xfId="43710" xr:uid="{00000000-0005-0000-0000-0000B8AA0000}"/>
    <cellStyle name="Normal 6 3 2 2 4 3 4" xfId="43711" xr:uid="{00000000-0005-0000-0000-0000B9AA0000}"/>
    <cellStyle name="Normal 6 3 2 2 4 4" xfId="43712" xr:uid="{00000000-0005-0000-0000-0000BAAA0000}"/>
    <cellStyle name="Normal 6 3 2 2 4 4 2" xfId="43713" xr:uid="{00000000-0005-0000-0000-0000BBAA0000}"/>
    <cellStyle name="Normal 6 3 2 2 4 4 2 2" xfId="43714" xr:uid="{00000000-0005-0000-0000-0000BCAA0000}"/>
    <cellStyle name="Normal 6 3 2 2 4 4 3" xfId="43715" xr:uid="{00000000-0005-0000-0000-0000BDAA0000}"/>
    <cellStyle name="Normal 6 3 2 2 4 5" xfId="43716" xr:uid="{00000000-0005-0000-0000-0000BEAA0000}"/>
    <cellStyle name="Normal 6 3 2 2 4 5 2" xfId="43717" xr:uid="{00000000-0005-0000-0000-0000BFAA0000}"/>
    <cellStyle name="Normal 6 3 2 2 4 6" xfId="43718" xr:uid="{00000000-0005-0000-0000-0000C0AA0000}"/>
    <cellStyle name="Normal 6 3 2 2 5" xfId="43719" xr:uid="{00000000-0005-0000-0000-0000C1AA0000}"/>
    <cellStyle name="Normal 6 3 2 2 5 2" xfId="43720" xr:uid="{00000000-0005-0000-0000-0000C2AA0000}"/>
    <cellStyle name="Normal 6 3 2 2 5 2 2" xfId="43721" xr:uid="{00000000-0005-0000-0000-0000C3AA0000}"/>
    <cellStyle name="Normal 6 3 2 2 5 2 2 2" xfId="43722" xr:uid="{00000000-0005-0000-0000-0000C4AA0000}"/>
    <cellStyle name="Normal 6 3 2 2 5 2 2 2 2" xfId="43723" xr:uid="{00000000-0005-0000-0000-0000C5AA0000}"/>
    <cellStyle name="Normal 6 3 2 2 5 2 2 3" xfId="43724" xr:uid="{00000000-0005-0000-0000-0000C6AA0000}"/>
    <cellStyle name="Normal 6 3 2 2 5 2 3" xfId="43725" xr:uid="{00000000-0005-0000-0000-0000C7AA0000}"/>
    <cellStyle name="Normal 6 3 2 2 5 2 3 2" xfId="43726" xr:uid="{00000000-0005-0000-0000-0000C8AA0000}"/>
    <cellStyle name="Normal 6 3 2 2 5 2 4" xfId="43727" xr:uid="{00000000-0005-0000-0000-0000C9AA0000}"/>
    <cellStyle name="Normal 6 3 2 2 5 3" xfId="43728" xr:uid="{00000000-0005-0000-0000-0000CAAA0000}"/>
    <cellStyle name="Normal 6 3 2 2 5 3 2" xfId="43729" xr:uid="{00000000-0005-0000-0000-0000CBAA0000}"/>
    <cellStyle name="Normal 6 3 2 2 5 3 2 2" xfId="43730" xr:uid="{00000000-0005-0000-0000-0000CCAA0000}"/>
    <cellStyle name="Normal 6 3 2 2 5 3 3" xfId="43731" xr:uid="{00000000-0005-0000-0000-0000CDAA0000}"/>
    <cellStyle name="Normal 6 3 2 2 5 4" xfId="43732" xr:uid="{00000000-0005-0000-0000-0000CEAA0000}"/>
    <cellStyle name="Normal 6 3 2 2 5 4 2" xfId="43733" xr:uid="{00000000-0005-0000-0000-0000CFAA0000}"/>
    <cellStyle name="Normal 6 3 2 2 5 5" xfId="43734" xr:uid="{00000000-0005-0000-0000-0000D0AA0000}"/>
    <cellStyle name="Normal 6 3 2 2 6" xfId="43735" xr:uid="{00000000-0005-0000-0000-0000D1AA0000}"/>
    <cellStyle name="Normal 6 3 2 2 6 2" xfId="43736" xr:uid="{00000000-0005-0000-0000-0000D2AA0000}"/>
    <cellStyle name="Normal 6 3 2 2 6 2 2" xfId="43737" xr:uid="{00000000-0005-0000-0000-0000D3AA0000}"/>
    <cellStyle name="Normal 6 3 2 2 6 2 2 2" xfId="43738" xr:uid="{00000000-0005-0000-0000-0000D4AA0000}"/>
    <cellStyle name="Normal 6 3 2 2 6 2 3" xfId="43739" xr:uid="{00000000-0005-0000-0000-0000D5AA0000}"/>
    <cellStyle name="Normal 6 3 2 2 6 3" xfId="43740" xr:uid="{00000000-0005-0000-0000-0000D6AA0000}"/>
    <cellStyle name="Normal 6 3 2 2 6 3 2" xfId="43741" xr:uid="{00000000-0005-0000-0000-0000D7AA0000}"/>
    <cellStyle name="Normal 6 3 2 2 6 4" xfId="43742" xr:uid="{00000000-0005-0000-0000-0000D8AA0000}"/>
    <cellStyle name="Normal 6 3 2 2 7" xfId="43743" xr:uid="{00000000-0005-0000-0000-0000D9AA0000}"/>
    <cellStyle name="Normal 6 3 2 2 7 2" xfId="43744" xr:uid="{00000000-0005-0000-0000-0000DAAA0000}"/>
    <cellStyle name="Normal 6 3 2 2 7 2 2" xfId="43745" xr:uid="{00000000-0005-0000-0000-0000DBAA0000}"/>
    <cellStyle name="Normal 6 3 2 2 7 3" xfId="43746" xr:uid="{00000000-0005-0000-0000-0000DCAA0000}"/>
    <cellStyle name="Normal 6 3 2 2 8" xfId="43747" xr:uid="{00000000-0005-0000-0000-0000DDAA0000}"/>
    <cellStyle name="Normal 6 3 2 2 8 2" xfId="43748" xr:uid="{00000000-0005-0000-0000-0000DEAA0000}"/>
    <cellStyle name="Normal 6 3 2 2 9" xfId="43749" xr:uid="{00000000-0005-0000-0000-0000DFAA0000}"/>
    <cellStyle name="Normal 6 3 2 3" xfId="43750" xr:uid="{00000000-0005-0000-0000-0000E0AA0000}"/>
    <cellStyle name="Normal 6 3 2 3 2" xfId="43751" xr:uid="{00000000-0005-0000-0000-0000E1AA0000}"/>
    <cellStyle name="Normal 6 3 2 3 2 2" xfId="43752" xr:uid="{00000000-0005-0000-0000-0000E2AA0000}"/>
    <cellStyle name="Normal 6 3 2 3 2 2 2" xfId="43753" xr:uid="{00000000-0005-0000-0000-0000E3AA0000}"/>
    <cellStyle name="Normal 6 3 2 3 2 2 2 2" xfId="43754" xr:uid="{00000000-0005-0000-0000-0000E4AA0000}"/>
    <cellStyle name="Normal 6 3 2 3 2 2 2 2 2" xfId="43755" xr:uid="{00000000-0005-0000-0000-0000E5AA0000}"/>
    <cellStyle name="Normal 6 3 2 3 2 2 2 2 2 2" xfId="43756" xr:uid="{00000000-0005-0000-0000-0000E6AA0000}"/>
    <cellStyle name="Normal 6 3 2 3 2 2 2 2 3" xfId="43757" xr:uid="{00000000-0005-0000-0000-0000E7AA0000}"/>
    <cellStyle name="Normal 6 3 2 3 2 2 2 3" xfId="43758" xr:uid="{00000000-0005-0000-0000-0000E8AA0000}"/>
    <cellStyle name="Normal 6 3 2 3 2 2 2 3 2" xfId="43759" xr:uid="{00000000-0005-0000-0000-0000E9AA0000}"/>
    <cellStyle name="Normal 6 3 2 3 2 2 2 4" xfId="43760" xr:uid="{00000000-0005-0000-0000-0000EAAA0000}"/>
    <cellStyle name="Normal 6 3 2 3 2 2 3" xfId="43761" xr:uid="{00000000-0005-0000-0000-0000EBAA0000}"/>
    <cellStyle name="Normal 6 3 2 3 2 2 3 2" xfId="43762" xr:uid="{00000000-0005-0000-0000-0000ECAA0000}"/>
    <cellStyle name="Normal 6 3 2 3 2 2 3 2 2" xfId="43763" xr:uid="{00000000-0005-0000-0000-0000EDAA0000}"/>
    <cellStyle name="Normal 6 3 2 3 2 2 3 3" xfId="43764" xr:uid="{00000000-0005-0000-0000-0000EEAA0000}"/>
    <cellStyle name="Normal 6 3 2 3 2 2 4" xfId="43765" xr:uid="{00000000-0005-0000-0000-0000EFAA0000}"/>
    <cellStyle name="Normal 6 3 2 3 2 2 4 2" xfId="43766" xr:uid="{00000000-0005-0000-0000-0000F0AA0000}"/>
    <cellStyle name="Normal 6 3 2 3 2 2 5" xfId="43767" xr:uid="{00000000-0005-0000-0000-0000F1AA0000}"/>
    <cellStyle name="Normal 6 3 2 3 2 3" xfId="43768" xr:uid="{00000000-0005-0000-0000-0000F2AA0000}"/>
    <cellStyle name="Normal 6 3 2 3 2 3 2" xfId="43769" xr:uid="{00000000-0005-0000-0000-0000F3AA0000}"/>
    <cellStyle name="Normal 6 3 2 3 2 3 2 2" xfId="43770" xr:uid="{00000000-0005-0000-0000-0000F4AA0000}"/>
    <cellStyle name="Normal 6 3 2 3 2 3 2 2 2" xfId="43771" xr:uid="{00000000-0005-0000-0000-0000F5AA0000}"/>
    <cellStyle name="Normal 6 3 2 3 2 3 2 3" xfId="43772" xr:uid="{00000000-0005-0000-0000-0000F6AA0000}"/>
    <cellStyle name="Normal 6 3 2 3 2 3 3" xfId="43773" xr:uid="{00000000-0005-0000-0000-0000F7AA0000}"/>
    <cellStyle name="Normal 6 3 2 3 2 3 3 2" xfId="43774" xr:uid="{00000000-0005-0000-0000-0000F8AA0000}"/>
    <cellStyle name="Normal 6 3 2 3 2 3 4" xfId="43775" xr:uid="{00000000-0005-0000-0000-0000F9AA0000}"/>
    <cellStyle name="Normal 6 3 2 3 2 4" xfId="43776" xr:uid="{00000000-0005-0000-0000-0000FAAA0000}"/>
    <cellStyle name="Normal 6 3 2 3 2 4 2" xfId="43777" xr:uid="{00000000-0005-0000-0000-0000FBAA0000}"/>
    <cellStyle name="Normal 6 3 2 3 2 4 2 2" xfId="43778" xr:uid="{00000000-0005-0000-0000-0000FCAA0000}"/>
    <cellStyle name="Normal 6 3 2 3 2 4 3" xfId="43779" xr:uid="{00000000-0005-0000-0000-0000FDAA0000}"/>
    <cellStyle name="Normal 6 3 2 3 2 5" xfId="43780" xr:uid="{00000000-0005-0000-0000-0000FEAA0000}"/>
    <cellStyle name="Normal 6 3 2 3 2 5 2" xfId="43781" xr:uid="{00000000-0005-0000-0000-0000FFAA0000}"/>
    <cellStyle name="Normal 6 3 2 3 2 6" xfId="43782" xr:uid="{00000000-0005-0000-0000-000000AB0000}"/>
    <cellStyle name="Normal 6 3 2 3 3" xfId="43783" xr:uid="{00000000-0005-0000-0000-000001AB0000}"/>
    <cellStyle name="Normal 6 3 2 3 3 2" xfId="43784" xr:uid="{00000000-0005-0000-0000-000002AB0000}"/>
    <cellStyle name="Normal 6 3 2 3 3 2 2" xfId="43785" xr:uid="{00000000-0005-0000-0000-000003AB0000}"/>
    <cellStyle name="Normal 6 3 2 3 3 2 2 2" xfId="43786" xr:uid="{00000000-0005-0000-0000-000004AB0000}"/>
    <cellStyle name="Normal 6 3 2 3 3 2 2 2 2" xfId="43787" xr:uid="{00000000-0005-0000-0000-000005AB0000}"/>
    <cellStyle name="Normal 6 3 2 3 3 2 2 2 2 2" xfId="43788" xr:uid="{00000000-0005-0000-0000-000006AB0000}"/>
    <cellStyle name="Normal 6 3 2 3 3 2 2 2 3" xfId="43789" xr:uid="{00000000-0005-0000-0000-000007AB0000}"/>
    <cellStyle name="Normal 6 3 2 3 3 2 2 3" xfId="43790" xr:uid="{00000000-0005-0000-0000-000008AB0000}"/>
    <cellStyle name="Normal 6 3 2 3 3 2 2 3 2" xfId="43791" xr:uid="{00000000-0005-0000-0000-000009AB0000}"/>
    <cellStyle name="Normal 6 3 2 3 3 2 2 4" xfId="43792" xr:uid="{00000000-0005-0000-0000-00000AAB0000}"/>
    <cellStyle name="Normal 6 3 2 3 3 2 3" xfId="43793" xr:uid="{00000000-0005-0000-0000-00000BAB0000}"/>
    <cellStyle name="Normal 6 3 2 3 3 2 3 2" xfId="43794" xr:uid="{00000000-0005-0000-0000-00000CAB0000}"/>
    <cellStyle name="Normal 6 3 2 3 3 2 3 2 2" xfId="43795" xr:uid="{00000000-0005-0000-0000-00000DAB0000}"/>
    <cellStyle name="Normal 6 3 2 3 3 2 3 3" xfId="43796" xr:uid="{00000000-0005-0000-0000-00000EAB0000}"/>
    <cellStyle name="Normal 6 3 2 3 3 2 4" xfId="43797" xr:uid="{00000000-0005-0000-0000-00000FAB0000}"/>
    <cellStyle name="Normal 6 3 2 3 3 2 4 2" xfId="43798" xr:uid="{00000000-0005-0000-0000-000010AB0000}"/>
    <cellStyle name="Normal 6 3 2 3 3 2 5" xfId="43799" xr:uid="{00000000-0005-0000-0000-000011AB0000}"/>
    <cellStyle name="Normal 6 3 2 3 3 3" xfId="43800" xr:uid="{00000000-0005-0000-0000-000012AB0000}"/>
    <cellStyle name="Normal 6 3 2 3 3 3 2" xfId="43801" xr:uid="{00000000-0005-0000-0000-000013AB0000}"/>
    <cellStyle name="Normal 6 3 2 3 3 3 2 2" xfId="43802" xr:uid="{00000000-0005-0000-0000-000014AB0000}"/>
    <cellStyle name="Normal 6 3 2 3 3 3 2 2 2" xfId="43803" xr:uid="{00000000-0005-0000-0000-000015AB0000}"/>
    <cellStyle name="Normal 6 3 2 3 3 3 2 3" xfId="43804" xr:uid="{00000000-0005-0000-0000-000016AB0000}"/>
    <cellStyle name="Normal 6 3 2 3 3 3 3" xfId="43805" xr:uid="{00000000-0005-0000-0000-000017AB0000}"/>
    <cellStyle name="Normal 6 3 2 3 3 3 3 2" xfId="43806" xr:uid="{00000000-0005-0000-0000-000018AB0000}"/>
    <cellStyle name="Normal 6 3 2 3 3 3 4" xfId="43807" xr:uid="{00000000-0005-0000-0000-000019AB0000}"/>
    <cellStyle name="Normal 6 3 2 3 3 4" xfId="43808" xr:uid="{00000000-0005-0000-0000-00001AAB0000}"/>
    <cellStyle name="Normal 6 3 2 3 3 4 2" xfId="43809" xr:uid="{00000000-0005-0000-0000-00001BAB0000}"/>
    <cellStyle name="Normal 6 3 2 3 3 4 2 2" xfId="43810" xr:uid="{00000000-0005-0000-0000-00001CAB0000}"/>
    <cellStyle name="Normal 6 3 2 3 3 4 3" xfId="43811" xr:uid="{00000000-0005-0000-0000-00001DAB0000}"/>
    <cellStyle name="Normal 6 3 2 3 3 5" xfId="43812" xr:uid="{00000000-0005-0000-0000-00001EAB0000}"/>
    <cellStyle name="Normal 6 3 2 3 3 5 2" xfId="43813" xr:uid="{00000000-0005-0000-0000-00001FAB0000}"/>
    <cellStyle name="Normal 6 3 2 3 3 6" xfId="43814" xr:uid="{00000000-0005-0000-0000-000020AB0000}"/>
    <cellStyle name="Normal 6 3 2 3 4" xfId="43815" xr:uid="{00000000-0005-0000-0000-000021AB0000}"/>
    <cellStyle name="Normal 6 3 2 3 4 2" xfId="43816" xr:uid="{00000000-0005-0000-0000-000022AB0000}"/>
    <cellStyle name="Normal 6 3 2 3 4 2 2" xfId="43817" xr:uid="{00000000-0005-0000-0000-000023AB0000}"/>
    <cellStyle name="Normal 6 3 2 3 4 2 2 2" xfId="43818" xr:uid="{00000000-0005-0000-0000-000024AB0000}"/>
    <cellStyle name="Normal 6 3 2 3 4 2 2 2 2" xfId="43819" xr:uid="{00000000-0005-0000-0000-000025AB0000}"/>
    <cellStyle name="Normal 6 3 2 3 4 2 2 3" xfId="43820" xr:uid="{00000000-0005-0000-0000-000026AB0000}"/>
    <cellStyle name="Normal 6 3 2 3 4 2 3" xfId="43821" xr:uid="{00000000-0005-0000-0000-000027AB0000}"/>
    <cellStyle name="Normal 6 3 2 3 4 2 3 2" xfId="43822" xr:uid="{00000000-0005-0000-0000-000028AB0000}"/>
    <cellStyle name="Normal 6 3 2 3 4 2 4" xfId="43823" xr:uid="{00000000-0005-0000-0000-000029AB0000}"/>
    <cellStyle name="Normal 6 3 2 3 4 3" xfId="43824" xr:uid="{00000000-0005-0000-0000-00002AAB0000}"/>
    <cellStyle name="Normal 6 3 2 3 4 3 2" xfId="43825" xr:uid="{00000000-0005-0000-0000-00002BAB0000}"/>
    <cellStyle name="Normal 6 3 2 3 4 3 2 2" xfId="43826" xr:uid="{00000000-0005-0000-0000-00002CAB0000}"/>
    <cellStyle name="Normal 6 3 2 3 4 3 3" xfId="43827" xr:uid="{00000000-0005-0000-0000-00002DAB0000}"/>
    <cellStyle name="Normal 6 3 2 3 4 4" xfId="43828" xr:uid="{00000000-0005-0000-0000-00002EAB0000}"/>
    <cellStyle name="Normal 6 3 2 3 4 4 2" xfId="43829" xr:uid="{00000000-0005-0000-0000-00002FAB0000}"/>
    <cellStyle name="Normal 6 3 2 3 4 5" xfId="43830" xr:uid="{00000000-0005-0000-0000-000030AB0000}"/>
    <cellStyle name="Normal 6 3 2 3 5" xfId="43831" xr:uid="{00000000-0005-0000-0000-000031AB0000}"/>
    <cellStyle name="Normal 6 3 2 3 5 2" xfId="43832" xr:uid="{00000000-0005-0000-0000-000032AB0000}"/>
    <cellStyle name="Normal 6 3 2 3 5 2 2" xfId="43833" xr:uid="{00000000-0005-0000-0000-000033AB0000}"/>
    <cellStyle name="Normal 6 3 2 3 5 2 2 2" xfId="43834" xr:uid="{00000000-0005-0000-0000-000034AB0000}"/>
    <cellStyle name="Normal 6 3 2 3 5 2 3" xfId="43835" xr:uid="{00000000-0005-0000-0000-000035AB0000}"/>
    <cellStyle name="Normal 6 3 2 3 5 3" xfId="43836" xr:uid="{00000000-0005-0000-0000-000036AB0000}"/>
    <cellStyle name="Normal 6 3 2 3 5 3 2" xfId="43837" xr:uid="{00000000-0005-0000-0000-000037AB0000}"/>
    <cellStyle name="Normal 6 3 2 3 5 4" xfId="43838" xr:uid="{00000000-0005-0000-0000-000038AB0000}"/>
    <cellStyle name="Normal 6 3 2 3 6" xfId="43839" xr:uid="{00000000-0005-0000-0000-000039AB0000}"/>
    <cellStyle name="Normal 6 3 2 3 6 2" xfId="43840" xr:uid="{00000000-0005-0000-0000-00003AAB0000}"/>
    <cellStyle name="Normal 6 3 2 3 6 2 2" xfId="43841" xr:uid="{00000000-0005-0000-0000-00003BAB0000}"/>
    <cellStyle name="Normal 6 3 2 3 6 3" xfId="43842" xr:uid="{00000000-0005-0000-0000-00003CAB0000}"/>
    <cellStyle name="Normal 6 3 2 3 7" xfId="43843" xr:uid="{00000000-0005-0000-0000-00003DAB0000}"/>
    <cellStyle name="Normal 6 3 2 3 7 2" xfId="43844" xr:uid="{00000000-0005-0000-0000-00003EAB0000}"/>
    <cellStyle name="Normal 6 3 2 3 8" xfId="43845" xr:uid="{00000000-0005-0000-0000-00003FAB0000}"/>
    <cellStyle name="Normal 6 3 2 4" xfId="43846" xr:uid="{00000000-0005-0000-0000-000040AB0000}"/>
    <cellStyle name="Normal 6 3 2 4 2" xfId="43847" xr:uid="{00000000-0005-0000-0000-000041AB0000}"/>
    <cellStyle name="Normal 6 3 2 4 2 2" xfId="43848" xr:uid="{00000000-0005-0000-0000-000042AB0000}"/>
    <cellStyle name="Normal 6 3 2 4 2 2 2" xfId="43849" xr:uid="{00000000-0005-0000-0000-000043AB0000}"/>
    <cellStyle name="Normal 6 3 2 4 2 2 2 2" xfId="43850" xr:uid="{00000000-0005-0000-0000-000044AB0000}"/>
    <cellStyle name="Normal 6 3 2 4 2 2 2 2 2" xfId="43851" xr:uid="{00000000-0005-0000-0000-000045AB0000}"/>
    <cellStyle name="Normal 6 3 2 4 2 2 2 2 2 2" xfId="43852" xr:uid="{00000000-0005-0000-0000-000046AB0000}"/>
    <cellStyle name="Normal 6 3 2 4 2 2 2 2 3" xfId="43853" xr:uid="{00000000-0005-0000-0000-000047AB0000}"/>
    <cellStyle name="Normal 6 3 2 4 2 2 2 3" xfId="43854" xr:uid="{00000000-0005-0000-0000-000048AB0000}"/>
    <cellStyle name="Normal 6 3 2 4 2 2 2 3 2" xfId="43855" xr:uid="{00000000-0005-0000-0000-000049AB0000}"/>
    <cellStyle name="Normal 6 3 2 4 2 2 2 4" xfId="43856" xr:uid="{00000000-0005-0000-0000-00004AAB0000}"/>
    <cellStyle name="Normal 6 3 2 4 2 2 3" xfId="43857" xr:uid="{00000000-0005-0000-0000-00004BAB0000}"/>
    <cellStyle name="Normal 6 3 2 4 2 2 3 2" xfId="43858" xr:uid="{00000000-0005-0000-0000-00004CAB0000}"/>
    <cellStyle name="Normal 6 3 2 4 2 2 3 2 2" xfId="43859" xr:uid="{00000000-0005-0000-0000-00004DAB0000}"/>
    <cellStyle name="Normal 6 3 2 4 2 2 3 3" xfId="43860" xr:uid="{00000000-0005-0000-0000-00004EAB0000}"/>
    <cellStyle name="Normal 6 3 2 4 2 2 4" xfId="43861" xr:uid="{00000000-0005-0000-0000-00004FAB0000}"/>
    <cellStyle name="Normal 6 3 2 4 2 2 4 2" xfId="43862" xr:uid="{00000000-0005-0000-0000-000050AB0000}"/>
    <cellStyle name="Normal 6 3 2 4 2 2 5" xfId="43863" xr:uid="{00000000-0005-0000-0000-000051AB0000}"/>
    <cellStyle name="Normal 6 3 2 4 2 3" xfId="43864" xr:uid="{00000000-0005-0000-0000-000052AB0000}"/>
    <cellStyle name="Normal 6 3 2 4 2 3 2" xfId="43865" xr:uid="{00000000-0005-0000-0000-000053AB0000}"/>
    <cellStyle name="Normal 6 3 2 4 2 3 2 2" xfId="43866" xr:uid="{00000000-0005-0000-0000-000054AB0000}"/>
    <cellStyle name="Normal 6 3 2 4 2 3 2 2 2" xfId="43867" xr:uid="{00000000-0005-0000-0000-000055AB0000}"/>
    <cellStyle name="Normal 6 3 2 4 2 3 2 3" xfId="43868" xr:uid="{00000000-0005-0000-0000-000056AB0000}"/>
    <cellStyle name="Normal 6 3 2 4 2 3 3" xfId="43869" xr:uid="{00000000-0005-0000-0000-000057AB0000}"/>
    <cellStyle name="Normal 6 3 2 4 2 3 3 2" xfId="43870" xr:uid="{00000000-0005-0000-0000-000058AB0000}"/>
    <cellStyle name="Normal 6 3 2 4 2 3 4" xfId="43871" xr:uid="{00000000-0005-0000-0000-000059AB0000}"/>
    <cellStyle name="Normal 6 3 2 4 2 4" xfId="43872" xr:uid="{00000000-0005-0000-0000-00005AAB0000}"/>
    <cellStyle name="Normal 6 3 2 4 2 4 2" xfId="43873" xr:uid="{00000000-0005-0000-0000-00005BAB0000}"/>
    <cellStyle name="Normal 6 3 2 4 2 4 2 2" xfId="43874" xr:uid="{00000000-0005-0000-0000-00005CAB0000}"/>
    <cellStyle name="Normal 6 3 2 4 2 4 3" xfId="43875" xr:uid="{00000000-0005-0000-0000-00005DAB0000}"/>
    <cellStyle name="Normal 6 3 2 4 2 5" xfId="43876" xr:uid="{00000000-0005-0000-0000-00005EAB0000}"/>
    <cellStyle name="Normal 6 3 2 4 2 5 2" xfId="43877" xr:uid="{00000000-0005-0000-0000-00005FAB0000}"/>
    <cellStyle name="Normal 6 3 2 4 2 6" xfId="43878" xr:uid="{00000000-0005-0000-0000-000060AB0000}"/>
    <cellStyle name="Normal 6 3 2 4 3" xfId="43879" xr:uid="{00000000-0005-0000-0000-000061AB0000}"/>
    <cellStyle name="Normal 6 3 2 4 3 2" xfId="43880" xr:uid="{00000000-0005-0000-0000-000062AB0000}"/>
    <cellStyle name="Normal 6 3 2 4 3 2 2" xfId="43881" xr:uid="{00000000-0005-0000-0000-000063AB0000}"/>
    <cellStyle name="Normal 6 3 2 4 3 2 2 2" xfId="43882" xr:uid="{00000000-0005-0000-0000-000064AB0000}"/>
    <cellStyle name="Normal 6 3 2 4 3 2 2 2 2" xfId="43883" xr:uid="{00000000-0005-0000-0000-000065AB0000}"/>
    <cellStyle name="Normal 6 3 2 4 3 2 2 3" xfId="43884" xr:uid="{00000000-0005-0000-0000-000066AB0000}"/>
    <cellStyle name="Normal 6 3 2 4 3 2 3" xfId="43885" xr:uid="{00000000-0005-0000-0000-000067AB0000}"/>
    <cellStyle name="Normal 6 3 2 4 3 2 3 2" xfId="43886" xr:uid="{00000000-0005-0000-0000-000068AB0000}"/>
    <cellStyle name="Normal 6 3 2 4 3 2 4" xfId="43887" xr:uid="{00000000-0005-0000-0000-000069AB0000}"/>
    <cellStyle name="Normal 6 3 2 4 3 3" xfId="43888" xr:uid="{00000000-0005-0000-0000-00006AAB0000}"/>
    <cellStyle name="Normal 6 3 2 4 3 3 2" xfId="43889" xr:uid="{00000000-0005-0000-0000-00006BAB0000}"/>
    <cellStyle name="Normal 6 3 2 4 3 3 2 2" xfId="43890" xr:uid="{00000000-0005-0000-0000-00006CAB0000}"/>
    <cellStyle name="Normal 6 3 2 4 3 3 3" xfId="43891" xr:uid="{00000000-0005-0000-0000-00006DAB0000}"/>
    <cellStyle name="Normal 6 3 2 4 3 4" xfId="43892" xr:uid="{00000000-0005-0000-0000-00006EAB0000}"/>
    <cellStyle name="Normal 6 3 2 4 3 4 2" xfId="43893" xr:uid="{00000000-0005-0000-0000-00006FAB0000}"/>
    <cellStyle name="Normal 6 3 2 4 3 5" xfId="43894" xr:uid="{00000000-0005-0000-0000-000070AB0000}"/>
    <cellStyle name="Normal 6 3 2 4 4" xfId="43895" xr:uid="{00000000-0005-0000-0000-000071AB0000}"/>
    <cellStyle name="Normal 6 3 2 4 4 2" xfId="43896" xr:uid="{00000000-0005-0000-0000-000072AB0000}"/>
    <cellStyle name="Normal 6 3 2 4 4 2 2" xfId="43897" xr:uid="{00000000-0005-0000-0000-000073AB0000}"/>
    <cellStyle name="Normal 6 3 2 4 4 2 2 2" xfId="43898" xr:uid="{00000000-0005-0000-0000-000074AB0000}"/>
    <cellStyle name="Normal 6 3 2 4 4 2 3" xfId="43899" xr:uid="{00000000-0005-0000-0000-000075AB0000}"/>
    <cellStyle name="Normal 6 3 2 4 4 3" xfId="43900" xr:uid="{00000000-0005-0000-0000-000076AB0000}"/>
    <cellStyle name="Normal 6 3 2 4 4 3 2" xfId="43901" xr:uid="{00000000-0005-0000-0000-000077AB0000}"/>
    <cellStyle name="Normal 6 3 2 4 4 4" xfId="43902" xr:uid="{00000000-0005-0000-0000-000078AB0000}"/>
    <cellStyle name="Normal 6 3 2 4 5" xfId="43903" xr:uid="{00000000-0005-0000-0000-000079AB0000}"/>
    <cellStyle name="Normal 6 3 2 4 5 2" xfId="43904" xr:uid="{00000000-0005-0000-0000-00007AAB0000}"/>
    <cellStyle name="Normal 6 3 2 4 5 2 2" xfId="43905" xr:uid="{00000000-0005-0000-0000-00007BAB0000}"/>
    <cellStyle name="Normal 6 3 2 4 5 3" xfId="43906" xr:uid="{00000000-0005-0000-0000-00007CAB0000}"/>
    <cellStyle name="Normal 6 3 2 4 6" xfId="43907" xr:uid="{00000000-0005-0000-0000-00007DAB0000}"/>
    <cellStyle name="Normal 6 3 2 4 6 2" xfId="43908" xr:uid="{00000000-0005-0000-0000-00007EAB0000}"/>
    <cellStyle name="Normal 6 3 2 4 7" xfId="43909" xr:uid="{00000000-0005-0000-0000-00007FAB0000}"/>
    <cellStyle name="Normal 6 3 2 5" xfId="43910" xr:uid="{00000000-0005-0000-0000-000080AB0000}"/>
    <cellStyle name="Normal 6 3 2 5 2" xfId="43911" xr:uid="{00000000-0005-0000-0000-000081AB0000}"/>
    <cellStyle name="Normal 6 3 2 5 2 2" xfId="43912" xr:uid="{00000000-0005-0000-0000-000082AB0000}"/>
    <cellStyle name="Normal 6 3 2 5 2 2 2" xfId="43913" xr:uid="{00000000-0005-0000-0000-000083AB0000}"/>
    <cellStyle name="Normal 6 3 2 5 2 2 2 2" xfId="43914" xr:uid="{00000000-0005-0000-0000-000084AB0000}"/>
    <cellStyle name="Normal 6 3 2 5 2 2 2 2 2" xfId="43915" xr:uid="{00000000-0005-0000-0000-000085AB0000}"/>
    <cellStyle name="Normal 6 3 2 5 2 2 2 3" xfId="43916" xr:uid="{00000000-0005-0000-0000-000086AB0000}"/>
    <cellStyle name="Normal 6 3 2 5 2 2 3" xfId="43917" xr:uid="{00000000-0005-0000-0000-000087AB0000}"/>
    <cellStyle name="Normal 6 3 2 5 2 2 3 2" xfId="43918" xr:uid="{00000000-0005-0000-0000-000088AB0000}"/>
    <cellStyle name="Normal 6 3 2 5 2 2 4" xfId="43919" xr:uid="{00000000-0005-0000-0000-000089AB0000}"/>
    <cellStyle name="Normal 6 3 2 5 2 3" xfId="43920" xr:uid="{00000000-0005-0000-0000-00008AAB0000}"/>
    <cellStyle name="Normal 6 3 2 5 2 3 2" xfId="43921" xr:uid="{00000000-0005-0000-0000-00008BAB0000}"/>
    <cellStyle name="Normal 6 3 2 5 2 3 2 2" xfId="43922" xr:uid="{00000000-0005-0000-0000-00008CAB0000}"/>
    <cellStyle name="Normal 6 3 2 5 2 3 3" xfId="43923" xr:uid="{00000000-0005-0000-0000-00008DAB0000}"/>
    <cellStyle name="Normal 6 3 2 5 2 4" xfId="43924" xr:uid="{00000000-0005-0000-0000-00008EAB0000}"/>
    <cellStyle name="Normal 6 3 2 5 2 4 2" xfId="43925" xr:uid="{00000000-0005-0000-0000-00008FAB0000}"/>
    <cellStyle name="Normal 6 3 2 5 2 5" xfId="43926" xr:uid="{00000000-0005-0000-0000-000090AB0000}"/>
    <cellStyle name="Normal 6 3 2 5 3" xfId="43927" xr:uid="{00000000-0005-0000-0000-000091AB0000}"/>
    <cellStyle name="Normal 6 3 2 5 3 2" xfId="43928" xr:uid="{00000000-0005-0000-0000-000092AB0000}"/>
    <cellStyle name="Normal 6 3 2 5 3 2 2" xfId="43929" xr:uid="{00000000-0005-0000-0000-000093AB0000}"/>
    <cellStyle name="Normal 6 3 2 5 3 2 2 2" xfId="43930" xr:uid="{00000000-0005-0000-0000-000094AB0000}"/>
    <cellStyle name="Normal 6 3 2 5 3 2 3" xfId="43931" xr:uid="{00000000-0005-0000-0000-000095AB0000}"/>
    <cellStyle name="Normal 6 3 2 5 3 3" xfId="43932" xr:uid="{00000000-0005-0000-0000-000096AB0000}"/>
    <cellStyle name="Normal 6 3 2 5 3 3 2" xfId="43933" xr:uid="{00000000-0005-0000-0000-000097AB0000}"/>
    <cellStyle name="Normal 6 3 2 5 3 4" xfId="43934" xr:uid="{00000000-0005-0000-0000-000098AB0000}"/>
    <cellStyle name="Normal 6 3 2 5 4" xfId="43935" xr:uid="{00000000-0005-0000-0000-000099AB0000}"/>
    <cellStyle name="Normal 6 3 2 5 4 2" xfId="43936" xr:uid="{00000000-0005-0000-0000-00009AAB0000}"/>
    <cellStyle name="Normal 6 3 2 5 4 2 2" xfId="43937" xr:uid="{00000000-0005-0000-0000-00009BAB0000}"/>
    <cellStyle name="Normal 6 3 2 5 4 3" xfId="43938" xr:uid="{00000000-0005-0000-0000-00009CAB0000}"/>
    <cellStyle name="Normal 6 3 2 5 5" xfId="43939" xr:uid="{00000000-0005-0000-0000-00009DAB0000}"/>
    <cellStyle name="Normal 6 3 2 5 5 2" xfId="43940" xr:uid="{00000000-0005-0000-0000-00009EAB0000}"/>
    <cellStyle name="Normal 6 3 2 5 6" xfId="43941" xr:uid="{00000000-0005-0000-0000-00009FAB0000}"/>
    <cellStyle name="Normal 6 3 2 6" xfId="43942" xr:uid="{00000000-0005-0000-0000-0000A0AB0000}"/>
    <cellStyle name="Normal 6 3 2 6 2" xfId="43943" xr:uid="{00000000-0005-0000-0000-0000A1AB0000}"/>
    <cellStyle name="Normal 6 3 2 6 2 2" xfId="43944" xr:uid="{00000000-0005-0000-0000-0000A2AB0000}"/>
    <cellStyle name="Normal 6 3 2 6 2 2 2" xfId="43945" xr:uid="{00000000-0005-0000-0000-0000A3AB0000}"/>
    <cellStyle name="Normal 6 3 2 6 2 2 2 2" xfId="43946" xr:uid="{00000000-0005-0000-0000-0000A4AB0000}"/>
    <cellStyle name="Normal 6 3 2 6 2 2 2 2 2" xfId="43947" xr:uid="{00000000-0005-0000-0000-0000A5AB0000}"/>
    <cellStyle name="Normal 6 3 2 6 2 2 2 3" xfId="43948" xr:uid="{00000000-0005-0000-0000-0000A6AB0000}"/>
    <cellStyle name="Normal 6 3 2 6 2 2 3" xfId="43949" xr:uid="{00000000-0005-0000-0000-0000A7AB0000}"/>
    <cellStyle name="Normal 6 3 2 6 2 2 3 2" xfId="43950" xr:uid="{00000000-0005-0000-0000-0000A8AB0000}"/>
    <cellStyle name="Normal 6 3 2 6 2 2 4" xfId="43951" xr:uid="{00000000-0005-0000-0000-0000A9AB0000}"/>
    <cellStyle name="Normal 6 3 2 6 2 3" xfId="43952" xr:uid="{00000000-0005-0000-0000-0000AAAB0000}"/>
    <cellStyle name="Normal 6 3 2 6 2 3 2" xfId="43953" xr:uid="{00000000-0005-0000-0000-0000ABAB0000}"/>
    <cellStyle name="Normal 6 3 2 6 2 3 2 2" xfId="43954" xr:uid="{00000000-0005-0000-0000-0000ACAB0000}"/>
    <cellStyle name="Normal 6 3 2 6 2 3 3" xfId="43955" xr:uid="{00000000-0005-0000-0000-0000ADAB0000}"/>
    <cellStyle name="Normal 6 3 2 6 2 4" xfId="43956" xr:uid="{00000000-0005-0000-0000-0000AEAB0000}"/>
    <cellStyle name="Normal 6 3 2 6 2 4 2" xfId="43957" xr:uid="{00000000-0005-0000-0000-0000AFAB0000}"/>
    <cellStyle name="Normal 6 3 2 6 2 5" xfId="43958" xr:uid="{00000000-0005-0000-0000-0000B0AB0000}"/>
    <cellStyle name="Normal 6 3 2 6 3" xfId="43959" xr:uid="{00000000-0005-0000-0000-0000B1AB0000}"/>
    <cellStyle name="Normal 6 3 2 6 3 2" xfId="43960" xr:uid="{00000000-0005-0000-0000-0000B2AB0000}"/>
    <cellStyle name="Normal 6 3 2 6 3 2 2" xfId="43961" xr:uid="{00000000-0005-0000-0000-0000B3AB0000}"/>
    <cellStyle name="Normal 6 3 2 6 3 2 2 2" xfId="43962" xr:uid="{00000000-0005-0000-0000-0000B4AB0000}"/>
    <cellStyle name="Normal 6 3 2 6 3 2 3" xfId="43963" xr:uid="{00000000-0005-0000-0000-0000B5AB0000}"/>
    <cellStyle name="Normal 6 3 2 6 3 3" xfId="43964" xr:uid="{00000000-0005-0000-0000-0000B6AB0000}"/>
    <cellStyle name="Normal 6 3 2 6 3 3 2" xfId="43965" xr:uid="{00000000-0005-0000-0000-0000B7AB0000}"/>
    <cellStyle name="Normal 6 3 2 6 3 4" xfId="43966" xr:uid="{00000000-0005-0000-0000-0000B8AB0000}"/>
    <cellStyle name="Normal 6 3 2 6 4" xfId="43967" xr:uid="{00000000-0005-0000-0000-0000B9AB0000}"/>
    <cellStyle name="Normal 6 3 2 6 4 2" xfId="43968" xr:uid="{00000000-0005-0000-0000-0000BAAB0000}"/>
    <cellStyle name="Normal 6 3 2 6 4 2 2" xfId="43969" xr:uid="{00000000-0005-0000-0000-0000BBAB0000}"/>
    <cellStyle name="Normal 6 3 2 6 4 3" xfId="43970" xr:uid="{00000000-0005-0000-0000-0000BCAB0000}"/>
    <cellStyle name="Normal 6 3 2 6 5" xfId="43971" xr:uid="{00000000-0005-0000-0000-0000BDAB0000}"/>
    <cellStyle name="Normal 6 3 2 6 5 2" xfId="43972" xr:uid="{00000000-0005-0000-0000-0000BEAB0000}"/>
    <cellStyle name="Normal 6 3 2 6 6" xfId="43973" xr:uid="{00000000-0005-0000-0000-0000BFAB0000}"/>
    <cellStyle name="Normal 6 3 2 7" xfId="43974" xr:uid="{00000000-0005-0000-0000-0000C0AB0000}"/>
    <cellStyle name="Normal 6 3 2 7 2" xfId="43975" xr:uid="{00000000-0005-0000-0000-0000C1AB0000}"/>
    <cellStyle name="Normal 6 3 2 7 2 2" xfId="43976" xr:uid="{00000000-0005-0000-0000-0000C2AB0000}"/>
    <cellStyle name="Normal 6 3 2 7 2 2 2" xfId="43977" xr:uid="{00000000-0005-0000-0000-0000C3AB0000}"/>
    <cellStyle name="Normal 6 3 2 7 2 2 2 2" xfId="43978" xr:uid="{00000000-0005-0000-0000-0000C4AB0000}"/>
    <cellStyle name="Normal 6 3 2 7 2 2 2 2 2" xfId="43979" xr:uid="{00000000-0005-0000-0000-0000C5AB0000}"/>
    <cellStyle name="Normal 6 3 2 7 2 2 2 3" xfId="43980" xr:uid="{00000000-0005-0000-0000-0000C6AB0000}"/>
    <cellStyle name="Normal 6 3 2 7 2 2 3" xfId="43981" xr:uid="{00000000-0005-0000-0000-0000C7AB0000}"/>
    <cellStyle name="Normal 6 3 2 7 2 2 3 2" xfId="43982" xr:uid="{00000000-0005-0000-0000-0000C8AB0000}"/>
    <cellStyle name="Normal 6 3 2 7 2 2 4" xfId="43983" xr:uid="{00000000-0005-0000-0000-0000C9AB0000}"/>
    <cellStyle name="Normal 6 3 2 7 2 3" xfId="43984" xr:uid="{00000000-0005-0000-0000-0000CAAB0000}"/>
    <cellStyle name="Normal 6 3 2 7 2 3 2" xfId="43985" xr:uid="{00000000-0005-0000-0000-0000CBAB0000}"/>
    <cellStyle name="Normal 6 3 2 7 2 3 2 2" xfId="43986" xr:uid="{00000000-0005-0000-0000-0000CCAB0000}"/>
    <cellStyle name="Normal 6 3 2 7 2 3 3" xfId="43987" xr:uid="{00000000-0005-0000-0000-0000CDAB0000}"/>
    <cellStyle name="Normal 6 3 2 7 2 4" xfId="43988" xr:uid="{00000000-0005-0000-0000-0000CEAB0000}"/>
    <cellStyle name="Normal 6 3 2 7 2 4 2" xfId="43989" xr:uid="{00000000-0005-0000-0000-0000CFAB0000}"/>
    <cellStyle name="Normal 6 3 2 7 2 5" xfId="43990" xr:uid="{00000000-0005-0000-0000-0000D0AB0000}"/>
    <cellStyle name="Normal 6 3 2 7 3" xfId="43991" xr:uid="{00000000-0005-0000-0000-0000D1AB0000}"/>
    <cellStyle name="Normal 6 3 2 7 3 2" xfId="43992" xr:uid="{00000000-0005-0000-0000-0000D2AB0000}"/>
    <cellStyle name="Normal 6 3 2 7 3 2 2" xfId="43993" xr:uid="{00000000-0005-0000-0000-0000D3AB0000}"/>
    <cellStyle name="Normal 6 3 2 7 3 2 2 2" xfId="43994" xr:uid="{00000000-0005-0000-0000-0000D4AB0000}"/>
    <cellStyle name="Normal 6 3 2 7 3 2 3" xfId="43995" xr:uid="{00000000-0005-0000-0000-0000D5AB0000}"/>
    <cellStyle name="Normal 6 3 2 7 3 3" xfId="43996" xr:uid="{00000000-0005-0000-0000-0000D6AB0000}"/>
    <cellStyle name="Normal 6 3 2 7 3 3 2" xfId="43997" xr:uid="{00000000-0005-0000-0000-0000D7AB0000}"/>
    <cellStyle name="Normal 6 3 2 7 3 4" xfId="43998" xr:uid="{00000000-0005-0000-0000-0000D8AB0000}"/>
    <cellStyle name="Normal 6 3 2 7 4" xfId="43999" xr:uid="{00000000-0005-0000-0000-0000D9AB0000}"/>
    <cellStyle name="Normal 6 3 2 7 4 2" xfId="44000" xr:uid="{00000000-0005-0000-0000-0000DAAB0000}"/>
    <cellStyle name="Normal 6 3 2 7 4 2 2" xfId="44001" xr:uid="{00000000-0005-0000-0000-0000DBAB0000}"/>
    <cellStyle name="Normal 6 3 2 7 4 3" xfId="44002" xr:uid="{00000000-0005-0000-0000-0000DCAB0000}"/>
    <cellStyle name="Normal 6 3 2 7 5" xfId="44003" xr:uid="{00000000-0005-0000-0000-0000DDAB0000}"/>
    <cellStyle name="Normal 6 3 2 7 5 2" xfId="44004" xr:uid="{00000000-0005-0000-0000-0000DEAB0000}"/>
    <cellStyle name="Normal 6 3 2 7 6" xfId="44005" xr:uid="{00000000-0005-0000-0000-0000DFAB0000}"/>
    <cellStyle name="Normal 6 3 2 8" xfId="44006" xr:uid="{00000000-0005-0000-0000-0000E0AB0000}"/>
    <cellStyle name="Normal 6 3 2 8 2" xfId="44007" xr:uid="{00000000-0005-0000-0000-0000E1AB0000}"/>
    <cellStyle name="Normal 6 3 2 8 2 2" xfId="44008" xr:uid="{00000000-0005-0000-0000-0000E2AB0000}"/>
    <cellStyle name="Normal 6 3 2 8 2 2 2" xfId="44009" xr:uid="{00000000-0005-0000-0000-0000E3AB0000}"/>
    <cellStyle name="Normal 6 3 2 8 2 2 2 2" xfId="44010" xr:uid="{00000000-0005-0000-0000-0000E4AB0000}"/>
    <cellStyle name="Normal 6 3 2 8 2 2 3" xfId="44011" xr:uid="{00000000-0005-0000-0000-0000E5AB0000}"/>
    <cellStyle name="Normal 6 3 2 8 2 3" xfId="44012" xr:uid="{00000000-0005-0000-0000-0000E6AB0000}"/>
    <cellStyle name="Normal 6 3 2 8 2 3 2" xfId="44013" xr:uid="{00000000-0005-0000-0000-0000E7AB0000}"/>
    <cellStyle name="Normal 6 3 2 8 2 4" xfId="44014" xr:uid="{00000000-0005-0000-0000-0000E8AB0000}"/>
    <cellStyle name="Normal 6 3 2 8 3" xfId="44015" xr:uid="{00000000-0005-0000-0000-0000E9AB0000}"/>
    <cellStyle name="Normal 6 3 2 8 3 2" xfId="44016" xr:uid="{00000000-0005-0000-0000-0000EAAB0000}"/>
    <cellStyle name="Normal 6 3 2 8 3 2 2" xfId="44017" xr:uid="{00000000-0005-0000-0000-0000EBAB0000}"/>
    <cellStyle name="Normal 6 3 2 8 3 3" xfId="44018" xr:uid="{00000000-0005-0000-0000-0000ECAB0000}"/>
    <cellStyle name="Normal 6 3 2 8 4" xfId="44019" xr:uid="{00000000-0005-0000-0000-0000EDAB0000}"/>
    <cellStyle name="Normal 6 3 2 8 4 2" xfId="44020" xr:uid="{00000000-0005-0000-0000-0000EEAB0000}"/>
    <cellStyle name="Normal 6 3 2 8 5" xfId="44021" xr:uid="{00000000-0005-0000-0000-0000EFAB0000}"/>
    <cellStyle name="Normal 6 3 2 9" xfId="44022" xr:uid="{00000000-0005-0000-0000-0000F0AB0000}"/>
    <cellStyle name="Normal 6 3 2 9 2" xfId="44023" xr:uid="{00000000-0005-0000-0000-0000F1AB0000}"/>
    <cellStyle name="Normal 6 3 2 9 2 2" xfId="44024" xr:uid="{00000000-0005-0000-0000-0000F2AB0000}"/>
    <cellStyle name="Normal 6 3 2 9 2 2 2" xfId="44025" xr:uid="{00000000-0005-0000-0000-0000F3AB0000}"/>
    <cellStyle name="Normal 6 3 2 9 2 2 2 2" xfId="44026" xr:uid="{00000000-0005-0000-0000-0000F4AB0000}"/>
    <cellStyle name="Normal 6 3 2 9 2 2 3" xfId="44027" xr:uid="{00000000-0005-0000-0000-0000F5AB0000}"/>
    <cellStyle name="Normal 6 3 2 9 2 3" xfId="44028" xr:uid="{00000000-0005-0000-0000-0000F6AB0000}"/>
    <cellStyle name="Normal 6 3 2 9 2 3 2" xfId="44029" xr:uid="{00000000-0005-0000-0000-0000F7AB0000}"/>
    <cellStyle name="Normal 6 3 2 9 2 4" xfId="44030" xr:uid="{00000000-0005-0000-0000-0000F8AB0000}"/>
    <cellStyle name="Normal 6 3 2 9 3" xfId="44031" xr:uid="{00000000-0005-0000-0000-0000F9AB0000}"/>
    <cellStyle name="Normal 6 3 2 9 3 2" xfId="44032" xr:uid="{00000000-0005-0000-0000-0000FAAB0000}"/>
    <cellStyle name="Normal 6 3 2 9 3 2 2" xfId="44033" xr:uid="{00000000-0005-0000-0000-0000FBAB0000}"/>
    <cellStyle name="Normal 6 3 2 9 3 3" xfId="44034" xr:uid="{00000000-0005-0000-0000-0000FCAB0000}"/>
    <cellStyle name="Normal 6 3 2 9 4" xfId="44035" xr:uid="{00000000-0005-0000-0000-0000FDAB0000}"/>
    <cellStyle name="Normal 6 3 2 9 4 2" xfId="44036" xr:uid="{00000000-0005-0000-0000-0000FEAB0000}"/>
    <cellStyle name="Normal 6 3 2 9 5" xfId="44037" xr:uid="{00000000-0005-0000-0000-0000FFAB0000}"/>
    <cellStyle name="Normal 6 3 3" xfId="44038" xr:uid="{00000000-0005-0000-0000-000000AC0000}"/>
    <cellStyle name="Normal 6 3 3 2" xfId="44039" xr:uid="{00000000-0005-0000-0000-000001AC0000}"/>
    <cellStyle name="Normal 6 3 3 2 2" xfId="44040" xr:uid="{00000000-0005-0000-0000-000002AC0000}"/>
    <cellStyle name="Normal 6 3 3 2 2 2" xfId="44041" xr:uid="{00000000-0005-0000-0000-000003AC0000}"/>
    <cellStyle name="Normal 6 3 3 2 2 2 2" xfId="44042" xr:uid="{00000000-0005-0000-0000-000004AC0000}"/>
    <cellStyle name="Normal 6 3 3 2 2 2 2 2" xfId="44043" xr:uid="{00000000-0005-0000-0000-000005AC0000}"/>
    <cellStyle name="Normal 6 3 3 2 2 2 2 2 2" xfId="44044" xr:uid="{00000000-0005-0000-0000-000006AC0000}"/>
    <cellStyle name="Normal 6 3 3 2 2 2 2 2 2 2" xfId="44045" xr:uid="{00000000-0005-0000-0000-000007AC0000}"/>
    <cellStyle name="Normal 6 3 3 2 2 2 2 2 3" xfId="44046" xr:uid="{00000000-0005-0000-0000-000008AC0000}"/>
    <cellStyle name="Normal 6 3 3 2 2 2 2 3" xfId="44047" xr:uid="{00000000-0005-0000-0000-000009AC0000}"/>
    <cellStyle name="Normal 6 3 3 2 2 2 2 3 2" xfId="44048" xr:uid="{00000000-0005-0000-0000-00000AAC0000}"/>
    <cellStyle name="Normal 6 3 3 2 2 2 2 4" xfId="44049" xr:uid="{00000000-0005-0000-0000-00000BAC0000}"/>
    <cellStyle name="Normal 6 3 3 2 2 2 3" xfId="44050" xr:uid="{00000000-0005-0000-0000-00000CAC0000}"/>
    <cellStyle name="Normal 6 3 3 2 2 2 3 2" xfId="44051" xr:uid="{00000000-0005-0000-0000-00000DAC0000}"/>
    <cellStyle name="Normal 6 3 3 2 2 2 3 2 2" xfId="44052" xr:uid="{00000000-0005-0000-0000-00000EAC0000}"/>
    <cellStyle name="Normal 6 3 3 2 2 2 3 3" xfId="44053" xr:uid="{00000000-0005-0000-0000-00000FAC0000}"/>
    <cellStyle name="Normal 6 3 3 2 2 2 4" xfId="44054" xr:uid="{00000000-0005-0000-0000-000010AC0000}"/>
    <cellStyle name="Normal 6 3 3 2 2 2 4 2" xfId="44055" xr:uid="{00000000-0005-0000-0000-000011AC0000}"/>
    <cellStyle name="Normal 6 3 3 2 2 2 5" xfId="44056" xr:uid="{00000000-0005-0000-0000-000012AC0000}"/>
    <cellStyle name="Normal 6 3 3 2 2 3" xfId="44057" xr:uid="{00000000-0005-0000-0000-000013AC0000}"/>
    <cellStyle name="Normal 6 3 3 2 2 3 2" xfId="44058" xr:uid="{00000000-0005-0000-0000-000014AC0000}"/>
    <cellStyle name="Normal 6 3 3 2 2 3 2 2" xfId="44059" xr:uid="{00000000-0005-0000-0000-000015AC0000}"/>
    <cellStyle name="Normal 6 3 3 2 2 3 2 2 2" xfId="44060" xr:uid="{00000000-0005-0000-0000-000016AC0000}"/>
    <cellStyle name="Normal 6 3 3 2 2 3 2 3" xfId="44061" xr:uid="{00000000-0005-0000-0000-000017AC0000}"/>
    <cellStyle name="Normal 6 3 3 2 2 3 3" xfId="44062" xr:uid="{00000000-0005-0000-0000-000018AC0000}"/>
    <cellStyle name="Normal 6 3 3 2 2 3 3 2" xfId="44063" xr:uid="{00000000-0005-0000-0000-000019AC0000}"/>
    <cellStyle name="Normal 6 3 3 2 2 3 4" xfId="44064" xr:uid="{00000000-0005-0000-0000-00001AAC0000}"/>
    <cellStyle name="Normal 6 3 3 2 2 4" xfId="44065" xr:uid="{00000000-0005-0000-0000-00001BAC0000}"/>
    <cellStyle name="Normal 6 3 3 2 2 4 2" xfId="44066" xr:uid="{00000000-0005-0000-0000-00001CAC0000}"/>
    <cellStyle name="Normal 6 3 3 2 2 4 2 2" xfId="44067" xr:uid="{00000000-0005-0000-0000-00001DAC0000}"/>
    <cellStyle name="Normal 6 3 3 2 2 4 3" xfId="44068" xr:uid="{00000000-0005-0000-0000-00001EAC0000}"/>
    <cellStyle name="Normal 6 3 3 2 2 5" xfId="44069" xr:uid="{00000000-0005-0000-0000-00001FAC0000}"/>
    <cellStyle name="Normal 6 3 3 2 2 5 2" xfId="44070" xr:uid="{00000000-0005-0000-0000-000020AC0000}"/>
    <cellStyle name="Normal 6 3 3 2 2 6" xfId="44071" xr:uid="{00000000-0005-0000-0000-000021AC0000}"/>
    <cellStyle name="Normal 6 3 3 2 3" xfId="44072" xr:uid="{00000000-0005-0000-0000-000022AC0000}"/>
    <cellStyle name="Normal 6 3 3 2 3 2" xfId="44073" xr:uid="{00000000-0005-0000-0000-000023AC0000}"/>
    <cellStyle name="Normal 6 3 3 2 3 2 2" xfId="44074" xr:uid="{00000000-0005-0000-0000-000024AC0000}"/>
    <cellStyle name="Normal 6 3 3 2 3 2 2 2" xfId="44075" xr:uid="{00000000-0005-0000-0000-000025AC0000}"/>
    <cellStyle name="Normal 6 3 3 2 3 2 2 2 2" xfId="44076" xr:uid="{00000000-0005-0000-0000-000026AC0000}"/>
    <cellStyle name="Normal 6 3 3 2 3 2 2 2 2 2" xfId="44077" xr:uid="{00000000-0005-0000-0000-000027AC0000}"/>
    <cellStyle name="Normal 6 3 3 2 3 2 2 2 3" xfId="44078" xr:uid="{00000000-0005-0000-0000-000028AC0000}"/>
    <cellStyle name="Normal 6 3 3 2 3 2 2 3" xfId="44079" xr:uid="{00000000-0005-0000-0000-000029AC0000}"/>
    <cellStyle name="Normal 6 3 3 2 3 2 2 3 2" xfId="44080" xr:uid="{00000000-0005-0000-0000-00002AAC0000}"/>
    <cellStyle name="Normal 6 3 3 2 3 2 2 4" xfId="44081" xr:uid="{00000000-0005-0000-0000-00002BAC0000}"/>
    <cellStyle name="Normal 6 3 3 2 3 2 3" xfId="44082" xr:uid="{00000000-0005-0000-0000-00002CAC0000}"/>
    <cellStyle name="Normal 6 3 3 2 3 2 3 2" xfId="44083" xr:uid="{00000000-0005-0000-0000-00002DAC0000}"/>
    <cellStyle name="Normal 6 3 3 2 3 2 3 2 2" xfId="44084" xr:uid="{00000000-0005-0000-0000-00002EAC0000}"/>
    <cellStyle name="Normal 6 3 3 2 3 2 3 3" xfId="44085" xr:uid="{00000000-0005-0000-0000-00002FAC0000}"/>
    <cellStyle name="Normal 6 3 3 2 3 2 4" xfId="44086" xr:uid="{00000000-0005-0000-0000-000030AC0000}"/>
    <cellStyle name="Normal 6 3 3 2 3 2 4 2" xfId="44087" xr:uid="{00000000-0005-0000-0000-000031AC0000}"/>
    <cellStyle name="Normal 6 3 3 2 3 2 5" xfId="44088" xr:uid="{00000000-0005-0000-0000-000032AC0000}"/>
    <cellStyle name="Normal 6 3 3 2 3 3" xfId="44089" xr:uid="{00000000-0005-0000-0000-000033AC0000}"/>
    <cellStyle name="Normal 6 3 3 2 3 3 2" xfId="44090" xr:uid="{00000000-0005-0000-0000-000034AC0000}"/>
    <cellStyle name="Normal 6 3 3 2 3 3 2 2" xfId="44091" xr:uid="{00000000-0005-0000-0000-000035AC0000}"/>
    <cellStyle name="Normal 6 3 3 2 3 3 2 2 2" xfId="44092" xr:uid="{00000000-0005-0000-0000-000036AC0000}"/>
    <cellStyle name="Normal 6 3 3 2 3 3 2 3" xfId="44093" xr:uid="{00000000-0005-0000-0000-000037AC0000}"/>
    <cellStyle name="Normal 6 3 3 2 3 3 3" xfId="44094" xr:uid="{00000000-0005-0000-0000-000038AC0000}"/>
    <cellStyle name="Normal 6 3 3 2 3 3 3 2" xfId="44095" xr:uid="{00000000-0005-0000-0000-000039AC0000}"/>
    <cellStyle name="Normal 6 3 3 2 3 3 4" xfId="44096" xr:uid="{00000000-0005-0000-0000-00003AAC0000}"/>
    <cellStyle name="Normal 6 3 3 2 3 4" xfId="44097" xr:uid="{00000000-0005-0000-0000-00003BAC0000}"/>
    <cellStyle name="Normal 6 3 3 2 3 4 2" xfId="44098" xr:uid="{00000000-0005-0000-0000-00003CAC0000}"/>
    <cellStyle name="Normal 6 3 3 2 3 4 2 2" xfId="44099" xr:uid="{00000000-0005-0000-0000-00003DAC0000}"/>
    <cellStyle name="Normal 6 3 3 2 3 4 3" xfId="44100" xr:uid="{00000000-0005-0000-0000-00003EAC0000}"/>
    <cellStyle name="Normal 6 3 3 2 3 5" xfId="44101" xr:uid="{00000000-0005-0000-0000-00003FAC0000}"/>
    <cellStyle name="Normal 6 3 3 2 3 5 2" xfId="44102" xr:uid="{00000000-0005-0000-0000-000040AC0000}"/>
    <cellStyle name="Normal 6 3 3 2 3 6" xfId="44103" xr:uid="{00000000-0005-0000-0000-000041AC0000}"/>
    <cellStyle name="Normal 6 3 3 2 4" xfId="44104" xr:uid="{00000000-0005-0000-0000-000042AC0000}"/>
    <cellStyle name="Normal 6 3 3 2 4 2" xfId="44105" xr:uid="{00000000-0005-0000-0000-000043AC0000}"/>
    <cellStyle name="Normal 6 3 3 2 4 2 2" xfId="44106" xr:uid="{00000000-0005-0000-0000-000044AC0000}"/>
    <cellStyle name="Normal 6 3 3 2 4 2 2 2" xfId="44107" xr:uid="{00000000-0005-0000-0000-000045AC0000}"/>
    <cellStyle name="Normal 6 3 3 2 4 2 2 2 2" xfId="44108" xr:uid="{00000000-0005-0000-0000-000046AC0000}"/>
    <cellStyle name="Normal 6 3 3 2 4 2 2 3" xfId="44109" xr:uid="{00000000-0005-0000-0000-000047AC0000}"/>
    <cellStyle name="Normal 6 3 3 2 4 2 3" xfId="44110" xr:uid="{00000000-0005-0000-0000-000048AC0000}"/>
    <cellStyle name="Normal 6 3 3 2 4 2 3 2" xfId="44111" xr:uid="{00000000-0005-0000-0000-000049AC0000}"/>
    <cellStyle name="Normal 6 3 3 2 4 2 4" xfId="44112" xr:uid="{00000000-0005-0000-0000-00004AAC0000}"/>
    <cellStyle name="Normal 6 3 3 2 4 3" xfId="44113" xr:uid="{00000000-0005-0000-0000-00004BAC0000}"/>
    <cellStyle name="Normal 6 3 3 2 4 3 2" xfId="44114" xr:uid="{00000000-0005-0000-0000-00004CAC0000}"/>
    <cellStyle name="Normal 6 3 3 2 4 3 2 2" xfId="44115" xr:uid="{00000000-0005-0000-0000-00004DAC0000}"/>
    <cellStyle name="Normal 6 3 3 2 4 3 3" xfId="44116" xr:uid="{00000000-0005-0000-0000-00004EAC0000}"/>
    <cellStyle name="Normal 6 3 3 2 4 4" xfId="44117" xr:uid="{00000000-0005-0000-0000-00004FAC0000}"/>
    <cellStyle name="Normal 6 3 3 2 4 4 2" xfId="44118" xr:uid="{00000000-0005-0000-0000-000050AC0000}"/>
    <cellStyle name="Normal 6 3 3 2 4 5" xfId="44119" xr:uid="{00000000-0005-0000-0000-000051AC0000}"/>
    <cellStyle name="Normal 6 3 3 2 5" xfId="44120" xr:uid="{00000000-0005-0000-0000-000052AC0000}"/>
    <cellStyle name="Normal 6 3 3 2 5 2" xfId="44121" xr:uid="{00000000-0005-0000-0000-000053AC0000}"/>
    <cellStyle name="Normal 6 3 3 2 5 2 2" xfId="44122" xr:uid="{00000000-0005-0000-0000-000054AC0000}"/>
    <cellStyle name="Normal 6 3 3 2 5 2 2 2" xfId="44123" xr:uid="{00000000-0005-0000-0000-000055AC0000}"/>
    <cellStyle name="Normal 6 3 3 2 5 2 3" xfId="44124" xr:uid="{00000000-0005-0000-0000-000056AC0000}"/>
    <cellStyle name="Normal 6 3 3 2 5 3" xfId="44125" xr:uid="{00000000-0005-0000-0000-000057AC0000}"/>
    <cellStyle name="Normal 6 3 3 2 5 3 2" xfId="44126" xr:uid="{00000000-0005-0000-0000-000058AC0000}"/>
    <cellStyle name="Normal 6 3 3 2 5 4" xfId="44127" xr:uid="{00000000-0005-0000-0000-000059AC0000}"/>
    <cellStyle name="Normal 6 3 3 2 6" xfId="44128" xr:uid="{00000000-0005-0000-0000-00005AAC0000}"/>
    <cellStyle name="Normal 6 3 3 2 6 2" xfId="44129" xr:uid="{00000000-0005-0000-0000-00005BAC0000}"/>
    <cellStyle name="Normal 6 3 3 2 6 2 2" xfId="44130" xr:uid="{00000000-0005-0000-0000-00005CAC0000}"/>
    <cellStyle name="Normal 6 3 3 2 6 3" xfId="44131" xr:uid="{00000000-0005-0000-0000-00005DAC0000}"/>
    <cellStyle name="Normal 6 3 3 2 7" xfId="44132" xr:uid="{00000000-0005-0000-0000-00005EAC0000}"/>
    <cellStyle name="Normal 6 3 3 2 7 2" xfId="44133" xr:uid="{00000000-0005-0000-0000-00005FAC0000}"/>
    <cellStyle name="Normal 6 3 3 2 8" xfId="44134" xr:uid="{00000000-0005-0000-0000-000060AC0000}"/>
    <cellStyle name="Normal 6 3 3 3" xfId="44135" xr:uid="{00000000-0005-0000-0000-000061AC0000}"/>
    <cellStyle name="Normal 6 3 3 3 2" xfId="44136" xr:uid="{00000000-0005-0000-0000-000062AC0000}"/>
    <cellStyle name="Normal 6 3 3 3 2 2" xfId="44137" xr:uid="{00000000-0005-0000-0000-000063AC0000}"/>
    <cellStyle name="Normal 6 3 3 3 2 2 2" xfId="44138" xr:uid="{00000000-0005-0000-0000-000064AC0000}"/>
    <cellStyle name="Normal 6 3 3 3 2 2 2 2" xfId="44139" xr:uid="{00000000-0005-0000-0000-000065AC0000}"/>
    <cellStyle name="Normal 6 3 3 3 2 2 2 2 2" xfId="44140" xr:uid="{00000000-0005-0000-0000-000066AC0000}"/>
    <cellStyle name="Normal 6 3 3 3 2 2 2 3" xfId="44141" xr:uid="{00000000-0005-0000-0000-000067AC0000}"/>
    <cellStyle name="Normal 6 3 3 3 2 2 3" xfId="44142" xr:uid="{00000000-0005-0000-0000-000068AC0000}"/>
    <cellStyle name="Normal 6 3 3 3 2 2 3 2" xfId="44143" xr:uid="{00000000-0005-0000-0000-000069AC0000}"/>
    <cellStyle name="Normal 6 3 3 3 2 2 4" xfId="44144" xr:uid="{00000000-0005-0000-0000-00006AAC0000}"/>
    <cellStyle name="Normal 6 3 3 3 2 3" xfId="44145" xr:uid="{00000000-0005-0000-0000-00006BAC0000}"/>
    <cellStyle name="Normal 6 3 3 3 2 3 2" xfId="44146" xr:uid="{00000000-0005-0000-0000-00006CAC0000}"/>
    <cellStyle name="Normal 6 3 3 3 2 3 2 2" xfId="44147" xr:uid="{00000000-0005-0000-0000-00006DAC0000}"/>
    <cellStyle name="Normal 6 3 3 3 2 3 3" xfId="44148" xr:uid="{00000000-0005-0000-0000-00006EAC0000}"/>
    <cellStyle name="Normal 6 3 3 3 2 4" xfId="44149" xr:uid="{00000000-0005-0000-0000-00006FAC0000}"/>
    <cellStyle name="Normal 6 3 3 3 2 4 2" xfId="44150" xr:uid="{00000000-0005-0000-0000-000070AC0000}"/>
    <cellStyle name="Normal 6 3 3 3 2 5" xfId="44151" xr:uid="{00000000-0005-0000-0000-000071AC0000}"/>
    <cellStyle name="Normal 6 3 3 3 3" xfId="44152" xr:uid="{00000000-0005-0000-0000-000072AC0000}"/>
    <cellStyle name="Normal 6 3 3 3 3 2" xfId="44153" xr:uid="{00000000-0005-0000-0000-000073AC0000}"/>
    <cellStyle name="Normal 6 3 3 3 3 2 2" xfId="44154" xr:uid="{00000000-0005-0000-0000-000074AC0000}"/>
    <cellStyle name="Normal 6 3 3 3 3 2 2 2" xfId="44155" xr:uid="{00000000-0005-0000-0000-000075AC0000}"/>
    <cellStyle name="Normal 6 3 3 3 3 2 3" xfId="44156" xr:uid="{00000000-0005-0000-0000-000076AC0000}"/>
    <cellStyle name="Normal 6 3 3 3 3 3" xfId="44157" xr:uid="{00000000-0005-0000-0000-000077AC0000}"/>
    <cellStyle name="Normal 6 3 3 3 3 3 2" xfId="44158" xr:uid="{00000000-0005-0000-0000-000078AC0000}"/>
    <cellStyle name="Normal 6 3 3 3 3 4" xfId="44159" xr:uid="{00000000-0005-0000-0000-000079AC0000}"/>
    <cellStyle name="Normal 6 3 3 3 4" xfId="44160" xr:uid="{00000000-0005-0000-0000-00007AAC0000}"/>
    <cellStyle name="Normal 6 3 3 3 4 2" xfId="44161" xr:uid="{00000000-0005-0000-0000-00007BAC0000}"/>
    <cellStyle name="Normal 6 3 3 3 4 2 2" xfId="44162" xr:uid="{00000000-0005-0000-0000-00007CAC0000}"/>
    <cellStyle name="Normal 6 3 3 3 4 3" xfId="44163" xr:uid="{00000000-0005-0000-0000-00007DAC0000}"/>
    <cellStyle name="Normal 6 3 3 3 5" xfId="44164" xr:uid="{00000000-0005-0000-0000-00007EAC0000}"/>
    <cellStyle name="Normal 6 3 3 3 5 2" xfId="44165" xr:uid="{00000000-0005-0000-0000-00007FAC0000}"/>
    <cellStyle name="Normal 6 3 3 3 6" xfId="44166" xr:uid="{00000000-0005-0000-0000-000080AC0000}"/>
    <cellStyle name="Normal 6 3 3 4" xfId="44167" xr:uid="{00000000-0005-0000-0000-000081AC0000}"/>
    <cellStyle name="Normal 6 3 3 4 2" xfId="44168" xr:uid="{00000000-0005-0000-0000-000082AC0000}"/>
    <cellStyle name="Normal 6 3 3 4 2 2" xfId="44169" xr:uid="{00000000-0005-0000-0000-000083AC0000}"/>
    <cellStyle name="Normal 6 3 3 4 2 2 2" xfId="44170" xr:uid="{00000000-0005-0000-0000-000084AC0000}"/>
    <cellStyle name="Normal 6 3 3 4 2 2 2 2" xfId="44171" xr:uid="{00000000-0005-0000-0000-000085AC0000}"/>
    <cellStyle name="Normal 6 3 3 4 2 2 2 2 2" xfId="44172" xr:uid="{00000000-0005-0000-0000-000086AC0000}"/>
    <cellStyle name="Normal 6 3 3 4 2 2 2 3" xfId="44173" xr:uid="{00000000-0005-0000-0000-000087AC0000}"/>
    <cellStyle name="Normal 6 3 3 4 2 2 3" xfId="44174" xr:uid="{00000000-0005-0000-0000-000088AC0000}"/>
    <cellStyle name="Normal 6 3 3 4 2 2 3 2" xfId="44175" xr:uid="{00000000-0005-0000-0000-000089AC0000}"/>
    <cellStyle name="Normal 6 3 3 4 2 2 4" xfId="44176" xr:uid="{00000000-0005-0000-0000-00008AAC0000}"/>
    <cellStyle name="Normal 6 3 3 4 2 3" xfId="44177" xr:uid="{00000000-0005-0000-0000-00008BAC0000}"/>
    <cellStyle name="Normal 6 3 3 4 2 3 2" xfId="44178" xr:uid="{00000000-0005-0000-0000-00008CAC0000}"/>
    <cellStyle name="Normal 6 3 3 4 2 3 2 2" xfId="44179" xr:uid="{00000000-0005-0000-0000-00008DAC0000}"/>
    <cellStyle name="Normal 6 3 3 4 2 3 3" xfId="44180" xr:uid="{00000000-0005-0000-0000-00008EAC0000}"/>
    <cellStyle name="Normal 6 3 3 4 2 4" xfId="44181" xr:uid="{00000000-0005-0000-0000-00008FAC0000}"/>
    <cellStyle name="Normal 6 3 3 4 2 4 2" xfId="44182" xr:uid="{00000000-0005-0000-0000-000090AC0000}"/>
    <cellStyle name="Normal 6 3 3 4 2 5" xfId="44183" xr:uid="{00000000-0005-0000-0000-000091AC0000}"/>
    <cellStyle name="Normal 6 3 3 4 3" xfId="44184" xr:uid="{00000000-0005-0000-0000-000092AC0000}"/>
    <cellStyle name="Normal 6 3 3 4 3 2" xfId="44185" xr:uid="{00000000-0005-0000-0000-000093AC0000}"/>
    <cellStyle name="Normal 6 3 3 4 3 2 2" xfId="44186" xr:uid="{00000000-0005-0000-0000-000094AC0000}"/>
    <cellStyle name="Normal 6 3 3 4 3 2 2 2" xfId="44187" xr:uid="{00000000-0005-0000-0000-000095AC0000}"/>
    <cellStyle name="Normal 6 3 3 4 3 2 3" xfId="44188" xr:uid="{00000000-0005-0000-0000-000096AC0000}"/>
    <cellStyle name="Normal 6 3 3 4 3 3" xfId="44189" xr:uid="{00000000-0005-0000-0000-000097AC0000}"/>
    <cellStyle name="Normal 6 3 3 4 3 3 2" xfId="44190" xr:uid="{00000000-0005-0000-0000-000098AC0000}"/>
    <cellStyle name="Normal 6 3 3 4 3 4" xfId="44191" xr:uid="{00000000-0005-0000-0000-000099AC0000}"/>
    <cellStyle name="Normal 6 3 3 4 4" xfId="44192" xr:uid="{00000000-0005-0000-0000-00009AAC0000}"/>
    <cellStyle name="Normal 6 3 3 4 4 2" xfId="44193" xr:uid="{00000000-0005-0000-0000-00009BAC0000}"/>
    <cellStyle name="Normal 6 3 3 4 4 2 2" xfId="44194" xr:uid="{00000000-0005-0000-0000-00009CAC0000}"/>
    <cellStyle name="Normal 6 3 3 4 4 3" xfId="44195" xr:uid="{00000000-0005-0000-0000-00009DAC0000}"/>
    <cellStyle name="Normal 6 3 3 4 5" xfId="44196" xr:uid="{00000000-0005-0000-0000-00009EAC0000}"/>
    <cellStyle name="Normal 6 3 3 4 5 2" xfId="44197" xr:uid="{00000000-0005-0000-0000-00009FAC0000}"/>
    <cellStyle name="Normal 6 3 3 4 6" xfId="44198" xr:uid="{00000000-0005-0000-0000-0000A0AC0000}"/>
    <cellStyle name="Normal 6 3 3 5" xfId="44199" xr:uid="{00000000-0005-0000-0000-0000A1AC0000}"/>
    <cellStyle name="Normal 6 3 3 5 2" xfId="44200" xr:uid="{00000000-0005-0000-0000-0000A2AC0000}"/>
    <cellStyle name="Normal 6 3 3 5 2 2" xfId="44201" xr:uid="{00000000-0005-0000-0000-0000A3AC0000}"/>
    <cellStyle name="Normal 6 3 3 5 2 2 2" xfId="44202" xr:uid="{00000000-0005-0000-0000-0000A4AC0000}"/>
    <cellStyle name="Normal 6 3 3 5 2 2 2 2" xfId="44203" xr:uid="{00000000-0005-0000-0000-0000A5AC0000}"/>
    <cellStyle name="Normal 6 3 3 5 2 2 3" xfId="44204" xr:uid="{00000000-0005-0000-0000-0000A6AC0000}"/>
    <cellStyle name="Normal 6 3 3 5 2 3" xfId="44205" xr:uid="{00000000-0005-0000-0000-0000A7AC0000}"/>
    <cellStyle name="Normal 6 3 3 5 2 3 2" xfId="44206" xr:uid="{00000000-0005-0000-0000-0000A8AC0000}"/>
    <cellStyle name="Normal 6 3 3 5 2 4" xfId="44207" xr:uid="{00000000-0005-0000-0000-0000A9AC0000}"/>
    <cellStyle name="Normal 6 3 3 5 3" xfId="44208" xr:uid="{00000000-0005-0000-0000-0000AAAC0000}"/>
    <cellStyle name="Normal 6 3 3 5 3 2" xfId="44209" xr:uid="{00000000-0005-0000-0000-0000ABAC0000}"/>
    <cellStyle name="Normal 6 3 3 5 3 2 2" xfId="44210" xr:uid="{00000000-0005-0000-0000-0000ACAC0000}"/>
    <cellStyle name="Normal 6 3 3 5 3 3" xfId="44211" xr:uid="{00000000-0005-0000-0000-0000ADAC0000}"/>
    <cellStyle name="Normal 6 3 3 5 4" xfId="44212" xr:uid="{00000000-0005-0000-0000-0000AEAC0000}"/>
    <cellStyle name="Normal 6 3 3 5 4 2" xfId="44213" xr:uid="{00000000-0005-0000-0000-0000AFAC0000}"/>
    <cellStyle name="Normal 6 3 3 5 5" xfId="44214" xr:uid="{00000000-0005-0000-0000-0000B0AC0000}"/>
    <cellStyle name="Normal 6 3 3 6" xfId="44215" xr:uid="{00000000-0005-0000-0000-0000B1AC0000}"/>
    <cellStyle name="Normal 6 3 3 6 2" xfId="44216" xr:uid="{00000000-0005-0000-0000-0000B2AC0000}"/>
    <cellStyle name="Normal 6 3 3 6 2 2" xfId="44217" xr:uid="{00000000-0005-0000-0000-0000B3AC0000}"/>
    <cellStyle name="Normal 6 3 3 6 2 2 2" xfId="44218" xr:uid="{00000000-0005-0000-0000-0000B4AC0000}"/>
    <cellStyle name="Normal 6 3 3 6 2 3" xfId="44219" xr:uid="{00000000-0005-0000-0000-0000B5AC0000}"/>
    <cellStyle name="Normal 6 3 3 6 3" xfId="44220" xr:uid="{00000000-0005-0000-0000-0000B6AC0000}"/>
    <cellStyle name="Normal 6 3 3 6 3 2" xfId="44221" xr:uid="{00000000-0005-0000-0000-0000B7AC0000}"/>
    <cellStyle name="Normal 6 3 3 6 4" xfId="44222" xr:uid="{00000000-0005-0000-0000-0000B8AC0000}"/>
    <cellStyle name="Normal 6 3 3 7" xfId="44223" xr:uid="{00000000-0005-0000-0000-0000B9AC0000}"/>
    <cellStyle name="Normal 6 3 3 7 2" xfId="44224" xr:uid="{00000000-0005-0000-0000-0000BAAC0000}"/>
    <cellStyle name="Normal 6 3 3 7 2 2" xfId="44225" xr:uid="{00000000-0005-0000-0000-0000BBAC0000}"/>
    <cellStyle name="Normal 6 3 3 7 3" xfId="44226" xr:uid="{00000000-0005-0000-0000-0000BCAC0000}"/>
    <cellStyle name="Normal 6 3 3 8" xfId="44227" xr:uid="{00000000-0005-0000-0000-0000BDAC0000}"/>
    <cellStyle name="Normal 6 3 3 8 2" xfId="44228" xr:uid="{00000000-0005-0000-0000-0000BEAC0000}"/>
    <cellStyle name="Normal 6 3 3 9" xfId="44229" xr:uid="{00000000-0005-0000-0000-0000BFAC0000}"/>
    <cellStyle name="Normal 6 3 4" xfId="44230" xr:uid="{00000000-0005-0000-0000-0000C0AC0000}"/>
    <cellStyle name="Normal 6 3 4 2" xfId="44231" xr:uid="{00000000-0005-0000-0000-0000C1AC0000}"/>
    <cellStyle name="Normal 6 3 4 2 2" xfId="44232" xr:uid="{00000000-0005-0000-0000-0000C2AC0000}"/>
    <cellStyle name="Normal 6 3 4 2 2 2" xfId="44233" xr:uid="{00000000-0005-0000-0000-0000C3AC0000}"/>
    <cellStyle name="Normal 6 3 4 2 2 2 2" xfId="44234" xr:uid="{00000000-0005-0000-0000-0000C4AC0000}"/>
    <cellStyle name="Normal 6 3 4 2 2 2 2 2" xfId="44235" xr:uid="{00000000-0005-0000-0000-0000C5AC0000}"/>
    <cellStyle name="Normal 6 3 4 2 2 2 2 2 2" xfId="44236" xr:uid="{00000000-0005-0000-0000-0000C6AC0000}"/>
    <cellStyle name="Normal 6 3 4 2 2 2 2 3" xfId="44237" xr:uid="{00000000-0005-0000-0000-0000C7AC0000}"/>
    <cellStyle name="Normal 6 3 4 2 2 2 3" xfId="44238" xr:uid="{00000000-0005-0000-0000-0000C8AC0000}"/>
    <cellStyle name="Normal 6 3 4 2 2 2 3 2" xfId="44239" xr:uid="{00000000-0005-0000-0000-0000C9AC0000}"/>
    <cellStyle name="Normal 6 3 4 2 2 2 4" xfId="44240" xr:uid="{00000000-0005-0000-0000-0000CAAC0000}"/>
    <cellStyle name="Normal 6 3 4 2 2 3" xfId="44241" xr:uid="{00000000-0005-0000-0000-0000CBAC0000}"/>
    <cellStyle name="Normal 6 3 4 2 2 3 2" xfId="44242" xr:uid="{00000000-0005-0000-0000-0000CCAC0000}"/>
    <cellStyle name="Normal 6 3 4 2 2 3 2 2" xfId="44243" xr:uid="{00000000-0005-0000-0000-0000CDAC0000}"/>
    <cellStyle name="Normal 6 3 4 2 2 3 3" xfId="44244" xr:uid="{00000000-0005-0000-0000-0000CEAC0000}"/>
    <cellStyle name="Normal 6 3 4 2 2 4" xfId="44245" xr:uid="{00000000-0005-0000-0000-0000CFAC0000}"/>
    <cellStyle name="Normal 6 3 4 2 2 4 2" xfId="44246" xr:uid="{00000000-0005-0000-0000-0000D0AC0000}"/>
    <cellStyle name="Normal 6 3 4 2 2 5" xfId="44247" xr:uid="{00000000-0005-0000-0000-0000D1AC0000}"/>
    <cellStyle name="Normal 6 3 4 2 3" xfId="44248" xr:uid="{00000000-0005-0000-0000-0000D2AC0000}"/>
    <cellStyle name="Normal 6 3 4 2 3 2" xfId="44249" xr:uid="{00000000-0005-0000-0000-0000D3AC0000}"/>
    <cellStyle name="Normal 6 3 4 2 3 2 2" xfId="44250" xr:uid="{00000000-0005-0000-0000-0000D4AC0000}"/>
    <cellStyle name="Normal 6 3 4 2 3 2 2 2" xfId="44251" xr:uid="{00000000-0005-0000-0000-0000D5AC0000}"/>
    <cellStyle name="Normal 6 3 4 2 3 2 3" xfId="44252" xr:uid="{00000000-0005-0000-0000-0000D6AC0000}"/>
    <cellStyle name="Normal 6 3 4 2 3 3" xfId="44253" xr:uid="{00000000-0005-0000-0000-0000D7AC0000}"/>
    <cellStyle name="Normal 6 3 4 2 3 3 2" xfId="44254" xr:uid="{00000000-0005-0000-0000-0000D8AC0000}"/>
    <cellStyle name="Normal 6 3 4 2 3 4" xfId="44255" xr:uid="{00000000-0005-0000-0000-0000D9AC0000}"/>
    <cellStyle name="Normal 6 3 4 2 4" xfId="44256" xr:uid="{00000000-0005-0000-0000-0000DAAC0000}"/>
    <cellStyle name="Normal 6 3 4 2 4 2" xfId="44257" xr:uid="{00000000-0005-0000-0000-0000DBAC0000}"/>
    <cellStyle name="Normal 6 3 4 2 4 2 2" xfId="44258" xr:uid="{00000000-0005-0000-0000-0000DCAC0000}"/>
    <cellStyle name="Normal 6 3 4 2 4 3" xfId="44259" xr:uid="{00000000-0005-0000-0000-0000DDAC0000}"/>
    <cellStyle name="Normal 6 3 4 2 5" xfId="44260" xr:uid="{00000000-0005-0000-0000-0000DEAC0000}"/>
    <cellStyle name="Normal 6 3 4 2 5 2" xfId="44261" xr:uid="{00000000-0005-0000-0000-0000DFAC0000}"/>
    <cellStyle name="Normal 6 3 4 2 6" xfId="44262" xr:uid="{00000000-0005-0000-0000-0000E0AC0000}"/>
    <cellStyle name="Normal 6 3 4 3" xfId="44263" xr:uid="{00000000-0005-0000-0000-0000E1AC0000}"/>
    <cellStyle name="Normal 6 3 4 3 2" xfId="44264" xr:uid="{00000000-0005-0000-0000-0000E2AC0000}"/>
    <cellStyle name="Normal 6 3 4 3 2 2" xfId="44265" xr:uid="{00000000-0005-0000-0000-0000E3AC0000}"/>
    <cellStyle name="Normal 6 3 4 3 2 2 2" xfId="44266" xr:uid="{00000000-0005-0000-0000-0000E4AC0000}"/>
    <cellStyle name="Normal 6 3 4 3 2 2 2 2" xfId="44267" xr:uid="{00000000-0005-0000-0000-0000E5AC0000}"/>
    <cellStyle name="Normal 6 3 4 3 2 2 2 2 2" xfId="44268" xr:uid="{00000000-0005-0000-0000-0000E6AC0000}"/>
    <cellStyle name="Normal 6 3 4 3 2 2 2 3" xfId="44269" xr:uid="{00000000-0005-0000-0000-0000E7AC0000}"/>
    <cellStyle name="Normal 6 3 4 3 2 2 3" xfId="44270" xr:uid="{00000000-0005-0000-0000-0000E8AC0000}"/>
    <cellStyle name="Normal 6 3 4 3 2 2 3 2" xfId="44271" xr:uid="{00000000-0005-0000-0000-0000E9AC0000}"/>
    <cellStyle name="Normal 6 3 4 3 2 2 4" xfId="44272" xr:uid="{00000000-0005-0000-0000-0000EAAC0000}"/>
    <cellStyle name="Normal 6 3 4 3 2 3" xfId="44273" xr:uid="{00000000-0005-0000-0000-0000EBAC0000}"/>
    <cellStyle name="Normal 6 3 4 3 2 3 2" xfId="44274" xr:uid="{00000000-0005-0000-0000-0000ECAC0000}"/>
    <cellStyle name="Normal 6 3 4 3 2 3 2 2" xfId="44275" xr:uid="{00000000-0005-0000-0000-0000EDAC0000}"/>
    <cellStyle name="Normal 6 3 4 3 2 3 3" xfId="44276" xr:uid="{00000000-0005-0000-0000-0000EEAC0000}"/>
    <cellStyle name="Normal 6 3 4 3 2 4" xfId="44277" xr:uid="{00000000-0005-0000-0000-0000EFAC0000}"/>
    <cellStyle name="Normal 6 3 4 3 2 4 2" xfId="44278" xr:uid="{00000000-0005-0000-0000-0000F0AC0000}"/>
    <cellStyle name="Normal 6 3 4 3 2 5" xfId="44279" xr:uid="{00000000-0005-0000-0000-0000F1AC0000}"/>
    <cellStyle name="Normal 6 3 4 3 3" xfId="44280" xr:uid="{00000000-0005-0000-0000-0000F2AC0000}"/>
    <cellStyle name="Normal 6 3 4 3 3 2" xfId="44281" xr:uid="{00000000-0005-0000-0000-0000F3AC0000}"/>
    <cellStyle name="Normal 6 3 4 3 3 2 2" xfId="44282" xr:uid="{00000000-0005-0000-0000-0000F4AC0000}"/>
    <cellStyle name="Normal 6 3 4 3 3 2 2 2" xfId="44283" xr:uid="{00000000-0005-0000-0000-0000F5AC0000}"/>
    <cellStyle name="Normal 6 3 4 3 3 2 3" xfId="44284" xr:uid="{00000000-0005-0000-0000-0000F6AC0000}"/>
    <cellStyle name="Normal 6 3 4 3 3 3" xfId="44285" xr:uid="{00000000-0005-0000-0000-0000F7AC0000}"/>
    <cellStyle name="Normal 6 3 4 3 3 3 2" xfId="44286" xr:uid="{00000000-0005-0000-0000-0000F8AC0000}"/>
    <cellStyle name="Normal 6 3 4 3 3 4" xfId="44287" xr:uid="{00000000-0005-0000-0000-0000F9AC0000}"/>
    <cellStyle name="Normal 6 3 4 3 4" xfId="44288" xr:uid="{00000000-0005-0000-0000-0000FAAC0000}"/>
    <cellStyle name="Normal 6 3 4 3 4 2" xfId="44289" xr:uid="{00000000-0005-0000-0000-0000FBAC0000}"/>
    <cellStyle name="Normal 6 3 4 3 4 2 2" xfId="44290" xr:uid="{00000000-0005-0000-0000-0000FCAC0000}"/>
    <cellStyle name="Normal 6 3 4 3 4 3" xfId="44291" xr:uid="{00000000-0005-0000-0000-0000FDAC0000}"/>
    <cellStyle name="Normal 6 3 4 3 5" xfId="44292" xr:uid="{00000000-0005-0000-0000-0000FEAC0000}"/>
    <cellStyle name="Normal 6 3 4 3 5 2" xfId="44293" xr:uid="{00000000-0005-0000-0000-0000FFAC0000}"/>
    <cellStyle name="Normal 6 3 4 3 6" xfId="44294" xr:uid="{00000000-0005-0000-0000-000000AD0000}"/>
    <cellStyle name="Normal 6 3 4 4" xfId="44295" xr:uid="{00000000-0005-0000-0000-000001AD0000}"/>
    <cellStyle name="Normal 6 3 4 4 2" xfId="44296" xr:uid="{00000000-0005-0000-0000-000002AD0000}"/>
    <cellStyle name="Normal 6 3 4 4 2 2" xfId="44297" xr:uid="{00000000-0005-0000-0000-000003AD0000}"/>
    <cellStyle name="Normal 6 3 4 4 2 2 2" xfId="44298" xr:uid="{00000000-0005-0000-0000-000004AD0000}"/>
    <cellStyle name="Normal 6 3 4 4 2 2 2 2" xfId="44299" xr:uid="{00000000-0005-0000-0000-000005AD0000}"/>
    <cellStyle name="Normal 6 3 4 4 2 2 3" xfId="44300" xr:uid="{00000000-0005-0000-0000-000006AD0000}"/>
    <cellStyle name="Normal 6 3 4 4 2 3" xfId="44301" xr:uid="{00000000-0005-0000-0000-000007AD0000}"/>
    <cellStyle name="Normal 6 3 4 4 2 3 2" xfId="44302" xr:uid="{00000000-0005-0000-0000-000008AD0000}"/>
    <cellStyle name="Normal 6 3 4 4 2 4" xfId="44303" xr:uid="{00000000-0005-0000-0000-000009AD0000}"/>
    <cellStyle name="Normal 6 3 4 4 3" xfId="44304" xr:uid="{00000000-0005-0000-0000-00000AAD0000}"/>
    <cellStyle name="Normal 6 3 4 4 3 2" xfId="44305" xr:uid="{00000000-0005-0000-0000-00000BAD0000}"/>
    <cellStyle name="Normal 6 3 4 4 3 2 2" xfId="44306" xr:uid="{00000000-0005-0000-0000-00000CAD0000}"/>
    <cellStyle name="Normal 6 3 4 4 3 3" xfId="44307" xr:uid="{00000000-0005-0000-0000-00000DAD0000}"/>
    <cellStyle name="Normal 6 3 4 4 4" xfId="44308" xr:uid="{00000000-0005-0000-0000-00000EAD0000}"/>
    <cellStyle name="Normal 6 3 4 4 4 2" xfId="44309" xr:uid="{00000000-0005-0000-0000-00000FAD0000}"/>
    <cellStyle name="Normal 6 3 4 4 5" xfId="44310" xr:uid="{00000000-0005-0000-0000-000010AD0000}"/>
    <cellStyle name="Normal 6 3 4 5" xfId="44311" xr:uid="{00000000-0005-0000-0000-000011AD0000}"/>
    <cellStyle name="Normal 6 3 4 5 2" xfId="44312" xr:uid="{00000000-0005-0000-0000-000012AD0000}"/>
    <cellStyle name="Normal 6 3 4 5 2 2" xfId="44313" xr:uid="{00000000-0005-0000-0000-000013AD0000}"/>
    <cellStyle name="Normal 6 3 4 5 2 2 2" xfId="44314" xr:uid="{00000000-0005-0000-0000-000014AD0000}"/>
    <cellStyle name="Normal 6 3 4 5 2 3" xfId="44315" xr:uid="{00000000-0005-0000-0000-000015AD0000}"/>
    <cellStyle name="Normal 6 3 4 5 3" xfId="44316" xr:uid="{00000000-0005-0000-0000-000016AD0000}"/>
    <cellStyle name="Normal 6 3 4 5 3 2" xfId="44317" xr:uid="{00000000-0005-0000-0000-000017AD0000}"/>
    <cellStyle name="Normal 6 3 4 5 4" xfId="44318" xr:uid="{00000000-0005-0000-0000-000018AD0000}"/>
    <cellStyle name="Normal 6 3 4 6" xfId="44319" xr:uid="{00000000-0005-0000-0000-000019AD0000}"/>
    <cellStyle name="Normal 6 3 4 6 2" xfId="44320" xr:uid="{00000000-0005-0000-0000-00001AAD0000}"/>
    <cellStyle name="Normal 6 3 4 6 2 2" xfId="44321" xr:uid="{00000000-0005-0000-0000-00001BAD0000}"/>
    <cellStyle name="Normal 6 3 4 6 3" xfId="44322" xr:uid="{00000000-0005-0000-0000-00001CAD0000}"/>
    <cellStyle name="Normal 6 3 4 7" xfId="44323" xr:uid="{00000000-0005-0000-0000-00001DAD0000}"/>
    <cellStyle name="Normal 6 3 4 7 2" xfId="44324" xr:uid="{00000000-0005-0000-0000-00001EAD0000}"/>
    <cellStyle name="Normal 6 3 4 8" xfId="44325" xr:uid="{00000000-0005-0000-0000-00001FAD0000}"/>
    <cellStyle name="Normal 6 3 5" xfId="44326" xr:uid="{00000000-0005-0000-0000-000020AD0000}"/>
    <cellStyle name="Normal 6 3 5 2" xfId="44327" xr:uid="{00000000-0005-0000-0000-000021AD0000}"/>
    <cellStyle name="Normal 6 3 5 2 2" xfId="44328" xr:uid="{00000000-0005-0000-0000-000022AD0000}"/>
    <cellStyle name="Normal 6 3 5 2 2 2" xfId="44329" xr:uid="{00000000-0005-0000-0000-000023AD0000}"/>
    <cellStyle name="Normal 6 3 5 2 2 2 2" xfId="44330" xr:uid="{00000000-0005-0000-0000-000024AD0000}"/>
    <cellStyle name="Normal 6 3 5 2 2 2 2 2" xfId="44331" xr:uid="{00000000-0005-0000-0000-000025AD0000}"/>
    <cellStyle name="Normal 6 3 5 2 2 2 2 2 2" xfId="44332" xr:uid="{00000000-0005-0000-0000-000026AD0000}"/>
    <cellStyle name="Normal 6 3 5 2 2 2 2 3" xfId="44333" xr:uid="{00000000-0005-0000-0000-000027AD0000}"/>
    <cellStyle name="Normal 6 3 5 2 2 2 3" xfId="44334" xr:uid="{00000000-0005-0000-0000-000028AD0000}"/>
    <cellStyle name="Normal 6 3 5 2 2 2 3 2" xfId="44335" xr:uid="{00000000-0005-0000-0000-000029AD0000}"/>
    <cellStyle name="Normal 6 3 5 2 2 2 4" xfId="44336" xr:uid="{00000000-0005-0000-0000-00002AAD0000}"/>
    <cellStyle name="Normal 6 3 5 2 2 3" xfId="44337" xr:uid="{00000000-0005-0000-0000-00002BAD0000}"/>
    <cellStyle name="Normal 6 3 5 2 2 3 2" xfId="44338" xr:uid="{00000000-0005-0000-0000-00002CAD0000}"/>
    <cellStyle name="Normal 6 3 5 2 2 3 2 2" xfId="44339" xr:uid="{00000000-0005-0000-0000-00002DAD0000}"/>
    <cellStyle name="Normal 6 3 5 2 2 3 3" xfId="44340" xr:uid="{00000000-0005-0000-0000-00002EAD0000}"/>
    <cellStyle name="Normal 6 3 5 2 2 4" xfId="44341" xr:uid="{00000000-0005-0000-0000-00002FAD0000}"/>
    <cellStyle name="Normal 6 3 5 2 2 4 2" xfId="44342" xr:uid="{00000000-0005-0000-0000-000030AD0000}"/>
    <cellStyle name="Normal 6 3 5 2 2 5" xfId="44343" xr:uid="{00000000-0005-0000-0000-000031AD0000}"/>
    <cellStyle name="Normal 6 3 5 2 3" xfId="44344" xr:uid="{00000000-0005-0000-0000-000032AD0000}"/>
    <cellStyle name="Normal 6 3 5 2 3 2" xfId="44345" xr:uid="{00000000-0005-0000-0000-000033AD0000}"/>
    <cellStyle name="Normal 6 3 5 2 3 2 2" xfId="44346" xr:uid="{00000000-0005-0000-0000-000034AD0000}"/>
    <cellStyle name="Normal 6 3 5 2 3 2 2 2" xfId="44347" xr:uid="{00000000-0005-0000-0000-000035AD0000}"/>
    <cellStyle name="Normal 6 3 5 2 3 2 3" xfId="44348" xr:uid="{00000000-0005-0000-0000-000036AD0000}"/>
    <cellStyle name="Normal 6 3 5 2 3 3" xfId="44349" xr:uid="{00000000-0005-0000-0000-000037AD0000}"/>
    <cellStyle name="Normal 6 3 5 2 3 3 2" xfId="44350" xr:uid="{00000000-0005-0000-0000-000038AD0000}"/>
    <cellStyle name="Normal 6 3 5 2 3 4" xfId="44351" xr:uid="{00000000-0005-0000-0000-000039AD0000}"/>
    <cellStyle name="Normal 6 3 5 2 4" xfId="44352" xr:uid="{00000000-0005-0000-0000-00003AAD0000}"/>
    <cellStyle name="Normal 6 3 5 2 4 2" xfId="44353" xr:uid="{00000000-0005-0000-0000-00003BAD0000}"/>
    <cellStyle name="Normal 6 3 5 2 4 2 2" xfId="44354" xr:uid="{00000000-0005-0000-0000-00003CAD0000}"/>
    <cellStyle name="Normal 6 3 5 2 4 3" xfId="44355" xr:uid="{00000000-0005-0000-0000-00003DAD0000}"/>
    <cellStyle name="Normal 6 3 5 2 5" xfId="44356" xr:uid="{00000000-0005-0000-0000-00003EAD0000}"/>
    <cellStyle name="Normal 6 3 5 2 5 2" xfId="44357" xr:uid="{00000000-0005-0000-0000-00003FAD0000}"/>
    <cellStyle name="Normal 6 3 5 2 6" xfId="44358" xr:uid="{00000000-0005-0000-0000-000040AD0000}"/>
    <cellStyle name="Normal 6 3 5 3" xfId="44359" xr:uid="{00000000-0005-0000-0000-000041AD0000}"/>
    <cellStyle name="Normal 6 3 5 3 2" xfId="44360" xr:uid="{00000000-0005-0000-0000-000042AD0000}"/>
    <cellStyle name="Normal 6 3 5 3 2 2" xfId="44361" xr:uid="{00000000-0005-0000-0000-000043AD0000}"/>
    <cellStyle name="Normal 6 3 5 3 2 2 2" xfId="44362" xr:uid="{00000000-0005-0000-0000-000044AD0000}"/>
    <cellStyle name="Normal 6 3 5 3 2 2 2 2" xfId="44363" xr:uid="{00000000-0005-0000-0000-000045AD0000}"/>
    <cellStyle name="Normal 6 3 5 3 2 2 3" xfId="44364" xr:uid="{00000000-0005-0000-0000-000046AD0000}"/>
    <cellStyle name="Normal 6 3 5 3 2 3" xfId="44365" xr:uid="{00000000-0005-0000-0000-000047AD0000}"/>
    <cellStyle name="Normal 6 3 5 3 2 3 2" xfId="44366" xr:uid="{00000000-0005-0000-0000-000048AD0000}"/>
    <cellStyle name="Normal 6 3 5 3 2 4" xfId="44367" xr:uid="{00000000-0005-0000-0000-000049AD0000}"/>
    <cellStyle name="Normal 6 3 5 3 3" xfId="44368" xr:uid="{00000000-0005-0000-0000-00004AAD0000}"/>
    <cellStyle name="Normal 6 3 5 3 3 2" xfId="44369" xr:uid="{00000000-0005-0000-0000-00004BAD0000}"/>
    <cellStyle name="Normal 6 3 5 3 3 2 2" xfId="44370" xr:uid="{00000000-0005-0000-0000-00004CAD0000}"/>
    <cellStyle name="Normal 6 3 5 3 3 3" xfId="44371" xr:uid="{00000000-0005-0000-0000-00004DAD0000}"/>
    <cellStyle name="Normal 6 3 5 3 4" xfId="44372" xr:uid="{00000000-0005-0000-0000-00004EAD0000}"/>
    <cellStyle name="Normal 6 3 5 3 4 2" xfId="44373" xr:uid="{00000000-0005-0000-0000-00004FAD0000}"/>
    <cellStyle name="Normal 6 3 5 3 5" xfId="44374" xr:uid="{00000000-0005-0000-0000-000050AD0000}"/>
    <cellStyle name="Normal 6 3 5 4" xfId="44375" xr:uid="{00000000-0005-0000-0000-000051AD0000}"/>
    <cellStyle name="Normal 6 3 5 4 2" xfId="44376" xr:uid="{00000000-0005-0000-0000-000052AD0000}"/>
    <cellStyle name="Normal 6 3 5 4 2 2" xfId="44377" xr:uid="{00000000-0005-0000-0000-000053AD0000}"/>
    <cellStyle name="Normal 6 3 5 4 2 2 2" xfId="44378" xr:uid="{00000000-0005-0000-0000-000054AD0000}"/>
    <cellStyle name="Normal 6 3 5 4 2 3" xfId="44379" xr:uid="{00000000-0005-0000-0000-000055AD0000}"/>
    <cellStyle name="Normal 6 3 5 4 3" xfId="44380" xr:uid="{00000000-0005-0000-0000-000056AD0000}"/>
    <cellStyle name="Normal 6 3 5 4 3 2" xfId="44381" xr:uid="{00000000-0005-0000-0000-000057AD0000}"/>
    <cellStyle name="Normal 6 3 5 4 4" xfId="44382" xr:uid="{00000000-0005-0000-0000-000058AD0000}"/>
    <cellStyle name="Normal 6 3 5 5" xfId="44383" xr:uid="{00000000-0005-0000-0000-000059AD0000}"/>
    <cellStyle name="Normal 6 3 5 5 2" xfId="44384" xr:uid="{00000000-0005-0000-0000-00005AAD0000}"/>
    <cellStyle name="Normal 6 3 5 5 2 2" xfId="44385" xr:uid="{00000000-0005-0000-0000-00005BAD0000}"/>
    <cellStyle name="Normal 6 3 5 5 3" xfId="44386" xr:uid="{00000000-0005-0000-0000-00005CAD0000}"/>
    <cellStyle name="Normal 6 3 5 6" xfId="44387" xr:uid="{00000000-0005-0000-0000-00005DAD0000}"/>
    <cellStyle name="Normal 6 3 5 6 2" xfId="44388" xr:uid="{00000000-0005-0000-0000-00005EAD0000}"/>
    <cellStyle name="Normal 6 3 5 7" xfId="44389" xr:uid="{00000000-0005-0000-0000-00005FAD0000}"/>
    <cellStyle name="Normal 6 3 6" xfId="44390" xr:uid="{00000000-0005-0000-0000-000060AD0000}"/>
    <cellStyle name="Normal 6 3 6 2" xfId="44391" xr:uid="{00000000-0005-0000-0000-000061AD0000}"/>
    <cellStyle name="Normal 6 3 6 2 2" xfId="44392" xr:uid="{00000000-0005-0000-0000-000062AD0000}"/>
    <cellStyle name="Normal 6 3 6 2 2 2" xfId="44393" xr:uid="{00000000-0005-0000-0000-000063AD0000}"/>
    <cellStyle name="Normal 6 3 6 2 2 2 2" xfId="44394" xr:uid="{00000000-0005-0000-0000-000064AD0000}"/>
    <cellStyle name="Normal 6 3 6 2 2 2 2 2" xfId="44395" xr:uid="{00000000-0005-0000-0000-000065AD0000}"/>
    <cellStyle name="Normal 6 3 6 2 2 2 3" xfId="44396" xr:uid="{00000000-0005-0000-0000-000066AD0000}"/>
    <cellStyle name="Normal 6 3 6 2 2 3" xfId="44397" xr:uid="{00000000-0005-0000-0000-000067AD0000}"/>
    <cellStyle name="Normal 6 3 6 2 2 3 2" xfId="44398" xr:uid="{00000000-0005-0000-0000-000068AD0000}"/>
    <cellStyle name="Normal 6 3 6 2 2 4" xfId="44399" xr:uid="{00000000-0005-0000-0000-000069AD0000}"/>
    <cellStyle name="Normal 6 3 6 2 3" xfId="44400" xr:uid="{00000000-0005-0000-0000-00006AAD0000}"/>
    <cellStyle name="Normal 6 3 6 2 3 2" xfId="44401" xr:uid="{00000000-0005-0000-0000-00006BAD0000}"/>
    <cellStyle name="Normal 6 3 6 2 3 2 2" xfId="44402" xr:uid="{00000000-0005-0000-0000-00006CAD0000}"/>
    <cellStyle name="Normal 6 3 6 2 3 3" xfId="44403" xr:uid="{00000000-0005-0000-0000-00006DAD0000}"/>
    <cellStyle name="Normal 6 3 6 2 4" xfId="44404" xr:uid="{00000000-0005-0000-0000-00006EAD0000}"/>
    <cellStyle name="Normal 6 3 6 2 4 2" xfId="44405" xr:uid="{00000000-0005-0000-0000-00006FAD0000}"/>
    <cellStyle name="Normal 6 3 6 2 5" xfId="44406" xr:uid="{00000000-0005-0000-0000-000070AD0000}"/>
    <cellStyle name="Normal 6 3 6 3" xfId="44407" xr:uid="{00000000-0005-0000-0000-000071AD0000}"/>
    <cellStyle name="Normal 6 3 6 3 2" xfId="44408" xr:uid="{00000000-0005-0000-0000-000072AD0000}"/>
    <cellStyle name="Normal 6 3 6 3 2 2" xfId="44409" xr:uid="{00000000-0005-0000-0000-000073AD0000}"/>
    <cellStyle name="Normal 6 3 6 3 2 2 2" xfId="44410" xr:uid="{00000000-0005-0000-0000-000074AD0000}"/>
    <cellStyle name="Normal 6 3 6 3 2 3" xfId="44411" xr:uid="{00000000-0005-0000-0000-000075AD0000}"/>
    <cellStyle name="Normal 6 3 6 3 3" xfId="44412" xr:uid="{00000000-0005-0000-0000-000076AD0000}"/>
    <cellStyle name="Normal 6 3 6 3 3 2" xfId="44413" xr:uid="{00000000-0005-0000-0000-000077AD0000}"/>
    <cellStyle name="Normal 6 3 6 3 4" xfId="44414" xr:uid="{00000000-0005-0000-0000-000078AD0000}"/>
    <cellStyle name="Normal 6 3 6 4" xfId="44415" xr:uid="{00000000-0005-0000-0000-000079AD0000}"/>
    <cellStyle name="Normal 6 3 6 4 2" xfId="44416" xr:uid="{00000000-0005-0000-0000-00007AAD0000}"/>
    <cellStyle name="Normal 6 3 6 4 2 2" xfId="44417" xr:uid="{00000000-0005-0000-0000-00007BAD0000}"/>
    <cellStyle name="Normal 6 3 6 4 3" xfId="44418" xr:uid="{00000000-0005-0000-0000-00007CAD0000}"/>
    <cellStyle name="Normal 6 3 6 5" xfId="44419" xr:uid="{00000000-0005-0000-0000-00007DAD0000}"/>
    <cellStyle name="Normal 6 3 6 5 2" xfId="44420" xr:uid="{00000000-0005-0000-0000-00007EAD0000}"/>
    <cellStyle name="Normal 6 3 6 6" xfId="44421" xr:uid="{00000000-0005-0000-0000-00007FAD0000}"/>
    <cellStyle name="Normal 6 3 7" xfId="44422" xr:uid="{00000000-0005-0000-0000-000080AD0000}"/>
    <cellStyle name="Normal 6 3 7 2" xfId="44423" xr:uid="{00000000-0005-0000-0000-000081AD0000}"/>
    <cellStyle name="Normal 6 3 7 2 2" xfId="44424" xr:uid="{00000000-0005-0000-0000-000082AD0000}"/>
    <cellStyle name="Normal 6 3 7 2 2 2" xfId="44425" xr:uid="{00000000-0005-0000-0000-000083AD0000}"/>
    <cellStyle name="Normal 6 3 7 2 2 2 2" xfId="44426" xr:uid="{00000000-0005-0000-0000-000084AD0000}"/>
    <cellStyle name="Normal 6 3 7 2 2 2 2 2" xfId="44427" xr:uid="{00000000-0005-0000-0000-000085AD0000}"/>
    <cellStyle name="Normal 6 3 7 2 2 2 3" xfId="44428" xr:uid="{00000000-0005-0000-0000-000086AD0000}"/>
    <cellStyle name="Normal 6 3 7 2 2 3" xfId="44429" xr:uid="{00000000-0005-0000-0000-000087AD0000}"/>
    <cellStyle name="Normal 6 3 7 2 2 3 2" xfId="44430" xr:uid="{00000000-0005-0000-0000-000088AD0000}"/>
    <cellStyle name="Normal 6 3 7 2 2 4" xfId="44431" xr:uid="{00000000-0005-0000-0000-000089AD0000}"/>
    <cellStyle name="Normal 6 3 7 2 3" xfId="44432" xr:uid="{00000000-0005-0000-0000-00008AAD0000}"/>
    <cellStyle name="Normal 6 3 7 2 3 2" xfId="44433" xr:uid="{00000000-0005-0000-0000-00008BAD0000}"/>
    <cellStyle name="Normal 6 3 7 2 3 2 2" xfId="44434" xr:uid="{00000000-0005-0000-0000-00008CAD0000}"/>
    <cellStyle name="Normal 6 3 7 2 3 3" xfId="44435" xr:uid="{00000000-0005-0000-0000-00008DAD0000}"/>
    <cellStyle name="Normal 6 3 7 2 4" xfId="44436" xr:uid="{00000000-0005-0000-0000-00008EAD0000}"/>
    <cellStyle name="Normal 6 3 7 2 4 2" xfId="44437" xr:uid="{00000000-0005-0000-0000-00008FAD0000}"/>
    <cellStyle name="Normal 6 3 7 2 5" xfId="44438" xr:uid="{00000000-0005-0000-0000-000090AD0000}"/>
    <cellStyle name="Normal 6 3 7 3" xfId="44439" xr:uid="{00000000-0005-0000-0000-000091AD0000}"/>
    <cellStyle name="Normal 6 3 7 3 2" xfId="44440" xr:uid="{00000000-0005-0000-0000-000092AD0000}"/>
    <cellStyle name="Normal 6 3 7 3 2 2" xfId="44441" xr:uid="{00000000-0005-0000-0000-000093AD0000}"/>
    <cellStyle name="Normal 6 3 7 3 2 2 2" xfId="44442" xr:uid="{00000000-0005-0000-0000-000094AD0000}"/>
    <cellStyle name="Normal 6 3 7 3 2 3" xfId="44443" xr:uid="{00000000-0005-0000-0000-000095AD0000}"/>
    <cellStyle name="Normal 6 3 7 3 3" xfId="44444" xr:uid="{00000000-0005-0000-0000-000096AD0000}"/>
    <cellStyle name="Normal 6 3 7 3 3 2" xfId="44445" xr:uid="{00000000-0005-0000-0000-000097AD0000}"/>
    <cellStyle name="Normal 6 3 7 3 4" xfId="44446" xr:uid="{00000000-0005-0000-0000-000098AD0000}"/>
    <cellStyle name="Normal 6 3 7 4" xfId="44447" xr:uid="{00000000-0005-0000-0000-000099AD0000}"/>
    <cellStyle name="Normal 6 3 7 4 2" xfId="44448" xr:uid="{00000000-0005-0000-0000-00009AAD0000}"/>
    <cellStyle name="Normal 6 3 7 4 2 2" xfId="44449" xr:uid="{00000000-0005-0000-0000-00009BAD0000}"/>
    <cellStyle name="Normal 6 3 7 4 3" xfId="44450" xr:uid="{00000000-0005-0000-0000-00009CAD0000}"/>
    <cellStyle name="Normal 6 3 7 5" xfId="44451" xr:uid="{00000000-0005-0000-0000-00009DAD0000}"/>
    <cellStyle name="Normal 6 3 7 5 2" xfId="44452" xr:uid="{00000000-0005-0000-0000-00009EAD0000}"/>
    <cellStyle name="Normal 6 3 7 6" xfId="44453" xr:uid="{00000000-0005-0000-0000-00009FAD0000}"/>
    <cellStyle name="Normal 6 3 8" xfId="44454" xr:uid="{00000000-0005-0000-0000-0000A0AD0000}"/>
    <cellStyle name="Normal 6 3 8 2" xfId="44455" xr:uid="{00000000-0005-0000-0000-0000A1AD0000}"/>
    <cellStyle name="Normal 6 3 8 2 2" xfId="44456" xr:uid="{00000000-0005-0000-0000-0000A2AD0000}"/>
    <cellStyle name="Normal 6 3 8 2 2 2" xfId="44457" xr:uid="{00000000-0005-0000-0000-0000A3AD0000}"/>
    <cellStyle name="Normal 6 3 8 2 2 2 2" xfId="44458" xr:uid="{00000000-0005-0000-0000-0000A4AD0000}"/>
    <cellStyle name="Normal 6 3 8 2 2 2 2 2" xfId="44459" xr:uid="{00000000-0005-0000-0000-0000A5AD0000}"/>
    <cellStyle name="Normal 6 3 8 2 2 2 3" xfId="44460" xr:uid="{00000000-0005-0000-0000-0000A6AD0000}"/>
    <cellStyle name="Normal 6 3 8 2 2 3" xfId="44461" xr:uid="{00000000-0005-0000-0000-0000A7AD0000}"/>
    <cellStyle name="Normal 6 3 8 2 2 3 2" xfId="44462" xr:uid="{00000000-0005-0000-0000-0000A8AD0000}"/>
    <cellStyle name="Normal 6 3 8 2 2 4" xfId="44463" xr:uid="{00000000-0005-0000-0000-0000A9AD0000}"/>
    <cellStyle name="Normal 6 3 8 2 3" xfId="44464" xr:uid="{00000000-0005-0000-0000-0000AAAD0000}"/>
    <cellStyle name="Normal 6 3 8 2 3 2" xfId="44465" xr:uid="{00000000-0005-0000-0000-0000ABAD0000}"/>
    <cellStyle name="Normal 6 3 8 2 3 2 2" xfId="44466" xr:uid="{00000000-0005-0000-0000-0000ACAD0000}"/>
    <cellStyle name="Normal 6 3 8 2 3 3" xfId="44467" xr:uid="{00000000-0005-0000-0000-0000ADAD0000}"/>
    <cellStyle name="Normal 6 3 8 2 4" xfId="44468" xr:uid="{00000000-0005-0000-0000-0000AEAD0000}"/>
    <cellStyle name="Normal 6 3 8 2 4 2" xfId="44469" xr:uid="{00000000-0005-0000-0000-0000AFAD0000}"/>
    <cellStyle name="Normal 6 3 8 2 5" xfId="44470" xr:uid="{00000000-0005-0000-0000-0000B0AD0000}"/>
    <cellStyle name="Normal 6 3 8 3" xfId="44471" xr:uid="{00000000-0005-0000-0000-0000B1AD0000}"/>
    <cellStyle name="Normal 6 3 8 3 2" xfId="44472" xr:uid="{00000000-0005-0000-0000-0000B2AD0000}"/>
    <cellStyle name="Normal 6 3 8 3 2 2" xfId="44473" xr:uid="{00000000-0005-0000-0000-0000B3AD0000}"/>
    <cellStyle name="Normal 6 3 8 3 2 2 2" xfId="44474" xr:uid="{00000000-0005-0000-0000-0000B4AD0000}"/>
    <cellStyle name="Normal 6 3 8 3 2 3" xfId="44475" xr:uid="{00000000-0005-0000-0000-0000B5AD0000}"/>
    <cellStyle name="Normal 6 3 8 3 3" xfId="44476" xr:uid="{00000000-0005-0000-0000-0000B6AD0000}"/>
    <cellStyle name="Normal 6 3 8 3 3 2" xfId="44477" xr:uid="{00000000-0005-0000-0000-0000B7AD0000}"/>
    <cellStyle name="Normal 6 3 8 3 4" xfId="44478" xr:uid="{00000000-0005-0000-0000-0000B8AD0000}"/>
    <cellStyle name="Normal 6 3 8 4" xfId="44479" xr:uid="{00000000-0005-0000-0000-0000B9AD0000}"/>
    <cellStyle name="Normal 6 3 8 4 2" xfId="44480" xr:uid="{00000000-0005-0000-0000-0000BAAD0000}"/>
    <cellStyle name="Normal 6 3 8 4 2 2" xfId="44481" xr:uid="{00000000-0005-0000-0000-0000BBAD0000}"/>
    <cellStyle name="Normal 6 3 8 4 3" xfId="44482" xr:uid="{00000000-0005-0000-0000-0000BCAD0000}"/>
    <cellStyle name="Normal 6 3 8 5" xfId="44483" xr:uid="{00000000-0005-0000-0000-0000BDAD0000}"/>
    <cellStyle name="Normal 6 3 8 5 2" xfId="44484" xr:uid="{00000000-0005-0000-0000-0000BEAD0000}"/>
    <cellStyle name="Normal 6 3 8 6" xfId="44485" xr:uid="{00000000-0005-0000-0000-0000BFAD0000}"/>
    <cellStyle name="Normal 6 3 9" xfId="44486" xr:uid="{00000000-0005-0000-0000-0000C0AD0000}"/>
    <cellStyle name="Normal 6 3 9 2" xfId="44487" xr:uid="{00000000-0005-0000-0000-0000C1AD0000}"/>
    <cellStyle name="Normal 6 3 9 2 2" xfId="44488" xr:uid="{00000000-0005-0000-0000-0000C2AD0000}"/>
    <cellStyle name="Normal 6 3 9 2 2 2" xfId="44489" xr:uid="{00000000-0005-0000-0000-0000C3AD0000}"/>
    <cellStyle name="Normal 6 3 9 2 2 2 2" xfId="44490" xr:uid="{00000000-0005-0000-0000-0000C4AD0000}"/>
    <cellStyle name="Normal 6 3 9 2 2 2 2 2" xfId="44491" xr:uid="{00000000-0005-0000-0000-0000C5AD0000}"/>
    <cellStyle name="Normal 6 3 9 2 2 2 3" xfId="44492" xr:uid="{00000000-0005-0000-0000-0000C6AD0000}"/>
    <cellStyle name="Normal 6 3 9 2 2 3" xfId="44493" xr:uid="{00000000-0005-0000-0000-0000C7AD0000}"/>
    <cellStyle name="Normal 6 3 9 2 2 3 2" xfId="44494" xr:uid="{00000000-0005-0000-0000-0000C8AD0000}"/>
    <cellStyle name="Normal 6 3 9 2 2 4" xfId="44495" xr:uid="{00000000-0005-0000-0000-0000C9AD0000}"/>
    <cellStyle name="Normal 6 3 9 2 3" xfId="44496" xr:uid="{00000000-0005-0000-0000-0000CAAD0000}"/>
    <cellStyle name="Normal 6 3 9 2 3 2" xfId="44497" xr:uid="{00000000-0005-0000-0000-0000CBAD0000}"/>
    <cellStyle name="Normal 6 3 9 2 3 2 2" xfId="44498" xr:uid="{00000000-0005-0000-0000-0000CCAD0000}"/>
    <cellStyle name="Normal 6 3 9 2 3 3" xfId="44499" xr:uid="{00000000-0005-0000-0000-0000CDAD0000}"/>
    <cellStyle name="Normal 6 3 9 2 4" xfId="44500" xr:uid="{00000000-0005-0000-0000-0000CEAD0000}"/>
    <cellStyle name="Normal 6 3 9 2 4 2" xfId="44501" xr:uid="{00000000-0005-0000-0000-0000CFAD0000}"/>
    <cellStyle name="Normal 6 3 9 2 5" xfId="44502" xr:uid="{00000000-0005-0000-0000-0000D0AD0000}"/>
    <cellStyle name="Normal 6 3 9 3" xfId="44503" xr:uid="{00000000-0005-0000-0000-0000D1AD0000}"/>
    <cellStyle name="Normal 6 3 9 3 2" xfId="44504" xr:uid="{00000000-0005-0000-0000-0000D2AD0000}"/>
    <cellStyle name="Normal 6 3 9 3 2 2" xfId="44505" xr:uid="{00000000-0005-0000-0000-0000D3AD0000}"/>
    <cellStyle name="Normal 6 3 9 3 2 2 2" xfId="44506" xr:uid="{00000000-0005-0000-0000-0000D4AD0000}"/>
    <cellStyle name="Normal 6 3 9 3 2 3" xfId="44507" xr:uid="{00000000-0005-0000-0000-0000D5AD0000}"/>
    <cellStyle name="Normal 6 3 9 3 3" xfId="44508" xr:uid="{00000000-0005-0000-0000-0000D6AD0000}"/>
    <cellStyle name="Normal 6 3 9 3 3 2" xfId="44509" xr:uid="{00000000-0005-0000-0000-0000D7AD0000}"/>
    <cellStyle name="Normal 6 3 9 3 4" xfId="44510" xr:uid="{00000000-0005-0000-0000-0000D8AD0000}"/>
    <cellStyle name="Normal 6 3 9 4" xfId="44511" xr:uid="{00000000-0005-0000-0000-0000D9AD0000}"/>
    <cellStyle name="Normal 6 3 9 4 2" xfId="44512" xr:uid="{00000000-0005-0000-0000-0000DAAD0000}"/>
    <cellStyle name="Normal 6 3 9 4 2 2" xfId="44513" xr:uid="{00000000-0005-0000-0000-0000DBAD0000}"/>
    <cellStyle name="Normal 6 3 9 4 3" xfId="44514" xr:uid="{00000000-0005-0000-0000-0000DCAD0000}"/>
    <cellStyle name="Normal 6 3 9 5" xfId="44515" xr:uid="{00000000-0005-0000-0000-0000DDAD0000}"/>
    <cellStyle name="Normal 6 3 9 5 2" xfId="44516" xr:uid="{00000000-0005-0000-0000-0000DEAD0000}"/>
    <cellStyle name="Normal 6 3 9 6" xfId="44517" xr:uid="{00000000-0005-0000-0000-0000DFAD0000}"/>
    <cellStyle name="Normal 6 4" xfId="44518" xr:uid="{00000000-0005-0000-0000-0000E0AD0000}"/>
    <cellStyle name="Normal 6 4 10" xfId="44519" xr:uid="{00000000-0005-0000-0000-0000E1AD0000}"/>
    <cellStyle name="Normal 6 4 10 2" xfId="44520" xr:uid="{00000000-0005-0000-0000-0000E2AD0000}"/>
    <cellStyle name="Normal 6 4 10 2 2" xfId="44521" xr:uid="{00000000-0005-0000-0000-0000E3AD0000}"/>
    <cellStyle name="Normal 6 4 10 2 2 2" xfId="44522" xr:uid="{00000000-0005-0000-0000-0000E4AD0000}"/>
    <cellStyle name="Normal 6 4 10 2 2 2 2" xfId="44523" xr:uid="{00000000-0005-0000-0000-0000E5AD0000}"/>
    <cellStyle name="Normal 6 4 10 2 2 3" xfId="44524" xr:uid="{00000000-0005-0000-0000-0000E6AD0000}"/>
    <cellStyle name="Normal 6 4 10 2 3" xfId="44525" xr:uid="{00000000-0005-0000-0000-0000E7AD0000}"/>
    <cellStyle name="Normal 6 4 10 2 3 2" xfId="44526" xr:uid="{00000000-0005-0000-0000-0000E8AD0000}"/>
    <cellStyle name="Normal 6 4 10 2 4" xfId="44527" xr:uid="{00000000-0005-0000-0000-0000E9AD0000}"/>
    <cellStyle name="Normal 6 4 10 3" xfId="44528" xr:uid="{00000000-0005-0000-0000-0000EAAD0000}"/>
    <cellStyle name="Normal 6 4 10 3 2" xfId="44529" xr:uid="{00000000-0005-0000-0000-0000EBAD0000}"/>
    <cellStyle name="Normal 6 4 10 3 2 2" xfId="44530" xr:uid="{00000000-0005-0000-0000-0000ECAD0000}"/>
    <cellStyle name="Normal 6 4 10 3 3" xfId="44531" xr:uid="{00000000-0005-0000-0000-0000EDAD0000}"/>
    <cellStyle name="Normal 6 4 10 4" xfId="44532" xr:uid="{00000000-0005-0000-0000-0000EEAD0000}"/>
    <cellStyle name="Normal 6 4 10 4 2" xfId="44533" xr:uid="{00000000-0005-0000-0000-0000EFAD0000}"/>
    <cellStyle name="Normal 6 4 10 5" xfId="44534" xr:uid="{00000000-0005-0000-0000-0000F0AD0000}"/>
    <cellStyle name="Normal 6 4 11" xfId="44535" xr:uid="{00000000-0005-0000-0000-0000F1AD0000}"/>
    <cellStyle name="Normal 6 4 11 2" xfId="44536" xr:uid="{00000000-0005-0000-0000-0000F2AD0000}"/>
    <cellStyle name="Normal 6 4 11 2 2" xfId="44537" xr:uid="{00000000-0005-0000-0000-0000F3AD0000}"/>
    <cellStyle name="Normal 6 4 11 2 2 2" xfId="44538" xr:uid="{00000000-0005-0000-0000-0000F4AD0000}"/>
    <cellStyle name="Normal 6 4 11 2 2 2 2" xfId="44539" xr:uid="{00000000-0005-0000-0000-0000F5AD0000}"/>
    <cellStyle name="Normal 6 4 11 2 2 3" xfId="44540" xr:uid="{00000000-0005-0000-0000-0000F6AD0000}"/>
    <cellStyle name="Normal 6 4 11 2 3" xfId="44541" xr:uid="{00000000-0005-0000-0000-0000F7AD0000}"/>
    <cellStyle name="Normal 6 4 11 2 3 2" xfId="44542" xr:uid="{00000000-0005-0000-0000-0000F8AD0000}"/>
    <cellStyle name="Normal 6 4 11 2 4" xfId="44543" xr:uid="{00000000-0005-0000-0000-0000F9AD0000}"/>
    <cellStyle name="Normal 6 4 11 3" xfId="44544" xr:uid="{00000000-0005-0000-0000-0000FAAD0000}"/>
    <cellStyle name="Normal 6 4 11 3 2" xfId="44545" xr:uid="{00000000-0005-0000-0000-0000FBAD0000}"/>
    <cellStyle name="Normal 6 4 11 3 2 2" xfId="44546" xr:uid="{00000000-0005-0000-0000-0000FCAD0000}"/>
    <cellStyle name="Normal 6 4 11 3 3" xfId="44547" xr:uid="{00000000-0005-0000-0000-0000FDAD0000}"/>
    <cellStyle name="Normal 6 4 11 4" xfId="44548" xr:uid="{00000000-0005-0000-0000-0000FEAD0000}"/>
    <cellStyle name="Normal 6 4 11 4 2" xfId="44549" xr:uid="{00000000-0005-0000-0000-0000FFAD0000}"/>
    <cellStyle name="Normal 6 4 11 5" xfId="44550" xr:uid="{00000000-0005-0000-0000-000000AE0000}"/>
    <cellStyle name="Normal 6 4 12" xfId="44551" xr:uid="{00000000-0005-0000-0000-000001AE0000}"/>
    <cellStyle name="Normal 6 4 12 2" xfId="44552" xr:uid="{00000000-0005-0000-0000-000002AE0000}"/>
    <cellStyle name="Normal 6 4 12 2 2" xfId="44553" xr:uid="{00000000-0005-0000-0000-000003AE0000}"/>
    <cellStyle name="Normal 6 4 12 2 2 2" xfId="44554" xr:uid="{00000000-0005-0000-0000-000004AE0000}"/>
    <cellStyle name="Normal 6 4 12 2 3" xfId="44555" xr:uid="{00000000-0005-0000-0000-000005AE0000}"/>
    <cellStyle name="Normal 6 4 12 3" xfId="44556" xr:uid="{00000000-0005-0000-0000-000006AE0000}"/>
    <cellStyle name="Normal 6 4 12 3 2" xfId="44557" xr:uid="{00000000-0005-0000-0000-000007AE0000}"/>
    <cellStyle name="Normal 6 4 12 4" xfId="44558" xr:uid="{00000000-0005-0000-0000-000008AE0000}"/>
    <cellStyle name="Normal 6 4 13" xfId="44559" xr:uid="{00000000-0005-0000-0000-000009AE0000}"/>
    <cellStyle name="Normal 6 4 13 2" xfId="44560" xr:uid="{00000000-0005-0000-0000-00000AAE0000}"/>
    <cellStyle name="Normal 6 4 13 2 2" xfId="44561" xr:uid="{00000000-0005-0000-0000-00000BAE0000}"/>
    <cellStyle name="Normal 6 4 13 2 2 2" xfId="44562" xr:uid="{00000000-0005-0000-0000-00000CAE0000}"/>
    <cellStyle name="Normal 6 4 13 2 3" xfId="44563" xr:uid="{00000000-0005-0000-0000-00000DAE0000}"/>
    <cellStyle name="Normal 6 4 13 3" xfId="44564" xr:uid="{00000000-0005-0000-0000-00000EAE0000}"/>
    <cellStyle name="Normal 6 4 13 3 2" xfId="44565" xr:uid="{00000000-0005-0000-0000-00000FAE0000}"/>
    <cellStyle name="Normal 6 4 13 4" xfId="44566" xr:uid="{00000000-0005-0000-0000-000010AE0000}"/>
    <cellStyle name="Normal 6 4 14" xfId="44567" xr:uid="{00000000-0005-0000-0000-000011AE0000}"/>
    <cellStyle name="Normal 6 4 14 2" xfId="44568" xr:uid="{00000000-0005-0000-0000-000012AE0000}"/>
    <cellStyle name="Normal 6 4 14 2 2" xfId="44569" xr:uid="{00000000-0005-0000-0000-000013AE0000}"/>
    <cellStyle name="Normal 6 4 14 3" xfId="44570" xr:uid="{00000000-0005-0000-0000-000014AE0000}"/>
    <cellStyle name="Normal 6 4 15" xfId="44571" xr:uid="{00000000-0005-0000-0000-000015AE0000}"/>
    <cellStyle name="Normal 6 4 15 2" xfId="44572" xr:uid="{00000000-0005-0000-0000-000016AE0000}"/>
    <cellStyle name="Normal 6 4 16" xfId="44573" xr:uid="{00000000-0005-0000-0000-000017AE0000}"/>
    <cellStyle name="Normal 6 4 2" xfId="44574" xr:uid="{00000000-0005-0000-0000-000018AE0000}"/>
    <cellStyle name="Normal 6 4 2 2" xfId="44575" xr:uid="{00000000-0005-0000-0000-000019AE0000}"/>
    <cellStyle name="Normal 6 4 2 2 2" xfId="44576" xr:uid="{00000000-0005-0000-0000-00001AAE0000}"/>
    <cellStyle name="Normal 6 4 2 2 2 2" xfId="44577" xr:uid="{00000000-0005-0000-0000-00001BAE0000}"/>
    <cellStyle name="Normal 6 4 2 2 2 2 2" xfId="44578" xr:uid="{00000000-0005-0000-0000-00001CAE0000}"/>
    <cellStyle name="Normal 6 4 2 2 2 2 2 2" xfId="44579" xr:uid="{00000000-0005-0000-0000-00001DAE0000}"/>
    <cellStyle name="Normal 6 4 2 2 2 2 2 2 2" xfId="44580" xr:uid="{00000000-0005-0000-0000-00001EAE0000}"/>
    <cellStyle name="Normal 6 4 2 2 2 2 2 2 2 2" xfId="44581" xr:uid="{00000000-0005-0000-0000-00001FAE0000}"/>
    <cellStyle name="Normal 6 4 2 2 2 2 2 2 3" xfId="44582" xr:uid="{00000000-0005-0000-0000-000020AE0000}"/>
    <cellStyle name="Normal 6 4 2 2 2 2 2 3" xfId="44583" xr:uid="{00000000-0005-0000-0000-000021AE0000}"/>
    <cellStyle name="Normal 6 4 2 2 2 2 2 3 2" xfId="44584" xr:uid="{00000000-0005-0000-0000-000022AE0000}"/>
    <cellStyle name="Normal 6 4 2 2 2 2 2 4" xfId="44585" xr:uid="{00000000-0005-0000-0000-000023AE0000}"/>
    <cellStyle name="Normal 6 4 2 2 2 2 3" xfId="44586" xr:uid="{00000000-0005-0000-0000-000024AE0000}"/>
    <cellStyle name="Normal 6 4 2 2 2 2 3 2" xfId="44587" xr:uid="{00000000-0005-0000-0000-000025AE0000}"/>
    <cellStyle name="Normal 6 4 2 2 2 2 3 2 2" xfId="44588" xr:uid="{00000000-0005-0000-0000-000026AE0000}"/>
    <cellStyle name="Normal 6 4 2 2 2 2 3 3" xfId="44589" xr:uid="{00000000-0005-0000-0000-000027AE0000}"/>
    <cellStyle name="Normal 6 4 2 2 2 2 4" xfId="44590" xr:uid="{00000000-0005-0000-0000-000028AE0000}"/>
    <cellStyle name="Normal 6 4 2 2 2 2 4 2" xfId="44591" xr:uid="{00000000-0005-0000-0000-000029AE0000}"/>
    <cellStyle name="Normal 6 4 2 2 2 2 5" xfId="44592" xr:uid="{00000000-0005-0000-0000-00002AAE0000}"/>
    <cellStyle name="Normal 6 4 2 2 2 3" xfId="44593" xr:uid="{00000000-0005-0000-0000-00002BAE0000}"/>
    <cellStyle name="Normal 6 4 2 2 2 3 2" xfId="44594" xr:uid="{00000000-0005-0000-0000-00002CAE0000}"/>
    <cellStyle name="Normal 6 4 2 2 2 3 2 2" xfId="44595" xr:uid="{00000000-0005-0000-0000-00002DAE0000}"/>
    <cellStyle name="Normal 6 4 2 2 2 3 2 2 2" xfId="44596" xr:uid="{00000000-0005-0000-0000-00002EAE0000}"/>
    <cellStyle name="Normal 6 4 2 2 2 3 2 3" xfId="44597" xr:uid="{00000000-0005-0000-0000-00002FAE0000}"/>
    <cellStyle name="Normal 6 4 2 2 2 3 3" xfId="44598" xr:uid="{00000000-0005-0000-0000-000030AE0000}"/>
    <cellStyle name="Normal 6 4 2 2 2 3 3 2" xfId="44599" xr:uid="{00000000-0005-0000-0000-000031AE0000}"/>
    <cellStyle name="Normal 6 4 2 2 2 3 4" xfId="44600" xr:uid="{00000000-0005-0000-0000-000032AE0000}"/>
    <cellStyle name="Normal 6 4 2 2 2 4" xfId="44601" xr:uid="{00000000-0005-0000-0000-000033AE0000}"/>
    <cellStyle name="Normal 6 4 2 2 2 4 2" xfId="44602" xr:uid="{00000000-0005-0000-0000-000034AE0000}"/>
    <cellStyle name="Normal 6 4 2 2 2 4 2 2" xfId="44603" xr:uid="{00000000-0005-0000-0000-000035AE0000}"/>
    <cellStyle name="Normal 6 4 2 2 2 4 3" xfId="44604" xr:uid="{00000000-0005-0000-0000-000036AE0000}"/>
    <cellStyle name="Normal 6 4 2 2 2 5" xfId="44605" xr:uid="{00000000-0005-0000-0000-000037AE0000}"/>
    <cellStyle name="Normal 6 4 2 2 2 5 2" xfId="44606" xr:uid="{00000000-0005-0000-0000-000038AE0000}"/>
    <cellStyle name="Normal 6 4 2 2 2 6" xfId="44607" xr:uid="{00000000-0005-0000-0000-000039AE0000}"/>
    <cellStyle name="Normal 6 4 2 2 3" xfId="44608" xr:uid="{00000000-0005-0000-0000-00003AAE0000}"/>
    <cellStyle name="Normal 6 4 2 2 3 2" xfId="44609" xr:uid="{00000000-0005-0000-0000-00003BAE0000}"/>
    <cellStyle name="Normal 6 4 2 2 3 2 2" xfId="44610" xr:uid="{00000000-0005-0000-0000-00003CAE0000}"/>
    <cellStyle name="Normal 6 4 2 2 3 2 2 2" xfId="44611" xr:uid="{00000000-0005-0000-0000-00003DAE0000}"/>
    <cellStyle name="Normal 6 4 2 2 3 2 2 2 2" xfId="44612" xr:uid="{00000000-0005-0000-0000-00003EAE0000}"/>
    <cellStyle name="Normal 6 4 2 2 3 2 2 2 2 2" xfId="44613" xr:uid="{00000000-0005-0000-0000-00003FAE0000}"/>
    <cellStyle name="Normal 6 4 2 2 3 2 2 2 3" xfId="44614" xr:uid="{00000000-0005-0000-0000-000040AE0000}"/>
    <cellStyle name="Normal 6 4 2 2 3 2 2 3" xfId="44615" xr:uid="{00000000-0005-0000-0000-000041AE0000}"/>
    <cellStyle name="Normal 6 4 2 2 3 2 2 3 2" xfId="44616" xr:uid="{00000000-0005-0000-0000-000042AE0000}"/>
    <cellStyle name="Normal 6 4 2 2 3 2 2 4" xfId="44617" xr:uid="{00000000-0005-0000-0000-000043AE0000}"/>
    <cellStyle name="Normal 6 4 2 2 3 2 3" xfId="44618" xr:uid="{00000000-0005-0000-0000-000044AE0000}"/>
    <cellStyle name="Normal 6 4 2 2 3 2 3 2" xfId="44619" xr:uid="{00000000-0005-0000-0000-000045AE0000}"/>
    <cellStyle name="Normal 6 4 2 2 3 2 3 2 2" xfId="44620" xr:uid="{00000000-0005-0000-0000-000046AE0000}"/>
    <cellStyle name="Normal 6 4 2 2 3 2 3 3" xfId="44621" xr:uid="{00000000-0005-0000-0000-000047AE0000}"/>
    <cellStyle name="Normal 6 4 2 2 3 2 4" xfId="44622" xr:uid="{00000000-0005-0000-0000-000048AE0000}"/>
    <cellStyle name="Normal 6 4 2 2 3 2 4 2" xfId="44623" xr:uid="{00000000-0005-0000-0000-000049AE0000}"/>
    <cellStyle name="Normal 6 4 2 2 3 2 5" xfId="44624" xr:uid="{00000000-0005-0000-0000-00004AAE0000}"/>
    <cellStyle name="Normal 6 4 2 2 3 3" xfId="44625" xr:uid="{00000000-0005-0000-0000-00004BAE0000}"/>
    <cellStyle name="Normal 6 4 2 2 3 3 2" xfId="44626" xr:uid="{00000000-0005-0000-0000-00004CAE0000}"/>
    <cellStyle name="Normal 6 4 2 2 3 3 2 2" xfId="44627" xr:uid="{00000000-0005-0000-0000-00004DAE0000}"/>
    <cellStyle name="Normal 6 4 2 2 3 3 2 2 2" xfId="44628" xr:uid="{00000000-0005-0000-0000-00004EAE0000}"/>
    <cellStyle name="Normal 6 4 2 2 3 3 2 3" xfId="44629" xr:uid="{00000000-0005-0000-0000-00004FAE0000}"/>
    <cellStyle name="Normal 6 4 2 2 3 3 3" xfId="44630" xr:uid="{00000000-0005-0000-0000-000050AE0000}"/>
    <cellStyle name="Normal 6 4 2 2 3 3 3 2" xfId="44631" xr:uid="{00000000-0005-0000-0000-000051AE0000}"/>
    <cellStyle name="Normal 6 4 2 2 3 3 4" xfId="44632" xr:uid="{00000000-0005-0000-0000-000052AE0000}"/>
    <cellStyle name="Normal 6 4 2 2 3 4" xfId="44633" xr:uid="{00000000-0005-0000-0000-000053AE0000}"/>
    <cellStyle name="Normal 6 4 2 2 3 4 2" xfId="44634" xr:uid="{00000000-0005-0000-0000-000054AE0000}"/>
    <cellStyle name="Normal 6 4 2 2 3 4 2 2" xfId="44635" xr:uid="{00000000-0005-0000-0000-000055AE0000}"/>
    <cellStyle name="Normal 6 4 2 2 3 4 3" xfId="44636" xr:uid="{00000000-0005-0000-0000-000056AE0000}"/>
    <cellStyle name="Normal 6 4 2 2 3 5" xfId="44637" xr:uid="{00000000-0005-0000-0000-000057AE0000}"/>
    <cellStyle name="Normal 6 4 2 2 3 5 2" xfId="44638" xr:uid="{00000000-0005-0000-0000-000058AE0000}"/>
    <cellStyle name="Normal 6 4 2 2 3 6" xfId="44639" xr:uid="{00000000-0005-0000-0000-000059AE0000}"/>
    <cellStyle name="Normal 6 4 2 2 4" xfId="44640" xr:uid="{00000000-0005-0000-0000-00005AAE0000}"/>
    <cellStyle name="Normal 6 4 2 2 4 2" xfId="44641" xr:uid="{00000000-0005-0000-0000-00005BAE0000}"/>
    <cellStyle name="Normal 6 4 2 2 4 2 2" xfId="44642" xr:uid="{00000000-0005-0000-0000-00005CAE0000}"/>
    <cellStyle name="Normal 6 4 2 2 4 2 2 2" xfId="44643" xr:uid="{00000000-0005-0000-0000-00005DAE0000}"/>
    <cellStyle name="Normal 6 4 2 2 4 2 2 2 2" xfId="44644" xr:uid="{00000000-0005-0000-0000-00005EAE0000}"/>
    <cellStyle name="Normal 6 4 2 2 4 2 2 3" xfId="44645" xr:uid="{00000000-0005-0000-0000-00005FAE0000}"/>
    <cellStyle name="Normal 6 4 2 2 4 2 3" xfId="44646" xr:uid="{00000000-0005-0000-0000-000060AE0000}"/>
    <cellStyle name="Normal 6 4 2 2 4 2 3 2" xfId="44647" xr:uid="{00000000-0005-0000-0000-000061AE0000}"/>
    <cellStyle name="Normal 6 4 2 2 4 2 4" xfId="44648" xr:uid="{00000000-0005-0000-0000-000062AE0000}"/>
    <cellStyle name="Normal 6 4 2 2 4 3" xfId="44649" xr:uid="{00000000-0005-0000-0000-000063AE0000}"/>
    <cellStyle name="Normal 6 4 2 2 4 3 2" xfId="44650" xr:uid="{00000000-0005-0000-0000-000064AE0000}"/>
    <cellStyle name="Normal 6 4 2 2 4 3 2 2" xfId="44651" xr:uid="{00000000-0005-0000-0000-000065AE0000}"/>
    <cellStyle name="Normal 6 4 2 2 4 3 3" xfId="44652" xr:uid="{00000000-0005-0000-0000-000066AE0000}"/>
    <cellStyle name="Normal 6 4 2 2 4 4" xfId="44653" xr:uid="{00000000-0005-0000-0000-000067AE0000}"/>
    <cellStyle name="Normal 6 4 2 2 4 4 2" xfId="44654" xr:uid="{00000000-0005-0000-0000-000068AE0000}"/>
    <cellStyle name="Normal 6 4 2 2 4 5" xfId="44655" xr:uid="{00000000-0005-0000-0000-000069AE0000}"/>
    <cellStyle name="Normal 6 4 2 2 5" xfId="44656" xr:uid="{00000000-0005-0000-0000-00006AAE0000}"/>
    <cellStyle name="Normal 6 4 2 2 5 2" xfId="44657" xr:uid="{00000000-0005-0000-0000-00006BAE0000}"/>
    <cellStyle name="Normal 6 4 2 2 5 2 2" xfId="44658" xr:uid="{00000000-0005-0000-0000-00006CAE0000}"/>
    <cellStyle name="Normal 6 4 2 2 5 2 2 2" xfId="44659" xr:uid="{00000000-0005-0000-0000-00006DAE0000}"/>
    <cellStyle name="Normal 6 4 2 2 5 2 3" xfId="44660" xr:uid="{00000000-0005-0000-0000-00006EAE0000}"/>
    <cellStyle name="Normal 6 4 2 2 5 3" xfId="44661" xr:uid="{00000000-0005-0000-0000-00006FAE0000}"/>
    <cellStyle name="Normal 6 4 2 2 5 3 2" xfId="44662" xr:uid="{00000000-0005-0000-0000-000070AE0000}"/>
    <cellStyle name="Normal 6 4 2 2 5 4" xfId="44663" xr:uid="{00000000-0005-0000-0000-000071AE0000}"/>
    <cellStyle name="Normal 6 4 2 2 6" xfId="44664" xr:uid="{00000000-0005-0000-0000-000072AE0000}"/>
    <cellStyle name="Normal 6 4 2 2 6 2" xfId="44665" xr:uid="{00000000-0005-0000-0000-000073AE0000}"/>
    <cellStyle name="Normal 6 4 2 2 6 2 2" xfId="44666" xr:uid="{00000000-0005-0000-0000-000074AE0000}"/>
    <cellStyle name="Normal 6 4 2 2 6 3" xfId="44667" xr:uid="{00000000-0005-0000-0000-000075AE0000}"/>
    <cellStyle name="Normal 6 4 2 2 7" xfId="44668" xr:uid="{00000000-0005-0000-0000-000076AE0000}"/>
    <cellStyle name="Normal 6 4 2 2 7 2" xfId="44669" xr:uid="{00000000-0005-0000-0000-000077AE0000}"/>
    <cellStyle name="Normal 6 4 2 2 8" xfId="44670" xr:uid="{00000000-0005-0000-0000-000078AE0000}"/>
    <cellStyle name="Normal 6 4 2 3" xfId="44671" xr:uid="{00000000-0005-0000-0000-000079AE0000}"/>
    <cellStyle name="Normal 6 4 2 3 2" xfId="44672" xr:uid="{00000000-0005-0000-0000-00007AAE0000}"/>
    <cellStyle name="Normal 6 4 2 3 2 2" xfId="44673" xr:uid="{00000000-0005-0000-0000-00007BAE0000}"/>
    <cellStyle name="Normal 6 4 2 3 2 2 2" xfId="44674" xr:uid="{00000000-0005-0000-0000-00007CAE0000}"/>
    <cellStyle name="Normal 6 4 2 3 2 2 2 2" xfId="44675" xr:uid="{00000000-0005-0000-0000-00007DAE0000}"/>
    <cellStyle name="Normal 6 4 2 3 2 2 2 2 2" xfId="44676" xr:uid="{00000000-0005-0000-0000-00007EAE0000}"/>
    <cellStyle name="Normal 6 4 2 3 2 2 2 3" xfId="44677" xr:uid="{00000000-0005-0000-0000-00007FAE0000}"/>
    <cellStyle name="Normal 6 4 2 3 2 2 3" xfId="44678" xr:uid="{00000000-0005-0000-0000-000080AE0000}"/>
    <cellStyle name="Normal 6 4 2 3 2 2 3 2" xfId="44679" xr:uid="{00000000-0005-0000-0000-000081AE0000}"/>
    <cellStyle name="Normal 6 4 2 3 2 2 4" xfId="44680" xr:uid="{00000000-0005-0000-0000-000082AE0000}"/>
    <cellStyle name="Normal 6 4 2 3 2 3" xfId="44681" xr:uid="{00000000-0005-0000-0000-000083AE0000}"/>
    <cellStyle name="Normal 6 4 2 3 2 3 2" xfId="44682" xr:uid="{00000000-0005-0000-0000-000084AE0000}"/>
    <cellStyle name="Normal 6 4 2 3 2 3 2 2" xfId="44683" xr:uid="{00000000-0005-0000-0000-000085AE0000}"/>
    <cellStyle name="Normal 6 4 2 3 2 3 3" xfId="44684" xr:uid="{00000000-0005-0000-0000-000086AE0000}"/>
    <cellStyle name="Normal 6 4 2 3 2 4" xfId="44685" xr:uid="{00000000-0005-0000-0000-000087AE0000}"/>
    <cellStyle name="Normal 6 4 2 3 2 4 2" xfId="44686" xr:uid="{00000000-0005-0000-0000-000088AE0000}"/>
    <cellStyle name="Normal 6 4 2 3 2 5" xfId="44687" xr:uid="{00000000-0005-0000-0000-000089AE0000}"/>
    <cellStyle name="Normal 6 4 2 3 3" xfId="44688" xr:uid="{00000000-0005-0000-0000-00008AAE0000}"/>
    <cellStyle name="Normal 6 4 2 3 3 2" xfId="44689" xr:uid="{00000000-0005-0000-0000-00008BAE0000}"/>
    <cellStyle name="Normal 6 4 2 3 3 2 2" xfId="44690" xr:uid="{00000000-0005-0000-0000-00008CAE0000}"/>
    <cellStyle name="Normal 6 4 2 3 3 2 2 2" xfId="44691" xr:uid="{00000000-0005-0000-0000-00008DAE0000}"/>
    <cellStyle name="Normal 6 4 2 3 3 2 3" xfId="44692" xr:uid="{00000000-0005-0000-0000-00008EAE0000}"/>
    <cellStyle name="Normal 6 4 2 3 3 3" xfId="44693" xr:uid="{00000000-0005-0000-0000-00008FAE0000}"/>
    <cellStyle name="Normal 6 4 2 3 3 3 2" xfId="44694" xr:uid="{00000000-0005-0000-0000-000090AE0000}"/>
    <cellStyle name="Normal 6 4 2 3 3 4" xfId="44695" xr:uid="{00000000-0005-0000-0000-000091AE0000}"/>
    <cellStyle name="Normal 6 4 2 3 4" xfId="44696" xr:uid="{00000000-0005-0000-0000-000092AE0000}"/>
    <cellStyle name="Normal 6 4 2 3 4 2" xfId="44697" xr:uid="{00000000-0005-0000-0000-000093AE0000}"/>
    <cellStyle name="Normal 6 4 2 3 4 2 2" xfId="44698" xr:uid="{00000000-0005-0000-0000-000094AE0000}"/>
    <cellStyle name="Normal 6 4 2 3 4 3" xfId="44699" xr:uid="{00000000-0005-0000-0000-000095AE0000}"/>
    <cellStyle name="Normal 6 4 2 3 5" xfId="44700" xr:uid="{00000000-0005-0000-0000-000096AE0000}"/>
    <cellStyle name="Normal 6 4 2 3 5 2" xfId="44701" xr:uid="{00000000-0005-0000-0000-000097AE0000}"/>
    <cellStyle name="Normal 6 4 2 3 6" xfId="44702" xr:uid="{00000000-0005-0000-0000-000098AE0000}"/>
    <cellStyle name="Normal 6 4 2 4" xfId="44703" xr:uid="{00000000-0005-0000-0000-000099AE0000}"/>
    <cellStyle name="Normal 6 4 2 4 2" xfId="44704" xr:uid="{00000000-0005-0000-0000-00009AAE0000}"/>
    <cellStyle name="Normal 6 4 2 4 2 2" xfId="44705" xr:uid="{00000000-0005-0000-0000-00009BAE0000}"/>
    <cellStyle name="Normal 6 4 2 4 2 2 2" xfId="44706" xr:uid="{00000000-0005-0000-0000-00009CAE0000}"/>
    <cellStyle name="Normal 6 4 2 4 2 2 2 2" xfId="44707" xr:uid="{00000000-0005-0000-0000-00009DAE0000}"/>
    <cellStyle name="Normal 6 4 2 4 2 2 2 2 2" xfId="44708" xr:uid="{00000000-0005-0000-0000-00009EAE0000}"/>
    <cellStyle name="Normal 6 4 2 4 2 2 2 3" xfId="44709" xr:uid="{00000000-0005-0000-0000-00009FAE0000}"/>
    <cellStyle name="Normal 6 4 2 4 2 2 3" xfId="44710" xr:uid="{00000000-0005-0000-0000-0000A0AE0000}"/>
    <cellStyle name="Normal 6 4 2 4 2 2 3 2" xfId="44711" xr:uid="{00000000-0005-0000-0000-0000A1AE0000}"/>
    <cellStyle name="Normal 6 4 2 4 2 2 4" xfId="44712" xr:uid="{00000000-0005-0000-0000-0000A2AE0000}"/>
    <cellStyle name="Normal 6 4 2 4 2 3" xfId="44713" xr:uid="{00000000-0005-0000-0000-0000A3AE0000}"/>
    <cellStyle name="Normal 6 4 2 4 2 3 2" xfId="44714" xr:uid="{00000000-0005-0000-0000-0000A4AE0000}"/>
    <cellStyle name="Normal 6 4 2 4 2 3 2 2" xfId="44715" xr:uid="{00000000-0005-0000-0000-0000A5AE0000}"/>
    <cellStyle name="Normal 6 4 2 4 2 3 3" xfId="44716" xr:uid="{00000000-0005-0000-0000-0000A6AE0000}"/>
    <cellStyle name="Normal 6 4 2 4 2 4" xfId="44717" xr:uid="{00000000-0005-0000-0000-0000A7AE0000}"/>
    <cellStyle name="Normal 6 4 2 4 2 4 2" xfId="44718" xr:uid="{00000000-0005-0000-0000-0000A8AE0000}"/>
    <cellStyle name="Normal 6 4 2 4 2 5" xfId="44719" xr:uid="{00000000-0005-0000-0000-0000A9AE0000}"/>
    <cellStyle name="Normal 6 4 2 4 3" xfId="44720" xr:uid="{00000000-0005-0000-0000-0000AAAE0000}"/>
    <cellStyle name="Normal 6 4 2 4 3 2" xfId="44721" xr:uid="{00000000-0005-0000-0000-0000ABAE0000}"/>
    <cellStyle name="Normal 6 4 2 4 3 2 2" xfId="44722" xr:uid="{00000000-0005-0000-0000-0000ACAE0000}"/>
    <cellStyle name="Normal 6 4 2 4 3 2 2 2" xfId="44723" xr:uid="{00000000-0005-0000-0000-0000ADAE0000}"/>
    <cellStyle name="Normal 6 4 2 4 3 2 3" xfId="44724" xr:uid="{00000000-0005-0000-0000-0000AEAE0000}"/>
    <cellStyle name="Normal 6 4 2 4 3 3" xfId="44725" xr:uid="{00000000-0005-0000-0000-0000AFAE0000}"/>
    <cellStyle name="Normal 6 4 2 4 3 3 2" xfId="44726" xr:uid="{00000000-0005-0000-0000-0000B0AE0000}"/>
    <cellStyle name="Normal 6 4 2 4 3 4" xfId="44727" xr:uid="{00000000-0005-0000-0000-0000B1AE0000}"/>
    <cellStyle name="Normal 6 4 2 4 4" xfId="44728" xr:uid="{00000000-0005-0000-0000-0000B2AE0000}"/>
    <cellStyle name="Normal 6 4 2 4 4 2" xfId="44729" xr:uid="{00000000-0005-0000-0000-0000B3AE0000}"/>
    <cellStyle name="Normal 6 4 2 4 4 2 2" xfId="44730" xr:uid="{00000000-0005-0000-0000-0000B4AE0000}"/>
    <cellStyle name="Normal 6 4 2 4 4 3" xfId="44731" xr:uid="{00000000-0005-0000-0000-0000B5AE0000}"/>
    <cellStyle name="Normal 6 4 2 4 5" xfId="44732" xr:uid="{00000000-0005-0000-0000-0000B6AE0000}"/>
    <cellStyle name="Normal 6 4 2 4 5 2" xfId="44733" xr:uid="{00000000-0005-0000-0000-0000B7AE0000}"/>
    <cellStyle name="Normal 6 4 2 4 6" xfId="44734" xr:uid="{00000000-0005-0000-0000-0000B8AE0000}"/>
    <cellStyle name="Normal 6 4 2 5" xfId="44735" xr:uid="{00000000-0005-0000-0000-0000B9AE0000}"/>
    <cellStyle name="Normal 6 4 2 5 2" xfId="44736" xr:uid="{00000000-0005-0000-0000-0000BAAE0000}"/>
    <cellStyle name="Normal 6 4 2 5 2 2" xfId="44737" xr:uid="{00000000-0005-0000-0000-0000BBAE0000}"/>
    <cellStyle name="Normal 6 4 2 5 2 2 2" xfId="44738" xr:uid="{00000000-0005-0000-0000-0000BCAE0000}"/>
    <cellStyle name="Normal 6 4 2 5 2 2 2 2" xfId="44739" xr:uid="{00000000-0005-0000-0000-0000BDAE0000}"/>
    <cellStyle name="Normal 6 4 2 5 2 2 3" xfId="44740" xr:uid="{00000000-0005-0000-0000-0000BEAE0000}"/>
    <cellStyle name="Normal 6 4 2 5 2 3" xfId="44741" xr:uid="{00000000-0005-0000-0000-0000BFAE0000}"/>
    <cellStyle name="Normal 6 4 2 5 2 3 2" xfId="44742" xr:uid="{00000000-0005-0000-0000-0000C0AE0000}"/>
    <cellStyle name="Normal 6 4 2 5 2 4" xfId="44743" xr:uid="{00000000-0005-0000-0000-0000C1AE0000}"/>
    <cellStyle name="Normal 6 4 2 5 3" xfId="44744" xr:uid="{00000000-0005-0000-0000-0000C2AE0000}"/>
    <cellStyle name="Normal 6 4 2 5 3 2" xfId="44745" xr:uid="{00000000-0005-0000-0000-0000C3AE0000}"/>
    <cellStyle name="Normal 6 4 2 5 3 2 2" xfId="44746" xr:uid="{00000000-0005-0000-0000-0000C4AE0000}"/>
    <cellStyle name="Normal 6 4 2 5 3 3" xfId="44747" xr:uid="{00000000-0005-0000-0000-0000C5AE0000}"/>
    <cellStyle name="Normal 6 4 2 5 4" xfId="44748" xr:uid="{00000000-0005-0000-0000-0000C6AE0000}"/>
    <cellStyle name="Normal 6 4 2 5 4 2" xfId="44749" xr:uid="{00000000-0005-0000-0000-0000C7AE0000}"/>
    <cellStyle name="Normal 6 4 2 5 5" xfId="44750" xr:uid="{00000000-0005-0000-0000-0000C8AE0000}"/>
    <cellStyle name="Normal 6 4 2 6" xfId="44751" xr:uid="{00000000-0005-0000-0000-0000C9AE0000}"/>
    <cellStyle name="Normal 6 4 2 6 2" xfId="44752" xr:uid="{00000000-0005-0000-0000-0000CAAE0000}"/>
    <cellStyle name="Normal 6 4 2 6 2 2" xfId="44753" xr:uid="{00000000-0005-0000-0000-0000CBAE0000}"/>
    <cellStyle name="Normal 6 4 2 6 2 2 2" xfId="44754" xr:uid="{00000000-0005-0000-0000-0000CCAE0000}"/>
    <cellStyle name="Normal 6 4 2 6 2 3" xfId="44755" xr:uid="{00000000-0005-0000-0000-0000CDAE0000}"/>
    <cellStyle name="Normal 6 4 2 6 3" xfId="44756" xr:uid="{00000000-0005-0000-0000-0000CEAE0000}"/>
    <cellStyle name="Normal 6 4 2 6 3 2" xfId="44757" xr:uid="{00000000-0005-0000-0000-0000CFAE0000}"/>
    <cellStyle name="Normal 6 4 2 6 4" xfId="44758" xr:uid="{00000000-0005-0000-0000-0000D0AE0000}"/>
    <cellStyle name="Normal 6 4 2 7" xfId="44759" xr:uid="{00000000-0005-0000-0000-0000D1AE0000}"/>
    <cellStyle name="Normal 6 4 2 7 2" xfId="44760" xr:uid="{00000000-0005-0000-0000-0000D2AE0000}"/>
    <cellStyle name="Normal 6 4 2 7 2 2" xfId="44761" xr:uid="{00000000-0005-0000-0000-0000D3AE0000}"/>
    <cellStyle name="Normal 6 4 2 7 3" xfId="44762" xr:uid="{00000000-0005-0000-0000-0000D4AE0000}"/>
    <cellStyle name="Normal 6 4 2 8" xfId="44763" xr:uid="{00000000-0005-0000-0000-0000D5AE0000}"/>
    <cellStyle name="Normal 6 4 2 8 2" xfId="44764" xr:uid="{00000000-0005-0000-0000-0000D6AE0000}"/>
    <cellStyle name="Normal 6 4 2 9" xfId="44765" xr:uid="{00000000-0005-0000-0000-0000D7AE0000}"/>
    <cellStyle name="Normal 6 4 3" xfId="44766" xr:uid="{00000000-0005-0000-0000-0000D8AE0000}"/>
    <cellStyle name="Normal 6 4 3 2" xfId="44767" xr:uid="{00000000-0005-0000-0000-0000D9AE0000}"/>
    <cellStyle name="Normal 6 4 3 2 2" xfId="44768" xr:uid="{00000000-0005-0000-0000-0000DAAE0000}"/>
    <cellStyle name="Normal 6 4 3 2 2 2" xfId="44769" xr:uid="{00000000-0005-0000-0000-0000DBAE0000}"/>
    <cellStyle name="Normal 6 4 3 2 2 2 2" xfId="44770" xr:uid="{00000000-0005-0000-0000-0000DCAE0000}"/>
    <cellStyle name="Normal 6 4 3 2 2 2 2 2" xfId="44771" xr:uid="{00000000-0005-0000-0000-0000DDAE0000}"/>
    <cellStyle name="Normal 6 4 3 2 2 2 2 2 2" xfId="44772" xr:uid="{00000000-0005-0000-0000-0000DEAE0000}"/>
    <cellStyle name="Normal 6 4 3 2 2 2 2 3" xfId="44773" xr:uid="{00000000-0005-0000-0000-0000DFAE0000}"/>
    <cellStyle name="Normal 6 4 3 2 2 2 3" xfId="44774" xr:uid="{00000000-0005-0000-0000-0000E0AE0000}"/>
    <cellStyle name="Normal 6 4 3 2 2 2 3 2" xfId="44775" xr:uid="{00000000-0005-0000-0000-0000E1AE0000}"/>
    <cellStyle name="Normal 6 4 3 2 2 2 4" xfId="44776" xr:uid="{00000000-0005-0000-0000-0000E2AE0000}"/>
    <cellStyle name="Normal 6 4 3 2 2 3" xfId="44777" xr:uid="{00000000-0005-0000-0000-0000E3AE0000}"/>
    <cellStyle name="Normal 6 4 3 2 2 3 2" xfId="44778" xr:uid="{00000000-0005-0000-0000-0000E4AE0000}"/>
    <cellStyle name="Normal 6 4 3 2 2 3 2 2" xfId="44779" xr:uid="{00000000-0005-0000-0000-0000E5AE0000}"/>
    <cellStyle name="Normal 6 4 3 2 2 3 3" xfId="44780" xr:uid="{00000000-0005-0000-0000-0000E6AE0000}"/>
    <cellStyle name="Normal 6 4 3 2 2 4" xfId="44781" xr:uid="{00000000-0005-0000-0000-0000E7AE0000}"/>
    <cellStyle name="Normal 6 4 3 2 2 4 2" xfId="44782" xr:uid="{00000000-0005-0000-0000-0000E8AE0000}"/>
    <cellStyle name="Normal 6 4 3 2 2 5" xfId="44783" xr:uid="{00000000-0005-0000-0000-0000E9AE0000}"/>
    <cellStyle name="Normal 6 4 3 2 3" xfId="44784" xr:uid="{00000000-0005-0000-0000-0000EAAE0000}"/>
    <cellStyle name="Normal 6 4 3 2 3 2" xfId="44785" xr:uid="{00000000-0005-0000-0000-0000EBAE0000}"/>
    <cellStyle name="Normal 6 4 3 2 3 2 2" xfId="44786" xr:uid="{00000000-0005-0000-0000-0000ECAE0000}"/>
    <cellStyle name="Normal 6 4 3 2 3 2 2 2" xfId="44787" xr:uid="{00000000-0005-0000-0000-0000EDAE0000}"/>
    <cellStyle name="Normal 6 4 3 2 3 2 3" xfId="44788" xr:uid="{00000000-0005-0000-0000-0000EEAE0000}"/>
    <cellStyle name="Normal 6 4 3 2 3 3" xfId="44789" xr:uid="{00000000-0005-0000-0000-0000EFAE0000}"/>
    <cellStyle name="Normal 6 4 3 2 3 3 2" xfId="44790" xr:uid="{00000000-0005-0000-0000-0000F0AE0000}"/>
    <cellStyle name="Normal 6 4 3 2 3 4" xfId="44791" xr:uid="{00000000-0005-0000-0000-0000F1AE0000}"/>
    <cellStyle name="Normal 6 4 3 2 4" xfId="44792" xr:uid="{00000000-0005-0000-0000-0000F2AE0000}"/>
    <cellStyle name="Normal 6 4 3 2 4 2" xfId="44793" xr:uid="{00000000-0005-0000-0000-0000F3AE0000}"/>
    <cellStyle name="Normal 6 4 3 2 4 2 2" xfId="44794" xr:uid="{00000000-0005-0000-0000-0000F4AE0000}"/>
    <cellStyle name="Normal 6 4 3 2 4 3" xfId="44795" xr:uid="{00000000-0005-0000-0000-0000F5AE0000}"/>
    <cellStyle name="Normal 6 4 3 2 5" xfId="44796" xr:uid="{00000000-0005-0000-0000-0000F6AE0000}"/>
    <cellStyle name="Normal 6 4 3 2 5 2" xfId="44797" xr:uid="{00000000-0005-0000-0000-0000F7AE0000}"/>
    <cellStyle name="Normal 6 4 3 2 6" xfId="44798" xr:uid="{00000000-0005-0000-0000-0000F8AE0000}"/>
    <cellStyle name="Normal 6 4 3 3" xfId="44799" xr:uid="{00000000-0005-0000-0000-0000F9AE0000}"/>
    <cellStyle name="Normal 6 4 3 3 2" xfId="44800" xr:uid="{00000000-0005-0000-0000-0000FAAE0000}"/>
    <cellStyle name="Normal 6 4 3 3 2 2" xfId="44801" xr:uid="{00000000-0005-0000-0000-0000FBAE0000}"/>
    <cellStyle name="Normal 6 4 3 3 2 2 2" xfId="44802" xr:uid="{00000000-0005-0000-0000-0000FCAE0000}"/>
    <cellStyle name="Normal 6 4 3 3 2 2 2 2" xfId="44803" xr:uid="{00000000-0005-0000-0000-0000FDAE0000}"/>
    <cellStyle name="Normal 6 4 3 3 2 2 2 2 2" xfId="44804" xr:uid="{00000000-0005-0000-0000-0000FEAE0000}"/>
    <cellStyle name="Normal 6 4 3 3 2 2 2 3" xfId="44805" xr:uid="{00000000-0005-0000-0000-0000FFAE0000}"/>
    <cellStyle name="Normal 6 4 3 3 2 2 3" xfId="44806" xr:uid="{00000000-0005-0000-0000-000000AF0000}"/>
    <cellStyle name="Normal 6 4 3 3 2 2 3 2" xfId="44807" xr:uid="{00000000-0005-0000-0000-000001AF0000}"/>
    <cellStyle name="Normal 6 4 3 3 2 2 4" xfId="44808" xr:uid="{00000000-0005-0000-0000-000002AF0000}"/>
    <cellStyle name="Normal 6 4 3 3 2 3" xfId="44809" xr:uid="{00000000-0005-0000-0000-000003AF0000}"/>
    <cellStyle name="Normal 6 4 3 3 2 3 2" xfId="44810" xr:uid="{00000000-0005-0000-0000-000004AF0000}"/>
    <cellStyle name="Normal 6 4 3 3 2 3 2 2" xfId="44811" xr:uid="{00000000-0005-0000-0000-000005AF0000}"/>
    <cellStyle name="Normal 6 4 3 3 2 3 3" xfId="44812" xr:uid="{00000000-0005-0000-0000-000006AF0000}"/>
    <cellStyle name="Normal 6 4 3 3 2 4" xfId="44813" xr:uid="{00000000-0005-0000-0000-000007AF0000}"/>
    <cellStyle name="Normal 6 4 3 3 2 4 2" xfId="44814" xr:uid="{00000000-0005-0000-0000-000008AF0000}"/>
    <cellStyle name="Normal 6 4 3 3 2 5" xfId="44815" xr:uid="{00000000-0005-0000-0000-000009AF0000}"/>
    <cellStyle name="Normal 6 4 3 3 3" xfId="44816" xr:uid="{00000000-0005-0000-0000-00000AAF0000}"/>
    <cellStyle name="Normal 6 4 3 3 3 2" xfId="44817" xr:uid="{00000000-0005-0000-0000-00000BAF0000}"/>
    <cellStyle name="Normal 6 4 3 3 3 2 2" xfId="44818" xr:uid="{00000000-0005-0000-0000-00000CAF0000}"/>
    <cellStyle name="Normal 6 4 3 3 3 2 2 2" xfId="44819" xr:uid="{00000000-0005-0000-0000-00000DAF0000}"/>
    <cellStyle name="Normal 6 4 3 3 3 2 3" xfId="44820" xr:uid="{00000000-0005-0000-0000-00000EAF0000}"/>
    <cellStyle name="Normal 6 4 3 3 3 3" xfId="44821" xr:uid="{00000000-0005-0000-0000-00000FAF0000}"/>
    <cellStyle name="Normal 6 4 3 3 3 3 2" xfId="44822" xr:uid="{00000000-0005-0000-0000-000010AF0000}"/>
    <cellStyle name="Normal 6 4 3 3 3 4" xfId="44823" xr:uid="{00000000-0005-0000-0000-000011AF0000}"/>
    <cellStyle name="Normal 6 4 3 3 4" xfId="44824" xr:uid="{00000000-0005-0000-0000-000012AF0000}"/>
    <cellStyle name="Normal 6 4 3 3 4 2" xfId="44825" xr:uid="{00000000-0005-0000-0000-000013AF0000}"/>
    <cellStyle name="Normal 6 4 3 3 4 2 2" xfId="44826" xr:uid="{00000000-0005-0000-0000-000014AF0000}"/>
    <cellStyle name="Normal 6 4 3 3 4 3" xfId="44827" xr:uid="{00000000-0005-0000-0000-000015AF0000}"/>
    <cellStyle name="Normal 6 4 3 3 5" xfId="44828" xr:uid="{00000000-0005-0000-0000-000016AF0000}"/>
    <cellStyle name="Normal 6 4 3 3 5 2" xfId="44829" xr:uid="{00000000-0005-0000-0000-000017AF0000}"/>
    <cellStyle name="Normal 6 4 3 3 6" xfId="44830" xr:uid="{00000000-0005-0000-0000-000018AF0000}"/>
    <cellStyle name="Normal 6 4 3 4" xfId="44831" xr:uid="{00000000-0005-0000-0000-000019AF0000}"/>
    <cellStyle name="Normal 6 4 3 4 2" xfId="44832" xr:uid="{00000000-0005-0000-0000-00001AAF0000}"/>
    <cellStyle name="Normal 6 4 3 4 2 2" xfId="44833" xr:uid="{00000000-0005-0000-0000-00001BAF0000}"/>
    <cellStyle name="Normal 6 4 3 4 2 2 2" xfId="44834" xr:uid="{00000000-0005-0000-0000-00001CAF0000}"/>
    <cellStyle name="Normal 6 4 3 4 2 2 2 2" xfId="44835" xr:uid="{00000000-0005-0000-0000-00001DAF0000}"/>
    <cellStyle name="Normal 6 4 3 4 2 2 3" xfId="44836" xr:uid="{00000000-0005-0000-0000-00001EAF0000}"/>
    <cellStyle name="Normal 6 4 3 4 2 3" xfId="44837" xr:uid="{00000000-0005-0000-0000-00001FAF0000}"/>
    <cellStyle name="Normal 6 4 3 4 2 3 2" xfId="44838" xr:uid="{00000000-0005-0000-0000-000020AF0000}"/>
    <cellStyle name="Normal 6 4 3 4 2 4" xfId="44839" xr:uid="{00000000-0005-0000-0000-000021AF0000}"/>
    <cellStyle name="Normal 6 4 3 4 3" xfId="44840" xr:uid="{00000000-0005-0000-0000-000022AF0000}"/>
    <cellStyle name="Normal 6 4 3 4 3 2" xfId="44841" xr:uid="{00000000-0005-0000-0000-000023AF0000}"/>
    <cellStyle name="Normal 6 4 3 4 3 2 2" xfId="44842" xr:uid="{00000000-0005-0000-0000-000024AF0000}"/>
    <cellStyle name="Normal 6 4 3 4 3 3" xfId="44843" xr:uid="{00000000-0005-0000-0000-000025AF0000}"/>
    <cellStyle name="Normal 6 4 3 4 4" xfId="44844" xr:uid="{00000000-0005-0000-0000-000026AF0000}"/>
    <cellStyle name="Normal 6 4 3 4 4 2" xfId="44845" xr:uid="{00000000-0005-0000-0000-000027AF0000}"/>
    <cellStyle name="Normal 6 4 3 4 5" xfId="44846" xr:uid="{00000000-0005-0000-0000-000028AF0000}"/>
    <cellStyle name="Normal 6 4 3 5" xfId="44847" xr:uid="{00000000-0005-0000-0000-000029AF0000}"/>
    <cellStyle name="Normal 6 4 3 5 2" xfId="44848" xr:uid="{00000000-0005-0000-0000-00002AAF0000}"/>
    <cellStyle name="Normal 6 4 3 5 2 2" xfId="44849" xr:uid="{00000000-0005-0000-0000-00002BAF0000}"/>
    <cellStyle name="Normal 6 4 3 5 2 2 2" xfId="44850" xr:uid="{00000000-0005-0000-0000-00002CAF0000}"/>
    <cellStyle name="Normal 6 4 3 5 2 3" xfId="44851" xr:uid="{00000000-0005-0000-0000-00002DAF0000}"/>
    <cellStyle name="Normal 6 4 3 5 3" xfId="44852" xr:uid="{00000000-0005-0000-0000-00002EAF0000}"/>
    <cellStyle name="Normal 6 4 3 5 3 2" xfId="44853" xr:uid="{00000000-0005-0000-0000-00002FAF0000}"/>
    <cellStyle name="Normal 6 4 3 5 4" xfId="44854" xr:uid="{00000000-0005-0000-0000-000030AF0000}"/>
    <cellStyle name="Normal 6 4 3 6" xfId="44855" xr:uid="{00000000-0005-0000-0000-000031AF0000}"/>
    <cellStyle name="Normal 6 4 3 6 2" xfId="44856" xr:uid="{00000000-0005-0000-0000-000032AF0000}"/>
    <cellStyle name="Normal 6 4 3 6 2 2" xfId="44857" xr:uid="{00000000-0005-0000-0000-000033AF0000}"/>
    <cellStyle name="Normal 6 4 3 6 3" xfId="44858" xr:uid="{00000000-0005-0000-0000-000034AF0000}"/>
    <cellStyle name="Normal 6 4 3 7" xfId="44859" xr:uid="{00000000-0005-0000-0000-000035AF0000}"/>
    <cellStyle name="Normal 6 4 3 7 2" xfId="44860" xr:uid="{00000000-0005-0000-0000-000036AF0000}"/>
    <cellStyle name="Normal 6 4 3 8" xfId="44861" xr:uid="{00000000-0005-0000-0000-000037AF0000}"/>
    <cellStyle name="Normal 6 4 4" xfId="44862" xr:uid="{00000000-0005-0000-0000-000038AF0000}"/>
    <cellStyle name="Normal 6 4 4 2" xfId="44863" xr:uid="{00000000-0005-0000-0000-000039AF0000}"/>
    <cellStyle name="Normal 6 4 4 2 2" xfId="44864" xr:uid="{00000000-0005-0000-0000-00003AAF0000}"/>
    <cellStyle name="Normal 6 4 4 2 2 2" xfId="44865" xr:uid="{00000000-0005-0000-0000-00003BAF0000}"/>
    <cellStyle name="Normal 6 4 4 2 2 2 2" xfId="44866" xr:uid="{00000000-0005-0000-0000-00003CAF0000}"/>
    <cellStyle name="Normal 6 4 4 2 2 2 2 2" xfId="44867" xr:uid="{00000000-0005-0000-0000-00003DAF0000}"/>
    <cellStyle name="Normal 6 4 4 2 2 2 2 2 2" xfId="44868" xr:uid="{00000000-0005-0000-0000-00003EAF0000}"/>
    <cellStyle name="Normal 6 4 4 2 2 2 2 3" xfId="44869" xr:uid="{00000000-0005-0000-0000-00003FAF0000}"/>
    <cellStyle name="Normal 6 4 4 2 2 2 3" xfId="44870" xr:uid="{00000000-0005-0000-0000-000040AF0000}"/>
    <cellStyle name="Normal 6 4 4 2 2 2 3 2" xfId="44871" xr:uid="{00000000-0005-0000-0000-000041AF0000}"/>
    <cellStyle name="Normal 6 4 4 2 2 2 4" xfId="44872" xr:uid="{00000000-0005-0000-0000-000042AF0000}"/>
    <cellStyle name="Normal 6 4 4 2 2 3" xfId="44873" xr:uid="{00000000-0005-0000-0000-000043AF0000}"/>
    <cellStyle name="Normal 6 4 4 2 2 3 2" xfId="44874" xr:uid="{00000000-0005-0000-0000-000044AF0000}"/>
    <cellStyle name="Normal 6 4 4 2 2 3 2 2" xfId="44875" xr:uid="{00000000-0005-0000-0000-000045AF0000}"/>
    <cellStyle name="Normal 6 4 4 2 2 3 3" xfId="44876" xr:uid="{00000000-0005-0000-0000-000046AF0000}"/>
    <cellStyle name="Normal 6 4 4 2 2 4" xfId="44877" xr:uid="{00000000-0005-0000-0000-000047AF0000}"/>
    <cellStyle name="Normal 6 4 4 2 2 4 2" xfId="44878" xr:uid="{00000000-0005-0000-0000-000048AF0000}"/>
    <cellStyle name="Normal 6 4 4 2 2 5" xfId="44879" xr:uid="{00000000-0005-0000-0000-000049AF0000}"/>
    <cellStyle name="Normal 6 4 4 2 3" xfId="44880" xr:uid="{00000000-0005-0000-0000-00004AAF0000}"/>
    <cellStyle name="Normal 6 4 4 2 3 2" xfId="44881" xr:uid="{00000000-0005-0000-0000-00004BAF0000}"/>
    <cellStyle name="Normal 6 4 4 2 3 2 2" xfId="44882" xr:uid="{00000000-0005-0000-0000-00004CAF0000}"/>
    <cellStyle name="Normal 6 4 4 2 3 2 2 2" xfId="44883" xr:uid="{00000000-0005-0000-0000-00004DAF0000}"/>
    <cellStyle name="Normal 6 4 4 2 3 2 3" xfId="44884" xr:uid="{00000000-0005-0000-0000-00004EAF0000}"/>
    <cellStyle name="Normal 6 4 4 2 3 3" xfId="44885" xr:uid="{00000000-0005-0000-0000-00004FAF0000}"/>
    <cellStyle name="Normal 6 4 4 2 3 3 2" xfId="44886" xr:uid="{00000000-0005-0000-0000-000050AF0000}"/>
    <cellStyle name="Normal 6 4 4 2 3 4" xfId="44887" xr:uid="{00000000-0005-0000-0000-000051AF0000}"/>
    <cellStyle name="Normal 6 4 4 2 4" xfId="44888" xr:uid="{00000000-0005-0000-0000-000052AF0000}"/>
    <cellStyle name="Normal 6 4 4 2 4 2" xfId="44889" xr:uid="{00000000-0005-0000-0000-000053AF0000}"/>
    <cellStyle name="Normal 6 4 4 2 4 2 2" xfId="44890" xr:uid="{00000000-0005-0000-0000-000054AF0000}"/>
    <cellStyle name="Normal 6 4 4 2 4 3" xfId="44891" xr:uid="{00000000-0005-0000-0000-000055AF0000}"/>
    <cellStyle name="Normal 6 4 4 2 5" xfId="44892" xr:uid="{00000000-0005-0000-0000-000056AF0000}"/>
    <cellStyle name="Normal 6 4 4 2 5 2" xfId="44893" xr:uid="{00000000-0005-0000-0000-000057AF0000}"/>
    <cellStyle name="Normal 6 4 4 2 6" xfId="44894" xr:uid="{00000000-0005-0000-0000-000058AF0000}"/>
    <cellStyle name="Normal 6 4 4 3" xfId="44895" xr:uid="{00000000-0005-0000-0000-000059AF0000}"/>
    <cellStyle name="Normal 6 4 4 3 2" xfId="44896" xr:uid="{00000000-0005-0000-0000-00005AAF0000}"/>
    <cellStyle name="Normal 6 4 4 3 2 2" xfId="44897" xr:uid="{00000000-0005-0000-0000-00005BAF0000}"/>
    <cellStyle name="Normal 6 4 4 3 2 2 2" xfId="44898" xr:uid="{00000000-0005-0000-0000-00005CAF0000}"/>
    <cellStyle name="Normal 6 4 4 3 2 2 2 2" xfId="44899" xr:uid="{00000000-0005-0000-0000-00005DAF0000}"/>
    <cellStyle name="Normal 6 4 4 3 2 2 3" xfId="44900" xr:uid="{00000000-0005-0000-0000-00005EAF0000}"/>
    <cellStyle name="Normal 6 4 4 3 2 3" xfId="44901" xr:uid="{00000000-0005-0000-0000-00005FAF0000}"/>
    <cellStyle name="Normal 6 4 4 3 2 3 2" xfId="44902" xr:uid="{00000000-0005-0000-0000-000060AF0000}"/>
    <cellStyle name="Normal 6 4 4 3 2 4" xfId="44903" xr:uid="{00000000-0005-0000-0000-000061AF0000}"/>
    <cellStyle name="Normal 6 4 4 3 3" xfId="44904" xr:uid="{00000000-0005-0000-0000-000062AF0000}"/>
    <cellStyle name="Normal 6 4 4 3 3 2" xfId="44905" xr:uid="{00000000-0005-0000-0000-000063AF0000}"/>
    <cellStyle name="Normal 6 4 4 3 3 2 2" xfId="44906" xr:uid="{00000000-0005-0000-0000-000064AF0000}"/>
    <cellStyle name="Normal 6 4 4 3 3 3" xfId="44907" xr:uid="{00000000-0005-0000-0000-000065AF0000}"/>
    <cellStyle name="Normal 6 4 4 3 4" xfId="44908" xr:uid="{00000000-0005-0000-0000-000066AF0000}"/>
    <cellStyle name="Normal 6 4 4 3 4 2" xfId="44909" xr:uid="{00000000-0005-0000-0000-000067AF0000}"/>
    <cellStyle name="Normal 6 4 4 3 5" xfId="44910" xr:uid="{00000000-0005-0000-0000-000068AF0000}"/>
    <cellStyle name="Normal 6 4 4 4" xfId="44911" xr:uid="{00000000-0005-0000-0000-000069AF0000}"/>
    <cellStyle name="Normal 6 4 4 4 2" xfId="44912" xr:uid="{00000000-0005-0000-0000-00006AAF0000}"/>
    <cellStyle name="Normal 6 4 4 4 2 2" xfId="44913" xr:uid="{00000000-0005-0000-0000-00006BAF0000}"/>
    <cellStyle name="Normal 6 4 4 4 2 2 2" xfId="44914" xr:uid="{00000000-0005-0000-0000-00006CAF0000}"/>
    <cellStyle name="Normal 6 4 4 4 2 3" xfId="44915" xr:uid="{00000000-0005-0000-0000-00006DAF0000}"/>
    <cellStyle name="Normal 6 4 4 4 3" xfId="44916" xr:uid="{00000000-0005-0000-0000-00006EAF0000}"/>
    <cellStyle name="Normal 6 4 4 4 3 2" xfId="44917" xr:uid="{00000000-0005-0000-0000-00006FAF0000}"/>
    <cellStyle name="Normal 6 4 4 4 4" xfId="44918" xr:uid="{00000000-0005-0000-0000-000070AF0000}"/>
    <cellStyle name="Normal 6 4 4 5" xfId="44919" xr:uid="{00000000-0005-0000-0000-000071AF0000}"/>
    <cellStyle name="Normal 6 4 4 5 2" xfId="44920" xr:uid="{00000000-0005-0000-0000-000072AF0000}"/>
    <cellStyle name="Normal 6 4 4 5 2 2" xfId="44921" xr:uid="{00000000-0005-0000-0000-000073AF0000}"/>
    <cellStyle name="Normal 6 4 4 5 3" xfId="44922" xr:uid="{00000000-0005-0000-0000-000074AF0000}"/>
    <cellStyle name="Normal 6 4 4 6" xfId="44923" xr:uid="{00000000-0005-0000-0000-000075AF0000}"/>
    <cellStyle name="Normal 6 4 4 6 2" xfId="44924" xr:uid="{00000000-0005-0000-0000-000076AF0000}"/>
    <cellStyle name="Normal 6 4 4 7" xfId="44925" xr:uid="{00000000-0005-0000-0000-000077AF0000}"/>
    <cellStyle name="Normal 6 4 5" xfId="44926" xr:uid="{00000000-0005-0000-0000-000078AF0000}"/>
    <cellStyle name="Normal 6 4 5 2" xfId="44927" xr:uid="{00000000-0005-0000-0000-000079AF0000}"/>
    <cellStyle name="Normal 6 4 5 2 2" xfId="44928" xr:uid="{00000000-0005-0000-0000-00007AAF0000}"/>
    <cellStyle name="Normal 6 4 5 2 2 2" xfId="44929" xr:uid="{00000000-0005-0000-0000-00007BAF0000}"/>
    <cellStyle name="Normal 6 4 5 2 2 2 2" xfId="44930" xr:uid="{00000000-0005-0000-0000-00007CAF0000}"/>
    <cellStyle name="Normal 6 4 5 2 2 2 2 2" xfId="44931" xr:uid="{00000000-0005-0000-0000-00007DAF0000}"/>
    <cellStyle name="Normal 6 4 5 2 2 2 3" xfId="44932" xr:uid="{00000000-0005-0000-0000-00007EAF0000}"/>
    <cellStyle name="Normal 6 4 5 2 2 3" xfId="44933" xr:uid="{00000000-0005-0000-0000-00007FAF0000}"/>
    <cellStyle name="Normal 6 4 5 2 2 3 2" xfId="44934" xr:uid="{00000000-0005-0000-0000-000080AF0000}"/>
    <cellStyle name="Normal 6 4 5 2 2 4" xfId="44935" xr:uid="{00000000-0005-0000-0000-000081AF0000}"/>
    <cellStyle name="Normal 6 4 5 2 3" xfId="44936" xr:uid="{00000000-0005-0000-0000-000082AF0000}"/>
    <cellStyle name="Normal 6 4 5 2 3 2" xfId="44937" xr:uid="{00000000-0005-0000-0000-000083AF0000}"/>
    <cellStyle name="Normal 6 4 5 2 3 2 2" xfId="44938" xr:uid="{00000000-0005-0000-0000-000084AF0000}"/>
    <cellStyle name="Normal 6 4 5 2 3 3" xfId="44939" xr:uid="{00000000-0005-0000-0000-000085AF0000}"/>
    <cellStyle name="Normal 6 4 5 2 4" xfId="44940" xr:uid="{00000000-0005-0000-0000-000086AF0000}"/>
    <cellStyle name="Normal 6 4 5 2 4 2" xfId="44941" xr:uid="{00000000-0005-0000-0000-000087AF0000}"/>
    <cellStyle name="Normal 6 4 5 2 5" xfId="44942" xr:uid="{00000000-0005-0000-0000-000088AF0000}"/>
    <cellStyle name="Normal 6 4 5 3" xfId="44943" xr:uid="{00000000-0005-0000-0000-000089AF0000}"/>
    <cellStyle name="Normal 6 4 5 3 2" xfId="44944" xr:uid="{00000000-0005-0000-0000-00008AAF0000}"/>
    <cellStyle name="Normal 6 4 5 3 2 2" xfId="44945" xr:uid="{00000000-0005-0000-0000-00008BAF0000}"/>
    <cellStyle name="Normal 6 4 5 3 2 2 2" xfId="44946" xr:uid="{00000000-0005-0000-0000-00008CAF0000}"/>
    <cellStyle name="Normal 6 4 5 3 2 3" xfId="44947" xr:uid="{00000000-0005-0000-0000-00008DAF0000}"/>
    <cellStyle name="Normal 6 4 5 3 3" xfId="44948" xr:uid="{00000000-0005-0000-0000-00008EAF0000}"/>
    <cellStyle name="Normal 6 4 5 3 3 2" xfId="44949" xr:uid="{00000000-0005-0000-0000-00008FAF0000}"/>
    <cellStyle name="Normal 6 4 5 3 4" xfId="44950" xr:uid="{00000000-0005-0000-0000-000090AF0000}"/>
    <cellStyle name="Normal 6 4 5 4" xfId="44951" xr:uid="{00000000-0005-0000-0000-000091AF0000}"/>
    <cellStyle name="Normal 6 4 5 4 2" xfId="44952" xr:uid="{00000000-0005-0000-0000-000092AF0000}"/>
    <cellStyle name="Normal 6 4 5 4 2 2" xfId="44953" xr:uid="{00000000-0005-0000-0000-000093AF0000}"/>
    <cellStyle name="Normal 6 4 5 4 3" xfId="44954" xr:uid="{00000000-0005-0000-0000-000094AF0000}"/>
    <cellStyle name="Normal 6 4 5 5" xfId="44955" xr:uid="{00000000-0005-0000-0000-000095AF0000}"/>
    <cellStyle name="Normal 6 4 5 5 2" xfId="44956" xr:uid="{00000000-0005-0000-0000-000096AF0000}"/>
    <cellStyle name="Normal 6 4 5 6" xfId="44957" xr:uid="{00000000-0005-0000-0000-000097AF0000}"/>
    <cellStyle name="Normal 6 4 6" xfId="44958" xr:uid="{00000000-0005-0000-0000-000098AF0000}"/>
    <cellStyle name="Normal 6 4 6 2" xfId="44959" xr:uid="{00000000-0005-0000-0000-000099AF0000}"/>
    <cellStyle name="Normal 6 4 6 2 2" xfId="44960" xr:uid="{00000000-0005-0000-0000-00009AAF0000}"/>
    <cellStyle name="Normal 6 4 6 2 2 2" xfId="44961" xr:uid="{00000000-0005-0000-0000-00009BAF0000}"/>
    <cellStyle name="Normal 6 4 6 2 2 2 2" xfId="44962" xr:uid="{00000000-0005-0000-0000-00009CAF0000}"/>
    <cellStyle name="Normal 6 4 6 2 2 2 2 2" xfId="44963" xr:uid="{00000000-0005-0000-0000-00009DAF0000}"/>
    <cellStyle name="Normal 6 4 6 2 2 2 3" xfId="44964" xr:uid="{00000000-0005-0000-0000-00009EAF0000}"/>
    <cellStyle name="Normal 6 4 6 2 2 3" xfId="44965" xr:uid="{00000000-0005-0000-0000-00009FAF0000}"/>
    <cellStyle name="Normal 6 4 6 2 2 3 2" xfId="44966" xr:uid="{00000000-0005-0000-0000-0000A0AF0000}"/>
    <cellStyle name="Normal 6 4 6 2 2 4" xfId="44967" xr:uid="{00000000-0005-0000-0000-0000A1AF0000}"/>
    <cellStyle name="Normal 6 4 6 2 3" xfId="44968" xr:uid="{00000000-0005-0000-0000-0000A2AF0000}"/>
    <cellStyle name="Normal 6 4 6 2 3 2" xfId="44969" xr:uid="{00000000-0005-0000-0000-0000A3AF0000}"/>
    <cellStyle name="Normal 6 4 6 2 3 2 2" xfId="44970" xr:uid="{00000000-0005-0000-0000-0000A4AF0000}"/>
    <cellStyle name="Normal 6 4 6 2 3 3" xfId="44971" xr:uid="{00000000-0005-0000-0000-0000A5AF0000}"/>
    <cellStyle name="Normal 6 4 6 2 4" xfId="44972" xr:uid="{00000000-0005-0000-0000-0000A6AF0000}"/>
    <cellStyle name="Normal 6 4 6 2 4 2" xfId="44973" xr:uid="{00000000-0005-0000-0000-0000A7AF0000}"/>
    <cellStyle name="Normal 6 4 6 2 5" xfId="44974" xr:uid="{00000000-0005-0000-0000-0000A8AF0000}"/>
    <cellStyle name="Normal 6 4 6 3" xfId="44975" xr:uid="{00000000-0005-0000-0000-0000A9AF0000}"/>
    <cellStyle name="Normal 6 4 6 3 2" xfId="44976" xr:uid="{00000000-0005-0000-0000-0000AAAF0000}"/>
    <cellStyle name="Normal 6 4 6 3 2 2" xfId="44977" xr:uid="{00000000-0005-0000-0000-0000ABAF0000}"/>
    <cellStyle name="Normal 6 4 6 3 2 2 2" xfId="44978" xr:uid="{00000000-0005-0000-0000-0000ACAF0000}"/>
    <cellStyle name="Normal 6 4 6 3 2 3" xfId="44979" xr:uid="{00000000-0005-0000-0000-0000ADAF0000}"/>
    <cellStyle name="Normal 6 4 6 3 3" xfId="44980" xr:uid="{00000000-0005-0000-0000-0000AEAF0000}"/>
    <cellStyle name="Normal 6 4 6 3 3 2" xfId="44981" xr:uid="{00000000-0005-0000-0000-0000AFAF0000}"/>
    <cellStyle name="Normal 6 4 6 3 4" xfId="44982" xr:uid="{00000000-0005-0000-0000-0000B0AF0000}"/>
    <cellStyle name="Normal 6 4 6 4" xfId="44983" xr:uid="{00000000-0005-0000-0000-0000B1AF0000}"/>
    <cellStyle name="Normal 6 4 6 4 2" xfId="44984" xr:uid="{00000000-0005-0000-0000-0000B2AF0000}"/>
    <cellStyle name="Normal 6 4 6 4 2 2" xfId="44985" xr:uid="{00000000-0005-0000-0000-0000B3AF0000}"/>
    <cellStyle name="Normal 6 4 6 4 3" xfId="44986" xr:uid="{00000000-0005-0000-0000-0000B4AF0000}"/>
    <cellStyle name="Normal 6 4 6 5" xfId="44987" xr:uid="{00000000-0005-0000-0000-0000B5AF0000}"/>
    <cellStyle name="Normal 6 4 6 5 2" xfId="44988" xr:uid="{00000000-0005-0000-0000-0000B6AF0000}"/>
    <cellStyle name="Normal 6 4 6 6" xfId="44989" xr:uid="{00000000-0005-0000-0000-0000B7AF0000}"/>
    <cellStyle name="Normal 6 4 7" xfId="44990" xr:uid="{00000000-0005-0000-0000-0000B8AF0000}"/>
    <cellStyle name="Normal 6 4 7 2" xfId="44991" xr:uid="{00000000-0005-0000-0000-0000B9AF0000}"/>
    <cellStyle name="Normal 6 4 7 2 2" xfId="44992" xr:uid="{00000000-0005-0000-0000-0000BAAF0000}"/>
    <cellStyle name="Normal 6 4 7 2 2 2" xfId="44993" xr:uid="{00000000-0005-0000-0000-0000BBAF0000}"/>
    <cellStyle name="Normal 6 4 7 2 2 2 2" xfId="44994" xr:uid="{00000000-0005-0000-0000-0000BCAF0000}"/>
    <cellStyle name="Normal 6 4 7 2 2 2 2 2" xfId="44995" xr:uid="{00000000-0005-0000-0000-0000BDAF0000}"/>
    <cellStyle name="Normal 6 4 7 2 2 2 3" xfId="44996" xr:uid="{00000000-0005-0000-0000-0000BEAF0000}"/>
    <cellStyle name="Normal 6 4 7 2 2 3" xfId="44997" xr:uid="{00000000-0005-0000-0000-0000BFAF0000}"/>
    <cellStyle name="Normal 6 4 7 2 2 3 2" xfId="44998" xr:uid="{00000000-0005-0000-0000-0000C0AF0000}"/>
    <cellStyle name="Normal 6 4 7 2 2 4" xfId="44999" xr:uid="{00000000-0005-0000-0000-0000C1AF0000}"/>
    <cellStyle name="Normal 6 4 7 2 3" xfId="45000" xr:uid="{00000000-0005-0000-0000-0000C2AF0000}"/>
    <cellStyle name="Normal 6 4 7 2 3 2" xfId="45001" xr:uid="{00000000-0005-0000-0000-0000C3AF0000}"/>
    <cellStyle name="Normal 6 4 7 2 3 2 2" xfId="45002" xr:uid="{00000000-0005-0000-0000-0000C4AF0000}"/>
    <cellStyle name="Normal 6 4 7 2 3 3" xfId="45003" xr:uid="{00000000-0005-0000-0000-0000C5AF0000}"/>
    <cellStyle name="Normal 6 4 7 2 4" xfId="45004" xr:uid="{00000000-0005-0000-0000-0000C6AF0000}"/>
    <cellStyle name="Normal 6 4 7 2 4 2" xfId="45005" xr:uid="{00000000-0005-0000-0000-0000C7AF0000}"/>
    <cellStyle name="Normal 6 4 7 2 5" xfId="45006" xr:uid="{00000000-0005-0000-0000-0000C8AF0000}"/>
    <cellStyle name="Normal 6 4 7 3" xfId="45007" xr:uid="{00000000-0005-0000-0000-0000C9AF0000}"/>
    <cellStyle name="Normal 6 4 7 3 2" xfId="45008" xr:uid="{00000000-0005-0000-0000-0000CAAF0000}"/>
    <cellStyle name="Normal 6 4 7 3 2 2" xfId="45009" xr:uid="{00000000-0005-0000-0000-0000CBAF0000}"/>
    <cellStyle name="Normal 6 4 7 3 2 2 2" xfId="45010" xr:uid="{00000000-0005-0000-0000-0000CCAF0000}"/>
    <cellStyle name="Normal 6 4 7 3 2 3" xfId="45011" xr:uid="{00000000-0005-0000-0000-0000CDAF0000}"/>
    <cellStyle name="Normal 6 4 7 3 3" xfId="45012" xr:uid="{00000000-0005-0000-0000-0000CEAF0000}"/>
    <cellStyle name="Normal 6 4 7 3 3 2" xfId="45013" xr:uid="{00000000-0005-0000-0000-0000CFAF0000}"/>
    <cellStyle name="Normal 6 4 7 3 4" xfId="45014" xr:uid="{00000000-0005-0000-0000-0000D0AF0000}"/>
    <cellStyle name="Normal 6 4 7 4" xfId="45015" xr:uid="{00000000-0005-0000-0000-0000D1AF0000}"/>
    <cellStyle name="Normal 6 4 7 4 2" xfId="45016" xr:uid="{00000000-0005-0000-0000-0000D2AF0000}"/>
    <cellStyle name="Normal 6 4 7 4 2 2" xfId="45017" xr:uid="{00000000-0005-0000-0000-0000D3AF0000}"/>
    <cellStyle name="Normal 6 4 7 4 3" xfId="45018" xr:uid="{00000000-0005-0000-0000-0000D4AF0000}"/>
    <cellStyle name="Normal 6 4 7 5" xfId="45019" xr:uid="{00000000-0005-0000-0000-0000D5AF0000}"/>
    <cellStyle name="Normal 6 4 7 5 2" xfId="45020" xr:uid="{00000000-0005-0000-0000-0000D6AF0000}"/>
    <cellStyle name="Normal 6 4 7 6" xfId="45021" xr:uid="{00000000-0005-0000-0000-0000D7AF0000}"/>
    <cellStyle name="Normal 6 4 8" xfId="45022" xr:uid="{00000000-0005-0000-0000-0000D8AF0000}"/>
    <cellStyle name="Normal 6 4 8 2" xfId="45023" xr:uid="{00000000-0005-0000-0000-0000D9AF0000}"/>
    <cellStyle name="Normal 6 4 8 2 2" xfId="45024" xr:uid="{00000000-0005-0000-0000-0000DAAF0000}"/>
    <cellStyle name="Normal 6 4 8 2 2 2" xfId="45025" xr:uid="{00000000-0005-0000-0000-0000DBAF0000}"/>
    <cellStyle name="Normal 6 4 8 2 2 2 2" xfId="45026" xr:uid="{00000000-0005-0000-0000-0000DCAF0000}"/>
    <cellStyle name="Normal 6 4 8 2 2 3" xfId="45027" xr:uid="{00000000-0005-0000-0000-0000DDAF0000}"/>
    <cellStyle name="Normal 6 4 8 2 3" xfId="45028" xr:uid="{00000000-0005-0000-0000-0000DEAF0000}"/>
    <cellStyle name="Normal 6 4 8 2 3 2" xfId="45029" xr:uid="{00000000-0005-0000-0000-0000DFAF0000}"/>
    <cellStyle name="Normal 6 4 8 2 4" xfId="45030" xr:uid="{00000000-0005-0000-0000-0000E0AF0000}"/>
    <cellStyle name="Normal 6 4 8 3" xfId="45031" xr:uid="{00000000-0005-0000-0000-0000E1AF0000}"/>
    <cellStyle name="Normal 6 4 8 3 2" xfId="45032" xr:uid="{00000000-0005-0000-0000-0000E2AF0000}"/>
    <cellStyle name="Normal 6 4 8 3 2 2" xfId="45033" xr:uid="{00000000-0005-0000-0000-0000E3AF0000}"/>
    <cellStyle name="Normal 6 4 8 3 3" xfId="45034" xr:uid="{00000000-0005-0000-0000-0000E4AF0000}"/>
    <cellStyle name="Normal 6 4 8 4" xfId="45035" xr:uid="{00000000-0005-0000-0000-0000E5AF0000}"/>
    <cellStyle name="Normal 6 4 8 4 2" xfId="45036" xr:uid="{00000000-0005-0000-0000-0000E6AF0000}"/>
    <cellStyle name="Normal 6 4 8 5" xfId="45037" xr:uid="{00000000-0005-0000-0000-0000E7AF0000}"/>
    <cellStyle name="Normal 6 4 9" xfId="45038" xr:uid="{00000000-0005-0000-0000-0000E8AF0000}"/>
    <cellStyle name="Normal 6 4 9 2" xfId="45039" xr:uid="{00000000-0005-0000-0000-0000E9AF0000}"/>
    <cellStyle name="Normal 6 4 9 2 2" xfId="45040" xr:uid="{00000000-0005-0000-0000-0000EAAF0000}"/>
    <cellStyle name="Normal 6 4 9 2 2 2" xfId="45041" xr:uid="{00000000-0005-0000-0000-0000EBAF0000}"/>
    <cellStyle name="Normal 6 4 9 2 2 2 2" xfId="45042" xr:uid="{00000000-0005-0000-0000-0000ECAF0000}"/>
    <cellStyle name="Normal 6 4 9 2 2 3" xfId="45043" xr:uid="{00000000-0005-0000-0000-0000EDAF0000}"/>
    <cellStyle name="Normal 6 4 9 2 3" xfId="45044" xr:uid="{00000000-0005-0000-0000-0000EEAF0000}"/>
    <cellStyle name="Normal 6 4 9 2 3 2" xfId="45045" xr:uid="{00000000-0005-0000-0000-0000EFAF0000}"/>
    <cellStyle name="Normal 6 4 9 2 4" xfId="45046" xr:uid="{00000000-0005-0000-0000-0000F0AF0000}"/>
    <cellStyle name="Normal 6 4 9 3" xfId="45047" xr:uid="{00000000-0005-0000-0000-0000F1AF0000}"/>
    <cellStyle name="Normal 6 4 9 3 2" xfId="45048" xr:uid="{00000000-0005-0000-0000-0000F2AF0000}"/>
    <cellStyle name="Normal 6 4 9 3 2 2" xfId="45049" xr:uid="{00000000-0005-0000-0000-0000F3AF0000}"/>
    <cellStyle name="Normal 6 4 9 3 3" xfId="45050" xr:uid="{00000000-0005-0000-0000-0000F4AF0000}"/>
    <cellStyle name="Normal 6 4 9 4" xfId="45051" xr:uid="{00000000-0005-0000-0000-0000F5AF0000}"/>
    <cellStyle name="Normal 6 4 9 4 2" xfId="45052" xr:uid="{00000000-0005-0000-0000-0000F6AF0000}"/>
    <cellStyle name="Normal 6 4 9 5" xfId="45053" xr:uid="{00000000-0005-0000-0000-0000F7AF0000}"/>
    <cellStyle name="Normal 6 5" xfId="45054" xr:uid="{00000000-0005-0000-0000-0000F8AF0000}"/>
    <cellStyle name="Normal 6 5 2" xfId="45055" xr:uid="{00000000-0005-0000-0000-0000F9AF0000}"/>
    <cellStyle name="Normal 6 5 2 2" xfId="45056" xr:uid="{00000000-0005-0000-0000-0000FAAF0000}"/>
    <cellStyle name="Normal 6 5 2 2 2" xfId="45057" xr:uid="{00000000-0005-0000-0000-0000FBAF0000}"/>
    <cellStyle name="Normal 6 5 2 2 2 2" xfId="45058" xr:uid="{00000000-0005-0000-0000-0000FCAF0000}"/>
    <cellStyle name="Normal 6 5 2 2 2 2 2" xfId="45059" xr:uid="{00000000-0005-0000-0000-0000FDAF0000}"/>
    <cellStyle name="Normal 6 5 2 2 2 2 2 2" xfId="45060" xr:uid="{00000000-0005-0000-0000-0000FEAF0000}"/>
    <cellStyle name="Normal 6 5 2 2 2 2 2 2 2" xfId="45061" xr:uid="{00000000-0005-0000-0000-0000FFAF0000}"/>
    <cellStyle name="Normal 6 5 2 2 2 2 2 3" xfId="45062" xr:uid="{00000000-0005-0000-0000-000000B00000}"/>
    <cellStyle name="Normal 6 5 2 2 2 2 3" xfId="45063" xr:uid="{00000000-0005-0000-0000-000001B00000}"/>
    <cellStyle name="Normal 6 5 2 2 2 2 3 2" xfId="45064" xr:uid="{00000000-0005-0000-0000-000002B00000}"/>
    <cellStyle name="Normal 6 5 2 2 2 2 4" xfId="45065" xr:uid="{00000000-0005-0000-0000-000003B00000}"/>
    <cellStyle name="Normal 6 5 2 2 2 3" xfId="45066" xr:uid="{00000000-0005-0000-0000-000004B00000}"/>
    <cellStyle name="Normal 6 5 2 2 2 3 2" xfId="45067" xr:uid="{00000000-0005-0000-0000-000005B00000}"/>
    <cellStyle name="Normal 6 5 2 2 2 3 2 2" xfId="45068" xr:uid="{00000000-0005-0000-0000-000006B00000}"/>
    <cellStyle name="Normal 6 5 2 2 2 3 3" xfId="45069" xr:uid="{00000000-0005-0000-0000-000007B00000}"/>
    <cellStyle name="Normal 6 5 2 2 2 4" xfId="45070" xr:uid="{00000000-0005-0000-0000-000008B00000}"/>
    <cellStyle name="Normal 6 5 2 2 2 4 2" xfId="45071" xr:uid="{00000000-0005-0000-0000-000009B00000}"/>
    <cellStyle name="Normal 6 5 2 2 2 5" xfId="45072" xr:uid="{00000000-0005-0000-0000-00000AB00000}"/>
    <cellStyle name="Normal 6 5 2 2 3" xfId="45073" xr:uid="{00000000-0005-0000-0000-00000BB00000}"/>
    <cellStyle name="Normal 6 5 2 2 3 2" xfId="45074" xr:uid="{00000000-0005-0000-0000-00000CB00000}"/>
    <cellStyle name="Normal 6 5 2 2 3 2 2" xfId="45075" xr:uid="{00000000-0005-0000-0000-00000DB00000}"/>
    <cellStyle name="Normal 6 5 2 2 3 2 2 2" xfId="45076" xr:uid="{00000000-0005-0000-0000-00000EB00000}"/>
    <cellStyle name="Normal 6 5 2 2 3 2 3" xfId="45077" xr:uid="{00000000-0005-0000-0000-00000FB00000}"/>
    <cellStyle name="Normal 6 5 2 2 3 3" xfId="45078" xr:uid="{00000000-0005-0000-0000-000010B00000}"/>
    <cellStyle name="Normal 6 5 2 2 3 3 2" xfId="45079" xr:uid="{00000000-0005-0000-0000-000011B00000}"/>
    <cellStyle name="Normal 6 5 2 2 3 4" xfId="45080" xr:uid="{00000000-0005-0000-0000-000012B00000}"/>
    <cellStyle name="Normal 6 5 2 2 4" xfId="45081" xr:uid="{00000000-0005-0000-0000-000013B00000}"/>
    <cellStyle name="Normal 6 5 2 2 4 2" xfId="45082" xr:uid="{00000000-0005-0000-0000-000014B00000}"/>
    <cellStyle name="Normal 6 5 2 2 4 2 2" xfId="45083" xr:uid="{00000000-0005-0000-0000-000015B00000}"/>
    <cellStyle name="Normal 6 5 2 2 4 3" xfId="45084" xr:uid="{00000000-0005-0000-0000-000016B00000}"/>
    <cellStyle name="Normal 6 5 2 2 5" xfId="45085" xr:uid="{00000000-0005-0000-0000-000017B00000}"/>
    <cellStyle name="Normal 6 5 2 2 5 2" xfId="45086" xr:uid="{00000000-0005-0000-0000-000018B00000}"/>
    <cellStyle name="Normal 6 5 2 2 6" xfId="45087" xr:uid="{00000000-0005-0000-0000-000019B00000}"/>
    <cellStyle name="Normal 6 5 2 3" xfId="45088" xr:uid="{00000000-0005-0000-0000-00001AB00000}"/>
    <cellStyle name="Normal 6 5 2 3 2" xfId="45089" xr:uid="{00000000-0005-0000-0000-00001BB00000}"/>
    <cellStyle name="Normal 6 5 2 3 2 2" xfId="45090" xr:uid="{00000000-0005-0000-0000-00001CB00000}"/>
    <cellStyle name="Normal 6 5 2 3 2 2 2" xfId="45091" xr:uid="{00000000-0005-0000-0000-00001DB00000}"/>
    <cellStyle name="Normal 6 5 2 3 2 2 2 2" xfId="45092" xr:uid="{00000000-0005-0000-0000-00001EB00000}"/>
    <cellStyle name="Normal 6 5 2 3 2 2 2 2 2" xfId="45093" xr:uid="{00000000-0005-0000-0000-00001FB00000}"/>
    <cellStyle name="Normal 6 5 2 3 2 2 2 3" xfId="45094" xr:uid="{00000000-0005-0000-0000-000020B00000}"/>
    <cellStyle name="Normal 6 5 2 3 2 2 3" xfId="45095" xr:uid="{00000000-0005-0000-0000-000021B00000}"/>
    <cellStyle name="Normal 6 5 2 3 2 2 3 2" xfId="45096" xr:uid="{00000000-0005-0000-0000-000022B00000}"/>
    <cellStyle name="Normal 6 5 2 3 2 2 4" xfId="45097" xr:uid="{00000000-0005-0000-0000-000023B00000}"/>
    <cellStyle name="Normal 6 5 2 3 2 3" xfId="45098" xr:uid="{00000000-0005-0000-0000-000024B00000}"/>
    <cellStyle name="Normal 6 5 2 3 2 3 2" xfId="45099" xr:uid="{00000000-0005-0000-0000-000025B00000}"/>
    <cellStyle name="Normal 6 5 2 3 2 3 2 2" xfId="45100" xr:uid="{00000000-0005-0000-0000-000026B00000}"/>
    <cellStyle name="Normal 6 5 2 3 2 3 3" xfId="45101" xr:uid="{00000000-0005-0000-0000-000027B00000}"/>
    <cellStyle name="Normal 6 5 2 3 2 4" xfId="45102" xr:uid="{00000000-0005-0000-0000-000028B00000}"/>
    <cellStyle name="Normal 6 5 2 3 2 4 2" xfId="45103" xr:uid="{00000000-0005-0000-0000-000029B00000}"/>
    <cellStyle name="Normal 6 5 2 3 2 5" xfId="45104" xr:uid="{00000000-0005-0000-0000-00002AB00000}"/>
    <cellStyle name="Normal 6 5 2 3 3" xfId="45105" xr:uid="{00000000-0005-0000-0000-00002BB00000}"/>
    <cellStyle name="Normal 6 5 2 3 3 2" xfId="45106" xr:uid="{00000000-0005-0000-0000-00002CB00000}"/>
    <cellStyle name="Normal 6 5 2 3 3 2 2" xfId="45107" xr:uid="{00000000-0005-0000-0000-00002DB00000}"/>
    <cellStyle name="Normal 6 5 2 3 3 2 2 2" xfId="45108" xr:uid="{00000000-0005-0000-0000-00002EB00000}"/>
    <cellStyle name="Normal 6 5 2 3 3 2 3" xfId="45109" xr:uid="{00000000-0005-0000-0000-00002FB00000}"/>
    <cellStyle name="Normal 6 5 2 3 3 3" xfId="45110" xr:uid="{00000000-0005-0000-0000-000030B00000}"/>
    <cellStyle name="Normal 6 5 2 3 3 3 2" xfId="45111" xr:uid="{00000000-0005-0000-0000-000031B00000}"/>
    <cellStyle name="Normal 6 5 2 3 3 4" xfId="45112" xr:uid="{00000000-0005-0000-0000-000032B00000}"/>
    <cellStyle name="Normal 6 5 2 3 4" xfId="45113" xr:uid="{00000000-0005-0000-0000-000033B00000}"/>
    <cellStyle name="Normal 6 5 2 3 4 2" xfId="45114" xr:uid="{00000000-0005-0000-0000-000034B00000}"/>
    <cellStyle name="Normal 6 5 2 3 4 2 2" xfId="45115" xr:uid="{00000000-0005-0000-0000-000035B00000}"/>
    <cellStyle name="Normal 6 5 2 3 4 3" xfId="45116" xr:uid="{00000000-0005-0000-0000-000036B00000}"/>
    <cellStyle name="Normal 6 5 2 3 5" xfId="45117" xr:uid="{00000000-0005-0000-0000-000037B00000}"/>
    <cellStyle name="Normal 6 5 2 3 5 2" xfId="45118" xr:uid="{00000000-0005-0000-0000-000038B00000}"/>
    <cellStyle name="Normal 6 5 2 3 6" xfId="45119" xr:uid="{00000000-0005-0000-0000-000039B00000}"/>
    <cellStyle name="Normal 6 5 2 4" xfId="45120" xr:uid="{00000000-0005-0000-0000-00003AB00000}"/>
    <cellStyle name="Normal 6 5 2 4 2" xfId="45121" xr:uid="{00000000-0005-0000-0000-00003BB00000}"/>
    <cellStyle name="Normal 6 5 2 4 2 2" xfId="45122" xr:uid="{00000000-0005-0000-0000-00003CB00000}"/>
    <cellStyle name="Normal 6 5 2 4 2 2 2" xfId="45123" xr:uid="{00000000-0005-0000-0000-00003DB00000}"/>
    <cellStyle name="Normal 6 5 2 4 2 2 2 2" xfId="45124" xr:uid="{00000000-0005-0000-0000-00003EB00000}"/>
    <cellStyle name="Normal 6 5 2 4 2 2 3" xfId="45125" xr:uid="{00000000-0005-0000-0000-00003FB00000}"/>
    <cellStyle name="Normal 6 5 2 4 2 3" xfId="45126" xr:uid="{00000000-0005-0000-0000-000040B00000}"/>
    <cellStyle name="Normal 6 5 2 4 2 3 2" xfId="45127" xr:uid="{00000000-0005-0000-0000-000041B00000}"/>
    <cellStyle name="Normal 6 5 2 4 2 4" xfId="45128" xr:uid="{00000000-0005-0000-0000-000042B00000}"/>
    <cellStyle name="Normal 6 5 2 4 3" xfId="45129" xr:uid="{00000000-0005-0000-0000-000043B00000}"/>
    <cellStyle name="Normal 6 5 2 4 3 2" xfId="45130" xr:uid="{00000000-0005-0000-0000-000044B00000}"/>
    <cellStyle name="Normal 6 5 2 4 3 2 2" xfId="45131" xr:uid="{00000000-0005-0000-0000-000045B00000}"/>
    <cellStyle name="Normal 6 5 2 4 3 3" xfId="45132" xr:uid="{00000000-0005-0000-0000-000046B00000}"/>
    <cellStyle name="Normal 6 5 2 4 4" xfId="45133" xr:uid="{00000000-0005-0000-0000-000047B00000}"/>
    <cellStyle name="Normal 6 5 2 4 4 2" xfId="45134" xr:uid="{00000000-0005-0000-0000-000048B00000}"/>
    <cellStyle name="Normal 6 5 2 4 5" xfId="45135" xr:uid="{00000000-0005-0000-0000-000049B00000}"/>
    <cellStyle name="Normal 6 5 2 5" xfId="45136" xr:uid="{00000000-0005-0000-0000-00004AB00000}"/>
    <cellStyle name="Normal 6 5 2 5 2" xfId="45137" xr:uid="{00000000-0005-0000-0000-00004BB00000}"/>
    <cellStyle name="Normal 6 5 2 5 2 2" xfId="45138" xr:uid="{00000000-0005-0000-0000-00004CB00000}"/>
    <cellStyle name="Normal 6 5 2 5 2 2 2" xfId="45139" xr:uid="{00000000-0005-0000-0000-00004DB00000}"/>
    <cellStyle name="Normal 6 5 2 5 2 3" xfId="45140" xr:uid="{00000000-0005-0000-0000-00004EB00000}"/>
    <cellStyle name="Normal 6 5 2 5 3" xfId="45141" xr:uid="{00000000-0005-0000-0000-00004FB00000}"/>
    <cellStyle name="Normal 6 5 2 5 3 2" xfId="45142" xr:uid="{00000000-0005-0000-0000-000050B00000}"/>
    <cellStyle name="Normal 6 5 2 5 4" xfId="45143" xr:uid="{00000000-0005-0000-0000-000051B00000}"/>
    <cellStyle name="Normal 6 5 2 6" xfId="45144" xr:uid="{00000000-0005-0000-0000-000052B00000}"/>
    <cellStyle name="Normal 6 5 2 6 2" xfId="45145" xr:uid="{00000000-0005-0000-0000-000053B00000}"/>
    <cellStyle name="Normal 6 5 2 6 2 2" xfId="45146" xr:uid="{00000000-0005-0000-0000-000054B00000}"/>
    <cellStyle name="Normal 6 5 2 6 3" xfId="45147" xr:uid="{00000000-0005-0000-0000-000055B00000}"/>
    <cellStyle name="Normal 6 5 2 7" xfId="45148" xr:uid="{00000000-0005-0000-0000-000056B00000}"/>
    <cellStyle name="Normal 6 5 2 7 2" xfId="45149" xr:uid="{00000000-0005-0000-0000-000057B00000}"/>
    <cellStyle name="Normal 6 5 2 8" xfId="45150" xr:uid="{00000000-0005-0000-0000-000058B00000}"/>
    <cellStyle name="Normal 6 5 3" xfId="45151" xr:uid="{00000000-0005-0000-0000-000059B00000}"/>
    <cellStyle name="Normal 6 5 3 2" xfId="45152" xr:uid="{00000000-0005-0000-0000-00005AB00000}"/>
    <cellStyle name="Normal 6 5 3 2 2" xfId="45153" xr:uid="{00000000-0005-0000-0000-00005BB00000}"/>
    <cellStyle name="Normal 6 5 3 2 2 2" xfId="45154" xr:uid="{00000000-0005-0000-0000-00005CB00000}"/>
    <cellStyle name="Normal 6 5 3 2 2 2 2" xfId="45155" xr:uid="{00000000-0005-0000-0000-00005DB00000}"/>
    <cellStyle name="Normal 6 5 3 2 2 2 2 2" xfId="45156" xr:uid="{00000000-0005-0000-0000-00005EB00000}"/>
    <cellStyle name="Normal 6 5 3 2 2 2 3" xfId="45157" xr:uid="{00000000-0005-0000-0000-00005FB00000}"/>
    <cellStyle name="Normal 6 5 3 2 2 3" xfId="45158" xr:uid="{00000000-0005-0000-0000-000060B00000}"/>
    <cellStyle name="Normal 6 5 3 2 2 3 2" xfId="45159" xr:uid="{00000000-0005-0000-0000-000061B00000}"/>
    <cellStyle name="Normal 6 5 3 2 2 4" xfId="45160" xr:uid="{00000000-0005-0000-0000-000062B00000}"/>
    <cellStyle name="Normal 6 5 3 2 3" xfId="45161" xr:uid="{00000000-0005-0000-0000-000063B00000}"/>
    <cellStyle name="Normal 6 5 3 2 3 2" xfId="45162" xr:uid="{00000000-0005-0000-0000-000064B00000}"/>
    <cellStyle name="Normal 6 5 3 2 3 2 2" xfId="45163" xr:uid="{00000000-0005-0000-0000-000065B00000}"/>
    <cellStyle name="Normal 6 5 3 2 3 3" xfId="45164" xr:uid="{00000000-0005-0000-0000-000066B00000}"/>
    <cellStyle name="Normal 6 5 3 2 4" xfId="45165" xr:uid="{00000000-0005-0000-0000-000067B00000}"/>
    <cellStyle name="Normal 6 5 3 2 4 2" xfId="45166" xr:uid="{00000000-0005-0000-0000-000068B00000}"/>
    <cellStyle name="Normal 6 5 3 2 5" xfId="45167" xr:uid="{00000000-0005-0000-0000-000069B00000}"/>
    <cellStyle name="Normal 6 5 3 3" xfId="45168" xr:uid="{00000000-0005-0000-0000-00006AB00000}"/>
    <cellStyle name="Normal 6 5 3 3 2" xfId="45169" xr:uid="{00000000-0005-0000-0000-00006BB00000}"/>
    <cellStyle name="Normal 6 5 3 3 2 2" xfId="45170" xr:uid="{00000000-0005-0000-0000-00006CB00000}"/>
    <cellStyle name="Normal 6 5 3 3 2 2 2" xfId="45171" xr:uid="{00000000-0005-0000-0000-00006DB00000}"/>
    <cellStyle name="Normal 6 5 3 3 2 3" xfId="45172" xr:uid="{00000000-0005-0000-0000-00006EB00000}"/>
    <cellStyle name="Normal 6 5 3 3 3" xfId="45173" xr:uid="{00000000-0005-0000-0000-00006FB00000}"/>
    <cellStyle name="Normal 6 5 3 3 3 2" xfId="45174" xr:uid="{00000000-0005-0000-0000-000070B00000}"/>
    <cellStyle name="Normal 6 5 3 3 4" xfId="45175" xr:uid="{00000000-0005-0000-0000-000071B00000}"/>
    <cellStyle name="Normal 6 5 3 4" xfId="45176" xr:uid="{00000000-0005-0000-0000-000072B00000}"/>
    <cellStyle name="Normal 6 5 3 4 2" xfId="45177" xr:uid="{00000000-0005-0000-0000-000073B00000}"/>
    <cellStyle name="Normal 6 5 3 4 2 2" xfId="45178" xr:uid="{00000000-0005-0000-0000-000074B00000}"/>
    <cellStyle name="Normal 6 5 3 4 3" xfId="45179" xr:uid="{00000000-0005-0000-0000-000075B00000}"/>
    <cellStyle name="Normal 6 5 3 5" xfId="45180" xr:uid="{00000000-0005-0000-0000-000076B00000}"/>
    <cellStyle name="Normal 6 5 3 5 2" xfId="45181" xr:uid="{00000000-0005-0000-0000-000077B00000}"/>
    <cellStyle name="Normal 6 5 3 6" xfId="45182" xr:uid="{00000000-0005-0000-0000-000078B00000}"/>
    <cellStyle name="Normal 6 5 4" xfId="45183" xr:uid="{00000000-0005-0000-0000-000079B00000}"/>
    <cellStyle name="Normal 6 5 4 2" xfId="45184" xr:uid="{00000000-0005-0000-0000-00007AB00000}"/>
    <cellStyle name="Normal 6 5 4 2 2" xfId="45185" xr:uid="{00000000-0005-0000-0000-00007BB00000}"/>
    <cellStyle name="Normal 6 5 4 2 2 2" xfId="45186" xr:uid="{00000000-0005-0000-0000-00007CB00000}"/>
    <cellStyle name="Normal 6 5 4 2 2 2 2" xfId="45187" xr:uid="{00000000-0005-0000-0000-00007DB00000}"/>
    <cellStyle name="Normal 6 5 4 2 2 2 2 2" xfId="45188" xr:uid="{00000000-0005-0000-0000-00007EB00000}"/>
    <cellStyle name="Normal 6 5 4 2 2 2 3" xfId="45189" xr:uid="{00000000-0005-0000-0000-00007FB00000}"/>
    <cellStyle name="Normal 6 5 4 2 2 3" xfId="45190" xr:uid="{00000000-0005-0000-0000-000080B00000}"/>
    <cellStyle name="Normal 6 5 4 2 2 3 2" xfId="45191" xr:uid="{00000000-0005-0000-0000-000081B00000}"/>
    <cellStyle name="Normal 6 5 4 2 2 4" xfId="45192" xr:uid="{00000000-0005-0000-0000-000082B00000}"/>
    <cellStyle name="Normal 6 5 4 2 3" xfId="45193" xr:uid="{00000000-0005-0000-0000-000083B00000}"/>
    <cellStyle name="Normal 6 5 4 2 3 2" xfId="45194" xr:uid="{00000000-0005-0000-0000-000084B00000}"/>
    <cellStyle name="Normal 6 5 4 2 3 2 2" xfId="45195" xr:uid="{00000000-0005-0000-0000-000085B00000}"/>
    <cellStyle name="Normal 6 5 4 2 3 3" xfId="45196" xr:uid="{00000000-0005-0000-0000-000086B00000}"/>
    <cellStyle name="Normal 6 5 4 2 4" xfId="45197" xr:uid="{00000000-0005-0000-0000-000087B00000}"/>
    <cellStyle name="Normal 6 5 4 2 4 2" xfId="45198" xr:uid="{00000000-0005-0000-0000-000088B00000}"/>
    <cellStyle name="Normal 6 5 4 2 5" xfId="45199" xr:uid="{00000000-0005-0000-0000-000089B00000}"/>
    <cellStyle name="Normal 6 5 4 3" xfId="45200" xr:uid="{00000000-0005-0000-0000-00008AB00000}"/>
    <cellStyle name="Normal 6 5 4 3 2" xfId="45201" xr:uid="{00000000-0005-0000-0000-00008BB00000}"/>
    <cellStyle name="Normal 6 5 4 3 2 2" xfId="45202" xr:uid="{00000000-0005-0000-0000-00008CB00000}"/>
    <cellStyle name="Normal 6 5 4 3 2 2 2" xfId="45203" xr:uid="{00000000-0005-0000-0000-00008DB00000}"/>
    <cellStyle name="Normal 6 5 4 3 2 3" xfId="45204" xr:uid="{00000000-0005-0000-0000-00008EB00000}"/>
    <cellStyle name="Normal 6 5 4 3 3" xfId="45205" xr:uid="{00000000-0005-0000-0000-00008FB00000}"/>
    <cellStyle name="Normal 6 5 4 3 3 2" xfId="45206" xr:uid="{00000000-0005-0000-0000-000090B00000}"/>
    <cellStyle name="Normal 6 5 4 3 4" xfId="45207" xr:uid="{00000000-0005-0000-0000-000091B00000}"/>
    <cellStyle name="Normal 6 5 4 4" xfId="45208" xr:uid="{00000000-0005-0000-0000-000092B00000}"/>
    <cellStyle name="Normal 6 5 4 4 2" xfId="45209" xr:uid="{00000000-0005-0000-0000-000093B00000}"/>
    <cellStyle name="Normal 6 5 4 4 2 2" xfId="45210" xr:uid="{00000000-0005-0000-0000-000094B00000}"/>
    <cellStyle name="Normal 6 5 4 4 3" xfId="45211" xr:uid="{00000000-0005-0000-0000-000095B00000}"/>
    <cellStyle name="Normal 6 5 4 5" xfId="45212" xr:uid="{00000000-0005-0000-0000-000096B00000}"/>
    <cellStyle name="Normal 6 5 4 5 2" xfId="45213" xr:uid="{00000000-0005-0000-0000-000097B00000}"/>
    <cellStyle name="Normal 6 5 4 6" xfId="45214" xr:uid="{00000000-0005-0000-0000-000098B00000}"/>
    <cellStyle name="Normal 6 5 5" xfId="45215" xr:uid="{00000000-0005-0000-0000-000099B00000}"/>
    <cellStyle name="Normal 6 5 5 2" xfId="45216" xr:uid="{00000000-0005-0000-0000-00009AB00000}"/>
    <cellStyle name="Normal 6 5 5 2 2" xfId="45217" xr:uid="{00000000-0005-0000-0000-00009BB00000}"/>
    <cellStyle name="Normal 6 5 5 2 2 2" xfId="45218" xr:uid="{00000000-0005-0000-0000-00009CB00000}"/>
    <cellStyle name="Normal 6 5 5 2 2 2 2" xfId="45219" xr:uid="{00000000-0005-0000-0000-00009DB00000}"/>
    <cellStyle name="Normal 6 5 5 2 2 3" xfId="45220" xr:uid="{00000000-0005-0000-0000-00009EB00000}"/>
    <cellStyle name="Normal 6 5 5 2 3" xfId="45221" xr:uid="{00000000-0005-0000-0000-00009FB00000}"/>
    <cellStyle name="Normal 6 5 5 2 3 2" xfId="45222" xr:uid="{00000000-0005-0000-0000-0000A0B00000}"/>
    <cellStyle name="Normal 6 5 5 2 4" xfId="45223" xr:uid="{00000000-0005-0000-0000-0000A1B00000}"/>
    <cellStyle name="Normal 6 5 5 3" xfId="45224" xr:uid="{00000000-0005-0000-0000-0000A2B00000}"/>
    <cellStyle name="Normal 6 5 5 3 2" xfId="45225" xr:uid="{00000000-0005-0000-0000-0000A3B00000}"/>
    <cellStyle name="Normal 6 5 5 3 2 2" xfId="45226" xr:uid="{00000000-0005-0000-0000-0000A4B00000}"/>
    <cellStyle name="Normal 6 5 5 3 3" xfId="45227" xr:uid="{00000000-0005-0000-0000-0000A5B00000}"/>
    <cellStyle name="Normal 6 5 5 4" xfId="45228" xr:uid="{00000000-0005-0000-0000-0000A6B00000}"/>
    <cellStyle name="Normal 6 5 5 4 2" xfId="45229" xr:uid="{00000000-0005-0000-0000-0000A7B00000}"/>
    <cellStyle name="Normal 6 5 5 5" xfId="45230" xr:uid="{00000000-0005-0000-0000-0000A8B00000}"/>
    <cellStyle name="Normal 6 5 6" xfId="45231" xr:uid="{00000000-0005-0000-0000-0000A9B00000}"/>
    <cellStyle name="Normal 6 5 6 2" xfId="45232" xr:uid="{00000000-0005-0000-0000-0000AAB00000}"/>
    <cellStyle name="Normal 6 5 6 2 2" xfId="45233" xr:uid="{00000000-0005-0000-0000-0000ABB00000}"/>
    <cellStyle name="Normal 6 5 6 2 2 2" xfId="45234" xr:uid="{00000000-0005-0000-0000-0000ACB00000}"/>
    <cellStyle name="Normal 6 5 6 2 3" xfId="45235" xr:uid="{00000000-0005-0000-0000-0000ADB00000}"/>
    <cellStyle name="Normal 6 5 6 3" xfId="45236" xr:uid="{00000000-0005-0000-0000-0000AEB00000}"/>
    <cellStyle name="Normal 6 5 6 3 2" xfId="45237" xr:uid="{00000000-0005-0000-0000-0000AFB00000}"/>
    <cellStyle name="Normal 6 5 6 4" xfId="45238" xr:uid="{00000000-0005-0000-0000-0000B0B00000}"/>
    <cellStyle name="Normal 6 5 7" xfId="45239" xr:uid="{00000000-0005-0000-0000-0000B1B00000}"/>
    <cellStyle name="Normal 6 5 7 2" xfId="45240" xr:uid="{00000000-0005-0000-0000-0000B2B00000}"/>
    <cellStyle name="Normal 6 5 7 2 2" xfId="45241" xr:uid="{00000000-0005-0000-0000-0000B3B00000}"/>
    <cellStyle name="Normal 6 5 7 3" xfId="45242" xr:uid="{00000000-0005-0000-0000-0000B4B00000}"/>
    <cellStyle name="Normal 6 5 8" xfId="45243" xr:uid="{00000000-0005-0000-0000-0000B5B00000}"/>
    <cellStyle name="Normal 6 5 8 2" xfId="45244" xr:uid="{00000000-0005-0000-0000-0000B6B00000}"/>
    <cellStyle name="Normal 6 5 9" xfId="45245" xr:uid="{00000000-0005-0000-0000-0000B7B00000}"/>
    <cellStyle name="Normal 6 6" xfId="45246" xr:uid="{00000000-0005-0000-0000-0000B8B00000}"/>
    <cellStyle name="Normal 6 6 2" xfId="45247" xr:uid="{00000000-0005-0000-0000-0000B9B00000}"/>
    <cellStyle name="Normal 6 6 2 2" xfId="45248" xr:uid="{00000000-0005-0000-0000-0000BAB00000}"/>
    <cellStyle name="Normal 6 6 2 2 2" xfId="45249" xr:uid="{00000000-0005-0000-0000-0000BBB00000}"/>
    <cellStyle name="Normal 6 6 2 2 2 2" xfId="45250" xr:uid="{00000000-0005-0000-0000-0000BCB00000}"/>
    <cellStyle name="Normal 6 6 2 2 2 2 2" xfId="45251" xr:uid="{00000000-0005-0000-0000-0000BDB00000}"/>
    <cellStyle name="Normal 6 6 2 2 2 2 2 2" xfId="45252" xr:uid="{00000000-0005-0000-0000-0000BEB00000}"/>
    <cellStyle name="Normal 6 6 2 2 2 2 3" xfId="45253" xr:uid="{00000000-0005-0000-0000-0000BFB00000}"/>
    <cellStyle name="Normal 6 6 2 2 2 3" xfId="45254" xr:uid="{00000000-0005-0000-0000-0000C0B00000}"/>
    <cellStyle name="Normal 6 6 2 2 2 3 2" xfId="45255" xr:uid="{00000000-0005-0000-0000-0000C1B00000}"/>
    <cellStyle name="Normal 6 6 2 2 2 4" xfId="45256" xr:uid="{00000000-0005-0000-0000-0000C2B00000}"/>
    <cellStyle name="Normal 6 6 2 2 3" xfId="45257" xr:uid="{00000000-0005-0000-0000-0000C3B00000}"/>
    <cellStyle name="Normal 6 6 2 2 3 2" xfId="45258" xr:uid="{00000000-0005-0000-0000-0000C4B00000}"/>
    <cellStyle name="Normal 6 6 2 2 3 2 2" xfId="45259" xr:uid="{00000000-0005-0000-0000-0000C5B00000}"/>
    <cellStyle name="Normal 6 6 2 2 3 3" xfId="45260" xr:uid="{00000000-0005-0000-0000-0000C6B00000}"/>
    <cellStyle name="Normal 6 6 2 2 4" xfId="45261" xr:uid="{00000000-0005-0000-0000-0000C7B00000}"/>
    <cellStyle name="Normal 6 6 2 2 4 2" xfId="45262" xr:uid="{00000000-0005-0000-0000-0000C8B00000}"/>
    <cellStyle name="Normal 6 6 2 2 5" xfId="45263" xr:uid="{00000000-0005-0000-0000-0000C9B00000}"/>
    <cellStyle name="Normal 6 6 2 3" xfId="45264" xr:uid="{00000000-0005-0000-0000-0000CAB00000}"/>
    <cellStyle name="Normal 6 6 2 3 2" xfId="45265" xr:uid="{00000000-0005-0000-0000-0000CBB00000}"/>
    <cellStyle name="Normal 6 6 2 3 2 2" xfId="45266" xr:uid="{00000000-0005-0000-0000-0000CCB00000}"/>
    <cellStyle name="Normal 6 6 2 3 2 2 2" xfId="45267" xr:uid="{00000000-0005-0000-0000-0000CDB00000}"/>
    <cellStyle name="Normal 6 6 2 3 2 3" xfId="45268" xr:uid="{00000000-0005-0000-0000-0000CEB00000}"/>
    <cellStyle name="Normal 6 6 2 3 3" xfId="45269" xr:uid="{00000000-0005-0000-0000-0000CFB00000}"/>
    <cellStyle name="Normal 6 6 2 3 3 2" xfId="45270" xr:uid="{00000000-0005-0000-0000-0000D0B00000}"/>
    <cellStyle name="Normal 6 6 2 3 4" xfId="45271" xr:uid="{00000000-0005-0000-0000-0000D1B00000}"/>
    <cellStyle name="Normal 6 6 2 4" xfId="45272" xr:uid="{00000000-0005-0000-0000-0000D2B00000}"/>
    <cellStyle name="Normal 6 6 2 4 2" xfId="45273" xr:uid="{00000000-0005-0000-0000-0000D3B00000}"/>
    <cellStyle name="Normal 6 6 2 4 2 2" xfId="45274" xr:uid="{00000000-0005-0000-0000-0000D4B00000}"/>
    <cellStyle name="Normal 6 6 2 4 3" xfId="45275" xr:uid="{00000000-0005-0000-0000-0000D5B00000}"/>
    <cellStyle name="Normal 6 6 2 5" xfId="45276" xr:uid="{00000000-0005-0000-0000-0000D6B00000}"/>
    <cellStyle name="Normal 6 6 2 5 2" xfId="45277" xr:uid="{00000000-0005-0000-0000-0000D7B00000}"/>
    <cellStyle name="Normal 6 6 2 6" xfId="45278" xr:uid="{00000000-0005-0000-0000-0000D8B00000}"/>
    <cellStyle name="Normal 6 6 3" xfId="45279" xr:uid="{00000000-0005-0000-0000-0000D9B00000}"/>
    <cellStyle name="Normal 6 6 3 2" xfId="45280" xr:uid="{00000000-0005-0000-0000-0000DAB00000}"/>
    <cellStyle name="Normal 6 6 3 2 2" xfId="45281" xr:uid="{00000000-0005-0000-0000-0000DBB00000}"/>
    <cellStyle name="Normal 6 6 3 2 2 2" xfId="45282" xr:uid="{00000000-0005-0000-0000-0000DCB00000}"/>
    <cellStyle name="Normal 6 6 3 2 2 2 2" xfId="45283" xr:uid="{00000000-0005-0000-0000-0000DDB00000}"/>
    <cellStyle name="Normal 6 6 3 2 2 2 2 2" xfId="45284" xr:uid="{00000000-0005-0000-0000-0000DEB00000}"/>
    <cellStyle name="Normal 6 6 3 2 2 2 3" xfId="45285" xr:uid="{00000000-0005-0000-0000-0000DFB00000}"/>
    <cellStyle name="Normal 6 6 3 2 2 3" xfId="45286" xr:uid="{00000000-0005-0000-0000-0000E0B00000}"/>
    <cellStyle name="Normal 6 6 3 2 2 3 2" xfId="45287" xr:uid="{00000000-0005-0000-0000-0000E1B00000}"/>
    <cellStyle name="Normal 6 6 3 2 2 4" xfId="45288" xr:uid="{00000000-0005-0000-0000-0000E2B00000}"/>
    <cellStyle name="Normal 6 6 3 2 3" xfId="45289" xr:uid="{00000000-0005-0000-0000-0000E3B00000}"/>
    <cellStyle name="Normal 6 6 3 2 3 2" xfId="45290" xr:uid="{00000000-0005-0000-0000-0000E4B00000}"/>
    <cellStyle name="Normal 6 6 3 2 3 2 2" xfId="45291" xr:uid="{00000000-0005-0000-0000-0000E5B00000}"/>
    <cellStyle name="Normal 6 6 3 2 3 3" xfId="45292" xr:uid="{00000000-0005-0000-0000-0000E6B00000}"/>
    <cellStyle name="Normal 6 6 3 2 4" xfId="45293" xr:uid="{00000000-0005-0000-0000-0000E7B00000}"/>
    <cellStyle name="Normal 6 6 3 2 4 2" xfId="45294" xr:uid="{00000000-0005-0000-0000-0000E8B00000}"/>
    <cellStyle name="Normal 6 6 3 2 5" xfId="45295" xr:uid="{00000000-0005-0000-0000-0000E9B00000}"/>
    <cellStyle name="Normal 6 6 3 3" xfId="45296" xr:uid="{00000000-0005-0000-0000-0000EAB00000}"/>
    <cellStyle name="Normal 6 6 3 3 2" xfId="45297" xr:uid="{00000000-0005-0000-0000-0000EBB00000}"/>
    <cellStyle name="Normal 6 6 3 3 2 2" xfId="45298" xr:uid="{00000000-0005-0000-0000-0000ECB00000}"/>
    <cellStyle name="Normal 6 6 3 3 2 2 2" xfId="45299" xr:uid="{00000000-0005-0000-0000-0000EDB00000}"/>
    <cellStyle name="Normal 6 6 3 3 2 3" xfId="45300" xr:uid="{00000000-0005-0000-0000-0000EEB00000}"/>
    <cellStyle name="Normal 6 6 3 3 3" xfId="45301" xr:uid="{00000000-0005-0000-0000-0000EFB00000}"/>
    <cellStyle name="Normal 6 6 3 3 3 2" xfId="45302" xr:uid="{00000000-0005-0000-0000-0000F0B00000}"/>
    <cellStyle name="Normal 6 6 3 3 4" xfId="45303" xr:uid="{00000000-0005-0000-0000-0000F1B00000}"/>
    <cellStyle name="Normal 6 6 3 4" xfId="45304" xr:uid="{00000000-0005-0000-0000-0000F2B00000}"/>
    <cellStyle name="Normal 6 6 3 4 2" xfId="45305" xr:uid="{00000000-0005-0000-0000-0000F3B00000}"/>
    <cellStyle name="Normal 6 6 3 4 2 2" xfId="45306" xr:uid="{00000000-0005-0000-0000-0000F4B00000}"/>
    <cellStyle name="Normal 6 6 3 4 3" xfId="45307" xr:uid="{00000000-0005-0000-0000-0000F5B00000}"/>
    <cellStyle name="Normal 6 6 3 5" xfId="45308" xr:uid="{00000000-0005-0000-0000-0000F6B00000}"/>
    <cellStyle name="Normal 6 6 3 5 2" xfId="45309" xr:uid="{00000000-0005-0000-0000-0000F7B00000}"/>
    <cellStyle name="Normal 6 6 3 6" xfId="45310" xr:uid="{00000000-0005-0000-0000-0000F8B00000}"/>
    <cellStyle name="Normal 6 6 4" xfId="45311" xr:uid="{00000000-0005-0000-0000-0000F9B00000}"/>
    <cellStyle name="Normal 6 6 4 2" xfId="45312" xr:uid="{00000000-0005-0000-0000-0000FAB00000}"/>
    <cellStyle name="Normal 6 6 4 2 2" xfId="45313" xr:uid="{00000000-0005-0000-0000-0000FBB00000}"/>
    <cellStyle name="Normal 6 6 4 2 2 2" xfId="45314" xr:uid="{00000000-0005-0000-0000-0000FCB00000}"/>
    <cellStyle name="Normal 6 6 4 2 2 2 2" xfId="45315" xr:uid="{00000000-0005-0000-0000-0000FDB00000}"/>
    <cellStyle name="Normal 6 6 4 2 2 3" xfId="45316" xr:uid="{00000000-0005-0000-0000-0000FEB00000}"/>
    <cellStyle name="Normal 6 6 4 2 3" xfId="45317" xr:uid="{00000000-0005-0000-0000-0000FFB00000}"/>
    <cellStyle name="Normal 6 6 4 2 3 2" xfId="45318" xr:uid="{00000000-0005-0000-0000-000000B10000}"/>
    <cellStyle name="Normal 6 6 4 2 4" xfId="45319" xr:uid="{00000000-0005-0000-0000-000001B10000}"/>
    <cellStyle name="Normal 6 6 4 3" xfId="45320" xr:uid="{00000000-0005-0000-0000-000002B10000}"/>
    <cellStyle name="Normal 6 6 4 3 2" xfId="45321" xr:uid="{00000000-0005-0000-0000-000003B10000}"/>
    <cellStyle name="Normal 6 6 4 3 2 2" xfId="45322" xr:uid="{00000000-0005-0000-0000-000004B10000}"/>
    <cellStyle name="Normal 6 6 4 3 3" xfId="45323" xr:uid="{00000000-0005-0000-0000-000005B10000}"/>
    <cellStyle name="Normal 6 6 4 4" xfId="45324" xr:uid="{00000000-0005-0000-0000-000006B10000}"/>
    <cellStyle name="Normal 6 6 4 4 2" xfId="45325" xr:uid="{00000000-0005-0000-0000-000007B10000}"/>
    <cellStyle name="Normal 6 6 4 5" xfId="45326" xr:uid="{00000000-0005-0000-0000-000008B10000}"/>
    <cellStyle name="Normal 6 6 5" xfId="45327" xr:uid="{00000000-0005-0000-0000-000009B10000}"/>
    <cellStyle name="Normal 6 6 5 2" xfId="45328" xr:uid="{00000000-0005-0000-0000-00000AB10000}"/>
    <cellStyle name="Normal 6 6 5 2 2" xfId="45329" xr:uid="{00000000-0005-0000-0000-00000BB10000}"/>
    <cellStyle name="Normal 6 6 5 2 2 2" xfId="45330" xr:uid="{00000000-0005-0000-0000-00000CB10000}"/>
    <cellStyle name="Normal 6 6 5 2 3" xfId="45331" xr:uid="{00000000-0005-0000-0000-00000DB10000}"/>
    <cellStyle name="Normal 6 6 5 3" xfId="45332" xr:uid="{00000000-0005-0000-0000-00000EB10000}"/>
    <cellStyle name="Normal 6 6 5 3 2" xfId="45333" xr:uid="{00000000-0005-0000-0000-00000FB10000}"/>
    <cellStyle name="Normal 6 6 5 4" xfId="45334" xr:uid="{00000000-0005-0000-0000-000010B10000}"/>
    <cellStyle name="Normal 6 6 6" xfId="45335" xr:uid="{00000000-0005-0000-0000-000011B10000}"/>
    <cellStyle name="Normal 6 6 6 2" xfId="45336" xr:uid="{00000000-0005-0000-0000-000012B10000}"/>
    <cellStyle name="Normal 6 6 6 2 2" xfId="45337" xr:uid="{00000000-0005-0000-0000-000013B10000}"/>
    <cellStyle name="Normal 6 6 6 3" xfId="45338" xr:uid="{00000000-0005-0000-0000-000014B10000}"/>
    <cellStyle name="Normal 6 6 7" xfId="45339" xr:uid="{00000000-0005-0000-0000-000015B10000}"/>
    <cellStyle name="Normal 6 6 7 2" xfId="45340" xr:uid="{00000000-0005-0000-0000-000016B10000}"/>
    <cellStyle name="Normal 6 6 8" xfId="45341" xr:uid="{00000000-0005-0000-0000-000017B10000}"/>
    <cellStyle name="Normal 6 7" xfId="45342" xr:uid="{00000000-0005-0000-0000-000018B10000}"/>
    <cellStyle name="Normal 6 7 2" xfId="45343" xr:uid="{00000000-0005-0000-0000-000019B10000}"/>
    <cellStyle name="Normal 6 7 2 2" xfId="45344" xr:uid="{00000000-0005-0000-0000-00001AB10000}"/>
    <cellStyle name="Normal 6 7 2 2 2" xfId="45345" xr:uid="{00000000-0005-0000-0000-00001BB10000}"/>
    <cellStyle name="Normal 6 7 2 2 2 2" xfId="45346" xr:uid="{00000000-0005-0000-0000-00001CB10000}"/>
    <cellStyle name="Normal 6 7 2 2 2 2 2" xfId="45347" xr:uid="{00000000-0005-0000-0000-00001DB10000}"/>
    <cellStyle name="Normal 6 7 2 2 2 2 2 2" xfId="45348" xr:uid="{00000000-0005-0000-0000-00001EB10000}"/>
    <cellStyle name="Normal 6 7 2 2 2 2 3" xfId="45349" xr:uid="{00000000-0005-0000-0000-00001FB10000}"/>
    <cellStyle name="Normal 6 7 2 2 2 3" xfId="45350" xr:uid="{00000000-0005-0000-0000-000020B10000}"/>
    <cellStyle name="Normal 6 7 2 2 2 3 2" xfId="45351" xr:uid="{00000000-0005-0000-0000-000021B10000}"/>
    <cellStyle name="Normal 6 7 2 2 2 4" xfId="45352" xr:uid="{00000000-0005-0000-0000-000022B10000}"/>
    <cellStyle name="Normal 6 7 2 2 3" xfId="45353" xr:uid="{00000000-0005-0000-0000-000023B10000}"/>
    <cellStyle name="Normal 6 7 2 2 3 2" xfId="45354" xr:uid="{00000000-0005-0000-0000-000024B10000}"/>
    <cellStyle name="Normal 6 7 2 2 3 2 2" xfId="45355" xr:uid="{00000000-0005-0000-0000-000025B10000}"/>
    <cellStyle name="Normal 6 7 2 2 3 3" xfId="45356" xr:uid="{00000000-0005-0000-0000-000026B10000}"/>
    <cellStyle name="Normal 6 7 2 2 4" xfId="45357" xr:uid="{00000000-0005-0000-0000-000027B10000}"/>
    <cellStyle name="Normal 6 7 2 2 4 2" xfId="45358" xr:uid="{00000000-0005-0000-0000-000028B10000}"/>
    <cellStyle name="Normal 6 7 2 2 5" xfId="45359" xr:uid="{00000000-0005-0000-0000-000029B10000}"/>
    <cellStyle name="Normal 6 7 2 3" xfId="45360" xr:uid="{00000000-0005-0000-0000-00002AB10000}"/>
    <cellStyle name="Normal 6 7 2 3 2" xfId="45361" xr:uid="{00000000-0005-0000-0000-00002BB10000}"/>
    <cellStyle name="Normal 6 7 2 3 2 2" xfId="45362" xr:uid="{00000000-0005-0000-0000-00002CB10000}"/>
    <cellStyle name="Normal 6 7 2 3 2 2 2" xfId="45363" xr:uid="{00000000-0005-0000-0000-00002DB10000}"/>
    <cellStyle name="Normal 6 7 2 3 2 3" xfId="45364" xr:uid="{00000000-0005-0000-0000-00002EB10000}"/>
    <cellStyle name="Normal 6 7 2 3 3" xfId="45365" xr:uid="{00000000-0005-0000-0000-00002FB10000}"/>
    <cellStyle name="Normal 6 7 2 3 3 2" xfId="45366" xr:uid="{00000000-0005-0000-0000-000030B10000}"/>
    <cellStyle name="Normal 6 7 2 3 4" xfId="45367" xr:uid="{00000000-0005-0000-0000-000031B10000}"/>
    <cellStyle name="Normal 6 7 2 4" xfId="45368" xr:uid="{00000000-0005-0000-0000-000032B10000}"/>
    <cellStyle name="Normal 6 7 2 4 2" xfId="45369" xr:uid="{00000000-0005-0000-0000-000033B10000}"/>
    <cellStyle name="Normal 6 7 2 4 2 2" xfId="45370" xr:uid="{00000000-0005-0000-0000-000034B10000}"/>
    <cellStyle name="Normal 6 7 2 4 3" xfId="45371" xr:uid="{00000000-0005-0000-0000-000035B10000}"/>
    <cellStyle name="Normal 6 7 2 5" xfId="45372" xr:uid="{00000000-0005-0000-0000-000036B10000}"/>
    <cellStyle name="Normal 6 7 2 5 2" xfId="45373" xr:uid="{00000000-0005-0000-0000-000037B10000}"/>
    <cellStyle name="Normal 6 7 2 6" xfId="45374" xr:uid="{00000000-0005-0000-0000-000038B10000}"/>
    <cellStyle name="Normal 6 7 3" xfId="45375" xr:uid="{00000000-0005-0000-0000-000039B10000}"/>
    <cellStyle name="Normal 6 7 3 2" xfId="45376" xr:uid="{00000000-0005-0000-0000-00003AB10000}"/>
    <cellStyle name="Normal 6 7 3 2 2" xfId="45377" xr:uid="{00000000-0005-0000-0000-00003BB10000}"/>
    <cellStyle name="Normal 6 7 3 2 2 2" xfId="45378" xr:uid="{00000000-0005-0000-0000-00003CB10000}"/>
    <cellStyle name="Normal 6 7 3 2 2 2 2" xfId="45379" xr:uid="{00000000-0005-0000-0000-00003DB10000}"/>
    <cellStyle name="Normal 6 7 3 2 2 3" xfId="45380" xr:uid="{00000000-0005-0000-0000-00003EB10000}"/>
    <cellStyle name="Normal 6 7 3 2 3" xfId="45381" xr:uid="{00000000-0005-0000-0000-00003FB10000}"/>
    <cellStyle name="Normal 6 7 3 2 3 2" xfId="45382" xr:uid="{00000000-0005-0000-0000-000040B10000}"/>
    <cellStyle name="Normal 6 7 3 2 4" xfId="45383" xr:uid="{00000000-0005-0000-0000-000041B10000}"/>
    <cellStyle name="Normal 6 7 3 3" xfId="45384" xr:uid="{00000000-0005-0000-0000-000042B10000}"/>
    <cellStyle name="Normal 6 7 3 3 2" xfId="45385" xr:uid="{00000000-0005-0000-0000-000043B10000}"/>
    <cellStyle name="Normal 6 7 3 3 2 2" xfId="45386" xr:uid="{00000000-0005-0000-0000-000044B10000}"/>
    <cellStyle name="Normal 6 7 3 3 3" xfId="45387" xr:uid="{00000000-0005-0000-0000-000045B10000}"/>
    <cellStyle name="Normal 6 7 3 4" xfId="45388" xr:uid="{00000000-0005-0000-0000-000046B10000}"/>
    <cellStyle name="Normal 6 7 3 4 2" xfId="45389" xr:uid="{00000000-0005-0000-0000-000047B10000}"/>
    <cellStyle name="Normal 6 7 3 5" xfId="45390" xr:uid="{00000000-0005-0000-0000-000048B10000}"/>
    <cellStyle name="Normal 6 7 4" xfId="45391" xr:uid="{00000000-0005-0000-0000-000049B10000}"/>
    <cellStyle name="Normal 6 7 4 2" xfId="45392" xr:uid="{00000000-0005-0000-0000-00004AB10000}"/>
    <cellStyle name="Normal 6 7 4 2 2" xfId="45393" xr:uid="{00000000-0005-0000-0000-00004BB10000}"/>
    <cellStyle name="Normal 6 7 4 2 2 2" xfId="45394" xr:uid="{00000000-0005-0000-0000-00004CB10000}"/>
    <cellStyle name="Normal 6 7 4 2 3" xfId="45395" xr:uid="{00000000-0005-0000-0000-00004DB10000}"/>
    <cellStyle name="Normal 6 7 4 3" xfId="45396" xr:uid="{00000000-0005-0000-0000-00004EB10000}"/>
    <cellStyle name="Normal 6 7 4 3 2" xfId="45397" xr:uid="{00000000-0005-0000-0000-00004FB10000}"/>
    <cellStyle name="Normal 6 7 4 4" xfId="45398" xr:uid="{00000000-0005-0000-0000-000050B10000}"/>
    <cellStyle name="Normal 6 7 5" xfId="45399" xr:uid="{00000000-0005-0000-0000-000051B10000}"/>
    <cellStyle name="Normal 6 7 5 2" xfId="45400" xr:uid="{00000000-0005-0000-0000-000052B10000}"/>
    <cellStyle name="Normal 6 7 5 2 2" xfId="45401" xr:uid="{00000000-0005-0000-0000-000053B10000}"/>
    <cellStyle name="Normal 6 7 5 3" xfId="45402" xr:uid="{00000000-0005-0000-0000-000054B10000}"/>
    <cellStyle name="Normal 6 7 6" xfId="45403" xr:uid="{00000000-0005-0000-0000-000055B10000}"/>
    <cellStyle name="Normal 6 7 6 2" xfId="45404" xr:uid="{00000000-0005-0000-0000-000056B10000}"/>
    <cellStyle name="Normal 6 7 7" xfId="45405" xr:uid="{00000000-0005-0000-0000-000057B10000}"/>
    <cellStyle name="Normal 6 8" xfId="45406" xr:uid="{00000000-0005-0000-0000-000058B10000}"/>
    <cellStyle name="Normal 6 8 2" xfId="45407" xr:uid="{00000000-0005-0000-0000-000059B10000}"/>
    <cellStyle name="Normal 6 8 2 2" xfId="45408" xr:uid="{00000000-0005-0000-0000-00005AB10000}"/>
    <cellStyle name="Normal 6 8 2 2 2" xfId="45409" xr:uid="{00000000-0005-0000-0000-00005BB10000}"/>
    <cellStyle name="Normal 6 8 2 2 2 2" xfId="45410" xr:uid="{00000000-0005-0000-0000-00005CB10000}"/>
    <cellStyle name="Normal 6 8 2 2 2 2 2" xfId="45411" xr:uid="{00000000-0005-0000-0000-00005DB10000}"/>
    <cellStyle name="Normal 6 8 2 2 2 3" xfId="45412" xr:uid="{00000000-0005-0000-0000-00005EB10000}"/>
    <cellStyle name="Normal 6 8 2 2 3" xfId="45413" xr:uid="{00000000-0005-0000-0000-00005FB10000}"/>
    <cellStyle name="Normal 6 8 2 2 3 2" xfId="45414" xr:uid="{00000000-0005-0000-0000-000060B10000}"/>
    <cellStyle name="Normal 6 8 2 2 4" xfId="45415" xr:uid="{00000000-0005-0000-0000-000061B10000}"/>
    <cellStyle name="Normal 6 8 2 3" xfId="45416" xr:uid="{00000000-0005-0000-0000-000062B10000}"/>
    <cellStyle name="Normal 6 8 2 3 2" xfId="45417" xr:uid="{00000000-0005-0000-0000-000063B10000}"/>
    <cellStyle name="Normal 6 8 2 3 2 2" xfId="45418" xr:uid="{00000000-0005-0000-0000-000064B10000}"/>
    <cellStyle name="Normal 6 8 2 3 3" xfId="45419" xr:uid="{00000000-0005-0000-0000-000065B10000}"/>
    <cellStyle name="Normal 6 8 2 4" xfId="45420" xr:uid="{00000000-0005-0000-0000-000066B10000}"/>
    <cellStyle name="Normal 6 8 2 4 2" xfId="45421" xr:uid="{00000000-0005-0000-0000-000067B10000}"/>
    <cellStyle name="Normal 6 8 2 5" xfId="45422" xr:uid="{00000000-0005-0000-0000-000068B10000}"/>
    <cellStyle name="Normal 6 8 3" xfId="45423" xr:uid="{00000000-0005-0000-0000-000069B10000}"/>
    <cellStyle name="Normal 6 8 3 2" xfId="45424" xr:uid="{00000000-0005-0000-0000-00006AB10000}"/>
    <cellStyle name="Normal 6 8 3 2 2" xfId="45425" xr:uid="{00000000-0005-0000-0000-00006BB10000}"/>
    <cellStyle name="Normal 6 8 3 2 2 2" xfId="45426" xr:uid="{00000000-0005-0000-0000-00006CB10000}"/>
    <cellStyle name="Normal 6 8 3 2 3" xfId="45427" xr:uid="{00000000-0005-0000-0000-00006DB10000}"/>
    <cellStyle name="Normal 6 8 3 3" xfId="45428" xr:uid="{00000000-0005-0000-0000-00006EB10000}"/>
    <cellStyle name="Normal 6 8 3 3 2" xfId="45429" xr:uid="{00000000-0005-0000-0000-00006FB10000}"/>
    <cellStyle name="Normal 6 8 3 4" xfId="45430" xr:uid="{00000000-0005-0000-0000-000070B10000}"/>
    <cellStyle name="Normal 6 8 4" xfId="45431" xr:uid="{00000000-0005-0000-0000-000071B10000}"/>
    <cellStyle name="Normal 6 8 4 2" xfId="45432" xr:uid="{00000000-0005-0000-0000-000072B10000}"/>
    <cellStyle name="Normal 6 8 4 2 2" xfId="45433" xr:uid="{00000000-0005-0000-0000-000073B10000}"/>
    <cellStyle name="Normal 6 8 4 3" xfId="45434" xr:uid="{00000000-0005-0000-0000-000074B10000}"/>
    <cellStyle name="Normal 6 8 5" xfId="45435" xr:uid="{00000000-0005-0000-0000-000075B10000}"/>
    <cellStyle name="Normal 6 8 5 2" xfId="45436" xr:uid="{00000000-0005-0000-0000-000076B10000}"/>
    <cellStyle name="Normal 6 8 6" xfId="45437" xr:uid="{00000000-0005-0000-0000-000077B10000}"/>
    <cellStyle name="Normal 6 9" xfId="45438" xr:uid="{00000000-0005-0000-0000-000078B10000}"/>
    <cellStyle name="Normal 6 9 2" xfId="45439" xr:uid="{00000000-0005-0000-0000-000079B10000}"/>
    <cellStyle name="Normal 6 9 2 2" xfId="45440" xr:uid="{00000000-0005-0000-0000-00007AB10000}"/>
    <cellStyle name="Normal 6 9 2 2 2" xfId="45441" xr:uid="{00000000-0005-0000-0000-00007BB10000}"/>
    <cellStyle name="Normal 6 9 2 2 2 2" xfId="45442" xr:uid="{00000000-0005-0000-0000-00007CB10000}"/>
    <cellStyle name="Normal 6 9 2 2 2 2 2" xfId="45443" xr:uid="{00000000-0005-0000-0000-00007DB10000}"/>
    <cellStyle name="Normal 6 9 2 2 2 3" xfId="45444" xr:uid="{00000000-0005-0000-0000-00007EB10000}"/>
    <cellStyle name="Normal 6 9 2 2 3" xfId="45445" xr:uid="{00000000-0005-0000-0000-00007FB10000}"/>
    <cellStyle name="Normal 6 9 2 2 3 2" xfId="45446" xr:uid="{00000000-0005-0000-0000-000080B10000}"/>
    <cellStyle name="Normal 6 9 2 2 4" xfId="45447" xr:uid="{00000000-0005-0000-0000-000081B10000}"/>
    <cellStyle name="Normal 6 9 2 3" xfId="45448" xr:uid="{00000000-0005-0000-0000-000082B10000}"/>
    <cellStyle name="Normal 6 9 2 3 2" xfId="45449" xr:uid="{00000000-0005-0000-0000-000083B10000}"/>
    <cellStyle name="Normal 6 9 2 3 2 2" xfId="45450" xr:uid="{00000000-0005-0000-0000-000084B10000}"/>
    <cellStyle name="Normal 6 9 2 3 3" xfId="45451" xr:uid="{00000000-0005-0000-0000-000085B10000}"/>
    <cellStyle name="Normal 6 9 2 4" xfId="45452" xr:uid="{00000000-0005-0000-0000-000086B10000}"/>
    <cellStyle name="Normal 6 9 2 4 2" xfId="45453" xr:uid="{00000000-0005-0000-0000-000087B10000}"/>
    <cellStyle name="Normal 6 9 2 5" xfId="45454" xr:uid="{00000000-0005-0000-0000-000088B10000}"/>
    <cellStyle name="Normal 6 9 3" xfId="45455" xr:uid="{00000000-0005-0000-0000-000089B10000}"/>
    <cellStyle name="Normal 6 9 3 2" xfId="45456" xr:uid="{00000000-0005-0000-0000-00008AB10000}"/>
    <cellStyle name="Normal 6 9 3 2 2" xfId="45457" xr:uid="{00000000-0005-0000-0000-00008BB10000}"/>
    <cellStyle name="Normal 6 9 3 2 2 2" xfId="45458" xr:uid="{00000000-0005-0000-0000-00008CB10000}"/>
    <cellStyle name="Normal 6 9 3 2 3" xfId="45459" xr:uid="{00000000-0005-0000-0000-00008DB10000}"/>
    <cellStyle name="Normal 6 9 3 3" xfId="45460" xr:uid="{00000000-0005-0000-0000-00008EB10000}"/>
    <cellStyle name="Normal 6 9 3 3 2" xfId="45461" xr:uid="{00000000-0005-0000-0000-00008FB10000}"/>
    <cellStyle name="Normal 6 9 3 4" xfId="45462" xr:uid="{00000000-0005-0000-0000-000090B10000}"/>
    <cellStyle name="Normal 6 9 4" xfId="45463" xr:uid="{00000000-0005-0000-0000-000091B10000}"/>
    <cellStyle name="Normal 6 9 4 2" xfId="45464" xr:uid="{00000000-0005-0000-0000-000092B10000}"/>
    <cellStyle name="Normal 6 9 4 2 2" xfId="45465" xr:uid="{00000000-0005-0000-0000-000093B10000}"/>
    <cellStyle name="Normal 6 9 4 3" xfId="45466" xr:uid="{00000000-0005-0000-0000-000094B10000}"/>
    <cellStyle name="Normal 6 9 5" xfId="45467" xr:uid="{00000000-0005-0000-0000-000095B10000}"/>
    <cellStyle name="Normal 6 9 5 2" xfId="45468" xr:uid="{00000000-0005-0000-0000-000096B10000}"/>
    <cellStyle name="Normal 6 9 6" xfId="45469" xr:uid="{00000000-0005-0000-0000-000097B10000}"/>
    <cellStyle name="Normal 60" xfId="56171" xr:uid="{A54CE479-DBCF-49A3-8BEC-4A0B8EE472AD}"/>
    <cellStyle name="Normal 60 2" xfId="56187" xr:uid="{1224CEF7-BF99-48FF-89D0-5D1DFD030F0D}"/>
    <cellStyle name="Normal 61" xfId="56184" xr:uid="{A0A905D4-150B-40A1-87D0-58B5237C5D2A}"/>
    <cellStyle name="Normal 62" xfId="56188" xr:uid="{FA0C9D01-7484-4FA2-A6F7-5A419D099DCF}"/>
    <cellStyle name="Normal 63" xfId="56206" xr:uid="{8EB30D8D-4FC9-489C-AB77-B7003C0DF1CB}"/>
    <cellStyle name="Normal 64" xfId="56209" xr:uid="{386ED9F6-265A-4057-81A1-55208A85AB66}"/>
    <cellStyle name="Normal 7" xfId="14" xr:uid="{00000000-0005-0000-0000-000098B10000}"/>
    <cellStyle name="Normal 7 10" xfId="45471" xr:uid="{00000000-0005-0000-0000-000099B10000}"/>
    <cellStyle name="Normal 7 10 2" xfId="45472" xr:uid="{00000000-0005-0000-0000-00009AB10000}"/>
    <cellStyle name="Normal 7 10 2 2" xfId="45473" xr:uid="{00000000-0005-0000-0000-00009BB10000}"/>
    <cellStyle name="Normal 7 10 2 2 2" xfId="45474" xr:uid="{00000000-0005-0000-0000-00009CB10000}"/>
    <cellStyle name="Normal 7 10 2 2 2 2" xfId="45475" xr:uid="{00000000-0005-0000-0000-00009DB10000}"/>
    <cellStyle name="Normal 7 10 2 2 2 2 2" xfId="45476" xr:uid="{00000000-0005-0000-0000-00009EB10000}"/>
    <cellStyle name="Normal 7 10 2 2 2 3" xfId="45477" xr:uid="{00000000-0005-0000-0000-00009FB10000}"/>
    <cellStyle name="Normal 7 10 2 2 3" xfId="45478" xr:uid="{00000000-0005-0000-0000-0000A0B10000}"/>
    <cellStyle name="Normal 7 10 2 2 3 2" xfId="45479" xr:uid="{00000000-0005-0000-0000-0000A1B10000}"/>
    <cellStyle name="Normal 7 10 2 2 4" xfId="45480" xr:uid="{00000000-0005-0000-0000-0000A2B10000}"/>
    <cellStyle name="Normal 7 10 2 3" xfId="45481" xr:uid="{00000000-0005-0000-0000-0000A3B10000}"/>
    <cellStyle name="Normal 7 10 2 3 2" xfId="45482" xr:uid="{00000000-0005-0000-0000-0000A4B10000}"/>
    <cellStyle name="Normal 7 10 2 3 2 2" xfId="45483" xr:uid="{00000000-0005-0000-0000-0000A5B10000}"/>
    <cellStyle name="Normal 7 10 2 3 3" xfId="45484" xr:uid="{00000000-0005-0000-0000-0000A6B10000}"/>
    <cellStyle name="Normal 7 10 2 4" xfId="45485" xr:uid="{00000000-0005-0000-0000-0000A7B10000}"/>
    <cellStyle name="Normal 7 10 2 4 2" xfId="45486" xr:uid="{00000000-0005-0000-0000-0000A8B10000}"/>
    <cellStyle name="Normal 7 10 2 5" xfId="45487" xr:uid="{00000000-0005-0000-0000-0000A9B10000}"/>
    <cellStyle name="Normal 7 10 3" xfId="45488" xr:uid="{00000000-0005-0000-0000-0000AAB10000}"/>
    <cellStyle name="Normal 7 10 3 2" xfId="45489" xr:uid="{00000000-0005-0000-0000-0000ABB10000}"/>
    <cellStyle name="Normal 7 10 3 2 2" xfId="45490" xr:uid="{00000000-0005-0000-0000-0000ACB10000}"/>
    <cellStyle name="Normal 7 10 3 2 2 2" xfId="45491" xr:uid="{00000000-0005-0000-0000-0000ADB10000}"/>
    <cellStyle name="Normal 7 10 3 2 3" xfId="45492" xr:uid="{00000000-0005-0000-0000-0000AEB10000}"/>
    <cellStyle name="Normal 7 10 3 3" xfId="45493" xr:uid="{00000000-0005-0000-0000-0000AFB10000}"/>
    <cellStyle name="Normal 7 10 3 3 2" xfId="45494" xr:uid="{00000000-0005-0000-0000-0000B0B10000}"/>
    <cellStyle name="Normal 7 10 3 4" xfId="45495" xr:uid="{00000000-0005-0000-0000-0000B1B10000}"/>
    <cellStyle name="Normal 7 10 4" xfId="45496" xr:uid="{00000000-0005-0000-0000-0000B2B10000}"/>
    <cellStyle name="Normal 7 10 4 2" xfId="45497" xr:uid="{00000000-0005-0000-0000-0000B3B10000}"/>
    <cellStyle name="Normal 7 10 4 2 2" xfId="45498" xr:uid="{00000000-0005-0000-0000-0000B4B10000}"/>
    <cellStyle name="Normal 7 10 4 3" xfId="45499" xr:uid="{00000000-0005-0000-0000-0000B5B10000}"/>
    <cellStyle name="Normal 7 10 5" xfId="45500" xr:uid="{00000000-0005-0000-0000-0000B6B10000}"/>
    <cellStyle name="Normal 7 10 5 2" xfId="45501" xr:uid="{00000000-0005-0000-0000-0000B7B10000}"/>
    <cellStyle name="Normal 7 10 6" xfId="45502" xr:uid="{00000000-0005-0000-0000-0000B8B10000}"/>
    <cellStyle name="Normal 7 11" xfId="45503" xr:uid="{00000000-0005-0000-0000-0000B9B10000}"/>
    <cellStyle name="Normal 7 11 2" xfId="45504" xr:uid="{00000000-0005-0000-0000-0000BAB10000}"/>
    <cellStyle name="Normal 7 11 2 2" xfId="45505" xr:uid="{00000000-0005-0000-0000-0000BBB10000}"/>
    <cellStyle name="Normal 7 11 2 2 2" xfId="45506" xr:uid="{00000000-0005-0000-0000-0000BCB10000}"/>
    <cellStyle name="Normal 7 11 2 2 2 2" xfId="45507" xr:uid="{00000000-0005-0000-0000-0000BDB10000}"/>
    <cellStyle name="Normal 7 11 2 2 2 2 2" xfId="45508" xr:uid="{00000000-0005-0000-0000-0000BEB10000}"/>
    <cellStyle name="Normal 7 11 2 2 2 3" xfId="45509" xr:uid="{00000000-0005-0000-0000-0000BFB10000}"/>
    <cellStyle name="Normal 7 11 2 2 3" xfId="45510" xr:uid="{00000000-0005-0000-0000-0000C0B10000}"/>
    <cellStyle name="Normal 7 11 2 2 3 2" xfId="45511" xr:uid="{00000000-0005-0000-0000-0000C1B10000}"/>
    <cellStyle name="Normal 7 11 2 2 4" xfId="45512" xr:uid="{00000000-0005-0000-0000-0000C2B10000}"/>
    <cellStyle name="Normal 7 11 2 3" xfId="45513" xr:uid="{00000000-0005-0000-0000-0000C3B10000}"/>
    <cellStyle name="Normal 7 11 2 3 2" xfId="45514" xr:uid="{00000000-0005-0000-0000-0000C4B10000}"/>
    <cellStyle name="Normal 7 11 2 3 2 2" xfId="45515" xr:uid="{00000000-0005-0000-0000-0000C5B10000}"/>
    <cellStyle name="Normal 7 11 2 3 3" xfId="45516" xr:uid="{00000000-0005-0000-0000-0000C6B10000}"/>
    <cellStyle name="Normal 7 11 2 4" xfId="45517" xr:uid="{00000000-0005-0000-0000-0000C7B10000}"/>
    <cellStyle name="Normal 7 11 2 4 2" xfId="45518" xr:uid="{00000000-0005-0000-0000-0000C8B10000}"/>
    <cellStyle name="Normal 7 11 2 5" xfId="45519" xr:uid="{00000000-0005-0000-0000-0000C9B10000}"/>
    <cellStyle name="Normal 7 11 3" xfId="45520" xr:uid="{00000000-0005-0000-0000-0000CAB10000}"/>
    <cellStyle name="Normal 7 11 3 2" xfId="45521" xr:uid="{00000000-0005-0000-0000-0000CBB10000}"/>
    <cellStyle name="Normal 7 11 3 2 2" xfId="45522" xr:uid="{00000000-0005-0000-0000-0000CCB10000}"/>
    <cellStyle name="Normal 7 11 3 2 2 2" xfId="45523" xr:uid="{00000000-0005-0000-0000-0000CDB10000}"/>
    <cellStyle name="Normal 7 11 3 2 3" xfId="45524" xr:uid="{00000000-0005-0000-0000-0000CEB10000}"/>
    <cellStyle name="Normal 7 11 3 3" xfId="45525" xr:uid="{00000000-0005-0000-0000-0000CFB10000}"/>
    <cellStyle name="Normal 7 11 3 3 2" xfId="45526" xr:uid="{00000000-0005-0000-0000-0000D0B10000}"/>
    <cellStyle name="Normal 7 11 3 4" xfId="45527" xr:uid="{00000000-0005-0000-0000-0000D1B10000}"/>
    <cellStyle name="Normal 7 11 4" xfId="45528" xr:uid="{00000000-0005-0000-0000-0000D2B10000}"/>
    <cellStyle name="Normal 7 11 4 2" xfId="45529" xr:uid="{00000000-0005-0000-0000-0000D3B10000}"/>
    <cellStyle name="Normal 7 11 4 2 2" xfId="45530" xr:uid="{00000000-0005-0000-0000-0000D4B10000}"/>
    <cellStyle name="Normal 7 11 4 3" xfId="45531" xr:uid="{00000000-0005-0000-0000-0000D5B10000}"/>
    <cellStyle name="Normal 7 11 5" xfId="45532" xr:uid="{00000000-0005-0000-0000-0000D6B10000}"/>
    <cellStyle name="Normal 7 11 5 2" xfId="45533" xr:uid="{00000000-0005-0000-0000-0000D7B10000}"/>
    <cellStyle name="Normal 7 11 6" xfId="45534" xr:uid="{00000000-0005-0000-0000-0000D8B10000}"/>
    <cellStyle name="Normal 7 12" xfId="45535" xr:uid="{00000000-0005-0000-0000-0000D9B10000}"/>
    <cellStyle name="Normal 7 12 2" xfId="45536" xr:uid="{00000000-0005-0000-0000-0000DAB10000}"/>
    <cellStyle name="Normal 7 12 2 2" xfId="45537" xr:uid="{00000000-0005-0000-0000-0000DBB10000}"/>
    <cellStyle name="Normal 7 12 2 2 2" xfId="45538" xr:uid="{00000000-0005-0000-0000-0000DCB10000}"/>
    <cellStyle name="Normal 7 12 2 2 2 2" xfId="45539" xr:uid="{00000000-0005-0000-0000-0000DDB10000}"/>
    <cellStyle name="Normal 7 12 2 2 3" xfId="45540" xr:uid="{00000000-0005-0000-0000-0000DEB10000}"/>
    <cellStyle name="Normal 7 12 2 3" xfId="45541" xr:uid="{00000000-0005-0000-0000-0000DFB10000}"/>
    <cellStyle name="Normal 7 12 2 3 2" xfId="45542" xr:uid="{00000000-0005-0000-0000-0000E0B10000}"/>
    <cellStyle name="Normal 7 12 2 4" xfId="45543" xr:uid="{00000000-0005-0000-0000-0000E1B10000}"/>
    <cellStyle name="Normal 7 12 3" xfId="45544" xr:uid="{00000000-0005-0000-0000-0000E2B10000}"/>
    <cellStyle name="Normal 7 12 3 2" xfId="45545" xr:uid="{00000000-0005-0000-0000-0000E3B10000}"/>
    <cellStyle name="Normal 7 12 3 2 2" xfId="45546" xr:uid="{00000000-0005-0000-0000-0000E4B10000}"/>
    <cellStyle name="Normal 7 12 3 3" xfId="45547" xr:uid="{00000000-0005-0000-0000-0000E5B10000}"/>
    <cellStyle name="Normal 7 12 4" xfId="45548" xr:uid="{00000000-0005-0000-0000-0000E6B10000}"/>
    <cellStyle name="Normal 7 12 4 2" xfId="45549" xr:uid="{00000000-0005-0000-0000-0000E7B10000}"/>
    <cellStyle name="Normal 7 12 5" xfId="45550" xr:uid="{00000000-0005-0000-0000-0000E8B10000}"/>
    <cellStyle name="Normal 7 13" xfId="45551" xr:uid="{00000000-0005-0000-0000-0000E9B10000}"/>
    <cellStyle name="Normal 7 13 2" xfId="45552" xr:uid="{00000000-0005-0000-0000-0000EAB10000}"/>
    <cellStyle name="Normal 7 13 2 2" xfId="45553" xr:uid="{00000000-0005-0000-0000-0000EBB10000}"/>
    <cellStyle name="Normal 7 13 2 2 2" xfId="45554" xr:uid="{00000000-0005-0000-0000-0000ECB10000}"/>
    <cellStyle name="Normal 7 13 2 2 2 2" xfId="45555" xr:uid="{00000000-0005-0000-0000-0000EDB10000}"/>
    <cellStyle name="Normal 7 13 2 2 3" xfId="45556" xr:uid="{00000000-0005-0000-0000-0000EEB10000}"/>
    <cellStyle name="Normal 7 13 2 3" xfId="45557" xr:uid="{00000000-0005-0000-0000-0000EFB10000}"/>
    <cellStyle name="Normal 7 13 2 3 2" xfId="45558" xr:uid="{00000000-0005-0000-0000-0000F0B10000}"/>
    <cellStyle name="Normal 7 13 2 4" xfId="45559" xr:uid="{00000000-0005-0000-0000-0000F1B10000}"/>
    <cellStyle name="Normal 7 13 3" xfId="45560" xr:uid="{00000000-0005-0000-0000-0000F2B10000}"/>
    <cellStyle name="Normal 7 13 3 2" xfId="45561" xr:uid="{00000000-0005-0000-0000-0000F3B10000}"/>
    <cellStyle name="Normal 7 13 3 2 2" xfId="45562" xr:uid="{00000000-0005-0000-0000-0000F4B10000}"/>
    <cellStyle name="Normal 7 13 3 3" xfId="45563" xr:uid="{00000000-0005-0000-0000-0000F5B10000}"/>
    <cellStyle name="Normal 7 13 4" xfId="45564" xr:uid="{00000000-0005-0000-0000-0000F6B10000}"/>
    <cellStyle name="Normal 7 13 4 2" xfId="45565" xr:uid="{00000000-0005-0000-0000-0000F7B10000}"/>
    <cellStyle name="Normal 7 13 5" xfId="45566" xr:uid="{00000000-0005-0000-0000-0000F8B10000}"/>
    <cellStyle name="Normal 7 14" xfId="45567" xr:uid="{00000000-0005-0000-0000-0000F9B10000}"/>
    <cellStyle name="Normal 7 14 2" xfId="45568" xr:uid="{00000000-0005-0000-0000-0000FAB10000}"/>
    <cellStyle name="Normal 7 14 2 2" xfId="45569" xr:uid="{00000000-0005-0000-0000-0000FBB10000}"/>
    <cellStyle name="Normal 7 14 2 2 2" xfId="45570" xr:uid="{00000000-0005-0000-0000-0000FCB10000}"/>
    <cellStyle name="Normal 7 14 2 2 2 2" xfId="45571" xr:uid="{00000000-0005-0000-0000-0000FDB10000}"/>
    <cellStyle name="Normal 7 14 2 2 3" xfId="45572" xr:uid="{00000000-0005-0000-0000-0000FEB10000}"/>
    <cellStyle name="Normal 7 14 2 3" xfId="45573" xr:uid="{00000000-0005-0000-0000-0000FFB10000}"/>
    <cellStyle name="Normal 7 14 2 3 2" xfId="45574" xr:uid="{00000000-0005-0000-0000-000000B20000}"/>
    <cellStyle name="Normal 7 14 2 4" xfId="45575" xr:uid="{00000000-0005-0000-0000-000001B20000}"/>
    <cellStyle name="Normal 7 14 3" xfId="45576" xr:uid="{00000000-0005-0000-0000-000002B20000}"/>
    <cellStyle name="Normal 7 14 3 2" xfId="45577" xr:uid="{00000000-0005-0000-0000-000003B20000}"/>
    <cellStyle name="Normal 7 14 3 2 2" xfId="45578" xr:uid="{00000000-0005-0000-0000-000004B20000}"/>
    <cellStyle name="Normal 7 14 3 3" xfId="45579" xr:uid="{00000000-0005-0000-0000-000005B20000}"/>
    <cellStyle name="Normal 7 14 4" xfId="45580" xr:uid="{00000000-0005-0000-0000-000006B20000}"/>
    <cellStyle name="Normal 7 14 4 2" xfId="45581" xr:uid="{00000000-0005-0000-0000-000007B20000}"/>
    <cellStyle name="Normal 7 14 5" xfId="45582" xr:uid="{00000000-0005-0000-0000-000008B20000}"/>
    <cellStyle name="Normal 7 15" xfId="45583" xr:uid="{00000000-0005-0000-0000-000009B20000}"/>
    <cellStyle name="Normal 7 15 2" xfId="45584" xr:uid="{00000000-0005-0000-0000-00000AB20000}"/>
    <cellStyle name="Normal 7 15 2 2" xfId="45585" xr:uid="{00000000-0005-0000-0000-00000BB20000}"/>
    <cellStyle name="Normal 7 15 2 2 2" xfId="45586" xr:uid="{00000000-0005-0000-0000-00000CB20000}"/>
    <cellStyle name="Normal 7 15 2 2 2 2" xfId="45587" xr:uid="{00000000-0005-0000-0000-00000DB20000}"/>
    <cellStyle name="Normal 7 15 2 2 3" xfId="45588" xr:uid="{00000000-0005-0000-0000-00000EB20000}"/>
    <cellStyle name="Normal 7 15 2 3" xfId="45589" xr:uid="{00000000-0005-0000-0000-00000FB20000}"/>
    <cellStyle name="Normal 7 15 2 3 2" xfId="45590" xr:uid="{00000000-0005-0000-0000-000010B20000}"/>
    <cellStyle name="Normal 7 15 2 4" xfId="45591" xr:uid="{00000000-0005-0000-0000-000011B20000}"/>
    <cellStyle name="Normal 7 15 3" xfId="45592" xr:uid="{00000000-0005-0000-0000-000012B20000}"/>
    <cellStyle name="Normal 7 15 3 2" xfId="45593" xr:uid="{00000000-0005-0000-0000-000013B20000}"/>
    <cellStyle name="Normal 7 15 3 2 2" xfId="45594" xr:uid="{00000000-0005-0000-0000-000014B20000}"/>
    <cellStyle name="Normal 7 15 3 3" xfId="45595" xr:uid="{00000000-0005-0000-0000-000015B20000}"/>
    <cellStyle name="Normal 7 15 4" xfId="45596" xr:uid="{00000000-0005-0000-0000-000016B20000}"/>
    <cellStyle name="Normal 7 15 4 2" xfId="45597" xr:uid="{00000000-0005-0000-0000-000017B20000}"/>
    <cellStyle name="Normal 7 15 5" xfId="45598" xr:uid="{00000000-0005-0000-0000-000018B20000}"/>
    <cellStyle name="Normal 7 16" xfId="45599" xr:uid="{00000000-0005-0000-0000-000019B20000}"/>
    <cellStyle name="Normal 7 16 2" xfId="45600" xr:uid="{00000000-0005-0000-0000-00001AB20000}"/>
    <cellStyle name="Normal 7 16 2 2" xfId="45601" xr:uid="{00000000-0005-0000-0000-00001BB20000}"/>
    <cellStyle name="Normal 7 16 2 2 2" xfId="45602" xr:uid="{00000000-0005-0000-0000-00001CB20000}"/>
    <cellStyle name="Normal 7 16 2 3" xfId="45603" xr:uid="{00000000-0005-0000-0000-00001DB20000}"/>
    <cellStyle name="Normal 7 16 3" xfId="45604" xr:uid="{00000000-0005-0000-0000-00001EB20000}"/>
    <cellStyle name="Normal 7 16 3 2" xfId="45605" xr:uid="{00000000-0005-0000-0000-00001FB20000}"/>
    <cellStyle name="Normal 7 16 4" xfId="45606" xr:uid="{00000000-0005-0000-0000-000020B20000}"/>
    <cellStyle name="Normal 7 17" xfId="45607" xr:uid="{00000000-0005-0000-0000-000021B20000}"/>
    <cellStyle name="Normal 7 17 2" xfId="45608" xr:uid="{00000000-0005-0000-0000-000022B20000}"/>
    <cellStyle name="Normal 7 17 2 2" xfId="45609" xr:uid="{00000000-0005-0000-0000-000023B20000}"/>
    <cellStyle name="Normal 7 17 2 2 2" xfId="45610" xr:uid="{00000000-0005-0000-0000-000024B20000}"/>
    <cellStyle name="Normal 7 17 2 3" xfId="45611" xr:uid="{00000000-0005-0000-0000-000025B20000}"/>
    <cellStyle name="Normal 7 17 3" xfId="45612" xr:uid="{00000000-0005-0000-0000-000026B20000}"/>
    <cellStyle name="Normal 7 17 3 2" xfId="45613" xr:uid="{00000000-0005-0000-0000-000027B20000}"/>
    <cellStyle name="Normal 7 17 4" xfId="45614" xr:uid="{00000000-0005-0000-0000-000028B20000}"/>
    <cellStyle name="Normal 7 18" xfId="45615" xr:uid="{00000000-0005-0000-0000-000029B20000}"/>
    <cellStyle name="Normal 7 18 2" xfId="45616" xr:uid="{00000000-0005-0000-0000-00002AB20000}"/>
    <cellStyle name="Normal 7 18 2 2" xfId="45617" xr:uid="{00000000-0005-0000-0000-00002BB20000}"/>
    <cellStyle name="Normal 7 18 3" xfId="45618" xr:uid="{00000000-0005-0000-0000-00002CB20000}"/>
    <cellStyle name="Normal 7 19" xfId="45619" xr:uid="{00000000-0005-0000-0000-00002DB20000}"/>
    <cellStyle name="Normal 7 19 2" xfId="45620" xr:uid="{00000000-0005-0000-0000-00002EB20000}"/>
    <cellStyle name="Normal 7 2" xfId="24" xr:uid="{00000000-0005-0000-0000-00002FB20000}"/>
    <cellStyle name="Normal 7 2 10" xfId="45622" xr:uid="{00000000-0005-0000-0000-000030B20000}"/>
    <cellStyle name="Normal 7 2 10 2" xfId="45623" xr:uid="{00000000-0005-0000-0000-000031B20000}"/>
    <cellStyle name="Normal 7 2 10 2 2" xfId="45624" xr:uid="{00000000-0005-0000-0000-000032B20000}"/>
    <cellStyle name="Normal 7 2 10 2 2 2" xfId="45625" xr:uid="{00000000-0005-0000-0000-000033B20000}"/>
    <cellStyle name="Normal 7 2 10 2 2 2 2" xfId="45626" xr:uid="{00000000-0005-0000-0000-000034B20000}"/>
    <cellStyle name="Normal 7 2 10 2 2 3" xfId="45627" xr:uid="{00000000-0005-0000-0000-000035B20000}"/>
    <cellStyle name="Normal 7 2 10 2 3" xfId="45628" xr:uid="{00000000-0005-0000-0000-000036B20000}"/>
    <cellStyle name="Normal 7 2 10 2 3 2" xfId="45629" xr:uid="{00000000-0005-0000-0000-000037B20000}"/>
    <cellStyle name="Normal 7 2 10 2 4" xfId="45630" xr:uid="{00000000-0005-0000-0000-000038B20000}"/>
    <cellStyle name="Normal 7 2 10 3" xfId="45631" xr:uid="{00000000-0005-0000-0000-000039B20000}"/>
    <cellStyle name="Normal 7 2 10 3 2" xfId="45632" xr:uid="{00000000-0005-0000-0000-00003AB20000}"/>
    <cellStyle name="Normal 7 2 10 3 2 2" xfId="45633" xr:uid="{00000000-0005-0000-0000-00003BB20000}"/>
    <cellStyle name="Normal 7 2 10 3 3" xfId="45634" xr:uid="{00000000-0005-0000-0000-00003CB20000}"/>
    <cellStyle name="Normal 7 2 10 4" xfId="45635" xr:uid="{00000000-0005-0000-0000-00003DB20000}"/>
    <cellStyle name="Normal 7 2 10 4 2" xfId="45636" xr:uid="{00000000-0005-0000-0000-00003EB20000}"/>
    <cellStyle name="Normal 7 2 10 5" xfId="45637" xr:uid="{00000000-0005-0000-0000-00003FB20000}"/>
    <cellStyle name="Normal 7 2 11" xfId="45638" xr:uid="{00000000-0005-0000-0000-000040B20000}"/>
    <cellStyle name="Normal 7 2 11 2" xfId="45639" xr:uid="{00000000-0005-0000-0000-000041B20000}"/>
    <cellStyle name="Normal 7 2 11 2 2" xfId="45640" xr:uid="{00000000-0005-0000-0000-000042B20000}"/>
    <cellStyle name="Normal 7 2 11 2 2 2" xfId="45641" xr:uid="{00000000-0005-0000-0000-000043B20000}"/>
    <cellStyle name="Normal 7 2 11 2 2 2 2" xfId="45642" xr:uid="{00000000-0005-0000-0000-000044B20000}"/>
    <cellStyle name="Normal 7 2 11 2 2 3" xfId="45643" xr:uid="{00000000-0005-0000-0000-000045B20000}"/>
    <cellStyle name="Normal 7 2 11 2 3" xfId="45644" xr:uid="{00000000-0005-0000-0000-000046B20000}"/>
    <cellStyle name="Normal 7 2 11 2 3 2" xfId="45645" xr:uid="{00000000-0005-0000-0000-000047B20000}"/>
    <cellStyle name="Normal 7 2 11 2 4" xfId="45646" xr:uid="{00000000-0005-0000-0000-000048B20000}"/>
    <cellStyle name="Normal 7 2 11 3" xfId="45647" xr:uid="{00000000-0005-0000-0000-000049B20000}"/>
    <cellStyle name="Normal 7 2 11 3 2" xfId="45648" xr:uid="{00000000-0005-0000-0000-00004AB20000}"/>
    <cellStyle name="Normal 7 2 11 3 2 2" xfId="45649" xr:uid="{00000000-0005-0000-0000-00004BB20000}"/>
    <cellStyle name="Normal 7 2 11 3 3" xfId="45650" xr:uid="{00000000-0005-0000-0000-00004CB20000}"/>
    <cellStyle name="Normal 7 2 11 4" xfId="45651" xr:uid="{00000000-0005-0000-0000-00004DB20000}"/>
    <cellStyle name="Normal 7 2 11 4 2" xfId="45652" xr:uid="{00000000-0005-0000-0000-00004EB20000}"/>
    <cellStyle name="Normal 7 2 11 5" xfId="45653" xr:uid="{00000000-0005-0000-0000-00004FB20000}"/>
    <cellStyle name="Normal 7 2 12" xfId="45654" xr:uid="{00000000-0005-0000-0000-000050B20000}"/>
    <cellStyle name="Normal 7 2 12 2" xfId="45655" xr:uid="{00000000-0005-0000-0000-000051B20000}"/>
    <cellStyle name="Normal 7 2 12 2 2" xfId="45656" xr:uid="{00000000-0005-0000-0000-000052B20000}"/>
    <cellStyle name="Normal 7 2 12 2 2 2" xfId="45657" xr:uid="{00000000-0005-0000-0000-000053B20000}"/>
    <cellStyle name="Normal 7 2 12 2 2 2 2" xfId="45658" xr:uid="{00000000-0005-0000-0000-000054B20000}"/>
    <cellStyle name="Normal 7 2 12 2 2 3" xfId="45659" xr:uid="{00000000-0005-0000-0000-000055B20000}"/>
    <cellStyle name="Normal 7 2 12 2 3" xfId="45660" xr:uid="{00000000-0005-0000-0000-000056B20000}"/>
    <cellStyle name="Normal 7 2 12 2 3 2" xfId="45661" xr:uid="{00000000-0005-0000-0000-000057B20000}"/>
    <cellStyle name="Normal 7 2 12 2 4" xfId="45662" xr:uid="{00000000-0005-0000-0000-000058B20000}"/>
    <cellStyle name="Normal 7 2 12 3" xfId="45663" xr:uid="{00000000-0005-0000-0000-000059B20000}"/>
    <cellStyle name="Normal 7 2 12 3 2" xfId="45664" xr:uid="{00000000-0005-0000-0000-00005AB20000}"/>
    <cellStyle name="Normal 7 2 12 3 2 2" xfId="45665" xr:uid="{00000000-0005-0000-0000-00005BB20000}"/>
    <cellStyle name="Normal 7 2 12 3 3" xfId="45666" xr:uid="{00000000-0005-0000-0000-00005CB20000}"/>
    <cellStyle name="Normal 7 2 12 4" xfId="45667" xr:uid="{00000000-0005-0000-0000-00005DB20000}"/>
    <cellStyle name="Normal 7 2 12 4 2" xfId="45668" xr:uid="{00000000-0005-0000-0000-00005EB20000}"/>
    <cellStyle name="Normal 7 2 12 5" xfId="45669" xr:uid="{00000000-0005-0000-0000-00005FB20000}"/>
    <cellStyle name="Normal 7 2 13" xfId="45670" xr:uid="{00000000-0005-0000-0000-000060B20000}"/>
    <cellStyle name="Normal 7 2 13 2" xfId="45671" xr:uid="{00000000-0005-0000-0000-000061B20000}"/>
    <cellStyle name="Normal 7 2 13 2 2" xfId="45672" xr:uid="{00000000-0005-0000-0000-000062B20000}"/>
    <cellStyle name="Normal 7 2 13 2 2 2" xfId="45673" xr:uid="{00000000-0005-0000-0000-000063B20000}"/>
    <cellStyle name="Normal 7 2 13 2 2 2 2" xfId="45674" xr:uid="{00000000-0005-0000-0000-000064B20000}"/>
    <cellStyle name="Normal 7 2 13 2 2 3" xfId="45675" xr:uid="{00000000-0005-0000-0000-000065B20000}"/>
    <cellStyle name="Normal 7 2 13 2 3" xfId="45676" xr:uid="{00000000-0005-0000-0000-000066B20000}"/>
    <cellStyle name="Normal 7 2 13 2 3 2" xfId="45677" xr:uid="{00000000-0005-0000-0000-000067B20000}"/>
    <cellStyle name="Normal 7 2 13 2 4" xfId="45678" xr:uid="{00000000-0005-0000-0000-000068B20000}"/>
    <cellStyle name="Normal 7 2 13 3" xfId="45679" xr:uid="{00000000-0005-0000-0000-000069B20000}"/>
    <cellStyle name="Normal 7 2 13 3 2" xfId="45680" xr:uid="{00000000-0005-0000-0000-00006AB20000}"/>
    <cellStyle name="Normal 7 2 13 3 2 2" xfId="45681" xr:uid="{00000000-0005-0000-0000-00006BB20000}"/>
    <cellStyle name="Normal 7 2 13 3 3" xfId="45682" xr:uid="{00000000-0005-0000-0000-00006CB20000}"/>
    <cellStyle name="Normal 7 2 13 4" xfId="45683" xr:uid="{00000000-0005-0000-0000-00006DB20000}"/>
    <cellStyle name="Normal 7 2 13 4 2" xfId="45684" xr:uid="{00000000-0005-0000-0000-00006EB20000}"/>
    <cellStyle name="Normal 7 2 13 5" xfId="45685" xr:uid="{00000000-0005-0000-0000-00006FB20000}"/>
    <cellStyle name="Normal 7 2 14" xfId="45686" xr:uid="{00000000-0005-0000-0000-000070B20000}"/>
    <cellStyle name="Normal 7 2 14 2" xfId="45687" xr:uid="{00000000-0005-0000-0000-000071B20000}"/>
    <cellStyle name="Normal 7 2 14 2 2" xfId="45688" xr:uid="{00000000-0005-0000-0000-000072B20000}"/>
    <cellStyle name="Normal 7 2 14 2 2 2" xfId="45689" xr:uid="{00000000-0005-0000-0000-000073B20000}"/>
    <cellStyle name="Normal 7 2 14 2 3" xfId="45690" xr:uid="{00000000-0005-0000-0000-000074B20000}"/>
    <cellStyle name="Normal 7 2 14 3" xfId="45691" xr:uid="{00000000-0005-0000-0000-000075B20000}"/>
    <cellStyle name="Normal 7 2 14 3 2" xfId="45692" xr:uid="{00000000-0005-0000-0000-000076B20000}"/>
    <cellStyle name="Normal 7 2 14 4" xfId="45693" xr:uid="{00000000-0005-0000-0000-000077B20000}"/>
    <cellStyle name="Normal 7 2 15" xfId="45694" xr:uid="{00000000-0005-0000-0000-000078B20000}"/>
    <cellStyle name="Normal 7 2 15 2" xfId="45695" xr:uid="{00000000-0005-0000-0000-000079B20000}"/>
    <cellStyle name="Normal 7 2 15 2 2" xfId="45696" xr:uid="{00000000-0005-0000-0000-00007AB20000}"/>
    <cellStyle name="Normal 7 2 15 2 2 2" xfId="45697" xr:uid="{00000000-0005-0000-0000-00007BB20000}"/>
    <cellStyle name="Normal 7 2 15 2 3" xfId="45698" xr:uid="{00000000-0005-0000-0000-00007CB20000}"/>
    <cellStyle name="Normal 7 2 15 3" xfId="45699" xr:uid="{00000000-0005-0000-0000-00007DB20000}"/>
    <cellStyle name="Normal 7 2 15 3 2" xfId="45700" xr:uid="{00000000-0005-0000-0000-00007EB20000}"/>
    <cellStyle name="Normal 7 2 15 4" xfId="45701" xr:uid="{00000000-0005-0000-0000-00007FB20000}"/>
    <cellStyle name="Normal 7 2 16" xfId="45702" xr:uid="{00000000-0005-0000-0000-000080B20000}"/>
    <cellStyle name="Normal 7 2 16 2" xfId="45703" xr:uid="{00000000-0005-0000-0000-000081B20000}"/>
    <cellStyle name="Normal 7 2 16 2 2" xfId="45704" xr:uid="{00000000-0005-0000-0000-000082B20000}"/>
    <cellStyle name="Normal 7 2 16 3" xfId="45705" xr:uid="{00000000-0005-0000-0000-000083B20000}"/>
    <cellStyle name="Normal 7 2 17" xfId="45706" xr:uid="{00000000-0005-0000-0000-000084B20000}"/>
    <cellStyle name="Normal 7 2 17 2" xfId="45707" xr:uid="{00000000-0005-0000-0000-000085B20000}"/>
    <cellStyle name="Normal 7 2 18" xfId="45708" xr:uid="{00000000-0005-0000-0000-000086B20000}"/>
    <cellStyle name="Normal 7 2 19" xfId="45709" xr:uid="{00000000-0005-0000-0000-000087B20000}"/>
    <cellStyle name="Normal 7 2 2" xfId="2022" xr:uid="{00000000-0005-0000-0000-000088B20000}"/>
    <cellStyle name="Normal 7 2 2 10" xfId="45711" xr:uid="{00000000-0005-0000-0000-000089B20000}"/>
    <cellStyle name="Normal 7 2 2 10 2" xfId="45712" xr:uid="{00000000-0005-0000-0000-00008AB20000}"/>
    <cellStyle name="Normal 7 2 2 10 2 2" xfId="45713" xr:uid="{00000000-0005-0000-0000-00008BB20000}"/>
    <cellStyle name="Normal 7 2 2 10 2 2 2" xfId="45714" xr:uid="{00000000-0005-0000-0000-00008CB20000}"/>
    <cellStyle name="Normal 7 2 2 10 2 2 2 2" xfId="45715" xr:uid="{00000000-0005-0000-0000-00008DB20000}"/>
    <cellStyle name="Normal 7 2 2 10 2 2 3" xfId="45716" xr:uid="{00000000-0005-0000-0000-00008EB20000}"/>
    <cellStyle name="Normal 7 2 2 10 2 3" xfId="45717" xr:uid="{00000000-0005-0000-0000-00008FB20000}"/>
    <cellStyle name="Normal 7 2 2 10 2 3 2" xfId="45718" xr:uid="{00000000-0005-0000-0000-000090B20000}"/>
    <cellStyle name="Normal 7 2 2 10 2 4" xfId="45719" xr:uid="{00000000-0005-0000-0000-000091B20000}"/>
    <cellStyle name="Normal 7 2 2 10 3" xfId="45720" xr:uid="{00000000-0005-0000-0000-000092B20000}"/>
    <cellStyle name="Normal 7 2 2 10 3 2" xfId="45721" xr:uid="{00000000-0005-0000-0000-000093B20000}"/>
    <cellStyle name="Normal 7 2 2 10 3 2 2" xfId="45722" xr:uid="{00000000-0005-0000-0000-000094B20000}"/>
    <cellStyle name="Normal 7 2 2 10 3 3" xfId="45723" xr:uid="{00000000-0005-0000-0000-000095B20000}"/>
    <cellStyle name="Normal 7 2 2 10 4" xfId="45724" xr:uid="{00000000-0005-0000-0000-000096B20000}"/>
    <cellStyle name="Normal 7 2 2 10 4 2" xfId="45725" xr:uid="{00000000-0005-0000-0000-000097B20000}"/>
    <cellStyle name="Normal 7 2 2 10 5" xfId="45726" xr:uid="{00000000-0005-0000-0000-000098B20000}"/>
    <cellStyle name="Normal 7 2 2 11" xfId="45727" xr:uid="{00000000-0005-0000-0000-000099B20000}"/>
    <cellStyle name="Normal 7 2 2 11 2" xfId="45728" xr:uid="{00000000-0005-0000-0000-00009AB20000}"/>
    <cellStyle name="Normal 7 2 2 11 2 2" xfId="45729" xr:uid="{00000000-0005-0000-0000-00009BB20000}"/>
    <cellStyle name="Normal 7 2 2 11 2 2 2" xfId="45730" xr:uid="{00000000-0005-0000-0000-00009CB20000}"/>
    <cellStyle name="Normal 7 2 2 11 2 2 2 2" xfId="45731" xr:uid="{00000000-0005-0000-0000-00009DB20000}"/>
    <cellStyle name="Normal 7 2 2 11 2 2 3" xfId="45732" xr:uid="{00000000-0005-0000-0000-00009EB20000}"/>
    <cellStyle name="Normal 7 2 2 11 2 3" xfId="45733" xr:uid="{00000000-0005-0000-0000-00009FB20000}"/>
    <cellStyle name="Normal 7 2 2 11 2 3 2" xfId="45734" xr:uid="{00000000-0005-0000-0000-0000A0B20000}"/>
    <cellStyle name="Normal 7 2 2 11 2 4" xfId="45735" xr:uid="{00000000-0005-0000-0000-0000A1B20000}"/>
    <cellStyle name="Normal 7 2 2 11 3" xfId="45736" xr:uid="{00000000-0005-0000-0000-0000A2B20000}"/>
    <cellStyle name="Normal 7 2 2 11 3 2" xfId="45737" xr:uid="{00000000-0005-0000-0000-0000A3B20000}"/>
    <cellStyle name="Normal 7 2 2 11 3 2 2" xfId="45738" xr:uid="{00000000-0005-0000-0000-0000A4B20000}"/>
    <cellStyle name="Normal 7 2 2 11 3 3" xfId="45739" xr:uid="{00000000-0005-0000-0000-0000A5B20000}"/>
    <cellStyle name="Normal 7 2 2 11 4" xfId="45740" xr:uid="{00000000-0005-0000-0000-0000A6B20000}"/>
    <cellStyle name="Normal 7 2 2 11 4 2" xfId="45741" xr:uid="{00000000-0005-0000-0000-0000A7B20000}"/>
    <cellStyle name="Normal 7 2 2 11 5" xfId="45742" xr:uid="{00000000-0005-0000-0000-0000A8B20000}"/>
    <cellStyle name="Normal 7 2 2 12" xfId="45743" xr:uid="{00000000-0005-0000-0000-0000A9B20000}"/>
    <cellStyle name="Normal 7 2 2 12 2" xfId="45744" xr:uid="{00000000-0005-0000-0000-0000AAB20000}"/>
    <cellStyle name="Normal 7 2 2 12 2 2" xfId="45745" xr:uid="{00000000-0005-0000-0000-0000ABB20000}"/>
    <cellStyle name="Normal 7 2 2 12 2 2 2" xfId="45746" xr:uid="{00000000-0005-0000-0000-0000ACB20000}"/>
    <cellStyle name="Normal 7 2 2 12 2 3" xfId="45747" xr:uid="{00000000-0005-0000-0000-0000ADB20000}"/>
    <cellStyle name="Normal 7 2 2 12 3" xfId="45748" xr:uid="{00000000-0005-0000-0000-0000AEB20000}"/>
    <cellStyle name="Normal 7 2 2 12 3 2" xfId="45749" xr:uid="{00000000-0005-0000-0000-0000AFB20000}"/>
    <cellStyle name="Normal 7 2 2 12 4" xfId="45750" xr:uid="{00000000-0005-0000-0000-0000B0B20000}"/>
    <cellStyle name="Normal 7 2 2 13" xfId="45751" xr:uid="{00000000-0005-0000-0000-0000B1B20000}"/>
    <cellStyle name="Normal 7 2 2 13 2" xfId="45752" xr:uid="{00000000-0005-0000-0000-0000B2B20000}"/>
    <cellStyle name="Normal 7 2 2 13 2 2" xfId="45753" xr:uid="{00000000-0005-0000-0000-0000B3B20000}"/>
    <cellStyle name="Normal 7 2 2 13 2 2 2" xfId="45754" xr:uid="{00000000-0005-0000-0000-0000B4B20000}"/>
    <cellStyle name="Normal 7 2 2 13 2 3" xfId="45755" xr:uid="{00000000-0005-0000-0000-0000B5B20000}"/>
    <cellStyle name="Normal 7 2 2 13 3" xfId="45756" xr:uid="{00000000-0005-0000-0000-0000B6B20000}"/>
    <cellStyle name="Normal 7 2 2 13 3 2" xfId="45757" xr:uid="{00000000-0005-0000-0000-0000B7B20000}"/>
    <cellStyle name="Normal 7 2 2 13 4" xfId="45758" xr:uid="{00000000-0005-0000-0000-0000B8B20000}"/>
    <cellStyle name="Normal 7 2 2 14" xfId="45759" xr:uid="{00000000-0005-0000-0000-0000B9B20000}"/>
    <cellStyle name="Normal 7 2 2 14 2" xfId="45760" xr:uid="{00000000-0005-0000-0000-0000BAB20000}"/>
    <cellStyle name="Normal 7 2 2 14 2 2" xfId="45761" xr:uid="{00000000-0005-0000-0000-0000BBB20000}"/>
    <cellStyle name="Normal 7 2 2 14 3" xfId="45762" xr:uid="{00000000-0005-0000-0000-0000BCB20000}"/>
    <cellStyle name="Normal 7 2 2 15" xfId="45763" xr:uid="{00000000-0005-0000-0000-0000BDB20000}"/>
    <cellStyle name="Normal 7 2 2 15 2" xfId="45764" xr:uid="{00000000-0005-0000-0000-0000BEB20000}"/>
    <cellStyle name="Normal 7 2 2 16" xfId="45765" xr:uid="{00000000-0005-0000-0000-0000BFB20000}"/>
    <cellStyle name="Normal 7 2 2 17" xfId="45710" xr:uid="{00000000-0005-0000-0000-0000C0B20000}"/>
    <cellStyle name="Normal 7 2 2 2" xfId="2041" xr:uid="{00000000-0005-0000-0000-0000C1B20000}"/>
    <cellStyle name="Normal 7 2 2 2 10" xfId="45766" xr:uid="{00000000-0005-0000-0000-0000C2B20000}"/>
    <cellStyle name="Normal 7 2 2 2 11" xfId="55921" xr:uid="{00000000-0005-0000-0000-0000C3B20000}"/>
    <cellStyle name="Normal 7 2 2 2 11 2" xfId="55938" xr:uid="{00000000-0005-0000-0000-0000C4B20000}"/>
    <cellStyle name="Normal 7 2 2 2 11 2 2" xfId="55970" xr:uid="{00000000-0005-0000-0000-0000C5B20000}"/>
    <cellStyle name="Normal 7 2 2 2 11 2 2 2" xfId="56007" xr:uid="{00000000-0005-0000-0000-0000C6B20000}"/>
    <cellStyle name="Normal 7 2 2 2 11 2 2 2 2" xfId="56037" xr:uid="{94067F0C-DADE-46EE-933B-B01D5BC0A32D}"/>
    <cellStyle name="Normal 7 2 2 2 11 2 2 2 2 2" xfId="56069" xr:uid="{7E397CDB-D00C-4EF8-9F81-DE1BBF32FECD}"/>
    <cellStyle name="Normal 7 2 2 2 11 2 2 2 2 2 2" xfId="56108" xr:uid="{76ED3E81-D2BE-4201-A42A-23951584B306}"/>
    <cellStyle name="Normal 7 2 2 2 11 2 2 2 3" xfId="56061" xr:uid="{31D53123-85B2-42CB-A84F-5E93BFDAB819}"/>
    <cellStyle name="Normal 7 2 2 2 11 2 2 2 3 2" xfId="56110" xr:uid="{967F251B-9C82-47BE-A9B3-0C3D02F4E24D}"/>
    <cellStyle name="Normal 7 2 2 2 11 3" xfId="55942" xr:uid="{00000000-0005-0000-0000-0000C7B20000}"/>
    <cellStyle name="Normal 7 2 2 2 11 3 2" xfId="55975" xr:uid="{00000000-0005-0000-0000-0000C8B20000}"/>
    <cellStyle name="Normal 7 2 2 2 11 3 2 2" xfId="55981" xr:uid="{00000000-0005-0000-0000-0000C9B20000}"/>
    <cellStyle name="Normal 7 2 2 2 11 3 2 2 2" xfId="56009" xr:uid="{00000000-0005-0000-0000-0000CAB20000}"/>
    <cellStyle name="Normal 7 2 2 2 11 3 2 2 2 2" xfId="56076" xr:uid="{2094E019-EC36-4686-B52C-43579617967F}"/>
    <cellStyle name="Normal 7 2 2 2 11 3 2 2 2 2 2" xfId="56111" xr:uid="{304FB743-406A-4670-9693-2315876857D1}"/>
    <cellStyle name="Normal 7 2 2 2 11 3 2 2 2 2 2 2" xfId="56166" xr:uid="{F2D18086-63FB-4435-B84E-E9928AAEAEC2}"/>
    <cellStyle name="Normal 7 2 2 2 11 3 2 2 3" xfId="56129" xr:uid="{C6AD2EE4-A62D-44BD-9FF8-13F24038EDC1}"/>
    <cellStyle name="Normal 7 2 2 2 11 3 2 2 4" xfId="56198" xr:uid="{132094A1-5EBF-4EE7-9A92-0F22ABFE8F96}"/>
    <cellStyle name="Normal 7 2 2 2 11 3 2 3" xfId="56003" xr:uid="{00000000-0005-0000-0000-0000CBB20000}"/>
    <cellStyle name="Normal 7 2 2 2 11 3 2 3 2" xfId="56065" xr:uid="{01953754-2B7A-4D23-A1EE-029976DF27F2}"/>
    <cellStyle name="Normal 7 2 2 2 11 3 2 3 2 2" xfId="56113" xr:uid="{A2BBE390-D505-43BF-B9D5-A8F156BCF2DF}"/>
    <cellStyle name="Normal 7 2 2 2 11 3 2 3 3" xfId="56077" xr:uid="{B93D0D45-C28B-4E1C-89D5-A2790C2728F9}"/>
    <cellStyle name="Normal 7 2 2 2 11 3 2 3 3 2" xfId="56112" xr:uid="{33767452-6337-462D-84FF-249B02FC8509}"/>
    <cellStyle name="Normal 7 2 2 2 2" xfId="45767" xr:uid="{00000000-0005-0000-0000-0000CCB20000}"/>
    <cellStyle name="Normal 7 2 2 2 2 2" xfId="45768" xr:uid="{00000000-0005-0000-0000-0000CDB20000}"/>
    <cellStyle name="Normal 7 2 2 2 2 2 2" xfId="45769" xr:uid="{00000000-0005-0000-0000-0000CEB20000}"/>
    <cellStyle name="Normal 7 2 2 2 2 2 2 2" xfId="45770" xr:uid="{00000000-0005-0000-0000-0000CFB20000}"/>
    <cellStyle name="Normal 7 2 2 2 2 2 2 2 2" xfId="45771" xr:uid="{00000000-0005-0000-0000-0000D0B20000}"/>
    <cellStyle name="Normal 7 2 2 2 2 2 2 2 2 2" xfId="45772" xr:uid="{00000000-0005-0000-0000-0000D1B20000}"/>
    <cellStyle name="Normal 7 2 2 2 2 2 2 2 2 2 2" xfId="45773" xr:uid="{00000000-0005-0000-0000-0000D2B20000}"/>
    <cellStyle name="Normal 7 2 2 2 2 2 2 2 2 3" xfId="45774" xr:uid="{00000000-0005-0000-0000-0000D3B20000}"/>
    <cellStyle name="Normal 7 2 2 2 2 2 2 2 3" xfId="45775" xr:uid="{00000000-0005-0000-0000-0000D4B20000}"/>
    <cellStyle name="Normal 7 2 2 2 2 2 2 2 3 2" xfId="45776" xr:uid="{00000000-0005-0000-0000-0000D5B20000}"/>
    <cellStyle name="Normal 7 2 2 2 2 2 2 2 4" xfId="45777" xr:uid="{00000000-0005-0000-0000-0000D6B20000}"/>
    <cellStyle name="Normal 7 2 2 2 2 2 2 3" xfId="45778" xr:uid="{00000000-0005-0000-0000-0000D7B20000}"/>
    <cellStyle name="Normal 7 2 2 2 2 2 2 3 2" xfId="45779" xr:uid="{00000000-0005-0000-0000-0000D8B20000}"/>
    <cellStyle name="Normal 7 2 2 2 2 2 2 3 2 2" xfId="45780" xr:uid="{00000000-0005-0000-0000-0000D9B20000}"/>
    <cellStyle name="Normal 7 2 2 2 2 2 2 3 3" xfId="45781" xr:uid="{00000000-0005-0000-0000-0000DAB20000}"/>
    <cellStyle name="Normal 7 2 2 2 2 2 2 4" xfId="45782" xr:uid="{00000000-0005-0000-0000-0000DBB20000}"/>
    <cellStyle name="Normal 7 2 2 2 2 2 2 4 2" xfId="45783" xr:uid="{00000000-0005-0000-0000-0000DCB20000}"/>
    <cellStyle name="Normal 7 2 2 2 2 2 2 5" xfId="45784" xr:uid="{00000000-0005-0000-0000-0000DDB20000}"/>
    <cellStyle name="Normal 7 2 2 2 2 2 3" xfId="45785" xr:uid="{00000000-0005-0000-0000-0000DEB20000}"/>
    <cellStyle name="Normal 7 2 2 2 2 2 3 2" xfId="45786" xr:uid="{00000000-0005-0000-0000-0000DFB20000}"/>
    <cellStyle name="Normal 7 2 2 2 2 2 3 2 2" xfId="45787" xr:uid="{00000000-0005-0000-0000-0000E0B20000}"/>
    <cellStyle name="Normal 7 2 2 2 2 2 3 2 2 2" xfId="45788" xr:uid="{00000000-0005-0000-0000-0000E1B20000}"/>
    <cellStyle name="Normal 7 2 2 2 2 2 3 2 3" xfId="45789" xr:uid="{00000000-0005-0000-0000-0000E2B20000}"/>
    <cellStyle name="Normal 7 2 2 2 2 2 3 3" xfId="45790" xr:uid="{00000000-0005-0000-0000-0000E3B20000}"/>
    <cellStyle name="Normal 7 2 2 2 2 2 3 3 2" xfId="45791" xr:uid="{00000000-0005-0000-0000-0000E4B20000}"/>
    <cellStyle name="Normal 7 2 2 2 2 2 3 4" xfId="45792" xr:uid="{00000000-0005-0000-0000-0000E5B20000}"/>
    <cellStyle name="Normal 7 2 2 2 2 2 4" xfId="45793" xr:uid="{00000000-0005-0000-0000-0000E6B20000}"/>
    <cellStyle name="Normal 7 2 2 2 2 2 4 2" xfId="45794" xr:uid="{00000000-0005-0000-0000-0000E7B20000}"/>
    <cellStyle name="Normal 7 2 2 2 2 2 4 2 2" xfId="45795" xr:uid="{00000000-0005-0000-0000-0000E8B20000}"/>
    <cellStyle name="Normal 7 2 2 2 2 2 4 3" xfId="45796" xr:uid="{00000000-0005-0000-0000-0000E9B20000}"/>
    <cellStyle name="Normal 7 2 2 2 2 2 5" xfId="45797" xr:uid="{00000000-0005-0000-0000-0000EAB20000}"/>
    <cellStyle name="Normal 7 2 2 2 2 2 5 2" xfId="45798" xr:uid="{00000000-0005-0000-0000-0000EBB20000}"/>
    <cellStyle name="Normal 7 2 2 2 2 2 6" xfId="45799" xr:uid="{00000000-0005-0000-0000-0000ECB20000}"/>
    <cellStyle name="Normal 7 2 2 2 2 3" xfId="45800" xr:uid="{00000000-0005-0000-0000-0000EDB20000}"/>
    <cellStyle name="Normal 7 2 2 2 2 3 2" xfId="45801" xr:uid="{00000000-0005-0000-0000-0000EEB20000}"/>
    <cellStyle name="Normal 7 2 2 2 2 3 2 2" xfId="45802" xr:uid="{00000000-0005-0000-0000-0000EFB20000}"/>
    <cellStyle name="Normal 7 2 2 2 2 3 2 2 2" xfId="45803" xr:uid="{00000000-0005-0000-0000-0000F0B20000}"/>
    <cellStyle name="Normal 7 2 2 2 2 3 2 2 2 2" xfId="45804" xr:uid="{00000000-0005-0000-0000-0000F1B20000}"/>
    <cellStyle name="Normal 7 2 2 2 2 3 2 2 2 2 2" xfId="45805" xr:uid="{00000000-0005-0000-0000-0000F2B20000}"/>
    <cellStyle name="Normal 7 2 2 2 2 3 2 2 2 3" xfId="45806" xr:uid="{00000000-0005-0000-0000-0000F3B20000}"/>
    <cellStyle name="Normal 7 2 2 2 2 3 2 2 3" xfId="45807" xr:uid="{00000000-0005-0000-0000-0000F4B20000}"/>
    <cellStyle name="Normal 7 2 2 2 2 3 2 2 3 2" xfId="45808" xr:uid="{00000000-0005-0000-0000-0000F5B20000}"/>
    <cellStyle name="Normal 7 2 2 2 2 3 2 2 4" xfId="45809" xr:uid="{00000000-0005-0000-0000-0000F6B20000}"/>
    <cellStyle name="Normal 7 2 2 2 2 3 2 3" xfId="45810" xr:uid="{00000000-0005-0000-0000-0000F7B20000}"/>
    <cellStyle name="Normal 7 2 2 2 2 3 2 3 2" xfId="45811" xr:uid="{00000000-0005-0000-0000-0000F8B20000}"/>
    <cellStyle name="Normal 7 2 2 2 2 3 2 3 2 2" xfId="45812" xr:uid="{00000000-0005-0000-0000-0000F9B20000}"/>
    <cellStyle name="Normal 7 2 2 2 2 3 2 3 3" xfId="45813" xr:uid="{00000000-0005-0000-0000-0000FAB20000}"/>
    <cellStyle name="Normal 7 2 2 2 2 3 2 4" xfId="45814" xr:uid="{00000000-0005-0000-0000-0000FBB20000}"/>
    <cellStyle name="Normal 7 2 2 2 2 3 2 4 2" xfId="45815" xr:uid="{00000000-0005-0000-0000-0000FCB20000}"/>
    <cellStyle name="Normal 7 2 2 2 2 3 2 5" xfId="45816" xr:uid="{00000000-0005-0000-0000-0000FDB20000}"/>
    <cellStyle name="Normal 7 2 2 2 2 3 3" xfId="45817" xr:uid="{00000000-0005-0000-0000-0000FEB20000}"/>
    <cellStyle name="Normal 7 2 2 2 2 3 3 2" xfId="45818" xr:uid="{00000000-0005-0000-0000-0000FFB20000}"/>
    <cellStyle name="Normal 7 2 2 2 2 3 3 2 2" xfId="45819" xr:uid="{00000000-0005-0000-0000-000000B30000}"/>
    <cellStyle name="Normal 7 2 2 2 2 3 3 2 2 2" xfId="45820" xr:uid="{00000000-0005-0000-0000-000001B30000}"/>
    <cellStyle name="Normal 7 2 2 2 2 3 3 2 3" xfId="45821" xr:uid="{00000000-0005-0000-0000-000002B30000}"/>
    <cellStyle name="Normal 7 2 2 2 2 3 3 3" xfId="45822" xr:uid="{00000000-0005-0000-0000-000003B30000}"/>
    <cellStyle name="Normal 7 2 2 2 2 3 3 3 2" xfId="45823" xr:uid="{00000000-0005-0000-0000-000004B30000}"/>
    <cellStyle name="Normal 7 2 2 2 2 3 3 4" xfId="45824" xr:uid="{00000000-0005-0000-0000-000005B30000}"/>
    <cellStyle name="Normal 7 2 2 2 2 3 4" xfId="45825" xr:uid="{00000000-0005-0000-0000-000006B30000}"/>
    <cellStyle name="Normal 7 2 2 2 2 3 4 2" xfId="45826" xr:uid="{00000000-0005-0000-0000-000007B30000}"/>
    <cellStyle name="Normal 7 2 2 2 2 3 4 2 2" xfId="45827" xr:uid="{00000000-0005-0000-0000-000008B30000}"/>
    <cellStyle name="Normal 7 2 2 2 2 3 4 3" xfId="45828" xr:uid="{00000000-0005-0000-0000-000009B30000}"/>
    <cellStyle name="Normal 7 2 2 2 2 3 5" xfId="45829" xr:uid="{00000000-0005-0000-0000-00000AB30000}"/>
    <cellStyle name="Normal 7 2 2 2 2 3 5 2" xfId="45830" xr:uid="{00000000-0005-0000-0000-00000BB30000}"/>
    <cellStyle name="Normal 7 2 2 2 2 3 6" xfId="45831" xr:uid="{00000000-0005-0000-0000-00000CB30000}"/>
    <cellStyle name="Normal 7 2 2 2 2 4" xfId="45832" xr:uid="{00000000-0005-0000-0000-00000DB30000}"/>
    <cellStyle name="Normal 7 2 2 2 2 4 2" xfId="45833" xr:uid="{00000000-0005-0000-0000-00000EB30000}"/>
    <cellStyle name="Normal 7 2 2 2 2 4 2 2" xfId="45834" xr:uid="{00000000-0005-0000-0000-00000FB30000}"/>
    <cellStyle name="Normal 7 2 2 2 2 4 2 2 2" xfId="45835" xr:uid="{00000000-0005-0000-0000-000010B30000}"/>
    <cellStyle name="Normal 7 2 2 2 2 4 2 2 2 2" xfId="45836" xr:uid="{00000000-0005-0000-0000-000011B30000}"/>
    <cellStyle name="Normal 7 2 2 2 2 4 2 2 3" xfId="45837" xr:uid="{00000000-0005-0000-0000-000012B30000}"/>
    <cellStyle name="Normal 7 2 2 2 2 4 2 3" xfId="45838" xr:uid="{00000000-0005-0000-0000-000013B30000}"/>
    <cellStyle name="Normal 7 2 2 2 2 4 2 3 2" xfId="45839" xr:uid="{00000000-0005-0000-0000-000014B30000}"/>
    <cellStyle name="Normal 7 2 2 2 2 4 2 4" xfId="45840" xr:uid="{00000000-0005-0000-0000-000015B30000}"/>
    <cellStyle name="Normal 7 2 2 2 2 4 3" xfId="45841" xr:uid="{00000000-0005-0000-0000-000016B30000}"/>
    <cellStyle name="Normal 7 2 2 2 2 4 3 2" xfId="45842" xr:uid="{00000000-0005-0000-0000-000017B30000}"/>
    <cellStyle name="Normal 7 2 2 2 2 4 3 2 2" xfId="45843" xr:uid="{00000000-0005-0000-0000-000018B30000}"/>
    <cellStyle name="Normal 7 2 2 2 2 4 3 3" xfId="45844" xr:uid="{00000000-0005-0000-0000-000019B30000}"/>
    <cellStyle name="Normal 7 2 2 2 2 4 4" xfId="45845" xr:uid="{00000000-0005-0000-0000-00001AB30000}"/>
    <cellStyle name="Normal 7 2 2 2 2 4 4 2" xfId="45846" xr:uid="{00000000-0005-0000-0000-00001BB30000}"/>
    <cellStyle name="Normal 7 2 2 2 2 4 5" xfId="45847" xr:uid="{00000000-0005-0000-0000-00001CB30000}"/>
    <cellStyle name="Normal 7 2 2 2 2 5" xfId="45848" xr:uid="{00000000-0005-0000-0000-00001DB30000}"/>
    <cellStyle name="Normal 7 2 2 2 2 5 2" xfId="45849" xr:uid="{00000000-0005-0000-0000-00001EB30000}"/>
    <cellStyle name="Normal 7 2 2 2 2 5 2 2" xfId="45850" xr:uid="{00000000-0005-0000-0000-00001FB30000}"/>
    <cellStyle name="Normal 7 2 2 2 2 5 2 2 2" xfId="45851" xr:uid="{00000000-0005-0000-0000-000020B30000}"/>
    <cellStyle name="Normal 7 2 2 2 2 5 2 3" xfId="45852" xr:uid="{00000000-0005-0000-0000-000021B30000}"/>
    <cellStyle name="Normal 7 2 2 2 2 5 3" xfId="45853" xr:uid="{00000000-0005-0000-0000-000022B30000}"/>
    <cellStyle name="Normal 7 2 2 2 2 5 3 2" xfId="45854" xr:uid="{00000000-0005-0000-0000-000023B30000}"/>
    <cellStyle name="Normal 7 2 2 2 2 5 4" xfId="45855" xr:uid="{00000000-0005-0000-0000-000024B30000}"/>
    <cellStyle name="Normal 7 2 2 2 2 6" xfId="45856" xr:uid="{00000000-0005-0000-0000-000025B30000}"/>
    <cellStyle name="Normal 7 2 2 2 2 6 2" xfId="45857" xr:uid="{00000000-0005-0000-0000-000026B30000}"/>
    <cellStyle name="Normal 7 2 2 2 2 6 2 2" xfId="45858" xr:uid="{00000000-0005-0000-0000-000027B30000}"/>
    <cellStyle name="Normal 7 2 2 2 2 6 3" xfId="45859" xr:uid="{00000000-0005-0000-0000-000028B30000}"/>
    <cellStyle name="Normal 7 2 2 2 2 7" xfId="45860" xr:uid="{00000000-0005-0000-0000-000029B30000}"/>
    <cellStyle name="Normal 7 2 2 2 2 7 2" xfId="45861" xr:uid="{00000000-0005-0000-0000-00002AB30000}"/>
    <cellStyle name="Normal 7 2 2 2 2 8" xfId="45862" xr:uid="{00000000-0005-0000-0000-00002BB30000}"/>
    <cellStyle name="Normal 7 2 2 2 3" xfId="45863" xr:uid="{00000000-0005-0000-0000-00002CB30000}"/>
    <cellStyle name="Normal 7 2 2 2 3 2" xfId="45864" xr:uid="{00000000-0005-0000-0000-00002DB30000}"/>
    <cellStyle name="Normal 7 2 2 2 3 2 2" xfId="45865" xr:uid="{00000000-0005-0000-0000-00002EB30000}"/>
    <cellStyle name="Normal 7 2 2 2 3 2 2 2" xfId="45866" xr:uid="{00000000-0005-0000-0000-00002FB30000}"/>
    <cellStyle name="Normal 7 2 2 2 3 2 2 2 2" xfId="45867" xr:uid="{00000000-0005-0000-0000-000030B30000}"/>
    <cellStyle name="Normal 7 2 2 2 3 2 2 2 2 2" xfId="45868" xr:uid="{00000000-0005-0000-0000-000031B30000}"/>
    <cellStyle name="Normal 7 2 2 2 3 2 2 2 3" xfId="45869" xr:uid="{00000000-0005-0000-0000-000032B30000}"/>
    <cellStyle name="Normal 7 2 2 2 3 2 2 3" xfId="45870" xr:uid="{00000000-0005-0000-0000-000033B30000}"/>
    <cellStyle name="Normal 7 2 2 2 3 2 2 3 2" xfId="45871" xr:uid="{00000000-0005-0000-0000-000034B30000}"/>
    <cellStyle name="Normal 7 2 2 2 3 2 2 4" xfId="45872" xr:uid="{00000000-0005-0000-0000-000035B30000}"/>
    <cellStyle name="Normal 7 2 2 2 3 2 3" xfId="45873" xr:uid="{00000000-0005-0000-0000-000036B30000}"/>
    <cellStyle name="Normal 7 2 2 2 3 2 3 2" xfId="45874" xr:uid="{00000000-0005-0000-0000-000037B30000}"/>
    <cellStyle name="Normal 7 2 2 2 3 2 3 2 2" xfId="45875" xr:uid="{00000000-0005-0000-0000-000038B30000}"/>
    <cellStyle name="Normal 7 2 2 2 3 2 3 3" xfId="45876" xr:uid="{00000000-0005-0000-0000-000039B30000}"/>
    <cellStyle name="Normal 7 2 2 2 3 2 4" xfId="45877" xr:uid="{00000000-0005-0000-0000-00003AB30000}"/>
    <cellStyle name="Normal 7 2 2 2 3 2 4 2" xfId="45878" xr:uid="{00000000-0005-0000-0000-00003BB30000}"/>
    <cellStyle name="Normal 7 2 2 2 3 2 5" xfId="45879" xr:uid="{00000000-0005-0000-0000-00003CB30000}"/>
    <cellStyle name="Normal 7 2 2 2 3 3" xfId="45880" xr:uid="{00000000-0005-0000-0000-00003DB30000}"/>
    <cellStyle name="Normal 7 2 2 2 3 3 2" xfId="45881" xr:uid="{00000000-0005-0000-0000-00003EB30000}"/>
    <cellStyle name="Normal 7 2 2 2 3 3 2 2" xfId="45882" xr:uid="{00000000-0005-0000-0000-00003FB30000}"/>
    <cellStyle name="Normal 7 2 2 2 3 3 2 2 2" xfId="45883" xr:uid="{00000000-0005-0000-0000-000040B30000}"/>
    <cellStyle name="Normal 7 2 2 2 3 3 2 3" xfId="45884" xr:uid="{00000000-0005-0000-0000-000041B30000}"/>
    <cellStyle name="Normal 7 2 2 2 3 3 3" xfId="45885" xr:uid="{00000000-0005-0000-0000-000042B30000}"/>
    <cellStyle name="Normal 7 2 2 2 3 3 3 2" xfId="45886" xr:uid="{00000000-0005-0000-0000-000043B30000}"/>
    <cellStyle name="Normal 7 2 2 2 3 3 4" xfId="45887" xr:uid="{00000000-0005-0000-0000-000044B30000}"/>
    <cellStyle name="Normal 7 2 2 2 3 4" xfId="45888" xr:uid="{00000000-0005-0000-0000-000045B30000}"/>
    <cellStyle name="Normal 7 2 2 2 3 4 2" xfId="45889" xr:uid="{00000000-0005-0000-0000-000046B30000}"/>
    <cellStyle name="Normal 7 2 2 2 3 4 2 2" xfId="45890" xr:uid="{00000000-0005-0000-0000-000047B30000}"/>
    <cellStyle name="Normal 7 2 2 2 3 4 3" xfId="45891" xr:uid="{00000000-0005-0000-0000-000048B30000}"/>
    <cellStyle name="Normal 7 2 2 2 3 5" xfId="45892" xr:uid="{00000000-0005-0000-0000-000049B30000}"/>
    <cellStyle name="Normal 7 2 2 2 3 5 2" xfId="45893" xr:uid="{00000000-0005-0000-0000-00004AB30000}"/>
    <cellStyle name="Normal 7 2 2 2 3 6" xfId="45894" xr:uid="{00000000-0005-0000-0000-00004BB30000}"/>
    <cellStyle name="Normal 7 2 2 2 4" xfId="45895" xr:uid="{00000000-0005-0000-0000-00004CB30000}"/>
    <cellStyle name="Normal 7 2 2 2 4 2" xfId="45896" xr:uid="{00000000-0005-0000-0000-00004DB30000}"/>
    <cellStyle name="Normal 7 2 2 2 4 2 2" xfId="45897" xr:uid="{00000000-0005-0000-0000-00004EB30000}"/>
    <cellStyle name="Normal 7 2 2 2 4 2 2 2" xfId="45898" xr:uid="{00000000-0005-0000-0000-00004FB30000}"/>
    <cellStyle name="Normal 7 2 2 2 4 2 2 2 2" xfId="45899" xr:uid="{00000000-0005-0000-0000-000050B30000}"/>
    <cellStyle name="Normal 7 2 2 2 4 2 2 2 2 2" xfId="45900" xr:uid="{00000000-0005-0000-0000-000051B30000}"/>
    <cellStyle name="Normal 7 2 2 2 4 2 2 2 3" xfId="45901" xr:uid="{00000000-0005-0000-0000-000052B30000}"/>
    <cellStyle name="Normal 7 2 2 2 4 2 2 3" xfId="45902" xr:uid="{00000000-0005-0000-0000-000053B30000}"/>
    <cellStyle name="Normal 7 2 2 2 4 2 2 3 2" xfId="45903" xr:uid="{00000000-0005-0000-0000-000054B30000}"/>
    <cellStyle name="Normal 7 2 2 2 4 2 2 4" xfId="45904" xr:uid="{00000000-0005-0000-0000-000055B30000}"/>
    <cellStyle name="Normal 7 2 2 2 4 2 3" xfId="45905" xr:uid="{00000000-0005-0000-0000-000056B30000}"/>
    <cellStyle name="Normal 7 2 2 2 4 2 3 2" xfId="45906" xr:uid="{00000000-0005-0000-0000-000057B30000}"/>
    <cellStyle name="Normal 7 2 2 2 4 2 3 2 2" xfId="45907" xr:uid="{00000000-0005-0000-0000-000058B30000}"/>
    <cellStyle name="Normal 7 2 2 2 4 2 3 3" xfId="45908" xr:uid="{00000000-0005-0000-0000-000059B30000}"/>
    <cellStyle name="Normal 7 2 2 2 4 2 4" xfId="45909" xr:uid="{00000000-0005-0000-0000-00005AB30000}"/>
    <cellStyle name="Normal 7 2 2 2 4 2 4 2" xfId="45910" xr:uid="{00000000-0005-0000-0000-00005BB30000}"/>
    <cellStyle name="Normal 7 2 2 2 4 2 5" xfId="45911" xr:uid="{00000000-0005-0000-0000-00005CB30000}"/>
    <cellStyle name="Normal 7 2 2 2 4 3" xfId="45912" xr:uid="{00000000-0005-0000-0000-00005DB30000}"/>
    <cellStyle name="Normal 7 2 2 2 4 3 2" xfId="45913" xr:uid="{00000000-0005-0000-0000-00005EB30000}"/>
    <cellStyle name="Normal 7 2 2 2 4 3 2 2" xfId="45914" xr:uid="{00000000-0005-0000-0000-00005FB30000}"/>
    <cellStyle name="Normal 7 2 2 2 4 3 2 2 2" xfId="45915" xr:uid="{00000000-0005-0000-0000-000060B30000}"/>
    <cellStyle name="Normal 7 2 2 2 4 3 2 3" xfId="45916" xr:uid="{00000000-0005-0000-0000-000061B30000}"/>
    <cellStyle name="Normal 7 2 2 2 4 3 3" xfId="45917" xr:uid="{00000000-0005-0000-0000-000062B30000}"/>
    <cellStyle name="Normal 7 2 2 2 4 3 3 2" xfId="45918" xr:uid="{00000000-0005-0000-0000-000063B30000}"/>
    <cellStyle name="Normal 7 2 2 2 4 3 4" xfId="45919" xr:uid="{00000000-0005-0000-0000-000064B30000}"/>
    <cellStyle name="Normal 7 2 2 2 4 4" xfId="45920" xr:uid="{00000000-0005-0000-0000-000065B30000}"/>
    <cellStyle name="Normal 7 2 2 2 4 4 2" xfId="45921" xr:uid="{00000000-0005-0000-0000-000066B30000}"/>
    <cellStyle name="Normal 7 2 2 2 4 4 2 2" xfId="45922" xr:uid="{00000000-0005-0000-0000-000067B30000}"/>
    <cellStyle name="Normal 7 2 2 2 4 4 3" xfId="45923" xr:uid="{00000000-0005-0000-0000-000068B30000}"/>
    <cellStyle name="Normal 7 2 2 2 4 5" xfId="45924" xr:uid="{00000000-0005-0000-0000-000069B30000}"/>
    <cellStyle name="Normal 7 2 2 2 4 5 2" xfId="45925" xr:uid="{00000000-0005-0000-0000-00006AB30000}"/>
    <cellStyle name="Normal 7 2 2 2 4 6" xfId="45926" xr:uid="{00000000-0005-0000-0000-00006BB30000}"/>
    <cellStyle name="Normal 7 2 2 2 5" xfId="45927" xr:uid="{00000000-0005-0000-0000-00006CB30000}"/>
    <cellStyle name="Normal 7 2 2 2 5 2" xfId="45928" xr:uid="{00000000-0005-0000-0000-00006DB30000}"/>
    <cellStyle name="Normal 7 2 2 2 5 2 2" xfId="45929" xr:uid="{00000000-0005-0000-0000-00006EB30000}"/>
    <cellStyle name="Normal 7 2 2 2 5 2 2 2" xfId="45930" xr:uid="{00000000-0005-0000-0000-00006FB30000}"/>
    <cellStyle name="Normal 7 2 2 2 5 2 2 2 2" xfId="45931" xr:uid="{00000000-0005-0000-0000-000070B30000}"/>
    <cellStyle name="Normal 7 2 2 2 5 2 2 3" xfId="45932" xr:uid="{00000000-0005-0000-0000-000071B30000}"/>
    <cellStyle name="Normal 7 2 2 2 5 2 3" xfId="45933" xr:uid="{00000000-0005-0000-0000-000072B30000}"/>
    <cellStyle name="Normal 7 2 2 2 5 2 3 2" xfId="45934" xr:uid="{00000000-0005-0000-0000-000073B30000}"/>
    <cellStyle name="Normal 7 2 2 2 5 2 4" xfId="45935" xr:uid="{00000000-0005-0000-0000-000074B30000}"/>
    <cellStyle name="Normal 7 2 2 2 5 3" xfId="45936" xr:uid="{00000000-0005-0000-0000-000075B30000}"/>
    <cellStyle name="Normal 7 2 2 2 5 3 2" xfId="45937" xr:uid="{00000000-0005-0000-0000-000076B30000}"/>
    <cellStyle name="Normal 7 2 2 2 5 3 2 2" xfId="45938" xr:uid="{00000000-0005-0000-0000-000077B30000}"/>
    <cellStyle name="Normal 7 2 2 2 5 3 3" xfId="45939" xr:uid="{00000000-0005-0000-0000-000078B30000}"/>
    <cellStyle name="Normal 7 2 2 2 5 4" xfId="45940" xr:uid="{00000000-0005-0000-0000-000079B30000}"/>
    <cellStyle name="Normal 7 2 2 2 5 4 2" xfId="45941" xr:uid="{00000000-0005-0000-0000-00007AB30000}"/>
    <cellStyle name="Normal 7 2 2 2 5 5" xfId="45942" xr:uid="{00000000-0005-0000-0000-00007BB30000}"/>
    <cellStyle name="Normal 7 2 2 2 6" xfId="45943" xr:uid="{00000000-0005-0000-0000-00007CB30000}"/>
    <cellStyle name="Normal 7 2 2 2 6 2" xfId="45944" xr:uid="{00000000-0005-0000-0000-00007DB30000}"/>
    <cellStyle name="Normal 7 2 2 2 6 2 2" xfId="45945" xr:uid="{00000000-0005-0000-0000-00007EB30000}"/>
    <cellStyle name="Normal 7 2 2 2 6 2 2 2" xfId="45946" xr:uid="{00000000-0005-0000-0000-00007FB30000}"/>
    <cellStyle name="Normal 7 2 2 2 6 2 3" xfId="45947" xr:uid="{00000000-0005-0000-0000-000080B30000}"/>
    <cellStyle name="Normal 7 2 2 2 6 3" xfId="45948" xr:uid="{00000000-0005-0000-0000-000081B30000}"/>
    <cellStyle name="Normal 7 2 2 2 6 3 2" xfId="45949" xr:uid="{00000000-0005-0000-0000-000082B30000}"/>
    <cellStyle name="Normal 7 2 2 2 6 4" xfId="45950" xr:uid="{00000000-0005-0000-0000-000083B30000}"/>
    <cellStyle name="Normal 7 2 2 2 7" xfId="45951" xr:uid="{00000000-0005-0000-0000-000084B30000}"/>
    <cellStyle name="Normal 7 2 2 2 7 2" xfId="45952" xr:uid="{00000000-0005-0000-0000-000085B30000}"/>
    <cellStyle name="Normal 7 2 2 2 7 2 2" xfId="45953" xr:uid="{00000000-0005-0000-0000-000086B30000}"/>
    <cellStyle name="Normal 7 2 2 2 7 3" xfId="45954" xr:uid="{00000000-0005-0000-0000-000087B30000}"/>
    <cellStyle name="Normal 7 2 2 2 8" xfId="45955" xr:uid="{00000000-0005-0000-0000-000088B30000}"/>
    <cellStyle name="Normal 7 2 2 2 8 2" xfId="45956" xr:uid="{00000000-0005-0000-0000-000089B30000}"/>
    <cellStyle name="Normal 7 2 2 2 9" xfId="45957" xr:uid="{00000000-0005-0000-0000-00008AB30000}"/>
    <cellStyle name="Normal 7 2 2 3" xfId="45958" xr:uid="{00000000-0005-0000-0000-00008BB30000}"/>
    <cellStyle name="Normal 7 2 2 3 2" xfId="45959" xr:uid="{00000000-0005-0000-0000-00008CB30000}"/>
    <cellStyle name="Normal 7 2 2 3 2 2" xfId="45960" xr:uid="{00000000-0005-0000-0000-00008DB30000}"/>
    <cellStyle name="Normal 7 2 2 3 2 2 2" xfId="45961" xr:uid="{00000000-0005-0000-0000-00008EB30000}"/>
    <cellStyle name="Normal 7 2 2 3 2 2 2 2" xfId="45962" xr:uid="{00000000-0005-0000-0000-00008FB30000}"/>
    <cellStyle name="Normal 7 2 2 3 2 2 2 2 2" xfId="45963" xr:uid="{00000000-0005-0000-0000-000090B30000}"/>
    <cellStyle name="Normal 7 2 2 3 2 2 2 2 2 2" xfId="45964" xr:uid="{00000000-0005-0000-0000-000091B30000}"/>
    <cellStyle name="Normal 7 2 2 3 2 2 2 2 3" xfId="45965" xr:uid="{00000000-0005-0000-0000-000092B30000}"/>
    <cellStyle name="Normal 7 2 2 3 2 2 2 3" xfId="45966" xr:uid="{00000000-0005-0000-0000-000093B30000}"/>
    <cellStyle name="Normal 7 2 2 3 2 2 2 3 2" xfId="45967" xr:uid="{00000000-0005-0000-0000-000094B30000}"/>
    <cellStyle name="Normal 7 2 2 3 2 2 2 4" xfId="45968" xr:uid="{00000000-0005-0000-0000-000095B30000}"/>
    <cellStyle name="Normal 7 2 2 3 2 2 3" xfId="45969" xr:uid="{00000000-0005-0000-0000-000096B30000}"/>
    <cellStyle name="Normal 7 2 2 3 2 2 3 2" xfId="45970" xr:uid="{00000000-0005-0000-0000-000097B30000}"/>
    <cellStyle name="Normal 7 2 2 3 2 2 3 2 2" xfId="45971" xr:uid="{00000000-0005-0000-0000-000098B30000}"/>
    <cellStyle name="Normal 7 2 2 3 2 2 3 3" xfId="45972" xr:uid="{00000000-0005-0000-0000-000099B30000}"/>
    <cellStyle name="Normal 7 2 2 3 2 2 4" xfId="45973" xr:uid="{00000000-0005-0000-0000-00009AB30000}"/>
    <cellStyle name="Normal 7 2 2 3 2 2 4 2" xfId="45974" xr:uid="{00000000-0005-0000-0000-00009BB30000}"/>
    <cellStyle name="Normal 7 2 2 3 2 2 5" xfId="45975" xr:uid="{00000000-0005-0000-0000-00009CB30000}"/>
    <cellStyle name="Normal 7 2 2 3 2 3" xfId="45976" xr:uid="{00000000-0005-0000-0000-00009DB30000}"/>
    <cellStyle name="Normal 7 2 2 3 2 3 2" xfId="45977" xr:uid="{00000000-0005-0000-0000-00009EB30000}"/>
    <cellStyle name="Normal 7 2 2 3 2 3 2 2" xfId="45978" xr:uid="{00000000-0005-0000-0000-00009FB30000}"/>
    <cellStyle name="Normal 7 2 2 3 2 3 2 2 2" xfId="45979" xr:uid="{00000000-0005-0000-0000-0000A0B30000}"/>
    <cellStyle name="Normal 7 2 2 3 2 3 2 3" xfId="45980" xr:uid="{00000000-0005-0000-0000-0000A1B30000}"/>
    <cellStyle name="Normal 7 2 2 3 2 3 3" xfId="45981" xr:uid="{00000000-0005-0000-0000-0000A2B30000}"/>
    <cellStyle name="Normal 7 2 2 3 2 3 3 2" xfId="45982" xr:uid="{00000000-0005-0000-0000-0000A3B30000}"/>
    <cellStyle name="Normal 7 2 2 3 2 3 4" xfId="45983" xr:uid="{00000000-0005-0000-0000-0000A4B30000}"/>
    <cellStyle name="Normal 7 2 2 3 2 4" xfId="45984" xr:uid="{00000000-0005-0000-0000-0000A5B30000}"/>
    <cellStyle name="Normal 7 2 2 3 2 4 2" xfId="45985" xr:uid="{00000000-0005-0000-0000-0000A6B30000}"/>
    <cellStyle name="Normal 7 2 2 3 2 4 2 2" xfId="45986" xr:uid="{00000000-0005-0000-0000-0000A7B30000}"/>
    <cellStyle name="Normal 7 2 2 3 2 4 3" xfId="45987" xr:uid="{00000000-0005-0000-0000-0000A8B30000}"/>
    <cellStyle name="Normal 7 2 2 3 2 5" xfId="45988" xr:uid="{00000000-0005-0000-0000-0000A9B30000}"/>
    <cellStyle name="Normal 7 2 2 3 2 5 2" xfId="45989" xr:uid="{00000000-0005-0000-0000-0000AAB30000}"/>
    <cellStyle name="Normal 7 2 2 3 2 6" xfId="45990" xr:uid="{00000000-0005-0000-0000-0000ABB30000}"/>
    <cellStyle name="Normal 7 2 2 3 3" xfId="45991" xr:uid="{00000000-0005-0000-0000-0000ACB30000}"/>
    <cellStyle name="Normal 7 2 2 3 3 2" xfId="45992" xr:uid="{00000000-0005-0000-0000-0000ADB30000}"/>
    <cellStyle name="Normal 7 2 2 3 3 2 2" xfId="45993" xr:uid="{00000000-0005-0000-0000-0000AEB30000}"/>
    <cellStyle name="Normal 7 2 2 3 3 2 2 2" xfId="45994" xr:uid="{00000000-0005-0000-0000-0000AFB30000}"/>
    <cellStyle name="Normal 7 2 2 3 3 2 2 2 2" xfId="45995" xr:uid="{00000000-0005-0000-0000-0000B0B30000}"/>
    <cellStyle name="Normal 7 2 2 3 3 2 2 2 2 2" xfId="45996" xr:uid="{00000000-0005-0000-0000-0000B1B30000}"/>
    <cellStyle name="Normal 7 2 2 3 3 2 2 2 3" xfId="45997" xr:uid="{00000000-0005-0000-0000-0000B2B30000}"/>
    <cellStyle name="Normal 7 2 2 3 3 2 2 3" xfId="45998" xr:uid="{00000000-0005-0000-0000-0000B3B30000}"/>
    <cellStyle name="Normal 7 2 2 3 3 2 2 3 2" xfId="45999" xr:uid="{00000000-0005-0000-0000-0000B4B30000}"/>
    <cellStyle name="Normal 7 2 2 3 3 2 2 4" xfId="46000" xr:uid="{00000000-0005-0000-0000-0000B5B30000}"/>
    <cellStyle name="Normal 7 2 2 3 3 2 3" xfId="46001" xr:uid="{00000000-0005-0000-0000-0000B6B30000}"/>
    <cellStyle name="Normal 7 2 2 3 3 2 3 2" xfId="46002" xr:uid="{00000000-0005-0000-0000-0000B7B30000}"/>
    <cellStyle name="Normal 7 2 2 3 3 2 3 2 2" xfId="46003" xr:uid="{00000000-0005-0000-0000-0000B8B30000}"/>
    <cellStyle name="Normal 7 2 2 3 3 2 3 3" xfId="46004" xr:uid="{00000000-0005-0000-0000-0000B9B30000}"/>
    <cellStyle name="Normal 7 2 2 3 3 2 4" xfId="46005" xr:uid="{00000000-0005-0000-0000-0000BAB30000}"/>
    <cellStyle name="Normal 7 2 2 3 3 2 4 2" xfId="46006" xr:uid="{00000000-0005-0000-0000-0000BBB30000}"/>
    <cellStyle name="Normal 7 2 2 3 3 2 5" xfId="46007" xr:uid="{00000000-0005-0000-0000-0000BCB30000}"/>
    <cellStyle name="Normal 7 2 2 3 3 3" xfId="46008" xr:uid="{00000000-0005-0000-0000-0000BDB30000}"/>
    <cellStyle name="Normal 7 2 2 3 3 3 2" xfId="46009" xr:uid="{00000000-0005-0000-0000-0000BEB30000}"/>
    <cellStyle name="Normal 7 2 2 3 3 3 2 2" xfId="46010" xr:uid="{00000000-0005-0000-0000-0000BFB30000}"/>
    <cellStyle name="Normal 7 2 2 3 3 3 2 2 2" xfId="46011" xr:uid="{00000000-0005-0000-0000-0000C0B30000}"/>
    <cellStyle name="Normal 7 2 2 3 3 3 2 3" xfId="46012" xr:uid="{00000000-0005-0000-0000-0000C1B30000}"/>
    <cellStyle name="Normal 7 2 2 3 3 3 3" xfId="46013" xr:uid="{00000000-0005-0000-0000-0000C2B30000}"/>
    <cellStyle name="Normal 7 2 2 3 3 3 3 2" xfId="46014" xr:uid="{00000000-0005-0000-0000-0000C3B30000}"/>
    <cellStyle name="Normal 7 2 2 3 3 3 4" xfId="46015" xr:uid="{00000000-0005-0000-0000-0000C4B30000}"/>
    <cellStyle name="Normal 7 2 2 3 3 4" xfId="46016" xr:uid="{00000000-0005-0000-0000-0000C5B30000}"/>
    <cellStyle name="Normal 7 2 2 3 3 4 2" xfId="46017" xr:uid="{00000000-0005-0000-0000-0000C6B30000}"/>
    <cellStyle name="Normal 7 2 2 3 3 4 2 2" xfId="46018" xr:uid="{00000000-0005-0000-0000-0000C7B30000}"/>
    <cellStyle name="Normal 7 2 2 3 3 4 3" xfId="46019" xr:uid="{00000000-0005-0000-0000-0000C8B30000}"/>
    <cellStyle name="Normal 7 2 2 3 3 5" xfId="46020" xr:uid="{00000000-0005-0000-0000-0000C9B30000}"/>
    <cellStyle name="Normal 7 2 2 3 3 5 2" xfId="46021" xr:uid="{00000000-0005-0000-0000-0000CAB30000}"/>
    <cellStyle name="Normal 7 2 2 3 3 6" xfId="46022" xr:uid="{00000000-0005-0000-0000-0000CBB30000}"/>
    <cellStyle name="Normal 7 2 2 3 4" xfId="46023" xr:uid="{00000000-0005-0000-0000-0000CCB30000}"/>
    <cellStyle name="Normal 7 2 2 3 4 2" xfId="46024" xr:uid="{00000000-0005-0000-0000-0000CDB30000}"/>
    <cellStyle name="Normal 7 2 2 3 4 2 2" xfId="46025" xr:uid="{00000000-0005-0000-0000-0000CEB30000}"/>
    <cellStyle name="Normal 7 2 2 3 4 2 2 2" xfId="46026" xr:uid="{00000000-0005-0000-0000-0000CFB30000}"/>
    <cellStyle name="Normal 7 2 2 3 4 2 2 2 2" xfId="46027" xr:uid="{00000000-0005-0000-0000-0000D0B30000}"/>
    <cellStyle name="Normal 7 2 2 3 4 2 2 3" xfId="46028" xr:uid="{00000000-0005-0000-0000-0000D1B30000}"/>
    <cellStyle name="Normal 7 2 2 3 4 2 3" xfId="46029" xr:uid="{00000000-0005-0000-0000-0000D2B30000}"/>
    <cellStyle name="Normal 7 2 2 3 4 2 3 2" xfId="46030" xr:uid="{00000000-0005-0000-0000-0000D3B30000}"/>
    <cellStyle name="Normal 7 2 2 3 4 2 4" xfId="46031" xr:uid="{00000000-0005-0000-0000-0000D4B30000}"/>
    <cellStyle name="Normal 7 2 2 3 4 3" xfId="46032" xr:uid="{00000000-0005-0000-0000-0000D5B30000}"/>
    <cellStyle name="Normal 7 2 2 3 4 3 2" xfId="46033" xr:uid="{00000000-0005-0000-0000-0000D6B30000}"/>
    <cellStyle name="Normal 7 2 2 3 4 3 2 2" xfId="46034" xr:uid="{00000000-0005-0000-0000-0000D7B30000}"/>
    <cellStyle name="Normal 7 2 2 3 4 3 3" xfId="46035" xr:uid="{00000000-0005-0000-0000-0000D8B30000}"/>
    <cellStyle name="Normal 7 2 2 3 4 4" xfId="46036" xr:uid="{00000000-0005-0000-0000-0000D9B30000}"/>
    <cellStyle name="Normal 7 2 2 3 4 4 2" xfId="46037" xr:uid="{00000000-0005-0000-0000-0000DAB30000}"/>
    <cellStyle name="Normal 7 2 2 3 4 5" xfId="46038" xr:uid="{00000000-0005-0000-0000-0000DBB30000}"/>
    <cellStyle name="Normal 7 2 2 3 5" xfId="46039" xr:uid="{00000000-0005-0000-0000-0000DCB30000}"/>
    <cellStyle name="Normal 7 2 2 3 5 2" xfId="46040" xr:uid="{00000000-0005-0000-0000-0000DDB30000}"/>
    <cellStyle name="Normal 7 2 2 3 5 2 2" xfId="46041" xr:uid="{00000000-0005-0000-0000-0000DEB30000}"/>
    <cellStyle name="Normal 7 2 2 3 5 2 2 2" xfId="46042" xr:uid="{00000000-0005-0000-0000-0000DFB30000}"/>
    <cellStyle name="Normal 7 2 2 3 5 2 3" xfId="46043" xr:uid="{00000000-0005-0000-0000-0000E0B30000}"/>
    <cellStyle name="Normal 7 2 2 3 5 3" xfId="46044" xr:uid="{00000000-0005-0000-0000-0000E1B30000}"/>
    <cellStyle name="Normal 7 2 2 3 5 3 2" xfId="46045" xr:uid="{00000000-0005-0000-0000-0000E2B30000}"/>
    <cellStyle name="Normal 7 2 2 3 5 4" xfId="46046" xr:uid="{00000000-0005-0000-0000-0000E3B30000}"/>
    <cellStyle name="Normal 7 2 2 3 6" xfId="46047" xr:uid="{00000000-0005-0000-0000-0000E4B30000}"/>
    <cellStyle name="Normal 7 2 2 3 6 2" xfId="46048" xr:uid="{00000000-0005-0000-0000-0000E5B30000}"/>
    <cellStyle name="Normal 7 2 2 3 6 2 2" xfId="46049" xr:uid="{00000000-0005-0000-0000-0000E6B30000}"/>
    <cellStyle name="Normal 7 2 2 3 6 3" xfId="46050" xr:uid="{00000000-0005-0000-0000-0000E7B30000}"/>
    <cellStyle name="Normal 7 2 2 3 7" xfId="46051" xr:uid="{00000000-0005-0000-0000-0000E8B30000}"/>
    <cellStyle name="Normal 7 2 2 3 7 2" xfId="46052" xr:uid="{00000000-0005-0000-0000-0000E9B30000}"/>
    <cellStyle name="Normal 7 2 2 3 8" xfId="46053" xr:uid="{00000000-0005-0000-0000-0000EAB30000}"/>
    <cellStyle name="Normal 7 2 2 4" xfId="46054" xr:uid="{00000000-0005-0000-0000-0000EBB30000}"/>
    <cellStyle name="Normal 7 2 2 4 2" xfId="46055" xr:uid="{00000000-0005-0000-0000-0000ECB30000}"/>
    <cellStyle name="Normal 7 2 2 4 2 2" xfId="46056" xr:uid="{00000000-0005-0000-0000-0000EDB30000}"/>
    <cellStyle name="Normal 7 2 2 4 2 2 2" xfId="46057" xr:uid="{00000000-0005-0000-0000-0000EEB30000}"/>
    <cellStyle name="Normal 7 2 2 4 2 2 2 2" xfId="46058" xr:uid="{00000000-0005-0000-0000-0000EFB30000}"/>
    <cellStyle name="Normal 7 2 2 4 2 2 2 2 2" xfId="46059" xr:uid="{00000000-0005-0000-0000-0000F0B30000}"/>
    <cellStyle name="Normal 7 2 2 4 2 2 2 2 2 2" xfId="46060" xr:uid="{00000000-0005-0000-0000-0000F1B30000}"/>
    <cellStyle name="Normal 7 2 2 4 2 2 2 2 3" xfId="46061" xr:uid="{00000000-0005-0000-0000-0000F2B30000}"/>
    <cellStyle name="Normal 7 2 2 4 2 2 2 3" xfId="46062" xr:uid="{00000000-0005-0000-0000-0000F3B30000}"/>
    <cellStyle name="Normal 7 2 2 4 2 2 2 3 2" xfId="46063" xr:uid="{00000000-0005-0000-0000-0000F4B30000}"/>
    <cellStyle name="Normal 7 2 2 4 2 2 2 4" xfId="46064" xr:uid="{00000000-0005-0000-0000-0000F5B30000}"/>
    <cellStyle name="Normal 7 2 2 4 2 2 3" xfId="46065" xr:uid="{00000000-0005-0000-0000-0000F6B30000}"/>
    <cellStyle name="Normal 7 2 2 4 2 2 3 2" xfId="46066" xr:uid="{00000000-0005-0000-0000-0000F7B30000}"/>
    <cellStyle name="Normal 7 2 2 4 2 2 3 2 2" xfId="46067" xr:uid="{00000000-0005-0000-0000-0000F8B30000}"/>
    <cellStyle name="Normal 7 2 2 4 2 2 3 3" xfId="46068" xr:uid="{00000000-0005-0000-0000-0000F9B30000}"/>
    <cellStyle name="Normal 7 2 2 4 2 2 4" xfId="46069" xr:uid="{00000000-0005-0000-0000-0000FAB30000}"/>
    <cellStyle name="Normal 7 2 2 4 2 2 4 2" xfId="46070" xr:uid="{00000000-0005-0000-0000-0000FBB30000}"/>
    <cellStyle name="Normal 7 2 2 4 2 2 5" xfId="46071" xr:uid="{00000000-0005-0000-0000-0000FCB30000}"/>
    <cellStyle name="Normal 7 2 2 4 2 3" xfId="46072" xr:uid="{00000000-0005-0000-0000-0000FDB30000}"/>
    <cellStyle name="Normal 7 2 2 4 2 3 2" xfId="46073" xr:uid="{00000000-0005-0000-0000-0000FEB30000}"/>
    <cellStyle name="Normal 7 2 2 4 2 3 2 2" xfId="46074" xr:uid="{00000000-0005-0000-0000-0000FFB30000}"/>
    <cellStyle name="Normal 7 2 2 4 2 3 2 2 2" xfId="46075" xr:uid="{00000000-0005-0000-0000-000000B40000}"/>
    <cellStyle name="Normal 7 2 2 4 2 3 2 3" xfId="46076" xr:uid="{00000000-0005-0000-0000-000001B40000}"/>
    <cellStyle name="Normal 7 2 2 4 2 3 3" xfId="46077" xr:uid="{00000000-0005-0000-0000-000002B40000}"/>
    <cellStyle name="Normal 7 2 2 4 2 3 3 2" xfId="46078" xr:uid="{00000000-0005-0000-0000-000003B40000}"/>
    <cellStyle name="Normal 7 2 2 4 2 3 4" xfId="46079" xr:uid="{00000000-0005-0000-0000-000004B40000}"/>
    <cellStyle name="Normal 7 2 2 4 2 4" xfId="46080" xr:uid="{00000000-0005-0000-0000-000005B40000}"/>
    <cellStyle name="Normal 7 2 2 4 2 4 2" xfId="46081" xr:uid="{00000000-0005-0000-0000-000006B40000}"/>
    <cellStyle name="Normal 7 2 2 4 2 4 2 2" xfId="46082" xr:uid="{00000000-0005-0000-0000-000007B40000}"/>
    <cellStyle name="Normal 7 2 2 4 2 4 3" xfId="46083" xr:uid="{00000000-0005-0000-0000-000008B40000}"/>
    <cellStyle name="Normal 7 2 2 4 2 5" xfId="46084" xr:uid="{00000000-0005-0000-0000-000009B40000}"/>
    <cellStyle name="Normal 7 2 2 4 2 5 2" xfId="46085" xr:uid="{00000000-0005-0000-0000-00000AB40000}"/>
    <cellStyle name="Normal 7 2 2 4 2 6" xfId="46086" xr:uid="{00000000-0005-0000-0000-00000BB40000}"/>
    <cellStyle name="Normal 7 2 2 4 3" xfId="46087" xr:uid="{00000000-0005-0000-0000-00000CB40000}"/>
    <cellStyle name="Normal 7 2 2 4 3 2" xfId="46088" xr:uid="{00000000-0005-0000-0000-00000DB40000}"/>
    <cellStyle name="Normal 7 2 2 4 3 2 2" xfId="46089" xr:uid="{00000000-0005-0000-0000-00000EB40000}"/>
    <cellStyle name="Normal 7 2 2 4 3 2 2 2" xfId="46090" xr:uid="{00000000-0005-0000-0000-00000FB40000}"/>
    <cellStyle name="Normal 7 2 2 4 3 2 2 2 2" xfId="46091" xr:uid="{00000000-0005-0000-0000-000010B40000}"/>
    <cellStyle name="Normal 7 2 2 4 3 2 2 3" xfId="46092" xr:uid="{00000000-0005-0000-0000-000011B40000}"/>
    <cellStyle name="Normal 7 2 2 4 3 2 3" xfId="46093" xr:uid="{00000000-0005-0000-0000-000012B40000}"/>
    <cellStyle name="Normal 7 2 2 4 3 2 3 2" xfId="46094" xr:uid="{00000000-0005-0000-0000-000013B40000}"/>
    <cellStyle name="Normal 7 2 2 4 3 2 4" xfId="46095" xr:uid="{00000000-0005-0000-0000-000014B40000}"/>
    <cellStyle name="Normal 7 2 2 4 3 3" xfId="46096" xr:uid="{00000000-0005-0000-0000-000015B40000}"/>
    <cellStyle name="Normal 7 2 2 4 3 3 2" xfId="46097" xr:uid="{00000000-0005-0000-0000-000016B40000}"/>
    <cellStyle name="Normal 7 2 2 4 3 3 2 2" xfId="46098" xr:uid="{00000000-0005-0000-0000-000017B40000}"/>
    <cellStyle name="Normal 7 2 2 4 3 3 3" xfId="46099" xr:uid="{00000000-0005-0000-0000-000018B40000}"/>
    <cellStyle name="Normal 7 2 2 4 3 4" xfId="46100" xr:uid="{00000000-0005-0000-0000-000019B40000}"/>
    <cellStyle name="Normal 7 2 2 4 3 4 2" xfId="46101" xr:uid="{00000000-0005-0000-0000-00001AB40000}"/>
    <cellStyle name="Normal 7 2 2 4 3 5" xfId="46102" xr:uid="{00000000-0005-0000-0000-00001BB40000}"/>
    <cellStyle name="Normal 7 2 2 4 4" xfId="46103" xr:uid="{00000000-0005-0000-0000-00001CB40000}"/>
    <cellStyle name="Normal 7 2 2 4 4 2" xfId="46104" xr:uid="{00000000-0005-0000-0000-00001DB40000}"/>
    <cellStyle name="Normal 7 2 2 4 4 2 2" xfId="46105" xr:uid="{00000000-0005-0000-0000-00001EB40000}"/>
    <cellStyle name="Normal 7 2 2 4 4 2 2 2" xfId="46106" xr:uid="{00000000-0005-0000-0000-00001FB40000}"/>
    <cellStyle name="Normal 7 2 2 4 4 2 3" xfId="46107" xr:uid="{00000000-0005-0000-0000-000020B40000}"/>
    <cellStyle name="Normal 7 2 2 4 4 3" xfId="46108" xr:uid="{00000000-0005-0000-0000-000021B40000}"/>
    <cellStyle name="Normal 7 2 2 4 4 3 2" xfId="46109" xr:uid="{00000000-0005-0000-0000-000022B40000}"/>
    <cellStyle name="Normal 7 2 2 4 4 4" xfId="46110" xr:uid="{00000000-0005-0000-0000-000023B40000}"/>
    <cellStyle name="Normal 7 2 2 4 5" xfId="46111" xr:uid="{00000000-0005-0000-0000-000024B40000}"/>
    <cellStyle name="Normal 7 2 2 4 5 2" xfId="46112" xr:uid="{00000000-0005-0000-0000-000025B40000}"/>
    <cellStyle name="Normal 7 2 2 4 5 2 2" xfId="46113" xr:uid="{00000000-0005-0000-0000-000026B40000}"/>
    <cellStyle name="Normal 7 2 2 4 5 3" xfId="46114" xr:uid="{00000000-0005-0000-0000-000027B40000}"/>
    <cellStyle name="Normal 7 2 2 4 6" xfId="46115" xr:uid="{00000000-0005-0000-0000-000028B40000}"/>
    <cellStyle name="Normal 7 2 2 4 6 2" xfId="46116" xr:uid="{00000000-0005-0000-0000-000029B40000}"/>
    <cellStyle name="Normal 7 2 2 4 7" xfId="46117" xr:uid="{00000000-0005-0000-0000-00002AB40000}"/>
    <cellStyle name="Normal 7 2 2 5" xfId="46118" xr:uid="{00000000-0005-0000-0000-00002BB40000}"/>
    <cellStyle name="Normal 7 2 2 5 2" xfId="46119" xr:uid="{00000000-0005-0000-0000-00002CB40000}"/>
    <cellStyle name="Normal 7 2 2 5 2 2" xfId="46120" xr:uid="{00000000-0005-0000-0000-00002DB40000}"/>
    <cellStyle name="Normal 7 2 2 5 2 2 2" xfId="46121" xr:uid="{00000000-0005-0000-0000-00002EB40000}"/>
    <cellStyle name="Normal 7 2 2 5 2 2 2 2" xfId="46122" xr:uid="{00000000-0005-0000-0000-00002FB40000}"/>
    <cellStyle name="Normal 7 2 2 5 2 2 2 2 2" xfId="46123" xr:uid="{00000000-0005-0000-0000-000030B40000}"/>
    <cellStyle name="Normal 7 2 2 5 2 2 2 3" xfId="46124" xr:uid="{00000000-0005-0000-0000-000031B40000}"/>
    <cellStyle name="Normal 7 2 2 5 2 2 3" xfId="46125" xr:uid="{00000000-0005-0000-0000-000032B40000}"/>
    <cellStyle name="Normal 7 2 2 5 2 2 3 2" xfId="46126" xr:uid="{00000000-0005-0000-0000-000033B40000}"/>
    <cellStyle name="Normal 7 2 2 5 2 2 4" xfId="46127" xr:uid="{00000000-0005-0000-0000-000034B40000}"/>
    <cellStyle name="Normal 7 2 2 5 2 3" xfId="46128" xr:uid="{00000000-0005-0000-0000-000035B40000}"/>
    <cellStyle name="Normal 7 2 2 5 2 3 2" xfId="46129" xr:uid="{00000000-0005-0000-0000-000036B40000}"/>
    <cellStyle name="Normal 7 2 2 5 2 3 2 2" xfId="46130" xr:uid="{00000000-0005-0000-0000-000037B40000}"/>
    <cellStyle name="Normal 7 2 2 5 2 3 3" xfId="46131" xr:uid="{00000000-0005-0000-0000-000038B40000}"/>
    <cellStyle name="Normal 7 2 2 5 2 4" xfId="46132" xr:uid="{00000000-0005-0000-0000-000039B40000}"/>
    <cellStyle name="Normal 7 2 2 5 2 4 2" xfId="46133" xr:uid="{00000000-0005-0000-0000-00003AB40000}"/>
    <cellStyle name="Normal 7 2 2 5 2 5" xfId="46134" xr:uid="{00000000-0005-0000-0000-00003BB40000}"/>
    <cellStyle name="Normal 7 2 2 5 3" xfId="46135" xr:uid="{00000000-0005-0000-0000-00003CB40000}"/>
    <cellStyle name="Normal 7 2 2 5 3 2" xfId="46136" xr:uid="{00000000-0005-0000-0000-00003DB40000}"/>
    <cellStyle name="Normal 7 2 2 5 3 2 2" xfId="46137" xr:uid="{00000000-0005-0000-0000-00003EB40000}"/>
    <cellStyle name="Normal 7 2 2 5 3 2 2 2" xfId="46138" xr:uid="{00000000-0005-0000-0000-00003FB40000}"/>
    <cellStyle name="Normal 7 2 2 5 3 2 3" xfId="46139" xr:uid="{00000000-0005-0000-0000-000040B40000}"/>
    <cellStyle name="Normal 7 2 2 5 3 3" xfId="46140" xr:uid="{00000000-0005-0000-0000-000041B40000}"/>
    <cellStyle name="Normal 7 2 2 5 3 3 2" xfId="46141" xr:uid="{00000000-0005-0000-0000-000042B40000}"/>
    <cellStyle name="Normal 7 2 2 5 3 4" xfId="46142" xr:uid="{00000000-0005-0000-0000-000043B40000}"/>
    <cellStyle name="Normal 7 2 2 5 4" xfId="46143" xr:uid="{00000000-0005-0000-0000-000044B40000}"/>
    <cellStyle name="Normal 7 2 2 5 4 2" xfId="46144" xr:uid="{00000000-0005-0000-0000-000045B40000}"/>
    <cellStyle name="Normal 7 2 2 5 4 2 2" xfId="46145" xr:uid="{00000000-0005-0000-0000-000046B40000}"/>
    <cellStyle name="Normal 7 2 2 5 4 3" xfId="46146" xr:uid="{00000000-0005-0000-0000-000047B40000}"/>
    <cellStyle name="Normal 7 2 2 5 5" xfId="46147" xr:uid="{00000000-0005-0000-0000-000048B40000}"/>
    <cellStyle name="Normal 7 2 2 5 5 2" xfId="46148" xr:uid="{00000000-0005-0000-0000-000049B40000}"/>
    <cellStyle name="Normal 7 2 2 5 6" xfId="46149" xr:uid="{00000000-0005-0000-0000-00004AB40000}"/>
    <cellStyle name="Normal 7 2 2 6" xfId="46150" xr:uid="{00000000-0005-0000-0000-00004BB40000}"/>
    <cellStyle name="Normal 7 2 2 6 2" xfId="46151" xr:uid="{00000000-0005-0000-0000-00004CB40000}"/>
    <cellStyle name="Normal 7 2 2 6 2 2" xfId="46152" xr:uid="{00000000-0005-0000-0000-00004DB40000}"/>
    <cellStyle name="Normal 7 2 2 6 2 2 2" xfId="46153" xr:uid="{00000000-0005-0000-0000-00004EB40000}"/>
    <cellStyle name="Normal 7 2 2 6 2 2 2 2" xfId="46154" xr:uid="{00000000-0005-0000-0000-00004FB40000}"/>
    <cellStyle name="Normal 7 2 2 6 2 2 2 2 2" xfId="46155" xr:uid="{00000000-0005-0000-0000-000050B40000}"/>
    <cellStyle name="Normal 7 2 2 6 2 2 2 3" xfId="46156" xr:uid="{00000000-0005-0000-0000-000051B40000}"/>
    <cellStyle name="Normal 7 2 2 6 2 2 3" xfId="46157" xr:uid="{00000000-0005-0000-0000-000052B40000}"/>
    <cellStyle name="Normal 7 2 2 6 2 2 3 2" xfId="46158" xr:uid="{00000000-0005-0000-0000-000053B40000}"/>
    <cellStyle name="Normal 7 2 2 6 2 2 4" xfId="46159" xr:uid="{00000000-0005-0000-0000-000054B40000}"/>
    <cellStyle name="Normal 7 2 2 6 2 3" xfId="46160" xr:uid="{00000000-0005-0000-0000-000055B40000}"/>
    <cellStyle name="Normal 7 2 2 6 2 3 2" xfId="46161" xr:uid="{00000000-0005-0000-0000-000056B40000}"/>
    <cellStyle name="Normal 7 2 2 6 2 3 2 2" xfId="46162" xr:uid="{00000000-0005-0000-0000-000057B40000}"/>
    <cellStyle name="Normal 7 2 2 6 2 3 3" xfId="46163" xr:uid="{00000000-0005-0000-0000-000058B40000}"/>
    <cellStyle name="Normal 7 2 2 6 2 4" xfId="46164" xr:uid="{00000000-0005-0000-0000-000059B40000}"/>
    <cellStyle name="Normal 7 2 2 6 2 4 2" xfId="46165" xr:uid="{00000000-0005-0000-0000-00005AB40000}"/>
    <cellStyle name="Normal 7 2 2 6 2 5" xfId="46166" xr:uid="{00000000-0005-0000-0000-00005BB40000}"/>
    <cellStyle name="Normal 7 2 2 6 3" xfId="46167" xr:uid="{00000000-0005-0000-0000-00005CB40000}"/>
    <cellStyle name="Normal 7 2 2 6 3 2" xfId="46168" xr:uid="{00000000-0005-0000-0000-00005DB40000}"/>
    <cellStyle name="Normal 7 2 2 6 3 2 2" xfId="46169" xr:uid="{00000000-0005-0000-0000-00005EB40000}"/>
    <cellStyle name="Normal 7 2 2 6 3 2 2 2" xfId="46170" xr:uid="{00000000-0005-0000-0000-00005FB40000}"/>
    <cellStyle name="Normal 7 2 2 6 3 2 3" xfId="46171" xr:uid="{00000000-0005-0000-0000-000060B40000}"/>
    <cellStyle name="Normal 7 2 2 6 3 3" xfId="46172" xr:uid="{00000000-0005-0000-0000-000061B40000}"/>
    <cellStyle name="Normal 7 2 2 6 3 3 2" xfId="46173" xr:uid="{00000000-0005-0000-0000-000062B40000}"/>
    <cellStyle name="Normal 7 2 2 6 3 4" xfId="46174" xr:uid="{00000000-0005-0000-0000-000063B40000}"/>
    <cellStyle name="Normal 7 2 2 6 4" xfId="46175" xr:uid="{00000000-0005-0000-0000-000064B40000}"/>
    <cellStyle name="Normal 7 2 2 6 4 2" xfId="46176" xr:uid="{00000000-0005-0000-0000-000065B40000}"/>
    <cellStyle name="Normal 7 2 2 6 4 2 2" xfId="46177" xr:uid="{00000000-0005-0000-0000-000066B40000}"/>
    <cellStyle name="Normal 7 2 2 6 4 3" xfId="46178" xr:uid="{00000000-0005-0000-0000-000067B40000}"/>
    <cellStyle name="Normal 7 2 2 6 5" xfId="46179" xr:uid="{00000000-0005-0000-0000-000068B40000}"/>
    <cellStyle name="Normal 7 2 2 6 5 2" xfId="46180" xr:uid="{00000000-0005-0000-0000-000069B40000}"/>
    <cellStyle name="Normal 7 2 2 6 6" xfId="46181" xr:uid="{00000000-0005-0000-0000-00006AB40000}"/>
    <cellStyle name="Normal 7 2 2 7" xfId="46182" xr:uid="{00000000-0005-0000-0000-00006BB40000}"/>
    <cellStyle name="Normal 7 2 2 7 2" xfId="46183" xr:uid="{00000000-0005-0000-0000-00006CB40000}"/>
    <cellStyle name="Normal 7 2 2 7 2 2" xfId="46184" xr:uid="{00000000-0005-0000-0000-00006DB40000}"/>
    <cellStyle name="Normal 7 2 2 7 2 2 2" xfId="46185" xr:uid="{00000000-0005-0000-0000-00006EB40000}"/>
    <cellStyle name="Normal 7 2 2 7 2 2 2 2" xfId="46186" xr:uid="{00000000-0005-0000-0000-00006FB40000}"/>
    <cellStyle name="Normal 7 2 2 7 2 2 2 2 2" xfId="46187" xr:uid="{00000000-0005-0000-0000-000070B40000}"/>
    <cellStyle name="Normal 7 2 2 7 2 2 2 3" xfId="46188" xr:uid="{00000000-0005-0000-0000-000071B40000}"/>
    <cellStyle name="Normal 7 2 2 7 2 2 3" xfId="46189" xr:uid="{00000000-0005-0000-0000-000072B40000}"/>
    <cellStyle name="Normal 7 2 2 7 2 2 3 2" xfId="46190" xr:uid="{00000000-0005-0000-0000-000073B40000}"/>
    <cellStyle name="Normal 7 2 2 7 2 2 4" xfId="46191" xr:uid="{00000000-0005-0000-0000-000074B40000}"/>
    <cellStyle name="Normal 7 2 2 7 2 3" xfId="46192" xr:uid="{00000000-0005-0000-0000-000075B40000}"/>
    <cellStyle name="Normal 7 2 2 7 2 3 2" xfId="46193" xr:uid="{00000000-0005-0000-0000-000076B40000}"/>
    <cellStyle name="Normal 7 2 2 7 2 3 2 2" xfId="46194" xr:uid="{00000000-0005-0000-0000-000077B40000}"/>
    <cellStyle name="Normal 7 2 2 7 2 3 3" xfId="46195" xr:uid="{00000000-0005-0000-0000-000078B40000}"/>
    <cellStyle name="Normal 7 2 2 7 2 4" xfId="46196" xr:uid="{00000000-0005-0000-0000-000079B40000}"/>
    <cellStyle name="Normal 7 2 2 7 2 4 2" xfId="46197" xr:uid="{00000000-0005-0000-0000-00007AB40000}"/>
    <cellStyle name="Normal 7 2 2 7 2 5" xfId="46198" xr:uid="{00000000-0005-0000-0000-00007BB40000}"/>
    <cellStyle name="Normal 7 2 2 7 3" xfId="46199" xr:uid="{00000000-0005-0000-0000-00007CB40000}"/>
    <cellStyle name="Normal 7 2 2 7 3 2" xfId="46200" xr:uid="{00000000-0005-0000-0000-00007DB40000}"/>
    <cellStyle name="Normal 7 2 2 7 3 2 2" xfId="46201" xr:uid="{00000000-0005-0000-0000-00007EB40000}"/>
    <cellStyle name="Normal 7 2 2 7 3 2 2 2" xfId="46202" xr:uid="{00000000-0005-0000-0000-00007FB40000}"/>
    <cellStyle name="Normal 7 2 2 7 3 2 3" xfId="46203" xr:uid="{00000000-0005-0000-0000-000080B40000}"/>
    <cellStyle name="Normal 7 2 2 7 3 3" xfId="46204" xr:uid="{00000000-0005-0000-0000-000081B40000}"/>
    <cellStyle name="Normal 7 2 2 7 3 3 2" xfId="46205" xr:uid="{00000000-0005-0000-0000-000082B40000}"/>
    <cellStyle name="Normal 7 2 2 7 3 4" xfId="46206" xr:uid="{00000000-0005-0000-0000-000083B40000}"/>
    <cellStyle name="Normal 7 2 2 7 4" xfId="46207" xr:uid="{00000000-0005-0000-0000-000084B40000}"/>
    <cellStyle name="Normal 7 2 2 7 4 2" xfId="46208" xr:uid="{00000000-0005-0000-0000-000085B40000}"/>
    <cellStyle name="Normal 7 2 2 7 4 2 2" xfId="46209" xr:uid="{00000000-0005-0000-0000-000086B40000}"/>
    <cellStyle name="Normal 7 2 2 7 4 3" xfId="46210" xr:uid="{00000000-0005-0000-0000-000087B40000}"/>
    <cellStyle name="Normal 7 2 2 7 5" xfId="46211" xr:uid="{00000000-0005-0000-0000-000088B40000}"/>
    <cellStyle name="Normal 7 2 2 7 5 2" xfId="46212" xr:uid="{00000000-0005-0000-0000-000089B40000}"/>
    <cellStyle name="Normal 7 2 2 7 6" xfId="46213" xr:uid="{00000000-0005-0000-0000-00008AB40000}"/>
    <cellStyle name="Normal 7 2 2 8" xfId="46214" xr:uid="{00000000-0005-0000-0000-00008BB40000}"/>
    <cellStyle name="Normal 7 2 2 8 2" xfId="46215" xr:uid="{00000000-0005-0000-0000-00008CB40000}"/>
    <cellStyle name="Normal 7 2 2 8 2 2" xfId="46216" xr:uid="{00000000-0005-0000-0000-00008DB40000}"/>
    <cellStyle name="Normal 7 2 2 8 2 2 2" xfId="46217" xr:uid="{00000000-0005-0000-0000-00008EB40000}"/>
    <cellStyle name="Normal 7 2 2 8 2 2 2 2" xfId="46218" xr:uid="{00000000-0005-0000-0000-00008FB40000}"/>
    <cellStyle name="Normal 7 2 2 8 2 2 3" xfId="46219" xr:uid="{00000000-0005-0000-0000-000090B40000}"/>
    <cellStyle name="Normal 7 2 2 8 2 3" xfId="46220" xr:uid="{00000000-0005-0000-0000-000091B40000}"/>
    <cellStyle name="Normal 7 2 2 8 2 3 2" xfId="46221" xr:uid="{00000000-0005-0000-0000-000092B40000}"/>
    <cellStyle name="Normal 7 2 2 8 2 4" xfId="46222" xr:uid="{00000000-0005-0000-0000-000093B40000}"/>
    <cellStyle name="Normal 7 2 2 8 3" xfId="46223" xr:uid="{00000000-0005-0000-0000-000094B40000}"/>
    <cellStyle name="Normal 7 2 2 8 3 2" xfId="46224" xr:uid="{00000000-0005-0000-0000-000095B40000}"/>
    <cellStyle name="Normal 7 2 2 8 3 2 2" xfId="46225" xr:uid="{00000000-0005-0000-0000-000096B40000}"/>
    <cellStyle name="Normal 7 2 2 8 3 3" xfId="46226" xr:uid="{00000000-0005-0000-0000-000097B40000}"/>
    <cellStyle name="Normal 7 2 2 8 4" xfId="46227" xr:uid="{00000000-0005-0000-0000-000098B40000}"/>
    <cellStyle name="Normal 7 2 2 8 4 2" xfId="46228" xr:uid="{00000000-0005-0000-0000-000099B40000}"/>
    <cellStyle name="Normal 7 2 2 8 5" xfId="46229" xr:uid="{00000000-0005-0000-0000-00009AB40000}"/>
    <cellStyle name="Normal 7 2 2 9" xfId="46230" xr:uid="{00000000-0005-0000-0000-00009BB40000}"/>
    <cellStyle name="Normal 7 2 2 9 2" xfId="46231" xr:uid="{00000000-0005-0000-0000-00009CB40000}"/>
    <cellStyle name="Normal 7 2 2 9 2 2" xfId="46232" xr:uid="{00000000-0005-0000-0000-00009DB40000}"/>
    <cellStyle name="Normal 7 2 2 9 2 2 2" xfId="46233" xr:uid="{00000000-0005-0000-0000-00009EB40000}"/>
    <cellStyle name="Normal 7 2 2 9 2 2 2 2" xfId="46234" xr:uid="{00000000-0005-0000-0000-00009FB40000}"/>
    <cellStyle name="Normal 7 2 2 9 2 2 3" xfId="46235" xr:uid="{00000000-0005-0000-0000-0000A0B40000}"/>
    <cellStyle name="Normal 7 2 2 9 2 3" xfId="46236" xr:uid="{00000000-0005-0000-0000-0000A1B40000}"/>
    <cellStyle name="Normal 7 2 2 9 2 3 2" xfId="46237" xr:uid="{00000000-0005-0000-0000-0000A2B40000}"/>
    <cellStyle name="Normal 7 2 2 9 2 4" xfId="46238" xr:uid="{00000000-0005-0000-0000-0000A3B40000}"/>
    <cellStyle name="Normal 7 2 2 9 3" xfId="46239" xr:uid="{00000000-0005-0000-0000-0000A4B40000}"/>
    <cellStyle name="Normal 7 2 2 9 3 2" xfId="46240" xr:uid="{00000000-0005-0000-0000-0000A5B40000}"/>
    <cellStyle name="Normal 7 2 2 9 3 2 2" xfId="46241" xr:uid="{00000000-0005-0000-0000-0000A6B40000}"/>
    <cellStyle name="Normal 7 2 2 9 3 3" xfId="46242" xr:uid="{00000000-0005-0000-0000-0000A7B40000}"/>
    <cellStyle name="Normal 7 2 2 9 4" xfId="46243" xr:uid="{00000000-0005-0000-0000-0000A8B40000}"/>
    <cellStyle name="Normal 7 2 2 9 4 2" xfId="46244" xr:uid="{00000000-0005-0000-0000-0000A9B40000}"/>
    <cellStyle name="Normal 7 2 2 9 5" xfId="46245" xr:uid="{00000000-0005-0000-0000-0000AAB40000}"/>
    <cellStyle name="Normal 7 2 20" xfId="45621" xr:uid="{00000000-0005-0000-0000-0000ABB40000}"/>
    <cellStyle name="Normal 7 2 3" xfId="46246" xr:uid="{00000000-0005-0000-0000-0000ACB40000}"/>
    <cellStyle name="Normal 7 2 3 2" xfId="46247" xr:uid="{00000000-0005-0000-0000-0000ADB40000}"/>
    <cellStyle name="Normal 7 2 3 2 2" xfId="46248" xr:uid="{00000000-0005-0000-0000-0000AEB40000}"/>
    <cellStyle name="Normal 7 2 3 2 2 2" xfId="46249" xr:uid="{00000000-0005-0000-0000-0000AFB40000}"/>
    <cellStyle name="Normal 7 2 3 2 2 2 2" xfId="46250" xr:uid="{00000000-0005-0000-0000-0000B0B40000}"/>
    <cellStyle name="Normal 7 2 3 2 2 2 2 2" xfId="46251" xr:uid="{00000000-0005-0000-0000-0000B1B40000}"/>
    <cellStyle name="Normal 7 2 3 2 2 2 2 2 2" xfId="46252" xr:uid="{00000000-0005-0000-0000-0000B2B40000}"/>
    <cellStyle name="Normal 7 2 3 2 2 2 2 2 2 2" xfId="46253" xr:uid="{00000000-0005-0000-0000-0000B3B40000}"/>
    <cellStyle name="Normal 7 2 3 2 2 2 2 2 3" xfId="46254" xr:uid="{00000000-0005-0000-0000-0000B4B40000}"/>
    <cellStyle name="Normal 7 2 3 2 2 2 2 3" xfId="46255" xr:uid="{00000000-0005-0000-0000-0000B5B40000}"/>
    <cellStyle name="Normal 7 2 3 2 2 2 2 3 2" xfId="46256" xr:uid="{00000000-0005-0000-0000-0000B6B40000}"/>
    <cellStyle name="Normal 7 2 3 2 2 2 2 4" xfId="46257" xr:uid="{00000000-0005-0000-0000-0000B7B40000}"/>
    <cellStyle name="Normal 7 2 3 2 2 2 3" xfId="46258" xr:uid="{00000000-0005-0000-0000-0000B8B40000}"/>
    <cellStyle name="Normal 7 2 3 2 2 2 3 2" xfId="46259" xr:uid="{00000000-0005-0000-0000-0000B9B40000}"/>
    <cellStyle name="Normal 7 2 3 2 2 2 3 2 2" xfId="46260" xr:uid="{00000000-0005-0000-0000-0000BAB40000}"/>
    <cellStyle name="Normal 7 2 3 2 2 2 3 3" xfId="46261" xr:uid="{00000000-0005-0000-0000-0000BBB40000}"/>
    <cellStyle name="Normal 7 2 3 2 2 2 4" xfId="46262" xr:uid="{00000000-0005-0000-0000-0000BCB40000}"/>
    <cellStyle name="Normal 7 2 3 2 2 2 4 2" xfId="46263" xr:uid="{00000000-0005-0000-0000-0000BDB40000}"/>
    <cellStyle name="Normal 7 2 3 2 2 2 5" xfId="46264" xr:uid="{00000000-0005-0000-0000-0000BEB40000}"/>
    <cellStyle name="Normal 7 2 3 2 2 3" xfId="46265" xr:uid="{00000000-0005-0000-0000-0000BFB40000}"/>
    <cellStyle name="Normal 7 2 3 2 2 3 2" xfId="46266" xr:uid="{00000000-0005-0000-0000-0000C0B40000}"/>
    <cellStyle name="Normal 7 2 3 2 2 3 2 2" xfId="46267" xr:uid="{00000000-0005-0000-0000-0000C1B40000}"/>
    <cellStyle name="Normal 7 2 3 2 2 3 2 2 2" xfId="46268" xr:uid="{00000000-0005-0000-0000-0000C2B40000}"/>
    <cellStyle name="Normal 7 2 3 2 2 3 2 3" xfId="46269" xr:uid="{00000000-0005-0000-0000-0000C3B40000}"/>
    <cellStyle name="Normal 7 2 3 2 2 3 3" xfId="46270" xr:uid="{00000000-0005-0000-0000-0000C4B40000}"/>
    <cellStyle name="Normal 7 2 3 2 2 3 3 2" xfId="46271" xr:uid="{00000000-0005-0000-0000-0000C5B40000}"/>
    <cellStyle name="Normal 7 2 3 2 2 3 4" xfId="46272" xr:uid="{00000000-0005-0000-0000-0000C6B40000}"/>
    <cellStyle name="Normal 7 2 3 2 2 4" xfId="46273" xr:uid="{00000000-0005-0000-0000-0000C7B40000}"/>
    <cellStyle name="Normal 7 2 3 2 2 4 2" xfId="46274" xr:uid="{00000000-0005-0000-0000-0000C8B40000}"/>
    <cellStyle name="Normal 7 2 3 2 2 4 2 2" xfId="46275" xr:uid="{00000000-0005-0000-0000-0000C9B40000}"/>
    <cellStyle name="Normal 7 2 3 2 2 4 3" xfId="46276" xr:uid="{00000000-0005-0000-0000-0000CAB40000}"/>
    <cellStyle name="Normal 7 2 3 2 2 5" xfId="46277" xr:uid="{00000000-0005-0000-0000-0000CBB40000}"/>
    <cellStyle name="Normal 7 2 3 2 2 5 2" xfId="46278" xr:uid="{00000000-0005-0000-0000-0000CCB40000}"/>
    <cellStyle name="Normal 7 2 3 2 2 6" xfId="46279" xr:uid="{00000000-0005-0000-0000-0000CDB40000}"/>
    <cellStyle name="Normal 7 2 3 2 3" xfId="46280" xr:uid="{00000000-0005-0000-0000-0000CEB40000}"/>
    <cellStyle name="Normal 7 2 3 2 3 2" xfId="46281" xr:uid="{00000000-0005-0000-0000-0000CFB40000}"/>
    <cellStyle name="Normal 7 2 3 2 3 2 2" xfId="46282" xr:uid="{00000000-0005-0000-0000-0000D0B40000}"/>
    <cellStyle name="Normal 7 2 3 2 3 2 2 2" xfId="46283" xr:uid="{00000000-0005-0000-0000-0000D1B40000}"/>
    <cellStyle name="Normal 7 2 3 2 3 2 2 2 2" xfId="46284" xr:uid="{00000000-0005-0000-0000-0000D2B40000}"/>
    <cellStyle name="Normal 7 2 3 2 3 2 2 2 2 2" xfId="46285" xr:uid="{00000000-0005-0000-0000-0000D3B40000}"/>
    <cellStyle name="Normal 7 2 3 2 3 2 2 2 3" xfId="46286" xr:uid="{00000000-0005-0000-0000-0000D4B40000}"/>
    <cellStyle name="Normal 7 2 3 2 3 2 2 3" xfId="46287" xr:uid="{00000000-0005-0000-0000-0000D5B40000}"/>
    <cellStyle name="Normal 7 2 3 2 3 2 2 3 2" xfId="46288" xr:uid="{00000000-0005-0000-0000-0000D6B40000}"/>
    <cellStyle name="Normal 7 2 3 2 3 2 2 4" xfId="46289" xr:uid="{00000000-0005-0000-0000-0000D7B40000}"/>
    <cellStyle name="Normal 7 2 3 2 3 2 3" xfId="46290" xr:uid="{00000000-0005-0000-0000-0000D8B40000}"/>
    <cellStyle name="Normal 7 2 3 2 3 2 3 2" xfId="46291" xr:uid="{00000000-0005-0000-0000-0000D9B40000}"/>
    <cellStyle name="Normal 7 2 3 2 3 2 3 2 2" xfId="46292" xr:uid="{00000000-0005-0000-0000-0000DAB40000}"/>
    <cellStyle name="Normal 7 2 3 2 3 2 3 3" xfId="46293" xr:uid="{00000000-0005-0000-0000-0000DBB40000}"/>
    <cellStyle name="Normal 7 2 3 2 3 2 4" xfId="46294" xr:uid="{00000000-0005-0000-0000-0000DCB40000}"/>
    <cellStyle name="Normal 7 2 3 2 3 2 4 2" xfId="46295" xr:uid="{00000000-0005-0000-0000-0000DDB40000}"/>
    <cellStyle name="Normal 7 2 3 2 3 2 5" xfId="46296" xr:uid="{00000000-0005-0000-0000-0000DEB40000}"/>
    <cellStyle name="Normal 7 2 3 2 3 3" xfId="46297" xr:uid="{00000000-0005-0000-0000-0000DFB40000}"/>
    <cellStyle name="Normal 7 2 3 2 3 3 2" xfId="46298" xr:uid="{00000000-0005-0000-0000-0000E0B40000}"/>
    <cellStyle name="Normal 7 2 3 2 3 3 2 2" xfId="46299" xr:uid="{00000000-0005-0000-0000-0000E1B40000}"/>
    <cellStyle name="Normal 7 2 3 2 3 3 2 2 2" xfId="46300" xr:uid="{00000000-0005-0000-0000-0000E2B40000}"/>
    <cellStyle name="Normal 7 2 3 2 3 3 2 3" xfId="46301" xr:uid="{00000000-0005-0000-0000-0000E3B40000}"/>
    <cellStyle name="Normal 7 2 3 2 3 3 3" xfId="46302" xr:uid="{00000000-0005-0000-0000-0000E4B40000}"/>
    <cellStyle name="Normal 7 2 3 2 3 3 3 2" xfId="46303" xr:uid="{00000000-0005-0000-0000-0000E5B40000}"/>
    <cellStyle name="Normal 7 2 3 2 3 3 4" xfId="46304" xr:uid="{00000000-0005-0000-0000-0000E6B40000}"/>
    <cellStyle name="Normal 7 2 3 2 3 4" xfId="46305" xr:uid="{00000000-0005-0000-0000-0000E7B40000}"/>
    <cellStyle name="Normal 7 2 3 2 3 4 2" xfId="46306" xr:uid="{00000000-0005-0000-0000-0000E8B40000}"/>
    <cellStyle name="Normal 7 2 3 2 3 4 2 2" xfId="46307" xr:uid="{00000000-0005-0000-0000-0000E9B40000}"/>
    <cellStyle name="Normal 7 2 3 2 3 4 3" xfId="46308" xr:uid="{00000000-0005-0000-0000-0000EAB40000}"/>
    <cellStyle name="Normal 7 2 3 2 3 5" xfId="46309" xr:uid="{00000000-0005-0000-0000-0000EBB40000}"/>
    <cellStyle name="Normal 7 2 3 2 3 5 2" xfId="46310" xr:uid="{00000000-0005-0000-0000-0000ECB40000}"/>
    <cellStyle name="Normal 7 2 3 2 3 6" xfId="46311" xr:uid="{00000000-0005-0000-0000-0000EDB40000}"/>
    <cellStyle name="Normal 7 2 3 2 4" xfId="46312" xr:uid="{00000000-0005-0000-0000-0000EEB40000}"/>
    <cellStyle name="Normal 7 2 3 2 4 2" xfId="46313" xr:uid="{00000000-0005-0000-0000-0000EFB40000}"/>
    <cellStyle name="Normal 7 2 3 2 4 2 2" xfId="46314" xr:uid="{00000000-0005-0000-0000-0000F0B40000}"/>
    <cellStyle name="Normal 7 2 3 2 4 2 2 2" xfId="46315" xr:uid="{00000000-0005-0000-0000-0000F1B40000}"/>
    <cellStyle name="Normal 7 2 3 2 4 2 2 2 2" xfId="46316" xr:uid="{00000000-0005-0000-0000-0000F2B40000}"/>
    <cellStyle name="Normal 7 2 3 2 4 2 2 3" xfId="46317" xr:uid="{00000000-0005-0000-0000-0000F3B40000}"/>
    <cellStyle name="Normal 7 2 3 2 4 2 3" xfId="46318" xr:uid="{00000000-0005-0000-0000-0000F4B40000}"/>
    <cellStyle name="Normal 7 2 3 2 4 2 3 2" xfId="46319" xr:uid="{00000000-0005-0000-0000-0000F5B40000}"/>
    <cellStyle name="Normal 7 2 3 2 4 2 4" xfId="46320" xr:uid="{00000000-0005-0000-0000-0000F6B40000}"/>
    <cellStyle name="Normal 7 2 3 2 4 3" xfId="46321" xr:uid="{00000000-0005-0000-0000-0000F7B40000}"/>
    <cellStyle name="Normal 7 2 3 2 4 3 2" xfId="46322" xr:uid="{00000000-0005-0000-0000-0000F8B40000}"/>
    <cellStyle name="Normal 7 2 3 2 4 3 2 2" xfId="46323" xr:uid="{00000000-0005-0000-0000-0000F9B40000}"/>
    <cellStyle name="Normal 7 2 3 2 4 3 3" xfId="46324" xr:uid="{00000000-0005-0000-0000-0000FAB40000}"/>
    <cellStyle name="Normal 7 2 3 2 4 4" xfId="46325" xr:uid="{00000000-0005-0000-0000-0000FBB40000}"/>
    <cellStyle name="Normal 7 2 3 2 4 4 2" xfId="46326" xr:uid="{00000000-0005-0000-0000-0000FCB40000}"/>
    <cellStyle name="Normal 7 2 3 2 4 5" xfId="46327" xr:uid="{00000000-0005-0000-0000-0000FDB40000}"/>
    <cellStyle name="Normal 7 2 3 2 5" xfId="46328" xr:uid="{00000000-0005-0000-0000-0000FEB40000}"/>
    <cellStyle name="Normal 7 2 3 2 5 2" xfId="46329" xr:uid="{00000000-0005-0000-0000-0000FFB40000}"/>
    <cellStyle name="Normal 7 2 3 2 5 2 2" xfId="46330" xr:uid="{00000000-0005-0000-0000-000000B50000}"/>
    <cellStyle name="Normal 7 2 3 2 5 2 2 2" xfId="46331" xr:uid="{00000000-0005-0000-0000-000001B50000}"/>
    <cellStyle name="Normal 7 2 3 2 5 2 3" xfId="46332" xr:uid="{00000000-0005-0000-0000-000002B50000}"/>
    <cellStyle name="Normal 7 2 3 2 5 3" xfId="46333" xr:uid="{00000000-0005-0000-0000-000003B50000}"/>
    <cellStyle name="Normal 7 2 3 2 5 3 2" xfId="46334" xr:uid="{00000000-0005-0000-0000-000004B50000}"/>
    <cellStyle name="Normal 7 2 3 2 5 4" xfId="46335" xr:uid="{00000000-0005-0000-0000-000005B50000}"/>
    <cellStyle name="Normal 7 2 3 2 6" xfId="46336" xr:uid="{00000000-0005-0000-0000-000006B50000}"/>
    <cellStyle name="Normal 7 2 3 2 6 2" xfId="46337" xr:uid="{00000000-0005-0000-0000-000007B50000}"/>
    <cellStyle name="Normal 7 2 3 2 6 2 2" xfId="46338" xr:uid="{00000000-0005-0000-0000-000008B50000}"/>
    <cellStyle name="Normal 7 2 3 2 6 3" xfId="46339" xr:uid="{00000000-0005-0000-0000-000009B50000}"/>
    <cellStyle name="Normal 7 2 3 2 7" xfId="46340" xr:uid="{00000000-0005-0000-0000-00000AB50000}"/>
    <cellStyle name="Normal 7 2 3 2 7 2" xfId="46341" xr:uid="{00000000-0005-0000-0000-00000BB50000}"/>
    <cellStyle name="Normal 7 2 3 2 8" xfId="46342" xr:uid="{00000000-0005-0000-0000-00000CB50000}"/>
    <cellStyle name="Normal 7 2 3 3" xfId="46343" xr:uid="{00000000-0005-0000-0000-00000DB50000}"/>
    <cellStyle name="Normal 7 2 3 3 2" xfId="46344" xr:uid="{00000000-0005-0000-0000-00000EB50000}"/>
    <cellStyle name="Normal 7 2 3 3 2 2" xfId="46345" xr:uid="{00000000-0005-0000-0000-00000FB50000}"/>
    <cellStyle name="Normal 7 2 3 3 2 2 2" xfId="46346" xr:uid="{00000000-0005-0000-0000-000010B50000}"/>
    <cellStyle name="Normal 7 2 3 3 2 2 2 2" xfId="46347" xr:uid="{00000000-0005-0000-0000-000011B50000}"/>
    <cellStyle name="Normal 7 2 3 3 2 2 2 2 2" xfId="46348" xr:uid="{00000000-0005-0000-0000-000012B50000}"/>
    <cellStyle name="Normal 7 2 3 3 2 2 2 3" xfId="46349" xr:uid="{00000000-0005-0000-0000-000013B50000}"/>
    <cellStyle name="Normal 7 2 3 3 2 2 3" xfId="46350" xr:uid="{00000000-0005-0000-0000-000014B50000}"/>
    <cellStyle name="Normal 7 2 3 3 2 2 3 2" xfId="46351" xr:uid="{00000000-0005-0000-0000-000015B50000}"/>
    <cellStyle name="Normal 7 2 3 3 2 2 4" xfId="46352" xr:uid="{00000000-0005-0000-0000-000016B50000}"/>
    <cellStyle name="Normal 7 2 3 3 2 3" xfId="46353" xr:uid="{00000000-0005-0000-0000-000017B50000}"/>
    <cellStyle name="Normal 7 2 3 3 2 3 2" xfId="46354" xr:uid="{00000000-0005-0000-0000-000018B50000}"/>
    <cellStyle name="Normal 7 2 3 3 2 3 2 2" xfId="46355" xr:uid="{00000000-0005-0000-0000-000019B50000}"/>
    <cellStyle name="Normal 7 2 3 3 2 3 3" xfId="46356" xr:uid="{00000000-0005-0000-0000-00001AB50000}"/>
    <cellStyle name="Normal 7 2 3 3 2 4" xfId="46357" xr:uid="{00000000-0005-0000-0000-00001BB50000}"/>
    <cellStyle name="Normal 7 2 3 3 2 4 2" xfId="46358" xr:uid="{00000000-0005-0000-0000-00001CB50000}"/>
    <cellStyle name="Normal 7 2 3 3 2 5" xfId="46359" xr:uid="{00000000-0005-0000-0000-00001DB50000}"/>
    <cellStyle name="Normal 7 2 3 3 3" xfId="46360" xr:uid="{00000000-0005-0000-0000-00001EB50000}"/>
    <cellStyle name="Normal 7 2 3 3 3 2" xfId="46361" xr:uid="{00000000-0005-0000-0000-00001FB50000}"/>
    <cellStyle name="Normal 7 2 3 3 3 2 2" xfId="46362" xr:uid="{00000000-0005-0000-0000-000020B50000}"/>
    <cellStyle name="Normal 7 2 3 3 3 2 2 2" xfId="46363" xr:uid="{00000000-0005-0000-0000-000021B50000}"/>
    <cellStyle name="Normal 7 2 3 3 3 2 3" xfId="46364" xr:uid="{00000000-0005-0000-0000-000022B50000}"/>
    <cellStyle name="Normal 7 2 3 3 3 3" xfId="46365" xr:uid="{00000000-0005-0000-0000-000023B50000}"/>
    <cellStyle name="Normal 7 2 3 3 3 3 2" xfId="46366" xr:uid="{00000000-0005-0000-0000-000024B50000}"/>
    <cellStyle name="Normal 7 2 3 3 3 4" xfId="46367" xr:uid="{00000000-0005-0000-0000-000025B50000}"/>
    <cellStyle name="Normal 7 2 3 3 4" xfId="46368" xr:uid="{00000000-0005-0000-0000-000026B50000}"/>
    <cellStyle name="Normal 7 2 3 3 4 2" xfId="46369" xr:uid="{00000000-0005-0000-0000-000027B50000}"/>
    <cellStyle name="Normal 7 2 3 3 4 2 2" xfId="46370" xr:uid="{00000000-0005-0000-0000-000028B50000}"/>
    <cellStyle name="Normal 7 2 3 3 4 3" xfId="46371" xr:uid="{00000000-0005-0000-0000-000029B50000}"/>
    <cellStyle name="Normal 7 2 3 3 5" xfId="46372" xr:uid="{00000000-0005-0000-0000-00002AB50000}"/>
    <cellStyle name="Normal 7 2 3 3 5 2" xfId="46373" xr:uid="{00000000-0005-0000-0000-00002BB50000}"/>
    <cellStyle name="Normal 7 2 3 3 6" xfId="46374" xr:uid="{00000000-0005-0000-0000-00002CB50000}"/>
    <cellStyle name="Normal 7 2 3 4" xfId="46375" xr:uid="{00000000-0005-0000-0000-00002DB50000}"/>
    <cellStyle name="Normal 7 2 3 4 2" xfId="46376" xr:uid="{00000000-0005-0000-0000-00002EB50000}"/>
    <cellStyle name="Normal 7 2 3 4 2 2" xfId="46377" xr:uid="{00000000-0005-0000-0000-00002FB50000}"/>
    <cellStyle name="Normal 7 2 3 4 2 2 2" xfId="46378" xr:uid="{00000000-0005-0000-0000-000030B50000}"/>
    <cellStyle name="Normal 7 2 3 4 2 2 2 2" xfId="46379" xr:uid="{00000000-0005-0000-0000-000031B50000}"/>
    <cellStyle name="Normal 7 2 3 4 2 2 2 2 2" xfId="46380" xr:uid="{00000000-0005-0000-0000-000032B50000}"/>
    <cellStyle name="Normal 7 2 3 4 2 2 2 3" xfId="46381" xr:uid="{00000000-0005-0000-0000-000033B50000}"/>
    <cellStyle name="Normal 7 2 3 4 2 2 3" xfId="46382" xr:uid="{00000000-0005-0000-0000-000034B50000}"/>
    <cellStyle name="Normal 7 2 3 4 2 2 3 2" xfId="46383" xr:uid="{00000000-0005-0000-0000-000035B50000}"/>
    <cellStyle name="Normal 7 2 3 4 2 2 4" xfId="46384" xr:uid="{00000000-0005-0000-0000-000036B50000}"/>
    <cellStyle name="Normal 7 2 3 4 2 3" xfId="46385" xr:uid="{00000000-0005-0000-0000-000037B50000}"/>
    <cellStyle name="Normal 7 2 3 4 2 3 2" xfId="46386" xr:uid="{00000000-0005-0000-0000-000038B50000}"/>
    <cellStyle name="Normal 7 2 3 4 2 3 2 2" xfId="46387" xr:uid="{00000000-0005-0000-0000-000039B50000}"/>
    <cellStyle name="Normal 7 2 3 4 2 3 3" xfId="46388" xr:uid="{00000000-0005-0000-0000-00003AB50000}"/>
    <cellStyle name="Normal 7 2 3 4 2 4" xfId="46389" xr:uid="{00000000-0005-0000-0000-00003BB50000}"/>
    <cellStyle name="Normal 7 2 3 4 2 4 2" xfId="46390" xr:uid="{00000000-0005-0000-0000-00003CB50000}"/>
    <cellStyle name="Normal 7 2 3 4 2 5" xfId="46391" xr:uid="{00000000-0005-0000-0000-00003DB50000}"/>
    <cellStyle name="Normal 7 2 3 4 3" xfId="46392" xr:uid="{00000000-0005-0000-0000-00003EB50000}"/>
    <cellStyle name="Normal 7 2 3 4 3 2" xfId="46393" xr:uid="{00000000-0005-0000-0000-00003FB50000}"/>
    <cellStyle name="Normal 7 2 3 4 3 2 2" xfId="46394" xr:uid="{00000000-0005-0000-0000-000040B50000}"/>
    <cellStyle name="Normal 7 2 3 4 3 2 2 2" xfId="46395" xr:uid="{00000000-0005-0000-0000-000041B50000}"/>
    <cellStyle name="Normal 7 2 3 4 3 2 3" xfId="46396" xr:uid="{00000000-0005-0000-0000-000042B50000}"/>
    <cellStyle name="Normal 7 2 3 4 3 3" xfId="46397" xr:uid="{00000000-0005-0000-0000-000043B50000}"/>
    <cellStyle name="Normal 7 2 3 4 3 3 2" xfId="46398" xr:uid="{00000000-0005-0000-0000-000044B50000}"/>
    <cellStyle name="Normal 7 2 3 4 3 4" xfId="46399" xr:uid="{00000000-0005-0000-0000-000045B50000}"/>
    <cellStyle name="Normal 7 2 3 4 4" xfId="46400" xr:uid="{00000000-0005-0000-0000-000046B50000}"/>
    <cellStyle name="Normal 7 2 3 4 4 2" xfId="46401" xr:uid="{00000000-0005-0000-0000-000047B50000}"/>
    <cellStyle name="Normal 7 2 3 4 4 2 2" xfId="46402" xr:uid="{00000000-0005-0000-0000-000048B50000}"/>
    <cellStyle name="Normal 7 2 3 4 4 3" xfId="46403" xr:uid="{00000000-0005-0000-0000-000049B50000}"/>
    <cellStyle name="Normal 7 2 3 4 5" xfId="46404" xr:uid="{00000000-0005-0000-0000-00004AB50000}"/>
    <cellStyle name="Normal 7 2 3 4 5 2" xfId="46405" xr:uid="{00000000-0005-0000-0000-00004BB50000}"/>
    <cellStyle name="Normal 7 2 3 4 6" xfId="46406" xr:uid="{00000000-0005-0000-0000-00004CB50000}"/>
    <cellStyle name="Normal 7 2 3 5" xfId="46407" xr:uid="{00000000-0005-0000-0000-00004DB50000}"/>
    <cellStyle name="Normal 7 2 3 5 2" xfId="46408" xr:uid="{00000000-0005-0000-0000-00004EB50000}"/>
    <cellStyle name="Normal 7 2 3 5 2 2" xfId="46409" xr:uid="{00000000-0005-0000-0000-00004FB50000}"/>
    <cellStyle name="Normal 7 2 3 5 2 2 2" xfId="46410" xr:uid="{00000000-0005-0000-0000-000050B50000}"/>
    <cellStyle name="Normal 7 2 3 5 2 2 2 2" xfId="46411" xr:uid="{00000000-0005-0000-0000-000051B50000}"/>
    <cellStyle name="Normal 7 2 3 5 2 2 3" xfId="46412" xr:uid="{00000000-0005-0000-0000-000052B50000}"/>
    <cellStyle name="Normal 7 2 3 5 2 3" xfId="46413" xr:uid="{00000000-0005-0000-0000-000053B50000}"/>
    <cellStyle name="Normal 7 2 3 5 2 3 2" xfId="46414" xr:uid="{00000000-0005-0000-0000-000054B50000}"/>
    <cellStyle name="Normal 7 2 3 5 2 4" xfId="46415" xr:uid="{00000000-0005-0000-0000-000055B50000}"/>
    <cellStyle name="Normal 7 2 3 5 3" xfId="46416" xr:uid="{00000000-0005-0000-0000-000056B50000}"/>
    <cellStyle name="Normal 7 2 3 5 3 2" xfId="46417" xr:uid="{00000000-0005-0000-0000-000057B50000}"/>
    <cellStyle name="Normal 7 2 3 5 3 2 2" xfId="46418" xr:uid="{00000000-0005-0000-0000-000058B50000}"/>
    <cellStyle name="Normal 7 2 3 5 3 3" xfId="46419" xr:uid="{00000000-0005-0000-0000-000059B50000}"/>
    <cellStyle name="Normal 7 2 3 5 4" xfId="46420" xr:uid="{00000000-0005-0000-0000-00005AB50000}"/>
    <cellStyle name="Normal 7 2 3 5 4 2" xfId="46421" xr:uid="{00000000-0005-0000-0000-00005BB50000}"/>
    <cellStyle name="Normal 7 2 3 5 5" xfId="46422" xr:uid="{00000000-0005-0000-0000-00005CB50000}"/>
    <cellStyle name="Normal 7 2 3 6" xfId="46423" xr:uid="{00000000-0005-0000-0000-00005DB50000}"/>
    <cellStyle name="Normal 7 2 3 6 2" xfId="46424" xr:uid="{00000000-0005-0000-0000-00005EB50000}"/>
    <cellStyle name="Normal 7 2 3 6 2 2" xfId="46425" xr:uid="{00000000-0005-0000-0000-00005FB50000}"/>
    <cellStyle name="Normal 7 2 3 6 2 2 2" xfId="46426" xr:uid="{00000000-0005-0000-0000-000060B50000}"/>
    <cellStyle name="Normal 7 2 3 6 2 3" xfId="46427" xr:uid="{00000000-0005-0000-0000-000061B50000}"/>
    <cellStyle name="Normal 7 2 3 6 3" xfId="46428" xr:uid="{00000000-0005-0000-0000-000062B50000}"/>
    <cellStyle name="Normal 7 2 3 6 3 2" xfId="46429" xr:uid="{00000000-0005-0000-0000-000063B50000}"/>
    <cellStyle name="Normal 7 2 3 6 4" xfId="46430" xr:uid="{00000000-0005-0000-0000-000064B50000}"/>
    <cellStyle name="Normal 7 2 3 7" xfId="46431" xr:uid="{00000000-0005-0000-0000-000065B50000}"/>
    <cellStyle name="Normal 7 2 3 7 2" xfId="46432" xr:uid="{00000000-0005-0000-0000-000066B50000}"/>
    <cellStyle name="Normal 7 2 3 7 2 2" xfId="46433" xr:uid="{00000000-0005-0000-0000-000067B50000}"/>
    <cellStyle name="Normal 7 2 3 7 3" xfId="46434" xr:uid="{00000000-0005-0000-0000-000068B50000}"/>
    <cellStyle name="Normal 7 2 3 8" xfId="46435" xr:uid="{00000000-0005-0000-0000-000069B50000}"/>
    <cellStyle name="Normal 7 2 3 8 2" xfId="46436" xr:uid="{00000000-0005-0000-0000-00006AB50000}"/>
    <cellStyle name="Normal 7 2 3 9" xfId="46437" xr:uid="{00000000-0005-0000-0000-00006BB50000}"/>
    <cellStyle name="Normal 7 2 4" xfId="46438" xr:uid="{00000000-0005-0000-0000-00006CB50000}"/>
    <cellStyle name="Normal 7 2 4 2" xfId="46439" xr:uid="{00000000-0005-0000-0000-00006DB50000}"/>
    <cellStyle name="Normal 7 2 4 2 2" xfId="46440" xr:uid="{00000000-0005-0000-0000-00006EB50000}"/>
    <cellStyle name="Normal 7 2 4 2 2 2" xfId="46441" xr:uid="{00000000-0005-0000-0000-00006FB50000}"/>
    <cellStyle name="Normal 7 2 4 2 2 2 2" xfId="46442" xr:uid="{00000000-0005-0000-0000-000070B50000}"/>
    <cellStyle name="Normal 7 2 4 2 2 2 2 2" xfId="46443" xr:uid="{00000000-0005-0000-0000-000071B50000}"/>
    <cellStyle name="Normal 7 2 4 2 2 2 2 2 2" xfId="46444" xr:uid="{00000000-0005-0000-0000-000072B50000}"/>
    <cellStyle name="Normal 7 2 4 2 2 2 2 3" xfId="46445" xr:uid="{00000000-0005-0000-0000-000073B50000}"/>
    <cellStyle name="Normal 7 2 4 2 2 2 3" xfId="46446" xr:uid="{00000000-0005-0000-0000-000074B50000}"/>
    <cellStyle name="Normal 7 2 4 2 2 2 3 2" xfId="46447" xr:uid="{00000000-0005-0000-0000-000075B50000}"/>
    <cellStyle name="Normal 7 2 4 2 2 2 4" xfId="46448" xr:uid="{00000000-0005-0000-0000-000076B50000}"/>
    <cellStyle name="Normal 7 2 4 2 2 3" xfId="46449" xr:uid="{00000000-0005-0000-0000-000077B50000}"/>
    <cellStyle name="Normal 7 2 4 2 2 3 2" xfId="46450" xr:uid="{00000000-0005-0000-0000-000078B50000}"/>
    <cellStyle name="Normal 7 2 4 2 2 3 2 2" xfId="46451" xr:uid="{00000000-0005-0000-0000-000079B50000}"/>
    <cellStyle name="Normal 7 2 4 2 2 3 3" xfId="46452" xr:uid="{00000000-0005-0000-0000-00007AB50000}"/>
    <cellStyle name="Normal 7 2 4 2 2 4" xfId="46453" xr:uid="{00000000-0005-0000-0000-00007BB50000}"/>
    <cellStyle name="Normal 7 2 4 2 2 4 2" xfId="46454" xr:uid="{00000000-0005-0000-0000-00007CB50000}"/>
    <cellStyle name="Normal 7 2 4 2 2 5" xfId="46455" xr:uid="{00000000-0005-0000-0000-00007DB50000}"/>
    <cellStyle name="Normal 7 2 4 2 3" xfId="46456" xr:uid="{00000000-0005-0000-0000-00007EB50000}"/>
    <cellStyle name="Normal 7 2 4 2 3 2" xfId="46457" xr:uid="{00000000-0005-0000-0000-00007FB50000}"/>
    <cellStyle name="Normal 7 2 4 2 3 2 2" xfId="46458" xr:uid="{00000000-0005-0000-0000-000080B50000}"/>
    <cellStyle name="Normal 7 2 4 2 3 2 2 2" xfId="46459" xr:uid="{00000000-0005-0000-0000-000081B50000}"/>
    <cellStyle name="Normal 7 2 4 2 3 2 3" xfId="46460" xr:uid="{00000000-0005-0000-0000-000082B50000}"/>
    <cellStyle name="Normal 7 2 4 2 3 3" xfId="46461" xr:uid="{00000000-0005-0000-0000-000083B50000}"/>
    <cellStyle name="Normal 7 2 4 2 3 3 2" xfId="46462" xr:uid="{00000000-0005-0000-0000-000084B50000}"/>
    <cellStyle name="Normal 7 2 4 2 3 4" xfId="46463" xr:uid="{00000000-0005-0000-0000-000085B50000}"/>
    <cellStyle name="Normal 7 2 4 2 4" xfId="46464" xr:uid="{00000000-0005-0000-0000-000086B50000}"/>
    <cellStyle name="Normal 7 2 4 2 4 2" xfId="46465" xr:uid="{00000000-0005-0000-0000-000087B50000}"/>
    <cellStyle name="Normal 7 2 4 2 4 2 2" xfId="46466" xr:uid="{00000000-0005-0000-0000-000088B50000}"/>
    <cellStyle name="Normal 7 2 4 2 4 3" xfId="46467" xr:uid="{00000000-0005-0000-0000-000089B50000}"/>
    <cellStyle name="Normal 7 2 4 2 5" xfId="46468" xr:uid="{00000000-0005-0000-0000-00008AB50000}"/>
    <cellStyle name="Normal 7 2 4 2 5 2" xfId="46469" xr:uid="{00000000-0005-0000-0000-00008BB50000}"/>
    <cellStyle name="Normal 7 2 4 2 6" xfId="46470" xr:uid="{00000000-0005-0000-0000-00008CB50000}"/>
    <cellStyle name="Normal 7 2 4 3" xfId="46471" xr:uid="{00000000-0005-0000-0000-00008DB50000}"/>
    <cellStyle name="Normal 7 2 4 3 2" xfId="46472" xr:uid="{00000000-0005-0000-0000-00008EB50000}"/>
    <cellStyle name="Normal 7 2 4 3 2 2" xfId="46473" xr:uid="{00000000-0005-0000-0000-00008FB50000}"/>
    <cellStyle name="Normal 7 2 4 3 2 2 2" xfId="46474" xr:uid="{00000000-0005-0000-0000-000090B50000}"/>
    <cellStyle name="Normal 7 2 4 3 2 2 2 2" xfId="46475" xr:uid="{00000000-0005-0000-0000-000091B50000}"/>
    <cellStyle name="Normal 7 2 4 3 2 2 2 2 2" xfId="46476" xr:uid="{00000000-0005-0000-0000-000092B50000}"/>
    <cellStyle name="Normal 7 2 4 3 2 2 2 3" xfId="46477" xr:uid="{00000000-0005-0000-0000-000093B50000}"/>
    <cellStyle name="Normal 7 2 4 3 2 2 3" xfId="46478" xr:uid="{00000000-0005-0000-0000-000094B50000}"/>
    <cellStyle name="Normal 7 2 4 3 2 2 3 2" xfId="46479" xr:uid="{00000000-0005-0000-0000-000095B50000}"/>
    <cellStyle name="Normal 7 2 4 3 2 2 4" xfId="46480" xr:uid="{00000000-0005-0000-0000-000096B50000}"/>
    <cellStyle name="Normal 7 2 4 3 2 3" xfId="46481" xr:uid="{00000000-0005-0000-0000-000097B50000}"/>
    <cellStyle name="Normal 7 2 4 3 2 3 2" xfId="46482" xr:uid="{00000000-0005-0000-0000-000098B50000}"/>
    <cellStyle name="Normal 7 2 4 3 2 3 2 2" xfId="46483" xr:uid="{00000000-0005-0000-0000-000099B50000}"/>
    <cellStyle name="Normal 7 2 4 3 2 3 3" xfId="46484" xr:uid="{00000000-0005-0000-0000-00009AB50000}"/>
    <cellStyle name="Normal 7 2 4 3 2 4" xfId="46485" xr:uid="{00000000-0005-0000-0000-00009BB50000}"/>
    <cellStyle name="Normal 7 2 4 3 2 4 2" xfId="46486" xr:uid="{00000000-0005-0000-0000-00009CB50000}"/>
    <cellStyle name="Normal 7 2 4 3 2 5" xfId="46487" xr:uid="{00000000-0005-0000-0000-00009DB50000}"/>
    <cellStyle name="Normal 7 2 4 3 3" xfId="46488" xr:uid="{00000000-0005-0000-0000-00009EB50000}"/>
    <cellStyle name="Normal 7 2 4 3 3 2" xfId="46489" xr:uid="{00000000-0005-0000-0000-00009FB50000}"/>
    <cellStyle name="Normal 7 2 4 3 3 2 2" xfId="46490" xr:uid="{00000000-0005-0000-0000-0000A0B50000}"/>
    <cellStyle name="Normal 7 2 4 3 3 2 2 2" xfId="46491" xr:uid="{00000000-0005-0000-0000-0000A1B50000}"/>
    <cellStyle name="Normal 7 2 4 3 3 2 3" xfId="46492" xr:uid="{00000000-0005-0000-0000-0000A2B50000}"/>
    <cellStyle name="Normal 7 2 4 3 3 3" xfId="46493" xr:uid="{00000000-0005-0000-0000-0000A3B50000}"/>
    <cellStyle name="Normal 7 2 4 3 3 3 2" xfId="46494" xr:uid="{00000000-0005-0000-0000-0000A4B50000}"/>
    <cellStyle name="Normal 7 2 4 3 3 4" xfId="46495" xr:uid="{00000000-0005-0000-0000-0000A5B50000}"/>
    <cellStyle name="Normal 7 2 4 3 4" xfId="46496" xr:uid="{00000000-0005-0000-0000-0000A6B50000}"/>
    <cellStyle name="Normal 7 2 4 3 4 2" xfId="46497" xr:uid="{00000000-0005-0000-0000-0000A7B50000}"/>
    <cellStyle name="Normal 7 2 4 3 4 2 2" xfId="46498" xr:uid="{00000000-0005-0000-0000-0000A8B50000}"/>
    <cellStyle name="Normal 7 2 4 3 4 3" xfId="46499" xr:uid="{00000000-0005-0000-0000-0000A9B50000}"/>
    <cellStyle name="Normal 7 2 4 3 5" xfId="46500" xr:uid="{00000000-0005-0000-0000-0000AAB50000}"/>
    <cellStyle name="Normal 7 2 4 3 5 2" xfId="46501" xr:uid="{00000000-0005-0000-0000-0000ABB50000}"/>
    <cellStyle name="Normal 7 2 4 3 6" xfId="46502" xr:uid="{00000000-0005-0000-0000-0000ACB50000}"/>
    <cellStyle name="Normal 7 2 4 4" xfId="46503" xr:uid="{00000000-0005-0000-0000-0000ADB50000}"/>
    <cellStyle name="Normal 7 2 4 4 2" xfId="46504" xr:uid="{00000000-0005-0000-0000-0000AEB50000}"/>
    <cellStyle name="Normal 7 2 4 4 2 2" xfId="46505" xr:uid="{00000000-0005-0000-0000-0000AFB50000}"/>
    <cellStyle name="Normal 7 2 4 4 2 2 2" xfId="46506" xr:uid="{00000000-0005-0000-0000-0000B0B50000}"/>
    <cellStyle name="Normal 7 2 4 4 2 2 2 2" xfId="46507" xr:uid="{00000000-0005-0000-0000-0000B1B50000}"/>
    <cellStyle name="Normal 7 2 4 4 2 2 3" xfId="46508" xr:uid="{00000000-0005-0000-0000-0000B2B50000}"/>
    <cellStyle name="Normal 7 2 4 4 2 3" xfId="46509" xr:uid="{00000000-0005-0000-0000-0000B3B50000}"/>
    <cellStyle name="Normal 7 2 4 4 2 3 2" xfId="46510" xr:uid="{00000000-0005-0000-0000-0000B4B50000}"/>
    <cellStyle name="Normal 7 2 4 4 2 4" xfId="46511" xr:uid="{00000000-0005-0000-0000-0000B5B50000}"/>
    <cellStyle name="Normal 7 2 4 4 3" xfId="46512" xr:uid="{00000000-0005-0000-0000-0000B6B50000}"/>
    <cellStyle name="Normal 7 2 4 4 3 2" xfId="46513" xr:uid="{00000000-0005-0000-0000-0000B7B50000}"/>
    <cellStyle name="Normal 7 2 4 4 3 2 2" xfId="46514" xr:uid="{00000000-0005-0000-0000-0000B8B50000}"/>
    <cellStyle name="Normal 7 2 4 4 3 3" xfId="46515" xr:uid="{00000000-0005-0000-0000-0000B9B50000}"/>
    <cellStyle name="Normal 7 2 4 4 4" xfId="46516" xr:uid="{00000000-0005-0000-0000-0000BAB50000}"/>
    <cellStyle name="Normal 7 2 4 4 4 2" xfId="46517" xr:uid="{00000000-0005-0000-0000-0000BBB50000}"/>
    <cellStyle name="Normal 7 2 4 4 5" xfId="46518" xr:uid="{00000000-0005-0000-0000-0000BCB50000}"/>
    <cellStyle name="Normal 7 2 4 5" xfId="46519" xr:uid="{00000000-0005-0000-0000-0000BDB50000}"/>
    <cellStyle name="Normal 7 2 4 5 2" xfId="46520" xr:uid="{00000000-0005-0000-0000-0000BEB50000}"/>
    <cellStyle name="Normal 7 2 4 5 2 2" xfId="46521" xr:uid="{00000000-0005-0000-0000-0000BFB50000}"/>
    <cellStyle name="Normal 7 2 4 5 2 2 2" xfId="46522" xr:uid="{00000000-0005-0000-0000-0000C0B50000}"/>
    <cellStyle name="Normal 7 2 4 5 2 3" xfId="46523" xr:uid="{00000000-0005-0000-0000-0000C1B50000}"/>
    <cellStyle name="Normal 7 2 4 5 3" xfId="46524" xr:uid="{00000000-0005-0000-0000-0000C2B50000}"/>
    <cellStyle name="Normal 7 2 4 5 3 2" xfId="46525" xr:uid="{00000000-0005-0000-0000-0000C3B50000}"/>
    <cellStyle name="Normal 7 2 4 5 4" xfId="46526" xr:uid="{00000000-0005-0000-0000-0000C4B50000}"/>
    <cellStyle name="Normal 7 2 4 6" xfId="46527" xr:uid="{00000000-0005-0000-0000-0000C5B50000}"/>
    <cellStyle name="Normal 7 2 4 6 2" xfId="46528" xr:uid="{00000000-0005-0000-0000-0000C6B50000}"/>
    <cellStyle name="Normal 7 2 4 6 2 2" xfId="46529" xr:uid="{00000000-0005-0000-0000-0000C7B50000}"/>
    <cellStyle name="Normal 7 2 4 6 3" xfId="46530" xr:uid="{00000000-0005-0000-0000-0000C8B50000}"/>
    <cellStyle name="Normal 7 2 4 7" xfId="46531" xr:uid="{00000000-0005-0000-0000-0000C9B50000}"/>
    <cellStyle name="Normal 7 2 4 7 2" xfId="46532" xr:uid="{00000000-0005-0000-0000-0000CAB50000}"/>
    <cellStyle name="Normal 7 2 4 8" xfId="46533" xr:uid="{00000000-0005-0000-0000-0000CBB50000}"/>
    <cellStyle name="Normal 7 2 5" xfId="46534" xr:uid="{00000000-0005-0000-0000-0000CCB50000}"/>
    <cellStyle name="Normal 7 2 5 2" xfId="46535" xr:uid="{00000000-0005-0000-0000-0000CDB50000}"/>
    <cellStyle name="Normal 7 2 5 2 2" xfId="46536" xr:uid="{00000000-0005-0000-0000-0000CEB50000}"/>
    <cellStyle name="Normal 7 2 5 2 2 2" xfId="46537" xr:uid="{00000000-0005-0000-0000-0000CFB50000}"/>
    <cellStyle name="Normal 7 2 5 2 2 2 2" xfId="46538" xr:uid="{00000000-0005-0000-0000-0000D0B50000}"/>
    <cellStyle name="Normal 7 2 5 2 2 2 2 2" xfId="46539" xr:uid="{00000000-0005-0000-0000-0000D1B50000}"/>
    <cellStyle name="Normal 7 2 5 2 2 2 2 2 2" xfId="46540" xr:uid="{00000000-0005-0000-0000-0000D2B50000}"/>
    <cellStyle name="Normal 7 2 5 2 2 2 2 3" xfId="46541" xr:uid="{00000000-0005-0000-0000-0000D3B50000}"/>
    <cellStyle name="Normal 7 2 5 2 2 2 3" xfId="46542" xr:uid="{00000000-0005-0000-0000-0000D4B50000}"/>
    <cellStyle name="Normal 7 2 5 2 2 2 3 2" xfId="46543" xr:uid="{00000000-0005-0000-0000-0000D5B50000}"/>
    <cellStyle name="Normal 7 2 5 2 2 2 4" xfId="46544" xr:uid="{00000000-0005-0000-0000-0000D6B50000}"/>
    <cellStyle name="Normal 7 2 5 2 2 3" xfId="46545" xr:uid="{00000000-0005-0000-0000-0000D7B50000}"/>
    <cellStyle name="Normal 7 2 5 2 2 3 2" xfId="46546" xr:uid="{00000000-0005-0000-0000-0000D8B50000}"/>
    <cellStyle name="Normal 7 2 5 2 2 3 2 2" xfId="46547" xr:uid="{00000000-0005-0000-0000-0000D9B50000}"/>
    <cellStyle name="Normal 7 2 5 2 2 3 3" xfId="46548" xr:uid="{00000000-0005-0000-0000-0000DAB50000}"/>
    <cellStyle name="Normal 7 2 5 2 2 4" xfId="46549" xr:uid="{00000000-0005-0000-0000-0000DBB50000}"/>
    <cellStyle name="Normal 7 2 5 2 2 4 2" xfId="46550" xr:uid="{00000000-0005-0000-0000-0000DCB50000}"/>
    <cellStyle name="Normal 7 2 5 2 2 5" xfId="46551" xr:uid="{00000000-0005-0000-0000-0000DDB50000}"/>
    <cellStyle name="Normal 7 2 5 2 3" xfId="46552" xr:uid="{00000000-0005-0000-0000-0000DEB50000}"/>
    <cellStyle name="Normal 7 2 5 2 3 2" xfId="46553" xr:uid="{00000000-0005-0000-0000-0000DFB50000}"/>
    <cellStyle name="Normal 7 2 5 2 3 2 2" xfId="46554" xr:uid="{00000000-0005-0000-0000-0000E0B50000}"/>
    <cellStyle name="Normal 7 2 5 2 3 2 2 2" xfId="46555" xr:uid="{00000000-0005-0000-0000-0000E1B50000}"/>
    <cellStyle name="Normal 7 2 5 2 3 2 3" xfId="46556" xr:uid="{00000000-0005-0000-0000-0000E2B50000}"/>
    <cellStyle name="Normal 7 2 5 2 3 3" xfId="46557" xr:uid="{00000000-0005-0000-0000-0000E3B50000}"/>
    <cellStyle name="Normal 7 2 5 2 3 3 2" xfId="46558" xr:uid="{00000000-0005-0000-0000-0000E4B50000}"/>
    <cellStyle name="Normal 7 2 5 2 3 4" xfId="46559" xr:uid="{00000000-0005-0000-0000-0000E5B50000}"/>
    <cellStyle name="Normal 7 2 5 2 4" xfId="46560" xr:uid="{00000000-0005-0000-0000-0000E6B50000}"/>
    <cellStyle name="Normal 7 2 5 2 4 2" xfId="46561" xr:uid="{00000000-0005-0000-0000-0000E7B50000}"/>
    <cellStyle name="Normal 7 2 5 2 4 2 2" xfId="46562" xr:uid="{00000000-0005-0000-0000-0000E8B50000}"/>
    <cellStyle name="Normal 7 2 5 2 4 3" xfId="46563" xr:uid="{00000000-0005-0000-0000-0000E9B50000}"/>
    <cellStyle name="Normal 7 2 5 2 5" xfId="46564" xr:uid="{00000000-0005-0000-0000-0000EAB50000}"/>
    <cellStyle name="Normal 7 2 5 2 5 2" xfId="46565" xr:uid="{00000000-0005-0000-0000-0000EBB50000}"/>
    <cellStyle name="Normal 7 2 5 2 6" xfId="46566" xr:uid="{00000000-0005-0000-0000-0000ECB50000}"/>
    <cellStyle name="Normal 7 2 5 3" xfId="46567" xr:uid="{00000000-0005-0000-0000-0000EDB50000}"/>
    <cellStyle name="Normal 7 2 5 3 2" xfId="46568" xr:uid="{00000000-0005-0000-0000-0000EEB50000}"/>
    <cellStyle name="Normal 7 2 5 3 2 2" xfId="46569" xr:uid="{00000000-0005-0000-0000-0000EFB50000}"/>
    <cellStyle name="Normal 7 2 5 3 2 2 2" xfId="46570" xr:uid="{00000000-0005-0000-0000-0000F0B50000}"/>
    <cellStyle name="Normal 7 2 5 3 2 2 2 2" xfId="46571" xr:uid="{00000000-0005-0000-0000-0000F1B50000}"/>
    <cellStyle name="Normal 7 2 5 3 2 2 3" xfId="46572" xr:uid="{00000000-0005-0000-0000-0000F2B50000}"/>
    <cellStyle name="Normal 7 2 5 3 2 3" xfId="46573" xr:uid="{00000000-0005-0000-0000-0000F3B50000}"/>
    <cellStyle name="Normal 7 2 5 3 2 3 2" xfId="46574" xr:uid="{00000000-0005-0000-0000-0000F4B50000}"/>
    <cellStyle name="Normal 7 2 5 3 2 4" xfId="46575" xr:uid="{00000000-0005-0000-0000-0000F5B50000}"/>
    <cellStyle name="Normal 7 2 5 3 3" xfId="46576" xr:uid="{00000000-0005-0000-0000-0000F6B50000}"/>
    <cellStyle name="Normal 7 2 5 3 3 2" xfId="46577" xr:uid="{00000000-0005-0000-0000-0000F7B50000}"/>
    <cellStyle name="Normal 7 2 5 3 3 2 2" xfId="46578" xr:uid="{00000000-0005-0000-0000-0000F8B50000}"/>
    <cellStyle name="Normal 7 2 5 3 3 3" xfId="46579" xr:uid="{00000000-0005-0000-0000-0000F9B50000}"/>
    <cellStyle name="Normal 7 2 5 3 4" xfId="46580" xr:uid="{00000000-0005-0000-0000-0000FAB50000}"/>
    <cellStyle name="Normal 7 2 5 3 4 2" xfId="46581" xr:uid="{00000000-0005-0000-0000-0000FBB50000}"/>
    <cellStyle name="Normal 7 2 5 3 5" xfId="46582" xr:uid="{00000000-0005-0000-0000-0000FCB50000}"/>
    <cellStyle name="Normal 7 2 5 4" xfId="46583" xr:uid="{00000000-0005-0000-0000-0000FDB50000}"/>
    <cellStyle name="Normal 7 2 5 4 2" xfId="46584" xr:uid="{00000000-0005-0000-0000-0000FEB50000}"/>
    <cellStyle name="Normal 7 2 5 4 2 2" xfId="46585" xr:uid="{00000000-0005-0000-0000-0000FFB50000}"/>
    <cellStyle name="Normal 7 2 5 4 2 2 2" xfId="46586" xr:uid="{00000000-0005-0000-0000-000000B60000}"/>
    <cellStyle name="Normal 7 2 5 4 2 3" xfId="46587" xr:uid="{00000000-0005-0000-0000-000001B60000}"/>
    <cellStyle name="Normal 7 2 5 4 3" xfId="46588" xr:uid="{00000000-0005-0000-0000-000002B60000}"/>
    <cellStyle name="Normal 7 2 5 4 3 2" xfId="46589" xr:uid="{00000000-0005-0000-0000-000003B60000}"/>
    <cellStyle name="Normal 7 2 5 4 4" xfId="46590" xr:uid="{00000000-0005-0000-0000-000004B60000}"/>
    <cellStyle name="Normal 7 2 5 5" xfId="46591" xr:uid="{00000000-0005-0000-0000-000005B60000}"/>
    <cellStyle name="Normal 7 2 5 5 2" xfId="46592" xr:uid="{00000000-0005-0000-0000-000006B60000}"/>
    <cellStyle name="Normal 7 2 5 5 2 2" xfId="46593" xr:uid="{00000000-0005-0000-0000-000007B60000}"/>
    <cellStyle name="Normal 7 2 5 5 3" xfId="46594" xr:uid="{00000000-0005-0000-0000-000008B60000}"/>
    <cellStyle name="Normal 7 2 5 6" xfId="46595" xr:uid="{00000000-0005-0000-0000-000009B60000}"/>
    <cellStyle name="Normal 7 2 5 6 2" xfId="46596" xr:uid="{00000000-0005-0000-0000-00000AB60000}"/>
    <cellStyle name="Normal 7 2 5 7" xfId="46597" xr:uid="{00000000-0005-0000-0000-00000BB60000}"/>
    <cellStyle name="Normal 7 2 6" xfId="46598" xr:uid="{00000000-0005-0000-0000-00000CB60000}"/>
    <cellStyle name="Normal 7 2 6 2" xfId="46599" xr:uid="{00000000-0005-0000-0000-00000DB60000}"/>
    <cellStyle name="Normal 7 2 6 2 2" xfId="46600" xr:uid="{00000000-0005-0000-0000-00000EB60000}"/>
    <cellStyle name="Normal 7 2 6 2 2 2" xfId="46601" xr:uid="{00000000-0005-0000-0000-00000FB60000}"/>
    <cellStyle name="Normal 7 2 6 2 2 2 2" xfId="46602" xr:uid="{00000000-0005-0000-0000-000010B60000}"/>
    <cellStyle name="Normal 7 2 6 2 2 2 2 2" xfId="46603" xr:uid="{00000000-0005-0000-0000-000011B60000}"/>
    <cellStyle name="Normal 7 2 6 2 2 2 3" xfId="46604" xr:uid="{00000000-0005-0000-0000-000012B60000}"/>
    <cellStyle name="Normal 7 2 6 2 2 3" xfId="46605" xr:uid="{00000000-0005-0000-0000-000013B60000}"/>
    <cellStyle name="Normal 7 2 6 2 2 3 2" xfId="46606" xr:uid="{00000000-0005-0000-0000-000014B60000}"/>
    <cellStyle name="Normal 7 2 6 2 2 4" xfId="46607" xr:uid="{00000000-0005-0000-0000-000015B60000}"/>
    <cellStyle name="Normal 7 2 6 2 3" xfId="46608" xr:uid="{00000000-0005-0000-0000-000016B60000}"/>
    <cellStyle name="Normal 7 2 6 2 3 2" xfId="46609" xr:uid="{00000000-0005-0000-0000-000017B60000}"/>
    <cellStyle name="Normal 7 2 6 2 3 2 2" xfId="46610" xr:uid="{00000000-0005-0000-0000-000018B60000}"/>
    <cellStyle name="Normal 7 2 6 2 3 3" xfId="46611" xr:uid="{00000000-0005-0000-0000-000019B60000}"/>
    <cellStyle name="Normal 7 2 6 2 4" xfId="46612" xr:uid="{00000000-0005-0000-0000-00001AB60000}"/>
    <cellStyle name="Normal 7 2 6 2 4 2" xfId="46613" xr:uid="{00000000-0005-0000-0000-00001BB60000}"/>
    <cellStyle name="Normal 7 2 6 2 5" xfId="46614" xr:uid="{00000000-0005-0000-0000-00001CB60000}"/>
    <cellStyle name="Normal 7 2 6 3" xfId="46615" xr:uid="{00000000-0005-0000-0000-00001DB60000}"/>
    <cellStyle name="Normal 7 2 6 3 2" xfId="46616" xr:uid="{00000000-0005-0000-0000-00001EB60000}"/>
    <cellStyle name="Normal 7 2 6 3 2 2" xfId="46617" xr:uid="{00000000-0005-0000-0000-00001FB60000}"/>
    <cellStyle name="Normal 7 2 6 3 2 2 2" xfId="46618" xr:uid="{00000000-0005-0000-0000-000020B60000}"/>
    <cellStyle name="Normal 7 2 6 3 2 3" xfId="46619" xr:uid="{00000000-0005-0000-0000-000021B60000}"/>
    <cellStyle name="Normal 7 2 6 3 3" xfId="46620" xr:uid="{00000000-0005-0000-0000-000022B60000}"/>
    <cellStyle name="Normal 7 2 6 3 3 2" xfId="46621" xr:uid="{00000000-0005-0000-0000-000023B60000}"/>
    <cellStyle name="Normal 7 2 6 3 4" xfId="46622" xr:uid="{00000000-0005-0000-0000-000024B60000}"/>
    <cellStyle name="Normal 7 2 6 4" xfId="46623" xr:uid="{00000000-0005-0000-0000-000025B60000}"/>
    <cellStyle name="Normal 7 2 6 4 2" xfId="46624" xr:uid="{00000000-0005-0000-0000-000026B60000}"/>
    <cellStyle name="Normal 7 2 6 4 2 2" xfId="46625" xr:uid="{00000000-0005-0000-0000-000027B60000}"/>
    <cellStyle name="Normal 7 2 6 4 3" xfId="46626" xr:uid="{00000000-0005-0000-0000-000028B60000}"/>
    <cellStyle name="Normal 7 2 6 5" xfId="46627" xr:uid="{00000000-0005-0000-0000-000029B60000}"/>
    <cellStyle name="Normal 7 2 6 5 2" xfId="46628" xr:uid="{00000000-0005-0000-0000-00002AB60000}"/>
    <cellStyle name="Normal 7 2 6 6" xfId="46629" xr:uid="{00000000-0005-0000-0000-00002BB60000}"/>
    <cellStyle name="Normal 7 2 7" xfId="46630" xr:uid="{00000000-0005-0000-0000-00002CB60000}"/>
    <cellStyle name="Normal 7 2 7 2" xfId="46631" xr:uid="{00000000-0005-0000-0000-00002DB60000}"/>
    <cellStyle name="Normal 7 2 7 2 2" xfId="46632" xr:uid="{00000000-0005-0000-0000-00002EB60000}"/>
    <cellStyle name="Normal 7 2 7 2 2 2" xfId="46633" xr:uid="{00000000-0005-0000-0000-00002FB60000}"/>
    <cellStyle name="Normal 7 2 7 2 2 2 2" xfId="46634" xr:uid="{00000000-0005-0000-0000-000030B60000}"/>
    <cellStyle name="Normal 7 2 7 2 2 2 2 2" xfId="46635" xr:uid="{00000000-0005-0000-0000-000031B60000}"/>
    <cellStyle name="Normal 7 2 7 2 2 2 3" xfId="46636" xr:uid="{00000000-0005-0000-0000-000032B60000}"/>
    <cellStyle name="Normal 7 2 7 2 2 3" xfId="46637" xr:uid="{00000000-0005-0000-0000-000033B60000}"/>
    <cellStyle name="Normal 7 2 7 2 2 3 2" xfId="46638" xr:uid="{00000000-0005-0000-0000-000034B60000}"/>
    <cellStyle name="Normal 7 2 7 2 2 4" xfId="46639" xr:uid="{00000000-0005-0000-0000-000035B60000}"/>
    <cellStyle name="Normal 7 2 7 2 3" xfId="46640" xr:uid="{00000000-0005-0000-0000-000036B60000}"/>
    <cellStyle name="Normal 7 2 7 2 3 2" xfId="46641" xr:uid="{00000000-0005-0000-0000-000037B60000}"/>
    <cellStyle name="Normal 7 2 7 2 3 2 2" xfId="46642" xr:uid="{00000000-0005-0000-0000-000038B60000}"/>
    <cellStyle name="Normal 7 2 7 2 3 3" xfId="46643" xr:uid="{00000000-0005-0000-0000-000039B60000}"/>
    <cellStyle name="Normal 7 2 7 2 4" xfId="46644" xr:uid="{00000000-0005-0000-0000-00003AB60000}"/>
    <cellStyle name="Normal 7 2 7 2 4 2" xfId="46645" xr:uid="{00000000-0005-0000-0000-00003BB60000}"/>
    <cellStyle name="Normal 7 2 7 2 5" xfId="46646" xr:uid="{00000000-0005-0000-0000-00003CB60000}"/>
    <cellStyle name="Normal 7 2 7 3" xfId="46647" xr:uid="{00000000-0005-0000-0000-00003DB60000}"/>
    <cellStyle name="Normal 7 2 7 3 2" xfId="46648" xr:uid="{00000000-0005-0000-0000-00003EB60000}"/>
    <cellStyle name="Normal 7 2 7 3 2 2" xfId="46649" xr:uid="{00000000-0005-0000-0000-00003FB60000}"/>
    <cellStyle name="Normal 7 2 7 3 2 2 2" xfId="46650" xr:uid="{00000000-0005-0000-0000-000040B60000}"/>
    <cellStyle name="Normal 7 2 7 3 2 3" xfId="46651" xr:uid="{00000000-0005-0000-0000-000041B60000}"/>
    <cellStyle name="Normal 7 2 7 3 3" xfId="46652" xr:uid="{00000000-0005-0000-0000-000042B60000}"/>
    <cellStyle name="Normal 7 2 7 3 3 2" xfId="46653" xr:uid="{00000000-0005-0000-0000-000043B60000}"/>
    <cellStyle name="Normal 7 2 7 3 4" xfId="46654" xr:uid="{00000000-0005-0000-0000-000044B60000}"/>
    <cellStyle name="Normal 7 2 7 4" xfId="46655" xr:uid="{00000000-0005-0000-0000-000045B60000}"/>
    <cellStyle name="Normal 7 2 7 4 2" xfId="46656" xr:uid="{00000000-0005-0000-0000-000046B60000}"/>
    <cellStyle name="Normal 7 2 7 4 2 2" xfId="46657" xr:uid="{00000000-0005-0000-0000-000047B60000}"/>
    <cellStyle name="Normal 7 2 7 4 3" xfId="46658" xr:uid="{00000000-0005-0000-0000-000048B60000}"/>
    <cellStyle name="Normal 7 2 7 5" xfId="46659" xr:uid="{00000000-0005-0000-0000-000049B60000}"/>
    <cellStyle name="Normal 7 2 7 5 2" xfId="46660" xr:uid="{00000000-0005-0000-0000-00004AB60000}"/>
    <cellStyle name="Normal 7 2 7 6" xfId="46661" xr:uid="{00000000-0005-0000-0000-00004BB60000}"/>
    <cellStyle name="Normal 7 2 8" xfId="46662" xr:uid="{00000000-0005-0000-0000-00004CB60000}"/>
    <cellStyle name="Normal 7 2 8 2" xfId="46663" xr:uid="{00000000-0005-0000-0000-00004DB60000}"/>
    <cellStyle name="Normal 7 2 8 2 2" xfId="46664" xr:uid="{00000000-0005-0000-0000-00004EB60000}"/>
    <cellStyle name="Normal 7 2 8 2 2 2" xfId="46665" xr:uid="{00000000-0005-0000-0000-00004FB60000}"/>
    <cellStyle name="Normal 7 2 8 2 2 2 2" xfId="46666" xr:uid="{00000000-0005-0000-0000-000050B60000}"/>
    <cellStyle name="Normal 7 2 8 2 2 2 2 2" xfId="46667" xr:uid="{00000000-0005-0000-0000-000051B60000}"/>
    <cellStyle name="Normal 7 2 8 2 2 2 3" xfId="46668" xr:uid="{00000000-0005-0000-0000-000052B60000}"/>
    <cellStyle name="Normal 7 2 8 2 2 3" xfId="46669" xr:uid="{00000000-0005-0000-0000-000053B60000}"/>
    <cellStyle name="Normal 7 2 8 2 2 3 2" xfId="46670" xr:uid="{00000000-0005-0000-0000-000054B60000}"/>
    <cellStyle name="Normal 7 2 8 2 2 4" xfId="46671" xr:uid="{00000000-0005-0000-0000-000055B60000}"/>
    <cellStyle name="Normal 7 2 8 2 3" xfId="46672" xr:uid="{00000000-0005-0000-0000-000056B60000}"/>
    <cellStyle name="Normal 7 2 8 2 3 2" xfId="46673" xr:uid="{00000000-0005-0000-0000-000057B60000}"/>
    <cellStyle name="Normal 7 2 8 2 3 2 2" xfId="46674" xr:uid="{00000000-0005-0000-0000-000058B60000}"/>
    <cellStyle name="Normal 7 2 8 2 3 3" xfId="46675" xr:uid="{00000000-0005-0000-0000-000059B60000}"/>
    <cellStyle name="Normal 7 2 8 2 4" xfId="46676" xr:uid="{00000000-0005-0000-0000-00005AB60000}"/>
    <cellStyle name="Normal 7 2 8 2 4 2" xfId="46677" xr:uid="{00000000-0005-0000-0000-00005BB60000}"/>
    <cellStyle name="Normal 7 2 8 2 5" xfId="46678" xr:uid="{00000000-0005-0000-0000-00005CB60000}"/>
    <cellStyle name="Normal 7 2 8 3" xfId="46679" xr:uid="{00000000-0005-0000-0000-00005DB60000}"/>
    <cellStyle name="Normal 7 2 8 3 2" xfId="46680" xr:uid="{00000000-0005-0000-0000-00005EB60000}"/>
    <cellStyle name="Normal 7 2 8 3 2 2" xfId="46681" xr:uid="{00000000-0005-0000-0000-00005FB60000}"/>
    <cellStyle name="Normal 7 2 8 3 2 2 2" xfId="46682" xr:uid="{00000000-0005-0000-0000-000060B60000}"/>
    <cellStyle name="Normal 7 2 8 3 2 3" xfId="46683" xr:uid="{00000000-0005-0000-0000-000061B60000}"/>
    <cellStyle name="Normal 7 2 8 3 3" xfId="46684" xr:uid="{00000000-0005-0000-0000-000062B60000}"/>
    <cellStyle name="Normal 7 2 8 3 3 2" xfId="46685" xr:uid="{00000000-0005-0000-0000-000063B60000}"/>
    <cellStyle name="Normal 7 2 8 3 4" xfId="46686" xr:uid="{00000000-0005-0000-0000-000064B60000}"/>
    <cellStyle name="Normal 7 2 8 4" xfId="46687" xr:uid="{00000000-0005-0000-0000-000065B60000}"/>
    <cellStyle name="Normal 7 2 8 4 2" xfId="46688" xr:uid="{00000000-0005-0000-0000-000066B60000}"/>
    <cellStyle name="Normal 7 2 8 4 2 2" xfId="46689" xr:uid="{00000000-0005-0000-0000-000067B60000}"/>
    <cellStyle name="Normal 7 2 8 4 3" xfId="46690" xr:uid="{00000000-0005-0000-0000-000068B60000}"/>
    <cellStyle name="Normal 7 2 8 5" xfId="46691" xr:uid="{00000000-0005-0000-0000-000069B60000}"/>
    <cellStyle name="Normal 7 2 8 5 2" xfId="46692" xr:uid="{00000000-0005-0000-0000-00006AB60000}"/>
    <cellStyle name="Normal 7 2 8 6" xfId="46693" xr:uid="{00000000-0005-0000-0000-00006BB60000}"/>
    <cellStyle name="Normal 7 2 9" xfId="46694" xr:uid="{00000000-0005-0000-0000-00006CB60000}"/>
    <cellStyle name="Normal 7 2 9 2" xfId="46695" xr:uid="{00000000-0005-0000-0000-00006DB60000}"/>
    <cellStyle name="Normal 7 2 9 2 2" xfId="46696" xr:uid="{00000000-0005-0000-0000-00006EB60000}"/>
    <cellStyle name="Normal 7 2 9 2 2 2" xfId="46697" xr:uid="{00000000-0005-0000-0000-00006FB60000}"/>
    <cellStyle name="Normal 7 2 9 2 2 2 2" xfId="46698" xr:uid="{00000000-0005-0000-0000-000070B60000}"/>
    <cellStyle name="Normal 7 2 9 2 2 2 2 2" xfId="46699" xr:uid="{00000000-0005-0000-0000-000071B60000}"/>
    <cellStyle name="Normal 7 2 9 2 2 2 3" xfId="46700" xr:uid="{00000000-0005-0000-0000-000072B60000}"/>
    <cellStyle name="Normal 7 2 9 2 2 3" xfId="46701" xr:uid="{00000000-0005-0000-0000-000073B60000}"/>
    <cellStyle name="Normal 7 2 9 2 2 3 2" xfId="46702" xr:uid="{00000000-0005-0000-0000-000074B60000}"/>
    <cellStyle name="Normal 7 2 9 2 2 4" xfId="46703" xr:uid="{00000000-0005-0000-0000-000075B60000}"/>
    <cellStyle name="Normal 7 2 9 2 3" xfId="46704" xr:uid="{00000000-0005-0000-0000-000076B60000}"/>
    <cellStyle name="Normal 7 2 9 2 3 2" xfId="46705" xr:uid="{00000000-0005-0000-0000-000077B60000}"/>
    <cellStyle name="Normal 7 2 9 2 3 2 2" xfId="46706" xr:uid="{00000000-0005-0000-0000-000078B60000}"/>
    <cellStyle name="Normal 7 2 9 2 3 3" xfId="46707" xr:uid="{00000000-0005-0000-0000-000079B60000}"/>
    <cellStyle name="Normal 7 2 9 2 4" xfId="46708" xr:uid="{00000000-0005-0000-0000-00007AB60000}"/>
    <cellStyle name="Normal 7 2 9 2 4 2" xfId="46709" xr:uid="{00000000-0005-0000-0000-00007BB60000}"/>
    <cellStyle name="Normal 7 2 9 2 5" xfId="46710" xr:uid="{00000000-0005-0000-0000-00007CB60000}"/>
    <cellStyle name="Normal 7 2 9 3" xfId="46711" xr:uid="{00000000-0005-0000-0000-00007DB60000}"/>
    <cellStyle name="Normal 7 2 9 3 2" xfId="46712" xr:uid="{00000000-0005-0000-0000-00007EB60000}"/>
    <cellStyle name="Normal 7 2 9 3 2 2" xfId="46713" xr:uid="{00000000-0005-0000-0000-00007FB60000}"/>
    <cellStyle name="Normal 7 2 9 3 2 2 2" xfId="46714" xr:uid="{00000000-0005-0000-0000-000080B60000}"/>
    <cellStyle name="Normal 7 2 9 3 2 3" xfId="46715" xr:uid="{00000000-0005-0000-0000-000081B60000}"/>
    <cellStyle name="Normal 7 2 9 3 3" xfId="46716" xr:uid="{00000000-0005-0000-0000-000082B60000}"/>
    <cellStyle name="Normal 7 2 9 3 3 2" xfId="46717" xr:uid="{00000000-0005-0000-0000-000083B60000}"/>
    <cellStyle name="Normal 7 2 9 3 4" xfId="46718" xr:uid="{00000000-0005-0000-0000-000084B60000}"/>
    <cellStyle name="Normal 7 2 9 4" xfId="46719" xr:uid="{00000000-0005-0000-0000-000085B60000}"/>
    <cellStyle name="Normal 7 2 9 4 2" xfId="46720" xr:uid="{00000000-0005-0000-0000-000086B60000}"/>
    <cellStyle name="Normal 7 2 9 4 2 2" xfId="46721" xr:uid="{00000000-0005-0000-0000-000087B60000}"/>
    <cellStyle name="Normal 7 2 9 4 3" xfId="46722" xr:uid="{00000000-0005-0000-0000-000088B60000}"/>
    <cellStyle name="Normal 7 2 9 5" xfId="46723" xr:uid="{00000000-0005-0000-0000-000089B60000}"/>
    <cellStyle name="Normal 7 2 9 5 2" xfId="46724" xr:uid="{00000000-0005-0000-0000-00008AB60000}"/>
    <cellStyle name="Normal 7 2 9 6" xfId="46725" xr:uid="{00000000-0005-0000-0000-00008BB60000}"/>
    <cellStyle name="Normal 7 20" xfId="46726" xr:uid="{00000000-0005-0000-0000-00008CB60000}"/>
    <cellStyle name="Normal 7 21" xfId="46727" xr:uid="{00000000-0005-0000-0000-00008DB60000}"/>
    <cellStyle name="Normal 7 22" xfId="45470" xr:uid="{00000000-0005-0000-0000-00008EB60000}"/>
    <cellStyle name="Normal 7 3" xfId="46728" xr:uid="{00000000-0005-0000-0000-00008FB60000}"/>
    <cellStyle name="Normal 7 3 10" xfId="46729" xr:uid="{00000000-0005-0000-0000-000090B60000}"/>
    <cellStyle name="Normal 7 3 10 2" xfId="46730" xr:uid="{00000000-0005-0000-0000-000091B60000}"/>
    <cellStyle name="Normal 7 3 10 2 2" xfId="46731" xr:uid="{00000000-0005-0000-0000-000092B60000}"/>
    <cellStyle name="Normal 7 3 10 2 2 2" xfId="46732" xr:uid="{00000000-0005-0000-0000-000093B60000}"/>
    <cellStyle name="Normal 7 3 10 2 2 2 2" xfId="46733" xr:uid="{00000000-0005-0000-0000-000094B60000}"/>
    <cellStyle name="Normal 7 3 10 2 2 3" xfId="46734" xr:uid="{00000000-0005-0000-0000-000095B60000}"/>
    <cellStyle name="Normal 7 3 10 2 3" xfId="46735" xr:uid="{00000000-0005-0000-0000-000096B60000}"/>
    <cellStyle name="Normal 7 3 10 2 3 2" xfId="46736" xr:uid="{00000000-0005-0000-0000-000097B60000}"/>
    <cellStyle name="Normal 7 3 10 2 4" xfId="46737" xr:uid="{00000000-0005-0000-0000-000098B60000}"/>
    <cellStyle name="Normal 7 3 10 3" xfId="46738" xr:uid="{00000000-0005-0000-0000-000099B60000}"/>
    <cellStyle name="Normal 7 3 10 3 2" xfId="46739" xr:uid="{00000000-0005-0000-0000-00009AB60000}"/>
    <cellStyle name="Normal 7 3 10 3 2 2" xfId="46740" xr:uid="{00000000-0005-0000-0000-00009BB60000}"/>
    <cellStyle name="Normal 7 3 10 3 3" xfId="46741" xr:uid="{00000000-0005-0000-0000-00009CB60000}"/>
    <cellStyle name="Normal 7 3 10 4" xfId="46742" xr:uid="{00000000-0005-0000-0000-00009DB60000}"/>
    <cellStyle name="Normal 7 3 10 4 2" xfId="46743" xr:uid="{00000000-0005-0000-0000-00009EB60000}"/>
    <cellStyle name="Normal 7 3 10 5" xfId="46744" xr:uid="{00000000-0005-0000-0000-00009FB60000}"/>
    <cellStyle name="Normal 7 3 11" xfId="46745" xr:uid="{00000000-0005-0000-0000-0000A0B60000}"/>
    <cellStyle name="Normal 7 3 11 2" xfId="46746" xr:uid="{00000000-0005-0000-0000-0000A1B60000}"/>
    <cellStyle name="Normal 7 3 11 2 2" xfId="46747" xr:uid="{00000000-0005-0000-0000-0000A2B60000}"/>
    <cellStyle name="Normal 7 3 11 2 2 2" xfId="46748" xr:uid="{00000000-0005-0000-0000-0000A3B60000}"/>
    <cellStyle name="Normal 7 3 11 2 2 2 2" xfId="46749" xr:uid="{00000000-0005-0000-0000-0000A4B60000}"/>
    <cellStyle name="Normal 7 3 11 2 2 3" xfId="46750" xr:uid="{00000000-0005-0000-0000-0000A5B60000}"/>
    <cellStyle name="Normal 7 3 11 2 3" xfId="46751" xr:uid="{00000000-0005-0000-0000-0000A6B60000}"/>
    <cellStyle name="Normal 7 3 11 2 3 2" xfId="46752" xr:uid="{00000000-0005-0000-0000-0000A7B60000}"/>
    <cellStyle name="Normal 7 3 11 2 4" xfId="46753" xr:uid="{00000000-0005-0000-0000-0000A8B60000}"/>
    <cellStyle name="Normal 7 3 11 3" xfId="46754" xr:uid="{00000000-0005-0000-0000-0000A9B60000}"/>
    <cellStyle name="Normal 7 3 11 3 2" xfId="46755" xr:uid="{00000000-0005-0000-0000-0000AAB60000}"/>
    <cellStyle name="Normal 7 3 11 3 2 2" xfId="46756" xr:uid="{00000000-0005-0000-0000-0000ABB60000}"/>
    <cellStyle name="Normal 7 3 11 3 3" xfId="46757" xr:uid="{00000000-0005-0000-0000-0000ACB60000}"/>
    <cellStyle name="Normal 7 3 11 4" xfId="46758" xr:uid="{00000000-0005-0000-0000-0000ADB60000}"/>
    <cellStyle name="Normal 7 3 11 4 2" xfId="46759" xr:uid="{00000000-0005-0000-0000-0000AEB60000}"/>
    <cellStyle name="Normal 7 3 11 5" xfId="46760" xr:uid="{00000000-0005-0000-0000-0000AFB60000}"/>
    <cellStyle name="Normal 7 3 12" xfId="46761" xr:uid="{00000000-0005-0000-0000-0000B0B60000}"/>
    <cellStyle name="Normal 7 3 12 2" xfId="46762" xr:uid="{00000000-0005-0000-0000-0000B1B60000}"/>
    <cellStyle name="Normal 7 3 12 2 2" xfId="46763" xr:uid="{00000000-0005-0000-0000-0000B2B60000}"/>
    <cellStyle name="Normal 7 3 12 2 2 2" xfId="46764" xr:uid="{00000000-0005-0000-0000-0000B3B60000}"/>
    <cellStyle name="Normal 7 3 12 2 2 2 2" xfId="46765" xr:uid="{00000000-0005-0000-0000-0000B4B60000}"/>
    <cellStyle name="Normal 7 3 12 2 2 3" xfId="46766" xr:uid="{00000000-0005-0000-0000-0000B5B60000}"/>
    <cellStyle name="Normal 7 3 12 2 3" xfId="46767" xr:uid="{00000000-0005-0000-0000-0000B6B60000}"/>
    <cellStyle name="Normal 7 3 12 2 3 2" xfId="46768" xr:uid="{00000000-0005-0000-0000-0000B7B60000}"/>
    <cellStyle name="Normal 7 3 12 2 4" xfId="46769" xr:uid="{00000000-0005-0000-0000-0000B8B60000}"/>
    <cellStyle name="Normal 7 3 12 3" xfId="46770" xr:uid="{00000000-0005-0000-0000-0000B9B60000}"/>
    <cellStyle name="Normal 7 3 12 3 2" xfId="46771" xr:uid="{00000000-0005-0000-0000-0000BAB60000}"/>
    <cellStyle name="Normal 7 3 12 3 2 2" xfId="46772" xr:uid="{00000000-0005-0000-0000-0000BBB60000}"/>
    <cellStyle name="Normal 7 3 12 3 3" xfId="46773" xr:uid="{00000000-0005-0000-0000-0000BCB60000}"/>
    <cellStyle name="Normal 7 3 12 4" xfId="46774" xr:uid="{00000000-0005-0000-0000-0000BDB60000}"/>
    <cellStyle name="Normal 7 3 12 4 2" xfId="46775" xr:uid="{00000000-0005-0000-0000-0000BEB60000}"/>
    <cellStyle name="Normal 7 3 12 5" xfId="46776" xr:uid="{00000000-0005-0000-0000-0000BFB60000}"/>
    <cellStyle name="Normal 7 3 13" xfId="46777" xr:uid="{00000000-0005-0000-0000-0000C0B60000}"/>
    <cellStyle name="Normal 7 3 13 2" xfId="46778" xr:uid="{00000000-0005-0000-0000-0000C1B60000}"/>
    <cellStyle name="Normal 7 3 13 2 2" xfId="46779" xr:uid="{00000000-0005-0000-0000-0000C2B60000}"/>
    <cellStyle name="Normal 7 3 13 2 2 2" xfId="46780" xr:uid="{00000000-0005-0000-0000-0000C3B60000}"/>
    <cellStyle name="Normal 7 3 13 2 2 2 2" xfId="46781" xr:uid="{00000000-0005-0000-0000-0000C4B60000}"/>
    <cellStyle name="Normal 7 3 13 2 2 3" xfId="46782" xr:uid="{00000000-0005-0000-0000-0000C5B60000}"/>
    <cellStyle name="Normal 7 3 13 2 3" xfId="46783" xr:uid="{00000000-0005-0000-0000-0000C6B60000}"/>
    <cellStyle name="Normal 7 3 13 2 3 2" xfId="46784" xr:uid="{00000000-0005-0000-0000-0000C7B60000}"/>
    <cellStyle name="Normal 7 3 13 2 4" xfId="46785" xr:uid="{00000000-0005-0000-0000-0000C8B60000}"/>
    <cellStyle name="Normal 7 3 13 3" xfId="46786" xr:uid="{00000000-0005-0000-0000-0000C9B60000}"/>
    <cellStyle name="Normal 7 3 13 3 2" xfId="46787" xr:uid="{00000000-0005-0000-0000-0000CAB60000}"/>
    <cellStyle name="Normal 7 3 13 3 2 2" xfId="46788" xr:uid="{00000000-0005-0000-0000-0000CBB60000}"/>
    <cellStyle name="Normal 7 3 13 3 3" xfId="46789" xr:uid="{00000000-0005-0000-0000-0000CCB60000}"/>
    <cellStyle name="Normal 7 3 13 4" xfId="46790" xr:uid="{00000000-0005-0000-0000-0000CDB60000}"/>
    <cellStyle name="Normal 7 3 13 4 2" xfId="46791" xr:uid="{00000000-0005-0000-0000-0000CEB60000}"/>
    <cellStyle name="Normal 7 3 13 5" xfId="46792" xr:uid="{00000000-0005-0000-0000-0000CFB60000}"/>
    <cellStyle name="Normal 7 3 14" xfId="46793" xr:uid="{00000000-0005-0000-0000-0000D0B60000}"/>
    <cellStyle name="Normal 7 3 14 2" xfId="46794" xr:uid="{00000000-0005-0000-0000-0000D1B60000}"/>
    <cellStyle name="Normal 7 3 14 2 2" xfId="46795" xr:uid="{00000000-0005-0000-0000-0000D2B60000}"/>
    <cellStyle name="Normal 7 3 14 2 2 2" xfId="46796" xr:uid="{00000000-0005-0000-0000-0000D3B60000}"/>
    <cellStyle name="Normal 7 3 14 2 3" xfId="46797" xr:uid="{00000000-0005-0000-0000-0000D4B60000}"/>
    <cellStyle name="Normal 7 3 14 3" xfId="46798" xr:uid="{00000000-0005-0000-0000-0000D5B60000}"/>
    <cellStyle name="Normal 7 3 14 3 2" xfId="46799" xr:uid="{00000000-0005-0000-0000-0000D6B60000}"/>
    <cellStyle name="Normal 7 3 14 4" xfId="46800" xr:uid="{00000000-0005-0000-0000-0000D7B60000}"/>
    <cellStyle name="Normal 7 3 15" xfId="46801" xr:uid="{00000000-0005-0000-0000-0000D8B60000}"/>
    <cellStyle name="Normal 7 3 15 2" xfId="46802" xr:uid="{00000000-0005-0000-0000-0000D9B60000}"/>
    <cellStyle name="Normal 7 3 15 2 2" xfId="46803" xr:uid="{00000000-0005-0000-0000-0000DAB60000}"/>
    <cellStyle name="Normal 7 3 15 2 2 2" xfId="46804" xr:uid="{00000000-0005-0000-0000-0000DBB60000}"/>
    <cellStyle name="Normal 7 3 15 2 3" xfId="46805" xr:uid="{00000000-0005-0000-0000-0000DCB60000}"/>
    <cellStyle name="Normal 7 3 15 3" xfId="46806" xr:uid="{00000000-0005-0000-0000-0000DDB60000}"/>
    <cellStyle name="Normal 7 3 15 3 2" xfId="46807" xr:uid="{00000000-0005-0000-0000-0000DEB60000}"/>
    <cellStyle name="Normal 7 3 15 4" xfId="46808" xr:uid="{00000000-0005-0000-0000-0000DFB60000}"/>
    <cellStyle name="Normal 7 3 16" xfId="46809" xr:uid="{00000000-0005-0000-0000-0000E0B60000}"/>
    <cellStyle name="Normal 7 3 16 2" xfId="46810" xr:uid="{00000000-0005-0000-0000-0000E1B60000}"/>
    <cellStyle name="Normal 7 3 16 2 2" xfId="46811" xr:uid="{00000000-0005-0000-0000-0000E2B60000}"/>
    <cellStyle name="Normal 7 3 16 3" xfId="46812" xr:uid="{00000000-0005-0000-0000-0000E3B60000}"/>
    <cellStyle name="Normal 7 3 17" xfId="46813" xr:uid="{00000000-0005-0000-0000-0000E4B60000}"/>
    <cellStyle name="Normal 7 3 17 2" xfId="46814" xr:uid="{00000000-0005-0000-0000-0000E5B60000}"/>
    <cellStyle name="Normal 7 3 18" xfId="46815" xr:uid="{00000000-0005-0000-0000-0000E6B60000}"/>
    <cellStyle name="Normal 7 3 2" xfId="46816" xr:uid="{00000000-0005-0000-0000-0000E7B60000}"/>
    <cellStyle name="Normal 7 3 2 10" xfId="46817" xr:uid="{00000000-0005-0000-0000-0000E8B60000}"/>
    <cellStyle name="Normal 7 3 2 10 2" xfId="46818" xr:uid="{00000000-0005-0000-0000-0000E9B60000}"/>
    <cellStyle name="Normal 7 3 2 10 2 2" xfId="46819" xr:uid="{00000000-0005-0000-0000-0000EAB60000}"/>
    <cellStyle name="Normal 7 3 2 10 2 2 2" xfId="46820" xr:uid="{00000000-0005-0000-0000-0000EBB60000}"/>
    <cellStyle name="Normal 7 3 2 10 2 2 2 2" xfId="46821" xr:uid="{00000000-0005-0000-0000-0000ECB60000}"/>
    <cellStyle name="Normal 7 3 2 10 2 2 3" xfId="46822" xr:uid="{00000000-0005-0000-0000-0000EDB60000}"/>
    <cellStyle name="Normal 7 3 2 10 2 3" xfId="46823" xr:uid="{00000000-0005-0000-0000-0000EEB60000}"/>
    <cellStyle name="Normal 7 3 2 10 2 3 2" xfId="46824" xr:uid="{00000000-0005-0000-0000-0000EFB60000}"/>
    <cellStyle name="Normal 7 3 2 10 2 4" xfId="46825" xr:uid="{00000000-0005-0000-0000-0000F0B60000}"/>
    <cellStyle name="Normal 7 3 2 10 3" xfId="46826" xr:uid="{00000000-0005-0000-0000-0000F1B60000}"/>
    <cellStyle name="Normal 7 3 2 10 3 2" xfId="46827" xr:uid="{00000000-0005-0000-0000-0000F2B60000}"/>
    <cellStyle name="Normal 7 3 2 10 3 2 2" xfId="46828" xr:uid="{00000000-0005-0000-0000-0000F3B60000}"/>
    <cellStyle name="Normal 7 3 2 10 3 3" xfId="46829" xr:uid="{00000000-0005-0000-0000-0000F4B60000}"/>
    <cellStyle name="Normal 7 3 2 10 4" xfId="46830" xr:uid="{00000000-0005-0000-0000-0000F5B60000}"/>
    <cellStyle name="Normal 7 3 2 10 4 2" xfId="46831" xr:uid="{00000000-0005-0000-0000-0000F6B60000}"/>
    <cellStyle name="Normal 7 3 2 10 5" xfId="46832" xr:uid="{00000000-0005-0000-0000-0000F7B60000}"/>
    <cellStyle name="Normal 7 3 2 11" xfId="46833" xr:uid="{00000000-0005-0000-0000-0000F8B60000}"/>
    <cellStyle name="Normal 7 3 2 11 2" xfId="46834" xr:uid="{00000000-0005-0000-0000-0000F9B60000}"/>
    <cellStyle name="Normal 7 3 2 11 2 2" xfId="46835" xr:uid="{00000000-0005-0000-0000-0000FAB60000}"/>
    <cellStyle name="Normal 7 3 2 11 2 2 2" xfId="46836" xr:uid="{00000000-0005-0000-0000-0000FBB60000}"/>
    <cellStyle name="Normal 7 3 2 11 2 2 2 2" xfId="46837" xr:uid="{00000000-0005-0000-0000-0000FCB60000}"/>
    <cellStyle name="Normal 7 3 2 11 2 2 3" xfId="46838" xr:uid="{00000000-0005-0000-0000-0000FDB60000}"/>
    <cellStyle name="Normal 7 3 2 11 2 3" xfId="46839" xr:uid="{00000000-0005-0000-0000-0000FEB60000}"/>
    <cellStyle name="Normal 7 3 2 11 2 3 2" xfId="46840" xr:uid="{00000000-0005-0000-0000-0000FFB60000}"/>
    <cellStyle name="Normal 7 3 2 11 2 4" xfId="46841" xr:uid="{00000000-0005-0000-0000-000000B70000}"/>
    <cellStyle name="Normal 7 3 2 11 3" xfId="46842" xr:uid="{00000000-0005-0000-0000-000001B70000}"/>
    <cellStyle name="Normal 7 3 2 11 3 2" xfId="46843" xr:uid="{00000000-0005-0000-0000-000002B70000}"/>
    <cellStyle name="Normal 7 3 2 11 3 2 2" xfId="46844" xr:uid="{00000000-0005-0000-0000-000003B70000}"/>
    <cellStyle name="Normal 7 3 2 11 3 3" xfId="46845" xr:uid="{00000000-0005-0000-0000-000004B70000}"/>
    <cellStyle name="Normal 7 3 2 11 4" xfId="46846" xr:uid="{00000000-0005-0000-0000-000005B70000}"/>
    <cellStyle name="Normal 7 3 2 11 4 2" xfId="46847" xr:uid="{00000000-0005-0000-0000-000006B70000}"/>
    <cellStyle name="Normal 7 3 2 11 5" xfId="46848" xr:uid="{00000000-0005-0000-0000-000007B70000}"/>
    <cellStyle name="Normal 7 3 2 12" xfId="46849" xr:uid="{00000000-0005-0000-0000-000008B70000}"/>
    <cellStyle name="Normal 7 3 2 12 2" xfId="46850" xr:uid="{00000000-0005-0000-0000-000009B70000}"/>
    <cellStyle name="Normal 7 3 2 12 2 2" xfId="46851" xr:uid="{00000000-0005-0000-0000-00000AB70000}"/>
    <cellStyle name="Normal 7 3 2 12 2 2 2" xfId="46852" xr:uid="{00000000-0005-0000-0000-00000BB70000}"/>
    <cellStyle name="Normal 7 3 2 12 2 3" xfId="46853" xr:uid="{00000000-0005-0000-0000-00000CB70000}"/>
    <cellStyle name="Normal 7 3 2 12 3" xfId="46854" xr:uid="{00000000-0005-0000-0000-00000DB70000}"/>
    <cellStyle name="Normal 7 3 2 12 3 2" xfId="46855" xr:uid="{00000000-0005-0000-0000-00000EB70000}"/>
    <cellStyle name="Normal 7 3 2 12 4" xfId="46856" xr:uid="{00000000-0005-0000-0000-00000FB70000}"/>
    <cellStyle name="Normal 7 3 2 13" xfId="46857" xr:uid="{00000000-0005-0000-0000-000010B70000}"/>
    <cellStyle name="Normal 7 3 2 13 2" xfId="46858" xr:uid="{00000000-0005-0000-0000-000011B70000}"/>
    <cellStyle name="Normal 7 3 2 13 2 2" xfId="46859" xr:uid="{00000000-0005-0000-0000-000012B70000}"/>
    <cellStyle name="Normal 7 3 2 13 2 2 2" xfId="46860" xr:uid="{00000000-0005-0000-0000-000013B70000}"/>
    <cellStyle name="Normal 7 3 2 13 2 3" xfId="46861" xr:uid="{00000000-0005-0000-0000-000014B70000}"/>
    <cellStyle name="Normal 7 3 2 13 3" xfId="46862" xr:uid="{00000000-0005-0000-0000-000015B70000}"/>
    <cellStyle name="Normal 7 3 2 13 3 2" xfId="46863" xr:uid="{00000000-0005-0000-0000-000016B70000}"/>
    <cellStyle name="Normal 7 3 2 13 4" xfId="46864" xr:uid="{00000000-0005-0000-0000-000017B70000}"/>
    <cellStyle name="Normal 7 3 2 14" xfId="46865" xr:uid="{00000000-0005-0000-0000-000018B70000}"/>
    <cellStyle name="Normal 7 3 2 14 2" xfId="46866" xr:uid="{00000000-0005-0000-0000-000019B70000}"/>
    <cellStyle name="Normal 7 3 2 14 2 2" xfId="46867" xr:uid="{00000000-0005-0000-0000-00001AB70000}"/>
    <cellStyle name="Normal 7 3 2 14 3" xfId="46868" xr:uid="{00000000-0005-0000-0000-00001BB70000}"/>
    <cellStyle name="Normal 7 3 2 15" xfId="46869" xr:uid="{00000000-0005-0000-0000-00001CB70000}"/>
    <cellStyle name="Normal 7 3 2 15 2" xfId="46870" xr:uid="{00000000-0005-0000-0000-00001DB70000}"/>
    <cellStyle name="Normal 7 3 2 16" xfId="46871" xr:uid="{00000000-0005-0000-0000-00001EB70000}"/>
    <cellStyle name="Normal 7 3 2 2" xfId="46872" xr:uid="{00000000-0005-0000-0000-00001FB70000}"/>
    <cellStyle name="Normal 7 3 2 2 2" xfId="46873" xr:uid="{00000000-0005-0000-0000-000020B70000}"/>
    <cellStyle name="Normal 7 3 2 2 2 2" xfId="46874" xr:uid="{00000000-0005-0000-0000-000021B70000}"/>
    <cellStyle name="Normal 7 3 2 2 2 2 2" xfId="46875" xr:uid="{00000000-0005-0000-0000-000022B70000}"/>
    <cellStyle name="Normal 7 3 2 2 2 2 2 2" xfId="46876" xr:uid="{00000000-0005-0000-0000-000023B70000}"/>
    <cellStyle name="Normal 7 3 2 2 2 2 2 2 2" xfId="46877" xr:uid="{00000000-0005-0000-0000-000024B70000}"/>
    <cellStyle name="Normal 7 3 2 2 2 2 2 2 2 2" xfId="46878" xr:uid="{00000000-0005-0000-0000-000025B70000}"/>
    <cellStyle name="Normal 7 3 2 2 2 2 2 2 2 2 2" xfId="46879" xr:uid="{00000000-0005-0000-0000-000026B70000}"/>
    <cellStyle name="Normal 7 3 2 2 2 2 2 2 2 3" xfId="46880" xr:uid="{00000000-0005-0000-0000-000027B70000}"/>
    <cellStyle name="Normal 7 3 2 2 2 2 2 2 3" xfId="46881" xr:uid="{00000000-0005-0000-0000-000028B70000}"/>
    <cellStyle name="Normal 7 3 2 2 2 2 2 2 3 2" xfId="46882" xr:uid="{00000000-0005-0000-0000-000029B70000}"/>
    <cellStyle name="Normal 7 3 2 2 2 2 2 2 4" xfId="46883" xr:uid="{00000000-0005-0000-0000-00002AB70000}"/>
    <cellStyle name="Normal 7 3 2 2 2 2 2 3" xfId="46884" xr:uid="{00000000-0005-0000-0000-00002BB70000}"/>
    <cellStyle name="Normal 7 3 2 2 2 2 2 3 2" xfId="46885" xr:uid="{00000000-0005-0000-0000-00002CB70000}"/>
    <cellStyle name="Normal 7 3 2 2 2 2 2 3 2 2" xfId="46886" xr:uid="{00000000-0005-0000-0000-00002DB70000}"/>
    <cellStyle name="Normal 7 3 2 2 2 2 2 3 3" xfId="46887" xr:uid="{00000000-0005-0000-0000-00002EB70000}"/>
    <cellStyle name="Normal 7 3 2 2 2 2 2 4" xfId="46888" xr:uid="{00000000-0005-0000-0000-00002FB70000}"/>
    <cellStyle name="Normal 7 3 2 2 2 2 2 4 2" xfId="46889" xr:uid="{00000000-0005-0000-0000-000030B70000}"/>
    <cellStyle name="Normal 7 3 2 2 2 2 2 5" xfId="46890" xr:uid="{00000000-0005-0000-0000-000031B70000}"/>
    <cellStyle name="Normal 7 3 2 2 2 2 3" xfId="46891" xr:uid="{00000000-0005-0000-0000-000032B70000}"/>
    <cellStyle name="Normal 7 3 2 2 2 2 3 2" xfId="46892" xr:uid="{00000000-0005-0000-0000-000033B70000}"/>
    <cellStyle name="Normal 7 3 2 2 2 2 3 2 2" xfId="46893" xr:uid="{00000000-0005-0000-0000-000034B70000}"/>
    <cellStyle name="Normal 7 3 2 2 2 2 3 2 2 2" xfId="46894" xr:uid="{00000000-0005-0000-0000-000035B70000}"/>
    <cellStyle name="Normal 7 3 2 2 2 2 3 2 3" xfId="46895" xr:uid="{00000000-0005-0000-0000-000036B70000}"/>
    <cellStyle name="Normal 7 3 2 2 2 2 3 3" xfId="46896" xr:uid="{00000000-0005-0000-0000-000037B70000}"/>
    <cellStyle name="Normal 7 3 2 2 2 2 3 3 2" xfId="46897" xr:uid="{00000000-0005-0000-0000-000038B70000}"/>
    <cellStyle name="Normal 7 3 2 2 2 2 3 4" xfId="46898" xr:uid="{00000000-0005-0000-0000-000039B70000}"/>
    <cellStyle name="Normal 7 3 2 2 2 2 4" xfId="46899" xr:uid="{00000000-0005-0000-0000-00003AB70000}"/>
    <cellStyle name="Normal 7 3 2 2 2 2 4 2" xfId="46900" xr:uid="{00000000-0005-0000-0000-00003BB70000}"/>
    <cellStyle name="Normal 7 3 2 2 2 2 4 2 2" xfId="46901" xr:uid="{00000000-0005-0000-0000-00003CB70000}"/>
    <cellStyle name="Normal 7 3 2 2 2 2 4 3" xfId="46902" xr:uid="{00000000-0005-0000-0000-00003DB70000}"/>
    <cellStyle name="Normal 7 3 2 2 2 2 5" xfId="46903" xr:uid="{00000000-0005-0000-0000-00003EB70000}"/>
    <cellStyle name="Normal 7 3 2 2 2 2 5 2" xfId="46904" xr:uid="{00000000-0005-0000-0000-00003FB70000}"/>
    <cellStyle name="Normal 7 3 2 2 2 2 6" xfId="46905" xr:uid="{00000000-0005-0000-0000-000040B70000}"/>
    <cellStyle name="Normal 7 3 2 2 2 3" xfId="46906" xr:uid="{00000000-0005-0000-0000-000041B70000}"/>
    <cellStyle name="Normal 7 3 2 2 2 3 2" xfId="46907" xr:uid="{00000000-0005-0000-0000-000042B70000}"/>
    <cellStyle name="Normal 7 3 2 2 2 3 2 2" xfId="46908" xr:uid="{00000000-0005-0000-0000-000043B70000}"/>
    <cellStyle name="Normal 7 3 2 2 2 3 2 2 2" xfId="46909" xr:uid="{00000000-0005-0000-0000-000044B70000}"/>
    <cellStyle name="Normal 7 3 2 2 2 3 2 2 2 2" xfId="46910" xr:uid="{00000000-0005-0000-0000-000045B70000}"/>
    <cellStyle name="Normal 7 3 2 2 2 3 2 2 2 2 2" xfId="46911" xr:uid="{00000000-0005-0000-0000-000046B70000}"/>
    <cellStyle name="Normal 7 3 2 2 2 3 2 2 2 3" xfId="46912" xr:uid="{00000000-0005-0000-0000-000047B70000}"/>
    <cellStyle name="Normal 7 3 2 2 2 3 2 2 3" xfId="46913" xr:uid="{00000000-0005-0000-0000-000048B70000}"/>
    <cellStyle name="Normal 7 3 2 2 2 3 2 2 3 2" xfId="46914" xr:uid="{00000000-0005-0000-0000-000049B70000}"/>
    <cellStyle name="Normal 7 3 2 2 2 3 2 2 4" xfId="46915" xr:uid="{00000000-0005-0000-0000-00004AB70000}"/>
    <cellStyle name="Normal 7 3 2 2 2 3 2 3" xfId="46916" xr:uid="{00000000-0005-0000-0000-00004BB70000}"/>
    <cellStyle name="Normal 7 3 2 2 2 3 2 3 2" xfId="46917" xr:uid="{00000000-0005-0000-0000-00004CB70000}"/>
    <cellStyle name="Normal 7 3 2 2 2 3 2 3 2 2" xfId="46918" xr:uid="{00000000-0005-0000-0000-00004DB70000}"/>
    <cellStyle name="Normal 7 3 2 2 2 3 2 3 3" xfId="46919" xr:uid="{00000000-0005-0000-0000-00004EB70000}"/>
    <cellStyle name="Normal 7 3 2 2 2 3 2 4" xfId="46920" xr:uid="{00000000-0005-0000-0000-00004FB70000}"/>
    <cellStyle name="Normal 7 3 2 2 2 3 2 4 2" xfId="46921" xr:uid="{00000000-0005-0000-0000-000050B70000}"/>
    <cellStyle name="Normal 7 3 2 2 2 3 2 5" xfId="46922" xr:uid="{00000000-0005-0000-0000-000051B70000}"/>
    <cellStyle name="Normal 7 3 2 2 2 3 3" xfId="46923" xr:uid="{00000000-0005-0000-0000-000052B70000}"/>
    <cellStyle name="Normal 7 3 2 2 2 3 3 2" xfId="46924" xr:uid="{00000000-0005-0000-0000-000053B70000}"/>
    <cellStyle name="Normal 7 3 2 2 2 3 3 2 2" xfId="46925" xr:uid="{00000000-0005-0000-0000-000054B70000}"/>
    <cellStyle name="Normal 7 3 2 2 2 3 3 2 2 2" xfId="46926" xr:uid="{00000000-0005-0000-0000-000055B70000}"/>
    <cellStyle name="Normal 7 3 2 2 2 3 3 2 3" xfId="46927" xr:uid="{00000000-0005-0000-0000-000056B70000}"/>
    <cellStyle name="Normal 7 3 2 2 2 3 3 3" xfId="46928" xr:uid="{00000000-0005-0000-0000-000057B70000}"/>
    <cellStyle name="Normal 7 3 2 2 2 3 3 3 2" xfId="46929" xr:uid="{00000000-0005-0000-0000-000058B70000}"/>
    <cellStyle name="Normal 7 3 2 2 2 3 3 4" xfId="46930" xr:uid="{00000000-0005-0000-0000-000059B70000}"/>
    <cellStyle name="Normal 7 3 2 2 2 3 4" xfId="46931" xr:uid="{00000000-0005-0000-0000-00005AB70000}"/>
    <cellStyle name="Normal 7 3 2 2 2 3 4 2" xfId="46932" xr:uid="{00000000-0005-0000-0000-00005BB70000}"/>
    <cellStyle name="Normal 7 3 2 2 2 3 4 2 2" xfId="46933" xr:uid="{00000000-0005-0000-0000-00005CB70000}"/>
    <cellStyle name="Normal 7 3 2 2 2 3 4 3" xfId="46934" xr:uid="{00000000-0005-0000-0000-00005DB70000}"/>
    <cellStyle name="Normal 7 3 2 2 2 3 5" xfId="46935" xr:uid="{00000000-0005-0000-0000-00005EB70000}"/>
    <cellStyle name="Normal 7 3 2 2 2 3 5 2" xfId="46936" xr:uid="{00000000-0005-0000-0000-00005FB70000}"/>
    <cellStyle name="Normal 7 3 2 2 2 3 6" xfId="46937" xr:uid="{00000000-0005-0000-0000-000060B70000}"/>
    <cellStyle name="Normal 7 3 2 2 2 4" xfId="46938" xr:uid="{00000000-0005-0000-0000-000061B70000}"/>
    <cellStyle name="Normal 7 3 2 2 2 4 2" xfId="46939" xr:uid="{00000000-0005-0000-0000-000062B70000}"/>
    <cellStyle name="Normal 7 3 2 2 2 4 2 2" xfId="46940" xr:uid="{00000000-0005-0000-0000-000063B70000}"/>
    <cellStyle name="Normal 7 3 2 2 2 4 2 2 2" xfId="46941" xr:uid="{00000000-0005-0000-0000-000064B70000}"/>
    <cellStyle name="Normal 7 3 2 2 2 4 2 2 2 2" xfId="46942" xr:uid="{00000000-0005-0000-0000-000065B70000}"/>
    <cellStyle name="Normal 7 3 2 2 2 4 2 2 3" xfId="46943" xr:uid="{00000000-0005-0000-0000-000066B70000}"/>
    <cellStyle name="Normal 7 3 2 2 2 4 2 3" xfId="46944" xr:uid="{00000000-0005-0000-0000-000067B70000}"/>
    <cellStyle name="Normal 7 3 2 2 2 4 2 3 2" xfId="46945" xr:uid="{00000000-0005-0000-0000-000068B70000}"/>
    <cellStyle name="Normal 7 3 2 2 2 4 2 4" xfId="46946" xr:uid="{00000000-0005-0000-0000-000069B70000}"/>
    <cellStyle name="Normal 7 3 2 2 2 4 3" xfId="46947" xr:uid="{00000000-0005-0000-0000-00006AB70000}"/>
    <cellStyle name="Normal 7 3 2 2 2 4 3 2" xfId="46948" xr:uid="{00000000-0005-0000-0000-00006BB70000}"/>
    <cellStyle name="Normal 7 3 2 2 2 4 3 2 2" xfId="46949" xr:uid="{00000000-0005-0000-0000-00006CB70000}"/>
    <cellStyle name="Normal 7 3 2 2 2 4 3 3" xfId="46950" xr:uid="{00000000-0005-0000-0000-00006DB70000}"/>
    <cellStyle name="Normal 7 3 2 2 2 4 4" xfId="46951" xr:uid="{00000000-0005-0000-0000-00006EB70000}"/>
    <cellStyle name="Normal 7 3 2 2 2 4 4 2" xfId="46952" xr:uid="{00000000-0005-0000-0000-00006FB70000}"/>
    <cellStyle name="Normal 7 3 2 2 2 4 5" xfId="46953" xr:uid="{00000000-0005-0000-0000-000070B70000}"/>
    <cellStyle name="Normal 7 3 2 2 2 5" xfId="46954" xr:uid="{00000000-0005-0000-0000-000071B70000}"/>
    <cellStyle name="Normal 7 3 2 2 2 5 2" xfId="46955" xr:uid="{00000000-0005-0000-0000-000072B70000}"/>
    <cellStyle name="Normal 7 3 2 2 2 5 2 2" xfId="46956" xr:uid="{00000000-0005-0000-0000-000073B70000}"/>
    <cellStyle name="Normal 7 3 2 2 2 5 2 2 2" xfId="46957" xr:uid="{00000000-0005-0000-0000-000074B70000}"/>
    <cellStyle name="Normal 7 3 2 2 2 5 2 3" xfId="46958" xr:uid="{00000000-0005-0000-0000-000075B70000}"/>
    <cellStyle name="Normal 7 3 2 2 2 5 3" xfId="46959" xr:uid="{00000000-0005-0000-0000-000076B70000}"/>
    <cellStyle name="Normal 7 3 2 2 2 5 3 2" xfId="46960" xr:uid="{00000000-0005-0000-0000-000077B70000}"/>
    <cellStyle name="Normal 7 3 2 2 2 5 4" xfId="46961" xr:uid="{00000000-0005-0000-0000-000078B70000}"/>
    <cellStyle name="Normal 7 3 2 2 2 6" xfId="46962" xr:uid="{00000000-0005-0000-0000-000079B70000}"/>
    <cellStyle name="Normal 7 3 2 2 2 6 2" xfId="46963" xr:uid="{00000000-0005-0000-0000-00007AB70000}"/>
    <cellStyle name="Normal 7 3 2 2 2 6 2 2" xfId="46964" xr:uid="{00000000-0005-0000-0000-00007BB70000}"/>
    <cellStyle name="Normal 7 3 2 2 2 6 3" xfId="46965" xr:uid="{00000000-0005-0000-0000-00007CB70000}"/>
    <cellStyle name="Normal 7 3 2 2 2 7" xfId="46966" xr:uid="{00000000-0005-0000-0000-00007DB70000}"/>
    <cellStyle name="Normal 7 3 2 2 2 7 2" xfId="46967" xr:uid="{00000000-0005-0000-0000-00007EB70000}"/>
    <cellStyle name="Normal 7 3 2 2 2 8" xfId="46968" xr:uid="{00000000-0005-0000-0000-00007FB70000}"/>
    <cellStyle name="Normal 7 3 2 2 3" xfId="46969" xr:uid="{00000000-0005-0000-0000-000080B70000}"/>
    <cellStyle name="Normal 7 3 2 2 3 2" xfId="46970" xr:uid="{00000000-0005-0000-0000-000081B70000}"/>
    <cellStyle name="Normal 7 3 2 2 3 2 2" xfId="46971" xr:uid="{00000000-0005-0000-0000-000082B70000}"/>
    <cellStyle name="Normal 7 3 2 2 3 2 2 2" xfId="46972" xr:uid="{00000000-0005-0000-0000-000083B70000}"/>
    <cellStyle name="Normal 7 3 2 2 3 2 2 2 2" xfId="46973" xr:uid="{00000000-0005-0000-0000-000084B70000}"/>
    <cellStyle name="Normal 7 3 2 2 3 2 2 2 2 2" xfId="46974" xr:uid="{00000000-0005-0000-0000-000085B70000}"/>
    <cellStyle name="Normal 7 3 2 2 3 2 2 2 3" xfId="46975" xr:uid="{00000000-0005-0000-0000-000086B70000}"/>
    <cellStyle name="Normal 7 3 2 2 3 2 2 3" xfId="46976" xr:uid="{00000000-0005-0000-0000-000087B70000}"/>
    <cellStyle name="Normal 7 3 2 2 3 2 2 3 2" xfId="46977" xr:uid="{00000000-0005-0000-0000-000088B70000}"/>
    <cellStyle name="Normal 7 3 2 2 3 2 2 4" xfId="46978" xr:uid="{00000000-0005-0000-0000-000089B70000}"/>
    <cellStyle name="Normal 7 3 2 2 3 2 3" xfId="46979" xr:uid="{00000000-0005-0000-0000-00008AB70000}"/>
    <cellStyle name="Normal 7 3 2 2 3 2 3 2" xfId="46980" xr:uid="{00000000-0005-0000-0000-00008BB70000}"/>
    <cellStyle name="Normal 7 3 2 2 3 2 3 2 2" xfId="46981" xr:uid="{00000000-0005-0000-0000-00008CB70000}"/>
    <cellStyle name="Normal 7 3 2 2 3 2 3 3" xfId="46982" xr:uid="{00000000-0005-0000-0000-00008DB70000}"/>
    <cellStyle name="Normal 7 3 2 2 3 2 4" xfId="46983" xr:uid="{00000000-0005-0000-0000-00008EB70000}"/>
    <cellStyle name="Normal 7 3 2 2 3 2 4 2" xfId="46984" xr:uid="{00000000-0005-0000-0000-00008FB70000}"/>
    <cellStyle name="Normal 7 3 2 2 3 2 5" xfId="46985" xr:uid="{00000000-0005-0000-0000-000090B70000}"/>
    <cellStyle name="Normal 7 3 2 2 3 3" xfId="46986" xr:uid="{00000000-0005-0000-0000-000091B70000}"/>
    <cellStyle name="Normal 7 3 2 2 3 3 2" xfId="46987" xr:uid="{00000000-0005-0000-0000-000092B70000}"/>
    <cellStyle name="Normal 7 3 2 2 3 3 2 2" xfId="46988" xr:uid="{00000000-0005-0000-0000-000093B70000}"/>
    <cellStyle name="Normal 7 3 2 2 3 3 2 2 2" xfId="46989" xr:uid="{00000000-0005-0000-0000-000094B70000}"/>
    <cellStyle name="Normal 7 3 2 2 3 3 2 3" xfId="46990" xr:uid="{00000000-0005-0000-0000-000095B70000}"/>
    <cellStyle name="Normal 7 3 2 2 3 3 3" xfId="46991" xr:uid="{00000000-0005-0000-0000-000096B70000}"/>
    <cellStyle name="Normal 7 3 2 2 3 3 3 2" xfId="46992" xr:uid="{00000000-0005-0000-0000-000097B70000}"/>
    <cellStyle name="Normal 7 3 2 2 3 3 4" xfId="46993" xr:uid="{00000000-0005-0000-0000-000098B70000}"/>
    <cellStyle name="Normal 7 3 2 2 3 4" xfId="46994" xr:uid="{00000000-0005-0000-0000-000099B70000}"/>
    <cellStyle name="Normal 7 3 2 2 3 4 2" xfId="46995" xr:uid="{00000000-0005-0000-0000-00009AB70000}"/>
    <cellStyle name="Normal 7 3 2 2 3 4 2 2" xfId="46996" xr:uid="{00000000-0005-0000-0000-00009BB70000}"/>
    <cellStyle name="Normal 7 3 2 2 3 4 3" xfId="46997" xr:uid="{00000000-0005-0000-0000-00009CB70000}"/>
    <cellStyle name="Normal 7 3 2 2 3 5" xfId="46998" xr:uid="{00000000-0005-0000-0000-00009DB70000}"/>
    <cellStyle name="Normal 7 3 2 2 3 5 2" xfId="46999" xr:uid="{00000000-0005-0000-0000-00009EB70000}"/>
    <cellStyle name="Normal 7 3 2 2 3 6" xfId="47000" xr:uid="{00000000-0005-0000-0000-00009FB70000}"/>
    <cellStyle name="Normal 7 3 2 2 4" xfId="47001" xr:uid="{00000000-0005-0000-0000-0000A0B70000}"/>
    <cellStyle name="Normal 7 3 2 2 4 2" xfId="47002" xr:uid="{00000000-0005-0000-0000-0000A1B70000}"/>
    <cellStyle name="Normal 7 3 2 2 4 2 2" xfId="47003" xr:uid="{00000000-0005-0000-0000-0000A2B70000}"/>
    <cellStyle name="Normal 7 3 2 2 4 2 2 2" xfId="47004" xr:uid="{00000000-0005-0000-0000-0000A3B70000}"/>
    <cellStyle name="Normal 7 3 2 2 4 2 2 2 2" xfId="47005" xr:uid="{00000000-0005-0000-0000-0000A4B70000}"/>
    <cellStyle name="Normal 7 3 2 2 4 2 2 2 2 2" xfId="47006" xr:uid="{00000000-0005-0000-0000-0000A5B70000}"/>
    <cellStyle name="Normal 7 3 2 2 4 2 2 2 3" xfId="47007" xr:uid="{00000000-0005-0000-0000-0000A6B70000}"/>
    <cellStyle name="Normal 7 3 2 2 4 2 2 3" xfId="47008" xr:uid="{00000000-0005-0000-0000-0000A7B70000}"/>
    <cellStyle name="Normal 7 3 2 2 4 2 2 3 2" xfId="47009" xr:uid="{00000000-0005-0000-0000-0000A8B70000}"/>
    <cellStyle name="Normal 7 3 2 2 4 2 2 4" xfId="47010" xr:uid="{00000000-0005-0000-0000-0000A9B70000}"/>
    <cellStyle name="Normal 7 3 2 2 4 2 3" xfId="47011" xr:uid="{00000000-0005-0000-0000-0000AAB70000}"/>
    <cellStyle name="Normal 7 3 2 2 4 2 3 2" xfId="47012" xr:uid="{00000000-0005-0000-0000-0000ABB70000}"/>
    <cellStyle name="Normal 7 3 2 2 4 2 3 2 2" xfId="47013" xr:uid="{00000000-0005-0000-0000-0000ACB70000}"/>
    <cellStyle name="Normal 7 3 2 2 4 2 3 3" xfId="47014" xr:uid="{00000000-0005-0000-0000-0000ADB70000}"/>
    <cellStyle name="Normal 7 3 2 2 4 2 4" xfId="47015" xr:uid="{00000000-0005-0000-0000-0000AEB70000}"/>
    <cellStyle name="Normal 7 3 2 2 4 2 4 2" xfId="47016" xr:uid="{00000000-0005-0000-0000-0000AFB70000}"/>
    <cellStyle name="Normal 7 3 2 2 4 2 5" xfId="47017" xr:uid="{00000000-0005-0000-0000-0000B0B70000}"/>
    <cellStyle name="Normal 7 3 2 2 4 3" xfId="47018" xr:uid="{00000000-0005-0000-0000-0000B1B70000}"/>
    <cellStyle name="Normal 7 3 2 2 4 3 2" xfId="47019" xr:uid="{00000000-0005-0000-0000-0000B2B70000}"/>
    <cellStyle name="Normal 7 3 2 2 4 3 2 2" xfId="47020" xr:uid="{00000000-0005-0000-0000-0000B3B70000}"/>
    <cellStyle name="Normal 7 3 2 2 4 3 2 2 2" xfId="47021" xr:uid="{00000000-0005-0000-0000-0000B4B70000}"/>
    <cellStyle name="Normal 7 3 2 2 4 3 2 3" xfId="47022" xr:uid="{00000000-0005-0000-0000-0000B5B70000}"/>
    <cellStyle name="Normal 7 3 2 2 4 3 3" xfId="47023" xr:uid="{00000000-0005-0000-0000-0000B6B70000}"/>
    <cellStyle name="Normal 7 3 2 2 4 3 3 2" xfId="47024" xr:uid="{00000000-0005-0000-0000-0000B7B70000}"/>
    <cellStyle name="Normal 7 3 2 2 4 3 4" xfId="47025" xr:uid="{00000000-0005-0000-0000-0000B8B70000}"/>
    <cellStyle name="Normal 7 3 2 2 4 4" xfId="47026" xr:uid="{00000000-0005-0000-0000-0000B9B70000}"/>
    <cellStyle name="Normal 7 3 2 2 4 4 2" xfId="47027" xr:uid="{00000000-0005-0000-0000-0000BAB70000}"/>
    <cellStyle name="Normal 7 3 2 2 4 4 2 2" xfId="47028" xr:uid="{00000000-0005-0000-0000-0000BBB70000}"/>
    <cellStyle name="Normal 7 3 2 2 4 4 3" xfId="47029" xr:uid="{00000000-0005-0000-0000-0000BCB70000}"/>
    <cellStyle name="Normal 7 3 2 2 4 5" xfId="47030" xr:uid="{00000000-0005-0000-0000-0000BDB70000}"/>
    <cellStyle name="Normal 7 3 2 2 4 5 2" xfId="47031" xr:uid="{00000000-0005-0000-0000-0000BEB70000}"/>
    <cellStyle name="Normal 7 3 2 2 4 6" xfId="47032" xr:uid="{00000000-0005-0000-0000-0000BFB70000}"/>
    <cellStyle name="Normal 7 3 2 2 5" xfId="47033" xr:uid="{00000000-0005-0000-0000-0000C0B70000}"/>
    <cellStyle name="Normal 7 3 2 2 5 2" xfId="47034" xr:uid="{00000000-0005-0000-0000-0000C1B70000}"/>
    <cellStyle name="Normal 7 3 2 2 5 2 2" xfId="47035" xr:uid="{00000000-0005-0000-0000-0000C2B70000}"/>
    <cellStyle name="Normal 7 3 2 2 5 2 2 2" xfId="47036" xr:uid="{00000000-0005-0000-0000-0000C3B70000}"/>
    <cellStyle name="Normal 7 3 2 2 5 2 2 2 2" xfId="47037" xr:uid="{00000000-0005-0000-0000-0000C4B70000}"/>
    <cellStyle name="Normal 7 3 2 2 5 2 2 3" xfId="47038" xr:uid="{00000000-0005-0000-0000-0000C5B70000}"/>
    <cellStyle name="Normal 7 3 2 2 5 2 3" xfId="47039" xr:uid="{00000000-0005-0000-0000-0000C6B70000}"/>
    <cellStyle name="Normal 7 3 2 2 5 2 3 2" xfId="47040" xr:uid="{00000000-0005-0000-0000-0000C7B70000}"/>
    <cellStyle name="Normal 7 3 2 2 5 2 4" xfId="47041" xr:uid="{00000000-0005-0000-0000-0000C8B70000}"/>
    <cellStyle name="Normal 7 3 2 2 5 3" xfId="47042" xr:uid="{00000000-0005-0000-0000-0000C9B70000}"/>
    <cellStyle name="Normal 7 3 2 2 5 3 2" xfId="47043" xr:uid="{00000000-0005-0000-0000-0000CAB70000}"/>
    <cellStyle name="Normal 7 3 2 2 5 3 2 2" xfId="47044" xr:uid="{00000000-0005-0000-0000-0000CBB70000}"/>
    <cellStyle name="Normal 7 3 2 2 5 3 3" xfId="47045" xr:uid="{00000000-0005-0000-0000-0000CCB70000}"/>
    <cellStyle name="Normal 7 3 2 2 5 4" xfId="47046" xr:uid="{00000000-0005-0000-0000-0000CDB70000}"/>
    <cellStyle name="Normal 7 3 2 2 5 4 2" xfId="47047" xr:uid="{00000000-0005-0000-0000-0000CEB70000}"/>
    <cellStyle name="Normal 7 3 2 2 5 5" xfId="47048" xr:uid="{00000000-0005-0000-0000-0000CFB70000}"/>
    <cellStyle name="Normal 7 3 2 2 6" xfId="47049" xr:uid="{00000000-0005-0000-0000-0000D0B70000}"/>
    <cellStyle name="Normal 7 3 2 2 6 2" xfId="47050" xr:uid="{00000000-0005-0000-0000-0000D1B70000}"/>
    <cellStyle name="Normal 7 3 2 2 6 2 2" xfId="47051" xr:uid="{00000000-0005-0000-0000-0000D2B70000}"/>
    <cellStyle name="Normal 7 3 2 2 6 2 2 2" xfId="47052" xr:uid="{00000000-0005-0000-0000-0000D3B70000}"/>
    <cellStyle name="Normal 7 3 2 2 6 2 3" xfId="47053" xr:uid="{00000000-0005-0000-0000-0000D4B70000}"/>
    <cellStyle name="Normal 7 3 2 2 6 3" xfId="47054" xr:uid="{00000000-0005-0000-0000-0000D5B70000}"/>
    <cellStyle name="Normal 7 3 2 2 6 3 2" xfId="47055" xr:uid="{00000000-0005-0000-0000-0000D6B70000}"/>
    <cellStyle name="Normal 7 3 2 2 6 4" xfId="47056" xr:uid="{00000000-0005-0000-0000-0000D7B70000}"/>
    <cellStyle name="Normal 7 3 2 2 7" xfId="47057" xr:uid="{00000000-0005-0000-0000-0000D8B70000}"/>
    <cellStyle name="Normal 7 3 2 2 7 2" xfId="47058" xr:uid="{00000000-0005-0000-0000-0000D9B70000}"/>
    <cellStyle name="Normal 7 3 2 2 7 2 2" xfId="47059" xr:uid="{00000000-0005-0000-0000-0000DAB70000}"/>
    <cellStyle name="Normal 7 3 2 2 7 3" xfId="47060" xr:uid="{00000000-0005-0000-0000-0000DBB70000}"/>
    <cellStyle name="Normal 7 3 2 2 8" xfId="47061" xr:uid="{00000000-0005-0000-0000-0000DCB70000}"/>
    <cellStyle name="Normal 7 3 2 2 8 2" xfId="47062" xr:uid="{00000000-0005-0000-0000-0000DDB70000}"/>
    <cellStyle name="Normal 7 3 2 2 9" xfId="47063" xr:uid="{00000000-0005-0000-0000-0000DEB70000}"/>
    <cellStyle name="Normal 7 3 2 3" xfId="47064" xr:uid="{00000000-0005-0000-0000-0000DFB70000}"/>
    <cellStyle name="Normal 7 3 2 3 2" xfId="47065" xr:uid="{00000000-0005-0000-0000-0000E0B70000}"/>
    <cellStyle name="Normal 7 3 2 3 2 2" xfId="47066" xr:uid="{00000000-0005-0000-0000-0000E1B70000}"/>
    <cellStyle name="Normal 7 3 2 3 2 2 2" xfId="47067" xr:uid="{00000000-0005-0000-0000-0000E2B70000}"/>
    <cellStyle name="Normal 7 3 2 3 2 2 2 2" xfId="47068" xr:uid="{00000000-0005-0000-0000-0000E3B70000}"/>
    <cellStyle name="Normal 7 3 2 3 2 2 2 2 2" xfId="47069" xr:uid="{00000000-0005-0000-0000-0000E4B70000}"/>
    <cellStyle name="Normal 7 3 2 3 2 2 2 2 2 2" xfId="47070" xr:uid="{00000000-0005-0000-0000-0000E5B70000}"/>
    <cellStyle name="Normal 7 3 2 3 2 2 2 2 3" xfId="47071" xr:uid="{00000000-0005-0000-0000-0000E6B70000}"/>
    <cellStyle name="Normal 7 3 2 3 2 2 2 3" xfId="47072" xr:uid="{00000000-0005-0000-0000-0000E7B70000}"/>
    <cellStyle name="Normal 7 3 2 3 2 2 2 3 2" xfId="47073" xr:uid="{00000000-0005-0000-0000-0000E8B70000}"/>
    <cellStyle name="Normal 7 3 2 3 2 2 2 4" xfId="47074" xr:uid="{00000000-0005-0000-0000-0000E9B70000}"/>
    <cellStyle name="Normal 7 3 2 3 2 2 3" xfId="47075" xr:uid="{00000000-0005-0000-0000-0000EAB70000}"/>
    <cellStyle name="Normal 7 3 2 3 2 2 3 2" xfId="47076" xr:uid="{00000000-0005-0000-0000-0000EBB70000}"/>
    <cellStyle name="Normal 7 3 2 3 2 2 3 2 2" xfId="47077" xr:uid="{00000000-0005-0000-0000-0000ECB70000}"/>
    <cellStyle name="Normal 7 3 2 3 2 2 3 3" xfId="47078" xr:uid="{00000000-0005-0000-0000-0000EDB70000}"/>
    <cellStyle name="Normal 7 3 2 3 2 2 4" xfId="47079" xr:uid="{00000000-0005-0000-0000-0000EEB70000}"/>
    <cellStyle name="Normal 7 3 2 3 2 2 4 2" xfId="47080" xr:uid="{00000000-0005-0000-0000-0000EFB70000}"/>
    <cellStyle name="Normal 7 3 2 3 2 2 5" xfId="47081" xr:uid="{00000000-0005-0000-0000-0000F0B70000}"/>
    <cellStyle name="Normal 7 3 2 3 2 3" xfId="47082" xr:uid="{00000000-0005-0000-0000-0000F1B70000}"/>
    <cellStyle name="Normal 7 3 2 3 2 3 2" xfId="47083" xr:uid="{00000000-0005-0000-0000-0000F2B70000}"/>
    <cellStyle name="Normal 7 3 2 3 2 3 2 2" xfId="47084" xr:uid="{00000000-0005-0000-0000-0000F3B70000}"/>
    <cellStyle name="Normal 7 3 2 3 2 3 2 2 2" xfId="47085" xr:uid="{00000000-0005-0000-0000-0000F4B70000}"/>
    <cellStyle name="Normal 7 3 2 3 2 3 2 3" xfId="47086" xr:uid="{00000000-0005-0000-0000-0000F5B70000}"/>
    <cellStyle name="Normal 7 3 2 3 2 3 3" xfId="47087" xr:uid="{00000000-0005-0000-0000-0000F6B70000}"/>
    <cellStyle name="Normal 7 3 2 3 2 3 3 2" xfId="47088" xr:uid="{00000000-0005-0000-0000-0000F7B70000}"/>
    <cellStyle name="Normal 7 3 2 3 2 3 4" xfId="47089" xr:uid="{00000000-0005-0000-0000-0000F8B70000}"/>
    <cellStyle name="Normal 7 3 2 3 2 4" xfId="47090" xr:uid="{00000000-0005-0000-0000-0000F9B70000}"/>
    <cellStyle name="Normal 7 3 2 3 2 4 2" xfId="47091" xr:uid="{00000000-0005-0000-0000-0000FAB70000}"/>
    <cellStyle name="Normal 7 3 2 3 2 4 2 2" xfId="47092" xr:uid="{00000000-0005-0000-0000-0000FBB70000}"/>
    <cellStyle name="Normal 7 3 2 3 2 4 3" xfId="47093" xr:uid="{00000000-0005-0000-0000-0000FCB70000}"/>
    <cellStyle name="Normal 7 3 2 3 2 5" xfId="47094" xr:uid="{00000000-0005-0000-0000-0000FDB70000}"/>
    <cellStyle name="Normal 7 3 2 3 2 5 2" xfId="47095" xr:uid="{00000000-0005-0000-0000-0000FEB70000}"/>
    <cellStyle name="Normal 7 3 2 3 2 6" xfId="47096" xr:uid="{00000000-0005-0000-0000-0000FFB70000}"/>
    <cellStyle name="Normal 7 3 2 3 3" xfId="47097" xr:uid="{00000000-0005-0000-0000-000000B80000}"/>
    <cellStyle name="Normal 7 3 2 3 3 2" xfId="47098" xr:uid="{00000000-0005-0000-0000-000001B80000}"/>
    <cellStyle name="Normal 7 3 2 3 3 2 2" xfId="47099" xr:uid="{00000000-0005-0000-0000-000002B80000}"/>
    <cellStyle name="Normal 7 3 2 3 3 2 2 2" xfId="47100" xr:uid="{00000000-0005-0000-0000-000003B80000}"/>
    <cellStyle name="Normal 7 3 2 3 3 2 2 2 2" xfId="47101" xr:uid="{00000000-0005-0000-0000-000004B80000}"/>
    <cellStyle name="Normal 7 3 2 3 3 2 2 2 2 2" xfId="47102" xr:uid="{00000000-0005-0000-0000-000005B80000}"/>
    <cellStyle name="Normal 7 3 2 3 3 2 2 2 3" xfId="47103" xr:uid="{00000000-0005-0000-0000-000006B80000}"/>
    <cellStyle name="Normal 7 3 2 3 3 2 2 3" xfId="47104" xr:uid="{00000000-0005-0000-0000-000007B80000}"/>
    <cellStyle name="Normal 7 3 2 3 3 2 2 3 2" xfId="47105" xr:uid="{00000000-0005-0000-0000-000008B80000}"/>
    <cellStyle name="Normal 7 3 2 3 3 2 2 4" xfId="47106" xr:uid="{00000000-0005-0000-0000-000009B80000}"/>
    <cellStyle name="Normal 7 3 2 3 3 2 3" xfId="47107" xr:uid="{00000000-0005-0000-0000-00000AB80000}"/>
    <cellStyle name="Normal 7 3 2 3 3 2 3 2" xfId="47108" xr:uid="{00000000-0005-0000-0000-00000BB80000}"/>
    <cellStyle name="Normal 7 3 2 3 3 2 3 2 2" xfId="47109" xr:uid="{00000000-0005-0000-0000-00000CB80000}"/>
    <cellStyle name="Normal 7 3 2 3 3 2 3 3" xfId="47110" xr:uid="{00000000-0005-0000-0000-00000DB80000}"/>
    <cellStyle name="Normal 7 3 2 3 3 2 4" xfId="47111" xr:uid="{00000000-0005-0000-0000-00000EB80000}"/>
    <cellStyle name="Normal 7 3 2 3 3 2 4 2" xfId="47112" xr:uid="{00000000-0005-0000-0000-00000FB80000}"/>
    <cellStyle name="Normal 7 3 2 3 3 2 5" xfId="47113" xr:uid="{00000000-0005-0000-0000-000010B80000}"/>
    <cellStyle name="Normal 7 3 2 3 3 3" xfId="47114" xr:uid="{00000000-0005-0000-0000-000011B80000}"/>
    <cellStyle name="Normal 7 3 2 3 3 3 2" xfId="47115" xr:uid="{00000000-0005-0000-0000-000012B80000}"/>
    <cellStyle name="Normal 7 3 2 3 3 3 2 2" xfId="47116" xr:uid="{00000000-0005-0000-0000-000013B80000}"/>
    <cellStyle name="Normal 7 3 2 3 3 3 2 2 2" xfId="47117" xr:uid="{00000000-0005-0000-0000-000014B80000}"/>
    <cellStyle name="Normal 7 3 2 3 3 3 2 3" xfId="47118" xr:uid="{00000000-0005-0000-0000-000015B80000}"/>
    <cellStyle name="Normal 7 3 2 3 3 3 3" xfId="47119" xr:uid="{00000000-0005-0000-0000-000016B80000}"/>
    <cellStyle name="Normal 7 3 2 3 3 3 3 2" xfId="47120" xr:uid="{00000000-0005-0000-0000-000017B80000}"/>
    <cellStyle name="Normal 7 3 2 3 3 3 4" xfId="47121" xr:uid="{00000000-0005-0000-0000-000018B80000}"/>
    <cellStyle name="Normal 7 3 2 3 3 4" xfId="47122" xr:uid="{00000000-0005-0000-0000-000019B80000}"/>
    <cellStyle name="Normal 7 3 2 3 3 4 2" xfId="47123" xr:uid="{00000000-0005-0000-0000-00001AB80000}"/>
    <cellStyle name="Normal 7 3 2 3 3 4 2 2" xfId="47124" xr:uid="{00000000-0005-0000-0000-00001BB80000}"/>
    <cellStyle name="Normal 7 3 2 3 3 4 3" xfId="47125" xr:uid="{00000000-0005-0000-0000-00001CB80000}"/>
    <cellStyle name="Normal 7 3 2 3 3 5" xfId="47126" xr:uid="{00000000-0005-0000-0000-00001DB80000}"/>
    <cellStyle name="Normal 7 3 2 3 3 5 2" xfId="47127" xr:uid="{00000000-0005-0000-0000-00001EB80000}"/>
    <cellStyle name="Normal 7 3 2 3 3 6" xfId="47128" xr:uid="{00000000-0005-0000-0000-00001FB80000}"/>
    <cellStyle name="Normal 7 3 2 3 4" xfId="47129" xr:uid="{00000000-0005-0000-0000-000020B80000}"/>
    <cellStyle name="Normal 7 3 2 3 4 2" xfId="47130" xr:uid="{00000000-0005-0000-0000-000021B80000}"/>
    <cellStyle name="Normal 7 3 2 3 4 2 2" xfId="47131" xr:uid="{00000000-0005-0000-0000-000022B80000}"/>
    <cellStyle name="Normal 7 3 2 3 4 2 2 2" xfId="47132" xr:uid="{00000000-0005-0000-0000-000023B80000}"/>
    <cellStyle name="Normal 7 3 2 3 4 2 2 2 2" xfId="47133" xr:uid="{00000000-0005-0000-0000-000024B80000}"/>
    <cellStyle name="Normal 7 3 2 3 4 2 2 3" xfId="47134" xr:uid="{00000000-0005-0000-0000-000025B80000}"/>
    <cellStyle name="Normal 7 3 2 3 4 2 3" xfId="47135" xr:uid="{00000000-0005-0000-0000-000026B80000}"/>
    <cellStyle name="Normal 7 3 2 3 4 2 3 2" xfId="47136" xr:uid="{00000000-0005-0000-0000-000027B80000}"/>
    <cellStyle name="Normal 7 3 2 3 4 2 4" xfId="47137" xr:uid="{00000000-0005-0000-0000-000028B80000}"/>
    <cellStyle name="Normal 7 3 2 3 4 3" xfId="47138" xr:uid="{00000000-0005-0000-0000-000029B80000}"/>
    <cellStyle name="Normal 7 3 2 3 4 3 2" xfId="47139" xr:uid="{00000000-0005-0000-0000-00002AB80000}"/>
    <cellStyle name="Normal 7 3 2 3 4 3 2 2" xfId="47140" xr:uid="{00000000-0005-0000-0000-00002BB80000}"/>
    <cellStyle name="Normal 7 3 2 3 4 3 3" xfId="47141" xr:uid="{00000000-0005-0000-0000-00002CB80000}"/>
    <cellStyle name="Normal 7 3 2 3 4 4" xfId="47142" xr:uid="{00000000-0005-0000-0000-00002DB80000}"/>
    <cellStyle name="Normal 7 3 2 3 4 4 2" xfId="47143" xr:uid="{00000000-0005-0000-0000-00002EB80000}"/>
    <cellStyle name="Normal 7 3 2 3 4 5" xfId="47144" xr:uid="{00000000-0005-0000-0000-00002FB80000}"/>
    <cellStyle name="Normal 7 3 2 3 5" xfId="47145" xr:uid="{00000000-0005-0000-0000-000030B80000}"/>
    <cellStyle name="Normal 7 3 2 3 5 2" xfId="47146" xr:uid="{00000000-0005-0000-0000-000031B80000}"/>
    <cellStyle name="Normal 7 3 2 3 5 2 2" xfId="47147" xr:uid="{00000000-0005-0000-0000-000032B80000}"/>
    <cellStyle name="Normal 7 3 2 3 5 2 2 2" xfId="47148" xr:uid="{00000000-0005-0000-0000-000033B80000}"/>
    <cellStyle name="Normal 7 3 2 3 5 2 3" xfId="47149" xr:uid="{00000000-0005-0000-0000-000034B80000}"/>
    <cellStyle name="Normal 7 3 2 3 5 3" xfId="47150" xr:uid="{00000000-0005-0000-0000-000035B80000}"/>
    <cellStyle name="Normal 7 3 2 3 5 3 2" xfId="47151" xr:uid="{00000000-0005-0000-0000-000036B80000}"/>
    <cellStyle name="Normal 7 3 2 3 5 4" xfId="47152" xr:uid="{00000000-0005-0000-0000-000037B80000}"/>
    <cellStyle name="Normal 7 3 2 3 6" xfId="47153" xr:uid="{00000000-0005-0000-0000-000038B80000}"/>
    <cellStyle name="Normal 7 3 2 3 6 2" xfId="47154" xr:uid="{00000000-0005-0000-0000-000039B80000}"/>
    <cellStyle name="Normal 7 3 2 3 6 2 2" xfId="47155" xr:uid="{00000000-0005-0000-0000-00003AB80000}"/>
    <cellStyle name="Normal 7 3 2 3 6 3" xfId="47156" xr:uid="{00000000-0005-0000-0000-00003BB80000}"/>
    <cellStyle name="Normal 7 3 2 3 7" xfId="47157" xr:uid="{00000000-0005-0000-0000-00003CB80000}"/>
    <cellStyle name="Normal 7 3 2 3 7 2" xfId="47158" xr:uid="{00000000-0005-0000-0000-00003DB80000}"/>
    <cellStyle name="Normal 7 3 2 3 8" xfId="47159" xr:uid="{00000000-0005-0000-0000-00003EB80000}"/>
    <cellStyle name="Normal 7 3 2 4" xfId="47160" xr:uid="{00000000-0005-0000-0000-00003FB80000}"/>
    <cellStyle name="Normal 7 3 2 4 2" xfId="47161" xr:uid="{00000000-0005-0000-0000-000040B80000}"/>
    <cellStyle name="Normal 7 3 2 4 2 2" xfId="47162" xr:uid="{00000000-0005-0000-0000-000041B80000}"/>
    <cellStyle name="Normal 7 3 2 4 2 2 2" xfId="47163" xr:uid="{00000000-0005-0000-0000-000042B80000}"/>
    <cellStyle name="Normal 7 3 2 4 2 2 2 2" xfId="47164" xr:uid="{00000000-0005-0000-0000-000043B80000}"/>
    <cellStyle name="Normal 7 3 2 4 2 2 2 2 2" xfId="47165" xr:uid="{00000000-0005-0000-0000-000044B80000}"/>
    <cellStyle name="Normal 7 3 2 4 2 2 2 2 2 2" xfId="47166" xr:uid="{00000000-0005-0000-0000-000045B80000}"/>
    <cellStyle name="Normal 7 3 2 4 2 2 2 2 3" xfId="47167" xr:uid="{00000000-0005-0000-0000-000046B80000}"/>
    <cellStyle name="Normal 7 3 2 4 2 2 2 3" xfId="47168" xr:uid="{00000000-0005-0000-0000-000047B80000}"/>
    <cellStyle name="Normal 7 3 2 4 2 2 2 3 2" xfId="47169" xr:uid="{00000000-0005-0000-0000-000048B80000}"/>
    <cellStyle name="Normal 7 3 2 4 2 2 2 4" xfId="47170" xr:uid="{00000000-0005-0000-0000-000049B80000}"/>
    <cellStyle name="Normal 7 3 2 4 2 2 3" xfId="47171" xr:uid="{00000000-0005-0000-0000-00004AB80000}"/>
    <cellStyle name="Normal 7 3 2 4 2 2 3 2" xfId="47172" xr:uid="{00000000-0005-0000-0000-00004BB80000}"/>
    <cellStyle name="Normal 7 3 2 4 2 2 3 2 2" xfId="47173" xr:uid="{00000000-0005-0000-0000-00004CB80000}"/>
    <cellStyle name="Normal 7 3 2 4 2 2 3 3" xfId="47174" xr:uid="{00000000-0005-0000-0000-00004DB80000}"/>
    <cellStyle name="Normal 7 3 2 4 2 2 4" xfId="47175" xr:uid="{00000000-0005-0000-0000-00004EB80000}"/>
    <cellStyle name="Normal 7 3 2 4 2 2 4 2" xfId="47176" xr:uid="{00000000-0005-0000-0000-00004FB80000}"/>
    <cellStyle name="Normal 7 3 2 4 2 2 5" xfId="47177" xr:uid="{00000000-0005-0000-0000-000050B80000}"/>
    <cellStyle name="Normal 7 3 2 4 2 3" xfId="47178" xr:uid="{00000000-0005-0000-0000-000051B80000}"/>
    <cellStyle name="Normal 7 3 2 4 2 3 2" xfId="47179" xr:uid="{00000000-0005-0000-0000-000052B80000}"/>
    <cellStyle name="Normal 7 3 2 4 2 3 2 2" xfId="47180" xr:uid="{00000000-0005-0000-0000-000053B80000}"/>
    <cellStyle name="Normal 7 3 2 4 2 3 2 2 2" xfId="47181" xr:uid="{00000000-0005-0000-0000-000054B80000}"/>
    <cellStyle name="Normal 7 3 2 4 2 3 2 3" xfId="47182" xr:uid="{00000000-0005-0000-0000-000055B80000}"/>
    <cellStyle name="Normal 7 3 2 4 2 3 3" xfId="47183" xr:uid="{00000000-0005-0000-0000-000056B80000}"/>
    <cellStyle name="Normal 7 3 2 4 2 3 3 2" xfId="47184" xr:uid="{00000000-0005-0000-0000-000057B80000}"/>
    <cellStyle name="Normal 7 3 2 4 2 3 4" xfId="47185" xr:uid="{00000000-0005-0000-0000-000058B80000}"/>
    <cellStyle name="Normal 7 3 2 4 2 4" xfId="47186" xr:uid="{00000000-0005-0000-0000-000059B80000}"/>
    <cellStyle name="Normal 7 3 2 4 2 4 2" xfId="47187" xr:uid="{00000000-0005-0000-0000-00005AB80000}"/>
    <cellStyle name="Normal 7 3 2 4 2 4 2 2" xfId="47188" xr:uid="{00000000-0005-0000-0000-00005BB80000}"/>
    <cellStyle name="Normal 7 3 2 4 2 4 3" xfId="47189" xr:uid="{00000000-0005-0000-0000-00005CB80000}"/>
    <cellStyle name="Normal 7 3 2 4 2 5" xfId="47190" xr:uid="{00000000-0005-0000-0000-00005DB80000}"/>
    <cellStyle name="Normal 7 3 2 4 2 5 2" xfId="47191" xr:uid="{00000000-0005-0000-0000-00005EB80000}"/>
    <cellStyle name="Normal 7 3 2 4 2 6" xfId="47192" xr:uid="{00000000-0005-0000-0000-00005FB80000}"/>
    <cellStyle name="Normal 7 3 2 4 3" xfId="47193" xr:uid="{00000000-0005-0000-0000-000060B80000}"/>
    <cellStyle name="Normal 7 3 2 4 3 2" xfId="47194" xr:uid="{00000000-0005-0000-0000-000061B80000}"/>
    <cellStyle name="Normal 7 3 2 4 3 2 2" xfId="47195" xr:uid="{00000000-0005-0000-0000-000062B80000}"/>
    <cellStyle name="Normal 7 3 2 4 3 2 2 2" xfId="47196" xr:uid="{00000000-0005-0000-0000-000063B80000}"/>
    <cellStyle name="Normal 7 3 2 4 3 2 2 2 2" xfId="47197" xr:uid="{00000000-0005-0000-0000-000064B80000}"/>
    <cellStyle name="Normal 7 3 2 4 3 2 2 3" xfId="47198" xr:uid="{00000000-0005-0000-0000-000065B80000}"/>
    <cellStyle name="Normal 7 3 2 4 3 2 3" xfId="47199" xr:uid="{00000000-0005-0000-0000-000066B80000}"/>
    <cellStyle name="Normal 7 3 2 4 3 2 3 2" xfId="47200" xr:uid="{00000000-0005-0000-0000-000067B80000}"/>
    <cellStyle name="Normal 7 3 2 4 3 2 4" xfId="47201" xr:uid="{00000000-0005-0000-0000-000068B80000}"/>
    <cellStyle name="Normal 7 3 2 4 3 3" xfId="47202" xr:uid="{00000000-0005-0000-0000-000069B80000}"/>
    <cellStyle name="Normal 7 3 2 4 3 3 2" xfId="47203" xr:uid="{00000000-0005-0000-0000-00006AB80000}"/>
    <cellStyle name="Normal 7 3 2 4 3 3 2 2" xfId="47204" xr:uid="{00000000-0005-0000-0000-00006BB80000}"/>
    <cellStyle name="Normal 7 3 2 4 3 3 3" xfId="47205" xr:uid="{00000000-0005-0000-0000-00006CB80000}"/>
    <cellStyle name="Normal 7 3 2 4 3 4" xfId="47206" xr:uid="{00000000-0005-0000-0000-00006DB80000}"/>
    <cellStyle name="Normal 7 3 2 4 3 4 2" xfId="47207" xr:uid="{00000000-0005-0000-0000-00006EB80000}"/>
    <cellStyle name="Normal 7 3 2 4 3 5" xfId="47208" xr:uid="{00000000-0005-0000-0000-00006FB80000}"/>
    <cellStyle name="Normal 7 3 2 4 4" xfId="47209" xr:uid="{00000000-0005-0000-0000-000070B80000}"/>
    <cellStyle name="Normal 7 3 2 4 4 2" xfId="47210" xr:uid="{00000000-0005-0000-0000-000071B80000}"/>
    <cellStyle name="Normal 7 3 2 4 4 2 2" xfId="47211" xr:uid="{00000000-0005-0000-0000-000072B80000}"/>
    <cellStyle name="Normal 7 3 2 4 4 2 2 2" xfId="47212" xr:uid="{00000000-0005-0000-0000-000073B80000}"/>
    <cellStyle name="Normal 7 3 2 4 4 2 3" xfId="47213" xr:uid="{00000000-0005-0000-0000-000074B80000}"/>
    <cellStyle name="Normal 7 3 2 4 4 3" xfId="47214" xr:uid="{00000000-0005-0000-0000-000075B80000}"/>
    <cellStyle name="Normal 7 3 2 4 4 3 2" xfId="47215" xr:uid="{00000000-0005-0000-0000-000076B80000}"/>
    <cellStyle name="Normal 7 3 2 4 4 4" xfId="47216" xr:uid="{00000000-0005-0000-0000-000077B80000}"/>
    <cellStyle name="Normal 7 3 2 4 5" xfId="47217" xr:uid="{00000000-0005-0000-0000-000078B80000}"/>
    <cellStyle name="Normal 7 3 2 4 5 2" xfId="47218" xr:uid="{00000000-0005-0000-0000-000079B80000}"/>
    <cellStyle name="Normal 7 3 2 4 5 2 2" xfId="47219" xr:uid="{00000000-0005-0000-0000-00007AB80000}"/>
    <cellStyle name="Normal 7 3 2 4 5 3" xfId="47220" xr:uid="{00000000-0005-0000-0000-00007BB80000}"/>
    <cellStyle name="Normal 7 3 2 4 6" xfId="47221" xr:uid="{00000000-0005-0000-0000-00007CB80000}"/>
    <cellStyle name="Normal 7 3 2 4 6 2" xfId="47222" xr:uid="{00000000-0005-0000-0000-00007DB80000}"/>
    <cellStyle name="Normal 7 3 2 4 7" xfId="47223" xr:uid="{00000000-0005-0000-0000-00007EB80000}"/>
    <cellStyle name="Normal 7 3 2 5" xfId="47224" xr:uid="{00000000-0005-0000-0000-00007FB80000}"/>
    <cellStyle name="Normal 7 3 2 5 2" xfId="47225" xr:uid="{00000000-0005-0000-0000-000080B80000}"/>
    <cellStyle name="Normal 7 3 2 5 2 2" xfId="47226" xr:uid="{00000000-0005-0000-0000-000081B80000}"/>
    <cellStyle name="Normal 7 3 2 5 2 2 2" xfId="47227" xr:uid="{00000000-0005-0000-0000-000082B80000}"/>
    <cellStyle name="Normal 7 3 2 5 2 2 2 2" xfId="47228" xr:uid="{00000000-0005-0000-0000-000083B80000}"/>
    <cellStyle name="Normal 7 3 2 5 2 2 2 2 2" xfId="47229" xr:uid="{00000000-0005-0000-0000-000084B80000}"/>
    <cellStyle name="Normal 7 3 2 5 2 2 2 3" xfId="47230" xr:uid="{00000000-0005-0000-0000-000085B80000}"/>
    <cellStyle name="Normal 7 3 2 5 2 2 3" xfId="47231" xr:uid="{00000000-0005-0000-0000-000086B80000}"/>
    <cellStyle name="Normal 7 3 2 5 2 2 3 2" xfId="47232" xr:uid="{00000000-0005-0000-0000-000087B80000}"/>
    <cellStyle name="Normal 7 3 2 5 2 2 4" xfId="47233" xr:uid="{00000000-0005-0000-0000-000088B80000}"/>
    <cellStyle name="Normal 7 3 2 5 2 3" xfId="47234" xr:uid="{00000000-0005-0000-0000-000089B80000}"/>
    <cellStyle name="Normal 7 3 2 5 2 3 2" xfId="47235" xr:uid="{00000000-0005-0000-0000-00008AB80000}"/>
    <cellStyle name="Normal 7 3 2 5 2 3 2 2" xfId="47236" xr:uid="{00000000-0005-0000-0000-00008BB80000}"/>
    <cellStyle name="Normal 7 3 2 5 2 3 3" xfId="47237" xr:uid="{00000000-0005-0000-0000-00008CB80000}"/>
    <cellStyle name="Normal 7 3 2 5 2 4" xfId="47238" xr:uid="{00000000-0005-0000-0000-00008DB80000}"/>
    <cellStyle name="Normal 7 3 2 5 2 4 2" xfId="47239" xr:uid="{00000000-0005-0000-0000-00008EB80000}"/>
    <cellStyle name="Normal 7 3 2 5 2 5" xfId="47240" xr:uid="{00000000-0005-0000-0000-00008FB80000}"/>
    <cellStyle name="Normal 7 3 2 5 3" xfId="47241" xr:uid="{00000000-0005-0000-0000-000090B80000}"/>
    <cellStyle name="Normal 7 3 2 5 3 2" xfId="47242" xr:uid="{00000000-0005-0000-0000-000091B80000}"/>
    <cellStyle name="Normal 7 3 2 5 3 2 2" xfId="47243" xr:uid="{00000000-0005-0000-0000-000092B80000}"/>
    <cellStyle name="Normal 7 3 2 5 3 2 2 2" xfId="47244" xr:uid="{00000000-0005-0000-0000-000093B80000}"/>
    <cellStyle name="Normal 7 3 2 5 3 2 3" xfId="47245" xr:uid="{00000000-0005-0000-0000-000094B80000}"/>
    <cellStyle name="Normal 7 3 2 5 3 3" xfId="47246" xr:uid="{00000000-0005-0000-0000-000095B80000}"/>
    <cellStyle name="Normal 7 3 2 5 3 3 2" xfId="47247" xr:uid="{00000000-0005-0000-0000-000096B80000}"/>
    <cellStyle name="Normal 7 3 2 5 3 4" xfId="47248" xr:uid="{00000000-0005-0000-0000-000097B80000}"/>
    <cellStyle name="Normal 7 3 2 5 4" xfId="47249" xr:uid="{00000000-0005-0000-0000-000098B80000}"/>
    <cellStyle name="Normal 7 3 2 5 4 2" xfId="47250" xr:uid="{00000000-0005-0000-0000-000099B80000}"/>
    <cellStyle name="Normal 7 3 2 5 4 2 2" xfId="47251" xr:uid="{00000000-0005-0000-0000-00009AB80000}"/>
    <cellStyle name="Normal 7 3 2 5 4 3" xfId="47252" xr:uid="{00000000-0005-0000-0000-00009BB80000}"/>
    <cellStyle name="Normal 7 3 2 5 5" xfId="47253" xr:uid="{00000000-0005-0000-0000-00009CB80000}"/>
    <cellStyle name="Normal 7 3 2 5 5 2" xfId="47254" xr:uid="{00000000-0005-0000-0000-00009DB80000}"/>
    <cellStyle name="Normal 7 3 2 5 6" xfId="47255" xr:uid="{00000000-0005-0000-0000-00009EB80000}"/>
    <cellStyle name="Normal 7 3 2 6" xfId="47256" xr:uid="{00000000-0005-0000-0000-00009FB80000}"/>
    <cellStyle name="Normal 7 3 2 6 2" xfId="47257" xr:uid="{00000000-0005-0000-0000-0000A0B80000}"/>
    <cellStyle name="Normal 7 3 2 6 2 2" xfId="47258" xr:uid="{00000000-0005-0000-0000-0000A1B80000}"/>
    <cellStyle name="Normal 7 3 2 6 2 2 2" xfId="47259" xr:uid="{00000000-0005-0000-0000-0000A2B80000}"/>
    <cellStyle name="Normal 7 3 2 6 2 2 2 2" xfId="47260" xr:uid="{00000000-0005-0000-0000-0000A3B80000}"/>
    <cellStyle name="Normal 7 3 2 6 2 2 2 2 2" xfId="47261" xr:uid="{00000000-0005-0000-0000-0000A4B80000}"/>
    <cellStyle name="Normal 7 3 2 6 2 2 2 3" xfId="47262" xr:uid="{00000000-0005-0000-0000-0000A5B80000}"/>
    <cellStyle name="Normal 7 3 2 6 2 2 3" xfId="47263" xr:uid="{00000000-0005-0000-0000-0000A6B80000}"/>
    <cellStyle name="Normal 7 3 2 6 2 2 3 2" xfId="47264" xr:uid="{00000000-0005-0000-0000-0000A7B80000}"/>
    <cellStyle name="Normal 7 3 2 6 2 2 4" xfId="47265" xr:uid="{00000000-0005-0000-0000-0000A8B80000}"/>
    <cellStyle name="Normal 7 3 2 6 2 3" xfId="47266" xr:uid="{00000000-0005-0000-0000-0000A9B80000}"/>
    <cellStyle name="Normal 7 3 2 6 2 3 2" xfId="47267" xr:uid="{00000000-0005-0000-0000-0000AAB80000}"/>
    <cellStyle name="Normal 7 3 2 6 2 3 2 2" xfId="47268" xr:uid="{00000000-0005-0000-0000-0000ABB80000}"/>
    <cellStyle name="Normal 7 3 2 6 2 3 3" xfId="47269" xr:uid="{00000000-0005-0000-0000-0000ACB80000}"/>
    <cellStyle name="Normal 7 3 2 6 2 4" xfId="47270" xr:uid="{00000000-0005-0000-0000-0000ADB80000}"/>
    <cellStyle name="Normal 7 3 2 6 2 4 2" xfId="47271" xr:uid="{00000000-0005-0000-0000-0000AEB80000}"/>
    <cellStyle name="Normal 7 3 2 6 2 5" xfId="47272" xr:uid="{00000000-0005-0000-0000-0000AFB80000}"/>
    <cellStyle name="Normal 7 3 2 6 3" xfId="47273" xr:uid="{00000000-0005-0000-0000-0000B0B80000}"/>
    <cellStyle name="Normal 7 3 2 6 3 2" xfId="47274" xr:uid="{00000000-0005-0000-0000-0000B1B80000}"/>
    <cellStyle name="Normal 7 3 2 6 3 2 2" xfId="47275" xr:uid="{00000000-0005-0000-0000-0000B2B80000}"/>
    <cellStyle name="Normal 7 3 2 6 3 2 2 2" xfId="47276" xr:uid="{00000000-0005-0000-0000-0000B3B80000}"/>
    <cellStyle name="Normal 7 3 2 6 3 2 3" xfId="47277" xr:uid="{00000000-0005-0000-0000-0000B4B80000}"/>
    <cellStyle name="Normal 7 3 2 6 3 3" xfId="47278" xr:uid="{00000000-0005-0000-0000-0000B5B80000}"/>
    <cellStyle name="Normal 7 3 2 6 3 3 2" xfId="47279" xr:uid="{00000000-0005-0000-0000-0000B6B80000}"/>
    <cellStyle name="Normal 7 3 2 6 3 4" xfId="47280" xr:uid="{00000000-0005-0000-0000-0000B7B80000}"/>
    <cellStyle name="Normal 7 3 2 6 4" xfId="47281" xr:uid="{00000000-0005-0000-0000-0000B8B80000}"/>
    <cellStyle name="Normal 7 3 2 6 4 2" xfId="47282" xr:uid="{00000000-0005-0000-0000-0000B9B80000}"/>
    <cellStyle name="Normal 7 3 2 6 4 2 2" xfId="47283" xr:uid="{00000000-0005-0000-0000-0000BAB80000}"/>
    <cellStyle name="Normal 7 3 2 6 4 3" xfId="47284" xr:uid="{00000000-0005-0000-0000-0000BBB80000}"/>
    <cellStyle name="Normal 7 3 2 6 5" xfId="47285" xr:uid="{00000000-0005-0000-0000-0000BCB80000}"/>
    <cellStyle name="Normal 7 3 2 6 5 2" xfId="47286" xr:uid="{00000000-0005-0000-0000-0000BDB80000}"/>
    <cellStyle name="Normal 7 3 2 6 6" xfId="47287" xr:uid="{00000000-0005-0000-0000-0000BEB80000}"/>
    <cellStyle name="Normal 7 3 2 7" xfId="47288" xr:uid="{00000000-0005-0000-0000-0000BFB80000}"/>
    <cellStyle name="Normal 7 3 2 7 2" xfId="47289" xr:uid="{00000000-0005-0000-0000-0000C0B80000}"/>
    <cellStyle name="Normal 7 3 2 7 2 2" xfId="47290" xr:uid="{00000000-0005-0000-0000-0000C1B80000}"/>
    <cellStyle name="Normal 7 3 2 7 2 2 2" xfId="47291" xr:uid="{00000000-0005-0000-0000-0000C2B80000}"/>
    <cellStyle name="Normal 7 3 2 7 2 2 2 2" xfId="47292" xr:uid="{00000000-0005-0000-0000-0000C3B80000}"/>
    <cellStyle name="Normal 7 3 2 7 2 2 2 2 2" xfId="47293" xr:uid="{00000000-0005-0000-0000-0000C4B80000}"/>
    <cellStyle name="Normal 7 3 2 7 2 2 2 3" xfId="47294" xr:uid="{00000000-0005-0000-0000-0000C5B80000}"/>
    <cellStyle name="Normal 7 3 2 7 2 2 3" xfId="47295" xr:uid="{00000000-0005-0000-0000-0000C6B80000}"/>
    <cellStyle name="Normal 7 3 2 7 2 2 3 2" xfId="47296" xr:uid="{00000000-0005-0000-0000-0000C7B80000}"/>
    <cellStyle name="Normal 7 3 2 7 2 2 4" xfId="47297" xr:uid="{00000000-0005-0000-0000-0000C8B80000}"/>
    <cellStyle name="Normal 7 3 2 7 2 3" xfId="47298" xr:uid="{00000000-0005-0000-0000-0000C9B80000}"/>
    <cellStyle name="Normal 7 3 2 7 2 3 2" xfId="47299" xr:uid="{00000000-0005-0000-0000-0000CAB80000}"/>
    <cellStyle name="Normal 7 3 2 7 2 3 2 2" xfId="47300" xr:uid="{00000000-0005-0000-0000-0000CBB80000}"/>
    <cellStyle name="Normal 7 3 2 7 2 3 3" xfId="47301" xr:uid="{00000000-0005-0000-0000-0000CCB80000}"/>
    <cellStyle name="Normal 7 3 2 7 2 4" xfId="47302" xr:uid="{00000000-0005-0000-0000-0000CDB80000}"/>
    <cellStyle name="Normal 7 3 2 7 2 4 2" xfId="47303" xr:uid="{00000000-0005-0000-0000-0000CEB80000}"/>
    <cellStyle name="Normal 7 3 2 7 2 5" xfId="47304" xr:uid="{00000000-0005-0000-0000-0000CFB80000}"/>
    <cellStyle name="Normal 7 3 2 7 3" xfId="47305" xr:uid="{00000000-0005-0000-0000-0000D0B80000}"/>
    <cellStyle name="Normal 7 3 2 7 3 2" xfId="47306" xr:uid="{00000000-0005-0000-0000-0000D1B80000}"/>
    <cellStyle name="Normal 7 3 2 7 3 2 2" xfId="47307" xr:uid="{00000000-0005-0000-0000-0000D2B80000}"/>
    <cellStyle name="Normal 7 3 2 7 3 2 2 2" xfId="47308" xr:uid="{00000000-0005-0000-0000-0000D3B80000}"/>
    <cellStyle name="Normal 7 3 2 7 3 2 3" xfId="47309" xr:uid="{00000000-0005-0000-0000-0000D4B80000}"/>
    <cellStyle name="Normal 7 3 2 7 3 3" xfId="47310" xr:uid="{00000000-0005-0000-0000-0000D5B80000}"/>
    <cellStyle name="Normal 7 3 2 7 3 3 2" xfId="47311" xr:uid="{00000000-0005-0000-0000-0000D6B80000}"/>
    <cellStyle name="Normal 7 3 2 7 3 4" xfId="47312" xr:uid="{00000000-0005-0000-0000-0000D7B80000}"/>
    <cellStyle name="Normal 7 3 2 7 4" xfId="47313" xr:uid="{00000000-0005-0000-0000-0000D8B80000}"/>
    <cellStyle name="Normal 7 3 2 7 4 2" xfId="47314" xr:uid="{00000000-0005-0000-0000-0000D9B80000}"/>
    <cellStyle name="Normal 7 3 2 7 4 2 2" xfId="47315" xr:uid="{00000000-0005-0000-0000-0000DAB80000}"/>
    <cellStyle name="Normal 7 3 2 7 4 3" xfId="47316" xr:uid="{00000000-0005-0000-0000-0000DBB80000}"/>
    <cellStyle name="Normal 7 3 2 7 5" xfId="47317" xr:uid="{00000000-0005-0000-0000-0000DCB80000}"/>
    <cellStyle name="Normal 7 3 2 7 5 2" xfId="47318" xr:uid="{00000000-0005-0000-0000-0000DDB80000}"/>
    <cellStyle name="Normal 7 3 2 7 6" xfId="47319" xr:uid="{00000000-0005-0000-0000-0000DEB80000}"/>
    <cellStyle name="Normal 7 3 2 8" xfId="47320" xr:uid="{00000000-0005-0000-0000-0000DFB80000}"/>
    <cellStyle name="Normal 7 3 2 8 2" xfId="47321" xr:uid="{00000000-0005-0000-0000-0000E0B80000}"/>
    <cellStyle name="Normal 7 3 2 8 2 2" xfId="47322" xr:uid="{00000000-0005-0000-0000-0000E1B80000}"/>
    <cellStyle name="Normal 7 3 2 8 2 2 2" xfId="47323" xr:uid="{00000000-0005-0000-0000-0000E2B80000}"/>
    <cellStyle name="Normal 7 3 2 8 2 2 2 2" xfId="47324" xr:uid="{00000000-0005-0000-0000-0000E3B80000}"/>
    <cellStyle name="Normal 7 3 2 8 2 2 3" xfId="47325" xr:uid="{00000000-0005-0000-0000-0000E4B80000}"/>
    <cellStyle name="Normal 7 3 2 8 2 3" xfId="47326" xr:uid="{00000000-0005-0000-0000-0000E5B80000}"/>
    <cellStyle name="Normal 7 3 2 8 2 3 2" xfId="47327" xr:uid="{00000000-0005-0000-0000-0000E6B80000}"/>
    <cellStyle name="Normal 7 3 2 8 2 4" xfId="47328" xr:uid="{00000000-0005-0000-0000-0000E7B80000}"/>
    <cellStyle name="Normal 7 3 2 8 3" xfId="47329" xr:uid="{00000000-0005-0000-0000-0000E8B80000}"/>
    <cellStyle name="Normal 7 3 2 8 3 2" xfId="47330" xr:uid="{00000000-0005-0000-0000-0000E9B80000}"/>
    <cellStyle name="Normal 7 3 2 8 3 2 2" xfId="47331" xr:uid="{00000000-0005-0000-0000-0000EAB80000}"/>
    <cellStyle name="Normal 7 3 2 8 3 3" xfId="47332" xr:uid="{00000000-0005-0000-0000-0000EBB80000}"/>
    <cellStyle name="Normal 7 3 2 8 4" xfId="47333" xr:uid="{00000000-0005-0000-0000-0000ECB80000}"/>
    <cellStyle name="Normal 7 3 2 8 4 2" xfId="47334" xr:uid="{00000000-0005-0000-0000-0000EDB80000}"/>
    <cellStyle name="Normal 7 3 2 8 5" xfId="47335" xr:uid="{00000000-0005-0000-0000-0000EEB80000}"/>
    <cellStyle name="Normal 7 3 2 9" xfId="47336" xr:uid="{00000000-0005-0000-0000-0000EFB80000}"/>
    <cellStyle name="Normal 7 3 2 9 2" xfId="47337" xr:uid="{00000000-0005-0000-0000-0000F0B80000}"/>
    <cellStyle name="Normal 7 3 2 9 2 2" xfId="47338" xr:uid="{00000000-0005-0000-0000-0000F1B80000}"/>
    <cellStyle name="Normal 7 3 2 9 2 2 2" xfId="47339" xr:uid="{00000000-0005-0000-0000-0000F2B80000}"/>
    <cellStyle name="Normal 7 3 2 9 2 2 2 2" xfId="47340" xr:uid="{00000000-0005-0000-0000-0000F3B80000}"/>
    <cellStyle name="Normal 7 3 2 9 2 2 3" xfId="47341" xr:uid="{00000000-0005-0000-0000-0000F4B80000}"/>
    <cellStyle name="Normal 7 3 2 9 2 3" xfId="47342" xr:uid="{00000000-0005-0000-0000-0000F5B80000}"/>
    <cellStyle name="Normal 7 3 2 9 2 3 2" xfId="47343" xr:uid="{00000000-0005-0000-0000-0000F6B80000}"/>
    <cellStyle name="Normal 7 3 2 9 2 4" xfId="47344" xr:uid="{00000000-0005-0000-0000-0000F7B80000}"/>
    <cellStyle name="Normal 7 3 2 9 3" xfId="47345" xr:uid="{00000000-0005-0000-0000-0000F8B80000}"/>
    <cellStyle name="Normal 7 3 2 9 3 2" xfId="47346" xr:uid="{00000000-0005-0000-0000-0000F9B80000}"/>
    <cellStyle name="Normal 7 3 2 9 3 2 2" xfId="47347" xr:uid="{00000000-0005-0000-0000-0000FAB80000}"/>
    <cellStyle name="Normal 7 3 2 9 3 3" xfId="47348" xr:uid="{00000000-0005-0000-0000-0000FBB80000}"/>
    <cellStyle name="Normal 7 3 2 9 4" xfId="47349" xr:uid="{00000000-0005-0000-0000-0000FCB80000}"/>
    <cellStyle name="Normal 7 3 2 9 4 2" xfId="47350" xr:uid="{00000000-0005-0000-0000-0000FDB80000}"/>
    <cellStyle name="Normal 7 3 2 9 5" xfId="47351" xr:uid="{00000000-0005-0000-0000-0000FEB80000}"/>
    <cellStyle name="Normal 7 3 3" xfId="47352" xr:uid="{00000000-0005-0000-0000-0000FFB80000}"/>
    <cellStyle name="Normal 7 3 3 2" xfId="47353" xr:uid="{00000000-0005-0000-0000-000000B90000}"/>
    <cellStyle name="Normal 7 3 3 2 2" xfId="47354" xr:uid="{00000000-0005-0000-0000-000001B90000}"/>
    <cellStyle name="Normal 7 3 3 2 2 2" xfId="47355" xr:uid="{00000000-0005-0000-0000-000002B90000}"/>
    <cellStyle name="Normal 7 3 3 2 2 2 2" xfId="47356" xr:uid="{00000000-0005-0000-0000-000003B90000}"/>
    <cellStyle name="Normal 7 3 3 2 2 2 2 2" xfId="47357" xr:uid="{00000000-0005-0000-0000-000004B90000}"/>
    <cellStyle name="Normal 7 3 3 2 2 2 2 2 2" xfId="47358" xr:uid="{00000000-0005-0000-0000-000005B90000}"/>
    <cellStyle name="Normal 7 3 3 2 2 2 2 2 2 2" xfId="47359" xr:uid="{00000000-0005-0000-0000-000006B90000}"/>
    <cellStyle name="Normal 7 3 3 2 2 2 2 2 3" xfId="47360" xr:uid="{00000000-0005-0000-0000-000007B90000}"/>
    <cellStyle name="Normal 7 3 3 2 2 2 2 3" xfId="47361" xr:uid="{00000000-0005-0000-0000-000008B90000}"/>
    <cellStyle name="Normal 7 3 3 2 2 2 2 3 2" xfId="47362" xr:uid="{00000000-0005-0000-0000-000009B90000}"/>
    <cellStyle name="Normal 7 3 3 2 2 2 2 4" xfId="47363" xr:uid="{00000000-0005-0000-0000-00000AB90000}"/>
    <cellStyle name="Normal 7 3 3 2 2 2 3" xfId="47364" xr:uid="{00000000-0005-0000-0000-00000BB90000}"/>
    <cellStyle name="Normal 7 3 3 2 2 2 3 2" xfId="47365" xr:uid="{00000000-0005-0000-0000-00000CB90000}"/>
    <cellStyle name="Normal 7 3 3 2 2 2 3 2 2" xfId="47366" xr:uid="{00000000-0005-0000-0000-00000DB90000}"/>
    <cellStyle name="Normal 7 3 3 2 2 2 3 3" xfId="47367" xr:uid="{00000000-0005-0000-0000-00000EB90000}"/>
    <cellStyle name="Normal 7 3 3 2 2 2 4" xfId="47368" xr:uid="{00000000-0005-0000-0000-00000FB90000}"/>
    <cellStyle name="Normal 7 3 3 2 2 2 4 2" xfId="47369" xr:uid="{00000000-0005-0000-0000-000010B90000}"/>
    <cellStyle name="Normal 7 3 3 2 2 2 5" xfId="47370" xr:uid="{00000000-0005-0000-0000-000011B90000}"/>
    <cellStyle name="Normal 7 3 3 2 2 3" xfId="47371" xr:uid="{00000000-0005-0000-0000-000012B90000}"/>
    <cellStyle name="Normal 7 3 3 2 2 3 2" xfId="47372" xr:uid="{00000000-0005-0000-0000-000013B90000}"/>
    <cellStyle name="Normal 7 3 3 2 2 3 2 2" xfId="47373" xr:uid="{00000000-0005-0000-0000-000014B90000}"/>
    <cellStyle name="Normal 7 3 3 2 2 3 2 2 2" xfId="47374" xr:uid="{00000000-0005-0000-0000-000015B90000}"/>
    <cellStyle name="Normal 7 3 3 2 2 3 2 3" xfId="47375" xr:uid="{00000000-0005-0000-0000-000016B90000}"/>
    <cellStyle name="Normal 7 3 3 2 2 3 3" xfId="47376" xr:uid="{00000000-0005-0000-0000-000017B90000}"/>
    <cellStyle name="Normal 7 3 3 2 2 3 3 2" xfId="47377" xr:uid="{00000000-0005-0000-0000-000018B90000}"/>
    <cellStyle name="Normal 7 3 3 2 2 3 4" xfId="47378" xr:uid="{00000000-0005-0000-0000-000019B90000}"/>
    <cellStyle name="Normal 7 3 3 2 2 4" xfId="47379" xr:uid="{00000000-0005-0000-0000-00001AB90000}"/>
    <cellStyle name="Normal 7 3 3 2 2 4 2" xfId="47380" xr:uid="{00000000-0005-0000-0000-00001BB90000}"/>
    <cellStyle name="Normal 7 3 3 2 2 4 2 2" xfId="47381" xr:uid="{00000000-0005-0000-0000-00001CB90000}"/>
    <cellStyle name="Normal 7 3 3 2 2 4 3" xfId="47382" xr:uid="{00000000-0005-0000-0000-00001DB90000}"/>
    <cellStyle name="Normal 7 3 3 2 2 5" xfId="47383" xr:uid="{00000000-0005-0000-0000-00001EB90000}"/>
    <cellStyle name="Normal 7 3 3 2 2 5 2" xfId="47384" xr:uid="{00000000-0005-0000-0000-00001FB90000}"/>
    <cellStyle name="Normal 7 3 3 2 2 6" xfId="47385" xr:uid="{00000000-0005-0000-0000-000020B90000}"/>
    <cellStyle name="Normal 7 3 3 2 3" xfId="47386" xr:uid="{00000000-0005-0000-0000-000021B90000}"/>
    <cellStyle name="Normal 7 3 3 2 3 2" xfId="47387" xr:uid="{00000000-0005-0000-0000-000022B90000}"/>
    <cellStyle name="Normal 7 3 3 2 3 2 2" xfId="47388" xr:uid="{00000000-0005-0000-0000-000023B90000}"/>
    <cellStyle name="Normal 7 3 3 2 3 2 2 2" xfId="47389" xr:uid="{00000000-0005-0000-0000-000024B90000}"/>
    <cellStyle name="Normal 7 3 3 2 3 2 2 2 2" xfId="47390" xr:uid="{00000000-0005-0000-0000-000025B90000}"/>
    <cellStyle name="Normal 7 3 3 2 3 2 2 2 2 2" xfId="47391" xr:uid="{00000000-0005-0000-0000-000026B90000}"/>
    <cellStyle name="Normal 7 3 3 2 3 2 2 2 3" xfId="47392" xr:uid="{00000000-0005-0000-0000-000027B90000}"/>
    <cellStyle name="Normal 7 3 3 2 3 2 2 3" xfId="47393" xr:uid="{00000000-0005-0000-0000-000028B90000}"/>
    <cellStyle name="Normal 7 3 3 2 3 2 2 3 2" xfId="47394" xr:uid="{00000000-0005-0000-0000-000029B90000}"/>
    <cellStyle name="Normal 7 3 3 2 3 2 2 4" xfId="47395" xr:uid="{00000000-0005-0000-0000-00002AB90000}"/>
    <cellStyle name="Normal 7 3 3 2 3 2 3" xfId="47396" xr:uid="{00000000-0005-0000-0000-00002BB90000}"/>
    <cellStyle name="Normal 7 3 3 2 3 2 3 2" xfId="47397" xr:uid="{00000000-0005-0000-0000-00002CB90000}"/>
    <cellStyle name="Normal 7 3 3 2 3 2 3 2 2" xfId="47398" xr:uid="{00000000-0005-0000-0000-00002DB90000}"/>
    <cellStyle name="Normal 7 3 3 2 3 2 3 3" xfId="47399" xr:uid="{00000000-0005-0000-0000-00002EB90000}"/>
    <cellStyle name="Normal 7 3 3 2 3 2 4" xfId="47400" xr:uid="{00000000-0005-0000-0000-00002FB90000}"/>
    <cellStyle name="Normal 7 3 3 2 3 2 4 2" xfId="47401" xr:uid="{00000000-0005-0000-0000-000030B90000}"/>
    <cellStyle name="Normal 7 3 3 2 3 2 5" xfId="47402" xr:uid="{00000000-0005-0000-0000-000031B90000}"/>
    <cellStyle name="Normal 7 3 3 2 3 3" xfId="47403" xr:uid="{00000000-0005-0000-0000-000032B90000}"/>
    <cellStyle name="Normal 7 3 3 2 3 3 2" xfId="47404" xr:uid="{00000000-0005-0000-0000-000033B90000}"/>
    <cellStyle name="Normal 7 3 3 2 3 3 2 2" xfId="47405" xr:uid="{00000000-0005-0000-0000-000034B90000}"/>
    <cellStyle name="Normal 7 3 3 2 3 3 2 2 2" xfId="47406" xr:uid="{00000000-0005-0000-0000-000035B90000}"/>
    <cellStyle name="Normal 7 3 3 2 3 3 2 3" xfId="47407" xr:uid="{00000000-0005-0000-0000-000036B90000}"/>
    <cellStyle name="Normal 7 3 3 2 3 3 3" xfId="47408" xr:uid="{00000000-0005-0000-0000-000037B90000}"/>
    <cellStyle name="Normal 7 3 3 2 3 3 3 2" xfId="47409" xr:uid="{00000000-0005-0000-0000-000038B90000}"/>
    <cellStyle name="Normal 7 3 3 2 3 3 4" xfId="47410" xr:uid="{00000000-0005-0000-0000-000039B90000}"/>
    <cellStyle name="Normal 7 3 3 2 3 4" xfId="47411" xr:uid="{00000000-0005-0000-0000-00003AB90000}"/>
    <cellStyle name="Normal 7 3 3 2 3 4 2" xfId="47412" xr:uid="{00000000-0005-0000-0000-00003BB90000}"/>
    <cellStyle name="Normal 7 3 3 2 3 4 2 2" xfId="47413" xr:uid="{00000000-0005-0000-0000-00003CB90000}"/>
    <cellStyle name="Normal 7 3 3 2 3 4 3" xfId="47414" xr:uid="{00000000-0005-0000-0000-00003DB90000}"/>
    <cellStyle name="Normal 7 3 3 2 3 5" xfId="47415" xr:uid="{00000000-0005-0000-0000-00003EB90000}"/>
    <cellStyle name="Normal 7 3 3 2 3 5 2" xfId="47416" xr:uid="{00000000-0005-0000-0000-00003FB90000}"/>
    <cellStyle name="Normal 7 3 3 2 3 6" xfId="47417" xr:uid="{00000000-0005-0000-0000-000040B90000}"/>
    <cellStyle name="Normal 7 3 3 2 4" xfId="47418" xr:uid="{00000000-0005-0000-0000-000041B90000}"/>
    <cellStyle name="Normal 7 3 3 2 4 2" xfId="47419" xr:uid="{00000000-0005-0000-0000-000042B90000}"/>
    <cellStyle name="Normal 7 3 3 2 4 2 2" xfId="47420" xr:uid="{00000000-0005-0000-0000-000043B90000}"/>
    <cellStyle name="Normal 7 3 3 2 4 2 2 2" xfId="47421" xr:uid="{00000000-0005-0000-0000-000044B90000}"/>
    <cellStyle name="Normal 7 3 3 2 4 2 2 2 2" xfId="47422" xr:uid="{00000000-0005-0000-0000-000045B90000}"/>
    <cellStyle name="Normal 7 3 3 2 4 2 2 3" xfId="47423" xr:uid="{00000000-0005-0000-0000-000046B90000}"/>
    <cellStyle name="Normal 7 3 3 2 4 2 3" xfId="47424" xr:uid="{00000000-0005-0000-0000-000047B90000}"/>
    <cellStyle name="Normal 7 3 3 2 4 2 3 2" xfId="47425" xr:uid="{00000000-0005-0000-0000-000048B90000}"/>
    <cellStyle name="Normal 7 3 3 2 4 2 4" xfId="47426" xr:uid="{00000000-0005-0000-0000-000049B90000}"/>
    <cellStyle name="Normal 7 3 3 2 4 3" xfId="47427" xr:uid="{00000000-0005-0000-0000-00004AB90000}"/>
    <cellStyle name="Normal 7 3 3 2 4 3 2" xfId="47428" xr:uid="{00000000-0005-0000-0000-00004BB90000}"/>
    <cellStyle name="Normal 7 3 3 2 4 3 2 2" xfId="47429" xr:uid="{00000000-0005-0000-0000-00004CB90000}"/>
    <cellStyle name="Normal 7 3 3 2 4 3 3" xfId="47430" xr:uid="{00000000-0005-0000-0000-00004DB90000}"/>
    <cellStyle name="Normal 7 3 3 2 4 4" xfId="47431" xr:uid="{00000000-0005-0000-0000-00004EB90000}"/>
    <cellStyle name="Normal 7 3 3 2 4 4 2" xfId="47432" xr:uid="{00000000-0005-0000-0000-00004FB90000}"/>
    <cellStyle name="Normal 7 3 3 2 4 5" xfId="47433" xr:uid="{00000000-0005-0000-0000-000050B90000}"/>
    <cellStyle name="Normal 7 3 3 2 5" xfId="47434" xr:uid="{00000000-0005-0000-0000-000051B90000}"/>
    <cellStyle name="Normal 7 3 3 2 5 2" xfId="47435" xr:uid="{00000000-0005-0000-0000-000052B90000}"/>
    <cellStyle name="Normal 7 3 3 2 5 2 2" xfId="47436" xr:uid="{00000000-0005-0000-0000-000053B90000}"/>
    <cellStyle name="Normal 7 3 3 2 5 2 2 2" xfId="47437" xr:uid="{00000000-0005-0000-0000-000054B90000}"/>
    <cellStyle name="Normal 7 3 3 2 5 2 3" xfId="47438" xr:uid="{00000000-0005-0000-0000-000055B90000}"/>
    <cellStyle name="Normal 7 3 3 2 5 3" xfId="47439" xr:uid="{00000000-0005-0000-0000-000056B90000}"/>
    <cellStyle name="Normal 7 3 3 2 5 3 2" xfId="47440" xr:uid="{00000000-0005-0000-0000-000057B90000}"/>
    <cellStyle name="Normal 7 3 3 2 5 4" xfId="47441" xr:uid="{00000000-0005-0000-0000-000058B90000}"/>
    <cellStyle name="Normal 7 3 3 2 6" xfId="47442" xr:uid="{00000000-0005-0000-0000-000059B90000}"/>
    <cellStyle name="Normal 7 3 3 2 6 2" xfId="47443" xr:uid="{00000000-0005-0000-0000-00005AB90000}"/>
    <cellStyle name="Normal 7 3 3 2 6 2 2" xfId="47444" xr:uid="{00000000-0005-0000-0000-00005BB90000}"/>
    <cellStyle name="Normal 7 3 3 2 6 3" xfId="47445" xr:uid="{00000000-0005-0000-0000-00005CB90000}"/>
    <cellStyle name="Normal 7 3 3 2 7" xfId="47446" xr:uid="{00000000-0005-0000-0000-00005DB90000}"/>
    <cellStyle name="Normal 7 3 3 2 7 2" xfId="47447" xr:uid="{00000000-0005-0000-0000-00005EB90000}"/>
    <cellStyle name="Normal 7 3 3 2 8" xfId="47448" xr:uid="{00000000-0005-0000-0000-00005FB90000}"/>
    <cellStyle name="Normal 7 3 3 3" xfId="47449" xr:uid="{00000000-0005-0000-0000-000060B90000}"/>
    <cellStyle name="Normal 7 3 3 3 2" xfId="47450" xr:uid="{00000000-0005-0000-0000-000061B90000}"/>
    <cellStyle name="Normal 7 3 3 3 2 2" xfId="47451" xr:uid="{00000000-0005-0000-0000-000062B90000}"/>
    <cellStyle name="Normal 7 3 3 3 2 2 2" xfId="47452" xr:uid="{00000000-0005-0000-0000-000063B90000}"/>
    <cellStyle name="Normal 7 3 3 3 2 2 2 2" xfId="47453" xr:uid="{00000000-0005-0000-0000-000064B90000}"/>
    <cellStyle name="Normal 7 3 3 3 2 2 2 2 2" xfId="47454" xr:uid="{00000000-0005-0000-0000-000065B90000}"/>
    <cellStyle name="Normal 7 3 3 3 2 2 2 3" xfId="47455" xr:uid="{00000000-0005-0000-0000-000066B90000}"/>
    <cellStyle name="Normal 7 3 3 3 2 2 3" xfId="47456" xr:uid="{00000000-0005-0000-0000-000067B90000}"/>
    <cellStyle name="Normal 7 3 3 3 2 2 3 2" xfId="47457" xr:uid="{00000000-0005-0000-0000-000068B90000}"/>
    <cellStyle name="Normal 7 3 3 3 2 2 4" xfId="47458" xr:uid="{00000000-0005-0000-0000-000069B90000}"/>
    <cellStyle name="Normal 7 3 3 3 2 3" xfId="47459" xr:uid="{00000000-0005-0000-0000-00006AB90000}"/>
    <cellStyle name="Normal 7 3 3 3 2 3 2" xfId="47460" xr:uid="{00000000-0005-0000-0000-00006BB90000}"/>
    <cellStyle name="Normal 7 3 3 3 2 3 2 2" xfId="47461" xr:uid="{00000000-0005-0000-0000-00006CB90000}"/>
    <cellStyle name="Normal 7 3 3 3 2 3 3" xfId="47462" xr:uid="{00000000-0005-0000-0000-00006DB90000}"/>
    <cellStyle name="Normal 7 3 3 3 2 4" xfId="47463" xr:uid="{00000000-0005-0000-0000-00006EB90000}"/>
    <cellStyle name="Normal 7 3 3 3 2 4 2" xfId="47464" xr:uid="{00000000-0005-0000-0000-00006FB90000}"/>
    <cellStyle name="Normal 7 3 3 3 2 5" xfId="47465" xr:uid="{00000000-0005-0000-0000-000070B90000}"/>
    <cellStyle name="Normal 7 3 3 3 3" xfId="47466" xr:uid="{00000000-0005-0000-0000-000071B90000}"/>
    <cellStyle name="Normal 7 3 3 3 3 2" xfId="47467" xr:uid="{00000000-0005-0000-0000-000072B90000}"/>
    <cellStyle name="Normal 7 3 3 3 3 2 2" xfId="47468" xr:uid="{00000000-0005-0000-0000-000073B90000}"/>
    <cellStyle name="Normal 7 3 3 3 3 2 2 2" xfId="47469" xr:uid="{00000000-0005-0000-0000-000074B90000}"/>
    <cellStyle name="Normal 7 3 3 3 3 2 3" xfId="47470" xr:uid="{00000000-0005-0000-0000-000075B90000}"/>
    <cellStyle name="Normal 7 3 3 3 3 3" xfId="47471" xr:uid="{00000000-0005-0000-0000-000076B90000}"/>
    <cellStyle name="Normal 7 3 3 3 3 3 2" xfId="47472" xr:uid="{00000000-0005-0000-0000-000077B90000}"/>
    <cellStyle name="Normal 7 3 3 3 3 4" xfId="47473" xr:uid="{00000000-0005-0000-0000-000078B90000}"/>
    <cellStyle name="Normal 7 3 3 3 4" xfId="47474" xr:uid="{00000000-0005-0000-0000-000079B90000}"/>
    <cellStyle name="Normal 7 3 3 3 4 2" xfId="47475" xr:uid="{00000000-0005-0000-0000-00007AB90000}"/>
    <cellStyle name="Normal 7 3 3 3 4 2 2" xfId="47476" xr:uid="{00000000-0005-0000-0000-00007BB90000}"/>
    <cellStyle name="Normal 7 3 3 3 4 3" xfId="47477" xr:uid="{00000000-0005-0000-0000-00007CB90000}"/>
    <cellStyle name="Normal 7 3 3 3 5" xfId="47478" xr:uid="{00000000-0005-0000-0000-00007DB90000}"/>
    <cellStyle name="Normal 7 3 3 3 5 2" xfId="47479" xr:uid="{00000000-0005-0000-0000-00007EB90000}"/>
    <cellStyle name="Normal 7 3 3 3 6" xfId="47480" xr:uid="{00000000-0005-0000-0000-00007FB90000}"/>
    <cellStyle name="Normal 7 3 3 4" xfId="47481" xr:uid="{00000000-0005-0000-0000-000080B90000}"/>
    <cellStyle name="Normal 7 3 3 4 2" xfId="47482" xr:uid="{00000000-0005-0000-0000-000081B90000}"/>
    <cellStyle name="Normal 7 3 3 4 2 2" xfId="47483" xr:uid="{00000000-0005-0000-0000-000082B90000}"/>
    <cellStyle name="Normal 7 3 3 4 2 2 2" xfId="47484" xr:uid="{00000000-0005-0000-0000-000083B90000}"/>
    <cellStyle name="Normal 7 3 3 4 2 2 2 2" xfId="47485" xr:uid="{00000000-0005-0000-0000-000084B90000}"/>
    <cellStyle name="Normal 7 3 3 4 2 2 2 2 2" xfId="47486" xr:uid="{00000000-0005-0000-0000-000085B90000}"/>
    <cellStyle name="Normal 7 3 3 4 2 2 2 3" xfId="47487" xr:uid="{00000000-0005-0000-0000-000086B90000}"/>
    <cellStyle name="Normal 7 3 3 4 2 2 3" xfId="47488" xr:uid="{00000000-0005-0000-0000-000087B90000}"/>
    <cellStyle name="Normal 7 3 3 4 2 2 3 2" xfId="47489" xr:uid="{00000000-0005-0000-0000-000088B90000}"/>
    <cellStyle name="Normal 7 3 3 4 2 2 4" xfId="47490" xr:uid="{00000000-0005-0000-0000-000089B90000}"/>
    <cellStyle name="Normal 7 3 3 4 2 3" xfId="47491" xr:uid="{00000000-0005-0000-0000-00008AB90000}"/>
    <cellStyle name="Normal 7 3 3 4 2 3 2" xfId="47492" xr:uid="{00000000-0005-0000-0000-00008BB90000}"/>
    <cellStyle name="Normal 7 3 3 4 2 3 2 2" xfId="47493" xr:uid="{00000000-0005-0000-0000-00008CB90000}"/>
    <cellStyle name="Normal 7 3 3 4 2 3 3" xfId="47494" xr:uid="{00000000-0005-0000-0000-00008DB90000}"/>
    <cellStyle name="Normal 7 3 3 4 2 4" xfId="47495" xr:uid="{00000000-0005-0000-0000-00008EB90000}"/>
    <cellStyle name="Normal 7 3 3 4 2 4 2" xfId="47496" xr:uid="{00000000-0005-0000-0000-00008FB90000}"/>
    <cellStyle name="Normal 7 3 3 4 2 5" xfId="47497" xr:uid="{00000000-0005-0000-0000-000090B90000}"/>
    <cellStyle name="Normal 7 3 3 4 3" xfId="47498" xr:uid="{00000000-0005-0000-0000-000091B90000}"/>
    <cellStyle name="Normal 7 3 3 4 3 2" xfId="47499" xr:uid="{00000000-0005-0000-0000-000092B90000}"/>
    <cellStyle name="Normal 7 3 3 4 3 2 2" xfId="47500" xr:uid="{00000000-0005-0000-0000-000093B90000}"/>
    <cellStyle name="Normal 7 3 3 4 3 2 2 2" xfId="47501" xr:uid="{00000000-0005-0000-0000-000094B90000}"/>
    <cellStyle name="Normal 7 3 3 4 3 2 3" xfId="47502" xr:uid="{00000000-0005-0000-0000-000095B90000}"/>
    <cellStyle name="Normal 7 3 3 4 3 3" xfId="47503" xr:uid="{00000000-0005-0000-0000-000096B90000}"/>
    <cellStyle name="Normal 7 3 3 4 3 3 2" xfId="47504" xr:uid="{00000000-0005-0000-0000-000097B90000}"/>
    <cellStyle name="Normal 7 3 3 4 3 4" xfId="47505" xr:uid="{00000000-0005-0000-0000-000098B90000}"/>
    <cellStyle name="Normal 7 3 3 4 4" xfId="47506" xr:uid="{00000000-0005-0000-0000-000099B90000}"/>
    <cellStyle name="Normal 7 3 3 4 4 2" xfId="47507" xr:uid="{00000000-0005-0000-0000-00009AB90000}"/>
    <cellStyle name="Normal 7 3 3 4 4 2 2" xfId="47508" xr:uid="{00000000-0005-0000-0000-00009BB90000}"/>
    <cellStyle name="Normal 7 3 3 4 4 3" xfId="47509" xr:uid="{00000000-0005-0000-0000-00009CB90000}"/>
    <cellStyle name="Normal 7 3 3 4 5" xfId="47510" xr:uid="{00000000-0005-0000-0000-00009DB90000}"/>
    <cellStyle name="Normal 7 3 3 4 5 2" xfId="47511" xr:uid="{00000000-0005-0000-0000-00009EB90000}"/>
    <cellStyle name="Normal 7 3 3 4 6" xfId="47512" xr:uid="{00000000-0005-0000-0000-00009FB90000}"/>
    <cellStyle name="Normal 7 3 3 5" xfId="47513" xr:uid="{00000000-0005-0000-0000-0000A0B90000}"/>
    <cellStyle name="Normal 7 3 3 5 2" xfId="47514" xr:uid="{00000000-0005-0000-0000-0000A1B90000}"/>
    <cellStyle name="Normal 7 3 3 5 2 2" xfId="47515" xr:uid="{00000000-0005-0000-0000-0000A2B90000}"/>
    <cellStyle name="Normal 7 3 3 5 2 2 2" xfId="47516" xr:uid="{00000000-0005-0000-0000-0000A3B90000}"/>
    <cellStyle name="Normal 7 3 3 5 2 2 2 2" xfId="47517" xr:uid="{00000000-0005-0000-0000-0000A4B90000}"/>
    <cellStyle name="Normal 7 3 3 5 2 2 3" xfId="47518" xr:uid="{00000000-0005-0000-0000-0000A5B90000}"/>
    <cellStyle name="Normal 7 3 3 5 2 3" xfId="47519" xr:uid="{00000000-0005-0000-0000-0000A6B90000}"/>
    <cellStyle name="Normal 7 3 3 5 2 3 2" xfId="47520" xr:uid="{00000000-0005-0000-0000-0000A7B90000}"/>
    <cellStyle name="Normal 7 3 3 5 2 4" xfId="47521" xr:uid="{00000000-0005-0000-0000-0000A8B90000}"/>
    <cellStyle name="Normal 7 3 3 5 3" xfId="47522" xr:uid="{00000000-0005-0000-0000-0000A9B90000}"/>
    <cellStyle name="Normal 7 3 3 5 3 2" xfId="47523" xr:uid="{00000000-0005-0000-0000-0000AAB90000}"/>
    <cellStyle name="Normal 7 3 3 5 3 2 2" xfId="47524" xr:uid="{00000000-0005-0000-0000-0000ABB90000}"/>
    <cellStyle name="Normal 7 3 3 5 3 3" xfId="47525" xr:uid="{00000000-0005-0000-0000-0000ACB90000}"/>
    <cellStyle name="Normal 7 3 3 5 4" xfId="47526" xr:uid="{00000000-0005-0000-0000-0000ADB90000}"/>
    <cellStyle name="Normal 7 3 3 5 4 2" xfId="47527" xr:uid="{00000000-0005-0000-0000-0000AEB90000}"/>
    <cellStyle name="Normal 7 3 3 5 5" xfId="47528" xr:uid="{00000000-0005-0000-0000-0000AFB90000}"/>
    <cellStyle name="Normal 7 3 3 6" xfId="47529" xr:uid="{00000000-0005-0000-0000-0000B0B90000}"/>
    <cellStyle name="Normal 7 3 3 6 2" xfId="47530" xr:uid="{00000000-0005-0000-0000-0000B1B90000}"/>
    <cellStyle name="Normal 7 3 3 6 2 2" xfId="47531" xr:uid="{00000000-0005-0000-0000-0000B2B90000}"/>
    <cellStyle name="Normal 7 3 3 6 2 2 2" xfId="47532" xr:uid="{00000000-0005-0000-0000-0000B3B90000}"/>
    <cellStyle name="Normal 7 3 3 6 2 3" xfId="47533" xr:uid="{00000000-0005-0000-0000-0000B4B90000}"/>
    <cellStyle name="Normal 7 3 3 6 3" xfId="47534" xr:uid="{00000000-0005-0000-0000-0000B5B90000}"/>
    <cellStyle name="Normal 7 3 3 6 3 2" xfId="47535" xr:uid="{00000000-0005-0000-0000-0000B6B90000}"/>
    <cellStyle name="Normal 7 3 3 6 4" xfId="47536" xr:uid="{00000000-0005-0000-0000-0000B7B90000}"/>
    <cellStyle name="Normal 7 3 3 7" xfId="47537" xr:uid="{00000000-0005-0000-0000-0000B8B90000}"/>
    <cellStyle name="Normal 7 3 3 7 2" xfId="47538" xr:uid="{00000000-0005-0000-0000-0000B9B90000}"/>
    <cellStyle name="Normal 7 3 3 7 2 2" xfId="47539" xr:uid="{00000000-0005-0000-0000-0000BAB90000}"/>
    <cellStyle name="Normal 7 3 3 7 3" xfId="47540" xr:uid="{00000000-0005-0000-0000-0000BBB90000}"/>
    <cellStyle name="Normal 7 3 3 8" xfId="47541" xr:uid="{00000000-0005-0000-0000-0000BCB90000}"/>
    <cellStyle name="Normal 7 3 3 8 2" xfId="47542" xr:uid="{00000000-0005-0000-0000-0000BDB90000}"/>
    <cellStyle name="Normal 7 3 3 9" xfId="47543" xr:uid="{00000000-0005-0000-0000-0000BEB90000}"/>
    <cellStyle name="Normal 7 3 4" xfId="47544" xr:uid="{00000000-0005-0000-0000-0000BFB90000}"/>
    <cellStyle name="Normal 7 3 4 2" xfId="47545" xr:uid="{00000000-0005-0000-0000-0000C0B90000}"/>
    <cellStyle name="Normal 7 3 4 2 2" xfId="47546" xr:uid="{00000000-0005-0000-0000-0000C1B90000}"/>
    <cellStyle name="Normal 7 3 4 2 2 2" xfId="47547" xr:uid="{00000000-0005-0000-0000-0000C2B90000}"/>
    <cellStyle name="Normal 7 3 4 2 2 2 2" xfId="47548" xr:uid="{00000000-0005-0000-0000-0000C3B90000}"/>
    <cellStyle name="Normal 7 3 4 2 2 2 2 2" xfId="47549" xr:uid="{00000000-0005-0000-0000-0000C4B90000}"/>
    <cellStyle name="Normal 7 3 4 2 2 2 2 2 2" xfId="47550" xr:uid="{00000000-0005-0000-0000-0000C5B90000}"/>
    <cellStyle name="Normal 7 3 4 2 2 2 2 3" xfId="47551" xr:uid="{00000000-0005-0000-0000-0000C6B90000}"/>
    <cellStyle name="Normal 7 3 4 2 2 2 3" xfId="47552" xr:uid="{00000000-0005-0000-0000-0000C7B90000}"/>
    <cellStyle name="Normal 7 3 4 2 2 2 3 2" xfId="47553" xr:uid="{00000000-0005-0000-0000-0000C8B90000}"/>
    <cellStyle name="Normal 7 3 4 2 2 2 4" xfId="47554" xr:uid="{00000000-0005-0000-0000-0000C9B90000}"/>
    <cellStyle name="Normal 7 3 4 2 2 3" xfId="47555" xr:uid="{00000000-0005-0000-0000-0000CAB90000}"/>
    <cellStyle name="Normal 7 3 4 2 2 3 2" xfId="47556" xr:uid="{00000000-0005-0000-0000-0000CBB90000}"/>
    <cellStyle name="Normal 7 3 4 2 2 3 2 2" xfId="47557" xr:uid="{00000000-0005-0000-0000-0000CCB90000}"/>
    <cellStyle name="Normal 7 3 4 2 2 3 3" xfId="47558" xr:uid="{00000000-0005-0000-0000-0000CDB90000}"/>
    <cellStyle name="Normal 7 3 4 2 2 4" xfId="47559" xr:uid="{00000000-0005-0000-0000-0000CEB90000}"/>
    <cellStyle name="Normal 7 3 4 2 2 4 2" xfId="47560" xr:uid="{00000000-0005-0000-0000-0000CFB90000}"/>
    <cellStyle name="Normal 7 3 4 2 2 5" xfId="47561" xr:uid="{00000000-0005-0000-0000-0000D0B90000}"/>
    <cellStyle name="Normal 7 3 4 2 3" xfId="47562" xr:uid="{00000000-0005-0000-0000-0000D1B90000}"/>
    <cellStyle name="Normal 7 3 4 2 3 2" xfId="47563" xr:uid="{00000000-0005-0000-0000-0000D2B90000}"/>
    <cellStyle name="Normal 7 3 4 2 3 2 2" xfId="47564" xr:uid="{00000000-0005-0000-0000-0000D3B90000}"/>
    <cellStyle name="Normal 7 3 4 2 3 2 2 2" xfId="47565" xr:uid="{00000000-0005-0000-0000-0000D4B90000}"/>
    <cellStyle name="Normal 7 3 4 2 3 2 3" xfId="47566" xr:uid="{00000000-0005-0000-0000-0000D5B90000}"/>
    <cellStyle name="Normal 7 3 4 2 3 3" xfId="47567" xr:uid="{00000000-0005-0000-0000-0000D6B90000}"/>
    <cellStyle name="Normal 7 3 4 2 3 3 2" xfId="47568" xr:uid="{00000000-0005-0000-0000-0000D7B90000}"/>
    <cellStyle name="Normal 7 3 4 2 3 4" xfId="47569" xr:uid="{00000000-0005-0000-0000-0000D8B90000}"/>
    <cellStyle name="Normal 7 3 4 2 4" xfId="47570" xr:uid="{00000000-0005-0000-0000-0000D9B90000}"/>
    <cellStyle name="Normal 7 3 4 2 4 2" xfId="47571" xr:uid="{00000000-0005-0000-0000-0000DAB90000}"/>
    <cellStyle name="Normal 7 3 4 2 4 2 2" xfId="47572" xr:uid="{00000000-0005-0000-0000-0000DBB90000}"/>
    <cellStyle name="Normal 7 3 4 2 4 3" xfId="47573" xr:uid="{00000000-0005-0000-0000-0000DCB90000}"/>
    <cellStyle name="Normal 7 3 4 2 5" xfId="47574" xr:uid="{00000000-0005-0000-0000-0000DDB90000}"/>
    <cellStyle name="Normal 7 3 4 2 5 2" xfId="47575" xr:uid="{00000000-0005-0000-0000-0000DEB90000}"/>
    <cellStyle name="Normal 7 3 4 2 6" xfId="47576" xr:uid="{00000000-0005-0000-0000-0000DFB90000}"/>
    <cellStyle name="Normal 7 3 4 3" xfId="47577" xr:uid="{00000000-0005-0000-0000-0000E0B90000}"/>
    <cellStyle name="Normal 7 3 4 3 2" xfId="47578" xr:uid="{00000000-0005-0000-0000-0000E1B90000}"/>
    <cellStyle name="Normal 7 3 4 3 2 2" xfId="47579" xr:uid="{00000000-0005-0000-0000-0000E2B90000}"/>
    <cellStyle name="Normal 7 3 4 3 2 2 2" xfId="47580" xr:uid="{00000000-0005-0000-0000-0000E3B90000}"/>
    <cellStyle name="Normal 7 3 4 3 2 2 2 2" xfId="47581" xr:uid="{00000000-0005-0000-0000-0000E4B90000}"/>
    <cellStyle name="Normal 7 3 4 3 2 2 2 2 2" xfId="47582" xr:uid="{00000000-0005-0000-0000-0000E5B90000}"/>
    <cellStyle name="Normal 7 3 4 3 2 2 2 3" xfId="47583" xr:uid="{00000000-0005-0000-0000-0000E6B90000}"/>
    <cellStyle name="Normal 7 3 4 3 2 2 3" xfId="47584" xr:uid="{00000000-0005-0000-0000-0000E7B90000}"/>
    <cellStyle name="Normal 7 3 4 3 2 2 3 2" xfId="47585" xr:uid="{00000000-0005-0000-0000-0000E8B90000}"/>
    <cellStyle name="Normal 7 3 4 3 2 2 4" xfId="47586" xr:uid="{00000000-0005-0000-0000-0000E9B90000}"/>
    <cellStyle name="Normal 7 3 4 3 2 3" xfId="47587" xr:uid="{00000000-0005-0000-0000-0000EAB90000}"/>
    <cellStyle name="Normal 7 3 4 3 2 3 2" xfId="47588" xr:uid="{00000000-0005-0000-0000-0000EBB90000}"/>
    <cellStyle name="Normal 7 3 4 3 2 3 2 2" xfId="47589" xr:uid="{00000000-0005-0000-0000-0000ECB90000}"/>
    <cellStyle name="Normal 7 3 4 3 2 3 3" xfId="47590" xr:uid="{00000000-0005-0000-0000-0000EDB90000}"/>
    <cellStyle name="Normal 7 3 4 3 2 4" xfId="47591" xr:uid="{00000000-0005-0000-0000-0000EEB90000}"/>
    <cellStyle name="Normal 7 3 4 3 2 4 2" xfId="47592" xr:uid="{00000000-0005-0000-0000-0000EFB90000}"/>
    <cellStyle name="Normal 7 3 4 3 2 5" xfId="47593" xr:uid="{00000000-0005-0000-0000-0000F0B90000}"/>
    <cellStyle name="Normal 7 3 4 3 3" xfId="47594" xr:uid="{00000000-0005-0000-0000-0000F1B90000}"/>
    <cellStyle name="Normal 7 3 4 3 3 2" xfId="47595" xr:uid="{00000000-0005-0000-0000-0000F2B90000}"/>
    <cellStyle name="Normal 7 3 4 3 3 2 2" xfId="47596" xr:uid="{00000000-0005-0000-0000-0000F3B90000}"/>
    <cellStyle name="Normal 7 3 4 3 3 2 2 2" xfId="47597" xr:uid="{00000000-0005-0000-0000-0000F4B90000}"/>
    <cellStyle name="Normal 7 3 4 3 3 2 3" xfId="47598" xr:uid="{00000000-0005-0000-0000-0000F5B90000}"/>
    <cellStyle name="Normal 7 3 4 3 3 3" xfId="47599" xr:uid="{00000000-0005-0000-0000-0000F6B90000}"/>
    <cellStyle name="Normal 7 3 4 3 3 3 2" xfId="47600" xr:uid="{00000000-0005-0000-0000-0000F7B90000}"/>
    <cellStyle name="Normal 7 3 4 3 3 4" xfId="47601" xr:uid="{00000000-0005-0000-0000-0000F8B90000}"/>
    <cellStyle name="Normal 7 3 4 3 4" xfId="47602" xr:uid="{00000000-0005-0000-0000-0000F9B90000}"/>
    <cellStyle name="Normal 7 3 4 3 4 2" xfId="47603" xr:uid="{00000000-0005-0000-0000-0000FAB90000}"/>
    <cellStyle name="Normal 7 3 4 3 4 2 2" xfId="47604" xr:uid="{00000000-0005-0000-0000-0000FBB90000}"/>
    <cellStyle name="Normal 7 3 4 3 4 3" xfId="47605" xr:uid="{00000000-0005-0000-0000-0000FCB90000}"/>
    <cellStyle name="Normal 7 3 4 3 5" xfId="47606" xr:uid="{00000000-0005-0000-0000-0000FDB90000}"/>
    <cellStyle name="Normal 7 3 4 3 5 2" xfId="47607" xr:uid="{00000000-0005-0000-0000-0000FEB90000}"/>
    <cellStyle name="Normal 7 3 4 3 6" xfId="47608" xr:uid="{00000000-0005-0000-0000-0000FFB90000}"/>
    <cellStyle name="Normal 7 3 4 4" xfId="47609" xr:uid="{00000000-0005-0000-0000-000000BA0000}"/>
    <cellStyle name="Normal 7 3 4 4 2" xfId="47610" xr:uid="{00000000-0005-0000-0000-000001BA0000}"/>
    <cellStyle name="Normal 7 3 4 4 2 2" xfId="47611" xr:uid="{00000000-0005-0000-0000-000002BA0000}"/>
    <cellStyle name="Normal 7 3 4 4 2 2 2" xfId="47612" xr:uid="{00000000-0005-0000-0000-000003BA0000}"/>
    <cellStyle name="Normal 7 3 4 4 2 2 2 2" xfId="47613" xr:uid="{00000000-0005-0000-0000-000004BA0000}"/>
    <cellStyle name="Normal 7 3 4 4 2 2 3" xfId="47614" xr:uid="{00000000-0005-0000-0000-000005BA0000}"/>
    <cellStyle name="Normal 7 3 4 4 2 3" xfId="47615" xr:uid="{00000000-0005-0000-0000-000006BA0000}"/>
    <cellStyle name="Normal 7 3 4 4 2 3 2" xfId="47616" xr:uid="{00000000-0005-0000-0000-000007BA0000}"/>
    <cellStyle name="Normal 7 3 4 4 2 4" xfId="47617" xr:uid="{00000000-0005-0000-0000-000008BA0000}"/>
    <cellStyle name="Normal 7 3 4 4 3" xfId="47618" xr:uid="{00000000-0005-0000-0000-000009BA0000}"/>
    <cellStyle name="Normal 7 3 4 4 3 2" xfId="47619" xr:uid="{00000000-0005-0000-0000-00000ABA0000}"/>
    <cellStyle name="Normal 7 3 4 4 3 2 2" xfId="47620" xr:uid="{00000000-0005-0000-0000-00000BBA0000}"/>
    <cellStyle name="Normal 7 3 4 4 3 3" xfId="47621" xr:uid="{00000000-0005-0000-0000-00000CBA0000}"/>
    <cellStyle name="Normal 7 3 4 4 4" xfId="47622" xr:uid="{00000000-0005-0000-0000-00000DBA0000}"/>
    <cellStyle name="Normal 7 3 4 4 4 2" xfId="47623" xr:uid="{00000000-0005-0000-0000-00000EBA0000}"/>
    <cellStyle name="Normal 7 3 4 4 5" xfId="47624" xr:uid="{00000000-0005-0000-0000-00000FBA0000}"/>
    <cellStyle name="Normal 7 3 4 5" xfId="47625" xr:uid="{00000000-0005-0000-0000-000010BA0000}"/>
    <cellStyle name="Normal 7 3 4 5 2" xfId="47626" xr:uid="{00000000-0005-0000-0000-000011BA0000}"/>
    <cellStyle name="Normal 7 3 4 5 2 2" xfId="47627" xr:uid="{00000000-0005-0000-0000-000012BA0000}"/>
    <cellStyle name="Normal 7 3 4 5 2 2 2" xfId="47628" xr:uid="{00000000-0005-0000-0000-000013BA0000}"/>
    <cellStyle name="Normal 7 3 4 5 2 3" xfId="47629" xr:uid="{00000000-0005-0000-0000-000014BA0000}"/>
    <cellStyle name="Normal 7 3 4 5 3" xfId="47630" xr:uid="{00000000-0005-0000-0000-000015BA0000}"/>
    <cellStyle name="Normal 7 3 4 5 3 2" xfId="47631" xr:uid="{00000000-0005-0000-0000-000016BA0000}"/>
    <cellStyle name="Normal 7 3 4 5 4" xfId="47632" xr:uid="{00000000-0005-0000-0000-000017BA0000}"/>
    <cellStyle name="Normal 7 3 4 6" xfId="47633" xr:uid="{00000000-0005-0000-0000-000018BA0000}"/>
    <cellStyle name="Normal 7 3 4 6 2" xfId="47634" xr:uid="{00000000-0005-0000-0000-000019BA0000}"/>
    <cellStyle name="Normal 7 3 4 6 2 2" xfId="47635" xr:uid="{00000000-0005-0000-0000-00001ABA0000}"/>
    <cellStyle name="Normal 7 3 4 6 3" xfId="47636" xr:uid="{00000000-0005-0000-0000-00001BBA0000}"/>
    <cellStyle name="Normal 7 3 4 7" xfId="47637" xr:uid="{00000000-0005-0000-0000-00001CBA0000}"/>
    <cellStyle name="Normal 7 3 4 7 2" xfId="47638" xr:uid="{00000000-0005-0000-0000-00001DBA0000}"/>
    <cellStyle name="Normal 7 3 4 8" xfId="47639" xr:uid="{00000000-0005-0000-0000-00001EBA0000}"/>
    <cellStyle name="Normal 7 3 5" xfId="47640" xr:uid="{00000000-0005-0000-0000-00001FBA0000}"/>
    <cellStyle name="Normal 7 3 5 2" xfId="47641" xr:uid="{00000000-0005-0000-0000-000020BA0000}"/>
    <cellStyle name="Normal 7 3 5 2 2" xfId="47642" xr:uid="{00000000-0005-0000-0000-000021BA0000}"/>
    <cellStyle name="Normal 7 3 5 2 2 2" xfId="47643" xr:uid="{00000000-0005-0000-0000-000022BA0000}"/>
    <cellStyle name="Normal 7 3 5 2 2 2 2" xfId="47644" xr:uid="{00000000-0005-0000-0000-000023BA0000}"/>
    <cellStyle name="Normal 7 3 5 2 2 2 2 2" xfId="47645" xr:uid="{00000000-0005-0000-0000-000024BA0000}"/>
    <cellStyle name="Normal 7 3 5 2 2 2 2 2 2" xfId="47646" xr:uid="{00000000-0005-0000-0000-000025BA0000}"/>
    <cellStyle name="Normal 7 3 5 2 2 2 2 3" xfId="47647" xr:uid="{00000000-0005-0000-0000-000026BA0000}"/>
    <cellStyle name="Normal 7 3 5 2 2 2 3" xfId="47648" xr:uid="{00000000-0005-0000-0000-000027BA0000}"/>
    <cellStyle name="Normal 7 3 5 2 2 2 3 2" xfId="47649" xr:uid="{00000000-0005-0000-0000-000028BA0000}"/>
    <cellStyle name="Normal 7 3 5 2 2 2 4" xfId="47650" xr:uid="{00000000-0005-0000-0000-000029BA0000}"/>
    <cellStyle name="Normal 7 3 5 2 2 3" xfId="47651" xr:uid="{00000000-0005-0000-0000-00002ABA0000}"/>
    <cellStyle name="Normal 7 3 5 2 2 3 2" xfId="47652" xr:uid="{00000000-0005-0000-0000-00002BBA0000}"/>
    <cellStyle name="Normal 7 3 5 2 2 3 2 2" xfId="47653" xr:uid="{00000000-0005-0000-0000-00002CBA0000}"/>
    <cellStyle name="Normal 7 3 5 2 2 3 3" xfId="47654" xr:uid="{00000000-0005-0000-0000-00002DBA0000}"/>
    <cellStyle name="Normal 7 3 5 2 2 4" xfId="47655" xr:uid="{00000000-0005-0000-0000-00002EBA0000}"/>
    <cellStyle name="Normal 7 3 5 2 2 4 2" xfId="47656" xr:uid="{00000000-0005-0000-0000-00002FBA0000}"/>
    <cellStyle name="Normal 7 3 5 2 2 5" xfId="47657" xr:uid="{00000000-0005-0000-0000-000030BA0000}"/>
    <cellStyle name="Normal 7 3 5 2 3" xfId="47658" xr:uid="{00000000-0005-0000-0000-000031BA0000}"/>
    <cellStyle name="Normal 7 3 5 2 3 2" xfId="47659" xr:uid="{00000000-0005-0000-0000-000032BA0000}"/>
    <cellStyle name="Normal 7 3 5 2 3 2 2" xfId="47660" xr:uid="{00000000-0005-0000-0000-000033BA0000}"/>
    <cellStyle name="Normal 7 3 5 2 3 2 2 2" xfId="47661" xr:uid="{00000000-0005-0000-0000-000034BA0000}"/>
    <cellStyle name="Normal 7 3 5 2 3 2 3" xfId="47662" xr:uid="{00000000-0005-0000-0000-000035BA0000}"/>
    <cellStyle name="Normal 7 3 5 2 3 3" xfId="47663" xr:uid="{00000000-0005-0000-0000-000036BA0000}"/>
    <cellStyle name="Normal 7 3 5 2 3 3 2" xfId="47664" xr:uid="{00000000-0005-0000-0000-000037BA0000}"/>
    <cellStyle name="Normal 7 3 5 2 3 4" xfId="47665" xr:uid="{00000000-0005-0000-0000-000038BA0000}"/>
    <cellStyle name="Normal 7 3 5 2 4" xfId="47666" xr:uid="{00000000-0005-0000-0000-000039BA0000}"/>
    <cellStyle name="Normal 7 3 5 2 4 2" xfId="47667" xr:uid="{00000000-0005-0000-0000-00003ABA0000}"/>
    <cellStyle name="Normal 7 3 5 2 4 2 2" xfId="47668" xr:uid="{00000000-0005-0000-0000-00003BBA0000}"/>
    <cellStyle name="Normal 7 3 5 2 4 3" xfId="47669" xr:uid="{00000000-0005-0000-0000-00003CBA0000}"/>
    <cellStyle name="Normal 7 3 5 2 5" xfId="47670" xr:uid="{00000000-0005-0000-0000-00003DBA0000}"/>
    <cellStyle name="Normal 7 3 5 2 5 2" xfId="47671" xr:uid="{00000000-0005-0000-0000-00003EBA0000}"/>
    <cellStyle name="Normal 7 3 5 2 6" xfId="47672" xr:uid="{00000000-0005-0000-0000-00003FBA0000}"/>
    <cellStyle name="Normal 7 3 5 3" xfId="47673" xr:uid="{00000000-0005-0000-0000-000040BA0000}"/>
    <cellStyle name="Normal 7 3 5 3 2" xfId="47674" xr:uid="{00000000-0005-0000-0000-000041BA0000}"/>
    <cellStyle name="Normal 7 3 5 3 2 2" xfId="47675" xr:uid="{00000000-0005-0000-0000-000042BA0000}"/>
    <cellStyle name="Normal 7 3 5 3 2 2 2" xfId="47676" xr:uid="{00000000-0005-0000-0000-000043BA0000}"/>
    <cellStyle name="Normal 7 3 5 3 2 2 2 2" xfId="47677" xr:uid="{00000000-0005-0000-0000-000044BA0000}"/>
    <cellStyle name="Normal 7 3 5 3 2 2 3" xfId="47678" xr:uid="{00000000-0005-0000-0000-000045BA0000}"/>
    <cellStyle name="Normal 7 3 5 3 2 3" xfId="47679" xr:uid="{00000000-0005-0000-0000-000046BA0000}"/>
    <cellStyle name="Normal 7 3 5 3 2 3 2" xfId="47680" xr:uid="{00000000-0005-0000-0000-000047BA0000}"/>
    <cellStyle name="Normal 7 3 5 3 2 4" xfId="47681" xr:uid="{00000000-0005-0000-0000-000048BA0000}"/>
    <cellStyle name="Normal 7 3 5 3 3" xfId="47682" xr:uid="{00000000-0005-0000-0000-000049BA0000}"/>
    <cellStyle name="Normal 7 3 5 3 3 2" xfId="47683" xr:uid="{00000000-0005-0000-0000-00004ABA0000}"/>
    <cellStyle name="Normal 7 3 5 3 3 2 2" xfId="47684" xr:uid="{00000000-0005-0000-0000-00004BBA0000}"/>
    <cellStyle name="Normal 7 3 5 3 3 3" xfId="47685" xr:uid="{00000000-0005-0000-0000-00004CBA0000}"/>
    <cellStyle name="Normal 7 3 5 3 4" xfId="47686" xr:uid="{00000000-0005-0000-0000-00004DBA0000}"/>
    <cellStyle name="Normal 7 3 5 3 4 2" xfId="47687" xr:uid="{00000000-0005-0000-0000-00004EBA0000}"/>
    <cellStyle name="Normal 7 3 5 3 5" xfId="47688" xr:uid="{00000000-0005-0000-0000-00004FBA0000}"/>
    <cellStyle name="Normal 7 3 5 4" xfId="47689" xr:uid="{00000000-0005-0000-0000-000050BA0000}"/>
    <cellStyle name="Normal 7 3 5 4 2" xfId="47690" xr:uid="{00000000-0005-0000-0000-000051BA0000}"/>
    <cellStyle name="Normal 7 3 5 4 2 2" xfId="47691" xr:uid="{00000000-0005-0000-0000-000052BA0000}"/>
    <cellStyle name="Normal 7 3 5 4 2 2 2" xfId="47692" xr:uid="{00000000-0005-0000-0000-000053BA0000}"/>
    <cellStyle name="Normal 7 3 5 4 2 3" xfId="47693" xr:uid="{00000000-0005-0000-0000-000054BA0000}"/>
    <cellStyle name="Normal 7 3 5 4 3" xfId="47694" xr:uid="{00000000-0005-0000-0000-000055BA0000}"/>
    <cellStyle name="Normal 7 3 5 4 3 2" xfId="47695" xr:uid="{00000000-0005-0000-0000-000056BA0000}"/>
    <cellStyle name="Normal 7 3 5 4 4" xfId="47696" xr:uid="{00000000-0005-0000-0000-000057BA0000}"/>
    <cellStyle name="Normal 7 3 5 5" xfId="47697" xr:uid="{00000000-0005-0000-0000-000058BA0000}"/>
    <cellStyle name="Normal 7 3 5 5 2" xfId="47698" xr:uid="{00000000-0005-0000-0000-000059BA0000}"/>
    <cellStyle name="Normal 7 3 5 5 2 2" xfId="47699" xr:uid="{00000000-0005-0000-0000-00005ABA0000}"/>
    <cellStyle name="Normal 7 3 5 5 3" xfId="47700" xr:uid="{00000000-0005-0000-0000-00005BBA0000}"/>
    <cellStyle name="Normal 7 3 5 6" xfId="47701" xr:uid="{00000000-0005-0000-0000-00005CBA0000}"/>
    <cellStyle name="Normal 7 3 5 6 2" xfId="47702" xr:uid="{00000000-0005-0000-0000-00005DBA0000}"/>
    <cellStyle name="Normal 7 3 5 7" xfId="47703" xr:uid="{00000000-0005-0000-0000-00005EBA0000}"/>
    <cellStyle name="Normal 7 3 6" xfId="47704" xr:uid="{00000000-0005-0000-0000-00005FBA0000}"/>
    <cellStyle name="Normal 7 3 6 2" xfId="47705" xr:uid="{00000000-0005-0000-0000-000060BA0000}"/>
    <cellStyle name="Normal 7 3 6 2 2" xfId="47706" xr:uid="{00000000-0005-0000-0000-000061BA0000}"/>
    <cellStyle name="Normal 7 3 6 2 2 2" xfId="47707" xr:uid="{00000000-0005-0000-0000-000062BA0000}"/>
    <cellStyle name="Normal 7 3 6 2 2 2 2" xfId="47708" xr:uid="{00000000-0005-0000-0000-000063BA0000}"/>
    <cellStyle name="Normal 7 3 6 2 2 2 2 2" xfId="47709" xr:uid="{00000000-0005-0000-0000-000064BA0000}"/>
    <cellStyle name="Normal 7 3 6 2 2 2 3" xfId="47710" xr:uid="{00000000-0005-0000-0000-000065BA0000}"/>
    <cellStyle name="Normal 7 3 6 2 2 3" xfId="47711" xr:uid="{00000000-0005-0000-0000-000066BA0000}"/>
    <cellStyle name="Normal 7 3 6 2 2 3 2" xfId="47712" xr:uid="{00000000-0005-0000-0000-000067BA0000}"/>
    <cellStyle name="Normal 7 3 6 2 2 4" xfId="47713" xr:uid="{00000000-0005-0000-0000-000068BA0000}"/>
    <cellStyle name="Normal 7 3 6 2 3" xfId="47714" xr:uid="{00000000-0005-0000-0000-000069BA0000}"/>
    <cellStyle name="Normal 7 3 6 2 3 2" xfId="47715" xr:uid="{00000000-0005-0000-0000-00006ABA0000}"/>
    <cellStyle name="Normal 7 3 6 2 3 2 2" xfId="47716" xr:uid="{00000000-0005-0000-0000-00006BBA0000}"/>
    <cellStyle name="Normal 7 3 6 2 3 3" xfId="47717" xr:uid="{00000000-0005-0000-0000-00006CBA0000}"/>
    <cellStyle name="Normal 7 3 6 2 4" xfId="47718" xr:uid="{00000000-0005-0000-0000-00006DBA0000}"/>
    <cellStyle name="Normal 7 3 6 2 4 2" xfId="47719" xr:uid="{00000000-0005-0000-0000-00006EBA0000}"/>
    <cellStyle name="Normal 7 3 6 2 5" xfId="47720" xr:uid="{00000000-0005-0000-0000-00006FBA0000}"/>
    <cellStyle name="Normal 7 3 6 3" xfId="47721" xr:uid="{00000000-0005-0000-0000-000070BA0000}"/>
    <cellStyle name="Normal 7 3 6 3 2" xfId="47722" xr:uid="{00000000-0005-0000-0000-000071BA0000}"/>
    <cellStyle name="Normal 7 3 6 3 2 2" xfId="47723" xr:uid="{00000000-0005-0000-0000-000072BA0000}"/>
    <cellStyle name="Normal 7 3 6 3 2 2 2" xfId="47724" xr:uid="{00000000-0005-0000-0000-000073BA0000}"/>
    <cellStyle name="Normal 7 3 6 3 2 3" xfId="47725" xr:uid="{00000000-0005-0000-0000-000074BA0000}"/>
    <cellStyle name="Normal 7 3 6 3 3" xfId="47726" xr:uid="{00000000-0005-0000-0000-000075BA0000}"/>
    <cellStyle name="Normal 7 3 6 3 3 2" xfId="47727" xr:uid="{00000000-0005-0000-0000-000076BA0000}"/>
    <cellStyle name="Normal 7 3 6 3 4" xfId="47728" xr:uid="{00000000-0005-0000-0000-000077BA0000}"/>
    <cellStyle name="Normal 7 3 6 4" xfId="47729" xr:uid="{00000000-0005-0000-0000-000078BA0000}"/>
    <cellStyle name="Normal 7 3 6 4 2" xfId="47730" xr:uid="{00000000-0005-0000-0000-000079BA0000}"/>
    <cellStyle name="Normal 7 3 6 4 2 2" xfId="47731" xr:uid="{00000000-0005-0000-0000-00007ABA0000}"/>
    <cellStyle name="Normal 7 3 6 4 3" xfId="47732" xr:uid="{00000000-0005-0000-0000-00007BBA0000}"/>
    <cellStyle name="Normal 7 3 6 5" xfId="47733" xr:uid="{00000000-0005-0000-0000-00007CBA0000}"/>
    <cellStyle name="Normal 7 3 6 5 2" xfId="47734" xr:uid="{00000000-0005-0000-0000-00007DBA0000}"/>
    <cellStyle name="Normal 7 3 6 6" xfId="47735" xr:uid="{00000000-0005-0000-0000-00007EBA0000}"/>
    <cellStyle name="Normal 7 3 7" xfId="47736" xr:uid="{00000000-0005-0000-0000-00007FBA0000}"/>
    <cellStyle name="Normal 7 3 7 2" xfId="47737" xr:uid="{00000000-0005-0000-0000-000080BA0000}"/>
    <cellStyle name="Normal 7 3 7 2 2" xfId="47738" xr:uid="{00000000-0005-0000-0000-000081BA0000}"/>
    <cellStyle name="Normal 7 3 7 2 2 2" xfId="47739" xr:uid="{00000000-0005-0000-0000-000082BA0000}"/>
    <cellStyle name="Normal 7 3 7 2 2 2 2" xfId="47740" xr:uid="{00000000-0005-0000-0000-000083BA0000}"/>
    <cellStyle name="Normal 7 3 7 2 2 2 2 2" xfId="47741" xr:uid="{00000000-0005-0000-0000-000084BA0000}"/>
    <cellStyle name="Normal 7 3 7 2 2 2 3" xfId="47742" xr:uid="{00000000-0005-0000-0000-000085BA0000}"/>
    <cellStyle name="Normal 7 3 7 2 2 3" xfId="47743" xr:uid="{00000000-0005-0000-0000-000086BA0000}"/>
    <cellStyle name="Normal 7 3 7 2 2 3 2" xfId="47744" xr:uid="{00000000-0005-0000-0000-000087BA0000}"/>
    <cellStyle name="Normal 7 3 7 2 2 4" xfId="47745" xr:uid="{00000000-0005-0000-0000-000088BA0000}"/>
    <cellStyle name="Normal 7 3 7 2 3" xfId="47746" xr:uid="{00000000-0005-0000-0000-000089BA0000}"/>
    <cellStyle name="Normal 7 3 7 2 3 2" xfId="47747" xr:uid="{00000000-0005-0000-0000-00008ABA0000}"/>
    <cellStyle name="Normal 7 3 7 2 3 2 2" xfId="47748" xr:uid="{00000000-0005-0000-0000-00008BBA0000}"/>
    <cellStyle name="Normal 7 3 7 2 3 3" xfId="47749" xr:uid="{00000000-0005-0000-0000-00008CBA0000}"/>
    <cellStyle name="Normal 7 3 7 2 4" xfId="47750" xr:uid="{00000000-0005-0000-0000-00008DBA0000}"/>
    <cellStyle name="Normal 7 3 7 2 4 2" xfId="47751" xr:uid="{00000000-0005-0000-0000-00008EBA0000}"/>
    <cellStyle name="Normal 7 3 7 2 5" xfId="47752" xr:uid="{00000000-0005-0000-0000-00008FBA0000}"/>
    <cellStyle name="Normal 7 3 7 3" xfId="47753" xr:uid="{00000000-0005-0000-0000-000090BA0000}"/>
    <cellStyle name="Normal 7 3 7 3 2" xfId="47754" xr:uid="{00000000-0005-0000-0000-000091BA0000}"/>
    <cellStyle name="Normal 7 3 7 3 2 2" xfId="47755" xr:uid="{00000000-0005-0000-0000-000092BA0000}"/>
    <cellStyle name="Normal 7 3 7 3 2 2 2" xfId="47756" xr:uid="{00000000-0005-0000-0000-000093BA0000}"/>
    <cellStyle name="Normal 7 3 7 3 2 3" xfId="47757" xr:uid="{00000000-0005-0000-0000-000094BA0000}"/>
    <cellStyle name="Normal 7 3 7 3 3" xfId="47758" xr:uid="{00000000-0005-0000-0000-000095BA0000}"/>
    <cellStyle name="Normal 7 3 7 3 3 2" xfId="47759" xr:uid="{00000000-0005-0000-0000-000096BA0000}"/>
    <cellStyle name="Normal 7 3 7 3 4" xfId="47760" xr:uid="{00000000-0005-0000-0000-000097BA0000}"/>
    <cellStyle name="Normal 7 3 7 4" xfId="47761" xr:uid="{00000000-0005-0000-0000-000098BA0000}"/>
    <cellStyle name="Normal 7 3 7 4 2" xfId="47762" xr:uid="{00000000-0005-0000-0000-000099BA0000}"/>
    <cellStyle name="Normal 7 3 7 4 2 2" xfId="47763" xr:uid="{00000000-0005-0000-0000-00009ABA0000}"/>
    <cellStyle name="Normal 7 3 7 4 3" xfId="47764" xr:uid="{00000000-0005-0000-0000-00009BBA0000}"/>
    <cellStyle name="Normal 7 3 7 5" xfId="47765" xr:uid="{00000000-0005-0000-0000-00009CBA0000}"/>
    <cellStyle name="Normal 7 3 7 5 2" xfId="47766" xr:uid="{00000000-0005-0000-0000-00009DBA0000}"/>
    <cellStyle name="Normal 7 3 7 6" xfId="47767" xr:uid="{00000000-0005-0000-0000-00009EBA0000}"/>
    <cellStyle name="Normal 7 3 8" xfId="47768" xr:uid="{00000000-0005-0000-0000-00009FBA0000}"/>
    <cellStyle name="Normal 7 3 8 2" xfId="47769" xr:uid="{00000000-0005-0000-0000-0000A0BA0000}"/>
    <cellStyle name="Normal 7 3 8 2 2" xfId="47770" xr:uid="{00000000-0005-0000-0000-0000A1BA0000}"/>
    <cellStyle name="Normal 7 3 8 2 2 2" xfId="47771" xr:uid="{00000000-0005-0000-0000-0000A2BA0000}"/>
    <cellStyle name="Normal 7 3 8 2 2 2 2" xfId="47772" xr:uid="{00000000-0005-0000-0000-0000A3BA0000}"/>
    <cellStyle name="Normal 7 3 8 2 2 2 2 2" xfId="47773" xr:uid="{00000000-0005-0000-0000-0000A4BA0000}"/>
    <cellStyle name="Normal 7 3 8 2 2 2 3" xfId="47774" xr:uid="{00000000-0005-0000-0000-0000A5BA0000}"/>
    <cellStyle name="Normal 7 3 8 2 2 3" xfId="47775" xr:uid="{00000000-0005-0000-0000-0000A6BA0000}"/>
    <cellStyle name="Normal 7 3 8 2 2 3 2" xfId="47776" xr:uid="{00000000-0005-0000-0000-0000A7BA0000}"/>
    <cellStyle name="Normal 7 3 8 2 2 4" xfId="47777" xr:uid="{00000000-0005-0000-0000-0000A8BA0000}"/>
    <cellStyle name="Normal 7 3 8 2 3" xfId="47778" xr:uid="{00000000-0005-0000-0000-0000A9BA0000}"/>
    <cellStyle name="Normal 7 3 8 2 3 2" xfId="47779" xr:uid="{00000000-0005-0000-0000-0000AABA0000}"/>
    <cellStyle name="Normal 7 3 8 2 3 2 2" xfId="47780" xr:uid="{00000000-0005-0000-0000-0000ABBA0000}"/>
    <cellStyle name="Normal 7 3 8 2 3 3" xfId="47781" xr:uid="{00000000-0005-0000-0000-0000ACBA0000}"/>
    <cellStyle name="Normal 7 3 8 2 4" xfId="47782" xr:uid="{00000000-0005-0000-0000-0000ADBA0000}"/>
    <cellStyle name="Normal 7 3 8 2 4 2" xfId="47783" xr:uid="{00000000-0005-0000-0000-0000AEBA0000}"/>
    <cellStyle name="Normal 7 3 8 2 5" xfId="47784" xr:uid="{00000000-0005-0000-0000-0000AFBA0000}"/>
    <cellStyle name="Normal 7 3 8 3" xfId="47785" xr:uid="{00000000-0005-0000-0000-0000B0BA0000}"/>
    <cellStyle name="Normal 7 3 8 3 2" xfId="47786" xr:uid="{00000000-0005-0000-0000-0000B1BA0000}"/>
    <cellStyle name="Normal 7 3 8 3 2 2" xfId="47787" xr:uid="{00000000-0005-0000-0000-0000B2BA0000}"/>
    <cellStyle name="Normal 7 3 8 3 2 2 2" xfId="47788" xr:uid="{00000000-0005-0000-0000-0000B3BA0000}"/>
    <cellStyle name="Normal 7 3 8 3 2 3" xfId="47789" xr:uid="{00000000-0005-0000-0000-0000B4BA0000}"/>
    <cellStyle name="Normal 7 3 8 3 3" xfId="47790" xr:uid="{00000000-0005-0000-0000-0000B5BA0000}"/>
    <cellStyle name="Normal 7 3 8 3 3 2" xfId="47791" xr:uid="{00000000-0005-0000-0000-0000B6BA0000}"/>
    <cellStyle name="Normal 7 3 8 3 4" xfId="47792" xr:uid="{00000000-0005-0000-0000-0000B7BA0000}"/>
    <cellStyle name="Normal 7 3 8 4" xfId="47793" xr:uid="{00000000-0005-0000-0000-0000B8BA0000}"/>
    <cellStyle name="Normal 7 3 8 4 2" xfId="47794" xr:uid="{00000000-0005-0000-0000-0000B9BA0000}"/>
    <cellStyle name="Normal 7 3 8 4 2 2" xfId="47795" xr:uid="{00000000-0005-0000-0000-0000BABA0000}"/>
    <cellStyle name="Normal 7 3 8 4 3" xfId="47796" xr:uid="{00000000-0005-0000-0000-0000BBBA0000}"/>
    <cellStyle name="Normal 7 3 8 5" xfId="47797" xr:uid="{00000000-0005-0000-0000-0000BCBA0000}"/>
    <cellStyle name="Normal 7 3 8 5 2" xfId="47798" xr:uid="{00000000-0005-0000-0000-0000BDBA0000}"/>
    <cellStyle name="Normal 7 3 8 6" xfId="47799" xr:uid="{00000000-0005-0000-0000-0000BEBA0000}"/>
    <cellStyle name="Normal 7 3 9" xfId="47800" xr:uid="{00000000-0005-0000-0000-0000BFBA0000}"/>
    <cellStyle name="Normal 7 3 9 2" xfId="47801" xr:uid="{00000000-0005-0000-0000-0000C0BA0000}"/>
    <cellStyle name="Normal 7 3 9 2 2" xfId="47802" xr:uid="{00000000-0005-0000-0000-0000C1BA0000}"/>
    <cellStyle name="Normal 7 3 9 2 2 2" xfId="47803" xr:uid="{00000000-0005-0000-0000-0000C2BA0000}"/>
    <cellStyle name="Normal 7 3 9 2 2 2 2" xfId="47804" xr:uid="{00000000-0005-0000-0000-0000C3BA0000}"/>
    <cellStyle name="Normal 7 3 9 2 2 2 2 2" xfId="47805" xr:uid="{00000000-0005-0000-0000-0000C4BA0000}"/>
    <cellStyle name="Normal 7 3 9 2 2 2 3" xfId="47806" xr:uid="{00000000-0005-0000-0000-0000C5BA0000}"/>
    <cellStyle name="Normal 7 3 9 2 2 3" xfId="47807" xr:uid="{00000000-0005-0000-0000-0000C6BA0000}"/>
    <cellStyle name="Normal 7 3 9 2 2 3 2" xfId="47808" xr:uid="{00000000-0005-0000-0000-0000C7BA0000}"/>
    <cellStyle name="Normal 7 3 9 2 2 4" xfId="47809" xr:uid="{00000000-0005-0000-0000-0000C8BA0000}"/>
    <cellStyle name="Normal 7 3 9 2 3" xfId="47810" xr:uid="{00000000-0005-0000-0000-0000C9BA0000}"/>
    <cellStyle name="Normal 7 3 9 2 3 2" xfId="47811" xr:uid="{00000000-0005-0000-0000-0000CABA0000}"/>
    <cellStyle name="Normal 7 3 9 2 3 2 2" xfId="47812" xr:uid="{00000000-0005-0000-0000-0000CBBA0000}"/>
    <cellStyle name="Normal 7 3 9 2 3 3" xfId="47813" xr:uid="{00000000-0005-0000-0000-0000CCBA0000}"/>
    <cellStyle name="Normal 7 3 9 2 4" xfId="47814" xr:uid="{00000000-0005-0000-0000-0000CDBA0000}"/>
    <cellStyle name="Normal 7 3 9 2 4 2" xfId="47815" xr:uid="{00000000-0005-0000-0000-0000CEBA0000}"/>
    <cellStyle name="Normal 7 3 9 2 5" xfId="47816" xr:uid="{00000000-0005-0000-0000-0000CFBA0000}"/>
    <cellStyle name="Normal 7 3 9 3" xfId="47817" xr:uid="{00000000-0005-0000-0000-0000D0BA0000}"/>
    <cellStyle name="Normal 7 3 9 3 2" xfId="47818" xr:uid="{00000000-0005-0000-0000-0000D1BA0000}"/>
    <cellStyle name="Normal 7 3 9 3 2 2" xfId="47819" xr:uid="{00000000-0005-0000-0000-0000D2BA0000}"/>
    <cellStyle name="Normal 7 3 9 3 2 2 2" xfId="47820" xr:uid="{00000000-0005-0000-0000-0000D3BA0000}"/>
    <cellStyle name="Normal 7 3 9 3 2 3" xfId="47821" xr:uid="{00000000-0005-0000-0000-0000D4BA0000}"/>
    <cellStyle name="Normal 7 3 9 3 3" xfId="47822" xr:uid="{00000000-0005-0000-0000-0000D5BA0000}"/>
    <cellStyle name="Normal 7 3 9 3 3 2" xfId="47823" xr:uid="{00000000-0005-0000-0000-0000D6BA0000}"/>
    <cellStyle name="Normal 7 3 9 3 4" xfId="47824" xr:uid="{00000000-0005-0000-0000-0000D7BA0000}"/>
    <cellStyle name="Normal 7 3 9 4" xfId="47825" xr:uid="{00000000-0005-0000-0000-0000D8BA0000}"/>
    <cellStyle name="Normal 7 3 9 4 2" xfId="47826" xr:uid="{00000000-0005-0000-0000-0000D9BA0000}"/>
    <cellStyle name="Normal 7 3 9 4 2 2" xfId="47827" xr:uid="{00000000-0005-0000-0000-0000DABA0000}"/>
    <cellStyle name="Normal 7 3 9 4 3" xfId="47828" xr:uid="{00000000-0005-0000-0000-0000DBBA0000}"/>
    <cellStyle name="Normal 7 3 9 5" xfId="47829" xr:uid="{00000000-0005-0000-0000-0000DCBA0000}"/>
    <cellStyle name="Normal 7 3 9 5 2" xfId="47830" xr:uid="{00000000-0005-0000-0000-0000DDBA0000}"/>
    <cellStyle name="Normal 7 3 9 6" xfId="47831" xr:uid="{00000000-0005-0000-0000-0000DEBA0000}"/>
    <cellStyle name="Normal 7 4" xfId="47832" xr:uid="{00000000-0005-0000-0000-0000DFBA0000}"/>
    <cellStyle name="Normal 7 4 10" xfId="47833" xr:uid="{00000000-0005-0000-0000-0000E0BA0000}"/>
    <cellStyle name="Normal 7 4 10 2" xfId="47834" xr:uid="{00000000-0005-0000-0000-0000E1BA0000}"/>
    <cellStyle name="Normal 7 4 10 2 2" xfId="47835" xr:uid="{00000000-0005-0000-0000-0000E2BA0000}"/>
    <cellStyle name="Normal 7 4 10 2 2 2" xfId="47836" xr:uid="{00000000-0005-0000-0000-0000E3BA0000}"/>
    <cellStyle name="Normal 7 4 10 2 2 2 2" xfId="47837" xr:uid="{00000000-0005-0000-0000-0000E4BA0000}"/>
    <cellStyle name="Normal 7 4 10 2 2 3" xfId="47838" xr:uid="{00000000-0005-0000-0000-0000E5BA0000}"/>
    <cellStyle name="Normal 7 4 10 2 3" xfId="47839" xr:uid="{00000000-0005-0000-0000-0000E6BA0000}"/>
    <cellStyle name="Normal 7 4 10 2 3 2" xfId="47840" xr:uid="{00000000-0005-0000-0000-0000E7BA0000}"/>
    <cellStyle name="Normal 7 4 10 2 4" xfId="47841" xr:uid="{00000000-0005-0000-0000-0000E8BA0000}"/>
    <cellStyle name="Normal 7 4 10 3" xfId="47842" xr:uid="{00000000-0005-0000-0000-0000E9BA0000}"/>
    <cellStyle name="Normal 7 4 10 3 2" xfId="47843" xr:uid="{00000000-0005-0000-0000-0000EABA0000}"/>
    <cellStyle name="Normal 7 4 10 3 2 2" xfId="47844" xr:uid="{00000000-0005-0000-0000-0000EBBA0000}"/>
    <cellStyle name="Normal 7 4 10 3 3" xfId="47845" xr:uid="{00000000-0005-0000-0000-0000ECBA0000}"/>
    <cellStyle name="Normal 7 4 10 4" xfId="47846" xr:uid="{00000000-0005-0000-0000-0000EDBA0000}"/>
    <cellStyle name="Normal 7 4 10 4 2" xfId="47847" xr:uid="{00000000-0005-0000-0000-0000EEBA0000}"/>
    <cellStyle name="Normal 7 4 10 5" xfId="47848" xr:uid="{00000000-0005-0000-0000-0000EFBA0000}"/>
    <cellStyle name="Normal 7 4 11" xfId="47849" xr:uid="{00000000-0005-0000-0000-0000F0BA0000}"/>
    <cellStyle name="Normal 7 4 11 2" xfId="47850" xr:uid="{00000000-0005-0000-0000-0000F1BA0000}"/>
    <cellStyle name="Normal 7 4 11 2 2" xfId="47851" xr:uid="{00000000-0005-0000-0000-0000F2BA0000}"/>
    <cellStyle name="Normal 7 4 11 2 2 2" xfId="47852" xr:uid="{00000000-0005-0000-0000-0000F3BA0000}"/>
    <cellStyle name="Normal 7 4 11 2 2 2 2" xfId="47853" xr:uid="{00000000-0005-0000-0000-0000F4BA0000}"/>
    <cellStyle name="Normal 7 4 11 2 2 3" xfId="47854" xr:uid="{00000000-0005-0000-0000-0000F5BA0000}"/>
    <cellStyle name="Normal 7 4 11 2 3" xfId="47855" xr:uid="{00000000-0005-0000-0000-0000F6BA0000}"/>
    <cellStyle name="Normal 7 4 11 2 3 2" xfId="47856" xr:uid="{00000000-0005-0000-0000-0000F7BA0000}"/>
    <cellStyle name="Normal 7 4 11 2 4" xfId="47857" xr:uid="{00000000-0005-0000-0000-0000F8BA0000}"/>
    <cellStyle name="Normal 7 4 11 3" xfId="47858" xr:uid="{00000000-0005-0000-0000-0000F9BA0000}"/>
    <cellStyle name="Normal 7 4 11 3 2" xfId="47859" xr:uid="{00000000-0005-0000-0000-0000FABA0000}"/>
    <cellStyle name="Normal 7 4 11 3 2 2" xfId="47860" xr:uid="{00000000-0005-0000-0000-0000FBBA0000}"/>
    <cellStyle name="Normal 7 4 11 3 3" xfId="47861" xr:uid="{00000000-0005-0000-0000-0000FCBA0000}"/>
    <cellStyle name="Normal 7 4 11 4" xfId="47862" xr:uid="{00000000-0005-0000-0000-0000FDBA0000}"/>
    <cellStyle name="Normal 7 4 11 4 2" xfId="47863" xr:uid="{00000000-0005-0000-0000-0000FEBA0000}"/>
    <cellStyle name="Normal 7 4 11 5" xfId="47864" xr:uid="{00000000-0005-0000-0000-0000FFBA0000}"/>
    <cellStyle name="Normal 7 4 12" xfId="47865" xr:uid="{00000000-0005-0000-0000-000000BB0000}"/>
    <cellStyle name="Normal 7 4 12 2" xfId="47866" xr:uid="{00000000-0005-0000-0000-000001BB0000}"/>
    <cellStyle name="Normal 7 4 12 2 2" xfId="47867" xr:uid="{00000000-0005-0000-0000-000002BB0000}"/>
    <cellStyle name="Normal 7 4 12 2 2 2" xfId="47868" xr:uid="{00000000-0005-0000-0000-000003BB0000}"/>
    <cellStyle name="Normal 7 4 12 2 3" xfId="47869" xr:uid="{00000000-0005-0000-0000-000004BB0000}"/>
    <cellStyle name="Normal 7 4 12 3" xfId="47870" xr:uid="{00000000-0005-0000-0000-000005BB0000}"/>
    <cellStyle name="Normal 7 4 12 3 2" xfId="47871" xr:uid="{00000000-0005-0000-0000-000006BB0000}"/>
    <cellStyle name="Normal 7 4 12 4" xfId="47872" xr:uid="{00000000-0005-0000-0000-000007BB0000}"/>
    <cellStyle name="Normal 7 4 13" xfId="47873" xr:uid="{00000000-0005-0000-0000-000008BB0000}"/>
    <cellStyle name="Normal 7 4 13 2" xfId="47874" xr:uid="{00000000-0005-0000-0000-000009BB0000}"/>
    <cellStyle name="Normal 7 4 13 2 2" xfId="47875" xr:uid="{00000000-0005-0000-0000-00000ABB0000}"/>
    <cellStyle name="Normal 7 4 13 2 2 2" xfId="47876" xr:uid="{00000000-0005-0000-0000-00000BBB0000}"/>
    <cellStyle name="Normal 7 4 13 2 3" xfId="47877" xr:uid="{00000000-0005-0000-0000-00000CBB0000}"/>
    <cellStyle name="Normal 7 4 13 3" xfId="47878" xr:uid="{00000000-0005-0000-0000-00000DBB0000}"/>
    <cellStyle name="Normal 7 4 13 3 2" xfId="47879" xr:uid="{00000000-0005-0000-0000-00000EBB0000}"/>
    <cellStyle name="Normal 7 4 13 4" xfId="47880" xr:uid="{00000000-0005-0000-0000-00000FBB0000}"/>
    <cellStyle name="Normal 7 4 14" xfId="47881" xr:uid="{00000000-0005-0000-0000-000010BB0000}"/>
    <cellStyle name="Normal 7 4 14 2" xfId="47882" xr:uid="{00000000-0005-0000-0000-000011BB0000}"/>
    <cellStyle name="Normal 7 4 14 2 2" xfId="47883" xr:uid="{00000000-0005-0000-0000-000012BB0000}"/>
    <cellStyle name="Normal 7 4 14 3" xfId="47884" xr:uid="{00000000-0005-0000-0000-000013BB0000}"/>
    <cellStyle name="Normal 7 4 15" xfId="47885" xr:uid="{00000000-0005-0000-0000-000014BB0000}"/>
    <cellStyle name="Normal 7 4 15 2" xfId="47886" xr:uid="{00000000-0005-0000-0000-000015BB0000}"/>
    <cellStyle name="Normal 7 4 16" xfId="47887" xr:uid="{00000000-0005-0000-0000-000016BB0000}"/>
    <cellStyle name="Normal 7 4 2" xfId="47888" xr:uid="{00000000-0005-0000-0000-000017BB0000}"/>
    <cellStyle name="Normal 7 4 2 2" xfId="47889" xr:uid="{00000000-0005-0000-0000-000018BB0000}"/>
    <cellStyle name="Normal 7 4 2 2 2" xfId="47890" xr:uid="{00000000-0005-0000-0000-000019BB0000}"/>
    <cellStyle name="Normal 7 4 2 2 2 2" xfId="47891" xr:uid="{00000000-0005-0000-0000-00001ABB0000}"/>
    <cellStyle name="Normal 7 4 2 2 2 2 2" xfId="47892" xr:uid="{00000000-0005-0000-0000-00001BBB0000}"/>
    <cellStyle name="Normal 7 4 2 2 2 2 2 2" xfId="47893" xr:uid="{00000000-0005-0000-0000-00001CBB0000}"/>
    <cellStyle name="Normal 7 4 2 2 2 2 2 2 2" xfId="47894" xr:uid="{00000000-0005-0000-0000-00001DBB0000}"/>
    <cellStyle name="Normal 7 4 2 2 2 2 2 2 2 2" xfId="47895" xr:uid="{00000000-0005-0000-0000-00001EBB0000}"/>
    <cellStyle name="Normal 7 4 2 2 2 2 2 2 3" xfId="47896" xr:uid="{00000000-0005-0000-0000-00001FBB0000}"/>
    <cellStyle name="Normal 7 4 2 2 2 2 2 3" xfId="47897" xr:uid="{00000000-0005-0000-0000-000020BB0000}"/>
    <cellStyle name="Normal 7 4 2 2 2 2 2 3 2" xfId="47898" xr:uid="{00000000-0005-0000-0000-000021BB0000}"/>
    <cellStyle name="Normal 7 4 2 2 2 2 2 4" xfId="47899" xr:uid="{00000000-0005-0000-0000-000022BB0000}"/>
    <cellStyle name="Normal 7 4 2 2 2 2 3" xfId="47900" xr:uid="{00000000-0005-0000-0000-000023BB0000}"/>
    <cellStyle name="Normal 7 4 2 2 2 2 3 2" xfId="47901" xr:uid="{00000000-0005-0000-0000-000024BB0000}"/>
    <cellStyle name="Normal 7 4 2 2 2 2 3 2 2" xfId="47902" xr:uid="{00000000-0005-0000-0000-000025BB0000}"/>
    <cellStyle name="Normal 7 4 2 2 2 2 3 3" xfId="47903" xr:uid="{00000000-0005-0000-0000-000026BB0000}"/>
    <cellStyle name="Normal 7 4 2 2 2 2 4" xfId="47904" xr:uid="{00000000-0005-0000-0000-000027BB0000}"/>
    <cellStyle name="Normal 7 4 2 2 2 2 4 2" xfId="47905" xr:uid="{00000000-0005-0000-0000-000028BB0000}"/>
    <cellStyle name="Normal 7 4 2 2 2 2 5" xfId="47906" xr:uid="{00000000-0005-0000-0000-000029BB0000}"/>
    <cellStyle name="Normal 7 4 2 2 2 3" xfId="47907" xr:uid="{00000000-0005-0000-0000-00002ABB0000}"/>
    <cellStyle name="Normal 7 4 2 2 2 3 2" xfId="47908" xr:uid="{00000000-0005-0000-0000-00002BBB0000}"/>
    <cellStyle name="Normal 7 4 2 2 2 3 2 2" xfId="47909" xr:uid="{00000000-0005-0000-0000-00002CBB0000}"/>
    <cellStyle name="Normal 7 4 2 2 2 3 2 2 2" xfId="47910" xr:uid="{00000000-0005-0000-0000-00002DBB0000}"/>
    <cellStyle name="Normal 7 4 2 2 2 3 2 3" xfId="47911" xr:uid="{00000000-0005-0000-0000-00002EBB0000}"/>
    <cellStyle name="Normal 7 4 2 2 2 3 3" xfId="47912" xr:uid="{00000000-0005-0000-0000-00002FBB0000}"/>
    <cellStyle name="Normal 7 4 2 2 2 3 3 2" xfId="47913" xr:uid="{00000000-0005-0000-0000-000030BB0000}"/>
    <cellStyle name="Normal 7 4 2 2 2 3 4" xfId="47914" xr:uid="{00000000-0005-0000-0000-000031BB0000}"/>
    <cellStyle name="Normal 7 4 2 2 2 4" xfId="47915" xr:uid="{00000000-0005-0000-0000-000032BB0000}"/>
    <cellStyle name="Normal 7 4 2 2 2 4 2" xfId="47916" xr:uid="{00000000-0005-0000-0000-000033BB0000}"/>
    <cellStyle name="Normal 7 4 2 2 2 4 2 2" xfId="47917" xr:uid="{00000000-0005-0000-0000-000034BB0000}"/>
    <cellStyle name="Normal 7 4 2 2 2 4 3" xfId="47918" xr:uid="{00000000-0005-0000-0000-000035BB0000}"/>
    <cellStyle name="Normal 7 4 2 2 2 5" xfId="47919" xr:uid="{00000000-0005-0000-0000-000036BB0000}"/>
    <cellStyle name="Normal 7 4 2 2 2 5 2" xfId="47920" xr:uid="{00000000-0005-0000-0000-000037BB0000}"/>
    <cellStyle name="Normal 7 4 2 2 2 6" xfId="47921" xr:uid="{00000000-0005-0000-0000-000038BB0000}"/>
    <cellStyle name="Normal 7 4 2 2 3" xfId="47922" xr:uid="{00000000-0005-0000-0000-000039BB0000}"/>
    <cellStyle name="Normal 7 4 2 2 3 2" xfId="47923" xr:uid="{00000000-0005-0000-0000-00003ABB0000}"/>
    <cellStyle name="Normal 7 4 2 2 3 2 2" xfId="47924" xr:uid="{00000000-0005-0000-0000-00003BBB0000}"/>
    <cellStyle name="Normal 7 4 2 2 3 2 2 2" xfId="47925" xr:uid="{00000000-0005-0000-0000-00003CBB0000}"/>
    <cellStyle name="Normal 7 4 2 2 3 2 2 2 2" xfId="47926" xr:uid="{00000000-0005-0000-0000-00003DBB0000}"/>
    <cellStyle name="Normal 7 4 2 2 3 2 2 2 2 2" xfId="47927" xr:uid="{00000000-0005-0000-0000-00003EBB0000}"/>
    <cellStyle name="Normal 7 4 2 2 3 2 2 2 3" xfId="47928" xr:uid="{00000000-0005-0000-0000-00003FBB0000}"/>
    <cellStyle name="Normal 7 4 2 2 3 2 2 3" xfId="47929" xr:uid="{00000000-0005-0000-0000-000040BB0000}"/>
    <cellStyle name="Normal 7 4 2 2 3 2 2 3 2" xfId="47930" xr:uid="{00000000-0005-0000-0000-000041BB0000}"/>
    <cellStyle name="Normal 7 4 2 2 3 2 2 4" xfId="47931" xr:uid="{00000000-0005-0000-0000-000042BB0000}"/>
    <cellStyle name="Normal 7 4 2 2 3 2 3" xfId="47932" xr:uid="{00000000-0005-0000-0000-000043BB0000}"/>
    <cellStyle name="Normal 7 4 2 2 3 2 3 2" xfId="47933" xr:uid="{00000000-0005-0000-0000-000044BB0000}"/>
    <cellStyle name="Normal 7 4 2 2 3 2 3 2 2" xfId="47934" xr:uid="{00000000-0005-0000-0000-000045BB0000}"/>
    <cellStyle name="Normal 7 4 2 2 3 2 3 3" xfId="47935" xr:uid="{00000000-0005-0000-0000-000046BB0000}"/>
    <cellStyle name="Normal 7 4 2 2 3 2 4" xfId="47936" xr:uid="{00000000-0005-0000-0000-000047BB0000}"/>
    <cellStyle name="Normal 7 4 2 2 3 2 4 2" xfId="47937" xr:uid="{00000000-0005-0000-0000-000048BB0000}"/>
    <cellStyle name="Normal 7 4 2 2 3 2 5" xfId="47938" xr:uid="{00000000-0005-0000-0000-000049BB0000}"/>
    <cellStyle name="Normal 7 4 2 2 3 3" xfId="47939" xr:uid="{00000000-0005-0000-0000-00004ABB0000}"/>
    <cellStyle name="Normal 7 4 2 2 3 3 2" xfId="47940" xr:uid="{00000000-0005-0000-0000-00004BBB0000}"/>
    <cellStyle name="Normal 7 4 2 2 3 3 2 2" xfId="47941" xr:uid="{00000000-0005-0000-0000-00004CBB0000}"/>
    <cellStyle name="Normal 7 4 2 2 3 3 2 2 2" xfId="47942" xr:uid="{00000000-0005-0000-0000-00004DBB0000}"/>
    <cellStyle name="Normal 7 4 2 2 3 3 2 3" xfId="47943" xr:uid="{00000000-0005-0000-0000-00004EBB0000}"/>
    <cellStyle name="Normal 7 4 2 2 3 3 3" xfId="47944" xr:uid="{00000000-0005-0000-0000-00004FBB0000}"/>
    <cellStyle name="Normal 7 4 2 2 3 3 3 2" xfId="47945" xr:uid="{00000000-0005-0000-0000-000050BB0000}"/>
    <cellStyle name="Normal 7 4 2 2 3 3 4" xfId="47946" xr:uid="{00000000-0005-0000-0000-000051BB0000}"/>
    <cellStyle name="Normal 7 4 2 2 3 4" xfId="47947" xr:uid="{00000000-0005-0000-0000-000052BB0000}"/>
    <cellStyle name="Normal 7 4 2 2 3 4 2" xfId="47948" xr:uid="{00000000-0005-0000-0000-000053BB0000}"/>
    <cellStyle name="Normal 7 4 2 2 3 4 2 2" xfId="47949" xr:uid="{00000000-0005-0000-0000-000054BB0000}"/>
    <cellStyle name="Normal 7 4 2 2 3 4 3" xfId="47950" xr:uid="{00000000-0005-0000-0000-000055BB0000}"/>
    <cellStyle name="Normal 7 4 2 2 3 5" xfId="47951" xr:uid="{00000000-0005-0000-0000-000056BB0000}"/>
    <cellStyle name="Normal 7 4 2 2 3 5 2" xfId="47952" xr:uid="{00000000-0005-0000-0000-000057BB0000}"/>
    <cellStyle name="Normal 7 4 2 2 3 6" xfId="47953" xr:uid="{00000000-0005-0000-0000-000058BB0000}"/>
    <cellStyle name="Normal 7 4 2 2 4" xfId="47954" xr:uid="{00000000-0005-0000-0000-000059BB0000}"/>
    <cellStyle name="Normal 7 4 2 2 4 2" xfId="47955" xr:uid="{00000000-0005-0000-0000-00005ABB0000}"/>
    <cellStyle name="Normal 7 4 2 2 4 2 2" xfId="47956" xr:uid="{00000000-0005-0000-0000-00005BBB0000}"/>
    <cellStyle name="Normal 7 4 2 2 4 2 2 2" xfId="47957" xr:uid="{00000000-0005-0000-0000-00005CBB0000}"/>
    <cellStyle name="Normal 7 4 2 2 4 2 2 2 2" xfId="47958" xr:uid="{00000000-0005-0000-0000-00005DBB0000}"/>
    <cellStyle name="Normal 7 4 2 2 4 2 2 3" xfId="47959" xr:uid="{00000000-0005-0000-0000-00005EBB0000}"/>
    <cellStyle name="Normal 7 4 2 2 4 2 3" xfId="47960" xr:uid="{00000000-0005-0000-0000-00005FBB0000}"/>
    <cellStyle name="Normal 7 4 2 2 4 2 3 2" xfId="47961" xr:uid="{00000000-0005-0000-0000-000060BB0000}"/>
    <cellStyle name="Normal 7 4 2 2 4 2 4" xfId="47962" xr:uid="{00000000-0005-0000-0000-000061BB0000}"/>
    <cellStyle name="Normal 7 4 2 2 4 3" xfId="47963" xr:uid="{00000000-0005-0000-0000-000062BB0000}"/>
    <cellStyle name="Normal 7 4 2 2 4 3 2" xfId="47964" xr:uid="{00000000-0005-0000-0000-000063BB0000}"/>
    <cellStyle name="Normal 7 4 2 2 4 3 2 2" xfId="47965" xr:uid="{00000000-0005-0000-0000-000064BB0000}"/>
    <cellStyle name="Normal 7 4 2 2 4 3 3" xfId="47966" xr:uid="{00000000-0005-0000-0000-000065BB0000}"/>
    <cellStyle name="Normal 7 4 2 2 4 4" xfId="47967" xr:uid="{00000000-0005-0000-0000-000066BB0000}"/>
    <cellStyle name="Normal 7 4 2 2 4 4 2" xfId="47968" xr:uid="{00000000-0005-0000-0000-000067BB0000}"/>
    <cellStyle name="Normal 7 4 2 2 4 5" xfId="47969" xr:uid="{00000000-0005-0000-0000-000068BB0000}"/>
    <cellStyle name="Normal 7 4 2 2 5" xfId="47970" xr:uid="{00000000-0005-0000-0000-000069BB0000}"/>
    <cellStyle name="Normal 7 4 2 2 5 2" xfId="47971" xr:uid="{00000000-0005-0000-0000-00006ABB0000}"/>
    <cellStyle name="Normal 7 4 2 2 5 2 2" xfId="47972" xr:uid="{00000000-0005-0000-0000-00006BBB0000}"/>
    <cellStyle name="Normal 7 4 2 2 5 2 2 2" xfId="47973" xr:uid="{00000000-0005-0000-0000-00006CBB0000}"/>
    <cellStyle name="Normal 7 4 2 2 5 2 3" xfId="47974" xr:uid="{00000000-0005-0000-0000-00006DBB0000}"/>
    <cellStyle name="Normal 7 4 2 2 5 3" xfId="47975" xr:uid="{00000000-0005-0000-0000-00006EBB0000}"/>
    <cellStyle name="Normal 7 4 2 2 5 3 2" xfId="47976" xr:uid="{00000000-0005-0000-0000-00006FBB0000}"/>
    <cellStyle name="Normal 7 4 2 2 5 4" xfId="47977" xr:uid="{00000000-0005-0000-0000-000070BB0000}"/>
    <cellStyle name="Normal 7 4 2 2 6" xfId="47978" xr:uid="{00000000-0005-0000-0000-000071BB0000}"/>
    <cellStyle name="Normal 7 4 2 2 6 2" xfId="47979" xr:uid="{00000000-0005-0000-0000-000072BB0000}"/>
    <cellStyle name="Normal 7 4 2 2 6 2 2" xfId="47980" xr:uid="{00000000-0005-0000-0000-000073BB0000}"/>
    <cellStyle name="Normal 7 4 2 2 6 3" xfId="47981" xr:uid="{00000000-0005-0000-0000-000074BB0000}"/>
    <cellStyle name="Normal 7 4 2 2 7" xfId="47982" xr:uid="{00000000-0005-0000-0000-000075BB0000}"/>
    <cellStyle name="Normal 7 4 2 2 7 2" xfId="47983" xr:uid="{00000000-0005-0000-0000-000076BB0000}"/>
    <cellStyle name="Normal 7 4 2 2 8" xfId="47984" xr:uid="{00000000-0005-0000-0000-000077BB0000}"/>
    <cellStyle name="Normal 7 4 2 3" xfId="47985" xr:uid="{00000000-0005-0000-0000-000078BB0000}"/>
    <cellStyle name="Normal 7 4 2 3 2" xfId="47986" xr:uid="{00000000-0005-0000-0000-000079BB0000}"/>
    <cellStyle name="Normal 7 4 2 3 2 2" xfId="47987" xr:uid="{00000000-0005-0000-0000-00007ABB0000}"/>
    <cellStyle name="Normal 7 4 2 3 2 2 2" xfId="47988" xr:uid="{00000000-0005-0000-0000-00007BBB0000}"/>
    <cellStyle name="Normal 7 4 2 3 2 2 2 2" xfId="47989" xr:uid="{00000000-0005-0000-0000-00007CBB0000}"/>
    <cellStyle name="Normal 7 4 2 3 2 2 2 2 2" xfId="47990" xr:uid="{00000000-0005-0000-0000-00007DBB0000}"/>
    <cellStyle name="Normal 7 4 2 3 2 2 2 3" xfId="47991" xr:uid="{00000000-0005-0000-0000-00007EBB0000}"/>
    <cellStyle name="Normal 7 4 2 3 2 2 3" xfId="47992" xr:uid="{00000000-0005-0000-0000-00007FBB0000}"/>
    <cellStyle name="Normal 7 4 2 3 2 2 3 2" xfId="47993" xr:uid="{00000000-0005-0000-0000-000080BB0000}"/>
    <cellStyle name="Normal 7 4 2 3 2 2 4" xfId="47994" xr:uid="{00000000-0005-0000-0000-000081BB0000}"/>
    <cellStyle name="Normal 7 4 2 3 2 3" xfId="47995" xr:uid="{00000000-0005-0000-0000-000082BB0000}"/>
    <cellStyle name="Normal 7 4 2 3 2 3 2" xfId="47996" xr:uid="{00000000-0005-0000-0000-000083BB0000}"/>
    <cellStyle name="Normal 7 4 2 3 2 3 2 2" xfId="47997" xr:uid="{00000000-0005-0000-0000-000084BB0000}"/>
    <cellStyle name="Normal 7 4 2 3 2 3 3" xfId="47998" xr:uid="{00000000-0005-0000-0000-000085BB0000}"/>
    <cellStyle name="Normal 7 4 2 3 2 4" xfId="47999" xr:uid="{00000000-0005-0000-0000-000086BB0000}"/>
    <cellStyle name="Normal 7 4 2 3 2 4 2" xfId="48000" xr:uid="{00000000-0005-0000-0000-000087BB0000}"/>
    <cellStyle name="Normal 7 4 2 3 2 5" xfId="48001" xr:uid="{00000000-0005-0000-0000-000088BB0000}"/>
    <cellStyle name="Normal 7 4 2 3 3" xfId="48002" xr:uid="{00000000-0005-0000-0000-000089BB0000}"/>
    <cellStyle name="Normal 7 4 2 3 3 2" xfId="48003" xr:uid="{00000000-0005-0000-0000-00008ABB0000}"/>
    <cellStyle name="Normal 7 4 2 3 3 2 2" xfId="48004" xr:uid="{00000000-0005-0000-0000-00008BBB0000}"/>
    <cellStyle name="Normal 7 4 2 3 3 2 2 2" xfId="48005" xr:uid="{00000000-0005-0000-0000-00008CBB0000}"/>
    <cellStyle name="Normal 7 4 2 3 3 2 3" xfId="48006" xr:uid="{00000000-0005-0000-0000-00008DBB0000}"/>
    <cellStyle name="Normal 7 4 2 3 3 3" xfId="48007" xr:uid="{00000000-0005-0000-0000-00008EBB0000}"/>
    <cellStyle name="Normal 7 4 2 3 3 3 2" xfId="48008" xr:uid="{00000000-0005-0000-0000-00008FBB0000}"/>
    <cellStyle name="Normal 7 4 2 3 3 4" xfId="48009" xr:uid="{00000000-0005-0000-0000-000090BB0000}"/>
    <cellStyle name="Normal 7 4 2 3 4" xfId="48010" xr:uid="{00000000-0005-0000-0000-000091BB0000}"/>
    <cellStyle name="Normal 7 4 2 3 4 2" xfId="48011" xr:uid="{00000000-0005-0000-0000-000092BB0000}"/>
    <cellStyle name="Normal 7 4 2 3 4 2 2" xfId="48012" xr:uid="{00000000-0005-0000-0000-000093BB0000}"/>
    <cellStyle name="Normal 7 4 2 3 4 3" xfId="48013" xr:uid="{00000000-0005-0000-0000-000094BB0000}"/>
    <cellStyle name="Normal 7 4 2 3 5" xfId="48014" xr:uid="{00000000-0005-0000-0000-000095BB0000}"/>
    <cellStyle name="Normal 7 4 2 3 5 2" xfId="48015" xr:uid="{00000000-0005-0000-0000-000096BB0000}"/>
    <cellStyle name="Normal 7 4 2 3 6" xfId="48016" xr:uid="{00000000-0005-0000-0000-000097BB0000}"/>
    <cellStyle name="Normal 7 4 2 4" xfId="48017" xr:uid="{00000000-0005-0000-0000-000098BB0000}"/>
    <cellStyle name="Normal 7 4 2 4 2" xfId="48018" xr:uid="{00000000-0005-0000-0000-000099BB0000}"/>
    <cellStyle name="Normal 7 4 2 4 2 2" xfId="48019" xr:uid="{00000000-0005-0000-0000-00009ABB0000}"/>
    <cellStyle name="Normal 7 4 2 4 2 2 2" xfId="48020" xr:uid="{00000000-0005-0000-0000-00009BBB0000}"/>
    <cellStyle name="Normal 7 4 2 4 2 2 2 2" xfId="48021" xr:uid="{00000000-0005-0000-0000-00009CBB0000}"/>
    <cellStyle name="Normal 7 4 2 4 2 2 2 2 2" xfId="48022" xr:uid="{00000000-0005-0000-0000-00009DBB0000}"/>
    <cellStyle name="Normal 7 4 2 4 2 2 2 3" xfId="48023" xr:uid="{00000000-0005-0000-0000-00009EBB0000}"/>
    <cellStyle name="Normal 7 4 2 4 2 2 3" xfId="48024" xr:uid="{00000000-0005-0000-0000-00009FBB0000}"/>
    <cellStyle name="Normal 7 4 2 4 2 2 3 2" xfId="48025" xr:uid="{00000000-0005-0000-0000-0000A0BB0000}"/>
    <cellStyle name="Normal 7 4 2 4 2 2 4" xfId="48026" xr:uid="{00000000-0005-0000-0000-0000A1BB0000}"/>
    <cellStyle name="Normal 7 4 2 4 2 3" xfId="48027" xr:uid="{00000000-0005-0000-0000-0000A2BB0000}"/>
    <cellStyle name="Normal 7 4 2 4 2 3 2" xfId="48028" xr:uid="{00000000-0005-0000-0000-0000A3BB0000}"/>
    <cellStyle name="Normal 7 4 2 4 2 3 2 2" xfId="48029" xr:uid="{00000000-0005-0000-0000-0000A4BB0000}"/>
    <cellStyle name="Normal 7 4 2 4 2 3 3" xfId="48030" xr:uid="{00000000-0005-0000-0000-0000A5BB0000}"/>
    <cellStyle name="Normal 7 4 2 4 2 4" xfId="48031" xr:uid="{00000000-0005-0000-0000-0000A6BB0000}"/>
    <cellStyle name="Normal 7 4 2 4 2 4 2" xfId="48032" xr:uid="{00000000-0005-0000-0000-0000A7BB0000}"/>
    <cellStyle name="Normal 7 4 2 4 2 5" xfId="48033" xr:uid="{00000000-0005-0000-0000-0000A8BB0000}"/>
    <cellStyle name="Normal 7 4 2 4 3" xfId="48034" xr:uid="{00000000-0005-0000-0000-0000A9BB0000}"/>
    <cellStyle name="Normal 7 4 2 4 3 2" xfId="48035" xr:uid="{00000000-0005-0000-0000-0000AABB0000}"/>
    <cellStyle name="Normal 7 4 2 4 3 2 2" xfId="48036" xr:uid="{00000000-0005-0000-0000-0000ABBB0000}"/>
    <cellStyle name="Normal 7 4 2 4 3 2 2 2" xfId="48037" xr:uid="{00000000-0005-0000-0000-0000ACBB0000}"/>
    <cellStyle name="Normal 7 4 2 4 3 2 3" xfId="48038" xr:uid="{00000000-0005-0000-0000-0000ADBB0000}"/>
    <cellStyle name="Normal 7 4 2 4 3 3" xfId="48039" xr:uid="{00000000-0005-0000-0000-0000AEBB0000}"/>
    <cellStyle name="Normal 7 4 2 4 3 3 2" xfId="48040" xr:uid="{00000000-0005-0000-0000-0000AFBB0000}"/>
    <cellStyle name="Normal 7 4 2 4 3 4" xfId="48041" xr:uid="{00000000-0005-0000-0000-0000B0BB0000}"/>
    <cellStyle name="Normal 7 4 2 4 4" xfId="48042" xr:uid="{00000000-0005-0000-0000-0000B1BB0000}"/>
    <cellStyle name="Normal 7 4 2 4 4 2" xfId="48043" xr:uid="{00000000-0005-0000-0000-0000B2BB0000}"/>
    <cellStyle name="Normal 7 4 2 4 4 2 2" xfId="48044" xr:uid="{00000000-0005-0000-0000-0000B3BB0000}"/>
    <cellStyle name="Normal 7 4 2 4 4 3" xfId="48045" xr:uid="{00000000-0005-0000-0000-0000B4BB0000}"/>
    <cellStyle name="Normal 7 4 2 4 5" xfId="48046" xr:uid="{00000000-0005-0000-0000-0000B5BB0000}"/>
    <cellStyle name="Normal 7 4 2 4 5 2" xfId="48047" xr:uid="{00000000-0005-0000-0000-0000B6BB0000}"/>
    <cellStyle name="Normal 7 4 2 4 6" xfId="48048" xr:uid="{00000000-0005-0000-0000-0000B7BB0000}"/>
    <cellStyle name="Normal 7 4 2 5" xfId="48049" xr:uid="{00000000-0005-0000-0000-0000B8BB0000}"/>
    <cellStyle name="Normal 7 4 2 5 2" xfId="48050" xr:uid="{00000000-0005-0000-0000-0000B9BB0000}"/>
    <cellStyle name="Normal 7 4 2 5 2 2" xfId="48051" xr:uid="{00000000-0005-0000-0000-0000BABB0000}"/>
    <cellStyle name="Normal 7 4 2 5 2 2 2" xfId="48052" xr:uid="{00000000-0005-0000-0000-0000BBBB0000}"/>
    <cellStyle name="Normal 7 4 2 5 2 2 2 2" xfId="48053" xr:uid="{00000000-0005-0000-0000-0000BCBB0000}"/>
    <cellStyle name="Normal 7 4 2 5 2 2 3" xfId="48054" xr:uid="{00000000-0005-0000-0000-0000BDBB0000}"/>
    <cellStyle name="Normal 7 4 2 5 2 3" xfId="48055" xr:uid="{00000000-0005-0000-0000-0000BEBB0000}"/>
    <cellStyle name="Normal 7 4 2 5 2 3 2" xfId="48056" xr:uid="{00000000-0005-0000-0000-0000BFBB0000}"/>
    <cellStyle name="Normal 7 4 2 5 2 4" xfId="48057" xr:uid="{00000000-0005-0000-0000-0000C0BB0000}"/>
    <cellStyle name="Normal 7 4 2 5 3" xfId="48058" xr:uid="{00000000-0005-0000-0000-0000C1BB0000}"/>
    <cellStyle name="Normal 7 4 2 5 3 2" xfId="48059" xr:uid="{00000000-0005-0000-0000-0000C2BB0000}"/>
    <cellStyle name="Normal 7 4 2 5 3 2 2" xfId="48060" xr:uid="{00000000-0005-0000-0000-0000C3BB0000}"/>
    <cellStyle name="Normal 7 4 2 5 3 3" xfId="48061" xr:uid="{00000000-0005-0000-0000-0000C4BB0000}"/>
    <cellStyle name="Normal 7 4 2 5 4" xfId="48062" xr:uid="{00000000-0005-0000-0000-0000C5BB0000}"/>
    <cellStyle name="Normal 7 4 2 5 4 2" xfId="48063" xr:uid="{00000000-0005-0000-0000-0000C6BB0000}"/>
    <cellStyle name="Normal 7 4 2 5 5" xfId="48064" xr:uid="{00000000-0005-0000-0000-0000C7BB0000}"/>
    <cellStyle name="Normal 7 4 2 6" xfId="48065" xr:uid="{00000000-0005-0000-0000-0000C8BB0000}"/>
    <cellStyle name="Normal 7 4 2 6 2" xfId="48066" xr:uid="{00000000-0005-0000-0000-0000C9BB0000}"/>
    <cellStyle name="Normal 7 4 2 6 2 2" xfId="48067" xr:uid="{00000000-0005-0000-0000-0000CABB0000}"/>
    <cellStyle name="Normal 7 4 2 6 2 2 2" xfId="48068" xr:uid="{00000000-0005-0000-0000-0000CBBB0000}"/>
    <cellStyle name="Normal 7 4 2 6 2 3" xfId="48069" xr:uid="{00000000-0005-0000-0000-0000CCBB0000}"/>
    <cellStyle name="Normal 7 4 2 6 3" xfId="48070" xr:uid="{00000000-0005-0000-0000-0000CDBB0000}"/>
    <cellStyle name="Normal 7 4 2 6 3 2" xfId="48071" xr:uid="{00000000-0005-0000-0000-0000CEBB0000}"/>
    <cellStyle name="Normal 7 4 2 6 4" xfId="48072" xr:uid="{00000000-0005-0000-0000-0000CFBB0000}"/>
    <cellStyle name="Normal 7 4 2 7" xfId="48073" xr:uid="{00000000-0005-0000-0000-0000D0BB0000}"/>
    <cellStyle name="Normal 7 4 2 7 2" xfId="48074" xr:uid="{00000000-0005-0000-0000-0000D1BB0000}"/>
    <cellStyle name="Normal 7 4 2 7 2 2" xfId="48075" xr:uid="{00000000-0005-0000-0000-0000D2BB0000}"/>
    <cellStyle name="Normal 7 4 2 7 3" xfId="48076" xr:uid="{00000000-0005-0000-0000-0000D3BB0000}"/>
    <cellStyle name="Normal 7 4 2 8" xfId="48077" xr:uid="{00000000-0005-0000-0000-0000D4BB0000}"/>
    <cellStyle name="Normal 7 4 2 8 2" xfId="48078" xr:uid="{00000000-0005-0000-0000-0000D5BB0000}"/>
    <cellStyle name="Normal 7 4 2 9" xfId="48079" xr:uid="{00000000-0005-0000-0000-0000D6BB0000}"/>
    <cellStyle name="Normal 7 4 3" xfId="48080" xr:uid="{00000000-0005-0000-0000-0000D7BB0000}"/>
    <cellStyle name="Normal 7 4 3 2" xfId="48081" xr:uid="{00000000-0005-0000-0000-0000D8BB0000}"/>
    <cellStyle name="Normal 7 4 3 2 2" xfId="48082" xr:uid="{00000000-0005-0000-0000-0000D9BB0000}"/>
    <cellStyle name="Normal 7 4 3 2 2 2" xfId="48083" xr:uid="{00000000-0005-0000-0000-0000DABB0000}"/>
    <cellStyle name="Normal 7 4 3 2 2 2 2" xfId="48084" xr:uid="{00000000-0005-0000-0000-0000DBBB0000}"/>
    <cellStyle name="Normal 7 4 3 2 2 2 2 2" xfId="48085" xr:uid="{00000000-0005-0000-0000-0000DCBB0000}"/>
    <cellStyle name="Normal 7 4 3 2 2 2 2 2 2" xfId="48086" xr:uid="{00000000-0005-0000-0000-0000DDBB0000}"/>
    <cellStyle name="Normal 7 4 3 2 2 2 2 3" xfId="48087" xr:uid="{00000000-0005-0000-0000-0000DEBB0000}"/>
    <cellStyle name="Normal 7 4 3 2 2 2 3" xfId="48088" xr:uid="{00000000-0005-0000-0000-0000DFBB0000}"/>
    <cellStyle name="Normal 7 4 3 2 2 2 3 2" xfId="48089" xr:uid="{00000000-0005-0000-0000-0000E0BB0000}"/>
    <cellStyle name="Normal 7 4 3 2 2 2 4" xfId="48090" xr:uid="{00000000-0005-0000-0000-0000E1BB0000}"/>
    <cellStyle name="Normal 7 4 3 2 2 3" xfId="48091" xr:uid="{00000000-0005-0000-0000-0000E2BB0000}"/>
    <cellStyle name="Normal 7 4 3 2 2 3 2" xfId="48092" xr:uid="{00000000-0005-0000-0000-0000E3BB0000}"/>
    <cellStyle name="Normal 7 4 3 2 2 3 2 2" xfId="48093" xr:uid="{00000000-0005-0000-0000-0000E4BB0000}"/>
    <cellStyle name="Normal 7 4 3 2 2 3 3" xfId="48094" xr:uid="{00000000-0005-0000-0000-0000E5BB0000}"/>
    <cellStyle name="Normal 7 4 3 2 2 4" xfId="48095" xr:uid="{00000000-0005-0000-0000-0000E6BB0000}"/>
    <cellStyle name="Normal 7 4 3 2 2 4 2" xfId="48096" xr:uid="{00000000-0005-0000-0000-0000E7BB0000}"/>
    <cellStyle name="Normal 7 4 3 2 2 5" xfId="48097" xr:uid="{00000000-0005-0000-0000-0000E8BB0000}"/>
    <cellStyle name="Normal 7 4 3 2 3" xfId="48098" xr:uid="{00000000-0005-0000-0000-0000E9BB0000}"/>
    <cellStyle name="Normal 7 4 3 2 3 2" xfId="48099" xr:uid="{00000000-0005-0000-0000-0000EABB0000}"/>
    <cellStyle name="Normal 7 4 3 2 3 2 2" xfId="48100" xr:uid="{00000000-0005-0000-0000-0000EBBB0000}"/>
    <cellStyle name="Normal 7 4 3 2 3 2 2 2" xfId="48101" xr:uid="{00000000-0005-0000-0000-0000ECBB0000}"/>
    <cellStyle name="Normal 7 4 3 2 3 2 3" xfId="48102" xr:uid="{00000000-0005-0000-0000-0000EDBB0000}"/>
    <cellStyle name="Normal 7 4 3 2 3 3" xfId="48103" xr:uid="{00000000-0005-0000-0000-0000EEBB0000}"/>
    <cellStyle name="Normal 7 4 3 2 3 3 2" xfId="48104" xr:uid="{00000000-0005-0000-0000-0000EFBB0000}"/>
    <cellStyle name="Normal 7 4 3 2 3 4" xfId="48105" xr:uid="{00000000-0005-0000-0000-0000F0BB0000}"/>
    <cellStyle name="Normal 7 4 3 2 4" xfId="48106" xr:uid="{00000000-0005-0000-0000-0000F1BB0000}"/>
    <cellStyle name="Normal 7 4 3 2 4 2" xfId="48107" xr:uid="{00000000-0005-0000-0000-0000F2BB0000}"/>
    <cellStyle name="Normal 7 4 3 2 4 2 2" xfId="48108" xr:uid="{00000000-0005-0000-0000-0000F3BB0000}"/>
    <cellStyle name="Normal 7 4 3 2 4 3" xfId="48109" xr:uid="{00000000-0005-0000-0000-0000F4BB0000}"/>
    <cellStyle name="Normal 7 4 3 2 5" xfId="48110" xr:uid="{00000000-0005-0000-0000-0000F5BB0000}"/>
    <cellStyle name="Normal 7 4 3 2 5 2" xfId="48111" xr:uid="{00000000-0005-0000-0000-0000F6BB0000}"/>
    <cellStyle name="Normal 7 4 3 2 6" xfId="48112" xr:uid="{00000000-0005-0000-0000-0000F7BB0000}"/>
    <cellStyle name="Normal 7 4 3 3" xfId="48113" xr:uid="{00000000-0005-0000-0000-0000F8BB0000}"/>
    <cellStyle name="Normal 7 4 3 3 2" xfId="48114" xr:uid="{00000000-0005-0000-0000-0000F9BB0000}"/>
    <cellStyle name="Normal 7 4 3 3 2 2" xfId="48115" xr:uid="{00000000-0005-0000-0000-0000FABB0000}"/>
    <cellStyle name="Normal 7 4 3 3 2 2 2" xfId="48116" xr:uid="{00000000-0005-0000-0000-0000FBBB0000}"/>
    <cellStyle name="Normal 7 4 3 3 2 2 2 2" xfId="48117" xr:uid="{00000000-0005-0000-0000-0000FCBB0000}"/>
    <cellStyle name="Normal 7 4 3 3 2 2 2 2 2" xfId="48118" xr:uid="{00000000-0005-0000-0000-0000FDBB0000}"/>
    <cellStyle name="Normal 7 4 3 3 2 2 2 3" xfId="48119" xr:uid="{00000000-0005-0000-0000-0000FEBB0000}"/>
    <cellStyle name="Normal 7 4 3 3 2 2 3" xfId="48120" xr:uid="{00000000-0005-0000-0000-0000FFBB0000}"/>
    <cellStyle name="Normal 7 4 3 3 2 2 3 2" xfId="48121" xr:uid="{00000000-0005-0000-0000-000000BC0000}"/>
    <cellStyle name="Normal 7 4 3 3 2 2 4" xfId="48122" xr:uid="{00000000-0005-0000-0000-000001BC0000}"/>
    <cellStyle name="Normal 7 4 3 3 2 3" xfId="48123" xr:uid="{00000000-0005-0000-0000-000002BC0000}"/>
    <cellStyle name="Normal 7 4 3 3 2 3 2" xfId="48124" xr:uid="{00000000-0005-0000-0000-000003BC0000}"/>
    <cellStyle name="Normal 7 4 3 3 2 3 2 2" xfId="48125" xr:uid="{00000000-0005-0000-0000-000004BC0000}"/>
    <cellStyle name="Normal 7 4 3 3 2 3 3" xfId="48126" xr:uid="{00000000-0005-0000-0000-000005BC0000}"/>
    <cellStyle name="Normal 7 4 3 3 2 4" xfId="48127" xr:uid="{00000000-0005-0000-0000-000006BC0000}"/>
    <cellStyle name="Normal 7 4 3 3 2 4 2" xfId="48128" xr:uid="{00000000-0005-0000-0000-000007BC0000}"/>
    <cellStyle name="Normal 7 4 3 3 2 5" xfId="48129" xr:uid="{00000000-0005-0000-0000-000008BC0000}"/>
    <cellStyle name="Normal 7 4 3 3 3" xfId="48130" xr:uid="{00000000-0005-0000-0000-000009BC0000}"/>
    <cellStyle name="Normal 7 4 3 3 3 2" xfId="48131" xr:uid="{00000000-0005-0000-0000-00000ABC0000}"/>
    <cellStyle name="Normal 7 4 3 3 3 2 2" xfId="48132" xr:uid="{00000000-0005-0000-0000-00000BBC0000}"/>
    <cellStyle name="Normal 7 4 3 3 3 2 2 2" xfId="48133" xr:uid="{00000000-0005-0000-0000-00000CBC0000}"/>
    <cellStyle name="Normal 7 4 3 3 3 2 3" xfId="48134" xr:uid="{00000000-0005-0000-0000-00000DBC0000}"/>
    <cellStyle name="Normal 7 4 3 3 3 3" xfId="48135" xr:uid="{00000000-0005-0000-0000-00000EBC0000}"/>
    <cellStyle name="Normal 7 4 3 3 3 3 2" xfId="48136" xr:uid="{00000000-0005-0000-0000-00000FBC0000}"/>
    <cellStyle name="Normal 7 4 3 3 3 4" xfId="48137" xr:uid="{00000000-0005-0000-0000-000010BC0000}"/>
    <cellStyle name="Normal 7 4 3 3 4" xfId="48138" xr:uid="{00000000-0005-0000-0000-000011BC0000}"/>
    <cellStyle name="Normal 7 4 3 3 4 2" xfId="48139" xr:uid="{00000000-0005-0000-0000-000012BC0000}"/>
    <cellStyle name="Normal 7 4 3 3 4 2 2" xfId="48140" xr:uid="{00000000-0005-0000-0000-000013BC0000}"/>
    <cellStyle name="Normal 7 4 3 3 4 3" xfId="48141" xr:uid="{00000000-0005-0000-0000-000014BC0000}"/>
    <cellStyle name="Normal 7 4 3 3 5" xfId="48142" xr:uid="{00000000-0005-0000-0000-000015BC0000}"/>
    <cellStyle name="Normal 7 4 3 3 5 2" xfId="48143" xr:uid="{00000000-0005-0000-0000-000016BC0000}"/>
    <cellStyle name="Normal 7 4 3 3 6" xfId="48144" xr:uid="{00000000-0005-0000-0000-000017BC0000}"/>
    <cellStyle name="Normal 7 4 3 4" xfId="48145" xr:uid="{00000000-0005-0000-0000-000018BC0000}"/>
    <cellStyle name="Normal 7 4 3 4 2" xfId="48146" xr:uid="{00000000-0005-0000-0000-000019BC0000}"/>
    <cellStyle name="Normal 7 4 3 4 2 2" xfId="48147" xr:uid="{00000000-0005-0000-0000-00001ABC0000}"/>
    <cellStyle name="Normal 7 4 3 4 2 2 2" xfId="48148" xr:uid="{00000000-0005-0000-0000-00001BBC0000}"/>
    <cellStyle name="Normal 7 4 3 4 2 2 2 2" xfId="48149" xr:uid="{00000000-0005-0000-0000-00001CBC0000}"/>
    <cellStyle name="Normal 7 4 3 4 2 2 3" xfId="48150" xr:uid="{00000000-0005-0000-0000-00001DBC0000}"/>
    <cellStyle name="Normal 7 4 3 4 2 3" xfId="48151" xr:uid="{00000000-0005-0000-0000-00001EBC0000}"/>
    <cellStyle name="Normal 7 4 3 4 2 3 2" xfId="48152" xr:uid="{00000000-0005-0000-0000-00001FBC0000}"/>
    <cellStyle name="Normal 7 4 3 4 2 4" xfId="48153" xr:uid="{00000000-0005-0000-0000-000020BC0000}"/>
    <cellStyle name="Normal 7 4 3 4 3" xfId="48154" xr:uid="{00000000-0005-0000-0000-000021BC0000}"/>
    <cellStyle name="Normal 7 4 3 4 3 2" xfId="48155" xr:uid="{00000000-0005-0000-0000-000022BC0000}"/>
    <cellStyle name="Normal 7 4 3 4 3 2 2" xfId="48156" xr:uid="{00000000-0005-0000-0000-000023BC0000}"/>
    <cellStyle name="Normal 7 4 3 4 3 3" xfId="48157" xr:uid="{00000000-0005-0000-0000-000024BC0000}"/>
    <cellStyle name="Normal 7 4 3 4 4" xfId="48158" xr:uid="{00000000-0005-0000-0000-000025BC0000}"/>
    <cellStyle name="Normal 7 4 3 4 4 2" xfId="48159" xr:uid="{00000000-0005-0000-0000-000026BC0000}"/>
    <cellStyle name="Normal 7 4 3 4 5" xfId="48160" xr:uid="{00000000-0005-0000-0000-000027BC0000}"/>
    <cellStyle name="Normal 7 4 3 5" xfId="48161" xr:uid="{00000000-0005-0000-0000-000028BC0000}"/>
    <cellStyle name="Normal 7 4 3 5 2" xfId="48162" xr:uid="{00000000-0005-0000-0000-000029BC0000}"/>
    <cellStyle name="Normal 7 4 3 5 2 2" xfId="48163" xr:uid="{00000000-0005-0000-0000-00002ABC0000}"/>
    <cellStyle name="Normal 7 4 3 5 2 2 2" xfId="48164" xr:uid="{00000000-0005-0000-0000-00002BBC0000}"/>
    <cellStyle name="Normal 7 4 3 5 2 3" xfId="48165" xr:uid="{00000000-0005-0000-0000-00002CBC0000}"/>
    <cellStyle name="Normal 7 4 3 5 3" xfId="48166" xr:uid="{00000000-0005-0000-0000-00002DBC0000}"/>
    <cellStyle name="Normal 7 4 3 5 3 2" xfId="48167" xr:uid="{00000000-0005-0000-0000-00002EBC0000}"/>
    <cellStyle name="Normal 7 4 3 5 4" xfId="48168" xr:uid="{00000000-0005-0000-0000-00002FBC0000}"/>
    <cellStyle name="Normal 7 4 3 6" xfId="48169" xr:uid="{00000000-0005-0000-0000-000030BC0000}"/>
    <cellStyle name="Normal 7 4 3 6 2" xfId="48170" xr:uid="{00000000-0005-0000-0000-000031BC0000}"/>
    <cellStyle name="Normal 7 4 3 6 2 2" xfId="48171" xr:uid="{00000000-0005-0000-0000-000032BC0000}"/>
    <cellStyle name="Normal 7 4 3 6 3" xfId="48172" xr:uid="{00000000-0005-0000-0000-000033BC0000}"/>
    <cellStyle name="Normal 7 4 3 7" xfId="48173" xr:uid="{00000000-0005-0000-0000-000034BC0000}"/>
    <cellStyle name="Normal 7 4 3 7 2" xfId="48174" xr:uid="{00000000-0005-0000-0000-000035BC0000}"/>
    <cellStyle name="Normal 7 4 3 8" xfId="48175" xr:uid="{00000000-0005-0000-0000-000036BC0000}"/>
    <cellStyle name="Normal 7 4 4" xfId="48176" xr:uid="{00000000-0005-0000-0000-000037BC0000}"/>
    <cellStyle name="Normal 7 4 4 2" xfId="48177" xr:uid="{00000000-0005-0000-0000-000038BC0000}"/>
    <cellStyle name="Normal 7 4 4 2 2" xfId="48178" xr:uid="{00000000-0005-0000-0000-000039BC0000}"/>
    <cellStyle name="Normal 7 4 4 2 2 2" xfId="48179" xr:uid="{00000000-0005-0000-0000-00003ABC0000}"/>
    <cellStyle name="Normal 7 4 4 2 2 2 2" xfId="48180" xr:uid="{00000000-0005-0000-0000-00003BBC0000}"/>
    <cellStyle name="Normal 7 4 4 2 2 2 2 2" xfId="48181" xr:uid="{00000000-0005-0000-0000-00003CBC0000}"/>
    <cellStyle name="Normal 7 4 4 2 2 2 2 2 2" xfId="48182" xr:uid="{00000000-0005-0000-0000-00003DBC0000}"/>
    <cellStyle name="Normal 7 4 4 2 2 2 2 3" xfId="48183" xr:uid="{00000000-0005-0000-0000-00003EBC0000}"/>
    <cellStyle name="Normal 7 4 4 2 2 2 3" xfId="48184" xr:uid="{00000000-0005-0000-0000-00003FBC0000}"/>
    <cellStyle name="Normal 7 4 4 2 2 2 3 2" xfId="48185" xr:uid="{00000000-0005-0000-0000-000040BC0000}"/>
    <cellStyle name="Normal 7 4 4 2 2 2 4" xfId="48186" xr:uid="{00000000-0005-0000-0000-000041BC0000}"/>
    <cellStyle name="Normal 7 4 4 2 2 3" xfId="48187" xr:uid="{00000000-0005-0000-0000-000042BC0000}"/>
    <cellStyle name="Normal 7 4 4 2 2 3 2" xfId="48188" xr:uid="{00000000-0005-0000-0000-000043BC0000}"/>
    <cellStyle name="Normal 7 4 4 2 2 3 2 2" xfId="48189" xr:uid="{00000000-0005-0000-0000-000044BC0000}"/>
    <cellStyle name="Normal 7 4 4 2 2 3 3" xfId="48190" xr:uid="{00000000-0005-0000-0000-000045BC0000}"/>
    <cellStyle name="Normal 7 4 4 2 2 4" xfId="48191" xr:uid="{00000000-0005-0000-0000-000046BC0000}"/>
    <cellStyle name="Normal 7 4 4 2 2 4 2" xfId="48192" xr:uid="{00000000-0005-0000-0000-000047BC0000}"/>
    <cellStyle name="Normal 7 4 4 2 2 5" xfId="48193" xr:uid="{00000000-0005-0000-0000-000048BC0000}"/>
    <cellStyle name="Normal 7 4 4 2 3" xfId="48194" xr:uid="{00000000-0005-0000-0000-000049BC0000}"/>
    <cellStyle name="Normal 7 4 4 2 3 2" xfId="48195" xr:uid="{00000000-0005-0000-0000-00004ABC0000}"/>
    <cellStyle name="Normal 7 4 4 2 3 2 2" xfId="48196" xr:uid="{00000000-0005-0000-0000-00004BBC0000}"/>
    <cellStyle name="Normal 7 4 4 2 3 2 2 2" xfId="48197" xr:uid="{00000000-0005-0000-0000-00004CBC0000}"/>
    <cellStyle name="Normal 7 4 4 2 3 2 3" xfId="48198" xr:uid="{00000000-0005-0000-0000-00004DBC0000}"/>
    <cellStyle name="Normal 7 4 4 2 3 3" xfId="48199" xr:uid="{00000000-0005-0000-0000-00004EBC0000}"/>
    <cellStyle name="Normal 7 4 4 2 3 3 2" xfId="48200" xr:uid="{00000000-0005-0000-0000-00004FBC0000}"/>
    <cellStyle name="Normal 7 4 4 2 3 4" xfId="48201" xr:uid="{00000000-0005-0000-0000-000050BC0000}"/>
    <cellStyle name="Normal 7 4 4 2 4" xfId="48202" xr:uid="{00000000-0005-0000-0000-000051BC0000}"/>
    <cellStyle name="Normal 7 4 4 2 4 2" xfId="48203" xr:uid="{00000000-0005-0000-0000-000052BC0000}"/>
    <cellStyle name="Normal 7 4 4 2 4 2 2" xfId="48204" xr:uid="{00000000-0005-0000-0000-000053BC0000}"/>
    <cellStyle name="Normal 7 4 4 2 4 3" xfId="48205" xr:uid="{00000000-0005-0000-0000-000054BC0000}"/>
    <cellStyle name="Normal 7 4 4 2 5" xfId="48206" xr:uid="{00000000-0005-0000-0000-000055BC0000}"/>
    <cellStyle name="Normal 7 4 4 2 5 2" xfId="48207" xr:uid="{00000000-0005-0000-0000-000056BC0000}"/>
    <cellStyle name="Normal 7 4 4 2 6" xfId="48208" xr:uid="{00000000-0005-0000-0000-000057BC0000}"/>
    <cellStyle name="Normal 7 4 4 3" xfId="48209" xr:uid="{00000000-0005-0000-0000-000058BC0000}"/>
    <cellStyle name="Normal 7 4 4 3 2" xfId="48210" xr:uid="{00000000-0005-0000-0000-000059BC0000}"/>
    <cellStyle name="Normal 7 4 4 3 2 2" xfId="48211" xr:uid="{00000000-0005-0000-0000-00005ABC0000}"/>
    <cellStyle name="Normal 7 4 4 3 2 2 2" xfId="48212" xr:uid="{00000000-0005-0000-0000-00005BBC0000}"/>
    <cellStyle name="Normal 7 4 4 3 2 2 2 2" xfId="48213" xr:uid="{00000000-0005-0000-0000-00005CBC0000}"/>
    <cellStyle name="Normal 7 4 4 3 2 2 3" xfId="48214" xr:uid="{00000000-0005-0000-0000-00005DBC0000}"/>
    <cellStyle name="Normal 7 4 4 3 2 3" xfId="48215" xr:uid="{00000000-0005-0000-0000-00005EBC0000}"/>
    <cellStyle name="Normal 7 4 4 3 2 3 2" xfId="48216" xr:uid="{00000000-0005-0000-0000-00005FBC0000}"/>
    <cellStyle name="Normal 7 4 4 3 2 4" xfId="48217" xr:uid="{00000000-0005-0000-0000-000060BC0000}"/>
    <cellStyle name="Normal 7 4 4 3 3" xfId="48218" xr:uid="{00000000-0005-0000-0000-000061BC0000}"/>
    <cellStyle name="Normal 7 4 4 3 3 2" xfId="48219" xr:uid="{00000000-0005-0000-0000-000062BC0000}"/>
    <cellStyle name="Normal 7 4 4 3 3 2 2" xfId="48220" xr:uid="{00000000-0005-0000-0000-000063BC0000}"/>
    <cellStyle name="Normal 7 4 4 3 3 3" xfId="48221" xr:uid="{00000000-0005-0000-0000-000064BC0000}"/>
    <cellStyle name="Normal 7 4 4 3 4" xfId="48222" xr:uid="{00000000-0005-0000-0000-000065BC0000}"/>
    <cellStyle name="Normal 7 4 4 3 4 2" xfId="48223" xr:uid="{00000000-0005-0000-0000-000066BC0000}"/>
    <cellStyle name="Normal 7 4 4 3 5" xfId="48224" xr:uid="{00000000-0005-0000-0000-000067BC0000}"/>
    <cellStyle name="Normal 7 4 4 4" xfId="48225" xr:uid="{00000000-0005-0000-0000-000068BC0000}"/>
    <cellStyle name="Normal 7 4 4 4 2" xfId="48226" xr:uid="{00000000-0005-0000-0000-000069BC0000}"/>
    <cellStyle name="Normal 7 4 4 4 2 2" xfId="48227" xr:uid="{00000000-0005-0000-0000-00006ABC0000}"/>
    <cellStyle name="Normal 7 4 4 4 2 2 2" xfId="48228" xr:uid="{00000000-0005-0000-0000-00006BBC0000}"/>
    <cellStyle name="Normal 7 4 4 4 2 3" xfId="48229" xr:uid="{00000000-0005-0000-0000-00006CBC0000}"/>
    <cellStyle name="Normal 7 4 4 4 3" xfId="48230" xr:uid="{00000000-0005-0000-0000-00006DBC0000}"/>
    <cellStyle name="Normal 7 4 4 4 3 2" xfId="48231" xr:uid="{00000000-0005-0000-0000-00006EBC0000}"/>
    <cellStyle name="Normal 7 4 4 4 4" xfId="48232" xr:uid="{00000000-0005-0000-0000-00006FBC0000}"/>
    <cellStyle name="Normal 7 4 4 5" xfId="48233" xr:uid="{00000000-0005-0000-0000-000070BC0000}"/>
    <cellStyle name="Normal 7 4 4 5 2" xfId="48234" xr:uid="{00000000-0005-0000-0000-000071BC0000}"/>
    <cellStyle name="Normal 7 4 4 5 2 2" xfId="48235" xr:uid="{00000000-0005-0000-0000-000072BC0000}"/>
    <cellStyle name="Normal 7 4 4 5 3" xfId="48236" xr:uid="{00000000-0005-0000-0000-000073BC0000}"/>
    <cellStyle name="Normal 7 4 4 6" xfId="48237" xr:uid="{00000000-0005-0000-0000-000074BC0000}"/>
    <cellStyle name="Normal 7 4 4 6 2" xfId="48238" xr:uid="{00000000-0005-0000-0000-000075BC0000}"/>
    <cellStyle name="Normal 7 4 4 7" xfId="48239" xr:uid="{00000000-0005-0000-0000-000076BC0000}"/>
    <cellStyle name="Normal 7 4 5" xfId="48240" xr:uid="{00000000-0005-0000-0000-000077BC0000}"/>
    <cellStyle name="Normal 7 4 5 2" xfId="48241" xr:uid="{00000000-0005-0000-0000-000078BC0000}"/>
    <cellStyle name="Normal 7 4 5 2 2" xfId="48242" xr:uid="{00000000-0005-0000-0000-000079BC0000}"/>
    <cellStyle name="Normal 7 4 5 2 2 2" xfId="48243" xr:uid="{00000000-0005-0000-0000-00007ABC0000}"/>
    <cellStyle name="Normal 7 4 5 2 2 2 2" xfId="48244" xr:uid="{00000000-0005-0000-0000-00007BBC0000}"/>
    <cellStyle name="Normal 7 4 5 2 2 2 2 2" xfId="48245" xr:uid="{00000000-0005-0000-0000-00007CBC0000}"/>
    <cellStyle name="Normal 7 4 5 2 2 2 3" xfId="48246" xr:uid="{00000000-0005-0000-0000-00007DBC0000}"/>
    <cellStyle name="Normal 7 4 5 2 2 3" xfId="48247" xr:uid="{00000000-0005-0000-0000-00007EBC0000}"/>
    <cellStyle name="Normal 7 4 5 2 2 3 2" xfId="48248" xr:uid="{00000000-0005-0000-0000-00007FBC0000}"/>
    <cellStyle name="Normal 7 4 5 2 2 4" xfId="48249" xr:uid="{00000000-0005-0000-0000-000080BC0000}"/>
    <cellStyle name="Normal 7 4 5 2 3" xfId="48250" xr:uid="{00000000-0005-0000-0000-000081BC0000}"/>
    <cellStyle name="Normal 7 4 5 2 3 2" xfId="48251" xr:uid="{00000000-0005-0000-0000-000082BC0000}"/>
    <cellStyle name="Normal 7 4 5 2 3 2 2" xfId="48252" xr:uid="{00000000-0005-0000-0000-000083BC0000}"/>
    <cellStyle name="Normal 7 4 5 2 3 3" xfId="48253" xr:uid="{00000000-0005-0000-0000-000084BC0000}"/>
    <cellStyle name="Normal 7 4 5 2 4" xfId="48254" xr:uid="{00000000-0005-0000-0000-000085BC0000}"/>
    <cellStyle name="Normal 7 4 5 2 4 2" xfId="48255" xr:uid="{00000000-0005-0000-0000-000086BC0000}"/>
    <cellStyle name="Normal 7 4 5 2 5" xfId="48256" xr:uid="{00000000-0005-0000-0000-000087BC0000}"/>
    <cellStyle name="Normal 7 4 5 3" xfId="48257" xr:uid="{00000000-0005-0000-0000-000088BC0000}"/>
    <cellStyle name="Normal 7 4 5 3 2" xfId="48258" xr:uid="{00000000-0005-0000-0000-000089BC0000}"/>
    <cellStyle name="Normal 7 4 5 3 2 2" xfId="48259" xr:uid="{00000000-0005-0000-0000-00008ABC0000}"/>
    <cellStyle name="Normal 7 4 5 3 2 2 2" xfId="48260" xr:uid="{00000000-0005-0000-0000-00008BBC0000}"/>
    <cellStyle name="Normal 7 4 5 3 2 3" xfId="48261" xr:uid="{00000000-0005-0000-0000-00008CBC0000}"/>
    <cellStyle name="Normal 7 4 5 3 3" xfId="48262" xr:uid="{00000000-0005-0000-0000-00008DBC0000}"/>
    <cellStyle name="Normal 7 4 5 3 3 2" xfId="48263" xr:uid="{00000000-0005-0000-0000-00008EBC0000}"/>
    <cellStyle name="Normal 7 4 5 3 4" xfId="48264" xr:uid="{00000000-0005-0000-0000-00008FBC0000}"/>
    <cellStyle name="Normal 7 4 5 4" xfId="48265" xr:uid="{00000000-0005-0000-0000-000090BC0000}"/>
    <cellStyle name="Normal 7 4 5 4 2" xfId="48266" xr:uid="{00000000-0005-0000-0000-000091BC0000}"/>
    <cellStyle name="Normal 7 4 5 4 2 2" xfId="48267" xr:uid="{00000000-0005-0000-0000-000092BC0000}"/>
    <cellStyle name="Normal 7 4 5 4 3" xfId="48268" xr:uid="{00000000-0005-0000-0000-000093BC0000}"/>
    <cellStyle name="Normal 7 4 5 5" xfId="48269" xr:uid="{00000000-0005-0000-0000-000094BC0000}"/>
    <cellStyle name="Normal 7 4 5 5 2" xfId="48270" xr:uid="{00000000-0005-0000-0000-000095BC0000}"/>
    <cellStyle name="Normal 7 4 5 6" xfId="48271" xr:uid="{00000000-0005-0000-0000-000096BC0000}"/>
    <cellStyle name="Normal 7 4 6" xfId="48272" xr:uid="{00000000-0005-0000-0000-000097BC0000}"/>
    <cellStyle name="Normal 7 4 6 2" xfId="48273" xr:uid="{00000000-0005-0000-0000-000098BC0000}"/>
    <cellStyle name="Normal 7 4 6 2 2" xfId="48274" xr:uid="{00000000-0005-0000-0000-000099BC0000}"/>
    <cellStyle name="Normal 7 4 6 2 2 2" xfId="48275" xr:uid="{00000000-0005-0000-0000-00009ABC0000}"/>
    <cellStyle name="Normal 7 4 6 2 2 2 2" xfId="48276" xr:uid="{00000000-0005-0000-0000-00009BBC0000}"/>
    <cellStyle name="Normal 7 4 6 2 2 2 2 2" xfId="48277" xr:uid="{00000000-0005-0000-0000-00009CBC0000}"/>
    <cellStyle name="Normal 7 4 6 2 2 2 3" xfId="48278" xr:uid="{00000000-0005-0000-0000-00009DBC0000}"/>
    <cellStyle name="Normal 7 4 6 2 2 3" xfId="48279" xr:uid="{00000000-0005-0000-0000-00009EBC0000}"/>
    <cellStyle name="Normal 7 4 6 2 2 3 2" xfId="48280" xr:uid="{00000000-0005-0000-0000-00009FBC0000}"/>
    <cellStyle name="Normal 7 4 6 2 2 4" xfId="48281" xr:uid="{00000000-0005-0000-0000-0000A0BC0000}"/>
    <cellStyle name="Normal 7 4 6 2 3" xfId="48282" xr:uid="{00000000-0005-0000-0000-0000A1BC0000}"/>
    <cellStyle name="Normal 7 4 6 2 3 2" xfId="48283" xr:uid="{00000000-0005-0000-0000-0000A2BC0000}"/>
    <cellStyle name="Normal 7 4 6 2 3 2 2" xfId="48284" xr:uid="{00000000-0005-0000-0000-0000A3BC0000}"/>
    <cellStyle name="Normal 7 4 6 2 3 3" xfId="48285" xr:uid="{00000000-0005-0000-0000-0000A4BC0000}"/>
    <cellStyle name="Normal 7 4 6 2 4" xfId="48286" xr:uid="{00000000-0005-0000-0000-0000A5BC0000}"/>
    <cellStyle name="Normal 7 4 6 2 4 2" xfId="48287" xr:uid="{00000000-0005-0000-0000-0000A6BC0000}"/>
    <cellStyle name="Normal 7 4 6 2 5" xfId="48288" xr:uid="{00000000-0005-0000-0000-0000A7BC0000}"/>
    <cellStyle name="Normal 7 4 6 3" xfId="48289" xr:uid="{00000000-0005-0000-0000-0000A8BC0000}"/>
    <cellStyle name="Normal 7 4 6 3 2" xfId="48290" xr:uid="{00000000-0005-0000-0000-0000A9BC0000}"/>
    <cellStyle name="Normal 7 4 6 3 2 2" xfId="48291" xr:uid="{00000000-0005-0000-0000-0000AABC0000}"/>
    <cellStyle name="Normal 7 4 6 3 2 2 2" xfId="48292" xr:uid="{00000000-0005-0000-0000-0000ABBC0000}"/>
    <cellStyle name="Normal 7 4 6 3 2 3" xfId="48293" xr:uid="{00000000-0005-0000-0000-0000ACBC0000}"/>
    <cellStyle name="Normal 7 4 6 3 3" xfId="48294" xr:uid="{00000000-0005-0000-0000-0000ADBC0000}"/>
    <cellStyle name="Normal 7 4 6 3 3 2" xfId="48295" xr:uid="{00000000-0005-0000-0000-0000AEBC0000}"/>
    <cellStyle name="Normal 7 4 6 3 4" xfId="48296" xr:uid="{00000000-0005-0000-0000-0000AFBC0000}"/>
    <cellStyle name="Normal 7 4 6 4" xfId="48297" xr:uid="{00000000-0005-0000-0000-0000B0BC0000}"/>
    <cellStyle name="Normal 7 4 6 4 2" xfId="48298" xr:uid="{00000000-0005-0000-0000-0000B1BC0000}"/>
    <cellStyle name="Normal 7 4 6 4 2 2" xfId="48299" xr:uid="{00000000-0005-0000-0000-0000B2BC0000}"/>
    <cellStyle name="Normal 7 4 6 4 3" xfId="48300" xr:uid="{00000000-0005-0000-0000-0000B3BC0000}"/>
    <cellStyle name="Normal 7 4 6 5" xfId="48301" xr:uid="{00000000-0005-0000-0000-0000B4BC0000}"/>
    <cellStyle name="Normal 7 4 6 5 2" xfId="48302" xr:uid="{00000000-0005-0000-0000-0000B5BC0000}"/>
    <cellStyle name="Normal 7 4 6 6" xfId="48303" xr:uid="{00000000-0005-0000-0000-0000B6BC0000}"/>
    <cellStyle name="Normal 7 4 7" xfId="48304" xr:uid="{00000000-0005-0000-0000-0000B7BC0000}"/>
    <cellStyle name="Normal 7 4 7 2" xfId="48305" xr:uid="{00000000-0005-0000-0000-0000B8BC0000}"/>
    <cellStyle name="Normal 7 4 7 2 2" xfId="48306" xr:uid="{00000000-0005-0000-0000-0000B9BC0000}"/>
    <cellStyle name="Normal 7 4 7 2 2 2" xfId="48307" xr:uid="{00000000-0005-0000-0000-0000BABC0000}"/>
    <cellStyle name="Normal 7 4 7 2 2 2 2" xfId="48308" xr:uid="{00000000-0005-0000-0000-0000BBBC0000}"/>
    <cellStyle name="Normal 7 4 7 2 2 2 2 2" xfId="48309" xr:uid="{00000000-0005-0000-0000-0000BCBC0000}"/>
    <cellStyle name="Normal 7 4 7 2 2 2 3" xfId="48310" xr:uid="{00000000-0005-0000-0000-0000BDBC0000}"/>
    <cellStyle name="Normal 7 4 7 2 2 3" xfId="48311" xr:uid="{00000000-0005-0000-0000-0000BEBC0000}"/>
    <cellStyle name="Normal 7 4 7 2 2 3 2" xfId="48312" xr:uid="{00000000-0005-0000-0000-0000BFBC0000}"/>
    <cellStyle name="Normal 7 4 7 2 2 4" xfId="48313" xr:uid="{00000000-0005-0000-0000-0000C0BC0000}"/>
    <cellStyle name="Normal 7 4 7 2 3" xfId="48314" xr:uid="{00000000-0005-0000-0000-0000C1BC0000}"/>
    <cellStyle name="Normal 7 4 7 2 3 2" xfId="48315" xr:uid="{00000000-0005-0000-0000-0000C2BC0000}"/>
    <cellStyle name="Normal 7 4 7 2 3 2 2" xfId="48316" xr:uid="{00000000-0005-0000-0000-0000C3BC0000}"/>
    <cellStyle name="Normal 7 4 7 2 3 3" xfId="48317" xr:uid="{00000000-0005-0000-0000-0000C4BC0000}"/>
    <cellStyle name="Normal 7 4 7 2 4" xfId="48318" xr:uid="{00000000-0005-0000-0000-0000C5BC0000}"/>
    <cellStyle name="Normal 7 4 7 2 4 2" xfId="48319" xr:uid="{00000000-0005-0000-0000-0000C6BC0000}"/>
    <cellStyle name="Normal 7 4 7 2 5" xfId="48320" xr:uid="{00000000-0005-0000-0000-0000C7BC0000}"/>
    <cellStyle name="Normal 7 4 7 3" xfId="48321" xr:uid="{00000000-0005-0000-0000-0000C8BC0000}"/>
    <cellStyle name="Normal 7 4 7 3 2" xfId="48322" xr:uid="{00000000-0005-0000-0000-0000C9BC0000}"/>
    <cellStyle name="Normal 7 4 7 3 2 2" xfId="48323" xr:uid="{00000000-0005-0000-0000-0000CABC0000}"/>
    <cellStyle name="Normal 7 4 7 3 2 2 2" xfId="48324" xr:uid="{00000000-0005-0000-0000-0000CBBC0000}"/>
    <cellStyle name="Normal 7 4 7 3 2 3" xfId="48325" xr:uid="{00000000-0005-0000-0000-0000CCBC0000}"/>
    <cellStyle name="Normal 7 4 7 3 3" xfId="48326" xr:uid="{00000000-0005-0000-0000-0000CDBC0000}"/>
    <cellStyle name="Normal 7 4 7 3 3 2" xfId="48327" xr:uid="{00000000-0005-0000-0000-0000CEBC0000}"/>
    <cellStyle name="Normal 7 4 7 3 4" xfId="48328" xr:uid="{00000000-0005-0000-0000-0000CFBC0000}"/>
    <cellStyle name="Normal 7 4 7 4" xfId="48329" xr:uid="{00000000-0005-0000-0000-0000D0BC0000}"/>
    <cellStyle name="Normal 7 4 7 4 2" xfId="48330" xr:uid="{00000000-0005-0000-0000-0000D1BC0000}"/>
    <cellStyle name="Normal 7 4 7 4 2 2" xfId="48331" xr:uid="{00000000-0005-0000-0000-0000D2BC0000}"/>
    <cellStyle name="Normal 7 4 7 4 3" xfId="48332" xr:uid="{00000000-0005-0000-0000-0000D3BC0000}"/>
    <cellStyle name="Normal 7 4 7 5" xfId="48333" xr:uid="{00000000-0005-0000-0000-0000D4BC0000}"/>
    <cellStyle name="Normal 7 4 7 5 2" xfId="48334" xr:uid="{00000000-0005-0000-0000-0000D5BC0000}"/>
    <cellStyle name="Normal 7 4 7 6" xfId="48335" xr:uid="{00000000-0005-0000-0000-0000D6BC0000}"/>
    <cellStyle name="Normal 7 4 8" xfId="48336" xr:uid="{00000000-0005-0000-0000-0000D7BC0000}"/>
    <cellStyle name="Normal 7 4 8 2" xfId="48337" xr:uid="{00000000-0005-0000-0000-0000D8BC0000}"/>
    <cellStyle name="Normal 7 4 8 2 2" xfId="48338" xr:uid="{00000000-0005-0000-0000-0000D9BC0000}"/>
    <cellStyle name="Normal 7 4 8 2 2 2" xfId="48339" xr:uid="{00000000-0005-0000-0000-0000DABC0000}"/>
    <cellStyle name="Normal 7 4 8 2 2 2 2" xfId="48340" xr:uid="{00000000-0005-0000-0000-0000DBBC0000}"/>
    <cellStyle name="Normal 7 4 8 2 2 3" xfId="48341" xr:uid="{00000000-0005-0000-0000-0000DCBC0000}"/>
    <cellStyle name="Normal 7 4 8 2 3" xfId="48342" xr:uid="{00000000-0005-0000-0000-0000DDBC0000}"/>
    <cellStyle name="Normal 7 4 8 2 3 2" xfId="48343" xr:uid="{00000000-0005-0000-0000-0000DEBC0000}"/>
    <cellStyle name="Normal 7 4 8 2 4" xfId="48344" xr:uid="{00000000-0005-0000-0000-0000DFBC0000}"/>
    <cellStyle name="Normal 7 4 8 3" xfId="48345" xr:uid="{00000000-0005-0000-0000-0000E0BC0000}"/>
    <cellStyle name="Normal 7 4 8 3 2" xfId="48346" xr:uid="{00000000-0005-0000-0000-0000E1BC0000}"/>
    <cellStyle name="Normal 7 4 8 3 2 2" xfId="48347" xr:uid="{00000000-0005-0000-0000-0000E2BC0000}"/>
    <cellStyle name="Normal 7 4 8 3 3" xfId="48348" xr:uid="{00000000-0005-0000-0000-0000E3BC0000}"/>
    <cellStyle name="Normal 7 4 8 4" xfId="48349" xr:uid="{00000000-0005-0000-0000-0000E4BC0000}"/>
    <cellStyle name="Normal 7 4 8 4 2" xfId="48350" xr:uid="{00000000-0005-0000-0000-0000E5BC0000}"/>
    <cellStyle name="Normal 7 4 8 5" xfId="48351" xr:uid="{00000000-0005-0000-0000-0000E6BC0000}"/>
    <cellStyle name="Normal 7 4 9" xfId="48352" xr:uid="{00000000-0005-0000-0000-0000E7BC0000}"/>
    <cellStyle name="Normal 7 4 9 2" xfId="48353" xr:uid="{00000000-0005-0000-0000-0000E8BC0000}"/>
    <cellStyle name="Normal 7 4 9 2 2" xfId="48354" xr:uid="{00000000-0005-0000-0000-0000E9BC0000}"/>
    <cellStyle name="Normal 7 4 9 2 2 2" xfId="48355" xr:uid="{00000000-0005-0000-0000-0000EABC0000}"/>
    <cellStyle name="Normal 7 4 9 2 2 2 2" xfId="48356" xr:uid="{00000000-0005-0000-0000-0000EBBC0000}"/>
    <cellStyle name="Normal 7 4 9 2 2 3" xfId="48357" xr:uid="{00000000-0005-0000-0000-0000ECBC0000}"/>
    <cellStyle name="Normal 7 4 9 2 3" xfId="48358" xr:uid="{00000000-0005-0000-0000-0000EDBC0000}"/>
    <cellStyle name="Normal 7 4 9 2 3 2" xfId="48359" xr:uid="{00000000-0005-0000-0000-0000EEBC0000}"/>
    <cellStyle name="Normal 7 4 9 2 4" xfId="48360" xr:uid="{00000000-0005-0000-0000-0000EFBC0000}"/>
    <cellStyle name="Normal 7 4 9 3" xfId="48361" xr:uid="{00000000-0005-0000-0000-0000F0BC0000}"/>
    <cellStyle name="Normal 7 4 9 3 2" xfId="48362" xr:uid="{00000000-0005-0000-0000-0000F1BC0000}"/>
    <cellStyle name="Normal 7 4 9 3 2 2" xfId="48363" xr:uid="{00000000-0005-0000-0000-0000F2BC0000}"/>
    <cellStyle name="Normal 7 4 9 3 3" xfId="48364" xr:uid="{00000000-0005-0000-0000-0000F3BC0000}"/>
    <cellStyle name="Normal 7 4 9 4" xfId="48365" xr:uid="{00000000-0005-0000-0000-0000F4BC0000}"/>
    <cellStyle name="Normal 7 4 9 4 2" xfId="48366" xr:uid="{00000000-0005-0000-0000-0000F5BC0000}"/>
    <cellStyle name="Normal 7 4 9 5" xfId="48367" xr:uid="{00000000-0005-0000-0000-0000F6BC0000}"/>
    <cellStyle name="Normal 7 5" xfId="48368" xr:uid="{00000000-0005-0000-0000-0000F7BC0000}"/>
    <cellStyle name="Normal 7 5 2" xfId="48369" xr:uid="{00000000-0005-0000-0000-0000F8BC0000}"/>
    <cellStyle name="Normal 7 5 2 2" xfId="48370" xr:uid="{00000000-0005-0000-0000-0000F9BC0000}"/>
    <cellStyle name="Normal 7 5 2 2 2" xfId="48371" xr:uid="{00000000-0005-0000-0000-0000FABC0000}"/>
    <cellStyle name="Normal 7 5 2 2 2 2" xfId="48372" xr:uid="{00000000-0005-0000-0000-0000FBBC0000}"/>
    <cellStyle name="Normal 7 5 2 2 2 2 2" xfId="48373" xr:uid="{00000000-0005-0000-0000-0000FCBC0000}"/>
    <cellStyle name="Normal 7 5 2 2 2 2 2 2" xfId="48374" xr:uid="{00000000-0005-0000-0000-0000FDBC0000}"/>
    <cellStyle name="Normal 7 5 2 2 2 2 2 2 2" xfId="48375" xr:uid="{00000000-0005-0000-0000-0000FEBC0000}"/>
    <cellStyle name="Normal 7 5 2 2 2 2 2 3" xfId="48376" xr:uid="{00000000-0005-0000-0000-0000FFBC0000}"/>
    <cellStyle name="Normal 7 5 2 2 2 2 3" xfId="48377" xr:uid="{00000000-0005-0000-0000-000000BD0000}"/>
    <cellStyle name="Normal 7 5 2 2 2 2 3 2" xfId="48378" xr:uid="{00000000-0005-0000-0000-000001BD0000}"/>
    <cellStyle name="Normal 7 5 2 2 2 2 4" xfId="48379" xr:uid="{00000000-0005-0000-0000-000002BD0000}"/>
    <cellStyle name="Normal 7 5 2 2 2 3" xfId="48380" xr:uid="{00000000-0005-0000-0000-000003BD0000}"/>
    <cellStyle name="Normal 7 5 2 2 2 3 2" xfId="48381" xr:uid="{00000000-0005-0000-0000-000004BD0000}"/>
    <cellStyle name="Normal 7 5 2 2 2 3 2 2" xfId="48382" xr:uid="{00000000-0005-0000-0000-000005BD0000}"/>
    <cellStyle name="Normal 7 5 2 2 2 3 3" xfId="48383" xr:uid="{00000000-0005-0000-0000-000006BD0000}"/>
    <cellStyle name="Normal 7 5 2 2 2 4" xfId="48384" xr:uid="{00000000-0005-0000-0000-000007BD0000}"/>
    <cellStyle name="Normal 7 5 2 2 2 4 2" xfId="48385" xr:uid="{00000000-0005-0000-0000-000008BD0000}"/>
    <cellStyle name="Normal 7 5 2 2 2 5" xfId="48386" xr:uid="{00000000-0005-0000-0000-000009BD0000}"/>
    <cellStyle name="Normal 7 5 2 2 3" xfId="48387" xr:uid="{00000000-0005-0000-0000-00000ABD0000}"/>
    <cellStyle name="Normal 7 5 2 2 3 2" xfId="48388" xr:uid="{00000000-0005-0000-0000-00000BBD0000}"/>
    <cellStyle name="Normal 7 5 2 2 3 2 2" xfId="48389" xr:uid="{00000000-0005-0000-0000-00000CBD0000}"/>
    <cellStyle name="Normal 7 5 2 2 3 2 2 2" xfId="48390" xr:uid="{00000000-0005-0000-0000-00000DBD0000}"/>
    <cellStyle name="Normal 7 5 2 2 3 2 3" xfId="48391" xr:uid="{00000000-0005-0000-0000-00000EBD0000}"/>
    <cellStyle name="Normal 7 5 2 2 3 3" xfId="48392" xr:uid="{00000000-0005-0000-0000-00000FBD0000}"/>
    <cellStyle name="Normal 7 5 2 2 3 3 2" xfId="48393" xr:uid="{00000000-0005-0000-0000-000010BD0000}"/>
    <cellStyle name="Normal 7 5 2 2 3 4" xfId="48394" xr:uid="{00000000-0005-0000-0000-000011BD0000}"/>
    <cellStyle name="Normal 7 5 2 2 4" xfId="48395" xr:uid="{00000000-0005-0000-0000-000012BD0000}"/>
    <cellStyle name="Normal 7 5 2 2 4 2" xfId="48396" xr:uid="{00000000-0005-0000-0000-000013BD0000}"/>
    <cellStyle name="Normal 7 5 2 2 4 2 2" xfId="48397" xr:uid="{00000000-0005-0000-0000-000014BD0000}"/>
    <cellStyle name="Normal 7 5 2 2 4 3" xfId="48398" xr:uid="{00000000-0005-0000-0000-000015BD0000}"/>
    <cellStyle name="Normal 7 5 2 2 5" xfId="48399" xr:uid="{00000000-0005-0000-0000-000016BD0000}"/>
    <cellStyle name="Normal 7 5 2 2 5 2" xfId="48400" xr:uid="{00000000-0005-0000-0000-000017BD0000}"/>
    <cellStyle name="Normal 7 5 2 2 6" xfId="48401" xr:uid="{00000000-0005-0000-0000-000018BD0000}"/>
    <cellStyle name="Normal 7 5 2 3" xfId="48402" xr:uid="{00000000-0005-0000-0000-000019BD0000}"/>
    <cellStyle name="Normal 7 5 2 3 2" xfId="48403" xr:uid="{00000000-0005-0000-0000-00001ABD0000}"/>
    <cellStyle name="Normal 7 5 2 3 2 2" xfId="48404" xr:uid="{00000000-0005-0000-0000-00001BBD0000}"/>
    <cellStyle name="Normal 7 5 2 3 2 2 2" xfId="48405" xr:uid="{00000000-0005-0000-0000-00001CBD0000}"/>
    <cellStyle name="Normal 7 5 2 3 2 2 2 2" xfId="48406" xr:uid="{00000000-0005-0000-0000-00001DBD0000}"/>
    <cellStyle name="Normal 7 5 2 3 2 2 2 2 2" xfId="48407" xr:uid="{00000000-0005-0000-0000-00001EBD0000}"/>
    <cellStyle name="Normal 7 5 2 3 2 2 2 3" xfId="48408" xr:uid="{00000000-0005-0000-0000-00001FBD0000}"/>
    <cellStyle name="Normal 7 5 2 3 2 2 3" xfId="48409" xr:uid="{00000000-0005-0000-0000-000020BD0000}"/>
    <cellStyle name="Normal 7 5 2 3 2 2 3 2" xfId="48410" xr:uid="{00000000-0005-0000-0000-000021BD0000}"/>
    <cellStyle name="Normal 7 5 2 3 2 2 4" xfId="48411" xr:uid="{00000000-0005-0000-0000-000022BD0000}"/>
    <cellStyle name="Normal 7 5 2 3 2 3" xfId="48412" xr:uid="{00000000-0005-0000-0000-000023BD0000}"/>
    <cellStyle name="Normal 7 5 2 3 2 3 2" xfId="48413" xr:uid="{00000000-0005-0000-0000-000024BD0000}"/>
    <cellStyle name="Normal 7 5 2 3 2 3 2 2" xfId="48414" xr:uid="{00000000-0005-0000-0000-000025BD0000}"/>
    <cellStyle name="Normal 7 5 2 3 2 3 3" xfId="48415" xr:uid="{00000000-0005-0000-0000-000026BD0000}"/>
    <cellStyle name="Normal 7 5 2 3 2 4" xfId="48416" xr:uid="{00000000-0005-0000-0000-000027BD0000}"/>
    <cellStyle name="Normal 7 5 2 3 2 4 2" xfId="48417" xr:uid="{00000000-0005-0000-0000-000028BD0000}"/>
    <cellStyle name="Normal 7 5 2 3 2 5" xfId="48418" xr:uid="{00000000-0005-0000-0000-000029BD0000}"/>
    <cellStyle name="Normal 7 5 2 3 3" xfId="48419" xr:uid="{00000000-0005-0000-0000-00002ABD0000}"/>
    <cellStyle name="Normal 7 5 2 3 3 2" xfId="48420" xr:uid="{00000000-0005-0000-0000-00002BBD0000}"/>
    <cellStyle name="Normal 7 5 2 3 3 2 2" xfId="48421" xr:uid="{00000000-0005-0000-0000-00002CBD0000}"/>
    <cellStyle name="Normal 7 5 2 3 3 2 2 2" xfId="48422" xr:uid="{00000000-0005-0000-0000-00002DBD0000}"/>
    <cellStyle name="Normal 7 5 2 3 3 2 3" xfId="48423" xr:uid="{00000000-0005-0000-0000-00002EBD0000}"/>
    <cellStyle name="Normal 7 5 2 3 3 3" xfId="48424" xr:uid="{00000000-0005-0000-0000-00002FBD0000}"/>
    <cellStyle name="Normal 7 5 2 3 3 3 2" xfId="48425" xr:uid="{00000000-0005-0000-0000-000030BD0000}"/>
    <cellStyle name="Normal 7 5 2 3 3 4" xfId="48426" xr:uid="{00000000-0005-0000-0000-000031BD0000}"/>
    <cellStyle name="Normal 7 5 2 3 4" xfId="48427" xr:uid="{00000000-0005-0000-0000-000032BD0000}"/>
    <cellStyle name="Normal 7 5 2 3 4 2" xfId="48428" xr:uid="{00000000-0005-0000-0000-000033BD0000}"/>
    <cellStyle name="Normal 7 5 2 3 4 2 2" xfId="48429" xr:uid="{00000000-0005-0000-0000-000034BD0000}"/>
    <cellStyle name="Normal 7 5 2 3 4 3" xfId="48430" xr:uid="{00000000-0005-0000-0000-000035BD0000}"/>
    <cellStyle name="Normal 7 5 2 3 5" xfId="48431" xr:uid="{00000000-0005-0000-0000-000036BD0000}"/>
    <cellStyle name="Normal 7 5 2 3 5 2" xfId="48432" xr:uid="{00000000-0005-0000-0000-000037BD0000}"/>
    <cellStyle name="Normal 7 5 2 3 6" xfId="48433" xr:uid="{00000000-0005-0000-0000-000038BD0000}"/>
    <cellStyle name="Normal 7 5 2 4" xfId="48434" xr:uid="{00000000-0005-0000-0000-000039BD0000}"/>
    <cellStyle name="Normal 7 5 2 4 2" xfId="48435" xr:uid="{00000000-0005-0000-0000-00003ABD0000}"/>
    <cellStyle name="Normal 7 5 2 4 2 2" xfId="48436" xr:uid="{00000000-0005-0000-0000-00003BBD0000}"/>
    <cellStyle name="Normal 7 5 2 4 2 2 2" xfId="48437" xr:uid="{00000000-0005-0000-0000-00003CBD0000}"/>
    <cellStyle name="Normal 7 5 2 4 2 2 2 2" xfId="48438" xr:uid="{00000000-0005-0000-0000-00003DBD0000}"/>
    <cellStyle name="Normal 7 5 2 4 2 2 3" xfId="48439" xr:uid="{00000000-0005-0000-0000-00003EBD0000}"/>
    <cellStyle name="Normal 7 5 2 4 2 3" xfId="48440" xr:uid="{00000000-0005-0000-0000-00003FBD0000}"/>
    <cellStyle name="Normal 7 5 2 4 2 3 2" xfId="48441" xr:uid="{00000000-0005-0000-0000-000040BD0000}"/>
    <cellStyle name="Normal 7 5 2 4 2 4" xfId="48442" xr:uid="{00000000-0005-0000-0000-000041BD0000}"/>
    <cellStyle name="Normal 7 5 2 4 3" xfId="48443" xr:uid="{00000000-0005-0000-0000-000042BD0000}"/>
    <cellStyle name="Normal 7 5 2 4 3 2" xfId="48444" xr:uid="{00000000-0005-0000-0000-000043BD0000}"/>
    <cellStyle name="Normal 7 5 2 4 3 2 2" xfId="48445" xr:uid="{00000000-0005-0000-0000-000044BD0000}"/>
    <cellStyle name="Normal 7 5 2 4 3 3" xfId="48446" xr:uid="{00000000-0005-0000-0000-000045BD0000}"/>
    <cellStyle name="Normal 7 5 2 4 4" xfId="48447" xr:uid="{00000000-0005-0000-0000-000046BD0000}"/>
    <cellStyle name="Normal 7 5 2 4 4 2" xfId="48448" xr:uid="{00000000-0005-0000-0000-000047BD0000}"/>
    <cellStyle name="Normal 7 5 2 4 5" xfId="48449" xr:uid="{00000000-0005-0000-0000-000048BD0000}"/>
    <cellStyle name="Normal 7 5 2 5" xfId="48450" xr:uid="{00000000-0005-0000-0000-000049BD0000}"/>
    <cellStyle name="Normal 7 5 2 5 2" xfId="48451" xr:uid="{00000000-0005-0000-0000-00004ABD0000}"/>
    <cellStyle name="Normal 7 5 2 5 2 2" xfId="48452" xr:uid="{00000000-0005-0000-0000-00004BBD0000}"/>
    <cellStyle name="Normal 7 5 2 5 2 2 2" xfId="48453" xr:uid="{00000000-0005-0000-0000-00004CBD0000}"/>
    <cellStyle name="Normal 7 5 2 5 2 3" xfId="48454" xr:uid="{00000000-0005-0000-0000-00004DBD0000}"/>
    <cellStyle name="Normal 7 5 2 5 3" xfId="48455" xr:uid="{00000000-0005-0000-0000-00004EBD0000}"/>
    <cellStyle name="Normal 7 5 2 5 3 2" xfId="48456" xr:uid="{00000000-0005-0000-0000-00004FBD0000}"/>
    <cellStyle name="Normal 7 5 2 5 4" xfId="48457" xr:uid="{00000000-0005-0000-0000-000050BD0000}"/>
    <cellStyle name="Normal 7 5 2 6" xfId="48458" xr:uid="{00000000-0005-0000-0000-000051BD0000}"/>
    <cellStyle name="Normal 7 5 2 6 2" xfId="48459" xr:uid="{00000000-0005-0000-0000-000052BD0000}"/>
    <cellStyle name="Normal 7 5 2 6 2 2" xfId="48460" xr:uid="{00000000-0005-0000-0000-000053BD0000}"/>
    <cellStyle name="Normal 7 5 2 6 3" xfId="48461" xr:uid="{00000000-0005-0000-0000-000054BD0000}"/>
    <cellStyle name="Normal 7 5 2 7" xfId="48462" xr:uid="{00000000-0005-0000-0000-000055BD0000}"/>
    <cellStyle name="Normal 7 5 2 7 2" xfId="48463" xr:uid="{00000000-0005-0000-0000-000056BD0000}"/>
    <cellStyle name="Normal 7 5 2 8" xfId="48464" xr:uid="{00000000-0005-0000-0000-000057BD0000}"/>
    <cellStyle name="Normal 7 5 3" xfId="48465" xr:uid="{00000000-0005-0000-0000-000058BD0000}"/>
    <cellStyle name="Normal 7 5 3 2" xfId="48466" xr:uid="{00000000-0005-0000-0000-000059BD0000}"/>
    <cellStyle name="Normal 7 5 3 2 2" xfId="48467" xr:uid="{00000000-0005-0000-0000-00005ABD0000}"/>
    <cellStyle name="Normal 7 5 3 2 2 2" xfId="48468" xr:uid="{00000000-0005-0000-0000-00005BBD0000}"/>
    <cellStyle name="Normal 7 5 3 2 2 2 2" xfId="48469" xr:uid="{00000000-0005-0000-0000-00005CBD0000}"/>
    <cellStyle name="Normal 7 5 3 2 2 2 2 2" xfId="48470" xr:uid="{00000000-0005-0000-0000-00005DBD0000}"/>
    <cellStyle name="Normal 7 5 3 2 2 2 3" xfId="48471" xr:uid="{00000000-0005-0000-0000-00005EBD0000}"/>
    <cellStyle name="Normal 7 5 3 2 2 3" xfId="48472" xr:uid="{00000000-0005-0000-0000-00005FBD0000}"/>
    <cellStyle name="Normal 7 5 3 2 2 3 2" xfId="48473" xr:uid="{00000000-0005-0000-0000-000060BD0000}"/>
    <cellStyle name="Normal 7 5 3 2 2 4" xfId="48474" xr:uid="{00000000-0005-0000-0000-000061BD0000}"/>
    <cellStyle name="Normal 7 5 3 2 3" xfId="48475" xr:uid="{00000000-0005-0000-0000-000062BD0000}"/>
    <cellStyle name="Normal 7 5 3 2 3 2" xfId="48476" xr:uid="{00000000-0005-0000-0000-000063BD0000}"/>
    <cellStyle name="Normal 7 5 3 2 3 2 2" xfId="48477" xr:uid="{00000000-0005-0000-0000-000064BD0000}"/>
    <cellStyle name="Normal 7 5 3 2 3 3" xfId="48478" xr:uid="{00000000-0005-0000-0000-000065BD0000}"/>
    <cellStyle name="Normal 7 5 3 2 4" xfId="48479" xr:uid="{00000000-0005-0000-0000-000066BD0000}"/>
    <cellStyle name="Normal 7 5 3 2 4 2" xfId="48480" xr:uid="{00000000-0005-0000-0000-000067BD0000}"/>
    <cellStyle name="Normal 7 5 3 2 5" xfId="48481" xr:uid="{00000000-0005-0000-0000-000068BD0000}"/>
    <cellStyle name="Normal 7 5 3 3" xfId="48482" xr:uid="{00000000-0005-0000-0000-000069BD0000}"/>
    <cellStyle name="Normal 7 5 3 3 2" xfId="48483" xr:uid="{00000000-0005-0000-0000-00006ABD0000}"/>
    <cellStyle name="Normal 7 5 3 3 2 2" xfId="48484" xr:uid="{00000000-0005-0000-0000-00006BBD0000}"/>
    <cellStyle name="Normal 7 5 3 3 2 2 2" xfId="48485" xr:uid="{00000000-0005-0000-0000-00006CBD0000}"/>
    <cellStyle name="Normal 7 5 3 3 2 3" xfId="48486" xr:uid="{00000000-0005-0000-0000-00006DBD0000}"/>
    <cellStyle name="Normal 7 5 3 3 3" xfId="48487" xr:uid="{00000000-0005-0000-0000-00006EBD0000}"/>
    <cellStyle name="Normal 7 5 3 3 3 2" xfId="48488" xr:uid="{00000000-0005-0000-0000-00006FBD0000}"/>
    <cellStyle name="Normal 7 5 3 3 4" xfId="48489" xr:uid="{00000000-0005-0000-0000-000070BD0000}"/>
    <cellStyle name="Normal 7 5 3 4" xfId="48490" xr:uid="{00000000-0005-0000-0000-000071BD0000}"/>
    <cellStyle name="Normal 7 5 3 4 2" xfId="48491" xr:uid="{00000000-0005-0000-0000-000072BD0000}"/>
    <cellStyle name="Normal 7 5 3 4 2 2" xfId="48492" xr:uid="{00000000-0005-0000-0000-000073BD0000}"/>
    <cellStyle name="Normal 7 5 3 4 3" xfId="48493" xr:uid="{00000000-0005-0000-0000-000074BD0000}"/>
    <cellStyle name="Normal 7 5 3 5" xfId="48494" xr:uid="{00000000-0005-0000-0000-000075BD0000}"/>
    <cellStyle name="Normal 7 5 3 5 2" xfId="48495" xr:uid="{00000000-0005-0000-0000-000076BD0000}"/>
    <cellStyle name="Normal 7 5 3 6" xfId="48496" xr:uid="{00000000-0005-0000-0000-000077BD0000}"/>
    <cellStyle name="Normal 7 5 4" xfId="48497" xr:uid="{00000000-0005-0000-0000-000078BD0000}"/>
    <cellStyle name="Normal 7 5 4 2" xfId="48498" xr:uid="{00000000-0005-0000-0000-000079BD0000}"/>
    <cellStyle name="Normal 7 5 4 2 2" xfId="48499" xr:uid="{00000000-0005-0000-0000-00007ABD0000}"/>
    <cellStyle name="Normal 7 5 4 2 2 2" xfId="48500" xr:uid="{00000000-0005-0000-0000-00007BBD0000}"/>
    <cellStyle name="Normal 7 5 4 2 2 2 2" xfId="48501" xr:uid="{00000000-0005-0000-0000-00007CBD0000}"/>
    <cellStyle name="Normal 7 5 4 2 2 2 2 2" xfId="48502" xr:uid="{00000000-0005-0000-0000-00007DBD0000}"/>
    <cellStyle name="Normal 7 5 4 2 2 2 3" xfId="48503" xr:uid="{00000000-0005-0000-0000-00007EBD0000}"/>
    <cellStyle name="Normal 7 5 4 2 2 3" xfId="48504" xr:uid="{00000000-0005-0000-0000-00007FBD0000}"/>
    <cellStyle name="Normal 7 5 4 2 2 3 2" xfId="48505" xr:uid="{00000000-0005-0000-0000-000080BD0000}"/>
    <cellStyle name="Normal 7 5 4 2 2 4" xfId="48506" xr:uid="{00000000-0005-0000-0000-000081BD0000}"/>
    <cellStyle name="Normal 7 5 4 2 3" xfId="48507" xr:uid="{00000000-0005-0000-0000-000082BD0000}"/>
    <cellStyle name="Normal 7 5 4 2 3 2" xfId="48508" xr:uid="{00000000-0005-0000-0000-000083BD0000}"/>
    <cellStyle name="Normal 7 5 4 2 3 2 2" xfId="48509" xr:uid="{00000000-0005-0000-0000-000084BD0000}"/>
    <cellStyle name="Normal 7 5 4 2 3 3" xfId="48510" xr:uid="{00000000-0005-0000-0000-000085BD0000}"/>
    <cellStyle name="Normal 7 5 4 2 4" xfId="48511" xr:uid="{00000000-0005-0000-0000-000086BD0000}"/>
    <cellStyle name="Normal 7 5 4 2 4 2" xfId="48512" xr:uid="{00000000-0005-0000-0000-000087BD0000}"/>
    <cellStyle name="Normal 7 5 4 2 5" xfId="48513" xr:uid="{00000000-0005-0000-0000-000088BD0000}"/>
    <cellStyle name="Normal 7 5 4 3" xfId="48514" xr:uid="{00000000-0005-0000-0000-000089BD0000}"/>
    <cellStyle name="Normal 7 5 4 3 2" xfId="48515" xr:uid="{00000000-0005-0000-0000-00008ABD0000}"/>
    <cellStyle name="Normal 7 5 4 3 2 2" xfId="48516" xr:uid="{00000000-0005-0000-0000-00008BBD0000}"/>
    <cellStyle name="Normal 7 5 4 3 2 2 2" xfId="48517" xr:uid="{00000000-0005-0000-0000-00008CBD0000}"/>
    <cellStyle name="Normal 7 5 4 3 2 3" xfId="48518" xr:uid="{00000000-0005-0000-0000-00008DBD0000}"/>
    <cellStyle name="Normal 7 5 4 3 3" xfId="48519" xr:uid="{00000000-0005-0000-0000-00008EBD0000}"/>
    <cellStyle name="Normal 7 5 4 3 3 2" xfId="48520" xr:uid="{00000000-0005-0000-0000-00008FBD0000}"/>
    <cellStyle name="Normal 7 5 4 3 4" xfId="48521" xr:uid="{00000000-0005-0000-0000-000090BD0000}"/>
    <cellStyle name="Normal 7 5 4 4" xfId="48522" xr:uid="{00000000-0005-0000-0000-000091BD0000}"/>
    <cellStyle name="Normal 7 5 4 4 2" xfId="48523" xr:uid="{00000000-0005-0000-0000-000092BD0000}"/>
    <cellStyle name="Normal 7 5 4 4 2 2" xfId="48524" xr:uid="{00000000-0005-0000-0000-000093BD0000}"/>
    <cellStyle name="Normal 7 5 4 4 3" xfId="48525" xr:uid="{00000000-0005-0000-0000-000094BD0000}"/>
    <cellStyle name="Normal 7 5 4 5" xfId="48526" xr:uid="{00000000-0005-0000-0000-000095BD0000}"/>
    <cellStyle name="Normal 7 5 4 5 2" xfId="48527" xr:uid="{00000000-0005-0000-0000-000096BD0000}"/>
    <cellStyle name="Normal 7 5 4 6" xfId="48528" xr:uid="{00000000-0005-0000-0000-000097BD0000}"/>
    <cellStyle name="Normal 7 5 5" xfId="48529" xr:uid="{00000000-0005-0000-0000-000098BD0000}"/>
    <cellStyle name="Normal 7 5 5 2" xfId="48530" xr:uid="{00000000-0005-0000-0000-000099BD0000}"/>
    <cellStyle name="Normal 7 5 5 2 2" xfId="48531" xr:uid="{00000000-0005-0000-0000-00009ABD0000}"/>
    <cellStyle name="Normal 7 5 5 2 2 2" xfId="48532" xr:uid="{00000000-0005-0000-0000-00009BBD0000}"/>
    <cellStyle name="Normal 7 5 5 2 2 2 2" xfId="48533" xr:uid="{00000000-0005-0000-0000-00009CBD0000}"/>
    <cellStyle name="Normal 7 5 5 2 2 3" xfId="48534" xr:uid="{00000000-0005-0000-0000-00009DBD0000}"/>
    <cellStyle name="Normal 7 5 5 2 3" xfId="48535" xr:uid="{00000000-0005-0000-0000-00009EBD0000}"/>
    <cellStyle name="Normal 7 5 5 2 3 2" xfId="48536" xr:uid="{00000000-0005-0000-0000-00009FBD0000}"/>
    <cellStyle name="Normal 7 5 5 2 4" xfId="48537" xr:uid="{00000000-0005-0000-0000-0000A0BD0000}"/>
    <cellStyle name="Normal 7 5 5 3" xfId="48538" xr:uid="{00000000-0005-0000-0000-0000A1BD0000}"/>
    <cellStyle name="Normal 7 5 5 3 2" xfId="48539" xr:uid="{00000000-0005-0000-0000-0000A2BD0000}"/>
    <cellStyle name="Normal 7 5 5 3 2 2" xfId="48540" xr:uid="{00000000-0005-0000-0000-0000A3BD0000}"/>
    <cellStyle name="Normal 7 5 5 3 3" xfId="48541" xr:uid="{00000000-0005-0000-0000-0000A4BD0000}"/>
    <cellStyle name="Normal 7 5 5 4" xfId="48542" xr:uid="{00000000-0005-0000-0000-0000A5BD0000}"/>
    <cellStyle name="Normal 7 5 5 4 2" xfId="48543" xr:uid="{00000000-0005-0000-0000-0000A6BD0000}"/>
    <cellStyle name="Normal 7 5 5 5" xfId="48544" xr:uid="{00000000-0005-0000-0000-0000A7BD0000}"/>
    <cellStyle name="Normal 7 5 6" xfId="48545" xr:uid="{00000000-0005-0000-0000-0000A8BD0000}"/>
    <cellStyle name="Normal 7 5 6 2" xfId="48546" xr:uid="{00000000-0005-0000-0000-0000A9BD0000}"/>
    <cellStyle name="Normal 7 5 6 2 2" xfId="48547" xr:uid="{00000000-0005-0000-0000-0000AABD0000}"/>
    <cellStyle name="Normal 7 5 6 2 2 2" xfId="48548" xr:uid="{00000000-0005-0000-0000-0000ABBD0000}"/>
    <cellStyle name="Normal 7 5 6 2 3" xfId="48549" xr:uid="{00000000-0005-0000-0000-0000ACBD0000}"/>
    <cellStyle name="Normal 7 5 6 3" xfId="48550" xr:uid="{00000000-0005-0000-0000-0000ADBD0000}"/>
    <cellStyle name="Normal 7 5 6 3 2" xfId="48551" xr:uid="{00000000-0005-0000-0000-0000AEBD0000}"/>
    <cellStyle name="Normal 7 5 6 4" xfId="48552" xr:uid="{00000000-0005-0000-0000-0000AFBD0000}"/>
    <cellStyle name="Normal 7 5 7" xfId="48553" xr:uid="{00000000-0005-0000-0000-0000B0BD0000}"/>
    <cellStyle name="Normal 7 5 7 2" xfId="48554" xr:uid="{00000000-0005-0000-0000-0000B1BD0000}"/>
    <cellStyle name="Normal 7 5 7 2 2" xfId="48555" xr:uid="{00000000-0005-0000-0000-0000B2BD0000}"/>
    <cellStyle name="Normal 7 5 7 3" xfId="48556" xr:uid="{00000000-0005-0000-0000-0000B3BD0000}"/>
    <cellStyle name="Normal 7 5 8" xfId="48557" xr:uid="{00000000-0005-0000-0000-0000B4BD0000}"/>
    <cellStyle name="Normal 7 5 8 2" xfId="48558" xr:uid="{00000000-0005-0000-0000-0000B5BD0000}"/>
    <cellStyle name="Normal 7 5 9" xfId="48559" xr:uid="{00000000-0005-0000-0000-0000B6BD0000}"/>
    <cellStyle name="Normal 7 6" xfId="48560" xr:uid="{00000000-0005-0000-0000-0000B7BD0000}"/>
    <cellStyle name="Normal 7 6 2" xfId="48561" xr:uid="{00000000-0005-0000-0000-0000B8BD0000}"/>
    <cellStyle name="Normal 7 6 2 2" xfId="48562" xr:uid="{00000000-0005-0000-0000-0000B9BD0000}"/>
    <cellStyle name="Normal 7 6 2 2 2" xfId="48563" xr:uid="{00000000-0005-0000-0000-0000BABD0000}"/>
    <cellStyle name="Normal 7 6 2 2 2 2" xfId="48564" xr:uid="{00000000-0005-0000-0000-0000BBBD0000}"/>
    <cellStyle name="Normal 7 6 2 2 2 2 2" xfId="48565" xr:uid="{00000000-0005-0000-0000-0000BCBD0000}"/>
    <cellStyle name="Normal 7 6 2 2 2 2 2 2" xfId="48566" xr:uid="{00000000-0005-0000-0000-0000BDBD0000}"/>
    <cellStyle name="Normal 7 6 2 2 2 2 3" xfId="48567" xr:uid="{00000000-0005-0000-0000-0000BEBD0000}"/>
    <cellStyle name="Normal 7 6 2 2 2 3" xfId="48568" xr:uid="{00000000-0005-0000-0000-0000BFBD0000}"/>
    <cellStyle name="Normal 7 6 2 2 2 3 2" xfId="48569" xr:uid="{00000000-0005-0000-0000-0000C0BD0000}"/>
    <cellStyle name="Normal 7 6 2 2 2 4" xfId="48570" xr:uid="{00000000-0005-0000-0000-0000C1BD0000}"/>
    <cellStyle name="Normal 7 6 2 2 3" xfId="48571" xr:uid="{00000000-0005-0000-0000-0000C2BD0000}"/>
    <cellStyle name="Normal 7 6 2 2 3 2" xfId="48572" xr:uid="{00000000-0005-0000-0000-0000C3BD0000}"/>
    <cellStyle name="Normal 7 6 2 2 3 2 2" xfId="48573" xr:uid="{00000000-0005-0000-0000-0000C4BD0000}"/>
    <cellStyle name="Normal 7 6 2 2 3 3" xfId="48574" xr:uid="{00000000-0005-0000-0000-0000C5BD0000}"/>
    <cellStyle name="Normal 7 6 2 2 4" xfId="48575" xr:uid="{00000000-0005-0000-0000-0000C6BD0000}"/>
    <cellStyle name="Normal 7 6 2 2 4 2" xfId="48576" xr:uid="{00000000-0005-0000-0000-0000C7BD0000}"/>
    <cellStyle name="Normal 7 6 2 2 5" xfId="48577" xr:uid="{00000000-0005-0000-0000-0000C8BD0000}"/>
    <cellStyle name="Normal 7 6 2 3" xfId="48578" xr:uid="{00000000-0005-0000-0000-0000C9BD0000}"/>
    <cellStyle name="Normal 7 6 2 3 2" xfId="48579" xr:uid="{00000000-0005-0000-0000-0000CABD0000}"/>
    <cellStyle name="Normal 7 6 2 3 2 2" xfId="48580" xr:uid="{00000000-0005-0000-0000-0000CBBD0000}"/>
    <cellStyle name="Normal 7 6 2 3 2 2 2" xfId="48581" xr:uid="{00000000-0005-0000-0000-0000CCBD0000}"/>
    <cellStyle name="Normal 7 6 2 3 2 3" xfId="48582" xr:uid="{00000000-0005-0000-0000-0000CDBD0000}"/>
    <cellStyle name="Normal 7 6 2 3 3" xfId="48583" xr:uid="{00000000-0005-0000-0000-0000CEBD0000}"/>
    <cellStyle name="Normal 7 6 2 3 3 2" xfId="48584" xr:uid="{00000000-0005-0000-0000-0000CFBD0000}"/>
    <cellStyle name="Normal 7 6 2 3 4" xfId="48585" xr:uid="{00000000-0005-0000-0000-0000D0BD0000}"/>
    <cellStyle name="Normal 7 6 2 4" xfId="48586" xr:uid="{00000000-0005-0000-0000-0000D1BD0000}"/>
    <cellStyle name="Normal 7 6 2 4 2" xfId="48587" xr:uid="{00000000-0005-0000-0000-0000D2BD0000}"/>
    <cellStyle name="Normal 7 6 2 4 2 2" xfId="48588" xr:uid="{00000000-0005-0000-0000-0000D3BD0000}"/>
    <cellStyle name="Normal 7 6 2 4 3" xfId="48589" xr:uid="{00000000-0005-0000-0000-0000D4BD0000}"/>
    <cellStyle name="Normal 7 6 2 5" xfId="48590" xr:uid="{00000000-0005-0000-0000-0000D5BD0000}"/>
    <cellStyle name="Normal 7 6 2 5 2" xfId="48591" xr:uid="{00000000-0005-0000-0000-0000D6BD0000}"/>
    <cellStyle name="Normal 7 6 2 6" xfId="48592" xr:uid="{00000000-0005-0000-0000-0000D7BD0000}"/>
    <cellStyle name="Normal 7 6 3" xfId="48593" xr:uid="{00000000-0005-0000-0000-0000D8BD0000}"/>
    <cellStyle name="Normal 7 6 3 2" xfId="48594" xr:uid="{00000000-0005-0000-0000-0000D9BD0000}"/>
    <cellStyle name="Normal 7 6 3 2 2" xfId="48595" xr:uid="{00000000-0005-0000-0000-0000DABD0000}"/>
    <cellStyle name="Normal 7 6 3 2 2 2" xfId="48596" xr:uid="{00000000-0005-0000-0000-0000DBBD0000}"/>
    <cellStyle name="Normal 7 6 3 2 2 2 2" xfId="48597" xr:uid="{00000000-0005-0000-0000-0000DCBD0000}"/>
    <cellStyle name="Normal 7 6 3 2 2 2 2 2" xfId="48598" xr:uid="{00000000-0005-0000-0000-0000DDBD0000}"/>
    <cellStyle name="Normal 7 6 3 2 2 2 3" xfId="48599" xr:uid="{00000000-0005-0000-0000-0000DEBD0000}"/>
    <cellStyle name="Normal 7 6 3 2 2 3" xfId="48600" xr:uid="{00000000-0005-0000-0000-0000DFBD0000}"/>
    <cellStyle name="Normal 7 6 3 2 2 3 2" xfId="48601" xr:uid="{00000000-0005-0000-0000-0000E0BD0000}"/>
    <cellStyle name="Normal 7 6 3 2 2 4" xfId="48602" xr:uid="{00000000-0005-0000-0000-0000E1BD0000}"/>
    <cellStyle name="Normal 7 6 3 2 3" xfId="48603" xr:uid="{00000000-0005-0000-0000-0000E2BD0000}"/>
    <cellStyle name="Normal 7 6 3 2 3 2" xfId="48604" xr:uid="{00000000-0005-0000-0000-0000E3BD0000}"/>
    <cellStyle name="Normal 7 6 3 2 3 2 2" xfId="48605" xr:uid="{00000000-0005-0000-0000-0000E4BD0000}"/>
    <cellStyle name="Normal 7 6 3 2 3 3" xfId="48606" xr:uid="{00000000-0005-0000-0000-0000E5BD0000}"/>
    <cellStyle name="Normal 7 6 3 2 4" xfId="48607" xr:uid="{00000000-0005-0000-0000-0000E6BD0000}"/>
    <cellStyle name="Normal 7 6 3 2 4 2" xfId="48608" xr:uid="{00000000-0005-0000-0000-0000E7BD0000}"/>
    <cellStyle name="Normal 7 6 3 2 5" xfId="48609" xr:uid="{00000000-0005-0000-0000-0000E8BD0000}"/>
    <cellStyle name="Normal 7 6 3 3" xfId="48610" xr:uid="{00000000-0005-0000-0000-0000E9BD0000}"/>
    <cellStyle name="Normal 7 6 3 3 2" xfId="48611" xr:uid="{00000000-0005-0000-0000-0000EABD0000}"/>
    <cellStyle name="Normal 7 6 3 3 2 2" xfId="48612" xr:uid="{00000000-0005-0000-0000-0000EBBD0000}"/>
    <cellStyle name="Normal 7 6 3 3 2 2 2" xfId="48613" xr:uid="{00000000-0005-0000-0000-0000ECBD0000}"/>
    <cellStyle name="Normal 7 6 3 3 2 3" xfId="48614" xr:uid="{00000000-0005-0000-0000-0000EDBD0000}"/>
    <cellStyle name="Normal 7 6 3 3 3" xfId="48615" xr:uid="{00000000-0005-0000-0000-0000EEBD0000}"/>
    <cellStyle name="Normal 7 6 3 3 3 2" xfId="48616" xr:uid="{00000000-0005-0000-0000-0000EFBD0000}"/>
    <cellStyle name="Normal 7 6 3 3 4" xfId="48617" xr:uid="{00000000-0005-0000-0000-0000F0BD0000}"/>
    <cellStyle name="Normal 7 6 3 4" xfId="48618" xr:uid="{00000000-0005-0000-0000-0000F1BD0000}"/>
    <cellStyle name="Normal 7 6 3 4 2" xfId="48619" xr:uid="{00000000-0005-0000-0000-0000F2BD0000}"/>
    <cellStyle name="Normal 7 6 3 4 2 2" xfId="48620" xr:uid="{00000000-0005-0000-0000-0000F3BD0000}"/>
    <cellStyle name="Normal 7 6 3 4 3" xfId="48621" xr:uid="{00000000-0005-0000-0000-0000F4BD0000}"/>
    <cellStyle name="Normal 7 6 3 5" xfId="48622" xr:uid="{00000000-0005-0000-0000-0000F5BD0000}"/>
    <cellStyle name="Normal 7 6 3 5 2" xfId="48623" xr:uid="{00000000-0005-0000-0000-0000F6BD0000}"/>
    <cellStyle name="Normal 7 6 3 6" xfId="48624" xr:uid="{00000000-0005-0000-0000-0000F7BD0000}"/>
    <cellStyle name="Normal 7 6 4" xfId="48625" xr:uid="{00000000-0005-0000-0000-0000F8BD0000}"/>
    <cellStyle name="Normal 7 6 4 2" xfId="48626" xr:uid="{00000000-0005-0000-0000-0000F9BD0000}"/>
    <cellStyle name="Normal 7 6 4 2 2" xfId="48627" xr:uid="{00000000-0005-0000-0000-0000FABD0000}"/>
    <cellStyle name="Normal 7 6 4 2 2 2" xfId="48628" xr:uid="{00000000-0005-0000-0000-0000FBBD0000}"/>
    <cellStyle name="Normal 7 6 4 2 2 2 2" xfId="48629" xr:uid="{00000000-0005-0000-0000-0000FCBD0000}"/>
    <cellStyle name="Normal 7 6 4 2 2 3" xfId="48630" xr:uid="{00000000-0005-0000-0000-0000FDBD0000}"/>
    <cellStyle name="Normal 7 6 4 2 3" xfId="48631" xr:uid="{00000000-0005-0000-0000-0000FEBD0000}"/>
    <cellStyle name="Normal 7 6 4 2 3 2" xfId="48632" xr:uid="{00000000-0005-0000-0000-0000FFBD0000}"/>
    <cellStyle name="Normal 7 6 4 2 4" xfId="48633" xr:uid="{00000000-0005-0000-0000-000000BE0000}"/>
    <cellStyle name="Normal 7 6 4 3" xfId="48634" xr:uid="{00000000-0005-0000-0000-000001BE0000}"/>
    <cellStyle name="Normal 7 6 4 3 2" xfId="48635" xr:uid="{00000000-0005-0000-0000-000002BE0000}"/>
    <cellStyle name="Normal 7 6 4 3 2 2" xfId="48636" xr:uid="{00000000-0005-0000-0000-000003BE0000}"/>
    <cellStyle name="Normal 7 6 4 3 3" xfId="48637" xr:uid="{00000000-0005-0000-0000-000004BE0000}"/>
    <cellStyle name="Normal 7 6 4 4" xfId="48638" xr:uid="{00000000-0005-0000-0000-000005BE0000}"/>
    <cellStyle name="Normal 7 6 4 4 2" xfId="48639" xr:uid="{00000000-0005-0000-0000-000006BE0000}"/>
    <cellStyle name="Normal 7 6 4 5" xfId="48640" xr:uid="{00000000-0005-0000-0000-000007BE0000}"/>
    <cellStyle name="Normal 7 6 5" xfId="48641" xr:uid="{00000000-0005-0000-0000-000008BE0000}"/>
    <cellStyle name="Normal 7 6 5 2" xfId="48642" xr:uid="{00000000-0005-0000-0000-000009BE0000}"/>
    <cellStyle name="Normal 7 6 5 2 2" xfId="48643" xr:uid="{00000000-0005-0000-0000-00000ABE0000}"/>
    <cellStyle name="Normal 7 6 5 2 2 2" xfId="48644" xr:uid="{00000000-0005-0000-0000-00000BBE0000}"/>
    <cellStyle name="Normal 7 6 5 2 3" xfId="48645" xr:uid="{00000000-0005-0000-0000-00000CBE0000}"/>
    <cellStyle name="Normal 7 6 5 3" xfId="48646" xr:uid="{00000000-0005-0000-0000-00000DBE0000}"/>
    <cellStyle name="Normal 7 6 5 3 2" xfId="48647" xr:uid="{00000000-0005-0000-0000-00000EBE0000}"/>
    <cellStyle name="Normal 7 6 5 4" xfId="48648" xr:uid="{00000000-0005-0000-0000-00000FBE0000}"/>
    <cellStyle name="Normal 7 6 6" xfId="48649" xr:uid="{00000000-0005-0000-0000-000010BE0000}"/>
    <cellStyle name="Normal 7 6 6 2" xfId="48650" xr:uid="{00000000-0005-0000-0000-000011BE0000}"/>
    <cellStyle name="Normal 7 6 6 2 2" xfId="48651" xr:uid="{00000000-0005-0000-0000-000012BE0000}"/>
    <cellStyle name="Normal 7 6 6 3" xfId="48652" xr:uid="{00000000-0005-0000-0000-000013BE0000}"/>
    <cellStyle name="Normal 7 6 7" xfId="48653" xr:uid="{00000000-0005-0000-0000-000014BE0000}"/>
    <cellStyle name="Normal 7 6 7 2" xfId="48654" xr:uid="{00000000-0005-0000-0000-000015BE0000}"/>
    <cellStyle name="Normal 7 6 8" xfId="48655" xr:uid="{00000000-0005-0000-0000-000016BE0000}"/>
    <cellStyle name="Normal 7 7" xfId="48656" xr:uid="{00000000-0005-0000-0000-000017BE0000}"/>
    <cellStyle name="Normal 7 7 2" xfId="48657" xr:uid="{00000000-0005-0000-0000-000018BE0000}"/>
    <cellStyle name="Normal 7 7 2 2" xfId="48658" xr:uid="{00000000-0005-0000-0000-000019BE0000}"/>
    <cellStyle name="Normal 7 7 2 2 2" xfId="48659" xr:uid="{00000000-0005-0000-0000-00001ABE0000}"/>
    <cellStyle name="Normal 7 7 2 2 2 2" xfId="48660" xr:uid="{00000000-0005-0000-0000-00001BBE0000}"/>
    <cellStyle name="Normal 7 7 2 2 2 2 2" xfId="48661" xr:uid="{00000000-0005-0000-0000-00001CBE0000}"/>
    <cellStyle name="Normal 7 7 2 2 2 2 2 2" xfId="48662" xr:uid="{00000000-0005-0000-0000-00001DBE0000}"/>
    <cellStyle name="Normal 7 7 2 2 2 2 3" xfId="48663" xr:uid="{00000000-0005-0000-0000-00001EBE0000}"/>
    <cellStyle name="Normal 7 7 2 2 2 3" xfId="48664" xr:uid="{00000000-0005-0000-0000-00001FBE0000}"/>
    <cellStyle name="Normal 7 7 2 2 2 3 2" xfId="48665" xr:uid="{00000000-0005-0000-0000-000020BE0000}"/>
    <cellStyle name="Normal 7 7 2 2 2 4" xfId="48666" xr:uid="{00000000-0005-0000-0000-000021BE0000}"/>
    <cellStyle name="Normal 7 7 2 2 3" xfId="48667" xr:uid="{00000000-0005-0000-0000-000022BE0000}"/>
    <cellStyle name="Normal 7 7 2 2 3 2" xfId="48668" xr:uid="{00000000-0005-0000-0000-000023BE0000}"/>
    <cellStyle name="Normal 7 7 2 2 3 2 2" xfId="48669" xr:uid="{00000000-0005-0000-0000-000024BE0000}"/>
    <cellStyle name="Normal 7 7 2 2 3 3" xfId="48670" xr:uid="{00000000-0005-0000-0000-000025BE0000}"/>
    <cellStyle name="Normal 7 7 2 2 4" xfId="48671" xr:uid="{00000000-0005-0000-0000-000026BE0000}"/>
    <cellStyle name="Normal 7 7 2 2 4 2" xfId="48672" xr:uid="{00000000-0005-0000-0000-000027BE0000}"/>
    <cellStyle name="Normal 7 7 2 2 5" xfId="48673" xr:uid="{00000000-0005-0000-0000-000028BE0000}"/>
    <cellStyle name="Normal 7 7 2 3" xfId="48674" xr:uid="{00000000-0005-0000-0000-000029BE0000}"/>
    <cellStyle name="Normal 7 7 2 3 2" xfId="48675" xr:uid="{00000000-0005-0000-0000-00002ABE0000}"/>
    <cellStyle name="Normal 7 7 2 3 2 2" xfId="48676" xr:uid="{00000000-0005-0000-0000-00002BBE0000}"/>
    <cellStyle name="Normal 7 7 2 3 2 2 2" xfId="48677" xr:uid="{00000000-0005-0000-0000-00002CBE0000}"/>
    <cellStyle name="Normal 7 7 2 3 2 3" xfId="48678" xr:uid="{00000000-0005-0000-0000-00002DBE0000}"/>
    <cellStyle name="Normal 7 7 2 3 3" xfId="48679" xr:uid="{00000000-0005-0000-0000-00002EBE0000}"/>
    <cellStyle name="Normal 7 7 2 3 3 2" xfId="48680" xr:uid="{00000000-0005-0000-0000-00002FBE0000}"/>
    <cellStyle name="Normal 7 7 2 3 4" xfId="48681" xr:uid="{00000000-0005-0000-0000-000030BE0000}"/>
    <cellStyle name="Normal 7 7 2 4" xfId="48682" xr:uid="{00000000-0005-0000-0000-000031BE0000}"/>
    <cellStyle name="Normal 7 7 2 4 2" xfId="48683" xr:uid="{00000000-0005-0000-0000-000032BE0000}"/>
    <cellStyle name="Normal 7 7 2 4 2 2" xfId="48684" xr:uid="{00000000-0005-0000-0000-000033BE0000}"/>
    <cellStyle name="Normal 7 7 2 4 3" xfId="48685" xr:uid="{00000000-0005-0000-0000-000034BE0000}"/>
    <cellStyle name="Normal 7 7 2 5" xfId="48686" xr:uid="{00000000-0005-0000-0000-000035BE0000}"/>
    <cellStyle name="Normal 7 7 2 5 2" xfId="48687" xr:uid="{00000000-0005-0000-0000-000036BE0000}"/>
    <cellStyle name="Normal 7 7 2 6" xfId="48688" xr:uid="{00000000-0005-0000-0000-000037BE0000}"/>
    <cellStyle name="Normal 7 7 3" xfId="48689" xr:uid="{00000000-0005-0000-0000-000038BE0000}"/>
    <cellStyle name="Normal 7 7 3 2" xfId="48690" xr:uid="{00000000-0005-0000-0000-000039BE0000}"/>
    <cellStyle name="Normal 7 7 3 2 2" xfId="48691" xr:uid="{00000000-0005-0000-0000-00003ABE0000}"/>
    <cellStyle name="Normal 7 7 3 2 2 2" xfId="48692" xr:uid="{00000000-0005-0000-0000-00003BBE0000}"/>
    <cellStyle name="Normal 7 7 3 2 2 2 2" xfId="48693" xr:uid="{00000000-0005-0000-0000-00003CBE0000}"/>
    <cellStyle name="Normal 7 7 3 2 2 3" xfId="48694" xr:uid="{00000000-0005-0000-0000-00003DBE0000}"/>
    <cellStyle name="Normal 7 7 3 2 3" xfId="48695" xr:uid="{00000000-0005-0000-0000-00003EBE0000}"/>
    <cellStyle name="Normal 7 7 3 2 3 2" xfId="48696" xr:uid="{00000000-0005-0000-0000-00003FBE0000}"/>
    <cellStyle name="Normal 7 7 3 2 4" xfId="48697" xr:uid="{00000000-0005-0000-0000-000040BE0000}"/>
    <cellStyle name="Normal 7 7 3 3" xfId="48698" xr:uid="{00000000-0005-0000-0000-000041BE0000}"/>
    <cellStyle name="Normal 7 7 3 3 2" xfId="48699" xr:uid="{00000000-0005-0000-0000-000042BE0000}"/>
    <cellStyle name="Normal 7 7 3 3 2 2" xfId="48700" xr:uid="{00000000-0005-0000-0000-000043BE0000}"/>
    <cellStyle name="Normal 7 7 3 3 3" xfId="48701" xr:uid="{00000000-0005-0000-0000-000044BE0000}"/>
    <cellStyle name="Normal 7 7 3 4" xfId="48702" xr:uid="{00000000-0005-0000-0000-000045BE0000}"/>
    <cellStyle name="Normal 7 7 3 4 2" xfId="48703" xr:uid="{00000000-0005-0000-0000-000046BE0000}"/>
    <cellStyle name="Normal 7 7 3 5" xfId="48704" xr:uid="{00000000-0005-0000-0000-000047BE0000}"/>
    <cellStyle name="Normal 7 7 4" xfId="48705" xr:uid="{00000000-0005-0000-0000-000048BE0000}"/>
    <cellStyle name="Normal 7 7 4 2" xfId="48706" xr:uid="{00000000-0005-0000-0000-000049BE0000}"/>
    <cellStyle name="Normal 7 7 4 2 2" xfId="48707" xr:uid="{00000000-0005-0000-0000-00004ABE0000}"/>
    <cellStyle name="Normal 7 7 4 2 2 2" xfId="48708" xr:uid="{00000000-0005-0000-0000-00004BBE0000}"/>
    <cellStyle name="Normal 7 7 4 2 3" xfId="48709" xr:uid="{00000000-0005-0000-0000-00004CBE0000}"/>
    <cellStyle name="Normal 7 7 4 3" xfId="48710" xr:uid="{00000000-0005-0000-0000-00004DBE0000}"/>
    <cellStyle name="Normal 7 7 4 3 2" xfId="48711" xr:uid="{00000000-0005-0000-0000-00004EBE0000}"/>
    <cellStyle name="Normal 7 7 4 4" xfId="48712" xr:uid="{00000000-0005-0000-0000-00004FBE0000}"/>
    <cellStyle name="Normal 7 7 5" xfId="48713" xr:uid="{00000000-0005-0000-0000-000050BE0000}"/>
    <cellStyle name="Normal 7 7 5 2" xfId="48714" xr:uid="{00000000-0005-0000-0000-000051BE0000}"/>
    <cellStyle name="Normal 7 7 5 2 2" xfId="48715" xr:uid="{00000000-0005-0000-0000-000052BE0000}"/>
    <cellStyle name="Normal 7 7 5 3" xfId="48716" xr:uid="{00000000-0005-0000-0000-000053BE0000}"/>
    <cellStyle name="Normal 7 7 6" xfId="48717" xr:uid="{00000000-0005-0000-0000-000054BE0000}"/>
    <cellStyle name="Normal 7 7 6 2" xfId="48718" xr:uid="{00000000-0005-0000-0000-000055BE0000}"/>
    <cellStyle name="Normal 7 7 7" xfId="48719" xr:uid="{00000000-0005-0000-0000-000056BE0000}"/>
    <cellStyle name="Normal 7 8" xfId="48720" xr:uid="{00000000-0005-0000-0000-000057BE0000}"/>
    <cellStyle name="Normal 7 8 2" xfId="48721" xr:uid="{00000000-0005-0000-0000-000058BE0000}"/>
    <cellStyle name="Normal 7 8 2 2" xfId="48722" xr:uid="{00000000-0005-0000-0000-000059BE0000}"/>
    <cellStyle name="Normal 7 8 2 2 2" xfId="48723" xr:uid="{00000000-0005-0000-0000-00005ABE0000}"/>
    <cellStyle name="Normal 7 8 2 2 2 2" xfId="48724" xr:uid="{00000000-0005-0000-0000-00005BBE0000}"/>
    <cellStyle name="Normal 7 8 2 2 2 2 2" xfId="48725" xr:uid="{00000000-0005-0000-0000-00005CBE0000}"/>
    <cellStyle name="Normal 7 8 2 2 2 3" xfId="48726" xr:uid="{00000000-0005-0000-0000-00005DBE0000}"/>
    <cellStyle name="Normal 7 8 2 2 3" xfId="48727" xr:uid="{00000000-0005-0000-0000-00005EBE0000}"/>
    <cellStyle name="Normal 7 8 2 2 3 2" xfId="48728" xr:uid="{00000000-0005-0000-0000-00005FBE0000}"/>
    <cellStyle name="Normal 7 8 2 2 4" xfId="48729" xr:uid="{00000000-0005-0000-0000-000060BE0000}"/>
    <cellStyle name="Normal 7 8 2 3" xfId="48730" xr:uid="{00000000-0005-0000-0000-000061BE0000}"/>
    <cellStyle name="Normal 7 8 2 3 2" xfId="48731" xr:uid="{00000000-0005-0000-0000-000062BE0000}"/>
    <cellStyle name="Normal 7 8 2 3 2 2" xfId="48732" xr:uid="{00000000-0005-0000-0000-000063BE0000}"/>
    <cellStyle name="Normal 7 8 2 3 3" xfId="48733" xr:uid="{00000000-0005-0000-0000-000064BE0000}"/>
    <cellStyle name="Normal 7 8 2 4" xfId="48734" xr:uid="{00000000-0005-0000-0000-000065BE0000}"/>
    <cellStyle name="Normal 7 8 2 4 2" xfId="48735" xr:uid="{00000000-0005-0000-0000-000066BE0000}"/>
    <cellStyle name="Normal 7 8 2 5" xfId="48736" xr:uid="{00000000-0005-0000-0000-000067BE0000}"/>
    <cellStyle name="Normal 7 8 3" xfId="48737" xr:uid="{00000000-0005-0000-0000-000068BE0000}"/>
    <cellStyle name="Normal 7 8 3 2" xfId="48738" xr:uid="{00000000-0005-0000-0000-000069BE0000}"/>
    <cellStyle name="Normal 7 8 3 2 2" xfId="48739" xr:uid="{00000000-0005-0000-0000-00006ABE0000}"/>
    <cellStyle name="Normal 7 8 3 2 2 2" xfId="48740" xr:uid="{00000000-0005-0000-0000-00006BBE0000}"/>
    <cellStyle name="Normal 7 8 3 2 3" xfId="48741" xr:uid="{00000000-0005-0000-0000-00006CBE0000}"/>
    <cellStyle name="Normal 7 8 3 3" xfId="48742" xr:uid="{00000000-0005-0000-0000-00006DBE0000}"/>
    <cellStyle name="Normal 7 8 3 3 2" xfId="48743" xr:uid="{00000000-0005-0000-0000-00006EBE0000}"/>
    <cellStyle name="Normal 7 8 3 4" xfId="48744" xr:uid="{00000000-0005-0000-0000-00006FBE0000}"/>
    <cellStyle name="Normal 7 8 4" xfId="48745" xr:uid="{00000000-0005-0000-0000-000070BE0000}"/>
    <cellStyle name="Normal 7 8 4 2" xfId="48746" xr:uid="{00000000-0005-0000-0000-000071BE0000}"/>
    <cellStyle name="Normal 7 8 4 2 2" xfId="48747" xr:uid="{00000000-0005-0000-0000-000072BE0000}"/>
    <cellStyle name="Normal 7 8 4 3" xfId="48748" xr:uid="{00000000-0005-0000-0000-000073BE0000}"/>
    <cellStyle name="Normal 7 8 5" xfId="48749" xr:uid="{00000000-0005-0000-0000-000074BE0000}"/>
    <cellStyle name="Normal 7 8 5 2" xfId="48750" xr:uid="{00000000-0005-0000-0000-000075BE0000}"/>
    <cellStyle name="Normal 7 8 6" xfId="48751" xr:uid="{00000000-0005-0000-0000-000076BE0000}"/>
    <cellStyle name="Normal 7 9" xfId="48752" xr:uid="{00000000-0005-0000-0000-000077BE0000}"/>
    <cellStyle name="Normal 7 9 2" xfId="48753" xr:uid="{00000000-0005-0000-0000-000078BE0000}"/>
    <cellStyle name="Normal 7 9 2 2" xfId="48754" xr:uid="{00000000-0005-0000-0000-000079BE0000}"/>
    <cellStyle name="Normal 7 9 2 2 2" xfId="48755" xr:uid="{00000000-0005-0000-0000-00007ABE0000}"/>
    <cellStyle name="Normal 7 9 2 2 2 2" xfId="48756" xr:uid="{00000000-0005-0000-0000-00007BBE0000}"/>
    <cellStyle name="Normal 7 9 2 2 2 2 2" xfId="48757" xr:uid="{00000000-0005-0000-0000-00007CBE0000}"/>
    <cellStyle name="Normal 7 9 2 2 2 3" xfId="48758" xr:uid="{00000000-0005-0000-0000-00007DBE0000}"/>
    <cellStyle name="Normal 7 9 2 2 3" xfId="48759" xr:uid="{00000000-0005-0000-0000-00007EBE0000}"/>
    <cellStyle name="Normal 7 9 2 2 3 2" xfId="48760" xr:uid="{00000000-0005-0000-0000-00007FBE0000}"/>
    <cellStyle name="Normal 7 9 2 2 4" xfId="48761" xr:uid="{00000000-0005-0000-0000-000080BE0000}"/>
    <cellStyle name="Normal 7 9 2 3" xfId="48762" xr:uid="{00000000-0005-0000-0000-000081BE0000}"/>
    <cellStyle name="Normal 7 9 2 3 2" xfId="48763" xr:uid="{00000000-0005-0000-0000-000082BE0000}"/>
    <cellStyle name="Normal 7 9 2 3 2 2" xfId="48764" xr:uid="{00000000-0005-0000-0000-000083BE0000}"/>
    <cellStyle name="Normal 7 9 2 3 3" xfId="48765" xr:uid="{00000000-0005-0000-0000-000084BE0000}"/>
    <cellStyle name="Normal 7 9 2 4" xfId="48766" xr:uid="{00000000-0005-0000-0000-000085BE0000}"/>
    <cellStyle name="Normal 7 9 2 4 2" xfId="48767" xr:uid="{00000000-0005-0000-0000-000086BE0000}"/>
    <cellStyle name="Normal 7 9 2 5" xfId="48768" xr:uid="{00000000-0005-0000-0000-000087BE0000}"/>
    <cellStyle name="Normal 7 9 3" xfId="48769" xr:uid="{00000000-0005-0000-0000-000088BE0000}"/>
    <cellStyle name="Normal 7 9 3 2" xfId="48770" xr:uid="{00000000-0005-0000-0000-000089BE0000}"/>
    <cellStyle name="Normal 7 9 3 2 2" xfId="48771" xr:uid="{00000000-0005-0000-0000-00008ABE0000}"/>
    <cellStyle name="Normal 7 9 3 2 2 2" xfId="48772" xr:uid="{00000000-0005-0000-0000-00008BBE0000}"/>
    <cellStyle name="Normal 7 9 3 2 3" xfId="48773" xr:uid="{00000000-0005-0000-0000-00008CBE0000}"/>
    <cellStyle name="Normal 7 9 3 3" xfId="48774" xr:uid="{00000000-0005-0000-0000-00008DBE0000}"/>
    <cellStyle name="Normal 7 9 3 3 2" xfId="48775" xr:uid="{00000000-0005-0000-0000-00008EBE0000}"/>
    <cellStyle name="Normal 7 9 3 4" xfId="48776" xr:uid="{00000000-0005-0000-0000-00008FBE0000}"/>
    <cellStyle name="Normal 7 9 4" xfId="48777" xr:uid="{00000000-0005-0000-0000-000090BE0000}"/>
    <cellStyle name="Normal 7 9 4 2" xfId="48778" xr:uid="{00000000-0005-0000-0000-000091BE0000}"/>
    <cellStyle name="Normal 7 9 4 2 2" xfId="48779" xr:uid="{00000000-0005-0000-0000-000092BE0000}"/>
    <cellStyle name="Normal 7 9 4 3" xfId="48780" xr:uid="{00000000-0005-0000-0000-000093BE0000}"/>
    <cellStyle name="Normal 7 9 5" xfId="48781" xr:uid="{00000000-0005-0000-0000-000094BE0000}"/>
    <cellStyle name="Normal 7 9 5 2" xfId="48782" xr:uid="{00000000-0005-0000-0000-000095BE0000}"/>
    <cellStyle name="Normal 7 9 6" xfId="48783" xr:uid="{00000000-0005-0000-0000-000096BE0000}"/>
    <cellStyle name="Normal 8" xfId="15" xr:uid="{00000000-0005-0000-0000-000097BE0000}"/>
    <cellStyle name="Normal 8 10" xfId="48785" xr:uid="{00000000-0005-0000-0000-000098BE0000}"/>
    <cellStyle name="Normal 8 10 2" xfId="48786" xr:uid="{00000000-0005-0000-0000-000099BE0000}"/>
    <cellStyle name="Normal 8 10 2 2" xfId="48787" xr:uid="{00000000-0005-0000-0000-00009ABE0000}"/>
    <cellStyle name="Normal 8 10 2 2 2" xfId="48788" xr:uid="{00000000-0005-0000-0000-00009BBE0000}"/>
    <cellStyle name="Normal 8 10 2 2 2 2" xfId="48789" xr:uid="{00000000-0005-0000-0000-00009CBE0000}"/>
    <cellStyle name="Normal 8 10 2 2 2 2 2" xfId="48790" xr:uid="{00000000-0005-0000-0000-00009DBE0000}"/>
    <cellStyle name="Normal 8 10 2 2 2 3" xfId="48791" xr:uid="{00000000-0005-0000-0000-00009EBE0000}"/>
    <cellStyle name="Normal 8 10 2 2 3" xfId="48792" xr:uid="{00000000-0005-0000-0000-00009FBE0000}"/>
    <cellStyle name="Normal 8 10 2 2 3 2" xfId="48793" xr:uid="{00000000-0005-0000-0000-0000A0BE0000}"/>
    <cellStyle name="Normal 8 10 2 2 4" xfId="48794" xr:uid="{00000000-0005-0000-0000-0000A1BE0000}"/>
    <cellStyle name="Normal 8 10 2 3" xfId="48795" xr:uid="{00000000-0005-0000-0000-0000A2BE0000}"/>
    <cellStyle name="Normal 8 10 2 3 2" xfId="48796" xr:uid="{00000000-0005-0000-0000-0000A3BE0000}"/>
    <cellStyle name="Normal 8 10 2 3 2 2" xfId="48797" xr:uid="{00000000-0005-0000-0000-0000A4BE0000}"/>
    <cellStyle name="Normal 8 10 2 3 3" xfId="48798" xr:uid="{00000000-0005-0000-0000-0000A5BE0000}"/>
    <cellStyle name="Normal 8 10 2 4" xfId="48799" xr:uid="{00000000-0005-0000-0000-0000A6BE0000}"/>
    <cellStyle name="Normal 8 10 2 4 2" xfId="48800" xr:uid="{00000000-0005-0000-0000-0000A7BE0000}"/>
    <cellStyle name="Normal 8 10 2 5" xfId="48801" xr:uid="{00000000-0005-0000-0000-0000A8BE0000}"/>
    <cellStyle name="Normal 8 10 3" xfId="48802" xr:uid="{00000000-0005-0000-0000-0000A9BE0000}"/>
    <cellStyle name="Normal 8 10 3 2" xfId="48803" xr:uid="{00000000-0005-0000-0000-0000AABE0000}"/>
    <cellStyle name="Normal 8 10 3 2 2" xfId="48804" xr:uid="{00000000-0005-0000-0000-0000ABBE0000}"/>
    <cellStyle name="Normal 8 10 3 2 2 2" xfId="48805" xr:uid="{00000000-0005-0000-0000-0000ACBE0000}"/>
    <cellStyle name="Normal 8 10 3 2 3" xfId="48806" xr:uid="{00000000-0005-0000-0000-0000ADBE0000}"/>
    <cellStyle name="Normal 8 10 3 3" xfId="48807" xr:uid="{00000000-0005-0000-0000-0000AEBE0000}"/>
    <cellStyle name="Normal 8 10 3 3 2" xfId="48808" xr:uid="{00000000-0005-0000-0000-0000AFBE0000}"/>
    <cellStyle name="Normal 8 10 3 4" xfId="48809" xr:uid="{00000000-0005-0000-0000-0000B0BE0000}"/>
    <cellStyle name="Normal 8 10 4" xfId="48810" xr:uid="{00000000-0005-0000-0000-0000B1BE0000}"/>
    <cellStyle name="Normal 8 10 4 2" xfId="48811" xr:uid="{00000000-0005-0000-0000-0000B2BE0000}"/>
    <cellStyle name="Normal 8 10 4 2 2" xfId="48812" xr:uid="{00000000-0005-0000-0000-0000B3BE0000}"/>
    <cellStyle name="Normal 8 10 4 3" xfId="48813" xr:uid="{00000000-0005-0000-0000-0000B4BE0000}"/>
    <cellStyle name="Normal 8 10 5" xfId="48814" xr:uid="{00000000-0005-0000-0000-0000B5BE0000}"/>
    <cellStyle name="Normal 8 10 5 2" xfId="48815" xr:uid="{00000000-0005-0000-0000-0000B6BE0000}"/>
    <cellStyle name="Normal 8 10 6" xfId="48816" xr:uid="{00000000-0005-0000-0000-0000B7BE0000}"/>
    <cellStyle name="Normal 8 11" xfId="48817" xr:uid="{00000000-0005-0000-0000-0000B8BE0000}"/>
    <cellStyle name="Normal 8 11 2" xfId="48818" xr:uid="{00000000-0005-0000-0000-0000B9BE0000}"/>
    <cellStyle name="Normal 8 11 2 2" xfId="48819" xr:uid="{00000000-0005-0000-0000-0000BABE0000}"/>
    <cellStyle name="Normal 8 11 2 2 2" xfId="48820" xr:uid="{00000000-0005-0000-0000-0000BBBE0000}"/>
    <cellStyle name="Normal 8 11 2 2 2 2" xfId="48821" xr:uid="{00000000-0005-0000-0000-0000BCBE0000}"/>
    <cellStyle name="Normal 8 11 2 2 2 2 2" xfId="48822" xr:uid="{00000000-0005-0000-0000-0000BDBE0000}"/>
    <cellStyle name="Normal 8 11 2 2 2 3" xfId="48823" xr:uid="{00000000-0005-0000-0000-0000BEBE0000}"/>
    <cellStyle name="Normal 8 11 2 2 3" xfId="48824" xr:uid="{00000000-0005-0000-0000-0000BFBE0000}"/>
    <cellStyle name="Normal 8 11 2 2 3 2" xfId="48825" xr:uid="{00000000-0005-0000-0000-0000C0BE0000}"/>
    <cellStyle name="Normal 8 11 2 2 4" xfId="48826" xr:uid="{00000000-0005-0000-0000-0000C1BE0000}"/>
    <cellStyle name="Normal 8 11 2 3" xfId="48827" xr:uid="{00000000-0005-0000-0000-0000C2BE0000}"/>
    <cellStyle name="Normal 8 11 2 3 2" xfId="48828" xr:uid="{00000000-0005-0000-0000-0000C3BE0000}"/>
    <cellStyle name="Normal 8 11 2 3 2 2" xfId="48829" xr:uid="{00000000-0005-0000-0000-0000C4BE0000}"/>
    <cellStyle name="Normal 8 11 2 3 3" xfId="48830" xr:uid="{00000000-0005-0000-0000-0000C5BE0000}"/>
    <cellStyle name="Normal 8 11 2 4" xfId="48831" xr:uid="{00000000-0005-0000-0000-0000C6BE0000}"/>
    <cellStyle name="Normal 8 11 2 4 2" xfId="48832" xr:uid="{00000000-0005-0000-0000-0000C7BE0000}"/>
    <cellStyle name="Normal 8 11 2 5" xfId="48833" xr:uid="{00000000-0005-0000-0000-0000C8BE0000}"/>
    <cellStyle name="Normal 8 11 3" xfId="48834" xr:uid="{00000000-0005-0000-0000-0000C9BE0000}"/>
    <cellStyle name="Normal 8 11 3 2" xfId="48835" xr:uid="{00000000-0005-0000-0000-0000CABE0000}"/>
    <cellStyle name="Normal 8 11 3 2 2" xfId="48836" xr:uid="{00000000-0005-0000-0000-0000CBBE0000}"/>
    <cellStyle name="Normal 8 11 3 2 2 2" xfId="48837" xr:uid="{00000000-0005-0000-0000-0000CCBE0000}"/>
    <cellStyle name="Normal 8 11 3 2 3" xfId="48838" xr:uid="{00000000-0005-0000-0000-0000CDBE0000}"/>
    <cellStyle name="Normal 8 11 3 3" xfId="48839" xr:uid="{00000000-0005-0000-0000-0000CEBE0000}"/>
    <cellStyle name="Normal 8 11 3 3 2" xfId="48840" xr:uid="{00000000-0005-0000-0000-0000CFBE0000}"/>
    <cellStyle name="Normal 8 11 3 4" xfId="48841" xr:uid="{00000000-0005-0000-0000-0000D0BE0000}"/>
    <cellStyle name="Normal 8 11 4" xfId="48842" xr:uid="{00000000-0005-0000-0000-0000D1BE0000}"/>
    <cellStyle name="Normal 8 11 4 2" xfId="48843" xr:uid="{00000000-0005-0000-0000-0000D2BE0000}"/>
    <cellStyle name="Normal 8 11 4 2 2" xfId="48844" xr:uid="{00000000-0005-0000-0000-0000D3BE0000}"/>
    <cellStyle name="Normal 8 11 4 3" xfId="48845" xr:uid="{00000000-0005-0000-0000-0000D4BE0000}"/>
    <cellStyle name="Normal 8 11 5" xfId="48846" xr:uid="{00000000-0005-0000-0000-0000D5BE0000}"/>
    <cellStyle name="Normal 8 11 5 2" xfId="48847" xr:uid="{00000000-0005-0000-0000-0000D6BE0000}"/>
    <cellStyle name="Normal 8 11 6" xfId="48848" xr:uid="{00000000-0005-0000-0000-0000D7BE0000}"/>
    <cellStyle name="Normal 8 12" xfId="48849" xr:uid="{00000000-0005-0000-0000-0000D8BE0000}"/>
    <cellStyle name="Normal 8 12 2" xfId="48850" xr:uid="{00000000-0005-0000-0000-0000D9BE0000}"/>
    <cellStyle name="Normal 8 12 2 2" xfId="48851" xr:uid="{00000000-0005-0000-0000-0000DABE0000}"/>
    <cellStyle name="Normal 8 12 2 2 2" xfId="48852" xr:uid="{00000000-0005-0000-0000-0000DBBE0000}"/>
    <cellStyle name="Normal 8 12 2 2 2 2" xfId="48853" xr:uid="{00000000-0005-0000-0000-0000DCBE0000}"/>
    <cellStyle name="Normal 8 12 2 2 3" xfId="48854" xr:uid="{00000000-0005-0000-0000-0000DDBE0000}"/>
    <cellStyle name="Normal 8 12 2 3" xfId="48855" xr:uid="{00000000-0005-0000-0000-0000DEBE0000}"/>
    <cellStyle name="Normal 8 12 2 3 2" xfId="48856" xr:uid="{00000000-0005-0000-0000-0000DFBE0000}"/>
    <cellStyle name="Normal 8 12 2 4" xfId="48857" xr:uid="{00000000-0005-0000-0000-0000E0BE0000}"/>
    <cellStyle name="Normal 8 12 3" xfId="48858" xr:uid="{00000000-0005-0000-0000-0000E1BE0000}"/>
    <cellStyle name="Normal 8 12 3 2" xfId="48859" xr:uid="{00000000-0005-0000-0000-0000E2BE0000}"/>
    <cellStyle name="Normal 8 12 3 2 2" xfId="48860" xr:uid="{00000000-0005-0000-0000-0000E3BE0000}"/>
    <cellStyle name="Normal 8 12 3 3" xfId="48861" xr:uid="{00000000-0005-0000-0000-0000E4BE0000}"/>
    <cellStyle name="Normal 8 12 4" xfId="48862" xr:uid="{00000000-0005-0000-0000-0000E5BE0000}"/>
    <cellStyle name="Normal 8 12 4 2" xfId="48863" xr:uid="{00000000-0005-0000-0000-0000E6BE0000}"/>
    <cellStyle name="Normal 8 12 5" xfId="48864" xr:uid="{00000000-0005-0000-0000-0000E7BE0000}"/>
    <cellStyle name="Normal 8 13" xfId="48865" xr:uid="{00000000-0005-0000-0000-0000E8BE0000}"/>
    <cellStyle name="Normal 8 13 2" xfId="48866" xr:uid="{00000000-0005-0000-0000-0000E9BE0000}"/>
    <cellStyle name="Normal 8 13 2 2" xfId="48867" xr:uid="{00000000-0005-0000-0000-0000EABE0000}"/>
    <cellStyle name="Normal 8 13 2 2 2" xfId="48868" xr:uid="{00000000-0005-0000-0000-0000EBBE0000}"/>
    <cellStyle name="Normal 8 13 2 2 2 2" xfId="48869" xr:uid="{00000000-0005-0000-0000-0000ECBE0000}"/>
    <cellStyle name="Normal 8 13 2 2 3" xfId="48870" xr:uid="{00000000-0005-0000-0000-0000EDBE0000}"/>
    <cellStyle name="Normal 8 13 2 3" xfId="48871" xr:uid="{00000000-0005-0000-0000-0000EEBE0000}"/>
    <cellStyle name="Normal 8 13 2 3 2" xfId="48872" xr:uid="{00000000-0005-0000-0000-0000EFBE0000}"/>
    <cellStyle name="Normal 8 13 2 4" xfId="48873" xr:uid="{00000000-0005-0000-0000-0000F0BE0000}"/>
    <cellStyle name="Normal 8 13 3" xfId="48874" xr:uid="{00000000-0005-0000-0000-0000F1BE0000}"/>
    <cellStyle name="Normal 8 13 3 2" xfId="48875" xr:uid="{00000000-0005-0000-0000-0000F2BE0000}"/>
    <cellStyle name="Normal 8 13 3 2 2" xfId="48876" xr:uid="{00000000-0005-0000-0000-0000F3BE0000}"/>
    <cellStyle name="Normal 8 13 3 3" xfId="48877" xr:uid="{00000000-0005-0000-0000-0000F4BE0000}"/>
    <cellStyle name="Normal 8 13 4" xfId="48878" xr:uid="{00000000-0005-0000-0000-0000F5BE0000}"/>
    <cellStyle name="Normal 8 13 4 2" xfId="48879" xr:uid="{00000000-0005-0000-0000-0000F6BE0000}"/>
    <cellStyle name="Normal 8 13 5" xfId="48880" xr:uid="{00000000-0005-0000-0000-0000F7BE0000}"/>
    <cellStyle name="Normal 8 14" xfId="48881" xr:uid="{00000000-0005-0000-0000-0000F8BE0000}"/>
    <cellStyle name="Normal 8 14 2" xfId="48882" xr:uid="{00000000-0005-0000-0000-0000F9BE0000}"/>
    <cellStyle name="Normal 8 14 2 2" xfId="48883" xr:uid="{00000000-0005-0000-0000-0000FABE0000}"/>
    <cellStyle name="Normal 8 14 2 2 2" xfId="48884" xr:uid="{00000000-0005-0000-0000-0000FBBE0000}"/>
    <cellStyle name="Normal 8 14 2 2 2 2" xfId="48885" xr:uid="{00000000-0005-0000-0000-0000FCBE0000}"/>
    <cellStyle name="Normal 8 14 2 2 3" xfId="48886" xr:uid="{00000000-0005-0000-0000-0000FDBE0000}"/>
    <cellStyle name="Normal 8 14 2 3" xfId="48887" xr:uid="{00000000-0005-0000-0000-0000FEBE0000}"/>
    <cellStyle name="Normal 8 14 2 3 2" xfId="48888" xr:uid="{00000000-0005-0000-0000-0000FFBE0000}"/>
    <cellStyle name="Normal 8 14 2 4" xfId="48889" xr:uid="{00000000-0005-0000-0000-000000BF0000}"/>
    <cellStyle name="Normal 8 14 3" xfId="48890" xr:uid="{00000000-0005-0000-0000-000001BF0000}"/>
    <cellStyle name="Normal 8 14 3 2" xfId="48891" xr:uid="{00000000-0005-0000-0000-000002BF0000}"/>
    <cellStyle name="Normal 8 14 3 2 2" xfId="48892" xr:uid="{00000000-0005-0000-0000-000003BF0000}"/>
    <cellStyle name="Normal 8 14 3 3" xfId="48893" xr:uid="{00000000-0005-0000-0000-000004BF0000}"/>
    <cellStyle name="Normal 8 14 4" xfId="48894" xr:uid="{00000000-0005-0000-0000-000005BF0000}"/>
    <cellStyle name="Normal 8 14 4 2" xfId="48895" xr:uid="{00000000-0005-0000-0000-000006BF0000}"/>
    <cellStyle name="Normal 8 14 5" xfId="48896" xr:uid="{00000000-0005-0000-0000-000007BF0000}"/>
    <cellStyle name="Normal 8 15" xfId="48897" xr:uid="{00000000-0005-0000-0000-000008BF0000}"/>
    <cellStyle name="Normal 8 15 2" xfId="48898" xr:uid="{00000000-0005-0000-0000-000009BF0000}"/>
    <cellStyle name="Normal 8 15 2 2" xfId="48899" xr:uid="{00000000-0005-0000-0000-00000ABF0000}"/>
    <cellStyle name="Normal 8 15 2 2 2" xfId="48900" xr:uid="{00000000-0005-0000-0000-00000BBF0000}"/>
    <cellStyle name="Normal 8 15 2 2 2 2" xfId="48901" xr:uid="{00000000-0005-0000-0000-00000CBF0000}"/>
    <cellStyle name="Normal 8 15 2 2 3" xfId="48902" xr:uid="{00000000-0005-0000-0000-00000DBF0000}"/>
    <cellStyle name="Normal 8 15 2 3" xfId="48903" xr:uid="{00000000-0005-0000-0000-00000EBF0000}"/>
    <cellStyle name="Normal 8 15 2 3 2" xfId="48904" xr:uid="{00000000-0005-0000-0000-00000FBF0000}"/>
    <cellStyle name="Normal 8 15 2 4" xfId="48905" xr:uid="{00000000-0005-0000-0000-000010BF0000}"/>
    <cellStyle name="Normal 8 15 3" xfId="48906" xr:uid="{00000000-0005-0000-0000-000011BF0000}"/>
    <cellStyle name="Normal 8 15 3 2" xfId="48907" xr:uid="{00000000-0005-0000-0000-000012BF0000}"/>
    <cellStyle name="Normal 8 15 3 2 2" xfId="48908" xr:uid="{00000000-0005-0000-0000-000013BF0000}"/>
    <cellStyle name="Normal 8 15 3 3" xfId="48909" xr:uid="{00000000-0005-0000-0000-000014BF0000}"/>
    <cellStyle name="Normal 8 15 4" xfId="48910" xr:uid="{00000000-0005-0000-0000-000015BF0000}"/>
    <cellStyle name="Normal 8 15 4 2" xfId="48911" xr:uid="{00000000-0005-0000-0000-000016BF0000}"/>
    <cellStyle name="Normal 8 15 5" xfId="48912" xr:uid="{00000000-0005-0000-0000-000017BF0000}"/>
    <cellStyle name="Normal 8 16" xfId="48913" xr:uid="{00000000-0005-0000-0000-000018BF0000}"/>
    <cellStyle name="Normal 8 16 2" xfId="48914" xr:uid="{00000000-0005-0000-0000-000019BF0000}"/>
    <cellStyle name="Normal 8 16 2 2" xfId="48915" xr:uid="{00000000-0005-0000-0000-00001ABF0000}"/>
    <cellStyle name="Normal 8 16 2 2 2" xfId="48916" xr:uid="{00000000-0005-0000-0000-00001BBF0000}"/>
    <cellStyle name="Normal 8 16 2 3" xfId="48917" xr:uid="{00000000-0005-0000-0000-00001CBF0000}"/>
    <cellStyle name="Normal 8 16 3" xfId="48918" xr:uid="{00000000-0005-0000-0000-00001DBF0000}"/>
    <cellStyle name="Normal 8 16 3 2" xfId="48919" xr:uid="{00000000-0005-0000-0000-00001EBF0000}"/>
    <cellStyle name="Normal 8 16 4" xfId="48920" xr:uid="{00000000-0005-0000-0000-00001FBF0000}"/>
    <cellStyle name="Normal 8 17" xfId="48921" xr:uid="{00000000-0005-0000-0000-000020BF0000}"/>
    <cellStyle name="Normal 8 17 2" xfId="48922" xr:uid="{00000000-0005-0000-0000-000021BF0000}"/>
    <cellStyle name="Normal 8 17 2 2" xfId="48923" xr:uid="{00000000-0005-0000-0000-000022BF0000}"/>
    <cellStyle name="Normal 8 17 2 2 2" xfId="48924" xr:uid="{00000000-0005-0000-0000-000023BF0000}"/>
    <cellStyle name="Normal 8 17 2 3" xfId="48925" xr:uid="{00000000-0005-0000-0000-000024BF0000}"/>
    <cellStyle name="Normal 8 17 3" xfId="48926" xr:uid="{00000000-0005-0000-0000-000025BF0000}"/>
    <cellStyle name="Normal 8 17 3 2" xfId="48927" xr:uid="{00000000-0005-0000-0000-000026BF0000}"/>
    <cellStyle name="Normal 8 17 4" xfId="48928" xr:uid="{00000000-0005-0000-0000-000027BF0000}"/>
    <cellStyle name="Normal 8 18" xfId="48929" xr:uid="{00000000-0005-0000-0000-000028BF0000}"/>
    <cellStyle name="Normal 8 18 2" xfId="48930" xr:uid="{00000000-0005-0000-0000-000029BF0000}"/>
    <cellStyle name="Normal 8 18 2 2" xfId="48931" xr:uid="{00000000-0005-0000-0000-00002ABF0000}"/>
    <cellStyle name="Normal 8 18 3" xfId="48932" xr:uid="{00000000-0005-0000-0000-00002BBF0000}"/>
    <cellStyle name="Normal 8 19" xfId="48933" xr:uid="{00000000-0005-0000-0000-00002CBF0000}"/>
    <cellStyle name="Normal 8 19 2" xfId="48934" xr:uid="{00000000-0005-0000-0000-00002DBF0000}"/>
    <cellStyle name="Normal 8 2" xfId="48935" xr:uid="{00000000-0005-0000-0000-00002EBF0000}"/>
    <cellStyle name="Normal 8 2 10" xfId="48936" xr:uid="{00000000-0005-0000-0000-00002FBF0000}"/>
    <cellStyle name="Normal 8 2 10 2" xfId="48937" xr:uid="{00000000-0005-0000-0000-000030BF0000}"/>
    <cellStyle name="Normal 8 2 10 2 2" xfId="48938" xr:uid="{00000000-0005-0000-0000-000031BF0000}"/>
    <cellStyle name="Normal 8 2 10 2 2 2" xfId="48939" xr:uid="{00000000-0005-0000-0000-000032BF0000}"/>
    <cellStyle name="Normal 8 2 10 2 2 2 2" xfId="48940" xr:uid="{00000000-0005-0000-0000-000033BF0000}"/>
    <cellStyle name="Normal 8 2 10 2 2 3" xfId="48941" xr:uid="{00000000-0005-0000-0000-000034BF0000}"/>
    <cellStyle name="Normal 8 2 10 2 3" xfId="48942" xr:uid="{00000000-0005-0000-0000-000035BF0000}"/>
    <cellStyle name="Normal 8 2 10 2 3 2" xfId="48943" xr:uid="{00000000-0005-0000-0000-000036BF0000}"/>
    <cellStyle name="Normal 8 2 10 2 4" xfId="48944" xr:uid="{00000000-0005-0000-0000-000037BF0000}"/>
    <cellStyle name="Normal 8 2 10 3" xfId="48945" xr:uid="{00000000-0005-0000-0000-000038BF0000}"/>
    <cellStyle name="Normal 8 2 10 3 2" xfId="48946" xr:uid="{00000000-0005-0000-0000-000039BF0000}"/>
    <cellStyle name="Normal 8 2 10 3 2 2" xfId="48947" xr:uid="{00000000-0005-0000-0000-00003ABF0000}"/>
    <cellStyle name="Normal 8 2 10 3 3" xfId="48948" xr:uid="{00000000-0005-0000-0000-00003BBF0000}"/>
    <cellStyle name="Normal 8 2 10 4" xfId="48949" xr:uid="{00000000-0005-0000-0000-00003CBF0000}"/>
    <cellStyle name="Normal 8 2 10 4 2" xfId="48950" xr:uid="{00000000-0005-0000-0000-00003DBF0000}"/>
    <cellStyle name="Normal 8 2 10 5" xfId="48951" xr:uid="{00000000-0005-0000-0000-00003EBF0000}"/>
    <cellStyle name="Normal 8 2 11" xfId="48952" xr:uid="{00000000-0005-0000-0000-00003FBF0000}"/>
    <cellStyle name="Normal 8 2 11 2" xfId="48953" xr:uid="{00000000-0005-0000-0000-000040BF0000}"/>
    <cellStyle name="Normal 8 2 11 2 2" xfId="48954" xr:uid="{00000000-0005-0000-0000-000041BF0000}"/>
    <cellStyle name="Normal 8 2 11 2 2 2" xfId="48955" xr:uid="{00000000-0005-0000-0000-000042BF0000}"/>
    <cellStyle name="Normal 8 2 11 2 2 2 2" xfId="48956" xr:uid="{00000000-0005-0000-0000-000043BF0000}"/>
    <cellStyle name="Normal 8 2 11 2 2 3" xfId="48957" xr:uid="{00000000-0005-0000-0000-000044BF0000}"/>
    <cellStyle name="Normal 8 2 11 2 3" xfId="48958" xr:uid="{00000000-0005-0000-0000-000045BF0000}"/>
    <cellStyle name="Normal 8 2 11 2 3 2" xfId="48959" xr:uid="{00000000-0005-0000-0000-000046BF0000}"/>
    <cellStyle name="Normal 8 2 11 2 4" xfId="48960" xr:uid="{00000000-0005-0000-0000-000047BF0000}"/>
    <cellStyle name="Normal 8 2 11 3" xfId="48961" xr:uid="{00000000-0005-0000-0000-000048BF0000}"/>
    <cellStyle name="Normal 8 2 11 3 2" xfId="48962" xr:uid="{00000000-0005-0000-0000-000049BF0000}"/>
    <cellStyle name="Normal 8 2 11 3 2 2" xfId="48963" xr:uid="{00000000-0005-0000-0000-00004ABF0000}"/>
    <cellStyle name="Normal 8 2 11 3 3" xfId="48964" xr:uid="{00000000-0005-0000-0000-00004BBF0000}"/>
    <cellStyle name="Normal 8 2 11 4" xfId="48965" xr:uid="{00000000-0005-0000-0000-00004CBF0000}"/>
    <cellStyle name="Normal 8 2 11 4 2" xfId="48966" xr:uid="{00000000-0005-0000-0000-00004DBF0000}"/>
    <cellStyle name="Normal 8 2 11 5" xfId="48967" xr:uid="{00000000-0005-0000-0000-00004EBF0000}"/>
    <cellStyle name="Normal 8 2 12" xfId="48968" xr:uid="{00000000-0005-0000-0000-00004FBF0000}"/>
    <cellStyle name="Normal 8 2 12 2" xfId="48969" xr:uid="{00000000-0005-0000-0000-000050BF0000}"/>
    <cellStyle name="Normal 8 2 12 2 2" xfId="48970" xr:uid="{00000000-0005-0000-0000-000051BF0000}"/>
    <cellStyle name="Normal 8 2 12 2 2 2" xfId="48971" xr:uid="{00000000-0005-0000-0000-000052BF0000}"/>
    <cellStyle name="Normal 8 2 12 2 2 2 2" xfId="48972" xr:uid="{00000000-0005-0000-0000-000053BF0000}"/>
    <cellStyle name="Normal 8 2 12 2 2 3" xfId="48973" xr:uid="{00000000-0005-0000-0000-000054BF0000}"/>
    <cellStyle name="Normal 8 2 12 2 3" xfId="48974" xr:uid="{00000000-0005-0000-0000-000055BF0000}"/>
    <cellStyle name="Normal 8 2 12 2 3 2" xfId="48975" xr:uid="{00000000-0005-0000-0000-000056BF0000}"/>
    <cellStyle name="Normal 8 2 12 2 4" xfId="48976" xr:uid="{00000000-0005-0000-0000-000057BF0000}"/>
    <cellStyle name="Normal 8 2 12 3" xfId="48977" xr:uid="{00000000-0005-0000-0000-000058BF0000}"/>
    <cellStyle name="Normal 8 2 12 3 2" xfId="48978" xr:uid="{00000000-0005-0000-0000-000059BF0000}"/>
    <cellStyle name="Normal 8 2 12 3 2 2" xfId="48979" xr:uid="{00000000-0005-0000-0000-00005ABF0000}"/>
    <cellStyle name="Normal 8 2 12 3 3" xfId="48980" xr:uid="{00000000-0005-0000-0000-00005BBF0000}"/>
    <cellStyle name="Normal 8 2 12 4" xfId="48981" xr:uid="{00000000-0005-0000-0000-00005CBF0000}"/>
    <cellStyle name="Normal 8 2 12 4 2" xfId="48982" xr:uid="{00000000-0005-0000-0000-00005DBF0000}"/>
    <cellStyle name="Normal 8 2 12 5" xfId="48983" xr:uid="{00000000-0005-0000-0000-00005EBF0000}"/>
    <cellStyle name="Normal 8 2 13" xfId="48984" xr:uid="{00000000-0005-0000-0000-00005FBF0000}"/>
    <cellStyle name="Normal 8 2 13 2" xfId="48985" xr:uid="{00000000-0005-0000-0000-000060BF0000}"/>
    <cellStyle name="Normal 8 2 13 2 2" xfId="48986" xr:uid="{00000000-0005-0000-0000-000061BF0000}"/>
    <cellStyle name="Normal 8 2 13 2 2 2" xfId="48987" xr:uid="{00000000-0005-0000-0000-000062BF0000}"/>
    <cellStyle name="Normal 8 2 13 2 2 2 2" xfId="48988" xr:uid="{00000000-0005-0000-0000-000063BF0000}"/>
    <cellStyle name="Normal 8 2 13 2 2 3" xfId="48989" xr:uid="{00000000-0005-0000-0000-000064BF0000}"/>
    <cellStyle name="Normal 8 2 13 2 3" xfId="48990" xr:uid="{00000000-0005-0000-0000-000065BF0000}"/>
    <cellStyle name="Normal 8 2 13 2 3 2" xfId="48991" xr:uid="{00000000-0005-0000-0000-000066BF0000}"/>
    <cellStyle name="Normal 8 2 13 2 4" xfId="48992" xr:uid="{00000000-0005-0000-0000-000067BF0000}"/>
    <cellStyle name="Normal 8 2 13 3" xfId="48993" xr:uid="{00000000-0005-0000-0000-000068BF0000}"/>
    <cellStyle name="Normal 8 2 13 3 2" xfId="48994" xr:uid="{00000000-0005-0000-0000-000069BF0000}"/>
    <cellStyle name="Normal 8 2 13 3 2 2" xfId="48995" xr:uid="{00000000-0005-0000-0000-00006ABF0000}"/>
    <cellStyle name="Normal 8 2 13 3 3" xfId="48996" xr:uid="{00000000-0005-0000-0000-00006BBF0000}"/>
    <cellStyle name="Normal 8 2 13 4" xfId="48997" xr:uid="{00000000-0005-0000-0000-00006CBF0000}"/>
    <cellStyle name="Normal 8 2 13 4 2" xfId="48998" xr:uid="{00000000-0005-0000-0000-00006DBF0000}"/>
    <cellStyle name="Normal 8 2 13 5" xfId="48999" xr:uid="{00000000-0005-0000-0000-00006EBF0000}"/>
    <cellStyle name="Normal 8 2 14" xfId="49000" xr:uid="{00000000-0005-0000-0000-00006FBF0000}"/>
    <cellStyle name="Normal 8 2 14 2" xfId="49001" xr:uid="{00000000-0005-0000-0000-000070BF0000}"/>
    <cellStyle name="Normal 8 2 14 2 2" xfId="49002" xr:uid="{00000000-0005-0000-0000-000071BF0000}"/>
    <cellStyle name="Normal 8 2 14 2 2 2" xfId="49003" xr:uid="{00000000-0005-0000-0000-000072BF0000}"/>
    <cellStyle name="Normal 8 2 14 2 3" xfId="49004" xr:uid="{00000000-0005-0000-0000-000073BF0000}"/>
    <cellStyle name="Normal 8 2 14 3" xfId="49005" xr:uid="{00000000-0005-0000-0000-000074BF0000}"/>
    <cellStyle name="Normal 8 2 14 3 2" xfId="49006" xr:uid="{00000000-0005-0000-0000-000075BF0000}"/>
    <cellStyle name="Normal 8 2 14 4" xfId="49007" xr:uid="{00000000-0005-0000-0000-000076BF0000}"/>
    <cellStyle name="Normal 8 2 15" xfId="49008" xr:uid="{00000000-0005-0000-0000-000077BF0000}"/>
    <cellStyle name="Normal 8 2 15 2" xfId="49009" xr:uid="{00000000-0005-0000-0000-000078BF0000}"/>
    <cellStyle name="Normal 8 2 15 2 2" xfId="49010" xr:uid="{00000000-0005-0000-0000-000079BF0000}"/>
    <cellStyle name="Normal 8 2 15 2 2 2" xfId="49011" xr:uid="{00000000-0005-0000-0000-00007ABF0000}"/>
    <cellStyle name="Normal 8 2 15 2 3" xfId="49012" xr:uid="{00000000-0005-0000-0000-00007BBF0000}"/>
    <cellStyle name="Normal 8 2 15 3" xfId="49013" xr:uid="{00000000-0005-0000-0000-00007CBF0000}"/>
    <cellStyle name="Normal 8 2 15 3 2" xfId="49014" xr:uid="{00000000-0005-0000-0000-00007DBF0000}"/>
    <cellStyle name="Normal 8 2 15 4" xfId="49015" xr:uid="{00000000-0005-0000-0000-00007EBF0000}"/>
    <cellStyle name="Normal 8 2 16" xfId="49016" xr:uid="{00000000-0005-0000-0000-00007FBF0000}"/>
    <cellStyle name="Normal 8 2 16 2" xfId="49017" xr:uid="{00000000-0005-0000-0000-000080BF0000}"/>
    <cellStyle name="Normal 8 2 16 2 2" xfId="49018" xr:uid="{00000000-0005-0000-0000-000081BF0000}"/>
    <cellStyle name="Normal 8 2 16 3" xfId="49019" xr:uid="{00000000-0005-0000-0000-000082BF0000}"/>
    <cellStyle name="Normal 8 2 17" xfId="49020" xr:uid="{00000000-0005-0000-0000-000083BF0000}"/>
    <cellStyle name="Normal 8 2 17 2" xfId="49021" xr:uid="{00000000-0005-0000-0000-000084BF0000}"/>
    <cellStyle name="Normal 8 2 18" xfId="49022" xr:uid="{00000000-0005-0000-0000-000085BF0000}"/>
    <cellStyle name="Normal 8 2 19" xfId="49023" xr:uid="{00000000-0005-0000-0000-000086BF0000}"/>
    <cellStyle name="Normal 8 2 2" xfId="49024" xr:uid="{00000000-0005-0000-0000-000087BF0000}"/>
    <cellStyle name="Normal 8 2 2 10" xfId="49025" xr:uid="{00000000-0005-0000-0000-000088BF0000}"/>
    <cellStyle name="Normal 8 2 2 10 2" xfId="49026" xr:uid="{00000000-0005-0000-0000-000089BF0000}"/>
    <cellStyle name="Normal 8 2 2 10 2 2" xfId="49027" xr:uid="{00000000-0005-0000-0000-00008ABF0000}"/>
    <cellStyle name="Normal 8 2 2 10 2 2 2" xfId="49028" xr:uid="{00000000-0005-0000-0000-00008BBF0000}"/>
    <cellStyle name="Normal 8 2 2 10 2 2 2 2" xfId="49029" xr:uid="{00000000-0005-0000-0000-00008CBF0000}"/>
    <cellStyle name="Normal 8 2 2 10 2 2 3" xfId="49030" xr:uid="{00000000-0005-0000-0000-00008DBF0000}"/>
    <cellStyle name="Normal 8 2 2 10 2 3" xfId="49031" xr:uid="{00000000-0005-0000-0000-00008EBF0000}"/>
    <cellStyle name="Normal 8 2 2 10 2 3 2" xfId="49032" xr:uid="{00000000-0005-0000-0000-00008FBF0000}"/>
    <cellStyle name="Normal 8 2 2 10 2 4" xfId="49033" xr:uid="{00000000-0005-0000-0000-000090BF0000}"/>
    <cellStyle name="Normal 8 2 2 10 3" xfId="49034" xr:uid="{00000000-0005-0000-0000-000091BF0000}"/>
    <cellStyle name="Normal 8 2 2 10 3 2" xfId="49035" xr:uid="{00000000-0005-0000-0000-000092BF0000}"/>
    <cellStyle name="Normal 8 2 2 10 3 2 2" xfId="49036" xr:uid="{00000000-0005-0000-0000-000093BF0000}"/>
    <cellStyle name="Normal 8 2 2 10 3 3" xfId="49037" xr:uid="{00000000-0005-0000-0000-000094BF0000}"/>
    <cellStyle name="Normal 8 2 2 10 4" xfId="49038" xr:uid="{00000000-0005-0000-0000-000095BF0000}"/>
    <cellStyle name="Normal 8 2 2 10 4 2" xfId="49039" xr:uid="{00000000-0005-0000-0000-000096BF0000}"/>
    <cellStyle name="Normal 8 2 2 10 5" xfId="49040" xr:uid="{00000000-0005-0000-0000-000097BF0000}"/>
    <cellStyle name="Normal 8 2 2 11" xfId="49041" xr:uid="{00000000-0005-0000-0000-000098BF0000}"/>
    <cellStyle name="Normal 8 2 2 11 2" xfId="49042" xr:uid="{00000000-0005-0000-0000-000099BF0000}"/>
    <cellStyle name="Normal 8 2 2 11 2 2" xfId="49043" xr:uid="{00000000-0005-0000-0000-00009ABF0000}"/>
    <cellStyle name="Normal 8 2 2 11 2 2 2" xfId="49044" xr:uid="{00000000-0005-0000-0000-00009BBF0000}"/>
    <cellStyle name="Normal 8 2 2 11 2 2 2 2" xfId="49045" xr:uid="{00000000-0005-0000-0000-00009CBF0000}"/>
    <cellStyle name="Normal 8 2 2 11 2 2 3" xfId="49046" xr:uid="{00000000-0005-0000-0000-00009DBF0000}"/>
    <cellStyle name="Normal 8 2 2 11 2 3" xfId="49047" xr:uid="{00000000-0005-0000-0000-00009EBF0000}"/>
    <cellStyle name="Normal 8 2 2 11 2 3 2" xfId="49048" xr:uid="{00000000-0005-0000-0000-00009FBF0000}"/>
    <cellStyle name="Normal 8 2 2 11 2 4" xfId="49049" xr:uid="{00000000-0005-0000-0000-0000A0BF0000}"/>
    <cellStyle name="Normal 8 2 2 11 3" xfId="49050" xr:uid="{00000000-0005-0000-0000-0000A1BF0000}"/>
    <cellStyle name="Normal 8 2 2 11 3 2" xfId="49051" xr:uid="{00000000-0005-0000-0000-0000A2BF0000}"/>
    <cellStyle name="Normal 8 2 2 11 3 2 2" xfId="49052" xr:uid="{00000000-0005-0000-0000-0000A3BF0000}"/>
    <cellStyle name="Normal 8 2 2 11 3 3" xfId="49053" xr:uid="{00000000-0005-0000-0000-0000A4BF0000}"/>
    <cellStyle name="Normal 8 2 2 11 4" xfId="49054" xr:uid="{00000000-0005-0000-0000-0000A5BF0000}"/>
    <cellStyle name="Normal 8 2 2 11 4 2" xfId="49055" xr:uid="{00000000-0005-0000-0000-0000A6BF0000}"/>
    <cellStyle name="Normal 8 2 2 11 5" xfId="49056" xr:uid="{00000000-0005-0000-0000-0000A7BF0000}"/>
    <cellStyle name="Normal 8 2 2 12" xfId="49057" xr:uid="{00000000-0005-0000-0000-0000A8BF0000}"/>
    <cellStyle name="Normal 8 2 2 12 2" xfId="49058" xr:uid="{00000000-0005-0000-0000-0000A9BF0000}"/>
    <cellStyle name="Normal 8 2 2 12 2 2" xfId="49059" xr:uid="{00000000-0005-0000-0000-0000AABF0000}"/>
    <cellStyle name="Normal 8 2 2 12 2 2 2" xfId="49060" xr:uid="{00000000-0005-0000-0000-0000ABBF0000}"/>
    <cellStyle name="Normal 8 2 2 12 2 3" xfId="49061" xr:uid="{00000000-0005-0000-0000-0000ACBF0000}"/>
    <cellStyle name="Normal 8 2 2 12 3" xfId="49062" xr:uid="{00000000-0005-0000-0000-0000ADBF0000}"/>
    <cellStyle name="Normal 8 2 2 12 3 2" xfId="49063" xr:uid="{00000000-0005-0000-0000-0000AEBF0000}"/>
    <cellStyle name="Normal 8 2 2 12 4" xfId="49064" xr:uid="{00000000-0005-0000-0000-0000AFBF0000}"/>
    <cellStyle name="Normal 8 2 2 13" xfId="49065" xr:uid="{00000000-0005-0000-0000-0000B0BF0000}"/>
    <cellStyle name="Normal 8 2 2 13 2" xfId="49066" xr:uid="{00000000-0005-0000-0000-0000B1BF0000}"/>
    <cellStyle name="Normal 8 2 2 13 2 2" xfId="49067" xr:uid="{00000000-0005-0000-0000-0000B2BF0000}"/>
    <cellStyle name="Normal 8 2 2 13 2 2 2" xfId="49068" xr:uid="{00000000-0005-0000-0000-0000B3BF0000}"/>
    <cellStyle name="Normal 8 2 2 13 2 3" xfId="49069" xr:uid="{00000000-0005-0000-0000-0000B4BF0000}"/>
    <cellStyle name="Normal 8 2 2 13 3" xfId="49070" xr:uid="{00000000-0005-0000-0000-0000B5BF0000}"/>
    <cellStyle name="Normal 8 2 2 13 3 2" xfId="49071" xr:uid="{00000000-0005-0000-0000-0000B6BF0000}"/>
    <cellStyle name="Normal 8 2 2 13 4" xfId="49072" xr:uid="{00000000-0005-0000-0000-0000B7BF0000}"/>
    <cellStyle name="Normal 8 2 2 14" xfId="49073" xr:uid="{00000000-0005-0000-0000-0000B8BF0000}"/>
    <cellStyle name="Normal 8 2 2 14 2" xfId="49074" xr:uid="{00000000-0005-0000-0000-0000B9BF0000}"/>
    <cellStyle name="Normal 8 2 2 14 2 2" xfId="49075" xr:uid="{00000000-0005-0000-0000-0000BABF0000}"/>
    <cellStyle name="Normal 8 2 2 14 3" xfId="49076" xr:uid="{00000000-0005-0000-0000-0000BBBF0000}"/>
    <cellStyle name="Normal 8 2 2 15" xfId="49077" xr:uid="{00000000-0005-0000-0000-0000BCBF0000}"/>
    <cellStyle name="Normal 8 2 2 15 2" xfId="49078" xr:uid="{00000000-0005-0000-0000-0000BDBF0000}"/>
    <cellStyle name="Normal 8 2 2 16" xfId="49079" xr:uid="{00000000-0005-0000-0000-0000BEBF0000}"/>
    <cellStyle name="Normal 8 2 2 2" xfId="49080" xr:uid="{00000000-0005-0000-0000-0000BFBF0000}"/>
    <cellStyle name="Normal 8 2 2 2 2" xfId="49081" xr:uid="{00000000-0005-0000-0000-0000C0BF0000}"/>
    <cellStyle name="Normal 8 2 2 2 2 2" xfId="49082" xr:uid="{00000000-0005-0000-0000-0000C1BF0000}"/>
    <cellStyle name="Normal 8 2 2 2 2 2 2" xfId="49083" xr:uid="{00000000-0005-0000-0000-0000C2BF0000}"/>
    <cellStyle name="Normal 8 2 2 2 2 2 2 2" xfId="49084" xr:uid="{00000000-0005-0000-0000-0000C3BF0000}"/>
    <cellStyle name="Normal 8 2 2 2 2 2 2 2 2" xfId="49085" xr:uid="{00000000-0005-0000-0000-0000C4BF0000}"/>
    <cellStyle name="Normal 8 2 2 2 2 2 2 2 2 2" xfId="49086" xr:uid="{00000000-0005-0000-0000-0000C5BF0000}"/>
    <cellStyle name="Normal 8 2 2 2 2 2 2 2 2 2 2" xfId="49087" xr:uid="{00000000-0005-0000-0000-0000C6BF0000}"/>
    <cellStyle name="Normal 8 2 2 2 2 2 2 2 2 3" xfId="49088" xr:uid="{00000000-0005-0000-0000-0000C7BF0000}"/>
    <cellStyle name="Normal 8 2 2 2 2 2 2 2 3" xfId="49089" xr:uid="{00000000-0005-0000-0000-0000C8BF0000}"/>
    <cellStyle name="Normal 8 2 2 2 2 2 2 2 3 2" xfId="49090" xr:uid="{00000000-0005-0000-0000-0000C9BF0000}"/>
    <cellStyle name="Normal 8 2 2 2 2 2 2 2 4" xfId="49091" xr:uid="{00000000-0005-0000-0000-0000CABF0000}"/>
    <cellStyle name="Normal 8 2 2 2 2 2 2 3" xfId="49092" xr:uid="{00000000-0005-0000-0000-0000CBBF0000}"/>
    <cellStyle name="Normal 8 2 2 2 2 2 2 3 2" xfId="49093" xr:uid="{00000000-0005-0000-0000-0000CCBF0000}"/>
    <cellStyle name="Normal 8 2 2 2 2 2 2 3 2 2" xfId="49094" xr:uid="{00000000-0005-0000-0000-0000CDBF0000}"/>
    <cellStyle name="Normal 8 2 2 2 2 2 2 3 3" xfId="49095" xr:uid="{00000000-0005-0000-0000-0000CEBF0000}"/>
    <cellStyle name="Normal 8 2 2 2 2 2 2 4" xfId="49096" xr:uid="{00000000-0005-0000-0000-0000CFBF0000}"/>
    <cellStyle name="Normal 8 2 2 2 2 2 2 4 2" xfId="49097" xr:uid="{00000000-0005-0000-0000-0000D0BF0000}"/>
    <cellStyle name="Normal 8 2 2 2 2 2 2 5" xfId="49098" xr:uid="{00000000-0005-0000-0000-0000D1BF0000}"/>
    <cellStyle name="Normal 8 2 2 2 2 2 3" xfId="49099" xr:uid="{00000000-0005-0000-0000-0000D2BF0000}"/>
    <cellStyle name="Normal 8 2 2 2 2 2 3 2" xfId="49100" xr:uid="{00000000-0005-0000-0000-0000D3BF0000}"/>
    <cellStyle name="Normal 8 2 2 2 2 2 3 2 2" xfId="49101" xr:uid="{00000000-0005-0000-0000-0000D4BF0000}"/>
    <cellStyle name="Normal 8 2 2 2 2 2 3 2 2 2" xfId="49102" xr:uid="{00000000-0005-0000-0000-0000D5BF0000}"/>
    <cellStyle name="Normal 8 2 2 2 2 2 3 2 3" xfId="49103" xr:uid="{00000000-0005-0000-0000-0000D6BF0000}"/>
    <cellStyle name="Normal 8 2 2 2 2 2 3 3" xfId="49104" xr:uid="{00000000-0005-0000-0000-0000D7BF0000}"/>
    <cellStyle name="Normal 8 2 2 2 2 2 3 3 2" xfId="49105" xr:uid="{00000000-0005-0000-0000-0000D8BF0000}"/>
    <cellStyle name="Normal 8 2 2 2 2 2 3 4" xfId="49106" xr:uid="{00000000-0005-0000-0000-0000D9BF0000}"/>
    <cellStyle name="Normal 8 2 2 2 2 2 4" xfId="49107" xr:uid="{00000000-0005-0000-0000-0000DABF0000}"/>
    <cellStyle name="Normal 8 2 2 2 2 2 4 2" xfId="49108" xr:uid="{00000000-0005-0000-0000-0000DBBF0000}"/>
    <cellStyle name="Normal 8 2 2 2 2 2 4 2 2" xfId="49109" xr:uid="{00000000-0005-0000-0000-0000DCBF0000}"/>
    <cellStyle name="Normal 8 2 2 2 2 2 4 3" xfId="49110" xr:uid="{00000000-0005-0000-0000-0000DDBF0000}"/>
    <cellStyle name="Normal 8 2 2 2 2 2 5" xfId="49111" xr:uid="{00000000-0005-0000-0000-0000DEBF0000}"/>
    <cellStyle name="Normal 8 2 2 2 2 2 5 2" xfId="49112" xr:uid="{00000000-0005-0000-0000-0000DFBF0000}"/>
    <cellStyle name="Normal 8 2 2 2 2 2 6" xfId="49113" xr:uid="{00000000-0005-0000-0000-0000E0BF0000}"/>
    <cellStyle name="Normal 8 2 2 2 2 3" xfId="49114" xr:uid="{00000000-0005-0000-0000-0000E1BF0000}"/>
    <cellStyle name="Normal 8 2 2 2 2 3 2" xfId="49115" xr:uid="{00000000-0005-0000-0000-0000E2BF0000}"/>
    <cellStyle name="Normal 8 2 2 2 2 3 2 2" xfId="49116" xr:uid="{00000000-0005-0000-0000-0000E3BF0000}"/>
    <cellStyle name="Normal 8 2 2 2 2 3 2 2 2" xfId="49117" xr:uid="{00000000-0005-0000-0000-0000E4BF0000}"/>
    <cellStyle name="Normal 8 2 2 2 2 3 2 2 2 2" xfId="49118" xr:uid="{00000000-0005-0000-0000-0000E5BF0000}"/>
    <cellStyle name="Normal 8 2 2 2 2 3 2 2 2 2 2" xfId="49119" xr:uid="{00000000-0005-0000-0000-0000E6BF0000}"/>
    <cellStyle name="Normal 8 2 2 2 2 3 2 2 2 3" xfId="49120" xr:uid="{00000000-0005-0000-0000-0000E7BF0000}"/>
    <cellStyle name="Normal 8 2 2 2 2 3 2 2 3" xfId="49121" xr:uid="{00000000-0005-0000-0000-0000E8BF0000}"/>
    <cellStyle name="Normal 8 2 2 2 2 3 2 2 3 2" xfId="49122" xr:uid="{00000000-0005-0000-0000-0000E9BF0000}"/>
    <cellStyle name="Normal 8 2 2 2 2 3 2 2 4" xfId="49123" xr:uid="{00000000-0005-0000-0000-0000EABF0000}"/>
    <cellStyle name="Normal 8 2 2 2 2 3 2 3" xfId="49124" xr:uid="{00000000-0005-0000-0000-0000EBBF0000}"/>
    <cellStyle name="Normal 8 2 2 2 2 3 2 3 2" xfId="49125" xr:uid="{00000000-0005-0000-0000-0000ECBF0000}"/>
    <cellStyle name="Normal 8 2 2 2 2 3 2 3 2 2" xfId="49126" xr:uid="{00000000-0005-0000-0000-0000EDBF0000}"/>
    <cellStyle name="Normal 8 2 2 2 2 3 2 3 3" xfId="49127" xr:uid="{00000000-0005-0000-0000-0000EEBF0000}"/>
    <cellStyle name="Normal 8 2 2 2 2 3 2 4" xfId="49128" xr:uid="{00000000-0005-0000-0000-0000EFBF0000}"/>
    <cellStyle name="Normal 8 2 2 2 2 3 2 4 2" xfId="49129" xr:uid="{00000000-0005-0000-0000-0000F0BF0000}"/>
    <cellStyle name="Normal 8 2 2 2 2 3 2 5" xfId="49130" xr:uid="{00000000-0005-0000-0000-0000F1BF0000}"/>
    <cellStyle name="Normal 8 2 2 2 2 3 3" xfId="49131" xr:uid="{00000000-0005-0000-0000-0000F2BF0000}"/>
    <cellStyle name="Normal 8 2 2 2 2 3 3 2" xfId="49132" xr:uid="{00000000-0005-0000-0000-0000F3BF0000}"/>
    <cellStyle name="Normal 8 2 2 2 2 3 3 2 2" xfId="49133" xr:uid="{00000000-0005-0000-0000-0000F4BF0000}"/>
    <cellStyle name="Normal 8 2 2 2 2 3 3 2 2 2" xfId="49134" xr:uid="{00000000-0005-0000-0000-0000F5BF0000}"/>
    <cellStyle name="Normal 8 2 2 2 2 3 3 2 3" xfId="49135" xr:uid="{00000000-0005-0000-0000-0000F6BF0000}"/>
    <cellStyle name="Normal 8 2 2 2 2 3 3 3" xfId="49136" xr:uid="{00000000-0005-0000-0000-0000F7BF0000}"/>
    <cellStyle name="Normal 8 2 2 2 2 3 3 3 2" xfId="49137" xr:uid="{00000000-0005-0000-0000-0000F8BF0000}"/>
    <cellStyle name="Normal 8 2 2 2 2 3 3 4" xfId="49138" xr:uid="{00000000-0005-0000-0000-0000F9BF0000}"/>
    <cellStyle name="Normal 8 2 2 2 2 3 4" xfId="49139" xr:uid="{00000000-0005-0000-0000-0000FABF0000}"/>
    <cellStyle name="Normal 8 2 2 2 2 3 4 2" xfId="49140" xr:uid="{00000000-0005-0000-0000-0000FBBF0000}"/>
    <cellStyle name="Normal 8 2 2 2 2 3 4 2 2" xfId="49141" xr:uid="{00000000-0005-0000-0000-0000FCBF0000}"/>
    <cellStyle name="Normal 8 2 2 2 2 3 4 3" xfId="49142" xr:uid="{00000000-0005-0000-0000-0000FDBF0000}"/>
    <cellStyle name="Normal 8 2 2 2 2 3 5" xfId="49143" xr:uid="{00000000-0005-0000-0000-0000FEBF0000}"/>
    <cellStyle name="Normal 8 2 2 2 2 3 5 2" xfId="49144" xr:uid="{00000000-0005-0000-0000-0000FFBF0000}"/>
    <cellStyle name="Normal 8 2 2 2 2 3 6" xfId="49145" xr:uid="{00000000-0005-0000-0000-000000C00000}"/>
    <cellStyle name="Normal 8 2 2 2 2 4" xfId="49146" xr:uid="{00000000-0005-0000-0000-000001C00000}"/>
    <cellStyle name="Normal 8 2 2 2 2 4 2" xfId="49147" xr:uid="{00000000-0005-0000-0000-000002C00000}"/>
    <cellStyle name="Normal 8 2 2 2 2 4 2 2" xfId="49148" xr:uid="{00000000-0005-0000-0000-000003C00000}"/>
    <cellStyle name="Normal 8 2 2 2 2 4 2 2 2" xfId="49149" xr:uid="{00000000-0005-0000-0000-000004C00000}"/>
    <cellStyle name="Normal 8 2 2 2 2 4 2 2 2 2" xfId="49150" xr:uid="{00000000-0005-0000-0000-000005C00000}"/>
    <cellStyle name="Normal 8 2 2 2 2 4 2 2 3" xfId="49151" xr:uid="{00000000-0005-0000-0000-000006C00000}"/>
    <cellStyle name="Normal 8 2 2 2 2 4 2 3" xfId="49152" xr:uid="{00000000-0005-0000-0000-000007C00000}"/>
    <cellStyle name="Normal 8 2 2 2 2 4 2 3 2" xfId="49153" xr:uid="{00000000-0005-0000-0000-000008C00000}"/>
    <cellStyle name="Normal 8 2 2 2 2 4 2 4" xfId="49154" xr:uid="{00000000-0005-0000-0000-000009C00000}"/>
    <cellStyle name="Normal 8 2 2 2 2 4 3" xfId="49155" xr:uid="{00000000-0005-0000-0000-00000AC00000}"/>
    <cellStyle name="Normal 8 2 2 2 2 4 3 2" xfId="49156" xr:uid="{00000000-0005-0000-0000-00000BC00000}"/>
    <cellStyle name="Normal 8 2 2 2 2 4 3 2 2" xfId="49157" xr:uid="{00000000-0005-0000-0000-00000CC00000}"/>
    <cellStyle name="Normal 8 2 2 2 2 4 3 3" xfId="49158" xr:uid="{00000000-0005-0000-0000-00000DC00000}"/>
    <cellStyle name="Normal 8 2 2 2 2 4 4" xfId="49159" xr:uid="{00000000-0005-0000-0000-00000EC00000}"/>
    <cellStyle name="Normal 8 2 2 2 2 4 4 2" xfId="49160" xr:uid="{00000000-0005-0000-0000-00000FC00000}"/>
    <cellStyle name="Normal 8 2 2 2 2 4 5" xfId="49161" xr:uid="{00000000-0005-0000-0000-000010C00000}"/>
    <cellStyle name="Normal 8 2 2 2 2 5" xfId="49162" xr:uid="{00000000-0005-0000-0000-000011C00000}"/>
    <cellStyle name="Normal 8 2 2 2 2 5 2" xfId="49163" xr:uid="{00000000-0005-0000-0000-000012C00000}"/>
    <cellStyle name="Normal 8 2 2 2 2 5 2 2" xfId="49164" xr:uid="{00000000-0005-0000-0000-000013C00000}"/>
    <cellStyle name="Normal 8 2 2 2 2 5 2 2 2" xfId="49165" xr:uid="{00000000-0005-0000-0000-000014C00000}"/>
    <cellStyle name="Normal 8 2 2 2 2 5 2 3" xfId="49166" xr:uid="{00000000-0005-0000-0000-000015C00000}"/>
    <cellStyle name="Normal 8 2 2 2 2 5 3" xfId="49167" xr:uid="{00000000-0005-0000-0000-000016C00000}"/>
    <cellStyle name="Normal 8 2 2 2 2 5 3 2" xfId="49168" xr:uid="{00000000-0005-0000-0000-000017C00000}"/>
    <cellStyle name="Normal 8 2 2 2 2 5 4" xfId="49169" xr:uid="{00000000-0005-0000-0000-000018C00000}"/>
    <cellStyle name="Normal 8 2 2 2 2 6" xfId="49170" xr:uid="{00000000-0005-0000-0000-000019C00000}"/>
    <cellStyle name="Normal 8 2 2 2 2 6 2" xfId="49171" xr:uid="{00000000-0005-0000-0000-00001AC00000}"/>
    <cellStyle name="Normal 8 2 2 2 2 6 2 2" xfId="49172" xr:uid="{00000000-0005-0000-0000-00001BC00000}"/>
    <cellStyle name="Normal 8 2 2 2 2 6 3" xfId="49173" xr:uid="{00000000-0005-0000-0000-00001CC00000}"/>
    <cellStyle name="Normal 8 2 2 2 2 7" xfId="49174" xr:uid="{00000000-0005-0000-0000-00001DC00000}"/>
    <cellStyle name="Normal 8 2 2 2 2 7 2" xfId="49175" xr:uid="{00000000-0005-0000-0000-00001EC00000}"/>
    <cellStyle name="Normal 8 2 2 2 2 8" xfId="49176" xr:uid="{00000000-0005-0000-0000-00001FC00000}"/>
    <cellStyle name="Normal 8 2 2 2 3" xfId="49177" xr:uid="{00000000-0005-0000-0000-000020C00000}"/>
    <cellStyle name="Normal 8 2 2 2 3 2" xfId="49178" xr:uid="{00000000-0005-0000-0000-000021C00000}"/>
    <cellStyle name="Normal 8 2 2 2 3 2 2" xfId="49179" xr:uid="{00000000-0005-0000-0000-000022C00000}"/>
    <cellStyle name="Normal 8 2 2 2 3 2 2 2" xfId="49180" xr:uid="{00000000-0005-0000-0000-000023C00000}"/>
    <cellStyle name="Normal 8 2 2 2 3 2 2 2 2" xfId="49181" xr:uid="{00000000-0005-0000-0000-000024C00000}"/>
    <cellStyle name="Normal 8 2 2 2 3 2 2 2 2 2" xfId="49182" xr:uid="{00000000-0005-0000-0000-000025C00000}"/>
    <cellStyle name="Normal 8 2 2 2 3 2 2 2 3" xfId="49183" xr:uid="{00000000-0005-0000-0000-000026C00000}"/>
    <cellStyle name="Normal 8 2 2 2 3 2 2 3" xfId="49184" xr:uid="{00000000-0005-0000-0000-000027C00000}"/>
    <cellStyle name="Normal 8 2 2 2 3 2 2 3 2" xfId="49185" xr:uid="{00000000-0005-0000-0000-000028C00000}"/>
    <cellStyle name="Normal 8 2 2 2 3 2 2 4" xfId="49186" xr:uid="{00000000-0005-0000-0000-000029C00000}"/>
    <cellStyle name="Normal 8 2 2 2 3 2 3" xfId="49187" xr:uid="{00000000-0005-0000-0000-00002AC00000}"/>
    <cellStyle name="Normal 8 2 2 2 3 2 3 2" xfId="49188" xr:uid="{00000000-0005-0000-0000-00002BC00000}"/>
    <cellStyle name="Normal 8 2 2 2 3 2 3 2 2" xfId="49189" xr:uid="{00000000-0005-0000-0000-00002CC00000}"/>
    <cellStyle name="Normal 8 2 2 2 3 2 3 3" xfId="49190" xr:uid="{00000000-0005-0000-0000-00002DC00000}"/>
    <cellStyle name="Normal 8 2 2 2 3 2 4" xfId="49191" xr:uid="{00000000-0005-0000-0000-00002EC00000}"/>
    <cellStyle name="Normal 8 2 2 2 3 2 4 2" xfId="49192" xr:uid="{00000000-0005-0000-0000-00002FC00000}"/>
    <cellStyle name="Normal 8 2 2 2 3 2 5" xfId="49193" xr:uid="{00000000-0005-0000-0000-000030C00000}"/>
    <cellStyle name="Normal 8 2 2 2 3 3" xfId="49194" xr:uid="{00000000-0005-0000-0000-000031C00000}"/>
    <cellStyle name="Normal 8 2 2 2 3 3 2" xfId="49195" xr:uid="{00000000-0005-0000-0000-000032C00000}"/>
    <cellStyle name="Normal 8 2 2 2 3 3 2 2" xfId="49196" xr:uid="{00000000-0005-0000-0000-000033C00000}"/>
    <cellStyle name="Normal 8 2 2 2 3 3 2 2 2" xfId="49197" xr:uid="{00000000-0005-0000-0000-000034C00000}"/>
    <cellStyle name="Normal 8 2 2 2 3 3 2 3" xfId="49198" xr:uid="{00000000-0005-0000-0000-000035C00000}"/>
    <cellStyle name="Normal 8 2 2 2 3 3 3" xfId="49199" xr:uid="{00000000-0005-0000-0000-000036C00000}"/>
    <cellStyle name="Normal 8 2 2 2 3 3 3 2" xfId="49200" xr:uid="{00000000-0005-0000-0000-000037C00000}"/>
    <cellStyle name="Normal 8 2 2 2 3 3 4" xfId="49201" xr:uid="{00000000-0005-0000-0000-000038C00000}"/>
    <cellStyle name="Normal 8 2 2 2 3 4" xfId="49202" xr:uid="{00000000-0005-0000-0000-000039C00000}"/>
    <cellStyle name="Normal 8 2 2 2 3 4 2" xfId="49203" xr:uid="{00000000-0005-0000-0000-00003AC00000}"/>
    <cellStyle name="Normal 8 2 2 2 3 4 2 2" xfId="49204" xr:uid="{00000000-0005-0000-0000-00003BC00000}"/>
    <cellStyle name="Normal 8 2 2 2 3 4 3" xfId="49205" xr:uid="{00000000-0005-0000-0000-00003CC00000}"/>
    <cellStyle name="Normal 8 2 2 2 3 5" xfId="49206" xr:uid="{00000000-0005-0000-0000-00003DC00000}"/>
    <cellStyle name="Normal 8 2 2 2 3 5 2" xfId="49207" xr:uid="{00000000-0005-0000-0000-00003EC00000}"/>
    <cellStyle name="Normal 8 2 2 2 3 6" xfId="49208" xr:uid="{00000000-0005-0000-0000-00003FC00000}"/>
    <cellStyle name="Normal 8 2 2 2 4" xfId="49209" xr:uid="{00000000-0005-0000-0000-000040C00000}"/>
    <cellStyle name="Normal 8 2 2 2 4 2" xfId="49210" xr:uid="{00000000-0005-0000-0000-000041C00000}"/>
    <cellStyle name="Normal 8 2 2 2 4 2 2" xfId="49211" xr:uid="{00000000-0005-0000-0000-000042C00000}"/>
    <cellStyle name="Normal 8 2 2 2 4 2 2 2" xfId="49212" xr:uid="{00000000-0005-0000-0000-000043C00000}"/>
    <cellStyle name="Normal 8 2 2 2 4 2 2 2 2" xfId="49213" xr:uid="{00000000-0005-0000-0000-000044C00000}"/>
    <cellStyle name="Normal 8 2 2 2 4 2 2 2 2 2" xfId="49214" xr:uid="{00000000-0005-0000-0000-000045C00000}"/>
    <cellStyle name="Normal 8 2 2 2 4 2 2 2 3" xfId="49215" xr:uid="{00000000-0005-0000-0000-000046C00000}"/>
    <cellStyle name="Normal 8 2 2 2 4 2 2 3" xfId="49216" xr:uid="{00000000-0005-0000-0000-000047C00000}"/>
    <cellStyle name="Normal 8 2 2 2 4 2 2 3 2" xfId="49217" xr:uid="{00000000-0005-0000-0000-000048C00000}"/>
    <cellStyle name="Normal 8 2 2 2 4 2 2 4" xfId="49218" xr:uid="{00000000-0005-0000-0000-000049C00000}"/>
    <cellStyle name="Normal 8 2 2 2 4 2 3" xfId="49219" xr:uid="{00000000-0005-0000-0000-00004AC00000}"/>
    <cellStyle name="Normal 8 2 2 2 4 2 3 2" xfId="49220" xr:uid="{00000000-0005-0000-0000-00004BC00000}"/>
    <cellStyle name="Normal 8 2 2 2 4 2 3 2 2" xfId="49221" xr:uid="{00000000-0005-0000-0000-00004CC00000}"/>
    <cellStyle name="Normal 8 2 2 2 4 2 3 3" xfId="49222" xr:uid="{00000000-0005-0000-0000-00004DC00000}"/>
    <cellStyle name="Normal 8 2 2 2 4 2 4" xfId="49223" xr:uid="{00000000-0005-0000-0000-00004EC00000}"/>
    <cellStyle name="Normal 8 2 2 2 4 2 4 2" xfId="49224" xr:uid="{00000000-0005-0000-0000-00004FC00000}"/>
    <cellStyle name="Normal 8 2 2 2 4 2 5" xfId="49225" xr:uid="{00000000-0005-0000-0000-000050C00000}"/>
    <cellStyle name="Normal 8 2 2 2 4 3" xfId="49226" xr:uid="{00000000-0005-0000-0000-000051C00000}"/>
    <cellStyle name="Normal 8 2 2 2 4 3 2" xfId="49227" xr:uid="{00000000-0005-0000-0000-000052C00000}"/>
    <cellStyle name="Normal 8 2 2 2 4 3 2 2" xfId="49228" xr:uid="{00000000-0005-0000-0000-000053C00000}"/>
    <cellStyle name="Normal 8 2 2 2 4 3 2 2 2" xfId="49229" xr:uid="{00000000-0005-0000-0000-000054C00000}"/>
    <cellStyle name="Normal 8 2 2 2 4 3 2 3" xfId="49230" xr:uid="{00000000-0005-0000-0000-000055C00000}"/>
    <cellStyle name="Normal 8 2 2 2 4 3 3" xfId="49231" xr:uid="{00000000-0005-0000-0000-000056C00000}"/>
    <cellStyle name="Normal 8 2 2 2 4 3 3 2" xfId="49232" xr:uid="{00000000-0005-0000-0000-000057C00000}"/>
    <cellStyle name="Normal 8 2 2 2 4 3 4" xfId="49233" xr:uid="{00000000-0005-0000-0000-000058C00000}"/>
    <cellStyle name="Normal 8 2 2 2 4 4" xfId="49234" xr:uid="{00000000-0005-0000-0000-000059C00000}"/>
    <cellStyle name="Normal 8 2 2 2 4 4 2" xfId="49235" xr:uid="{00000000-0005-0000-0000-00005AC00000}"/>
    <cellStyle name="Normal 8 2 2 2 4 4 2 2" xfId="49236" xr:uid="{00000000-0005-0000-0000-00005BC00000}"/>
    <cellStyle name="Normal 8 2 2 2 4 4 3" xfId="49237" xr:uid="{00000000-0005-0000-0000-00005CC00000}"/>
    <cellStyle name="Normal 8 2 2 2 4 5" xfId="49238" xr:uid="{00000000-0005-0000-0000-00005DC00000}"/>
    <cellStyle name="Normal 8 2 2 2 4 5 2" xfId="49239" xr:uid="{00000000-0005-0000-0000-00005EC00000}"/>
    <cellStyle name="Normal 8 2 2 2 4 6" xfId="49240" xr:uid="{00000000-0005-0000-0000-00005FC00000}"/>
    <cellStyle name="Normal 8 2 2 2 5" xfId="49241" xr:uid="{00000000-0005-0000-0000-000060C00000}"/>
    <cellStyle name="Normal 8 2 2 2 5 2" xfId="49242" xr:uid="{00000000-0005-0000-0000-000061C00000}"/>
    <cellStyle name="Normal 8 2 2 2 5 2 2" xfId="49243" xr:uid="{00000000-0005-0000-0000-000062C00000}"/>
    <cellStyle name="Normal 8 2 2 2 5 2 2 2" xfId="49244" xr:uid="{00000000-0005-0000-0000-000063C00000}"/>
    <cellStyle name="Normal 8 2 2 2 5 2 2 2 2" xfId="49245" xr:uid="{00000000-0005-0000-0000-000064C00000}"/>
    <cellStyle name="Normal 8 2 2 2 5 2 2 3" xfId="49246" xr:uid="{00000000-0005-0000-0000-000065C00000}"/>
    <cellStyle name="Normal 8 2 2 2 5 2 3" xfId="49247" xr:uid="{00000000-0005-0000-0000-000066C00000}"/>
    <cellStyle name="Normal 8 2 2 2 5 2 3 2" xfId="49248" xr:uid="{00000000-0005-0000-0000-000067C00000}"/>
    <cellStyle name="Normal 8 2 2 2 5 2 4" xfId="49249" xr:uid="{00000000-0005-0000-0000-000068C00000}"/>
    <cellStyle name="Normal 8 2 2 2 5 3" xfId="49250" xr:uid="{00000000-0005-0000-0000-000069C00000}"/>
    <cellStyle name="Normal 8 2 2 2 5 3 2" xfId="49251" xr:uid="{00000000-0005-0000-0000-00006AC00000}"/>
    <cellStyle name="Normal 8 2 2 2 5 3 2 2" xfId="49252" xr:uid="{00000000-0005-0000-0000-00006BC00000}"/>
    <cellStyle name="Normal 8 2 2 2 5 3 3" xfId="49253" xr:uid="{00000000-0005-0000-0000-00006CC00000}"/>
    <cellStyle name="Normal 8 2 2 2 5 4" xfId="49254" xr:uid="{00000000-0005-0000-0000-00006DC00000}"/>
    <cellStyle name="Normal 8 2 2 2 5 4 2" xfId="49255" xr:uid="{00000000-0005-0000-0000-00006EC00000}"/>
    <cellStyle name="Normal 8 2 2 2 5 5" xfId="49256" xr:uid="{00000000-0005-0000-0000-00006FC00000}"/>
    <cellStyle name="Normal 8 2 2 2 6" xfId="49257" xr:uid="{00000000-0005-0000-0000-000070C00000}"/>
    <cellStyle name="Normal 8 2 2 2 6 2" xfId="49258" xr:uid="{00000000-0005-0000-0000-000071C00000}"/>
    <cellStyle name="Normal 8 2 2 2 6 2 2" xfId="49259" xr:uid="{00000000-0005-0000-0000-000072C00000}"/>
    <cellStyle name="Normal 8 2 2 2 6 2 2 2" xfId="49260" xr:uid="{00000000-0005-0000-0000-000073C00000}"/>
    <cellStyle name="Normal 8 2 2 2 6 2 3" xfId="49261" xr:uid="{00000000-0005-0000-0000-000074C00000}"/>
    <cellStyle name="Normal 8 2 2 2 6 3" xfId="49262" xr:uid="{00000000-0005-0000-0000-000075C00000}"/>
    <cellStyle name="Normal 8 2 2 2 6 3 2" xfId="49263" xr:uid="{00000000-0005-0000-0000-000076C00000}"/>
    <cellStyle name="Normal 8 2 2 2 6 4" xfId="49264" xr:uid="{00000000-0005-0000-0000-000077C00000}"/>
    <cellStyle name="Normal 8 2 2 2 7" xfId="49265" xr:uid="{00000000-0005-0000-0000-000078C00000}"/>
    <cellStyle name="Normal 8 2 2 2 7 2" xfId="49266" xr:uid="{00000000-0005-0000-0000-000079C00000}"/>
    <cellStyle name="Normal 8 2 2 2 7 2 2" xfId="49267" xr:uid="{00000000-0005-0000-0000-00007AC00000}"/>
    <cellStyle name="Normal 8 2 2 2 7 3" xfId="49268" xr:uid="{00000000-0005-0000-0000-00007BC00000}"/>
    <cellStyle name="Normal 8 2 2 2 8" xfId="49269" xr:uid="{00000000-0005-0000-0000-00007CC00000}"/>
    <cellStyle name="Normal 8 2 2 2 8 2" xfId="49270" xr:uid="{00000000-0005-0000-0000-00007DC00000}"/>
    <cellStyle name="Normal 8 2 2 2 9" xfId="49271" xr:uid="{00000000-0005-0000-0000-00007EC00000}"/>
    <cellStyle name="Normal 8 2 2 3" xfId="49272" xr:uid="{00000000-0005-0000-0000-00007FC00000}"/>
    <cellStyle name="Normal 8 2 2 3 2" xfId="49273" xr:uid="{00000000-0005-0000-0000-000080C00000}"/>
    <cellStyle name="Normal 8 2 2 3 2 2" xfId="49274" xr:uid="{00000000-0005-0000-0000-000081C00000}"/>
    <cellStyle name="Normal 8 2 2 3 2 2 2" xfId="49275" xr:uid="{00000000-0005-0000-0000-000082C00000}"/>
    <cellStyle name="Normal 8 2 2 3 2 2 2 2" xfId="49276" xr:uid="{00000000-0005-0000-0000-000083C00000}"/>
    <cellStyle name="Normal 8 2 2 3 2 2 2 2 2" xfId="49277" xr:uid="{00000000-0005-0000-0000-000084C00000}"/>
    <cellStyle name="Normal 8 2 2 3 2 2 2 2 2 2" xfId="49278" xr:uid="{00000000-0005-0000-0000-000085C00000}"/>
    <cellStyle name="Normal 8 2 2 3 2 2 2 2 3" xfId="49279" xr:uid="{00000000-0005-0000-0000-000086C00000}"/>
    <cellStyle name="Normal 8 2 2 3 2 2 2 3" xfId="49280" xr:uid="{00000000-0005-0000-0000-000087C00000}"/>
    <cellStyle name="Normal 8 2 2 3 2 2 2 3 2" xfId="49281" xr:uid="{00000000-0005-0000-0000-000088C00000}"/>
    <cellStyle name="Normal 8 2 2 3 2 2 2 4" xfId="49282" xr:uid="{00000000-0005-0000-0000-000089C00000}"/>
    <cellStyle name="Normal 8 2 2 3 2 2 3" xfId="49283" xr:uid="{00000000-0005-0000-0000-00008AC00000}"/>
    <cellStyle name="Normal 8 2 2 3 2 2 3 2" xfId="49284" xr:uid="{00000000-0005-0000-0000-00008BC00000}"/>
    <cellStyle name="Normal 8 2 2 3 2 2 3 2 2" xfId="49285" xr:uid="{00000000-0005-0000-0000-00008CC00000}"/>
    <cellStyle name="Normal 8 2 2 3 2 2 3 3" xfId="49286" xr:uid="{00000000-0005-0000-0000-00008DC00000}"/>
    <cellStyle name="Normal 8 2 2 3 2 2 4" xfId="49287" xr:uid="{00000000-0005-0000-0000-00008EC00000}"/>
    <cellStyle name="Normal 8 2 2 3 2 2 4 2" xfId="49288" xr:uid="{00000000-0005-0000-0000-00008FC00000}"/>
    <cellStyle name="Normal 8 2 2 3 2 2 5" xfId="49289" xr:uid="{00000000-0005-0000-0000-000090C00000}"/>
    <cellStyle name="Normal 8 2 2 3 2 3" xfId="49290" xr:uid="{00000000-0005-0000-0000-000091C00000}"/>
    <cellStyle name="Normal 8 2 2 3 2 3 2" xfId="49291" xr:uid="{00000000-0005-0000-0000-000092C00000}"/>
    <cellStyle name="Normal 8 2 2 3 2 3 2 2" xfId="49292" xr:uid="{00000000-0005-0000-0000-000093C00000}"/>
    <cellStyle name="Normal 8 2 2 3 2 3 2 2 2" xfId="49293" xr:uid="{00000000-0005-0000-0000-000094C00000}"/>
    <cellStyle name="Normal 8 2 2 3 2 3 2 3" xfId="49294" xr:uid="{00000000-0005-0000-0000-000095C00000}"/>
    <cellStyle name="Normal 8 2 2 3 2 3 3" xfId="49295" xr:uid="{00000000-0005-0000-0000-000096C00000}"/>
    <cellStyle name="Normal 8 2 2 3 2 3 3 2" xfId="49296" xr:uid="{00000000-0005-0000-0000-000097C00000}"/>
    <cellStyle name="Normal 8 2 2 3 2 3 4" xfId="49297" xr:uid="{00000000-0005-0000-0000-000098C00000}"/>
    <cellStyle name="Normal 8 2 2 3 2 4" xfId="49298" xr:uid="{00000000-0005-0000-0000-000099C00000}"/>
    <cellStyle name="Normal 8 2 2 3 2 4 2" xfId="49299" xr:uid="{00000000-0005-0000-0000-00009AC00000}"/>
    <cellStyle name="Normal 8 2 2 3 2 4 2 2" xfId="49300" xr:uid="{00000000-0005-0000-0000-00009BC00000}"/>
    <cellStyle name="Normal 8 2 2 3 2 4 3" xfId="49301" xr:uid="{00000000-0005-0000-0000-00009CC00000}"/>
    <cellStyle name="Normal 8 2 2 3 2 5" xfId="49302" xr:uid="{00000000-0005-0000-0000-00009DC00000}"/>
    <cellStyle name="Normal 8 2 2 3 2 5 2" xfId="49303" xr:uid="{00000000-0005-0000-0000-00009EC00000}"/>
    <cellStyle name="Normal 8 2 2 3 2 6" xfId="49304" xr:uid="{00000000-0005-0000-0000-00009FC00000}"/>
    <cellStyle name="Normal 8 2 2 3 3" xfId="49305" xr:uid="{00000000-0005-0000-0000-0000A0C00000}"/>
    <cellStyle name="Normal 8 2 2 3 3 2" xfId="49306" xr:uid="{00000000-0005-0000-0000-0000A1C00000}"/>
    <cellStyle name="Normal 8 2 2 3 3 2 2" xfId="49307" xr:uid="{00000000-0005-0000-0000-0000A2C00000}"/>
    <cellStyle name="Normal 8 2 2 3 3 2 2 2" xfId="49308" xr:uid="{00000000-0005-0000-0000-0000A3C00000}"/>
    <cellStyle name="Normal 8 2 2 3 3 2 2 2 2" xfId="49309" xr:uid="{00000000-0005-0000-0000-0000A4C00000}"/>
    <cellStyle name="Normal 8 2 2 3 3 2 2 2 2 2" xfId="49310" xr:uid="{00000000-0005-0000-0000-0000A5C00000}"/>
    <cellStyle name="Normal 8 2 2 3 3 2 2 2 3" xfId="49311" xr:uid="{00000000-0005-0000-0000-0000A6C00000}"/>
    <cellStyle name="Normal 8 2 2 3 3 2 2 3" xfId="49312" xr:uid="{00000000-0005-0000-0000-0000A7C00000}"/>
    <cellStyle name="Normal 8 2 2 3 3 2 2 3 2" xfId="49313" xr:uid="{00000000-0005-0000-0000-0000A8C00000}"/>
    <cellStyle name="Normal 8 2 2 3 3 2 2 4" xfId="49314" xr:uid="{00000000-0005-0000-0000-0000A9C00000}"/>
    <cellStyle name="Normal 8 2 2 3 3 2 3" xfId="49315" xr:uid="{00000000-0005-0000-0000-0000AAC00000}"/>
    <cellStyle name="Normal 8 2 2 3 3 2 3 2" xfId="49316" xr:uid="{00000000-0005-0000-0000-0000ABC00000}"/>
    <cellStyle name="Normal 8 2 2 3 3 2 3 2 2" xfId="49317" xr:uid="{00000000-0005-0000-0000-0000ACC00000}"/>
    <cellStyle name="Normal 8 2 2 3 3 2 3 3" xfId="49318" xr:uid="{00000000-0005-0000-0000-0000ADC00000}"/>
    <cellStyle name="Normal 8 2 2 3 3 2 4" xfId="49319" xr:uid="{00000000-0005-0000-0000-0000AEC00000}"/>
    <cellStyle name="Normal 8 2 2 3 3 2 4 2" xfId="49320" xr:uid="{00000000-0005-0000-0000-0000AFC00000}"/>
    <cellStyle name="Normal 8 2 2 3 3 2 5" xfId="49321" xr:uid="{00000000-0005-0000-0000-0000B0C00000}"/>
    <cellStyle name="Normal 8 2 2 3 3 3" xfId="49322" xr:uid="{00000000-0005-0000-0000-0000B1C00000}"/>
    <cellStyle name="Normal 8 2 2 3 3 3 2" xfId="49323" xr:uid="{00000000-0005-0000-0000-0000B2C00000}"/>
    <cellStyle name="Normal 8 2 2 3 3 3 2 2" xfId="49324" xr:uid="{00000000-0005-0000-0000-0000B3C00000}"/>
    <cellStyle name="Normal 8 2 2 3 3 3 2 2 2" xfId="49325" xr:uid="{00000000-0005-0000-0000-0000B4C00000}"/>
    <cellStyle name="Normal 8 2 2 3 3 3 2 3" xfId="49326" xr:uid="{00000000-0005-0000-0000-0000B5C00000}"/>
    <cellStyle name="Normal 8 2 2 3 3 3 3" xfId="49327" xr:uid="{00000000-0005-0000-0000-0000B6C00000}"/>
    <cellStyle name="Normal 8 2 2 3 3 3 3 2" xfId="49328" xr:uid="{00000000-0005-0000-0000-0000B7C00000}"/>
    <cellStyle name="Normal 8 2 2 3 3 3 4" xfId="49329" xr:uid="{00000000-0005-0000-0000-0000B8C00000}"/>
    <cellStyle name="Normal 8 2 2 3 3 4" xfId="49330" xr:uid="{00000000-0005-0000-0000-0000B9C00000}"/>
    <cellStyle name="Normal 8 2 2 3 3 4 2" xfId="49331" xr:uid="{00000000-0005-0000-0000-0000BAC00000}"/>
    <cellStyle name="Normal 8 2 2 3 3 4 2 2" xfId="49332" xr:uid="{00000000-0005-0000-0000-0000BBC00000}"/>
    <cellStyle name="Normal 8 2 2 3 3 4 3" xfId="49333" xr:uid="{00000000-0005-0000-0000-0000BCC00000}"/>
    <cellStyle name="Normal 8 2 2 3 3 5" xfId="49334" xr:uid="{00000000-0005-0000-0000-0000BDC00000}"/>
    <cellStyle name="Normal 8 2 2 3 3 5 2" xfId="49335" xr:uid="{00000000-0005-0000-0000-0000BEC00000}"/>
    <cellStyle name="Normal 8 2 2 3 3 6" xfId="49336" xr:uid="{00000000-0005-0000-0000-0000BFC00000}"/>
    <cellStyle name="Normal 8 2 2 3 4" xfId="49337" xr:uid="{00000000-0005-0000-0000-0000C0C00000}"/>
    <cellStyle name="Normal 8 2 2 3 4 2" xfId="49338" xr:uid="{00000000-0005-0000-0000-0000C1C00000}"/>
    <cellStyle name="Normal 8 2 2 3 4 2 2" xfId="49339" xr:uid="{00000000-0005-0000-0000-0000C2C00000}"/>
    <cellStyle name="Normal 8 2 2 3 4 2 2 2" xfId="49340" xr:uid="{00000000-0005-0000-0000-0000C3C00000}"/>
    <cellStyle name="Normal 8 2 2 3 4 2 2 2 2" xfId="49341" xr:uid="{00000000-0005-0000-0000-0000C4C00000}"/>
    <cellStyle name="Normal 8 2 2 3 4 2 2 3" xfId="49342" xr:uid="{00000000-0005-0000-0000-0000C5C00000}"/>
    <cellStyle name="Normal 8 2 2 3 4 2 3" xfId="49343" xr:uid="{00000000-0005-0000-0000-0000C6C00000}"/>
    <cellStyle name="Normal 8 2 2 3 4 2 3 2" xfId="49344" xr:uid="{00000000-0005-0000-0000-0000C7C00000}"/>
    <cellStyle name="Normal 8 2 2 3 4 2 4" xfId="49345" xr:uid="{00000000-0005-0000-0000-0000C8C00000}"/>
    <cellStyle name="Normal 8 2 2 3 4 3" xfId="49346" xr:uid="{00000000-0005-0000-0000-0000C9C00000}"/>
    <cellStyle name="Normal 8 2 2 3 4 3 2" xfId="49347" xr:uid="{00000000-0005-0000-0000-0000CAC00000}"/>
    <cellStyle name="Normal 8 2 2 3 4 3 2 2" xfId="49348" xr:uid="{00000000-0005-0000-0000-0000CBC00000}"/>
    <cellStyle name="Normal 8 2 2 3 4 3 3" xfId="49349" xr:uid="{00000000-0005-0000-0000-0000CCC00000}"/>
    <cellStyle name="Normal 8 2 2 3 4 4" xfId="49350" xr:uid="{00000000-0005-0000-0000-0000CDC00000}"/>
    <cellStyle name="Normal 8 2 2 3 4 4 2" xfId="49351" xr:uid="{00000000-0005-0000-0000-0000CEC00000}"/>
    <cellStyle name="Normal 8 2 2 3 4 5" xfId="49352" xr:uid="{00000000-0005-0000-0000-0000CFC00000}"/>
    <cellStyle name="Normal 8 2 2 3 5" xfId="49353" xr:uid="{00000000-0005-0000-0000-0000D0C00000}"/>
    <cellStyle name="Normal 8 2 2 3 5 2" xfId="49354" xr:uid="{00000000-0005-0000-0000-0000D1C00000}"/>
    <cellStyle name="Normal 8 2 2 3 5 2 2" xfId="49355" xr:uid="{00000000-0005-0000-0000-0000D2C00000}"/>
    <cellStyle name="Normal 8 2 2 3 5 2 2 2" xfId="49356" xr:uid="{00000000-0005-0000-0000-0000D3C00000}"/>
    <cellStyle name="Normal 8 2 2 3 5 2 3" xfId="49357" xr:uid="{00000000-0005-0000-0000-0000D4C00000}"/>
    <cellStyle name="Normal 8 2 2 3 5 3" xfId="49358" xr:uid="{00000000-0005-0000-0000-0000D5C00000}"/>
    <cellStyle name="Normal 8 2 2 3 5 3 2" xfId="49359" xr:uid="{00000000-0005-0000-0000-0000D6C00000}"/>
    <cellStyle name="Normal 8 2 2 3 5 4" xfId="49360" xr:uid="{00000000-0005-0000-0000-0000D7C00000}"/>
    <cellStyle name="Normal 8 2 2 3 6" xfId="49361" xr:uid="{00000000-0005-0000-0000-0000D8C00000}"/>
    <cellStyle name="Normal 8 2 2 3 6 2" xfId="49362" xr:uid="{00000000-0005-0000-0000-0000D9C00000}"/>
    <cellStyle name="Normal 8 2 2 3 6 2 2" xfId="49363" xr:uid="{00000000-0005-0000-0000-0000DAC00000}"/>
    <cellStyle name="Normal 8 2 2 3 6 3" xfId="49364" xr:uid="{00000000-0005-0000-0000-0000DBC00000}"/>
    <cellStyle name="Normal 8 2 2 3 7" xfId="49365" xr:uid="{00000000-0005-0000-0000-0000DCC00000}"/>
    <cellStyle name="Normal 8 2 2 3 7 2" xfId="49366" xr:uid="{00000000-0005-0000-0000-0000DDC00000}"/>
    <cellStyle name="Normal 8 2 2 3 8" xfId="49367" xr:uid="{00000000-0005-0000-0000-0000DEC00000}"/>
    <cellStyle name="Normal 8 2 2 4" xfId="49368" xr:uid="{00000000-0005-0000-0000-0000DFC00000}"/>
    <cellStyle name="Normal 8 2 2 4 2" xfId="49369" xr:uid="{00000000-0005-0000-0000-0000E0C00000}"/>
    <cellStyle name="Normal 8 2 2 4 2 2" xfId="49370" xr:uid="{00000000-0005-0000-0000-0000E1C00000}"/>
    <cellStyle name="Normal 8 2 2 4 2 2 2" xfId="49371" xr:uid="{00000000-0005-0000-0000-0000E2C00000}"/>
    <cellStyle name="Normal 8 2 2 4 2 2 2 2" xfId="49372" xr:uid="{00000000-0005-0000-0000-0000E3C00000}"/>
    <cellStyle name="Normal 8 2 2 4 2 2 2 2 2" xfId="49373" xr:uid="{00000000-0005-0000-0000-0000E4C00000}"/>
    <cellStyle name="Normal 8 2 2 4 2 2 2 2 2 2" xfId="49374" xr:uid="{00000000-0005-0000-0000-0000E5C00000}"/>
    <cellStyle name="Normal 8 2 2 4 2 2 2 2 3" xfId="49375" xr:uid="{00000000-0005-0000-0000-0000E6C00000}"/>
    <cellStyle name="Normal 8 2 2 4 2 2 2 3" xfId="49376" xr:uid="{00000000-0005-0000-0000-0000E7C00000}"/>
    <cellStyle name="Normal 8 2 2 4 2 2 2 3 2" xfId="49377" xr:uid="{00000000-0005-0000-0000-0000E8C00000}"/>
    <cellStyle name="Normal 8 2 2 4 2 2 2 4" xfId="49378" xr:uid="{00000000-0005-0000-0000-0000E9C00000}"/>
    <cellStyle name="Normal 8 2 2 4 2 2 3" xfId="49379" xr:uid="{00000000-0005-0000-0000-0000EAC00000}"/>
    <cellStyle name="Normal 8 2 2 4 2 2 3 2" xfId="49380" xr:uid="{00000000-0005-0000-0000-0000EBC00000}"/>
    <cellStyle name="Normal 8 2 2 4 2 2 3 2 2" xfId="49381" xr:uid="{00000000-0005-0000-0000-0000ECC00000}"/>
    <cellStyle name="Normal 8 2 2 4 2 2 3 3" xfId="49382" xr:uid="{00000000-0005-0000-0000-0000EDC00000}"/>
    <cellStyle name="Normal 8 2 2 4 2 2 4" xfId="49383" xr:uid="{00000000-0005-0000-0000-0000EEC00000}"/>
    <cellStyle name="Normal 8 2 2 4 2 2 4 2" xfId="49384" xr:uid="{00000000-0005-0000-0000-0000EFC00000}"/>
    <cellStyle name="Normal 8 2 2 4 2 2 5" xfId="49385" xr:uid="{00000000-0005-0000-0000-0000F0C00000}"/>
    <cellStyle name="Normal 8 2 2 4 2 3" xfId="49386" xr:uid="{00000000-0005-0000-0000-0000F1C00000}"/>
    <cellStyle name="Normal 8 2 2 4 2 3 2" xfId="49387" xr:uid="{00000000-0005-0000-0000-0000F2C00000}"/>
    <cellStyle name="Normal 8 2 2 4 2 3 2 2" xfId="49388" xr:uid="{00000000-0005-0000-0000-0000F3C00000}"/>
    <cellStyle name="Normal 8 2 2 4 2 3 2 2 2" xfId="49389" xr:uid="{00000000-0005-0000-0000-0000F4C00000}"/>
    <cellStyle name="Normal 8 2 2 4 2 3 2 3" xfId="49390" xr:uid="{00000000-0005-0000-0000-0000F5C00000}"/>
    <cellStyle name="Normal 8 2 2 4 2 3 3" xfId="49391" xr:uid="{00000000-0005-0000-0000-0000F6C00000}"/>
    <cellStyle name="Normal 8 2 2 4 2 3 3 2" xfId="49392" xr:uid="{00000000-0005-0000-0000-0000F7C00000}"/>
    <cellStyle name="Normal 8 2 2 4 2 3 4" xfId="49393" xr:uid="{00000000-0005-0000-0000-0000F8C00000}"/>
    <cellStyle name="Normal 8 2 2 4 2 4" xfId="49394" xr:uid="{00000000-0005-0000-0000-0000F9C00000}"/>
    <cellStyle name="Normal 8 2 2 4 2 4 2" xfId="49395" xr:uid="{00000000-0005-0000-0000-0000FAC00000}"/>
    <cellStyle name="Normal 8 2 2 4 2 4 2 2" xfId="49396" xr:uid="{00000000-0005-0000-0000-0000FBC00000}"/>
    <cellStyle name="Normal 8 2 2 4 2 4 3" xfId="49397" xr:uid="{00000000-0005-0000-0000-0000FCC00000}"/>
    <cellStyle name="Normal 8 2 2 4 2 5" xfId="49398" xr:uid="{00000000-0005-0000-0000-0000FDC00000}"/>
    <cellStyle name="Normal 8 2 2 4 2 5 2" xfId="49399" xr:uid="{00000000-0005-0000-0000-0000FEC00000}"/>
    <cellStyle name="Normal 8 2 2 4 2 6" xfId="49400" xr:uid="{00000000-0005-0000-0000-0000FFC00000}"/>
    <cellStyle name="Normal 8 2 2 4 3" xfId="49401" xr:uid="{00000000-0005-0000-0000-000000C10000}"/>
    <cellStyle name="Normal 8 2 2 4 3 2" xfId="49402" xr:uid="{00000000-0005-0000-0000-000001C10000}"/>
    <cellStyle name="Normal 8 2 2 4 3 2 2" xfId="49403" xr:uid="{00000000-0005-0000-0000-000002C10000}"/>
    <cellStyle name="Normal 8 2 2 4 3 2 2 2" xfId="49404" xr:uid="{00000000-0005-0000-0000-000003C10000}"/>
    <cellStyle name="Normal 8 2 2 4 3 2 2 2 2" xfId="49405" xr:uid="{00000000-0005-0000-0000-000004C10000}"/>
    <cellStyle name="Normal 8 2 2 4 3 2 2 3" xfId="49406" xr:uid="{00000000-0005-0000-0000-000005C10000}"/>
    <cellStyle name="Normal 8 2 2 4 3 2 3" xfId="49407" xr:uid="{00000000-0005-0000-0000-000006C10000}"/>
    <cellStyle name="Normal 8 2 2 4 3 2 3 2" xfId="49408" xr:uid="{00000000-0005-0000-0000-000007C10000}"/>
    <cellStyle name="Normal 8 2 2 4 3 2 4" xfId="49409" xr:uid="{00000000-0005-0000-0000-000008C10000}"/>
    <cellStyle name="Normal 8 2 2 4 3 3" xfId="49410" xr:uid="{00000000-0005-0000-0000-000009C10000}"/>
    <cellStyle name="Normal 8 2 2 4 3 3 2" xfId="49411" xr:uid="{00000000-0005-0000-0000-00000AC10000}"/>
    <cellStyle name="Normal 8 2 2 4 3 3 2 2" xfId="49412" xr:uid="{00000000-0005-0000-0000-00000BC10000}"/>
    <cellStyle name="Normal 8 2 2 4 3 3 3" xfId="49413" xr:uid="{00000000-0005-0000-0000-00000CC10000}"/>
    <cellStyle name="Normal 8 2 2 4 3 4" xfId="49414" xr:uid="{00000000-0005-0000-0000-00000DC10000}"/>
    <cellStyle name="Normal 8 2 2 4 3 4 2" xfId="49415" xr:uid="{00000000-0005-0000-0000-00000EC10000}"/>
    <cellStyle name="Normal 8 2 2 4 3 5" xfId="49416" xr:uid="{00000000-0005-0000-0000-00000FC10000}"/>
    <cellStyle name="Normal 8 2 2 4 4" xfId="49417" xr:uid="{00000000-0005-0000-0000-000010C10000}"/>
    <cellStyle name="Normal 8 2 2 4 4 2" xfId="49418" xr:uid="{00000000-0005-0000-0000-000011C10000}"/>
    <cellStyle name="Normal 8 2 2 4 4 2 2" xfId="49419" xr:uid="{00000000-0005-0000-0000-000012C10000}"/>
    <cellStyle name="Normal 8 2 2 4 4 2 2 2" xfId="49420" xr:uid="{00000000-0005-0000-0000-000013C10000}"/>
    <cellStyle name="Normal 8 2 2 4 4 2 3" xfId="49421" xr:uid="{00000000-0005-0000-0000-000014C10000}"/>
    <cellStyle name="Normal 8 2 2 4 4 3" xfId="49422" xr:uid="{00000000-0005-0000-0000-000015C10000}"/>
    <cellStyle name="Normal 8 2 2 4 4 3 2" xfId="49423" xr:uid="{00000000-0005-0000-0000-000016C10000}"/>
    <cellStyle name="Normal 8 2 2 4 4 4" xfId="49424" xr:uid="{00000000-0005-0000-0000-000017C10000}"/>
    <cellStyle name="Normal 8 2 2 4 5" xfId="49425" xr:uid="{00000000-0005-0000-0000-000018C10000}"/>
    <cellStyle name="Normal 8 2 2 4 5 2" xfId="49426" xr:uid="{00000000-0005-0000-0000-000019C10000}"/>
    <cellStyle name="Normal 8 2 2 4 5 2 2" xfId="49427" xr:uid="{00000000-0005-0000-0000-00001AC10000}"/>
    <cellStyle name="Normal 8 2 2 4 5 3" xfId="49428" xr:uid="{00000000-0005-0000-0000-00001BC10000}"/>
    <cellStyle name="Normal 8 2 2 4 6" xfId="49429" xr:uid="{00000000-0005-0000-0000-00001CC10000}"/>
    <cellStyle name="Normal 8 2 2 4 6 2" xfId="49430" xr:uid="{00000000-0005-0000-0000-00001DC10000}"/>
    <cellStyle name="Normal 8 2 2 4 7" xfId="49431" xr:uid="{00000000-0005-0000-0000-00001EC10000}"/>
    <cellStyle name="Normal 8 2 2 5" xfId="49432" xr:uid="{00000000-0005-0000-0000-00001FC10000}"/>
    <cellStyle name="Normal 8 2 2 5 2" xfId="49433" xr:uid="{00000000-0005-0000-0000-000020C10000}"/>
    <cellStyle name="Normal 8 2 2 5 2 2" xfId="49434" xr:uid="{00000000-0005-0000-0000-000021C10000}"/>
    <cellStyle name="Normal 8 2 2 5 2 2 2" xfId="49435" xr:uid="{00000000-0005-0000-0000-000022C10000}"/>
    <cellStyle name="Normal 8 2 2 5 2 2 2 2" xfId="49436" xr:uid="{00000000-0005-0000-0000-000023C10000}"/>
    <cellStyle name="Normal 8 2 2 5 2 2 2 2 2" xfId="49437" xr:uid="{00000000-0005-0000-0000-000024C10000}"/>
    <cellStyle name="Normal 8 2 2 5 2 2 2 3" xfId="49438" xr:uid="{00000000-0005-0000-0000-000025C10000}"/>
    <cellStyle name="Normal 8 2 2 5 2 2 3" xfId="49439" xr:uid="{00000000-0005-0000-0000-000026C10000}"/>
    <cellStyle name="Normal 8 2 2 5 2 2 3 2" xfId="49440" xr:uid="{00000000-0005-0000-0000-000027C10000}"/>
    <cellStyle name="Normal 8 2 2 5 2 2 4" xfId="49441" xr:uid="{00000000-0005-0000-0000-000028C10000}"/>
    <cellStyle name="Normal 8 2 2 5 2 3" xfId="49442" xr:uid="{00000000-0005-0000-0000-000029C10000}"/>
    <cellStyle name="Normal 8 2 2 5 2 3 2" xfId="49443" xr:uid="{00000000-0005-0000-0000-00002AC10000}"/>
    <cellStyle name="Normal 8 2 2 5 2 3 2 2" xfId="49444" xr:uid="{00000000-0005-0000-0000-00002BC10000}"/>
    <cellStyle name="Normal 8 2 2 5 2 3 3" xfId="49445" xr:uid="{00000000-0005-0000-0000-00002CC10000}"/>
    <cellStyle name="Normal 8 2 2 5 2 4" xfId="49446" xr:uid="{00000000-0005-0000-0000-00002DC10000}"/>
    <cellStyle name="Normal 8 2 2 5 2 4 2" xfId="49447" xr:uid="{00000000-0005-0000-0000-00002EC10000}"/>
    <cellStyle name="Normal 8 2 2 5 2 5" xfId="49448" xr:uid="{00000000-0005-0000-0000-00002FC10000}"/>
    <cellStyle name="Normal 8 2 2 5 3" xfId="49449" xr:uid="{00000000-0005-0000-0000-000030C10000}"/>
    <cellStyle name="Normal 8 2 2 5 3 2" xfId="49450" xr:uid="{00000000-0005-0000-0000-000031C10000}"/>
    <cellStyle name="Normal 8 2 2 5 3 2 2" xfId="49451" xr:uid="{00000000-0005-0000-0000-000032C10000}"/>
    <cellStyle name="Normal 8 2 2 5 3 2 2 2" xfId="49452" xr:uid="{00000000-0005-0000-0000-000033C10000}"/>
    <cellStyle name="Normal 8 2 2 5 3 2 3" xfId="49453" xr:uid="{00000000-0005-0000-0000-000034C10000}"/>
    <cellStyle name="Normal 8 2 2 5 3 3" xfId="49454" xr:uid="{00000000-0005-0000-0000-000035C10000}"/>
    <cellStyle name="Normal 8 2 2 5 3 3 2" xfId="49455" xr:uid="{00000000-0005-0000-0000-000036C10000}"/>
    <cellStyle name="Normal 8 2 2 5 3 4" xfId="49456" xr:uid="{00000000-0005-0000-0000-000037C10000}"/>
    <cellStyle name="Normal 8 2 2 5 4" xfId="49457" xr:uid="{00000000-0005-0000-0000-000038C10000}"/>
    <cellStyle name="Normal 8 2 2 5 4 2" xfId="49458" xr:uid="{00000000-0005-0000-0000-000039C10000}"/>
    <cellStyle name="Normal 8 2 2 5 4 2 2" xfId="49459" xr:uid="{00000000-0005-0000-0000-00003AC10000}"/>
    <cellStyle name="Normal 8 2 2 5 4 3" xfId="49460" xr:uid="{00000000-0005-0000-0000-00003BC10000}"/>
    <cellStyle name="Normal 8 2 2 5 5" xfId="49461" xr:uid="{00000000-0005-0000-0000-00003CC10000}"/>
    <cellStyle name="Normal 8 2 2 5 5 2" xfId="49462" xr:uid="{00000000-0005-0000-0000-00003DC10000}"/>
    <cellStyle name="Normal 8 2 2 5 6" xfId="49463" xr:uid="{00000000-0005-0000-0000-00003EC10000}"/>
    <cellStyle name="Normal 8 2 2 6" xfId="49464" xr:uid="{00000000-0005-0000-0000-00003FC10000}"/>
    <cellStyle name="Normal 8 2 2 6 2" xfId="49465" xr:uid="{00000000-0005-0000-0000-000040C10000}"/>
    <cellStyle name="Normal 8 2 2 6 2 2" xfId="49466" xr:uid="{00000000-0005-0000-0000-000041C10000}"/>
    <cellStyle name="Normal 8 2 2 6 2 2 2" xfId="49467" xr:uid="{00000000-0005-0000-0000-000042C10000}"/>
    <cellStyle name="Normal 8 2 2 6 2 2 2 2" xfId="49468" xr:uid="{00000000-0005-0000-0000-000043C10000}"/>
    <cellStyle name="Normal 8 2 2 6 2 2 2 2 2" xfId="49469" xr:uid="{00000000-0005-0000-0000-000044C10000}"/>
    <cellStyle name="Normal 8 2 2 6 2 2 2 3" xfId="49470" xr:uid="{00000000-0005-0000-0000-000045C10000}"/>
    <cellStyle name="Normal 8 2 2 6 2 2 3" xfId="49471" xr:uid="{00000000-0005-0000-0000-000046C10000}"/>
    <cellStyle name="Normal 8 2 2 6 2 2 3 2" xfId="49472" xr:uid="{00000000-0005-0000-0000-000047C10000}"/>
    <cellStyle name="Normal 8 2 2 6 2 2 4" xfId="49473" xr:uid="{00000000-0005-0000-0000-000048C10000}"/>
    <cellStyle name="Normal 8 2 2 6 2 3" xfId="49474" xr:uid="{00000000-0005-0000-0000-000049C10000}"/>
    <cellStyle name="Normal 8 2 2 6 2 3 2" xfId="49475" xr:uid="{00000000-0005-0000-0000-00004AC10000}"/>
    <cellStyle name="Normal 8 2 2 6 2 3 2 2" xfId="49476" xr:uid="{00000000-0005-0000-0000-00004BC10000}"/>
    <cellStyle name="Normal 8 2 2 6 2 3 3" xfId="49477" xr:uid="{00000000-0005-0000-0000-00004CC10000}"/>
    <cellStyle name="Normal 8 2 2 6 2 4" xfId="49478" xr:uid="{00000000-0005-0000-0000-00004DC10000}"/>
    <cellStyle name="Normal 8 2 2 6 2 4 2" xfId="49479" xr:uid="{00000000-0005-0000-0000-00004EC10000}"/>
    <cellStyle name="Normal 8 2 2 6 2 5" xfId="49480" xr:uid="{00000000-0005-0000-0000-00004FC10000}"/>
    <cellStyle name="Normal 8 2 2 6 3" xfId="49481" xr:uid="{00000000-0005-0000-0000-000050C10000}"/>
    <cellStyle name="Normal 8 2 2 6 3 2" xfId="49482" xr:uid="{00000000-0005-0000-0000-000051C10000}"/>
    <cellStyle name="Normal 8 2 2 6 3 2 2" xfId="49483" xr:uid="{00000000-0005-0000-0000-000052C10000}"/>
    <cellStyle name="Normal 8 2 2 6 3 2 2 2" xfId="49484" xr:uid="{00000000-0005-0000-0000-000053C10000}"/>
    <cellStyle name="Normal 8 2 2 6 3 2 3" xfId="49485" xr:uid="{00000000-0005-0000-0000-000054C10000}"/>
    <cellStyle name="Normal 8 2 2 6 3 3" xfId="49486" xr:uid="{00000000-0005-0000-0000-000055C10000}"/>
    <cellStyle name="Normal 8 2 2 6 3 3 2" xfId="49487" xr:uid="{00000000-0005-0000-0000-000056C10000}"/>
    <cellStyle name="Normal 8 2 2 6 3 4" xfId="49488" xr:uid="{00000000-0005-0000-0000-000057C10000}"/>
    <cellStyle name="Normal 8 2 2 6 4" xfId="49489" xr:uid="{00000000-0005-0000-0000-000058C10000}"/>
    <cellStyle name="Normal 8 2 2 6 4 2" xfId="49490" xr:uid="{00000000-0005-0000-0000-000059C10000}"/>
    <cellStyle name="Normal 8 2 2 6 4 2 2" xfId="49491" xr:uid="{00000000-0005-0000-0000-00005AC10000}"/>
    <cellStyle name="Normal 8 2 2 6 4 3" xfId="49492" xr:uid="{00000000-0005-0000-0000-00005BC10000}"/>
    <cellStyle name="Normal 8 2 2 6 5" xfId="49493" xr:uid="{00000000-0005-0000-0000-00005CC10000}"/>
    <cellStyle name="Normal 8 2 2 6 5 2" xfId="49494" xr:uid="{00000000-0005-0000-0000-00005DC10000}"/>
    <cellStyle name="Normal 8 2 2 6 6" xfId="49495" xr:uid="{00000000-0005-0000-0000-00005EC10000}"/>
    <cellStyle name="Normal 8 2 2 7" xfId="49496" xr:uid="{00000000-0005-0000-0000-00005FC10000}"/>
    <cellStyle name="Normal 8 2 2 7 2" xfId="49497" xr:uid="{00000000-0005-0000-0000-000060C10000}"/>
    <cellStyle name="Normal 8 2 2 7 2 2" xfId="49498" xr:uid="{00000000-0005-0000-0000-000061C10000}"/>
    <cellStyle name="Normal 8 2 2 7 2 2 2" xfId="49499" xr:uid="{00000000-0005-0000-0000-000062C10000}"/>
    <cellStyle name="Normal 8 2 2 7 2 2 2 2" xfId="49500" xr:uid="{00000000-0005-0000-0000-000063C10000}"/>
    <cellStyle name="Normal 8 2 2 7 2 2 2 2 2" xfId="49501" xr:uid="{00000000-0005-0000-0000-000064C10000}"/>
    <cellStyle name="Normal 8 2 2 7 2 2 2 3" xfId="49502" xr:uid="{00000000-0005-0000-0000-000065C10000}"/>
    <cellStyle name="Normal 8 2 2 7 2 2 3" xfId="49503" xr:uid="{00000000-0005-0000-0000-000066C10000}"/>
    <cellStyle name="Normal 8 2 2 7 2 2 3 2" xfId="49504" xr:uid="{00000000-0005-0000-0000-000067C10000}"/>
    <cellStyle name="Normal 8 2 2 7 2 2 4" xfId="49505" xr:uid="{00000000-0005-0000-0000-000068C10000}"/>
    <cellStyle name="Normal 8 2 2 7 2 3" xfId="49506" xr:uid="{00000000-0005-0000-0000-000069C10000}"/>
    <cellStyle name="Normal 8 2 2 7 2 3 2" xfId="49507" xr:uid="{00000000-0005-0000-0000-00006AC10000}"/>
    <cellStyle name="Normal 8 2 2 7 2 3 2 2" xfId="49508" xr:uid="{00000000-0005-0000-0000-00006BC10000}"/>
    <cellStyle name="Normal 8 2 2 7 2 3 3" xfId="49509" xr:uid="{00000000-0005-0000-0000-00006CC10000}"/>
    <cellStyle name="Normal 8 2 2 7 2 4" xfId="49510" xr:uid="{00000000-0005-0000-0000-00006DC10000}"/>
    <cellStyle name="Normal 8 2 2 7 2 4 2" xfId="49511" xr:uid="{00000000-0005-0000-0000-00006EC10000}"/>
    <cellStyle name="Normal 8 2 2 7 2 5" xfId="49512" xr:uid="{00000000-0005-0000-0000-00006FC10000}"/>
    <cellStyle name="Normal 8 2 2 7 3" xfId="49513" xr:uid="{00000000-0005-0000-0000-000070C10000}"/>
    <cellStyle name="Normal 8 2 2 7 3 2" xfId="49514" xr:uid="{00000000-0005-0000-0000-000071C10000}"/>
    <cellStyle name="Normal 8 2 2 7 3 2 2" xfId="49515" xr:uid="{00000000-0005-0000-0000-000072C10000}"/>
    <cellStyle name="Normal 8 2 2 7 3 2 2 2" xfId="49516" xr:uid="{00000000-0005-0000-0000-000073C10000}"/>
    <cellStyle name="Normal 8 2 2 7 3 2 3" xfId="49517" xr:uid="{00000000-0005-0000-0000-000074C10000}"/>
    <cellStyle name="Normal 8 2 2 7 3 3" xfId="49518" xr:uid="{00000000-0005-0000-0000-000075C10000}"/>
    <cellStyle name="Normal 8 2 2 7 3 3 2" xfId="49519" xr:uid="{00000000-0005-0000-0000-000076C10000}"/>
    <cellStyle name="Normal 8 2 2 7 3 4" xfId="49520" xr:uid="{00000000-0005-0000-0000-000077C10000}"/>
    <cellStyle name="Normal 8 2 2 7 4" xfId="49521" xr:uid="{00000000-0005-0000-0000-000078C10000}"/>
    <cellStyle name="Normal 8 2 2 7 4 2" xfId="49522" xr:uid="{00000000-0005-0000-0000-000079C10000}"/>
    <cellStyle name="Normal 8 2 2 7 4 2 2" xfId="49523" xr:uid="{00000000-0005-0000-0000-00007AC10000}"/>
    <cellStyle name="Normal 8 2 2 7 4 3" xfId="49524" xr:uid="{00000000-0005-0000-0000-00007BC10000}"/>
    <cellStyle name="Normal 8 2 2 7 5" xfId="49525" xr:uid="{00000000-0005-0000-0000-00007CC10000}"/>
    <cellStyle name="Normal 8 2 2 7 5 2" xfId="49526" xr:uid="{00000000-0005-0000-0000-00007DC10000}"/>
    <cellStyle name="Normal 8 2 2 7 6" xfId="49527" xr:uid="{00000000-0005-0000-0000-00007EC10000}"/>
    <cellStyle name="Normal 8 2 2 8" xfId="49528" xr:uid="{00000000-0005-0000-0000-00007FC10000}"/>
    <cellStyle name="Normal 8 2 2 8 2" xfId="49529" xr:uid="{00000000-0005-0000-0000-000080C10000}"/>
    <cellStyle name="Normal 8 2 2 8 2 2" xfId="49530" xr:uid="{00000000-0005-0000-0000-000081C10000}"/>
    <cellStyle name="Normal 8 2 2 8 2 2 2" xfId="49531" xr:uid="{00000000-0005-0000-0000-000082C10000}"/>
    <cellStyle name="Normal 8 2 2 8 2 2 2 2" xfId="49532" xr:uid="{00000000-0005-0000-0000-000083C10000}"/>
    <cellStyle name="Normal 8 2 2 8 2 2 3" xfId="49533" xr:uid="{00000000-0005-0000-0000-000084C10000}"/>
    <cellStyle name="Normal 8 2 2 8 2 3" xfId="49534" xr:uid="{00000000-0005-0000-0000-000085C10000}"/>
    <cellStyle name="Normal 8 2 2 8 2 3 2" xfId="49535" xr:uid="{00000000-0005-0000-0000-000086C10000}"/>
    <cellStyle name="Normal 8 2 2 8 2 4" xfId="49536" xr:uid="{00000000-0005-0000-0000-000087C10000}"/>
    <cellStyle name="Normal 8 2 2 8 3" xfId="49537" xr:uid="{00000000-0005-0000-0000-000088C10000}"/>
    <cellStyle name="Normal 8 2 2 8 3 2" xfId="49538" xr:uid="{00000000-0005-0000-0000-000089C10000}"/>
    <cellStyle name="Normal 8 2 2 8 3 2 2" xfId="49539" xr:uid="{00000000-0005-0000-0000-00008AC10000}"/>
    <cellStyle name="Normal 8 2 2 8 3 3" xfId="49540" xr:uid="{00000000-0005-0000-0000-00008BC10000}"/>
    <cellStyle name="Normal 8 2 2 8 4" xfId="49541" xr:uid="{00000000-0005-0000-0000-00008CC10000}"/>
    <cellStyle name="Normal 8 2 2 8 4 2" xfId="49542" xr:uid="{00000000-0005-0000-0000-00008DC10000}"/>
    <cellStyle name="Normal 8 2 2 8 5" xfId="49543" xr:uid="{00000000-0005-0000-0000-00008EC10000}"/>
    <cellStyle name="Normal 8 2 2 9" xfId="49544" xr:uid="{00000000-0005-0000-0000-00008FC10000}"/>
    <cellStyle name="Normal 8 2 2 9 2" xfId="49545" xr:uid="{00000000-0005-0000-0000-000090C10000}"/>
    <cellStyle name="Normal 8 2 2 9 2 2" xfId="49546" xr:uid="{00000000-0005-0000-0000-000091C10000}"/>
    <cellStyle name="Normal 8 2 2 9 2 2 2" xfId="49547" xr:uid="{00000000-0005-0000-0000-000092C10000}"/>
    <cellStyle name="Normal 8 2 2 9 2 2 2 2" xfId="49548" xr:uid="{00000000-0005-0000-0000-000093C10000}"/>
    <cellStyle name="Normal 8 2 2 9 2 2 3" xfId="49549" xr:uid="{00000000-0005-0000-0000-000094C10000}"/>
    <cellStyle name="Normal 8 2 2 9 2 3" xfId="49550" xr:uid="{00000000-0005-0000-0000-000095C10000}"/>
    <cellStyle name="Normal 8 2 2 9 2 3 2" xfId="49551" xr:uid="{00000000-0005-0000-0000-000096C10000}"/>
    <cellStyle name="Normal 8 2 2 9 2 4" xfId="49552" xr:uid="{00000000-0005-0000-0000-000097C10000}"/>
    <cellStyle name="Normal 8 2 2 9 3" xfId="49553" xr:uid="{00000000-0005-0000-0000-000098C10000}"/>
    <cellStyle name="Normal 8 2 2 9 3 2" xfId="49554" xr:uid="{00000000-0005-0000-0000-000099C10000}"/>
    <cellStyle name="Normal 8 2 2 9 3 2 2" xfId="49555" xr:uid="{00000000-0005-0000-0000-00009AC10000}"/>
    <cellStyle name="Normal 8 2 2 9 3 3" xfId="49556" xr:uid="{00000000-0005-0000-0000-00009BC10000}"/>
    <cellStyle name="Normal 8 2 2 9 4" xfId="49557" xr:uid="{00000000-0005-0000-0000-00009CC10000}"/>
    <cellStyle name="Normal 8 2 2 9 4 2" xfId="49558" xr:uid="{00000000-0005-0000-0000-00009DC10000}"/>
    <cellStyle name="Normal 8 2 2 9 5" xfId="49559" xr:uid="{00000000-0005-0000-0000-00009EC10000}"/>
    <cellStyle name="Normal 8 2 3" xfId="49560" xr:uid="{00000000-0005-0000-0000-00009FC10000}"/>
    <cellStyle name="Normal 8 2 3 2" xfId="49561" xr:uid="{00000000-0005-0000-0000-0000A0C10000}"/>
    <cellStyle name="Normal 8 2 3 2 2" xfId="49562" xr:uid="{00000000-0005-0000-0000-0000A1C10000}"/>
    <cellStyle name="Normal 8 2 3 2 2 2" xfId="49563" xr:uid="{00000000-0005-0000-0000-0000A2C10000}"/>
    <cellStyle name="Normal 8 2 3 2 2 2 2" xfId="49564" xr:uid="{00000000-0005-0000-0000-0000A3C10000}"/>
    <cellStyle name="Normal 8 2 3 2 2 2 2 2" xfId="49565" xr:uid="{00000000-0005-0000-0000-0000A4C10000}"/>
    <cellStyle name="Normal 8 2 3 2 2 2 2 2 2" xfId="49566" xr:uid="{00000000-0005-0000-0000-0000A5C10000}"/>
    <cellStyle name="Normal 8 2 3 2 2 2 2 2 2 2" xfId="49567" xr:uid="{00000000-0005-0000-0000-0000A6C10000}"/>
    <cellStyle name="Normal 8 2 3 2 2 2 2 2 3" xfId="49568" xr:uid="{00000000-0005-0000-0000-0000A7C10000}"/>
    <cellStyle name="Normal 8 2 3 2 2 2 2 3" xfId="49569" xr:uid="{00000000-0005-0000-0000-0000A8C10000}"/>
    <cellStyle name="Normal 8 2 3 2 2 2 2 3 2" xfId="49570" xr:uid="{00000000-0005-0000-0000-0000A9C10000}"/>
    <cellStyle name="Normal 8 2 3 2 2 2 2 4" xfId="49571" xr:uid="{00000000-0005-0000-0000-0000AAC10000}"/>
    <cellStyle name="Normal 8 2 3 2 2 2 3" xfId="49572" xr:uid="{00000000-0005-0000-0000-0000ABC10000}"/>
    <cellStyle name="Normal 8 2 3 2 2 2 3 2" xfId="49573" xr:uid="{00000000-0005-0000-0000-0000ACC10000}"/>
    <cellStyle name="Normal 8 2 3 2 2 2 3 2 2" xfId="49574" xr:uid="{00000000-0005-0000-0000-0000ADC10000}"/>
    <cellStyle name="Normal 8 2 3 2 2 2 3 3" xfId="49575" xr:uid="{00000000-0005-0000-0000-0000AEC10000}"/>
    <cellStyle name="Normal 8 2 3 2 2 2 4" xfId="49576" xr:uid="{00000000-0005-0000-0000-0000AFC10000}"/>
    <cellStyle name="Normal 8 2 3 2 2 2 4 2" xfId="49577" xr:uid="{00000000-0005-0000-0000-0000B0C10000}"/>
    <cellStyle name="Normal 8 2 3 2 2 2 5" xfId="49578" xr:uid="{00000000-0005-0000-0000-0000B1C10000}"/>
    <cellStyle name="Normal 8 2 3 2 2 3" xfId="49579" xr:uid="{00000000-0005-0000-0000-0000B2C10000}"/>
    <cellStyle name="Normal 8 2 3 2 2 3 2" xfId="49580" xr:uid="{00000000-0005-0000-0000-0000B3C10000}"/>
    <cellStyle name="Normal 8 2 3 2 2 3 2 2" xfId="49581" xr:uid="{00000000-0005-0000-0000-0000B4C10000}"/>
    <cellStyle name="Normal 8 2 3 2 2 3 2 2 2" xfId="49582" xr:uid="{00000000-0005-0000-0000-0000B5C10000}"/>
    <cellStyle name="Normal 8 2 3 2 2 3 2 3" xfId="49583" xr:uid="{00000000-0005-0000-0000-0000B6C10000}"/>
    <cellStyle name="Normal 8 2 3 2 2 3 3" xfId="49584" xr:uid="{00000000-0005-0000-0000-0000B7C10000}"/>
    <cellStyle name="Normal 8 2 3 2 2 3 3 2" xfId="49585" xr:uid="{00000000-0005-0000-0000-0000B8C10000}"/>
    <cellStyle name="Normal 8 2 3 2 2 3 4" xfId="49586" xr:uid="{00000000-0005-0000-0000-0000B9C10000}"/>
    <cellStyle name="Normal 8 2 3 2 2 4" xfId="49587" xr:uid="{00000000-0005-0000-0000-0000BAC10000}"/>
    <cellStyle name="Normal 8 2 3 2 2 4 2" xfId="49588" xr:uid="{00000000-0005-0000-0000-0000BBC10000}"/>
    <cellStyle name="Normal 8 2 3 2 2 4 2 2" xfId="49589" xr:uid="{00000000-0005-0000-0000-0000BCC10000}"/>
    <cellStyle name="Normal 8 2 3 2 2 4 3" xfId="49590" xr:uid="{00000000-0005-0000-0000-0000BDC10000}"/>
    <cellStyle name="Normal 8 2 3 2 2 5" xfId="49591" xr:uid="{00000000-0005-0000-0000-0000BEC10000}"/>
    <cellStyle name="Normal 8 2 3 2 2 5 2" xfId="49592" xr:uid="{00000000-0005-0000-0000-0000BFC10000}"/>
    <cellStyle name="Normal 8 2 3 2 2 6" xfId="49593" xr:uid="{00000000-0005-0000-0000-0000C0C10000}"/>
    <cellStyle name="Normal 8 2 3 2 3" xfId="49594" xr:uid="{00000000-0005-0000-0000-0000C1C10000}"/>
    <cellStyle name="Normal 8 2 3 2 3 2" xfId="49595" xr:uid="{00000000-0005-0000-0000-0000C2C10000}"/>
    <cellStyle name="Normal 8 2 3 2 3 2 2" xfId="49596" xr:uid="{00000000-0005-0000-0000-0000C3C10000}"/>
    <cellStyle name="Normal 8 2 3 2 3 2 2 2" xfId="49597" xr:uid="{00000000-0005-0000-0000-0000C4C10000}"/>
    <cellStyle name="Normal 8 2 3 2 3 2 2 2 2" xfId="49598" xr:uid="{00000000-0005-0000-0000-0000C5C10000}"/>
    <cellStyle name="Normal 8 2 3 2 3 2 2 2 2 2" xfId="49599" xr:uid="{00000000-0005-0000-0000-0000C6C10000}"/>
    <cellStyle name="Normal 8 2 3 2 3 2 2 2 3" xfId="49600" xr:uid="{00000000-0005-0000-0000-0000C7C10000}"/>
    <cellStyle name="Normal 8 2 3 2 3 2 2 3" xfId="49601" xr:uid="{00000000-0005-0000-0000-0000C8C10000}"/>
    <cellStyle name="Normal 8 2 3 2 3 2 2 3 2" xfId="49602" xr:uid="{00000000-0005-0000-0000-0000C9C10000}"/>
    <cellStyle name="Normal 8 2 3 2 3 2 2 4" xfId="49603" xr:uid="{00000000-0005-0000-0000-0000CAC10000}"/>
    <cellStyle name="Normal 8 2 3 2 3 2 3" xfId="49604" xr:uid="{00000000-0005-0000-0000-0000CBC10000}"/>
    <cellStyle name="Normal 8 2 3 2 3 2 3 2" xfId="49605" xr:uid="{00000000-0005-0000-0000-0000CCC10000}"/>
    <cellStyle name="Normal 8 2 3 2 3 2 3 2 2" xfId="49606" xr:uid="{00000000-0005-0000-0000-0000CDC10000}"/>
    <cellStyle name="Normal 8 2 3 2 3 2 3 3" xfId="49607" xr:uid="{00000000-0005-0000-0000-0000CEC10000}"/>
    <cellStyle name="Normal 8 2 3 2 3 2 4" xfId="49608" xr:uid="{00000000-0005-0000-0000-0000CFC10000}"/>
    <cellStyle name="Normal 8 2 3 2 3 2 4 2" xfId="49609" xr:uid="{00000000-0005-0000-0000-0000D0C10000}"/>
    <cellStyle name="Normal 8 2 3 2 3 2 5" xfId="49610" xr:uid="{00000000-0005-0000-0000-0000D1C10000}"/>
    <cellStyle name="Normal 8 2 3 2 3 3" xfId="49611" xr:uid="{00000000-0005-0000-0000-0000D2C10000}"/>
    <cellStyle name="Normal 8 2 3 2 3 3 2" xfId="49612" xr:uid="{00000000-0005-0000-0000-0000D3C10000}"/>
    <cellStyle name="Normal 8 2 3 2 3 3 2 2" xfId="49613" xr:uid="{00000000-0005-0000-0000-0000D4C10000}"/>
    <cellStyle name="Normal 8 2 3 2 3 3 2 2 2" xfId="49614" xr:uid="{00000000-0005-0000-0000-0000D5C10000}"/>
    <cellStyle name="Normal 8 2 3 2 3 3 2 3" xfId="49615" xr:uid="{00000000-0005-0000-0000-0000D6C10000}"/>
    <cellStyle name="Normal 8 2 3 2 3 3 3" xfId="49616" xr:uid="{00000000-0005-0000-0000-0000D7C10000}"/>
    <cellStyle name="Normal 8 2 3 2 3 3 3 2" xfId="49617" xr:uid="{00000000-0005-0000-0000-0000D8C10000}"/>
    <cellStyle name="Normal 8 2 3 2 3 3 4" xfId="49618" xr:uid="{00000000-0005-0000-0000-0000D9C10000}"/>
    <cellStyle name="Normal 8 2 3 2 3 4" xfId="49619" xr:uid="{00000000-0005-0000-0000-0000DAC10000}"/>
    <cellStyle name="Normal 8 2 3 2 3 4 2" xfId="49620" xr:uid="{00000000-0005-0000-0000-0000DBC10000}"/>
    <cellStyle name="Normal 8 2 3 2 3 4 2 2" xfId="49621" xr:uid="{00000000-0005-0000-0000-0000DCC10000}"/>
    <cellStyle name="Normal 8 2 3 2 3 4 3" xfId="49622" xr:uid="{00000000-0005-0000-0000-0000DDC10000}"/>
    <cellStyle name="Normal 8 2 3 2 3 5" xfId="49623" xr:uid="{00000000-0005-0000-0000-0000DEC10000}"/>
    <cellStyle name="Normal 8 2 3 2 3 5 2" xfId="49624" xr:uid="{00000000-0005-0000-0000-0000DFC10000}"/>
    <cellStyle name="Normal 8 2 3 2 3 6" xfId="49625" xr:uid="{00000000-0005-0000-0000-0000E0C10000}"/>
    <cellStyle name="Normal 8 2 3 2 4" xfId="49626" xr:uid="{00000000-0005-0000-0000-0000E1C10000}"/>
    <cellStyle name="Normal 8 2 3 2 4 2" xfId="49627" xr:uid="{00000000-0005-0000-0000-0000E2C10000}"/>
    <cellStyle name="Normal 8 2 3 2 4 2 2" xfId="49628" xr:uid="{00000000-0005-0000-0000-0000E3C10000}"/>
    <cellStyle name="Normal 8 2 3 2 4 2 2 2" xfId="49629" xr:uid="{00000000-0005-0000-0000-0000E4C10000}"/>
    <cellStyle name="Normal 8 2 3 2 4 2 2 2 2" xfId="49630" xr:uid="{00000000-0005-0000-0000-0000E5C10000}"/>
    <cellStyle name="Normal 8 2 3 2 4 2 2 3" xfId="49631" xr:uid="{00000000-0005-0000-0000-0000E6C10000}"/>
    <cellStyle name="Normal 8 2 3 2 4 2 3" xfId="49632" xr:uid="{00000000-0005-0000-0000-0000E7C10000}"/>
    <cellStyle name="Normal 8 2 3 2 4 2 3 2" xfId="49633" xr:uid="{00000000-0005-0000-0000-0000E8C10000}"/>
    <cellStyle name="Normal 8 2 3 2 4 2 4" xfId="49634" xr:uid="{00000000-0005-0000-0000-0000E9C10000}"/>
    <cellStyle name="Normal 8 2 3 2 4 3" xfId="49635" xr:uid="{00000000-0005-0000-0000-0000EAC10000}"/>
    <cellStyle name="Normal 8 2 3 2 4 3 2" xfId="49636" xr:uid="{00000000-0005-0000-0000-0000EBC10000}"/>
    <cellStyle name="Normal 8 2 3 2 4 3 2 2" xfId="49637" xr:uid="{00000000-0005-0000-0000-0000ECC10000}"/>
    <cellStyle name="Normal 8 2 3 2 4 3 3" xfId="49638" xr:uid="{00000000-0005-0000-0000-0000EDC10000}"/>
    <cellStyle name="Normal 8 2 3 2 4 4" xfId="49639" xr:uid="{00000000-0005-0000-0000-0000EEC10000}"/>
    <cellStyle name="Normal 8 2 3 2 4 4 2" xfId="49640" xr:uid="{00000000-0005-0000-0000-0000EFC10000}"/>
    <cellStyle name="Normal 8 2 3 2 4 5" xfId="49641" xr:uid="{00000000-0005-0000-0000-0000F0C10000}"/>
    <cellStyle name="Normal 8 2 3 2 5" xfId="49642" xr:uid="{00000000-0005-0000-0000-0000F1C10000}"/>
    <cellStyle name="Normal 8 2 3 2 5 2" xfId="49643" xr:uid="{00000000-0005-0000-0000-0000F2C10000}"/>
    <cellStyle name="Normal 8 2 3 2 5 2 2" xfId="49644" xr:uid="{00000000-0005-0000-0000-0000F3C10000}"/>
    <cellStyle name="Normal 8 2 3 2 5 2 2 2" xfId="49645" xr:uid="{00000000-0005-0000-0000-0000F4C10000}"/>
    <cellStyle name="Normal 8 2 3 2 5 2 3" xfId="49646" xr:uid="{00000000-0005-0000-0000-0000F5C10000}"/>
    <cellStyle name="Normal 8 2 3 2 5 3" xfId="49647" xr:uid="{00000000-0005-0000-0000-0000F6C10000}"/>
    <cellStyle name="Normal 8 2 3 2 5 3 2" xfId="49648" xr:uid="{00000000-0005-0000-0000-0000F7C10000}"/>
    <cellStyle name="Normal 8 2 3 2 5 4" xfId="49649" xr:uid="{00000000-0005-0000-0000-0000F8C10000}"/>
    <cellStyle name="Normal 8 2 3 2 6" xfId="49650" xr:uid="{00000000-0005-0000-0000-0000F9C10000}"/>
    <cellStyle name="Normal 8 2 3 2 6 2" xfId="49651" xr:uid="{00000000-0005-0000-0000-0000FAC10000}"/>
    <cellStyle name="Normal 8 2 3 2 6 2 2" xfId="49652" xr:uid="{00000000-0005-0000-0000-0000FBC10000}"/>
    <cellStyle name="Normal 8 2 3 2 6 3" xfId="49653" xr:uid="{00000000-0005-0000-0000-0000FCC10000}"/>
    <cellStyle name="Normal 8 2 3 2 7" xfId="49654" xr:uid="{00000000-0005-0000-0000-0000FDC10000}"/>
    <cellStyle name="Normal 8 2 3 2 7 2" xfId="49655" xr:uid="{00000000-0005-0000-0000-0000FEC10000}"/>
    <cellStyle name="Normal 8 2 3 2 8" xfId="49656" xr:uid="{00000000-0005-0000-0000-0000FFC10000}"/>
    <cellStyle name="Normal 8 2 3 3" xfId="49657" xr:uid="{00000000-0005-0000-0000-000000C20000}"/>
    <cellStyle name="Normal 8 2 3 3 2" xfId="49658" xr:uid="{00000000-0005-0000-0000-000001C20000}"/>
    <cellStyle name="Normal 8 2 3 3 2 2" xfId="49659" xr:uid="{00000000-0005-0000-0000-000002C20000}"/>
    <cellStyle name="Normal 8 2 3 3 2 2 2" xfId="49660" xr:uid="{00000000-0005-0000-0000-000003C20000}"/>
    <cellStyle name="Normal 8 2 3 3 2 2 2 2" xfId="49661" xr:uid="{00000000-0005-0000-0000-000004C20000}"/>
    <cellStyle name="Normal 8 2 3 3 2 2 2 2 2" xfId="49662" xr:uid="{00000000-0005-0000-0000-000005C20000}"/>
    <cellStyle name="Normal 8 2 3 3 2 2 2 3" xfId="49663" xr:uid="{00000000-0005-0000-0000-000006C20000}"/>
    <cellStyle name="Normal 8 2 3 3 2 2 3" xfId="49664" xr:uid="{00000000-0005-0000-0000-000007C20000}"/>
    <cellStyle name="Normal 8 2 3 3 2 2 3 2" xfId="49665" xr:uid="{00000000-0005-0000-0000-000008C20000}"/>
    <cellStyle name="Normal 8 2 3 3 2 2 4" xfId="49666" xr:uid="{00000000-0005-0000-0000-000009C20000}"/>
    <cellStyle name="Normal 8 2 3 3 2 3" xfId="49667" xr:uid="{00000000-0005-0000-0000-00000AC20000}"/>
    <cellStyle name="Normal 8 2 3 3 2 3 2" xfId="49668" xr:uid="{00000000-0005-0000-0000-00000BC20000}"/>
    <cellStyle name="Normal 8 2 3 3 2 3 2 2" xfId="49669" xr:uid="{00000000-0005-0000-0000-00000CC20000}"/>
    <cellStyle name="Normal 8 2 3 3 2 3 3" xfId="49670" xr:uid="{00000000-0005-0000-0000-00000DC20000}"/>
    <cellStyle name="Normal 8 2 3 3 2 4" xfId="49671" xr:uid="{00000000-0005-0000-0000-00000EC20000}"/>
    <cellStyle name="Normal 8 2 3 3 2 4 2" xfId="49672" xr:uid="{00000000-0005-0000-0000-00000FC20000}"/>
    <cellStyle name="Normal 8 2 3 3 2 5" xfId="49673" xr:uid="{00000000-0005-0000-0000-000010C20000}"/>
    <cellStyle name="Normal 8 2 3 3 3" xfId="49674" xr:uid="{00000000-0005-0000-0000-000011C20000}"/>
    <cellStyle name="Normal 8 2 3 3 3 2" xfId="49675" xr:uid="{00000000-0005-0000-0000-000012C20000}"/>
    <cellStyle name="Normal 8 2 3 3 3 2 2" xfId="49676" xr:uid="{00000000-0005-0000-0000-000013C20000}"/>
    <cellStyle name="Normal 8 2 3 3 3 2 2 2" xfId="49677" xr:uid="{00000000-0005-0000-0000-000014C20000}"/>
    <cellStyle name="Normal 8 2 3 3 3 2 3" xfId="49678" xr:uid="{00000000-0005-0000-0000-000015C20000}"/>
    <cellStyle name="Normal 8 2 3 3 3 3" xfId="49679" xr:uid="{00000000-0005-0000-0000-000016C20000}"/>
    <cellStyle name="Normal 8 2 3 3 3 3 2" xfId="49680" xr:uid="{00000000-0005-0000-0000-000017C20000}"/>
    <cellStyle name="Normal 8 2 3 3 3 4" xfId="49681" xr:uid="{00000000-0005-0000-0000-000018C20000}"/>
    <cellStyle name="Normal 8 2 3 3 4" xfId="49682" xr:uid="{00000000-0005-0000-0000-000019C20000}"/>
    <cellStyle name="Normal 8 2 3 3 4 2" xfId="49683" xr:uid="{00000000-0005-0000-0000-00001AC20000}"/>
    <cellStyle name="Normal 8 2 3 3 4 2 2" xfId="49684" xr:uid="{00000000-0005-0000-0000-00001BC20000}"/>
    <cellStyle name="Normal 8 2 3 3 4 3" xfId="49685" xr:uid="{00000000-0005-0000-0000-00001CC20000}"/>
    <cellStyle name="Normal 8 2 3 3 5" xfId="49686" xr:uid="{00000000-0005-0000-0000-00001DC20000}"/>
    <cellStyle name="Normal 8 2 3 3 5 2" xfId="49687" xr:uid="{00000000-0005-0000-0000-00001EC20000}"/>
    <cellStyle name="Normal 8 2 3 3 6" xfId="49688" xr:uid="{00000000-0005-0000-0000-00001FC20000}"/>
    <cellStyle name="Normal 8 2 3 4" xfId="49689" xr:uid="{00000000-0005-0000-0000-000020C20000}"/>
    <cellStyle name="Normal 8 2 3 4 2" xfId="49690" xr:uid="{00000000-0005-0000-0000-000021C20000}"/>
    <cellStyle name="Normal 8 2 3 4 2 2" xfId="49691" xr:uid="{00000000-0005-0000-0000-000022C20000}"/>
    <cellStyle name="Normal 8 2 3 4 2 2 2" xfId="49692" xr:uid="{00000000-0005-0000-0000-000023C20000}"/>
    <cellStyle name="Normal 8 2 3 4 2 2 2 2" xfId="49693" xr:uid="{00000000-0005-0000-0000-000024C20000}"/>
    <cellStyle name="Normal 8 2 3 4 2 2 2 2 2" xfId="49694" xr:uid="{00000000-0005-0000-0000-000025C20000}"/>
    <cellStyle name="Normal 8 2 3 4 2 2 2 3" xfId="49695" xr:uid="{00000000-0005-0000-0000-000026C20000}"/>
    <cellStyle name="Normal 8 2 3 4 2 2 3" xfId="49696" xr:uid="{00000000-0005-0000-0000-000027C20000}"/>
    <cellStyle name="Normal 8 2 3 4 2 2 3 2" xfId="49697" xr:uid="{00000000-0005-0000-0000-000028C20000}"/>
    <cellStyle name="Normal 8 2 3 4 2 2 4" xfId="49698" xr:uid="{00000000-0005-0000-0000-000029C20000}"/>
    <cellStyle name="Normal 8 2 3 4 2 3" xfId="49699" xr:uid="{00000000-0005-0000-0000-00002AC20000}"/>
    <cellStyle name="Normal 8 2 3 4 2 3 2" xfId="49700" xr:uid="{00000000-0005-0000-0000-00002BC20000}"/>
    <cellStyle name="Normal 8 2 3 4 2 3 2 2" xfId="49701" xr:uid="{00000000-0005-0000-0000-00002CC20000}"/>
    <cellStyle name="Normal 8 2 3 4 2 3 3" xfId="49702" xr:uid="{00000000-0005-0000-0000-00002DC20000}"/>
    <cellStyle name="Normal 8 2 3 4 2 4" xfId="49703" xr:uid="{00000000-0005-0000-0000-00002EC20000}"/>
    <cellStyle name="Normal 8 2 3 4 2 4 2" xfId="49704" xr:uid="{00000000-0005-0000-0000-00002FC20000}"/>
    <cellStyle name="Normal 8 2 3 4 2 5" xfId="49705" xr:uid="{00000000-0005-0000-0000-000030C20000}"/>
    <cellStyle name="Normal 8 2 3 4 3" xfId="49706" xr:uid="{00000000-0005-0000-0000-000031C20000}"/>
    <cellStyle name="Normal 8 2 3 4 3 2" xfId="49707" xr:uid="{00000000-0005-0000-0000-000032C20000}"/>
    <cellStyle name="Normal 8 2 3 4 3 2 2" xfId="49708" xr:uid="{00000000-0005-0000-0000-000033C20000}"/>
    <cellStyle name="Normal 8 2 3 4 3 2 2 2" xfId="49709" xr:uid="{00000000-0005-0000-0000-000034C20000}"/>
    <cellStyle name="Normal 8 2 3 4 3 2 3" xfId="49710" xr:uid="{00000000-0005-0000-0000-000035C20000}"/>
    <cellStyle name="Normal 8 2 3 4 3 3" xfId="49711" xr:uid="{00000000-0005-0000-0000-000036C20000}"/>
    <cellStyle name="Normal 8 2 3 4 3 3 2" xfId="49712" xr:uid="{00000000-0005-0000-0000-000037C20000}"/>
    <cellStyle name="Normal 8 2 3 4 3 4" xfId="49713" xr:uid="{00000000-0005-0000-0000-000038C20000}"/>
    <cellStyle name="Normal 8 2 3 4 4" xfId="49714" xr:uid="{00000000-0005-0000-0000-000039C20000}"/>
    <cellStyle name="Normal 8 2 3 4 4 2" xfId="49715" xr:uid="{00000000-0005-0000-0000-00003AC20000}"/>
    <cellStyle name="Normal 8 2 3 4 4 2 2" xfId="49716" xr:uid="{00000000-0005-0000-0000-00003BC20000}"/>
    <cellStyle name="Normal 8 2 3 4 4 3" xfId="49717" xr:uid="{00000000-0005-0000-0000-00003CC20000}"/>
    <cellStyle name="Normal 8 2 3 4 5" xfId="49718" xr:uid="{00000000-0005-0000-0000-00003DC20000}"/>
    <cellStyle name="Normal 8 2 3 4 5 2" xfId="49719" xr:uid="{00000000-0005-0000-0000-00003EC20000}"/>
    <cellStyle name="Normal 8 2 3 4 6" xfId="49720" xr:uid="{00000000-0005-0000-0000-00003FC20000}"/>
    <cellStyle name="Normal 8 2 3 5" xfId="49721" xr:uid="{00000000-0005-0000-0000-000040C20000}"/>
    <cellStyle name="Normal 8 2 3 5 2" xfId="49722" xr:uid="{00000000-0005-0000-0000-000041C20000}"/>
    <cellStyle name="Normal 8 2 3 5 2 2" xfId="49723" xr:uid="{00000000-0005-0000-0000-000042C20000}"/>
    <cellStyle name="Normal 8 2 3 5 2 2 2" xfId="49724" xr:uid="{00000000-0005-0000-0000-000043C20000}"/>
    <cellStyle name="Normal 8 2 3 5 2 2 2 2" xfId="49725" xr:uid="{00000000-0005-0000-0000-000044C20000}"/>
    <cellStyle name="Normal 8 2 3 5 2 2 3" xfId="49726" xr:uid="{00000000-0005-0000-0000-000045C20000}"/>
    <cellStyle name="Normal 8 2 3 5 2 3" xfId="49727" xr:uid="{00000000-0005-0000-0000-000046C20000}"/>
    <cellStyle name="Normal 8 2 3 5 2 3 2" xfId="49728" xr:uid="{00000000-0005-0000-0000-000047C20000}"/>
    <cellStyle name="Normal 8 2 3 5 2 4" xfId="49729" xr:uid="{00000000-0005-0000-0000-000048C20000}"/>
    <cellStyle name="Normal 8 2 3 5 3" xfId="49730" xr:uid="{00000000-0005-0000-0000-000049C20000}"/>
    <cellStyle name="Normal 8 2 3 5 3 2" xfId="49731" xr:uid="{00000000-0005-0000-0000-00004AC20000}"/>
    <cellStyle name="Normal 8 2 3 5 3 2 2" xfId="49732" xr:uid="{00000000-0005-0000-0000-00004BC20000}"/>
    <cellStyle name="Normal 8 2 3 5 3 3" xfId="49733" xr:uid="{00000000-0005-0000-0000-00004CC20000}"/>
    <cellStyle name="Normal 8 2 3 5 4" xfId="49734" xr:uid="{00000000-0005-0000-0000-00004DC20000}"/>
    <cellStyle name="Normal 8 2 3 5 4 2" xfId="49735" xr:uid="{00000000-0005-0000-0000-00004EC20000}"/>
    <cellStyle name="Normal 8 2 3 5 5" xfId="49736" xr:uid="{00000000-0005-0000-0000-00004FC20000}"/>
    <cellStyle name="Normal 8 2 3 6" xfId="49737" xr:uid="{00000000-0005-0000-0000-000050C20000}"/>
    <cellStyle name="Normal 8 2 3 6 2" xfId="49738" xr:uid="{00000000-0005-0000-0000-000051C20000}"/>
    <cellStyle name="Normal 8 2 3 6 2 2" xfId="49739" xr:uid="{00000000-0005-0000-0000-000052C20000}"/>
    <cellStyle name="Normal 8 2 3 6 2 2 2" xfId="49740" xr:uid="{00000000-0005-0000-0000-000053C20000}"/>
    <cellStyle name="Normal 8 2 3 6 2 3" xfId="49741" xr:uid="{00000000-0005-0000-0000-000054C20000}"/>
    <cellStyle name="Normal 8 2 3 6 3" xfId="49742" xr:uid="{00000000-0005-0000-0000-000055C20000}"/>
    <cellStyle name="Normal 8 2 3 6 3 2" xfId="49743" xr:uid="{00000000-0005-0000-0000-000056C20000}"/>
    <cellStyle name="Normal 8 2 3 6 4" xfId="49744" xr:uid="{00000000-0005-0000-0000-000057C20000}"/>
    <cellStyle name="Normal 8 2 3 7" xfId="49745" xr:uid="{00000000-0005-0000-0000-000058C20000}"/>
    <cellStyle name="Normal 8 2 3 7 2" xfId="49746" xr:uid="{00000000-0005-0000-0000-000059C20000}"/>
    <cellStyle name="Normal 8 2 3 7 2 2" xfId="49747" xr:uid="{00000000-0005-0000-0000-00005AC20000}"/>
    <cellStyle name="Normal 8 2 3 7 3" xfId="49748" xr:uid="{00000000-0005-0000-0000-00005BC20000}"/>
    <cellStyle name="Normal 8 2 3 8" xfId="49749" xr:uid="{00000000-0005-0000-0000-00005CC20000}"/>
    <cellStyle name="Normal 8 2 3 8 2" xfId="49750" xr:uid="{00000000-0005-0000-0000-00005DC20000}"/>
    <cellStyle name="Normal 8 2 3 9" xfId="49751" xr:uid="{00000000-0005-0000-0000-00005EC20000}"/>
    <cellStyle name="Normal 8 2 4" xfId="49752" xr:uid="{00000000-0005-0000-0000-00005FC20000}"/>
    <cellStyle name="Normal 8 2 4 2" xfId="49753" xr:uid="{00000000-0005-0000-0000-000060C20000}"/>
    <cellStyle name="Normal 8 2 4 2 2" xfId="49754" xr:uid="{00000000-0005-0000-0000-000061C20000}"/>
    <cellStyle name="Normal 8 2 4 2 2 2" xfId="49755" xr:uid="{00000000-0005-0000-0000-000062C20000}"/>
    <cellStyle name="Normal 8 2 4 2 2 2 2" xfId="49756" xr:uid="{00000000-0005-0000-0000-000063C20000}"/>
    <cellStyle name="Normal 8 2 4 2 2 2 2 2" xfId="49757" xr:uid="{00000000-0005-0000-0000-000064C20000}"/>
    <cellStyle name="Normal 8 2 4 2 2 2 2 2 2" xfId="49758" xr:uid="{00000000-0005-0000-0000-000065C20000}"/>
    <cellStyle name="Normal 8 2 4 2 2 2 2 3" xfId="49759" xr:uid="{00000000-0005-0000-0000-000066C20000}"/>
    <cellStyle name="Normal 8 2 4 2 2 2 3" xfId="49760" xr:uid="{00000000-0005-0000-0000-000067C20000}"/>
    <cellStyle name="Normal 8 2 4 2 2 2 3 2" xfId="49761" xr:uid="{00000000-0005-0000-0000-000068C20000}"/>
    <cellStyle name="Normal 8 2 4 2 2 2 4" xfId="49762" xr:uid="{00000000-0005-0000-0000-000069C20000}"/>
    <cellStyle name="Normal 8 2 4 2 2 3" xfId="49763" xr:uid="{00000000-0005-0000-0000-00006AC20000}"/>
    <cellStyle name="Normal 8 2 4 2 2 3 2" xfId="49764" xr:uid="{00000000-0005-0000-0000-00006BC20000}"/>
    <cellStyle name="Normal 8 2 4 2 2 3 2 2" xfId="49765" xr:uid="{00000000-0005-0000-0000-00006CC20000}"/>
    <cellStyle name="Normal 8 2 4 2 2 3 3" xfId="49766" xr:uid="{00000000-0005-0000-0000-00006DC20000}"/>
    <cellStyle name="Normal 8 2 4 2 2 4" xfId="49767" xr:uid="{00000000-0005-0000-0000-00006EC20000}"/>
    <cellStyle name="Normal 8 2 4 2 2 4 2" xfId="49768" xr:uid="{00000000-0005-0000-0000-00006FC20000}"/>
    <cellStyle name="Normal 8 2 4 2 2 5" xfId="49769" xr:uid="{00000000-0005-0000-0000-000070C20000}"/>
    <cellStyle name="Normal 8 2 4 2 3" xfId="49770" xr:uid="{00000000-0005-0000-0000-000071C20000}"/>
    <cellStyle name="Normal 8 2 4 2 3 2" xfId="49771" xr:uid="{00000000-0005-0000-0000-000072C20000}"/>
    <cellStyle name="Normal 8 2 4 2 3 2 2" xfId="49772" xr:uid="{00000000-0005-0000-0000-000073C20000}"/>
    <cellStyle name="Normal 8 2 4 2 3 2 2 2" xfId="49773" xr:uid="{00000000-0005-0000-0000-000074C20000}"/>
    <cellStyle name="Normal 8 2 4 2 3 2 3" xfId="49774" xr:uid="{00000000-0005-0000-0000-000075C20000}"/>
    <cellStyle name="Normal 8 2 4 2 3 3" xfId="49775" xr:uid="{00000000-0005-0000-0000-000076C20000}"/>
    <cellStyle name="Normal 8 2 4 2 3 3 2" xfId="49776" xr:uid="{00000000-0005-0000-0000-000077C20000}"/>
    <cellStyle name="Normal 8 2 4 2 3 4" xfId="49777" xr:uid="{00000000-0005-0000-0000-000078C20000}"/>
    <cellStyle name="Normal 8 2 4 2 4" xfId="49778" xr:uid="{00000000-0005-0000-0000-000079C20000}"/>
    <cellStyle name="Normal 8 2 4 2 4 2" xfId="49779" xr:uid="{00000000-0005-0000-0000-00007AC20000}"/>
    <cellStyle name="Normal 8 2 4 2 4 2 2" xfId="49780" xr:uid="{00000000-0005-0000-0000-00007BC20000}"/>
    <cellStyle name="Normal 8 2 4 2 4 3" xfId="49781" xr:uid="{00000000-0005-0000-0000-00007CC20000}"/>
    <cellStyle name="Normal 8 2 4 2 5" xfId="49782" xr:uid="{00000000-0005-0000-0000-00007DC20000}"/>
    <cellStyle name="Normal 8 2 4 2 5 2" xfId="49783" xr:uid="{00000000-0005-0000-0000-00007EC20000}"/>
    <cellStyle name="Normal 8 2 4 2 6" xfId="49784" xr:uid="{00000000-0005-0000-0000-00007FC20000}"/>
    <cellStyle name="Normal 8 2 4 3" xfId="49785" xr:uid="{00000000-0005-0000-0000-000080C20000}"/>
    <cellStyle name="Normal 8 2 4 3 2" xfId="49786" xr:uid="{00000000-0005-0000-0000-000081C20000}"/>
    <cellStyle name="Normal 8 2 4 3 2 2" xfId="49787" xr:uid="{00000000-0005-0000-0000-000082C20000}"/>
    <cellStyle name="Normal 8 2 4 3 2 2 2" xfId="49788" xr:uid="{00000000-0005-0000-0000-000083C20000}"/>
    <cellStyle name="Normal 8 2 4 3 2 2 2 2" xfId="49789" xr:uid="{00000000-0005-0000-0000-000084C20000}"/>
    <cellStyle name="Normal 8 2 4 3 2 2 2 2 2" xfId="49790" xr:uid="{00000000-0005-0000-0000-000085C20000}"/>
    <cellStyle name="Normal 8 2 4 3 2 2 2 3" xfId="49791" xr:uid="{00000000-0005-0000-0000-000086C20000}"/>
    <cellStyle name="Normal 8 2 4 3 2 2 3" xfId="49792" xr:uid="{00000000-0005-0000-0000-000087C20000}"/>
    <cellStyle name="Normal 8 2 4 3 2 2 3 2" xfId="49793" xr:uid="{00000000-0005-0000-0000-000088C20000}"/>
    <cellStyle name="Normal 8 2 4 3 2 2 4" xfId="49794" xr:uid="{00000000-0005-0000-0000-000089C20000}"/>
    <cellStyle name="Normal 8 2 4 3 2 3" xfId="49795" xr:uid="{00000000-0005-0000-0000-00008AC20000}"/>
    <cellStyle name="Normal 8 2 4 3 2 3 2" xfId="49796" xr:uid="{00000000-0005-0000-0000-00008BC20000}"/>
    <cellStyle name="Normal 8 2 4 3 2 3 2 2" xfId="49797" xr:uid="{00000000-0005-0000-0000-00008CC20000}"/>
    <cellStyle name="Normal 8 2 4 3 2 3 3" xfId="49798" xr:uid="{00000000-0005-0000-0000-00008DC20000}"/>
    <cellStyle name="Normal 8 2 4 3 2 4" xfId="49799" xr:uid="{00000000-0005-0000-0000-00008EC20000}"/>
    <cellStyle name="Normal 8 2 4 3 2 4 2" xfId="49800" xr:uid="{00000000-0005-0000-0000-00008FC20000}"/>
    <cellStyle name="Normal 8 2 4 3 2 5" xfId="49801" xr:uid="{00000000-0005-0000-0000-000090C20000}"/>
    <cellStyle name="Normal 8 2 4 3 3" xfId="49802" xr:uid="{00000000-0005-0000-0000-000091C20000}"/>
    <cellStyle name="Normal 8 2 4 3 3 2" xfId="49803" xr:uid="{00000000-0005-0000-0000-000092C20000}"/>
    <cellStyle name="Normal 8 2 4 3 3 2 2" xfId="49804" xr:uid="{00000000-0005-0000-0000-000093C20000}"/>
    <cellStyle name="Normal 8 2 4 3 3 2 2 2" xfId="49805" xr:uid="{00000000-0005-0000-0000-000094C20000}"/>
    <cellStyle name="Normal 8 2 4 3 3 2 3" xfId="49806" xr:uid="{00000000-0005-0000-0000-000095C20000}"/>
    <cellStyle name="Normal 8 2 4 3 3 3" xfId="49807" xr:uid="{00000000-0005-0000-0000-000096C20000}"/>
    <cellStyle name="Normal 8 2 4 3 3 3 2" xfId="49808" xr:uid="{00000000-0005-0000-0000-000097C20000}"/>
    <cellStyle name="Normal 8 2 4 3 3 4" xfId="49809" xr:uid="{00000000-0005-0000-0000-000098C20000}"/>
    <cellStyle name="Normal 8 2 4 3 4" xfId="49810" xr:uid="{00000000-0005-0000-0000-000099C20000}"/>
    <cellStyle name="Normal 8 2 4 3 4 2" xfId="49811" xr:uid="{00000000-0005-0000-0000-00009AC20000}"/>
    <cellStyle name="Normal 8 2 4 3 4 2 2" xfId="49812" xr:uid="{00000000-0005-0000-0000-00009BC20000}"/>
    <cellStyle name="Normal 8 2 4 3 4 3" xfId="49813" xr:uid="{00000000-0005-0000-0000-00009CC20000}"/>
    <cellStyle name="Normal 8 2 4 3 5" xfId="49814" xr:uid="{00000000-0005-0000-0000-00009DC20000}"/>
    <cellStyle name="Normal 8 2 4 3 5 2" xfId="49815" xr:uid="{00000000-0005-0000-0000-00009EC20000}"/>
    <cellStyle name="Normal 8 2 4 3 6" xfId="49816" xr:uid="{00000000-0005-0000-0000-00009FC20000}"/>
    <cellStyle name="Normal 8 2 4 4" xfId="49817" xr:uid="{00000000-0005-0000-0000-0000A0C20000}"/>
    <cellStyle name="Normal 8 2 4 4 2" xfId="49818" xr:uid="{00000000-0005-0000-0000-0000A1C20000}"/>
    <cellStyle name="Normal 8 2 4 4 2 2" xfId="49819" xr:uid="{00000000-0005-0000-0000-0000A2C20000}"/>
    <cellStyle name="Normal 8 2 4 4 2 2 2" xfId="49820" xr:uid="{00000000-0005-0000-0000-0000A3C20000}"/>
    <cellStyle name="Normal 8 2 4 4 2 2 2 2" xfId="49821" xr:uid="{00000000-0005-0000-0000-0000A4C20000}"/>
    <cellStyle name="Normal 8 2 4 4 2 2 3" xfId="49822" xr:uid="{00000000-0005-0000-0000-0000A5C20000}"/>
    <cellStyle name="Normal 8 2 4 4 2 3" xfId="49823" xr:uid="{00000000-0005-0000-0000-0000A6C20000}"/>
    <cellStyle name="Normal 8 2 4 4 2 3 2" xfId="49824" xr:uid="{00000000-0005-0000-0000-0000A7C20000}"/>
    <cellStyle name="Normal 8 2 4 4 2 4" xfId="49825" xr:uid="{00000000-0005-0000-0000-0000A8C20000}"/>
    <cellStyle name="Normal 8 2 4 4 3" xfId="49826" xr:uid="{00000000-0005-0000-0000-0000A9C20000}"/>
    <cellStyle name="Normal 8 2 4 4 3 2" xfId="49827" xr:uid="{00000000-0005-0000-0000-0000AAC20000}"/>
    <cellStyle name="Normal 8 2 4 4 3 2 2" xfId="49828" xr:uid="{00000000-0005-0000-0000-0000ABC20000}"/>
    <cellStyle name="Normal 8 2 4 4 3 3" xfId="49829" xr:uid="{00000000-0005-0000-0000-0000ACC20000}"/>
    <cellStyle name="Normal 8 2 4 4 4" xfId="49830" xr:uid="{00000000-0005-0000-0000-0000ADC20000}"/>
    <cellStyle name="Normal 8 2 4 4 4 2" xfId="49831" xr:uid="{00000000-0005-0000-0000-0000AEC20000}"/>
    <cellStyle name="Normal 8 2 4 4 5" xfId="49832" xr:uid="{00000000-0005-0000-0000-0000AFC20000}"/>
    <cellStyle name="Normal 8 2 4 5" xfId="49833" xr:uid="{00000000-0005-0000-0000-0000B0C20000}"/>
    <cellStyle name="Normal 8 2 4 5 2" xfId="49834" xr:uid="{00000000-0005-0000-0000-0000B1C20000}"/>
    <cellStyle name="Normal 8 2 4 5 2 2" xfId="49835" xr:uid="{00000000-0005-0000-0000-0000B2C20000}"/>
    <cellStyle name="Normal 8 2 4 5 2 2 2" xfId="49836" xr:uid="{00000000-0005-0000-0000-0000B3C20000}"/>
    <cellStyle name="Normal 8 2 4 5 2 3" xfId="49837" xr:uid="{00000000-0005-0000-0000-0000B4C20000}"/>
    <cellStyle name="Normal 8 2 4 5 3" xfId="49838" xr:uid="{00000000-0005-0000-0000-0000B5C20000}"/>
    <cellStyle name="Normal 8 2 4 5 3 2" xfId="49839" xr:uid="{00000000-0005-0000-0000-0000B6C20000}"/>
    <cellStyle name="Normal 8 2 4 5 4" xfId="49840" xr:uid="{00000000-0005-0000-0000-0000B7C20000}"/>
    <cellStyle name="Normal 8 2 4 6" xfId="49841" xr:uid="{00000000-0005-0000-0000-0000B8C20000}"/>
    <cellStyle name="Normal 8 2 4 6 2" xfId="49842" xr:uid="{00000000-0005-0000-0000-0000B9C20000}"/>
    <cellStyle name="Normal 8 2 4 6 2 2" xfId="49843" xr:uid="{00000000-0005-0000-0000-0000BAC20000}"/>
    <cellStyle name="Normal 8 2 4 6 3" xfId="49844" xr:uid="{00000000-0005-0000-0000-0000BBC20000}"/>
    <cellStyle name="Normal 8 2 4 7" xfId="49845" xr:uid="{00000000-0005-0000-0000-0000BCC20000}"/>
    <cellStyle name="Normal 8 2 4 7 2" xfId="49846" xr:uid="{00000000-0005-0000-0000-0000BDC20000}"/>
    <cellStyle name="Normal 8 2 4 8" xfId="49847" xr:uid="{00000000-0005-0000-0000-0000BEC20000}"/>
    <cellStyle name="Normal 8 2 5" xfId="49848" xr:uid="{00000000-0005-0000-0000-0000BFC20000}"/>
    <cellStyle name="Normal 8 2 5 2" xfId="49849" xr:uid="{00000000-0005-0000-0000-0000C0C20000}"/>
    <cellStyle name="Normal 8 2 5 2 2" xfId="49850" xr:uid="{00000000-0005-0000-0000-0000C1C20000}"/>
    <cellStyle name="Normal 8 2 5 2 2 2" xfId="49851" xr:uid="{00000000-0005-0000-0000-0000C2C20000}"/>
    <cellStyle name="Normal 8 2 5 2 2 2 2" xfId="49852" xr:uid="{00000000-0005-0000-0000-0000C3C20000}"/>
    <cellStyle name="Normal 8 2 5 2 2 2 2 2" xfId="49853" xr:uid="{00000000-0005-0000-0000-0000C4C20000}"/>
    <cellStyle name="Normal 8 2 5 2 2 2 2 2 2" xfId="49854" xr:uid="{00000000-0005-0000-0000-0000C5C20000}"/>
    <cellStyle name="Normal 8 2 5 2 2 2 2 3" xfId="49855" xr:uid="{00000000-0005-0000-0000-0000C6C20000}"/>
    <cellStyle name="Normal 8 2 5 2 2 2 3" xfId="49856" xr:uid="{00000000-0005-0000-0000-0000C7C20000}"/>
    <cellStyle name="Normal 8 2 5 2 2 2 3 2" xfId="49857" xr:uid="{00000000-0005-0000-0000-0000C8C20000}"/>
    <cellStyle name="Normal 8 2 5 2 2 2 4" xfId="49858" xr:uid="{00000000-0005-0000-0000-0000C9C20000}"/>
    <cellStyle name="Normal 8 2 5 2 2 3" xfId="49859" xr:uid="{00000000-0005-0000-0000-0000CAC20000}"/>
    <cellStyle name="Normal 8 2 5 2 2 3 2" xfId="49860" xr:uid="{00000000-0005-0000-0000-0000CBC20000}"/>
    <cellStyle name="Normal 8 2 5 2 2 3 2 2" xfId="49861" xr:uid="{00000000-0005-0000-0000-0000CCC20000}"/>
    <cellStyle name="Normal 8 2 5 2 2 3 3" xfId="49862" xr:uid="{00000000-0005-0000-0000-0000CDC20000}"/>
    <cellStyle name="Normal 8 2 5 2 2 4" xfId="49863" xr:uid="{00000000-0005-0000-0000-0000CEC20000}"/>
    <cellStyle name="Normal 8 2 5 2 2 4 2" xfId="49864" xr:uid="{00000000-0005-0000-0000-0000CFC20000}"/>
    <cellStyle name="Normal 8 2 5 2 2 5" xfId="49865" xr:uid="{00000000-0005-0000-0000-0000D0C20000}"/>
    <cellStyle name="Normal 8 2 5 2 3" xfId="49866" xr:uid="{00000000-0005-0000-0000-0000D1C20000}"/>
    <cellStyle name="Normal 8 2 5 2 3 2" xfId="49867" xr:uid="{00000000-0005-0000-0000-0000D2C20000}"/>
    <cellStyle name="Normal 8 2 5 2 3 2 2" xfId="49868" xr:uid="{00000000-0005-0000-0000-0000D3C20000}"/>
    <cellStyle name="Normal 8 2 5 2 3 2 2 2" xfId="49869" xr:uid="{00000000-0005-0000-0000-0000D4C20000}"/>
    <cellStyle name="Normal 8 2 5 2 3 2 3" xfId="49870" xr:uid="{00000000-0005-0000-0000-0000D5C20000}"/>
    <cellStyle name="Normal 8 2 5 2 3 3" xfId="49871" xr:uid="{00000000-0005-0000-0000-0000D6C20000}"/>
    <cellStyle name="Normal 8 2 5 2 3 3 2" xfId="49872" xr:uid="{00000000-0005-0000-0000-0000D7C20000}"/>
    <cellStyle name="Normal 8 2 5 2 3 4" xfId="49873" xr:uid="{00000000-0005-0000-0000-0000D8C20000}"/>
    <cellStyle name="Normal 8 2 5 2 4" xfId="49874" xr:uid="{00000000-0005-0000-0000-0000D9C20000}"/>
    <cellStyle name="Normal 8 2 5 2 4 2" xfId="49875" xr:uid="{00000000-0005-0000-0000-0000DAC20000}"/>
    <cellStyle name="Normal 8 2 5 2 4 2 2" xfId="49876" xr:uid="{00000000-0005-0000-0000-0000DBC20000}"/>
    <cellStyle name="Normal 8 2 5 2 4 3" xfId="49877" xr:uid="{00000000-0005-0000-0000-0000DCC20000}"/>
    <cellStyle name="Normal 8 2 5 2 5" xfId="49878" xr:uid="{00000000-0005-0000-0000-0000DDC20000}"/>
    <cellStyle name="Normal 8 2 5 2 5 2" xfId="49879" xr:uid="{00000000-0005-0000-0000-0000DEC20000}"/>
    <cellStyle name="Normal 8 2 5 2 6" xfId="49880" xr:uid="{00000000-0005-0000-0000-0000DFC20000}"/>
    <cellStyle name="Normal 8 2 5 3" xfId="49881" xr:uid="{00000000-0005-0000-0000-0000E0C20000}"/>
    <cellStyle name="Normal 8 2 5 3 2" xfId="49882" xr:uid="{00000000-0005-0000-0000-0000E1C20000}"/>
    <cellStyle name="Normal 8 2 5 3 2 2" xfId="49883" xr:uid="{00000000-0005-0000-0000-0000E2C20000}"/>
    <cellStyle name="Normal 8 2 5 3 2 2 2" xfId="49884" xr:uid="{00000000-0005-0000-0000-0000E3C20000}"/>
    <cellStyle name="Normal 8 2 5 3 2 2 2 2" xfId="49885" xr:uid="{00000000-0005-0000-0000-0000E4C20000}"/>
    <cellStyle name="Normal 8 2 5 3 2 2 3" xfId="49886" xr:uid="{00000000-0005-0000-0000-0000E5C20000}"/>
    <cellStyle name="Normal 8 2 5 3 2 3" xfId="49887" xr:uid="{00000000-0005-0000-0000-0000E6C20000}"/>
    <cellStyle name="Normal 8 2 5 3 2 3 2" xfId="49888" xr:uid="{00000000-0005-0000-0000-0000E7C20000}"/>
    <cellStyle name="Normal 8 2 5 3 2 4" xfId="49889" xr:uid="{00000000-0005-0000-0000-0000E8C20000}"/>
    <cellStyle name="Normal 8 2 5 3 3" xfId="49890" xr:uid="{00000000-0005-0000-0000-0000E9C20000}"/>
    <cellStyle name="Normal 8 2 5 3 3 2" xfId="49891" xr:uid="{00000000-0005-0000-0000-0000EAC20000}"/>
    <cellStyle name="Normal 8 2 5 3 3 2 2" xfId="49892" xr:uid="{00000000-0005-0000-0000-0000EBC20000}"/>
    <cellStyle name="Normal 8 2 5 3 3 3" xfId="49893" xr:uid="{00000000-0005-0000-0000-0000ECC20000}"/>
    <cellStyle name="Normal 8 2 5 3 4" xfId="49894" xr:uid="{00000000-0005-0000-0000-0000EDC20000}"/>
    <cellStyle name="Normal 8 2 5 3 4 2" xfId="49895" xr:uid="{00000000-0005-0000-0000-0000EEC20000}"/>
    <cellStyle name="Normal 8 2 5 3 5" xfId="49896" xr:uid="{00000000-0005-0000-0000-0000EFC20000}"/>
    <cellStyle name="Normal 8 2 5 4" xfId="49897" xr:uid="{00000000-0005-0000-0000-0000F0C20000}"/>
    <cellStyle name="Normal 8 2 5 4 2" xfId="49898" xr:uid="{00000000-0005-0000-0000-0000F1C20000}"/>
    <cellStyle name="Normal 8 2 5 4 2 2" xfId="49899" xr:uid="{00000000-0005-0000-0000-0000F2C20000}"/>
    <cellStyle name="Normal 8 2 5 4 2 2 2" xfId="49900" xr:uid="{00000000-0005-0000-0000-0000F3C20000}"/>
    <cellStyle name="Normal 8 2 5 4 2 3" xfId="49901" xr:uid="{00000000-0005-0000-0000-0000F4C20000}"/>
    <cellStyle name="Normal 8 2 5 4 3" xfId="49902" xr:uid="{00000000-0005-0000-0000-0000F5C20000}"/>
    <cellStyle name="Normal 8 2 5 4 3 2" xfId="49903" xr:uid="{00000000-0005-0000-0000-0000F6C20000}"/>
    <cellStyle name="Normal 8 2 5 4 4" xfId="49904" xr:uid="{00000000-0005-0000-0000-0000F7C20000}"/>
    <cellStyle name="Normal 8 2 5 5" xfId="49905" xr:uid="{00000000-0005-0000-0000-0000F8C20000}"/>
    <cellStyle name="Normal 8 2 5 5 2" xfId="49906" xr:uid="{00000000-0005-0000-0000-0000F9C20000}"/>
    <cellStyle name="Normal 8 2 5 5 2 2" xfId="49907" xr:uid="{00000000-0005-0000-0000-0000FAC20000}"/>
    <cellStyle name="Normal 8 2 5 5 3" xfId="49908" xr:uid="{00000000-0005-0000-0000-0000FBC20000}"/>
    <cellStyle name="Normal 8 2 5 6" xfId="49909" xr:uid="{00000000-0005-0000-0000-0000FCC20000}"/>
    <cellStyle name="Normal 8 2 5 6 2" xfId="49910" xr:uid="{00000000-0005-0000-0000-0000FDC20000}"/>
    <cellStyle name="Normal 8 2 5 7" xfId="49911" xr:uid="{00000000-0005-0000-0000-0000FEC20000}"/>
    <cellStyle name="Normal 8 2 6" xfId="49912" xr:uid="{00000000-0005-0000-0000-0000FFC20000}"/>
    <cellStyle name="Normal 8 2 6 2" xfId="49913" xr:uid="{00000000-0005-0000-0000-000000C30000}"/>
    <cellStyle name="Normal 8 2 6 2 2" xfId="49914" xr:uid="{00000000-0005-0000-0000-000001C30000}"/>
    <cellStyle name="Normal 8 2 6 2 2 2" xfId="49915" xr:uid="{00000000-0005-0000-0000-000002C30000}"/>
    <cellStyle name="Normal 8 2 6 2 2 2 2" xfId="49916" xr:uid="{00000000-0005-0000-0000-000003C30000}"/>
    <cellStyle name="Normal 8 2 6 2 2 2 2 2" xfId="49917" xr:uid="{00000000-0005-0000-0000-000004C30000}"/>
    <cellStyle name="Normal 8 2 6 2 2 2 3" xfId="49918" xr:uid="{00000000-0005-0000-0000-000005C30000}"/>
    <cellStyle name="Normal 8 2 6 2 2 3" xfId="49919" xr:uid="{00000000-0005-0000-0000-000006C30000}"/>
    <cellStyle name="Normal 8 2 6 2 2 3 2" xfId="49920" xr:uid="{00000000-0005-0000-0000-000007C30000}"/>
    <cellStyle name="Normal 8 2 6 2 2 4" xfId="49921" xr:uid="{00000000-0005-0000-0000-000008C30000}"/>
    <cellStyle name="Normal 8 2 6 2 3" xfId="49922" xr:uid="{00000000-0005-0000-0000-000009C30000}"/>
    <cellStyle name="Normal 8 2 6 2 3 2" xfId="49923" xr:uid="{00000000-0005-0000-0000-00000AC30000}"/>
    <cellStyle name="Normal 8 2 6 2 3 2 2" xfId="49924" xr:uid="{00000000-0005-0000-0000-00000BC30000}"/>
    <cellStyle name="Normal 8 2 6 2 3 3" xfId="49925" xr:uid="{00000000-0005-0000-0000-00000CC30000}"/>
    <cellStyle name="Normal 8 2 6 2 4" xfId="49926" xr:uid="{00000000-0005-0000-0000-00000DC30000}"/>
    <cellStyle name="Normal 8 2 6 2 4 2" xfId="49927" xr:uid="{00000000-0005-0000-0000-00000EC30000}"/>
    <cellStyle name="Normal 8 2 6 2 5" xfId="49928" xr:uid="{00000000-0005-0000-0000-00000FC30000}"/>
    <cellStyle name="Normal 8 2 6 3" xfId="49929" xr:uid="{00000000-0005-0000-0000-000010C30000}"/>
    <cellStyle name="Normal 8 2 6 3 2" xfId="49930" xr:uid="{00000000-0005-0000-0000-000011C30000}"/>
    <cellStyle name="Normal 8 2 6 3 2 2" xfId="49931" xr:uid="{00000000-0005-0000-0000-000012C30000}"/>
    <cellStyle name="Normal 8 2 6 3 2 2 2" xfId="49932" xr:uid="{00000000-0005-0000-0000-000013C30000}"/>
    <cellStyle name="Normal 8 2 6 3 2 3" xfId="49933" xr:uid="{00000000-0005-0000-0000-000014C30000}"/>
    <cellStyle name="Normal 8 2 6 3 3" xfId="49934" xr:uid="{00000000-0005-0000-0000-000015C30000}"/>
    <cellStyle name="Normal 8 2 6 3 3 2" xfId="49935" xr:uid="{00000000-0005-0000-0000-000016C30000}"/>
    <cellStyle name="Normal 8 2 6 3 4" xfId="49936" xr:uid="{00000000-0005-0000-0000-000017C30000}"/>
    <cellStyle name="Normal 8 2 6 4" xfId="49937" xr:uid="{00000000-0005-0000-0000-000018C30000}"/>
    <cellStyle name="Normal 8 2 6 4 2" xfId="49938" xr:uid="{00000000-0005-0000-0000-000019C30000}"/>
    <cellStyle name="Normal 8 2 6 4 2 2" xfId="49939" xr:uid="{00000000-0005-0000-0000-00001AC30000}"/>
    <cellStyle name="Normal 8 2 6 4 3" xfId="49940" xr:uid="{00000000-0005-0000-0000-00001BC30000}"/>
    <cellStyle name="Normal 8 2 6 5" xfId="49941" xr:uid="{00000000-0005-0000-0000-00001CC30000}"/>
    <cellStyle name="Normal 8 2 6 5 2" xfId="49942" xr:uid="{00000000-0005-0000-0000-00001DC30000}"/>
    <cellStyle name="Normal 8 2 6 6" xfId="49943" xr:uid="{00000000-0005-0000-0000-00001EC30000}"/>
    <cellStyle name="Normal 8 2 7" xfId="49944" xr:uid="{00000000-0005-0000-0000-00001FC30000}"/>
    <cellStyle name="Normal 8 2 7 2" xfId="49945" xr:uid="{00000000-0005-0000-0000-000020C30000}"/>
    <cellStyle name="Normal 8 2 7 2 2" xfId="49946" xr:uid="{00000000-0005-0000-0000-000021C30000}"/>
    <cellStyle name="Normal 8 2 7 2 2 2" xfId="49947" xr:uid="{00000000-0005-0000-0000-000022C30000}"/>
    <cellStyle name="Normal 8 2 7 2 2 2 2" xfId="49948" xr:uid="{00000000-0005-0000-0000-000023C30000}"/>
    <cellStyle name="Normal 8 2 7 2 2 2 2 2" xfId="49949" xr:uid="{00000000-0005-0000-0000-000024C30000}"/>
    <cellStyle name="Normal 8 2 7 2 2 2 3" xfId="49950" xr:uid="{00000000-0005-0000-0000-000025C30000}"/>
    <cellStyle name="Normal 8 2 7 2 2 3" xfId="49951" xr:uid="{00000000-0005-0000-0000-000026C30000}"/>
    <cellStyle name="Normal 8 2 7 2 2 3 2" xfId="49952" xr:uid="{00000000-0005-0000-0000-000027C30000}"/>
    <cellStyle name="Normal 8 2 7 2 2 4" xfId="49953" xr:uid="{00000000-0005-0000-0000-000028C30000}"/>
    <cellStyle name="Normal 8 2 7 2 3" xfId="49954" xr:uid="{00000000-0005-0000-0000-000029C30000}"/>
    <cellStyle name="Normal 8 2 7 2 3 2" xfId="49955" xr:uid="{00000000-0005-0000-0000-00002AC30000}"/>
    <cellStyle name="Normal 8 2 7 2 3 2 2" xfId="49956" xr:uid="{00000000-0005-0000-0000-00002BC30000}"/>
    <cellStyle name="Normal 8 2 7 2 3 3" xfId="49957" xr:uid="{00000000-0005-0000-0000-00002CC30000}"/>
    <cellStyle name="Normal 8 2 7 2 4" xfId="49958" xr:uid="{00000000-0005-0000-0000-00002DC30000}"/>
    <cellStyle name="Normal 8 2 7 2 4 2" xfId="49959" xr:uid="{00000000-0005-0000-0000-00002EC30000}"/>
    <cellStyle name="Normal 8 2 7 2 5" xfId="49960" xr:uid="{00000000-0005-0000-0000-00002FC30000}"/>
    <cellStyle name="Normal 8 2 7 3" xfId="49961" xr:uid="{00000000-0005-0000-0000-000030C30000}"/>
    <cellStyle name="Normal 8 2 7 3 2" xfId="49962" xr:uid="{00000000-0005-0000-0000-000031C30000}"/>
    <cellStyle name="Normal 8 2 7 3 2 2" xfId="49963" xr:uid="{00000000-0005-0000-0000-000032C30000}"/>
    <cellStyle name="Normal 8 2 7 3 2 2 2" xfId="49964" xr:uid="{00000000-0005-0000-0000-000033C30000}"/>
    <cellStyle name="Normal 8 2 7 3 2 3" xfId="49965" xr:uid="{00000000-0005-0000-0000-000034C30000}"/>
    <cellStyle name="Normal 8 2 7 3 3" xfId="49966" xr:uid="{00000000-0005-0000-0000-000035C30000}"/>
    <cellStyle name="Normal 8 2 7 3 3 2" xfId="49967" xr:uid="{00000000-0005-0000-0000-000036C30000}"/>
    <cellStyle name="Normal 8 2 7 3 4" xfId="49968" xr:uid="{00000000-0005-0000-0000-000037C30000}"/>
    <cellStyle name="Normal 8 2 7 4" xfId="49969" xr:uid="{00000000-0005-0000-0000-000038C30000}"/>
    <cellStyle name="Normal 8 2 7 4 2" xfId="49970" xr:uid="{00000000-0005-0000-0000-000039C30000}"/>
    <cellStyle name="Normal 8 2 7 4 2 2" xfId="49971" xr:uid="{00000000-0005-0000-0000-00003AC30000}"/>
    <cellStyle name="Normal 8 2 7 4 3" xfId="49972" xr:uid="{00000000-0005-0000-0000-00003BC30000}"/>
    <cellStyle name="Normal 8 2 7 5" xfId="49973" xr:uid="{00000000-0005-0000-0000-00003CC30000}"/>
    <cellStyle name="Normal 8 2 7 5 2" xfId="49974" xr:uid="{00000000-0005-0000-0000-00003DC30000}"/>
    <cellStyle name="Normal 8 2 7 6" xfId="49975" xr:uid="{00000000-0005-0000-0000-00003EC30000}"/>
    <cellStyle name="Normal 8 2 8" xfId="49976" xr:uid="{00000000-0005-0000-0000-00003FC30000}"/>
    <cellStyle name="Normal 8 2 8 2" xfId="49977" xr:uid="{00000000-0005-0000-0000-000040C30000}"/>
    <cellStyle name="Normal 8 2 8 2 2" xfId="49978" xr:uid="{00000000-0005-0000-0000-000041C30000}"/>
    <cellStyle name="Normal 8 2 8 2 2 2" xfId="49979" xr:uid="{00000000-0005-0000-0000-000042C30000}"/>
    <cellStyle name="Normal 8 2 8 2 2 2 2" xfId="49980" xr:uid="{00000000-0005-0000-0000-000043C30000}"/>
    <cellStyle name="Normal 8 2 8 2 2 2 2 2" xfId="49981" xr:uid="{00000000-0005-0000-0000-000044C30000}"/>
    <cellStyle name="Normal 8 2 8 2 2 2 3" xfId="49982" xr:uid="{00000000-0005-0000-0000-000045C30000}"/>
    <cellStyle name="Normal 8 2 8 2 2 3" xfId="49983" xr:uid="{00000000-0005-0000-0000-000046C30000}"/>
    <cellStyle name="Normal 8 2 8 2 2 3 2" xfId="49984" xr:uid="{00000000-0005-0000-0000-000047C30000}"/>
    <cellStyle name="Normal 8 2 8 2 2 4" xfId="49985" xr:uid="{00000000-0005-0000-0000-000048C30000}"/>
    <cellStyle name="Normal 8 2 8 2 3" xfId="49986" xr:uid="{00000000-0005-0000-0000-000049C30000}"/>
    <cellStyle name="Normal 8 2 8 2 3 2" xfId="49987" xr:uid="{00000000-0005-0000-0000-00004AC30000}"/>
    <cellStyle name="Normal 8 2 8 2 3 2 2" xfId="49988" xr:uid="{00000000-0005-0000-0000-00004BC30000}"/>
    <cellStyle name="Normal 8 2 8 2 3 3" xfId="49989" xr:uid="{00000000-0005-0000-0000-00004CC30000}"/>
    <cellStyle name="Normal 8 2 8 2 4" xfId="49990" xr:uid="{00000000-0005-0000-0000-00004DC30000}"/>
    <cellStyle name="Normal 8 2 8 2 4 2" xfId="49991" xr:uid="{00000000-0005-0000-0000-00004EC30000}"/>
    <cellStyle name="Normal 8 2 8 2 5" xfId="49992" xr:uid="{00000000-0005-0000-0000-00004FC30000}"/>
    <cellStyle name="Normal 8 2 8 3" xfId="49993" xr:uid="{00000000-0005-0000-0000-000050C30000}"/>
    <cellStyle name="Normal 8 2 8 3 2" xfId="49994" xr:uid="{00000000-0005-0000-0000-000051C30000}"/>
    <cellStyle name="Normal 8 2 8 3 2 2" xfId="49995" xr:uid="{00000000-0005-0000-0000-000052C30000}"/>
    <cellStyle name="Normal 8 2 8 3 2 2 2" xfId="49996" xr:uid="{00000000-0005-0000-0000-000053C30000}"/>
    <cellStyle name="Normal 8 2 8 3 2 3" xfId="49997" xr:uid="{00000000-0005-0000-0000-000054C30000}"/>
    <cellStyle name="Normal 8 2 8 3 3" xfId="49998" xr:uid="{00000000-0005-0000-0000-000055C30000}"/>
    <cellStyle name="Normal 8 2 8 3 3 2" xfId="49999" xr:uid="{00000000-0005-0000-0000-000056C30000}"/>
    <cellStyle name="Normal 8 2 8 3 4" xfId="50000" xr:uid="{00000000-0005-0000-0000-000057C30000}"/>
    <cellStyle name="Normal 8 2 8 4" xfId="50001" xr:uid="{00000000-0005-0000-0000-000058C30000}"/>
    <cellStyle name="Normal 8 2 8 4 2" xfId="50002" xr:uid="{00000000-0005-0000-0000-000059C30000}"/>
    <cellStyle name="Normal 8 2 8 4 2 2" xfId="50003" xr:uid="{00000000-0005-0000-0000-00005AC30000}"/>
    <cellStyle name="Normal 8 2 8 4 3" xfId="50004" xr:uid="{00000000-0005-0000-0000-00005BC30000}"/>
    <cellStyle name="Normal 8 2 8 5" xfId="50005" xr:uid="{00000000-0005-0000-0000-00005CC30000}"/>
    <cellStyle name="Normal 8 2 8 5 2" xfId="50006" xr:uid="{00000000-0005-0000-0000-00005DC30000}"/>
    <cellStyle name="Normal 8 2 8 6" xfId="50007" xr:uid="{00000000-0005-0000-0000-00005EC30000}"/>
    <cellStyle name="Normal 8 2 9" xfId="50008" xr:uid="{00000000-0005-0000-0000-00005FC30000}"/>
    <cellStyle name="Normal 8 2 9 2" xfId="50009" xr:uid="{00000000-0005-0000-0000-000060C30000}"/>
    <cellStyle name="Normal 8 2 9 2 2" xfId="50010" xr:uid="{00000000-0005-0000-0000-000061C30000}"/>
    <cellStyle name="Normal 8 2 9 2 2 2" xfId="50011" xr:uid="{00000000-0005-0000-0000-000062C30000}"/>
    <cellStyle name="Normal 8 2 9 2 2 2 2" xfId="50012" xr:uid="{00000000-0005-0000-0000-000063C30000}"/>
    <cellStyle name="Normal 8 2 9 2 2 2 2 2" xfId="50013" xr:uid="{00000000-0005-0000-0000-000064C30000}"/>
    <cellStyle name="Normal 8 2 9 2 2 2 3" xfId="50014" xr:uid="{00000000-0005-0000-0000-000065C30000}"/>
    <cellStyle name="Normal 8 2 9 2 2 3" xfId="50015" xr:uid="{00000000-0005-0000-0000-000066C30000}"/>
    <cellStyle name="Normal 8 2 9 2 2 3 2" xfId="50016" xr:uid="{00000000-0005-0000-0000-000067C30000}"/>
    <cellStyle name="Normal 8 2 9 2 2 4" xfId="50017" xr:uid="{00000000-0005-0000-0000-000068C30000}"/>
    <cellStyle name="Normal 8 2 9 2 3" xfId="50018" xr:uid="{00000000-0005-0000-0000-000069C30000}"/>
    <cellStyle name="Normal 8 2 9 2 3 2" xfId="50019" xr:uid="{00000000-0005-0000-0000-00006AC30000}"/>
    <cellStyle name="Normal 8 2 9 2 3 2 2" xfId="50020" xr:uid="{00000000-0005-0000-0000-00006BC30000}"/>
    <cellStyle name="Normal 8 2 9 2 3 3" xfId="50021" xr:uid="{00000000-0005-0000-0000-00006CC30000}"/>
    <cellStyle name="Normal 8 2 9 2 4" xfId="50022" xr:uid="{00000000-0005-0000-0000-00006DC30000}"/>
    <cellStyle name="Normal 8 2 9 2 4 2" xfId="50023" xr:uid="{00000000-0005-0000-0000-00006EC30000}"/>
    <cellStyle name="Normal 8 2 9 2 5" xfId="50024" xr:uid="{00000000-0005-0000-0000-00006FC30000}"/>
    <cellStyle name="Normal 8 2 9 3" xfId="50025" xr:uid="{00000000-0005-0000-0000-000070C30000}"/>
    <cellStyle name="Normal 8 2 9 3 2" xfId="50026" xr:uid="{00000000-0005-0000-0000-000071C30000}"/>
    <cellStyle name="Normal 8 2 9 3 2 2" xfId="50027" xr:uid="{00000000-0005-0000-0000-000072C30000}"/>
    <cellStyle name="Normal 8 2 9 3 2 2 2" xfId="50028" xr:uid="{00000000-0005-0000-0000-000073C30000}"/>
    <cellStyle name="Normal 8 2 9 3 2 3" xfId="50029" xr:uid="{00000000-0005-0000-0000-000074C30000}"/>
    <cellStyle name="Normal 8 2 9 3 3" xfId="50030" xr:uid="{00000000-0005-0000-0000-000075C30000}"/>
    <cellStyle name="Normal 8 2 9 3 3 2" xfId="50031" xr:uid="{00000000-0005-0000-0000-000076C30000}"/>
    <cellStyle name="Normal 8 2 9 3 4" xfId="50032" xr:uid="{00000000-0005-0000-0000-000077C30000}"/>
    <cellStyle name="Normal 8 2 9 4" xfId="50033" xr:uid="{00000000-0005-0000-0000-000078C30000}"/>
    <cellStyle name="Normal 8 2 9 4 2" xfId="50034" xr:uid="{00000000-0005-0000-0000-000079C30000}"/>
    <cellStyle name="Normal 8 2 9 4 2 2" xfId="50035" xr:uid="{00000000-0005-0000-0000-00007AC30000}"/>
    <cellStyle name="Normal 8 2 9 4 3" xfId="50036" xr:uid="{00000000-0005-0000-0000-00007BC30000}"/>
    <cellStyle name="Normal 8 2 9 5" xfId="50037" xr:uid="{00000000-0005-0000-0000-00007CC30000}"/>
    <cellStyle name="Normal 8 2 9 5 2" xfId="50038" xr:uid="{00000000-0005-0000-0000-00007DC30000}"/>
    <cellStyle name="Normal 8 2 9 6" xfId="50039" xr:uid="{00000000-0005-0000-0000-00007EC30000}"/>
    <cellStyle name="Normal 8 20" xfId="50040" xr:uid="{00000000-0005-0000-0000-00007FC30000}"/>
    <cellStyle name="Normal 8 21" xfId="50041" xr:uid="{00000000-0005-0000-0000-000080C30000}"/>
    <cellStyle name="Normal 8 22" xfId="48784" xr:uid="{00000000-0005-0000-0000-000081C30000}"/>
    <cellStyle name="Normal 8 3" xfId="50042" xr:uid="{00000000-0005-0000-0000-000082C30000}"/>
    <cellStyle name="Normal 8 3 10" xfId="50043" xr:uid="{00000000-0005-0000-0000-000083C30000}"/>
    <cellStyle name="Normal 8 3 10 2" xfId="50044" xr:uid="{00000000-0005-0000-0000-000084C30000}"/>
    <cellStyle name="Normal 8 3 10 2 2" xfId="50045" xr:uid="{00000000-0005-0000-0000-000085C30000}"/>
    <cellStyle name="Normal 8 3 10 2 2 2" xfId="50046" xr:uid="{00000000-0005-0000-0000-000086C30000}"/>
    <cellStyle name="Normal 8 3 10 2 2 2 2" xfId="50047" xr:uid="{00000000-0005-0000-0000-000087C30000}"/>
    <cellStyle name="Normal 8 3 10 2 2 3" xfId="50048" xr:uid="{00000000-0005-0000-0000-000088C30000}"/>
    <cellStyle name="Normal 8 3 10 2 3" xfId="50049" xr:uid="{00000000-0005-0000-0000-000089C30000}"/>
    <cellStyle name="Normal 8 3 10 2 3 2" xfId="50050" xr:uid="{00000000-0005-0000-0000-00008AC30000}"/>
    <cellStyle name="Normal 8 3 10 2 4" xfId="50051" xr:uid="{00000000-0005-0000-0000-00008BC30000}"/>
    <cellStyle name="Normal 8 3 10 3" xfId="50052" xr:uid="{00000000-0005-0000-0000-00008CC30000}"/>
    <cellStyle name="Normal 8 3 10 3 2" xfId="50053" xr:uid="{00000000-0005-0000-0000-00008DC30000}"/>
    <cellStyle name="Normal 8 3 10 3 2 2" xfId="50054" xr:uid="{00000000-0005-0000-0000-00008EC30000}"/>
    <cellStyle name="Normal 8 3 10 3 3" xfId="50055" xr:uid="{00000000-0005-0000-0000-00008FC30000}"/>
    <cellStyle name="Normal 8 3 10 4" xfId="50056" xr:uid="{00000000-0005-0000-0000-000090C30000}"/>
    <cellStyle name="Normal 8 3 10 4 2" xfId="50057" xr:uid="{00000000-0005-0000-0000-000091C30000}"/>
    <cellStyle name="Normal 8 3 10 5" xfId="50058" xr:uid="{00000000-0005-0000-0000-000092C30000}"/>
    <cellStyle name="Normal 8 3 11" xfId="50059" xr:uid="{00000000-0005-0000-0000-000093C30000}"/>
    <cellStyle name="Normal 8 3 11 2" xfId="50060" xr:uid="{00000000-0005-0000-0000-000094C30000}"/>
    <cellStyle name="Normal 8 3 11 2 2" xfId="50061" xr:uid="{00000000-0005-0000-0000-000095C30000}"/>
    <cellStyle name="Normal 8 3 11 2 2 2" xfId="50062" xr:uid="{00000000-0005-0000-0000-000096C30000}"/>
    <cellStyle name="Normal 8 3 11 2 2 2 2" xfId="50063" xr:uid="{00000000-0005-0000-0000-000097C30000}"/>
    <cellStyle name="Normal 8 3 11 2 2 3" xfId="50064" xr:uid="{00000000-0005-0000-0000-000098C30000}"/>
    <cellStyle name="Normal 8 3 11 2 3" xfId="50065" xr:uid="{00000000-0005-0000-0000-000099C30000}"/>
    <cellStyle name="Normal 8 3 11 2 3 2" xfId="50066" xr:uid="{00000000-0005-0000-0000-00009AC30000}"/>
    <cellStyle name="Normal 8 3 11 2 4" xfId="50067" xr:uid="{00000000-0005-0000-0000-00009BC30000}"/>
    <cellStyle name="Normal 8 3 11 3" xfId="50068" xr:uid="{00000000-0005-0000-0000-00009CC30000}"/>
    <cellStyle name="Normal 8 3 11 3 2" xfId="50069" xr:uid="{00000000-0005-0000-0000-00009DC30000}"/>
    <cellStyle name="Normal 8 3 11 3 2 2" xfId="50070" xr:uid="{00000000-0005-0000-0000-00009EC30000}"/>
    <cellStyle name="Normal 8 3 11 3 3" xfId="50071" xr:uid="{00000000-0005-0000-0000-00009FC30000}"/>
    <cellStyle name="Normal 8 3 11 4" xfId="50072" xr:uid="{00000000-0005-0000-0000-0000A0C30000}"/>
    <cellStyle name="Normal 8 3 11 4 2" xfId="50073" xr:uid="{00000000-0005-0000-0000-0000A1C30000}"/>
    <cellStyle name="Normal 8 3 11 5" xfId="50074" xr:uid="{00000000-0005-0000-0000-0000A2C30000}"/>
    <cellStyle name="Normal 8 3 12" xfId="50075" xr:uid="{00000000-0005-0000-0000-0000A3C30000}"/>
    <cellStyle name="Normal 8 3 12 2" xfId="50076" xr:uid="{00000000-0005-0000-0000-0000A4C30000}"/>
    <cellStyle name="Normal 8 3 12 2 2" xfId="50077" xr:uid="{00000000-0005-0000-0000-0000A5C30000}"/>
    <cellStyle name="Normal 8 3 12 2 2 2" xfId="50078" xr:uid="{00000000-0005-0000-0000-0000A6C30000}"/>
    <cellStyle name="Normal 8 3 12 2 2 2 2" xfId="50079" xr:uid="{00000000-0005-0000-0000-0000A7C30000}"/>
    <cellStyle name="Normal 8 3 12 2 2 3" xfId="50080" xr:uid="{00000000-0005-0000-0000-0000A8C30000}"/>
    <cellStyle name="Normal 8 3 12 2 3" xfId="50081" xr:uid="{00000000-0005-0000-0000-0000A9C30000}"/>
    <cellStyle name="Normal 8 3 12 2 3 2" xfId="50082" xr:uid="{00000000-0005-0000-0000-0000AAC30000}"/>
    <cellStyle name="Normal 8 3 12 2 4" xfId="50083" xr:uid="{00000000-0005-0000-0000-0000ABC30000}"/>
    <cellStyle name="Normal 8 3 12 3" xfId="50084" xr:uid="{00000000-0005-0000-0000-0000ACC30000}"/>
    <cellStyle name="Normal 8 3 12 3 2" xfId="50085" xr:uid="{00000000-0005-0000-0000-0000ADC30000}"/>
    <cellStyle name="Normal 8 3 12 3 2 2" xfId="50086" xr:uid="{00000000-0005-0000-0000-0000AEC30000}"/>
    <cellStyle name="Normal 8 3 12 3 3" xfId="50087" xr:uid="{00000000-0005-0000-0000-0000AFC30000}"/>
    <cellStyle name="Normal 8 3 12 4" xfId="50088" xr:uid="{00000000-0005-0000-0000-0000B0C30000}"/>
    <cellStyle name="Normal 8 3 12 4 2" xfId="50089" xr:uid="{00000000-0005-0000-0000-0000B1C30000}"/>
    <cellStyle name="Normal 8 3 12 5" xfId="50090" xr:uid="{00000000-0005-0000-0000-0000B2C30000}"/>
    <cellStyle name="Normal 8 3 13" xfId="50091" xr:uid="{00000000-0005-0000-0000-0000B3C30000}"/>
    <cellStyle name="Normal 8 3 13 2" xfId="50092" xr:uid="{00000000-0005-0000-0000-0000B4C30000}"/>
    <cellStyle name="Normal 8 3 13 2 2" xfId="50093" xr:uid="{00000000-0005-0000-0000-0000B5C30000}"/>
    <cellStyle name="Normal 8 3 13 2 2 2" xfId="50094" xr:uid="{00000000-0005-0000-0000-0000B6C30000}"/>
    <cellStyle name="Normal 8 3 13 2 2 2 2" xfId="50095" xr:uid="{00000000-0005-0000-0000-0000B7C30000}"/>
    <cellStyle name="Normal 8 3 13 2 2 3" xfId="50096" xr:uid="{00000000-0005-0000-0000-0000B8C30000}"/>
    <cellStyle name="Normal 8 3 13 2 3" xfId="50097" xr:uid="{00000000-0005-0000-0000-0000B9C30000}"/>
    <cellStyle name="Normal 8 3 13 2 3 2" xfId="50098" xr:uid="{00000000-0005-0000-0000-0000BAC30000}"/>
    <cellStyle name="Normal 8 3 13 2 4" xfId="50099" xr:uid="{00000000-0005-0000-0000-0000BBC30000}"/>
    <cellStyle name="Normal 8 3 13 3" xfId="50100" xr:uid="{00000000-0005-0000-0000-0000BCC30000}"/>
    <cellStyle name="Normal 8 3 13 3 2" xfId="50101" xr:uid="{00000000-0005-0000-0000-0000BDC30000}"/>
    <cellStyle name="Normal 8 3 13 3 2 2" xfId="50102" xr:uid="{00000000-0005-0000-0000-0000BEC30000}"/>
    <cellStyle name="Normal 8 3 13 3 3" xfId="50103" xr:uid="{00000000-0005-0000-0000-0000BFC30000}"/>
    <cellStyle name="Normal 8 3 13 4" xfId="50104" xr:uid="{00000000-0005-0000-0000-0000C0C30000}"/>
    <cellStyle name="Normal 8 3 13 4 2" xfId="50105" xr:uid="{00000000-0005-0000-0000-0000C1C30000}"/>
    <cellStyle name="Normal 8 3 13 5" xfId="50106" xr:uid="{00000000-0005-0000-0000-0000C2C30000}"/>
    <cellStyle name="Normal 8 3 14" xfId="50107" xr:uid="{00000000-0005-0000-0000-0000C3C30000}"/>
    <cellStyle name="Normal 8 3 14 2" xfId="50108" xr:uid="{00000000-0005-0000-0000-0000C4C30000}"/>
    <cellStyle name="Normal 8 3 14 2 2" xfId="50109" xr:uid="{00000000-0005-0000-0000-0000C5C30000}"/>
    <cellStyle name="Normal 8 3 14 2 2 2" xfId="50110" xr:uid="{00000000-0005-0000-0000-0000C6C30000}"/>
    <cellStyle name="Normal 8 3 14 2 3" xfId="50111" xr:uid="{00000000-0005-0000-0000-0000C7C30000}"/>
    <cellStyle name="Normal 8 3 14 3" xfId="50112" xr:uid="{00000000-0005-0000-0000-0000C8C30000}"/>
    <cellStyle name="Normal 8 3 14 3 2" xfId="50113" xr:uid="{00000000-0005-0000-0000-0000C9C30000}"/>
    <cellStyle name="Normal 8 3 14 4" xfId="50114" xr:uid="{00000000-0005-0000-0000-0000CAC30000}"/>
    <cellStyle name="Normal 8 3 15" xfId="50115" xr:uid="{00000000-0005-0000-0000-0000CBC30000}"/>
    <cellStyle name="Normal 8 3 15 2" xfId="50116" xr:uid="{00000000-0005-0000-0000-0000CCC30000}"/>
    <cellStyle name="Normal 8 3 15 2 2" xfId="50117" xr:uid="{00000000-0005-0000-0000-0000CDC30000}"/>
    <cellStyle name="Normal 8 3 15 2 2 2" xfId="50118" xr:uid="{00000000-0005-0000-0000-0000CEC30000}"/>
    <cellStyle name="Normal 8 3 15 2 3" xfId="50119" xr:uid="{00000000-0005-0000-0000-0000CFC30000}"/>
    <cellStyle name="Normal 8 3 15 3" xfId="50120" xr:uid="{00000000-0005-0000-0000-0000D0C30000}"/>
    <cellStyle name="Normal 8 3 15 3 2" xfId="50121" xr:uid="{00000000-0005-0000-0000-0000D1C30000}"/>
    <cellStyle name="Normal 8 3 15 4" xfId="50122" xr:uid="{00000000-0005-0000-0000-0000D2C30000}"/>
    <cellStyle name="Normal 8 3 16" xfId="50123" xr:uid="{00000000-0005-0000-0000-0000D3C30000}"/>
    <cellStyle name="Normal 8 3 16 2" xfId="50124" xr:uid="{00000000-0005-0000-0000-0000D4C30000}"/>
    <cellStyle name="Normal 8 3 16 2 2" xfId="50125" xr:uid="{00000000-0005-0000-0000-0000D5C30000}"/>
    <cellStyle name="Normal 8 3 16 3" xfId="50126" xr:uid="{00000000-0005-0000-0000-0000D6C30000}"/>
    <cellStyle name="Normal 8 3 17" xfId="50127" xr:uid="{00000000-0005-0000-0000-0000D7C30000}"/>
    <cellStyle name="Normal 8 3 17 2" xfId="50128" xr:uid="{00000000-0005-0000-0000-0000D8C30000}"/>
    <cellStyle name="Normal 8 3 18" xfId="50129" xr:uid="{00000000-0005-0000-0000-0000D9C30000}"/>
    <cellStyle name="Normal 8 3 2" xfId="50130" xr:uid="{00000000-0005-0000-0000-0000DAC30000}"/>
    <cellStyle name="Normal 8 3 2 10" xfId="50131" xr:uid="{00000000-0005-0000-0000-0000DBC30000}"/>
    <cellStyle name="Normal 8 3 2 10 2" xfId="50132" xr:uid="{00000000-0005-0000-0000-0000DCC30000}"/>
    <cellStyle name="Normal 8 3 2 10 2 2" xfId="50133" xr:uid="{00000000-0005-0000-0000-0000DDC30000}"/>
    <cellStyle name="Normal 8 3 2 10 2 2 2" xfId="50134" xr:uid="{00000000-0005-0000-0000-0000DEC30000}"/>
    <cellStyle name="Normal 8 3 2 10 2 2 2 2" xfId="50135" xr:uid="{00000000-0005-0000-0000-0000DFC30000}"/>
    <cellStyle name="Normal 8 3 2 10 2 2 3" xfId="50136" xr:uid="{00000000-0005-0000-0000-0000E0C30000}"/>
    <cellStyle name="Normal 8 3 2 10 2 3" xfId="50137" xr:uid="{00000000-0005-0000-0000-0000E1C30000}"/>
    <cellStyle name="Normal 8 3 2 10 2 3 2" xfId="50138" xr:uid="{00000000-0005-0000-0000-0000E2C30000}"/>
    <cellStyle name="Normal 8 3 2 10 2 4" xfId="50139" xr:uid="{00000000-0005-0000-0000-0000E3C30000}"/>
    <cellStyle name="Normal 8 3 2 10 3" xfId="50140" xr:uid="{00000000-0005-0000-0000-0000E4C30000}"/>
    <cellStyle name="Normal 8 3 2 10 3 2" xfId="50141" xr:uid="{00000000-0005-0000-0000-0000E5C30000}"/>
    <cellStyle name="Normal 8 3 2 10 3 2 2" xfId="50142" xr:uid="{00000000-0005-0000-0000-0000E6C30000}"/>
    <cellStyle name="Normal 8 3 2 10 3 3" xfId="50143" xr:uid="{00000000-0005-0000-0000-0000E7C30000}"/>
    <cellStyle name="Normal 8 3 2 10 4" xfId="50144" xr:uid="{00000000-0005-0000-0000-0000E8C30000}"/>
    <cellStyle name="Normal 8 3 2 10 4 2" xfId="50145" xr:uid="{00000000-0005-0000-0000-0000E9C30000}"/>
    <cellStyle name="Normal 8 3 2 10 5" xfId="50146" xr:uid="{00000000-0005-0000-0000-0000EAC30000}"/>
    <cellStyle name="Normal 8 3 2 11" xfId="50147" xr:uid="{00000000-0005-0000-0000-0000EBC30000}"/>
    <cellStyle name="Normal 8 3 2 11 2" xfId="50148" xr:uid="{00000000-0005-0000-0000-0000ECC30000}"/>
    <cellStyle name="Normal 8 3 2 11 2 2" xfId="50149" xr:uid="{00000000-0005-0000-0000-0000EDC30000}"/>
    <cellStyle name="Normal 8 3 2 11 2 2 2" xfId="50150" xr:uid="{00000000-0005-0000-0000-0000EEC30000}"/>
    <cellStyle name="Normal 8 3 2 11 2 2 2 2" xfId="50151" xr:uid="{00000000-0005-0000-0000-0000EFC30000}"/>
    <cellStyle name="Normal 8 3 2 11 2 2 3" xfId="50152" xr:uid="{00000000-0005-0000-0000-0000F0C30000}"/>
    <cellStyle name="Normal 8 3 2 11 2 3" xfId="50153" xr:uid="{00000000-0005-0000-0000-0000F1C30000}"/>
    <cellStyle name="Normal 8 3 2 11 2 3 2" xfId="50154" xr:uid="{00000000-0005-0000-0000-0000F2C30000}"/>
    <cellStyle name="Normal 8 3 2 11 2 4" xfId="50155" xr:uid="{00000000-0005-0000-0000-0000F3C30000}"/>
    <cellStyle name="Normal 8 3 2 11 3" xfId="50156" xr:uid="{00000000-0005-0000-0000-0000F4C30000}"/>
    <cellStyle name="Normal 8 3 2 11 3 2" xfId="50157" xr:uid="{00000000-0005-0000-0000-0000F5C30000}"/>
    <cellStyle name="Normal 8 3 2 11 3 2 2" xfId="50158" xr:uid="{00000000-0005-0000-0000-0000F6C30000}"/>
    <cellStyle name="Normal 8 3 2 11 3 3" xfId="50159" xr:uid="{00000000-0005-0000-0000-0000F7C30000}"/>
    <cellStyle name="Normal 8 3 2 11 4" xfId="50160" xr:uid="{00000000-0005-0000-0000-0000F8C30000}"/>
    <cellStyle name="Normal 8 3 2 11 4 2" xfId="50161" xr:uid="{00000000-0005-0000-0000-0000F9C30000}"/>
    <cellStyle name="Normal 8 3 2 11 5" xfId="50162" xr:uid="{00000000-0005-0000-0000-0000FAC30000}"/>
    <cellStyle name="Normal 8 3 2 12" xfId="50163" xr:uid="{00000000-0005-0000-0000-0000FBC30000}"/>
    <cellStyle name="Normal 8 3 2 12 2" xfId="50164" xr:uid="{00000000-0005-0000-0000-0000FCC30000}"/>
    <cellStyle name="Normal 8 3 2 12 2 2" xfId="50165" xr:uid="{00000000-0005-0000-0000-0000FDC30000}"/>
    <cellStyle name="Normal 8 3 2 12 2 2 2" xfId="50166" xr:uid="{00000000-0005-0000-0000-0000FEC30000}"/>
    <cellStyle name="Normal 8 3 2 12 2 3" xfId="50167" xr:uid="{00000000-0005-0000-0000-0000FFC30000}"/>
    <cellStyle name="Normal 8 3 2 12 3" xfId="50168" xr:uid="{00000000-0005-0000-0000-000000C40000}"/>
    <cellStyle name="Normal 8 3 2 12 3 2" xfId="50169" xr:uid="{00000000-0005-0000-0000-000001C40000}"/>
    <cellStyle name="Normal 8 3 2 12 4" xfId="50170" xr:uid="{00000000-0005-0000-0000-000002C40000}"/>
    <cellStyle name="Normal 8 3 2 13" xfId="50171" xr:uid="{00000000-0005-0000-0000-000003C40000}"/>
    <cellStyle name="Normal 8 3 2 13 2" xfId="50172" xr:uid="{00000000-0005-0000-0000-000004C40000}"/>
    <cellStyle name="Normal 8 3 2 13 2 2" xfId="50173" xr:uid="{00000000-0005-0000-0000-000005C40000}"/>
    <cellStyle name="Normal 8 3 2 13 2 2 2" xfId="50174" xr:uid="{00000000-0005-0000-0000-000006C40000}"/>
    <cellStyle name="Normal 8 3 2 13 2 3" xfId="50175" xr:uid="{00000000-0005-0000-0000-000007C40000}"/>
    <cellStyle name="Normal 8 3 2 13 3" xfId="50176" xr:uid="{00000000-0005-0000-0000-000008C40000}"/>
    <cellStyle name="Normal 8 3 2 13 3 2" xfId="50177" xr:uid="{00000000-0005-0000-0000-000009C40000}"/>
    <cellStyle name="Normal 8 3 2 13 4" xfId="50178" xr:uid="{00000000-0005-0000-0000-00000AC40000}"/>
    <cellStyle name="Normal 8 3 2 14" xfId="50179" xr:uid="{00000000-0005-0000-0000-00000BC40000}"/>
    <cellStyle name="Normal 8 3 2 14 2" xfId="50180" xr:uid="{00000000-0005-0000-0000-00000CC40000}"/>
    <cellStyle name="Normal 8 3 2 14 2 2" xfId="50181" xr:uid="{00000000-0005-0000-0000-00000DC40000}"/>
    <cellStyle name="Normal 8 3 2 14 3" xfId="50182" xr:uid="{00000000-0005-0000-0000-00000EC40000}"/>
    <cellStyle name="Normal 8 3 2 15" xfId="50183" xr:uid="{00000000-0005-0000-0000-00000FC40000}"/>
    <cellStyle name="Normal 8 3 2 15 2" xfId="50184" xr:uid="{00000000-0005-0000-0000-000010C40000}"/>
    <cellStyle name="Normal 8 3 2 16" xfId="50185" xr:uid="{00000000-0005-0000-0000-000011C40000}"/>
    <cellStyle name="Normal 8 3 2 2" xfId="50186" xr:uid="{00000000-0005-0000-0000-000012C40000}"/>
    <cellStyle name="Normal 8 3 2 2 2" xfId="50187" xr:uid="{00000000-0005-0000-0000-000013C40000}"/>
    <cellStyle name="Normal 8 3 2 2 2 2" xfId="50188" xr:uid="{00000000-0005-0000-0000-000014C40000}"/>
    <cellStyle name="Normal 8 3 2 2 2 2 2" xfId="50189" xr:uid="{00000000-0005-0000-0000-000015C40000}"/>
    <cellStyle name="Normal 8 3 2 2 2 2 2 2" xfId="50190" xr:uid="{00000000-0005-0000-0000-000016C40000}"/>
    <cellStyle name="Normal 8 3 2 2 2 2 2 2 2" xfId="50191" xr:uid="{00000000-0005-0000-0000-000017C40000}"/>
    <cellStyle name="Normal 8 3 2 2 2 2 2 2 2 2" xfId="50192" xr:uid="{00000000-0005-0000-0000-000018C40000}"/>
    <cellStyle name="Normal 8 3 2 2 2 2 2 2 2 2 2" xfId="50193" xr:uid="{00000000-0005-0000-0000-000019C40000}"/>
    <cellStyle name="Normal 8 3 2 2 2 2 2 2 2 3" xfId="50194" xr:uid="{00000000-0005-0000-0000-00001AC40000}"/>
    <cellStyle name="Normal 8 3 2 2 2 2 2 2 3" xfId="50195" xr:uid="{00000000-0005-0000-0000-00001BC40000}"/>
    <cellStyle name="Normal 8 3 2 2 2 2 2 2 3 2" xfId="50196" xr:uid="{00000000-0005-0000-0000-00001CC40000}"/>
    <cellStyle name="Normal 8 3 2 2 2 2 2 2 4" xfId="50197" xr:uid="{00000000-0005-0000-0000-00001DC40000}"/>
    <cellStyle name="Normal 8 3 2 2 2 2 2 3" xfId="50198" xr:uid="{00000000-0005-0000-0000-00001EC40000}"/>
    <cellStyle name="Normal 8 3 2 2 2 2 2 3 2" xfId="50199" xr:uid="{00000000-0005-0000-0000-00001FC40000}"/>
    <cellStyle name="Normal 8 3 2 2 2 2 2 3 2 2" xfId="50200" xr:uid="{00000000-0005-0000-0000-000020C40000}"/>
    <cellStyle name="Normal 8 3 2 2 2 2 2 3 3" xfId="50201" xr:uid="{00000000-0005-0000-0000-000021C40000}"/>
    <cellStyle name="Normal 8 3 2 2 2 2 2 4" xfId="50202" xr:uid="{00000000-0005-0000-0000-000022C40000}"/>
    <cellStyle name="Normal 8 3 2 2 2 2 2 4 2" xfId="50203" xr:uid="{00000000-0005-0000-0000-000023C40000}"/>
    <cellStyle name="Normal 8 3 2 2 2 2 2 5" xfId="50204" xr:uid="{00000000-0005-0000-0000-000024C40000}"/>
    <cellStyle name="Normal 8 3 2 2 2 2 3" xfId="50205" xr:uid="{00000000-0005-0000-0000-000025C40000}"/>
    <cellStyle name="Normal 8 3 2 2 2 2 3 2" xfId="50206" xr:uid="{00000000-0005-0000-0000-000026C40000}"/>
    <cellStyle name="Normal 8 3 2 2 2 2 3 2 2" xfId="50207" xr:uid="{00000000-0005-0000-0000-000027C40000}"/>
    <cellStyle name="Normal 8 3 2 2 2 2 3 2 2 2" xfId="50208" xr:uid="{00000000-0005-0000-0000-000028C40000}"/>
    <cellStyle name="Normal 8 3 2 2 2 2 3 2 3" xfId="50209" xr:uid="{00000000-0005-0000-0000-000029C40000}"/>
    <cellStyle name="Normal 8 3 2 2 2 2 3 3" xfId="50210" xr:uid="{00000000-0005-0000-0000-00002AC40000}"/>
    <cellStyle name="Normal 8 3 2 2 2 2 3 3 2" xfId="50211" xr:uid="{00000000-0005-0000-0000-00002BC40000}"/>
    <cellStyle name="Normal 8 3 2 2 2 2 3 4" xfId="50212" xr:uid="{00000000-0005-0000-0000-00002CC40000}"/>
    <cellStyle name="Normal 8 3 2 2 2 2 4" xfId="50213" xr:uid="{00000000-0005-0000-0000-00002DC40000}"/>
    <cellStyle name="Normal 8 3 2 2 2 2 4 2" xfId="50214" xr:uid="{00000000-0005-0000-0000-00002EC40000}"/>
    <cellStyle name="Normal 8 3 2 2 2 2 4 2 2" xfId="50215" xr:uid="{00000000-0005-0000-0000-00002FC40000}"/>
    <cellStyle name="Normal 8 3 2 2 2 2 4 3" xfId="50216" xr:uid="{00000000-0005-0000-0000-000030C40000}"/>
    <cellStyle name="Normal 8 3 2 2 2 2 5" xfId="50217" xr:uid="{00000000-0005-0000-0000-000031C40000}"/>
    <cellStyle name="Normal 8 3 2 2 2 2 5 2" xfId="50218" xr:uid="{00000000-0005-0000-0000-000032C40000}"/>
    <cellStyle name="Normal 8 3 2 2 2 2 6" xfId="50219" xr:uid="{00000000-0005-0000-0000-000033C40000}"/>
    <cellStyle name="Normal 8 3 2 2 2 3" xfId="50220" xr:uid="{00000000-0005-0000-0000-000034C40000}"/>
    <cellStyle name="Normal 8 3 2 2 2 3 2" xfId="50221" xr:uid="{00000000-0005-0000-0000-000035C40000}"/>
    <cellStyle name="Normal 8 3 2 2 2 3 2 2" xfId="50222" xr:uid="{00000000-0005-0000-0000-000036C40000}"/>
    <cellStyle name="Normal 8 3 2 2 2 3 2 2 2" xfId="50223" xr:uid="{00000000-0005-0000-0000-000037C40000}"/>
    <cellStyle name="Normal 8 3 2 2 2 3 2 2 2 2" xfId="50224" xr:uid="{00000000-0005-0000-0000-000038C40000}"/>
    <cellStyle name="Normal 8 3 2 2 2 3 2 2 2 2 2" xfId="50225" xr:uid="{00000000-0005-0000-0000-000039C40000}"/>
    <cellStyle name="Normal 8 3 2 2 2 3 2 2 2 3" xfId="50226" xr:uid="{00000000-0005-0000-0000-00003AC40000}"/>
    <cellStyle name="Normal 8 3 2 2 2 3 2 2 3" xfId="50227" xr:uid="{00000000-0005-0000-0000-00003BC40000}"/>
    <cellStyle name="Normal 8 3 2 2 2 3 2 2 3 2" xfId="50228" xr:uid="{00000000-0005-0000-0000-00003CC40000}"/>
    <cellStyle name="Normal 8 3 2 2 2 3 2 2 4" xfId="50229" xr:uid="{00000000-0005-0000-0000-00003DC40000}"/>
    <cellStyle name="Normal 8 3 2 2 2 3 2 3" xfId="50230" xr:uid="{00000000-0005-0000-0000-00003EC40000}"/>
    <cellStyle name="Normal 8 3 2 2 2 3 2 3 2" xfId="50231" xr:uid="{00000000-0005-0000-0000-00003FC40000}"/>
    <cellStyle name="Normal 8 3 2 2 2 3 2 3 2 2" xfId="50232" xr:uid="{00000000-0005-0000-0000-000040C40000}"/>
    <cellStyle name="Normal 8 3 2 2 2 3 2 3 3" xfId="50233" xr:uid="{00000000-0005-0000-0000-000041C40000}"/>
    <cellStyle name="Normal 8 3 2 2 2 3 2 4" xfId="50234" xr:uid="{00000000-0005-0000-0000-000042C40000}"/>
    <cellStyle name="Normal 8 3 2 2 2 3 2 4 2" xfId="50235" xr:uid="{00000000-0005-0000-0000-000043C40000}"/>
    <cellStyle name="Normal 8 3 2 2 2 3 2 5" xfId="50236" xr:uid="{00000000-0005-0000-0000-000044C40000}"/>
    <cellStyle name="Normal 8 3 2 2 2 3 3" xfId="50237" xr:uid="{00000000-0005-0000-0000-000045C40000}"/>
    <cellStyle name="Normal 8 3 2 2 2 3 3 2" xfId="50238" xr:uid="{00000000-0005-0000-0000-000046C40000}"/>
    <cellStyle name="Normal 8 3 2 2 2 3 3 2 2" xfId="50239" xr:uid="{00000000-0005-0000-0000-000047C40000}"/>
    <cellStyle name="Normal 8 3 2 2 2 3 3 2 2 2" xfId="50240" xr:uid="{00000000-0005-0000-0000-000048C40000}"/>
    <cellStyle name="Normal 8 3 2 2 2 3 3 2 3" xfId="50241" xr:uid="{00000000-0005-0000-0000-000049C40000}"/>
    <cellStyle name="Normal 8 3 2 2 2 3 3 3" xfId="50242" xr:uid="{00000000-0005-0000-0000-00004AC40000}"/>
    <cellStyle name="Normal 8 3 2 2 2 3 3 3 2" xfId="50243" xr:uid="{00000000-0005-0000-0000-00004BC40000}"/>
    <cellStyle name="Normal 8 3 2 2 2 3 3 4" xfId="50244" xr:uid="{00000000-0005-0000-0000-00004CC40000}"/>
    <cellStyle name="Normal 8 3 2 2 2 3 4" xfId="50245" xr:uid="{00000000-0005-0000-0000-00004DC40000}"/>
    <cellStyle name="Normal 8 3 2 2 2 3 4 2" xfId="50246" xr:uid="{00000000-0005-0000-0000-00004EC40000}"/>
    <cellStyle name="Normal 8 3 2 2 2 3 4 2 2" xfId="50247" xr:uid="{00000000-0005-0000-0000-00004FC40000}"/>
    <cellStyle name="Normal 8 3 2 2 2 3 4 3" xfId="50248" xr:uid="{00000000-0005-0000-0000-000050C40000}"/>
    <cellStyle name="Normal 8 3 2 2 2 3 5" xfId="50249" xr:uid="{00000000-0005-0000-0000-000051C40000}"/>
    <cellStyle name="Normal 8 3 2 2 2 3 5 2" xfId="50250" xr:uid="{00000000-0005-0000-0000-000052C40000}"/>
    <cellStyle name="Normal 8 3 2 2 2 3 6" xfId="50251" xr:uid="{00000000-0005-0000-0000-000053C40000}"/>
    <cellStyle name="Normal 8 3 2 2 2 4" xfId="50252" xr:uid="{00000000-0005-0000-0000-000054C40000}"/>
    <cellStyle name="Normal 8 3 2 2 2 4 2" xfId="50253" xr:uid="{00000000-0005-0000-0000-000055C40000}"/>
    <cellStyle name="Normal 8 3 2 2 2 4 2 2" xfId="50254" xr:uid="{00000000-0005-0000-0000-000056C40000}"/>
    <cellStyle name="Normal 8 3 2 2 2 4 2 2 2" xfId="50255" xr:uid="{00000000-0005-0000-0000-000057C40000}"/>
    <cellStyle name="Normal 8 3 2 2 2 4 2 2 2 2" xfId="50256" xr:uid="{00000000-0005-0000-0000-000058C40000}"/>
    <cellStyle name="Normal 8 3 2 2 2 4 2 2 3" xfId="50257" xr:uid="{00000000-0005-0000-0000-000059C40000}"/>
    <cellStyle name="Normal 8 3 2 2 2 4 2 3" xfId="50258" xr:uid="{00000000-0005-0000-0000-00005AC40000}"/>
    <cellStyle name="Normal 8 3 2 2 2 4 2 3 2" xfId="50259" xr:uid="{00000000-0005-0000-0000-00005BC40000}"/>
    <cellStyle name="Normal 8 3 2 2 2 4 2 4" xfId="50260" xr:uid="{00000000-0005-0000-0000-00005CC40000}"/>
    <cellStyle name="Normal 8 3 2 2 2 4 3" xfId="50261" xr:uid="{00000000-0005-0000-0000-00005DC40000}"/>
    <cellStyle name="Normal 8 3 2 2 2 4 3 2" xfId="50262" xr:uid="{00000000-0005-0000-0000-00005EC40000}"/>
    <cellStyle name="Normal 8 3 2 2 2 4 3 2 2" xfId="50263" xr:uid="{00000000-0005-0000-0000-00005FC40000}"/>
    <cellStyle name="Normal 8 3 2 2 2 4 3 3" xfId="50264" xr:uid="{00000000-0005-0000-0000-000060C40000}"/>
    <cellStyle name="Normal 8 3 2 2 2 4 4" xfId="50265" xr:uid="{00000000-0005-0000-0000-000061C40000}"/>
    <cellStyle name="Normal 8 3 2 2 2 4 4 2" xfId="50266" xr:uid="{00000000-0005-0000-0000-000062C40000}"/>
    <cellStyle name="Normal 8 3 2 2 2 4 5" xfId="50267" xr:uid="{00000000-0005-0000-0000-000063C40000}"/>
    <cellStyle name="Normal 8 3 2 2 2 5" xfId="50268" xr:uid="{00000000-0005-0000-0000-000064C40000}"/>
    <cellStyle name="Normal 8 3 2 2 2 5 2" xfId="50269" xr:uid="{00000000-0005-0000-0000-000065C40000}"/>
    <cellStyle name="Normal 8 3 2 2 2 5 2 2" xfId="50270" xr:uid="{00000000-0005-0000-0000-000066C40000}"/>
    <cellStyle name="Normal 8 3 2 2 2 5 2 2 2" xfId="50271" xr:uid="{00000000-0005-0000-0000-000067C40000}"/>
    <cellStyle name="Normal 8 3 2 2 2 5 2 3" xfId="50272" xr:uid="{00000000-0005-0000-0000-000068C40000}"/>
    <cellStyle name="Normal 8 3 2 2 2 5 3" xfId="50273" xr:uid="{00000000-0005-0000-0000-000069C40000}"/>
    <cellStyle name="Normal 8 3 2 2 2 5 3 2" xfId="50274" xr:uid="{00000000-0005-0000-0000-00006AC40000}"/>
    <cellStyle name="Normal 8 3 2 2 2 5 4" xfId="50275" xr:uid="{00000000-0005-0000-0000-00006BC40000}"/>
    <cellStyle name="Normal 8 3 2 2 2 6" xfId="50276" xr:uid="{00000000-0005-0000-0000-00006CC40000}"/>
    <cellStyle name="Normal 8 3 2 2 2 6 2" xfId="50277" xr:uid="{00000000-0005-0000-0000-00006DC40000}"/>
    <cellStyle name="Normal 8 3 2 2 2 6 2 2" xfId="50278" xr:uid="{00000000-0005-0000-0000-00006EC40000}"/>
    <cellStyle name="Normal 8 3 2 2 2 6 3" xfId="50279" xr:uid="{00000000-0005-0000-0000-00006FC40000}"/>
    <cellStyle name="Normal 8 3 2 2 2 7" xfId="50280" xr:uid="{00000000-0005-0000-0000-000070C40000}"/>
    <cellStyle name="Normal 8 3 2 2 2 7 2" xfId="50281" xr:uid="{00000000-0005-0000-0000-000071C40000}"/>
    <cellStyle name="Normal 8 3 2 2 2 8" xfId="50282" xr:uid="{00000000-0005-0000-0000-000072C40000}"/>
    <cellStyle name="Normal 8 3 2 2 3" xfId="50283" xr:uid="{00000000-0005-0000-0000-000073C40000}"/>
    <cellStyle name="Normal 8 3 2 2 3 2" xfId="50284" xr:uid="{00000000-0005-0000-0000-000074C40000}"/>
    <cellStyle name="Normal 8 3 2 2 3 2 2" xfId="50285" xr:uid="{00000000-0005-0000-0000-000075C40000}"/>
    <cellStyle name="Normal 8 3 2 2 3 2 2 2" xfId="50286" xr:uid="{00000000-0005-0000-0000-000076C40000}"/>
    <cellStyle name="Normal 8 3 2 2 3 2 2 2 2" xfId="50287" xr:uid="{00000000-0005-0000-0000-000077C40000}"/>
    <cellStyle name="Normal 8 3 2 2 3 2 2 2 2 2" xfId="50288" xr:uid="{00000000-0005-0000-0000-000078C40000}"/>
    <cellStyle name="Normal 8 3 2 2 3 2 2 2 3" xfId="50289" xr:uid="{00000000-0005-0000-0000-000079C40000}"/>
    <cellStyle name="Normal 8 3 2 2 3 2 2 3" xfId="50290" xr:uid="{00000000-0005-0000-0000-00007AC40000}"/>
    <cellStyle name="Normal 8 3 2 2 3 2 2 3 2" xfId="50291" xr:uid="{00000000-0005-0000-0000-00007BC40000}"/>
    <cellStyle name="Normal 8 3 2 2 3 2 2 4" xfId="50292" xr:uid="{00000000-0005-0000-0000-00007CC40000}"/>
    <cellStyle name="Normal 8 3 2 2 3 2 3" xfId="50293" xr:uid="{00000000-0005-0000-0000-00007DC40000}"/>
    <cellStyle name="Normal 8 3 2 2 3 2 3 2" xfId="50294" xr:uid="{00000000-0005-0000-0000-00007EC40000}"/>
    <cellStyle name="Normal 8 3 2 2 3 2 3 2 2" xfId="50295" xr:uid="{00000000-0005-0000-0000-00007FC40000}"/>
    <cellStyle name="Normal 8 3 2 2 3 2 3 3" xfId="50296" xr:uid="{00000000-0005-0000-0000-000080C40000}"/>
    <cellStyle name="Normal 8 3 2 2 3 2 4" xfId="50297" xr:uid="{00000000-0005-0000-0000-000081C40000}"/>
    <cellStyle name="Normal 8 3 2 2 3 2 4 2" xfId="50298" xr:uid="{00000000-0005-0000-0000-000082C40000}"/>
    <cellStyle name="Normal 8 3 2 2 3 2 5" xfId="50299" xr:uid="{00000000-0005-0000-0000-000083C40000}"/>
    <cellStyle name="Normal 8 3 2 2 3 3" xfId="50300" xr:uid="{00000000-0005-0000-0000-000084C40000}"/>
    <cellStyle name="Normal 8 3 2 2 3 3 2" xfId="50301" xr:uid="{00000000-0005-0000-0000-000085C40000}"/>
    <cellStyle name="Normal 8 3 2 2 3 3 2 2" xfId="50302" xr:uid="{00000000-0005-0000-0000-000086C40000}"/>
    <cellStyle name="Normal 8 3 2 2 3 3 2 2 2" xfId="50303" xr:uid="{00000000-0005-0000-0000-000087C40000}"/>
    <cellStyle name="Normal 8 3 2 2 3 3 2 3" xfId="50304" xr:uid="{00000000-0005-0000-0000-000088C40000}"/>
    <cellStyle name="Normal 8 3 2 2 3 3 3" xfId="50305" xr:uid="{00000000-0005-0000-0000-000089C40000}"/>
    <cellStyle name="Normal 8 3 2 2 3 3 3 2" xfId="50306" xr:uid="{00000000-0005-0000-0000-00008AC40000}"/>
    <cellStyle name="Normal 8 3 2 2 3 3 4" xfId="50307" xr:uid="{00000000-0005-0000-0000-00008BC40000}"/>
    <cellStyle name="Normal 8 3 2 2 3 4" xfId="50308" xr:uid="{00000000-0005-0000-0000-00008CC40000}"/>
    <cellStyle name="Normal 8 3 2 2 3 4 2" xfId="50309" xr:uid="{00000000-0005-0000-0000-00008DC40000}"/>
    <cellStyle name="Normal 8 3 2 2 3 4 2 2" xfId="50310" xr:uid="{00000000-0005-0000-0000-00008EC40000}"/>
    <cellStyle name="Normal 8 3 2 2 3 4 3" xfId="50311" xr:uid="{00000000-0005-0000-0000-00008FC40000}"/>
    <cellStyle name="Normal 8 3 2 2 3 5" xfId="50312" xr:uid="{00000000-0005-0000-0000-000090C40000}"/>
    <cellStyle name="Normal 8 3 2 2 3 5 2" xfId="50313" xr:uid="{00000000-0005-0000-0000-000091C40000}"/>
    <cellStyle name="Normal 8 3 2 2 3 6" xfId="50314" xr:uid="{00000000-0005-0000-0000-000092C40000}"/>
    <cellStyle name="Normal 8 3 2 2 4" xfId="50315" xr:uid="{00000000-0005-0000-0000-000093C40000}"/>
    <cellStyle name="Normal 8 3 2 2 4 2" xfId="50316" xr:uid="{00000000-0005-0000-0000-000094C40000}"/>
    <cellStyle name="Normal 8 3 2 2 4 2 2" xfId="50317" xr:uid="{00000000-0005-0000-0000-000095C40000}"/>
    <cellStyle name="Normal 8 3 2 2 4 2 2 2" xfId="50318" xr:uid="{00000000-0005-0000-0000-000096C40000}"/>
    <cellStyle name="Normal 8 3 2 2 4 2 2 2 2" xfId="50319" xr:uid="{00000000-0005-0000-0000-000097C40000}"/>
    <cellStyle name="Normal 8 3 2 2 4 2 2 2 2 2" xfId="50320" xr:uid="{00000000-0005-0000-0000-000098C40000}"/>
    <cellStyle name="Normal 8 3 2 2 4 2 2 2 3" xfId="50321" xr:uid="{00000000-0005-0000-0000-000099C40000}"/>
    <cellStyle name="Normal 8 3 2 2 4 2 2 3" xfId="50322" xr:uid="{00000000-0005-0000-0000-00009AC40000}"/>
    <cellStyle name="Normal 8 3 2 2 4 2 2 3 2" xfId="50323" xr:uid="{00000000-0005-0000-0000-00009BC40000}"/>
    <cellStyle name="Normal 8 3 2 2 4 2 2 4" xfId="50324" xr:uid="{00000000-0005-0000-0000-00009CC40000}"/>
    <cellStyle name="Normal 8 3 2 2 4 2 3" xfId="50325" xr:uid="{00000000-0005-0000-0000-00009DC40000}"/>
    <cellStyle name="Normal 8 3 2 2 4 2 3 2" xfId="50326" xr:uid="{00000000-0005-0000-0000-00009EC40000}"/>
    <cellStyle name="Normal 8 3 2 2 4 2 3 2 2" xfId="50327" xr:uid="{00000000-0005-0000-0000-00009FC40000}"/>
    <cellStyle name="Normal 8 3 2 2 4 2 3 3" xfId="50328" xr:uid="{00000000-0005-0000-0000-0000A0C40000}"/>
    <cellStyle name="Normal 8 3 2 2 4 2 4" xfId="50329" xr:uid="{00000000-0005-0000-0000-0000A1C40000}"/>
    <cellStyle name="Normal 8 3 2 2 4 2 4 2" xfId="50330" xr:uid="{00000000-0005-0000-0000-0000A2C40000}"/>
    <cellStyle name="Normal 8 3 2 2 4 2 5" xfId="50331" xr:uid="{00000000-0005-0000-0000-0000A3C40000}"/>
    <cellStyle name="Normal 8 3 2 2 4 3" xfId="50332" xr:uid="{00000000-0005-0000-0000-0000A4C40000}"/>
    <cellStyle name="Normal 8 3 2 2 4 3 2" xfId="50333" xr:uid="{00000000-0005-0000-0000-0000A5C40000}"/>
    <cellStyle name="Normal 8 3 2 2 4 3 2 2" xfId="50334" xr:uid="{00000000-0005-0000-0000-0000A6C40000}"/>
    <cellStyle name="Normal 8 3 2 2 4 3 2 2 2" xfId="50335" xr:uid="{00000000-0005-0000-0000-0000A7C40000}"/>
    <cellStyle name="Normal 8 3 2 2 4 3 2 3" xfId="50336" xr:uid="{00000000-0005-0000-0000-0000A8C40000}"/>
    <cellStyle name="Normal 8 3 2 2 4 3 3" xfId="50337" xr:uid="{00000000-0005-0000-0000-0000A9C40000}"/>
    <cellStyle name="Normal 8 3 2 2 4 3 3 2" xfId="50338" xr:uid="{00000000-0005-0000-0000-0000AAC40000}"/>
    <cellStyle name="Normal 8 3 2 2 4 3 4" xfId="50339" xr:uid="{00000000-0005-0000-0000-0000ABC40000}"/>
    <cellStyle name="Normal 8 3 2 2 4 4" xfId="50340" xr:uid="{00000000-0005-0000-0000-0000ACC40000}"/>
    <cellStyle name="Normal 8 3 2 2 4 4 2" xfId="50341" xr:uid="{00000000-0005-0000-0000-0000ADC40000}"/>
    <cellStyle name="Normal 8 3 2 2 4 4 2 2" xfId="50342" xr:uid="{00000000-0005-0000-0000-0000AEC40000}"/>
    <cellStyle name="Normal 8 3 2 2 4 4 3" xfId="50343" xr:uid="{00000000-0005-0000-0000-0000AFC40000}"/>
    <cellStyle name="Normal 8 3 2 2 4 5" xfId="50344" xr:uid="{00000000-0005-0000-0000-0000B0C40000}"/>
    <cellStyle name="Normal 8 3 2 2 4 5 2" xfId="50345" xr:uid="{00000000-0005-0000-0000-0000B1C40000}"/>
    <cellStyle name="Normal 8 3 2 2 4 6" xfId="50346" xr:uid="{00000000-0005-0000-0000-0000B2C40000}"/>
    <cellStyle name="Normal 8 3 2 2 5" xfId="50347" xr:uid="{00000000-0005-0000-0000-0000B3C40000}"/>
    <cellStyle name="Normal 8 3 2 2 5 2" xfId="50348" xr:uid="{00000000-0005-0000-0000-0000B4C40000}"/>
    <cellStyle name="Normal 8 3 2 2 5 2 2" xfId="50349" xr:uid="{00000000-0005-0000-0000-0000B5C40000}"/>
    <cellStyle name="Normal 8 3 2 2 5 2 2 2" xfId="50350" xr:uid="{00000000-0005-0000-0000-0000B6C40000}"/>
    <cellStyle name="Normal 8 3 2 2 5 2 2 2 2" xfId="50351" xr:uid="{00000000-0005-0000-0000-0000B7C40000}"/>
    <cellStyle name="Normal 8 3 2 2 5 2 2 3" xfId="50352" xr:uid="{00000000-0005-0000-0000-0000B8C40000}"/>
    <cellStyle name="Normal 8 3 2 2 5 2 3" xfId="50353" xr:uid="{00000000-0005-0000-0000-0000B9C40000}"/>
    <cellStyle name="Normal 8 3 2 2 5 2 3 2" xfId="50354" xr:uid="{00000000-0005-0000-0000-0000BAC40000}"/>
    <cellStyle name="Normal 8 3 2 2 5 2 4" xfId="50355" xr:uid="{00000000-0005-0000-0000-0000BBC40000}"/>
    <cellStyle name="Normal 8 3 2 2 5 3" xfId="50356" xr:uid="{00000000-0005-0000-0000-0000BCC40000}"/>
    <cellStyle name="Normal 8 3 2 2 5 3 2" xfId="50357" xr:uid="{00000000-0005-0000-0000-0000BDC40000}"/>
    <cellStyle name="Normal 8 3 2 2 5 3 2 2" xfId="50358" xr:uid="{00000000-0005-0000-0000-0000BEC40000}"/>
    <cellStyle name="Normal 8 3 2 2 5 3 3" xfId="50359" xr:uid="{00000000-0005-0000-0000-0000BFC40000}"/>
    <cellStyle name="Normal 8 3 2 2 5 4" xfId="50360" xr:uid="{00000000-0005-0000-0000-0000C0C40000}"/>
    <cellStyle name="Normal 8 3 2 2 5 4 2" xfId="50361" xr:uid="{00000000-0005-0000-0000-0000C1C40000}"/>
    <cellStyle name="Normal 8 3 2 2 5 5" xfId="50362" xr:uid="{00000000-0005-0000-0000-0000C2C40000}"/>
    <cellStyle name="Normal 8 3 2 2 6" xfId="50363" xr:uid="{00000000-0005-0000-0000-0000C3C40000}"/>
    <cellStyle name="Normal 8 3 2 2 6 2" xfId="50364" xr:uid="{00000000-0005-0000-0000-0000C4C40000}"/>
    <cellStyle name="Normal 8 3 2 2 6 2 2" xfId="50365" xr:uid="{00000000-0005-0000-0000-0000C5C40000}"/>
    <cellStyle name="Normal 8 3 2 2 6 2 2 2" xfId="50366" xr:uid="{00000000-0005-0000-0000-0000C6C40000}"/>
    <cellStyle name="Normal 8 3 2 2 6 2 3" xfId="50367" xr:uid="{00000000-0005-0000-0000-0000C7C40000}"/>
    <cellStyle name="Normal 8 3 2 2 6 3" xfId="50368" xr:uid="{00000000-0005-0000-0000-0000C8C40000}"/>
    <cellStyle name="Normal 8 3 2 2 6 3 2" xfId="50369" xr:uid="{00000000-0005-0000-0000-0000C9C40000}"/>
    <cellStyle name="Normal 8 3 2 2 6 4" xfId="50370" xr:uid="{00000000-0005-0000-0000-0000CAC40000}"/>
    <cellStyle name="Normal 8 3 2 2 7" xfId="50371" xr:uid="{00000000-0005-0000-0000-0000CBC40000}"/>
    <cellStyle name="Normal 8 3 2 2 7 2" xfId="50372" xr:uid="{00000000-0005-0000-0000-0000CCC40000}"/>
    <cellStyle name="Normal 8 3 2 2 7 2 2" xfId="50373" xr:uid="{00000000-0005-0000-0000-0000CDC40000}"/>
    <cellStyle name="Normal 8 3 2 2 7 3" xfId="50374" xr:uid="{00000000-0005-0000-0000-0000CEC40000}"/>
    <cellStyle name="Normal 8 3 2 2 8" xfId="50375" xr:uid="{00000000-0005-0000-0000-0000CFC40000}"/>
    <cellStyle name="Normal 8 3 2 2 8 2" xfId="50376" xr:uid="{00000000-0005-0000-0000-0000D0C40000}"/>
    <cellStyle name="Normal 8 3 2 2 9" xfId="50377" xr:uid="{00000000-0005-0000-0000-0000D1C40000}"/>
    <cellStyle name="Normal 8 3 2 3" xfId="50378" xr:uid="{00000000-0005-0000-0000-0000D2C40000}"/>
    <cellStyle name="Normal 8 3 2 3 2" xfId="50379" xr:uid="{00000000-0005-0000-0000-0000D3C40000}"/>
    <cellStyle name="Normal 8 3 2 3 2 2" xfId="50380" xr:uid="{00000000-0005-0000-0000-0000D4C40000}"/>
    <cellStyle name="Normal 8 3 2 3 2 2 2" xfId="50381" xr:uid="{00000000-0005-0000-0000-0000D5C40000}"/>
    <cellStyle name="Normal 8 3 2 3 2 2 2 2" xfId="50382" xr:uid="{00000000-0005-0000-0000-0000D6C40000}"/>
    <cellStyle name="Normal 8 3 2 3 2 2 2 2 2" xfId="50383" xr:uid="{00000000-0005-0000-0000-0000D7C40000}"/>
    <cellStyle name="Normal 8 3 2 3 2 2 2 2 2 2" xfId="50384" xr:uid="{00000000-0005-0000-0000-0000D8C40000}"/>
    <cellStyle name="Normal 8 3 2 3 2 2 2 2 3" xfId="50385" xr:uid="{00000000-0005-0000-0000-0000D9C40000}"/>
    <cellStyle name="Normal 8 3 2 3 2 2 2 3" xfId="50386" xr:uid="{00000000-0005-0000-0000-0000DAC40000}"/>
    <cellStyle name="Normal 8 3 2 3 2 2 2 3 2" xfId="50387" xr:uid="{00000000-0005-0000-0000-0000DBC40000}"/>
    <cellStyle name="Normal 8 3 2 3 2 2 2 4" xfId="50388" xr:uid="{00000000-0005-0000-0000-0000DCC40000}"/>
    <cellStyle name="Normal 8 3 2 3 2 2 3" xfId="50389" xr:uid="{00000000-0005-0000-0000-0000DDC40000}"/>
    <cellStyle name="Normal 8 3 2 3 2 2 3 2" xfId="50390" xr:uid="{00000000-0005-0000-0000-0000DEC40000}"/>
    <cellStyle name="Normal 8 3 2 3 2 2 3 2 2" xfId="50391" xr:uid="{00000000-0005-0000-0000-0000DFC40000}"/>
    <cellStyle name="Normal 8 3 2 3 2 2 3 3" xfId="50392" xr:uid="{00000000-0005-0000-0000-0000E0C40000}"/>
    <cellStyle name="Normal 8 3 2 3 2 2 4" xfId="50393" xr:uid="{00000000-0005-0000-0000-0000E1C40000}"/>
    <cellStyle name="Normal 8 3 2 3 2 2 4 2" xfId="50394" xr:uid="{00000000-0005-0000-0000-0000E2C40000}"/>
    <cellStyle name="Normal 8 3 2 3 2 2 5" xfId="50395" xr:uid="{00000000-0005-0000-0000-0000E3C40000}"/>
    <cellStyle name="Normal 8 3 2 3 2 3" xfId="50396" xr:uid="{00000000-0005-0000-0000-0000E4C40000}"/>
    <cellStyle name="Normal 8 3 2 3 2 3 2" xfId="50397" xr:uid="{00000000-0005-0000-0000-0000E5C40000}"/>
    <cellStyle name="Normal 8 3 2 3 2 3 2 2" xfId="50398" xr:uid="{00000000-0005-0000-0000-0000E6C40000}"/>
    <cellStyle name="Normal 8 3 2 3 2 3 2 2 2" xfId="50399" xr:uid="{00000000-0005-0000-0000-0000E7C40000}"/>
    <cellStyle name="Normal 8 3 2 3 2 3 2 3" xfId="50400" xr:uid="{00000000-0005-0000-0000-0000E8C40000}"/>
    <cellStyle name="Normal 8 3 2 3 2 3 3" xfId="50401" xr:uid="{00000000-0005-0000-0000-0000E9C40000}"/>
    <cellStyle name="Normal 8 3 2 3 2 3 3 2" xfId="50402" xr:uid="{00000000-0005-0000-0000-0000EAC40000}"/>
    <cellStyle name="Normal 8 3 2 3 2 3 4" xfId="50403" xr:uid="{00000000-0005-0000-0000-0000EBC40000}"/>
    <cellStyle name="Normal 8 3 2 3 2 4" xfId="50404" xr:uid="{00000000-0005-0000-0000-0000ECC40000}"/>
    <cellStyle name="Normal 8 3 2 3 2 4 2" xfId="50405" xr:uid="{00000000-0005-0000-0000-0000EDC40000}"/>
    <cellStyle name="Normal 8 3 2 3 2 4 2 2" xfId="50406" xr:uid="{00000000-0005-0000-0000-0000EEC40000}"/>
    <cellStyle name="Normal 8 3 2 3 2 4 3" xfId="50407" xr:uid="{00000000-0005-0000-0000-0000EFC40000}"/>
    <cellStyle name="Normal 8 3 2 3 2 5" xfId="50408" xr:uid="{00000000-0005-0000-0000-0000F0C40000}"/>
    <cellStyle name="Normal 8 3 2 3 2 5 2" xfId="50409" xr:uid="{00000000-0005-0000-0000-0000F1C40000}"/>
    <cellStyle name="Normal 8 3 2 3 2 6" xfId="50410" xr:uid="{00000000-0005-0000-0000-0000F2C40000}"/>
    <cellStyle name="Normal 8 3 2 3 3" xfId="50411" xr:uid="{00000000-0005-0000-0000-0000F3C40000}"/>
    <cellStyle name="Normal 8 3 2 3 3 2" xfId="50412" xr:uid="{00000000-0005-0000-0000-0000F4C40000}"/>
    <cellStyle name="Normal 8 3 2 3 3 2 2" xfId="50413" xr:uid="{00000000-0005-0000-0000-0000F5C40000}"/>
    <cellStyle name="Normal 8 3 2 3 3 2 2 2" xfId="50414" xr:uid="{00000000-0005-0000-0000-0000F6C40000}"/>
    <cellStyle name="Normal 8 3 2 3 3 2 2 2 2" xfId="50415" xr:uid="{00000000-0005-0000-0000-0000F7C40000}"/>
    <cellStyle name="Normal 8 3 2 3 3 2 2 2 2 2" xfId="50416" xr:uid="{00000000-0005-0000-0000-0000F8C40000}"/>
    <cellStyle name="Normal 8 3 2 3 3 2 2 2 3" xfId="50417" xr:uid="{00000000-0005-0000-0000-0000F9C40000}"/>
    <cellStyle name="Normal 8 3 2 3 3 2 2 3" xfId="50418" xr:uid="{00000000-0005-0000-0000-0000FAC40000}"/>
    <cellStyle name="Normal 8 3 2 3 3 2 2 3 2" xfId="50419" xr:uid="{00000000-0005-0000-0000-0000FBC40000}"/>
    <cellStyle name="Normal 8 3 2 3 3 2 2 4" xfId="50420" xr:uid="{00000000-0005-0000-0000-0000FCC40000}"/>
    <cellStyle name="Normal 8 3 2 3 3 2 3" xfId="50421" xr:uid="{00000000-0005-0000-0000-0000FDC40000}"/>
    <cellStyle name="Normal 8 3 2 3 3 2 3 2" xfId="50422" xr:uid="{00000000-0005-0000-0000-0000FEC40000}"/>
    <cellStyle name="Normal 8 3 2 3 3 2 3 2 2" xfId="50423" xr:uid="{00000000-0005-0000-0000-0000FFC40000}"/>
    <cellStyle name="Normal 8 3 2 3 3 2 3 3" xfId="50424" xr:uid="{00000000-0005-0000-0000-000000C50000}"/>
    <cellStyle name="Normal 8 3 2 3 3 2 4" xfId="50425" xr:uid="{00000000-0005-0000-0000-000001C50000}"/>
    <cellStyle name="Normal 8 3 2 3 3 2 4 2" xfId="50426" xr:uid="{00000000-0005-0000-0000-000002C50000}"/>
    <cellStyle name="Normal 8 3 2 3 3 2 5" xfId="50427" xr:uid="{00000000-0005-0000-0000-000003C50000}"/>
    <cellStyle name="Normal 8 3 2 3 3 3" xfId="50428" xr:uid="{00000000-0005-0000-0000-000004C50000}"/>
    <cellStyle name="Normal 8 3 2 3 3 3 2" xfId="50429" xr:uid="{00000000-0005-0000-0000-000005C50000}"/>
    <cellStyle name="Normal 8 3 2 3 3 3 2 2" xfId="50430" xr:uid="{00000000-0005-0000-0000-000006C50000}"/>
    <cellStyle name="Normal 8 3 2 3 3 3 2 2 2" xfId="50431" xr:uid="{00000000-0005-0000-0000-000007C50000}"/>
    <cellStyle name="Normal 8 3 2 3 3 3 2 3" xfId="50432" xr:uid="{00000000-0005-0000-0000-000008C50000}"/>
    <cellStyle name="Normal 8 3 2 3 3 3 3" xfId="50433" xr:uid="{00000000-0005-0000-0000-000009C50000}"/>
    <cellStyle name="Normal 8 3 2 3 3 3 3 2" xfId="50434" xr:uid="{00000000-0005-0000-0000-00000AC50000}"/>
    <cellStyle name="Normal 8 3 2 3 3 3 4" xfId="50435" xr:uid="{00000000-0005-0000-0000-00000BC50000}"/>
    <cellStyle name="Normal 8 3 2 3 3 4" xfId="50436" xr:uid="{00000000-0005-0000-0000-00000CC50000}"/>
    <cellStyle name="Normal 8 3 2 3 3 4 2" xfId="50437" xr:uid="{00000000-0005-0000-0000-00000DC50000}"/>
    <cellStyle name="Normal 8 3 2 3 3 4 2 2" xfId="50438" xr:uid="{00000000-0005-0000-0000-00000EC50000}"/>
    <cellStyle name="Normal 8 3 2 3 3 4 3" xfId="50439" xr:uid="{00000000-0005-0000-0000-00000FC50000}"/>
    <cellStyle name="Normal 8 3 2 3 3 5" xfId="50440" xr:uid="{00000000-0005-0000-0000-000010C50000}"/>
    <cellStyle name="Normal 8 3 2 3 3 5 2" xfId="50441" xr:uid="{00000000-0005-0000-0000-000011C50000}"/>
    <cellStyle name="Normal 8 3 2 3 3 6" xfId="50442" xr:uid="{00000000-0005-0000-0000-000012C50000}"/>
    <cellStyle name="Normal 8 3 2 3 4" xfId="50443" xr:uid="{00000000-0005-0000-0000-000013C50000}"/>
    <cellStyle name="Normal 8 3 2 3 4 2" xfId="50444" xr:uid="{00000000-0005-0000-0000-000014C50000}"/>
    <cellStyle name="Normal 8 3 2 3 4 2 2" xfId="50445" xr:uid="{00000000-0005-0000-0000-000015C50000}"/>
    <cellStyle name="Normal 8 3 2 3 4 2 2 2" xfId="50446" xr:uid="{00000000-0005-0000-0000-000016C50000}"/>
    <cellStyle name="Normal 8 3 2 3 4 2 2 2 2" xfId="50447" xr:uid="{00000000-0005-0000-0000-000017C50000}"/>
    <cellStyle name="Normal 8 3 2 3 4 2 2 3" xfId="50448" xr:uid="{00000000-0005-0000-0000-000018C50000}"/>
    <cellStyle name="Normal 8 3 2 3 4 2 3" xfId="50449" xr:uid="{00000000-0005-0000-0000-000019C50000}"/>
    <cellStyle name="Normal 8 3 2 3 4 2 3 2" xfId="50450" xr:uid="{00000000-0005-0000-0000-00001AC50000}"/>
    <cellStyle name="Normal 8 3 2 3 4 2 4" xfId="50451" xr:uid="{00000000-0005-0000-0000-00001BC50000}"/>
    <cellStyle name="Normal 8 3 2 3 4 3" xfId="50452" xr:uid="{00000000-0005-0000-0000-00001CC50000}"/>
    <cellStyle name="Normal 8 3 2 3 4 3 2" xfId="50453" xr:uid="{00000000-0005-0000-0000-00001DC50000}"/>
    <cellStyle name="Normal 8 3 2 3 4 3 2 2" xfId="50454" xr:uid="{00000000-0005-0000-0000-00001EC50000}"/>
    <cellStyle name="Normal 8 3 2 3 4 3 3" xfId="50455" xr:uid="{00000000-0005-0000-0000-00001FC50000}"/>
    <cellStyle name="Normal 8 3 2 3 4 4" xfId="50456" xr:uid="{00000000-0005-0000-0000-000020C50000}"/>
    <cellStyle name="Normal 8 3 2 3 4 4 2" xfId="50457" xr:uid="{00000000-0005-0000-0000-000021C50000}"/>
    <cellStyle name="Normal 8 3 2 3 4 5" xfId="50458" xr:uid="{00000000-0005-0000-0000-000022C50000}"/>
    <cellStyle name="Normal 8 3 2 3 5" xfId="50459" xr:uid="{00000000-0005-0000-0000-000023C50000}"/>
    <cellStyle name="Normal 8 3 2 3 5 2" xfId="50460" xr:uid="{00000000-0005-0000-0000-000024C50000}"/>
    <cellStyle name="Normal 8 3 2 3 5 2 2" xfId="50461" xr:uid="{00000000-0005-0000-0000-000025C50000}"/>
    <cellStyle name="Normal 8 3 2 3 5 2 2 2" xfId="50462" xr:uid="{00000000-0005-0000-0000-000026C50000}"/>
    <cellStyle name="Normal 8 3 2 3 5 2 3" xfId="50463" xr:uid="{00000000-0005-0000-0000-000027C50000}"/>
    <cellStyle name="Normal 8 3 2 3 5 3" xfId="50464" xr:uid="{00000000-0005-0000-0000-000028C50000}"/>
    <cellStyle name="Normal 8 3 2 3 5 3 2" xfId="50465" xr:uid="{00000000-0005-0000-0000-000029C50000}"/>
    <cellStyle name="Normal 8 3 2 3 5 4" xfId="50466" xr:uid="{00000000-0005-0000-0000-00002AC50000}"/>
    <cellStyle name="Normal 8 3 2 3 6" xfId="50467" xr:uid="{00000000-0005-0000-0000-00002BC50000}"/>
    <cellStyle name="Normal 8 3 2 3 6 2" xfId="50468" xr:uid="{00000000-0005-0000-0000-00002CC50000}"/>
    <cellStyle name="Normal 8 3 2 3 6 2 2" xfId="50469" xr:uid="{00000000-0005-0000-0000-00002DC50000}"/>
    <cellStyle name="Normal 8 3 2 3 6 3" xfId="50470" xr:uid="{00000000-0005-0000-0000-00002EC50000}"/>
    <cellStyle name="Normal 8 3 2 3 7" xfId="50471" xr:uid="{00000000-0005-0000-0000-00002FC50000}"/>
    <cellStyle name="Normal 8 3 2 3 7 2" xfId="50472" xr:uid="{00000000-0005-0000-0000-000030C50000}"/>
    <cellStyle name="Normal 8 3 2 3 8" xfId="50473" xr:uid="{00000000-0005-0000-0000-000031C50000}"/>
    <cellStyle name="Normal 8 3 2 4" xfId="50474" xr:uid="{00000000-0005-0000-0000-000032C50000}"/>
    <cellStyle name="Normal 8 3 2 4 2" xfId="50475" xr:uid="{00000000-0005-0000-0000-000033C50000}"/>
    <cellStyle name="Normal 8 3 2 4 2 2" xfId="50476" xr:uid="{00000000-0005-0000-0000-000034C50000}"/>
    <cellStyle name="Normal 8 3 2 4 2 2 2" xfId="50477" xr:uid="{00000000-0005-0000-0000-000035C50000}"/>
    <cellStyle name="Normal 8 3 2 4 2 2 2 2" xfId="50478" xr:uid="{00000000-0005-0000-0000-000036C50000}"/>
    <cellStyle name="Normal 8 3 2 4 2 2 2 2 2" xfId="50479" xr:uid="{00000000-0005-0000-0000-000037C50000}"/>
    <cellStyle name="Normal 8 3 2 4 2 2 2 2 2 2" xfId="50480" xr:uid="{00000000-0005-0000-0000-000038C50000}"/>
    <cellStyle name="Normal 8 3 2 4 2 2 2 2 3" xfId="50481" xr:uid="{00000000-0005-0000-0000-000039C50000}"/>
    <cellStyle name="Normal 8 3 2 4 2 2 2 3" xfId="50482" xr:uid="{00000000-0005-0000-0000-00003AC50000}"/>
    <cellStyle name="Normal 8 3 2 4 2 2 2 3 2" xfId="50483" xr:uid="{00000000-0005-0000-0000-00003BC50000}"/>
    <cellStyle name="Normal 8 3 2 4 2 2 2 4" xfId="50484" xr:uid="{00000000-0005-0000-0000-00003CC50000}"/>
    <cellStyle name="Normal 8 3 2 4 2 2 3" xfId="50485" xr:uid="{00000000-0005-0000-0000-00003DC50000}"/>
    <cellStyle name="Normal 8 3 2 4 2 2 3 2" xfId="50486" xr:uid="{00000000-0005-0000-0000-00003EC50000}"/>
    <cellStyle name="Normal 8 3 2 4 2 2 3 2 2" xfId="50487" xr:uid="{00000000-0005-0000-0000-00003FC50000}"/>
    <cellStyle name="Normal 8 3 2 4 2 2 3 3" xfId="50488" xr:uid="{00000000-0005-0000-0000-000040C50000}"/>
    <cellStyle name="Normal 8 3 2 4 2 2 4" xfId="50489" xr:uid="{00000000-0005-0000-0000-000041C50000}"/>
    <cellStyle name="Normal 8 3 2 4 2 2 4 2" xfId="50490" xr:uid="{00000000-0005-0000-0000-000042C50000}"/>
    <cellStyle name="Normal 8 3 2 4 2 2 5" xfId="50491" xr:uid="{00000000-0005-0000-0000-000043C50000}"/>
    <cellStyle name="Normal 8 3 2 4 2 3" xfId="50492" xr:uid="{00000000-0005-0000-0000-000044C50000}"/>
    <cellStyle name="Normal 8 3 2 4 2 3 2" xfId="50493" xr:uid="{00000000-0005-0000-0000-000045C50000}"/>
    <cellStyle name="Normal 8 3 2 4 2 3 2 2" xfId="50494" xr:uid="{00000000-0005-0000-0000-000046C50000}"/>
    <cellStyle name="Normal 8 3 2 4 2 3 2 2 2" xfId="50495" xr:uid="{00000000-0005-0000-0000-000047C50000}"/>
    <cellStyle name="Normal 8 3 2 4 2 3 2 3" xfId="50496" xr:uid="{00000000-0005-0000-0000-000048C50000}"/>
    <cellStyle name="Normal 8 3 2 4 2 3 3" xfId="50497" xr:uid="{00000000-0005-0000-0000-000049C50000}"/>
    <cellStyle name="Normal 8 3 2 4 2 3 3 2" xfId="50498" xr:uid="{00000000-0005-0000-0000-00004AC50000}"/>
    <cellStyle name="Normal 8 3 2 4 2 3 4" xfId="50499" xr:uid="{00000000-0005-0000-0000-00004BC50000}"/>
    <cellStyle name="Normal 8 3 2 4 2 4" xfId="50500" xr:uid="{00000000-0005-0000-0000-00004CC50000}"/>
    <cellStyle name="Normal 8 3 2 4 2 4 2" xfId="50501" xr:uid="{00000000-0005-0000-0000-00004DC50000}"/>
    <cellStyle name="Normal 8 3 2 4 2 4 2 2" xfId="50502" xr:uid="{00000000-0005-0000-0000-00004EC50000}"/>
    <cellStyle name="Normal 8 3 2 4 2 4 3" xfId="50503" xr:uid="{00000000-0005-0000-0000-00004FC50000}"/>
    <cellStyle name="Normal 8 3 2 4 2 5" xfId="50504" xr:uid="{00000000-0005-0000-0000-000050C50000}"/>
    <cellStyle name="Normal 8 3 2 4 2 5 2" xfId="50505" xr:uid="{00000000-0005-0000-0000-000051C50000}"/>
    <cellStyle name="Normal 8 3 2 4 2 6" xfId="50506" xr:uid="{00000000-0005-0000-0000-000052C50000}"/>
    <cellStyle name="Normal 8 3 2 4 3" xfId="50507" xr:uid="{00000000-0005-0000-0000-000053C50000}"/>
    <cellStyle name="Normal 8 3 2 4 3 2" xfId="50508" xr:uid="{00000000-0005-0000-0000-000054C50000}"/>
    <cellStyle name="Normal 8 3 2 4 3 2 2" xfId="50509" xr:uid="{00000000-0005-0000-0000-000055C50000}"/>
    <cellStyle name="Normal 8 3 2 4 3 2 2 2" xfId="50510" xr:uid="{00000000-0005-0000-0000-000056C50000}"/>
    <cellStyle name="Normal 8 3 2 4 3 2 2 2 2" xfId="50511" xr:uid="{00000000-0005-0000-0000-000057C50000}"/>
    <cellStyle name="Normal 8 3 2 4 3 2 2 3" xfId="50512" xr:uid="{00000000-0005-0000-0000-000058C50000}"/>
    <cellStyle name="Normal 8 3 2 4 3 2 3" xfId="50513" xr:uid="{00000000-0005-0000-0000-000059C50000}"/>
    <cellStyle name="Normal 8 3 2 4 3 2 3 2" xfId="50514" xr:uid="{00000000-0005-0000-0000-00005AC50000}"/>
    <cellStyle name="Normal 8 3 2 4 3 2 4" xfId="50515" xr:uid="{00000000-0005-0000-0000-00005BC50000}"/>
    <cellStyle name="Normal 8 3 2 4 3 3" xfId="50516" xr:uid="{00000000-0005-0000-0000-00005CC50000}"/>
    <cellStyle name="Normal 8 3 2 4 3 3 2" xfId="50517" xr:uid="{00000000-0005-0000-0000-00005DC50000}"/>
    <cellStyle name="Normal 8 3 2 4 3 3 2 2" xfId="50518" xr:uid="{00000000-0005-0000-0000-00005EC50000}"/>
    <cellStyle name="Normal 8 3 2 4 3 3 3" xfId="50519" xr:uid="{00000000-0005-0000-0000-00005FC50000}"/>
    <cellStyle name="Normal 8 3 2 4 3 4" xfId="50520" xr:uid="{00000000-0005-0000-0000-000060C50000}"/>
    <cellStyle name="Normal 8 3 2 4 3 4 2" xfId="50521" xr:uid="{00000000-0005-0000-0000-000061C50000}"/>
    <cellStyle name="Normal 8 3 2 4 3 5" xfId="50522" xr:uid="{00000000-0005-0000-0000-000062C50000}"/>
    <cellStyle name="Normal 8 3 2 4 4" xfId="50523" xr:uid="{00000000-0005-0000-0000-000063C50000}"/>
    <cellStyle name="Normal 8 3 2 4 4 2" xfId="50524" xr:uid="{00000000-0005-0000-0000-000064C50000}"/>
    <cellStyle name="Normal 8 3 2 4 4 2 2" xfId="50525" xr:uid="{00000000-0005-0000-0000-000065C50000}"/>
    <cellStyle name="Normal 8 3 2 4 4 2 2 2" xfId="50526" xr:uid="{00000000-0005-0000-0000-000066C50000}"/>
    <cellStyle name="Normal 8 3 2 4 4 2 3" xfId="50527" xr:uid="{00000000-0005-0000-0000-000067C50000}"/>
    <cellStyle name="Normal 8 3 2 4 4 3" xfId="50528" xr:uid="{00000000-0005-0000-0000-000068C50000}"/>
    <cellStyle name="Normal 8 3 2 4 4 3 2" xfId="50529" xr:uid="{00000000-0005-0000-0000-000069C50000}"/>
    <cellStyle name="Normal 8 3 2 4 4 4" xfId="50530" xr:uid="{00000000-0005-0000-0000-00006AC50000}"/>
    <cellStyle name="Normal 8 3 2 4 5" xfId="50531" xr:uid="{00000000-0005-0000-0000-00006BC50000}"/>
    <cellStyle name="Normal 8 3 2 4 5 2" xfId="50532" xr:uid="{00000000-0005-0000-0000-00006CC50000}"/>
    <cellStyle name="Normal 8 3 2 4 5 2 2" xfId="50533" xr:uid="{00000000-0005-0000-0000-00006DC50000}"/>
    <cellStyle name="Normal 8 3 2 4 5 3" xfId="50534" xr:uid="{00000000-0005-0000-0000-00006EC50000}"/>
    <cellStyle name="Normal 8 3 2 4 6" xfId="50535" xr:uid="{00000000-0005-0000-0000-00006FC50000}"/>
    <cellStyle name="Normal 8 3 2 4 6 2" xfId="50536" xr:uid="{00000000-0005-0000-0000-000070C50000}"/>
    <cellStyle name="Normal 8 3 2 4 7" xfId="50537" xr:uid="{00000000-0005-0000-0000-000071C50000}"/>
    <cellStyle name="Normal 8 3 2 5" xfId="50538" xr:uid="{00000000-0005-0000-0000-000072C50000}"/>
    <cellStyle name="Normal 8 3 2 5 2" xfId="50539" xr:uid="{00000000-0005-0000-0000-000073C50000}"/>
    <cellStyle name="Normal 8 3 2 5 2 2" xfId="50540" xr:uid="{00000000-0005-0000-0000-000074C50000}"/>
    <cellStyle name="Normal 8 3 2 5 2 2 2" xfId="50541" xr:uid="{00000000-0005-0000-0000-000075C50000}"/>
    <cellStyle name="Normal 8 3 2 5 2 2 2 2" xfId="50542" xr:uid="{00000000-0005-0000-0000-000076C50000}"/>
    <cellStyle name="Normal 8 3 2 5 2 2 2 2 2" xfId="50543" xr:uid="{00000000-0005-0000-0000-000077C50000}"/>
    <cellStyle name="Normal 8 3 2 5 2 2 2 3" xfId="50544" xr:uid="{00000000-0005-0000-0000-000078C50000}"/>
    <cellStyle name="Normal 8 3 2 5 2 2 3" xfId="50545" xr:uid="{00000000-0005-0000-0000-000079C50000}"/>
    <cellStyle name="Normal 8 3 2 5 2 2 3 2" xfId="50546" xr:uid="{00000000-0005-0000-0000-00007AC50000}"/>
    <cellStyle name="Normal 8 3 2 5 2 2 4" xfId="50547" xr:uid="{00000000-0005-0000-0000-00007BC50000}"/>
    <cellStyle name="Normal 8 3 2 5 2 3" xfId="50548" xr:uid="{00000000-0005-0000-0000-00007CC50000}"/>
    <cellStyle name="Normal 8 3 2 5 2 3 2" xfId="50549" xr:uid="{00000000-0005-0000-0000-00007DC50000}"/>
    <cellStyle name="Normal 8 3 2 5 2 3 2 2" xfId="50550" xr:uid="{00000000-0005-0000-0000-00007EC50000}"/>
    <cellStyle name="Normal 8 3 2 5 2 3 3" xfId="50551" xr:uid="{00000000-0005-0000-0000-00007FC50000}"/>
    <cellStyle name="Normal 8 3 2 5 2 4" xfId="50552" xr:uid="{00000000-0005-0000-0000-000080C50000}"/>
    <cellStyle name="Normal 8 3 2 5 2 4 2" xfId="50553" xr:uid="{00000000-0005-0000-0000-000081C50000}"/>
    <cellStyle name="Normal 8 3 2 5 2 5" xfId="50554" xr:uid="{00000000-0005-0000-0000-000082C50000}"/>
    <cellStyle name="Normal 8 3 2 5 3" xfId="50555" xr:uid="{00000000-0005-0000-0000-000083C50000}"/>
    <cellStyle name="Normal 8 3 2 5 3 2" xfId="50556" xr:uid="{00000000-0005-0000-0000-000084C50000}"/>
    <cellStyle name="Normal 8 3 2 5 3 2 2" xfId="50557" xr:uid="{00000000-0005-0000-0000-000085C50000}"/>
    <cellStyle name="Normal 8 3 2 5 3 2 2 2" xfId="50558" xr:uid="{00000000-0005-0000-0000-000086C50000}"/>
    <cellStyle name="Normal 8 3 2 5 3 2 3" xfId="50559" xr:uid="{00000000-0005-0000-0000-000087C50000}"/>
    <cellStyle name="Normal 8 3 2 5 3 3" xfId="50560" xr:uid="{00000000-0005-0000-0000-000088C50000}"/>
    <cellStyle name="Normal 8 3 2 5 3 3 2" xfId="50561" xr:uid="{00000000-0005-0000-0000-000089C50000}"/>
    <cellStyle name="Normal 8 3 2 5 3 4" xfId="50562" xr:uid="{00000000-0005-0000-0000-00008AC50000}"/>
    <cellStyle name="Normal 8 3 2 5 4" xfId="50563" xr:uid="{00000000-0005-0000-0000-00008BC50000}"/>
    <cellStyle name="Normal 8 3 2 5 4 2" xfId="50564" xr:uid="{00000000-0005-0000-0000-00008CC50000}"/>
    <cellStyle name="Normal 8 3 2 5 4 2 2" xfId="50565" xr:uid="{00000000-0005-0000-0000-00008DC50000}"/>
    <cellStyle name="Normal 8 3 2 5 4 3" xfId="50566" xr:uid="{00000000-0005-0000-0000-00008EC50000}"/>
    <cellStyle name="Normal 8 3 2 5 5" xfId="50567" xr:uid="{00000000-0005-0000-0000-00008FC50000}"/>
    <cellStyle name="Normal 8 3 2 5 5 2" xfId="50568" xr:uid="{00000000-0005-0000-0000-000090C50000}"/>
    <cellStyle name="Normal 8 3 2 5 6" xfId="50569" xr:uid="{00000000-0005-0000-0000-000091C50000}"/>
    <cellStyle name="Normal 8 3 2 6" xfId="50570" xr:uid="{00000000-0005-0000-0000-000092C50000}"/>
    <cellStyle name="Normal 8 3 2 6 2" xfId="50571" xr:uid="{00000000-0005-0000-0000-000093C50000}"/>
    <cellStyle name="Normal 8 3 2 6 2 2" xfId="50572" xr:uid="{00000000-0005-0000-0000-000094C50000}"/>
    <cellStyle name="Normal 8 3 2 6 2 2 2" xfId="50573" xr:uid="{00000000-0005-0000-0000-000095C50000}"/>
    <cellStyle name="Normal 8 3 2 6 2 2 2 2" xfId="50574" xr:uid="{00000000-0005-0000-0000-000096C50000}"/>
    <cellStyle name="Normal 8 3 2 6 2 2 2 2 2" xfId="50575" xr:uid="{00000000-0005-0000-0000-000097C50000}"/>
    <cellStyle name="Normal 8 3 2 6 2 2 2 3" xfId="50576" xr:uid="{00000000-0005-0000-0000-000098C50000}"/>
    <cellStyle name="Normal 8 3 2 6 2 2 3" xfId="50577" xr:uid="{00000000-0005-0000-0000-000099C50000}"/>
    <cellStyle name="Normal 8 3 2 6 2 2 3 2" xfId="50578" xr:uid="{00000000-0005-0000-0000-00009AC50000}"/>
    <cellStyle name="Normal 8 3 2 6 2 2 4" xfId="50579" xr:uid="{00000000-0005-0000-0000-00009BC50000}"/>
    <cellStyle name="Normal 8 3 2 6 2 3" xfId="50580" xr:uid="{00000000-0005-0000-0000-00009CC50000}"/>
    <cellStyle name="Normal 8 3 2 6 2 3 2" xfId="50581" xr:uid="{00000000-0005-0000-0000-00009DC50000}"/>
    <cellStyle name="Normal 8 3 2 6 2 3 2 2" xfId="50582" xr:uid="{00000000-0005-0000-0000-00009EC50000}"/>
    <cellStyle name="Normal 8 3 2 6 2 3 3" xfId="50583" xr:uid="{00000000-0005-0000-0000-00009FC50000}"/>
    <cellStyle name="Normal 8 3 2 6 2 4" xfId="50584" xr:uid="{00000000-0005-0000-0000-0000A0C50000}"/>
    <cellStyle name="Normal 8 3 2 6 2 4 2" xfId="50585" xr:uid="{00000000-0005-0000-0000-0000A1C50000}"/>
    <cellStyle name="Normal 8 3 2 6 2 5" xfId="50586" xr:uid="{00000000-0005-0000-0000-0000A2C50000}"/>
    <cellStyle name="Normal 8 3 2 6 3" xfId="50587" xr:uid="{00000000-0005-0000-0000-0000A3C50000}"/>
    <cellStyle name="Normal 8 3 2 6 3 2" xfId="50588" xr:uid="{00000000-0005-0000-0000-0000A4C50000}"/>
    <cellStyle name="Normal 8 3 2 6 3 2 2" xfId="50589" xr:uid="{00000000-0005-0000-0000-0000A5C50000}"/>
    <cellStyle name="Normal 8 3 2 6 3 2 2 2" xfId="50590" xr:uid="{00000000-0005-0000-0000-0000A6C50000}"/>
    <cellStyle name="Normal 8 3 2 6 3 2 3" xfId="50591" xr:uid="{00000000-0005-0000-0000-0000A7C50000}"/>
    <cellStyle name="Normal 8 3 2 6 3 3" xfId="50592" xr:uid="{00000000-0005-0000-0000-0000A8C50000}"/>
    <cellStyle name="Normal 8 3 2 6 3 3 2" xfId="50593" xr:uid="{00000000-0005-0000-0000-0000A9C50000}"/>
    <cellStyle name="Normal 8 3 2 6 3 4" xfId="50594" xr:uid="{00000000-0005-0000-0000-0000AAC50000}"/>
    <cellStyle name="Normal 8 3 2 6 4" xfId="50595" xr:uid="{00000000-0005-0000-0000-0000ABC50000}"/>
    <cellStyle name="Normal 8 3 2 6 4 2" xfId="50596" xr:uid="{00000000-0005-0000-0000-0000ACC50000}"/>
    <cellStyle name="Normal 8 3 2 6 4 2 2" xfId="50597" xr:uid="{00000000-0005-0000-0000-0000ADC50000}"/>
    <cellStyle name="Normal 8 3 2 6 4 3" xfId="50598" xr:uid="{00000000-0005-0000-0000-0000AEC50000}"/>
    <cellStyle name="Normal 8 3 2 6 5" xfId="50599" xr:uid="{00000000-0005-0000-0000-0000AFC50000}"/>
    <cellStyle name="Normal 8 3 2 6 5 2" xfId="50600" xr:uid="{00000000-0005-0000-0000-0000B0C50000}"/>
    <cellStyle name="Normal 8 3 2 6 6" xfId="50601" xr:uid="{00000000-0005-0000-0000-0000B1C50000}"/>
    <cellStyle name="Normal 8 3 2 7" xfId="50602" xr:uid="{00000000-0005-0000-0000-0000B2C50000}"/>
    <cellStyle name="Normal 8 3 2 7 2" xfId="50603" xr:uid="{00000000-0005-0000-0000-0000B3C50000}"/>
    <cellStyle name="Normal 8 3 2 7 2 2" xfId="50604" xr:uid="{00000000-0005-0000-0000-0000B4C50000}"/>
    <cellStyle name="Normal 8 3 2 7 2 2 2" xfId="50605" xr:uid="{00000000-0005-0000-0000-0000B5C50000}"/>
    <cellStyle name="Normal 8 3 2 7 2 2 2 2" xfId="50606" xr:uid="{00000000-0005-0000-0000-0000B6C50000}"/>
    <cellStyle name="Normal 8 3 2 7 2 2 2 2 2" xfId="50607" xr:uid="{00000000-0005-0000-0000-0000B7C50000}"/>
    <cellStyle name="Normal 8 3 2 7 2 2 2 3" xfId="50608" xr:uid="{00000000-0005-0000-0000-0000B8C50000}"/>
    <cellStyle name="Normal 8 3 2 7 2 2 3" xfId="50609" xr:uid="{00000000-0005-0000-0000-0000B9C50000}"/>
    <cellStyle name="Normal 8 3 2 7 2 2 3 2" xfId="50610" xr:uid="{00000000-0005-0000-0000-0000BAC50000}"/>
    <cellStyle name="Normal 8 3 2 7 2 2 4" xfId="50611" xr:uid="{00000000-0005-0000-0000-0000BBC50000}"/>
    <cellStyle name="Normal 8 3 2 7 2 3" xfId="50612" xr:uid="{00000000-0005-0000-0000-0000BCC50000}"/>
    <cellStyle name="Normal 8 3 2 7 2 3 2" xfId="50613" xr:uid="{00000000-0005-0000-0000-0000BDC50000}"/>
    <cellStyle name="Normal 8 3 2 7 2 3 2 2" xfId="50614" xr:uid="{00000000-0005-0000-0000-0000BEC50000}"/>
    <cellStyle name="Normal 8 3 2 7 2 3 3" xfId="50615" xr:uid="{00000000-0005-0000-0000-0000BFC50000}"/>
    <cellStyle name="Normal 8 3 2 7 2 4" xfId="50616" xr:uid="{00000000-0005-0000-0000-0000C0C50000}"/>
    <cellStyle name="Normal 8 3 2 7 2 4 2" xfId="50617" xr:uid="{00000000-0005-0000-0000-0000C1C50000}"/>
    <cellStyle name="Normal 8 3 2 7 2 5" xfId="50618" xr:uid="{00000000-0005-0000-0000-0000C2C50000}"/>
    <cellStyle name="Normal 8 3 2 7 3" xfId="50619" xr:uid="{00000000-0005-0000-0000-0000C3C50000}"/>
    <cellStyle name="Normal 8 3 2 7 3 2" xfId="50620" xr:uid="{00000000-0005-0000-0000-0000C4C50000}"/>
    <cellStyle name="Normal 8 3 2 7 3 2 2" xfId="50621" xr:uid="{00000000-0005-0000-0000-0000C5C50000}"/>
    <cellStyle name="Normal 8 3 2 7 3 2 2 2" xfId="50622" xr:uid="{00000000-0005-0000-0000-0000C6C50000}"/>
    <cellStyle name="Normal 8 3 2 7 3 2 3" xfId="50623" xr:uid="{00000000-0005-0000-0000-0000C7C50000}"/>
    <cellStyle name="Normal 8 3 2 7 3 3" xfId="50624" xr:uid="{00000000-0005-0000-0000-0000C8C50000}"/>
    <cellStyle name="Normal 8 3 2 7 3 3 2" xfId="50625" xr:uid="{00000000-0005-0000-0000-0000C9C50000}"/>
    <cellStyle name="Normal 8 3 2 7 3 4" xfId="50626" xr:uid="{00000000-0005-0000-0000-0000CAC50000}"/>
    <cellStyle name="Normal 8 3 2 7 4" xfId="50627" xr:uid="{00000000-0005-0000-0000-0000CBC50000}"/>
    <cellStyle name="Normal 8 3 2 7 4 2" xfId="50628" xr:uid="{00000000-0005-0000-0000-0000CCC50000}"/>
    <cellStyle name="Normal 8 3 2 7 4 2 2" xfId="50629" xr:uid="{00000000-0005-0000-0000-0000CDC50000}"/>
    <cellStyle name="Normal 8 3 2 7 4 3" xfId="50630" xr:uid="{00000000-0005-0000-0000-0000CEC50000}"/>
    <cellStyle name="Normal 8 3 2 7 5" xfId="50631" xr:uid="{00000000-0005-0000-0000-0000CFC50000}"/>
    <cellStyle name="Normal 8 3 2 7 5 2" xfId="50632" xr:uid="{00000000-0005-0000-0000-0000D0C50000}"/>
    <cellStyle name="Normal 8 3 2 7 6" xfId="50633" xr:uid="{00000000-0005-0000-0000-0000D1C50000}"/>
    <cellStyle name="Normal 8 3 2 8" xfId="50634" xr:uid="{00000000-0005-0000-0000-0000D2C50000}"/>
    <cellStyle name="Normal 8 3 2 8 2" xfId="50635" xr:uid="{00000000-0005-0000-0000-0000D3C50000}"/>
    <cellStyle name="Normal 8 3 2 8 2 2" xfId="50636" xr:uid="{00000000-0005-0000-0000-0000D4C50000}"/>
    <cellStyle name="Normal 8 3 2 8 2 2 2" xfId="50637" xr:uid="{00000000-0005-0000-0000-0000D5C50000}"/>
    <cellStyle name="Normal 8 3 2 8 2 2 2 2" xfId="50638" xr:uid="{00000000-0005-0000-0000-0000D6C50000}"/>
    <cellStyle name="Normal 8 3 2 8 2 2 3" xfId="50639" xr:uid="{00000000-0005-0000-0000-0000D7C50000}"/>
    <cellStyle name="Normal 8 3 2 8 2 3" xfId="50640" xr:uid="{00000000-0005-0000-0000-0000D8C50000}"/>
    <cellStyle name="Normal 8 3 2 8 2 3 2" xfId="50641" xr:uid="{00000000-0005-0000-0000-0000D9C50000}"/>
    <cellStyle name="Normal 8 3 2 8 2 4" xfId="50642" xr:uid="{00000000-0005-0000-0000-0000DAC50000}"/>
    <cellStyle name="Normal 8 3 2 8 3" xfId="50643" xr:uid="{00000000-0005-0000-0000-0000DBC50000}"/>
    <cellStyle name="Normal 8 3 2 8 3 2" xfId="50644" xr:uid="{00000000-0005-0000-0000-0000DCC50000}"/>
    <cellStyle name="Normal 8 3 2 8 3 2 2" xfId="50645" xr:uid="{00000000-0005-0000-0000-0000DDC50000}"/>
    <cellStyle name="Normal 8 3 2 8 3 3" xfId="50646" xr:uid="{00000000-0005-0000-0000-0000DEC50000}"/>
    <cellStyle name="Normal 8 3 2 8 4" xfId="50647" xr:uid="{00000000-0005-0000-0000-0000DFC50000}"/>
    <cellStyle name="Normal 8 3 2 8 4 2" xfId="50648" xr:uid="{00000000-0005-0000-0000-0000E0C50000}"/>
    <cellStyle name="Normal 8 3 2 8 5" xfId="50649" xr:uid="{00000000-0005-0000-0000-0000E1C50000}"/>
    <cellStyle name="Normal 8 3 2 9" xfId="50650" xr:uid="{00000000-0005-0000-0000-0000E2C50000}"/>
    <cellStyle name="Normal 8 3 2 9 2" xfId="50651" xr:uid="{00000000-0005-0000-0000-0000E3C50000}"/>
    <cellStyle name="Normal 8 3 2 9 2 2" xfId="50652" xr:uid="{00000000-0005-0000-0000-0000E4C50000}"/>
    <cellStyle name="Normal 8 3 2 9 2 2 2" xfId="50653" xr:uid="{00000000-0005-0000-0000-0000E5C50000}"/>
    <cellStyle name="Normal 8 3 2 9 2 2 2 2" xfId="50654" xr:uid="{00000000-0005-0000-0000-0000E6C50000}"/>
    <cellStyle name="Normal 8 3 2 9 2 2 3" xfId="50655" xr:uid="{00000000-0005-0000-0000-0000E7C50000}"/>
    <cellStyle name="Normal 8 3 2 9 2 3" xfId="50656" xr:uid="{00000000-0005-0000-0000-0000E8C50000}"/>
    <cellStyle name="Normal 8 3 2 9 2 3 2" xfId="50657" xr:uid="{00000000-0005-0000-0000-0000E9C50000}"/>
    <cellStyle name="Normal 8 3 2 9 2 4" xfId="50658" xr:uid="{00000000-0005-0000-0000-0000EAC50000}"/>
    <cellStyle name="Normal 8 3 2 9 3" xfId="50659" xr:uid="{00000000-0005-0000-0000-0000EBC50000}"/>
    <cellStyle name="Normal 8 3 2 9 3 2" xfId="50660" xr:uid="{00000000-0005-0000-0000-0000ECC50000}"/>
    <cellStyle name="Normal 8 3 2 9 3 2 2" xfId="50661" xr:uid="{00000000-0005-0000-0000-0000EDC50000}"/>
    <cellStyle name="Normal 8 3 2 9 3 3" xfId="50662" xr:uid="{00000000-0005-0000-0000-0000EEC50000}"/>
    <cellStyle name="Normal 8 3 2 9 4" xfId="50663" xr:uid="{00000000-0005-0000-0000-0000EFC50000}"/>
    <cellStyle name="Normal 8 3 2 9 4 2" xfId="50664" xr:uid="{00000000-0005-0000-0000-0000F0C50000}"/>
    <cellStyle name="Normal 8 3 2 9 5" xfId="50665" xr:uid="{00000000-0005-0000-0000-0000F1C50000}"/>
    <cellStyle name="Normal 8 3 3" xfId="50666" xr:uid="{00000000-0005-0000-0000-0000F2C50000}"/>
    <cellStyle name="Normal 8 3 3 2" xfId="50667" xr:uid="{00000000-0005-0000-0000-0000F3C50000}"/>
    <cellStyle name="Normal 8 3 3 2 2" xfId="50668" xr:uid="{00000000-0005-0000-0000-0000F4C50000}"/>
    <cellStyle name="Normal 8 3 3 2 2 2" xfId="50669" xr:uid="{00000000-0005-0000-0000-0000F5C50000}"/>
    <cellStyle name="Normal 8 3 3 2 2 2 2" xfId="50670" xr:uid="{00000000-0005-0000-0000-0000F6C50000}"/>
    <cellStyle name="Normal 8 3 3 2 2 2 2 2" xfId="50671" xr:uid="{00000000-0005-0000-0000-0000F7C50000}"/>
    <cellStyle name="Normal 8 3 3 2 2 2 2 2 2" xfId="50672" xr:uid="{00000000-0005-0000-0000-0000F8C50000}"/>
    <cellStyle name="Normal 8 3 3 2 2 2 2 2 2 2" xfId="50673" xr:uid="{00000000-0005-0000-0000-0000F9C50000}"/>
    <cellStyle name="Normal 8 3 3 2 2 2 2 2 3" xfId="50674" xr:uid="{00000000-0005-0000-0000-0000FAC50000}"/>
    <cellStyle name="Normal 8 3 3 2 2 2 2 3" xfId="50675" xr:uid="{00000000-0005-0000-0000-0000FBC50000}"/>
    <cellStyle name="Normal 8 3 3 2 2 2 2 3 2" xfId="50676" xr:uid="{00000000-0005-0000-0000-0000FCC50000}"/>
    <cellStyle name="Normal 8 3 3 2 2 2 2 4" xfId="50677" xr:uid="{00000000-0005-0000-0000-0000FDC50000}"/>
    <cellStyle name="Normal 8 3 3 2 2 2 3" xfId="50678" xr:uid="{00000000-0005-0000-0000-0000FEC50000}"/>
    <cellStyle name="Normal 8 3 3 2 2 2 3 2" xfId="50679" xr:uid="{00000000-0005-0000-0000-0000FFC50000}"/>
    <cellStyle name="Normal 8 3 3 2 2 2 3 2 2" xfId="50680" xr:uid="{00000000-0005-0000-0000-000000C60000}"/>
    <cellStyle name="Normal 8 3 3 2 2 2 3 3" xfId="50681" xr:uid="{00000000-0005-0000-0000-000001C60000}"/>
    <cellStyle name="Normal 8 3 3 2 2 2 4" xfId="50682" xr:uid="{00000000-0005-0000-0000-000002C60000}"/>
    <cellStyle name="Normal 8 3 3 2 2 2 4 2" xfId="50683" xr:uid="{00000000-0005-0000-0000-000003C60000}"/>
    <cellStyle name="Normal 8 3 3 2 2 2 5" xfId="50684" xr:uid="{00000000-0005-0000-0000-000004C60000}"/>
    <cellStyle name="Normal 8 3 3 2 2 3" xfId="50685" xr:uid="{00000000-0005-0000-0000-000005C60000}"/>
    <cellStyle name="Normal 8 3 3 2 2 3 2" xfId="50686" xr:uid="{00000000-0005-0000-0000-000006C60000}"/>
    <cellStyle name="Normal 8 3 3 2 2 3 2 2" xfId="50687" xr:uid="{00000000-0005-0000-0000-000007C60000}"/>
    <cellStyle name="Normal 8 3 3 2 2 3 2 2 2" xfId="50688" xr:uid="{00000000-0005-0000-0000-000008C60000}"/>
    <cellStyle name="Normal 8 3 3 2 2 3 2 3" xfId="50689" xr:uid="{00000000-0005-0000-0000-000009C60000}"/>
    <cellStyle name="Normal 8 3 3 2 2 3 3" xfId="50690" xr:uid="{00000000-0005-0000-0000-00000AC60000}"/>
    <cellStyle name="Normal 8 3 3 2 2 3 3 2" xfId="50691" xr:uid="{00000000-0005-0000-0000-00000BC60000}"/>
    <cellStyle name="Normal 8 3 3 2 2 3 4" xfId="50692" xr:uid="{00000000-0005-0000-0000-00000CC60000}"/>
    <cellStyle name="Normal 8 3 3 2 2 4" xfId="50693" xr:uid="{00000000-0005-0000-0000-00000DC60000}"/>
    <cellStyle name="Normal 8 3 3 2 2 4 2" xfId="50694" xr:uid="{00000000-0005-0000-0000-00000EC60000}"/>
    <cellStyle name="Normal 8 3 3 2 2 4 2 2" xfId="50695" xr:uid="{00000000-0005-0000-0000-00000FC60000}"/>
    <cellStyle name="Normal 8 3 3 2 2 4 3" xfId="50696" xr:uid="{00000000-0005-0000-0000-000010C60000}"/>
    <cellStyle name="Normal 8 3 3 2 2 5" xfId="50697" xr:uid="{00000000-0005-0000-0000-000011C60000}"/>
    <cellStyle name="Normal 8 3 3 2 2 5 2" xfId="50698" xr:uid="{00000000-0005-0000-0000-000012C60000}"/>
    <cellStyle name="Normal 8 3 3 2 2 6" xfId="50699" xr:uid="{00000000-0005-0000-0000-000013C60000}"/>
    <cellStyle name="Normal 8 3 3 2 3" xfId="50700" xr:uid="{00000000-0005-0000-0000-000014C60000}"/>
    <cellStyle name="Normal 8 3 3 2 3 2" xfId="50701" xr:uid="{00000000-0005-0000-0000-000015C60000}"/>
    <cellStyle name="Normal 8 3 3 2 3 2 2" xfId="50702" xr:uid="{00000000-0005-0000-0000-000016C60000}"/>
    <cellStyle name="Normal 8 3 3 2 3 2 2 2" xfId="50703" xr:uid="{00000000-0005-0000-0000-000017C60000}"/>
    <cellStyle name="Normal 8 3 3 2 3 2 2 2 2" xfId="50704" xr:uid="{00000000-0005-0000-0000-000018C60000}"/>
    <cellStyle name="Normal 8 3 3 2 3 2 2 2 2 2" xfId="50705" xr:uid="{00000000-0005-0000-0000-000019C60000}"/>
    <cellStyle name="Normal 8 3 3 2 3 2 2 2 3" xfId="50706" xr:uid="{00000000-0005-0000-0000-00001AC60000}"/>
    <cellStyle name="Normal 8 3 3 2 3 2 2 3" xfId="50707" xr:uid="{00000000-0005-0000-0000-00001BC60000}"/>
    <cellStyle name="Normal 8 3 3 2 3 2 2 3 2" xfId="50708" xr:uid="{00000000-0005-0000-0000-00001CC60000}"/>
    <cellStyle name="Normal 8 3 3 2 3 2 2 4" xfId="50709" xr:uid="{00000000-0005-0000-0000-00001DC60000}"/>
    <cellStyle name="Normal 8 3 3 2 3 2 3" xfId="50710" xr:uid="{00000000-0005-0000-0000-00001EC60000}"/>
    <cellStyle name="Normal 8 3 3 2 3 2 3 2" xfId="50711" xr:uid="{00000000-0005-0000-0000-00001FC60000}"/>
    <cellStyle name="Normal 8 3 3 2 3 2 3 2 2" xfId="50712" xr:uid="{00000000-0005-0000-0000-000020C60000}"/>
    <cellStyle name="Normal 8 3 3 2 3 2 3 3" xfId="50713" xr:uid="{00000000-0005-0000-0000-000021C60000}"/>
    <cellStyle name="Normal 8 3 3 2 3 2 4" xfId="50714" xr:uid="{00000000-0005-0000-0000-000022C60000}"/>
    <cellStyle name="Normal 8 3 3 2 3 2 4 2" xfId="50715" xr:uid="{00000000-0005-0000-0000-000023C60000}"/>
    <cellStyle name="Normal 8 3 3 2 3 2 5" xfId="50716" xr:uid="{00000000-0005-0000-0000-000024C60000}"/>
    <cellStyle name="Normal 8 3 3 2 3 3" xfId="50717" xr:uid="{00000000-0005-0000-0000-000025C60000}"/>
    <cellStyle name="Normal 8 3 3 2 3 3 2" xfId="50718" xr:uid="{00000000-0005-0000-0000-000026C60000}"/>
    <cellStyle name="Normal 8 3 3 2 3 3 2 2" xfId="50719" xr:uid="{00000000-0005-0000-0000-000027C60000}"/>
    <cellStyle name="Normal 8 3 3 2 3 3 2 2 2" xfId="50720" xr:uid="{00000000-0005-0000-0000-000028C60000}"/>
    <cellStyle name="Normal 8 3 3 2 3 3 2 3" xfId="50721" xr:uid="{00000000-0005-0000-0000-000029C60000}"/>
    <cellStyle name="Normal 8 3 3 2 3 3 3" xfId="50722" xr:uid="{00000000-0005-0000-0000-00002AC60000}"/>
    <cellStyle name="Normal 8 3 3 2 3 3 3 2" xfId="50723" xr:uid="{00000000-0005-0000-0000-00002BC60000}"/>
    <cellStyle name="Normal 8 3 3 2 3 3 4" xfId="50724" xr:uid="{00000000-0005-0000-0000-00002CC60000}"/>
    <cellStyle name="Normal 8 3 3 2 3 4" xfId="50725" xr:uid="{00000000-0005-0000-0000-00002DC60000}"/>
    <cellStyle name="Normal 8 3 3 2 3 4 2" xfId="50726" xr:uid="{00000000-0005-0000-0000-00002EC60000}"/>
    <cellStyle name="Normal 8 3 3 2 3 4 2 2" xfId="50727" xr:uid="{00000000-0005-0000-0000-00002FC60000}"/>
    <cellStyle name="Normal 8 3 3 2 3 4 3" xfId="50728" xr:uid="{00000000-0005-0000-0000-000030C60000}"/>
    <cellStyle name="Normal 8 3 3 2 3 5" xfId="50729" xr:uid="{00000000-0005-0000-0000-000031C60000}"/>
    <cellStyle name="Normal 8 3 3 2 3 5 2" xfId="50730" xr:uid="{00000000-0005-0000-0000-000032C60000}"/>
    <cellStyle name="Normal 8 3 3 2 3 6" xfId="50731" xr:uid="{00000000-0005-0000-0000-000033C60000}"/>
    <cellStyle name="Normal 8 3 3 2 4" xfId="50732" xr:uid="{00000000-0005-0000-0000-000034C60000}"/>
    <cellStyle name="Normal 8 3 3 2 4 2" xfId="50733" xr:uid="{00000000-0005-0000-0000-000035C60000}"/>
    <cellStyle name="Normal 8 3 3 2 4 2 2" xfId="50734" xr:uid="{00000000-0005-0000-0000-000036C60000}"/>
    <cellStyle name="Normal 8 3 3 2 4 2 2 2" xfId="50735" xr:uid="{00000000-0005-0000-0000-000037C60000}"/>
    <cellStyle name="Normal 8 3 3 2 4 2 2 2 2" xfId="50736" xr:uid="{00000000-0005-0000-0000-000038C60000}"/>
    <cellStyle name="Normal 8 3 3 2 4 2 2 3" xfId="50737" xr:uid="{00000000-0005-0000-0000-000039C60000}"/>
    <cellStyle name="Normal 8 3 3 2 4 2 3" xfId="50738" xr:uid="{00000000-0005-0000-0000-00003AC60000}"/>
    <cellStyle name="Normal 8 3 3 2 4 2 3 2" xfId="50739" xr:uid="{00000000-0005-0000-0000-00003BC60000}"/>
    <cellStyle name="Normal 8 3 3 2 4 2 4" xfId="50740" xr:uid="{00000000-0005-0000-0000-00003CC60000}"/>
    <cellStyle name="Normal 8 3 3 2 4 3" xfId="50741" xr:uid="{00000000-0005-0000-0000-00003DC60000}"/>
    <cellStyle name="Normal 8 3 3 2 4 3 2" xfId="50742" xr:uid="{00000000-0005-0000-0000-00003EC60000}"/>
    <cellStyle name="Normal 8 3 3 2 4 3 2 2" xfId="50743" xr:uid="{00000000-0005-0000-0000-00003FC60000}"/>
    <cellStyle name="Normal 8 3 3 2 4 3 3" xfId="50744" xr:uid="{00000000-0005-0000-0000-000040C60000}"/>
    <cellStyle name="Normal 8 3 3 2 4 4" xfId="50745" xr:uid="{00000000-0005-0000-0000-000041C60000}"/>
    <cellStyle name="Normal 8 3 3 2 4 4 2" xfId="50746" xr:uid="{00000000-0005-0000-0000-000042C60000}"/>
    <cellStyle name="Normal 8 3 3 2 4 5" xfId="50747" xr:uid="{00000000-0005-0000-0000-000043C60000}"/>
    <cellStyle name="Normal 8 3 3 2 5" xfId="50748" xr:uid="{00000000-0005-0000-0000-000044C60000}"/>
    <cellStyle name="Normal 8 3 3 2 5 2" xfId="50749" xr:uid="{00000000-0005-0000-0000-000045C60000}"/>
    <cellStyle name="Normal 8 3 3 2 5 2 2" xfId="50750" xr:uid="{00000000-0005-0000-0000-000046C60000}"/>
    <cellStyle name="Normal 8 3 3 2 5 2 2 2" xfId="50751" xr:uid="{00000000-0005-0000-0000-000047C60000}"/>
    <cellStyle name="Normal 8 3 3 2 5 2 3" xfId="50752" xr:uid="{00000000-0005-0000-0000-000048C60000}"/>
    <cellStyle name="Normal 8 3 3 2 5 3" xfId="50753" xr:uid="{00000000-0005-0000-0000-000049C60000}"/>
    <cellStyle name="Normal 8 3 3 2 5 3 2" xfId="50754" xr:uid="{00000000-0005-0000-0000-00004AC60000}"/>
    <cellStyle name="Normal 8 3 3 2 5 4" xfId="50755" xr:uid="{00000000-0005-0000-0000-00004BC60000}"/>
    <cellStyle name="Normal 8 3 3 2 6" xfId="50756" xr:uid="{00000000-0005-0000-0000-00004CC60000}"/>
    <cellStyle name="Normal 8 3 3 2 6 2" xfId="50757" xr:uid="{00000000-0005-0000-0000-00004DC60000}"/>
    <cellStyle name="Normal 8 3 3 2 6 2 2" xfId="50758" xr:uid="{00000000-0005-0000-0000-00004EC60000}"/>
    <cellStyle name="Normal 8 3 3 2 6 3" xfId="50759" xr:uid="{00000000-0005-0000-0000-00004FC60000}"/>
    <cellStyle name="Normal 8 3 3 2 7" xfId="50760" xr:uid="{00000000-0005-0000-0000-000050C60000}"/>
    <cellStyle name="Normal 8 3 3 2 7 2" xfId="50761" xr:uid="{00000000-0005-0000-0000-000051C60000}"/>
    <cellStyle name="Normal 8 3 3 2 8" xfId="50762" xr:uid="{00000000-0005-0000-0000-000052C60000}"/>
    <cellStyle name="Normal 8 3 3 3" xfId="50763" xr:uid="{00000000-0005-0000-0000-000053C60000}"/>
    <cellStyle name="Normal 8 3 3 3 2" xfId="50764" xr:uid="{00000000-0005-0000-0000-000054C60000}"/>
    <cellStyle name="Normal 8 3 3 3 2 2" xfId="50765" xr:uid="{00000000-0005-0000-0000-000055C60000}"/>
    <cellStyle name="Normal 8 3 3 3 2 2 2" xfId="50766" xr:uid="{00000000-0005-0000-0000-000056C60000}"/>
    <cellStyle name="Normal 8 3 3 3 2 2 2 2" xfId="50767" xr:uid="{00000000-0005-0000-0000-000057C60000}"/>
    <cellStyle name="Normal 8 3 3 3 2 2 2 2 2" xfId="50768" xr:uid="{00000000-0005-0000-0000-000058C60000}"/>
    <cellStyle name="Normal 8 3 3 3 2 2 2 3" xfId="50769" xr:uid="{00000000-0005-0000-0000-000059C60000}"/>
    <cellStyle name="Normal 8 3 3 3 2 2 3" xfId="50770" xr:uid="{00000000-0005-0000-0000-00005AC60000}"/>
    <cellStyle name="Normal 8 3 3 3 2 2 3 2" xfId="50771" xr:uid="{00000000-0005-0000-0000-00005BC60000}"/>
    <cellStyle name="Normal 8 3 3 3 2 2 4" xfId="50772" xr:uid="{00000000-0005-0000-0000-00005CC60000}"/>
    <cellStyle name="Normal 8 3 3 3 2 3" xfId="50773" xr:uid="{00000000-0005-0000-0000-00005DC60000}"/>
    <cellStyle name="Normal 8 3 3 3 2 3 2" xfId="50774" xr:uid="{00000000-0005-0000-0000-00005EC60000}"/>
    <cellStyle name="Normal 8 3 3 3 2 3 2 2" xfId="50775" xr:uid="{00000000-0005-0000-0000-00005FC60000}"/>
    <cellStyle name="Normal 8 3 3 3 2 3 3" xfId="50776" xr:uid="{00000000-0005-0000-0000-000060C60000}"/>
    <cellStyle name="Normal 8 3 3 3 2 4" xfId="50777" xr:uid="{00000000-0005-0000-0000-000061C60000}"/>
    <cellStyle name="Normal 8 3 3 3 2 4 2" xfId="50778" xr:uid="{00000000-0005-0000-0000-000062C60000}"/>
    <cellStyle name="Normal 8 3 3 3 2 5" xfId="50779" xr:uid="{00000000-0005-0000-0000-000063C60000}"/>
    <cellStyle name="Normal 8 3 3 3 3" xfId="50780" xr:uid="{00000000-0005-0000-0000-000064C60000}"/>
    <cellStyle name="Normal 8 3 3 3 3 2" xfId="50781" xr:uid="{00000000-0005-0000-0000-000065C60000}"/>
    <cellStyle name="Normal 8 3 3 3 3 2 2" xfId="50782" xr:uid="{00000000-0005-0000-0000-000066C60000}"/>
    <cellStyle name="Normal 8 3 3 3 3 2 2 2" xfId="50783" xr:uid="{00000000-0005-0000-0000-000067C60000}"/>
    <cellStyle name="Normal 8 3 3 3 3 2 3" xfId="50784" xr:uid="{00000000-0005-0000-0000-000068C60000}"/>
    <cellStyle name="Normal 8 3 3 3 3 3" xfId="50785" xr:uid="{00000000-0005-0000-0000-000069C60000}"/>
    <cellStyle name="Normal 8 3 3 3 3 3 2" xfId="50786" xr:uid="{00000000-0005-0000-0000-00006AC60000}"/>
    <cellStyle name="Normal 8 3 3 3 3 4" xfId="50787" xr:uid="{00000000-0005-0000-0000-00006BC60000}"/>
    <cellStyle name="Normal 8 3 3 3 4" xfId="50788" xr:uid="{00000000-0005-0000-0000-00006CC60000}"/>
    <cellStyle name="Normal 8 3 3 3 4 2" xfId="50789" xr:uid="{00000000-0005-0000-0000-00006DC60000}"/>
    <cellStyle name="Normal 8 3 3 3 4 2 2" xfId="50790" xr:uid="{00000000-0005-0000-0000-00006EC60000}"/>
    <cellStyle name="Normal 8 3 3 3 4 3" xfId="50791" xr:uid="{00000000-0005-0000-0000-00006FC60000}"/>
    <cellStyle name="Normal 8 3 3 3 5" xfId="50792" xr:uid="{00000000-0005-0000-0000-000070C60000}"/>
    <cellStyle name="Normal 8 3 3 3 5 2" xfId="50793" xr:uid="{00000000-0005-0000-0000-000071C60000}"/>
    <cellStyle name="Normal 8 3 3 3 6" xfId="50794" xr:uid="{00000000-0005-0000-0000-000072C60000}"/>
    <cellStyle name="Normal 8 3 3 4" xfId="50795" xr:uid="{00000000-0005-0000-0000-000073C60000}"/>
    <cellStyle name="Normal 8 3 3 4 2" xfId="50796" xr:uid="{00000000-0005-0000-0000-000074C60000}"/>
    <cellStyle name="Normal 8 3 3 4 2 2" xfId="50797" xr:uid="{00000000-0005-0000-0000-000075C60000}"/>
    <cellStyle name="Normal 8 3 3 4 2 2 2" xfId="50798" xr:uid="{00000000-0005-0000-0000-000076C60000}"/>
    <cellStyle name="Normal 8 3 3 4 2 2 2 2" xfId="50799" xr:uid="{00000000-0005-0000-0000-000077C60000}"/>
    <cellStyle name="Normal 8 3 3 4 2 2 2 2 2" xfId="50800" xr:uid="{00000000-0005-0000-0000-000078C60000}"/>
    <cellStyle name="Normal 8 3 3 4 2 2 2 3" xfId="50801" xr:uid="{00000000-0005-0000-0000-000079C60000}"/>
    <cellStyle name="Normal 8 3 3 4 2 2 3" xfId="50802" xr:uid="{00000000-0005-0000-0000-00007AC60000}"/>
    <cellStyle name="Normal 8 3 3 4 2 2 3 2" xfId="50803" xr:uid="{00000000-0005-0000-0000-00007BC60000}"/>
    <cellStyle name="Normal 8 3 3 4 2 2 4" xfId="50804" xr:uid="{00000000-0005-0000-0000-00007CC60000}"/>
    <cellStyle name="Normal 8 3 3 4 2 3" xfId="50805" xr:uid="{00000000-0005-0000-0000-00007DC60000}"/>
    <cellStyle name="Normal 8 3 3 4 2 3 2" xfId="50806" xr:uid="{00000000-0005-0000-0000-00007EC60000}"/>
    <cellStyle name="Normal 8 3 3 4 2 3 2 2" xfId="50807" xr:uid="{00000000-0005-0000-0000-00007FC60000}"/>
    <cellStyle name="Normal 8 3 3 4 2 3 3" xfId="50808" xr:uid="{00000000-0005-0000-0000-000080C60000}"/>
    <cellStyle name="Normal 8 3 3 4 2 4" xfId="50809" xr:uid="{00000000-0005-0000-0000-000081C60000}"/>
    <cellStyle name="Normal 8 3 3 4 2 4 2" xfId="50810" xr:uid="{00000000-0005-0000-0000-000082C60000}"/>
    <cellStyle name="Normal 8 3 3 4 2 5" xfId="50811" xr:uid="{00000000-0005-0000-0000-000083C60000}"/>
    <cellStyle name="Normal 8 3 3 4 3" xfId="50812" xr:uid="{00000000-0005-0000-0000-000084C60000}"/>
    <cellStyle name="Normal 8 3 3 4 3 2" xfId="50813" xr:uid="{00000000-0005-0000-0000-000085C60000}"/>
    <cellStyle name="Normal 8 3 3 4 3 2 2" xfId="50814" xr:uid="{00000000-0005-0000-0000-000086C60000}"/>
    <cellStyle name="Normal 8 3 3 4 3 2 2 2" xfId="50815" xr:uid="{00000000-0005-0000-0000-000087C60000}"/>
    <cellStyle name="Normal 8 3 3 4 3 2 3" xfId="50816" xr:uid="{00000000-0005-0000-0000-000088C60000}"/>
    <cellStyle name="Normal 8 3 3 4 3 3" xfId="50817" xr:uid="{00000000-0005-0000-0000-000089C60000}"/>
    <cellStyle name="Normal 8 3 3 4 3 3 2" xfId="50818" xr:uid="{00000000-0005-0000-0000-00008AC60000}"/>
    <cellStyle name="Normal 8 3 3 4 3 4" xfId="50819" xr:uid="{00000000-0005-0000-0000-00008BC60000}"/>
    <cellStyle name="Normal 8 3 3 4 4" xfId="50820" xr:uid="{00000000-0005-0000-0000-00008CC60000}"/>
    <cellStyle name="Normal 8 3 3 4 4 2" xfId="50821" xr:uid="{00000000-0005-0000-0000-00008DC60000}"/>
    <cellStyle name="Normal 8 3 3 4 4 2 2" xfId="50822" xr:uid="{00000000-0005-0000-0000-00008EC60000}"/>
    <cellStyle name="Normal 8 3 3 4 4 3" xfId="50823" xr:uid="{00000000-0005-0000-0000-00008FC60000}"/>
    <cellStyle name="Normal 8 3 3 4 5" xfId="50824" xr:uid="{00000000-0005-0000-0000-000090C60000}"/>
    <cellStyle name="Normal 8 3 3 4 5 2" xfId="50825" xr:uid="{00000000-0005-0000-0000-000091C60000}"/>
    <cellStyle name="Normal 8 3 3 4 6" xfId="50826" xr:uid="{00000000-0005-0000-0000-000092C60000}"/>
    <cellStyle name="Normal 8 3 3 5" xfId="50827" xr:uid="{00000000-0005-0000-0000-000093C60000}"/>
    <cellStyle name="Normal 8 3 3 5 2" xfId="50828" xr:uid="{00000000-0005-0000-0000-000094C60000}"/>
    <cellStyle name="Normal 8 3 3 5 2 2" xfId="50829" xr:uid="{00000000-0005-0000-0000-000095C60000}"/>
    <cellStyle name="Normal 8 3 3 5 2 2 2" xfId="50830" xr:uid="{00000000-0005-0000-0000-000096C60000}"/>
    <cellStyle name="Normal 8 3 3 5 2 2 2 2" xfId="50831" xr:uid="{00000000-0005-0000-0000-000097C60000}"/>
    <cellStyle name="Normal 8 3 3 5 2 2 3" xfId="50832" xr:uid="{00000000-0005-0000-0000-000098C60000}"/>
    <cellStyle name="Normal 8 3 3 5 2 3" xfId="50833" xr:uid="{00000000-0005-0000-0000-000099C60000}"/>
    <cellStyle name="Normal 8 3 3 5 2 3 2" xfId="50834" xr:uid="{00000000-0005-0000-0000-00009AC60000}"/>
    <cellStyle name="Normal 8 3 3 5 2 4" xfId="50835" xr:uid="{00000000-0005-0000-0000-00009BC60000}"/>
    <cellStyle name="Normal 8 3 3 5 3" xfId="50836" xr:uid="{00000000-0005-0000-0000-00009CC60000}"/>
    <cellStyle name="Normal 8 3 3 5 3 2" xfId="50837" xr:uid="{00000000-0005-0000-0000-00009DC60000}"/>
    <cellStyle name="Normal 8 3 3 5 3 2 2" xfId="50838" xr:uid="{00000000-0005-0000-0000-00009EC60000}"/>
    <cellStyle name="Normal 8 3 3 5 3 3" xfId="50839" xr:uid="{00000000-0005-0000-0000-00009FC60000}"/>
    <cellStyle name="Normal 8 3 3 5 4" xfId="50840" xr:uid="{00000000-0005-0000-0000-0000A0C60000}"/>
    <cellStyle name="Normal 8 3 3 5 4 2" xfId="50841" xr:uid="{00000000-0005-0000-0000-0000A1C60000}"/>
    <cellStyle name="Normal 8 3 3 5 5" xfId="50842" xr:uid="{00000000-0005-0000-0000-0000A2C60000}"/>
    <cellStyle name="Normal 8 3 3 6" xfId="50843" xr:uid="{00000000-0005-0000-0000-0000A3C60000}"/>
    <cellStyle name="Normal 8 3 3 6 2" xfId="50844" xr:uid="{00000000-0005-0000-0000-0000A4C60000}"/>
    <cellStyle name="Normal 8 3 3 6 2 2" xfId="50845" xr:uid="{00000000-0005-0000-0000-0000A5C60000}"/>
    <cellStyle name="Normal 8 3 3 6 2 2 2" xfId="50846" xr:uid="{00000000-0005-0000-0000-0000A6C60000}"/>
    <cellStyle name="Normal 8 3 3 6 2 3" xfId="50847" xr:uid="{00000000-0005-0000-0000-0000A7C60000}"/>
    <cellStyle name="Normal 8 3 3 6 3" xfId="50848" xr:uid="{00000000-0005-0000-0000-0000A8C60000}"/>
    <cellStyle name="Normal 8 3 3 6 3 2" xfId="50849" xr:uid="{00000000-0005-0000-0000-0000A9C60000}"/>
    <cellStyle name="Normal 8 3 3 6 4" xfId="50850" xr:uid="{00000000-0005-0000-0000-0000AAC60000}"/>
    <cellStyle name="Normal 8 3 3 7" xfId="50851" xr:uid="{00000000-0005-0000-0000-0000ABC60000}"/>
    <cellStyle name="Normal 8 3 3 7 2" xfId="50852" xr:uid="{00000000-0005-0000-0000-0000ACC60000}"/>
    <cellStyle name="Normal 8 3 3 7 2 2" xfId="50853" xr:uid="{00000000-0005-0000-0000-0000ADC60000}"/>
    <cellStyle name="Normal 8 3 3 7 3" xfId="50854" xr:uid="{00000000-0005-0000-0000-0000AEC60000}"/>
    <cellStyle name="Normal 8 3 3 8" xfId="50855" xr:uid="{00000000-0005-0000-0000-0000AFC60000}"/>
    <cellStyle name="Normal 8 3 3 8 2" xfId="50856" xr:uid="{00000000-0005-0000-0000-0000B0C60000}"/>
    <cellStyle name="Normal 8 3 3 9" xfId="50857" xr:uid="{00000000-0005-0000-0000-0000B1C60000}"/>
    <cellStyle name="Normal 8 3 4" xfId="50858" xr:uid="{00000000-0005-0000-0000-0000B2C60000}"/>
    <cellStyle name="Normal 8 3 4 2" xfId="50859" xr:uid="{00000000-0005-0000-0000-0000B3C60000}"/>
    <cellStyle name="Normal 8 3 4 2 2" xfId="50860" xr:uid="{00000000-0005-0000-0000-0000B4C60000}"/>
    <cellStyle name="Normal 8 3 4 2 2 2" xfId="50861" xr:uid="{00000000-0005-0000-0000-0000B5C60000}"/>
    <cellStyle name="Normal 8 3 4 2 2 2 2" xfId="50862" xr:uid="{00000000-0005-0000-0000-0000B6C60000}"/>
    <cellStyle name="Normal 8 3 4 2 2 2 2 2" xfId="50863" xr:uid="{00000000-0005-0000-0000-0000B7C60000}"/>
    <cellStyle name="Normal 8 3 4 2 2 2 2 2 2" xfId="50864" xr:uid="{00000000-0005-0000-0000-0000B8C60000}"/>
    <cellStyle name="Normal 8 3 4 2 2 2 2 3" xfId="50865" xr:uid="{00000000-0005-0000-0000-0000B9C60000}"/>
    <cellStyle name="Normal 8 3 4 2 2 2 3" xfId="50866" xr:uid="{00000000-0005-0000-0000-0000BAC60000}"/>
    <cellStyle name="Normal 8 3 4 2 2 2 3 2" xfId="50867" xr:uid="{00000000-0005-0000-0000-0000BBC60000}"/>
    <cellStyle name="Normal 8 3 4 2 2 2 4" xfId="50868" xr:uid="{00000000-0005-0000-0000-0000BCC60000}"/>
    <cellStyle name="Normal 8 3 4 2 2 3" xfId="50869" xr:uid="{00000000-0005-0000-0000-0000BDC60000}"/>
    <cellStyle name="Normal 8 3 4 2 2 3 2" xfId="50870" xr:uid="{00000000-0005-0000-0000-0000BEC60000}"/>
    <cellStyle name="Normal 8 3 4 2 2 3 2 2" xfId="50871" xr:uid="{00000000-0005-0000-0000-0000BFC60000}"/>
    <cellStyle name="Normal 8 3 4 2 2 3 3" xfId="50872" xr:uid="{00000000-0005-0000-0000-0000C0C60000}"/>
    <cellStyle name="Normal 8 3 4 2 2 4" xfId="50873" xr:uid="{00000000-0005-0000-0000-0000C1C60000}"/>
    <cellStyle name="Normal 8 3 4 2 2 4 2" xfId="50874" xr:uid="{00000000-0005-0000-0000-0000C2C60000}"/>
    <cellStyle name="Normal 8 3 4 2 2 5" xfId="50875" xr:uid="{00000000-0005-0000-0000-0000C3C60000}"/>
    <cellStyle name="Normal 8 3 4 2 3" xfId="50876" xr:uid="{00000000-0005-0000-0000-0000C4C60000}"/>
    <cellStyle name="Normal 8 3 4 2 3 2" xfId="50877" xr:uid="{00000000-0005-0000-0000-0000C5C60000}"/>
    <cellStyle name="Normal 8 3 4 2 3 2 2" xfId="50878" xr:uid="{00000000-0005-0000-0000-0000C6C60000}"/>
    <cellStyle name="Normal 8 3 4 2 3 2 2 2" xfId="50879" xr:uid="{00000000-0005-0000-0000-0000C7C60000}"/>
    <cellStyle name="Normal 8 3 4 2 3 2 3" xfId="50880" xr:uid="{00000000-0005-0000-0000-0000C8C60000}"/>
    <cellStyle name="Normal 8 3 4 2 3 3" xfId="50881" xr:uid="{00000000-0005-0000-0000-0000C9C60000}"/>
    <cellStyle name="Normal 8 3 4 2 3 3 2" xfId="50882" xr:uid="{00000000-0005-0000-0000-0000CAC60000}"/>
    <cellStyle name="Normal 8 3 4 2 3 4" xfId="50883" xr:uid="{00000000-0005-0000-0000-0000CBC60000}"/>
    <cellStyle name="Normal 8 3 4 2 4" xfId="50884" xr:uid="{00000000-0005-0000-0000-0000CCC60000}"/>
    <cellStyle name="Normal 8 3 4 2 4 2" xfId="50885" xr:uid="{00000000-0005-0000-0000-0000CDC60000}"/>
    <cellStyle name="Normal 8 3 4 2 4 2 2" xfId="50886" xr:uid="{00000000-0005-0000-0000-0000CEC60000}"/>
    <cellStyle name="Normal 8 3 4 2 4 3" xfId="50887" xr:uid="{00000000-0005-0000-0000-0000CFC60000}"/>
    <cellStyle name="Normal 8 3 4 2 5" xfId="50888" xr:uid="{00000000-0005-0000-0000-0000D0C60000}"/>
    <cellStyle name="Normal 8 3 4 2 5 2" xfId="50889" xr:uid="{00000000-0005-0000-0000-0000D1C60000}"/>
    <cellStyle name="Normal 8 3 4 2 6" xfId="50890" xr:uid="{00000000-0005-0000-0000-0000D2C60000}"/>
    <cellStyle name="Normal 8 3 4 3" xfId="50891" xr:uid="{00000000-0005-0000-0000-0000D3C60000}"/>
    <cellStyle name="Normal 8 3 4 3 2" xfId="50892" xr:uid="{00000000-0005-0000-0000-0000D4C60000}"/>
    <cellStyle name="Normal 8 3 4 3 2 2" xfId="50893" xr:uid="{00000000-0005-0000-0000-0000D5C60000}"/>
    <cellStyle name="Normal 8 3 4 3 2 2 2" xfId="50894" xr:uid="{00000000-0005-0000-0000-0000D6C60000}"/>
    <cellStyle name="Normal 8 3 4 3 2 2 2 2" xfId="50895" xr:uid="{00000000-0005-0000-0000-0000D7C60000}"/>
    <cellStyle name="Normal 8 3 4 3 2 2 2 2 2" xfId="50896" xr:uid="{00000000-0005-0000-0000-0000D8C60000}"/>
    <cellStyle name="Normal 8 3 4 3 2 2 2 3" xfId="50897" xr:uid="{00000000-0005-0000-0000-0000D9C60000}"/>
    <cellStyle name="Normal 8 3 4 3 2 2 3" xfId="50898" xr:uid="{00000000-0005-0000-0000-0000DAC60000}"/>
    <cellStyle name="Normal 8 3 4 3 2 2 3 2" xfId="50899" xr:uid="{00000000-0005-0000-0000-0000DBC60000}"/>
    <cellStyle name="Normal 8 3 4 3 2 2 4" xfId="50900" xr:uid="{00000000-0005-0000-0000-0000DCC60000}"/>
    <cellStyle name="Normal 8 3 4 3 2 3" xfId="50901" xr:uid="{00000000-0005-0000-0000-0000DDC60000}"/>
    <cellStyle name="Normal 8 3 4 3 2 3 2" xfId="50902" xr:uid="{00000000-0005-0000-0000-0000DEC60000}"/>
    <cellStyle name="Normal 8 3 4 3 2 3 2 2" xfId="50903" xr:uid="{00000000-0005-0000-0000-0000DFC60000}"/>
    <cellStyle name="Normal 8 3 4 3 2 3 3" xfId="50904" xr:uid="{00000000-0005-0000-0000-0000E0C60000}"/>
    <cellStyle name="Normal 8 3 4 3 2 4" xfId="50905" xr:uid="{00000000-0005-0000-0000-0000E1C60000}"/>
    <cellStyle name="Normal 8 3 4 3 2 4 2" xfId="50906" xr:uid="{00000000-0005-0000-0000-0000E2C60000}"/>
    <cellStyle name="Normal 8 3 4 3 2 5" xfId="50907" xr:uid="{00000000-0005-0000-0000-0000E3C60000}"/>
    <cellStyle name="Normal 8 3 4 3 3" xfId="50908" xr:uid="{00000000-0005-0000-0000-0000E4C60000}"/>
    <cellStyle name="Normal 8 3 4 3 3 2" xfId="50909" xr:uid="{00000000-0005-0000-0000-0000E5C60000}"/>
    <cellStyle name="Normal 8 3 4 3 3 2 2" xfId="50910" xr:uid="{00000000-0005-0000-0000-0000E6C60000}"/>
    <cellStyle name="Normal 8 3 4 3 3 2 2 2" xfId="50911" xr:uid="{00000000-0005-0000-0000-0000E7C60000}"/>
    <cellStyle name="Normal 8 3 4 3 3 2 3" xfId="50912" xr:uid="{00000000-0005-0000-0000-0000E8C60000}"/>
    <cellStyle name="Normal 8 3 4 3 3 3" xfId="50913" xr:uid="{00000000-0005-0000-0000-0000E9C60000}"/>
    <cellStyle name="Normal 8 3 4 3 3 3 2" xfId="50914" xr:uid="{00000000-0005-0000-0000-0000EAC60000}"/>
    <cellStyle name="Normal 8 3 4 3 3 4" xfId="50915" xr:uid="{00000000-0005-0000-0000-0000EBC60000}"/>
    <cellStyle name="Normal 8 3 4 3 4" xfId="50916" xr:uid="{00000000-0005-0000-0000-0000ECC60000}"/>
    <cellStyle name="Normal 8 3 4 3 4 2" xfId="50917" xr:uid="{00000000-0005-0000-0000-0000EDC60000}"/>
    <cellStyle name="Normal 8 3 4 3 4 2 2" xfId="50918" xr:uid="{00000000-0005-0000-0000-0000EEC60000}"/>
    <cellStyle name="Normal 8 3 4 3 4 3" xfId="50919" xr:uid="{00000000-0005-0000-0000-0000EFC60000}"/>
    <cellStyle name="Normal 8 3 4 3 5" xfId="50920" xr:uid="{00000000-0005-0000-0000-0000F0C60000}"/>
    <cellStyle name="Normal 8 3 4 3 5 2" xfId="50921" xr:uid="{00000000-0005-0000-0000-0000F1C60000}"/>
    <cellStyle name="Normal 8 3 4 3 6" xfId="50922" xr:uid="{00000000-0005-0000-0000-0000F2C60000}"/>
    <cellStyle name="Normal 8 3 4 4" xfId="50923" xr:uid="{00000000-0005-0000-0000-0000F3C60000}"/>
    <cellStyle name="Normal 8 3 4 4 2" xfId="50924" xr:uid="{00000000-0005-0000-0000-0000F4C60000}"/>
    <cellStyle name="Normal 8 3 4 4 2 2" xfId="50925" xr:uid="{00000000-0005-0000-0000-0000F5C60000}"/>
    <cellStyle name="Normal 8 3 4 4 2 2 2" xfId="50926" xr:uid="{00000000-0005-0000-0000-0000F6C60000}"/>
    <cellStyle name="Normal 8 3 4 4 2 2 2 2" xfId="50927" xr:uid="{00000000-0005-0000-0000-0000F7C60000}"/>
    <cellStyle name="Normal 8 3 4 4 2 2 3" xfId="50928" xr:uid="{00000000-0005-0000-0000-0000F8C60000}"/>
    <cellStyle name="Normal 8 3 4 4 2 3" xfId="50929" xr:uid="{00000000-0005-0000-0000-0000F9C60000}"/>
    <cellStyle name="Normal 8 3 4 4 2 3 2" xfId="50930" xr:uid="{00000000-0005-0000-0000-0000FAC60000}"/>
    <cellStyle name="Normal 8 3 4 4 2 4" xfId="50931" xr:uid="{00000000-0005-0000-0000-0000FBC60000}"/>
    <cellStyle name="Normal 8 3 4 4 3" xfId="50932" xr:uid="{00000000-0005-0000-0000-0000FCC60000}"/>
    <cellStyle name="Normal 8 3 4 4 3 2" xfId="50933" xr:uid="{00000000-0005-0000-0000-0000FDC60000}"/>
    <cellStyle name="Normal 8 3 4 4 3 2 2" xfId="50934" xr:uid="{00000000-0005-0000-0000-0000FEC60000}"/>
    <cellStyle name="Normal 8 3 4 4 3 3" xfId="50935" xr:uid="{00000000-0005-0000-0000-0000FFC60000}"/>
    <cellStyle name="Normal 8 3 4 4 4" xfId="50936" xr:uid="{00000000-0005-0000-0000-000000C70000}"/>
    <cellStyle name="Normal 8 3 4 4 4 2" xfId="50937" xr:uid="{00000000-0005-0000-0000-000001C70000}"/>
    <cellStyle name="Normal 8 3 4 4 5" xfId="50938" xr:uid="{00000000-0005-0000-0000-000002C70000}"/>
    <cellStyle name="Normal 8 3 4 5" xfId="50939" xr:uid="{00000000-0005-0000-0000-000003C70000}"/>
    <cellStyle name="Normal 8 3 4 5 2" xfId="50940" xr:uid="{00000000-0005-0000-0000-000004C70000}"/>
    <cellStyle name="Normal 8 3 4 5 2 2" xfId="50941" xr:uid="{00000000-0005-0000-0000-000005C70000}"/>
    <cellStyle name="Normal 8 3 4 5 2 2 2" xfId="50942" xr:uid="{00000000-0005-0000-0000-000006C70000}"/>
    <cellStyle name="Normal 8 3 4 5 2 3" xfId="50943" xr:uid="{00000000-0005-0000-0000-000007C70000}"/>
    <cellStyle name="Normal 8 3 4 5 3" xfId="50944" xr:uid="{00000000-0005-0000-0000-000008C70000}"/>
    <cellStyle name="Normal 8 3 4 5 3 2" xfId="50945" xr:uid="{00000000-0005-0000-0000-000009C70000}"/>
    <cellStyle name="Normal 8 3 4 5 4" xfId="50946" xr:uid="{00000000-0005-0000-0000-00000AC70000}"/>
    <cellStyle name="Normal 8 3 4 6" xfId="50947" xr:uid="{00000000-0005-0000-0000-00000BC70000}"/>
    <cellStyle name="Normal 8 3 4 6 2" xfId="50948" xr:uid="{00000000-0005-0000-0000-00000CC70000}"/>
    <cellStyle name="Normal 8 3 4 6 2 2" xfId="50949" xr:uid="{00000000-0005-0000-0000-00000DC70000}"/>
    <cellStyle name="Normal 8 3 4 6 3" xfId="50950" xr:uid="{00000000-0005-0000-0000-00000EC70000}"/>
    <cellStyle name="Normal 8 3 4 7" xfId="50951" xr:uid="{00000000-0005-0000-0000-00000FC70000}"/>
    <cellStyle name="Normal 8 3 4 7 2" xfId="50952" xr:uid="{00000000-0005-0000-0000-000010C70000}"/>
    <cellStyle name="Normal 8 3 4 8" xfId="50953" xr:uid="{00000000-0005-0000-0000-000011C70000}"/>
    <cellStyle name="Normal 8 3 5" xfId="50954" xr:uid="{00000000-0005-0000-0000-000012C70000}"/>
    <cellStyle name="Normal 8 3 5 2" xfId="50955" xr:uid="{00000000-0005-0000-0000-000013C70000}"/>
    <cellStyle name="Normal 8 3 5 2 2" xfId="50956" xr:uid="{00000000-0005-0000-0000-000014C70000}"/>
    <cellStyle name="Normal 8 3 5 2 2 2" xfId="50957" xr:uid="{00000000-0005-0000-0000-000015C70000}"/>
    <cellStyle name="Normal 8 3 5 2 2 2 2" xfId="50958" xr:uid="{00000000-0005-0000-0000-000016C70000}"/>
    <cellStyle name="Normal 8 3 5 2 2 2 2 2" xfId="50959" xr:uid="{00000000-0005-0000-0000-000017C70000}"/>
    <cellStyle name="Normal 8 3 5 2 2 2 2 2 2" xfId="50960" xr:uid="{00000000-0005-0000-0000-000018C70000}"/>
    <cellStyle name="Normal 8 3 5 2 2 2 2 3" xfId="50961" xr:uid="{00000000-0005-0000-0000-000019C70000}"/>
    <cellStyle name="Normal 8 3 5 2 2 2 3" xfId="50962" xr:uid="{00000000-0005-0000-0000-00001AC70000}"/>
    <cellStyle name="Normal 8 3 5 2 2 2 3 2" xfId="50963" xr:uid="{00000000-0005-0000-0000-00001BC70000}"/>
    <cellStyle name="Normal 8 3 5 2 2 2 4" xfId="50964" xr:uid="{00000000-0005-0000-0000-00001CC70000}"/>
    <cellStyle name="Normal 8 3 5 2 2 3" xfId="50965" xr:uid="{00000000-0005-0000-0000-00001DC70000}"/>
    <cellStyle name="Normal 8 3 5 2 2 3 2" xfId="50966" xr:uid="{00000000-0005-0000-0000-00001EC70000}"/>
    <cellStyle name="Normal 8 3 5 2 2 3 2 2" xfId="50967" xr:uid="{00000000-0005-0000-0000-00001FC70000}"/>
    <cellStyle name="Normal 8 3 5 2 2 3 3" xfId="50968" xr:uid="{00000000-0005-0000-0000-000020C70000}"/>
    <cellStyle name="Normal 8 3 5 2 2 4" xfId="50969" xr:uid="{00000000-0005-0000-0000-000021C70000}"/>
    <cellStyle name="Normal 8 3 5 2 2 4 2" xfId="50970" xr:uid="{00000000-0005-0000-0000-000022C70000}"/>
    <cellStyle name="Normal 8 3 5 2 2 5" xfId="50971" xr:uid="{00000000-0005-0000-0000-000023C70000}"/>
    <cellStyle name="Normal 8 3 5 2 3" xfId="50972" xr:uid="{00000000-0005-0000-0000-000024C70000}"/>
    <cellStyle name="Normal 8 3 5 2 3 2" xfId="50973" xr:uid="{00000000-0005-0000-0000-000025C70000}"/>
    <cellStyle name="Normal 8 3 5 2 3 2 2" xfId="50974" xr:uid="{00000000-0005-0000-0000-000026C70000}"/>
    <cellStyle name="Normal 8 3 5 2 3 2 2 2" xfId="50975" xr:uid="{00000000-0005-0000-0000-000027C70000}"/>
    <cellStyle name="Normal 8 3 5 2 3 2 3" xfId="50976" xr:uid="{00000000-0005-0000-0000-000028C70000}"/>
    <cellStyle name="Normal 8 3 5 2 3 3" xfId="50977" xr:uid="{00000000-0005-0000-0000-000029C70000}"/>
    <cellStyle name="Normal 8 3 5 2 3 3 2" xfId="50978" xr:uid="{00000000-0005-0000-0000-00002AC70000}"/>
    <cellStyle name="Normal 8 3 5 2 3 4" xfId="50979" xr:uid="{00000000-0005-0000-0000-00002BC70000}"/>
    <cellStyle name="Normal 8 3 5 2 4" xfId="50980" xr:uid="{00000000-0005-0000-0000-00002CC70000}"/>
    <cellStyle name="Normal 8 3 5 2 4 2" xfId="50981" xr:uid="{00000000-0005-0000-0000-00002DC70000}"/>
    <cellStyle name="Normal 8 3 5 2 4 2 2" xfId="50982" xr:uid="{00000000-0005-0000-0000-00002EC70000}"/>
    <cellStyle name="Normal 8 3 5 2 4 3" xfId="50983" xr:uid="{00000000-0005-0000-0000-00002FC70000}"/>
    <cellStyle name="Normal 8 3 5 2 5" xfId="50984" xr:uid="{00000000-0005-0000-0000-000030C70000}"/>
    <cellStyle name="Normal 8 3 5 2 5 2" xfId="50985" xr:uid="{00000000-0005-0000-0000-000031C70000}"/>
    <cellStyle name="Normal 8 3 5 2 6" xfId="50986" xr:uid="{00000000-0005-0000-0000-000032C70000}"/>
    <cellStyle name="Normal 8 3 5 3" xfId="50987" xr:uid="{00000000-0005-0000-0000-000033C70000}"/>
    <cellStyle name="Normal 8 3 5 3 2" xfId="50988" xr:uid="{00000000-0005-0000-0000-000034C70000}"/>
    <cellStyle name="Normal 8 3 5 3 2 2" xfId="50989" xr:uid="{00000000-0005-0000-0000-000035C70000}"/>
    <cellStyle name="Normal 8 3 5 3 2 2 2" xfId="50990" xr:uid="{00000000-0005-0000-0000-000036C70000}"/>
    <cellStyle name="Normal 8 3 5 3 2 2 2 2" xfId="50991" xr:uid="{00000000-0005-0000-0000-000037C70000}"/>
    <cellStyle name="Normal 8 3 5 3 2 2 3" xfId="50992" xr:uid="{00000000-0005-0000-0000-000038C70000}"/>
    <cellStyle name="Normal 8 3 5 3 2 3" xfId="50993" xr:uid="{00000000-0005-0000-0000-000039C70000}"/>
    <cellStyle name="Normal 8 3 5 3 2 3 2" xfId="50994" xr:uid="{00000000-0005-0000-0000-00003AC70000}"/>
    <cellStyle name="Normal 8 3 5 3 2 4" xfId="50995" xr:uid="{00000000-0005-0000-0000-00003BC70000}"/>
    <cellStyle name="Normal 8 3 5 3 3" xfId="50996" xr:uid="{00000000-0005-0000-0000-00003CC70000}"/>
    <cellStyle name="Normal 8 3 5 3 3 2" xfId="50997" xr:uid="{00000000-0005-0000-0000-00003DC70000}"/>
    <cellStyle name="Normal 8 3 5 3 3 2 2" xfId="50998" xr:uid="{00000000-0005-0000-0000-00003EC70000}"/>
    <cellStyle name="Normal 8 3 5 3 3 3" xfId="50999" xr:uid="{00000000-0005-0000-0000-00003FC70000}"/>
    <cellStyle name="Normal 8 3 5 3 4" xfId="51000" xr:uid="{00000000-0005-0000-0000-000040C70000}"/>
    <cellStyle name="Normal 8 3 5 3 4 2" xfId="51001" xr:uid="{00000000-0005-0000-0000-000041C70000}"/>
    <cellStyle name="Normal 8 3 5 3 5" xfId="51002" xr:uid="{00000000-0005-0000-0000-000042C70000}"/>
    <cellStyle name="Normal 8 3 5 4" xfId="51003" xr:uid="{00000000-0005-0000-0000-000043C70000}"/>
    <cellStyle name="Normal 8 3 5 4 2" xfId="51004" xr:uid="{00000000-0005-0000-0000-000044C70000}"/>
    <cellStyle name="Normal 8 3 5 4 2 2" xfId="51005" xr:uid="{00000000-0005-0000-0000-000045C70000}"/>
    <cellStyle name="Normal 8 3 5 4 2 2 2" xfId="51006" xr:uid="{00000000-0005-0000-0000-000046C70000}"/>
    <cellStyle name="Normal 8 3 5 4 2 3" xfId="51007" xr:uid="{00000000-0005-0000-0000-000047C70000}"/>
    <cellStyle name="Normal 8 3 5 4 3" xfId="51008" xr:uid="{00000000-0005-0000-0000-000048C70000}"/>
    <cellStyle name="Normal 8 3 5 4 3 2" xfId="51009" xr:uid="{00000000-0005-0000-0000-000049C70000}"/>
    <cellStyle name="Normal 8 3 5 4 4" xfId="51010" xr:uid="{00000000-0005-0000-0000-00004AC70000}"/>
    <cellStyle name="Normal 8 3 5 5" xfId="51011" xr:uid="{00000000-0005-0000-0000-00004BC70000}"/>
    <cellStyle name="Normal 8 3 5 5 2" xfId="51012" xr:uid="{00000000-0005-0000-0000-00004CC70000}"/>
    <cellStyle name="Normal 8 3 5 5 2 2" xfId="51013" xr:uid="{00000000-0005-0000-0000-00004DC70000}"/>
    <cellStyle name="Normal 8 3 5 5 3" xfId="51014" xr:uid="{00000000-0005-0000-0000-00004EC70000}"/>
    <cellStyle name="Normal 8 3 5 6" xfId="51015" xr:uid="{00000000-0005-0000-0000-00004FC70000}"/>
    <cellStyle name="Normal 8 3 5 6 2" xfId="51016" xr:uid="{00000000-0005-0000-0000-000050C70000}"/>
    <cellStyle name="Normal 8 3 5 7" xfId="51017" xr:uid="{00000000-0005-0000-0000-000051C70000}"/>
    <cellStyle name="Normal 8 3 6" xfId="51018" xr:uid="{00000000-0005-0000-0000-000052C70000}"/>
    <cellStyle name="Normal 8 3 6 2" xfId="51019" xr:uid="{00000000-0005-0000-0000-000053C70000}"/>
    <cellStyle name="Normal 8 3 6 2 2" xfId="51020" xr:uid="{00000000-0005-0000-0000-000054C70000}"/>
    <cellStyle name="Normal 8 3 6 2 2 2" xfId="51021" xr:uid="{00000000-0005-0000-0000-000055C70000}"/>
    <cellStyle name="Normal 8 3 6 2 2 2 2" xfId="51022" xr:uid="{00000000-0005-0000-0000-000056C70000}"/>
    <cellStyle name="Normal 8 3 6 2 2 2 2 2" xfId="51023" xr:uid="{00000000-0005-0000-0000-000057C70000}"/>
    <cellStyle name="Normal 8 3 6 2 2 2 3" xfId="51024" xr:uid="{00000000-0005-0000-0000-000058C70000}"/>
    <cellStyle name="Normal 8 3 6 2 2 3" xfId="51025" xr:uid="{00000000-0005-0000-0000-000059C70000}"/>
    <cellStyle name="Normal 8 3 6 2 2 3 2" xfId="51026" xr:uid="{00000000-0005-0000-0000-00005AC70000}"/>
    <cellStyle name="Normal 8 3 6 2 2 4" xfId="51027" xr:uid="{00000000-0005-0000-0000-00005BC70000}"/>
    <cellStyle name="Normal 8 3 6 2 3" xfId="51028" xr:uid="{00000000-0005-0000-0000-00005CC70000}"/>
    <cellStyle name="Normal 8 3 6 2 3 2" xfId="51029" xr:uid="{00000000-0005-0000-0000-00005DC70000}"/>
    <cellStyle name="Normal 8 3 6 2 3 2 2" xfId="51030" xr:uid="{00000000-0005-0000-0000-00005EC70000}"/>
    <cellStyle name="Normal 8 3 6 2 3 3" xfId="51031" xr:uid="{00000000-0005-0000-0000-00005FC70000}"/>
    <cellStyle name="Normal 8 3 6 2 4" xfId="51032" xr:uid="{00000000-0005-0000-0000-000060C70000}"/>
    <cellStyle name="Normal 8 3 6 2 4 2" xfId="51033" xr:uid="{00000000-0005-0000-0000-000061C70000}"/>
    <cellStyle name="Normal 8 3 6 2 5" xfId="51034" xr:uid="{00000000-0005-0000-0000-000062C70000}"/>
    <cellStyle name="Normal 8 3 6 3" xfId="51035" xr:uid="{00000000-0005-0000-0000-000063C70000}"/>
    <cellStyle name="Normal 8 3 6 3 2" xfId="51036" xr:uid="{00000000-0005-0000-0000-000064C70000}"/>
    <cellStyle name="Normal 8 3 6 3 2 2" xfId="51037" xr:uid="{00000000-0005-0000-0000-000065C70000}"/>
    <cellStyle name="Normal 8 3 6 3 2 2 2" xfId="51038" xr:uid="{00000000-0005-0000-0000-000066C70000}"/>
    <cellStyle name="Normal 8 3 6 3 2 3" xfId="51039" xr:uid="{00000000-0005-0000-0000-000067C70000}"/>
    <cellStyle name="Normal 8 3 6 3 3" xfId="51040" xr:uid="{00000000-0005-0000-0000-000068C70000}"/>
    <cellStyle name="Normal 8 3 6 3 3 2" xfId="51041" xr:uid="{00000000-0005-0000-0000-000069C70000}"/>
    <cellStyle name="Normal 8 3 6 3 4" xfId="51042" xr:uid="{00000000-0005-0000-0000-00006AC70000}"/>
    <cellStyle name="Normal 8 3 6 4" xfId="51043" xr:uid="{00000000-0005-0000-0000-00006BC70000}"/>
    <cellStyle name="Normal 8 3 6 4 2" xfId="51044" xr:uid="{00000000-0005-0000-0000-00006CC70000}"/>
    <cellStyle name="Normal 8 3 6 4 2 2" xfId="51045" xr:uid="{00000000-0005-0000-0000-00006DC70000}"/>
    <cellStyle name="Normal 8 3 6 4 3" xfId="51046" xr:uid="{00000000-0005-0000-0000-00006EC70000}"/>
    <cellStyle name="Normal 8 3 6 5" xfId="51047" xr:uid="{00000000-0005-0000-0000-00006FC70000}"/>
    <cellStyle name="Normal 8 3 6 5 2" xfId="51048" xr:uid="{00000000-0005-0000-0000-000070C70000}"/>
    <cellStyle name="Normal 8 3 6 6" xfId="51049" xr:uid="{00000000-0005-0000-0000-000071C70000}"/>
    <cellStyle name="Normal 8 3 7" xfId="51050" xr:uid="{00000000-0005-0000-0000-000072C70000}"/>
    <cellStyle name="Normal 8 3 7 2" xfId="51051" xr:uid="{00000000-0005-0000-0000-000073C70000}"/>
    <cellStyle name="Normal 8 3 7 2 2" xfId="51052" xr:uid="{00000000-0005-0000-0000-000074C70000}"/>
    <cellStyle name="Normal 8 3 7 2 2 2" xfId="51053" xr:uid="{00000000-0005-0000-0000-000075C70000}"/>
    <cellStyle name="Normal 8 3 7 2 2 2 2" xfId="51054" xr:uid="{00000000-0005-0000-0000-000076C70000}"/>
    <cellStyle name="Normal 8 3 7 2 2 2 2 2" xfId="51055" xr:uid="{00000000-0005-0000-0000-000077C70000}"/>
    <cellStyle name="Normal 8 3 7 2 2 2 3" xfId="51056" xr:uid="{00000000-0005-0000-0000-000078C70000}"/>
    <cellStyle name="Normal 8 3 7 2 2 3" xfId="51057" xr:uid="{00000000-0005-0000-0000-000079C70000}"/>
    <cellStyle name="Normal 8 3 7 2 2 3 2" xfId="51058" xr:uid="{00000000-0005-0000-0000-00007AC70000}"/>
    <cellStyle name="Normal 8 3 7 2 2 4" xfId="51059" xr:uid="{00000000-0005-0000-0000-00007BC70000}"/>
    <cellStyle name="Normal 8 3 7 2 3" xfId="51060" xr:uid="{00000000-0005-0000-0000-00007CC70000}"/>
    <cellStyle name="Normal 8 3 7 2 3 2" xfId="51061" xr:uid="{00000000-0005-0000-0000-00007DC70000}"/>
    <cellStyle name="Normal 8 3 7 2 3 2 2" xfId="51062" xr:uid="{00000000-0005-0000-0000-00007EC70000}"/>
    <cellStyle name="Normal 8 3 7 2 3 3" xfId="51063" xr:uid="{00000000-0005-0000-0000-00007FC70000}"/>
    <cellStyle name="Normal 8 3 7 2 4" xfId="51064" xr:uid="{00000000-0005-0000-0000-000080C70000}"/>
    <cellStyle name="Normal 8 3 7 2 4 2" xfId="51065" xr:uid="{00000000-0005-0000-0000-000081C70000}"/>
    <cellStyle name="Normal 8 3 7 2 5" xfId="51066" xr:uid="{00000000-0005-0000-0000-000082C70000}"/>
    <cellStyle name="Normal 8 3 7 3" xfId="51067" xr:uid="{00000000-0005-0000-0000-000083C70000}"/>
    <cellStyle name="Normal 8 3 7 3 2" xfId="51068" xr:uid="{00000000-0005-0000-0000-000084C70000}"/>
    <cellStyle name="Normal 8 3 7 3 2 2" xfId="51069" xr:uid="{00000000-0005-0000-0000-000085C70000}"/>
    <cellStyle name="Normal 8 3 7 3 2 2 2" xfId="51070" xr:uid="{00000000-0005-0000-0000-000086C70000}"/>
    <cellStyle name="Normal 8 3 7 3 2 3" xfId="51071" xr:uid="{00000000-0005-0000-0000-000087C70000}"/>
    <cellStyle name="Normal 8 3 7 3 3" xfId="51072" xr:uid="{00000000-0005-0000-0000-000088C70000}"/>
    <cellStyle name="Normal 8 3 7 3 3 2" xfId="51073" xr:uid="{00000000-0005-0000-0000-000089C70000}"/>
    <cellStyle name="Normal 8 3 7 3 4" xfId="51074" xr:uid="{00000000-0005-0000-0000-00008AC70000}"/>
    <cellStyle name="Normal 8 3 7 4" xfId="51075" xr:uid="{00000000-0005-0000-0000-00008BC70000}"/>
    <cellStyle name="Normal 8 3 7 4 2" xfId="51076" xr:uid="{00000000-0005-0000-0000-00008CC70000}"/>
    <cellStyle name="Normal 8 3 7 4 2 2" xfId="51077" xr:uid="{00000000-0005-0000-0000-00008DC70000}"/>
    <cellStyle name="Normal 8 3 7 4 3" xfId="51078" xr:uid="{00000000-0005-0000-0000-00008EC70000}"/>
    <cellStyle name="Normal 8 3 7 5" xfId="51079" xr:uid="{00000000-0005-0000-0000-00008FC70000}"/>
    <cellStyle name="Normal 8 3 7 5 2" xfId="51080" xr:uid="{00000000-0005-0000-0000-000090C70000}"/>
    <cellStyle name="Normal 8 3 7 6" xfId="51081" xr:uid="{00000000-0005-0000-0000-000091C70000}"/>
    <cellStyle name="Normal 8 3 8" xfId="51082" xr:uid="{00000000-0005-0000-0000-000092C70000}"/>
    <cellStyle name="Normal 8 3 8 2" xfId="51083" xr:uid="{00000000-0005-0000-0000-000093C70000}"/>
    <cellStyle name="Normal 8 3 8 2 2" xfId="51084" xr:uid="{00000000-0005-0000-0000-000094C70000}"/>
    <cellStyle name="Normal 8 3 8 2 2 2" xfId="51085" xr:uid="{00000000-0005-0000-0000-000095C70000}"/>
    <cellStyle name="Normal 8 3 8 2 2 2 2" xfId="51086" xr:uid="{00000000-0005-0000-0000-000096C70000}"/>
    <cellStyle name="Normal 8 3 8 2 2 2 2 2" xfId="51087" xr:uid="{00000000-0005-0000-0000-000097C70000}"/>
    <cellStyle name="Normal 8 3 8 2 2 2 3" xfId="51088" xr:uid="{00000000-0005-0000-0000-000098C70000}"/>
    <cellStyle name="Normal 8 3 8 2 2 3" xfId="51089" xr:uid="{00000000-0005-0000-0000-000099C70000}"/>
    <cellStyle name="Normal 8 3 8 2 2 3 2" xfId="51090" xr:uid="{00000000-0005-0000-0000-00009AC70000}"/>
    <cellStyle name="Normal 8 3 8 2 2 4" xfId="51091" xr:uid="{00000000-0005-0000-0000-00009BC70000}"/>
    <cellStyle name="Normal 8 3 8 2 3" xfId="51092" xr:uid="{00000000-0005-0000-0000-00009CC70000}"/>
    <cellStyle name="Normal 8 3 8 2 3 2" xfId="51093" xr:uid="{00000000-0005-0000-0000-00009DC70000}"/>
    <cellStyle name="Normal 8 3 8 2 3 2 2" xfId="51094" xr:uid="{00000000-0005-0000-0000-00009EC70000}"/>
    <cellStyle name="Normal 8 3 8 2 3 3" xfId="51095" xr:uid="{00000000-0005-0000-0000-00009FC70000}"/>
    <cellStyle name="Normal 8 3 8 2 4" xfId="51096" xr:uid="{00000000-0005-0000-0000-0000A0C70000}"/>
    <cellStyle name="Normal 8 3 8 2 4 2" xfId="51097" xr:uid="{00000000-0005-0000-0000-0000A1C70000}"/>
    <cellStyle name="Normal 8 3 8 2 5" xfId="51098" xr:uid="{00000000-0005-0000-0000-0000A2C70000}"/>
    <cellStyle name="Normal 8 3 8 3" xfId="51099" xr:uid="{00000000-0005-0000-0000-0000A3C70000}"/>
    <cellStyle name="Normal 8 3 8 3 2" xfId="51100" xr:uid="{00000000-0005-0000-0000-0000A4C70000}"/>
    <cellStyle name="Normal 8 3 8 3 2 2" xfId="51101" xr:uid="{00000000-0005-0000-0000-0000A5C70000}"/>
    <cellStyle name="Normal 8 3 8 3 2 2 2" xfId="51102" xr:uid="{00000000-0005-0000-0000-0000A6C70000}"/>
    <cellStyle name="Normal 8 3 8 3 2 3" xfId="51103" xr:uid="{00000000-0005-0000-0000-0000A7C70000}"/>
    <cellStyle name="Normal 8 3 8 3 3" xfId="51104" xr:uid="{00000000-0005-0000-0000-0000A8C70000}"/>
    <cellStyle name="Normal 8 3 8 3 3 2" xfId="51105" xr:uid="{00000000-0005-0000-0000-0000A9C70000}"/>
    <cellStyle name="Normal 8 3 8 3 4" xfId="51106" xr:uid="{00000000-0005-0000-0000-0000AAC70000}"/>
    <cellStyle name="Normal 8 3 8 4" xfId="51107" xr:uid="{00000000-0005-0000-0000-0000ABC70000}"/>
    <cellStyle name="Normal 8 3 8 4 2" xfId="51108" xr:uid="{00000000-0005-0000-0000-0000ACC70000}"/>
    <cellStyle name="Normal 8 3 8 4 2 2" xfId="51109" xr:uid="{00000000-0005-0000-0000-0000ADC70000}"/>
    <cellStyle name="Normal 8 3 8 4 3" xfId="51110" xr:uid="{00000000-0005-0000-0000-0000AEC70000}"/>
    <cellStyle name="Normal 8 3 8 5" xfId="51111" xr:uid="{00000000-0005-0000-0000-0000AFC70000}"/>
    <cellStyle name="Normal 8 3 8 5 2" xfId="51112" xr:uid="{00000000-0005-0000-0000-0000B0C70000}"/>
    <cellStyle name="Normal 8 3 8 6" xfId="51113" xr:uid="{00000000-0005-0000-0000-0000B1C70000}"/>
    <cellStyle name="Normal 8 3 9" xfId="51114" xr:uid="{00000000-0005-0000-0000-0000B2C70000}"/>
    <cellStyle name="Normal 8 3 9 2" xfId="51115" xr:uid="{00000000-0005-0000-0000-0000B3C70000}"/>
    <cellStyle name="Normal 8 3 9 2 2" xfId="51116" xr:uid="{00000000-0005-0000-0000-0000B4C70000}"/>
    <cellStyle name="Normal 8 3 9 2 2 2" xfId="51117" xr:uid="{00000000-0005-0000-0000-0000B5C70000}"/>
    <cellStyle name="Normal 8 3 9 2 2 2 2" xfId="51118" xr:uid="{00000000-0005-0000-0000-0000B6C70000}"/>
    <cellStyle name="Normal 8 3 9 2 2 2 2 2" xfId="51119" xr:uid="{00000000-0005-0000-0000-0000B7C70000}"/>
    <cellStyle name="Normal 8 3 9 2 2 2 3" xfId="51120" xr:uid="{00000000-0005-0000-0000-0000B8C70000}"/>
    <cellStyle name="Normal 8 3 9 2 2 3" xfId="51121" xr:uid="{00000000-0005-0000-0000-0000B9C70000}"/>
    <cellStyle name="Normal 8 3 9 2 2 3 2" xfId="51122" xr:uid="{00000000-0005-0000-0000-0000BAC70000}"/>
    <cellStyle name="Normal 8 3 9 2 2 4" xfId="51123" xr:uid="{00000000-0005-0000-0000-0000BBC70000}"/>
    <cellStyle name="Normal 8 3 9 2 3" xfId="51124" xr:uid="{00000000-0005-0000-0000-0000BCC70000}"/>
    <cellStyle name="Normal 8 3 9 2 3 2" xfId="51125" xr:uid="{00000000-0005-0000-0000-0000BDC70000}"/>
    <cellStyle name="Normal 8 3 9 2 3 2 2" xfId="51126" xr:uid="{00000000-0005-0000-0000-0000BEC70000}"/>
    <cellStyle name="Normal 8 3 9 2 3 3" xfId="51127" xr:uid="{00000000-0005-0000-0000-0000BFC70000}"/>
    <cellStyle name="Normal 8 3 9 2 4" xfId="51128" xr:uid="{00000000-0005-0000-0000-0000C0C70000}"/>
    <cellStyle name="Normal 8 3 9 2 4 2" xfId="51129" xr:uid="{00000000-0005-0000-0000-0000C1C70000}"/>
    <cellStyle name="Normal 8 3 9 2 5" xfId="51130" xr:uid="{00000000-0005-0000-0000-0000C2C70000}"/>
    <cellStyle name="Normal 8 3 9 3" xfId="51131" xr:uid="{00000000-0005-0000-0000-0000C3C70000}"/>
    <cellStyle name="Normal 8 3 9 3 2" xfId="51132" xr:uid="{00000000-0005-0000-0000-0000C4C70000}"/>
    <cellStyle name="Normal 8 3 9 3 2 2" xfId="51133" xr:uid="{00000000-0005-0000-0000-0000C5C70000}"/>
    <cellStyle name="Normal 8 3 9 3 2 2 2" xfId="51134" xr:uid="{00000000-0005-0000-0000-0000C6C70000}"/>
    <cellStyle name="Normal 8 3 9 3 2 3" xfId="51135" xr:uid="{00000000-0005-0000-0000-0000C7C70000}"/>
    <cellStyle name="Normal 8 3 9 3 3" xfId="51136" xr:uid="{00000000-0005-0000-0000-0000C8C70000}"/>
    <cellStyle name="Normal 8 3 9 3 3 2" xfId="51137" xr:uid="{00000000-0005-0000-0000-0000C9C70000}"/>
    <cellStyle name="Normal 8 3 9 3 4" xfId="51138" xr:uid="{00000000-0005-0000-0000-0000CAC70000}"/>
    <cellStyle name="Normal 8 3 9 4" xfId="51139" xr:uid="{00000000-0005-0000-0000-0000CBC70000}"/>
    <cellStyle name="Normal 8 3 9 4 2" xfId="51140" xr:uid="{00000000-0005-0000-0000-0000CCC70000}"/>
    <cellStyle name="Normal 8 3 9 4 2 2" xfId="51141" xr:uid="{00000000-0005-0000-0000-0000CDC70000}"/>
    <cellStyle name="Normal 8 3 9 4 3" xfId="51142" xr:uid="{00000000-0005-0000-0000-0000CEC70000}"/>
    <cellStyle name="Normal 8 3 9 5" xfId="51143" xr:uid="{00000000-0005-0000-0000-0000CFC70000}"/>
    <cellStyle name="Normal 8 3 9 5 2" xfId="51144" xr:uid="{00000000-0005-0000-0000-0000D0C70000}"/>
    <cellStyle name="Normal 8 3 9 6" xfId="51145" xr:uid="{00000000-0005-0000-0000-0000D1C70000}"/>
    <cellStyle name="Normal 8 4" xfId="51146" xr:uid="{00000000-0005-0000-0000-0000D2C70000}"/>
    <cellStyle name="Normal 8 4 10" xfId="51147" xr:uid="{00000000-0005-0000-0000-0000D3C70000}"/>
    <cellStyle name="Normal 8 4 10 2" xfId="51148" xr:uid="{00000000-0005-0000-0000-0000D4C70000}"/>
    <cellStyle name="Normal 8 4 10 2 2" xfId="51149" xr:uid="{00000000-0005-0000-0000-0000D5C70000}"/>
    <cellStyle name="Normal 8 4 10 2 2 2" xfId="51150" xr:uid="{00000000-0005-0000-0000-0000D6C70000}"/>
    <cellStyle name="Normal 8 4 10 2 2 2 2" xfId="51151" xr:uid="{00000000-0005-0000-0000-0000D7C70000}"/>
    <cellStyle name="Normal 8 4 10 2 2 3" xfId="51152" xr:uid="{00000000-0005-0000-0000-0000D8C70000}"/>
    <cellStyle name="Normal 8 4 10 2 3" xfId="51153" xr:uid="{00000000-0005-0000-0000-0000D9C70000}"/>
    <cellStyle name="Normal 8 4 10 2 3 2" xfId="51154" xr:uid="{00000000-0005-0000-0000-0000DAC70000}"/>
    <cellStyle name="Normal 8 4 10 2 4" xfId="51155" xr:uid="{00000000-0005-0000-0000-0000DBC70000}"/>
    <cellStyle name="Normal 8 4 10 3" xfId="51156" xr:uid="{00000000-0005-0000-0000-0000DCC70000}"/>
    <cellStyle name="Normal 8 4 10 3 2" xfId="51157" xr:uid="{00000000-0005-0000-0000-0000DDC70000}"/>
    <cellStyle name="Normal 8 4 10 3 2 2" xfId="51158" xr:uid="{00000000-0005-0000-0000-0000DEC70000}"/>
    <cellStyle name="Normal 8 4 10 3 3" xfId="51159" xr:uid="{00000000-0005-0000-0000-0000DFC70000}"/>
    <cellStyle name="Normal 8 4 10 4" xfId="51160" xr:uid="{00000000-0005-0000-0000-0000E0C70000}"/>
    <cellStyle name="Normal 8 4 10 4 2" xfId="51161" xr:uid="{00000000-0005-0000-0000-0000E1C70000}"/>
    <cellStyle name="Normal 8 4 10 5" xfId="51162" xr:uid="{00000000-0005-0000-0000-0000E2C70000}"/>
    <cellStyle name="Normal 8 4 11" xfId="51163" xr:uid="{00000000-0005-0000-0000-0000E3C70000}"/>
    <cellStyle name="Normal 8 4 11 2" xfId="51164" xr:uid="{00000000-0005-0000-0000-0000E4C70000}"/>
    <cellStyle name="Normal 8 4 11 2 2" xfId="51165" xr:uid="{00000000-0005-0000-0000-0000E5C70000}"/>
    <cellStyle name="Normal 8 4 11 2 2 2" xfId="51166" xr:uid="{00000000-0005-0000-0000-0000E6C70000}"/>
    <cellStyle name="Normal 8 4 11 2 2 2 2" xfId="51167" xr:uid="{00000000-0005-0000-0000-0000E7C70000}"/>
    <cellStyle name="Normal 8 4 11 2 2 3" xfId="51168" xr:uid="{00000000-0005-0000-0000-0000E8C70000}"/>
    <cellStyle name="Normal 8 4 11 2 3" xfId="51169" xr:uid="{00000000-0005-0000-0000-0000E9C70000}"/>
    <cellStyle name="Normal 8 4 11 2 3 2" xfId="51170" xr:uid="{00000000-0005-0000-0000-0000EAC70000}"/>
    <cellStyle name="Normal 8 4 11 2 4" xfId="51171" xr:uid="{00000000-0005-0000-0000-0000EBC70000}"/>
    <cellStyle name="Normal 8 4 11 3" xfId="51172" xr:uid="{00000000-0005-0000-0000-0000ECC70000}"/>
    <cellStyle name="Normal 8 4 11 3 2" xfId="51173" xr:uid="{00000000-0005-0000-0000-0000EDC70000}"/>
    <cellStyle name="Normal 8 4 11 3 2 2" xfId="51174" xr:uid="{00000000-0005-0000-0000-0000EEC70000}"/>
    <cellStyle name="Normal 8 4 11 3 3" xfId="51175" xr:uid="{00000000-0005-0000-0000-0000EFC70000}"/>
    <cellStyle name="Normal 8 4 11 4" xfId="51176" xr:uid="{00000000-0005-0000-0000-0000F0C70000}"/>
    <cellStyle name="Normal 8 4 11 4 2" xfId="51177" xr:uid="{00000000-0005-0000-0000-0000F1C70000}"/>
    <cellStyle name="Normal 8 4 11 5" xfId="51178" xr:uid="{00000000-0005-0000-0000-0000F2C70000}"/>
    <cellStyle name="Normal 8 4 12" xfId="51179" xr:uid="{00000000-0005-0000-0000-0000F3C70000}"/>
    <cellStyle name="Normal 8 4 12 2" xfId="51180" xr:uid="{00000000-0005-0000-0000-0000F4C70000}"/>
    <cellStyle name="Normal 8 4 12 2 2" xfId="51181" xr:uid="{00000000-0005-0000-0000-0000F5C70000}"/>
    <cellStyle name="Normal 8 4 12 2 2 2" xfId="51182" xr:uid="{00000000-0005-0000-0000-0000F6C70000}"/>
    <cellStyle name="Normal 8 4 12 2 3" xfId="51183" xr:uid="{00000000-0005-0000-0000-0000F7C70000}"/>
    <cellStyle name="Normal 8 4 12 3" xfId="51184" xr:uid="{00000000-0005-0000-0000-0000F8C70000}"/>
    <cellStyle name="Normal 8 4 12 3 2" xfId="51185" xr:uid="{00000000-0005-0000-0000-0000F9C70000}"/>
    <cellStyle name="Normal 8 4 12 4" xfId="51186" xr:uid="{00000000-0005-0000-0000-0000FAC70000}"/>
    <cellStyle name="Normal 8 4 13" xfId="51187" xr:uid="{00000000-0005-0000-0000-0000FBC70000}"/>
    <cellStyle name="Normal 8 4 13 2" xfId="51188" xr:uid="{00000000-0005-0000-0000-0000FCC70000}"/>
    <cellStyle name="Normal 8 4 13 2 2" xfId="51189" xr:uid="{00000000-0005-0000-0000-0000FDC70000}"/>
    <cellStyle name="Normal 8 4 13 2 2 2" xfId="51190" xr:uid="{00000000-0005-0000-0000-0000FEC70000}"/>
    <cellStyle name="Normal 8 4 13 2 3" xfId="51191" xr:uid="{00000000-0005-0000-0000-0000FFC70000}"/>
    <cellStyle name="Normal 8 4 13 3" xfId="51192" xr:uid="{00000000-0005-0000-0000-000000C80000}"/>
    <cellStyle name="Normal 8 4 13 3 2" xfId="51193" xr:uid="{00000000-0005-0000-0000-000001C80000}"/>
    <cellStyle name="Normal 8 4 13 4" xfId="51194" xr:uid="{00000000-0005-0000-0000-000002C80000}"/>
    <cellStyle name="Normal 8 4 14" xfId="51195" xr:uid="{00000000-0005-0000-0000-000003C80000}"/>
    <cellStyle name="Normal 8 4 14 2" xfId="51196" xr:uid="{00000000-0005-0000-0000-000004C80000}"/>
    <cellStyle name="Normal 8 4 14 2 2" xfId="51197" xr:uid="{00000000-0005-0000-0000-000005C80000}"/>
    <cellStyle name="Normal 8 4 14 3" xfId="51198" xr:uid="{00000000-0005-0000-0000-000006C80000}"/>
    <cellStyle name="Normal 8 4 15" xfId="51199" xr:uid="{00000000-0005-0000-0000-000007C80000}"/>
    <cellStyle name="Normal 8 4 15 2" xfId="51200" xr:uid="{00000000-0005-0000-0000-000008C80000}"/>
    <cellStyle name="Normal 8 4 16" xfId="51201" xr:uid="{00000000-0005-0000-0000-000009C80000}"/>
    <cellStyle name="Normal 8 4 2" xfId="51202" xr:uid="{00000000-0005-0000-0000-00000AC80000}"/>
    <cellStyle name="Normal 8 4 2 2" xfId="51203" xr:uid="{00000000-0005-0000-0000-00000BC80000}"/>
    <cellStyle name="Normal 8 4 2 2 2" xfId="51204" xr:uid="{00000000-0005-0000-0000-00000CC80000}"/>
    <cellStyle name="Normal 8 4 2 2 2 2" xfId="51205" xr:uid="{00000000-0005-0000-0000-00000DC80000}"/>
    <cellStyle name="Normal 8 4 2 2 2 2 2" xfId="51206" xr:uid="{00000000-0005-0000-0000-00000EC80000}"/>
    <cellStyle name="Normal 8 4 2 2 2 2 2 2" xfId="51207" xr:uid="{00000000-0005-0000-0000-00000FC80000}"/>
    <cellStyle name="Normal 8 4 2 2 2 2 2 2 2" xfId="51208" xr:uid="{00000000-0005-0000-0000-000010C80000}"/>
    <cellStyle name="Normal 8 4 2 2 2 2 2 2 2 2" xfId="51209" xr:uid="{00000000-0005-0000-0000-000011C80000}"/>
    <cellStyle name="Normal 8 4 2 2 2 2 2 2 3" xfId="51210" xr:uid="{00000000-0005-0000-0000-000012C80000}"/>
    <cellStyle name="Normal 8 4 2 2 2 2 2 3" xfId="51211" xr:uid="{00000000-0005-0000-0000-000013C80000}"/>
    <cellStyle name="Normal 8 4 2 2 2 2 2 3 2" xfId="51212" xr:uid="{00000000-0005-0000-0000-000014C80000}"/>
    <cellStyle name="Normal 8 4 2 2 2 2 2 4" xfId="51213" xr:uid="{00000000-0005-0000-0000-000015C80000}"/>
    <cellStyle name="Normal 8 4 2 2 2 2 3" xfId="51214" xr:uid="{00000000-0005-0000-0000-000016C80000}"/>
    <cellStyle name="Normal 8 4 2 2 2 2 3 2" xfId="51215" xr:uid="{00000000-0005-0000-0000-000017C80000}"/>
    <cellStyle name="Normal 8 4 2 2 2 2 3 2 2" xfId="51216" xr:uid="{00000000-0005-0000-0000-000018C80000}"/>
    <cellStyle name="Normal 8 4 2 2 2 2 3 3" xfId="51217" xr:uid="{00000000-0005-0000-0000-000019C80000}"/>
    <cellStyle name="Normal 8 4 2 2 2 2 4" xfId="51218" xr:uid="{00000000-0005-0000-0000-00001AC80000}"/>
    <cellStyle name="Normal 8 4 2 2 2 2 4 2" xfId="51219" xr:uid="{00000000-0005-0000-0000-00001BC80000}"/>
    <cellStyle name="Normal 8 4 2 2 2 2 5" xfId="51220" xr:uid="{00000000-0005-0000-0000-00001CC80000}"/>
    <cellStyle name="Normal 8 4 2 2 2 3" xfId="51221" xr:uid="{00000000-0005-0000-0000-00001DC80000}"/>
    <cellStyle name="Normal 8 4 2 2 2 3 2" xfId="51222" xr:uid="{00000000-0005-0000-0000-00001EC80000}"/>
    <cellStyle name="Normal 8 4 2 2 2 3 2 2" xfId="51223" xr:uid="{00000000-0005-0000-0000-00001FC80000}"/>
    <cellStyle name="Normal 8 4 2 2 2 3 2 2 2" xfId="51224" xr:uid="{00000000-0005-0000-0000-000020C80000}"/>
    <cellStyle name="Normal 8 4 2 2 2 3 2 3" xfId="51225" xr:uid="{00000000-0005-0000-0000-000021C80000}"/>
    <cellStyle name="Normal 8 4 2 2 2 3 3" xfId="51226" xr:uid="{00000000-0005-0000-0000-000022C80000}"/>
    <cellStyle name="Normal 8 4 2 2 2 3 3 2" xfId="51227" xr:uid="{00000000-0005-0000-0000-000023C80000}"/>
    <cellStyle name="Normal 8 4 2 2 2 3 4" xfId="51228" xr:uid="{00000000-0005-0000-0000-000024C80000}"/>
    <cellStyle name="Normal 8 4 2 2 2 4" xfId="51229" xr:uid="{00000000-0005-0000-0000-000025C80000}"/>
    <cellStyle name="Normal 8 4 2 2 2 4 2" xfId="51230" xr:uid="{00000000-0005-0000-0000-000026C80000}"/>
    <cellStyle name="Normal 8 4 2 2 2 4 2 2" xfId="51231" xr:uid="{00000000-0005-0000-0000-000027C80000}"/>
    <cellStyle name="Normal 8 4 2 2 2 4 3" xfId="51232" xr:uid="{00000000-0005-0000-0000-000028C80000}"/>
    <cellStyle name="Normal 8 4 2 2 2 5" xfId="51233" xr:uid="{00000000-0005-0000-0000-000029C80000}"/>
    <cellStyle name="Normal 8 4 2 2 2 5 2" xfId="51234" xr:uid="{00000000-0005-0000-0000-00002AC80000}"/>
    <cellStyle name="Normal 8 4 2 2 2 6" xfId="51235" xr:uid="{00000000-0005-0000-0000-00002BC80000}"/>
    <cellStyle name="Normal 8 4 2 2 3" xfId="51236" xr:uid="{00000000-0005-0000-0000-00002CC80000}"/>
    <cellStyle name="Normal 8 4 2 2 3 2" xfId="51237" xr:uid="{00000000-0005-0000-0000-00002DC80000}"/>
    <cellStyle name="Normal 8 4 2 2 3 2 2" xfId="51238" xr:uid="{00000000-0005-0000-0000-00002EC80000}"/>
    <cellStyle name="Normal 8 4 2 2 3 2 2 2" xfId="51239" xr:uid="{00000000-0005-0000-0000-00002FC80000}"/>
    <cellStyle name="Normal 8 4 2 2 3 2 2 2 2" xfId="51240" xr:uid="{00000000-0005-0000-0000-000030C80000}"/>
    <cellStyle name="Normal 8 4 2 2 3 2 2 2 2 2" xfId="51241" xr:uid="{00000000-0005-0000-0000-000031C80000}"/>
    <cellStyle name="Normal 8 4 2 2 3 2 2 2 3" xfId="51242" xr:uid="{00000000-0005-0000-0000-000032C80000}"/>
    <cellStyle name="Normal 8 4 2 2 3 2 2 3" xfId="51243" xr:uid="{00000000-0005-0000-0000-000033C80000}"/>
    <cellStyle name="Normal 8 4 2 2 3 2 2 3 2" xfId="51244" xr:uid="{00000000-0005-0000-0000-000034C80000}"/>
    <cellStyle name="Normal 8 4 2 2 3 2 2 4" xfId="51245" xr:uid="{00000000-0005-0000-0000-000035C80000}"/>
    <cellStyle name="Normal 8 4 2 2 3 2 3" xfId="51246" xr:uid="{00000000-0005-0000-0000-000036C80000}"/>
    <cellStyle name="Normal 8 4 2 2 3 2 3 2" xfId="51247" xr:uid="{00000000-0005-0000-0000-000037C80000}"/>
    <cellStyle name="Normal 8 4 2 2 3 2 3 2 2" xfId="51248" xr:uid="{00000000-0005-0000-0000-000038C80000}"/>
    <cellStyle name="Normal 8 4 2 2 3 2 3 3" xfId="51249" xr:uid="{00000000-0005-0000-0000-000039C80000}"/>
    <cellStyle name="Normal 8 4 2 2 3 2 4" xfId="51250" xr:uid="{00000000-0005-0000-0000-00003AC80000}"/>
    <cellStyle name="Normal 8 4 2 2 3 2 4 2" xfId="51251" xr:uid="{00000000-0005-0000-0000-00003BC80000}"/>
    <cellStyle name="Normal 8 4 2 2 3 2 5" xfId="51252" xr:uid="{00000000-0005-0000-0000-00003CC80000}"/>
    <cellStyle name="Normal 8 4 2 2 3 3" xfId="51253" xr:uid="{00000000-0005-0000-0000-00003DC80000}"/>
    <cellStyle name="Normal 8 4 2 2 3 3 2" xfId="51254" xr:uid="{00000000-0005-0000-0000-00003EC80000}"/>
    <cellStyle name="Normal 8 4 2 2 3 3 2 2" xfId="51255" xr:uid="{00000000-0005-0000-0000-00003FC80000}"/>
    <cellStyle name="Normal 8 4 2 2 3 3 2 2 2" xfId="51256" xr:uid="{00000000-0005-0000-0000-000040C80000}"/>
    <cellStyle name="Normal 8 4 2 2 3 3 2 3" xfId="51257" xr:uid="{00000000-0005-0000-0000-000041C80000}"/>
    <cellStyle name="Normal 8 4 2 2 3 3 3" xfId="51258" xr:uid="{00000000-0005-0000-0000-000042C80000}"/>
    <cellStyle name="Normal 8 4 2 2 3 3 3 2" xfId="51259" xr:uid="{00000000-0005-0000-0000-000043C80000}"/>
    <cellStyle name="Normal 8 4 2 2 3 3 4" xfId="51260" xr:uid="{00000000-0005-0000-0000-000044C80000}"/>
    <cellStyle name="Normal 8 4 2 2 3 4" xfId="51261" xr:uid="{00000000-0005-0000-0000-000045C80000}"/>
    <cellStyle name="Normal 8 4 2 2 3 4 2" xfId="51262" xr:uid="{00000000-0005-0000-0000-000046C80000}"/>
    <cellStyle name="Normal 8 4 2 2 3 4 2 2" xfId="51263" xr:uid="{00000000-0005-0000-0000-000047C80000}"/>
    <cellStyle name="Normal 8 4 2 2 3 4 3" xfId="51264" xr:uid="{00000000-0005-0000-0000-000048C80000}"/>
    <cellStyle name="Normal 8 4 2 2 3 5" xfId="51265" xr:uid="{00000000-0005-0000-0000-000049C80000}"/>
    <cellStyle name="Normal 8 4 2 2 3 5 2" xfId="51266" xr:uid="{00000000-0005-0000-0000-00004AC80000}"/>
    <cellStyle name="Normal 8 4 2 2 3 6" xfId="51267" xr:uid="{00000000-0005-0000-0000-00004BC80000}"/>
    <cellStyle name="Normal 8 4 2 2 4" xfId="51268" xr:uid="{00000000-0005-0000-0000-00004CC80000}"/>
    <cellStyle name="Normal 8 4 2 2 4 2" xfId="51269" xr:uid="{00000000-0005-0000-0000-00004DC80000}"/>
    <cellStyle name="Normal 8 4 2 2 4 2 2" xfId="51270" xr:uid="{00000000-0005-0000-0000-00004EC80000}"/>
    <cellStyle name="Normal 8 4 2 2 4 2 2 2" xfId="51271" xr:uid="{00000000-0005-0000-0000-00004FC80000}"/>
    <cellStyle name="Normal 8 4 2 2 4 2 2 2 2" xfId="51272" xr:uid="{00000000-0005-0000-0000-000050C80000}"/>
    <cellStyle name="Normal 8 4 2 2 4 2 2 3" xfId="51273" xr:uid="{00000000-0005-0000-0000-000051C80000}"/>
    <cellStyle name="Normal 8 4 2 2 4 2 3" xfId="51274" xr:uid="{00000000-0005-0000-0000-000052C80000}"/>
    <cellStyle name="Normal 8 4 2 2 4 2 3 2" xfId="51275" xr:uid="{00000000-0005-0000-0000-000053C80000}"/>
    <cellStyle name="Normal 8 4 2 2 4 2 4" xfId="51276" xr:uid="{00000000-0005-0000-0000-000054C80000}"/>
    <cellStyle name="Normal 8 4 2 2 4 3" xfId="51277" xr:uid="{00000000-0005-0000-0000-000055C80000}"/>
    <cellStyle name="Normal 8 4 2 2 4 3 2" xfId="51278" xr:uid="{00000000-0005-0000-0000-000056C80000}"/>
    <cellStyle name="Normal 8 4 2 2 4 3 2 2" xfId="51279" xr:uid="{00000000-0005-0000-0000-000057C80000}"/>
    <cellStyle name="Normal 8 4 2 2 4 3 3" xfId="51280" xr:uid="{00000000-0005-0000-0000-000058C80000}"/>
    <cellStyle name="Normal 8 4 2 2 4 4" xfId="51281" xr:uid="{00000000-0005-0000-0000-000059C80000}"/>
    <cellStyle name="Normal 8 4 2 2 4 4 2" xfId="51282" xr:uid="{00000000-0005-0000-0000-00005AC80000}"/>
    <cellStyle name="Normal 8 4 2 2 4 5" xfId="51283" xr:uid="{00000000-0005-0000-0000-00005BC80000}"/>
    <cellStyle name="Normal 8 4 2 2 5" xfId="51284" xr:uid="{00000000-0005-0000-0000-00005CC80000}"/>
    <cellStyle name="Normal 8 4 2 2 5 2" xfId="51285" xr:uid="{00000000-0005-0000-0000-00005DC80000}"/>
    <cellStyle name="Normal 8 4 2 2 5 2 2" xfId="51286" xr:uid="{00000000-0005-0000-0000-00005EC80000}"/>
    <cellStyle name="Normal 8 4 2 2 5 2 2 2" xfId="51287" xr:uid="{00000000-0005-0000-0000-00005FC80000}"/>
    <cellStyle name="Normal 8 4 2 2 5 2 3" xfId="51288" xr:uid="{00000000-0005-0000-0000-000060C80000}"/>
    <cellStyle name="Normal 8 4 2 2 5 3" xfId="51289" xr:uid="{00000000-0005-0000-0000-000061C80000}"/>
    <cellStyle name="Normal 8 4 2 2 5 3 2" xfId="51290" xr:uid="{00000000-0005-0000-0000-000062C80000}"/>
    <cellStyle name="Normal 8 4 2 2 5 4" xfId="51291" xr:uid="{00000000-0005-0000-0000-000063C80000}"/>
    <cellStyle name="Normal 8 4 2 2 6" xfId="51292" xr:uid="{00000000-0005-0000-0000-000064C80000}"/>
    <cellStyle name="Normal 8 4 2 2 6 2" xfId="51293" xr:uid="{00000000-0005-0000-0000-000065C80000}"/>
    <cellStyle name="Normal 8 4 2 2 6 2 2" xfId="51294" xr:uid="{00000000-0005-0000-0000-000066C80000}"/>
    <cellStyle name="Normal 8 4 2 2 6 3" xfId="51295" xr:uid="{00000000-0005-0000-0000-000067C80000}"/>
    <cellStyle name="Normal 8 4 2 2 7" xfId="51296" xr:uid="{00000000-0005-0000-0000-000068C80000}"/>
    <cellStyle name="Normal 8 4 2 2 7 2" xfId="51297" xr:uid="{00000000-0005-0000-0000-000069C80000}"/>
    <cellStyle name="Normal 8 4 2 2 8" xfId="51298" xr:uid="{00000000-0005-0000-0000-00006AC80000}"/>
    <cellStyle name="Normal 8 4 2 3" xfId="51299" xr:uid="{00000000-0005-0000-0000-00006BC80000}"/>
    <cellStyle name="Normal 8 4 2 3 2" xfId="51300" xr:uid="{00000000-0005-0000-0000-00006CC80000}"/>
    <cellStyle name="Normal 8 4 2 3 2 2" xfId="51301" xr:uid="{00000000-0005-0000-0000-00006DC80000}"/>
    <cellStyle name="Normal 8 4 2 3 2 2 2" xfId="51302" xr:uid="{00000000-0005-0000-0000-00006EC80000}"/>
    <cellStyle name="Normal 8 4 2 3 2 2 2 2" xfId="51303" xr:uid="{00000000-0005-0000-0000-00006FC80000}"/>
    <cellStyle name="Normal 8 4 2 3 2 2 2 2 2" xfId="51304" xr:uid="{00000000-0005-0000-0000-000070C80000}"/>
    <cellStyle name="Normal 8 4 2 3 2 2 2 3" xfId="51305" xr:uid="{00000000-0005-0000-0000-000071C80000}"/>
    <cellStyle name="Normal 8 4 2 3 2 2 3" xfId="51306" xr:uid="{00000000-0005-0000-0000-000072C80000}"/>
    <cellStyle name="Normal 8 4 2 3 2 2 3 2" xfId="51307" xr:uid="{00000000-0005-0000-0000-000073C80000}"/>
    <cellStyle name="Normal 8 4 2 3 2 2 4" xfId="51308" xr:uid="{00000000-0005-0000-0000-000074C80000}"/>
    <cellStyle name="Normal 8 4 2 3 2 3" xfId="51309" xr:uid="{00000000-0005-0000-0000-000075C80000}"/>
    <cellStyle name="Normal 8 4 2 3 2 3 2" xfId="51310" xr:uid="{00000000-0005-0000-0000-000076C80000}"/>
    <cellStyle name="Normal 8 4 2 3 2 3 2 2" xfId="51311" xr:uid="{00000000-0005-0000-0000-000077C80000}"/>
    <cellStyle name="Normal 8 4 2 3 2 3 3" xfId="51312" xr:uid="{00000000-0005-0000-0000-000078C80000}"/>
    <cellStyle name="Normal 8 4 2 3 2 4" xfId="51313" xr:uid="{00000000-0005-0000-0000-000079C80000}"/>
    <cellStyle name="Normal 8 4 2 3 2 4 2" xfId="51314" xr:uid="{00000000-0005-0000-0000-00007AC80000}"/>
    <cellStyle name="Normal 8 4 2 3 2 5" xfId="51315" xr:uid="{00000000-0005-0000-0000-00007BC80000}"/>
    <cellStyle name="Normal 8 4 2 3 3" xfId="51316" xr:uid="{00000000-0005-0000-0000-00007CC80000}"/>
    <cellStyle name="Normal 8 4 2 3 3 2" xfId="51317" xr:uid="{00000000-0005-0000-0000-00007DC80000}"/>
    <cellStyle name="Normal 8 4 2 3 3 2 2" xfId="51318" xr:uid="{00000000-0005-0000-0000-00007EC80000}"/>
    <cellStyle name="Normal 8 4 2 3 3 2 2 2" xfId="51319" xr:uid="{00000000-0005-0000-0000-00007FC80000}"/>
    <cellStyle name="Normal 8 4 2 3 3 2 3" xfId="51320" xr:uid="{00000000-0005-0000-0000-000080C80000}"/>
    <cellStyle name="Normal 8 4 2 3 3 3" xfId="51321" xr:uid="{00000000-0005-0000-0000-000081C80000}"/>
    <cellStyle name="Normal 8 4 2 3 3 3 2" xfId="51322" xr:uid="{00000000-0005-0000-0000-000082C80000}"/>
    <cellStyle name="Normal 8 4 2 3 3 4" xfId="51323" xr:uid="{00000000-0005-0000-0000-000083C80000}"/>
    <cellStyle name="Normal 8 4 2 3 4" xfId="51324" xr:uid="{00000000-0005-0000-0000-000084C80000}"/>
    <cellStyle name="Normal 8 4 2 3 4 2" xfId="51325" xr:uid="{00000000-0005-0000-0000-000085C80000}"/>
    <cellStyle name="Normal 8 4 2 3 4 2 2" xfId="51326" xr:uid="{00000000-0005-0000-0000-000086C80000}"/>
    <cellStyle name="Normal 8 4 2 3 4 3" xfId="51327" xr:uid="{00000000-0005-0000-0000-000087C80000}"/>
    <cellStyle name="Normal 8 4 2 3 5" xfId="51328" xr:uid="{00000000-0005-0000-0000-000088C80000}"/>
    <cellStyle name="Normal 8 4 2 3 5 2" xfId="51329" xr:uid="{00000000-0005-0000-0000-000089C80000}"/>
    <cellStyle name="Normal 8 4 2 3 6" xfId="51330" xr:uid="{00000000-0005-0000-0000-00008AC80000}"/>
    <cellStyle name="Normal 8 4 2 4" xfId="51331" xr:uid="{00000000-0005-0000-0000-00008BC80000}"/>
    <cellStyle name="Normal 8 4 2 4 2" xfId="51332" xr:uid="{00000000-0005-0000-0000-00008CC80000}"/>
    <cellStyle name="Normal 8 4 2 4 2 2" xfId="51333" xr:uid="{00000000-0005-0000-0000-00008DC80000}"/>
    <cellStyle name="Normal 8 4 2 4 2 2 2" xfId="51334" xr:uid="{00000000-0005-0000-0000-00008EC80000}"/>
    <cellStyle name="Normal 8 4 2 4 2 2 2 2" xfId="51335" xr:uid="{00000000-0005-0000-0000-00008FC80000}"/>
    <cellStyle name="Normal 8 4 2 4 2 2 2 2 2" xfId="51336" xr:uid="{00000000-0005-0000-0000-000090C80000}"/>
    <cellStyle name="Normal 8 4 2 4 2 2 2 3" xfId="51337" xr:uid="{00000000-0005-0000-0000-000091C80000}"/>
    <cellStyle name="Normal 8 4 2 4 2 2 3" xfId="51338" xr:uid="{00000000-0005-0000-0000-000092C80000}"/>
    <cellStyle name="Normal 8 4 2 4 2 2 3 2" xfId="51339" xr:uid="{00000000-0005-0000-0000-000093C80000}"/>
    <cellStyle name="Normal 8 4 2 4 2 2 4" xfId="51340" xr:uid="{00000000-0005-0000-0000-000094C80000}"/>
    <cellStyle name="Normal 8 4 2 4 2 3" xfId="51341" xr:uid="{00000000-0005-0000-0000-000095C80000}"/>
    <cellStyle name="Normal 8 4 2 4 2 3 2" xfId="51342" xr:uid="{00000000-0005-0000-0000-000096C80000}"/>
    <cellStyle name="Normal 8 4 2 4 2 3 2 2" xfId="51343" xr:uid="{00000000-0005-0000-0000-000097C80000}"/>
    <cellStyle name="Normal 8 4 2 4 2 3 3" xfId="51344" xr:uid="{00000000-0005-0000-0000-000098C80000}"/>
    <cellStyle name="Normal 8 4 2 4 2 4" xfId="51345" xr:uid="{00000000-0005-0000-0000-000099C80000}"/>
    <cellStyle name="Normal 8 4 2 4 2 4 2" xfId="51346" xr:uid="{00000000-0005-0000-0000-00009AC80000}"/>
    <cellStyle name="Normal 8 4 2 4 2 5" xfId="51347" xr:uid="{00000000-0005-0000-0000-00009BC80000}"/>
    <cellStyle name="Normal 8 4 2 4 3" xfId="51348" xr:uid="{00000000-0005-0000-0000-00009CC80000}"/>
    <cellStyle name="Normal 8 4 2 4 3 2" xfId="51349" xr:uid="{00000000-0005-0000-0000-00009DC80000}"/>
    <cellStyle name="Normal 8 4 2 4 3 2 2" xfId="51350" xr:uid="{00000000-0005-0000-0000-00009EC80000}"/>
    <cellStyle name="Normal 8 4 2 4 3 2 2 2" xfId="51351" xr:uid="{00000000-0005-0000-0000-00009FC80000}"/>
    <cellStyle name="Normal 8 4 2 4 3 2 3" xfId="51352" xr:uid="{00000000-0005-0000-0000-0000A0C80000}"/>
    <cellStyle name="Normal 8 4 2 4 3 3" xfId="51353" xr:uid="{00000000-0005-0000-0000-0000A1C80000}"/>
    <cellStyle name="Normal 8 4 2 4 3 3 2" xfId="51354" xr:uid="{00000000-0005-0000-0000-0000A2C80000}"/>
    <cellStyle name="Normal 8 4 2 4 3 4" xfId="51355" xr:uid="{00000000-0005-0000-0000-0000A3C80000}"/>
    <cellStyle name="Normal 8 4 2 4 4" xfId="51356" xr:uid="{00000000-0005-0000-0000-0000A4C80000}"/>
    <cellStyle name="Normal 8 4 2 4 4 2" xfId="51357" xr:uid="{00000000-0005-0000-0000-0000A5C80000}"/>
    <cellStyle name="Normal 8 4 2 4 4 2 2" xfId="51358" xr:uid="{00000000-0005-0000-0000-0000A6C80000}"/>
    <cellStyle name="Normal 8 4 2 4 4 3" xfId="51359" xr:uid="{00000000-0005-0000-0000-0000A7C80000}"/>
    <cellStyle name="Normal 8 4 2 4 5" xfId="51360" xr:uid="{00000000-0005-0000-0000-0000A8C80000}"/>
    <cellStyle name="Normal 8 4 2 4 5 2" xfId="51361" xr:uid="{00000000-0005-0000-0000-0000A9C80000}"/>
    <cellStyle name="Normal 8 4 2 4 6" xfId="51362" xr:uid="{00000000-0005-0000-0000-0000AAC80000}"/>
    <cellStyle name="Normal 8 4 2 5" xfId="51363" xr:uid="{00000000-0005-0000-0000-0000ABC80000}"/>
    <cellStyle name="Normal 8 4 2 5 2" xfId="51364" xr:uid="{00000000-0005-0000-0000-0000ACC80000}"/>
    <cellStyle name="Normal 8 4 2 5 2 2" xfId="51365" xr:uid="{00000000-0005-0000-0000-0000ADC80000}"/>
    <cellStyle name="Normal 8 4 2 5 2 2 2" xfId="51366" xr:uid="{00000000-0005-0000-0000-0000AEC80000}"/>
    <cellStyle name="Normal 8 4 2 5 2 2 2 2" xfId="51367" xr:uid="{00000000-0005-0000-0000-0000AFC80000}"/>
    <cellStyle name="Normal 8 4 2 5 2 2 3" xfId="51368" xr:uid="{00000000-0005-0000-0000-0000B0C80000}"/>
    <cellStyle name="Normal 8 4 2 5 2 3" xfId="51369" xr:uid="{00000000-0005-0000-0000-0000B1C80000}"/>
    <cellStyle name="Normal 8 4 2 5 2 3 2" xfId="51370" xr:uid="{00000000-0005-0000-0000-0000B2C80000}"/>
    <cellStyle name="Normal 8 4 2 5 2 4" xfId="51371" xr:uid="{00000000-0005-0000-0000-0000B3C80000}"/>
    <cellStyle name="Normal 8 4 2 5 3" xfId="51372" xr:uid="{00000000-0005-0000-0000-0000B4C80000}"/>
    <cellStyle name="Normal 8 4 2 5 3 2" xfId="51373" xr:uid="{00000000-0005-0000-0000-0000B5C80000}"/>
    <cellStyle name="Normal 8 4 2 5 3 2 2" xfId="51374" xr:uid="{00000000-0005-0000-0000-0000B6C80000}"/>
    <cellStyle name="Normal 8 4 2 5 3 3" xfId="51375" xr:uid="{00000000-0005-0000-0000-0000B7C80000}"/>
    <cellStyle name="Normal 8 4 2 5 4" xfId="51376" xr:uid="{00000000-0005-0000-0000-0000B8C80000}"/>
    <cellStyle name="Normal 8 4 2 5 4 2" xfId="51377" xr:uid="{00000000-0005-0000-0000-0000B9C80000}"/>
    <cellStyle name="Normal 8 4 2 5 5" xfId="51378" xr:uid="{00000000-0005-0000-0000-0000BAC80000}"/>
    <cellStyle name="Normal 8 4 2 6" xfId="51379" xr:uid="{00000000-0005-0000-0000-0000BBC80000}"/>
    <cellStyle name="Normal 8 4 2 6 2" xfId="51380" xr:uid="{00000000-0005-0000-0000-0000BCC80000}"/>
    <cellStyle name="Normal 8 4 2 6 2 2" xfId="51381" xr:uid="{00000000-0005-0000-0000-0000BDC80000}"/>
    <cellStyle name="Normal 8 4 2 6 2 2 2" xfId="51382" xr:uid="{00000000-0005-0000-0000-0000BEC80000}"/>
    <cellStyle name="Normal 8 4 2 6 2 3" xfId="51383" xr:uid="{00000000-0005-0000-0000-0000BFC80000}"/>
    <cellStyle name="Normal 8 4 2 6 3" xfId="51384" xr:uid="{00000000-0005-0000-0000-0000C0C80000}"/>
    <cellStyle name="Normal 8 4 2 6 3 2" xfId="51385" xr:uid="{00000000-0005-0000-0000-0000C1C80000}"/>
    <cellStyle name="Normal 8 4 2 6 4" xfId="51386" xr:uid="{00000000-0005-0000-0000-0000C2C80000}"/>
    <cellStyle name="Normal 8 4 2 7" xfId="51387" xr:uid="{00000000-0005-0000-0000-0000C3C80000}"/>
    <cellStyle name="Normal 8 4 2 7 2" xfId="51388" xr:uid="{00000000-0005-0000-0000-0000C4C80000}"/>
    <cellStyle name="Normal 8 4 2 7 2 2" xfId="51389" xr:uid="{00000000-0005-0000-0000-0000C5C80000}"/>
    <cellStyle name="Normal 8 4 2 7 3" xfId="51390" xr:uid="{00000000-0005-0000-0000-0000C6C80000}"/>
    <cellStyle name="Normal 8 4 2 8" xfId="51391" xr:uid="{00000000-0005-0000-0000-0000C7C80000}"/>
    <cellStyle name="Normal 8 4 2 8 2" xfId="51392" xr:uid="{00000000-0005-0000-0000-0000C8C80000}"/>
    <cellStyle name="Normal 8 4 2 9" xfId="51393" xr:uid="{00000000-0005-0000-0000-0000C9C80000}"/>
    <cellStyle name="Normal 8 4 3" xfId="51394" xr:uid="{00000000-0005-0000-0000-0000CAC80000}"/>
    <cellStyle name="Normal 8 4 3 2" xfId="51395" xr:uid="{00000000-0005-0000-0000-0000CBC80000}"/>
    <cellStyle name="Normal 8 4 3 2 2" xfId="51396" xr:uid="{00000000-0005-0000-0000-0000CCC80000}"/>
    <cellStyle name="Normal 8 4 3 2 2 2" xfId="51397" xr:uid="{00000000-0005-0000-0000-0000CDC80000}"/>
    <cellStyle name="Normal 8 4 3 2 2 2 2" xfId="51398" xr:uid="{00000000-0005-0000-0000-0000CEC80000}"/>
    <cellStyle name="Normal 8 4 3 2 2 2 2 2" xfId="51399" xr:uid="{00000000-0005-0000-0000-0000CFC80000}"/>
    <cellStyle name="Normal 8 4 3 2 2 2 2 2 2" xfId="51400" xr:uid="{00000000-0005-0000-0000-0000D0C80000}"/>
    <cellStyle name="Normal 8 4 3 2 2 2 2 3" xfId="51401" xr:uid="{00000000-0005-0000-0000-0000D1C80000}"/>
    <cellStyle name="Normal 8 4 3 2 2 2 3" xfId="51402" xr:uid="{00000000-0005-0000-0000-0000D2C80000}"/>
    <cellStyle name="Normal 8 4 3 2 2 2 3 2" xfId="51403" xr:uid="{00000000-0005-0000-0000-0000D3C80000}"/>
    <cellStyle name="Normal 8 4 3 2 2 2 4" xfId="51404" xr:uid="{00000000-0005-0000-0000-0000D4C80000}"/>
    <cellStyle name="Normal 8 4 3 2 2 3" xfId="51405" xr:uid="{00000000-0005-0000-0000-0000D5C80000}"/>
    <cellStyle name="Normal 8 4 3 2 2 3 2" xfId="51406" xr:uid="{00000000-0005-0000-0000-0000D6C80000}"/>
    <cellStyle name="Normal 8 4 3 2 2 3 2 2" xfId="51407" xr:uid="{00000000-0005-0000-0000-0000D7C80000}"/>
    <cellStyle name="Normal 8 4 3 2 2 3 3" xfId="51408" xr:uid="{00000000-0005-0000-0000-0000D8C80000}"/>
    <cellStyle name="Normal 8 4 3 2 2 4" xfId="51409" xr:uid="{00000000-0005-0000-0000-0000D9C80000}"/>
    <cellStyle name="Normal 8 4 3 2 2 4 2" xfId="51410" xr:uid="{00000000-0005-0000-0000-0000DAC80000}"/>
    <cellStyle name="Normal 8 4 3 2 2 5" xfId="51411" xr:uid="{00000000-0005-0000-0000-0000DBC80000}"/>
    <cellStyle name="Normal 8 4 3 2 3" xfId="51412" xr:uid="{00000000-0005-0000-0000-0000DCC80000}"/>
    <cellStyle name="Normal 8 4 3 2 3 2" xfId="51413" xr:uid="{00000000-0005-0000-0000-0000DDC80000}"/>
    <cellStyle name="Normal 8 4 3 2 3 2 2" xfId="51414" xr:uid="{00000000-0005-0000-0000-0000DEC80000}"/>
    <cellStyle name="Normal 8 4 3 2 3 2 2 2" xfId="51415" xr:uid="{00000000-0005-0000-0000-0000DFC80000}"/>
    <cellStyle name="Normal 8 4 3 2 3 2 3" xfId="51416" xr:uid="{00000000-0005-0000-0000-0000E0C80000}"/>
    <cellStyle name="Normal 8 4 3 2 3 3" xfId="51417" xr:uid="{00000000-0005-0000-0000-0000E1C80000}"/>
    <cellStyle name="Normal 8 4 3 2 3 3 2" xfId="51418" xr:uid="{00000000-0005-0000-0000-0000E2C80000}"/>
    <cellStyle name="Normal 8 4 3 2 3 4" xfId="51419" xr:uid="{00000000-0005-0000-0000-0000E3C80000}"/>
    <cellStyle name="Normal 8 4 3 2 4" xfId="51420" xr:uid="{00000000-0005-0000-0000-0000E4C80000}"/>
    <cellStyle name="Normal 8 4 3 2 4 2" xfId="51421" xr:uid="{00000000-0005-0000-0000-0000E5C80000}"/>
    <cellStyle name="Normal 8 4 3 2 4 2 2" xfId="51422" xr:uid="{00000000-0005-0000-0000-0000E6C80000}"/>
    <cellStyle name="Normal 8 4 3 2 4 3" xfId="51423" xr:uid="{00000000-0005-0000-0000-0000E7C80000}"/>
    <cellStyle name="Normal 8 4 3 2 5" xfId="51424" xr:uid="{00000000-0005-0000-0000-0000E8C80000}"/>
    <cellStyle name="Normal 8 4 3 2 5 2" xfId="51425" xr:uid="{00000000-0005-0000-0000-0000E9C80000}"/>
    <cellStyle name="Normal 8 4 3 2 6" xfId="51426" xr:uid="{00000000-0005-0000-0000-0000EAC80000}"/>
    <cellStyle name="Normal 8 4 3 3" xfId="51427" xr:uid="{00000000-0005-0000-0000-0000EBC80000}"/>
    <cellStyle name="Normal 8 4 3 3 2" xfId="51428" xr:uid="{00000000-0005-0000-0000-0000ECC80000}"/>
    <cellStyle name="Normal 8 4 3 3 2 2" xfId="51429" xr:uid="{00000000-0005-0000-0000-0000EDC80000}"/>
    <cellStyle name="Normal 8 4 3 3 2 2 2" xfId="51430" xr:uid="{00000000-0005-0000-0000-0000EEC80000}"/>
    <cellStyle name="Normal 8 4 3 3 2 2 2 2" xfId="51431" xr:uid="{00000000-0005-0000-0000-0000EFC80000}"/>
    <cellStyle name="Normal 8 4 3 3 2 2 2 2 2" xfId="51432" xr:uid="{00000000-0005-0000-0000-0000F0C80000}"/>
    <cellStyle name="Normal 8 4 3 3 2 2 2 3" xfId="51433" xr:uid="{00000000-0005-0000-0000-0000F1C80000}"/>
    <cellStyle name="Normal 8 4 3 3 2 2 3" xfId="51434" xr:uid="{00000000-0005-0000-0000-0000F2C80000}"/>
    <cellStyle name="Normal 8 4 3 3 2 2 3 2" xfId="51435" xr:uid="{00000000-0005-0000-0000-0000F3C80000}"/>
    <cellStyle name="Normal 8 4 3 3 2 2 4" xfId="51436" xr:uid="{00000000-0005-0000-0000-0000F4C80000}"/>
    <cellStyle name="Normal 8 4 3 3 2 3" xfId="51437" xr:uid="{00000000-0005-0000-0000-0000F5C80000}"/>
    <cellStyle name="Normal 8 4 3 3 2 3 2" xfId="51438" xr:uid="{00000000-0005-0000-0000-0000F6C80000}"/>
    <cellStyle name="Normal 8 4 3 3 2 3 2 2" xfId="51439" xr:uid="{00000000-0005-0000-0000-0000F7C80000}"/>
    <cellStyle name="Normal 8 4 3 3 2 3 3" xfId="51440" xr:uid="{00000000-0005-0000-0000-0000F8C80000}"/>
    <cellStyle name="Normal 8 4 3 3 2 4" xfId="51441" xr:uid="{00000000-0005-0000-0000-0000F9C80000}"/>
    <cellStyle name="Normal 8 4 3 3 2 4 2" xfId="51442" xr:uid="{00000000-0005-0000-0000-0000FAC80000}"/>
    <cellStyle name="Normal 8 4 3 3 2 5" xfId="51443" xr:uid="{00000000-0005-0000-0000-0000FBC80000}"/>
    <cellStyle name="Normal 8 4 3 3 3" xfId="51444" xr:uid="{00000000-0005-0000-0000-0000FCC80000}"/>
    <cellStyle name="Normal 8 4 3 3 3 2" xfId="51445" xr:uid="{00000000-0005-0000-0000-0000FDC80000}"/>
    <cellStyle name="Normal 8 4 3 3 3 2 2" xfId="51446" xr:uid="{00000000-0005-0000-0000-0000FEC80000}"/>
    <cellStyle name="Normal 8 4 3 3 3 2 2 2" xfId="51447" xr:uid="{00000000-0005-0000-0000-0000FFC80000}"/>
    <cellStyle name="Normal 8 4 3 3 3 2 3" xfId="51448" xr:uid="{00000000-0005-0000-0000-000000C90000}"/>
    <cellStyle name="Normal 8 4 3 3 3 3" xfId="51449" xr:uid="{00000000-0005-0000-0000-000001C90000}"/>
    <cellStyle name="Normal 8 4 3 3 3 3 2" xfId="51450" xr:uid="{00000000-0005-0000-0000-000002C90000}"/>
    <cellStyle name="Normal 8 4 3 3 3 4" xfId="51451" xr:uid="{00000000-0005-0000-0000-000003C90000}"/>
    <cellStyle name="Normal 8 4 3 3 4" xfId="51452" xr:uid="{00000000-0005-0000-0000-000004C90000}"/>
    <cellStyle name="Normal 8 4 3 3 4 2" xfId="51453" xr:uid="{00000000-0005-0000-0000-000005C90000}"/>
    <cellStyle name="Normal 8 4 3 3 4 2 2" xfId="51454" xr:uid="{00000000-0005-0000-0000-000006C90000}"/>
    <cellStyle name="Normal 8 4 3 3 4 3" xfId="51455" xr:uid="{00000000-0005-0000-0000-000007C90000}"/>
    <cellStyle name="Normal 8 4 3 3 5" xfId="51456" xr:uid="{00000000-0005-0000-0000-000008C90000}"/>
    <cellStyle name="Normal 8 4 3 3 5 2" xfId="51457" xr:uid="{00000000-0005-0000-0000-000009C90000}"/>
    <cellStyle name="Normal 8 4 3 3 6" xfId="51458" xr:uid="{00000000-0005-0000-0000-00000AC90000}"/>
    <cellStyle name="Normal 8 4 3 4" xfId="51459" xr:uid="{00000000-0005-0000-0000-00000BC90000}"/>
    <cellStyle name="Normal 8 4 3 4 2" xfId="51460" xr:uid="{00000000-0005-0000-0000-00000CC90000}"/>
    <cellStyle name="Normal 8 4 3 4 2 2" xfId="51461" xr:uid="{00000000-0005-0000-0000-00000DC90000}"/>
    <cellStyle name="Normal 8 4 3 4 2 2 2" xfId="51462" xr:uid="{00000000-0005-0000-0000-00000EC90000}"/>
    <cellStyle name="Normal 8 4 3 4 2 2 2 2" xfId="51463" xr:uid="{00000000-0005-0000-0000-00000FC90000}"/>
    <cellStyle name="Normal 8 4 3 4 2 2 3" xfId="51464" xr:uid="{00000000-0005-0000-0000-000010C90000}"/>
    <cellStyle name="Normal 8 4 3 4 2 3" xfId="51465" xr:uid="{00000000-0005-0000-0000-000011C90000}"/>
    <cellStyle name="Normal 8 4 3 4 2 3 2" xfId="51466" xr:uid="{00000000-0005-0000-0000-000012C90000}"/>
    <cellStyle name="Normal 8 4 3 4 2 4" xfId="51467" xr:uid="{00000000-0005-0000-0000-000013C90000}"/>
    <cellStyle name="Normal 8 4 3 4 3" xfId="51468" xr:uid="{00000000-0005-0000-0000-000014C90000}"/>
    <cellStyle name="Normal 8 4 3 4 3 2" xfId="51469" xr:uid="{00000000-0005-0000-0000-000015C90000}"/>
    <cellStyle name="Normal 8 4 3 4 3 2 2" xfId="51470" xr:uid="{00000000-0005-0000-0000-000016C90000}"/>
    <cellStyle name="Normal 8 4 3 4 3 3" xfId="51471" xr:uid="{00000000-0005-0000-0000-000017C90000}"/>
    <cellStyle name="Normal 8 4 3 4 4" xfId="51472" xr:uid="{00000000-0005-0000-0000-000018C90000}"/>
    <cellStyle name="Normal 8 4 3 4 4 2" xfId="51473" xr:uid="{00000000-0005-0000-0000-000019C90000}"/>
    <cellStyle name="Normal 8 4 3 4 5" xfId="51474" xr:uid="{00000000-0005-0000-0000-00001AC90000}"/>
    <cellStyle name="Normal 8 4 3 5" xfId="51475" xr:uid="{00000000-0005-0000-0000-00001BC90000}"/>
    <cellStyle name="Normal 8 4 3 5 2" xfId="51476" xr:uid="{00000000-0005-0000-0000-00001CC90000}"/>
    <cellStyle name="Normal 8 4 3 5 2 2" xfId="51477" xr:uid="{00000000-0005-0000-0000-00001DC90000}"/>
    <cellStyle name="Normal 8 4 3 5 2 2 2" xfId="51478" xr:uid="{00000000-0005-0000-0000-00001EC90000}"/>
    <cellStyle name="Normal 8 4 3 5 2 3" xfId="51479" xr:uid="{00000000-0005-0000-0000-00001FC90000}"/>
    <cellStyle name="Normal 8 4 3 5 3" xfId="51480" xr:uid="{00000000-0005-0000-0000-000020C90000}"/>
    <cellStyle name="Normal 8 4 3 5 3 2" xfId="51481" xr:uid="{00000000-0005-0000-0000-000021C90000}"/>
    <cellStyle name="Normal 8 4 3 5 4" xfId="51482" xr:uid="{00000000-0005-0000-0000-000022C90000}"/>
    <cellStyle name="Normal 8 4 3 6" xfId="51483" xr:uid="{00000000-0005-0000-0000-000023C90000}"/>
    <cellStyle name="Normal 8 4 3 6 2" xfId="51484" xr:uid="{00000000-0005-0000-0000-000024C90000}"/>
    <cellStyle name="Normal 8 4 3 6 2 2" xfId="51485" xr:uid="{00000000-0005-0000-0000-000025C90000}"/>
    <cellStyle name="Normal 8 4 3 6 3" xfId="51486" xr:uid="{00000000-0005-0000-0000-000026C90000}"/>
    <cellStyle name="Normal 8 4 3 7" xfId="51487" xr:uid="{00000000-0005-0000-0000-000027C90000}"/>
    <cellStyle name="Normal 8 4 3 7 2" xfId="51488" xr:uid="{00000000-0005-0000-0000-000028C90000}"/>
    <cellStyle name="Normal 8 4 3 8" xfId="51489" xr:uid="{00000000-0005-0000-0000-000029C90000}"/>
    <cellStyle name="Normal 8 4 4" xfId="51490" xr:uid="{00000000-0005-0000-0000-00002AC90000}"/>
    <cellStyle name="Normal 8 4 4 2" xfId="51491" xr:uid="{00000000-0005-0000-0000-00002BC90000}"/>
    <cellStyle name="Normal 8 4 4 2 2" xfId="51492" xr:uid="{00000000-0005-0000-0000-00002CC90000}"/>
    <cellStyle name="Normal 8 4 4 2 2 2" xfId="51493" xr:uid="{00000000-0005-0000-0000-00002DC90000}"/>
    <cellStyle name="Normal 8 4 4 2 2 2 2" xfId="51494" xr:uid="{00000000-0005-0000-0000-00002EC90000}"/>
    <cellStyle name="Normal 8 4 4 2 2 2 2 2" xfId="51495" xr:uid="{00000000-0005-0000-0000-00002FC90000}"/>
    <cellStyle name="Normal 8 4 4 2 2 2 2 2 2" xfId="51496" xr:uid="{00000000-0005-0000-0000-000030C90000}"/>
    <cellStyle name="Normal 8 4 4 2 2 2 2 3" xfId="51497" xr:uid="{00000000-0005-0000-0000-000031C90000}"/>
    <cellStyle name="Normal 8 4 4 2 2 2 3" xfId="51498" xr:uid="{00000000-0005-0000-0000-000032C90000}"/>
    <cellStyle name="Normal 8 4 4 2 2 2 3 2" xfId="51499" xr:uid="{00000000-0005-0000-0000-000033C90000}"/>
    <cellStyle name="Normal 8 4 4 2 2 2 4" xfId="51500" xr:uid="{00000000-0005-0000-0000-000034C90000}"/>
    <cellStyle name="Normal 8 4 4 2 2 3" xfId="51501" xr:uid="{00000000-0005-0000-0000-000035C90000}"/>
    <cellStyle name="Normal 8 4 4 2 2 3 2" xfId="51502" xr:uid="{00000000-0005-0000-0000-000036C90000}"/>
    <cellStyle name="Normal 8 4 4 2 2 3 2 2" xfId="51503" xr:uid="{00000000-0005-0000-0000-000037C90000}"/>
    <cellStyle name="Normal 8 4 4 2 2 3 3" xfId="51504" xr:uid="{00000000-0005-0000-0000-000038C90000}"/>
    <cellStyle name="Normal 8 4 4 2 2 4" xfId="51505" xr:uid="{00000000-0005-0000-0000-000039C90000}"/>
    <cellStyle name="Normal 8 4 4 2 2 4 2" xfId="51506" xr:uid="{00000000-0005-0000-0000-00003AC90000}"/>
    <cellStyle name="Normal 8 4 4 2 2 5" xfId="51507" xr:uid="{00000000-0005-0000-0000-00003BC90000}"/>
    <cellStyle name="Normal 8 4 4 2 3" xfId="51508" xr:uid="{00000000-0005-0000-0000-00003CC90000}"/>
    <cellStyle name="Normal 8 4 4 2 3 2" xfId="51509" xr:uid="{00000000-0005-0000-0000-00003DC90000}"/>
    <cellStyle name="Normal 8 4 4 2 3 2 2" xfId="51510" xr:uid="{00000000-0005-0000-0000-00003EC90000}"/>
    <cellStyle name="Normal 8 4 4 2 3 2 2 2" xfId="51511" xr:uid="{00000000-0005-0000-0000-00003FC90000}"/>
    <cellStyle name="Normal 8 4 4 2 3 2 3" xfId="51512" xr:uid="{00000000-0005-0000-0000-000040C90000}"/>
    <cellStyle name="Normal 8 4 4 2 3 3" xfId="51513" xr:uid="{00000000-0005-0000-0000-000041C90000}"/>
    <cellStyle name="Normal 8 4 4 2 3 3 2" xfId="51514" xr:uid="{00000000-0005-0000-0000-000042C90000}"/>
    <cellStyle name="Normal 8 4 4 2 3 4" xfId="51515" xr:uid="{00000000-0005-0000-0000-000043C90000}"/>
    <cellStyle name="Normal 8 4 4 2 4" xfId="51516" xr:uid="{00000000-0005-0000-0000-000044C90000}"/>
    <cellStyle name="Normal 8 4 4 2 4 2" xfId="51517" xr:uid="{00000000-0005-0000-0000-000045C90000}"/>
    <cellStyle name="Normal 8 4 4 2 4 2 2" xfId="51518" xr:uid="{00000000-0005-0000-0000-000046C90000}"/>
    <cellStyle name="Normal 8 4 4 2 4 3" xfId="51519" xr:uid="{00000000-0005-0000-0000-000047C90000}"/>
    <cellStyle name="Normal 8 4 4 2 5" xfId="51520" xr:uid="{00000000-0005-0000-0000-000048C90000}"/>
    <cellStyle name="Normal 8 4 4 2 5 2" xfId="51521" xr:uid="{00000000-0005-0000-0000-000049C90000}"/>
    <cellStyle name="Normal 8 4 4 2 6" xfId="51522" xr:uid="{00000000-0005-0000-0000-00004AC90000}"/>
    <cellStyle name="Normal 8 4 4 3" xfId="51523" xr:uid="{00000000-0005-0000-0000-00004BC90000}"/>
    <cellStyle name="Normal 8 4 4 3 2" xfId="51524" xr:uid="{00000000-0005-0000-0000-00004CC90000}"/>
    <cellStyle name="Normal 8 4 4 3 2 2" xfId="51525" xr:uid="{00000000-0005-0000-0000-00004DC90000}"/>
    <cellStyle name="Normal 8 4 4 3 2 2 2" xfId="51526" xr:uid="{00000000-0005-0000-0000-00004EC90000}"/>
    <cellStyle name="Normal 8 4 4 3 2 2 2 2" xfId="51527" xr:uid="{00000000-0005-0000-0000-00004FC90000}"/>
    <cellStyle name="Normal 8 4 4 3 2 2 3" xfId="51528" xr:uid="{00000000-0005-0000-0000-000050C90000}"/>
    <cellStyle name="Normal 8 4 4 3 2 3" xfId="51529" xr:uid="{00000000-0005-0000-0000-000051C90000}"/>
    <cellStyle name="Normal 8 4 4 3 2 3 2" xfId="51530" xr:uid="{00000000-0005-0000-0000-000052C90000}"/>
    <cellStyle name="Normal 8 4 4 3 2 4" xfId="51531" xr:uid="{00000000-0005-0000-0000-000053C90000}"/>
    <cellStyle name="Normal 8 4 4 3 3" xfId="51532" xr:uid="{00000000-0005-0000-0000-000054C90000}"/>
    <cellStyle name="Normal 8 4 4 3 3 2" xfId="51533" xr:uid="{00000000-0005-0000-0000-000055C90000}"/>
    <cellStyle name="Normal 8 4 4 3 3 2 2" xfId="51534" xr:uid="{00000000-0005-0000-0000-000056C90000}"/>
    <cellStyle name="Normal 8 4 4 3 3 3" xfId="51535" xr:uid="{00000000-0005-0000-0000-000057C90000}"/>
    <cellStyle name="Normal 8 4 4 3 4" xfId="51536" xr:uid="{00000000-0005-0000-0000-000058C90000}"/>
    <cellStyle name="Normal 8 4 4 3 4 2" xfId="51537" xr:uid="{00000000-0005-0000-0000-000059C90000}"/>
    <cellStyle name="Normal 8 4 4 3 5" xfId="51538" xr:uid="{00000000-0005-0000-0000-00005AC90000}"/>
    <cellStyle name="Normal 8 4 4 4" xfId="51539" xr:uid="{00000000-0005-0000-0000-00005BC90000}"/>
    <cellStyle name="Normal 8 4 4 4 2" xfId="51540" xr:uid="{00000000-0005-0000-0000-00005CC90000}"/>
    <cellStyle name="Normal 8 4 4 4 2 2" xfId="51541" xr:uid="{00000000-0005-0000-0000-00005DC90000}"/>
    <cellStyle name="Normal 8 4 4 4 2 2 2" xfId="51542" xr:uid="{00000000-0005-0000-0000-00005EC90000}"/>
    <cellStyle name="Normal 8 4 4 4 2 3" xfId="51543" xr:uid="{00000000-0005-0000-0000-00005FC90000}"/>
    <cellStyle name="Normal 8 4 4 4 3" xfId="51544" xr:uid="{00000000-0005-0000-0000-000060C90000}"/>
    <cellStyle name="Normal 8 4 4 4 3 2" xfId="51545" xr:uid="{00000000-0005-0000-0000-000061C90000}"/>
    <cellStyle name="Normal 8 4 4 4 4" xfId="51546" xr:uid="{00000000-0005-0000-0000-000062C90000}"/>
    <cellStyle name="Normal 8 4 4 5" xfId="51547" xr:uid="{00000000-0005-0000-0000-000063C90000}"/>
    <cellStyle name="Normal 8 4 4 5 2" xfId="51548" xr:uid="{00000000-0005-0000-0000-000064C90000}"/>
    <cellStyle name="Normal 8 4 4 5 2 2" xfId="51549" xr:uid="{00000000-0005-0000-0000-000065C90000}"/>
    <cellStyle name="Normal 8 4 4 5 3" xfId="51550" xr:uid="{00000000-0005-0000-0000-000066C90000}"/>
    <cellStyle name="Normal 8 4 4 6" xfId="51551" xr:uid="{00000000-0005-0000-0000-000067C90000}"/>
    <cellStyle name="Normal 8 4 4 6 2" xfId="51552" xr:uid="{00000000-0005-0000-0000-000068C90000}"/>
    <cellStyle name="Normal 8 4 4 7" xfId="51553" xr:uid="{00000000-0005-0000-0000-000069C90000}"/>
    <cellStyle name="Normal 8 4 5" xfId="51554" xr:uid="{00000000-0005-0000-0000-00006AC90000}"/>
    <cellStyle name="Normal 8 4 5 2" xfId="51555" xr:uid="{00000000-0005-0000-0000-00006BC90000}"/>
    <cellStyle name="Normal 8 4 5 2 2" xfId="51556" xr:uid="{00000000-0005-0000-0000-00006CC90000}"/>
    <cellStyle name="Normal 8 4 5 2 2 2" xfId="51557" xr:uid="{00000000-0005-0000-0000-00006DC90000}"/>
    <cellStyle name="Normal 8 4 5 2 2 2 2" xfId="51558" xr:uid="{00000000-0005-0000-0000-00006EC90000}"/>
    <cellStyle name="Normal 8 4 5 2 2 2 2 2" xfId="51559" xr:uid="{00000000-0005-0000-0000-00006FC90000}"/>
    <cellStyle name="Normal 8 4 5 2 2 2 3" xfId="51560" xr:uid="{00000000-0005-0000-0000-000070C90000}"/>
    <cellStyle name="Normal 8 4 5 2 2 3" xfId="51561" xr:uid="{00000000-0005-0000-0000-000071C90000}"/>
    <cellStyle name="Normal 8 4 5 2 2 3 2" xfId="51562" xr:uid="{00000000-0005-0000-0000-000072C90000}"/>
    <cellStyle name="Normal 8 4 5 2 2 4" xfId="51563" xr:uid="{00000000-0005-0000-0000-000073C90000}"/>
    <cellStyle name="Normal 8 4 5 2 3" xfId="51564" xr:uid="{00000000-0005-0000-0000-000074C90000}"/>
    <cellStyle name="Normal 8 4 5 2 3 2" xfId="51565" xr:uid="{00000000-0005-0000-0000-000075C90000}"/>
    <cellStyle name="Normal 8 4 5 2 3 2 2" xfId="51566" xr:uid="{00000000-0005-0000-0000-000076C90000}"/>
    <cellStyle name="Normal 8 4 5 2 3 3" xfId="51567" xr:uid="{00000000-0005-0000-0000-000077C90000}"/>
    <cellStyle name="Normal 8 4 5 2 4" xfId="51568" xr:uid="{00000000-0005-0000-0000-000078C90000}"/>
    <cellStyle name="Normal 8 4 5 2 4 2" xfId="51569" xr:uid="{00000000-0005-0000-0000-000079C90000}"/>
    <cellStyle name="Normal 8 4 5 2 5" xfId="51570" xr:uid="{00000000-0005-0000-0000-00007AC90000}"/>
    <cellStyle name="Normal 8 4 5 3" xfId="51571" xr:uid="{00000000-0005-0000-0000-00007BC90000}"/>
    <cellStyle name="Normal 8 4 5 3 2" xfId="51572" xr:uid="{00000000-0005-0000-0000-00007CC90000}"/>
    <cellStyle name="Normal 8 4 5 3 2 2" xfId="51573" xr:uid="{00000000-0005-0000-0000-00007DC90000}"/>
    <cellStyle name="Normal 8 4 5 3 2 2 2" xfId="51574" xr:uid="{00000000-0005-0000-0000-00007EC90000}"/>
    <cellStyle name="Normal 8 4 5 3 2 3" xfId="51575" xr:uid="{00000000-0005-0000-0000-00007FC90000}"/>
    <cellStyle name="Normal 8 4 5 3 3" xfId="51576" xr:uid="{00000000-0005-0000-0000-000080C90000}"/>
    <cellStyle name="Normal 8 4 5 3 3 2" xfId="51577" xr:uid="{00000000-0005-0000-0000-000081C90000}"/>
    <cellStyle name="Normal 8 4 5 3 4" xfId="51578" xr:uid="{00000000-0005-0000-0000-000082C90000}"/>
    <cellStyle name="Normal 8 4 5 4" xfId="51579" xr:uid="{00000000-0005-0000-0000-000083C90000}"/>
    <cellStyle name="Normal 8 4 5 4 2" xfId="51580" xr:uid="{00000000-0005-0000-0000-000084C90000}"/>
    <cellStyle name="Normal 8 4 5 4 2 2" xfId="51581" xr:uid="{00000000-0005-0000-0000-000085C90000}"/>
    <cellStyle name="Normal 8 4 5 4 3" xfId="51582" xr:uid="{00000000-0005-0000-0000-000086C90000}"/>
    <cellStyle name="Normal 8 4 5 5" xfId="51583" xr:uid="{00000000-0005-0000-0000-000087C90000}"/>
    <cellStyle name="Normal 8 4 5 5 2" xfId="51584" xr:uid="{00000000-0005-0000-0000-000088C90000}"/>
    <cellStyle name="Normal 8 4 5 6" xfId="51585" xr:uid="{00000000-0005-0000-0000-000089C90000}"/>
    <cellStyle name="Normal 8 4 6" xfId="51586" xr:uid="{00000000-0005-0000-0000-00008AC90000}"/>
    <cellStyle name="Normal 8 4 6 2" xfId="51587" xr:uid="{00000000-0005-0000-0000-00008BC90000}"/>
    <cellStyle name="Normal 8 4 6 2 2" xfId="51588" xr:uid="{00000000-0005-0000-0000-00008CC90000}"/>
    <cellStyle name="Normal 8 4 6 2 2 2" xfId="51589" xr:uid="{00000000-0005-0000-0000-00008DC90000}"/>
    <cellStyle name="Normal 8 4 6 2 2 2 2" xfId="51590" xr:uid="{00000000-0005-0000-0000-00008EC90000}"/>
    <cellStyle name="Normal 8 4 6 2 2 2 2 2" xfId="51591" xr:uid="{00000000-0005-0000-0000-00008FC90000}"/>
    <cellStyle name="Normal 8 4 6 2 2 2 3" xfId="51592" xr:uid="{00000000-0005-0000-0000-000090C90000}"/>
    <cellStyle name="Normal 8 4 6 2 2 3" xfId="51593" xr:uid="{00000000-0005-0000-0000-000091C90000}"/>
    <cellStyle name="Normal 8 4 6 2 2 3 2" xfId="51594" xr:uid="{00000000-0005-0000-0000-000092C90000}"/>
    <cellStyle name="Normal 8 4 6 2 2 4" xfId="51595" xr:uid="{00000000-0005-0000-0000-000093C90000}"/>
    <cellStyle name="Normal 8 4 6 2 3" xfId="51596" xr:uid="{00000000-0005-0000-0000-000094C90000}"/>
    <cellStyle name="Normal 8 4 6 2 3 2" xfId="51597" xr:uid="{00000000-0005-0000-0000-000095C90000}"/>
    <cellStyle name="Normal 8 4 6 2 3 2 2" xfId="51598" xr:uid="{00000000-0005-0000-0000-000096C90000}"/>
    <cellStyle name="Normal 8 4 6 2 3 3" xfId="51599" xr:uid="{00000000-0005-0000-0000-000097C90000}"/>
    <cellStyle name="Normal 8 4 6 2 4" xfId="51600" xr:uid="{00000000-0005-0000-0000-000098C90000}"/>
    <cellStyle name="Normal 8 4 6 2 4 2" xfId="51601" xr:uid="{00000000-0005-0000-0000-000099C90000}"/>
    <cellStyle name="Normal 8 4 6 2 5" xfId="51602" xr:uid="{00000000-0005-0000-0000-00009AC90000}"/>
    <cellStyle name="Normal 8 4 6 3" xfId="51603" xr:uid="{00000000-0005-0000-0000-00009BC90000}"/>
    <cellStyle name="Normal 8 4 6 3 2" xfId="51604" xr:uid="{00000000-0005-0000-0000-00009CC90000}"/>
    <cellStyle name="Normal 8 4 6 3 2 2" xfId="51605" xr:uid="{00000000-0005-0000-0000-00009DC90000}"/>
    <cellStyle name="Normal 8 4 6 3 2 2 2" xfId="51606" xr:uid="{00000000-0005-0000-0000-00009EC90000}"/>
    <cellStyle name="Normal 8 4 6 3 2 3" xfId="51607" xr:uid="{00000000-0005-0000-0000-00009FC90000}"/>
    <cellStyle name="Normal 8 4 6 3 3" xfId="51608" xr:uid="{00000000-0005-0000-0000-0000A0C90000}"/>
    <cellStyle name="Normal 8 4 6 3 3 2" xfId="51609" xr:uid="{00000000-0005-0000-0000-0000A1C90000}"/>
    <cellStyle name="Normal 8 4 6 3 4" xfId="51610" xr:uid="{00000000-0005-0000-0000-0000A2C90000}"/>
    <cellStyle name="Normal 8 4 6 4" xfId="51611" xr:uid="{00000000-0005-0000-0000-0000A3C90000}"/>
    <cellStyle name="Normal 8 4 6 4 2" xfId="51612" xr:uid="{00000000-0005-0000-0000-0000A4C90000}"/>
    <cellStyle name="Normal 8 4 6 4 2 2" xfId="51613" xr:uid="{00000000-0005-0000-0000-0000A5C90000}"/>
    <cellStyle name="Normal 8 4 6 4 3" xfId="51614" xr:uid="{00000000-0005-0000-0000-0000A6C90000}"/>
    <cellStyle name="Normal 8 4 6 5" xfId="51615" xr:uid="{00000000-0005-0000-0000-0000A7C90000}"/>
    <cellStyle name="Normal 8 4 6 5 2" xfId="51616" xr:uid="{00000000-0005-0000-0000-0000A8C90000}"/>
    <cellStyle name="Normal 8 4 6 6" xfId="51617" xr:uid="{00000000-0005-0000-0000-0000A9C90000}"/>
    <cellStyle name="Normal 8 4 7" xfId="51618" xr:uid="{00000000-0005-0000-0000-0000AAC90000}"/>
    <cellStyle name="Normal 8 4 7 2" xfId="51619" xr:uid="{00000000-0005-0000-0000-0000ABC90000}"/>
    <cellStyle name="Normal 8 4 7 2 2" xfId="51620" xr:uid="{00000000-0005-0000-0000-0000ACC90000}"/>
    <cellStyle name="Normal 8 4 7 2 2 2" xfId="51621" xr:uid="{00000000-0005-0000-0000-0000ADC90000}"/>
    <cellStyle name="Normal 8 4 7 2 2 2 2" xfId="51622" xr:uid="{00000000-0005-0000-0000-0000AEC90000}"/>
    <cellStyle name="Normal 8 4 7 2 2 2 2 2" xfId="51623" xr:uid="{00000000-0005-0000-0000-0000AFC90000}"/>
    <cellStyle name="Normal 8 4 7 2 2 2 3" xfId="51624" xr:uid="{00000000-0005-0000-0000-0000B0C90000}"/>
    <cellStyle name="Normal 8 4 7 2 2 3" xfId="51625" xr:uid="{00000000-0005-0000-0000-0000B1C90000}"/>
    <cellStyle name="Normal 8 4 7 2 2 3 2" xfId="51626" xr:uid="{00000000-0005-0000-0000-0000B2C90000}"/>
    <cellStyle name="Normal 8 4 7 2 2 4" xfId="51627" xr:uid="{00000000-0005-0000-0000-0000B3C90000}"/>
    <cellStyle name="Normal 8 4 7 2 3" xfId="51628" xr:uid="{00000000-0005-0000-0000-0000B4C90000}"/>
    <cellStyle name="Normal 8 4 7 2 3 2" xfId="51629" xr:uid="{00000000-0005-0000-0000-0000B5C90000}"/>
    <cellStyle name="Normal 8 4 7 2 3 2 2" xfId="51630" xr:uid="{00000000-0005-0000-0000-0000B6C90000}"/>
    <cellStyle name="Normal 8 4 7 2 3 3" xfId="51631" xr:uid="{00000000-0005-0000-0000-0000B7C90000}"/>
    <cellStyle name="Normal 8 4 7 2 4" xfId="51632" xr:uid="{00000000-0005-0000-0000-0000B8C90000}"/>
    <cellStyle name="Normal 8 4 7 2 4 2" xfId="51633" xr:uid="{00000000-0005-0000-0000-0000B9C90000}"/>
    <cellStyle name="Normal 8 4 7 2 5" xfId="51634" xr:uid="{00000000-0005-0000-0000-0000BAC90000}"/>
    <cellStyle name="Normal 8 4 7 3" xfId="51635" xr:uid="{00000000-0005-0000-0000-0000BBC90000}"/>
    <cellStyle name="Normal 8 4 7 3 2" xfId="51636" xr:uid="{00000000-0005-0000-0000-0000BCC90000}"/>
    <cellStyle name="Normal 8 4 7 3 2 2" xfId="51637" xr:uid="{00000000-0005-0000-0000-0000BDC90000}"/>
    <cellStyle name="Normal 8 4 7 3 2 2 2" xfId="51638" xr:uid="{00000000-0005-0000-0000-0000BEC90000}"/>
    <cellStyle name="Normal 8 4 7 3 2 3" xfId="51639" xr:uid="{00000000-0005-0000-0000-0000BFC90000}"/>
    <cellStyle name="Normal 8 4 7 3 3" xfId="51640" xr:uid="{00000000-0005-0000-0000-0000C0C90000}"/>
    <cellStyle name="Normal 8 4 7 3 3 2" xfId="51641" xr:uid="{00000000-0005-0000-0000-0000C1C90000}"/>
    <cellStyle name="Normal 8 4 7 3 4" xfId="51642" xr:uid="{00000000-0005-0000-0000-0000C2C90000}"/>
    <cellStyle name="Normal 8 4 7 4" xfId="51643" xr:uid="{00000000-0005-0000-0000-0000C3C90000}"/>
    <cellStyle name="Normal 8 4 7 4 2" xfId="51644" xr:uid="{00000000-0005-0000-0000-0000C4C90000}"/>
    <cellStyle name="Normal 8 4 7 4 2 2" xfId="51645" xr:uid="{00000000-0005-0000-0000-0000C5C90000}"/>
    <cellStyle name="Normal 8 4 7 4 3" xfId="51646" xr:uid="{00000000-0005-0000-0000-0000C6C90000}"/>
    <cellStyle name="Normal 8 4 7 5" xfId="51647" xr:uid="{00000000-0005-0000-0000-0000C7C90000}"/>
    <cellStyle name="Normal 8 4 7 5 2" xfId="51648" xr:uid="{00000000-0005-0000-0000-0000C8C90000}"/>
    <cellStyle name="Normal 8 4 7 6" xfId="51649" xr:uid="{00000000-0005-0000-0000-0000C9C90000}"/>
    <cellStyle name="Normal 8 4 8" xfId="51650" xr:uid="{00000000-0005-0000-0000-0000CAC90000}"/>
    <cellStyle name="Normal 8 4 8 2" xfId="51651" xr:uid="{00000000-0005-0000-0000-0000CBC90000}"/>
    <cellStyle name="Normal 8 4 8 2 2" xfId="51652" xr:uid="{00000000-0005-0000-0000-0000CCC90000}"/>
    <cellStyle name="Normal 8 4 8 2 2 2" xfId="51653" xr:uid="{00000000-0005-0000-0000-0000CDC90000}"/>
    <cellStyle name="Normal 8 4 8 2 2 2 2" xfId="51654" xr:uid="{00000000-0005-0000-0000-0000CEC90000}"/>
    <cellStyle name="Normal 8 4 8 2 2 3" xfId="51655" xr:uid="{00000000-0005-0000-0000-0000CFC90000}"/>
    <cellStyle name="Normal 8 4 8 2 3" xfId="51656" xr:uid="{00000000-0005-0000-0000-0000D0C90000}"/>
    <cellStyle name="Normal 8 4 8 2 3 2" xfId="51657" xr:uid="{00000000-0005-0000-0000-0000D1C90000}"/>
    <cellStyle name="Normal 8 4 8 2 4" xfId="51658" xr:uid="{00000000-0005-0000-0000-0000D2C90000}"/>
    <cellStyle name="Normal 8 4 8 3" xfId="51659" xr:uid="{00000000-0005-0000-0000-0000D3C90000}"/>
    <cellStyle name="Normal 8 4 8 3 2" xfId="51660" xr:uid="{00000000-0005-0000-0000-0000D4C90000}"/>
    <cellStyle name="Normal 8 4 8 3 2 2" xfId="51661" xr:uid="{00000000-0005-0000-0000-0000D5C90000}"/>
    <cellStyle name="Normal 8 4 8 3 3" xfId="51662" xr:uid="{00000000-0005-0000-0000-0000D6C90000}"/>
    <cellStyle name="Normal 8 4 8 4" xfId="51663" xr:uid="{00000000-0005-0000-0000-0000D7C90000}"/>
    <cellStyle name="Normal 8 4 8 4 2" xfId="51664" xr:uid="{00000000-0005-0000-0000-0000D8C90000}"/>
    <cellStyle name="Normal 8 4 8 5" xfId="51665" xr:uid="{00000000-0005-0000-0000-0000D9C90000}"/>
    <cellStyle name="Normal 8 4 9" xfId="51666" xr:uid="{00000000-0005-0000-0000-0000DAC90000}"/>
    <cellStyle name="Normal 8 4 9 2" xfId="51667" xr:uid="{00000000-0005-0000-0000-0000DBC90000}"/>
    <cellStyle name="Normal 8 4 9 2 2" xfId="51668" xr:uid="{00000000-0005-0000-0000-0000DCC90000}"/>
    <cellStyle name="Normal 8 4 9 2 2 2" xfId="51669" xr:uid="{00000000-0005-0000-0000-0000DDC90000}"/>
    <cellStyle name="Normal 8 4 9 2 2 2 2" xfId="51670" xr:uid="{00000000-0005-0000-0000-0000DEC90000}"/>
    <cellStyle name="Normal 8 4 9 2 2 3" xfId="51671" xr:uid="{00000000-0005-0000-0000-0000DFC90000}"/>
    <cellStyle name="Normal 8 4 9 2 3" xfId="51672" xr:uid="{00000000-0005-0000-0000-0000E0C90000}"/>
    <cellStyle name="Normal 8 4 9 2 3 2" xfId="51673" xr:uid="{00000000-0005-0000-0000-0000E1C90000}"/>
    <cellStyle name="Normal 8 4 9 2 4" xfId="51674" xr:uid="{00000000-0005-0000-0000-0000E2C90000}"/>
    <cellStyle name="Normal 8 4 9 3" xfId="51675" xr:uid="{00000000-0005-0000-0000-0000E3C90000}"/>
    <cellStyle name="Normal 8 4 9 3 2" xfId="51676" xr:uid="{00000000-0005-0000-0000-0000E4C90000}"/>
    <cellStyle name="Normal 8 4 9 3 2 2" xfId="51677" xr:uid="{00000000-0005-0000-0000-0000E5C90000}"/>
    <cellStyle name="Normal 8 4 9 3 3" xfId="51678" xr:uid="{00000000-0005-0000-0000-0000E6C90000}"/>
    <cellStyle name="Normal 8 4 9 4" xfId="51679" xr:uid="{00000000-0005-0000-0000-0000E7C90000}"/>
    <cellStyle name="Normal 8 4 9 4 2" xfId="51680" xr:uid="{00000000-0005-0000-0000-0000E8C90000}"/>
    <cellStyle name="Normal 8 4 9 5" xfId="51681" xr:uid="{00000000-0005-0000-0000-0000E9C90000}"/>
    <cellStyle name="Normal 8 5" xfId="51682" xr:uid="{00000000-0005-0000-0000-0000EAC90000}"/>
    <cellStyle name="Normal 8 5 2" xfId="51683" xr:uid="{00000000-0005-0000-0000-0000EBC90000}"/>
    <cellStyle name="Normal 8 5 2 2" xfId="51684" xr:uid="{00000000-0005-0000-0000-0000ECC90000}"/>
    <cellStyle name="Normal 8 5 2 2 2" xfId="51685" xr:uid="{00000000-0005-0000-0000-0000EDC90000}"/>
    <cellStyle name="Normal 8 5 2 2 2 2" xfId="51686" xr:uid="{00000000-0005-0000-0000-0000EEC90000}"/>
    <cellStyle name="Normal 8 5 2 2 2 2 2" xfId="51687" xr:uid="{00000000-0005-0000-0000-0000EFC90000}"/>
    <cellStyle name="Normal 8 5 2 2 2 2 2 2" xfId="51688" xr:uid="{00000000-0005-0000-0000-0000F0C90000}"/>
    <cellStyle name="Normal 8 5 2 2 2 2 2 2 2" xfId="51689" xr:uid="{00000000-0005-0000-0000-0000F1C90000}"/>
    <cellStyle name="Normal 8 5 2 2 2 2 2 3" xfId="51690" xr:uid="{00000000-0005-0000-0000-0000F2C90000}"/>
    <cellStyle name="Normal 8 5 2 2 2 2 3" xfId="51691" xr:uid="{00000000-0005-0000-0000-0000F3C90000}"/>
    <cellStyle name="Normal 8 5 2 2 2 2 3 2" xfId="51692" xr:uid="{00000000-0005-0000-0000-0000F4C90000}"/>
    <cellStyle name="Normal 8 5 2 2 2 2 4" xfId="51693" xr:uid="{00000000-0005-0000-0000-0000F5C90000}"/>
    <cellStyle name="Normal 8 5 2 2 2 3" xfId="51694" xr:uid="{00000000-0005-0000-0000-0000F6C90000}"/>
    <cellStyle name="Normal 8 5 2 2 2 3 2" xfId="51695" xr:uid="{00000000-0005-0000-0000-0000F7C90000}"/>
    <cellStyle name="Normal 8 5 2 2 2 3 2 2" xfId="51696" xr:uid="{00000000-0005-0000-0000-0000F8C90000}"/>
    <cellStyle name="Normal 8 5 2 2 2 3 3" xfId="51697" xr:uid="{00000000-0005-0000-0000-0000F9C90000}"/>
    <cellStyle name="Normal 8 5 2 2 2 4" xfId="51698" xr:uid="{00000000-0005-0000-0000-0000FAC90000}"/>
    <cellStyle name="Normal 8 5 2 2 2 4 2" xfId="51699" xr:uid="{00000000-0005-0000-0000-0000FBC90000}"/>
    <cellStyle name="Normal 8 5 2 2 2 5" xfId="51700" xr:uid="{00000000-0005-0000-0000-0000FCC90000}"/>
    <cellStyle name="Normal 8 5 2 2 3" xfId="51701" xr:uid="{00000000-0005-0000-0000-0000FDC90000}"/>
    <cellStyle name="Normal 8 5 2 2 3 2" xfId="51702" xr:uid="{00000000-0005-0000-0000-0000FEC90000}"/>
    <cellStyle name="Normal 8 5 2 2 3 2 2" xfId="51703" xr:uid="{00000000-0005-0000-0000-0000FFC90000}"/>
    <cellStyle name="Normal 8 5 2 2 3 2 2 2" xfId="51704" xr:uid="{00000000-0005-0000-0000-000000CA0000}"/>
    <cellStyle name="Normal 8 5 2 2 3 2 3" xfId="51705" xr:uid="{00000000-0005-0000-0000-000001CA0000}"/>
    <cellStyle name="Normal 8 5 2 2 3 3" xfId="51706" xr:uid="{00000000-0005-0000-0000-000002CA0000}"/>
    <cellStyle name="Normal 8 5 2 2 3 3 2" xfId="51707" xr:uid="{00000000-0005-0000-0000-000003CA0000}"/>
    <cellStyle name="Normal 8 5 2 2 3 4" xfId="51708" xr:uid="{00000000-0005-0000-0000-000004CA0000}"/>
    <cellStyle name="Normal 8 5 2 2 4" xfId="51709" xr:uid="{00000000-0005-0000-0000-000005CA0000}"/>
    <cellStyle name="Normal 8 5 2 2 4 2" xfId="51710" xr:uid="{00000000-0005-0000-0000-000006CA0000}"/>
    <cellStyle name="Normal 8 5 2 2 4 2 2" xfId="51711" xr:uid="{00000000-0005-0000-0000-000007CA0000}"/>
    <cellStyle name="Normal 8 5 2 2 4 3" xfId="51712" xr:uid="{00000000-0005-0000-0000-000008CA0000}"/>
    <cellStyle name="Normal 8 5 2 2 5" xfId="51713" xr:uid="{00000000-0005-0000-0000-000009CA0000}"/>
    <cellStyle name="Normal 8 5 2 2 5 2" xfId="51714" xr:uid="{00000000-0005-0000-0000-00000ACA0000}"/>
    <cellStyle name="Normal 8 5 2 2 6" xfId="51715" xr:uid="{00000000-0005-0000-0000-00000BCA0000}"/>
    <cellStyle name="Normal 8 5 2 3" xfId="51716" xr:uid="{00000000-0005-0000-0000-00000CCA0000}"/>
    <cellStyle name="Normal 8 5 2 3 2" xfId="51717" xr:uid="{00000000-0005-0000-0000-00000DCA0000}"/>
    <cellStyle name="Normal 8 5 2 3 2 2" xfId="51718" xr:uid="{00000000-0005-0000-0000-00000ECA0000}"/>
    <cellStyle name="Normal 8 5 2 3 2 2 2" xfId="51719" xr:uid="{00000000-0005-0000-0000-00000FCA0000}"/>
    <cellStyle name="Normal 8 5 2 3 2 2 2 2" xfId="51720" xr:uid="{00000000-0005-0000-0000-000010CA0000}"/>
    <cellStyle name="Normal 8 5 2 3 2 2 2 2 2" xfId="51721" xr:uid="{00000000-0005-0000-0000-000011CA0000}"/>
    <cellStyle name="Normal 8 5 2 3 2 2 2 3" xfId="51722" xr:uid="{00000000-0005-0000-0000-000012CA0000}"/>
    <cellStyle name="Normal 8 5 2 3 2 2 3" xfId="51723" xr:uid="{00000000-0005-0000-0000-000013CA0000}"/>
    <cellStyle name="Normal 8 5 2 3 2 2 3 2" xfId="51724" xr:uid="{00000000-0005-0000-0000-000014CA0000}"/>
    <cellStyle name="Normal 8 5 2 3 2 2 4" xfId="51725" xr:uid="{00000000-0005-0000-0000-000015CA0000}"/>
    <cellStyle name="Normal 8 5 2 3 2 3" xfId="51726" xr:uid="{00000000-0005-0000-0000-000016CA0000}"/>
    <cellStyle name="Normal 8 5 2 3 2 3 2" xfId="51727" xr:uid="{00000000-0005-0000-0000-000017CA0000}"/>
    <cellStyle name="Normal 8 5 2 3 2 3 2 2" xfId="51728" xr:uid="{00000000-0005-0000-0000-000018CA0000}"/>
    <cellStyle name="Normal 8 5 2 3 2 3 3" xfId="51729" xr:uid="{00000000-0005-0000-0000-000019CA0000}"/>
    <cellStyle name="Normal 8 5 2 3 2 4" xfId="51730" xr:uid="{00000000-0005-0000-0000-00001ACA0000}"/>
    <cellStyle name="Normal 8 5 2 3 2 4 2" xfId="51731" xr:uid="{00000000-0005-0000-0000-00001BCA0000}"/>
    <cellStyle name="Normal 8 5 2 3 2 5" xfId="51732" xr:uid="{00000000-0005-0000-0000-00001CCA0000}"/>
    <cellStyle name="Normal 8 5 2 3 3" xfId="51733" xr:uid="{00000000-0005-0000-0000-00001DCA0000}"/>
    <cellStyle name="Normal 8 5 2 3 3 2" xfId="51734" xr:uid="{00000000-0005-0000-0000-00001ECA0000}"/>
    <cellStyle name="Normal 8 5 2 3 3 2 2" xfId="51735" xr:uid="{00000000-0005-0000-0000-00001FCA0000}"/>
    <cellStyle name="Normal 8 5 2 3 3 2 2 2" xfId="51736" xr:uid="{00000000-0005-0000-0000-000020CA0000}"/>
    <cellStyle name="Normal 8 5 2 3 3 2 3" xfId="51737" xr:uid="{00000000-0005-0000-0000-000021CA0000}"/>
    <cellStyle name="Normal 8 5 2 3 3 3" xfId="51738" xr:uid="{00000000-0005-0000-0000-000022CA0000}"/>
    <cellStyle name="Normal 8 5 2 3 3 3 2" xfId="51739" xr:uid="{00000000-0005-0000-0000-000023CA0000}"/>
    <cellStyle name="Normal 8 5 2 3 3 4" xfId="51740" xr:uid="{00000000-0005-0000-0000-000024CA0000}"/>
    <cellStyle name="Normal 8 5 2 3 4" xfId="51741" xr:uid="{00000000-0005-0000-0000-000025CA0000}"/>
    <cellStyle name="Normal 8 5 2 3 4 2" xfId="51742" xr:uid="{00000000-0005-0000-0000-000026CA0000}"/>
    <cellStyle name="Normal 8 5 2 3 4 2 2" xfId="51743" xr:uid="{00000000-0005-0000-0000-000027CA0000}"/>
    <cellStyle name="Normal 8 5 2 3 4 3" xfId="51744" xr:uid="{00000000-0005-0000-0000-000028CA0000}"/>
    <cellStyle name="Normal 8 5 2 3 5" xfId="51745" xr:uid="{00000000-0005-0000-0000-000029CA0000}"/>
    <cellStyle name="Normal 8 5 2 3 5 2" xfId="51746" xr:uid="{00000000-0005-0000-0000-00002ACA0000}"/>
    <cellStyle name="Normal 8 5 2 3 6" xfId="51747" xr:uid="{00000000-0005-0000-0000-00002BCA0000}"/>
    <cellStyle name="Normal 8 5 2 4" xfId="51748" xr:uid="{00000000-0005-0000-0000-00002CCA0000}"/>
    <cellStyle name="Normal 8 5 2 4 2" xfId="51749" xr:uid="{00000000-0005-0000-0000-00002DCA0000}"/>
    <cellStyle name="Normal 8 5 2 4 2 2" xfId="51750" xr:uid="{00000000-0005-0000-0000-00002ECA0000}"/>
    <cellStyle name="Normal 8 5 2 4 2 2 2" xfId="51751" xr:uid="{00000000-0005-0000-0000-00002FCA0000}"/>
    <cellStyle name="Normal 8 5 2 4 2 2 2 2" xfId="51752" xr:uid="{00000000-0005-0000-0000-000030CA0000}"/>
    <cellStyle name="Normal 8 5 2 4 2 2 3" xfId="51753" xr:uid="{00000000-0005-0000-0000-000031CA0000}"/>
    <cellStyle name="Normal 8 5 2 4 2 3" xfId="51754" xr:uid="{00000000-0005-0000-0000-000032CA0000}"/>
    <cellStyle name="Normal 8 5 2 4 2 3 2" xfId="51755" xr:uid="{00000000-0005-0000-0000-000033CA0000}"/>
    <cellStyle name="Normal 8 5 2 4 2 4" xfId="51756" xr:uid="{00000000-0005-0000-0000-000034CA0000}"/>
    <cellStyle name="Normal 8 5 2 4 3" xfId="51757" xr:uid="{00000000-0005-0000-0000-000035CA0000}"/>
    <cellStyle name="Normal 8 5 2 4 3 2" xfId="51758" xr:uid="{00000000-0005-0000-0000-000036CA0000}"/>
    <cellStyle name="Normal 8 5 2 4 3 2 2" xfId="51759" xr:uid="{00000000-0005-0000-0000-000037CA0000}"/>
    <cellStyle name="Normal 8 5 2 4 3 3" xfId="51760" xr:uid="{00000000-0005-0000-0000-000038CA0000}"/>
    <cellStyle name="Normal 8 5 2 4 4" xfId="51761" xr:uid="{00000000-0005-0000-0000-000039CA0000}"/>
    <cellStyle name="Normal 8 5 2 4 4 2" xfId="51762" xr:uid="{00000000-0005-0000-0000-00003ACA0000}"/>
    <cellStyle name="Normal 8 5 2 4 5" xfId="51763" xr:uid="{00000000-0005-0000-0000-00003BCA0000}"/>
    <cellStyle name="Normal 8 5 2 5" xfId="51764" xr:uid="{00000000-0005-0000-0000-00003CCA0000}"/>
    <cellStyle name="Normal 8 5 2 5 2" xfId="51765" xr:uid="{00000000-0005-0000-0000-00003DCA0000}"/>
    <cellStyle name="Normal 8 5 2 5 2 2" xfId="51766" xr:uid="{00000000-0005-0000-0000-00003ECA0000}"/>
    <cellStyle name="Normal 8 5 2 5 2 2 2" xfId="51767" xr:uid="{00000000-0005-0000-0000-00003FCA0000}"/>
    <cellStyle name="Normal 8 5 2 5 2 3" xfId="51768" xr:uid="{00000000-0005-0000-0000-000040CA0000}"/>
    <cellStyle name="Normal 8 5 2 5 3" xfId="51769" xr:uid="{00000000-0005-0000-0000-000041CA0000}"/>
    <cellStyle name="Normal 8 5 2 5 3 2" xfId="51770" xr:uid="{00000000-0005-0000-0000-000042CA0000}"/>
    <cellStyle name="Normal 8 5 2 5 4" xfId="51771" xr:uid="{00000000-0005-0000-0000-000043CA0000}"/>
    <cellStyle name="Normal 8 5 2 6" xfId="51772" xr:uid="{00000000-0005-0000-0000-000044CA0000}"/>
    <cellStyle name="Normal 8 5 2 6 2" xfId="51773" xr:uid="{00000000-0005-0000-0000-000045CA0000}"/>
    <cellStyle name="Normal 8 5 2 6 2 2" xfId="51774" xr:uid="{00000000-0005-0000-0000-000046CA0000}"/>
    <cellStyle name="Normal 8 5 2 6 3" xfId="51775" xr:uid="{00000000-0005-0000-0000-000047CA0000}"/>
    <cellStyle name="Normal 8 5 2 7" xfId="51776" xr:uid="{00000000-0005-0000-0000-000048CA0000}"/>
    <cellStyle name="Normal 8 5 2 7 2" xfId="51777" xr:uid="{00000000-0005-0000-0000-000049CA0000}"/>
    <cellStyle name="Normal 8 5 2 8" xfId="51778" xr:uid="{00000000-0005-0000-0000-00004ACA0000}"/>
    <cellStyle name="Normal 8 5 3" xfId="51779" xr:uid="{00000000-0005-0000-0000-00004BCA0000}"/>
    <cellStyle name="Normal 8 5 3 2" xfId="51780" xr:uid="{00000000-0005-0000-0000-00004CCA0000}"/>
    <cellStyle name="Normal 8 5 3 2 2" xfId="51781" xr:uid="{00000000-0005-0000-0000-00004DCA0000}"/>
    <cellStyle name="Normal 8 5 3 2 2 2" xfId="51782" xr:uid="{00000000-0005-0000-0000-00004ECA0000}"/>
    <cellStyle name="Normal 8 5 3 2 2 2 2" xfId="51783" xr:uid="{00000000-0005-0000-0000-00004FCA0000}"/>
    <cellStyle name="Normal 8 5 3 2 2 2 2 2" xfId="51784" xr:uid="{00000000-0005-0000-0000-000050CA0000}"/>
    <cellStyle name="Normal 8 5 3 2 2 2 3" xfId="51785" xr:uid="{00000000-0005-0000-0000-000051CA0000}"/>
    <cellStyle name="Normal 8 5 3 2 2 3" xfId="51786" xr:uid="{00000000-0005-0000-0000-000052CA0000}"/>
    <cellStyle name="Normal 8 5 3 2 2 3 2" xfId="51787" xr:uid="{00000000-0005-0000-0000-000053CA0000}"/>
    <cellStyle name="Normal 8 5 3 2 2 4" xfId="51788" xr:uid="{00000000-0005-0000-0000-000054CA0000}"/>
    <cellStyle name="Normal 8 5 3 2 3" xfId="51789" xr:uid="{00000000-0005-0000-0000-000055CA0000}"/>
    <cellStyle name="Normal 8 5 3 2 3 2" xfId="51790" xr:uid="{00000000-0005-0000-0000-000056CA0000}"/>
    <cellStyle name="Normal 8 5 3 2 3 2 2" xfId="51791" xr:uid="{00000000-0005-0000-0000-000057CA0000}"/>
    <cellStyle name="Normal 8 5 3 2 3 3" xfId="51792" xr:uid="{00000000-0005-0000-0000-000058CA0000}"/>
    <cellStyle name="Normal 8 5 3 2 4" xfId="51793" xr:uid="{00000000-0005-0000-0000-000059CA0000}"/>
    <cellStyle name="Normal 8 5 3 2 4 2" xfId="51794" xr:uid="{00000000-0005-0000-0000-00005ACA0000}"/>
    <cellStyle name="Normal 8 5 3 2 5" xfId="51795" xr:uid="{00000000-0005-0000-0000-00005BCA0000}"/>
    <cellStyle name="Normal 8 5 3 3" xfId="51796" xr:uid="{00000000-0005-0000-0000-00005CCA0000}"/>
    <cellStyle name="Normal 8 5 3 3 2" xfId="51797" xr:uid="{00000000-0005-0000-0000-00005DCA0000}"/>
    <cellStyle name="Normal 8 5 3 3 2 2" xfId="51798" xr:uid="{00000000-0005-0000-0000-00005ECA0000}"/>
    <cellStyle name="Normal 8 5 3 3 2 2 2" xfId="51799" xr:uid="{00000000-0005-0000-0000-00005FCA0000}"/>
    <cellStyle name="Normal 8 5 3 3 2 3" xfId="51800" xr:uid="{00000000-0005-0000-0000-000060CA0000}"/>
    <cellStyle name="Normal 8 5 3 3 3" xfId="51801" xr:uid="{00000000-0005-0000-0000-000061CA0000}"/>
    <cellStyle name="Normal 8 5 3 3 3 2" xfId="51802" xr:uid="{00000000-0005-0000-0000-000062CA0000}"/>
    <cellStyle name="Normal 8 5 3 3 4" xfId="51803" xr:uid="{00000000-0005-0000-0000-000063CA0000}"/>
    <cellStyle name="Normal 8 5 3 4" xfId="51804" xr:uid="{00000000-0005-0000-0000-000064CA0000}"/>
    <cellStyle name="Normal 8 5 3 4 2" xfId="51805" xr:uid="{00000000-0005-0000-0000-000065CA0000}"/>
    <cellStyle name="Normal 8 5 3 4 2 2" xfId="51806" xr:uid="{00000000-0005-0000-0000-000066CA0000}"/>
    <cellStyle name="Normal 8 5 3 4 3" xfId="51807" xr:uid="{00000000-0005-0000-0000-000067CA0000}"/>
    <cellStyle name="Normal 8 5 3 5" xfId="51808" xr:uid="{00000000-0005-0000-0000-000068CA0000}"/>
    <cellStyle name="Normal 8 5 3 5 2" xfId="51809" xr:uid="{00000000-0005-0000-0000-000069CA0000}"/>
    <cellStyle name="Normal 8 5 3 6" xfId="51810" xr:uid="{00000000-0005-0000-0000-00006ACA0000}"/>
    <cellStyle name="Normal 8 5 4" xfId="51811" xr:uid="{00000000-0005-0000-0000-00006BCA0000}"/>
    <cellStyle name="Normal 8 5 4 2" xfId="51812" xr:uid="{00000000-0005-0000-0000-00006CCA0000}"/>
    <cellStyle name="Normal 8 5 4 2 2" xfId="51813" xr:uid="{00000000-0005-0000-0000-00006DCA0000}"/>
    <cellStyle name="Normal 8 5 4 2 2 2" xfId="51814" xr:uid="{00000000-0005-0000-0000-00006ECA0000}"/>
    <cellStyle name="Normal 8 5 4 2 2 2 2" xfId="51815" xr:uid="{00000000-0005-0000-0000-00006FCA0000}"/>
    <cellStyle name="Normal 8 5 4 2 2 2 2 2" xfId="51816" xr:uid="{00000000-0005-0000-0000-000070CA0000}"/>
    <cellStyle name="Normal 8 5 4 2 2 2 3" xfId="51817" xr:uid="{00000000-0005-0000-0000-000071CA0000}"/>
    <cellStyle name="Normal 8 5 4 2 2 3" xfId="51818" xr:uid="{00000000-0005-0000-0000-000072CA0000}"/>
    <cellStyle name="Normal 8 5 4 2 2 3 2" xfId="51819" xr:uid="{00000000-0005-0000-0000-000073CA0000}"/>
    <cellStyle name="Normal 8 5 4 2 2 4" xfId="51820" xr:uid="{00000000-0005-0000-0000-000074CA0000}"/>
    <cellStyle name="Normal 8 5 4 2 3" xfId="51821" xr:uid="{00000000-0005-0000-0000-000075CA0000}"/>
    <cellStyle name="Normal 8 5 4 2 3 2" xfId="51822" xr:uid="{00000000-0005-0000-0000-000076CA0000}"/>
    <cellStyle name="Normal 8 5 4 2 3 2 2" xfId="51823" xr:uid="{00000000-0005-0000-0000-000077CA0000}"/>
    <cellStyle name="Normal 8 5 4 2 3 3" xfId="51824" xr:uid="{00000000-0005-0000-0000-000078CA0000}"/>
    <cellStyle name="Normal 8 5 4 2 4" xfId="51825" xr:uid="{00000000-0005-0000-0000-000079CA0000}"/>
    <cellStyle name="Normal 8 5 4 2 4 2" xfId="51826" xr:uid="{00000000-0005-0000-0000-00007ACA0000}"/>
    <cellStyle name="Normal 8 5 4 2 5" xfId="51827" xr:uid="{00000000-0005-0000-0000-00007BCA0000}"/>
    <cellStyle name="Normal 8 5 4 3" xfId="51828" xr:uid="{00000000-0005-0000-0000-00007CCA0000}"/>
    <cellStyle name="Normal 8 5 4 3 2" xfId="51829" xr:uid="{00000000-0005-0000-0000-00007DCA0000}"/>
    <cellStyle name="Normal 8 5 4 3 2 2" xfId="51830" xr:uid="{00000000-0005-0000-0000-00007ECA0000}"/>
    <cellStyle name="Normal 8 5 4 3 2 2 2" xfId="51831" xr:uid="{00000000-0005-0000-0000-00007FCA0000}"/>
    <cellStyle name="Normal 8 5 4 3 2 3" xfId="51832" xr:uid="{00000000-0005-0000-0000-000080CA0000}"/>
    <cellStyle name="Normal 8 5 4 3 3" xfId="51833" xr:uid="{00000000-0005-0000-0000-000081CA0000}"/>
    <cellStyle name="Normal 8 5 4 3 3 2" xfId="51834" xr:uid="{00000000-0005-0000-0000-000082CA0000}"/>
    <cellStyle name="Normal 8 5 4 3 4" xfId="51835" xr:uid="{00000000-0005-0000-0000-000083CA0000}"/>
    <cellStyle name="Normal 8 5 4 4" xfId="51836" xr:uid="{00000000-0005-0000-0000-000084CA0000}"/>
    <cellStyle name="Normal 8 5 4 4 2" xfId="51837" xr:uid="{00000000-0005-0000-0000-000085CA0000}"/>
    <cellStyle name="Normal 8 5 4 4 2 2" xfId="51838" xr:uid="{00000000-0005-0000-0000-000086CA0000}"/>
    <cellStyle name="Normal 8 5 4 4 3" xfId="51839" xr:uid="{00000000-0005-0000-0000-000087CA0000}"/>
    <cellStyle name="Normal 8 5 4 5" xfId="51840" xr:uid="{00000000-0005-0000-0000-000088CA0000}"/>
    <cellStyle name="Normal 8 5 4 5 2" xfId="51841" xr:uid="{00000000-0005-0000-0000-000089CA0000}"/>
    <cellStyle name="Normal 8 5 4 6" xfId="51842" xr:uid="{00000000-0005-0000-0000-00008ACA0000}"/>
    <cellStyle name="Normal 8 5 5" xfId="51843" xr:uid="{00000000-0005-0000-0000-00008BCA0000}"/>
    <cellStyle name="Normal 8 5 5 2" xfId="51844" xr:uid="{00000000-0005-0000-0000-00008CCA0000}"/>
    <cellStyle name="Normal 8 5 5 2 2" xfId="51845" xr:uid="{00000000-0005-0000-0000-00008DCA0000}"/>
    <cellStyle name="Normal 8 5 5 2 2 2" xfId="51846" xr:uid="{00000000-0005-0000-0000-00008ECA0000}"/>
    <cellStyle name="Normal 8 5 5 2 2 2 2" xfId="51847" xr:uid="{00000000-0005-0000-0000-00008FCA0000}"/>
    <cellStyle name="Normal 8 5 5 2 2 3" xfId="51848" xr:uid="{00000000-0005-0000-0000-000090CA0000}"/>
    <cellStyle name="Normal 8 5 5 2 3" xfId="51849" xr:uid="{00000000-0005-0000-0000-000091CA0000}"/>
    <cellStyle name="Normal 8 5 5 2 3 2" xfId="51850" xr:uid="{00000000-0005-0000-0000-000092CA0000}"/>
    <cellStyle name="Normal 8 5 5 2 4" xfId="51851" xr:uid="{00000000-0005-0000-0000-000093CA0000}"/>
    <cellStyle name="Normal 8 5 5 3" xfId="51852" xr:uid="{00000000-0005-0000-0000-000094CA0000}"/>
    <cellStyle name="Normal 8 5 5 3 2" xfId="51853" xr:uid="{00000000-0005-0000-0000-000095CA0000}"/>
    <cellStyle name="Normal 8 5 5 3 2 2" xfId="51854" xr:uid="{00000000-0005-0000-0000-000096CA0000}"/>
    <cellStyle name="Normal 8 5 5 3 3" xfId="51855" xr:uid="{00000000-0005-0000-0000-000097CA0000}"/>
    <cellStyle name="Normal 8 5 5 4" xfId="51856" xr:uid="{00000000-0005-0000-0000-000098CA0000}"/>
    <cellStyle name="Normal 8 5 5 4 2" xfId="51857" xr:uid="{00000000-0005-0000-0000-000099CA0000}"/>
    <cellStyle name="Normal 8 5 5 5" xfId="51858" xr:uid="{00000000-0005-0000-0000-00009ACA0000}"/>
    <cellStyle name="Normal 8 5 6" xfId="51859" xr:uid="{00000000-0005-0000-0000-00009BCA0000}"/>
    <cellStyle name="Normal 8 5 6 2" xfId="51860" xr:uid="{00000000-0005-0000-0000-00009CCA0000}"/>
    <cellStyle name="Normal 8 5 6 2 2" xfId="51861" xr:uid="{00000000-0005-0000-0000-00009DCA0000}"/>
    <cellStyle name="Normal 8 5 6 2 2 2" xfId="51862" xr:uid="{00000000-0005-0000-0000-00009ECA0000}"/>
    <cellStyle name="Normal 8 5 6 2 3" xfId="51863" xr:uid="{00000000-0005-0000-0000-00009FCA0000}"/>
    <cellStyle name="Normal 8 5 6 3" xfId="51864" xr:uid="{00000000-0005-0000-0000-0000A0CA0000}"/>
    <cellStyle name="Normal 8 5 6 3 2" xfId="51865" xr:uid="{00000000-0005-0000-0000-0000A1CA0000}"/>
    <cellStyle name="Normal 8 5 6 4" xfId="51866" xr:uid="{00000000-0005-0000-0000-0000A2CA0000}"/>
    <cellStyle name="Normal 8 5 7" xfId="51867" xr:uid="{00000000-0005-0000-0000-0000A3CA0000}"/>
    <cellStyle name="Normal 8 5 7 2" xfId="51868" xr:uid="{00000000-0005-0000-0000-0000A4CA0000}"/>
    <cellStyle name="Normal 8 5 7 2 2" xfId="51869" xr:uid="{00000000-0005-0000-0000-0000A5CA0000}"/>
    <cellStyle name="Normal 8 5 7 3" xfId="51870" xr:uid="{00000000-0005-0000-0000-0000A6CA0000}"/>
    <cellStyle name="Normal 8 5 8" xfId="51871" xr:uid="{00000000-0005-0000-0000-0000A7CA0000}"/>
    <cellStyle name="Normal 8 5 8 2" xfId="51872" xr:uid="{00000000-0005-0000-0000-0000A8CA0000}"/>
    <cellStyle name="Normal 8 5 9" xfId="51873" xr:uid="{00000000-0005-0000-0000-0000A9CA0000}"/>
    <cellStyle name="Normal 8 6" xfId="51874" xr:uid="{00000000-0005-0000-0000-0000AACA0000}"/>
    <cellStyle name="Normal 8 6 2" xfId="51875" xr:uid="{00000000-0005-0000-0000-0000ABCA0000}"/>
    <cellStyle name="Normal 8 6 2 2" xfId="51876" xr:uid="{00000000-0005-0000-0000-0000ACCA0000}"/>
    <cellStyle name="Normal 8 6 2 2 2" xfId="51877" xr:uid="{00000000-0005-0000-0000-0000ADCA0000}"/>
    <cellStyle name="Normal 8 6 2 2 2 2" xfId="51878" xr:uid="{00000000-0005-0000-0000-0000AECA0000}"/>
    <cellStyle name="Normal 8 6 2 2 2 2 2" xfId="51879" xr:uid="{00000000-0005-0000-0000-0000AFCA0000}"/>
    <cellStyle name="Normal 8 6 2 2 2 2 2 2" xfId="51880" xr:uid="{00000000-0005-0000-0000-0000B0CA0000}"/>
    <cellStyle name="Normal 8 6 2 2 2 2 3" xfId="51881" xr:uid="{00000000-0005-0000-0000-0000B1CA0000}"/>
    <cellStyle name="Normal 8 6 2 2 2 3" xfId="51882" xr:uid="{00000000-0005-0000-0000-0000B2CA0000}"/>
    <cellStyle name="Normal 8 6 2 2 2 3 2" xfId="51883" xr:uid="{00000000-0005-0000-0000-0000B3CA0000}"/>
    <cellStyle name="Normal 8 6 2 2 2 4" xfId="51884" xr:uid="{00000000-0005-0000-0000-0000B4CA0000}"/>
    <cellStyle name="Normal 8 6 2 2 3" xfId="51885" xr:uid="{00000000-0005-0000-0000-0000B5CA0000}"/>
    <cellStyle name="Normal 8 6 2 2 3 2" xfId="51886" xr:uid="{00000000-0005-0000-0000-0000B6CA0000}"/>
    <cellStyle name="Normal 8 6 2 2 3 2 2" xfId="51887" xr:uid="{00000000-0005-0000-0000-0000B7CA0000}"/>
    <cellStyle name="Normal 8 6 2 2 3 3" xfId="51888" xr:uid="{00000000-0005-0000-0000-0000B8CA0000}"/>
    <cellStyle name="Normal 8 6 2 2 4" xfId="51889" xr:uid="{00000000-0005-0000-0000-0000B9CA0000}"/>
    <cellStyle name="Normal 8 6 2 2 4 2" xfId="51890" xr:uid="{00000000-0005-0000-0000-0000BACA0000}"/>
    <cellStyle name="Normal 8 6 2 2 5" xfId="51891" xr:uid="{00000000-0005-0000-0000-0000BBCA0000}"/>
    <cellStyle name="Normal 8 6 2 3" xfId="51892" xr:uid="{00000000-0005-0000-0000-0000BCCA0000}"/>
    <cellStyle name="Normal 8 6 2 3 2" xfId="51893" xr:uid="{00000000-0005-0000-0000-0000BDCA0000}"/>
    <cellStyle name="Normal 8 6 2 3 2 2" xfId="51894" xr:uid="{00000000-0005-0000-0000-0000BECA0000}"/>
    <cellStyle name="Normal 8 6 2 3 2 2 2" xfId="51895" xr:uid="{00000000-0005-0000-0000-0000BFCA0000}"/>
    <cellStyle name="Normal 8 6 2 3 2 3" xfId="51896" xr:uid="{00000000-0005-0000-0000-0000C0CA0000}"/>
    <cellStyle name="Normal 8 6 2 3 3" xfId="51897" xr:uid="{00000000-0005-0000-0000-0000C1CA0000}"/>
    <cellStyle name="Normal 8 6 2 3 3 2" xfId="51898" xr:uid="{00000000-0005-0000-0000-0000C2CA0000}"/>
    <cellStyle name="Normal 8 6 2 3 4" xfId="51899" xr:uid="{00000000-0005-0000-0000-0000C3CA0000}"/>
    <cellStyle name="Normal 8 6 2 4" xfId="51900" xr:uid="{00000000-0005-0000-0000-0000C4CA0000}"/>
    <cellStyle name="Normal 8 6 2 4 2" xfId="51901" xr:uid="{00000000-0005-0000-0000-0000C5CA0000}"/>
    <cellStyle name="Normal 8 6 2 4 2 2" xfId="51902" xr:uid="{00000000-0005-0000-0000-0000C6CA0000}"/>
    <cellStyle name="Normal 8 6 2 4 3" xfId="51903" xr:uid="{00000000-0005-0000-0000-0000C7CA0000}"/>
    <cellStyle name="Normal 8 6 2 5" xfId="51904" xr:uid="{00000000-0005-0000-0000-0000C8CA0000}"/>
    <cellStyle name="Normal 8 6 2 5 2" xfId="51905" xr:uid="{00000000-0005-0000-0000-0000C9CA0000}"/>
    <cellStyle name="Normal 8 6 2 6" xfId="51906" xr:uid="{00000000-0005-0000-0000-0000CACA0000}"/>
    <cellStyle name="Normal 8 6 3" xfId="51907" xr:uid="{00000000-0005-0000-0000-0000CBCA0000}"/>
    <cellStyle name="Normal 8 6 3 2" xfId="51908" xr:uid="{00000000-0005-0000-0000-0000CCCA0000}"/>
    <cellStyle name="Normal 8 6 3 2 2" xfId="51909" xr:uid="{00000000-0005-0000-0000-0000CDCA0000}"/>
    <cellStyle name="Normal 8 6 3 2 2 2" xfId="51910" xr:uid="{00000000-0005-0000-0000-0000CECA0000}"/>
    <cellStyle name="Normal 8 6 3 2 2 2 2" xfId="51911" xr:uid="{00000000-0005-0000-0000-0000CFCA0000}"/>
    <cellStyle name="Normal 8 6 3 2 2 2 2 2" xfId="51912" xr:uid="{00000000-0005-0000-0000-0000D0CA0000}"/>
    <cellStyle name="Normal 8 6 3 2 2 2 3" xfId="51913" xr:uid="{00000000-0005-0000-0000-0000D1CA0000}"/>
    <cellStyle name="Normal 8 6 3 2 2 3" xfId="51914" xr:uid="{00000000-0005-0000-0000-0000D2CA0000}"/>
    <cellStyle name="Normal 8 6 3 2 2 3 2" xfId="51915" xr:uid="{00000000-0005-0000-0000-0000D3CA0000}"/>
    <cellStyle name="Normal 8 6 3 2 2 4" xfId="51916" xr:uid="{00000000-0005-0000-0000-0000D4CA0000}"/>
    <cellStyle name="Normal 8 6 3 2 3" xfId="51917" xr:uid="{00000000-0005-0000-0000-0000D5CA0000}"/>
    <cellStyle name="Normal 8 6 3 2 3 2" xfId="51918" xr:uid="{00000000-0005-0000-0000-0000D6CA0000}"/>
    <cellStyle name="Normal 8 6 3 2 3 2 2" xfId="51919" xr:uid="{00000000-0005-0000-0000-0000D7CA0000}"/>
    <cellStyle name="Normal 8 6 3 2 3 3" xfId="51920" xr:uid="{00000000-0005-0000-0000-0000D8CA0000}"/>
    <cellStyle name="Normal 8 6 3 2 4" xfId="51921" xr:uid="{00000000-0005-0000-0000-0000D9CA0000}"/>
    <cellStyle name="Normal 8 6 3 2 4 2" xfId="51922" xr:uid="{00000000-0005-0000-0000-0000DACA0000}"/>
    <cellStyle name="Normal 8 6 3 2 5" xfId="51923" xr:uid="{00000000-0005-0000-0000-0000DBCA0000}"/>
    <cellStyle name="Normal 8 6 3 3" xfId="51924" xr:uid="{00000000-0005-0000-0000-0000DCCA0000}"/>
    <cellStyle name="Normal 8 6 3 3 2" xfId="51925" xr:uid="{00000000-0005-0000-0000-0000DDCA0000}"/>
    <cellStyle name="Normal 8 6 3 3 2 2" xfId="51926" xr:uid="{00000000-0005-0000-0000-0000DECA0000}"/>
    <cellStyle name="Normal 8 6 3 3 2 2 2" xfId="51927" xr:uid="{00000000-0005-0000-0000-0000DFCA0000}"/>
    <cellStyle name="Normal 8 6 3 3 2 3" xfId="51928" xr:uid="{00000000-0005-0000-0000-0000E0CA0000}"/>
    <cellStyle name="Normal 8 6 3 3 3" xfId="51929" xr:uid="{00000000-0005-0000-0000-0000E1CA0000}"/>
    <cellStyle name="Normal 8 6 3 3 3 2" xfId="51930" xr:uid="{00000000-0005-0000-0000-0000E2CA0000}"/>
    <cellStyle name="Normal 8 6 3 3 4" xfId="51931" xr:uid="{00000000-0005-0000-0000-0000E3CA0000}"/>
    <cellStyle name="Normal 8 6 3 4" xfId="51932" xr:uid="{00000000-0005-0000-0000-0000E4CA0000}"/>
    <cellStyle name="Normal 8 6 3 4 2" xfId="51933" xr:uid="{00000000-0005-0000-0000-0000E5CA0000}"/>
    <cellStyle name="Normal 8 6 3 4 2 2" xfId="51934" xr:uid="{00000000-0005-0000-0000-0000E6CA0000}"/>
    <cellStyle name="Normal 8 6 3 4 3" xfId="51935" xr:uid="{00000000-0005-0000-0000-0000E7CA0000}"/>
    <cellStyle name="Normal 8 6 3 5" xfId="51936" xr:uid="{00000000-0005-0000-0000-0000E8CA0000}"/>
    <cellStyle name="Normal 8 6 3 5 2" xfId="51937" xr:uid="{00000000-0005-0000-0000-0000E9CA0000}"/>
    <cellStyle name="Normal 8 6 3 6" xfId="51938" xr:uid="{00000000-0005-0000-0000-0000EACA0000}"/>
    <cellStyle name="Normal 8 6 4" xfId="51939" xr:uid="{00000000-0005-0000-0000-0000EBCA0000}"/>
    <cellStyle name="Normal 8 6 4 2" xfId="51940" xr:uid="{00000000-0005-0000-0000-0000ECCA0000}"/>
    <cellStyle name="Normal 8 6 4 2 2" xfId="51941" xr:uid="{00000000-0005-0000-0000-0000EDCA0000}"/>
    <cellStyle name="Normal 8 6 4 2 2 2" xfId="51942" xr:uid="{00000000-0005-0000-0000-0000EECA0000}"/>
    <cellStyle name="Normal 8 6 4 2 2 2 2" xfId="51943" xr:uid="{00000000-0005-0000-0000-0000EFCA0000}"/>
    <cellStyle name="Normal 8 6 4 2 2 3" xfId="51944" xr:uid="{00000000-0005-0000-0000-0000F0CA0000}"/>
    <cellStyle name="Normal 8 6 4 2 3" xfId="51945" xr:uid="{00000000-0005-0000-0000-0000F1CA0000}"/>
    <cellStyle name="Normal 8 6 4 2 3 2" xfId="51946" xr:uid="{00000000-0005-0000-0000-0000F2CA0000}"/>
    <cellStyle name="Normal 8 6 4 2 4" xfId="51947" xr:uid="{00000000-0005-0000-0000-0000F3CA0000}"/>
    <cellStyle name="Normal 8 6 4 3" xfId="51948" xr:uid="{00000000-0005-0000-0000-0000F4CA0000}"/>
    <cellStyle name="Normal 8 6 4 3 2" xfId="51949" xr:uid="{00000000-0005-0000-0000-0000F5CA0000}"/>
    <cellStyle name="Normal 8 6 4 3 2 2" xfId="51950" xr:uid="{00000000-0005-0000-0000-0000F6CA0000}"/>
    <cellStyle name="Normal 8 6 4 3 3" xfId="51951" xr:uid="{00000000-0005-0000-0000-0000F7CA0000}"/>
    <cellStyle name="Normal 8 6 4 4" xfId="51952" xr:uid="{00000000-0005-0000-0000-0000F8CA0000}"/>
    <cellStyle name="Normal 8 6 4 4 2" xfId="51953" xr:uid="{00000000-0005-0000-0000-0000F9CA0000}"/>
    <cellStyle name="Normal 8 6 4 5" xfId="51954" xr:uid="{00000000-0005-0000-0000-0000FACA0000}"/>
    <cellStyle name="Normal 8 6 5" xfId="51955" xr:uid="{00000000-0005-0000-0000-0000FBCA0000}"/>
    <cellStyle name="Normal 8 6 5 2" xfId="51956" xr:uid="{00000000-0005-0000-0000-0000FCCA0000}"/>
    <cellStyle name="Normal 8 6 5 2 2" xfId="51957" xr:uid="{00000000-0005-0000-0000-0000FDCA0000}"/>
    <cellStyle name="Normal 8 6 5 2 2 2" xfId="51958" xr:uid="{00000000-0005-0000-0000-0000FECA0000}"/>
    <cellStyle name="Normal 8 6 5 2 3" xfId="51959" xr:uid="{00000000-0005-0000-0000-0000FFCA0000}"/>
    <cellStyle name="Normal 8 6 5 3" xfId="51960" xr:uid="{00000000-0005-0000-0000-000000CB0000}"/>
    <cellStyle name="Normal 8 6 5 3 2" xfId="51961" xr:uid="{00000000-0005-0000-0000-000001CB0000}"/>
    <cellStyle name="Normal 8 6 5 4" xfId="51962" xr:uid="{00000000-0005-0000-0000-000002CB0000}"/>
    <cellStyle name="Normal 8 6 6" xfId="51963" xr:uid="{00000000-0005-0000-0000-000003CB0000}"/>
    <cellStyle name="Normal 8 6 6 2" xfId="51964" xr:uid="{00000000-0005-0000-0000-000004CB0000}"/>
    <cellStyle name="Normal 8 6 6 2 2" xfId="51965" xr:uid="{00000000-0005-0000-0000-000005CB0000}"/>
    <cellStyle name="Normal 8 6 6 3" xfId="51966" xr:uid="{00000000-0005-0000-0000-000006CB0000}"/>
    <cellStyle name="Normal 8 6 7" xfId="51967" xr:uid="{00000000-0005-0000-0000-000007CB0000}"/>
    <cellStyle name="Normal 8 6 7 2" xfId="51968" xr:uid="{00000000-0005-0000-0000-000008CB0000}"/>
    <cellStyle name="Normal 8 6 8" xfId="51969" xr:uid="{00000000-0005-0000-0000-000009CB0000}"/>
    <cellStyle name="Normal 8 7" xfId="51970" xr:uid="{00000000-0005-0000-0000-00000ACB0000}"/>
    <cellStyle name="Normal 8 7 2" xfId="51971" xr:uid="{00000000-0005-0000-0000-00000BCB0000}"/>
    <cellStyle name="Normal 8 7 2 2" xfId="51972" xr:uid="{00000000-0005-0000-0000-00000CCB0000}"/>
    <cellStyle name="Normal 8 7 2 2 2" xfId="51973" xr:uid="{00000000-0005-0000-0000-00000DCB0000}"/>
    <cellStyle name="Normal 8 7 2 2 2 2" xfId="51974" xr:uid="{00000000-0005-0000-0000-00000ECB0000}"/>
    <cellStyle name="Normal 8 7 2 2 2 2 2" xfId="51975" xr:uid="{00000000-0005-0000-0000-00000FCB0000}"/>
    <cellStyle name="Normal 8 7 2 2 2 2 2 2" xfId="51976" xr:uid="{00000000-0005-0000-0000-000010CB0000}"/>
    <cellStyle name="Normal 8 7 2 2 2 2 3" xfId="51977" xr:uid="{00000000-0005-0000-0000-000011CB0000}"/>
    <cellStyle name="Normal 8 7 2 2 2 3" xfId="51978" xr:uid="{00000000-0005-0000-0000-000012CB0000}"/>
    <cellStyle name="Normal 8 7 2 2 2 3 2" xfId="51979" xr:uid="{00000000-0005-0000-0000-000013CB0000}"/>
    <cellStyle name="Normal 8 7 2 2 2 4" xfId="51980" xr:uid="{00000000-0005-0000-0000-000014CB0000}"/>
    <cellStyle name="Normal 8 7 2 2 3" xfId="51981" xr:uid="{00000000-0005-0000-0000-000015CB0000}"/>
    <cellStyle name="Normal 8 7 2 2 3 2" xfId="51982" xr:uid="{00000000-0005-0000-0000-000016CB0000}"/>
    <cellStyle name="Normal 8 7 2 2 3 2 2" xfId="51983" xr:uid="{00000000-0005-0000-0000-000017CB0000}"/>
    <cellStyle name="Normal 8 7 2 2 3 3" xfId="51984" xr:uid="{00000000-0005-0000-0000-000018CB0000}"/>
    <cellStyle name="Normal 8 7 2 2 4" xfId="51985" xr:uid="{00000000-0005-0000-0000-000019CB0000}"/>
    <cellStyle name="Normal 8 7 2 2 4 2" xfId="51986" xr:uid="{00000000-0005-0000-0000-00001ACB0000}"/>
    <cellStyle name="Normal 8 7 2 2 5" xfId="51987" xr:uid="{00000000-0005-0000-0000-00001BCB0000}"/>
    <cellStyle name="Normal 8 7 2 3" xfId="51988" xr:uid="{00000000-0005-0000-0000-00001CCB0000}"/>
    <cellStyle name="Normal 8 7 2 3 2" xfId="51989" xr:uid="{00000000-0005-0000-0000-00001DCB0000}"/>
    <cellStyle name="Normal 8 7 2 3 2 2" xfId="51990" xr:uid="{00000000-0005-0000-0000-00001ECB0000}"/>
    <cellStyle name="Normal 8 7 2 3 2 2 2" xfId="51991" xr:uid="{00000000-0005-0000-0000-00001FCB0000}"/>
    <cellStyle name="Normal 8 7 2 3 2 3" xfId="51992" xr:uid="{00000000-0005-0000-0000-000020CB0000}"/>
    <cellStyle name="Normal 8 7 2 3 3" xfId="51993" xr:uid="{00000000-0005-0000-0000-000021CB0000}"/>
    <cellStyle name="Normal 8 7 2 3 3 2" xfId="51994" xr:uid="{00000000-0005-0000-0000-000022CB0000}"/>
    <cellStyle name="Normal 8 7 2 3 4" xfId="51995" xr:uid="{00000000-0005-0000-0000-000023CB0000}"/>
    <cellStyle name="Normal 8 7 2 4" xfId="51996" xr:uid="{00000000-0005-0000-0000-000024CB0000}"/>
    <cellStyle name="Normal 8 7 2 4 2" xfId="51997" xr:uid="{00000000-0005-0000-0000-000025CB0000}"/>
    <cellStyle name="Normal 8 7 2 4 2 2" xfId="51998" xr:uid="{00000000-0005-0000-0000-000026CB0000}"/>
    <cellStyle name="Normal 8 7 2 4 3" xfId="51999" xr:uid="{00000000-0005-0000-0000-000027CB0000}"/>
    <cellStyle name="Normal 8 7 2 5" xfId="52000" xr:uid="{00000000-0005-0000-0000-000028CB0000}"/>
    <cellStyle name="Normal 8 7 2 5 2" xfId="52001" xr:uid="{00000000-0005-0000-0000-000029CB0000}"/>
    <cellStyle name="Normal 8 7 2 6" xfId="52002" xr:uid="{00000000-0005-0000-0000-00002ACB0000}"/>
    <cellStyle name="Normal 8 7 3" xfId="52003" xr:uid="{00000000-0005-0000-0000-00002BCB0000}"/>
    <cellStyle name="Normal 8 7 3 2" xfId="52004" xr:uid="{00000000-0005-0000-0000-00002CCB0000}"/>
    <cellStyle name="Normal 8 7 3 2 2" xfId="52005" xr:uid="{00000000-0005-0000-0000-00002DCB0000}"/>
    <cellStyle name="Normal 8 7 3 2 2 2" xfId="52006" xr:uid="{00000000-0005-0000-0000-00002ECB0000}"/>
    <cellStyle name="Normal 8 7 3 2 2 2 2" xfId="52007" xr:uid="{00000000-0005-0000-0000-00002FCB0000}"/>
    <cellStyle name="Normal 8 7 3 2 2 3" xfId="52008" xr:uid="{00000000-0005-0000-0000-000030CB0000}"/>
    <cellStyle name="Normal 8 7 3 2 3" xfId="52009" xr:uid="{00000000-0005-0000-0000-000031CB0000}"/>
    <cellStyle name="Normal 8 7 3 2 3 2" xfId="52010" xr:uid="{00000000-0005-0000-0000-000032CB0000}"/>
    <cellStyle name="Normal 8 7 3 2 4" xfId="52011" xr:uid="{00000000-0005-0000-0000-000033CB0000}"/>
    <cellStyle name="Normal 8 7 3 3" xfId="52012" xr:uid="{00000000-0005-0000-0000-000034CB0000}"/>
    <cellStyle name="Normal 8 7 3 3 2" xfId="52013" xr:uid="{00000000-0005-0000-0000-000035CB0000}"/>
    <cellStyle name="Normal 8 7 3 3 2 2" xfId="52014" xr:uid="{00000000-0005-0000-0000-000036CB0000}"/>
    <cellStyle name="Normal 8 7 3 3 3" xfId="52015" xr:uid="{00000000-0005-0000-0000-000037CB0000}"/>
    <cellStyle name="Normal 8 7 3 4" xfId="52016" xr:uid="{00000000-0005-0000-0000-000038CB0000}"/>
    <cellStyle name="Normal 8 7 3 4 2" xfId="52017" xr:uid="{00000000-0005-0000-0000-000039CB0000}"/>
    <cellStyle name="Normal 8 7 3 5" xfId="52018" xr:uid="{00000000-0005-0000-0000-00003ACB0000}"/>
    <cellStyle name="Normal 8 7 4" xfId="52019" xr:uid="{00000000-0005-0000-0000-00003BCB0000}"/>
    <cellStyle name="Normal 8 7 4 2" xfId="52020" xr:uid="{00000000-0005-0000-0000-00003CCB0000}"/>
    <cellStyle name="Normal 8 7 4 2 2" xfId="52021" xr:uid="{00000000-0005-0000-0000-00003DCB0000}"/>
    <cellStyle name="Normal 8 7 4 2 2 2" xfId="52022" xr:uid="{00000000-0005-0000-0000-00003ECB0000}"/>
    <cellStyle name="Normal 8 7 4 2 3" xfId="52023" xr:uid="{00000000-0005-0000-0000-00003FCB0000}"/>
    <cellStyle name="Normal 8 7 4 3" xfId="52024" xr:uid="{00000000-0005-0000-0000-000040CB0000}"/>
    <cellStyle name="Normal 8 7 4 3 2" xfId="52025" xr:uid="{00000000-0005-0000-0000-000041CB0000}"/>
    <cellStyle name="Normal 8 7 4 4" xfId="52026" xr:uid="{00000000-0005-0000-0000-000042CB0000}"/>
    <cellStyle name="Normal 8 7 5" xfId="52027" xr:uid="{00000000-0005-0000-0000-000043CB0000}"/>
    <cellStyle name="Normal 8 7 5 2" xfId="52028" xr:uid="{00000000-0005-0000-0000-000044CB0000}"/>
    <cellStyle name="Normal 8 7 5 2 2" xfId="52029" xr:uid="{00000000-0005-0000-0000-000045CB0000}"/>
    <cellStyle name="Normal 8 7 5 3" xfId="52030" xr:uid="{00000000-0005-0000-0000-000046CB0000}"/>
    <cellStyle name="Normal 8 7 6" xfId="52031" xr:uid="{00000000-0005-0000-0000-000047CB0000}"/>
    <cellStyle name="Normal 8 7 6 2" xfId="52032" xr:uid="{00000000-0005-0000-0000-000048CB0000}"/>
    <cellStyle name="Normal 8 7 7" xfId="52033" xr:uid="{00000000-0005-0000-0000-000049CB0000}"/>
    <cellStyle name="Normal 8 8" xfId="52034" xr:uid="{00000000-0005-0000-0000-00004ACB0000}"/>
    <cellStyle name="Normal 8 8 2" xfId="52035" xr:uid="{00000000-0005-0000-0000-00004BCB0000}"/>
    <cellStyle name="Normal 8 8 2 2" xfId="52036" xr:uid="{00000000-0005-0000-0000-00004CCB0000}"/>
    <cellStyle name="Normal 8 8 2 2 2" xfId="52037" xr:uid="{00000000-0005-0000-0000-00004DCB0000}"/>
    <cellStyle name="Normal 8 8 2 2 2 2" xfId="52038" xr:uid="{00000000-0005-0000-0000-00004ECB0000}"/>
    <cellStyle name="Normal 8 8 2 2 2 2 2" xfId="52039" xr:uid="{00000000-0005-0000-0000-00004FCB0000}"/>
    <cellStyle name="Normal 8 8 2 2 2 3" xfId="52040" xr:uid="{00000000-0005-0000-0000-000050CB0000}"/>
    <cellStyle name="Normal 8 8 2 2 3" xfId="52041" xr:uid="{00000000-0005-0000-0000-000051CB0000}"/>
    <cellStyle name="Normal 8 8 2 2 3 2" xfId="52042" xr:uid="{00000000-0005-0000-0000-000052CB0000}"/>
    <cellStyle name="Normal 8 8 2 2 4" xfId="52043" xr:uid="{00000000-0005-0000-0000-000053CB0000}"/>
    <cellStyle name="Normal 8 8 2 3" xfId="52044" xr:uid="{00000000-0005-0000-0000-000054CB0000}"/>
    <cellStyle name="Normal 8 8 2 3 2" xfId="52045" xr:uid="{00000000-0005-0000-0000-000055CB0000}"/>
    <cellStyle name="Normal 8 8 2 3 2 2" xfId="52046" xr:uid="{00000000-0005-0000-0000-000056CB0000}"/>
    <cellStyle name="Normal 8 8 2 3 3" xfId="52047" xr:uid="{00000000-0005-0000-0000-000057CB0000}"/>
    <cellStyle name="Normal 8 8 2 4" xfId="52048" xr:uid="{00000000-0005-0000-0000-000058CB0000}"/>
    <cellStyle name="Normal 8 8 2 4 2" xfId="52049" xr:uid="{00000000-0005-0000-0000-000059CB0000}"/>
    <cellStyle name="Normal 8 8 2 5" xfId="52050" xr:uid="{00000000-0005-0000-0000-00005ACB0000}"/>
    <cellStyle name="Normal 8 8 3" xfId="52051" xr:uid="{00000000-0005-0000-0000-00005BCB0000}"/>
    <cellStyle name="Normal 8 8 3 2" xfId="52052" xr:uid="{00000000-0005-0000-0000-00005CCB0000}"/>
    <cellStyle name="Normal 8 8 3 2 2" xfId="52053" xr:uid="{00000000-0005-0000-0000-00005DCB0000}"/>
    <cellStyle name="Normal 8 8 3 2 2 2" xfId="52054" xr:uid="{00000000-0005-0000-0000-00005ECB0000}"/>
    <cellStyle name="Normal 8 8 3 2 3" xfId="52055" xr:uid="{00000000-0005-0000-0000-00005FCB0000}"/>
    <cellStyle name="Normal 8 8 3 3" xfId="52056" xr:uid="{00000000-0005-0000-0000-000060CB0000}"/>
    <cellStyle name="Normal 8 8 3 3 2" xfId="52057" xr:uid="{00000000-0005-0000-0000-000061CB0000}"/>
    <cellStyle name="Normal 8 8 3 4" xfId="52058" xr:uid="{00000000-0005-0000-0000-000062CB0000}"/>
    <cellStyle name="Normal 8 8 4" xfId="52059" xr:uid="{00000000-0005-0000-0000-000063CB0000}"/>
    <cellStyle name="Normal 8 8 4 2" xfId="52060" xr:uid="{00000000-0005-0000-0000-000064CB0000}"/>
    <cellStyle name="Normal 8 8 4 2 2" xfId="52061" xr:uid="{00000000-0005-0000-0000-000065CB0000}"/>
    <cellStyle name="Normal 8 8 4 3" xfId="52062" xr:uid="{00000000-0005-0000-0000-000066CB0000}"/>
    <cellStyle name="Normal 8 8 5" xfId="52063" xr:uid="{00000000-0005-0000-0000-000067CB0000}"/>
    <cellStyle name="Normal 8 8 5 2" xfId="52064" xr:uid="{00000000-0005-0000-0000-000068CB0000}"/>
    <cellStyle name="Normal 8 8 6" xfId="52065" xr:uid="{00000000-0005-0000-0000-000069CB0000}"/>
    <cellStyle name="Normal 8 9" xfId="52066" xr:uid="{00000000-0005-0000-0000-00006ACB0000}"/>
    <cellStyle name="Normal 8 9 2" xfId="52067" xr:uid="{00000000-0005-0000-0000-00006BCB0000}"/>
    <cellStyle name="Normal 8 9 2 2" xfId="52068" xr:uid="{00000000-0005-0000-0000-00006CCB0000}"/>
    <cellStyle name="Normal 8 9 2 2 2" xfId="52069" xr:uid="{00000000-0005-0000-0000-00006DCB0000}"/>
    <cellStyle name="Normal 8 9 2 2 2 2" xfId="52070" xr:uid="{00000000-0005-0000-0000-00006ECB0000}"/>
    <cellStyle name="Normal 8 9 2 2 2 2 2" xfId="52071" xr:uid="{00000000-0005-0000-0000-00006FCB0000}"/>
    <cellStyle name="Normal 8 9 2 2 2 3" xfId="52072" xr:uid="{00000000-0005-0000-0000-000070CB0000}"/>
    <cellStyle name="Normal 8 9 2 2 3" xfId="52073" xr:uid="{00000000-0005-0000-0000-000071CB0000}"/>
    <cellStyle name="Normal 8 9 2 2 3 2" xfId="52074" xr:uid="{00000000-0005-0000-0000-000072CB0000}"/>
    <cellStyle name="Normal 8 9 2 2 4" xfId="52075" xr:uid="{00000000-0005-0000-0000-000073CB0000}"/>
    <cellStyle name="Normal 8 9 2 3" xfId="52076" xr:uid="{00000000-0005-0000-0000-000074CB0000}"/>
    <cellStyle name="Normal 8 9 2 3 2" xfId="52077" xr:uid="{00000000-0005-0000-0000-000075CB0000}"/>
    <cellStyle name="Normal 8 9 2 3 2 2" xfId="52078" xr:uid="{00000000-0005-0000-0000-000076CB0000}"/>
    <cellStyle name="Normal 8 9 2 3 3" xfId="52079" xr:uid="{00000000-0005-0000-0000-000077CB0000}"/>
    <cellStyle name="Normal 8 9 2 4" xfId="52080" xr:uid="{00000000-0005-0000-0000-000078CB0000}"/>
    <cellStyle name="Normal 8 9 2 4 2" xfId="52081" xr:uid="{00000000-0005-0000-0000-000079CB0000}"/>
    <cellStyle name="Normal 8 9 2 5" xfId="52082" xr:uid="{00000000-0005-0000-0000-00007ACB0000}"/>
    <cellStyle name="Normal 8 9 3" xfId="52083" xr:uid="{00000000-0005-0000-0000-00007BCB0000}"/>
    <cellStyle name="Normal 8 9 3 2" xfId="52084" xr:uid="{00000000-0005-0000-0000-00007CCB0000}"/>
    <cellStyle name="Normal 8 9 3 2 2" xfId="52085" xr:uid="{00000000-0005-0000-0000-00007DCB0000}"/>
    <cellStyle name="Normal 8 9 3 2 2 2" xfId="52086" xr:uid="{00000000-0005-0000-0000-00007ECB0000}"/>
    <cellStyle name="Normal 8 9 3 2 3" xfId="52087" xr:uid="{00000000-0005-0000-0000-00007FCB0000}"/>
    <cellStyle name="Normal 8 9 3 3" xfId="52088" xr:uid="{00000000-0005-0000-0000-000080CB0000}"/>
    <cellStyle name="Normal 8 9 3 3 2" xfId="52089" xr:uid="{00000000-0005-0000-0000-000081CB0000}"/>
    <cellStyle name="Normal 8 9 3 4" xfId="52090" xr:uid="{00000000-0005-0000-0000-000082CB0000}"/>
    <cellStyle name="Normal 8 9 4" xfId="52091" xr:uid="{00000000-0005-0000-0000-000083CB0000}"/>
    <cellStyle name="Normal 8 9 4 2" xfId="52092" xr:uid="{00000000-0005-0000-0000-000084CB0000}"/>
    <cellStyle name="Normal 8 9 4 2 2" xfId="52093" xr:uid="{00000000-0005-0000-0000-000085CB0000}"/>
    <cellStyle name="Normal 8 9 4 3" xfId="52094" xr:uid="{00000000-0005-0000-0000-000086CB0000}"/>
    <cellStyle name="Normal 8 9 5" xfId="52095" xr:uid="{00000000-0005-0000-0000-000087CB0000}"/>
    <cellStyle name="Normal 8 9 5 2" xfId="52096" xr:uid="{00000000-0005-0000-0000-000088CB0000}"/>
    <cellStyle name="Normal 8 9 6" xfId="52097" xr:uid="{00000000-0005-0000-0000-000089CB0000}"/>
    <cellStyle name="Normal 9" xfId="17" xr:uid="{00000000-0005-0000-0000-00008ACB0000}"/>
    <cellStyle name="Normal 9 10" xfId="52099" xr:uid="{00000000-0005-0000-0000-00008BCB0000}"/>
    <cellStyle name="Normal 9 10 2" xfId="52100" xr:uid="{00000000-0005-0000-0000-00008CCB0000}"/>
    <cellStyle name="Normal 9 10 2 2" xfId="52101" xr:uid="{00000000-0005-0000-0000-00008DCB0000}"/>
    <cellStyle name="Normal 9 10 2 2 2" xfId="52102" xr:uid="{00000000-0005-0000-0000-00008ECB0000}"/>
    <cellStyle name="Normal 9 10 2 2 2 2" xfId="52103" xr:uid="{00000000-0005-0000-0000-00008FCB0000}"/>
    <cellStyle name="Normal 9 10 2 2 2 2 2" xfId="52104" xr:uid="{00000000-0005-0000-0000-000090CB0000}"/>
    <cellStyle name="Normal 9 10 2 2 2 3" xfId="52105" xr:uid="{00000000-0005-0000-0000-000091CB0000}"/>
    <cellStyle name="Normal 9 10 2 2 3" xfId="52106" xr:uid="{00000000-0005-0000-0000-000092CB0000}"/>
    <cellStyle name="Normal 9 10 2 2 3 2" xfId="52107" xr:uid="{00000000-0005-0000-0000-000093CB0000}"/>
    <cellStyle name="Normal 9 10 2 2 4" xfId="52108" xr:uid="{00000000-0005-0000-0000-000094CB0000}"/>
    <cellStyle name="Normal 9 10 2 3" xfId="52109" xr:uid="{00000000-0005-0000-0000-000095CB0000}"/>
    <cellStyle name="Normal 9 10 2 3 2" xfId="52110" xr:uid="{00000000-0005-0000-0000-000096CB0000}"/>
    <cellStyle name="Normal 9 10 2 3 2 2" xfId="52111" xr:uid="{00000000-0005-0000-0000-000097CB0000}"/>
    <cellStyle name="Normal 9 10 2 3 3" xfId="52112" xr:uid="{00000000-0005-0000-0000-000098CB0000}"/>
    <cellStyle name="Normal 9 10 2 4" xfId="52113" xr:uid="{00000000-0005-0000-0000-000099CB0000}"/>
    <cellStyle name="Normal 9 10 2 4 2" xfId="52114" xr:uid="{00000000-0005-0000-0000-00009ACB0000}"/>
    <cellStyle name="Normal 9 10 2 5" xfId="52115" xr:uid="{00000000-0005-0000-0000-00009BCB0000}"/>
    <cellStyle name="Normal 9 10 3" xfId="52116" xr:uid="{00000000-0005-0000-0000-00009CCB0000}"/>
    <cellStyle name="Normal 9 10 3 2" xfId="52117" xr:uid="{00000000-0005-0000-0000-00009DCB0000}"/>
    <cellStyle name="Normal 9 10 3 2 2" xfId="52118" xr:uid="{00000000-0005-0000-0000-00009ECB0000}"/>
    <cellStyle name="Normal 9 10 3 2 2 2" xfId="52119" xr:uid="{00000000-0005-0000-0000-00009FCB0000}"/>
    <cellStyle name="Normal 9 10 3 2 3" xfId="52120" xr:uid="{00000000-0005-0000-0000-0000A0CB0000}"/>
    <cellStyle name="Normal 9 10 3 3" xfId="52121" xr:uid="{00000000-0005-0000-0000-0000A1CB0000}"/>
    <cellStyle name="Normal 9 10 3 3 2" xfId="52122" xr:uid="{00000000-0005-0000-0000-0000A2CB0000}"/>
    <cellStyle name="Normal 9 10 3 4" xfId="52123" xr:uid="{00000000-0005-0000-0000-0000A3CB0000}"/>
    <cellStyle name="Normal 9 10 4" xfId="52124" xr:uid="{00000000-0005-0000-0000-0000A4CB0000}"/>
    <cellStyle name="Normal 9 10 4 2" xfId="52125" xr:uid="{00000000-0005-0000-0000-0000A5CB0000}"/>
    <cellStyle name="Normal 9 10 4 2 2" xfId="52126" xr:uid="{00000000-0005-0000-0000-0000A6CB0000}"/>
    <cellStyle name="Normal 9 10 4 3" xfId="52127" xr:uid="{00000000-0005-0000-0000-0000A7CB0000}"/>
    <cellStyle name="Normal 9 10 5" xfId="52128" xr:uid="{00000000-0005-0000-0000-0000A8CB0000}"/>
    <cellStyle name="Normal 9 10 5 2" xfId="52129" xr:uid="{00000000-0005-0000-0000-0000A9CB0000}"/>
    <cellStyle name="Normal 9 10 6" xfId="52130" xr:uid="{00000000-0005-0000-0000-0000AACB0000}"/>
    <cellStyle name="Normal 9 11" xfId="52131" xr:uid="{00000000-0005-0000-0000-0000ABCB0000}"/>
    <cellStyle name="Normal 9 11 2" xfId="52132" xr:uid="{00000000-0005-0000-0000-0000ACCB0000}"/>
    <cellStyle name="Normal 9 11 2 2" xfId="52133" xr:uid="{00000000-0005-0000-0000-0000ADCB0000}"/>
    <cellStyle name="Normal 9 11 2 2 2" xfId="52134" xr:uid="{00000000-0005-0000-0000-0000AECB0000}"/>
    <cellStyle name="Normal 9 11 2 2 2 2" xfId="52135" xr:uid="{00000000-0005-0000-0000-0000AFCB0000}"/>
    <cellStyle name="Normal 9 11 2 2 2 2 2" xfId="52136" xr:uid="{00000000-0005-0000-0000-0000B0CB0000}"/>
    <cellStyle name="Normal 9 11 2 2 2 3" xfId="52137" xr:uid="{00000000-0005-0000-0000-0000B1CB0000}"/>
    <cellStyle name="Normal 9 11 2 2 3" xfId="52138" xr:uid="{00000000-0005-0000-0000-0000B2CB0000}"/>
    <cellStyle name="Normal 9 11 2 2 3 2" xfId="52139" xr:uid="{00000000-0005-0000-0000-0000B3CB0000}"/>
    <cellStyle name="Normal 9 11 2 2 4" xfId="52140" xr:uid="{00000000-0005-0000-0000-0000B4CB0000}"/>
    <cellStyle name="Normal 9 11 2 3" xfId="52141" xr:uid="{00000000-0005-0000-0000-0000B5CB0000}"/>
    <cellStyle name="Normal 9 11 2 3 2" xfId="52142" xr:uid="{00000000-0005-0000-0000-0000B6CB0000}"/>
    <cellStyle name="Normal 9 11 2 3 2 2" xfId="52143" xr:uid="{00000000-0005-0000-0000-0000B7CB0000}"/>
    <cellStyle name="Normal 9 11 2 3 3" xfId="52144" xr:uid="{00000000-0005-0000-0000-0000B8CB0000}"/>
    <cellStyle name="Normal 9 11 2 4" xfId="52145" xr:uid="{00000000-0005-0000-0000-0000B9CB0000}"/>
    <cellStyle name="Normal 9 11 2 4 2" xfId="52146" xr:uid="{00000000-0005-0000-0000-0000BACB0000}"/>
    <cellStyle name="Normal 9 11 2 5" xfId="52147" xr:uid="{00000000-0005-0000-0000-0000BBCB0000}"/>
    <cellStyle name="Normal 9 11 3" xfId="52148" xr:uid="{00000000-0005-0000-0000-0000BCCB0000}"/>
    <cellStyle name="Normal 9 11 3 2" xfId="52149" xr:uid="{00000000-0005-0000-0000-0000BDCB0000}"/>
    <cellStyle name="Normal 9 11 3 2 2" xfId="52150" xr:uid="{00000000-0005-0000-0000-0000BECB0000}"/>
    <cellStyle name="Normal 9 11 3 2 2 2" xfId="52151" xr:uid="{00000000-0005-0000-0000-0000BFCB0000}"/>
    <cellStyle name="Normal 9 11 3 2 3" xfId="52152" xr:uid="{00000000-0005-0000-0000-0000C0CB0000}"/>
    <cellStyle name="Normal 9 11 3 3" xfId="52153" xr:uid="{00000000-0005-0000-0000-0000C1CB0000}"/>
    <cellStyle name="Normal 9 11 3 3 2" xfId="52154" xr:uid="{00000000-0005-0000-0000-0000C2CB0000}"/>
    <cellStyle name="Normal 9 11 3 4" xfId="52155" xr:uid="{00000000-0005-0000-0000-0000C3CB0000}"/>
    <cellStyle name="Normal 9 11 4" xfId="52156" xr:uid="{00000000-0005-0000-0000-0000C4CB0000}"/>
    <cellStyle name="Normal 9 11 4 2" xfId="52157" xr:uid="{00000000-0005-0000-0000-0000C5CB0000}"/>
    <cellStyle name="Normal 9 11 4 2 2" xfId="52158" xr:uid="{00000000-0005-0000-0000-0000C6CB0000}"/>
    <cellStyle name="Normal 9 11 4 3" xfId="52159" xr:uid="{00000000-0005-0000-0000-0000C7CB0000}"/>
    <cellStyle name="Normal 9 11 5" xfId="52160" xr:uid="{00000000-0005-0000-0000-0000C8CB0000}"/>
    <cellStyle name="Normal 9 11 5 2" xfId="52161" xr:uid="{00000000-0005-0000-0000-0000C9CB0000}"/>
    <cellStyle name="Normal 9 11 6" xfId="52162" xr:uid="{00000000-0005-0000-0000-0000CACB0000}"/>
    <cellStyle name="Normal 9 12" xfId="52163" xr:uid="{00000000-0005-0000-0000-0000CBCB0000}"/>
    <cellStyle name="Normal 9 12 2" xfId="52164" xr:uid="{00000000-0005-0000-0000-0000CCCB0000}"/>
    <cellStyle name="Normal 9 12 2 2" xfId="52165" xr:uid="{00000000-0005-0000-0000-0000CDCB0000}"/>
    <cellStyle name="Normal 9 12 2 2 2" xfId="52166" xr:uid="{00000000-0005-0000-0000-0000CECB0000}"/>
    <cellStyle name="Normal 9 12 2 2 2 2" xfId="52167" xr:uid="{00000000-0005-0000-0000-0000CFCB0000}"/>
    <cellStyle name="Normal 9 12 2 2 3" xfId="52168" xr:uid="{00000000-0005-0000-0000-0000D0CB0000}"/>
    <cellStyle name="Normal 9 12 2 3" xfId="52169" xr:uid="{00000000-0005-0000-0000-0000D1CB0000}"/>
    <cellStyle name="Normal 9 12 2 3 2" xfId="52170" xr:uid="{00000000-0005-0000-0000-0000D2CB0000}"/>
    <cellStyle name="Normal 9 12 2 4" xfId="52171" xr:uid="{00000000-0005-0000-0000-0000D3CB0000}"/>
    <cellStyle name="Normal 9 12 3" xfId="52172" xr:uid="{00000000-0005-0000-0000-0000D4CB0000}"/>
    <cellStyle name="Normal 9 12 3 2" xfId="52173" xr:uid="{00000000-0005-0000-0000-0000D5CB0000}"/>
    <cellStyle name="Normal 9 12 3 2 2" xfId="52174" xr:uid="{00000000-0005-0000-0000-0000D6CB0000}"/>
    <cellStyle name="Normal 9 12 3 3" xfId="52175" xr:uid="{00000000-0005-0000-0000-0000D7CB0000}"/>
    <cellStyle name="Normal 9 12 4" xfId="52176" xr:uid="{00000000-0005-0000-0000-0000D8CB0000}"/>
    <cellStyle name="Normal 9 12 4 2" xfId="52177" xr:uid="{00000000-0005-0000-0000-0000D9CB0000}"/>
    <cellStyle name="Normal 9 12 5" xfId="52178" xr:uid="{00000000-0005-0000-0000-0000DACB0000}"/>
    <cellStyle name="Normal 9 13" xfId="52179" xr:uid="{00000000-0005-0000-0000-0000DBCB0000}"/>
    <cellStyle name="Normal 9 13 2" xfId="52180" xr:uid="{00000000-0005-0000-0000-0000DCCB0000}"/>
    <cellStyle name="Normal 9 13 2 2" xfId="52181" xr:uid="{00000000-0005-0000-0000-0000DDCB0000}"/>
    <cellStyle name="Normal 9 13 2 2 2" xfId="52182" xr:uid="{00000000-0005-0000-0000-0000DECB0000}"/>
    <cellStyle name="Normal 9 13 2 2 2 2" xfId="52183" xr:uid="{00000000-0005-0000-0000-0000DFCB0000}"/>
    <cellStyle name="Normal 9 13 2 2 3" xfId="52184" xr:uid="{00000000-0005-0000-0000-0000E0CB0000}"/>
    <cellStyle name="Normal 9 13 2 3" xfId="52185" xr:uid="{00000000-0005-0000-0000-0000E1CB0000}"/>
    <cellStyle name="Normal 9 13 2 3 2" xfId="52186" xr:uid="{00000000-0005-0000-0000-0000E2CB0000}"/>
    <cellStyle name="Normal 9 13 2 4" xfId="52187" xr:uid="{00000000-0005-0000-0000-0000E3CB0000}"/>
    <cellStyle name="Normal 9 13 3" xfId="52188" xr:uid="{00000000-0005-0000-0000-0000E4CB0000}"/>
    <cellStyle name="Normal 9 13 3 2" xfId="52189" xr:uid="{00000000-0005-0000-0000-0000E5CB0000}"/>
    <cellStyle name="Normal 9 13 3 2 2" xfId="52190" xr:uid="{00000000-0005-0000-0000-0000E6CB0000}"/>
    <cellStyle name="Normal 9 13 3 3" xfId="52191" xr:uid="{00000000-0005-0000-0000-0000E7CB0000}"/>
    <cellStyle name="Normal 9 13 4" xfId="52192" xr:uid="{00000000-0005-0000-0000-0000E8CB0000}"/>
    <cellStyle name="Normal 9 13 4 2" xfId="52193" xr:uid="{00000000-0005-0000-0000-0000E9CB0000}"/>
    <cellStyle name="Normal 9 13 5" xfId="52194" xr:uid="{00000000-0005-0000-0000-0000EACB0000}"/>
    <cellStyle name="Normal 9 14" xfId="52195" xr:uid="{00000000-0005-0000-0000-0000EBCB0000}"/>
    <cellStyle name="Normal 9 14 2" xfId="52196" xr:uid="{00000000-0005-0000-0000-0000ECCB0000}"/>
    <cellStyle name="Normal 9 14 2 2" xfId="52197" xr:uid="{00000000-0005-0000-0000-0000EDCB0000}"/>
    <cellStyle name="Normal 9 14 2 2 2" xfId="52198" xr:uid="{00000000-0005-0000-0000-0000EECB0000}"/>
    <cellStyle name="Normal 9 14 2 2 2 2" xfId="52199" xr:uid="{00000000-0005-0000-0000-0000EFCB0000}"/>
    <cellStyle name="Normal 9 14 2 2 3" xfId="52200" xr:uid="{00000000-0005-0000-0000-0000F0CB0000}"/>
    <cellStyle name="Normal 9 14 2 3" xfId="52201" xr:uid="{00000000-0005-0000-0000-0000F1CB0000}"/>
    <cellStyle name="Normal 9 14 2 3 2" xfId="52202" xr:uid="{00000000-0005-0000-0000-0000F2CB0000}"/>
    <cellStyle name="Normal 9 14 2 4" xfId="52203" xr:uid="{00000000-0005-0000-0000-0000F3CB0000}"/>
    <cellStyle name="Normal 9 14 3" xfId="52204" xr:uid="{00000000-0005-0000-0000-0000F4CB0000}"/>
    <cellStyle name="Normal 9 14 3 2" xfId="52205" xr:uid="{00000000-0005-0000-0000-0000F5CB0000}"/>
    <cellStyle name="Normal 9 14 3 2 2" xfId="52206" xr:uid="{00000000-0005-0000-0000-0000F6CB0000}"/>
    <cellStyle name="Normal 9 14 3 3" xfId="52207" xr:uid="{00000000-0005-0000-0000-0000F7CB0000}"/>
    <cellStyle name="Normal 9 14 4" xfId="52208" xr:uid="{00000000-0005-0000-0000-0000F8CB0000}"/>
    <cellStyle name="Normal 9 14 4 2" xfId="52209" xr:uid="{00000000-0005-0000-0000-0000F9CB0000}"/>
    <cellStyle name="Normal 9 14 5" xfId="52210" xr:uid="{00000000-0005-0000-0000-0000FACB0000}"/>
    <cellStyle name="Normal 9 15" xfId="52211" xr:uid="{00000000-0005-0000-0000-0000FBCB0000}"/>
    <cellStyle name="Normal 9 15 2" xfId="52212" xr:uid="{00000000-0005-0000-0000-0000FCCB0000}"/>
    <cellStyle name="Normal 9 15 2 2" xfId="52213" xr:uid="{00000000-0005-0000-0000-0000FDCB0000}"/>
    <cellStyle name="Normal 9 15 2 2 2" xfId="52214" xr:uid="{00000000-0005-0000-0000-0000FECB0000}"/>
    <cellStyle name="Normal 9 15 2 2 2 2" xfId="52215" xr:uid="{00000000-0005-0000-0000-0000FFCB0000}"/>
    <cellStyle name="Normal 9 15 2 2 3" xfId="52216" xr:uid="{00000000-0005-0000-0000-000000CC0000}"/>
    <cellStyle name="Normal 9 15 2 3" xfId="52217" xr:uid="{00000000-0005-0000-0000-000001CC0000}"/>
    <cellStyle name="Normal 9 15 2 3 2" xfId="52218" xr:uid="{00000000-0005-0000-0000-000002CC0000}"/>
    <cellStyle name="Normal 9 15 2 4" xfId="52219" xr:uid="{00000000-0005-0000-0000-000003CC0000}"/>
    <cellStyle name="Normal 9 15 3" xfId="52220" xr:uid="{00000000-0005-0000-0000-000004CC0000}"/>
    <cellStyle name="Normal 9 15 3 2" xfId="52221" xr:uid="{00000000-0005-0000-0000-000005CC0000}"/>
    <cellStyle name="Normal 9 15 3 2 2" xfId="52222" xr:uid="{00000000-0005-0000-0000-000006CC0000}"/>
    <cellStyle name="Normal 9 15 3 3" xfId="52223" xr:uid="{00000000-0005-0000-0000-000007CC0000}"/>
    <cellStyle name="Normal 9 15 4" xfId="52224" xr:uid="{00000000-0005-0000-0000-000008CC0000}"/>
    <cellStyle name="Normal 9 15 4 2" xfId="52225" xr:uid="{00000000-0005-0000-0000-000009CC0000}"/>
    <cellStyle name="Normal 9 15 5" xfId="52226" xr:uid="{00000000-0005-0000-0000-00000ACC0000}"/>
    <cellStyle name="Normal 9 16" xfId="52227" xr:uid="{00000000-0005-0000-0000-00000BCC0000}"/>
    <cellStyle name="Normal 9 16 2" xfId="52228" xr:uid="{00000000-0005-0000-0000-00000CCC0000}"/>
    <cellStyle name="Normal 9 16 2 2" xfId="52229" xr:uid="{00000000-0005-0000-0000-00000DCC0000}"/>
    <cellStyle name="Normal 9 16 2 2 2" xfId="52230" xr:uid="{00000000-0005-0000-0000-00000ECC0000}"/>
    <cellStyle name="Normal 9 16 2 3" xfId="52231" xr:uid="{00000000-0005-0000-0000-00000FCC0000}"/>
    <cellStyle name="Normal 9 16 3" xfId="52232" xr:uid="{00000000-0005-0000-0000-000010CC0000}"/>
    <cellStyle name="Normal 9 16 3 2" xfId="52233" xr:uid="{00000000-0005-0000-0000-000011CC0000}"/>
    <cellStyle name="Normal 9 16 4" xfId="52234" xr:uid="{00000000-0005-0000-0000-000012CC0000}"/>
    <cellStyle name="Normal 9 17" xfId="52235" xr:uid="{00000000-0005-0000-0000-000013CC0000}"/>
    <cellStyle name="Normal 9 17 2" xfId="52236" xr:uid="{00000000-0005-0000-0000-000014CC0000}"/>
    <cellStyle name="Normal 9 17 2 2" xfId="52237" xr:uid="{00000000-0005-0000-0000-000015CC0000}"/>
    <cellStyle name="Normal 9 17 2 2 2" xfId="52238" xr:uid="{00000000-0005-0000-0000-000016CC0000}"/>
    <cellStyle name="Normal 9 17 2 3" xfId="52239" xr:uid="{00000000-0005-0000-0000-000017CC0000}"/>
    <cellStyle name="Normal 9 17 3" xfId="52240" xr:uid="{00000000-0005-0000-0000-000018CC0000}"/>
    <cellStyle name="Normal 9 17 3 2" xfId="52241" xr:uid="{00000000-0005-0000-0000-000019CC0000}"/>
    <cellStyle name="Normal 9 17 4" xfId="52242" xr:uid="{00000000-0005-0000-0000-00001ACC0000}"/>
    <cellStyle name="Normal 9 18" xfId="52243" xr:uid="{00000000-0005-0000-0000-00001BCC0000}"/>
    <cellStyle name="Normal 9 18 2" xfId="52244" xr:uid="{00000000-0005-0000-0000-00001CCC0000}"/>
    <cellStyle name="Normal 9 18 2 2" xfId="52245" xr:uid="{00000000-0005-0000-0000-00001DCC0000}"/>
    <cellStyle name="Normal 9 18 3" xfId="52246" xr:uid="{00000000-0005-0000-0000-00001ECC0000}"/>
    <cellStyle name="Normal 9 19" xfId="52247" xr:uid="{00000000-0005-0000-0000-00001FCC0000}"/>
    <cellStyle name="Normal 9 19 2" xfId="52248" xr:uid="{00000000-0005-0000-0000-000020CC0000}"/>
    <cellStyle name="Normal 9 2" xfId="19" xr:uid="{00000000-0005-0000-0000-000021CC0000}"/>
    <cellStyle name="Normal 9 2 10" xfId="52250" xr:uid="{00000000-0005-0000-0000-000022CC0000}"/>
    <cellStyle name="Normal 9 2 10 2" xfId="52251" xr:uid="{00000000-0005-0000-0000-000023CC0000}"/>
    <cellStyle name="Normal 9 2 10 2 2" xfId="52252" xr:uid="{00000000-0005-0000-0000-000024CC0000}"/>
    <cellStyle name="Normal 9 2 10 2 2 2" xfId="52253" xr:uid="{00000000-0005-0000-0000-000025CC0000}"/>
    <cellStyle name="Normal 9 2 10 2 2 2 2" xfId="52254" xr:uid="{00000000-0005-0000-0000-000026CC0000}"/>
    <cellStyle name="Normal 9 2 10 2 2 3" xfId="52255" xr:uid="{00000000-0005-0000-0000-000027CC0000}"/>
    <cellStyle name="Normal 9 2 10 2 3" xfId="52256" xr:uid="{00000000-0005-0000-0000-000028CC0000}"/>
    <cellStyle name="Normal 9 2 10 2 3 2" xfId="52257" xr:uid="{00000000-0005-0000-0000-000029CC0000}"/>
    <cellStyle name="Normal 9 2 10 2 4" xfId="52258" xr:uid="{00000000-0005-0000-0000-00002ACC0000}"/>
    <cellStyle name="Normal 9 2 10 3" xfId="52259" xr:uid="{00000000-0005-0000-0000-00002BCC0000}"/>
    <cellStyle name="Normal 9 2 10 3 2" xfId="52260" xr:uid="{00000000-0005-0000-0000-00002CCC0000}"/>
    <cellStyle name="Normal 9 2 10 3 2 2" xfId="52261" xr:uid="{00000000-0005-0000-0000-00002DCC0000}"/>
    <cellStyle name="Normal 9 2 10 3 3" xfId="52262" xr:uid="{00000000-0005-0000-0000-00002ECC0000}"/>
    <cellStyle name="Normal 9 2 10 4" xfId="52263" xr:uid="{00000000-0005-0000-0000-00002FCC0000}"/>
    <cellStyle name="Normal 9 2 10 4 2" xfId="52264" xr:uid="{00000000-0005-0000-0000-000030CC0000}"/>
    <cellStyle name="Normal 9 2 10 5" xfId="52265" xr:uid="{00000000-0005-0000-0000-000031CC0000}"/>
    <cellStyle name="Normal 9 2 11" xfId="52266" xr:uid="{00000000-0005-0000-0000-000032CC0000}"/>
    <cellStyle name="Normal 9 2 11 2" xfId="52267" xr:uid="{00000000-0005-0000-0000-000033CC0000}"/>
    <cellStyle name="Normal 9 2 11 2 2" xfId="52268" xr:uid="{00000000-0005-0000-0000-000034CC0000}"/>
    <cellStyle name="Normal 9 2 11 2 2 2" xfId="52269" xr:uid="{00000000-0005-0000-0000-000035CC0000}"/>
    <cellStyle name="Normal 9 2 11 2 2 2 2" xfId="52270" xr:uid="{00000000-0005-0000-0000-000036CC0000}"/>
    <cellStyle name="Normal 9 2 11 2 2 3" xfId="52271" xr:uid="{00000000-0005-0000-0000-000037CC0000}"/>
    <cellStyle name="Normal 9 2 11 2 3" xfId="52272" xr:uid="{00000000-0005-0000-0000-000038CC0000}"/>
    <cellStyle name="Normal 9 2 11 2 3 2" xfId="52273" xr:uid="{00000000-0005-0000-0000-000039CC0000}"/>
    <cellStyle name="Normal 9 2 11 2 4" xfId="52274" xr:uid="{00000000-0005-0000-0000-00003ACC0000}"/>
    <cellStyle name="Normal 9 2 11 3" xfId="52275" xr:uid="{00000000-0005-0000-0000-00003BCC0000}"/>
    <cellStyle name="Normal 9 2 11 3 2" xfId="52276" xr:uid="{00000000-0005-0000-0000-00003CCC0000}"/>
    <cellStyle name="Normal 9 2 11 3 2 2" xfId="52277" xr:uid="{00000000-0005-0000-0000-00003DCC0000}"/>
    <cellStyle name="Normal 9 2 11 3 3" xfId="52278" xr:uid="{00000000-0005-0000-0000-00003ECC0000}"/>
    <cellStyle name="Normal 9 2 11 4" xfId="52279" xr:uid="{00000000-0005-0000-0000-00003FCC0000}"/>
    <cellStyle name="Normal 9 2 11 4 2" xfId="52280" xr:uid="{00000000-0005-0000-0000-000040CC0000}"/>
    <cellStyle name="Normal 9 2 11 5" xfId="52281" xr:uid="{00000000-0005-0000-0000-000041CC0000}"/>
    <cellStyle name="Normal 9 2 12" xfId="52282" xr:uid="{00000000-0005-0000-0000-000042CC0000}"/>
    <cellStyle name="Normal 9 2 12 2" xfId="52283" xr:uid="{00000000-0005-0000-0000-000043CC0000}"/>
    <cellStyle name="Normal 9 2 12 2 2" xfId="52284" xr:uid="{00000000-0005-0000-0000-000044CC0000}"/>
    <cellStyle name="Normal 9 2 12 2 2 2" xfId="52285" xr:uid="{00000000-0005-0000-0000-000045CC0000}"/>
    <cellStyle name="Normal 9 2 12 2 2 2 2" xfId="52286" xr:uid="{00000000-0005-0000-0000-000046CC0000}"/>
    <cellStyle name="Normal 9 2 12 2 2 3" xfId="52287" xr:uid="{00000000-0005-0000-0000-000047CC0000}"/>
    <cellStyle name="Normal 9 2 12 2 3" xfId="52288" xr:uid="{00000000-0005-0000-0000-000048CC0000}"/>
    <cellStyle name="Normal 9 2 12 2 3 2" xfId="52289" xr:uid="{00000000-0005-0000-0000-000049CC0000}"/>
    <cellStyle name="Normal 9 2 12 2 4" xfId="52290" xr:uid="{00000000-0005-0000-0000-00004ACC0000}"/>
    <cellStyle name="Normal 9 2 12 3" xfId="52291" xr:uid="{00000000-0005-0000-0000-00004BCC0000}"/>
    <cellStyle name="Normal 9 2 12 3 2" xfId="52292" xr:uid="{00000000-0005-0000-0000-00004CCC0000}"/>
    <cellStyle name="Normal 9 2 12 3 2 2" xfId="52293" xr:uid="{00000000-0005-0000-0000-00004DCC0000}"/>
    <cellStyle name="Normal 9 2 12 3 3" xfId="52294" xr:uid="{00000000-0005-0000-0000-00004ECC0000}"/>
    <cellStyle name="Normal 9 2 12 4" xfId="52295" xr:uid="{00000000-0005-0000-0000-00004FCC0000}"/>
    <cellStyle name="Normal 9 2 12 4 2" xfId="52296" xr:uid="{00000000-0005-0000-0000-000050CC0000}"/>
    <cellStyle name="Normal 9 2 12 5" xfId="52297" xr:uid="{00000000-0005-0000-0000-000051CC0000}"/>
    <cellStyle name="Normal 9 2 13" xfId="52298" xr:uid="{00000000-0005-0000-0000-000052CC0000}"/>
    <cellStyle name="Normal 9 2 13 2" xfId="52299" xr:uid="{00000000-0005-0000-0000-000053CC0000}"/>
    <cellStyle name="Normal 9 2 13 2 2" xfId="52300" xr:uid="{00000000-0005-0000-0000-000054CC0000}"/>
    <cellStyle name="Normal 9 2 13 2 2 2" xfId="52301" xr:uid="{00000000-0005-0000-0000-000055CC0000}"/>
    <cellStyle name="Normal 9 2 13 2 2 2 2" xfId="52302" xr:uid="{00000000-0005-0000-0000-000056CC0000}"/>
    <cellStyle name="Normal 9 2 13 2 2 3" xfId="52303" xr:uid="{00000000-0005-0000-0000-000057CC0000}"/>
    <cellStyle name="Normal 9 2 13 2 3" xfId="52304" xr:uid="{00000000-0005-0000-0000-000058CC0000}"/>
    <cellStyle name="Normal 9 2 13 2 3 2" xfId="52305" xr:uid="{00000000-0005-0000-0000-000059CC0000}"/>
    <cellStyle name="Normal 9 2 13 2 4" xfId="52306" xr:uid="{00000000-0005-0000-0000-00005ACC0000}"/>
    <cellStyle name="Normal 9 2 13 3" xfId="52307" xr:uid="{00000000-0005-0000-0000-00005BCC0000}"/>
    <cellStyle name="Normal 9 2 13 3 2" xfId="52308" xr:uid="{00000000-0005-0000-0000-00005CCC0000}"/>
    <cellStyle name="Normal 9 2 13 3 2 2" xfId="52309" xr:uid="{00000000-0005-0000-0000-00005DCC0000}"/>
    <cellStyle name="Normal 9 2 13 3 3" xfId="52310" xr:uid="{00000000-0005-0000-0000-00005ECC0000}"/>
    <cellStyle name="Normal 9 2 13 4" xfId="52311" xr:uid="{00000000-0005-0000-0000-00005FCC0000}"/>
    <cellStyle name="Normal 9 2 13 4 2" xfId="52312" xr:uid="{00000000-0005-0000-0000-000060CC0000}"/>
    <cellStyle name="Normal 9 2 13 5" xfId="52313" xr:uid="{00000000-0005-0000-0000-000061CC0000}"/>
    <cellStyle name="Normal 9 2 14" xfId="52314" xr:uid="{00000000-0005-0000-0000-000062CC0000}"/>
    <cellStyle name="Normal 9 2 14 2" xfId="52315" xr:uid="{00000000-0005-0000-0000-000063CC0000}"/>
    <cellStyle name="Normal 9 2 14 2 2" xfId="52316" xr:uid="{00000000-0005-0000-0000-000064CC0000}"/>
    <cellStyle name="Normal 9 2 14 2 2 2" xfId="52317" xr:uid="{00000000-0005-0000-0000-000065CC0000}"/>
    <cellStyle name="Normal 9 2 14 2 3" xfId="52318" xr:uid="{00000000-0005-0000-0000-000066CC0000}"/>
    <cellStyle name="Normal 9 2 14 3" xfId="52319" xr:uid="{00000000-0005-0000-0000-000067CC0000}"/>
    <cellStyle name="Normal 9 2 14 3 2" xfId="52320" xr:uid="{00000000-0005-0000-0000-000068CC0000}"/>
    <cellStyle name="Normal 9 2 14 4" xfId="52321" xr:uid="{00000000-0005-0000-0000-000069CC0000}"/>
    <cellStyle name="Normal 9 2 15" xfId="52322" xr:uid="{00000000-0005-0000-0000-00006ACC0000}"/>
    <cellStyle name="Normal 9 2 15 2" xfId="52323" xr:uid="{00000000-0005-0000-0000-00006BCC0000}"/>
    <cellStyle name="Normal 9 2 15 2 2" xfId="52324" xr:uid="{00000000-0005-0000-0000-00006CCC0000}"/>
    <cellStyle name="Normal 9 2 15 2 2 2" xfId="52325" xr:uid="{00000000-0005-0000-0000-00006DCC0000}"/>
    <cellStyle name="Normal 9 2 15 2 3" xfId="52326" xr:uid="{00000000-0005-0000-0000-00006ECC0000}"/>
    <cellStyle name="Normal 9 2 15 3" xfId="52327" xr:uid="{00000000-0005-0000-0000-00006FCC0000}"/>
    <cellStyle name="Normal 9 2 15 3 2" xfId="52328" xr:uid="{00000000-0005-0000-0000-000070CC0000}"/>
    <cellStyle name="Normal 9 2 15 4" xfId="52329" xr:uid="{00000000-0005-0000-0000-000071CC0000}"/>
    <cellStyle name="Normal 9 2 16" xfId="52330" xr:uid="{00000000-0005-0000-0000-000072CC0000}"/>
    <cellStyle name="Normal 9 2 16 2" xfId="52331" xr:uid="{00000000-0005-0000-0000-000073CC0000}"/>
    <cellStyle name="Normal 9 2 16 2 2" xfId="52332" xr:uid="{00000000-0005-0000-0000-000074CC0000}"/>
    <cellStyle name="Normal 9 2 16 3" xfId="52333" xr:uid="{00000000-0005-0000-0000-000075CC0000}"/>
    <cellStyle name="Normal 9 2 17" xfId="52334" xr:uid="{00000000-0005-0000-0000-000076CC0000}"/>
    <cellStyle name="Normal 9 2 17 2" xfId="52335" xr:uid="{00000000-0005-0000-0000-000077CC0000}"/>
    <cellStyle name="Normal 9 2 18" xfId="52336" xr:uid="{00000000-0005-0000-0000-000078CC0000}"/>
    <cellStyle name="Normal 9 2 19" xfId="52337" xr:uid="{00000000-0005-0000-0000-000079CC0000}"/>
    <cellStyle name="Normal 9 2 2" xfId="100" xr:uid="{00000000-0005-0000-0000-00007ACC0000}"/>
    <cellStyle name="Normal 9 2 2 10" xfId="52339" xr:uid="{00000000-0005-0000-0000-00007BCC0000}"/>
    <cellStyle name="Normal 9 2 2 10 2" xfId="52340" xr:uid="{00000000-0005-0000-0000-00007CCC0000}"/>
    <cellStyle name="Normal 9 2 2 10 2 2" xfId="52341" xr:uid="{00000000-0005-0000-0000-00007DCC0000}"/>
    <cellStyle name="Normal 9 2 2 10 2 2 2" xfId="52342" xr:uid="{00000000-0005-0000-0000-00007ECC0000}"/>
    <cellStyle name="Normal 9 2 2 10 2 2 2 2" xfId="52343" xr:uid="{00000000-0005-0000-0000-00007FCC0000}"/>
    <cellStyle name="Normal 9 2 2 10 2 2 3" xfId="52344" xr:uid="{00000000-0005-0000-0000-000080CC0000}"/>
    <cellStyle name="Normal 9 2 2 10 2 3" xfId="52345" xr:uid="{00000000-0005-0000-0000-000081CC0000}"/>
    <cellStyle name="Normal 9 2 2 10 2 3 2" xfId="52346" xr:uid="{00000000-0005-0000-0000-000082CC0000}"/>
    <cellStyle name="Normal 9 2 2 10 2 4" xfId="52347" xr:uid="{00000000-0005-0000-0000-000083CC0000}"/>
    <cellStyle name="Normal 9 2 2 10 3" xfId="52348" xr:uid="{00000000-0005-0000-0000-000084CC0000}"/>
    <cellStyle name="Normal 9 2 2 10 3 2" xfId="52349" xr:uid="{00000000-0005-0000-0000-000085CC0000}"/>
    <cellStyle name="Normal 9 2 2 10 3 2 2" xfId="52350" xr:uid="{00000000-0005-0000-0000-000086CC0000}"/>
    <cellStyle name="Normal 9 2 2 10 3 3" xfId="52351" xr:uid="{00000000-0005-0000-0000-000087CC0000}"/>
    <cellStyle name="Normal 9 2 2 10 4" xfId="52352" xr:uid="{00000000-0005-0000-0000-000088CC0000}"/>
    <cellStyle name="Normal 9 2 2 10 4 2" xfId="52353" xr:uid="{00000000-0005-0000-0000-000089CC0000}"/>
    <cellStyle name="Normal 9 2 2 10 5" xfId="52354" xr:uid="{00000000-0005-0000-0000-00008ACC0000}"/>
    <cellStyle name="Normal 9 2 2 11" xfId="52355" xr:uid="{00000000-0005-0000-0000-00008BCC0000}"/>
    <cellStyle name="Normal 9 2 2 11 2" xfId="52356" xr:uid="{00000000-0005-0000-0000-00008CCC0000}"/>
    <cellStyle name="Normal 9 2 2 11 2 2" xfId="52357" xr:uid="{00000000-0005-0000-0000-00008DCC0000}"/>
    <cellStyle name="Normal 9 2 2 11 2 2 2" xfId="52358" xr:uid="{00000000-0005-0000-0000-00008ECC0000}"/>
    <cellStyle name="Normal 9 2 2 11 2 2 2 2" xfId="52359" xr:uid="{00000000-0005-0000-0000-00008FCC0000}"/>
    <cellStyle name="Normal 9 2 2 11 2 2 3" xfId="52360" xr:uid="{00000000-0005-0000-0000-000090CC0000}"/>
    <cellStyle name="Normal 9 2 2 11 2 3" xfId="52361" xr:uid="{00000000-0005-0000-0000-000091CC0000}"/>
    <cellStyle name="Normal 9 2 2 11 2 3 2" xfId="52362" xr:uid="{00000000-0005-0000-0000-000092CC0000}"/>
    <cellStyle name="Normal 9 2 2 11 2 4" xfId="52363" xr:uid="{00000000-0005-0000-0000-000093CC0000}"/>
    <cellStyle name="Normal 9 2 2 11 3" xfId="52364" xr:uid="{00000000-0005-0000-0000-000094CC0000}"/>
    <cellStyle name="Normal 9 2 2 11 3 2" xfId="52365" xr:uid="{00000000-0005-0000-0000-000095CC0000}"/>
    <cellStyle name="Normal 9 2 2 11 3 2 2" xfId="52366" xr:uid="{00000000-0005-0000-0000-000096CC0000}"/>
    <cellStyle name="Normal 9 2 2 11 3 3" xfId="52367" xr:uid="{00000000-0005-0000-0000-000097CC0000}"/>
    <cellStyle name="Normal 9 2 2 11 4" xfId="52368" xr:uid="{00000000-0005-0000-0000-000098CC0000}"/>
    <cellStyle name="Normal 9 2 2 11 4 2" xfId="52369" xr:uid="{00000000-0005-0000-0000-000099CC0000}"/>
    <cellStyle name="Normal 9 2 2 11 5" xfId="52370" xr:uid="{00000000-0005-0000-0000-00009ACC0000}"/>
    <cellStyle name="Normal 9 2 2 12" xfId="52371" xr:uid="{00000000-0005-0000-0000-00009BCC0000}"/>
    <cellStyle name="Normal 9 2 2 12 2" xfId="52372" xr:uid="{00000000-0005-0000-0000-00009CCC0000}"/>
    <cellStyle name="Normal 9 2 2 12 2 2" xfId="52373" xr:uid="{00000000-0005-0000-0000-00009DCC0000}"/>
    <cellStyle name="Normal 9 2 2 12 2 2 2" xfId="52374" xr:uid="{00000000-0005-0000-0000-00009ECC0000}"/>
    <cellStyle name="Normal 9 2 2 12 2 3" xfId="52375" xr:uid="{00000000-0005-0000-0000-00009FCC0000}"/>
    <cellStyle name="Normal 9 2 2 12 3" xfId="52376" xr:uid="{00000000-0005-0000-0000-0000A0CC0000}"/>
    <cellStyle name="Normal 9 2 2 12 3 2" xfId="52377" xr:uid="{00000000-0005-0000-0000-0000A1CC0000}"/>
    <cellStyle name="Normal 9 2 2 12 4" xfId="52378" xr:uid="{00000000-0005-0000-0000-0000A2CC0000}"/>
    <cellStyle name="Normal 9 2 2 13" xfId="52379" xr:uid="{00000000-0005-0000-0000-0000A3CC0000}"/>
    <cellStyle name="Normal 9 2 2 13 2" xfId="52380" xr:uid="{00000000-0005-0000-0000-0000A4CC0000}"/>
    <cellStyle name="Normal 9 2 2 13 2 2" xfId="52381" xr:uid="{00000000-0005-0000-0000-0000A5CC0000}"/>
    <cellStyle name="Normal 9 2 2 13 2 2 2" xfId="52382" xr:uid="{00000000-0005-0000-0000-0000A6CC0000}"/>
    <cellStyle name="Normal 9 2 2 13 2 3" xfId="52383" xr:uid="{00000000-0005-0000-0000-0000A7CC0000}"/>
    <cellStyle name="Normal 9 2 2 13 3" xfId="52384" xr:uid="{00000000-0005-0000-0000-0000A8CC0000}"/>
    <cellStyle name="Normal 9 2 2 13 3 2" xfId="52385" xr:uid="{00000000-0005-0000-0000-0000A9CC0000}"/>
    <cellStyle name="Normal 9 2 2 13 4" xfId="52386" xr:uid="{00000000-0005-0000-0000-0000AACC0000}"/>
    <cellStyle name="Normal 9 2 2 14" xfId="52387" xr:uid="{00000000-0005-0000-0000-0000ABCC0000}"/>
    <cellStyle name="Normal 9 2 2 14 2" xfId="52388" xr:uid="{00000000-0005-0000-0000-0000ACCC0000}"/>
    <cellStyle name="Normal 9 2 2 14 2 2" xfId="52389" xr:uid="{00000000-0005-0000-0000-0000ADCC0000}"/>
    <cellStyle name="Normal 9 2 2 14 3" xfId="52390" xr:uid="{00000000-0005-0000-0000-0000AECC0000}"/>
    <cellStyle name="Normal 9 2 2 15" xfId="52391" xr:uid="{00000000-0005-0000-0000-0000AFCC0000}"/>
    <cellStyle name="Normal 9 2 2 15 2" xfId="52392" xr:uid="{00000000-0005-0000-0000-0000B0CC0000}"/>
    <cellStyle name="Normal 9 2 2 16" xfId="52393" xr:uid="{00000000-0005-0000-0000-0000B1CC0000}"/>
    <cellStyle name="Normal 9 2 2 17" xfId="52338" xr:uid="{00000000-0005-0000-0000-0000B2CC0000}"/>
    <cellStyle name="Normal 9 2 2 18" xfId="56014" xr:uid="{00000000-0005-0000-0000-0000B3CC0000}"/>
    <cellStyle name="Normal 9 2 2 18 2" xfId="56027" xr:uid="{A7A7E6C0-49DC-46C9-995E-DF7CF4678C7E}"/>
    <cellStyle name="Normal 9 2 2 18 2 2" xfId="56092" xr:uid="{3FEAEEDF-746D-46D2-B664-353E322FA5F7}"/>
    <cellStyle name="Normal 9 2 2 18 2 2 2" xfId="56134" xr:uid="{14349929-C916-4F1D-9B74-4420A9A07365}"/>
    <cellStyle name="Normal 9 2 2 18 2 2 2 2" xfId="56136" xr:uid="{225F5BA1-A61A-4142-94A5-C2FF3F87DF6E}"/>
    <cellStyle name="Normal 9 2 2 18 2 2 2 3" xfId="56192" xr:uid="{FE02CBDC-FEAA-4C44-83FB-7B029F776AC5}"/>
    <cellStyle name="Normal 9 2 2 18 2 2 2 3 2" xfId="56203" xr:uid="{EDCF47D7-CCA7-4804-BD5C-8BB7F8265D4E}"/>
    <cellStyle name="Normal 9 2 2 18 2 2 3" xfId="56169" xr:uid="{E1A373CA-F4D0-4453-982F-4FECEFFB264A}"/>
    <cellStyle name="Normal 9 2 2 18 2 2 4" xfId="56181" xr:uid="{D03F9C20-4FA5-4F81-8F0E-B86F3873331A}"/>
    <cellStyle name="Normal 9 2 2 18 2 2 4 2" xfId="56190" xr:uid="{E0ECBEFE-5DB0-4682-A242-0ACB1B4D8E64}"/>
    <cellStyle name="Normal 9 2 2 18 2 2 4 2 2" xfId="56208" xr:uid="{7310AD32-0A86-4BAC-9E5C-9D2174DFB07E}"/>
    <cellStyle name="Normal 9 2 2 2" xfId="52394" xr:uid="{00000000-0005-0000-0000-0000B4CC0000}"/>
    <cellStyle name="Normal 9 2 2 2 2" xfId="52395" xr:uid="{00000000-0005-0000-0000-0000B5CC0000}"/>
    <cellStyle name="Normal 9 2 2 2 2 2" xfId="52396" xr:uid="{00000000-0005-0000-0000-0000B6CC0000}"/>
    <cellStyle name="Normal 9 2 2 2 2 2 2" xfId="52397" xr:uid="{00000000-0005-0000-0000-0000B7CC0000}"/>
    <cellStyle name="Normal 9 2 2 2 2 2 2 2" xfId="52398" xr:uid="{00000000-0005-0000-0000-0000B8CC0000}"/>
    <cellStyle name="Normal 9 2 2 2 2 2 2 2 2" xfId="52399" xr:uid="{00000000-0005-0000-0000-0000B9CC0000}"/>
    <cellStyle name="Normal 9 2 2 2 2 2 2 2 2 2" xfId="52400" xr:uid="{00000000-0005-0000-0000-0000BACC0000}"/>
    <cellStyle name="Normal 9 2 2 2 2 2 2 2 2 2 2" xfId="52401" xr:uid="{00000000-0005-0000-0000-0000BBCC0000}"/>
    <cellStyle name="Normal 9 2 2 2 2 2 2 2 2 3" xfId="52402" xr:uid="{00000000-0005-0000-0000-0000BCCC0000}"/>
    <cellStyle name="Normal 9 2 2 2 2 2 2 2 3" xfId="52403" xr:uid="{00000000-0005-0000-0000-0000BDCC0000}"/>
    <cellStyle name="Normal 9 2 2 2 2 2 2 2 3 2" xfId="52404" xr:uid="{00000000-0005-0000-0000-0000BECC0000}"/>
    <cellStyle name="Normal 9 2 2 2 2 2 2 2 4" xfId="52405" xr:uid="{00000000-0005-0000-0000-0000BFCC0000}"/>
    <cellStyle name="Normal 9 2 2 2 2 2 2 3" xfId="52406" xr:uid="{00000000-0005-0000-0000-0000C0CC0000}"/>
    <cellStyle name="Normal 9 2 2 2 2 2 2 3 2" xfId="52407" xr:uid="{00000000-0005-0000-0000-0000C1CC0000}"/>
    <cellStyle name="Normal 9 2 2 2 2 2 2 3 2 2" xfId="52408" xr:uid="{00000000-0005-0000-0000-0000C2CC0000}"/>
    <cellStyle name="Normal 9 2 2 2 2 2 2 3 3" xfId="52409" xr:uid="{00000000-0005-0000-0000-0000C3CC0000}"/>
    <cellStyle name="Normal 9 2 2 2 2 2 2 4" xfId="52410" xr:uid="{00000000-0005-0000-0000-0000C4CC0000}"/>
    <cellStyle name="Normal 9 2 2 2 2 2 2 4 2" xfId="52411" xr:uid="{00000000-0005-0000-0000-0000C5CC0000}"/>
    <cellStyle name="Normal 9 2 2 2 2 2 2 5" xfId="52412" xr:uid="{00000000-0005-0000-0000-0000C6CC0000}"/>
    <cellStyle name="Normal 9 2 2 2 2 2 3" xfId="52413" xr:uid="{00000000-0005-0000-0000-0000C7CC0000}"/>
    <cellStyle name="Normal 9 2 2 2 2 2 3 2" xfId="52414" xr:uid="{00000000-0005-0000-0000-0000C8CC0000}"/>
    <cellStyle name="Normal 9 2 2 2 2 2 3 2 2" xfId="52415" xr:uid="{00000000-0005-0000-0000-0000C9CC0000}"/>
    <cellStyle name="Normal 9 2 2 2 2 2 3 2 2 2" xfId="52416" xr:uid="{00000000-0005-0000-0000-0000CACC0000}"/>
    <cellStyle name="Normal 9 2 2 2 2 2 3 2 3" xfId="52417" xr:uid="{00000000-0005-0000-0000-0000CBCC0000}"/>
    <cellStyle name="Normal 9 2 2 2 2 2 3 3" xfId="52418" xr:uid="{00000000-0005-0000-0000-0000CCCC0000}"/>
    <cellStyle name="Normal 9 2 2 2 2 2 3 3 2" xfId="52419" xr:uid="{00000000-0005-0000-0000-0000CDCC0000}"/>
    <cellStyle name="Normal 9 2 2 2 2 2 3 4" xfId="52420" xr:uid="{00000000-0005-0000-0000-0000CECC0000}"/>
    <cellStyle name="Normal 9 2 2 2 2 2 4" xfId="52421" xr:uid="{00000000-0005-0000-0000-0000CFCC0000}"/>
    <cellStyle name="Normal 9 2 2 2 2 2 4 2" xfId="52422" xr:uid="{00000000-0005-0000-0000-0000D0CC0000}"/>
    <cellStyle name="Normal 9 2 2 2 2 2 4 2 2" xfId="52423" xr:uid="{00000000-0005-0000-0000-0000D1CC0000}"/>
    <cellStyle name="Normal 9 2 2 2 2 2 4 3" xfId="52424" xr:uid="{00000000-0005-0000-0000-0000D2CC0000}"/>
    <cellStyle name="Normal 9 2 2 2 2 2 5" xfId="52425" xr:uid="{00000000-0005-0000-0000-0000D3CC0000}"/>
    <cellStyle name="Normal 9 2 2 2 2 2 5 2" xfId="52426" xr:uid="{00000000-0005-0000-0000-0000D4CC0000}"/>
    <cellStyle name="Normal 9 2 2 2 2 2 6" xfId="52427" xr:uid="{00000000-0005-0000-0000-0000D5CC0000}"/>
    <cellStyle name="Normal 9 2 2 2 2 3" xfId="52428" xr:uid="{00000000-0005-0000-0000-0000D6CC0000}"/>
    <cellStyle name="Normal 9 2 2 2 2 3 2" xfId="52429" xr:uid="{00000000-0005-0000-0000-0000D7CC0000}"/>
    <cellStyle name="Normal 9 2 2 2 2 3 2 2" xfId="52430" xr:uid="{00000000-0005-0000-0000-0000D8CC0000}"/>
    <cellStyle name="Normal 9 2 2 2 2 3 2 2 2" xfId="52431" xr:uid="{00000000-0005-0000-0000-0000D9CC0000}"/>
    <cellStyle name="Normal 9 2 2 2 2 3 2 2 2 2" xfId="52432" xr:uid="{00000000-0005-0000-0000-0000DACC0000}"/>
    <cellStyle name="Normal 9 2 2 2 2 3 2 2 2 2 2" xfId="52433" xr:uid="{00000000-0005-0000-0000-0000DBCC0000}"/>
    <cellStyle name="Normal 9 2 2 2 2 3 2 2 2 3" xfId="52434" xr:uid="{00000000-0005-0000-0000-0000DCCC0000}"/>
    <cellStyle name="Normal 9 2 2 2 2 3 2 2 3" xfId="52435" xr:uid="{00000000-0005-0000-0000-0000DDCC0000}"/>
    <cellStyle name="Normal 9 2 2 2 2 3 2 2 3 2" xfId="52436" xr:uid="{00000000-0005-0000-0000-0000DECC0000}"/>
    <cellStyle name="Normal 9 2 2 2 2 3 2 2 4" xfId="52437" xr:uid="{00000000-0005-0000-0000-0000DFCC0000}"/>
    <cellStyle name="Normal 9 2 2 2 2 3 2 3" xfId="52438" xr:uid="{00000000-0005-0000-0000-0000E0CC0000}"/>
    <cellStyle name="Normal 9 2 2 2 2 3 2 3 2" xfId="52439" xr:uid="{00000000-0005-0000-0000-0000E1CC0000}"/>
    <cellStyle name="Normal 9 2 2 2 2 3 2 3 2 2" xfId="52440" xr:uid="{00000000-0005-0000-0000-0000E2CC0000}"/>
    <cellStyle name="Normal 9 2 2 2 2 3 2 3 3" xfId="52441" xr:uid="{00000000-0005-0000-0000-0000E3CC0000}"/>
    <cellStyle name="Normal 9 2 2 2 2 3 2 4" xfId="52442" xr:uid="{00000000-0005-0000-0000-0000E4CC0000}"/>
    <cellStyle name="Normal 9 2 2 2 2 3 2 4 2" xfId="52443" xr:uid="{00000000-0005-0000-0000-0000E5CC0000}"/>
    <cellStyle name="Normal 9 2 2 2 2 3 2 5" xfId="52444" xr:uid="{00000000-0005-0000-0000-0000E6CC0000}"/>
    <cellStyle name="Normal 9 2 2 2 2 3 3" xfId="52445" xr:uid="{00000000-0005-0000-0000-0000E7CC0000}"/>
    <cellStyle name="Normal 9 2 2 2 2 3 3 2" xfId="52446" xr:uid="{00000000-0005-0000-0000-0000E8CC0000}"/>
    <cellStyle name="Normal 9 2 2 2 2 3 3 2 2" xfId="52447" xr:uid="{00000000-0005-0000-0000-0000E9CC0000}"/>
    <cellStyle name="Normal 9 2 2 2 2 3 3 2 2 2" xfId="52448" xr:uid="{00000000-0005-0000-0000-0000EACC0000}"/>
    <cellStyle name="Normal 9 2 2 2 2 3 3 2 3" xfId="52449" xr:uid="{00000000-0005-0000-0000-0000EBCC0000}"/>
    <cellStyle name="Normal 9 2 2 2 2 3 3 3" xfId="52450" xr:uid="{00000000-0005-0000-0000-0000ECCC0000}"/>
    <cellStyle name="Normal 9 2 2 2 2 3 3 3 2" xfId="52451" xr:uid="{00000000-0005-0000-0000-0000EDCC0000}"/>
    <cellStyle name="Normal 9 2 2 2 2 3 3 4" xfId="52452" xr:uid="{00000000-0005-0000-0000-0000EECC0000}"/>
    <cellStyle name="Normal 9 2 2 2 2 3 4" xfId="52453" xr:uid="{00000000-0005-0000-0000-0000EFCC0000}"/>
    <cellStyle name="Normal 9 2 2 2 2 3 4 2" xfId="52454" xr:uid="{00000000-0005-0000-0000-0000F0CC0000}"/>
    <cellStyle name="Normal 9 2 2 2 2 3 4 2 2" xfId="52455" xr:uid="{00000000-0005-0000-0000-0000F1CC0000}"/>
    <cellStyle name="Normal 9 2 2 2 2 3 4 3" xfId="52456" xr:uid="{00000000-0005-0000-0000-0000F2CC0000}"/>
    <cellStyle name="Normal 9 2 2 2 2 3 5" xfId="52457" xr:uid="{00000000-0005-0000-0000-0000F3CC0000}"/>
    <cellStyle name="Normal 9 2 2 2 2 3 5 2" xfId="52458" xr:uid="{00000000-0005-0000-0000-0000F4CC0000}"/>
    <cellStyle name="Normal 9 2 2 2 2 3 6" xfId="52459" xr:uid="{00000000-0005-0000-0000-0000F5CC0000}"/>
    <cellStyle name="Normal 9 2 2 2 2 4" xfId="52460" xr:uid="{00000000-0005-0000-0000-0000F6CC0000}"/>
    <cellStyle name="Normal 9 2 2 2 2 4 2" xfId="52461" xr:uid="{00000000-0005-0000-0000-0000F7CC0000}"/>
    <cellStyle name="Normal 9 2 2 2 2 4 2 2" xfId="52462" xr:uid="{00000000-0005-0000-0000-0000F8CC0000}"/>
    <cellStyle name="Normal 9 2 2 2 2 4 2 2 2" xfId="52463" xr:uid="{00000000-0005-0000-0000-0000F9CC0000}"/>
    <cellStyle name="Normal 9 2 2 2 2 4 2 2 2 2" xfId="52464" xr:uid="{00000000-0005-0000-0000-0000FACC0000}"/>
    <cellStyle name="Normal 9 2 2 2 2 4 2 2 3" xfId="52465" xr:uid="{00000000-0005-0000-0000-0000FBCC0000}"/>
    <cellStyle name="Normal 9 2 2 2 2 4 2 3" xfId="52466" xr:uid="{00000000-0005-0000-0000-0000FCCC0000}"/>
    <cellStyle name="Normal 9 2 2 2 2 4 2 3 2" xfId="52467" xr:uid="{00000000-0005-0000-0000-0000FDCC0000}"/>
    <cellStyle name="Normal 9 2 2 2 2 4 2 4" xfId="52468" xr:uid="{00000000-0005-0000-0000-0000FECC0000}"/>
    <cellStyle name="Normal 9 2 2 2 2 4 3" xfId="52469" xr:uid="{00000000-0005-0000-0000-0000FFCC0000}"/>
    <cellStyle name="Normal 9 2 2 2 2 4 3 2" xfId="52470" xr:uid="{00000000-0005-0000-0000-000000CD0000}"/>
    <cellStyle name="Normal 9 2 2 2 2 4 3 2 2" xfId="52471" xr:uid="{00000000-0005-0000-0000-000001CD0000}"/>
    <cellStyle name="Normal 9 2 2 2 2 4 3 3" xfId="52472" xr:uid="{00000000-0005-0000-0000-000002CD0000}"/>
    <cellStyle name="Normal 9 2 2 2 2 4 4" xfId="52473" xr:uid="{00000000-0005-0000-0000-000003CD0000}"/>
    <cellStyle name="Normal 9 2 2 2 2 4 4 2" xfId="52474" xr:uid="{00000000-0005-0000-0000-000004CD0000}"/>
    <cellStyle name="Normal 9 2 2 2 2 4 5" xfId="52475" xr:uid="{00000000-0005-0000-0000-000005CD0000}"/>
    <cellStyle name="Normal 9 2 2 2 2 5" xfId="52476" xr:uid="{00000000-0005-0000-0000-000006CD0000}"/>
    <cellStyle name="Normal 9 2 2 2 2 5 2" xfId="52477" xr:uid="{00000000-0005-0000-0000-000007CD0000}"/>
    <cellStyle name="Normal 9 2 2 2 2 5 2 2" xfId="52478" xr:uid="{00000000-0005-0000-0000-000008CD0000}"/>
    <cellStyle name="Normal 9 2 2 2 2 5 2 2 2" xfId="52479" xr:uid="{00000000-0005-0000-0000-000009CD0000}"/>
    <cellStyle name="Normal 9 2 2 2 2 5 2 3" xfId="52480" xr:uid="{00000000-0005-0000-0000-00000ACD0000}"/>
    <cellStyle name="Normal 9 2 2 2 2 5 3" xfId="52481" xr:uid="{00000000-0005-0000-0000-00000BCD0000}"/>
    <cellStyle name="Normal 9 2 2 2 2 5 3 2" xfId="52482" xr:uid="{00000000-0005-0000-0000-00000CCD0000}"/>
    <cellStyle name="Normal 9 2 2 2 2 5 4" xfId="52483" xr:uid="{00000000-0005-0000-0000-00000DCD0000}"/>
    <cellStyle name="Normal 9 2 2 2 2 6" xfId="52484" xr:uid="{00000000-0005-0000-0000-00000ECD0000}"/>
    <cellStyle name="Normal 9 2 2 2 2 6 2" xfId="52485" xr:uid="{00000000-0005-0000-0000-00000FCD0000}"/>
    <cellStyle name="Normal 9 2 2 2 2 6 2 2" xfId="52486" xr:uid="{00000000-0005-0000-0000-000010CD0000}"/>
    <cellStyle name="Normal 9 2 2 2 2 6 3" xfId="52487" xr:uid="{00000000-0005-0000-0000-000011CD0000}"/>
    <cellStyle name="Normal 9 2 2 2 2 7" xfId="52488" xr:uid="{00000000-0005-0000-0000-000012CD0000}"/>
    <cellStyle name="Normal 9 2 2 2 2 7 2" xfId="52489" xr:uid="{00000000-0005-0000-0000-000013CD0000}"/>
    <cellStyle name="Normal 9 2 2 2 2 8" xfId="52490" xr:uid="{00000000-0005-0000-0000-000014CD0000}"/>
    <cellStyle name="Normal 9 2 2 2 3" xfId="52491" xr:uid="{00000000-0005-0000-0000-000015CD0000}"/>
    <cellStyle name="Normal 9 2 2 2 3 2" xfId="52492" xr:uid="{00000000-0005-0000-0000-000016CD0000}"/>
    <cellStyle name="Normal 9 2 2 2 3 2 2" xfId="52493" xr:uid="{00000000-0005-0000-0000-000017CD0000}"/>
    <cellStyle name="Normal 9 2 2 2 3 2 2 2" xfId="52494" xr:uid="{00000000-0005-0000-0000-000018CD0000}"/>
    <cellStyle name="Normal 9 2 2 2 3 2 2 2 2" xfId="52495" xr:uid="{00000000-0005-0000-0000-000019CD0000}"/>
    <cellStyle name="Normal 9 2 2 2 3 2 2 2 2 2" xfId="52496" xr:uid="{00000000-0005-0000-0000-00001ACD0000}"/>
    <cellStyle name="Normal 9 2 2 2 3 2 2 2 3" xfId="52497" xr:uid="{00000000-0005-0000-0000-00001BCD0000}"/>
    <cellStyle name="Normal 9 2 2 2 3 2 2 3" xfId="52498" xr:uid="{00000000-0005-0000-0000-00001CCD0000}"/>
    <cellStyle name="Normal 9 2 2 2 3 2 2 3 2" xfId="52499" xr:uid="{00000000-0005-0000-0000-00001DCD0000}"/>
    <cellStyle name="Normal 9 2 2 2 3 2 2 4" xfId="52500" xr:uid="{00000000-0005-0000-0000-00001ECD0000}"/>
    <cellStyle name="Normal 9 2 2 2 3 2 3" xfId="52501" xr:uid="{00000000-0005-0000-0000-00001FCD0000}"/>
    <cellStyle name="Normal 9 2 2 2 3 2 3 2" xfId="52502" xr:uid="{00000000-0005-0000-0000-000020CD0000}"/>
    <cellStyle name="Normal 9 2 2 2 3 2 3 2 2" xfId="52503" xr:uid="{00000000-0005-0000-0000-000021CD0000}"/>
    <cellStyle name="Normal 9 2 2 2 3 2 3 3" xfId="52504" xr:uid="{00000000-0005-0000-0000-000022CD0000}"/>
    <cellStyle name="Normal 9 2 2 2 3 2 4" xfId="52505" xr:uid="{00000000-0005-0000-0000-000023CD0000}"/>
    <cellStyle name="Normal 9 2 2 2 3 2 4 2" xfId="52506" xr:uid="{00000000-0005-0000-0000-000024CD0000}"/>
    <cellStyle name="Normal 9 2 2 2 3 2 5" xfId="52507" xr:uid="{00000000-0005-0000-0000-000025CD0000}"/>
    <cellStyle name="Normal 9 2 2 2 3 3" xfId="52508" xr:uid="{00000000-0005-0000-0000-000026CD0000}"/>
    <cellStyle name="Normal 9 2 2 2 3 3 2" xfId="52509" xr:uid="{00000000-0005-0000-0000-000027CD0000}"/>
    <cellStyle name="Normal 9 2 2 2 3 3 2 2" xfId="52510" xr:uid="{00000000-0005-0000-0000-000028CD0000}"/>
    <cellStyle name="Normal 9 2 2 2 3 3 2 2 2" xfId="52511" xr:uid="{00000000-0005-0000-0000-000029CD0000}"/>
    <cellStyle name="Normal 9 2 2 2 3 3 2 3" xfId="52512" xr:uid="{00000000-0005-0000-0000-00002ACD0000}"/>
    <cellStyle name="Normal 9 2 2 2 3 3 3" xfId="52513" xr:uid="{00000000-0005-0000-0000-00002BCD0000}"/>
    <cellStyle name="Normal 9 2 2 2 3 3 3 2" xfId="52514" xr:uid="{00000000-0005-0000-0000-00002CCD0000}"/>
    <cellStyle name="Normal 9 2 2 2 3 3 4" xfId="52515" xr:uid="{00000000-0005-0000-0000-00002DCD0000}"/>
    <cellStyle name="Normal 9 2 2 2 3 4" xfId="52516" xr:uid="{00000000-0005-0000-0000-00002ECD0000}"/>
    <cellStyle name="Normal 9 2 2 2 3 4 2" xfId="52517" xr:uid="{00000000-0005-0000-0000-00002FCD0000}"/>
    <cellStyle name="Normal 9 2 2 2 3 4 2 2" xfId="52518" xr:uid="{00000000-0005-0000-0000-000030CD0000}"/>
    <cellStyle name="Normal 9 2 2 2 3 4 3" xfId="52519" xr:uid="{00000000-0005-0000-0000-000031CD0000}"/>
    <cellStyle name="Normal 9 2 2 2 3 5" xfId="52520" xr:uid="{00000000-0005-0000-0000-000032CD0000}"/>
    <cellStyle name="Normal 9 2 2 2 3 5 2" xfId="52521" xr:uid="{00000000-0005-0000-0000-000033CD0000}"/>
    <cellStyle name="Normal 9 2 2 2 3 6" xfId="52522" xr:uid="{00000000-0005-0000-0000-000034CD0000}"/>
    <cellStyle name="Normal 9 2 2 2 4" xfId="52523" xr:uid="{00000000-0005-0000-0000-000035CD0000}"/>
    <cellStyle name="Normal 9 2 2 2 4 2" xfId="52524" xr:uid="{00000000-0005-0000-0000-000036CD0000}"/>
    <cellStyle name="Normal 9 2 2 2 4 2 2" xfId="52525" xr:uid="{00000000-0005-0000-0000-000037CD0000}"/>
    <cellStyle name="Normal 9 2 2 2 4 2 2 2" xfId="52526" xr:uid="{00000000-0005-0000-0000-000038CD0000}"/>
    <cellStyle name="Normal 9 2 2 2 4 2 2 2 2" xfId="52527" xr:uid="{00000000-0005-0000-0000-000039CD0000}"/>
    <cellStyle name="Normal 9 2 2 2 4 2 2 2 2 2" xfId="52528" xr:uid="{00000000-0005-0000-0000-00003ACD0000}"/>
    <cellStyle name="Normal 9 2 2 2 4 2 2 2 3" xfId="52529" xr:uid="{00000000-0005-0000-0000-00003BCD0000}"/>
    <cellStyle name="Normal 9 2 2 2 4 2 2 3" xfId="52530" xr:uid="{00000000-0005-0000-0000-00003CCD0000}"/>
    <cellStyle name="Normal 9 2 2 2 4 2 2 3 2" xfId="52531" xr:uid="{00000000-0005-0000-0000-00003DCD0000}"/>
    <cellStyle name="Normal 9 2 2 2 4 2 2 4" xfId="52532" xr:uid="{00000000-0005-0000-0000-00003ECD0000}"/>
    <cellStyle name="Normal 9 2 2 2 4 2 3" xfId="52533" xr:uid="{00000000-0005-0000-0000-00003FCD0000}"/>
    <cellStyle name="Normal 9 2 2 2 4 2 3 2" xfId="52534" xr:uid="{00000000-0005-0000-0000-000040CD0000}"/>
    <cellStyle name="Normal 9 2 2 2 4 2 3 2 2" xfId="52535" xr:uid="{00000000-0005-0000-0000-000041CD0000}"/>
    <cellStyle name="Normal 9 2 2 2 4 2 3 3" xfId="52536" xr:uid="{00000000-0005-0000-0000-000042CD0000}"/>
    <cellStyle name="Normal 9 2 2 2 4 2 4" xfId="52537" xr:uid="{00000000-0005-0000-0000-000043CD0000}"/>
    <cellStyle name="Normal 9 2 2 2 4 2 4 2" xfId="52538" xr:uid="{00000000-0005-0000-0000-000044CD0000}"/>
    <cellStyle name="Normal 9 2 2 2 4 2 5" xfId="52539" xr:uid="{00000000-0005-0000-0000-000045CD0000}"/>
    <cellStyle name="Normal 9 2 2 2 4 3" xfId="52540" xr:uid="{00000000-0005-0000-0000-000046CD0000}"/>
    <cellStyle name="Normal 9 2 2 2 4 3 2" xfId="52541" xr:uid="{00000000-0005-0000-0000-000047CD0000}"/>
    <cellStyle name="Normal 9 2 2 2 4 3 2 2" xfId="52542" xr:uid="{00000000-0005-0000-0000-000048CD0000}"/>
    <cellStyle name="Normal 9 2 2 2 4 3 2 2 2" xfId="52543" xr:uid="{00000000-0005-0000-0000-000049CD0000}"/>
    <cellStyle name="Normal 9 2 2 2 4 3 2 3" xfId="52544" xr:uid="{00000000-0005-0000-0000-00004ACD0000}"/>
    <cellStyle name="Normal 9 2 2 2 4 3 3" xfId="52545" xr:uid="{00000000-0005-0000-0000-00004BCD0000}"/>
    <cellStyle name="Normal 9 2 2 2 4 3 3 2" xfId="52546" xr:uid="{00000000-0005-0000-0000-00004CCD0000}"/>
    <cellStyle name="Normal 9 2 2 2 4 3 4" xfId="52547" xr:uid="{00000000-0005-0000-0000-00004DCD0000}"/>
    <cellStyle name="Normal 9 2 2 2 4 4" xfId="52548" xr:uid="{00000000-0005-0000-0000-00004ECD0000}"/>
    <cellStyle name="Normal 9 2 2 2 4 4 2" xfId="52549" xr:uid="{00000000-0005-0000-0000-00004FCD0000}"/>
    <cellStyle name="Normal 9 2 2 2 4 4 2 2" xfId="52550" xr:uid="{00000000-0005-0000-0000-000050CD0000}"/>
    <cellStyle name="Normal 9 2 2 2 4 4 3" xfId="52551" xr:uid="{00000000-0005-0000-0000-000051CD0000}"/>
    <cellStyle name="Normal 9 2 2 2 4 5" xfId="52552" xr:uid="{00000000-0005-0000-0000-000052CD0000}"/>
    <cellStyle name="Normal 9 2 2 2 4 5 2" xfId="52553" xr:uid="{00000000-0005-0000-0000-000053CD0000}"/>
    <cellStyle name="Normal 9 2 2 2 4 6" xfId="52554" xr:uid="{00000000-0005-0000-0000-000054CD0000}"/>
    <cellStyle name="Normal 9 2 2 2 5" xfId="52555" xr:uid="{00000000-0005-0000-0000-000055CD0000}"/>
    <cellStyle name="Normal 9 2 2 2 5 2" xfId="52556" xr:uid="{00000000-0005-0000-0000-000056CD0000}"/>
    <cellStyle name="Normal 9 2 2 2 5 2 2" xfId="52557" xr:uid="{00000000-0005-0000-0000-000057CD0000}"/>
    <cellStyle name="Normal 9 2 2 2 5 2 2 2" xfId="52558" xr:uid="{00000000-0005-0000-0000-000058CD0000}"/>
    <cellStyle name="Normal 9 2 2 2 5 2 2 2 2" xfId="52559" xr:uid="{00000000-0005-0000-0000-000059CD0000}"/>
    <cellStyle name="Normal 9 2 2 2 5 2 2 3" xfId="52560" xr:uid="{00000000-0005-0000-0000-00005ACD0000}"/>
    <cellStyle name="Normal 9 2 2 2 5 2 3" xfId="52561" xr:uid="{00000000-0005-0000-0000-00005BCD0000}"/>
    <cellStyle name="Normal 9 2 2 2 5 2 3 2" xfId="52562" xr:uid="{00000000-0005-0000-0000-00005CCD0000}"/>
    <cellStyle name="Normal 9 2 2 2 5 2 4" xfId="52563" xr:uid="{00000000-0005-0000-0000-00005DCD0000}"/>
    <cellStyle name="Normal 9 2 2 2 5 3" xfId="52564" xr:uid="{00000000-0005-0000-0000-00005ECD0000}"/>
    <cellStyle name="Normal 9 2 2 2 5 3 2" xfId="52565" xr:uid="{00000000-0005-0000-0000-00005FCD0000}"/>
    <cellStyle name="Normal 9 2 2 2 5 3 2 2" xfId="52566" xr:uid="{00000000-0005-0000-0000-000060CD0000}"/>
    <cellStyle name="Normal 9 2 2 2 5 3 3" xfId="52567" xr:uid="{00000000-0005-0000-0000-000061CD0000}"/>
    <cellStyle name="Normal 9 2 2 2 5 4" xfId="52568" xr:uid="{00000000-0005-0000-0000-000062CD0000}"/>
    <cellStyle name="Normal 9 2 2 2 5 4 2" xfId="52569" xr:uid="{00000000-0005-0000-0000-000063CD0000}"/>
    <cellStyle name="Normal 9 2 2 2 5 5" xfId="52570" xr:uid="{00000000-0005-0000-0000-000064CD0000}"/>
    <cellStyle name="Normal 9 2 2 2 6" xfId="52571" xr:uid="{00000000-0005-0000-0000-000065CD0000}"/>
    <cellStyle name="Normal 9 2 2 2 6 2" xfId="52572" xr:uid="{00000000-0005-0000-0000-000066CD0000}"/>
    <cellStyle name="Normal 9 2 2 2 6 2 2" xfId="52573" xr:uid="{00000000-0005-0000-0000-000067CD0000}"/>
    <cellStyle name="Normal 9 2 2 2 6 2 2 2" xfId="52574" xr:uid="{00000000-0005-0000-0000-000068CD0000}"/>
    <cellStyle name="Normal 9 2 2 2 6 2 3" xfId="52575" xr:uid="{00000000-0005-0000-0000-000069CD0000}"/>
    <cellStyle name="Normal 9 2 2 2 6 3" xfId="52576" xr:uid="{00000000-0005-0000-0000-00006ACD0000}"/>
    <cellStyle name="Normal 9 2 2 2 6 3 2" xfId="52577" xr:uid="{00000000-0005-0000-0000-00006BCD0000}"/>
    <cellStyle name="Normal 9 2 2 2 6 4" xfId="52578" xr:uid="{00000000-0005-0000-0000-00006CCD0000}"/>
    <cellStyle name="Normal 9 2 2 2 7" xfId="52579" xr:uid="{00000000-0005-0000-0000-00006DCD0000}"/>
    <cellStyle name="Normal 9 2 2 2 7 2" xfId="52580" xr:uid="{00000000-0005-0000-0000-00006ECD0000}"/>
    <cellStyle name="Normal 9 2 2 2 7 2 2" xfId="52581" xr:uid="{00000000-0005-0000-0000-00006FCD0000}"/>
    <cellStyle name="Normal 9 2 2 2 7 3" xfId="52582" xr:uid="{00000000-0005-0000-0000-000070CD0000}"/>
    <cellStyle name="Normal 9 2 2 2 8" xfId="52583" xr:uid="{00000000-0005-0000-0000-000071CD0000}"/>
    <cellStyle name="Normal 9 2 2 2 8 2" xfId="52584" xr:uid="{00000000-0005-0000-0000-000072CD0000}"/>
    <cellStyle name="Normal 9 2 2 2 9" xfId="52585" xr:uid="{00000000-0005-0000-0000-000073CD0000}"/>
    <cellStyle name="Normal 9 2 2 3" xfId="52586" xr:uid="{00000000-0005-0000-0000-000074CD0000}"/>
    <cellStyle name="Normal 9 2 2 3 2" xfId="52587" xr:uid="{00000000-0005-0000-0000-000075CD0000}"/>
    <cellStyle name="Normal 9 2 2 3 2 2" xfId="52588" xr:uid="{00000000-0005-0000-0000-000076CD0000}"/>
    <cellStyle name="Normal 9 2 2 3 2 2 2" xfId="52589" xr:uid="{00000000-0005-0000-0000-000077CD0000}"/>
    <cellStyle name="Normal 9 2 2 3 2 2 2 2" xfId="52590" xr:uid="{00000000-0005-0000-0000-000078CD0000}"/>
    <cellStyle name="Normal 9 2 2 3 2 2 2 2 2" xfId="52591" xr:uid="{00000000-0005-0000-0000-000079CD0000}"/>
    <cellStyle name="Normal 9 2 2 3 2 2 2 2 2 2" xfId="52592" xr:uid="{00000000-0005-0000-0000-00007ACD0000}"/>
    <cellStyle name="Normal 9 2 2 3 2 2 2 2 3" xfId="52593" xr:uid="{00000000-0005-0000-0000-00007BCD0000}"/>
    <cellStyle name="Normal 9 2 2 3 2 2 2 3" xfId="52594" xr:uid="{00000000-0005-0000-0000-00007CCD0000}"/>
    <cellStyle name="Normal 9 2 2 3 2 2 2 3 2" xfId="52595" xr:uid="{00000000-0005-0000-0000-00007DCD0000}"/>
    <cellStyle name="Normal 9 2 2 3 2 2 2 4" xfId="52596" xr:uid="{00000000-0005-0000-0000-00007ECD0000}"/>
    <cellStyle name="Normal 9 2 2 3 2 2 3" xfId="52597" xr:uid="{00000000-0005-0000-0000-00007FCD0000}"/>
    <cellStyle name="Normal 9 2 2 3 2 2 3 2" xfId="52598" xr:uid="{00000000-0005-0000-0000-000080CD0000}"/>
    <cellStyle name="Normal 9 2 2 3 2 2 3 2 2" xfId="52599" xr:uid="{00000000-0005-0000-0000-000081CD0000}"/>
    <cellStyle name="Normal 9 2 2 3 2 2 3 3" xfId="52600" xr:uid="{00000000-0005-0000-0000-000082CD0000}"/>
    <cellStyle name="Normal 9 2 2 3 2 2 4" xfId="52601" xr:uid="{00000000-0005-0000-0000-000083CD0000}"/>
    <cellStyle name="Normal 9 2 2 3 2 2 4 2" xfId="52602" xr:uid="{00000000-0005-0000-0000-000084CD0000}"/>
    <cellStyle name="Normal 9 2 2 3 2 2 5" xfId="52603" xr:uid="{00000000-0005-0000-0000-000085CD0000}"/>
    <cellStyle name="Normal 9 2 2 3 2 3" xfId="52604" xr:uid="{00000000-0005-0000-0000-000086CD0000}"/>
    <cellStyle name="Normal 9 2 2 3 2 3 2" xfId="52605" xr:uid="{00000000-0005-0000-0000-000087CD0000}"/>
    <cellStyle name="Normal 9 2 2 3 2 3 2 2" xfId="52606" xr:uid="{00000000-0005-0000-0000-000088CD0000}"/>
    <cellStyle name="Normal 9 2 2 3 2 3 2 2 2" xfId="52607" xr:uid="{00000000-0005-0000-0000-000089CD0000}"/>
    <cellStyle name="Normal 9 2 2 3 2 3 2 3" xfId="52608" xr:uid="{00000000-0005-0000-0000-00008ACD0000}"/>
    <cellStyle name="Normal 9 2 2 3 2 3 3" xfId="52609" xr:uid="{00000000-0005-0000-0000-00008BCD0000}"/>
    <cellStyle name="Normal 9 2 2 3 2 3 3 2" xfId="52610" xr:uid="{00000000-0005-0000-0000-00008CCD0000}"/>
    <cellStyle name="Normal 9 2 2 3 2 3 4" xfId="52611" xr:uid="{00000000-0005-0000-0000-00008DCD0000}"/>
    <cellStyle name="Normal 9 2 2 3 2 4" xfId="52612" xr:uid="{00000000-0005-0000-0000-00008ECD0000}"/>
    <cellStyle name="Normal 9 2 2 3 2 4 2" xfId="52613" xr:uid="{00000000-0005-0000-0000-00008FCD0000}"/>
    <cellStyle name="Normal 9 2 2 3 2 4 2 2" xfId="52614" xr:uid="{00000000-0005-0000-0000-000090CD0000}"/>
    <cellStyle name="Normal 9 2 2 3 2 4 3" xfId="52615" xr:uid="{00000000-0005-0000-0000-000091CD0000}"/>
    <cellStyle name="Normal 9 2 2 3 2 5" xfId="52616" xr:uid="{00000000-0005-0000-0000-000092CD0000}"/>
    <cellStyle name="Normal 9 2 2 3 2 5 2" xfId="52617" xr:uid="{00000000-0005-0000-0000-000093CD0000}"/>
    <cellStyle name="Normal 9 2 2 3 2 6" xfId="52618" xr:uid="{00000000-0005-0000-0000-000094CD0000}"/>
    <cellStyle name="Normal 9 2 2 3 3" xfId="52619" xr:uid="{00000000-0005-0000-0000-000095CD0000}"/>
    <cellStyle name="Normal 9 2 2 3 3 2" xfId="52620" xr:uid="{00000000-0005-0000-0000-000096CD0000}"/>
    <cellStyle name="Normal 9 2 2 3 3 2 2" xfId="52621" xr:uid="{00000000-0005-0000-0000-000097CD0000}"/>
    <cellStyle name="Normal 9 2 2 3 3 2 2 2" xfId="52622" xr:uid="{00000000-0005-0000-0000-000098CD0000}"/>
    <cellStyle name="Normal 9 2 2 3 3 2 2 2 2" xfId="52623" xr:uid="{00000000-0005-0000-0000-000099CD0000}"/>
    <cellStyle name="Normal 9 2 2 3 3 2 2 2 2 2" xfId="52624" xr:uid="{00000000-0005-0000-0000-00009ACD0000}"/>
    <cellStyle name="Normal 9 2 2 3 3 2 2 2 3" xfId="52625" xr:uid="{00000000-0005-0000-0000-00009BCD0000}"/>
    <cellStyle name="Normal 9 2 2 3 3 2 2 3" xfId="52626" xr:uid="{00000000-0005-0000-0000-00009CCD0000}"/>
    <cellStyle name="Normal 9 2 2 3 3 2 2 3 2" xfId="52627" xr:uid="{00000000-0005-0000-0000-00009DCD0000}"/>
    <cellStyle name="Normal 9 2 2 3 3 2 2 4" xfId="52628" xr:uid="{00000000-0005-0000-0000-00009ECD0000}"/>
    <cellStyle name="Normal 9 2 2 3 3 2 3" xfId="52629" xr:uid="{00000000-0005-0000-0000-00009FCD0000}"/>
    <cellStyle name="Normal 9 2 2 3 3 2 3 2" xfId="52630" xr:uid="{00000000-0005-0000-0000-0000A0CD0000}"/>
    <cellStyle name="Normal 9 2 2 3 3 2 3 2 2" xfId="52631" xr:uid="{00000000-0005-0000-0000-0000A1CD0000}"/>
    <cellStyle name="Normal 9 2 2 3 3 2 3 3" xfId="52632" xr:uid="{00000000-0005-0000-0000-0000A2CD0000}"/>
    <cellStyle name="Normal 9 2 2 3 3 2 4" xfId="52633" xr:uid="{00000000-0005-0000-0000-0000A3CD0000}"/>
    <cellStyle name="Normal 9 2 2 3 3 2 4 2" xfId="52634" xr:uid="{00000000-0005-0000-0000-0000A4CD0000}"/>
    <cellStyle name="Normal 9 2 2 3 3 2 5" xfId="52635" xr:uid="{00000000-0005-0000-0000-0000A5CD0000}"/>
    <cellStyle name="Normal 9 2 2 3 3 3" xfId="52636" xr:uid="{00000000-0005-0000-0000-0000A6CD0000}"/>
    <cellStyle name="Normal 9 2 2 3 3 3 2" xfId="52637" xr:uid="{00000000-0005-0000-0000-0000A7CD0000}"/>
    <cellStyle name="Normal 9 2 2 3 3 3 2 2" xfId="52638" xr:uid="{00000000-0005-0000-0000-0000A8CD0000}"/>
    <cellStyle name="Normal 9 2 2 3 3 3 2 2 2" xfId="52639" xr:uid="{00000000-0005-0000-0000-0000A9CD0000}"/>
    <cellStyle name="Normal 9 2 2 3 3 3 2 3" xfId="52640" xr:uid="{00000000-0005-0000-0000-0000AACD0000}"/>
    <cellStyle name="Normal 9 2 2 3 3 3 3" xfId="52641" xr:uid="{00000000-0005-0000-0000-0000ABCD0000}"/>
    <cellStyle name="Normal 9 2 2 3 3 3 3 2" xfId="52642" xr:uid="{00000000-0005-0000-0000-0000ACCD0000}"/>
    <cellStyle name="Normal 9 2 2 3 3 3 4" xfId="52643" xr:uid="{00000000-0005-0000-0000-0000ADCD0000}"/>
    <cellStyle name="Normal 9 2 2 3 3 4" xfId="52644" xr:uid="{00000000-0005-0000-0000-0000AECD0000}"/>
    <cellStyle name="Normal 9 2 2 3 3 4 2" xfId="52645" xr:uid="{00000000-0005-0000-0000-0000AFCD0000}"/>
    <cellStyle name="Normal 9 2 2 3 3 4 2 2" xfId="52646" xr:uid="{00000000-0005-0000-0000-0000B0CD0000}"/>
    <cellStyle name="Normal 9 2 2 3 3 4 3" xfId="52647" xr:uid="{00000000-0005-0000-0000-0000B1CD0000}"/>
    <cellStyle name="Normal 9 2 2 3 3 5" xfId="52648" xr:uid="{00000000-0005-0000-0000-0000B2CD0000}"/>
    <cellStyle name="Normal 9 2 2 3 3 5 2" xfId="52649" xr:uid="{00000000-0005-0000-0000-0000B3CD0000}"/>
    <cellStyle name="Normal 9 2 2 3 3 6" xfId="52650" xr:uid="{00000000-0005-0000-0000-0000B4CD0000}"/>
    <cellStyle name="Normal 9 2 2 3 4" xfId="52651" xr:uid="{00000000-0005-0000-0000-0000B5CD0000}"/>
    <cellStyle name="Normal 9 2 2 3 4 2" xfId="52652" xr:uid="{00000000-0005-0000-0000-0000B6CD0000}"/>
    <cellStyle name="Normal 9 2 2 3 4 2 2" xfId="52653" xr:uid="{00000000-0005-0000-0000-0000B7CD0000}"/>
    <cellStyle name="Normal 9 2 2 3 4 2 2 2" xfId="52654" xr:uid="{00000000-0005-0000-0000-0000B8CD0000}"/>
    <cellStyle name="Normal 9 2 2 3 4 2 2 2 2" xfId="52655" xr:uid="{00000000-0005-0000-0000-0000B9CD0000}"/>
    <cellStyle name="Normal 9 2 2 3 4 2 2 3" xfId="52656" xr:uid="{00000000-0005-0000-0000-0000BACD0000}"/>
    <cellStyle name="Normal 9 2 2 3 4 2 3" xfId="52657" xr:uid="{00000000-0005-0000-0000-0000BBCD0000}"/>
    <cellStyle name="Normal 9 2 2 3 4 2 3 2" xfId="52658" xr:uid="{00000000-0005-0000-0000-0000BCCD0000}"/>
    <cellStyle name="Normal 9 2 2 3 4 2 4" xfId="52659" xr:uid="{00000000-0005-0000-0000-0000BDCD0000}"/>
    <cellStyle name="Normal 9 2 2 3 4 3" xfId="52660" xr:uid="{00000000-0005-0000-0000-0000BECD0000}"/>
    <cellStyle name="Normal 9 2 2 3 4 3 2" xfId="52661" xr:uid="{00000000-0005-0000-0000-0000BFCD0000}"/>
    <cellStyle name="Normal 9 2 2 3 4 3 2 2" xfId="52662" xr:uid="{00000000-0005-0000-0000-0000C0CD0000}"/>
    <cellStyle name="Normal 9 2 2 3 4 3 3" xfId="52663" xr:uid="{00000000-0005-0000-0000-0000C1CD0000}"/>
    <cellStyle name="Normal 9 2 2 3 4 4" xfId="52664" xr:uid="{00000000-0005-0000-0000-0000C2CD0000}"/>
    <cellStyle name="Normal 9 2 2 3 4 4 2" xfId="52665" xr:uid="{00000000-0005-0000-0000-0000C3CD0000}"/>
    <cellStyle name="Normal 9 2 2 3 4 5" xfId="52666" xr:uid="{00000000-0005-0000-0000-0000C4CD0000}"/>
    <cellStyle name="Normal 9 2 2 3 5" xfId="52667" xr:uid="{00000000-0005-0000-0000-0000C5CD0000}"/>
    <cellStyle name="Normal 9 2 2 3 5 2" xfId="52668" xr:uid="{00000000-0005-0000-0000-0000C6CD0000}"/>
    <cellStyle name="Normal 9 2 2 3 5 2 2" xfId="52669" xr:uid="{00000000-0005-0000-0000-0000C7CD0000}"/>
    <cellStyle name="Normal 9 2 2 3 5 2 2 2" xfId="52670" xr:uid="{00000000-0005-0000-0000-0000C8CD0000}"/>
    <cellStyle name="Normal 9 2 2 3 5 2 3" xfId="52671" xr:uid="{00000000-0005-0000-0000-0000C9CD0000}"/>
    <cellStyle name="Normal 9 2 2 3 5 3" xfId="52672" xr:uid="{00000000-0005-0000-0000-0000CACD0000}"/>
    <cellStyle name="Normal 9 2 2 3 5 3 2" xfId="52673" xr:uid="{00000000-0005-0000-0000-0000CBCD0000}"/>
    <cellStyle name="Normal 9 2 2 3 5 4" xfId="52674" xr:uid="{00000000-0005-0000-0000-0000CCCD0000}"/>
    <cellStyle name="Normal 9 2 2 3 6" xfId="52675" xr:uid="{00000000-0005-0000-0000-0000CDCD0000}"/>
    <cellStyle name="Normal 9 2 2 3 6 2" xfId="52676" xr:uid="{00000000-0005-0000-0000-0000CECD0000}"/>
    <cellStyle name="Normal 9 2 2 3 6 2 2" xfId="52677" xr:uid="{00000000-0005-0000-0000-0000CFCD0000}"/>
    <cellStyle name="Normal 9 2 2 3 6 3" xfId="52678" xr:uid="{00000000-0005-0000-0000-0000D0CD0000}"/>
    <cellStyle name="Normal 9 2 2 3 7" xfId="52679" xr:uid="{00000000-0005-0000-0000-0000D1CD0000}"/>
    <cellStyle name="Normal 9 2 2 3 7 2" xfId="52680" xr:uid="{00000000-0005-0000-0000-0000D2CD0000}"/>
    <cellStyle name="Normal 9 2 2 3 8" xfId="52681" xr:uid="{00000000-0005-0000-0000-0000D3CD0000}"/>
    <cellStyle name="Normal 9 2 2 4" xfId="52682" xr:uid="{00000000-0005-0000-0000-0000D4CD0000}"/>
    <cellStyle name="Normal 9 2 2 4 2" xfId="52683" xr:uid="{00000000-0005-0000-0000-0000D5CD0000}"/>
    <cellStyle name="Normal 9 2 2 4 2 2" xfId="52684" xr:uid="{00000000-0005-0000-0000-0000D6CD0000}"/>
    <cellStyle name="Normal 9 2 2 4 2 2 2" xfId="52685" xr:uid="{00000000-0005-0000-0000-0000D7CD0000}"/>
    <cellStyle name="Normal 9 2 2 4 2 2 2 2" xfId="52686" xr:uid="{00000000-0005-0000-0000-0000D8CD0000}"/>
    <cellStyle name="Normal 9 2 2 4 2 2 2 2 2" xfId="52687" xr:uid="{00000000-0005-0000-0000-0000D9CD0000}"/>
    <cellStyle name="Normal 9 2 2 4 2 2 2 2 2 2" xfId="52688" xr:uid="{00000000-0005-0000-0000-0000DACD0000}"/>
    <cellStyle name="Normal 9 2 2 4 2 2 2 2 3" xfId="52689" xr:uid="{00000000-0005-0000-0000-0000DBCD0000}"/>
    <cellStyle name="Normal 9 2 2 4 2 2 2 3" xfId="52690" xr:uid="{00000000-0005-0000-0000-0000DCCD0000}"/>
    <cellStyle name="Normal 9 2 2 4 2 2 2 3 2" xfId="52691" xr:uid="{00000000-0005-0000-0000-0000DDCD0000}"/>
    <cellStyle name="Normal 9 2 2 4 2 2 2 4" xfId="52692" xr:uid="{00000000-0005-0000-0000-0000DECD0000}"/>
    <cellStyle name="Normal 9 2 2 4 2 2 3" xfId="52693" xr:uid="{00000000-0005-0000-0000-0000DFCD0000}"/>
    <cellStyle name="Normal 9 2 2 4 2 2 3 2" xfId="52694" xr:uid="{00000000-0005-0000-0000-0000E0CD0000}"/>
    <cellStyle name="Normal 9 2 2 4 2 2 3 2 2" xfId="52695" xr:uid="{00000000-0005-0000-0000-0000E1CD0000}"/>
    <cellStyle name="Normal 9 2 2 4 2 2 3 3" xfId="52696" xr:uid="{00000000-0005-0000-0000-0000E2CD0000}"/>
    <cellStyle name="Normal 9 2 2 4 2 2 4" xfId="52697" xr:uid="{00000000-0005-0000-0000-0000E3CD0000}"/>
    <cellStyle name="Normal 9 2 2 4 2 2 4 2" xfId="52698" xr:uid="{00000000-0005-0000-0000-0000E4CD0000}"/>
    <cellStyle name="Normal 9 2 2 4 2 2 5" xfId="52699" xr:uid="{00000000-0005-0000-0000-0000E5CD0000}"/>
    <cellStyle name="Normal 9 2 2 4 2 3" xfId="52700" xr:uid="{00000000-0005-0000-0000-0000E6CD0000}"/>
    <cellStyle name="Normal 9 2 2 4 2 3 2" xfId="52701" xr:uid="{00000000-0005-0000-0000-0000E7CD0000}"/>
    <cellStyle name="Normal 9 2 2 4 2 3 2 2" xfId="52702" xr:uid="{00000000-0005-0000-0000-0000E8CD0000}"/>
    <cellStyle name="Normal 9 2 2 4 2 3 2 2 2" xfId="52703" xr:uid="{00000000-0005-0000-0000-0000E9CD0000}"/>
    <cellStyle name="Normal 9 2 2 4 2 3 2 3" xfId="52704" xr:uid="{00000000-0005-0000-0000-0000EACD0000}"/>
    <cellStyle name="Normal 9 2 2 4 2 3 3" xfId="52705" xr:uid="{00000000-0005-0000-0000-0000EBCD0000}"/>
    <cellStyle name="Normal 9 2 2 4 2 3 3 2" xfId="52706" xr:uid="{00000000-0005-0000-0000-0000ECCD0000}"/>
    <cellStyle name="Normal 9 2 2 4 2 3 4" xfId="52707" xr:uid="{00000000-0005-0000-0000-0000EDCD0000}"/>
    <cellStyle name="Normal 9 2 2 4 2 4" xfId="52708" xr:uid="{00000000-0005-0000-0000-0000EECD0000}"/>
    <cellStyle name="Normal 9 2 2 4 2 4 2" xfId="52709" xr:uid="{00000000-0005-0000-0000-0000EFCD0000}"/>
    <cellStyle name="Normal 9 2 2 4 2 4 2 2" xfId="52710" xr:uid="{00000000-0005-0000-0000-0000F0CD0000}"/>
    <cellStyle name="Normal 9 2 2 4 2 4 3" xfId="52711" xr:uid="{00000000-0005-0000-0000-0000F1CD0000}"/>
    <cellStyle name="Normal 9 2 2 4 2 5" xfId="52712" xr:uid="{00000000-0005-0000-0000-0000F2CD0000}"/>
    <cellStyle name="Normal 9 2 2 4 2 5 2" xfId="52713" xr:uid="{00000000-0005-0000-0000-0000F3CD0000}"/>
    <cellStyle name="Normal 9 2 2 4 2 6" xfId="52714" xr:uid="{00000000-0005-0000-0000-0000F4CD0000}"/>
    <cellStyle name="Normal 9 2 2 4 3" xfId="52715" xr:uid="{00000000-0005-0000-0000-0000F5CD0000}"/>
    <cellStyle name="Normal 9 2 2 4 3 2" xfId="52716" xr:uid="{00000000-0005-0000-0000-0000F6CD0000}"/>
    <cellStyle name="Normal 9 2 2 4 3 2 2" xfId="52717" xr:uid="{00000000-0005-0000-0000-0000F7CD0000}"/>
    <cellStyle name="Normal 9 2 2 4 3 2 2 2" xfId="52718" xr:uid="{00000000-0005-0000-0000-0000F8CD0000}"/>
    <cellStyle name="Normal 9 2 2 4 3 2 2 2 2" xfId="52719" xr:uid="{00000000-0005-0000-0000-0000F9CD0000}"/>
    <cellStyle name="Normal 9 2 2 4 3 2 2 3" xfId="52720" xr:uid="{00000000-0005-0000-0000-0000FACD0000}"/>
    <cellStyle name="Normal 9 2 2 4 3 2 3" xfId="52721" xr:uid="{00000000-0005-0000-0000-0000FBCD0000}"/>
    <cellStyle name="Normal 9 2 2 4 3 2 3 2" xfId="52722" xr:uid="{00000000-0005-0000-0000-0000FCCD0000}"/>
    <cellStyle name="Normal 9 2 2 4 3 2 4" xfId="52723" xr:uid="{00000000-0005-0000-0000-0000FDCD0000}"/>
    <cellStyle name="Normal 9 2 2 4 3 3" xfId="52724" xr:uid="{00000000-0005-0000-0000-0000FECD0000}"/>
    <cellStyle name="Normal 9 2 2 4 3 3 2" xfId="52725" xr:uid="{00000000-0005-0000-0000-0000FFCD0000}"/>
    <cellStyle name="Normal 9 2 2 4 3 3 2 2" xfId="52726" xr:uid="{00000000-0005-0000-0000-000000CE0000}"/>
    <cellStyle name="Normal 9 2 2 4 3 3 3" xfId="52727" xr:uid="{00000000-0005-0000-0000-000001CE0000}"/>
    <cellStyle name="Normal 9 2 2 4 3 4" xfId="52728" xr:uid="{00000000-0005-0000-0000-000002CE0000}"/>
    <cellStyle name="Normal 9 2 2 4 3 4 2" xfId="52729" xr:uid="{00000000-0005-0000-0000-000003CE0000}"/>
    <cellStyle name="Normal 9 2 2 4 3 5" xfId="52730" xr:uid="{00000000-0005-0000-0000-000004CE0000}"/>
    <cellStyle name="Normal 9 2 2 4 4" xfId="52731" xr:uid="{00000000-0005-0000-0000-000005CE0000}"/>
    <cellStyle name="Normal 9 2 2 4 4 2" xfId="52732" xr:uid="{00000000-0005-0000-0000-000006CE0000}"/>
    <cellStyle name="Normal 9 2 2 4 4 2 2" xfId="52733" xr:uid="{00000000-0005-0000-0000-000007CE0000}"/>
    <cellStyle name="Normal 9 2 2 4 4 2 2 2" xfId="52734" xr:uid="{00000000-0005-0000-0000-000008CE0000}"/>
    <cellStyle name="Normal 9 2 2 4 4 2 3" xfId="52735" xr:uid="{00000000-0005-0000-0000-000009CE0000}"/>
    <cellStyle name="Normal 9 2 2 4 4 3" xfId="52736" xr:uid="{00000000-0005-0000-0000-00000ACE0000}"/>
    <cellStyle name="Normal 9 2 2 4 4 3 2" xfId="52737" xr:uid="{00000000-0005-0000-0000-00000BCE0000}"/>
    <cellStyle name="Normal 9 2 2 4 4 4" xfId="52738" xr:uid="{00000000-0005-0000-0000-00000CCE0000}"/>
    <cellStyle name="Normal 9 2 2 4 5" xfId="52739" xr:uid="{00000000-0005-0000-0000-00000DCE0000}"/>
    <cellStyle name="Normal 9 2 2 4 5 2" xfId="52740" xr:uid="{00000000-0005-0000-0000-00000ECE0000}"/>
    <cellStyle name="Normal 9 2 2 4 5 2 2" xfId="52741" xr:uid="{00000000-0005-0000-0000-00000FCE0000}"/>
    <cellStyle name="Normal 9 2 2 4 5 3" xfId="52742" xr:uid="{00000000-0005-0000-0000-000010CE0000}"/>
    <cellStyle name="Normal 9 2 2 4 6" xfId="52743" xr:uid="{00000000-0005-0000-0000-000011CE0000}"/>
    <cellStyle name="Normal 9 2 2 4 6 2" xfId="52744" xr:uid="{00000000-0005-0000-0000-000012CE0000}"/>
    <cellStyle name="Normal 9 2 2 4 7" xfId="52745" xr:uid="{00000000-0005-0000-0000-000013CE0000}"/>
    <cellStyle name="Normal 9 2 2 5" xfId="52746" xr:uid="{00000000-0005-0000-0000-000014CE0000}"/>
    <cellStyle name="Normal 9 2 2 5 2" xfId="52747" xr:uid="{00000000-0005-0000-0000-000015CE0000}"/>
    <cellStyle name="Normal 9 2 2 5 2 2" xfId="52748" xr:uid="{00000000-0005-0000-0000-000016CE0000}"/>
    <cellStyle name="Normal 9 2 2 5 2 2 2" xfId="52749" xr:uid="{00000000-0005-0000-0000-000017CE0000}"/>
    <cellStyle name="Normal 9 2 2 5 2 2 2 2" xfId="52750" xr:uid="{00000000-0005-0000-0000-000018CE0000}"/>
    <cellStyle name="Normal 9 2 2 5 2 2 2 2 2" xfId="52751" xr:uid="{00000000-0005-0000-0000-000019CE0000}"/>
    <cellStyle name="Normal 9 2 2 5 2 2 2 3" xfId="52752" xr:uid="{00000000-0005-0000-0000-00001ACE0000}"/>
    <cellStyle name="Normal 9 2 2 5 2 2 3" xfId="52753" xr:uid="{00000000-0005-0000-0000-00001BCE0000}"/>
    <cellStyle name="Normal 9 2 2 5 2 2 3 2" xfId="52754" xr:uid="{00000000-0005-0000-0000-00001CCE0000}"/>
    <cellStyle name="Normal 9 2 2 5 2 2 4" xfId="52755" xr:uid="{00000000-0005-0000-0000-00001DCE0000}"/>
    <cellStyle name="Normal 9 2 2 5 2 3" xfId="52756" xr:uid="{00000000-0005-0000-0000-00001ECE0000}"/>
    <cellStyle name="Normal 9 2 2 5 2 3 2" xfId="52757" xr:uid="{00000000-0005-0000-0000-00001FCE0000}"/>
    <cellStyle name="Normal 9 2 2 5 2 3 2 2" xfId="52758" xr:uid="{00000000-0005-0000-0000-000020CE0000}"/>
    <cellStyle name="Normal 9 2 2 5 2 3 3" xfId="52759" xr:uid="{00000000-0005-0000-0000-000021CE0000}"/>
    <cellStyle name="Normal 9 2 2 5 2 4" xfId="52760" xr:uid="{00000000-0005-0000-0000-000022CE0000}"/>
    <cellStyle name="Normal 9 2 2 5 2 4 2" xfId="52761" xr:uid="{00000000-0005-0000-0000-000023CE0000}"/>
    <cellStyle name="Normal 9 2 2 5 2 5" xfId="52762" xr:uid="{00000000-0005-0000-0000-000024CE0000}"/>
    <cellStyle name="Normal 9 2 2 5 3" xfId="52763" xr:uid="{00000000-0005-0000-0000-000025CE0000}"/>
    <cellStyle name="Normal 9 2 2 5 3 2" xfId="52764" xr:uid="{00000000-0005-0000-0000-000026CE0000}"/>
    <cellStyle name="Normal 9 2 2 5 3 2 2" xfId="52765" xr:uid="{00000000-0005-0000-0000-000027CE0000}"/>
    <cellStyle name="Normal 9 2 2 5 3 2 2 2" xfId="52766" xr:uid="{00000000-0005-0000-0000-000028CE0000}"/>
    <cellStyle name="Normal 9 2 2 5 3 2 3" xfId="52767" xr:uid="{00000000-0005-0000-0000-000029CE0000}"/>
    <cellStyle name="Normal 9 2 2 5 3 3" xfId="52768" xr:uid="{00000000-0005-0000-0000-00002ACE0000}"/>
    <cellStyle name="Normal 9 2 2 5 3 3 2" xfId="52769" xr:uid="{00000000-0005-0000-0000-00002BCE0000}"/>
    <cellStyle name="Normal 9 2 2 5 3 4" xfId="52770" xr:uid="{00000000-0005-0000-0000-00002CCE0000}"/>
    <cellStyle name="Normal 9 2 2 5 4" xfId="52771" xr:uid="{00000000-0005-0000-0000-00002DCE0000}"/>
    <cellStyle name="Normal 9 2 2 5 4 2" xfId="52772" xr:uid="{00000000-0005-0000-0000-00002ECE0000}"/>
    <cellStyle name="Normal 9 2 2 5 4 2 2" xfId="52773" xr:uid="{00000000-0005-0000-0000-00002FCE0000}"/>
    <cellStyle name="Normal 9 2 2 5 4 3" xfId="52774" xr:uid="{00000000-0005-0000-0000-000030CE0000}"/>
    <cellStyle name="Normal 9 2 2 5 5" xfId="52775" xr:uid="{00000000-0005-0000-0000-000031CE0000}"/>
    <cellStyle name="Normal 9 2 2 5 5 2" xfId="52776" xr:uid="{00000000-0005-0000-0000-000032CE0000}"/>
    <cellStyle name="Normal 9 2 2 5 6" xfId="52777" xr:uid="{00000000-0005-0000-0000-000033CE0000}"/>
    <cellStyle name="Normal 9 2 2 6" xfId="52778" xr:uid="{00000000-0005-0000-0000-000034CE0000}"/>
    <cellStyle name="Normal 9 2 2 6 2" xfId="52779" xr:uid="{00000000-0005-0000-0000-000035CE0000}"/>
    <cellStyle name="Normal 9 2 2 6 2 2" xfId="52780" xr:uid="{00000000-0005-0000-0000-000036CE0000}"/>
    <cellStyle name="Normal 9 2 2 6 2 2 2" xfId="52781" xr:uid="{00000000-0005-0000-0000-000037CE0000}"/>
    <cellStyle name="Normal 9 2 2 6 2 2 2 2" xfId="52782" xr:uid="{00000000-0005-0000-0000-000038CE0000}"/>
    <cellStyle name="Normal 9 2 2 6 2 2 2 2 2" xfId="52783" xr:uid="{00000000-0005-0000-0000-000039CE0000}"/>
    <cellStyle name="Normal 9 2 2 6 2 2 2 3" xfId="52784" xr:uid="{00000000-0005-0000-0000-00003ACE0000}"/>
    <cellStyle name="Normal 9 2 2 6 2 2 3" xfId="52785" xr:uid="{00000000-0005-0000-0000-00003BCE0000}"/>
    <cellStyle name="Normal 9 2 2 6 2 2 3 2" xfId="52786" xr:uid="{00000000-0005-0000-0000-00003CCE0000}"/>
    <cellStyle name="Normal 9 2 2 6 2 2 4" xfId="52787" xr:uid="{00000000-0005-0000-0000-00003DCE0000}"/>
    <cellStyle name="Normal 9 2 2 6 2 3" xfId="52788" xr:uid="{00000000-0005-0000-0000-00003ECE0000}"/>
    <cellStyle name="Normal 9 2 2 6 2 3 2" xfId="52789" xr:uid="{00000000-0005-0000-0000-00003FCE0000}"/>
    <cellStyle name="Normal 9 2 2 6 2 3 2 2" xfId="52790" xr:uid="{00000000-0005-0000-0000-000040CE0000}"/>
    <cellStyle name="Normal 9 2 2 6 2 3 3" xfId="52791" xr:uid="{00000000-0005-0000-0000-000041CE0000}"/>
    <cellStyle name="Normal 9 2 2 6 2 4" xfId="52792" xr:uid="{00000000-0005-0000-0000-000042CE0000}"/>
    <cellStyle name="Normal 9 2 2 6 2 4 2" xfId="52793" xr:uid="{00000000-0005-0000-0000-000043CE0000}"/>
    <cellStyle name="Normal 9 2 2 6 2 5" xfId="52794" xr:uid="{00000000-0005-0000-0000-000044CE0000}"/>
    <cellStyle name="Normal 9 2 2 6 3" xfId="52795" xr:uid="{00000000-0005-0000-0000-000045CE0000}"/>
    <cellStyle name="Normal 9 2 2 6 3 2" xfId="52796" xr:uid="{00000000-0005-0000-0000-000046CE0000}"/>
    <cellStyle name="Normal 9 2 2 6 3 2 2" xfId="52797" xr:uid="{00000000-0005-0000-0000-000047CE0000}"/>
    <cellStyle name="Normal 9 2 2 6 3 2 2 2" xfId="52798" xr:uid="{00000000-0005-0000-0000-000048CE0000}"/>
    <cellStyle name="Normal 9 2 2 6 3 2 3" xfId="52799" xr:uid="{00000000-0005-0000-0000-000049CE0000}"/>
    <cellStyle name="Normal 9 2 2 6 3 3" xfId="52800" xr:uid="{00000000-0005-0000-0000-00004ACE0000}"/>
    <cellStyle name="Normal 9 2 2 6 3 3 2" xfId="52801" xr:uid="{00000000-0005-0000-0000-00004BCE0000}"/>
    <cellStyle name="Normal 9 2 2 6 3 4" xfId="52802" xr:uid="{00000000-0005-0000-0000-00004CCE0000}"/>
    <cellStyle name="Normal 9 2 2 6 4" xfId="52803" xr:uid="{00000000-0005-0000-0000-00004DCE0000}"/>
    <cellStyle name="Normal 9 2 2 6 4 2" xfId="52804" xr:uid="{00000000-0005-0000-0000-00004ECE0000}"/>
    <cellStyle name="Normal 9 2 2 6 4 2 2" xfId="52805" xr:uid="{00000000-0005-0000-0000-00004FCE0000}"/>
    <cellStyle name="Normal 9 2 2 6 4 3" xfId="52806" xr:uid="{00000000-0005-0000-0000-000050CE0000}"/>
    <cellStyle name="Normal 9 2 2 6 5" xfId="52807" xr:uid="{00000000-0005-0000-0000-000051CE0000}"/>
    <cellStyle name="Normal 9 2 2 6 5 2" xfId="52808" xr:uid="{00000000-0005-0000-0000-000052CE0000}"/>
    <cellStyle name="Normal 9 2 2 6 6" xfId="52809" xr:uid="{00000000-0005-0000-0000-000053CE0000}"/>
    <cellStyle name="Normal 9 2 2 7" xfId="52810" xr:uid="{00000000-0005-0000-0000-000054CE0000}"/>
    <cellStyle name="Normal 9 2 2 7 2" xfId="52811" xr:uid="{00000000-0005-0000-0000-000055CE0000}"/>
    <cellStyle name="Normal 9 2 2 7 2 2" xfId="52812" xr:uid="{00000000-0005-0000-0000-000056CE0000}"/>
    <cellStyle name="Normal 9 2 2 7 2 2 2" xfId="52813" xr:uid="{00000000-0005-0000-0000-000057CE0000}"/>
    <cellStyle name="Normal 9 2 2 7 2 2 2 2" xfId="52814" xr:uid="{00000000-0005-0000-0000-000058CE0000}"/>
    <cellStyle name="Normal 9 2 2 7 2 2 2 2 2" xfId="52815" xr:uid="{00000000-0005-0000-0000-000059CE0000}"/>
    <cellStyle name="Normal 9 2 2 7 2 2 2 3" xfId="52816" xr:uid="{00000000-0005-0000-0000-00005ACE0000}"/>
    <cellStyle name="Normal 9 2 2 7 2 2 3" xfId="52817" xr:uid="{00000000-0005-0000-0000-00005BCE0000}"/>
    <cellStyle name="Normal 9 2 2 7 2 2 3 2" xfId="52818" xr:uid="{00000000-0005-0000-0000-00005CCE0000}"/>
    <cellStyle name="Normal 9 2 2 7 2 2 4" xfId="52819" xr:uid="{00000000-0005-0000-0000-00005DCE0000}"/>
    <cellStyle name="Normal 9 2 2 7 2 3" xfId="52820" xr:uid="{00000000-0005-0000-0000-00005ECE0000}"/>
    <cellStyle name="Normal 9 2 2 7 2 3 2" xfId="52821" xr:uid="{00000000-0005-0000-0000-00005FCE0000}"/>
    <cellStyle name="Normal 9 2 2 7 2 3 2 2" xfId="52822" xr:uid="{00000000-0005-0000-0000-000060CE0000}"/>
    <cellStyle name="Normal 9 2 2 7 2 3 3" xfId="52823" xr:uid="{00000000-0005-0000-0000-000061CE0000}"/>
    <cellStyle name="Normal 9 2 2 7 2 4" xfId="52824" xr:uid="{00000000-0005-0000-0000-000062CE0000}"/>
    <cellStyle name="Normal 9 2 2 7 2 4 2" xfId="52825" xr:uid="{00000000-0005-0000-0000-000063CE0000}"/>
    <cellStyle name="Normal 9 2 2 7 2 5" xfId="52826" xr:uid="{00000000-0005-0000-0000-000064CE0000}"/>
    <cellStyle name="Normal 9 2 2 7 3" xfId="52827" xr:uid="{00000000-0005-0000-0000-000065CE0000}"/>
    <cellStyle name="Normal 9 2 2 7 3 2" xfId="52828" xr:uid="{00000000-0005-0000-0000-000066CE0000}"/>
    <cellStyle name="Normal 9 2 2 7 3 2 2" xfId="52829" xr:uid="{00000000-0005-0000-0000-000067CE0000}"/>
    <cellStyle name="Normal 9 2 2 7 3 2 2 2" xfId="52830" xr:uid="{00000000-0005-0000-0000-000068CE0000}"/>
    <cellStyle name="Normal 9 2 2 7 3 2 3" xfId="52831" xr:uid="{00000000-0005-0000-0000-000069CE0000}"/>
    <cellStyle name="Normal 9 2 2 7 3 3" xfId="52832" xr:uid="{00000000-0005-0000-0000-00006ACE0000}"/>
    <cellStyle name="Normal 9 2 2 7 3 3 2" xfId="52833" xr:uid="{00000000-0005-0000-0000-00006BCE0000}"/>
    <cellStyle name="Normal 9 2 2 7 3 4" xfId="52834" xr:uid="{00000000-0005-0000-0000-00006CCE0000}"/>
    <cellStyle name="Normal 9 2 2 7 4" xfId="52835" xr:uid="{00000000-0005-0000-0000-00006DCE0000}"/>
    <cellStyle name="Normal 9 2 2 7 4 2" xfId="52836" xr:uid="{00000000-0005-0000-0000-00006ECE0000}"/>
    <cellStyle name="Normal 9 2 2 7 4 2 2" xfId="52837" xr:uid="{00000000-0005-0000-0000-00006FCE0000}"/>
    <cellStyle name="Normal 9 2 2 7 4 3" xfId="52838" xr:uid="{00000000-0005-0000-0000-000070CE0000}"/>
    <cellStyle name="Normal 9 2 2 7 5" xfId="52839" xr:uid="{00000000-0005-0000-0000-000071CE0000}"/>
    <cellStyle name="Normal 9 2 2 7 5 2" xfId="52840" xr:uid="{00000000-0005-0000-0000-000072CE0000}"/>
    <cellStyle name="Normal 9 2 2 7 6" xfId="52841" xr:uid="{00000000-0005-0000-0000-000073CE0000}"/>
    <cellStyle name="Normal 9 2 2 8" xfId="52842" xr:uid="{00000000-0005-0000-0000-000074CE0000}"/>
    <cellStyle name="Normal 9 2 2 8 2" xfId="52843" xr:uid="{00000000-0005-0000-0000-000075CE0000}"/>
    <cellStyle name="Normal 9 2 2 8 2 2" xfId="52844" xr:uid="{00000000-0005-0000-0000-000076CE0000}"/>
    <cellStyle name="Normal 9 2 2 8 2 2 2" xfId="52845" xr:uid="{00000000-0005-0000-0000-000077CE0000}"/>
    <cellStyle name="Normal 9 2 2 8 2 2 2 2" xfId="52846" xr:uid="{00000000-0005-0000-0000-000078CE0000}"/>
    <cellStyle name="Normal 9 2 2 8 2 2 3" xfId="52847" xr:uid="{00000000-0005-0000-0000-000079CE0000}"/>
    <cellStyle name="Normal 9 2 2 8 2 3" xfId="52848" xr:uid="{00000000-0005-0000-0000-00007ACE0000}"/>
    <cellStyle name="Normal 9 2 2 8 2 3 2" xfId="52849" xr:uid="{00000000-0005-0000-0000-00007BCE0000}"/>
    <cellStyle name="Normal 9 2 2 8 2 4" xfId="52850" xr:uid="{00000000-0005-0000-0000-00007CCE0000}"/>
    <cellStyle name="Normal 9 2 2 8 3" xfId="52851" xr:uid="{00000000-0005-0000-0000-00007DCE0000}"/>
    <cellStyle name="Normal 9 2 2 8 3 2" xfId="52852" xr:uid="{00000000-0005-0000-0000-00007ECE0000}"/>
    <cellStyle name="Normal 9 2 2 8 3 2 2" xfId="52853" xr:uid="{00000000-0005-0000-0000-00007FCE0000}"/>
    <cellStyle name="Normal 9 2 2 8 3 3" xfId="52854" xr:uid="{00000000-0005-0000-0000-000080CE0000}"/>
    <cellStyle name="Normal 9 2 2 8 4" xfId="52855" xr:uid="{00000000-0005-0000-0000-000081CE0000}"/>
    <cellStyle name="Normal 9 2 2 8 4 2" xfId="52856" xr:uid="{00000000-0005-0000-0000-000082CE0000}"/>
    <cellStyle name="Normal 9 2 2 8 5" xfId="52857" xr:uid="{00000000-0005-0000-0000-000083CE0000}"/>
    <cellStyle name="Normal 9 2 2 9" xfId="52858" xr:uid="{00000000-0005-0000-0000-000084CE0000}"/>
    <cellStyle name="Normal 9 2 2 9 2" xfId="52859" xr:uid="{00000000-0005-0000-0000-000085CE0000}"/>
    <cellStyle name="Normal 9 2 2 9 2 2" xfId="52860" xr:uid="{00000000-0005-0000-0000-000086CE0000}"/>
    <cellStyle name="Normal 9 2 2 9 2 2 2" xfId="52861" xr:uid="{00000000-0005-0000-0000-000087CE0000}"/>
    <cellStyle name="Normal 9 2 2 9 2 2 2 2" xfId="52862" xr:uid="{00000000-0005-0000-0000-000088CE0000}"/>
    <cellStyle name="Normal 9 2 2 9 2 2 3" xfId="52863" xr:uid="{00000000-0005-0000-0000-000089CE0000}"/>
    <cellStyle name="Normal 9 2 2 9 2 3" xfId="52864" xr:uid="{00000000-0005-0000-0000-00008ACE0000}"/>
    <cellStyle name="Normal 9 2 2 9 2 3 2" xfId="52865" xr:uid="{00000000-0005-0000-0000-00008BCE0000}"/>
    <cellStyle name="Normal 9 2 2 9 2 4" xfId="52866" xr:uid="{00000000-0005-0000-0000-00008CCE0000}"/>
    <cellStyle name="Normal 9 2 2 9 3" xfId="52867" xr:uid="{00000000-0005-0000-0000-00008DCE0000}"/>
    <cellStyle name="Normal 9 2 2 9 3 2" xfId="52868" xr:uid="{00000000-0005-0000-0000-00008ECE0000}"/>
    <cellStyle name="Normal 9 2 2 9 3 2 2" xfId="52869" xr:uid="{00000000-0005-0000-0000-00008FCE0000}"/>
    <cellStyle name="Normal 9 2 2 9 3 3" xfId="52870" xr:uid="{00000000-0005-0000-0000-000090CE0000}"/>
    <cellStyle name="Normal 9 2 2 9 4" xfId="52871" xr:uid="{00000000-0005-0000-0000-000091CE0000}"/>
    <cellStyle name="Normal 9 2 2 9 4 2" xfId="52872" xr:uid="{00000000-0005-0000-0000-000092CE0000}"/>
    <cellStyle name="Normal 9 2 2 9 5" xfId="52873" xr:uid="{00000000-0005-0000-0000-000093CE0000}"/>
    <cellStyle name="Normal 9 2 20" xfId="52249" xr:uid="{00000000-0005-0000-0000-000094CE0000}"/>
    <cellStyle name="Normal 9 2 3" xfId="52874" xr:uid="{00000000-0005-0000-0000-000095CE0000}"/>
    <cellStyle name="Normal 9 2 3 2" xfId="52875" xr:uid="{00000000-0005-0000-0000-000096CE0000}"/>
    <cellStyle name="Normal 9 2 3 2 2" xfId="52876" xr:uid="{00000000-0005-0000-0000-000097CE0000}"/>
    <cellStyle name="Normal 9 2 3 2 2 2" xfId="52877" xr:uid="{00000000-0005-0000-0000-000098CE0000}"/>
    <cellStyle name="Normal 9 2 3 2 2 2 2" xfId="52878" xr:uid="{00000000-0005-0000-0000-000099CE0000}"/>
    <cellStyle name="Normal 9 2 3 2 2 2 2 2" xfId="52879" xr:uid="{00000000-0005-0000-0000-00009ACE0000}"/>
    <cellStyle name="Normal 9 2 3 2 2 2 2 2 2" xfId="52880" xr:uid="{00000000-0005-0000-0000-00009BCE0000}"/>
    <cellStyle name="Normal 9 2 3 2 2 2 2 2 2 2" xfId="52881" xr:uid="{00000000-0005-0000-0000-00009CCE0000}"/>
    <cellStyle name="Normal 9 2 3 2 2 2 2 2 3" xfId="52882" xr:uid="{00000000-0005-0000-0000-00009DCE0000}"/>
    <cellStyle name="Normal 9 2 3 2 2 2 2 3" xfId="52883" xr:uid="{00000000-0005-0000-0000-00009ECE0000}"/>
    <cellStyle name="Normal 9 2 3 2 2 2 2 3 2" xfId="52884" xr:uid="{00000000-0005-0000-0000-00009FCE0000}"/>
    <cellStyle name="Normal 9 2 3 2 2 2 2 4" xfId="52885" xr:uid="{00000000-0005-0000-0000-0000A0CE0000}"/>
    <cellStyle name="Normal 9 2 3 2 2 2 3" xfId="52886" xr:uid="{00000000-0005-0000-0000-0000A1CE0000}"/>
    <cellStyle name="Normal 9 2 3 2 2 2 3 2" xfId="52887" xr:uid="{00000000-0005-0000-0000-0000A2CE0000}"/>
    <cellStyle name="Normal 9 2 3 2 2 2 3 2 2" xfId="52888" xr:uid="{00000000-0005-0000-0000-0000A3CE0000}"/>
    <cellStyle name="Normal 9 2 3 2 2 2 3 3" xfId="52889" xr:uid="{00000000-0005-0000-0000-0000A4CE0000}"/>
    <cellStyle name="Normal 9 2 3 2 2 2 4" xfId="52890" xr:uid="{00000000-0005-0000-0000-0000A5CE0000}"/>
    <cellStyle name="Normal 9 2 3 2 2 2 4 2" xfId="52891" xr:uid="{00000000-0005-0000-0000-0000A6CE0000}"/>
    <cellStyle name="Normal 9 2 3 2 2 2 5" xfId="52892" xr:uid="{00000000-0005-0000-0000-0000A7CE0000}"/>
    <cellStyle name="Normal 9 2 3 2 2 3" xfId="52893" xr:uid="{00000000-0005-0000-0000-0000A8CE0000}"/>
    <cellStyle name="Normal 9 2 3 2 2 3 2" xfId="52894" xr:uid="{00000000-0005-0000-0000-0000A9CE0000}"/>
    <cellStyle name="Normal 9 2 3 2 2 3 2 2" xfId="52895" xr:uid="{00000000-0005-0000-0000-0000AACE0000}"/>
    <cellStyle name="Normal 9 2 3 2 2 3 2 2 2" xfId="52896" xr:uid="{00000000-0005-0000-0000-0000ABCE0000}"/>
    <cellStyle name="Normal 9 2 3 2 2 3 2 3" xfId="52897" xr:uid="{00000000-0005-0000-0000-0000ACCE0000}"/>
    <cellStyle name="Normal 9 2 3 2 2 3 3" xfId="52898" xr:uid="{00000000-0005-0000-0000-0000ADCE0000}"/>
    <cellStyle name="Normal 9 2 3 2 2 3 3 2" xfId="52899" xr:uid="{00000000-0005-0000-0000-0000AECE0000}"/>
    <cellStyle name="Normal 9 2 3 2 2 3 4" xfId="52900" xr:uid="{00000000-0005-0000-0000-0000AFCE0000}"/>
    <cellStyle name="Normal 9 2 3 2 2 4" xfId="52901" xr:uid="{00000000-0005-0000-0000-0000B0CE0000}"/>
    <cellStyle name="Normal 9 2 3 2 2 4 2" xfId="52902" xr:uid="{00000000-0005-0000-0000-0000B1CE0000}"/>
    <cellStyle name="Normal 9 2 3 2 2 4 2 2" xfId="52903" xr:uid="{00000000-0005-0000-0000-0000B2CE0000}"/>
    <cellStyle name="Normal 9 2 3 2 2 4 3" xfId="52904" xr:uid="{00000000-0005-0000-0000-0000B3CE0000}"/>
    <cellStyle name="Normal 9 2 3 2 2 5" xfId="52905" xr:uid="{00000000-0005-0000-0000-0000B4CE0000}"/>
    <cellStyle name="Normal 9 2 3 2 2 5 2" xfId="52906" xr:uid="{00000000-0005-0000-0000-0000B5CE0000}"/>
    <cellStyle name="Normal 9 2 3 2 2 6" xfId="52907" xr:uid="{00000000-0005-0000-0000-0000B6CE0000}"/>
    <cellStyle name="Normal 9 2 3 2 3" xfId="52908" xr:uid="{00000000-0005-0000-0000-0000B7CE0000}"/>
    <cellStyle name="Normal 9 2 3 2 3 2" xfId="52909" xr:uid="{00000000-0005-0000-0000-0000B8CE0000}"/>
    <cellStyle name="Normal 9 2 3 2 3 2 2" xfId="52910" xr:uid="{00000000-0005-0000-0000-0000B9CE0000}"/>
    <cellStyle name="Normal 9 2 3 2 3 2 2 2" xfId="52911" xr:uid="{00000000-0005-0000-0000-0000BACE0000}"/>
    <cellStyle name="Normal 9 2 3 2 3 2 2 2 2" xfId="52912" xr:uid="{00000000-0005-0000-0000-0000BBCE0000}"/>
    <cellStyle name="Normal 9 2 3 2 3 2 2 2 2 2" xfId="52913" xr:uid="{00000000-0005-0000-0000-0000BCCE0000}"/>
    <cellStyle name="Normal 9 2 3 2 3 2 2 2 3" xfId="52914" xr:uid="{00000000-0005-0000-0000-0000BDCE0000}"/>
    <cellStyle name="Normal 9 2 3 2 3 2 2 3" xfId="52915" xr:uid="{00000000-0005-0000-0000-0000BECE0000}"/>
    <cellStyle name="Normal 9 2 3 2 3 2 2 3 2" xfId="52916" xr:uid="{00000000-0005-0000-0000-0000BFCE0000}"/>
    <cellStyle name="Normal 9 2 3 2 3 2 2 4" xfId="52917" xr:uid="{00000000-0005-0000-0000-0000C0CE0000}"/>
    <cellStyle name="Normal 9 2 3 2 3 2 3" xfId="52918" xr:uid="{00000000-0005-0000-0000-0000C1CE0000}"/>
    <cellStyle name="Normal 9 2 3 2 3 2 3 2" xfId="52919" xr:uid="{00000000-0005-0000-0000-0000C2CE0000}"/>
    <cellStyle name="Normal 9 2 3 2 3 2 3 2 2" xfId="52920" xr:uid="{00000000-0005-0000-0000-0000C3CE0000}"/>
    <cellStyle name="Normal 9 2 3 2 3 2 3 3" xfId="52921" xr:uid="{00000000-0005-0000-0000-0000C4CE0000}"/>
    <cellStyle name="Normal 9 2 3 2 3 2 4" xfId="52922" xr:uid="{00000000-0005-0000-0000-0000C5CE0000}"/>
    <cellStyle name="Normal 9 2 3 2 3 2 4 2" xfId="52923" xr:uid="{00000000-0005-0000-0000-0000C6CE0000}"/>
    <cellStyle name="Normal 9 2 3 2 3 2 5" xfId="52924" xr:uid="{00000000-0005-0000-0000-0000C7CE0000}"/>
    <cellStyle name="Normal 9 2 3 2 3 3" xfId="52925" xr:uid="{00000000-0005-0000-0000-0000C8CE0000}"/>
    <cellStyle name="Normal 9 2 3 2 3 3 2" xfId="52926" xr:uid="{00000000-0005-0000-0000-0000C9CE0000}"/>
    <cellStyle name="Normal 9 2 3 2 3 3 2 2" xfId="52927" xr:uid="{00000000-0005-0000-0000-0000CACE0000}"/>
    <cellStyle name="Normal 9 2 3 2 3 3 2 2 2" xfId="52928" xr:uid="{00000000-0005-0000-0000-0000CBCE0000}"/>
    <cellStyle name="Normal 9 2 3 2 3 3 2 3" xfId="52929" xr:uid="{00000000-0005-0000-0000-0000CCCE0000}"/>
    <cellStyle name="Normal 9 2 3 2 3 3 3" xfId="52930" xr:uid="{00000000-0005-0000-0000-0000CDCE0000}"/>
    <cellStyle name="Normal 9 2 3 2 3 3 3 2" xfId="52931" xr:uid="{00000000-0005-0000-0000-0000CECE0000}"/>
    <cellStyle name="Normal 9 2 3 2 3 3 4" xfId="52932" xr:uid="{00000000-0005-0000-0000-0000CFCE0000}"/>
    <cellStyle name="Normal 9 2 3 2 3 4" xfId="52933" xr:uid="{00000000-0005-0000-0000-0000D0CE0000}"/>
    <cellStyle name="Normal 9 2 3 2 3 4 2" xfId="52934" xr:uid="{00000000-0005-0000-0000-0000D1CE0000}"/>
    <cellStyle name="Normal 9 2 3 2 3 4 2 2" xfId="52935" xr:uid="{00000000-0005-0000-0000-0000D2CE0000}"/>
    <cellStyle name="Normal 9 2 3 2 3 4 3" xfId="52936" xr:uid="{00000000-0005-0000-0000-0000D3CE0000}"/>
    <cellStyle name="Normal 9 2 3 2 3 5" xfId="52937" xr:uid="{00000000-0005-0000-0000-0000D4CE0000}"/>
    <cellStyle name="Normal 9 2 3 2 3 5 2" xfId="52938" xr:uid="{00000000-0005-0000-0000-0000D5CE0000}"/>
    <cellStyle name="Normal 9 2 3 2 3 6" xfId="52939" xr:uid="{00000000-0005-0000-0000-0000D6CE0000}"/>
    <cellStyle name="Normal 9 2 3 2 4" xfId="52940" xr:uid="{00000000-0005-0000-0000-0000D7CE0000}"/>
    <cellStyle name="Normal 9 2 3 2 4 2" xfId="52941" xr:uid="{00000000-0005-0000-0000-0000D8CE0000}"/>
    <cellStyle name="Normal 9 2 3 2 4 2 2" xfId="52942" xr:uid="{00000000-0005-0000-0000-0000D9CE0000}"/>
    <cellStyle name="Normal 9 2 3 2 4 2 2 2" xfId="52943" xr:uid="{00000000-0005-0000-0000-0000DACE0000}"/>
    <cellStyle name="Normal 9 2 3 2 4 2 2 2 2" xfId="52944" xr:uid="{00000000-0005-0000-0000-0000DBCE0000}"/>
    <cellStyle name="Normal 9 2 3 2 4 2 2 3" xfId="52945" xr:uid="{00000000-0005-0000-0000-0000DCCE0000}"/>
    <cellStyle name="Normal 9 2 3 2 4 2 3" xfId="52946" xr:uid="{00000000-0005-0000-0000-0000DDCE0000}"/>
    <cellStyle name="Normal 9 2 3 2 4 2 3 2" xfId="52947" xr:uid="{00000000-0005-0000-0000-0000DECE0000}"/>
    <cellStyle name="Normal 9 2 3 2 4 2 4" xfId="52948" xr:uid="{00000000-0005-0000-0000-0000DFCE0000}"/>
    <cellStyle name="Normal 9 2 3 2 4 3" xfId="52949" xr:uid="{00000000-0005-0000-0000-0000E0CE0000}"/>
    <cellStyle name="Normal 9 2 3 2 4 3 2" xfId="52950" xr:uid="{00000000-0005-0000-0000-0000E1CE0000}"/>
    <cellStyle name="Normal 9 2 3 2 4 3 2 2" xfId="52951" xr:uid="{00000000-0005-0000-0000-0000E2CE0000}"/>
    <cellStyle name="Normal 9 2 3 2 4 3 3" xfId="52952" xr:uid="{00000000-0005-0000-0000-0000E3CE0000}"/>
    <cellStyle name="Normal 9 2 3 2 4 4" xfId="52953" xr:uid="{00000000-0005-0000-0000-0000E4CE0000}"/>
    <cellStyle name="Normal 9 2 3 2 4 4 2" xfId="52954" xr:uid="{00000000-0005-0000-0000-0000E5CE0000}"/>
    <cellStyle name="Normal 9 2 3 2 4 5" xfId="52955" xr:uid="{00000000-0005-0000-0000-0000E6CE0000}"/>
    <cellStyle name="Normal 9 2 3 2 5" xfId="52956" xr:uid="{00000000-0005-0000-0000-0000E7CE0000}"/>
    <cellStyle name="Normal 9 2 3 2 5 2" xfId="52957" xr:uid="{00000000-0005-0000-0000-0000E8CE0000}"/>
    <cellStyle name="Normal 9 2 3 2 5 2 2" xfId="52958" xr:uid="{00000000-0005-0000-0000-0000E9CE0000}"/>
    <cellStyle name="Normal 9 2 3 2 5 2 2 2" xfId="52959" xr:uid="{00000000-0005-0000-0000-0000EACE0000}"/>
    <cellStyle name="Normal 9 2 3 2 5 2 3" xfId="52960" xr:uid="{00000000-0005-0000-0000-0000EBCE0000}"/>
    <cellStyle name="Normal 9 2 3 2 5 3" xfId="52961" xr:uid="{00000000-0005-0000-0000-0000ECCE0000}"/>
    <cellStyle name="Normal 9 2 3 2 5 3 2" xfId="52962" xr:uid="{00000000-0005-0000-0000-0000EDCE0000}"/>
    <cellStyle name="Normal 9 2 3 2 5 4" xfId="52963" xr:uid="{00000000-0005-0000-0000-0000EECE0000}"/>
    <cellStyle name="Normal 9 2 3 2 6" xfId="52964" xr:uid="{00000000-0005-0000-0000-0000EFCE0000}"/>
    <cellStyle name="Normal 9 2 3 2 6 2" xfId="52965" xr:uid="{00000000-0005-0000-0000-0000F0CE0000}"/>
    <cellStyle name="Normal 9 2 3 2 6 2 2" xfId="52966" xr:uid="{00000000-0005-0000-0000-0000F1CE0000}"/>
    <cellStyle name="Normal 9 2 3 2 6 3" xfId="52967" xr:uid="{00000000-0005-0000-0000-0000F2CE0000}"/>
    <cellStyle name="Normal 9 2 3 2 7" xfId="52968" xr:uid="{00000000-0005-0000-0000-0000F3CE0000}"/>
    <cellStyle name="Normal 9 2 3 2 7 2" xfId="52969" xr:uid="{00000000-0005-0000-0000-0000F4CE0000}"/>
    <cellStyle name="Normal 9 2 3 2 8" xfId="52970" xr:uid="{00000000-0005-0000-0000-0000F5CE0000}"/>
    <cellStyle name="Normal 9 2 3 3" xfId="52971" xr:uid="{00000000-0005-0000-0000-0000F6CE0000}"/>
    <cellStyle name="Normal 9 2 3 3 2" xfId="52972" xr:uid="{00000000-0005-0000-0000-0000F7CE0000}"/>
    <cellStyle name="Normal 9 2 3 3 2 2" xfId="52973" xr:uid="{00000000-0005-0000-0000-0000F8CE0000}"/>
    <cellStyle name="Normal 9 2 3 3 2 2 2" xfId="52974" xr:uid="{00000000-0005-0000-0000-0000F9CE0000}"/>
    <cellStyle name="Normal 9 2 3 3 2 2 2 2" xfId="52975" xr:uid="{00000000-0005-0000-0000-0000FACE0000}"/>
    <cellStyle name="Normal 9 2 3 3 2 2 2 2 2" xfId="52976" xr:uid="{00000000-0005-0000-0000-0000FBCE0000}"/>
    <cellStyle name="Normal 9 2 3 3 2 2 2 3" xfId="52977" xr:uid="{00000000-0005-0000-0000-0000FCCE0000}"/>
    <cellStyle name="Normal 9 2 3 3 2 2 3" xfId="52978" xr:uid="{00000000-0005-0000-0000-0000FDCE0000}"/>
    <cellStyle name="Normal 9 2 3 3 2 2 3 2" xfId="52979" xr:uid="{00000000-0005-0000-0000-0000FECE0000}"/>
    <cellStyle name="Normal 9 2 3 3 2 2 4" xfId="52980" xr:uid="{00000000-0005-0000-0000-0000FFCE0000}"/>
    <cellStyle name="Normal 9 2 3 3 2 3" xfId="52981" xr:uid="{00000000-0005-0000-0000-000000CF0000}"/>
    <cellStyle name="Normal 9 2 3 3 2 3 2" xfId="52982" xr:uid="{00000000-0005-0000-0000-000001CF0000}"/>
    <cellStyle name="Normal 9 2 3 3 2 3 2 2" xfId="52983" xr:uid="{00000000-0005-0000-0000-000002CF0000}"/>
    <cellStyle name="Normal 9 2 3 3 2 3 3" xfId="52984" xr:uid="{00000000-0005-0000-0000-000003CF0000}"/>
    <cellStyle name="Normal 9 2 3 3 2 4" xfId="52985" xr:uid="{00000000-0005-0000-0000-000004CF0000}"/>
    <cellStyle name="Normal 9 2 3 3 2 4 2" xfId="52986" xr:uid="{00000000-0005-0000-0000-000005CF0000}"/>
    <cellStyle name="Normal 9 2 3 3 2 5" xfId="52987" xr:uid="{00000000-0005-0000-0000-000006CF0000}"/>
    <cellStyle name="Normal 9 2 3 3 3" xfId="52988" xr:uid="{00000000-0005-0000-0000-000007CF0000}"/>
    <cellStyle name="Normal 9 2 3 3 3 2" xfId="52989" xr:uid="{00000000-0005-0000-0000-000008CF0000}"/>
    <cellStyle name="Normal 9 2 3 3 3 2 2" xfId="52990" xr:uid="{00000000-0005-0000-0000-000009CF0000}"/>
    <cellStyle name="Normal 9 2 3 3 3 2 2 2" xfId="52991" xr:uid="{00000000-0005-0000-0000-00000ACF0000}"/>
    <cellStyle name="Normal 9 2 3 3 3 2 3" xfId="52992" xr:uid="{00000000-0005-0000-0000-00000BCF0000}"/>
    <cellStyle name="Normal 9 2 3 3 3 3" xfId="52993" xr:uid="{00000000-0005-0000-0000-00000CCF0000}"/>
    <cellStyle name="Normal 9 2 3 3 3 3 2" xfId="52994" xr:uid="{00000000-0005-0000-0000-00000DCF0000}"/>
    <cellStyle name="Normal 9 2 3 3 3 4" xfId="52995" xr:uid="{00000000-0005-0000-0000-00000ECF0000}"/>
    <cellStyle name="Normal 9 2 3 3 4" xfId="52996" xr:uid="{00000000-0005-0000-0000-00000FCF0000}"/>
    <cellStyle name="Normal 9 2 3 3 4 2" xfId="52997" xr:uid="{00000000-0005-0000-0000-000010CF0000}"/>
    <cellStyle name="Normal 9 2 3 3 4 2 2" xfId="52998" xr:uid="{00000000-0005-0000-0000-000011CF0000}"/>
    <cellStyle name="Normal 9 2 3 3 4 3" xfId="52999" xr:uid="{00000000-0005-0000-0000-000012CF0000}"/>
    <cellStyle name="Normal 9 2 3 3 5" xfId="53000" xr:uid="{00000000-0005-0000-0000-000013CF0000}"/>
    <cellStyle name="Normal 9 2 3 3 5 2" xfId="53001" xr:uid="{00000000-0005-0000-0000-000014CF0000}"/>
    <cellStyle name="Normal 9 2 3 3 6" xfId="53002" xr:uid="{00000000-0005-0000-0000-000015CF0000}"/>
    <cellStyle name="Normal 9 2 3 4" xfId="53003" xr:uid="{00000000-0005-0000-0000-000016CF0000}"/>
    <cellStyle name="Normal 9 2 3 4 2" xfId="53004" xr:uid="{00000000-0005-0000-0000-000017CF0000}"/>
    <cellStyle name="Normal 9 2 3 4 2 2" xfId="53005" xr:uid="{00000000-0005-0000-0000-000018CF0000}"/>
    <cellStyle name="Normal 9 2 3 4 2 2 2" xfId="53006" xr:uid="{00000000-0005-0000-0000-000019CF0000}"/>
    <cellStyle name="Normal 9 2 3 4 2 2 2 2" xfId="53007" xr:uid="{00000000-0005-0000-0000-00001ACF0000}"/>
    <cellStyle name="Normal 9 2 3 4 2 2 2 2 2" xfId="53008" xr:uid="{00000000-0005-0000-0000-00001BCF0000}"/>
    <cellStyle name="Normal 9 2 3 4 2 2 2 3" xfId="53009" xr:uid="{00000000-0005-0000-0000-00001CCF0000}"/>
    <cellStyle name="Normal 9 2 3 4 2 2 3" xfId="53010" xr:uid="{00000000-0005-0000-0000-00001DCF0000}"/>
    <cellStyle name="Normal 9 2 3 4 2 2 3 2" xfId="53011" xr:uid="{00000000-0005-0000-0000-00001ECF0000}"/>
    <cellStyle name="Normal 9 2 3 4 2 2 4" xfId="53012" xr:uid="{00000000-0005-0000-0000-00001FCF0000}"/>
    <cellStyle name="Normal 9 2 3 4 2 3" xfId="53013" xr:uid="{00000000-0005-0000-0000-000020CF0000}"/>
    <cellStyle name="Normal 9 2 3 4 2 3 2" xfId="53014" xr:uid="{00000000-0005-0000-0000-000021CF0000}"/>
    <cellStyle name="Normal 9 2 3 4 2 3 2 2" xfId="53015" xr:uid="{00000000-0005-0000-0000-000022CF0000}"/>
    <cellStyle name="Normal 9 2 3 4 2 3 3" xfId="53016" xr:uid="{00000000-0005-0000-0000-000023CF0000}"/>
    <cellStyle name="Normal 9 2 3 4 2 4" xfId="53017" xr:uid="{00000000-0005-0000-0000-000024CF0000}"/>
    <cellStyle name="Normal 9 2 3 4 2 4 2" xfId="53018" xr:uid="{00000000-0005-0000-0000-000025CF0000}"/>
    <cellStyle name="Normal 9 2 3 4 2 5" xfId="53019" xr:uid="{00000000-0005-0000-0000-000026CF0000}"/>
    <cellStyle name="Normal 9 2 3 4 3" xfId="53020" xr:uid="{00000000-0005-0000-0000-000027CF0000}"/>
    <cellStyle name="Normal 9 2 3 4 3 2" xfId="53021" xr:uid="{00000000-0005-0000-0000-000028CF0000}"/>
    <cellStyle name="Normal 9 2 3 4 3 2 2" xfId="53022" xr:uid="{00000000-0005-0000-0000-000029CF0000}"/>
    <cellStyle name="Normal 9 2 3 4 3 2 2 2" xfId="53023" xr:uid="{00000000-0005-0000-0000-00002ACF0000}"/>
    <cellStyle name="Normal 9 2 3 4 3 2 3" xfId="53024" xr:uid="{00000000-0005-0000-0000-00002BCF0000}"/>
    <cellStyle name="Normal 9 2 3 4 3 3" xfId="53025" xr:uid="{00000000-0005-0000-0000-00002CCF0000}"/>
    <cellStyle name="Normal 9 2 3 4 3 3 2" xfId="53026" xr:uid="{00000000-0005-0000-0000-00002DCF0000}"/>
    <cellStyle name="Normal 9 2 3 4 3 4" xfId="53027" xr:uid="{00000000-0005-0000-0000-00002ECF0000}"/>
    <cellStyle name="Normal 9 2 3 4 4" xfId="53028" xr:uid="{00000000-0005-0000-0000-00002FCF0000}"/>
    <cellStyle name="Normal 9 2 3 4 4 2" xfId="53029" xr:uid="{00000000-0005-0000-0000-000030CF0000}"/>
    <cellStyle name="Normal 9 2 3 4 4 2 2" xfId="53030" xr:uid="{00000000-0005-0000-0000-000031CF0000}"/>
    <cellStyle name="Normal 9 2 3 4 4 3" xfId="53031" xr:uid="{00000000-0005-0000-0000-000032CF0000}"/>
    <cellStyle name="Normal 9 2 3 4 5" xfId="53032" xr:uid="{00000000-0005-0000-0000-000033CF0000}"/>
    <cellStyle name="Normal 9 2 3 4 5 2" xfId="53033" xr:uid="{00000000-0005-0000-0000-000034CF0000}"/>
    <cellStyle name="Normal 9 2 3 4 6" xfId="53034" xr:uid="{00000000-0005-0000-0000-000035CF0000}"/>
    <cellStyle name="Normal 9 2 3 5" xfId="53035" xr:uid="{00000000-0005-0000-0000-000036CF0000}"/>
    <cellStyle name="Normal 9 2 3 5 2" xfId="53036" xr:uid="{00000000-0005-0000-0000-000037CF0000}"/>
    <cellStyle name="Normal 9 2 3 5 2 2" xfId="53037" xr:uid="{00000000-0005-0000-0000-000038CF0000}"/>
    <cellStyle name="Normal 9 2 3 5 2 2 2" xfId="53038" xr:uid="{00000000-0005-0000-0000-000039CF0000}"/>
    <cellStyle name="Normal 9 2 3 5 2 2 2 2" xfId="53039" xr:uid="{00000000-0005-0000-0000-00003ACF0000}"/>
    <cellStyle name="Normal 9 2 3 5 2 2 3" xfId="53040" xr:uid="{00000000-0005-0000-0000-00003BCF0000}"/>
    <cellStyle name="Normal 9 2 3 5 2 3" xfId="53041" xr:uid="{00000000-0005-0000-0000-00003CCF0000}"/>
    <cellStyle name="Normal 9 2 3 5 2 3 2" xfId="53042" xr:uid="{00000000-0005-0000-0000-00003DCF0000}"/>
    <cellStyle name="Normal 9 2 3 5 2 4" xfId="53043" xr:uid="{00000000-0005-0000-0000-00003ECF0000}"/>
    <cellStyle name="Normal 9 2 3 5 3" xfId="53044" xr:uid="{00000000-0005-0000-0000-00003FCF0000}"/>
    <cellStyle name="Normal 9 2 3 5 3 2" xfId="53045" xr:uid="{00000000-0005-0000-0000-000040CF0000}"/>
    <cellStyle name="Normal 9 2 3 5 3 2 2" xfId="53046" xr:uid="{00000000-0005-0000-0000-000041CF0000}"/>
    <cellStyle name="Normal 9 2 3 5 3 3" xfId="53047" xr:uid="{00000000-0005-0000-0000-000042CF0000}"/>
    <cellStyle name="Normal 9 2 3 5 4" xfId="53048" xr:uid="{00000000-0005-0000-0000-000043CF0000}"/>
    <cellStyle name="Normal 9 2 3 5 4 2" xfId="53049" xr:uid="{00000000-0005-0000-0000-000044CF0000}"/>
    <cellStyle name="Normal 9 2 3 5 5" xfId="53050" xr:uid="{00000000-0005-0000-0000-000045CF0000}"/>
    <cellStyle name="Normal 9 2 3 6" xfId="53051" xr:uid="{00000000-0005-0000-0000-000046CF0000}"/>
    <cellStyle name="Normal 9 2 3 6 2" xfId="53052" xr:uid="{00000000-0005-0000-0000-000047CF0000}"/>
    <cellStyle name="Normal 9 2 3 6 2 2" xfId="53053" xr:uid="{00000000-0005-0000-0000-000048CF0000}"/>
    <cellStyle name="Normal 9 2 3 6 2 2 2" xfId="53054" xr:uid="{00000000-0005-0000-0000-000049CF0000}"/>
    <cellStyle name="Normal 9 2 3 6 2 3" xfId="53055" xr:uid="{00000000-0005-0000-0000-00004ACF0000}"/>
    <cellStyle name="Normal 9 2 3 6 3" xfId="53056" xr:uid="{00000000-0005-0000-0000-00004BCF0000}"/>
    <cellStyle name="Normal 9 2 3 6 3 2" xfId="53057" xr:uid="{00000000-0005-0000-0000-00004CCF0000}"/>
    <cellStyle name="Normal 9 2 3 6 4" xfId="53058" xr:uid="{00000000-0005-0000-0000-00004DCF0000}"/>
    <cellStyle name="Normal 9 2 3 7" xfId="53059" xr:uid="{00000000-0005-0000-0000-00004ECF0000}"/>
    <cellStyle name="Normal 9 2 3 7 2" xfId="53060" xr:uid="{00000000-0005-0000-0000-00004FCF0000}"/>
    <cellStyle name="Normal 9 2 3 7 2 2" xfId="53061" xr:uid="{00000000-0005-0000-0000-000050CF0000}"/>
    <cellStyle name="Normal 9 2 3 7 3" xfId="53062" xr:uid="{00000000-0005-0000-0000-000051CF0000}"/>
    <cellStyle name="Normal 9 2 3 8" xfId="53063" xr:uid="{00000000-0005-0000-0000-000052CF0000}"/>
    <cellStyle name="Normal 9 2 3 8 2" xfId="53064" xr:uid="{00000000-0005-0000-0000-000053CF0000}"/>
    <cellStyle name="Normal 9 2 3 9" xfId="53065" xr:uid="{00000000-0005-0000-0000-000054CF0000}"/>
    <cellStyle name="Normal 9 2 4" xfId="53066" xr:uid="{00000000-0005-0000-0000-000055CF0000}"/>
    <cellStyle name="Normal 9 2 4 2" xfId="53067" xr:uid="{00000000-0005-0000-0000-000056CF0000}"/>
    <cellStyle name="Normal 9 2 4 2 2" xfId="53068" xr:uid="{00000000-0005-0000-0000-000057CF0000}"/>
    <cellStyle name="Normal 9 2 4 2 2 2" xfId="53069" xr:uid="{00000000-0005-0000-0000-000058CF0000}"/>
    <cellStyle name="Normal 9 2 4 2 2 2 2" xfId="53070" xr:uid="{00000000-0005-0000-0000-000059CF0000}"/>
    <cellStyle name="Normal 9 2 4 2 2 2 2 2" xfId="53071" xr:uid="{00000000-0005-0000-0000-00005ACF0000}"/>
    <cellStyle name="Normal 9 2 4 2 2 2 2 2 2" xfId="53072" xr:uid="{00000000-0005-0000-0000-00005BCF0000}"/>
    <cellStyle name="Normal 9 2 4 2 2 2 2 3" xfId="53073" xr:uid="{00000000-0005-0000-0000-00005CCF0000}"/>
    <cellStyle name="Normal 9 2 4 2 2 2 3" xfId="53074" xr:uid="{00000000-0005-0000-0000-00005DCF0000}"/>
    <cellStyle name="Normal 9 2 4 2 2 2 3 2" xfId="53075" xr:uid="{00000000-0005-0000-0000-00005ECF0000}"/>
    <cellStyle name="Normal 9 2 4 2 2 2 4" xfId="53076" xr:uid="{00000000-0005-0000-0000-00005FCF0000}"/>
    <cellStyle name="Normal 9 2 4 2 2 3" xfId="53077" xr:uid="{00000000-0005-0000-0000-000060CF0000}"/>
    <cellStyle name="Normal 9 2 4 2 2 3 2" xfId="53078" xr:uid="{00000000-0005-0000-0000-000061CF0000}"/>
    <cellStyle name="Normal 9 2 4 2 2 3 2 2" xfId="53079" xr:uid="{00000000-0005-0000-0000-000062CF0000}"/>
    <cellStyle name="Normal 9 2 4 2 2 3 3" xfId="53080" xr:uid="{00000000-0005-0000-0000-000063CF0000}"/>
    <cellStyle name="Normal 9 2 4 2 2 4" xfId="53081" xr:uid="{00000000-0005-0000-0000-000064CF0000}"/>
    <cellStyle name="Normal 9 2 4 2 2 4 2" xfId="53082" xr:uid="{00000000-0005-0000-0000-000065CF0000}"/>
    <cellStyle name="Normal 9 2 4 2 2 5" xfId="53083" xr:uid="{00000000-0005-0000-0000-000066CF0000}"/>
    <cellStyle name="Normal 9 2 4 2 3" xfId="53084" xr:uid="{00000000-0005-0000-0000-000067CF0000}"/>
    <cellStyle name="Normal 9 2 4 2 3 2" xfId="53085" xr:uid="{00000000-0005-0000-0000-000068CF0000}"/>
    <cellStyle name="Normal 9 2 4 2 3 2 2" xfId="53086" xr:uid="{00000000-0005-0000-0000-000069CF0000}"/>
    <cellStyle name="Normal 9 2 4 2 3 2 2 2" xfId="53087" xr:uid="{00000000-0005-0000-0000-00006ACF0000}"/>
    <cellStyle name="Normal 9 2 4 2 3 2 3" xfId="53088" xr:uid="{00000000-0005-0000-0000-00006BCF0000}"/>
    <cellStyle name="Normal 9 2 4 2 3 3" xfId="53089" xr:uid="{00000000-0005-0000-0000-00006CCF0000}"/>
    <cellStyle name="Normal 9 2 4 2 3 3 2" xfId="53090" xr:uid="{00000000-0005-0000-0000-00006DCF0000}"/>
    <cellStyle name="Normal 9 2 4 2 3 4" xfId="53091" xr:uid="{00000000-0005-0000-0000-00006ECF0000}"/>
    <cellStyle name="Normal 9 2 4 2 4" xfId="53092" xr:uid="{00000000-0005-0000-0000-00006FCF0000}"/>
    <cellStyle name="Normal 9 2 4 2 4 2" xfId="53093" xr:uid="{00000000-0005-0000-0000-000070CF0000}"/>
    <cellStyle name="Normal 9 2 4 2 4 2 2" xfId="53094" xr:uid="{00000000-0005-0000-0000-000071CF0000}"/>
    <cellStyle name="Normal 9 2 4 2 4 3" xfId="53095" xr:uid="{00000000-0005-0000-0000-000072CF0000}"/>
    <cellStyle name="Normal 9 2 4 2 5" xfId="53096" xr:uid="{00000000-0005-0000-0000-000073CF0000}"/>
    <cellStyle name="Normal 9 2 4 2 5 2" xfId="53097" xr:uid="{00000000-0005-0000-0000-000074CF0000}"/>
    <cellStyle name="Normal 9 2 4 2 6" xfId="53098" xr:uid="{00000000-0005-0000-0000-000075CF0000}"/>
    <cellStyle name="Normal 9 2 4 3" xfId="53099" xr:uid="{00000000-0005-0000-0000-000076CF0000}"/>
    <cellStyle name="Normal 9 2 4 3 2" xfId="53100" xr:uid="{00000000-0005-0000-0000-000077CF0000}"/>
    <cellStyle name="Normal 9 2 4 3 2 2" xfId="53101" xr:uid="{00000000-0005-0000-0000-000078CF0000}"/>
    <cellStyle name="Normal 9 2 4 3 2 2 2" xfId="53102" xr:uid="{00000000-0005-0000-0000-000079CF0000}"/>
    <cellStyle name="Normal 9 2 4 3 2 2 2 2" xfId="53103" xr:uid="{00000000-0005-0000-0000-00007ACF0000}"/>
    <cellStyle name="Normal 9 2 4 3 2 2 2 2 2" xfId="53104" xr:uid="{00000000-0005-0000-0000-00007BCF0000}"/>
    <cellStyle name="Normal 9 2 4 3 2 2 2 3" xfId="53105" xr:uid="{00000000-0005-0000-0000-00007CCF0000}"/>
    <cellStyle name="Normal 9 2 4 3 2 2 3" xfId="53106" xr:uid="{00000000-0005-0000-0000-00007DCF0000}"/>
    <cellStyle name="Normal 9 2 4 3 2 2 3 2" xfId="53107" xr:uid="{00000000-0005-0000-0000-00007ECF0000}"/>
    <cellStyle name="Normal 9 2 4 3 2 2 4" xfId="53108" xr:uid="{00000000-0005-0000-0000-00007FCF0000}"/>
    <cellStyle name="Normal 9 2 4 3 2 3" xfId="53109" xr:uid="{00000000-0005-0000-0000-000080CF0000}"/>
    <cellStyle name="Normal 9 2 4 3 2 3 2" xfId="53110" xr:uid="{00000000-0005-0000-0000-000081CF0000}"/>
    <cellStyle name="Normal 9 2 4 3 2 3 2 2" xfId="53111" xr:uid="{00000000-0005-0000-0000-000082CF0000}"/>
    <cellStyle name="Normal 9 2 4 3 2 3 3" xfId="53112" xr:uid="{00000000-0005-0000-0000-000083CF0000}"/>
    <cellStyle name="Normal 9 2 4 3 2 4" xfId="53113" xr:uid="{00000000-0005-0000-0000-000084CF0000}"/>
    <cellStyle name="Normal 9 2 4 3 2 4 2" xfId="53114" xr:uid="{00000000-0005-0000-0000-000085CF0000}"/>
    <cellStyle name="Normal 9 2 4 3 2 5" xfId="53115" xr:uid="{00000000-0005-0000-0000-000086CF0000}"/>
    <cellStyle name="Normal 9 2 4 3 3" xfId="53116" xr:uid="{00000000-0005-0000-0000-000087CF0000}"/>
    <cellStyle name="Normal 9 2 4 3 3 2" xfId="53117" xr:uid="{00000000-0005-0000-0000-000088CF0000}"/>
    <cellStyle name="Normal 9 2 4 3 3 2 2" xfId="53118" xr:uid="{00000000-0005-0000-0000-000089CF0000}"/>
    <cellStyle name="Normal 9 2 4 3 3 2 2 2" xfId="53119" xr:uid="{00000000-0005-0000-0000-00008ACF0000}"/>
    <cellStyle name="Normal 9 2 4 3 3 2 3" xfId="53120" xr:uid="{00000000-0005-0000-0000-00008BCF0000}"/>
    <cellStyle name="Normal 9 2 4 3 3 3" xfId="53121" xr:uid="{00000000-0005-0000-0000-00008CCF0000}"/>
    <cellStyle name="Normal 9 2 4 3 3 3 2" xfId="53122" xr:uid="{00000000-0005-0000-0000-00008DCF0000}"/>
    <cellStyle name="Normal 9 2 4 3 3 4" xfId="53123" xr:uid="{00000000-0005-0000-0000-00008ECF0000}"/>
    <cellStyle name="Normal 9 2 4 3 4" xfId="53124" xr:uid="{00000000-0005-0000-0000-00008FCF0000}"/>
    <cellStyle name="Normal 9 2 4 3 4 2" xfId="53125" xr:uid="{00000000-0005-0000-0000-000090CF0000}"/>
    <cellStyle name="Normal 9 2 4 3 4 2 2" xfId="53126" xr:uid="{00000000-0005-0000-0000-000091CF0000}"/>
    <cellStyle name="Normal 9 2 4 3 4 3" xfId="53127" xr:uid="{00000000-0005-0000-0000-000092CF0000}"/>
    <cellStyle name="Normal 9 2 4 3 5" xfId="53128" xr:uid="{00000000-0005-0000-0000-000093CF0000}"/>
    <cellStyle name="Normal 9 2 4 3 5 2" xfId="53129" xr:uid="{00000000-0005-0000-0000-000094CF0000}"/>
    <cellStyle name="Normal 9 2 4 3 6" xfId="53130" xr:uid="{00000000-0005-0000-0000-000095CF0000}"/>
    <cellStyle name="Normal 9 2 4 4" xfId="53131" xr:uid="{00000000-0005-0000-0000-000096CF0000}"/>
    <cellStyle name="Normal 9 2 4 4 2" xfId="53132" xr:uid="{00000000-0005-0000-0000-000097CF0000}"/>
    <cellStyle name="Normal 9 2 4 4 2 2" xfId="53133" xr:uid="{00000000-0005-0000-0000-000098CF0000}"/>
    <cellStyle name="Normal 9 2 4 4 2 2 2" xfId="53134" xr:uid="{00000000-0005-0000-0000-000099CF0000}"/>
    <cellStyle name="Normal 9 2 4 4 2 2 2 2" xfId="53135" xr:uid="{00000000-0005-0000-0000-00009ACF0000}"/>
    <cellStyle name="Normal 9 2 4 4 2 2 3" xfId="53136" xr:uid="{00000000-0005-0000-0000-00009BCF0000}"/>
    <cellStyle name="Normal 9 2 4 4 2 3" xfId="53137" xr:uid="{00000000-0005-0000-0000-00009CCF0000}"/>
    <cellStyle name="Normal 9 2 4 4 2 3 2" xfId="53138" xr:uid="{00000000-0005-0000-0000-00009DCF0000}"/>
    <cellStyle name="Normal 9 2 4 4 2 4" xfId="53139" xr:uid="{00000000-0005-0000-0000-00009ECF0000}"/>
    <cellStyle name="Normal 9 2 4 4 3" xfId="53140" xr:uid="{00000000-0005-0000-0000-00009FCF0000}"/>
    <cellStyle name="Normal 9 2 4 4 3 2" xfId="53141" xr:uid="{00000000-0005-0000-0000-0000A0CF0000}"/>
    <cellStyle name="Normal 9 2 4 4 3 2 2" xfId="53142" xr:uid="{00000000-0005-0000-0000-0000A1CF0000}"/>
    <cellStyle name="Normal 9 2 4 4 3 3" xfId="53143" xr:uid="{00000000-0005-0000-0000-0000A2CF0000}"/>
    <cellStyle name="Normal 9 2 4 4 4" xfId="53144" xr:uid="{00000000-0005-0000-0000-0000A3CF0000}"/>
    <cellStyle name="Normal 9 2 4 4 4 2" xfId="53145" xr:uid="{00000000-0005-0000-0000-0000A4CF0000}"/>
    <cellStyle name="Normal 9 2 4 4 5" xfId="53146" xr:uid="{00000000-0005-0000-0000-0000A5CF0000}"/>
    <cellStyle name="Normal 9 2 4 5" xfId="53147" xr:uid="{00000000-0005-0000-0000-0000A6CF0000}"/>
    <cellStyle name="Normal 9 2 4 5 2" xfId="53148" xr:uid="{00000000-0005-0000-0000-0000A7CF0000}"/>
    <cellStyle name="Normal 9 2 4 5 2 2" xfId="53149" xr:uid="{00000000-0005-0000-0000-0000A8CF0000}"/>
    <cellStyle name="Normal 9 2 4 5 2 2 2" xfId="53150" xr:uid="{00000000-0005-0000-0000-0000A9CF0000}"/>
    <cellStyle name="Normal 9 2 4 5 2 3" xfId="53151" xr:uid="{00000000-0005-0000-0000-0000AACF0000}"/>
    <cellStyle name="Normal 9 2 4 5 3" xfId="53152" xr:uid="{00000000-0005-0000-0000-0000ABCF0000}"/>
    <cellStyle name="Normal 9 2 4 5 3 2" xfId="53153" xr:uid="{00000000-0005-0000-0000-0000ACCF0000}"/>
    <cellStyle name="Normal 9 2 4 5 4" xfId="53154" xr:uid="{00000000-0005-0000-0000-0000ADCF0000}"/>
    <cellStyle name="Normal 9 2 4 6" xfId="53155" xr:uid="{00000000-0005-0000-0000-0000AECF0000}"/>
    <cellStyle name="Normal 9 2 4 6 2" xfId="53156" xr:uid="{00000000-0005-0000-0000-0000AFCF0000}"/>
    <cellStyle name="Normal 9 2 4 6 2 2" xfId="53157" xr:uid="{00000000-0005-0000-0000-0000B0CF0000}"/>
    <cellStyle name="Normal 9 2 4 6 3" xfId="53158" xr:uid="{00000000-0005-0000-0000-0000B1CF0000}"/>
    <cellStyle name="Normal 9 2 4 7" xfId="53159" xr:uid="{00000000-0005-0000-0000-0000B2CF0000}"/>
    <cellStyle name="Normal 9 2 4 7 2" xfId="53160" xr:uid="{00000000-0005-0000-0000-0000B3CF0000}"/>
    <cellStyle name="Normal 9 2 4 8" xfId="53161" xr:uid="{00000000-0005-0000-0000-0000B4CF0000}"/>
    <cellStyle name="Normal 9 2 5" xfId="53162" xr:uid="{00000000-0005-0000-0000-0000B5CF0000}"/>
    <cellStyle name="Normal 9 2 5 2" xfId="53163" xr:uid="{00000000-0005-0000-0000-0000B6CF0000}"/>
    <cellStyle name="Normal 9 2 5 2 2" xfId="53164" xr:uid="{00000000-0005-0000-0000-0000B7CF0000}"/>
    <cellStyle name="Normal 9 2 5 2 2 2" xfId="53165" xr:uid="{00000000-0005-0000-0000-0000B8CF0000}"/>
    <cellStyle name="Normal 9 2 5 2 2 2 2" xfId="53166" xr:uid="{00000000-0005-0000-0000-0000B9CF0000}"/>
    <cellStyle name="Normal 9 2 5 2 2 2 2 2" xfId="53167" xr:uid="{00000000-0005-0000-0000-0000BACF0000}"/>
    <cellStyle name="Normal 9 2 5 2 2 2 2 2 2" xfId="53168" xr:uid="{00000000-0005-0000-0000-0000BBCF0000}"/>
    <cellStyle name="Normal 9 2 5 2 2 2 2 3" xfId="53169" xr:uid="{00000000-0005-0000-0000-0000BCCF0000}"/>
    <cellStyle name="Normal 9 2 5 2 2 2 3" xfId="53170" xr:uid="{00000000-0005-0000-0000-0000BDCF0000}"/>
    <cellStyle name="Normal 9 2 5 2 2 2 3 2" xfId="53171" xr:uid="{00000000-0005-0000-0000-0000BECF0000}"/>
    <cellStyle name="Normal 9 2 5 2 2 2 4" xfId="53172" xr:uid="{00000000-0005-0000-0000-0000BFCF0000}"/>
    <cellStyle name="Normal 9 2 5 2 2 3" xfId="53173" xr:uid="{00000000-0005-0000-0000-0000C0CF0000}"/>
    <cellStyle name="Normal 9 2 5 2 2 3 2" xfId="53174" xr:uid="{00000000-0005-0000-0000-0000C1CF0000}"/>
    <cellStyle name="Normal 9 2 5 2 2 3 2 2" xfId="53175" xr:uid="{00000000-0005-0000-0000-0000C2CF0000}"/>
    <cellStyle name="Normal 9 2 5 2 2 3 3" xfId="53176" xr:uid="{00000000-0005-0000-0000-0000C3CF0000}"/>
    <cellStyle name="Normal 9 2 5 2 2 4" xfId="53177" xr:uid="{00000000-0005-0000-0000-0000C4CF0000}"/>
    <cellStyle name="Normal 9 2 5 2 2 4 2" xfId="53178" xr:uid="{00000000-0005-0000-0000-0000C5CF0000}"/>
    <cellStyle name="Normal 9 2 5 2 2 5" xfId="53179" xr:uid="{00000000-0005-0000-0000-0000C6CF0000}"/>
    <cellStyle name="Normal 9 2 5 2 3" xfId="53180" xr:uid="{00000000-0005-0000-0000-0000C7CF0000}"/>
    <cellStyle name="Normal 9 2 5 2 3 2" xfId="53181" xr:uid="{00000000-0005-0000-0000-0000C8CF0000}"/>
    <cellStyle name="Normal 9 2 5 2 3 2 2" xfId="53182" xr:uid="{00000000-0005-0000-0000-0000C9CF0000}"/>
    <cellStyle name="Normal 9 2 5 2 3 2 2 2" xfId="53183" xr:uid="{00000000-0005-0000-0000-0000CACF0000}"/>
    <cellStyle name="Normal 9 2 5 2 3 2 3" xfId="53184" xr:uid="{00000000-0005-0000-0000-0000CBCF0000}"/>
    <cellStyle name="Normal 9 2 5 2 3 3" xfId="53185" xr:uid="{00000000-0005-0000-0000-0000CCCF0000}"/>
    <cellStyle name="Normal 9 2 5 2 3 3 2" xfId="53186" xr:uid="{00000000-0005-0000-0000-0000CDCF0000}"/>
    <cellStyle name="Normal 9 2 5 2 3 4" xfId="53187" xr:uid="{00000000-0005-0000-0000-0000CECF0000}"/>
    <cellStyle name="Normal 9 2 5 2 4" xfId="53188" xr:uid="{00000000-0005-0000-0000-0000CFCF0000}"/>
    <cellStyle name="Normal 9 2 5 2 4 2" xfId="53189" xr:uid="{00000000-0005-0000-0000-0000D0CF0000}"/>
    <cellStyle name="Normal 9 2 5 2 4 2 2" xfId="53190" xr:uid="{00000000-0005-0000-0000-0000D1CF0000}"/>
    <cellStyle name="Normal 9 2 5 2 4 3" xfId="53191" xr:uid="{00000000-0005-0000-0000-0000D2CF0000}"/>
    <cellStyle name="Normal 9 2 5 2 5" xfId="53192" xr:uid="{00000000-0005-0000-0000-0000D3CF0000}"/>
    <cellStyle name="Normal 9 2 5 2 5 2" xfId="53193" xr:uid="{00000000-0005-0000-0000-0000D4CF0000}"/>
    <cellStyle name="Normal 9 2 5 2 6" xfId="53194" xr:uid="{00000000-0005-0000-0000-0000D5CF0000}"/>
    <cellStyle name="Normal 9 2 5 3" xfId="53195" xr:uid="{00000000-0005-0000-0000-0000D6CF0000}"/>
    <cellStyle name="Normal 9 2 5 3 2" xfId="53196" xr:uid="{00000000-0005-0000-0000-0000D7CF0000}"/>
    <cellStyle name="Normal 9 2 5 3 2 2" xfId="53197" xr:uid="{00000000-0005-0000-0000-0000D8CF0000}"/>
    <cellStyle name="Normal 9 2 5 3 2 2 2" xfId="53198" xr:uid="{00000000-0005-0000-0000-0000D9CF0000}"/>
    <cellStyle name="Normal 9 2 5 3 2 2 2 2" xfId="53199" xr:uid="{00000000-0005-0000-0000-0000DACF0000}"/>
    <cellStyle name="Normal 9 2 5 3 2 2 3" xfId="53200" xr:uid="{00000000-0005-0000-0000-0000DBCF0000}"/>
    <cellStyle name="Normal 9 2 5 3 2 3" xfId="53201" xr:uid="{00000000-0005-0000-0000-0000DCCF0000}"/>
    <cellStyle name="Normal 9 2 5 3 2 3 2" xfId="53202" xr:uid="{00000000-0005-0000-0000-0000DDCF0000}"/>
    <cellStyle name="Normal 9 2 5 3 2 4" xfId="53203" xr:uid="{00000000-0005-0000-0000-0000DECF0000}"/>
    <cellStyle name="Normal 9 2 5 3 3" xfId="53204" xr:uid="{00000000-0005-0000-0000-0000DFCF0000}"/>
    <cellStyle name="Normal 9 2 5 3 3 2" xfId="53205" xr:uid="{00000000-0005-0000-0000-0000E0CF0000}"/>
    <cellStyle name="Normal 9 2 5 3 3 2 2" xfId="53206" xr:uid="{00000000-0005-0000-0000-0000E1CF0000}"/>
    <cellStyle name="Normal 9 2 5 3 3 3" xfId="53207" xr:uid="{00000000-0005-0000-0000-0000E2CF0000}"/>
    <cellStyle name="Normal 9 2 5 3 4" xfId="53208" xr:uid="{00000000-0005-0000-0000-0000E3CF0000}"/>
    <cellStyle name="Normal 9 2 5 3 4 2" xfId="53209" xr:uid="{00000000-0005-0000-0000-0000E4CF0000}"/>
    <cellStyle name="Normal 9 2 5 3 5" xfId="53210" xr:uid="{00000000-0005-0000-0000-0000E5CF0000}"/>
    <cellStyle name="Normal 9 2 5 4" xfId="53211" xr:uid="{00000000-0005-0000-0000-0000E6CF0000}"/>
    <cellStyle name="Normal 9 2 5 4 2" xfId="53212" xr:uid="{00000000-0005-0000-0000-0000E7CF0000}"/>
    <cellStyle name="Normal 9 2 5 4 2 2" xfId="53213" xr:uid="{00000000-0005-0000-0000-0000E8CF0000}"/>
    <cellStyle name="Normal 9 2 5 4 2 2 2" xfId="53214" xr:uid="{00000000-0005-0000-0000-0000E9CF0000}"/>
    <cellStyle name="Normal 9 2 5 4 2 3" xfId="53215" xr:uid="{00000000-0005-0000-0000-0000EACF0000}"/>
    <cellStyle name="Normal 9 2 5 4 3" xfId="53216" xr:uid="{00000000-0005-0000-0000-0000EBCF0000}"/>
    <cellStyle name="Normal 9 2 5 4 3 2" xfId="53217" xr:uid="{00000000-0005-0000-0000-0000ECCF0000}"/>
    <cellStyle name="Normal 9 2 5 4 4" xfId="53218" xr:uid="{00000000-0005-0000-0000-0000EDCF0000}"/>
    <cellStyle name="Normal 9 2 5 5" xfId="53219" xr:uid="{00000000-0005-0000-0000-0000EECF0000}"/>
    <cellStyle name="Normal 9 2 5 5 2" xfId="53220" xr:uid="{00000000-0005-0000-0000-0000EFCF0000}"/>
    <cellStyle name="Normal 9 2 5 5 2 2" xfId="53221" xr:uid="{00000000-0005-0000-0000-0000F0CF0000}"/>
    <cellStyle name="Normal 9 2 5 5 3" xfId="53222" xr:uid="{00000000-0005-0000-0000-0000F1CF0000}"/>
    <cellStyle name="Normal 9 2 5 6" xfId="53223" xr:uid="{00000000-0005-0000-0000-0000F2CF0000}"/>
    <cellStyle name="Normal 9 2 5 6 2" xfId="53224" xr:uid="{00000000-0005-0000-0000-0000F3CF0000}"/>
    <cellStyle name="Normal 9 2 5 7" xfId="53225" xr:uid="{00000000-0005-0000-0000-0000F4CF0000}"/>
    <cellStyle name="Normal 9 2 6" xfId="53226" xr:uid="{00000000-0005-0000-0000-0000F5CF0000}"/>
    <cellStyle name="Normal 9 2 6 2" xfId="53227" xr:uid="{00000000-0005-0000-0000-0000F6CF0000}"/>
    <cellStyle name="Normal 9 2 6 2 2" xfId="53228" xr:uid="{00000000-0005-0000-0000-0000F7CF0000}"/>
    <cellStyle name="Normal 9 2 6 2 2 2" xfId="53229" xr:uid="{00000000-0005-0000-0000-0000F8CF0000}"/>
    <cellStyle name="Normal 9 2 6 2 2 2 2" xfId="53230" xr:uid="{00000000-0005-0000-0000-0000F9CF0000}"/>
    <cellStyle name="Normal 9 2 6 2 2 2 2 2" xfId="53231" xr:uid="{00000000-0005-0000-0000-0000FACF0000}"/>
    <cellStyle name="Normal 9 2 6 2 2 2 3" xfId="53232" xr:uid="{00000000-0005-0000-0000-0000FBCF0000}"/>
    <cellStyle name="Normal 9 2 6 2 2 3" xfId="53233" xr:uid="{00000000-0005-0000-0000-0000FCCF0000}"/>
    <cellStyle name="Normal 9 2 6 2 2 3 2" xfId="53234" xr:uid="{00000000-0005-0000-0000-0000FDCF0000}"/>
    <cellStyle name="Normal 9 2 6 2 2 4" xfId="53235" xr:uid="{00000000-0005-0000-0000-0000FECF0000}"/>
    <cellStyle name="Normal 9 2 6 2 3" xfId="53236" xr:uid="{00000000-0005-0000-0000-0000FFCF0000}"/>
    <cellStyle name="Normal 9 2 6 2 3 2" xfId="53237" xr:uid="{00000000-0005-0000-0000-000000D00000}"/>
    <cellStyle name="Normal 9 2 6 2 3 2 2" xfId="53238" xr:uid="{00000000-0005-0000-0000-000001D00000}"/>
    <cellStyle name="Normal 9 2 6 2 3 3" xfId="53239" xr:uid="{00000000-0005-0000-0000-000002D00000}"/>
    <cellStyle name="Normal 9 2 6 2 4" xfId="53240" xr:uid="{00000000-0005-0000-0000-000003D00000}"/>
    <cellStyle name="Normal 9 2 6 2 4 2" xfId="53241" xr:uid="{00000000-0005-0000-0000-000004D00000}"/>
    <cellStyle name="Normal 9 2 6 2 5" xfId="53242" xr:uid="{00000000-0005-0000-0000-000005D00000}"/>
    <cellStyle name="Normal 9 2 6 3" xfId="53243" xr:uid="{00000000-0005-0000-0000-000006D00000}"/>
    <cellStyle name="Normal 9 2 6 3 2" xfId="53244" xr:uid="{00000000-0005-0000-0000-000007D00000}"/>
    <cellStyle name="Normal 9 2 6 3 2 2" xfId="53245" xr:uid="{00000000-0005-0000-0000-000008D00000}"/>
    <cellStyle name="Normal 9 2 6 3 2 2 2" xfId="53246" xr:uid="{00000000-0005-0000-0000-000009D00000}"/>
    <cellStyle name="Normal 9 2 6 3 2 3" xfId="53247" xr:uid="{00000000-0005-0000-0000-00000AD00000}"/>
    <cellStyle name="Normal 9 2 6 3 3" xfId="53248" xr:uid="{00000000-0005-0000-0000-00000BD00000}"/>
    <cellStyle name="Normal 9 2 6 3 3 2" xfId="53249" xr:uid="{00000000-0005-0000-0000-00000CD00000}"/>
    <cellStyle name="Normal 9 2 6 3 4" xfId="53250" xr:uid="{00000000-0005-0000-0000-00000DD00000}"/>
    <cellStyle name="Normal 9 2 6 4" xfId="53251" xr:uid="{00000000-0005-0000-0000-00000ED00000}"/>
    <cellStyle name="Normal 9 2 6 4 2" xfId="53252" xr:uid="{00000000-0005-0000-0000-00000FD00000}"/>
    <cellStyle name="Normal 9 2 6 4 2 2" xfId="53253" xr:uid="{00000000-0005-0000-0000-000010D00000}"/>
    <cellStyle name="Normal 9 2 6 4 3" xfId="53254" xr:uid="{00000000-0005-0000-0000-000011D00000}"/>
    <cellStyle name="Normal 9 2 6 5" xfId="53255" xr:uid="{00000000-0005-0000-0000-000012D00000}"/>
    <cellStyle name="Normal 9 2 6 5 2" xfId="53256" xr:uid="{00000000-0005-0000-0000-000013D00000}"/>
    <cellStyle name="Normal 9 2 6 6" xfId="53257" xr:uid="{00000000-0005-0000-0000-000014D00000}"/>
    <cellStyle name="Normal 9 2 7" xfId="53258" xr:uid="{00000000-0005-0000-0000-000015D00000}"/>
    <cellStyle name="Normal 9 2 7 2" xfId="53259" xr:uid="{00000000-0005-0000-0000-000016D00000}"/>
    <cellStyle name="Normal 9 2 7 2 2" xfId="53260" xr:uid="{00000000-0005-0000-0000-000017D00000}"/>
    <cellStyle name="Normal 9 2 7 2 2 2" xfId="53261" xr:uid="{00000000-0005-0000-0000-000018D00000}"/>
    <cellStyle name="Normal 9 2 7 2 2 2 2" xfId="53262" xr:uid="{00000000-0005-0000-0000-000019D00000}"/>
    <cellStyle name="Normal 9 2 7 2 2 2 2 2" xfId="53263" xr:uid="{00000000-0005-0000-0000-00001AD00000}"/>
    <cellStyle name="Normal 9 2 7 2 2 2 3" xfId="53264" xr:uid="{00000000-0005-0000-0000-00001BD00000}"/>
    <cellStyle name="Normal 9 2 7 2 2 3" xfId="53265" xr:uid="{00000000-0005-0000-0000-00001CD00000}"/>
    <cellStyle name="Normal 9 2 7 2 2 3 2" xfId="53266" xr:uid="{00000000-0005-0000-0000-00001DD00000}"/>
    <cellStyle name="Normal 9 2 7 2 2 4" xfId="53267" xr:uid="{00000000-0005-0000-0000-00001ED00000}"/>
    <cellStyle name="Normal 9 2 7 2 3" xfId="53268" xr:uid="{00000000-0005-0000-0000-00001FD00000}"/>
    <cellStyle name="Normal 9 2 7 2 3 2" xfId="53269" xr:uid="{00000000-0005-0000-0000-000020D00000}"/>
    <cellStyle name="Normal 9 2 7 2 3 2 2" xfId="53270" xr:uid="{00000000-0005-0000-0000-000021D00000}"/>
    <cellStyle name="Normal 9 2 7 2 3 3" xfId="53271" xr:uid="{00000000-0005-0000-0000-000022D00000}"/>
    <cellStyle name="Normal 9 2 7 2 4" xfId="53272" xr:uid="{00000000-0005-0000-0000-000023D00000}"/>
    <cellStyle name="Normal 9 2 7 2 4 2" xfId="53273" xr:uid="{00000000-0005-0000-0000-000024D00000}"/>
    <cellStyle name="Normal 9 2 7 2 5" xfId="53274" xr:uid="{00000000-0005-0000-0000-000025D00000}"/>
    <cellStyle name="Normal 9 2 7 3" xfId="53275" xr:uid="{00000000-0005-0000-0000-000026D00000}"/>
    <cellStyle name="Normal 9 2 7 3 2" xfId="53276" xr:uid="{00000000-0005-0000-0000-000027D00000}"/>
    <cellStyle name="Normal 9 2 7 3 2 2" xfId="53277" xr:uid="{00000000-0005-0000-0000-000028D00000}"/>
    <cellStyle name="Normal 9 2 7 3 2 2 2" xfId="53278" xr:uid="{00000000-0005-0000-0000-000029D00000}"/>
    <cellStyle name="Normal 9 2 7 3 2 3" xfId="53279" xr:uid="{00000000-0005-0000-0000-00002AD00000}"/>
    <cellStyle name="Normal 9 2 7 3 3" xfId="53280" xr:uid="{00000000-0005-0000-0000-00002BD00000}"/>
    <cellStyle name="Normal 9 2 7 3 3 2" xfId="53281" xr:uid="{00000000-0005-0000-0000-00002CD00000}"/>
    <cellStyle name="Normal 9 2 7 3 4" xfId="53282" xr:uid="{00000000-0005-0000-0000-00002DD00000}"/>
    <cellStyle name="Normal 9 2 7 4" xfId="53283" xr:uid="{00000000-0005-0000-0000-00002ED00000}"/>
    <cellStyle name="Normal 9 2 7 4 2" xfId="53284" xr:uid="{00000000-0005-0000-0000-00002FD00000}"/>
    <cellStyle name="Normal 9 2 7 4 2 2" xfId="53285" xr:uid="{00000000-0005-0000-0000-000030D00000}"/>
    <cellStyle name="Normal 9 2 7 4 3" xfId="53286" xr:uid="{00000000-0005-0000-0000-000031D00000}"/>
    <cellStyle name="Normal 9 2 7 5" xfId="53287" xr:uid="{00000000-0005-0000-0000-000032D00000}"/>
    <cellStyle name="Normal 9 2 7 5 2" xfId="53288" xr:uid="{00000000-0005-0000-0000-000033D00000}"/>
    <cellStyle name="Normal 9 2 7 6" xfId="53289" xr:uid="{00000000-0005-0000-0000-000034D00000}"/>
    <cellStyle name="Normal 9 2 8" xfId="53290" xr:uid="{00000000-0005-0000-0000-000035D00000}"/>
    <cellStyle name="Normal 9 2 8 2" xfId="53291" xr:uid="{00000000-0005-0000-0000-000036D00000}"/>
    <cellStyle name="Normal 9 2 8 2 2" xfId="53292" xr:uid="{00000000-0005-0000-0000-000037D00000}"/>
    <cellStyle name="Normal 9 2 8 2 2 2" xfId="53293" xr:uid="{00000000-0005-0000-0000-000038D00000}"/>
    <cellStyle name="Normal 9 2 8 2 2 2 2" xfId="53294" xr:uid="{00000000-0005-0000-0000-000039D00000}"/>
    <cellStyle name="Normal 9 2 8 2 2 2 2 2" xfId="53295" xr:uid="{00000000-0005-0000-0000-00003AD00000}"/>
    <cellStyle name="Normal 9 2 8 2 2 2 3" xfId="53296" xr:uid="{00000000-0005-0000-0000-00003BD00000}"/>
    <cellStyle name="Normal 9 2 8 2 2 3" xfId="53297" xr:uid="{00000000-0005-0000-0000-00003CD00000}"/>
    <cellStyle name="Normal 9 2 8 2 2 3 2" xfId="53298" xr:uid="{00000000-0005-0000-0000-00003DD00000}"/>
    <cellStyle name="Normal 9 2 8 2 2 4" xfId="53299" xr:uid="{00000000-0005-0000-0000-00003ED00000}"/>
    <cellStyle name="Normal 9 2 8 2 3" xfId="53300" xr:uid="{00000000-0005-0000-0000-00003FD00000}"/>
    <cellStyle name="Normal 9 2 8 2 3 2" xfId="53301" xr:uid="{00000000-0005-0000-0000-000040D00000}"/>
    <cellStyle name="Normal 9 2 8 2 3 2 2" xfId="53302" xr:uid="{00000000-0005-0000-0000-000041D00000}"/>
    <cellStyle name="Normal 9 2 8 2 3 3" xfId="53303" xr:uid="{00000000-0005-0000-0000-000042D00000}"/>
    <cellStyle name="Normal 9 2 8 2 4" xfId="53304" xr:uid="{00000000-0005-0000-0000-000043D00000}"/>
    <cellStyle name="Normal 9 2 8 2 4 2" xfId="53305" xr:uid="{00000000-0005-0000-0000-000044D00000}"/>
    <cellStyle name="Normal 9 2 8 2 5" xfId="53306" xr:uid="{00000000-0005-0000-0000-000045D00000}"/>
    <cellStyle name="Normal 9 2 8 3" xfId="53307" xr:uid="{00000000-0005-0000-0000-000046D00000}"/>
    <cellStyle name="Normal 9 2 8 3 2" xfId="53308" xr:uid="{00000000-0005-0000-0000-000047D00000}"/>
    <cellStyle name="Normal 9 2 8 3 2 2" xfId="53309" xr:uid="{00000000-0005-0000-0000-000048D00000}"/>
    <cellStyle name="Normal 9 2 8 3 2 2 2" xfId="53310" xr:uid="{00000000-0005-0000-0000-000049D00000}"/>
    <cellStyle name="Normal 9 2 8 3 2 3" xfId="53311" xr:uid="{00000000-0005-0000-0000-00004AD00000}"/>
    <cellStyle name="Normal 9 2 8 3 3" xfId="53312" xr:uid="{00000000-0005-0000-0000-00004BD00000}"/>
    <cellStyle name="Normal 9 2 8 3 3 2" xfId="53313" xr:uid="{00000000-0005-0000-0000-00004CD00000}"/>
    <cellStyle name="Normal 9 2 8 3 4" xfId="53314" xr:uid="{00000000-0005-0000-0000-00004DD00000}"/>
    <cellStyle name="Normal 9 2 8 4" xfId="53315" xr:uid="{00000000-0005-0000-0000-00004ED00000}"/>
    <cellStyle name="Normal 9 2 8 4 2" xfId="53316" xr:uid="{00000000-0005-0000-0000-00004FD00000}"/>
    <cellStyle name="Normal 9 2 8 4 2 2" xfId="53317" xr:uid="{00000000-0005-0000-0000-000050D00000}"/>
    <cellStyle name="Normal 9 2 8 4 3" xfId="53318" xr:uid="{00000000-0005-0000-0000-000051D00000}"/>
    <cellStyle name="Normal 9 2 8 5" xfId="53319" xr:uid="{00000000-0005-0000-0000-000052D00000}"/>
    <cellStyle name="Normal 9 2 8 5 2" xfId="53320" xr:uid="{00000000-0005-0000-0000-000053D00000}"/>
    <cellStyle name="Normal 9 2 8 6" xfId="53321" xr:uid="{00000000-0005-0000-0000-000054D00000}"/>
    <cellStyle name="Normal 9 2 9" xfId="53322" xr:uid="{00000000-0005-0000-0000-000055D00000}"/>
    <cellStyle name="Normal 9 2 9 2" xfId="53323" xr:uid="{00000000-0005-0000-0000-000056D00000}"/>
    <cellStyle name="Normal 9 2 9 2 2" xfId="53324" xr:uid="{00000000-0005-0000-0000-000057D00000}"/>
    <cellStyle name="Normal 9 2 9 2 2 2" xfId="53325" xr:uid="{00000000-0005-0000-0000-000058D00000}"/>
    <cellStyle name="Normal 9 2 9 2 2 2 2" xfId="53326" xr:uid="{00000000-0005-0000-0000-000059D00000}"/>
    <cellStyle name="Normal 9 2 9 2 2 2 2 2" xfId="53327" xr:uid="{00000000-0005-0000-0000-00005AD00000}"/>
    <cellStyle name="Normal 9 2 9 2 2 2 3" xfId="53328" xr:uid="{00000000-0005-0000-0000-00005BD00000}"/>
    <cellStyle name="Normal 9 2 9 2 2 3" xfId="53329" xr:uid="{00000000-0005-0000-0000-00005CD00000}"/>
    <cellStyle name="Normal 9 2 9 2 2 3 2" xfId="53330" xr:uid="{00000000-0005-0000-0000-00005DD00000}"/>
    <cellStyle name="Normal 9 2 9 2 2 4" xfId="53331" xr:uid="{00000000-0005-0000-0000-00005ED00000}"/>
    <cellStyle name="Normal 9 2 9 2 3" xfId="53332" xr:uid="{00000000-0005-0000-0000-00005FD00000}"/>
    <cellStyle name="Normal 9 2 9 2 3 2" xfId="53333" xr:uid="{00000000-0005-0000-0000-000060D00000}"/>
    <cellStyle name="Normal 9 2 9 2 3 2 2" xfId="53334" xr:uid="{00000000-0005-0000-0000-000061D00000}"/>
    <cellStyle name="Normal 9 2 9 2 3 3" xfId="53335" xr:uid="{00000000-0005-0000-0000-000062D00000}"/>
    <cellStyle name="Normal 9 2 9 2 4" xfId="53336" xr:uid="{00000000-0005-0000-0000-000063D00000}"/>
    <cellStyle name="Normal 9 2 9 2 4 2" xfId="53337" xr:uid="{00000000-0005-0000-0000-000064D00000}"/>
    <cellStyle name="Normal 9 2 9 2 5" xfId="53338" xr:uid="{00000000-0005-0000-0000-000065D00000}"/>
    <cellStyle name="Normal 9 2 9 3" xfId="53339" xr:uid="{00000000-0005-0000-0000-000066D00000}"/>
    <cellStyle name="Normal 9 2 9 3 2" xfId="53340" xr:uid="{00000000-0005-0000-0000-000067D00000}"/>
    <cellStyle name="Normal 9 2 9 3 2 2" xfId="53341" xr:uid="{00000000-0005-0000-0000-000068D00000}"/>
    <cellStyle name="Normal 9 2 9 3 2 2 2" xfId="53342" xr:uid="{00000000-0005-0000-0000-000069D00000}"/>
    <cellStyle name="Normal 9 2 9 3 2 3" xfId="53343" xr:uid="{00000000-0005-0000-0000-00006AD00000}"/>
    <cellStyle name="Normal 9 2 9 3 3" xfId="53344" xr:uid="{00000000-0005-0000-0000-00006BD00000}"/>
    <cellStyle name="Normal 9 2 9 3 3 2" xfId="53345" xr:uid="{00000000-0005-0000-0000-00006CD00000}"/>
    <cellStyle name="Normal 9 2 9 3 4" xfId="53346" xr:uid="{00000000-0005-0000-0000-00006DD00000}"/>
    <cellStyle name="Normal 9 2 9 4" xfId="53347" xr:uid="{00000000-0005-0000-0000-00006ED00000}"/>
    <cellStyle name="Normal 9 2 9 4 2" xfId="53348" xr:uid="{00000000-0005-0000-0000-00006FD00000}"/>
    <cellStyle name="Normal 9 2 9 4 2 2" xfId="53349" xr:uid="{00000000-0005-0000-0000-000070D00000}"/>
    <cellStyle name="Normal 9 2 9 4 3" xfId="53350" xr:uid="{00000000-0005-0000-0000-000071D00000}"/>
    <cellStyle name="Normal 9 2 9 5" xfId="53351" xr:uid="{00000000-0005-0000-0000-000072D00000}"/>
    <cellStyle name="Normal 9 2 9 5 2" xfId="53352" xr:uid="{00000000-0005-0000-0000-000073D00000}"/>
    <cellStyle name="Normal 9 2 9 6" xfId="53353" xr:uid="{00000000-0005-0000-0000-000074D00000}"/>
    <cellStyle name="Normal 9 20" xfId="53354" xr:uid="{00000000-0005-0000-0000-000075D00000}"/>
    <cellStyle name="Normal 9 21" xfId="53355" xr:uid="{00000000-0005-0000-0000-000076D00000}"/>
    <cellStyle name="Normal 9 22" xfId="52098" xr:uid="{00000000-0005-0000-0000-000077D00000}"/>
    <cellStyle name="Normal 9 3" xfId="53356" xr:uid="{00000000-0005-0000-0000-000078D00000}"/>
    <cellStyle name="Normal 9 3 10" xfId="53357" xr:uid="{00000000-0005-0000-0000-000079D00000}"/>
    <cellStyle name="Normal 9 3 10 2" xfId="53358" xr:uid="{00000000-0005-0000-0000-00007AD00000}"/>
    <cellStyle name="Normal 9 3 10 2 2" xfId="53359" xr:uid="{00000000-0005-0000-0000-00007BD00000}"/>
    <cellStyle name="Normal 9 3 10 2 2 2" xfId="53360" xr:uid="{00000000-0005-0000-0000-00007CD00000}"/>
    <cellStyle name="Normal 9 3 10 2 2 2 2" xfId="53361" xr:uid="{00000000-0005-0000-0000-00007DD00000}"/>
    <cellStyle name="Normal 9 3 10 2 2 3" xfId="53362" xr:uid="{00000000-0005-0000-0000-00007ED00000}"/>
    <cellStyle name="Normal 9 3 10 2 3" xfId="53363" xr:uid="{00000000-0005-0000-0000-00007FD00000}"/>
    <cellStyle name="Normal 9 3 10 2 3 2" xfId="53364" xr:uid="{00000000-0005-0000-0000-000080D00000}"/>
    <cellStyle name="Normal 9 3 10 2 4" xfId="53365" xr:uid="{00000000-0005-0000-0000-000081D00000}"/>
    <cellStyle name="Normal 9 3 10 3" xfId="53366" xr:uid="{00000000-0005-0000-0000-000082D00000}"/>
    <cellStyle name="Normal 9 3 10 3 2" xfId="53367" xr:uid="{00000000-0005-0000-0000-000083D00000}"/>
    <cellStyle name="Normal 9 3 10 3 2 2" xfId="53368" xr:uid="{00000000-0005-0000-0000-000084D00000}"/>
    <cellStyle name="Normal 9 3 10 3 3" xfId="53369" xr:uid="{00000000-0005-0000-0000-000085D00000}"/>
    <cellStyle name="Normal 9 3 10 4" xfId="53370" xr:uid="{00000000-0005-0000-0000-000086D00000}"/>
    <cellStyle name="Normal 9 3 10 4 2" xfId="53371" xr:uid="{00000000-0005-0000-0000-000087D00000}"/>
    <cellStyle name="Normal 9 3 10 5" xfId="53372" xr:uid="{00000000-0005-0000-0000-000088D00000}"/>
    <cellStyle name="Normal 9 3 11" xfId="53373" xr:uid="{00000000-0005-0000-0000-000089D00000}"/>
    <cellStyle name="Normal 9 3 11 2" xfId="53374" xr:uid="{00000000-0005-0000-0000-00008AD00000}"/>
    <cellStyle name="Normal 9 3 11 2 2" xfId="53375" xr:uid="{00000000-0005-0000-0000-00008BD00000}"/>
    <cellStyle name="Normal 9 3 11 2 2 2" xfId="53376" xr:uid="{00000000-0005-0000-0000-00008CD00000}"/>
    <cellStyle name="Normal 9 3 11 2 2 2 2" xfId="53377" xr:uid="{00000000-0005-0000-0000-00008DD00000}"/>
    <cellStyle name="Normal 9 3 11 2 2 3" xfId="53378" xr:uid="{00000000-0005-0000-0000-00008ED00000}"/>
    <cellStyle name="Normal 9 3 11 2 3" xfId="53379" xr:uid="{00000000-0005-0000-0000-00008FD00000}"/>
    <cellStyle name="Normal 9 3 11 2 3 2" xfId="53380" xr:uid="{00000000-0005-0000-0000-000090D00000}"/>
    <cellStyle name="Normal 9 3 11 2 4" xfId="53381" xr:uid="{00000000-0005-0000-0000-000091D00000}"/>
    <cellStyle name="Normal 9 3 11 3" xfId="53382" xr:uid="{00000000-0005-0000-0000-000092D00000}"/>
    <cellStyle name="Normal 9 3 11 3 2" xfId="53383" xr:uid="{00000000-0005-0000-0000-000093D00000}"/>
    <cellStyle name="Normal 9 3 11 3 2 2" xfId="53384" xr:uid="{00000000-0005-0000-0000-000094D00000}"/>
    <cellStyle name="Normal 9 3 11 3 3" xfId="53385" xr:uid="{00000000-0005-0000-0000-000095D00000}"/>
    <cellStyle name="Normal 9 3 11 4" xfId="53386" xr:uid="{00000000-0005-0000-0000-000096D00000}"/>
    <cellStyle name="Normal 9 3 11 4 2" xfId="53387" xr:uid="{00000000-0005-0000-0000-000097D00000}"/>
    <cellStyle name="Normal 9 3 11 5" xfId="53388" xr:uid="{00000000-0005-0000-0000-000098D00000}"/>
    <cellStyle name="Normal 9 3 12" xfId="53389" xr:uid="{00000000-0005-0000-0000-000099D00000}"/>
    <cellStyle name="Normal 9 3 12 2" xfId="53390" xr:uid="{00000000-0005-0000-0000-00009AD00000}"/>
    <cellStyle name="Normal 9 3 12 2 2" xfId="53391" xr:uid="{00000000-0005-0000-0000-00009BD00000}"/>
    <cellStyle name="Normal 9 3 12 2 2 2" xfId="53392" xr:uid="{00000000-0005-0000-0000-00009CD00000}"/>
    <cellStyle name="Normal 9 3 12 2 2 2 2" xfId="53393" xr:uid="{00000000-0005-0000-0000-00009DD00000}"/>
    <cellStyle name="Normal 9 3 12 2 2 3" xfId="53394" xr:uid="{00000000-0005-0000-0000-00009ED00000}"/>
    <cellStyle name="Normal 9 3 12 2 3" xfId="53395" xr:uid="{00000000-0005-0000-0000-00009FD00000}"/>
    <cellStyle name="Normal 9 3 12 2 3 2" xfId="53396" xr:uid="{00000000-0005-0000-0000-0000A0D00000}"/>
    <cellStyle name="Normal 9 3 12 2 4" xfId="53397" xr:uid="{00000000-0005-0000-0000-0000A1D00000}"/>
    <cellStyle name="Normal 9 3 12 3" xfId="53398" xr:uid="{00000000-0005-0000-0000-0000A2D00000}"/>
    <cellStyle name="Normal 9 3 12 3 2" xfId="53399" xr:uid="{00000000-0005-0000-0000-0000A3D00000}"/>
    <cellStyle name="Normal 9 3 12 3 2 2" xfId="53400" xr:uid="{00000000-0005-0000-0000-0000A4D00000}"/>
    <cellStyle name="Normal 9 3 12 3 3" xfId="53401" xr:uid="{00000000-0005-0000-0000-0000A5D00000}"/>
    <cellStyle name="Normal 9 3 12 4" xfId="53402" xr:uid="{00000000-0005-0000-0000-0000A6D00000}"/>
    <cellStyle name="Normal 9 3 12 4 2" xfId="53403" xr:uid="{00000000-0005-0000-0000-0000A7D00000}"/>
    <cellStyle name="Normal 9 3 12 5" xfId="53404" xr:uid="{00000000-0005-0000-0000-0000A8D00000}"/>
    <cellStyle name="Normal 9 3 13" xfId="53405" xr:uid="{00000000-0005-0000-0000-0000A9D00000}"/>
    <cellStyle name="Normal 9 3 13 2" xfId="53406" xr:uid="{00000000-0005-0000-0000-0000AAD00000}"/>
    <cellStyle name="Normal 9 3 13 2 2" xfId="53407" xr:uid="{00000000-0005-0000-0000-0000ABD00000}"/>
    <cellStyle name="Normal 9 3 13 2 2 2" xfId="53408" xr:uid="{00000000-0005-0000-0000-0000ACD00000}"/>
    <cellStyle name="Normal 9 3 13 2 2 2 2" xfId="53409" xr:uid="{00000000-0005-0000-0000-0000ADD00000}"/>
    <cellStyle name="Normal 9 3 13 2 2 3" xfId="53410" xr:uid="{00000000-0005-0000-0000-0000AED00000}"/>
    <cellStyle name="Normal 9 3 13 2 3" xfId="53411" xr:uid="{00000000-0005-0000-0000-0000AFD00000}"/>
    <cellStyle name="Normal 9 3 13 2 3 2" xfId="53412" xr:uid="{00000000-0005-0000-0000-0000B0D00000}"/>
    <cellStyle name="Normal 9 3 13 2 4" xfId="53413" xr:uid="{00000000-0005-0000-0000-0000B1D00000}"/>
    <cellStyle name="Normal 9 3 13 3" xfId="53414" xr:uid="{00000000-0005-0000-0000-0000B2D00000}"/>
    <cellStyle name="Normal 9 3 13 3 2" xfId="53415" xr:uid="{00000000-0005-0000-0000-0000B3D00000}"/>
    <cellStyle name="Normal 9 3 13 3 2 2" xfId="53416" xr:uid="{00000000-0005-0000-0000-0000B4D00000}"/>
    <cellStyle name="Normal 9 3 13 3 3" xfId="53417" xr:uid="{00000000-0005-0000-0000-0000B5D00000}"/>
    <cellStyle name="Normal 9 3 13 4" xfId="53418" xr:uid="{00000000-0005-0000-0000-0000B6D00000}"/>
    <cellStyle name="Normal 9 3 13 4 2" xfId="53419" xr:uid="{00000000-0005-0000-0000-0000B7D00000}"/>
    <cellStyle name="Normal 9 3 13 5" xfId="53420" xr:uid="{00000000-0005-0000-0000-0000B8D00000}"/>
    <cellStyle name="Normal 9 3 14" xfId="53421" xr:uid="{00000000-0005-0000-0000-0000B9D00000}"/>
    <cellStyle name="Normal 9 3 14 2" xfId="53422" xr:uid="{00000000-0005-0000-0000-0000BAD00000}"/>
    <cellStyle name="Normal 9 3 14 2 2" xfId="53423" xr:uid="{00000000-0005-0000-0000-0000BBD00000}"/>
    <cellStyle name="Normal 9 3 14 2 2 2" xfId="53424" xr:uid="{00000000-0005-0000-0000-0000BCD00000}"/>
    <cellStyle name="Normal 9 3 14 2 3" xfId="53425" xr:uid="{00000000-0005-0000-0000-0000BDD00000}"/>
    <cellStyle name="Normal 9 3 14 3" xfId="53426" xr:uid="{00000000-0005-0000-0000-0000BED00000}"/>
    <cellStyle name="Normal 9 3 14 3 2" xfId="53427" xr:uid="{00000000-0005-0000-0000-0000BFD00000}"/>
    <cellStyle name="Normal 9 3 14 4" xfId="53428" xr:uid="{00000000-0005-0000-0000-0000C0D00000}"/>
    <cellStyle name="Normal 9 3 15" xfId="53429" xr:uid="{00000000-0005-0000-0000-0000C1D00000}"/>
    <cellStyle name="Normal 9 3 15 2" xfId="53430" xr:uid="{00000000-0005-0000-0000-0000C2D00000}"/>
    <cellStyle name="Normal 9 3 15 2 2" xfId="53431" xr:uid="{00000000-0005-0000-0000-0000C3D00000}"/>
    <cellStyle name="Normal 9 3 15 2 2 2" xfId="53432" xr:uid="{00000000-0005-0000-0000-0000C4D00000}"/>
    <cellStyle name="Normal 9 3 15 2 3" xfId="53433" xr:uid="{00000000-0005-0000-0000-0000C5D00000}"/>
    <cellStyle name="Normal 9 3 15 3" xfId="53434" xr:uid="{00000000-0005-0000-0000-0000C6D00000}"/>
    <cellStyle name="Normal 9 3 15 3 2" xfId="53435" xr:uid="{00000000-0005-0000-0000-0000C7D00000}"/>
    <cellStyle name="Normal 9 3 15 4" xfId="53436" xr:uid="{00000000-0005-0000-0000-0000C8D00000}"/>
    <cellStyle name="Normal 9 3 16" xfId="53437" xr:uid="{00000000-0005-0000-0000-0000C9D00000}"/>
    <cellStyle name="Normal 9 3 16 2" xfId="53438" xr:uid="{00000000-0005-0000-0000-0000CAD00000}"/>
    <cellStyle name="Normal 9 3 16 2 2" xfId="53439" xr:uid="{00000000-0005-0000-0000-0000CBD00000}"/>
    <cellStyle name="Normal 9 3 16 3" xfId="53440" xr:uid="{00000000-0005-0000-0000-0000CCD00000}"/>
    <cellStyle name="Normal 9 3 17" xfId="53441" xr:uid="{00000000-0005-0000-0000-0000CDD00000}"/>
    <cellStyle name="Normal 9 3 17 2" xfId="53442" xr:uid="{00000000-0005-0000-0000-0000CED00000}"/>
    <cellStyle name="Normal 9 3 18" xfId="53443" xr:uid="{00000000-0005-0000-0000-0000CFD00000}"/>
    <cellStyle name="Normal 9 3 2" xfId="53444" xr:uid="{00000000-0005-0000-0000-0000D0D00000}"/>
    <cellStyle name="Normal 9 3 2 10" xfId="53445" xr:uid="{00000000-0005-0000-0000-0000D1D00000}"/>
    <cellStyle name="Normal 9 3 2 10 2" xfId="53446" xr:uid="{00000000-0005-0000-0000-0000D2D00000}"/>
    <cellStyle name="Normal 9 3 2 10 2 2" xfId="53447" xr:uid="{00000000-0005-0000-0000-0000D3D00000}"/>
    <cellStyle name="Normal 9 3 2 10 2 2 2" xfId="53448" xr:uid="{00000000-0005-0000-0000-0000D4D00000}"/>
    <cellStyle name="Normal 9 3 2 10 2 2 2 2" xfId="53449" xr:uid="{00000000-0005-0000-0000-0000D5D00000}"/>
    <cellStyle name="Normal 9 3 2 10 2 2 3" xfId="53450" xr:uid="{00000000-0005-0000-0000-0000D6D00000}"/>
    <cellStyle name="Normal 9 3 2 10 2 3" xfId="53451" xr:uid="{00000000-0005-0000-0000-0000D7D00000}"/>
    <cellStyle name="Normal 9 3 2 10 2 3 2" xfId="53452" xr:uid="{00000000-0005-0000-0000-0000D8D00000}"/>
    <cellStyle name="Normal 9 3 2 10 2 4" xfId="53453" xr:uid="{00000000-0005-0000-0000-0000D9D00000}"/>
    <cellStyle name="Normal 9 3 2 10 3" xfId="53454" xr:uid="{00000000-0005-0000-0000-0000DAD00000}"/>
    <cellStyle name="Normal 9 3 2 10 3 2" xfId="53455" xr:uid="{00000000-0005-0000-0000-0000DBD00000}"/>
    <cellStyle name="Normal 9 3 2 10 3 2 2" xfId="53456" xr:uid="{00000000-0005-0000-0000-0000DCD00000}"/>
    <cellStyle name="Normal 9 3 2 10 3 3" xfId="53457" xr:uid="{00000000-0005-0000-0000-0000DDD00000}"/>
    <cellStyle name="Normal 9 3 2 10 4" xfId="53458" xr:uid="{00000000-0005-0000-0000-0000DED00000}"/>
    <cellStyle name="Normal 9 3 2 10 4 2" xfId="53459" xr:uid="{00000000-0005-0000-0000-0000DFD00000}"/>
    <cellStyle name="Normal 9 3 2 10 5" xfId="53460" xr:uid="{00000000-0005-0000-0000-0000E0D00000}"/>
    <cellStyle name="Normal 9 3 2 11" xfId="53461" xr:uid="{00000000-0005-0000-0000-0000E1D00000}"/>
    <cellStyle name="Normal 9 3 2 11 2" xfId="53462" xr:uid="{00000000-0005-0000-0000-0000E2D00000}"/>
    <cellStyle name="Normal 9 3 2 11 2 2" xfId="53463" xr:uid="{00000000-0005-0000-0000-0000E3D00000}"/>
    <cellStyle name="Normal 9 3 2 11 2 2 2" xfId="53464" xr:uid="{00000000-0005-0000-0000-0000E4D00000}"/>
    <cellStyle name="Normal 9 3 2 11 2 2 2 2" xfId="53465" xr:uid="{00000000-0005-0000-0000-0000E5D00000}"/>
    <cellStyle name="Normal 9 3 2 11 2 2 3" xfId="53466" xr:uid="{00000000-0005-0000-0000-0000E6D00000}"/>
    <cellStyle name="Normal 9 3 2 11 2 3" xfId="53467" xr:uid="{00000000-0005-0000-0000-0000E7D00000}"/>
    <cellStyle name="Normal 9 3 2 11 2 3 2" xfId="53468" xr:uid="{00000000-0005-0000-0000-0000E8D00000}"/>
    <cellStyle name="Normal 9 3 2 11 2 4" xfId="53469" xr:uid="{00000000-0005-0000-0000-0000E9D00000}"/>
    <cellStyle name="Normal 9 3 2 11 3" xfId="53470" xr:uid="{00000000-0005-0000-0000-0000EAD00000}"/>
    <cellStyle name="Normal 9 3 2 11 3 2" xfId="53471" xr:uid="{00000000-0005-0000-0000-0000EBD00000}"/>
    <cellStyle name="Normal 9 3 2 11 3 2 2" xfId="53472" xr:uid="{00000000-0005-0000-0000-0000ECD00000}"/>
    <cellStyle name="Normal 9 3 2 11 3 3" xfId="53473" xr:uid="{00000000-0005-0000-0000-0000EDD00000}"/>
    <cellStyle name="Normal 9 3 2 11 4" xfId="53474" xr:uid="{00000000-0005-0000-0000-0000EED00000}"/>
    <cellStyle name="Normal 9 3 2 11 4 2" xfId="53475" xr:uid="{00000000-0005-0000-0000-0000EFD00000}"/>
    <cellStyle name="Normal 9 3 2 11 5" xfId="53476" xr:uid="{00000000-0005-0000-0000-0000F0D00000}"/>
    <cellStyle name="Normal 9 3 2 12" xfId="53477" xr:uid="{00000000-0005-0000-0000-0000F1D00000}"/>
    <cellStyle name="Normal 9 3 2 12 2" xfId="53478" xr:uid="{00000000-0005-0000-0000-0000F2D00000}"/>
    <cellStyle name="Normal 9 3 2 12 2 2" xfId="53479" xr:uid="{00000000-0005-0000-0000-0000F3D00000}"/>
    <cellStyle name="Normal 9 3 2 12 2 2 2" xfId="53480" xr:uid="{00000000-0005-0000-0000-0000F4D00000}"/>
    <cellStyle name="Normal 9 3 2 12 2 3" xfId="53481" xr:uid="{00000000-0005-0000-0000-0000F5D00000}"/>
    <cellStyle name="Normal 9 3 2 12 3" xfId="53482" xr:uid="{00000000-0005-0000-0000-0000F6D00000}"/>
    <cellStyle name="Normal 9 3 2 12 3 2" xfId="53483" xr:uid="{00000000-0005-0000-0000-0000F7D00000}"/>
    <cellStyle name="Normal 9 3 2 12 4" xfId="53484" xr:uid="{00000000-0005-0000-0000-0000F8D00000}"/>
    <cellStyle name="Normal 9 3 2 13" xfId="53485" xr:uid="{00000000-0005-0000-0000-0000F9D00000}"/>
    <cellStyle name="Normal 9 3 2 13 2" xfId="53486" xr:uid="{00000000-0005-0000-0000-0000FAD00000}"/>
    <cellStyle name="Normal 9 3 2 13 2 2" xfId="53487" xr:uid="{00000000-0005-0000-0000-0000FBD00000}"/>
    <cellStyle name="Normal 9 3 2 13 2 2 2" xfId="53488" xr:uid="{00000000-0005-0000-0000-0000FCD00000}"/>
    <cellStyle name="Normal 9 3 2 13 2 3" xfId="53489" xr:uid="{00000000-0005-0000-0000-0000FDD00000}"/>
    <cellStyle name="Normal 9 3 2 13 3" xfId="53490" xr:uid="{00000000-0005-0000-0000-0000FED00000}"/>
    <cellStyle name="Normal 9 3 2 13 3 2" xfId="53491" xr:uid="{00000000-0005-0000-0000-0000FFD00000}"/>
    <cellStyle name="Normal 9 3 2 13 4" xfId="53492" xr:uid="{00000000-0005-0000-0000-000000D10000}"/>
    <cellStyle name="Normal 9 3 2 14" xfId="53493" xr:uid="{00000000-0005-0000-0000-000001D10000}"/>
    <cellStyle name="Normal 9 3 2 14 2" xfId="53494" xr:uid="{00000000-0005-0000-0000-000002D10000}"/>
    <cellStyle name="Normal 9 3 2 14 2 2" xfId="53495" xr:uid="{00000000-0005-0000-0000-000003D10000}"/>
    <cellStyle name="Normal 9 3 2 14 3" xfId="53496" xr:uid="{00000000-0005-0000-0000-000004D10000}"/>
    <cellStyle name="Normal 9 3 2 15" xfId="53497" xr:uid="{00000000-0005-0000-0000-000005D10000}"/>
    <cellStyle name="Normal 9 3 2 15 2" xfId="53498" xr:uid="{00000000-0005-0000-0000-000006D10000}"/>
    <cellStyle name="Normal 9 3 2 16" xfId="53499" xr:uid="{00000000-0005-0000-0000-000007D10000}"/>
    <cellStyle name="Normal 9 3 2 2" xfId="53500" xr:uid="{00000000-0005-0000-0000-000008D10000}"/>
    <cellStyle name="Normal 9 3 2 2 2" xfId="53501" xr:uid="{00000000-0005-0000-0000-000009D10000}"/>
    <cellStyle name="Normal 9 3 2 2 2 2" xfId="53502" xr:uid="{00000000-0005-0000-0000-00000AD10000}"/>
    <cellStyle name="Normal 9 3 2 2 2 2 2" xfId="53503" xr:uid="{00000000-0005-0000-0000-00000BD10000}"/>
    <cellStyle name="Normal 9 3 2 2 2 2 2 2" xfId="53504" xr:uid="{00000000-0005-0000-0000-00000CD10000}"/>
    <cellStyle name="Normal 9 3 2 2 2 2 2 2 2" xfId="53505" xr:uid="{00000000-0005-0000-0000-00000DD10000}"/>
    <cellStyle name="Normal 9 3 2 2 2 2 2 2 2 2" xfId="53506" xr:uid="{00000000-0005-0000-0000-00000ED10000}"/>
    <cellStyle name="Normal 9 3 2 2 2 2 2 2 2 2 2" xfId="53507" xr:uid="{00000000-0005-0000-0000-00000FD10000}"/>
    <cellStyle name="Normal 9 3 2 2 2 2 2 2 2 3" xfId="53508" xr:uid="{00000000-0005-0000-0000-000010D10000}"/>
    <cellStyle name="Normal 9 3 2 2 2 2 2 2 3" xfId="53509" xr:uid="{00000000-0005-0000-0000-000011D10000}"/>
    <cellStyle name="Normal 9 3 2 2 2 2 2 2 3 2" xfId="53510" xr:uid="{00000000-0005-0000-0000-000012D10000}"/>
    <cellStyle name="Normal 9 3 2 2 2 2 2 2 4" xfId="53511" xr:uid="{00000000-0005-0000-0000-000013D10000}"/>
    <cellStyle name="Normal 9 3 2 2 2 2 2 3" xfId="53512" xr:uid="{00000000-0005-0000-0000-000014D10000}"/>
    <cellStyle name="Normal 9 3 2 2 2 2 2 3 2" xfId="53513" xr:uid="{00000000-0005-0000-0000-000015D10000}"/>
    <cellStyle name="Normal 9 3 2 2 2 2 2 3 2 2" xfId="53514" xr:uid="{00000000-0005-0000-0000-000016D10000}"/>
    <cellStyle name="Normal 9 3 2 2 2 2 2 3 3" xfId="53515" xr:uid="{00000000-0005-0000-0000-000017D10000}"/>
    <cellStyle name="Normal 9 3 2 2 2 2 2 4" xfId="53516" xr:uid="{00000000-0005-0000-0000-000018D10000}"/>
    <cellStyle name="Normal 9 3 2 2 2 2 2 4 2" xfId="53517" xr:uid="{00000000-0005-0000-0000-000019D10000}"/>
    <cellStyle name="Normal 9 3 2 2 2 2 2 5" xfId="53518" xr:uid="{00000000-0005-0000-0000-00001AD10000}"/>
    <cellStyle name="Normal 9 3 2 2 2 2 3" xfId="53519" xr:uid="{00000000-0005-0000-0000-00001BD10000}"/>
    <cellStyle name="Normal 9 3 2 2 2 2 3 2" xfId="53520" xr:uid="{00000000-0005-0000-0000-00001CD10000}"/>
    <cellStyle name="Normal 9 3 2 2 2 2 3 2 2" xfId="53521" xr:uid="{00000000-0005-0000-0000-00001DD10000}"/>
    <cellStyle name="Normal 9 3 2 2 2 2 3 2 2 2" xfId="53522" xr:uid="{00000000-0005-0000-0000-00001ED10000}"/>
    <cellStyle name="Normal 9 3 2 2 2 2 3 2 3" xfId="53523" xr:uid="{00000000-0005-0000-0000-00001FD10000}"/>
    <cellStyle name="Normal 9 3 2 2 2 2 3 3" xfId="53524" xr:uid="{00000000-0005-0000-0000-000020D10000}"/>
    <cellStyle name="Normal 9 3 2 2 2 2 3 3 2" xfId="53525" xr:uid="{00000000-0005-0000-0000-000021D10000}"/>
    <cellStyle name="Normal 9 3 2 2 2 2 3 4" xfId="53526" xr:uid="{00000000-0005-0000-0000-000022D10000}"/>
    <cellStyle name="Normal 9 3 2 2 2 2 4" xfId="53527" xr:uid="{00000000-0005-0000-0000-000023D10000}"/>
    <cellStyle name="Normal 9 3 2 2 2 2 4 2" xfId="53528" xr:uid="{00000000-0005-0000-0000-000024D10000}"/>
    <cellStyle name="Normal 9 3 2 2 2 2 4 2 2" xfId="53529" xr:uid="{00000000-0005-0000-0000-000025D10000}"/>
    <cellStyle name="Normal 9 3 2 2 2 2 4 3" xfId="53530" xr:uid="{00000000-0005-0000-0000-000026D10000}"/>
    <cellStyle name="Normal 9 3 2 2 2 2 5" xfId="53531" xr:uid="{00000000-0005-0000-0000-000027D10000}"/>
    <cellStyle name="Normal 9 3 2 2 2 2 5 2" xfId="53532" xr:uid="{00000000-0005-0000-0000-000028D10000}"/>
    <cellStyle name="Normal 9 3 2 2 2 2 6" xfId="53533" xr:uid="{00000000-0005-0000-0000-000029D10000}"/>
    <cellStyle name="Normal 9 3 2 2 2 3" xfId="53534" xr:uid="{00000000-0005-0000-0000-00002AD10000}"/>
    <cellStyle name="Normal 9 3 2 2 2 3 2" xfId="53535" xr:uid="{00000000-0005-0000-0000-00002BD10000}"/>
    <cellStyle name="Normal 9 3 2 2 2 3 2 2" xfId="53536" xr:uid="{00000000-0005-0000-0000-00002CD10000}"/>
    <cellStyle name="Normal 9 3 2 2 2 3 2 2 2" xfId="53537" xr:uid="{00000000-0005-0000-0000-00002DD10000}"/>
    <cellStyle name="Normal 9 3 2 2 2 3 2 2 2 2" xfId="53538" xr:uid="{00000000-0005-0000-0000-00002ED10000}"/>
    <cellStyle name="Normal 9 3 2 2 2 3 2 2 2 2 2" xfId="53539" xr:uid="{00000000-0005-0000-0000-00002FD10000}"/>
    <cellStyle name="Normal 9 3 2 2 2 3 2 2 2 3" xfId="53540" xr:uid="{00000000-0005-0000-0000-000030D10000}"/>
    <cellStyle name="Normal 9 3 2 2 2 3 2 2 3" xfId="53541" xr:uid="{00000000-0005-0000-0000-000031D10000}"/>
    <cellStyle name="Normal 9 3 2 2 2 3 2 2 3 2" xfId="53542" xr:uid="{00000000-0005-0000-0000-000032D10000}"/>
    <cellStyle name="Normal 9 3 2 2 2 3 2 2 4" xfId="53543" xr:uid="{00000000-0005-0000-0000-000033D10000}"/>
    <cellStyle name="Normal 9 3 2 2 2 3 2 3" xfId="53544" xr:uid="{00000000-0005-0000-0000-000034D10000}"/>
    <cellStyle name="Normal 9 3 2 2 2 3 2 3 2" xfId="53545" xr:uid="{00000000-0005-0000-0000-000035D10000}"/>
    <cellStyle name="Normal 9 3 2 2 2 3 2 3 2 2" xfId="53546" xr:uid="{00000000-0005-0000-0000-000036D10000}"/>
    <cellStyle name="Normal 9 3 2 2 2 3 2 3 3" xfId="53547" xr:uid="{00000000-0005-0000-0000-000037D10000}"/>
    <cellStyle name="Normal 9 3 2 2 2 3 2 4" xfId="53548" xr:uid="{00000000-0005-0000-0000-000038D10000}"/>
    <cellStyle name="Normal 9 3 2 2 2 3 2 4 2" xfId="53549" xr:uid="{00000000-0005-0000-0000-000039D10000}"/>
    <cellStyle name="Normal 9 3 2 2 2 3 2 5" xfId="53550" xr:uid="{00000000-0005-0000-0000-00003AD10000}"/>
    <cellStyle name="Normal 9 3 2 2 2 3 3" xfId="53551" xr:uid="{00000000-0005-0000-0000-00003BD10000}"/>
    <cellStyle name="Normal 9 3 2 2 2 3 3 2" xfId="53552" xr:uid="{00000000-0005-0000-0000-00003CD10000}"/>
    <cellStyle name="Normal 9 3 2 2 2 3 3 2 2" xfId="53553" xr:uid="{00000000-0005-0000-0000-00003DD10000}"/>
    <cellStyle name="Normal 9 3 2 2 2 3 3 2 2 2" xfId="53554" xr:uid="{00000000-0005-0000-0000-00003ED10000}"/>
    <cellStyle name="Normal 9 3 2 2 2 3 3 2 3" xfId="53555" xr:uid="{00000000-0005-0000-0000-00003FD10000}"/>
    <cellStyle name="Normal 9 3 2 2 2 3 3 3" xfId="53556" xr:uid="{00000000-0005-0000-0000-000040D10000}"/>
    <cellStyle name="Normal 9 3 2 2 2 3 3 3 2" xfId="53557" xr:uid="{00000000-0005-0000-0000-000041D10000}"/>
    <cellStyle name="Normal 9 3 2 2 2 3 3 4" xfId="53558" xr:uid="{00000000-0005-0000-0000-000042D10000}"/>
    <cellStyle name="Normal 9 3 2 2 2 3 4" xfId="53559" xr:uid="{00000000-0005-0000-0000-000043D10000}"/>
    <cellStyle name="Normal 9 3 2 2 2 3 4 2" xfId="53560" xr:uid="{00000000-0005-0000-0000-000044D10000}"/>
    <cellStyle name="Normal 9 3 2 2 2 3 4 2 2" xfId="53561" xr:uid="{00000000-0005-0000-0000-000045D10000}"/>
    <cellStyle name="Normal 9 3 2 2 2 3 4 3" xfId="53562" xr:uid="{00000000-0005-0000-0000-000046D10000}"/>
    <cellStyle name="Normal 9 3 2 2 2 3 5" xfId="53563" xr:uid="{00000000-0005-0000-0000-000047D10000}"/>
    <cellStyle name="Normal 9 3 2 2 2 3 5 2" xfId="53564" xr:uid="{00000000-0005-0000-0000-000048D10000}"/>
    <cellStyle name="Normal 9 3 2 2 2 3 6" xfId="53565" xr:uid="{00000000-0005-0000-0000-000049D10000}"/>
    <cellStyle name="Normal 9 3 2 2 2 4" xfId="53566" xr:uid="{00000000-0005-0000-0000-00004AD10000}"/>
    <cellStyle name="Normal 9 3 2 2 2 4 2" xfId="53567" xr:uid="{00000000-0005-0000-0000-00004BD10000}"/>
    <cellStyle name="Normal 9 3 2 2 2 4 2 2" xfId="53568" xr:uid="{00000000-0005-0000-0000-00004CD10000}"/>
    <cellStyle name="Normal 9 3 2 2 2 4 2 2 2" xfId="53569" xr:uid="{00000000-0005-0000-0000-00004DD10000}"/>
    <cellStyle name="Normal 9 3 2 2 2 4 2 2 2 2" xfId="53570" xr:uid="{00000000-0005-0000-0000-00004ED10000}"/>
    <cellStyle name="Normal 9 3 2 2 2 4 2 2 3" xfId="53571" xr:uid="{00000000-0005-0000-0000-00004FD10000}"/>
    <cellStyle name="Normal 9 3 2 2 2 4 2 3" xfId="53572" xr:uid="{00000000-0005-0000-0000-000050D10000}"/>
    <cellStyle name="Normal 9 3 2 2 2 4 2 3 2" xfId="53573" xr:uid="{00000000-0005-0000-0000-000051D10000}"/>
    <cellStyle name="Normal 9 3 2 2 2 4 2 4" xfId="53574" xr:uid="{00000000-0005-0000-0000-000052D10000}"/>
    <cellStyle name="Normal 9 3 2 2 2 4 3" xfId="53575" xr:uid="{00000000-0005-0000-0000-000053D10000}"/>
    <cellStyle name="Normal 9 3 2 2 2 4 3 2" xfId="53576" xr:uid="{00000000-0005-0000-0000-000054D10000}"/>
    <cellStyle name="Normal 9 3 2 2 2 4 3 2 2" xfId="53577" xr:uid="{00000000-0005-0000-0000-000055D10000}"/>
    <cellStyle name="Normal 9 3 2 2 2 4 3 3" xfId="53578" xr:uid="{00000000-0005-0000-0000-000056D10000}"/>
    <cellStyle name="Normal 9 3 2 2 2 4 4" xfId="53579" xr:uid="{00000000-0005-0000-0000-000057D10000}"/>
    <cellStyle name="Normal 9 3 2 2 2 4 4 2" xfId="53580" xr:uid="{00000000-0005-0000-0000-000058D10000}"/>
    <cellStyle name="Normal 9 3 2 2 2 4 5" xfId="53581" xr:uid="{00000000-0005-0000-0000-000059D10000}"/>
    <cellStyle name="Normal 9 3 2 2 2 5" xfId="53582" xr:uid="{00000000-0005-0000-0000-00005AD10000}"/>
    <cellStyle name="Normal 9 3 2 2 2 5 2" xfId="53583" xr:uid="{00000000-0005-0000-0000-00005BD10000}"/>
    <cellStyle name="Normal 9 3 2 2 2 5 2 2" xfId="53584" xr:uid="{00000000-0005-0000-0000-00005CD10000}"/>
    <cellStyle name="Normal 9 3 2 2 2 5 2 2 2" xfId="53585" xr:uid="{00000000-0005-0000-0000-00005DD10000}"/>
    <cellStyle name="Normal 9 3 2 2 2 5 2 3" xfId="53586" xr:uid="{00000000-0005-0000-0000-00005ED10000}"/>
    <cellStyle name="Normal 9 3 2 2 2 5 3" xfId="53587" xr:uid="{00000000-0005-0000-0000-00005FD10000}"/>
    <cellStyle name="Normal 9 3 2 2 2 5 3 2" xfId="53588" xr:uid="{00000000-0005-0000-0000-000060D10000}"/>
    <cellStyle name="Normal 9 3 2 2 2 5 4" xfId="53589" xr:uid="{00000000-0005-0000-0000-000061D10000}"/>
    <cellStyle name="Normal 9 3 2 2 2 6" xfId="53590" xr:uid="{00000000-0005-0000-0000-000062D10000}"/>
    <cellStyle name="Normal 9 3 2 2 2 6 2" xfId="53591" xr:uid="{00000000-0005-0000-0000-000063D10000}"/>
    <cellStyle name="Normal 9 3 2 2 2 6 2 2" xfId="53592" xr:uid="{00000000-0005-0000-0000-000064D10000}"/>
    <cellStyle name="Normal 9 3 2 2 2 6 3" xfId="53593" xr:uid="{00000000-0005-0000-0000-000065D10000}"/>
    <cellStyle name="Normal 9 3 2 2 2 7" xfId="53594" xr:uid="{00000000-0005-0000-0000-000066D10000}"/>
    <cellStyle name="Normal 9 3 2 2 2 7 2" xfId="53595" xr:uid="{00000000-0005-0000-0000-000067D10000}"/>
    <cellStyle name="Normal 9 3 2 2 2 8" xfId="53596" xr:uid="{00000000-0005-0000-0000-000068D10000}"/>
    <cellStyle name="Normal 9 3 2 2 3" xfId="53597" xr:uid="{00000000-0005-0000-0000-000069D10000}"/>
    <cellStyle name="Normal 9 3 2 2 3 2" xfId="53598" xr:uid="{00000000-0005-0000-0000-00006AD10000}"/>
    <cellStyle name="Normal 9 3 2 2 3 2 2" xfId="53599" xr:uid="{00000000-0005-0000-0000-00006BD10000}"/>
    <cellStyle name="Normal 9 3 2 2 3 2 2 2" xfId="53600" xr:uid="{00000000-0005-0000-0000-00006CD10000}"/>
    <cellStyle name="Normal 9 3 2 2 3 2 2 2 2" xfId="53601" xr:uid="{00000000-0005-0000-0000-00006DD10000}"/>
    <cellStyle name="Normal 9 3 2 2 3 2 2 2 2 2" xfId="53602" xr:uid="{00000000-0005-0000-0000-00006ED10000}"/>
    <cellStyle name="Normal 9 3 2 2 3 2 2 2 3" xfId="53603" xr:uid="{00000000-0005-0000-0000-00006FD10000}"/>
    <cellStyle name="Normal 9 3 2 2 3 2 2 3" xfId="53604" xr:uid="{00000000-0005-0000-0000-000070D10000}"/>
    <cellStyle name="Normal 9 3 2 2 3 2 2 3 2" xfId="53605" xr:uid="{00000000-0005-0000-0000-000071D10000}"/>
    <cellStyle name="Normal 9 3 2 2 3 2 2 4" xfId="53606" xr:uid="{00000000-0005-0000-0000-000072D10000}"/>
    <cellStyle name="Normal 9 3 2 2 3 2 3" xfId="53607" xr:uid="{00000000-0005-0000-0000-000073D10000}"/>
    <cellStyle name="Normal 9 3 2 2 3 2 3 2" xfId="53608" xr:uid="{00000000-0005-0000-0000-000074D10000}"/>
    <cellStyle name="Normal 9 3 2 2 3 2 3 2 2" xfId="53609" xr:uid="{00000000-0005-0000-0000-000075D10000}"/>
    <cellStyle name="Normal 9 3 2 2 3 2 3 3" xfId="53610" xr:uid="{00000000-0005-0000-0000-000076D10000}"/>
    <cellStyle name="Normal 9 3 2 2 3 2 4" xfId="53611" xr:uid="{00000000-0005-0000-0000-000077D10000}"/>
    <cellStyle name="Normal 9 3 2 2 3 2 4 2" xfId="53612" xr:uid="{00000000-0005-0000-0000-000078D10000}"/>
    <cellStyle name="Normal 9 3 2 2 3 2 5" xfId="53613" xr:uid="{00000000-0005-0000-0000-000079D10000}"/>
    <cellStyle name="Normal 9 3 2 2 3 3" xfId="53614" xr:uid="{00000000-0005-0000-0000-00007AD10000}"/>
    <cellStyle name="Normal 9 3 2 2 3 3 2" xfId="53615" xr:uid="{00000000-0005-0000-0000-00007BD10000}"/>
    <cellStyle name="Normal 9 3 2 2 3 3 2 2" xfId="53616" xr:uid="{00000000-0005-0000-0000-00007CD10000}"/>
    <cellStyle name="Normal 9 3 2 2 3 3 2 2 2" xfId="53617" xr:uid="{00000000-0005-0000-0000-00007DD10000}"/>
    <cellStyle name="Normal 9 3 2 2 3 3 2 3" xfId="53618" xr:uid="{00000000-0005-0000-0000-00007ED10000}"/>
    <cellStyle name="Normal 9 3 2 2 3 3 3" xfId="53619" xr:uid="{00000000-0005-0000-0000-00007FD10000}"/>
    <cellStyle name="Normal 9 3 2 2 3 3 3 2" xfId="53620" xr:uid="{00000000-0005-0000-0000-000080D10000}"/>
    <cellStyle name="Normal 9 3 2 2 3 3 4" xfId="53621" xr:uid="{00000000-0005-0000-0000-000081D10000}"/>
    <cellStyle name="Normal 9 3 2 2 3 4" xfId="53622" xr:uid="{00000000-0005-0000-0000-000082D10000}"/>
    <cellStyle name="Normal 9 3 2 2 3 4 2" xfId="53623" xr:uid="{00000000-0005-0000-0000-000083D10000}"/>
    <cellStyle name="Normal 9 3 2 2 3 4 2 2" xfId="53624" xr:uid="{00000000-0005-0000-0000-000084D10000}"/>
    <cellStyle name="Normal 9 3 2 2 3 4 3" xfId="53625" xr:uid="{00000000-0005-0000-0000-000085D10000}"/>
    <cellStyle name="Normal 9 3 2 2 3 5" xfId="53626" xr:uid="{00000000-0005-0000-0000-000086D10000}"/>
    <cellStyle name="Normal 9 3 2 2 3 5 2" xfId="53627" xr:uid="{00000000-0005-0000-0000-000087D10000}"/>
    <cellStyle name="Normal 9 3 2 2 3 6" xfId="53628" xr:uid="{00000000-0005-0000-0000-000088D10000}"/>
    <cellStyle name="Normal 9 3 2 2 4" xfId="53629" xr:uid="{00000000-0005-0000-0000-000089D10000}"/>
    <cellStyle name="Normal 9 3 2 2 4 2" xfId="53630" xr:uid="{00000000-0005-0000-0000-00008AD10000}"/>
    <cellStyle name="Normal 9 3 2 2 4 2 2" xfId="53631" xr:uid="{00000000-0005-0000-0000-00008BD10000}"/>
    <cellStyle name="Normal 9 3 2 2 4 2 2 2" xfId="53632" xr:uid="{00000000-0005-0000-0000-00008CD10000}"/>
    <cellStyle name="Normal 9 3 2 2 4 2 2 2 2" xfId="53633" xr:uid="{00000000-0005-0000-0000-00008DD10000}"/>
    <cellStyle name="Normal 9 3 2 2 4 2 2 2 2 2" xfId="53634" xr:uid="{00000000-0005-0000-0000-00008ED10000}"/>
    <cellStyle name="Normal 9 3 2 2 4 2 2 2 3" xfId="53635" xr:uid="{00000000-0005-0000-0000-00008FD10000}"/>
    <cellStyle name="Normal 9 3 2 2 4 2 2 3" xfId="53636" xr:uid="{00000000-0005-0000-0000-000090D10000}"/>
    <cellStyle name="Normal 9 3 2 2 4 2 2 3 2" xfId="53637" xr:uid="{00000000-0005-0000-0000-000091D10000}"/>
    <cellStyle name="Normal 9 3 2 2 4 2 2 4" xfId="53638" xr:uid="{00000000-0005-0000-0000-000092D10000}"/>
    <cellStyle name="Normal 9 3 2 2 4 2 3" xfId="53639" xr:uid="{00000000-0005-0000-0000-000093D10000}"/>
    <cellStyle name="Normal 9 3 2 2 4 2 3 2" xfId="53640" xr:uid="{00000000-0005-0000-0000-000094D10000}"/>
    <cellStyle name="Normal 9 3 2 2 4 2 3 2 2" xfId="53641" xr:uid="{00000000-0005-0000-0000-000095D10000}"/>
    <cellStyle name="Normal 9 3 2 2 4 2 3 3" xfId="53642" xr:uid="{00000000-0005-0000-0000-000096D10000}"/>
    <cellStyle name="Normal 9 3 2 2 4 2 4" xfId="53643" xr:uid="{00000000-0005-0000-0000-000097D10000}"/>
    <cellStyle name="Normal 9 3 2 2 4 2 4 2" xfId="53644" xr:uid="{00000000-0005-0000-0000-000098D10000}"/>
    <cellStyle name="Normal 9 3 2 2 4 2 5" xfId="53645" xr:uid="{00000000-0005-0000-0000-000099D10000}"/>
    <cellStyle name="Normal 9 3 2 2 4 3" xfId="53646" xr:uid="{00000000-0005-0000-0000-00009AD10000}"/>
    <cellStyle name="Normal 9 3 2 2 4 3 2" xfId="53647" xr:uid="{00000000-0005-0000-0000-00009BD10000}"/>
    <cellStyle name="Normal 9 3 2 2 4 3 2 2" xfId="53648" xr:uid="{00000000-0005-0000-0000-00009CD10000}"/>
    <cellStyle name="Normal 9 3 2 2 4 3 2 2 2" xfId="53649" xr:uid="{00000000-0005-0000-0000-00009DD10000}"/>
    <cellStyle name="Normal 9 3 2 2 4 3 2 3" xfId="53650" xr:uid="{00000000-0005-0000-0000-00009ED10000}"/>
    <cellStyle name="Normal 9 3 2 2 4 3 3" xfId="53651" xr:uid="{00000000-0005-0000-0000-00009FD10000}"/>
    <cellStyle name="Normal 9 3 2 2 4 3 3 2" xfId="53652" xr:uid="{00000000-0005-0000-0000-0000A0D10000}"/>
    <cellStyle name="Normal 9 3 2 2 4 3 4" xfId="53653" xr:uid="{00000000-0005-0000-0000-0000A1D10000}"/>
    <cellStyle name="Normal 9 3 2 2 4 4" xfId="53654" xr:uid="{00000000-0005-0000-0000-0000A2D10000}"/>
    <cellStyle name="Normal 9 3 2 2 4 4 2" xfId="53655" xr:uid="{00000000-0005-0000-0000-0000A3D10000}"/>
    <cellStyle name="Normal 9 3 2 2 4 4 2 2" xfId="53656" xr:uid="{00000000-0005-0000-0000-0000A4D10000}"/>
    <cellStyle name="Normal 9 3 2 2 4 4 3" xfId="53657" xr:uid="{00000000-0005-0000-0000-0000A5D10000}"/>
    <cellStyle name="Normal 9 3 2 2 4 5" xfId="53658" xr:uid="{00000000-0005-0000-0000-0000A6D10000}"/>
    <cellStyle name="Normal 9 3 2 2 4 5 2" xfId="53659" xr:uid="{00000000-0005-0000-0000-0000A7D10000}"/>
    <cellStyle name="Normal 9 3 2 2 4 6" xfId="53660" xr:uid="{00000000-0005-0000-0000-0000A8D10000}"/>
    <cellStyle name="Normal 9 3 2 2 5" xfId="53661" xr:uid="{00000000-0005-0000-0000-0000A9D10000}"/>
    <cellStyle name="Normal 9 3 2 2 5 2" xfId="53662" xr:uid="{00000000-0005-0000-0000-0000AAD10000}"/>
    <cellStyle name="Normal 9 3 2 2 5 2 2" xfId="53663" xr:uid="{00000000-0005-0000-0000-0000ABD10000}"/>
    <cellStyle name="Normal 9 3 2 2 5 2 2 2" xfId="53664" xr:uid="{00000000-0005-0000-0000-0000ACD10000}"/>
    <cellStyle name="Normal 9 3 2 2 5 2 2 2 2" xfId="53665" xr:uid="{00000000-0005-0000-0000-0000ADD10000}"/>
    <cellStyle name="Normal 9 3 2 2 5 2 2 3" xfId="53666" xr:uid="{00000000-0005-0000-0000-0000AED10000}"/>
    <cellStyle name="Normal 9 3 2 2 5 2 3" xfId="53667" xr:uid="{00000000-0005-0000-0000-0000AFD10000}"/>
    <cellStyle name="Normal 9 3 2 2 5 2 3 2" xfId="53668" xr:uid="{00000000-0005-0000-0000-0000B0D10000}"/>
    <cellStyle name="Normal 9 3 2 2 5 2 4" xfId="53669" xr:uid="{00000000-0005-0000-0000-0000B1D10000}"/>
    <cellStyle name="Normal 9 3 2 2 5 3" xfId="53670" xr:uid="{00000000-0005-0000-0000-0000B2D10000}"/>
    <cellStyle name="Normal 9 3 2 2 5 3 2" xfId="53671" xr:uid="{00000000-0005-0000-0000-0000B3D10000}"/>
    <cellStyle name="Normal 9 3 2 2 5 3 2 2" xfId="53672" xr:uid="{00000000-0005-0000-0000-0000B4D10000}"/>
    <cellStyle name="Normal 9 3 2 2 5 3 3" xfId="53673" xr:uid="{00000000-0005-0000-0000-0000B5D10000}"/>
    <cellStyle name="Normal 9 3 2 2 5 4" xfId="53674" xr:uid="{00000000-0005-0000-0000-0000B6D10000}"/>
    <cellStyle name="Normal 9 3 2 2 5 4 2" xfId="53675" xr:uid="{00000000-0005-0000-0000-0000B7D10000}"/>
    <cellStyle name="Normal 9 3 2 2 5 5" xfId="53676" xr:uid="{00000000-0005-0000-0000-0000B8D10000}"/>
    <cellStyle name="Normal 9 3 2 2 6" xfId="53677" xr:uid="{00000000-0005-0000-0000-0000B9D10000}"/>
    <cellStyle name="Normal 9 3 2 2 6 2" xfId="53678" xr:uid="{00000000-0005-0000-0000-0000BAD10000}"/>
    <cellStyle name="Normal 9 3 2 2 6 2 2" xfId="53679" xr:uid="{00000000-0005-0000-0000-0000BBD10000}"/>
    <cellStyle name="Normal 9 3 2 2 6 2 2 2" xfId="53680" xr:uid="{00000000-0005-0000-0000-0000BCD10000}"/>
    <cellStyle name="Normal 9 3 2 2 6 2 3" xfId="53681" xr:uid="{00000000-0005-0000-0000-0000BDD10000}"/>
    <cellStyle name="Normal 9 3 2 2 6 3" xfId="53682" xr:uid="{00000000-0005-0000-0000-0000BED10000}"/>
    <cellStyle name="Normal 9 3 2 2 6 3 2" xfId="53683" xr:uid="{00000000-0005-0000-0000-0000BFD10000}"/>
    <cellStyle name="Normal 9 3 2 2 6 4" xfId="53684" xr:uid="{00000000-0005-0000-0000-0000C0D10000}"/>
    <cellStyle name="Normal 9 3 2 2 7" xfId="53685" xr:uid="{00000000-0005-0000-0000-0000C1D10000}"/>
    <cellStyle name="Normal 9 3 2 2 7 2" xfId="53686" xr:uid="{00000000-0005-0000-0000-0000C2D10000}"/>
    <cellStyle name="Normal 9 3 2 2 7 2 2" xfId="53687" xr:uid="{00000000-0005-0000-0000-0000C3D10000}"/>
    <cellStyle name="Normal 9 3 2 2 7 3" xfId="53688" xr:uid="{00000000-0005-0000-0000-0000C4D10000}"/>
    <cellStyle name="Normal 9 3 2 2 8" xfId="53689" xr:uid="{00000000-0005-0000-0000-0000C5D10000}"/>
    <cellStyle name="Normal 9 3 2 2 8 2" xfId="53690" xr:uid="{00000000-0005-0000-0000-0000C6D10000}"/>
    <cellStyle name="Normal 9 3 2 2 9" xfId="53691" xr:uid="{00000000-0005-0000-0000-0000C7D10000}"/>
    <cellStyle name="Normal 9 3 2 3" xfId="53692" xr:uid="{00000000-0005-0000-0000-0000C8D10000}"/>
    <cellStyle name="Normal 9 3 2 3 2" xfId="53693" xr:uid="{00000000-0005-0000-0000-0000C9D10000}"/>
    <cellStyle name="Normal 9 3 2 3 2 2" xfId="53694" xr:uid="{00000000-0005-0000-0000-0000CAD10000}"/>
    <cellStyle name="Normal 9 3 2 3 2 2 2" xfId="53695" xr:uid="{00000000-0005-0000-0000-0000CBD10000}"/>
    <cellStyle name="Normal 9 3 2 3 2 2 2 2" xfId="53696" xr:uid="{00000000-0005-0000-0000-0000CCD10000}"/>
    <cellStyle name="Normal 9 3 2 3 2 2 2 2 2" xfId="53697" xr:uid="{00000000-0005-0000-0000-0000CDD10000}"/>
    <cellStyle name="Normal 9 3 2 3 2 2 2 2 2 2" xfId="53698" xr:uid="{00000000-0005-0000-0000-0000CED10000}"/>
    <cellStyle name="Normal 9 3 2 3 2 2 2 2 3" xfId="53699" xr:uid="{00000000-0005-0000-0000-0000CFD10000}"/>
    <cellStyle name="Normal 9 3 2 3 2 2 2 3" xfId="53700" xr:uid="{00000000-0005-0000-0000-0000D0D10000}"/>
    <cellStyle name="Normal 9 3 2 3 2 2 2 3 2" xfId="53701" xr:uid="{00000000-0005-0000-0000-0000D1D10000}"/>
    <cellStyle name="Normal 9 3 2 3 2 2 2 4" xfId="53702" xr:uid="{00000000-0005-0000-0000-0000D2D10000}"/>
    <cellStyle name="Normal 9 3 2 3 2 2 3" xfId="53703" xr:uid="{00000000-0005-0000-0000-0000D3D10000}"/>
    <cellStyle name="Normal 9 3 2 3 2 2 3 2" xfId="53704" xr:uid="{00000000-0005-0000-0000-0000D4D10000}"/>
    <cellStyle name="Normal 9 3 2 3 2 2 3 2 2" xfId="53705" xr:uid="{00000000-0005-0000-0000-0000D5D10000}"/>
    <cellStyle name="Normal 9 3 2 3 2 2 3 3" xfId="53706" xr:uid="{00000000-0005-0000-0000-0000D6D10000}"/>
    <cellStyle name="Normal 9 3 2 3 2 2 4" xfId="53707" xr:uid="{00000000-0005-0000-0000-0000D7D10000}"/>
    <cellStyle name="Normal 9 3 2 3 2 2 4 2" xfId="53708" xr:uid="{00000000-0005-0000-0000-0000D8D10000}"/>
    <cellStyle name="Normal 9 3 2 3 2 2 5" xfId="53709" xr:uid="{00000000-0005-0000-0000-0000D9D10000}"/>
    <cellStyle name="Normal 9 3 2 3 2 3" xfId="53710" xr:uid="{00000000-0005-0000-0000-0000DAD10000}"/>
    <cellStyle name="Normal 9 3 2 3 2 3 2" xfId="53711" xr:uid="{00000000-0005-0000-0000-0000DBD10000}"/>
    <cellStyle name="Normal 9 3 2 3 2 3 2 2" xfId="53712" xr:uid="{00000000-0005-0000-0000-0000DCD10000}"/>
    <cellStyle name="Normal 9 3 2 3 2 3 2 2 2" xfId="53713" xr:uid="{00000000-0005-0000-0000-0000DDD10000}"/>
    <cellStyle name="Normal 9 3 2 3 2 3 2 3" xfId="53714" xr:uid="{00000000-0005-0000-0000-0000DED10000}"/>
    <cellStyle name="Normal 9 3 2 3 2 3 3" xfId="53715" xr:uid="{00000000-0005-0000-0000-0000DFD10000}"/>
    <cellStyle name="Normal 9 3 2 3 2 3 3 2" xfId="53716" xr:uid="{00000000-0005-0000-0000-0000E0D10000}"/>
    <cellStyle name="Normal 9 3 2 3 2 3 4" xfId="53717" xr:uid="{00000000-0005-0000-0000-0000E1D10000}"/>
    <cellStyle name="Normal 9 3 2 3 2 4" xfId="53718" xr:uid="{00000000-0005-0000-0000-0000E2D10000}"/>
    <cellStyle name="Normal 9 3 2 3 2 4 2" xfId="53719" xr:uid="{00000000-0005-0000-0000-0000E3D10000}"/>
    <cellStyle name="Normal 9 3 2 3 2 4 2 2" xfId="53720" xr:uid="{00000000-0005-0000-0000-0000E4D10000}"/>
    <cellStyle name="Normal 9 3 2 3 2 4 3" xfId="53721" xr:uid="{00000000-0005-0000-0000-0000E5D10000}"/>
    <cellStyle name="Normal 9 3 2 3 2 5" xfId="53722" xr:uid="{00000000-0005-0000-0000-0000E6D10000}"/>
    <cellStyle name="Normal 9 3 2 3 2 5 2" xfId="53723" xr:uid="{00000000-0005-0000-0000-0000E7D10000}"/>
    <cellStyle name="Normal 9 3 2 3 2 6" xfId="53724" xr:uid="{00000000-0005-0000-0000-0000E8D10000}"/>
    <cellStyle name="Normal 9 3 2 3 3" xfId="53725" xr:uid="{00000000-0005-0000-0000-0000E9D10000}"/>
    <cellStyle name="Normal 9 3 2 3 3 2" xfId="53726" xr:uid="{00000000-0005-0000-0000-0000EAD10000}"/>
    <cellStyle name="Normal 9 3 2 3 3 2 2" xfId="53727" xr:uid="{00000000-0005-0000-0000-0000EBD10000}"/>
    <cellStyle name="Normal 9 3 2 3 3 2 2 2" xfId="53728" xr:uid="{00000000-0005-0000-0000-0000ECD10000}"/>
    <cellStyle name="Normal 9 3 2 3 3 2 2 2 2" xfId="53729" xr:uid="{00000000-0005-0000-0000-0000EDD10000}"/>
    <cellStyle name="Normal 9 3 2 3 3 2 2 2 2 2" xfId="53730" xr:uid="{00000000-0005-0000-0000-0000EED10000}"/>
    <cellStyle name="Normal 9 3 2 3 3 2 2 2 3" xfId="53731" xr:uid="{00000000-0005-0000-0000-0000EFD10000}"/>
    <cellStyle name="Normal 9 3 2 3 3 2 2 3" xfId="53732" xr:uid="{00000000-0005-0000-0000-0000F0D10000}"/>
    <cellStyle name="Normal 9 3 2 3 3 2 2 3 2" xfId="53733" xr:uid="{00000000-0005-0000-0000-0000F1D10000}"/>
    <cellStyle name="Normal 9 3 2 3 3 2 2 4" xfId="53734" xr:uid="{00000000-0005-0000-0000-0000F2D10000}"/>
    <cellStyle name="Normal 9 3 2 3 3 2 3" xfId="53735" xr:uid="{00000000-0005-0000-0000-0000F3D10000}"/>
    <cellStyle name="Normal 9 3 2 3 3 2 3 2" xfId="53736" xr:uid="{00000000-0005-0000-0000-0000F4D10000}"/>
    <cellStyle name="Normal 9 3 2 3 3 2 3 2 2" xfId="53737" xr:uid="{00000000-0005-0000-0000-0000F5D10000}"/>
    <cellStyle name="Normal 9 3 2 3 3 2 3 3" xfId="53738" xr:uid="{00000000-0005-0000-0000-0000F6D10000}"/>
    <cellStyle name="Normal 9 3 2 3 3 2 4" xfId="53739" xr:uid="{00000000-0005-0000-0000-0000F7D10000}"/>
    <cellStyle name="Normal 9 3 2 3 3 2 4 2" xfId="53740" xr:uid="{00000000-0005-0000-0000-0000F8D10000}"/>
    <cellStyle name="Normal 9 3 2 3 3 2 5" xfId="53741" xr:uid="{00000000-0005-0000-0000-0000F9D10000}"/>
    <cellStyle name="Normal 9 3 2 3 3 3" xfId="53742" xr:uid="{00000000-0005-0000-0000-0000FAD10000}"/>
    <cellStyle name="Normal 9 3 2 3 3 3 2" xfId="53743" xr:uid="{00000000-0005-0000-0000-0000FBD10000}"/>
    <cellStyle name="Normal 9 3 2 3 3 3 2 2" xfId="53744" xr:uid="{00000000-0005-0000-0000-0000FCD10000}"/>
    <cellStyle name="Normal 9 3 2 3 3 3 2 2 2" xfId="53745" xr:uid="{00000000-0005-0000-0000-0000FDD10000}"/>
    <cellStyle name="Normal 9 3 2 3 3 3 2 3" xfId="53746" xr:uid="{00000000-0005-0000-0000-0000FED10000}"/>
    <cellStyle name="Normal 9 3 2 3 3 3 3" xfId="53747" xr:uid="{00000000-0005-0000-0000-0000FFD10000}"/>
    <cellStyle name="Normal 9 3 2 3 3 3 3 2" xfId="53748" xr:uid="{00000000-0005-0000-0000-000000D20000}"/>
    <cellStyle name="Normal 9 3 2 3 3 3 4" xfId="53749" xr:uid="{00000000-0005-0000-0000-000001D20000}"/>
    <cellStyle name="Normal 9 3 2 3 3 4" xfId="53750" xr:uid="{00000000-0005-0000-0000-000002D20000}"/>
    <cellStyle name="Normal 9 3 2 3 3 4 2" xfId="53751" xr:uid="{00000000-0005-0000-0000-000003D20000}"/>
    <cellStyle name="Normal 9 3 2 3 3 4 2 2" xfId="53752" xr:uid="{00000000-0005-0000-0000-000004D20000}"/>
    <cellStyle name="Normal 9 3 2 3 3 4 3" xfId="53753" xr:uid="{00000000-0005-0000-0000-000005D20000}"/>
    <cellStyle name="Normal 9 3 2 3 3 5" xfId="53754" xr:uid="{00000000-0005-0000-0000-000006D20000}"/>
    <cellStyle name="Normal 9 3 2 3 3 5 2" xfId="53755" xr:uid="{00000000-0005-0000-0000-000007D20000}"/>
    <cellStyle name="Normal 9 3 2 3 3 6" xfId="53756" xr:uid="{00000000-0005-0000-0000-000008D20000}"/>
    <cellStyle name="Normal 9 3 2 3 4" xfId="53757" xr:uid="{00000000-0005-0000-0000-000009D20000}"/>
    <cellStyle name="Normal 9 3 2 3 4 2" xfId="53758" xr:uid="{00000000-0005-0000-0000-00000AD20000}"/>
    <cellStyle name="Normal 9 3 2 3 4 2 2" xfId="53759" xr:uid="{00000000-0005-0000-0000-00000BD20000}"/>
    <cellStyle name="Normal 9 3 2 3 4 2 2 2" xfId="53760" xr:uid="{00000000-0005-0000-0000-00000CD20000}"/>
    <cellStyle name="Normal 9 3 2 3 4 2 2 2 2" xfId="53761" xr:uid="{00000000-0005-0000-0000-00000DD20000}"/>
    <cellStyle name="Normal 9 3 2 3 4 2 2 3" xfId="53762" xr:uid="{00000000-0005-0000-0000-00000ED20000}"/>
    <cellStyle name="Normal 9 3 2 3 4 2 3" xfId="53763" xr:uid="{00000000-0005-0000-0000-00000FD20000}"/>
    <cellStyle name="Normal 9 3 2 3 4 2 3 2" xfId="53764" xr:uid="{00000000-0005-0000-0000-000010D20000}"/>
    <cellStyle name="Normal 9 3 2 3 4 2 4" xfId="53765" xr:uid="{00000000-0005-0000-0000-000011D20000}"/>
    <cellStyle name="Normal 9 3 2 3 4 3" xfId="53766" xr:uid="{00000000-0005-0000-0000-000012D20000}"/>
    <cellStyle name="Normal 9 3 2 3 4 3 2" xfId="53767" xr:uid="{00000000-0005-0000-0000-000013D20000}"/>
    <cellStyle name="Normal 9 3 2 3 4 3 2 2" xfId="53768" xr:uid="{00000000-0005-0000-0000-000014D20000}"/>
    <cellStyle name="Normal 9 3 2 3 4 3 3" xfId="53769" xr:uid="{00000000-0005-0000-0000-000015D20000}"/>
    <cellStyle name="Normal 9 3 2 3 4 4" xfId="53770" xr:uid="{00000000-0005-0000-0000-000016D20000}"/>
    <cellStyle name="Normal 9 3 2 3 4 4 2" xfId="53771" xr:uid="{00000000-0005-0000-0000-000017D20000}"/>
    <cellStyle name="Normal 9 3 2 3 4 5" xfId="53772" xr:uid="{00000000-0005-0000-0000-000018D20000}"/>
    <cellStyle name="Normal 9 3 2 3 5" xfId="53773" xr:uid="{00000000-0005-0000-0000-000019D20000}"/>
    <cellStyle name="Normal 9 3 2 3 5 2" xfId="53774" xr:uid="{00000000-0005-0000-0000-00001AD20000}"/>
    <cellStyle name="Normal 9 3 2 3 5 2 2" xfId="53775" xr:uid="{00000000-0005-0000-0000-00001BD20000}"/>
    <cellStyle name="Normal 9 3 2 3 5 2 2 2" xfId="53776" xr:uid="{00000000-0005-0000-0000-00001CD20000}"/>
    <cellStyle name="Normal 9 3 2 3 5 2 3" xfId="53777" xr:uid="{00000000-0005-0000-0000-00001DD20000}"/>
    <cellStyle name="Normal 9 3 2 3 5 3" xfId="53778" xr:uid="{00000000-0005-0000-0000-00001ED20000}"/>
    <cellStyle name="Normal 9 3 2 3 5 3 2" xfId="53779" xr:uid="{00000000-0005-0000-0000-00001FD20000}"/>
    <cellStyle name="Normal 9 3 2 3 5 4" xfId="53780" xr:uid="{00000000-0005-0000-0000-000020D20000}"/>
    <cellStyle name="Normal 9 3 2 3 6" xfId="53781" xr:uid="{00000000-0005-0000-0000-000021D20000}"/>
    <cellStyle name="Normal 9 3 2 3 6 2" xfId="53782" xr:uid="{00000000-0005-0000-0000-000022D20000}"/>
    <cellStyle name="Normal 9 3 2 3 6 2 2" xfId="53783" xr:uid="{00000000-0005-0000-0000-000023D20000}"/>
    <cellStyle name="Normal 9 3 2 3 6 3" xfId="53784" xr:uid="{00000000-0005-0000-0000-000024D20000}"/>
    <cellStyle name="Normal 9 3 2 3 7" xfId="53785" xr:uid="{00000000-0005-0000-0000-000025D20000}"/>
    <cellStyle name="Normal 9 3 2 3 7 2" xfId="53786" xr:uid="{00000000-0005-0000-0000-000026D20000}"/>
    <cellStyle name="Normal 9 3 2 3 8" xfId="53787" xr:uid="{00000000-0005-0000-0000-000027D20000}"/>
    <cellStyle name="Normal 9 3 2 4" xfId="53788" xr:uid="{00000000-0005-0000-0000-000028D20000}"/>
    <cellStyle name="Normal 9 3 2 4 2" xfId="53789" xr:uid="{00000000-0005-0000-0000-000029D20000}"/>
    <cellStyle name="Normal 9 3 2 4 2 2" xfId="53790" xr:uid="{00000000-0005-0000-0000-00002AD20000}"/>
    <cellStyle name="Normal 9 3 2 4 2 2 2" xfId="53791" xr:uid="{00000000-0005-0000-0000-00002BD20000}"/>
    <cellStyle name="Normal 9 3 2 4 2 2 2 2" xfId="53792" xr:uid="{00000000-0005-0000-0000-00002CD20000}"/>
    <cellStyle name="Normal 9 3 2 4 2 2 2 2 2" xfId="53793" xr:uid="{00000000-0005-0000-0000-00002DD20000}"/>
    <cellStyle name="Normal 9 3 2 4 2 2 2 2 2 2" xfId="53794" xr:uid="{00000000-0005-0000-0000-00002ED20000}"/>
    <cellStyle name="Normal 9 3 2 4 2 2 2 2 3" xfId="53795" xr:uid="{00000000-0005-0000-0000-00002FD20000}"/>
    <cellStyle name="Normal 9 3 2 4 2 2 2 3" xfId="53796" xr:uid="{00000000-0005-0000-0000-000030D20000}"/>
    <cellStyle name="Normal 9 3 2 4 2 2 2 3 2" xfId="53797" xr:uid="{00000000-0005-0000-0000-000031D20000}"/>
    <cellStyle name="Normal 9 3 2 4 2 2 2 4" xfId="53798" xr:uid="{00000000-0005-0000-0000-000032D20000}"/>
    <cellStyle name="Normal 9 3 2 4 2 2 3" xfId="53799" xr:uid="{00000000-0005-0000-0000-000033D20000}"/>
    <cellStyle name="Normal 9 3 2 4 2 2 3 2" xfId="53800" xr:uid="{00000000-0005-0000-0000-000034D20000}"/>
    <cellStyle name="Normal 9 3 2 4 2 2 3 2 2" xfId="53801" xr:uid="{00000000-0005-0000-0000-000035D20000}"/>
    <cellStyle name="Normal 9 3 2 4 2 2 3 3" xfId="53802" xr:uid="{00000000-0005-0000-0000-000036D20000}"/>
    <cellStyle name="Normal 9 3 2 4 2 2 4" xfId="53803" xr:uid="{00000000-0005-0000-0000-000037D20000}"/>
    <cellStyle name="Normal 9 3 2 4 2 2 4 2" xfId="53804" xr:uid="{00000000-0005-0000-0000-000038D20000}"/>
    <cellStyle name="Normal 9 3 2 4 2 2 5" xfId="53805" xr:uid="{00000000-0005-0000-0000-000039D20000}"/>
    <cellStyle name="Normal 9 3 2 4 2 3" xfId="53806" xr:uid="{00000000-0005-0000-0000-00003AD20000}"/>
    <cellStyle name="Normal 9 3 2 4 2 3 2" xfId="53807" xr:uid="{00000000-0005-0000-0000-00003BD20000}"/>
    <cellStyle name="Normal 9 3 2 4 2 3 2 2" xfId="53808" xr:uid="{00000000-0005-0000-0000-00003CD20000}"/>
    <cellStyle name="Normal 9 3 2 4 2 3 2 2 2" xfId="53809" xr:uid="{00000000-0005-0000-0000-00003DD20000}"/>
    <cellStyle name="Normal 9 3 2 4 2 3 2 3" xfId="53810" xr:uid="{00000000-0005-0000-0000-00003ED20000}"/>
    <cellStyle name="Normal 9 3 2 4 2 3 3" xfId="53811" xr:uid="{00000000-0005-0000-0000-00003FD20000}"/>
    <cellStyle name="Normal 9 3 2 4 2 3 3 2" xfId="53812" xr:uid="{00000000-0005-0000-0000-000040D20000}"/>
    <cellStyle name="Normal 9 3 2 4 2 3 4" xfId="53813" xr:uid="{00000000-0005-0000-0000-000041D20000}"/>
    <cellStyle name="Normal 9 3 2 4 2 4" xfId="53814" xr:uid="{00000000-0005-0000-0000-000042D20000}"/>
    <cellStyle name="Normal 9 3 2 4 2 4 2" xfId="53815" xr:uid="{00000000-0005-0000-0000-000043D20000}"/>
    <cellStyle name="Normal 9 3 2 4 2 4 2 2" xfId="53816" xr:uid="{00000000-0005-0000-0000-000044D20000}"/>
    <cellStyle name="Normal 9 3 2 4 2 4 3" xfId="53817" xr:uid="{00000000-0005-0000-0000-000045D20000}"/>
    <cellStyle name="Normal 9 3 2 4 2 5" xfId="53818" xr:uid="{00000000-0005-0000-0000-000046D20000}"/>
    <cellStyle name="Normal 9 3 2 4 2 5 2" xfId="53819" xr:uid="{00000000-0005-0000-0000-000047D20000}"/>
    <cellStyle name="Normal 9 3 2 4 2 6" xfId="53820" xr:uid="{00000000-0005-0000-0000-000048D20000}"/>
    <cellStyle name="Normal 9 3 2 4 3" xfId="53821" xr:uid="{00000000-0005-0000-0000-000049D20000}"/>
    <cellStyle name="Normal 9 3 2 4 3 2" xfId="53822" xr:uid="{00000000-0005-0000-0000-00004AD20000}"/>
    <cellStyle name="Normal 9 3 2 4 3 2 2" xfId="53823" xr:uid="{00000000-0005-0000-0000-00004BD20000}"/>
    <cellStyle name="Normal 9 3 2 4 3 2 2 2" xfId="53824" xr:uid="{00000000-0005-0000-0000-00004CD20000}"/>
    <cellStyle name="Normal 9 3 2 4 3 2 2 2 2" xfId="53825" xr:uid="{00000000-0005-0000-0000-00004DD20000}"/>
    <cellStyle name="Normal 9 3 2 4 3 2 2 3" xfId="53826" xr:uid="{00000000-0005-0000-0000-00004ED20000}"/>
    <cellStyle name="Normal 9 3 2 4 3 2 3" xfId="53827" xr:uid="{00000000-0005-0000-0000-00004FD20000}"/>
    <cellStyle name="Normal 9 3 2 4 3 2 3 2" xfId="53828" xr:uid="{00000000-0005-0000-0000-000050D20000}"/>
    <cellStyle name="Normal 9 3 2 4 3 2 4" xfId="53829" xr:uid="{00000000-0005-0000-0000-000051D20000}"/>
    <cellStyle name="Normal 9 3 2 4 3 3" xfId="53830" xr:uid="{00000000-0005-0000-0000-000052D20000}"/>
    <cellStyle name="Normal 9 3 2 4 3 3 2" xfId="53831" xr:uid="{00000000-0005-0000-0000-000053D20000}"/>
    <cellStyle name="Normal 9 3 2 4 3 3 2 2" xfId="53832" xr:uid="{00000000-0005-0000-0000-000054D20000}"/>
    <cellStyle name="Normal 9 3 2 4 3 3 3" xfId="53833" xr:uid="{00000000-0005-0000-0000-000055D20000}"/>
    <cellStyle name="Normal 9 3 2 4 3 4" xfId="53834" xr:uid="{00000000-0005-0000-0000-000056D20000}"/>
    <cellStyle name="Normal 9 3 2 4 3 4 2" xfId="53835" xr:uid="{00000000-0005-0000-0000-000057D20000}"/>
    <cellStyle name="Normal 9 3 2 4 3 5" xfId="53836" xr:uid="{00000000-0005-0000-0000-000058D20000}"/>
    <cellStyle name="Normal 9 3 2 4 4" xfId="53837" xr:uid="{00000000-0005-0000-0000-000059D20000}"/>
    <cellStyle name="Normal 9 3 2 4 4 2" xfId="53838" xr:uid="{00000000-0005-0000-0000-00005AD20000}"/>
    <cellStyle name="Normal 9 3 2 4 4 2 2" xfId="53839" xr:uid="{00000000-0005-0000-0000-00005BD20000}"/>
    <cellStyle name="Normal 9 3 2 4 4 2 2 2" xfId="53840" xr:uid="{00000000-0005-0000-0000-00005CD20000}"/>
    <cellStyle name="Normal 9 3 2 4 4 2 3" xfId="53841" xr:uid="{00000000-0005-0000-0000-00005DD20000}"/>
    <cellStyle name="Normal 9 3 2 4 4 3" xfId="53842" xr:uid="{00000000-0005-0000-0000-00005ED20000}"/>
    <cellStyle name="Normal 9 3 2 4 4 3 2" xfId="53843" xr:uid="{00000000-0005-0000-0000-00005FD20000}"/>
    <cellStyle name="Normal 9 3 2 4 4 4" xfId="53844" xr:uid="{00000000-0005-0000-0000-000060D20000}"/>
    <cellStyle name="Normal 9 3 2 4 5" xfId="53845" xr:uid="{00000000-0005-0000-0000-000061D20000}"/>
    <cellStyle name="Normal 9 3 2 4 5 2" xfId="53846" xr:uid="{00000000-0005-0000-0000-000062D20000}"/>
    <cellStyle name="Normal 9 3 2 4 5 2 2" xfId="53847" xr:uid="{00000000-0005-0000-0000-000063D20000}"/>
    <cellStyle name="Normal 9 3 2 4 5 3" xfId="53848" xr:uid="{00000000-0005-0000-0000-000064D20000}"/>
    <cellStyle name="Normal 9 3 2 4 6" xfId="53849" xr:uid="{00000000-0005-0000-0000-000065D20000}"/>
    <cellStyle name="Normal 9 3 2 4 6 2" xfId="53850" xr:uid="{00000000-0005-0000-0000-000066D20000}"/>
    <cellStyle name="Normal 9 3 2 4 7" xfId="53851" xr:uid="{00000000-0005-0000-0000-000067D20000}"/>
    <cellStyle name="Normal 9 3 2 5" xfId="53852" xr:uid="{00000000-0005-0000-0000-000068D20000}"/>
    <cellStyle name="Normal 9 3 2 5 2" xfId="53853" xr:uid="{00000000-0005-0000-0000-000069D20000}"/>
    <cellStyle name="Normal 9 3 2 5 2 2" xfId="53854" xr:uid="{00000000-0005-0000-0000-00006AD20000}"/>
    <cellStyle name="Normal 9 3 2 5 2 2 2" xfId="53855" xr:uid="{00000000-0005-0000-0000-00006BD20000}"/>
    <cellStyle name="Normal 9 3 2 5 2 2 2 2" xfId="53856" xr:uid="{00000000-0005-0000-0000-00006CD20000}"/>
    <cellStyle name="Normal 9 3 2 5 2 2 2 2 2" xfId="53857" xr:uid="{00000000-0005-0000-0000-00006DD20000}"/>
    <cellStyle name="Normal 9 3 2 5 2 2 2 3" xfId="53858" xr:uid="{00000000-0005-0000-0000-00006ED20000}"/>
    <cellStyle name="Normal 9 3 2 5 2 2 3" xfId="53859" xr:uid="{00000000-0005-0000-0000-00006FD20000}"/>
    <cellStyle name="Normal 9 3 2 5 2 2 3 2" xfId="53860" xr:uid="{00000000-0005-0000-0000-000070D20000}"/>
    <cellStyle name="Normal 9 3 2 5 2 2 4" xfId="53861" xr:uid="{00000000-0005-0000-0000-000071D20000}"/>
    <cellStyle name="Normal 9 3 2 5 2 3" xfId="53862" xr:uid="{00000000-0005-0000-0000-000072D20000}"/>
    <cellStyle name="Normal 9 3 2 5 2 3 2" xfId="53863" xr:uid="{00000000-0005-0000-0000-000073D20000}"/>
    <cellStyle name="Normal 9 3 2 5 2 3 2 2" xfId="53864" xr:uid="{00000000-0005-0000-0000-000074D20000}"/>
    <cellStyle name="Normal 9 3 2 5 2 3 3" xfId="53865" xr:uid="{00000000-0005-0000-0000-000075D20000}"/>
    <cellStyle name="Normal 9 3 2 5 2 4" xfId="53866" xr:uid="{00000000-0005-0000-0000-000076D20000}"/>
    <cellStyle name="Normal 9 3 2 5 2 4 2" xfId="53867" xr:uid="{00000000-0005-0000-0000-000077D20000}"/>
    <cellStyle name="Normal 9 3 2 5 2 5" xfId="53868" xr:uid="{00000000-0005-0000-0000-000078D20000}"/>
    <cellStyle name="Normal 9 3 2 5 3" xfId="53869" xr:uid="{00000000-0005-0000-0000-000079D20000}"/>
    <cellStyle name="Normal 9 3 2 5 3 2" xfId="53870" xr:uid="{00000000-0005-0000-0000-00007AD20000}"/>
    <cellStyle name="Normal 9 3 2 5 3 2 2" xfId="53871" xr:uid="{00000000-0005-0000-0000-00007BD20000}"/>
    <cellStyle name="Normal 9 3 2 5 3 2 2 2" xfId="53872" xr:uid="{00000000-0005-0000-0000-00007CD20000}"/>
    <cellStyle name="Normal 9 3 2 5 3 2 3" xfId="53873" xr:uid="{00000000-0005-0000-0000-00007DD20000}"/>
    <cellStyle name="Normal 9 3 2 5 3 3" xfId="53874" xr:uid="{00000000-0005-0000-0000-00007ED20000}"/>
    <cellStyle name="Normal 9 3 2 5 3 3 2" xfId="53875" xr:uid="{00000000-0005-0000-0000-00007FD20000}"/>
    <cellStyle name="Normal 9 3 2 5 3 4" xfId="53876" xr:uid="{00000000-0005-0000-0000-000080D20000}"/>
    <cellStyle name="Normal 9 3 2 5 4" xfId="53877" xr:uid="{00000000-0005-0000-0000-000081D20000}"/>
    <cellStyle name="Normal 9 3 2 5 4 2" xfId="53878" xr:uid="{00000000-0005-0000-0000-000082D20000}"/>
    <cellStyle name="Normal 9 3 2 5 4 2 2" xfId="53879" xr:uid="{00000000-0005-0000-0000-000083D20000}"/>
    <cellStyle name="Normal 9 3 2 5 4 3" xfId="53880" xr:uid="{00000000-0005-0000-0000-000084D20000}"/>
    <cellStyle name="Normal 9 3 2 5 5" xfId="53881" xr:uid="{00000000-0005-0000-0000-000085D20000}"/>
    <cellStyle name="Normal 9 3 2 5 5 2" xfId="53882" xr:uid="{00000000-0005-0000-0000-000086D20000}"/>
    <cellStyle name="Normal 9 3 2 5 6" xfId="53883" xr:uid="{00000000-0005-0000-0000-000087D20000}"/>
    <cellStyle name="Normal 9 3 2 6" xfId="53884" xr:uid="{00000000-0005-0000-0000-000088D20000}"/>
    <cellStyle name="Normal 9 3 2 6 2" xfId="53885" xr:uid="{00000000-0005-0000-0000-000089D20000}"/>
    <cellStyle name="Normal 9 3 2 6 2 2" xfId="53886" xr:uid="{00000000-0005-0000-0000-00008AD20000}"/>
    <cellStyle name="Normal 9 3 2 6 2 2 2" xfId="53887" xr:uid="{00000000-0005-0000-0000-00008BD20000}"/>
    <cellStyle name="Normal 9 3 2 6 2 2 2 2" xfId="53888" xr:uid="{00000000-0005-0000-0000-00008CD20000}"/>
    <cellStyle name="Normal 9 3 2 6 2 2 2 2 2" xfId="53889" xr:uid="{00000000-0005-0000-0000-00008DD20000}"/>
    <cellStyle name="Normal 9 3 2 6 2 2 2 3" xfId="53890" xr:uid="{00000000-0005-0000-0000-00008ED20000}"/>
    <cellStyle name="Normal 9 3 2 6 2 2 3" xfId="53891" xr:uid="{00000000-0005-0000-0000-00008FD20000}"/>
    <cellStyle name="Normal 9 3 2 6 2 2 3 2" xfId="53892" xr:uid="{00000000-0005-0000-0000-000090D20000}"/>
    <cellStyle name="Normal 9 3 2 6 2 2 4" xfId="53893" xr:uid="{00000000-0005-0000-0000-000091D20000}"/>
    <cellStyle name="Normal 9 3 2 6 2 3" xfId="53894" xr:uid="{00000000-0005-0000-0000-000092D20000}"/>
    <cellStyle name="Normal 9 3 2 6 2 3 2" xfId="53895" xr:uid="{00000000-0005-0000-0000-000093D20000}"/>
    <cellStyle name="Normal 9 3 2 6 2 3 2 2" xfId="53896" xr:uid="{00000000-0005-0000-0000-000094D20000}"/>
    <cellStyle name="Normal 9 3 2 6 2 3 3" xfId="53897" xr:uid="{00000000-0005-0000-0000-000095D20000}"/>
    <cellStyle name="Normal 9 3 2 6 2 4" xfId="53898" xr:uid="{00000000-0005-0000-0000-000096D20000}"/>
    <cellStyle name="Normal 9 3 2 6 2 4 2" xfId="53899" xr:uid="{00000000-0005-0000-0000-000097D20000}"/>
    <cellStyle name="Normal 9 3 2 6 2 5" xfId="53900" xr:uid="{00000000-0005-0000-0000-000098D20000}"/>
    <cellStyle name="Normal 9 3 2 6 3" xfId="53901" xr:uid="{00000000-0005-0000-0000-000099D20000}"/>
    <cellStyle name="Normal 9 3 2 6 3 2" xfId="53902" xr:uid="{00000000-0005-0000-0000-00009AD20000}"/>
    <cellStyle name="Normal 9 3 2 6 3 2 2" xfId="53903" xr:uid="{00000000-0005-0000-0000-00009BD20000}"/>
    <cellStyle name="Normal 9 3 2 6 3 2 2 2" xfId="53904" xr:uid="{00000000-0005-0000-0000-00009CD20000}"/>
    <cellStyle name="Normal 9 3 2 6 3 2 3" xfId="53905" xr:uid="{00000000-0005-0000-0000-00009DD20000}"/>
    <cellStyle name="Normal 9 3 2 6 3 3" xfId="53906" xr:uid="{00000000-0005-0000-0000-00009ED20000}"/>
    <cellStyle name="Normal 9 3 2 6 3 3 2" xfId="53907" xr:uid="{00000000-0005-0000-0000-00009FD20000}"/>
    <cellStyle name="Normal 9 3 2 6 3 4" xfId="53908" xr:uid="{00000000-0005-0000-0000-0000A0D20000}"/>
    <cellStyle name="Normal 9 3 2 6 4" xfId="53909" xr:uid="{00000000-0005-0000-0000-0000A1D20000}"/>
    <cellStyle name="Normal 9 3 2 6 4 2" xfId="53910" xr:uid="{00000000-0005-0000-0000-0000A2D20000}"/>
    <cellStyle name="Normal 9 3 2 6 4 2 2" xfId="53911" xr:uid="{00000000-0005-0000-0000-0000A3D20000}"/>
    <cellStyle name="Normal 9 3 2 6 4 3" xfId="53912" xr:uid="{00000000-0005-0000-0000-0000A4D20000}"/>
    <cellStyle name="Normal 9 3 2 6 5" xfId="53913" xr:uid="{00000000-0005-0000-0000-0000A5D20000}"/>
    <cellStyle name="Normal 9 3 2 6 5 2" xfId="53914" xr:uid="{00000000-0005-0000-0000-0000A6D20000}"/>
    <cellStyle name="Normal 9 3 2 6 6" xfId="53915" xr:uid="{00000000-0005-0000-0000-0000A7D20000}"/>
    <cellStyle name="Normal 9 3 2 7" xfId="53916" xr:uid="{00000000-0005-0000-0000-0000A8D20000}"/>
    <cellStyle name="Normal 9 3 2 7 2" xfId="53917" xr:uid="{00000000-0005-0000-0000-0000A9D20000}"/>
    <cellStyle name="Normal 9 3 2 7 2 2" xfId="53918" xr:uid="{00000000-0005-0000-0000-0000AAD20000}"/>
    <cellStyle name="Normal 9 3 2 7 2 2 2" xfId="53919" xr:uid="{00000000-0005-0000-0000-0000ABD20000}"/>
    <cellStyle name="Normal 9 3 2 7 2 2 2 2" xfId="53920" xr:uid="{00000000-0005-0000-0000-0000ACD20000}"/>
    <cellStyle name="Normal 9 3 2 7 2 2 2 2 2" xfId="53921" xr:uid="{00000000-0005-0000-0000-0000ADD20000}"/>
    <cellStyle name="Normal 9 3 2 7 2 2 2 3" xfId="53922" xr:uid="{00000000-0005-0000-0000-0000AED20000}"/>
    <cellStyle name="Normal 9 3 2 7 2 2 3" xfId="53923" xr:uid="{00000000-0005-0000-0000-0000AFD20000}"/>
    <cellStyle name="Normal 9 3 2 7 2 2 3 2" xfId="53924" xr:uid="{00000000-0005-0000-0000-0000B0D20000}"/>
    <cellStyle name="Normal 9 3 2 7 2 2 4" xfId="53925" xr:uid="{00000000-0005-0000-0000-0000B1D20000}"/>
    <cellStyle name="Normal 9 3 2 7 2 3" xfId="53926" xr:uid="{00000000-0005-0000-0000-0000B2D20000}"/>
    <cellStyle name="Normal 9 3 2 7 2 3 2" xfId="53927" xr:uid="{00000000-0005-0000-0000-0000B3D20000}"/>
    <cellStyle name="Normal 9 3 2 7 2 3 2 2" xfId="53928" xr:uid="{00000000-0005-0000-0000-0000B4D20000}"/>
    <cellStyle name="Normal 9 3 2 7 2 3 3" xfId="53929" xr:uid="{00000000-0005-0000-0000-0000B5D20000}"/>
    <cellStyle name="Normal 9 3 2 7 2 4" xfId="53930" xr:uid="{00000000-0005-0000-0000-0000B6D20000}"/>
    <cellStyle name="Normal 9 3 2 7 2 4 2" xfId="53931" xr:uid="{00000000-0005-0000-0000-0000B7D20000}"/>
    <cellStyle name="Normal 9 3 2 7 2 5" xfId="53932" xr:uid="{00000000-0005-0000-0000-0000B8D20000}"/>
    <cellStyle name="Normal 9 3 2 7 3" xfId="53933" xr:uid="{00000000-0005-0000-0000-0000B9D20000}"/>
    <cellStyle name="Normal 9 3 2 7 3 2" xfId="53934" xr:uid="{00000000-0005-0000-0000-0000BAD20000}"/>
    <cellStyle name="Normal 9 3 2 7 3 2 2" xfId="53935" xr:uid="{00000000-0005-0000-0000-0000BBD20000}"/>
    <cellStyle name="Normal 9 3 2 7 3 2 2 2" xfId="53936" xr:uid="{00000000-0005-0000-0000-0000BCD20000}"/>
    <cellStyle name="Normal 9 3 2 7 3 2 3" xfId="53937" xr:uid="{00000000-0005-0000-0000-0000BDD20000}"/>
    <cellStyle name="Normal 9 3 2 7 3 3" xfId="53938" xr:uid="{00000000-0005-0000-0000-0000BED20000}"/>
    <cellStyle name="Normal 9 3 2 7 3 3 2" xfId="53939" xr:uid="{00000000-0005-0000-0000-0000BFD20000}"/>
    <cellStyle name="Normal 9 3 2 7 3 4" xfId="53940" xr:uid="{00000000-0005-0000-0000-0000C0D20000}"/>
    <cellStyle name="Normal 9 3 2 7 4" xfId="53941" xr:uid="{00000000-0005-0000-0000-0000C1D20000}"/>
    <cellStyle name="Normal 9 3 2 7 4 2" xfId="53942" xr:uid="{00000000-0005-0000-0000-0000C2D20000}"/>
    <cellStyle name="Normal 9 3 2 7 4 2 2" xfId="53943" xr:uid="{00000000-0005-0000-0000-0000C3D20000}"/>
    <cellStyle name="Normal 9 3 2 7 4 3" xfId="53944" xr:uid="{00000000-0005-0000-0000-0000C4D20000}"/>
    <cellStyle name="Normal 9 3 2 7 5" xfId="53945" xr:uid="{00000000-0005-0000-0000-0000C5D20000}"/>
    <cellStyle name="Normal 9 3 2 7 5 2" xfId="53946" xr:uid="{00000000-0005-0000-0000-0000C6D20000}"/>
    <cellStyle name="Normal 9 3 2 7 6" xfId="53947" xr:uid="{00000000-0005-0000-0000-0000C7D20000}"/>
    <cellStyle name="Normal 9 3 2 8" xfId="53948" xr:uid="{00000000-0005-0000-0000-0000C8D20000}"/>
    <cellStyle name="Normal 9 3 2 8 2" xfId="53949" xr:uid="{00000000-0005-0000-0000-0000C9D20000}"/>
    <cellStyle name="Normal 9 3 2 8 2 2" xfId="53950" xr:uid="{00000000-0005-0000-0000-0000CAD20000}"/>
    <cellStyle name="Normal 9 3 2 8 2 2 2" xfId="53951" xr:uid="{00000000-0005-0000-0000-0000CBD20000}"/>
    <cellStyle name="Normal 9 3 2 8 2 2 2 2" xfId="53952" xr:uid="{00000000-0005-0000-0000-0000CCD20000}"/>
    <cellStyle name="Normal 9 3 2 8 2 2 3" xfId="53953" xr:uid="{00000000-0005-0000-0000-0000CDD20000}"/>
    <cellStyle name="Normal 9 3 2 8 2 3" xfId="53954" xr:uid="{00000000-0005-0000-0000-0000CED20000}"/>
    <cellStyle name="Normal 9 3 2 8 2 3 2" xfId="53955" xr:uid="{00000000-0005-0000-0000-0000CFD20000}"/>
    <cellStyle name="Normal 9 3 2 8 2 4" xfId="53956" xr:uid="{00000000-0005-0000-0000-0000D0D20000}"/>
    <cellStyle name="Normal 9 3 2 8 3" xfId="53957" xr:uid="{00000000-0005-0000-0000-0000D1D20000}"/>
    <cellStyle name="Normal 9 3 2 8 3 2" xfId="53958" xr:uid="{00000000-0005-0000-0000-0000D2D20000}"/>
    <cellStyle name="Normal 9 3 2 8 3 2 2" xfId="53959" xr:uid="{00000000-0005-0000-0000-0000D3D20000}"/>
    <cellStyle name="Normal 9 3 2 8 3 3" xfId="53960" xr:uid="{00000000-0005-0000-0000-0000D4D20000}"/>
    <cellStyle name="Normal 9 3 2 8 4" xfId="53961" xr:uid="{00000000-0005-0000-0000-0000D5D20000}"/>
    <cellStyle name="Normal 9 3 2 8 4 2" xfId="53962" xr:uid="{00000000-0005-0000-0000-0000D6D20000}"/>
    <cellStyle name="Normal 9 3 2 8 5" xfId="53963" xr:uid="{00000000-0005-0000-0000-0000D7D20000}"/>
    <cellStyle name="Normal 9 3 2 9" xfId="53964" xr:uid="{00000000-0005-0000-0000-0000D8D20000}"/>
    <cellStyle name="Normal 9 3 2 9 2" xfId="53965" xr:uid="{00000000-0005-0000-0000-0000D9D20000}"/>
    <cellStyle name="Normal 9 3 2 9 2 2" xfId="53966" xr:uid="{00000000-0005-0000-0000-0000DAD20000}"/>
    <cellStyle name="Normal 9 3 2 9 2 2 2" xfId="53967" xr:uid="{00000000-0005-0000-0000-0000DBD20000}"/>
    <cellStyle name="Normal 9 3 2 9 2 2 2 2" xfId="53968" xr:uid="{00000000-0005-0000-0000-0000DCD20000}"/>
    <cellStyle name="Normal 9 3 2 9 2 2 3" xfId="53969" xr:uid="{00000000-0005-0000-0000-0000DDD20000}"/>
    <cellStyle name="Normal 9 3 2 9 2 3" xfId="53970" xr:uid="{00000000-0005-0000-0000-0000DED20000}"/>
    <cellStyle name="Normal 9 3 2 9 2 3 2" xfId="53971" xr:uid="{00000000-0005-0000-0000-0000DFD20000}"/>
    <cellStyle name="Normal 9 3 2 9 2 4" xfId="53972" xr:uid="{00000000-0005-0000-0000-0000E0D20000}"/>
    <cellStyle name="Normal 9 3 2 9 3" xfId="53973" xr:uid="{00000000-0005-0000-0000-0000E1D20000}"/>
    <cellStyle name="Normal 9 3 2 9 3 2" xfId="53974" xr:uid="{00000000-0005-0000-0000-0000E2D20000}"/>
    <cellStyle name="Normal 9 3 2 9 3 2 2" xfId="53975" xr:uid="{00000000-0005-0000-0000-0000E3D20000}"/>
    <cellStyle name="Normal 9 3 2 9 3 3" xfId="53976" xr:uid="{00000000-0005-0000-0000-0000E4D20000}"/>
    <cellStyle name="Normal 9 3 2 9 4" xfId="53977" xr:uid="{00000000-0005-0000-0000-0000E5D20000}"/>
    <cellStyle name="Normal 9 3 2 9 4 2" xfId="53978" xr:uid="{00000000-0005-0000-0000-0000E6D20000}"/>
    <cellStyle name="Normal 9 3 2 9 5" xfId="53979" xr:uid="{00000000-0005-0000-0000-0000E7D20000}"/>
    <cellStyle name="Normal 9 3 3" xfId="53980" xr:uid="{00000000-0005-0000-0000-0000E8D20000}"/>
    <cellStyle name="Normal 9 3 3 2" xfId="53981" xr:uid="{00000000-0005-0000-0000-0000E9D20000}"/>
    <cellStyle name="Normal 9 3 3 2 2" xfId="53982" xr:uid="{00000000-0005-0000-0000-0000EAD20000}"/>
    <cellStyle name="Normal 9 3 3 2 2 2" xfId="53983" xr:uid="{00000000-0005-0000-0000-0000EBD20000}"/>
    <cellStyle name="Normal 9 3 3 2 2 2 2" xfId="53984" xr:uid="{00000000-0005-0000-0000-0000ECD20000}"/>
    <cellStyle name="Normal 9 3 3 2 2 2 2 2" xfId="53985" xr:uid="{00000000-0005-0000-0000-0000EDD20000}"/>
    <cellStyle name="Normal 9 3 3 2 2 2 2 2 2" xfId="53986" xr:uid="{00000000-0005-0000-0000-0000EED20000}"/>
    <cellStyle name="Normal 9 3 3 2 2 2 2 2 2 2" xfId="53987" xr:uid="{00000000-0005-0000-0000-0000EFD20000}"/>
    <cellStyle name="Normal 9 3 3 2 2 2 2 2 3" xfId="53988" xr:uid="{00000000-0005-0000-0000-0000F0D20000}"/>
    <cellStyle name="Normal 9 3 3 2 2 2 2 3" xfId="53989" xr:uid="{00000000-0005-0000-0000-0000F1D20000}"/>
    <cellStyle name="Normal 9 3 3 2 2 2 2 3 2" xfId="53990" xr:uid="{00000000-0005-0000-0000-0000F2D20000}"/>
    <cellStyle name="Normal 9 3 3 2 2 2 2 4" xfId="53991" xr:uid="{00000000-0005-0000-0000-0000F3D20000}"/>
    <cellStyle name="Normal 9 3 3 2 2 2 3" xfId="53992" xr:uid="{00000000-0005-0000-0000-0000F4D20000}"/>
    <cellStyle name="Normal 9 3 3 2 2 2 3 2" xfId="53993" xr:uid="{00000000-0005-0000-0000-0000F5D20000}"/>
    <cellStyle name="Normal 9 3 3 2 2 2 3 2 2" xfId="53994" xr:uid="{00000000-0005-0000-0000-0000F6D20000}"/>
    <cellStyle name="Normal 9 3 3 2 2 2 3 3" xfId="53995" xr:uid="{00000000-0005-0000-0000-0000F7D20000}"/>
    <cellStyle name="Normal 9 3 3 2 2 2 4" xfId="53996" xr:uid="{00000000-0005-0000-0000-0000F8D20000}"/>
    <cellStyle name="Normal 9 3 3 2 2 2 4 2" xfId="53997" xr:uid="{00000000-0005-0000-0000-0000F9D20000}"/>
    <cellStyle name="Normal 9 3 3 2 2 2 5" xfId="53998" xr:uid="{00000000-0005-0000-0000-0000FAD20000}"/>
    <cellStyle name="Normal 9 3 3 2 2 3" xfId="53999" xr:uid="{00000000-0005-0000-0000-0000FBD20000}"/>
    <cellStyle name="Normal 9 3 3 2 2 3 2" xfId="54000" xr:uid="{00000000-0005-0000-0000-0000FCD20000}"/>
    <cellStyle name="Normal 9 3 3 2 2 3 2 2" xfId="54001" xr:uid="{00000000-0005-0000-0000-0000FDD20000}"/>
    <cellStyle name="Normal 9 3 3 2 2 3 2 2 2" xfId="54002" xr:uid="{00000000-0005-0000-0000-0000FED20000}"/>
    <cellStyle name="Normal 9 3 3 2 2 3 2 3" xfId="54003" xr:uid="{00000000-0005-0000-0000-0000FFD20000}"/>
    <cellStyle name="Normal 9 3 3 2 2 3 3" xfId="54004" xr:uid="{00000000-0005-0000-0000-000000D30000}"/>
    <cellStyle name="Normal 9 3 3 2 2 3 3 2" xfId="54005" xr:uid="{00000000-0005-0000-0000-000001D30000}"/>
    <cellStyle name="Normal 9 3 3 2 2 3 4" xfId="54006" xr:uid="{00000000-0005-0000-0000-000002D30000}"/>
    <cellStyle name="Normal 9 3 3 2 2 4" xfId="54007" xr:uid="{00000000-0005-0000-0000-000003D30000}"/>
    <cellStyle name="Normal 9 3 3 2 2 4 2" xfId="54008" xr:uid="{00000000-0005-0000-0000-000004D30000}"/>
    <cellStyle name="Normal 9 3 3 2 2 4 2 2" xfId="54009" xr:uid="{00000000-0005-0000-0000-000005D30000}"/>
    <cellStyle name="Normal 9 3 3 2 2 4 3" xfId="54010" xr:uid="{00000000-0005-0000-0000-000006D30000}"/>
    <cellStyle name="Normal 9 3 3 2 2 5" xfId="54011" xr:uid="{00000000-0005-0000-0000-000007D30000}"/>
    <cellStyle name="Normal 9 3 3 2 2 5 2" xfId="54012" xr:uid="{00000000-0005-0000-0000-000008D30000}"/>
    <cellStyle name="Normal 9 3 3 2 2 6" xfId="54013" xr:uid="{00000000-0005-0000-0000-000009D30000}"/>
    <cellStyle name="Normal 9 3 3 2 3" xfId="54014" xr:uid="{00000000-0005-0000-0000-00000AD30000}"/>
    <cellStyle name="Normal 9 3 3 2 3 2" xfId="54015" xr:uid="{00000000-0005-0000-0000-00000BD30000}"/>
    <cellStyle name="Normal 9 3 3 2 3 2 2" xfId="54016" xr:uid="{00000000-0005-0000-0000-00000CD30000}"/>
    <cellStyle name="Normal 9 3 3 2 3 2 2 2" xfId="54017" xr:uid="{00000000-0005-0000-0000-00000DD30000}"/>
    <cellStyle name="Normal 9 3 3 2 3 2 2 2 2" xfId="54018" xr:uid="{00000000-0005-0000-0000-00000ED30000}"/>
    <cellStyle name="Normal 9 3 3 2 3 2 2 2 2 2" xfId="54019" xr:uid="{00000000-0005-0000-0000-00000FD30000}"/>
    <cellStyle name="Normal 9 3 3 2 3 2 2 2 3" xfId="54020" xr:uid="{00000000-0005-0000-0000-000010D30000}"/>
    <cellStyle name="Normal 9 3 3 2 3 2 2 3" xfId="54021" xr:uid="{00000000-0005-0000-0000-000011D30000}"/>
    <cellStyle name="Normal 9 3 3 2 3 2 2 3 2" xfId="54022" xr:uid="{00000000-0005-0000-0000-000012D30000}"/>
    <cellStyle name="Normal 9 3 3 2 3 2 2 4" xfId="54023" xr:uid="{00000000-0005-0000-0000-000013D30000}"/>
    <cellStyle name="Normal 9 3 3 2 3 2 3" xfId="54024" xr:uid="{00000000-0005-0000-0000-000014D30000}"/>
    <cellStyle name="Normal 9 3 3 2 3 2 3 2" xfId="54025" xr:uid="{00000000-0005-0000-0000-000015D30000}"/>
    <cellStyle name="Normal 9 3 3 2 3 2 3 2 2" xfId="54026" xr:uid="{00000000-0005-0000-0000-000016D30000}"/>
    <cellStyle name="Normal 9 3 3 2 3 2 3 3" xfId="54027" xr:uid="{00000000-0005-0000-0000-000017D30000}"/>
    <cellStyle name="Normal 9 3 3 2 3 2 4" xfId="54028" xr:uid="{00000000-0005-0000-0000-000018D30000}"/>
    <cellStyle name="Normal 9 3 3 2 3 2 4 2" xfId="54029" xr:uid="{00000000-0005-0000-0000-000019D30000}"/>
    <cellStyle name="Normal 9 3 3 2 3 2 5" xfId="54030" xr:uid="{00000000-0005-0000-0000-00001AD30000}"/>
    <cellStyle name="Normal 9 3 3 2 3 3" xfId="54031" xr:uid="{00000000-0005-0000-0000-00001BD30000}"/>
    <cellStyle name="Normal 9 3 3 2 3 3 2" xfId="54032" xr:uid="{00000000-0005-0000-0000-00001CD30000}"/>
    <cellStyle name="Normal 9 3 3 2 3 3 2 2" xfId="54033" xr:uid="{00000000-0005-0000-0000-00001DD30000}"/>
    <cellStyle name="Normal 9 3 3 2 3 3 2 2 2" xfId="54034" xr:uid="{00000000-0005-0000-0000-00001ED30000}"/>
    <cellStyle name="Normal 9 3 3 2 3 3 2 3" xfId="54035" xr:uid="{00000000-0005-0000-0000-00001FD30000}"/>
    <cellStyle name="Normal 9 3 3 2 3 3 3" xfId="54036" xr:uid="{00000000-0005-0000-0000-000020D30000}"/>
    <cellStyle name="Normal 9 3 3 2 3 3 3 2" xfId="54037" xr:uid="{00000000-0005-0000-0000-000021D30000}"/>
    <cellStyle name="Normal 9 3 3 2 3 3 4" xfId="54038" xr:uid="{00000000-0005-0000-0000-000022D30000}"/>
    <cellStyle name="Normal 9 3 3 2 3 4" xfId="54039" xr:uid="{00000000-0005-0000-0000-000023D30000}"/>
    <cellStyle name="Normal 9 3 3 2 3 4 2" xfId="54040" xr:uid="{00000000-0005-0000-0000-000024D30000}"/>
    <cellStyle name="Normal 9 3 3 2 3 4 2 2" xfId="54041" xr:uid="{00000000-0005-0000-0000-000025D30000}"/>
    <cellStyle name="Normal 9 3 3 2 3 4 3" xfId="54042" xr:uid="{00000000-0005-0000-0000-000026D30000}"/>
    <cellStyle name="Normal 9 3 3 2 3 5" xfId="54043" xr:uid="{00000000-0005-0000-0000-000027D30000}"/>
    <cellStyle name="Normal 9 3 3 2 3 5 2" xfId="54044" xr:uid="{00000000-0005-0000-0000-000028D30000}"/>
    <cellStyle name="Normal 9 3 3 2 3 6" xfId="54045" xr:uid="{00000000-0005-0000-0000-000029D30000}"/>
    <cellStyle name="Normal 9 3 3 2 4" xfId="54046" xr:uid="{00000000-0005-0000-0000-00002AD30000}"/>
    <cellStyle name="Normal 9 3 3 2 4 2" xfId="54047" xr:uid="{00000000-0005-0000-0000-00002BD30000}"/>
    <cellStyle name="Normal 9 3 3 2 4 2 2" xfId="54048" xr:uid="{00000000-0005-0000-0000-00002CD30000}"/>
    <cellStyle name="Normal 9 3 3 2 4 2 2 2" xfId="54049" xr:uid="{00000000-0005-0000-0000-00002DD30000}"/>
    <cellStyle name="Normal 9 3 3 2 4 2 2 2 2" xfId="54050" xr:uid="{00000000-0005-0000-0000-00002ED30000}"/>
    <cellStyle name="Normal 9 3 3 2 4 2 2 3" xfId="54051" xr:uid="{00000000-0005-0000-0000-00002FD30000}"/>
    <cellStyle name="Normal 9 3 3 2 4 2 3" xfId="54052" xr:uid="{00000000-0005-0000-0000-000030D30000}"/>
    <cellStyle name="Normal 9 3 3 2 4 2 3 2" xfId="54053" xr:uid="{00000000-0005-0000-0000-000031D30000}"/>
    <cellStyle name="Normal 9 3 3 2 4 2 4" xfId="54054" xr:uid="{00000000-0005-0000-0000-000032D30000}"/>
    <cellStyle name="Normal 9 3 3 2 4 3" xfId="54055" xr:uid="{00000000-0005-0000-0000-000033D30000}"/>
    <cellStyle name="Normal 9 3 3 2 4 3 2" xfId="54056" xr:uid="{00000000-0005-0000-0000-000034D30000}"/>
    <cellStyle name="Normal 9 3 3 2 4 3 2 2" xfId="54057" xr:uid="{00000000-0005-0000-0000-000035D30000}"/>
    <cellStyle name="Normal 9 3 3 2 4 3 3" xfId="54058" xr:uid="{00000000-0005-0000-0000-000036D30000}"/>
    <cellStyle name="Normal 9 3 3 2 4 4" xfId="54059" xr:uid="{00000000-0005-0000-0000-000037D30000}"/>
    <cellStyle name="Normal 9 3 3 2 4 4 2" xfId="54060" xr:uid="{00000000-0005-0000-0000-000038D30000}"/>
    <cellStyle name="Normal 9 3 3 2 4 5" xfId="54061" xr:uid="{00000000-0005-0000-0000-000039D30000}"/>
    <cellStyle name="Normal 9 3 3 2 5" xfId="54062" xr:uid="{00000000-0005-0000-0000-00003AD30000}"/>
    <cellStyle name="Normal 9 3 3 2 5 2" xfId="54063" xr:uid="{00000000-0005-0000-0000-00003BD30000}"/>
    <cellStyle name="Normal 9 3 3 2 5 2 2" xfId="54064" xr:uid="{00000000-0005-0000-0000-00003CD30000}"/>
    <cellStyle name="Normal 9 3 3 2 5 2 2 2" xfId="54065" xr:uid="{00000000-0005-0000-0000-00003DD30000}"/>
    <cellStyle name="Normal 9 3 3 2 5 2 3" xfId="54066" xr:uid="{00000000-0005-0000-0000-00003ED30000}"/>
    <cellStyle name="Normal 9 3 3 2 5 3" xfId="54067" xr:uid="{00000000-0005-0000-0000-00003FD30000}"/>
    <cellStyle name="Normal 9 3 3 2 5 3 2" xfId="54068" xr:uid="{00000000-0005-0000-0000-000040D30000}"/>
    <cellStyle name="Normal 9 3 3 2 5 4" xfId="54069" xr:uid="{00000000-0005-0000-0000-000041D30000}"/>
    <cellStyle name="Normal 9 3 3 2 6" xfId="54070" xr:uid="{00000000-0005-0000-0000-000042D30000}"/>
    <cellStyle name="Normal 9 3 3 2 6 2" xfId="54071" xr:uid="{00000000-0005-0000-0000-000043D30000}"/>
    <cellStyle name="Normal 9 3 3 2 6 2 2" xfId="54072" xr:uid="{00000000-0005-0000-0000-000044D30000}"/>
    <cellStyle name="Normal 9 3 3 2 6 3" xfId="54073" xr:uid="{00000000-0005-0000-0000-000045D30000}"/>
    <cellStyle name="Normal 9 3 3 2 7" xfId="54074" xr:uid="{00000000-0005-0000-0000-000046D30000}"/>
    <cellStyle name="Normal 9 3 3 2 7 2" xfId="54075" xr:uid="{00000000-0005-0000-0000-000047D30000}"/>
    <cellStyle name="Normal 9 3 3 2 8" xfId="54076" xr:uid="{00000000-0005-0000-0000-000048D30000}"/>
    <cellStyle name="Normal 9 3 3 3" xfId="54077" xr:uid="{00000000-0005-0000-0000-000049D30000}"/>
    <cellStyle name="Normal 9 3 3 3 2" xfId="54078" xr:uid="{00000000-0005-0000-0000-00004AD30000}"/>
    <cellStyle name="Normal 9 3 3 3 2 2" xfId="54079" xr:uid="{00000000-0005-0000-0000-00004BD30000}"/>
    <cellStyle name="Normal 9 3 3 3 2 2 2" xfId="54080" xr:uid="{00000000-0005-0000-0000-00004CD30000}"/>
    <cellStyle name="Normal 9 3 3 3 2 2 2 2" xfId="54081" xr:uid="{00000000-0005-0000-0000-00004DD30000}"/>
    <cellStyle name="Normal 9 3 3 3 2 2 2 2 2" xfId="54082" xr:uid="{00000000-0005-0000-0000-00004ED30000}"/>
    <cellStyle name="Normal 9 3 3 3 2 2 2 3" xfId="54083" xr:uid="{00000000-0005-0000-0000-00004FD30000}"/>
    <cellStyle name="Normal 9 3 3 3 2 2 3" xfId="54084" xr:uid="{00000000-0005-0000-0000-000050D30000}"/>
    <cellStyle name="Normal 9 3 3 3 2 2 3 2" xfId="54085" xr:uid="{00000000-0005-0000-0000-000051D30000}"/>
    <cellStyle name="Normal 9 3 3 3 2 2 4" xfId="54086" xr:uid="{00000000-0005-0000-0000-000052D30000}"/>
    <cellStyle name="Normal 9 3 3 3 2 3" xfId="54087" xr:uid="{00000000-0005-0000-0000-000053D30000}"/>
    <cellStyle name="Normal 9 3 3 3 2 3 2" xfId="54088" xr:uid="{00000000-0005-0000-0000-000054D30000}"/>
    <cellStyle name="Normal 9 3 3 3 2 3 2 2" xfId="54089" xr:uid="{00000000-0005-0000-0000-000055D30000}"/>
    <cellStyle name="Normal 9 3 3 3 2 3 3" xfId="54090" xr:uid="{00000000-0005-0000-0000-000056D30000}"/>
    <cellStyle name="Normal 9 3 3 3 2 4" xfId="54091" xr:uid="{00000000-0005-0000-0000-000057D30000}"/>
    <cellStyle name="Normal 9 3 3 3 2 4 2" xfId="54092" xr:uid="{00000000-0005-0000-0000-000058D30000}"/>
    <cellStyle name="Normal 9 3 3 3 2 5" xfId="54093" xr:uid="{00000000-0005-0000-0000-000059D30000}"/>
    <cellStyle name="Normal 9 3 3 3 3" xfId="54094" xr:uid="{00000000-0005-0000-0000-00005AD30000}"/>
    <cellStyle name="Normal 9 3 3 3 3 2" xfId="54095" xr:uid="{00000000-0005-0000-0000-00005BD30000}"/>
    <cellStyle name="Normal 9 3 3 3 3 2 2" xfId="54096" xr:uid="{00000000-0005-0000-0000-00005CD30000}"/>
    <cellStyle name="Normal 9 3 3 3 3 2 2 2" xfId="54097" xr:uid="{00000000-0005-0000-0000-00005DD30000}"/>
    <cellStyle name="Normal 9 3 3 3 3 2 3" xfId="54098" xr:uid="{00000000-0005-0000-0000-00005ED30000}"/>
    <cellStyle name="Normal 9 3 3 3 3 3" xfId="54099" xr:uid="{00000000-0005-0000-0000-00005FD30000}"/>
    <cellStyle name="Normal 9 3 3 3 3 3 2" xfId="54100" xr:uid="{00000000-0005-0000-0000-000060D30000}"/>
    <cellStyle name="Normal 9 3 3 3 3 4" xfId="54101" xr:uid="{00000000-0005-0000-0000-000061D30000}"/>
    <cellStyle name="Normal 9 3 3 3 4" xfId="54102" xr:uid="{00000000-0005-0000-0000-000062D30000}"/>
    <cellStyle name="Normal 9 3 3 3 4 2" xfId="54103" xr:uid="{00000000-0005-0000-0000-000063D30000}"/>
    <cellStyle name="Normal 9 3 3 3 4 2 2" xfId="54104" xr:uid="{00000000-0005-0000-0000-000064D30000}"/>
    <cellStyle name="Normal 9 3 3 3 4 3" xfId="54105" xr:uid="{00000000-0005-0000-0000-000065D30000}"/>
    <cellStyle name="Normal 9 3 3 3 5" xfId="54106" xr:uid="{00000000-0005-0000-0000-000066D30000}"/>
    <cellStyle name="Normal 9 3 3 3 5 2" xfId="54107" xr:uid="{00000000-0005-0000-0000-000067D30000}"/>
    <cellStyle name="Normal 9 3 3 3 6" xfId="54108" xr:uid="{00000000-0005-0000-0000-000068D30000}"/>
    <cellStyle name="Normal 9 3 3 4" xfId="54109" xr:uid="{00000000-0005-0000-0000-000069D30000}"/>
    <cellStyle name="Normal 9 3 3 4 2" xfId="54110" xr:uid="{00000000-0005-0000-0000-00006AD30000}"/>
    <cellStyle name="Normal 9 3 3 4 2 2" xfId="54111" xr:uid="{00000000-0005-0000-0000-00006BD30000}"/>
    <cellStyle name="Normal 9 3 3 4 2 2 2" xfId="54112" xr:uid="{00000000-0005-0000-0000-00006CD30000}"/>
    <cellStyle name="Normal 9 3 3 4 2 2 2 2" xfId="54113" xr:uid="{00000000-0005-0000-0000-00006DD30000}"/>
    <cellStyle name="Normal 9 3 3 4 2 2 2 2 2" xfId="54114" xr:uid="{00000000-0005-0000-0000-00006ED30000}"/>
    <cellStyle name="Normal 9 3 3 4 2 2 2 3" xfId="54115" xr:uid="{00000000-0005-0000-0000-00006FD30000}"/>
    <cellStyle name="Normal 9 3 3 4 2 2 3" xfId="54116" xr:uid="{00000000-0005-0000-0000-000070D30000}"/>
    <cellStyle name="Normal 9 3 3 4 2 2 3 2" xfId="54117" xr:uid="{00000000-0005-0000-0000-000071D30000}"/>
    <cellStyle name="Normal 9 3 3 4 2 2 4" xfId="54118" xr:uid="{00000000-0005-0000-0000-000072D30000}"/>
    <cellStyle name="Normal 9 3 3 4 2 3" xfId="54119" xr:uid="{00000000-0005-0000-0000-000073D30000}"/>
    <cellStyle name="Normal 9 3 3 4 2 3 2" xfId="54120" xr:uid="{00000000-0005-0000-0000-000074D30000}"/>
    <cellStyle name="Normal 9 3 3 4 2 3 2 2" xfId="54121" xr:uid="{00000000-0005-0000-0000-000075D30000}"/>
    <cellStyle name="Normal 9 3 3 4 2 3 3" xfId="54122" xr:uid="{00000000-0005-0000-0000-000076D30000}"/>
    <cellStyle name="Normal 9 3 3 4 2 4" xfId="54123" xr:uid="{00000000-0005-0000-0000-000077D30000}"/>
    <cellStyle name="Normal 9 3 3 4 2 4 2" xfId="54124" xr:uid="{00000000-0005-0000-0000-000078D30000}"/>
    <cellStyle name="Normal 9 3 3 4 2 5" xfId="54125" xr:uid="{00000000-0005-0000-0000-000079D30000}"/>
    <cellStyle name="Normal 9 3 3 4 3" xfId="54126" xr:uid="{00000000-0005-0000-0000-00007AD30000}"/>
    <cellStyle name="Normal 9 3 3 4 3 2" xfId="54127" xr:uid="{00000000-0005-0000-0000-00007BD30000}"/>
    <cellStyle name="Normal 9 3 3 4 3 2 2" xfId="54128" xr:uid="{00000000-0005-0000-0000-00007CD30000}"/>
    <cellStyle name="Normal 9 3 3 4 3 2 2 2" xfId="54129" xr:uid="{00000000-0005-0000-0000-00007DD30000}"/>
    <cellStyle name="Normal 9 3 3 4 3 2 3" xfId="54130" xr:uid="{00000000-0005-0000-0000-00007ED30000}"/>
    <cellStyle name="Normal 9 3 3 4 3 3" xfId="54131" xr:uid="{00000000-0005-0000-0000-00007FD30000}"/>
    <cellStyle name="Normal 9 3 3 4 3 3 2" xfId="54132" xr:uid="{00000000-0005-0000-0000-000080D30000}"/>
    <cellStyle name="Normal 9 3 3 4 3 4" xfId="54133" xr:uid="{00000000-0005-0000-0000-000081D30000}"/>
    <cellStyle name="Normal 9 3 3 4 4" xfId="54134" xr:uid="{00000000-0005-0000-0000-000082D30000}"/>
    <cellStyle name="Normal 9 3 3 4 4 2" xfId="54135" xr:uid="{00000000-0005-0000-0000-000083D30000}"/>
    <cellStyle name="Normal 9 3 3 4 4 2 2" xfId="54136" xr:uid="{00000000-0005-0000-0000-000084D30000}"/>
    <cellStyle name="Normal 9 3 3 4 4 3" xfId="54137" xr:uid="{00000000-0005-0000-0000-000085D30000}"/>
    <cellStyle name="Normal 9 3 3 4 5" xfId="54138" xr:uid="{00000000-0005-0000-0000-000086D30000}"/>
    <cellStyle name="Normal 9 3 3 4 5 2" xfId="54139" xr:uid="{00000000-0005-0000-0000-000087D30000}"/>
    <cellStyle name="Normal 9 3 3 4 6" xfId="54140" xr:uid="{00000000-0005-0000-0000-000088D30000}"/>
    <cellStyle name="Normal 9 3 3 5" xfId="54141" xr:uid="{00000000-0005-0000-0000-000089D30000}"/>
    <cellStyle name="Normal 9 3 3 5 2" xfId="54142" xr:uid="{00000000-0005-0000-0000-00008AD30000}"/>
    <cellStyle name="Normal 9 3 3 5 2 2" xfId="54143" xr:uid="{00000000-0005-0000-0000-00008BD30000}"/>
    <cellStyle name="Normal 9 3 3 5 2 2 2" xfId="54144" xr:uid="{00000000-0005-0000-0000-00008CD30000}"/>
    <cellStyle name="Normal 9 3 3 5 2 2 2 2" xfId="54145" xr:uid="{00000000-0005-0000-0000-00008DD30000}"/>
    <cellStyle name="Normal 9 3 3 5 2 2 3" xfId="54146" xr:uid="{00000000-0005-0000-0000-00008ED30000}"/>
    <cellStyle name="Normal 9 3 3 5 2 3" xfId="54147" xr:uid="{00000000-0005-0000-0000-00008FD30000}"/>
    <cellStyle name="Normal 9 3 3 5 2 3 2" xfId="54148" xr:uid="{00000000-0005-0000-0000-000090D30000}"/>
    <cellStyle name="Normal 9 3 3 5 2 4" xfId="54149" xr:uid="{00000000-0005-0000-0000-000091D30000}"/>
    <cellStyle name="Normal 9 3 3 5 3" xfId="54150" xr:uid="{00000000-0005-0000-0000-000092D30000}"/>
    <cellStyle name="Normal 9 3 3 5 3 2" xfId="54151" xr:uid="{00000000-0005-0000-0000-000093D30000}"/>
    <cellStyle name="Normal 9 3 3 5 3 2 2" xfId="54152" xr:uid="{00000000-0005-0000-0000-000094D30000}"/>
    <cellStyle name="Normal 9 3 3 5 3 3" xfId="54153" xr:uid="{00000000-0005-0000-0000-000095D30000}"/>
    <cellStyle name="Normal 9 3 3 5 4" xfId="54154" xr:uid="{00000000-0005-0000-0000-000096D30000}"/>
    <cellStyle name="Normal 9 3 3 5 4 2" xfId="54155" xr:uid="{00000000-0005-0000-0000-000097D30000}"/>
    <cellStyle name="Normal 9 3 3 5 5" xfId="54156" xr:uid="{00000000-0005-0000-0000-000098D30000}"/>
    <cellStyle name="Normal 9 3 3 6" xfId="54157" xr:uid="{00000000-0005-0000-0000-000099D30000}"/>
    <cellStyle name="Normal 9 3 3 6 2" xfId="54158" xr:uid="{00000000-0005-0000-0000-00009AD30000}"/>
    <cellStyle name="Normal 9 3 3 6 2 2" xfId="54159" xr:uid="{00000000-0005-0000-0000-00009BD30000}"/>
    <cellStyle name="Normal 9 3 3 6 2 2 2" xfId="54160" xr:uid="{00000000-0005-0000-0000-00009CD30000}"/>
    <cellStyle name="Normal 9 3 3 6 2 3" xfId="54161" xr:uid="{00000000-0005-0000-0000-00009DD30000}"/>
    <cellStyle name="Normal 9 3 3 6 3" xfId="54162" xr:uid="{00000000-0005-0000-0000-00009ED30000}"/>
    <cellStyle name="Normal 9 3 3 6 3 2" xfId="54163" xr:uid="{00000000-0005-0000-0000-00009FD30000}"/>
    <cellStyle name="Normal 9 3 3 6 4" xfId="54164" xr:uid="{00000000-0005-0000-0000-0000A0D30000}"/>
    <cellStyle name="Normal 9 3 3 7" xfId="54165" xr:uid="{00000000-0005-0000-0000-0000A1D30000}"/>
    <cellStyle name="Normal 9 3 3 7 2" xfId="54166" xr:uid="{00000000-0005-0000-0000-0000A2D30000}"/>
    <cellStyle name="Normal 9 3 3 7 2 2" xfId="54167" xr:uid="{00000000-0005-0000-0000-0000A3D30000}"/>
    <cellStyle name="Normal 9 3 3 7 3" xfId="54168" xr:uid="{00000000-0005-0000-0000-0000A4D30000}"/>
    <cellStyle name="Normal 9 3 3 8" xfId="54169" xr:uid="{00000000-0005-0000-0000-0000A5D30000}"/>
    <cellStyle name="Normal 9 3 3 8 2" xfId="54170" xr:uid="{00000000-0005-0000-0000-0000A6D30000}"/>
    <cellStyle name="Normal 9 3 3 9" xfId="54171" xr:uid="{00000000-0005-0000-0000-0000A7D30000}"/>
    <cellStyle name="Normal 9 3 4" xfId="54172" xr:uid="{00000000-0005-0000-0000-0000A8D30000}"/>
    <cellStyle name="Normal 9 3 4 2" xfId="54173" xr:uid="{00000000-0005-0000-0000-0000A9D30000}"/>
    <cellStyle name="Normal 9 3 4 2 2" xfId="54174" xr:uid="{00000000-0005-0000-0000-0000AAD30000}"/>
    <cellStyle name="Normal 9 3 4 2 2 2" xfId="54175" xr:uid="{00000000-0005-0000-0000-0000ABD30000}"/>
    <cellStyle name="Normal 9 3 4 2 2 2 2" xfId="54176" xr:uid="{00000000-0005-0000-0000-0000ACD30000}"/>
    <cellStyle name="Normal 9 3 4 2 2 2 2 2" xfId="54177" xr:uid="{00000000-0005-0000-0000-0000ADD30000}"/>
    <cellStyle name="Normal 9 3 4 2 2 2 2 2 2" xfId="54178" xr:uid="{00000000-0005-0000-0000-0000AED30000}"/>
    <cellStyle name="Normal 9 3 4 2 2 2 2 3" xfId="54179" xr:uid="{00000000-0005-0000-0000-0000AFD30000}"/>
    <cellStyle name="Normal 9 3 4 2 2 2 3" xfId="54180" xr:uid="{00000000-0005-0000-0000-0000B0D30000}"/>
    <cellStyle name="Normal 9 3 4 2 2 2 3 2" xfId="54181" xr:uid="{00000000-0005-0000-0000-0000B1D30000}"/>
    <cellStyle name="Normal 9 3 4 2 2 2 4" xfId="54182" xr:uid="{00000000-0005-0000-0000-0000B2D30000}"/>
    <cellStyle name="Normal 9 3 4 2 2 3" xfId="54183" xr:uid="{00000000-0005-0000-0000-0000B3D30000}"/>
    <cellStyle name="Normal 9 3 4 2 2 3 2" xfId="54184" xr:uid="{00000000-0005-0000-0000-0000B4D30000}"/>
    <cellStyle name="Normal 9 3 4 2 2 3 2 2" xfId="54185" xr:uid="{00000000-0005-0000-0000-0000B5D30000}"/>
    <cellStyle name="Normal 9 3 4 2 2 3 3" xfId="54186" xr:uid="{00000000-0005-0000-0000-0000B6D30000}"/>
    <cellStyle name="Normal 9 3 4 2 2 4" xfId="54187" xr:uid="{00000000-0005-0000-0000-0000B7D30000}"/>
    <cellStyle name="Normal 9 3 4 2 2 4 2" xfId="54188" xr:uid="{00000000-0005-0000-0000-0000B8D30000}"/>
    <cellStyle name="Normal 9 3 4 2 2 5" xfId="54189" xr:uid="{00000000-0005-0000-0000-0000B9D30000}"/>
    <cellStyle name="Normal 9 3 4 2 3" xfId="54190" xr:uid="{00000000-0005-0000-0000-0000BAD30000}"/>
    <cellStyle name="Normal 9 3 4 2 3 2" xfId="54191" xr:uid="{00000000-0005-0000-0000-0000BBD30000}"/>
    <cellStyle name="Normal 9 3 4 2 3 2 2" xfId="54192" xr:uid="{00000000-0005-0000-0000-0000BCD30000}"/>
    <cellStyle name="Normal 9 3 4 2 3 2 2 2" xfId="54193" xr:uid="{00000000-0005-0000-0000-0000BDD30000}"/>
    <cellStyle name="Normal 9 3 4 2 3 2 3" xfId="54194" xr:uid="{00000000-0005-0000-0000-0000BED30000}"/>
    <cellStyle name="Normal 9 3 4 2 3 3" xfId="54195" xr:uid="{00000000-0005-0000-0000-0000BFD30000}"/>
    <cellStyle name="Normal 9 3 4 2 3 3 2" xfId="54196" xr:uid="{00000000-0005-0000-0000-0000C0D30000}"/>
    <cellStyle name="Normal 9 3 4 2 3 4" xfId="54197" xr:uid="{00000000-0005-0000-0000-0000C1D30000}"/>
    <cellStyle name="Normal 9 3 4 2 4" xfId="54198" xr:uid="{00000000-0005-0000-0000-0000C2D30000}"/>
    <cellStyle name="Normal 9 3 4 2 4 2" xfId="54199" xr:uid="{00000000-0005-0000-0000-0000C3D30000}"/>
    <cellStyle name="Normal 9 3 4 2 4 2 2" xfId="54200" xr:uid="{00000000-0005-0000-0000-0000C4D30000}"/>
    <cellStyle name="Normal 9 3 4 2 4 3" xfId="54201" xr:uid="{00000000-0005-0000-0000-0000C5D30000}"/>
    <cellStyle name="Normal 9 3 4 2 5" xfId="54202" xr:uid="{00000000-0005-0000-0000-0000C6D30000}"/>
    <cellStyle name="Normal 9 3 4 2 5 2" xfId="54203" xr:uid="{00000000-0005-0000-0000-0000C7D30000}"/>
    <cellStyle name="Normal 9 3 4 2 6" xfId="54204" xr:uid="{00000000-0005-0000-0000-0000C8D30000}"/>
    <cellStyle name="Normal 9 3 4 3" xfId="54205" xr:uid="{00000000-0005-0000-0000-0000C9D30000}"/>
    <cellStyle name="Normal 9 3 4 3 2" xfId="54206" xr:uid="{00000000-0005-0000-0000-0000CAD30000}"/>
    <cellStyle name="Normal 9 3 4 3 2 2" xfId="54207" xr:uid="{00000000-0005-0000-0000-0000CBD30000}"/>
    <cellStyle name="Normal 9 3 4 3 2 2 2" xfId="54208" xr:uid="{00000000-0005-0000-0000-0000CCD30000}"/>
    <cellStyle name="Normal 9 3 4 3 2 2 2 2" xfId="54209" xr:uid="{00000000-0005-0000-0000-0000CDD30000}"/>
    <cellStyle name="Normal 9 3 4 3 2 2 2 2 2" xfId="54210" xr:uid="{00000000-0005-0000-0000-0000CED30000}"/>
    <cellStyle name="Normal 9 3 4 3 2 2 2 3" xfId="54211" xr:uid="{00000000-0005-0000-0000-0000CFD30000}"/>
    <cellStyle name="Normal 9 3 4 3 2 2 3" xfId="54212" xr:uid="{00000000-0005-0000-0000-0000D0D30000}"/>
    <cellStyle name="Normal 9 3 4 3 2 2 3 2" xfId="54213" xr:uid="{00000000-0005-0000-0000-0000D1D30000}"/>
    <cellStyle name="Normal 9 3 4 3 2 2 4" xfId="54214" xr:uid="{00000000-0005-0000-0000-0000D2D30000}"/>
    <cellStyle name="Normal 9 3 4 3 2 3" xfId="54215" xr:uid="{00000000-0005-0000-0000-0000D3D30000}"/>
    <cellStyle name="Normal 9 3 4 3 2 3 2" xfId="54216" xr:uid="{00000000-0005-0000-0000-0000D4D30000}"/>
    <cellStyle name="Normal 9 3 4 3 2 3 2 2" xfId="54217" xr:uid="{00000000-0005-0000-0000-0000D5D30000}"/>
    <cellStyle name="Normal 9 3 4 3 2 3 3" xfId="54218" xr:uid="{00000000-0005-0000-0000-0000D6D30000}"/>
    <cellStyle name="Normal 9 3 4 3 2 4" xfId="54219" xr:uid="{00000000-0005-0000-0000-0000D7D30000}"/>
    <cellStyle name="Normal 9 3 4 3 2 4 2" xfId="54220" xr:uid="{00000000-0005-0000-0000-0000D8D30000}"/>
    <cellStyle name="Normal 9 3 4 3 2 5" xfId="54221" xr:uid="{00000000-0005-0000-0000-0000D9D30000}"/>
    <cellStyle name="Normal 9 3 4 3 3" xfId="54222" xr:uid="{00000000-0005-0000-0000-0000DAD30000}"/>
    <cellStyle name="Normal 9 3 4 3 3 2" xfId="54223" xr:uid="{00000000-0005-0000-0000-0000DBD30000}"/>
    <cellStyle name="Normal 9 3 4 3 3 2 2" xfId="54224" xr:uid="{00000000-0005-0000-0000-0000DCD30000}"/>
    <cellStyle name="Normal 9 3 4 3 3 2 2 2" xfId="54225" xr:uid="{00000000-0005-0000-0000-0000DDD30000}"/>
    <cellStyle name="Normal 9 3 4 3 3 2 3" xfId="54226" xr:uid="{00000000-0005-0000-0000-0000DED30000}"/>
    <cellStyle name="Normal 9 3 4 3 3 3" xfId="54227" xr:uid="{00000000-0005-0000-0000-0000DFD30000}"/>
    <cellStyle name="Normal 9 3 4 3 3 3 2" xfId="54228" xr:uid="{00000000-0005-0000-0000-0000E0D30000}"/>
    <cellStyle name="Normal 9 3 4 3 3 4" xfId="54229" xr:uid="{00000000-0005-0000-0000-0000E1D30000}"/>
    <cellStyle name="Normal 9 3 4 3 4" xfId="54230" xr:uid="{00000000-0005-0000-0000-0000E2D30000}"/>
    <cellStyle name="Normal 9 3 4 3 4 2" xfId="54231" xr:uid="{00000000-0005-0000-0000-0000E3D30000}"/>
    <cellStyle name="Normal 9 3 4 3 4 2 2" xfId="54232" xr:uid="{00000000-0005-0000-0000-0000E4D30000}"/>
    <cellStyle name="Normal 9 3 4 3 4 3" xfId="54233" xr:uid="{00000000-0005-0000-0000-0000E5D30000}"/>
    <cellStyle name="Normal 9 3 4 3 5" xfId="54234" xr:uid="{00000000-0005-0000-0000-0000E6D30000}"/>
    <cellStyle name="Normal 9 3 4 3 5 2" xfId="54235" xr:uid="{00000000-0005-0000-0000-0000E7D30000}"/>
    <cellStyle name="Normal 9 3 4 3 6" xfId="54236" xr:uid="{00000000-0005-0000-0000-0000E8D30000}"/>
    <cellStyle name="Normal 9 3 4 4" xfId="54237" xr:uid="{00000000-0005-0000-0000-0000E9D30000}"/>
    <cellStyle name="Normal 9 3 4 4 2" xfId="54238" xr:uid="{00000000-0005-0000-0000-0000EAD30000}"/>
    <cellStyle name="Normal 9 3 4 4 2 2" xfId="54239" xr:uid="{00000000-0005-0000-0000-0000EBD30000}"/>
    <cellStyle name="Normal 9 3 4 4 2 2 2" xfId="54240" xr:uid="{00000000-0005-0000-0000-0000ECD30000}"/>
    <cellStyle name="Normal 9 3 4 4 2 2 2 2" xfId="54241" xr:uid="{00000000-0005-0000-0000-0000EDD30000}"/>
    <cellStyle name="Normal 9 3 4 4 2 2 3" xfId="54242" xr:uid="{00000000-0005-0000-0000-0000EED30000}"/>
    <cellStyle name="Normal 9 3 4 4 2 3" xfId="54243" xr:uid="{00000000-0005-0000-0000-0000EFD30000}"/>
    <cellStyle name="Normal 9 3 4 4 2 3 2" xfId="54244" xr:uid="{00000000-0005-0000-0000-0000F0D30000}"/>
    <cellStyle name="Normal 9 3 4 4 2 4" xfId="54245" xr:uid="{00000000-0005-0000-0000-0000F1D30000}"/>
    <cellStyle name="Normal 9 3 4 4 3" xfId="54246" xr:uid="{00000000-0005-0000-0000-0000F2D30000}"/>
    <cellStyle name="Normal 9 3 4 4 3 2" xfId="54247" xr:uid="{00000000-0005-0000-0000-0000F3D30000}"/>
    <cellStyle name="Normal 9 3 4 4 3 2 2" xfId="54248" xr:uid="{00000000-0005-0000-0000-0000F4D30000}"/>
    <cellStyle name="Normal 9 3 4 4 3 3" xfId="54249" xr:uid="{00000000-0005-0000-0000-0000F5D30000}"/>
    <cellStyle name="Normal 9 3 4 4 4" xfId="54250" xr:uid="{00000000-0005-0000-0000-0000F6D30000}"/>
    <cellStyle name="Normal 9 3 4 4 4 2" xfId="54251" xr:uid="{00000000-0005-0000-0000-0000F7D30000}"/>
    <cellStyle name="Normal 9 3 4 4 5" xfId="54252" xr:uid="{00000000-0005-0000-0000-0000F8D30000}"/>
    <cellStyle name="Normal 9 3 4 5" xfId="54253" xr:uid="{00000000-0005-0000-0000-0000F9D30000}"/>
    <cellStyle name="Normal 9 3 4 5 2" xfId="54254" xr:uid="{00000000-0005-0000-0000-0000FAD30000}"/>
    <cellStyle name="Normal 9 3 4 5 2 2" xfId="54255" xr:uid="{00000000-0005-0000-0000-0000FBD30000}"/>
    <cellStyle name="Normal 9 3 4 5 2 2 2" xfId="54256" xr:uid="{00000000-0005-0000-0000-0000FCD30000}"/>
    <cellStyle name="Normal 9 3 4 5 2 3" xfId="54257" xr:uid="{00000000-0005-0000-0000-0000FDD30000}"/>
    <cellStyle name="Normal 9 3 4 5 3" xfId="54258" xr:uid="{00000000-0005-0000-0000-0000FED30000}"/>
    <cellStyle name="Normal 9 3 4 5 3 2" xfId="54259" xr:uid="{00000000-0005-0000-0000-0000FFD30000}"/>
    <cellStyle name="Normal 9 3 4 5 4" xfId="54260" xr:uid="{00000000-0005-0000-0000-000000D40000}"/>
    <cellStyle name="Normal 9 3 4 6" xfId="54261" xr:uid="{00000000-0005-0000-0000-000001D40000}"/>
    <cellStyle name="Normal 9 3 4 6 2" xfId="54262" xr:uid="{00000000-0005-0000-0000-000002D40000}"/>
    <cellStyle name="Normal 9 3 4 6 2 2" xfId="54263" xr:uid="{00000000-0005-0000-0000-000003D40000}"/>
    <cellStyle name="Normal 9 3 4 6 3" xfId="54264" xr:uid="{00000000-0005-0000-0000-000004D40000}"/>
    <cellStyle name="Normal 9 3 4 7" xfId="54265" xr:uid="{00000000-0005-0000-0000-000005D40000}"/>
    <cellStyle name="Normal 9 3 4 7 2" xfId="54266" xr:uid="{00000000-0005-0000-0000-000006D40000}"/>
    <cellStyle name="Normal 9 3 4 8" xfId="54267" xr:uid="{00000000-0005-0000-0000-000007D40000}"/>
    <cellStyle name="Normal 9 3 5" xfId="54268" xr:uid="{00000000-0005-0000-0000-000008D40000}"/>
    <cellStyle name="Normal 9 3 5 2" xfId="54269" xr:uid="{00000000-0005-0000-0000-000009D40000}"/>
    <cellStyle name="Normal 9 3 5 2 2" xfId="54270" xr:uid="{00000000-0005-0000-0000-00000AD40000}"/>
    <cellStyle name="Normal 9 3 5 2 2 2" xfId="54271" xr:uid="{00000000-0005-0000-0000-00000BD40000}"/>
    <cellStyle name="Normal 9 3 5 2 2 2 2" xfId="54272" xr:uid="{00000000-0005-0000-0000-00000CD40000}"/>
    <cellStyle name="Normal 9 3 5 2 2 2 2 2" xfId="54273" xr:uid="{00000000-0005-0000-0000-00000DD40000}"/>
    <cellStyle name="Normal 9 3 5 2 2 2 2 2 2" xfId="54274" xr:uid="{00000000-0005-0000-0000-00000ED40000}"/>
    <cellStyle name="Normal 9 3 5 2 2 2 2 3" xfId="54275" xr:uid="{00000000-0005-0000-0000-00000FD40000}"/>
    <cellStyle name="Normal 9 3 5 2 2 2 3" xfId="54276" xr:uid="{00000000-0005-0000-0000-000010D40000}"/>
    <cellStyle name="Normal 9 3 5 2 2 2 3 2" xfId="54277" xr:uid="{00000000-0005-0000-0000-000011D40000}"/>
    <cellStyle name="Normal 9 3 5 2 2 2 4" xfId="54278" xr:uid="{00000000-0005-0000-0000-000012D40000}"/>
    <cellStyle name="Normal 9 3 5 2 2 3" xfId="54279" xr:uid="{00000000-0005-0000-0000-000013D40000}"/>
    <cellStyle name="Normal 9 3 5 2 2 3 2" xfId="54280" xr:uid="{00000000-0005-0000-0000-000014D40000}"/>
    <cellStyle name="Normal 9 3 5 2 2 3 2 2" xfId="54281" xr:uid="{00000000-0005-0000-0000-000015D40000}"/>
    <cellStyle name="Normal 9 3 5 2 2 3 3" xfId="54282" xr:uid="{00000000-0005-0000-0000-000016D40000}"/>
    <cellStyle name="Normal 9 3 5 2 2 4" xfId="54283" xr:uid="{00000000-0005-0000-0000-000017D40000}"/>
    <cellStyle name="Normal 9 3 5 2 2 4 2" xfId="54284" xr:uid="{00000000-0005-0000-0000-000018D40000}"/>
    <cellStyle name="Normal 9 3 5 2 2 5" xfId="54285" xr:uid="{00000000-0005-0000-0000-000019D40000}"/>
    <cellStyle name="Normal 9 3 5 2 3" xfId="54286" xr:uid="{00000000-0005-0000-0000-00001AD40000}"/>
    <cellStyle name="Normal 9 3 5 2 3 2" xfId="54287" xr:uid="{00000000-0005-0000-0000-00001BD40000}"/>
    <cellStyle name="Normal 9 3 5 2 3 2 2" xfId="54288" xr:uid="{00000000-0005-0000-0000-00001CD40000}"/>
    <cellStyle name="Normal 9 3 5 2 3 2 2 2" xfId="54289" xr:uid="{00000000-0005-0000-0000-00001DD40000}"/>
    <cellStyle name="Normal 9 3 5 2 3 2 3" xfId="54290" xr:uid="{00000000-0005-0000-0000-00001ED40000}"/>
    <cellStyle name="Normal 9 3 5 2 3 3" xfId="54291" xr:uid="{00000000-0005-0000-0000-00001FD40000}"/>
    <cellStyle name="Normal 9 3 5 2 3 3 2" xfId="54292" xr:uid="{00000000-0005-0000-0000-000020D40000}"/>
    <cellStyle name="Normal 9 3 5 2 3 4" xfId="54293" xr:uid="{00000000-0005-0000-0000-000021D40000}"/>
    <cellStyle name="Normal 9 3 5 2 4" xfId="54294" xr:uid="{00000000-0005-0000-0000-000022D40000}"/>
    <cellStyle name="Normal 9 3 5 2 4 2" xfId="54295" xr:uid="{00000000-0005-0000-0000-000023D40000}"/>
    <cellStyle name="Normal 9 3 5 2 4 2 2" xfId="54296" xr:uid="{00000000-0005-0000-0000-000024D40000}"/>
    <cellStyle name="Normal 9 3 5 2 4 3" xfId="54297" xr:uid="{00000000-0005-0000-0000-000025D40000}"/>
    <cellStyle name="Normal 9 3 5 2 5" xfId="54298" xr:uid="{00000000-0005-0000-0000-000026D40000}"/>
    <cellStyle name="Normal 9 3 5 2 5 2" xfId="54299" xr:uid="{00000000-0005-0000-0000-000027D40000}"/>
    <cellStyle name="Normal 9 3 5 2 6" xfId="54300" xr:uid="{00000000-0005-0000-0000-000028D40000}"/>
    <cellStyle name="Normal 9 3 5 3" xfId="54301" xr:uid="{00000000-0005-0000-0000-000029D40000}"/>
    <cellStyle name="Normal 9 3 5 3 2" xfId="54302" xr:uid="{00000000-0005-0000-0000-00002AD40000}"/>
    <cellStyle name="Normal 9 3 5 3 2 2" xfId="54303" xr:uid="{00000000-0005-0000-0000-00002BD40000}"/>
    <cellStyle name="Normal 9 3 5 3 2 2 2" xfId="54304" xr:uid="{00000000-0005-0000-0000-00002CD40000}"/>
    <cellStyle name="Normal 9 3 5 3 2 2 2 2" xfId="54305" xr:uid="{00000000-0005-0000-0000-00002DD40000}"/>
    <cellStyle name="Normal 9 3 5 3 2 2 3" xfId="54306" xr:uid="{00000000-0005-0000-0000-00002ED40000}"/>
    <cellStyle name="Normal 9 3 5 3 2 3" xfId="54307" xr:uid="{00000000-0005-0000-0000-00002FD40000}"/>
    <cellStyle name="Normal 9 3 5 3 2 3 2" xfId="54308" xr:uid="{00000000-0005-0000-0000-000030D40000}"/>
    <cellStyle name="Normal 9 3 5 3 2 4" xfId="54309" xr:uid="{00000000-0005-0000-0000-000031D40000}"/>
    <cellStyle name="Normal 9 3 5 3 3" xfId="54310" xr:uid="{00000000-0005-0000-0000-000032D40000}"/>
    <cellStyle name="Normal 9 3 5 3 3 2" xfId="54311" xr:uid="{00000000-0005-0000-0000-000033D40000}"/>
    <cellStyle name="Normal 9 3 5 3 3 2 2" xfId="54312" xr:uid="{00000000-0005-0000-0000-000034D40000}"/>
    <cellStyle name="Normal 9 3 5 3 3 3" xfId="54313" xr:uid="{00000000-0005-0000-0000-000035D40000}"/>
    <cellStyle name="Normal 9 3 5 3 4" xfId="54314" xr:uid="{00000000-0005-0000-0000-000036D40000}"/>
    <cellStyle name="Normal 9 3 5 3 4 2" xfId="54315" xr:uid="{00000000-0005-0000-0000-000037D40000}"/>
    <cellStyle name="Normal 9 3 5 3 5" xfId="54316" xr:uid="{00000000-0005-0000-0000-000038D40000}"/>
    <cellStyle name="Normal 9 3 5 4" xfId="54317" xr:uid="{00000000-0005-0000-0000-000039D40000}"/>
    <cellStyle name="Normal 9 3 5 4 2" xfId="54318" xr:uid="{00000000-0005-0000-0000-00003AD40000}"/>
    <cellStyle name="Normal 9 3 5 4 2 2" xfId="54319" xr:uid="{00000000-0005-0000-0000-00003BD40000}"/>
    <cellStyle name="Normal 9 3 5 4 2 2 2" xfId="54320" xr:uid="{00000000-0005-0000-0000-00003CD40000}"/>
    <cellStyle name="Normal 9 3 5 4 2 3" xfId="54321" xr:uid="{00000000-0005-0000-0000-00003DD40000}"/>
    <cellStyle name="Normal 9 3 5 4 3" xfId="54322" xr:uid="{00000000-0005-0000-0000-00003ED40000}"/>
    <cellStyle name="Normal 9 3 5 4 3 2" xfId="54323" xr:uid="{00000000-0005-0000-0000-00003FD40000}"/>
    <cellStyle name="Normal 9 3 5 4 4" xfId="54324" xr:uid="{00000000-0005-0000-0000-000040D40000}"/>
    <cellStyle name="Normal 9 3 5 5" xfId="54325" xr:uid="{00000000-0005-0000-0000-000041D40000}"/>
    <cellStyle name="Normal 9 3 5 5 2" xfId="54326" xr:uid="{00000000-0005-0000-0000-000042D40000}"/>
    <cellStyle name="Normal 9 3 5 5 2 2" xfId="54327" xr:uid="{00000000-0005-0000-0000-000043D40000}"/>
    <cellStyle name="Normal 9 3 5 5 3" xfId="54328" xr:uid="{00000000-0005-0000-0000-000044D40000}"/>
    <cellStyle name="Normal 9 3 5 6" xfId="54329" xr:uid="{00000000-0005-0000-0000-000045D40000}"/>
    <cellStyle name="Normal 9 3 5 6 2" xfId="54330" xr:uid="{00000000-0005-0000-0000-000046D40000}"/>
    <cellStyle name="Normal 9 3 5 7" xfId="54331" xr:uid="{00000000-0005-0000-0000-000047D40000}"/>
    <cellStyle name="Normal 9 3 6" xfId="54332" xr:uid="{00000000-0005-0000-0000-000048D40000}"/>
    <cellStyle name="Normal 9 3 6 2" xfId="54333" xr:uid="{00000000-0005-0000-0000-000049D40000}"/>
    <cellStyle name="Normal 9 3 6 2 2" xfId="54334" xr:uid="{00000000-0005-0000-0000-00004AD40000}"/>
    <cellStyle name="Normal 9 3 6 2 2 2" xfId="54335" xr:uid="{00000000-0005-0000-0000-00004BD40000}"/>
    <cellStyle name="Normal 9 3 6 2 2 2 2" xfId="54336" xr:uid="{00000000-0005-0000-0000-00004CD40000}"/>
    <cellStyle name="Normal 9 3 6 2 2 2 2 2" xfId="54337" xr:uid="{00000000-0005-0000-0000-00004DD40000}"/>
    <cellStyle name="Normal 9 3 6 2 2 2 3" xfId="54338" xr:uid="{00000000-0005-0000-0000-00004ED40000}"/>
    <cellStyle name="Normal 9 3 6 2 2 3" xfId="54339" xr:uid="{00000000-0005-0000-0000-00004FD40000}"/>
    <cellStyle name="Normal 9 3 6 2 2 3 2" xfId="54340" xr:uid="{00000000-0005-0000-0000-000050D40000}"/>
    <cellStyle name="Normal 9 3 6 2 2 4" xfId="54341" xr:uid="{00000000-0005-0000-0000-000051D40000}"/>
    <cellStyle name="Normal 9 3 6 2 3" xfId="54342" xr:uid="{00000000-0005-0000-0000-000052D40000}"/>
    <cellStyle name="Normal 9 3 6 2 3 2" xfId="54343" xr:uid="{00000000-0005-0000-0000-000053D40000}"/>
    <cellStyle name="Normal 9 3 6 2 3 2 2" xfId="54344" xr:uid="{00000000-0005-0000-0000-000054D40000}"/>
    <cellStyle name="Normal 9 3 6 2 3 3" xfId="54345" xr:uid="{00000000-0005-0000-0000-000055D40000}"/>
    <cellStyle name="Normal 9 3 6 2 4" xfId="54346" xr:uid="{00000000-0005-0000-0000-000056D40000}"/>
    <cellStyle name="Normal 9 3 6 2 4 2" xfId="54347" xr:uid="{00000000-0005-0000-0000-000057D40000}"/>
    <cellStyle name="Normal 9 3 6 2 5" xfId="54348" xr:uid="{00000000-0005-0000-0000-000058D40000}"/>
    <cellStyle name="Normal 9 3 6 3" xfId="54349" xr:uid="{00000000-0005-0000-0000-000059D40000}"/>
    <cellStyle name="Normal 9 3 6 3 2" xfId="54350" xr:uid="{00000000-0005-0000-0000-00005AD40000}"/>
    <cellStyle name="Normal 9 3 6 3 2 2" xfId="54351" xr:uid="{00000000-0005-0000-0000-00005BD40000}"/>
    <cellStyle name="Normal 9 3 6 3 2 2 2" xfId="54352" xr:uid="{00000000-0005-0000-0000-00005CD40000}"/>
    <cellStyle name="Normal 9 3 6 3 2 3" xfId="54353" xr:uid="{00000000-0005-0000-0000-00005DD40000}"/>
    <cellStyle name="Normal 9 3 6 3 3" xfId="54354" xr:uid="{00000000-0005-0000-0000-00005ED40000}"/>
    <cellStyle name="Normal 9 3 6 3 3 2" xfId="54355" xr:uid="{00000000-0005-0000-0000-00005FD40000}"/>
    <cellStyle name="Normal 9 3 6 3 4" xfId="54356" xr:uid="{00000000-0005-0000-0000-000060D40000}"/>
    <cellStyle name="Normal 9 3 6 4" xfId="54357" xr:uid="{00000000-0005-0000-0000-000061D40000}"/>
    <cellStyle name="Normal 9 3 6 4 2" xfId="54358" xr:uid="{00000000-0005-0000-0000-000062D40000}"/>
    <cellStyle name="Normal 9 3 6 4 2 2" xfId="54359" xr:uid="{00000000-0005-0000-0000-000063D40000}"/>
    <cellStyle name="Normal 9 3 6 4 3" xfId="54360" xr:uid="{00000000-0005-0000-0000-000064D40000}"/>
    <cellStyle name="Normal 9 3 6 5" xfId="54361" xr:uid="{00000000-0005-0000-0000-000065D40000}"/>
    <cellStyle name="Normal 9 3 6 5 2" xfId="54362" xr:uid="{00000000-0005-0000-0000-000066D40000}"/>
    <cellStyle name="Normal 9 3 6 6" xfId="54363" xr:uid="{00000000-0005-0000-0000-000067D40000}"/>
    <cellStyle name="Normal 9 3 7" xfId="54364" xr:uid="{00000000-0005-0000-0000-000068D40000}"/>
    <cellStyle name="Normal 9 3 7 2" xfId="54365" xr:uid="{00000000-0005-0000-0000-000069D40000}"/>
    <cellStyle name="Normal 9 3 7 2 2" xfId="54366" xr:uid="{00000000-0005-0000-0000-00006AD40000}"/>
    <cellStyle name="Normal 9 3 7 2 2 2" xfId="54367" xr:uid="{00000000-0005-0000-0000-00006BD40000}"/>
    <cellStyle name="Normal 9 3 7 2 2 2 2" xfId="54368" xr:uid="{00000000-0005-0000-0000-00006CD40000}"/>
    <cellStyle name="Normal 9 3 7 2 2 2 2 2" xfId="54369" xr:uid="{00000000-0005-0000-0000-00006DD40000}"/>
    <cellStyle name="Normal 9 3 7 2 2 2 3" xfId="54370" xr:uid="{00000000-0005-0000-0000-00006ED40000}"/>
    <cellStyle name="Normal 9 3 7 2 2 3" xfId="54371" xr:uid="{00000000-0005-0000-0000-00006FD40000}"/>
    <cellStyle name="Normal 9 3 7 2 2 3 2" xfId="54372" xr:uid="{00000000-0005-0000-0000-000070D40000}"/>
    <cellStyle name="Normal 9 3 7 2 2 4" xfId="54373" xr:uid="{00000000-0005-0000-0000-000071D40000}"/>
    <cellStyle name="Normal 9 3 7 2 3" xfId="54374" xr:uid="{00000000-0005-0000-0000-000072D40000}"/>
    <cellStyle name="Normal 9 3 7 2 3 2" xfId="54375" xr:uid="{00000000-0005-0000-0000-000073D40000}"/>
    <cellStyle name="Normal 9 3 7 2 3 2 2" xfId="54376" xr:uid="{00000000-0005-0000-0000-000074D40000}"/>
    <cellStyle name="Normal 9 3 7 2 3 3" xfId="54377" xr:uid="{00000000-0005-0000-0000-000075D40000}"/>
    <cellStyle name="Normal 9 3 7 2 4" xfId="54378" xr:uid="{00000000-0005-0000-0000-000076D40000}"/>
    <cellStyle name="Normal 9 3 7 2 4 2" xfId="54379" xr:uid="{00000000-0005-0000-0000-000077D40000}"/>
    <cellStyle name="Normal 9 3 7 2 5" xfId="54380" xr:uid="{00000000-0005-0000-0000-000078D40000}"/>
    <cellStyle name="Normal 9 3 7 3" xfId="54381" xr:uid="{00000000-0005-0000-0000-000079D40000}"/>
    <cellStyle name="Normal 9 3 7 3 2" xfId="54382" xr:uid="{00000000-0005-0000-0000-00007AD40000}"/>
    <cellStyle name="Normal 9 3 7 3 2 2" xfId="54383" xr:uid="{00000000-0005-0000-0000-00007BD40000}"/>
    <cellStyle name="Normal 9 3 7 3 2 2 2" xfId="54384" xr:uid="{00000000-0005-0000-0000-00007CD40000}"/>
    <cellStyle name="Normal 9 3 7 3 2 3" xfId="54385" xr:uid="{00000000-0005-0000-0000-00007DD40000}"/>
    <cellStyle name="Normal 9 3 7 3 3" xfId="54386" xr:uid="{00000000-0005-0000-0000-00007ED40000}"/>
    <cellStyle name="Normal 9 3 7 3 3 2" xfId="54387" xr:uid="{00000000-0005-0000-0000-00007FD40000}"/>
    <cellStyle name="Normal 9 3 7 3 4" xfId="54388" xr:uid="{00000000-0005-0000-0000-000080D40000}"/>
    <cellStyle name="Normal 9 3 7 4" xfId="54389" xr:uid="{00000000-0005-0000-0000-000081D40000}"/>
    <cellStyle name="Normal 9 3 7 4 2" xfId="54390" xr:uid="{00000000-0005-0000-0000-000082D40000}"/>
    <cellStyle name="Normal 9 3 7 4 2 2" xfId="54391" xr:uid="{00000000-0005-0000-0000-000083D40000}"/>
    <cellStyle name="Normal 9 3 7 4 3" xfId="54392" xr:uid="{00000000-0005-0000-0000-000084D40000}"/>
    <cellStyle name="Normal 9 3 7 5" xfId="54393" xr:uid="{00000000-0005-0000-0000-000085D40000}"/>
    <cellStyle name="Normal 9 3 7 5 2" xfId="54394" xr:uid="{00000000-0005-0000-0000-000086D40000}"/>
    <cellStyle name="Normal 9 3 7 6" xfId="54395" xr:uid="{00000000-0005-0000-0000-000087D40000}"/>
    <cellStyle name="Normal 9 3 8" xfId="54396" xr:uid="{00000000-0005-0000-0000-000088D40000}"/>
    <cellStyle name="Normal 9 3 8 2" xfId="54397" xr:uid="{00000000-0005-0000-0000-000089D40000}"/>
    <cellStyle name="Normal 9 3 8 2 2" xfId="54398" xr:uid="{00000000-0005-0000-0000-00008AD40000}"/>
    <cellStyle name="Normal 9 3 8 2 2 2" xfId="54399" xr:uid="{00000000-0005-0000-0000-00008BD40000}"/>
    <cellStyle name="Normal 9 3 8 2 2 2 2" xfId="54400" xr:uid="{00000000-0005-0000-0000-00008CD40000}"/>
    <cellStyle name="Normal 9 3 8 2 2 2 2 2" xfId="54401" xr:uid="{00000000-0005-0000-0000-00008DD40000}"/>
    <cellStyle name="Normal 9 3 8 2 2 2 3" xfId="54402" xr:uid="{00000000-0005-0000-0000-00008ED40000}"/>
    <cellStyle name="Normal 9 3 8 2 2 3" xfId="54403" xr:uid="{00000000-0005-0000-0000-00008FD40000}"/>
    <cellStyle name="Normal 9 3 8 2 2 3 2" xfId="54404" xr:uid="{00000000-0005-0000-0000-000090D40000}"/>
    <cellStyle name="Normal 9 3 8 2 2 4" xfId="54405" xr:uid="{00000000-0005-0000-0000-000091D40000}"/>
    <cellStyle name="Normal 9 3 8 2 3" xfId="54406" xr:uid="{00000000-0005-0000-0000-000092D40000}"/>
    <cellStyle name="Normal 9 3 8 2 3 2" xfId="54407" xr:uid="{00000000-0005-0000-0000-000093D40000}"/>
    <cellStyle name="Normal 9 3 8 2 3 2 2" xfId="54408" xr:uid="{00000000-0005-0000-0000-000094D40000}"/>
    <cellStyle name="Normal 9 3 8 2 3 3" xfId="54409" xr:uid="{00000000-0005-0000-0000-000095D40000}"/>
    <cellStyle name="Normal 9 3 8 2 4" xfId="54410" xr:uid="{00000000-0005-0000-0000-000096D40000}"/>
    <cellStyle name="Normal 9 3 8 2 4 2" xfId="54411" xr:uid="{00000000-0005-0000-0000-000097D40000}"/>
    <cellStyle name="Normal 9 3 8 2 5" xfId="54412" xr:uid="{00000000-0005-0000-0000-000098D40000}"/>
    <cellStyle name="Normal 9 3 8 3" xfId="54413" xr:uid="{00000000-0005-0000-0000-000099D40000}"/>
    <cellStyle name="Normal 9 3 8 3 2" xfId="54414" xr:uid="{00000000-0005-0000-0000-00009AD40000}"/>
    <cellStyle name="Normal 9 3 8 3 2 2" xfId="54415" xr:uid="{00000000-0005-0000-0000-00009BD40000}"/>
    <cellStyle name="Normal 9 3 8 3 2 2 2" xfId="54416" xr:uid="{00000000-0005-0000-0000-00009CD40000}"/>
    <cellStyle name="Normal 9 3 8 3 2 3" xfId="54417" xr:uid="{00000000-0005-0000-0000-00009DD40000}"/>
    <cellStyle name="Normal 9 3 8 3 3" xfId="54418" xr:uid="{00000000-0005-0000-0000-00009ED40000}"/>
    <cellStyle name="Normal 9 3 8 3 3 2" xfId="54419" xr:uid="{00000000-0005-0000-0000-00009FD40000}"/>
    <cellStyle name="Normal 9 3 8 3 4" xfId="54420" xr:uid="{00000000-0005-0000-0000-0000A0D40000}"/>
    <cellStyle name="Normal 9 3 8 4" xfId="54421" xr:uid="{00000000-0005-0000-0000-0000A1D40000}"/>
    <cellStyle name="Normal 9 3 8 4 2" xfId="54422" xr:uid="{00000000-0005-0000-0000-0000A2D40000}"/>
    <cellStyle name="Normal 9 3 8 4 2 2" xfId="54423" xr:uid="{00000000-0005-0000-0000-0000A3D40000}"/>
    <cellStyle name="Normal 9 3 8 4 3" xfId="54424" xr:uid="{00000000-0005-0000-0000-0000A4D40000}"/>
    <cellStyle name="Normal 9 3 8 5" xfId="54425" xr:uid="{00000000-0005-0000-0000-0000A5D40000}"/>
    <cellStyle name="Normal 9 3 8 5 2" xfId="54426" xr:uid="{00000000-0005-0000-0000-0000A6D40000}"/>
    <cellStyle name="Normal 9 3 8 6" xfId="54427" xr:uid="{00000000-0005-0000-0000-0000A7D40000}"/>
    <cellStyle name="Normal 9 3 9" xfId="54428" xr:uid="{00000000-0005-0000-0000-0000A8D40000}"/>
    <cellStyle name="Normal 9 3 9 2" xfId="54429" xr:uid="{00000000-0005-0000-0000-0000A9D40000}"/>
    <cellStyle name="Normal 9 3 9 2 2" xfId="54430" xr:uid="{00000000-0005-0000-0000-0000AAD40000}"/>
    <cellStyle name="Normal 9 3 9 2 2 2" xfId="54431" xr:uid="{00000000-0005-0000-0000-0000ABD40000}"/>
    <cellStyle name="Normal 9 3 9 2 2 2 2" xfId="54432" xr:uid="{00000000-0005-0000-0000-0000ACD40000}"/>
    <cellStyle name="Normal 9 3 9 2 2 2 2 2" xfId="54433" xr:uid="{00000000-0005-0000-0000-0000ADD40000}"/>
    <cellStyle name="Normal 9 3 9 2 2 2 3" xfId="54434" xr:uid="{00000000-0005-0000-0000-0000AED40000}"/>
    <cellStyle name="Normal 9 3 9 2 2 3" xfId="54435" xr:uid="{00000000-0005-0000-0000-0000AFD40000}"/>
    <cellStyle name="Normal 9 3 9 2 2 3 2" xfId="54436" xr:uid="{00000000-0005-0000-0000-0000B0D40000}"/>
    <cellStyle name="Normal 9 3 9 2 2 4" xfId="54437" xr:uid="{00000000-0005-0000-0000-0000B1D40000}"/>
    <cellStyle name="Normal 9 3 9 2 3" xfId="54438" xr:uid="{00000000-0005-0000-0000-0000B2D40000}"/>
    <cellStyle name="Normal 9 3 9 2 3 2" xfId="54439" xr:uid="{00000000-0005-0000-0000-0000B3D40000}"/>
    <cellStyle name="Normal 9 3 9 2 3 2 2" xfId="54440" xr:uid="{00000000-0005-0000-0000-0000B4D40000}"/>
    <cellStyle name="Normal 9 3 9 2 3 3" xfId="54441" xr:uid="{00000000-0005-0000-0000-0000B5D40000}"/>
    <cellStyle name="Normal 9 3 9 2 4" xfId="54442" xr:uid="{00000000-0005-0000-0000-0000B6D40000}"/>
    <cellStyle name="Normal 9 3 9 2 4 2" xfId="54443" xr:uid="{00000000-0005-0000-0000-0000B7D40000}"/>
    <cellStyle name="Normal 9 3 9 2 5" xfId="54444" xr:uid="{00000000-0005-0000-0000-0000B8D40000}"/>
    <cellStyle name="Normal 9 3 9 3" xfId="54445" xr:uid="{00000000-0005-0000-0000-0000B9D40000}"/>
    <cellStyle name="Normal 9 3 9 3 2" xfId="54446" xr:uid="{00000000-0005-0000-0000-0000BAD40000}"/>
    <cellStyle name="Normal 9 3 9 3 2 2" xfId="54447" xr:uid="{00000000-0005-0000-0000-0000BBD40000}"/>
    <cellStyle name="Normal 9 3 9 3 2 2 2" xfId="54448" xr:uid="{00000000-0005-0000-0000-0000BCD40000}"/>
    <cellStyle name="Normal 9 3 9 3 2 3" xfId="54449" xr:uid="{00000000-0005-0000-0000-0000BDD40000}"/>
    <cellStyle name="Normal 9 3 9 3 3" xfId="54450" xr:uid="{00000000-0005-0000-0000-0000BED40000}"/>
    <cellStyle name="Normal 9 3 9 3 3 2" xfId="54451" xr:uid="{00000000-0005-0000-0000-0000BFD40000}"/>
    <cellStyle name="Normal 9 3 9 3 4" xfId="54452" xr:uid="{00000000-0005-0000-0000-0000C0D40000}"/>
    <cellStyle name="Normal 9 3 9 4" xfId="54453" xr:uid="{00000000-0005-0000-0000-0000C1D40000}"/>
    <cellStyle name="Normal 9 3 9 4 2" xfId="54454" xr:uid="{00000000-0005-0000-0000-0000C2D40000}"/>
    <cellStyle name="Normal 9 3 9 4 2 2" xfId="54455" xr:uid="{00000000-0005-0000-0000-0000C3D40000}"/>
    <cellStyle name="Normal 9 3 9 4 3" xfId="54456" xr:uid="{00000000-0005-0000-0000-0000C4D40000}"/>
    <cellStyle name="Normal 9 3 9 5" xfId="54457" xr:uid="{00000000-0005-0000-0000-0000C5D40000}"/>
    <cellStyle name="Normal 9 3 9 5 2" xfId="54458" xr:uid="{00000000-0005-0000-0000-0000C6D40000}"/>
    <cellStyle name="Normal 9 3 9 6" xfId="54459" xr:uid="{00000000-0005-0000-0000-0000C7D40000}"/>
    <cellStyle name="Normal 9 4" xfId="54460" xr:uid="{00000000-0005-0000-0000-0000C8D40000}"/>
    <cellStyle name="Normal 9 4 10" xfId="54461" xr:uid="{00000000-0005-0000-0000-0000C9D40000}"/>
    <cellStyle name="Normal 9 4 10 2" xfId="54462" xr:uid="{00000000-0005-0000-0000-0000CAD40000}"/>
    <cellStyle name="Normal 9 4 10 2 2" xfId="54463" xr:uid="{00000000-0005-0000-0000-0000CBD40000}"/>
    <cellStyle name="Normal 9 4 10 2 2 2" xfId="54464" xr:uid="{00000000-0005-0000-0000-0000CCD40000}"/>
    <cellStyle name="Normal 9 4 10 2 2 2 2" xfId="54465" xr:uid="{00000000-0005-0000-0000-0000CDD40000}"/>
    <cellStyle name="Normal 9 4 10 2 2 3" xfId="54466" xr:uid="{00000000-0005-0000-0000-0000CED40000}"/>
    <cellStyle name="Normal 9 4 10 2 3" xfId="54467" xr:uid="{00000000-0005-0000-0000-0000CFD40000}"/>
    <cellStyle name="Normal 9 4 10 2 3 2" xfId="54468" xr:uid="{00000000-0005-0000-0000-0000D0D40000}"/>
    <cellStyle name="Normal 9 4 10 2 4" xfId="54469" xr:uid="{00000000-0005-0000-0000-0000D1D40000}"/>
    <cellStyle name="Normal 9 4 10 3" xfId="54470" xr:uid="{00000000-0005-0000-0000-0000D2D40000}"/>
    <cellStyle name="Normal 9 4 10 3 2" xfId="54471" xr:uid="{00000000-0005-0000-0000-0000D3D40000}"/>
    <cellStyle name="Normal 9 4 10 3 2 2" xfId="54472" xr:uid="{00000000-0005-0000-0000-0000D4D40000}"/>
    <cellStyle name="Normal 9 4 10 3 3" xfId="54473" xr:uid="{00000000-0005-0000-0000-0000D5D40000}"/>
    <cellStyle name="Normal 9 4 10 4" xfId="54474" xr:uid="{00000000-0005-0000-0000-0000D6D40000}"/>
    <cellStyle name="Normal 9 4 10 4 2" xfId="54475" xr:uid="{00000000-0005-0000-0000-0000D7D40000}"/>
    <cellStyle name="Normal 9 4 10 5" xfId="54476" xr:uid="{00000000-0005-0000-0000-0000D8D40000}"/>
    <cellStyle name="Normal 9 4 11" xfId="54477" xr:uid="{00000000-0005-0000-0000-0000D9D40000}"/>
    <cellStyle name="Normal 9 4 11 2" xfId="54478" xr:uid="{00000000-0005-0000-0000-0000DAD40000}"/>
    <cellStyle name="Normal 9 4 11 2 2" xfId="54479" xr:uid="{00000000-0005-0000-0000-0000DBD40000}"/>
    <cellStyle name="Normal 9 4 11 2 2 2" xfId="54480" xr:uid="{00000000-0005-0000-0000-0000DCD40000}"/>
    <cellStyle name="Normal 9 4 11 2 2 2 2" xfId="54481" xr:uid="{00000000-0005-0000-0000-0000DDD40000}"/>
    <cellStyle name="Normal 9 4 11 2 2 3" xfId="54482" xr:uid="{00000000-0005-0000-0000-0000DED40000}"/>
    <cellStyle name="Normal 9 4 11 2 3" xfId="54483" xr:uid="{00000000-0005-0000-0000-0000DFD40000}"/>
    <cellStyle name="Normal 9 4 11 2 3 2" xfId="54484" xr:uid="{00000000-0005-0000-0000-0000E0D40000}"/>
    <cellStyle name="Normal 9 4 11 2 4" xfId="54485" xr:uid="{00000000-0005-0000-0000-0000E1D40000}"/>
    <cellStyle name="Normal 9 4 11 3" xfId="54486" xr:uid="{00000000-0005-0000-0000-0000E2D40000}"/>
    <cellStyle name="Normal 9 4 11 3 2" xfId="54487" xr:uid="{00000000-0005-0000-0000-0000E3D40000}"/>
    <cellStyle name="Normal 9 4 11 3 2 2" xfId="54488" xr:uid="{00000000-0005-0000-0000-0000E4D40000}"/>
    <cellStyle name="Normal 9 4 11 3 3" xfId="54489" xr:uid="{00000000-0005-0000-0000-0000E5D40000}"/>
    <cellStyle name="Normal 9 4 11 4" xfId="54490" xr:uid="{00000000-0005-0000-0000-0000E6D40000}"/>
    <cellStyle name="Normal 9 4 11 4 2" xfId="54491" xr:uid="{00000000-0005-0000-0000-0000E7D40000}"/>
    <cellStyle name="Normal 9 4 11 5" xfId="54492" xr:uid="{00000000-0005-0000-0000-0000E8D40000}"/>
    <cellStyle name="Normal 9 4 12" xfId="54493" xr:uid="{00000000-0005-0000-0000-0000E9D40000}"/>
    <cellStyle name="Normal 9 4 12 2" xfId="54494" xr:uid="{00000000-0005-0000-0000-0000EAD40000}"/>
    <cellStyle name="Normal 9 4 12 2 2" xfId="54495" xr:uid="{00000000-0005-0000-0000-0000EBD40000}"/>
    <cellStyle name="Normal 9 4 12 2 2 2" xfId="54496" xr:uid="{00000000-0005-0000-0000-0000ECD40000}"/>
    <cellStyle name="Normal 9 4 12 2 3" xfId="54497" xr:uid="{00000000-0005-0000-0000-0000EDD40000}"/>
    <cellStyle name="Normal 9 4 12 3" xfId="54498" xr:uid="{00000000-0005-0000-0000-0000EED40000}"/>
    <cellStyle name="Normal 9 4 12 3 2" xfId="54499" xr:uid="{00000000-0005-0000-0000-0000EFD40000}"/>
    <cellStyle name="Normal 9 4 12 4" xfId="54500" xr:uid="{00000000-0005-0000-0000-0000F0D40000}"/>
    <cellStyle name="Normal 9 4 13" xfId="54501" xr:uid="{00000000-0005-0000-0000-0000F1D40000}"/>
    <cellStyle name="Normal 9 4 13 2" xfId="54502" xr:uid="{00000000-0005-0000-0000-0000F2D40000}"/>
    <cellStyle name="Normal 9 4 13 2 2" xfId="54503" xr:uid="{00000000-0005-0000-0000-0000F3D40000}"/>
    <cellStyle name="Normal 9 4 13 2 2 2" xfId="54504" xr:uid="{00000000-0005-0000-0000-0000F4D40000}"/>
    <cellStyle name="Normal 9 4 13 2 3" xfId="54505" xr:uid="{00000000-0005-0000-0000-0000F5D40000}"/>
    <cellStyle name="Normal 9 4 13 3" xfId="54506" xr:uid="{00000000-0005-0000-0000-0000F6D40000}"/>
    <cellStyle name="Normal 9 4 13 3 2" xfId="54507" xr:uid="{00000000-0005-0000-0000-0000F7D40000}"/>
    <cellStyle name="Normal 9 4 13 4" xfId="54508" xr:uid="{00000000-0005-0000-0000-0000F8D40000}"/>
    <cellStyle name="Normal 9 4 14" xfId="54509" xr:uid="{00000000-0005-0000-0000-0000F9D40000}"/>
    <cellStyle name="Normal 9 4 14 2" xfId="54510" xr:uid="{00000000-0005-0000-0000-0000FAD40000}"/>
    <cellStyle name="Normal 9 4 14 2 2" xfId="54511" xr:uid="{00000000-0005-0000-0000-0000FBD40000}"/>
    <cellStyle name="Normal 9 4 14 3" xfId="54512" xr:uid="{00000000-0005-0000-0000-0000FCD40000}"/>
    <cellStyle name="Normal 9 4 15" xfId="54513" xr:uid="{00000000-0005-0000-0000-0000FDD40000}"/>
    <cellStyle name="Normal 9 4 15 2" xfId="54514" xr:uid="{00000000-0005-0000-0000-0000FED40000}"/>
    <cellStyle name="Normal 9 4 16" xfId="54515" xr:uid="{00000000-0005-0000-0000-0000FFD40000}"/>
    <cellStyle name="Normal 9 4 2" xfId="54516" xr:uid="{00000000-0005-0000-0000-000000D50000}"/>
    <cellStyle name="Normal 9 4 2 2" xfId="54517" xr:uid="{00000000-0005-0000-0000-000001D50000}"/>
    <cellStyle name="Normal 9 4 2 2 2" xfId="54518" xr:uid="{00000000-0005-0000-0000-000002D50000}"/>
    <cellStyle name="Normal 9 4 2 2 2 2" xfId="54519" xr:uid="{00000000-0005-0000-0000-000003D50000}"/>
    <cellStyle name="Normal 9 4 2 2 2 2 2" xfId="54520" xr:uid="{00000000-0005-0000-0000-000004D50000}"/>
    <cellStyle name="Normal 9 4 2 2 2 2 2 2" xfId="54521" xr:uid="{00000000-0005-0000-0000-000005D50000}"/>
    <cellStyle name="Normal 9 4 2 2 2 2 2 2 2" xfId="54522" xr:uid="{00000000-0005-0000-0000-000006D50000}"/>
    <cellStyle name="Normal 9 4 2 2 2 2 2 2 2 2" xfId="54523" xr:uid="{00000000-0005-0000-0000-000007D50000}"/>
    <cellStyle name="Normal 9 4 2 2 2 2 2 2 3" xfId="54524" xr:uid="{00000000-0005-0000-0000-000008D50000}"/>
    <cellStyle name="Normal 9 4 2 2 2 2 2 3" xfId="54525" xr:uid="{00000000-0005-0000-0000-000009D50000}"/>
    <cellStyle name="Normal 9 4 2 2 2 2 2 3 2" xfId="54526" xr:uid="{00000000-0005-0000-0000-00000AD50000}"/>
    <cellStyle name="Normal 9 4 2 2 2 2 2 4" xfId="54527" xr:uid="{00000000-0005-0000-0000-00000BD50000}"/>
    <cellStyle name="Normal 9 4 2 2 2 2 3" xfId="54528" xr:uid="{00000000-0005-0000-0000-00000CD50000}"/>
    <cellStyle name="Normal 9 4 2 2 2 2 3 2" xfId="54529" xr:uid="{00000000-0005-0000-0000-00000DD50000}"/>
    <cellStyle name="Normal 9 4 2 2 2 2 3 2 2" xfId="54530" xr:uid="{00000000-0005-0000-0000-00000ED50000}"/>
    <cellStyle name="Normal 9 4 2 2 2 2 3 3" xfId="54531" xr:uid="{00000000-0005-0000-0000-00000FD50000}"/>
    <cellStyle name="Normal 9 4 2 2 2 2 4" xfId="54532" xr:uid="{00000000-0005-0000-0000-000010D50000}"/>
    <cellStyle name="Normal 9 4 2 2 2 2 4 2" xfId="54533" xr:uid="{00000000-0005-0000-0000-000011D50000}"/>
    <cellStyle name="Normal 9 4 2 2 2 2 5" xfId="54534" xr:uid="{00000000-0005-0000-0000-000012D50000}"/>
    <cellStyle name="Normal 9 4 2 2 2 3" xfId="54535" xr:uid="{00000000-0005-0000-0000-000013D50000}"/>
    <cellStyle name="Normal 9 4 2 2 2 3 2" xfId="54536" xr:uid="{00000000-0005-0000-0000-000014D50000}"/>
    <cellStyle name="Normal 9 4 2 2 2 3 2 2" xfId="54537" xr:uid="{00000000-0005-0000-0000-000015D50000}"/>
    <cellStyle name="Normal 9 4 2 2 2 3 2 2 2" xfId="54538" xr:uid="{00000000-0005-0000-0000-000016D50000}"/>
    <cellStyle name="Normal 9 4 2 2 2 3 2 3" xfId="54539" xr:uid="{00000000-0005-0000-0000-000017D50000}"/>
    <cellStyle name="Normal 9 4 2 2 2 3 3" xfId="54540" xr:uid="{00000000-0005-0000-0000-000018D50000}"/>
    <cellStyle name="Normal 9 4 2 2 2 3 3 2" xfId="54541" xr:uid="{00000000-0005-0000-0000-000019D50000}"/>
    <cellStyle name="Normal 9 4 2 2 2 3 4" xfId="54542" xr:uid="{00000000-0005-0000-0000-00001AD50000}"/>
    <cellStyle name="Normal 9 4 2 2 2 4" xfId="54543" xr:uid="{00000000-0005-0000-0000-00001BD50000}"/>
    <cellStyle name="Normal 9 4 2 2 2 4 2" xfId="54544" xr:uid="{00000000-0005-0000-0000-00001CD50000}"/>
    <cellStyle name="Normal 9 4 2 2 2 4 2 2" xfId="54545" xr:uid="{00000000-0005-0000-0000-00001DD50000}"/>
    <cellStyle name="Normal 9 4 2 2 2 4 3" xfId="54546" xr:uid="{00000000-0005-0000-0000-00001ED50000}"/>
    <cellStyle name="Normal 9 4 2 2 2 5" xfId="54547" xr:uid="{00000000-0005-0000-0000-00001FD50000}"/>
    <cellStyle name="Normal 9 4 2 2 2 5 2" xfId="54548" xr:uid="{00000000-0005-0000-0000-000020D50000}"/>
    <cellStyle name="Normal 9 4 2 2 2 6" xfId="54549" xr:uid="{00000000-0005-0000-0000-000021D50000}"/>
    <cellStyle name="Normal 9 4 2 2 3" xfId="54550" xr:uid="{00000000-0005-0000-0000-000022D50000}"/>
    <cellStyle name="Normal 9 4 2 2 3 2" xfId="54551" xr:uid="{00000000-0005-0000-0000-000023D50000}"/>
    <cellStyle name="Normal 9 4 2 2 3 2 2" xfId="54552" xr:uid="{00000000-0005-0000-0000-000024D50000}"/>
    <cellStyle name="Normal 9 4 2 2 3 2 2 2" xfId="54553" xr:uid="{00000000-0005-0000-0000-000025D50000}"/>
    <cellStyle name="Normal 9 4 2 2 3 2 2 2 2" xfId="54554" xr:uid="{00000000-0005-0000-0000-000026D50000}"/>
    <cellStyle name="Normal 9 4 2 2 3 2 2 2 2 2" xfId="54555" xr:uid="{00000000-0005-0000-0000-000027D50000}"/>
    <cellStyle name="Normal 9 4 2 2 3 2 2 2 3" xfId="54556" xr:uid="{00000000-0005-0000-0000-000028D50000}"/>
    <cellStyle name="Normal 9 4 2 2 3 2 2 3" xfId="54557" xr:uid="{00000000-0005-0000-0000-000029D50000}"/>
    <cellStyle name="Normal 9 4 2 2 3 2 2 3 2" xfId="54558" xr:uid="{00000000-0005-0000-0000-00002AD50000}"/>
    <cellStyle name="Normal 9 4 2 2 3 2 2 4" xfId="54559" xr:uid="{00000000-0005-0000-0000-00002BD50000}"/>
    <cellStyle name="Normal 9 4 2 2 3 2 3" xfId="54560" xr:uid="{00000000-0005-0000-0000-00002CD50000}"/>
    <cellStyle name="Normal 9 4 2 2 3 2 3 2" xfId="54561" xr:uid="{00000000-0005-0000-0000-00002DD50000}"/>
    <cellStyle name="Normal 9 4 2 2 3 2 3 2 2" xfId="54562" xr:uid="{00000000-0005-0000-0000-00002ED50000}"/>
    <cellStyle name="Normal 9 4 2 2 3 2 3 3" xfId="54563" xr:uid="{00000000-0005-0000-0000-00002FD50000}"/>
    <cellStyle name="Normal 9 4 2 2 3 2 4" xfId="54564" xr:uid="{00000000-0005-0000-0000-000030D50000}"/>
    <cellStyle name="Normal 9 4 2 2 3 2 4 2" xfId="54565" xr:uid="{00000000-0005-0000-0000-000031D50000}"/>
    <cellStyle name="Normal 9 4 2 2 3 2 5" xfId="54566" xr:uid="{00000000-0005-0000-0000-000032D50000}"/>
    <cellStyle name="Normal 9 4 2 2 3 3" xfId="54567" xr:uid="{00000000-0005-0000-0000-000033D50000}"/>
    <cellStyle name="Normal 9 4 2 2 3 3 2" xfId="54568" xr:uid="{00000000-0005-0000-0000-000034D50000}"/>
    <cellStyle name="Normal 9 4 2 2 3 3 2 2" xfId="54569" xr:uid="{00000000-0005-0000-0000-000035D50000}"/>
    <cellStyle name="Normal 9 4 2 2 3 3 2 2 2" xfId="54570" xr:uid="{00000000-0005-0000-0000-000036D50000}"/>
    <cellStyle name="Normal 9 4 2 2 3 3 2 3" xfId="54571" xr:uid="{00000000-0005-0000-0000-000037D50000}"/>
    <cellStyle name="Normal 9 4 2 2 3 3 3" xfId="54572" xr:uid="{00000000-0005-0000-0000-000038D50000}"/>
    <cellStyle name="Normal 9 4 2 2 3 3 3 2" xfId="54573" xr:uid="{00000000-0005-0000-0000-000039D50000}"/>
    <cellStyle name="Normal 9 4 2 2 3 3 4" xfId="54574" xr:uid="{00000000-0005-0000-0000-00003AD50000}"/>
    <cellStyle name="Normal 9 4 2 2 3 4" xfId="54575" xr:uid="{00000000-0005-0000-0000-00003BD50000}"/>
    <cellStyle name="Normal 9 4 2 2 3 4 2" xfId="54576" xr:uid="{00000000-0005-0000-0000-00003CD50000}"/>
    <cellStyle name="Normal 9 4 2 2 3 4 2 2" xfId="54577" xr:uid="{00000000-0005-0000-0000-00003DD50000}"/>
    <cellStyle name="Normal 9 4 2 2 3 4 3" xfId="54578" xr:uid="{00000000-0005-0000-0000-00003ED50000}"/>
    <cellStyle name="Normal 9 4 2 2 3 5" xfId="54579" xr:uid="{00000000-0005-0000-0000-00003FD50000}"/>
    <cellStyle name="Normal 9 4 2 2 3 5 2" xfId="54580" xr:uid="{00000000-0005-0000-0000-000040D50000}"/>
    <cellStyle name="Normal 9 4 2 2 3 6" xfId="54581" xr:uid="{00000000-0005-0000-0000-000041D50000}"/>
    <cellStyle name="Normal 9 4 2 2 4" xfId="54582" xr:uid="{00000000-0005-0000-0000-000042D50000}"/>
    <cellStyle name="Normal 9 4 2 2 4 2" xfId="54583" xr:uid="{00000000-0005-0000-0000-000043D50000}"/>
    <cellStyle name="Normal 9 4 2 2 4 2 2" xfId="54584" xr:uid="{00000000-0005-0000-0000-000044D50000}"/>
    <cellStyle name="Normal 9 4 2 2 4 2 2 2" xfId="54585" xr:uid="{00000000-0005-0000-0000-000045D50000}"/>
    <cellStyle name="Normal 9 4 2 2 4 2 2 2 2" xfId="54586" xr:uid="{00000000-0005-0000-0000-000046D50000}"/>
    <cellStyle name="Normal 9 4 2 2 4 2 2 3" xfId="54587" xr:uid="{00000000-0005-0000-0000-000047D50000}"/>
    <cellStyle name="Normal 9 4 2 2 4 2 3" xfId="54588" xr:uid="{00000000-0005-0000-0000-000048D50000}"/>
    <cellStyle name="Normal 9 4 2 2 4 2 3 2" xfId="54589" xr:uid="{00000000-0005-0000-0000-000049D50000}"/>
    <cellStyle name="Normal 9 4 2 2 4 2 4" xfId="54590" xr:uid="{00000000-0005-0000-0000-00004AD50000}"/>
    <cellStyle name="Normal 9 4 2 2 4 3" xfId="54591" xr:uid="{00000000-0005-0000-0000-00004BD50000}"/>
    <cellStyle name="Normal 9 4 2 2 4 3 2" xfId="54592" xr:uid="{00000000-0005-0000-0000-00004CD50000}"/>
    <cellStyle name="Normal 9 4 2 2 4 3 2 2" xfId="54593" xr:uid="{00000000-0005-0000-0000-00004DD50000}"/>
    <cellStyle name="Normal 9 4 2 2 4 3 3" xfId="54594" xr:uid="{00000000-0005-0000-0000-00004ED50000}"/>
    <cellStyle name="Normal 9 4 2 2 4 4" xfId="54595" xr:uid="{00000000-0005-0000-0000-00004FD50000}"/>
    <cellStyle name="Normal 9 4 2 2 4 4 2" xfId="54596" xr:uid="{00000000-0005-0000-0000-000050D50000}"/>
    <cellStyle name="Normal 9 4 2 2 4 5" xfId="54597" xr:uid="{00000000-0005-0000-0000-000051D50000}"/>
    <cellStyle name="Normal 9 4 2 2 5" xfId="54598" xr:uid="{00000000-0005-0000-0000-000052D50000}"/>
    <cellStyle name="Normal 9 4 2 2 5 2" xfId="54599" xr:uid="{00000000-0005-0000-0000-000053D50000}"/>
    <cellStyle name="Normal 9 4 2 2 5 2 2" xfId="54600" xr:uid="{00000000-0005-0000-0000-000054D50000}"/>
    <cellStyle name="Normal 9 4 2 2 5 2 2 2" xfId="54601" xr:uid="{00000000-0005-0000-0000-000055D50000}"/>
    <cellStyle name="Normal 9 4 2 2 5 2 3" xfId="54602" xr:uid="{00000000-0005-0000-0000-000056D50000}"/>
    <cellStyle name="Normal 9 4 2 2 5 3" xfId="54603" xr:uid="{00000000-0005-0000-0000-000057D50000}"/>
    <cellStyle name="Normal 9 4 2 2 5 3 2" xfId="54604" xr:uid="{00000000-0005-0000-0000-000058D50000}"/>
    <cellStyle name="Normal 9 4 2 2 5 4" xfId="54605" xr:uid="{00000000-0005-0000-0000-000059D50000}"/>
    <cellStyle name="Normal 9 4 2 2 6" xfId="54606" xr:uid="{00000000-0005-0000-0000-00005AD50000}"/>
    <cellStyle name="Normal 9 4 2 2 6 2" xfId="54607" xr:uid="{00000000-0005-0000-0000-00005BD50000}"/>
    <cellStyle name="Normal 9 4 2 2 6 2 2" xfId="54608" xr:uid="{00000000-0005-0000-0000-00005CD50000}"/>
    <cellStyle name="Normal 9 4 2 2 6 3" xfId="54609" xr:uid="{00000000-0005-0000-0000-00005DD50000}"/>
    <cellStyle name="Normal 9 4 2 2 7" xfId="54610" xr:uid="{00000000-0005-0000-0000-00005ED50000}"/>
    <cellStyle name="Normal 9 4 2 2 7 2" xfId="54611" xr:uid="{00000000-0005-0000-0000-00005FD50000}"/>
    <cellStyle name="Normal 9 4 2 2 8" xfId="54612" xr:uid="{00000000-0005-0000-0000-000060D50000}"/>
    <cellStyle name="Normal 9 4 2 3" xfId="54613" xr:uid="{00000000-0005-0000-0000-000061D50000}"/>
    <cellStyle name="Normal 9 4 2 3 2" xfId="54614" xr:uid="{00000000-0005-0000-0000-000062D50000}"/>
    <cellStyle name="Normal 9 4 2 3 2 2" xfId="54615" xr:uid="{00000000-0005-0000-0000-000063D50000}"/>
    <cellStyle name="Normal 9 4 2 3 2 2 2" xfId="54616" xr:uid="{00000000-0005-0000-0000-000064D50000}"/>
    <cellStyle name="Normal 9 4 2 3 2 2 2 2" xfId="54617" xr:uid="{00000000-0005-0000-0000-000065D50000}"/>
    <cellStyle name="Normal 9 4 2 3 2 2 2 2 2" xfId="54618" xr:uid="{00000000-0005-0000-0000-000066D50000}"/>
    <cellStyle name="Normal 9 4 2 3 2 2 2 3" xfId="54619" xr:uid="{00000000-0005-0000-0000-000067D50000}"/>
    <cellStyle name="Normal 9 4 2 3 2 2 3" xfId="54620" xr:uid="{00000000-0005-0000-0000-000068D50000}"/>
    <cellStyle name="Normal 9 4 2 3 2 2 3 2" xfId="54621" xr:uid="{00000000-0005-0000-0000-000069D50000}"/>
    <cellStyle name="Normal 9 4 2 3 2 2 4" xfId="54622" xr:uid="{00000000-0005-0000-0000-00006AD50000}"/>
    <cellStyle name="Normal 9 4 2 3 2 3" xfId="54623" xr:uid="{00000000-0005-0000-0000-00006BD50000}"/>
    <cellStyle name="Normal 9 4 2 3 2 3 2" xfId="54624" xr:uid="{00000000-0005-0000-0000-00006CD50000}"/>
    <cellStyle name="Normal 9 4 2 3 2 3 2 2" xfId="54625" xr:uid="{00000000-0005-0000-0000-00006DD50000}"/>
    <cellStyle name="Normal 9 4 2 3 2 3 3" xfId="54626" xr:uid="{00000000-0005-0000-0000-00006ED50000}"/>
    <cellStyle name="Normal 9 4 2 3 2 4" xfId="54627" xr:uid="{00000000-0005-0000-0000-00006FD50000}"/>
    <cellStyle name="Normal 9 4 2 3 2 4 2" xfId="54628" xr:uid="{00000000-0005-0000-0000-000070D50000}"/>
    <cellStyle name="Normal 9 4 2 3 2 5" xfId="54629" xr:uid="{00000000-0005-0000-0000-000071D50000}"/>
    <cellStyle name="Normal 9 4 2 3 3" xfId="54630" xr:uid="{00000000-0005-0000-0000-000072D50000}"/>
    <cellStyle name="Normal 9 4 2 3 3 2" xfId="54631" xr:uid="{00000000-0005-0000-0000-000073D50000}"/>
    <cellStyle name="Normal 9 4 2 3 3 2 2" xfId="54632" xr:uid="{00000000-0005-0000-0000-000074D50000}"/>
    <cellStyle name="Normal 9 4 2 3 3 2 2 2" xfId="54633" xr:uid="{00000000-0005-0000-0000-000075D50000}"/>
    <cellStyle name="Normal 9 4 2 3 3 2 3" xfId="54634" xr:uid="{00000000-0005-0000-0000-000076D50000}"/>
    <cellStyle name="Normal 9 4 2 3 3 3" xfId="54635" xr:uid="{00000000-0005-0000-0000-000077D50000}"/>
    <cellStyle name="Normal 9 4 2 3 3 3 2" xfId="54636" xr:uid="{00000000-0005-0000-0000-000078D50000}"/>
    <cellStyle name="Normal 9 4 2 3 3 4" xfId="54637" xr:uid="{00000000-0005-0000-0000-000079D50000}"/>
    <cellStyle name="Normal 9 4 2 3 4" xfId="54638" xr:uid="{00000000-0005-0000-0000-00007AD50000}"/>
    <cellStyle name="Normal 9 4 2 3 4 2" xfId="54639" xr:uid="{00000000-0005-0000-0000-00007BD50000}"/>
    <cellStyle name="Normal 9 4 2 3 4 2 2" xfId="54640" xr:uid="{00000000-0005-0000-0000-00007CD50000}"/>
    <cellStyle name="Normal 9 4 2 3 4 3" xfId="54641" xr:uid="{00000000-0005-0000-0000-00007DD50000}"/>
    <cellStyle name="Normal 9 4 2 3 5" xfId="54642" xr:uid="{00000000-0005-0000-0000-00007ED50000}"/>
    <cellStyle name="Normal 9 4 2 3 5 2" xfId="54643" xr:uid="{00000000-0005-0000-0000-00007FD50000}"/>
    <cellStyle name="Normal 9 4 2 3 6" xfId="54644" xr:uid="{00000000-0005-0000-0000-000080D50000}"/>
    <cellStyle name="Normal 9 4 2 4" xfId="54645" xr:uid="{00000000-0005-0000-0000-000081D50000}"/>
    <cellStyle name="Normal 9 4 2 4 2" xfId="54646" xr:uid="{00000000-0005-0000-0000-000082D50000}"/>
    <cellStyle name="Normal 9 4 2 4 2 2" xfId="54647" xr:uid="{00000000-0005-0000-0000-000083D50000}"/>
    <cellStyle name="Normal 9 4 2 4 2 2 2" xfId="54648" xr:uid="{00000000-0005-0000-0000-000084D50000}"/>
    <cellStyle name="Normal 9 4 2 4 2 2 2 2" xfId="54649" xr:uid="{00000000-0005-0000-0000-000085D50000}"/>
    <cellStyle name="Normal 9 4 2 4 2 2 2 2 2" xfId="54650" xr:uid="{00000000-0005-0000-0000-000086D50000}"/>
    <cellStyle name="Normal 9 4 2 4 2 2 2 3" xfId="54651" xr:uid="{00000000-0005-0000-0000-000087D50000}"/>
    <cellStyle name="Normal 9 4 2 4 2 2 3" xfId="54652" xr:uid="{00000000-0005-0000-0000-000088D50000}"/>
    <cellStyle name="Normal 9 4 2 4 2 2 3 2" xfId="54653" xr:uid="{00000000-0005-0000-0000-000089D50000}"/>
    <cellStyle name="Normal 9 4 2 4 2 2 4" xfId="54654" xr:uid="{00000000-0005-0000-0000-00008AD50000}"/>
    <cellStyle name="Normal 9 4 2 4 2 3" xfId="54655" xr:uid="{00000000-0005-0000-0000-00008BD50000}"/>
    <cellStyle name="Normal 9 4 2 4 2 3 2" xfId="54656" xr:uid="{00000000-0005-0000-0000-00008CD50000}"/>
    <cellStyle name="Normal 9 4 2 4 2 3 2 2" xfId="54657" xr:uid="{00000000-0005-0000-0000-00008DD50000}"/>
    <cellStyle name="Normal 9 4 2 4 2 3 3" xfId="54658" xr:uid="{00000000-0005-0000-0000-00008ED50000}"/>
    <cellStyle name="Normal 9 4 2 4 2 4" xfId="54659" xr:uid="{00000000-0005-0000-0000-00008FD50000}"/>
    <cellStyle name="Normal 9 4 2 4 2 4 2" xfId="54660" xr:uid="{00000000-0005-0000-0000-000090D50000}"/>
    <cellStyle name="Normal 9 4 2 4 2 5" xfId="54661" xr:uid="{00000000-0005-0000-0000-000091D50000}"/>
    <cellStyle name="Normal 9 4 2 4 3" xfId="54662" xr:uid="{00000000-0005-0000-0000-000092D50000}"/>
    <cellStyle name="Normal 9 4 2 4 3 2" xfId="54663" xr:uid="{00000000-0005-0000-0000-000093D50000}"/>
    <cellStyle name="Normal 9 4 2 4 3 2 2" xfId="54664" xr:uid="{00000000-0005-0000-0000-000094D50000}"/>
    <cellStyle name="Normal 9 4 2 4 3 2 2 2" xfId="54665" xr:uid="{00000000-0005-0000-0000-000095D50000}"/>
    <cellStyle name="Normal 9 4 2 4 3 2 3" xfId="54666" xr:uid="{00000000-0005-0000-0000-000096D50000}"/>
    <cellStyle name="Normal 9 4 2 4 3 3" xfId="54667" xr:uid="{00000000-0005-0000-0000-000097D50000}"/>
    <cellStyle name="Normal 9 4 2 4 3 3 2" xfId="54668" xr:uid="{00000000-0005-0000-0000-000098D50000}"/>
    <cellStyle name="Normal 9 4 2 4 3 4" xfId="54669" xr:uid="{00000000-0005-0000-0000-000099D50000}"/>
    <cellStyle name="Normal 9 4 2 4 4" xfId="54670" xr:uid="{00000000-0005-0000-0000-00009AD50000}"/>
    <cellStyle name="Normal 9 4 2 4 4 2" xfId="54671" xr:uid="{00000000-0005-0000-0000-00009BD50000}"/>
    <cellStyle name="Normal 9 4 2 4 4 2 2" xfId="54672" xr:uid="{00000000-0005-0000-0000-00009CD50000}"/>
    <cellStyle name="Normal 9 4 2 4 4 3" xfId="54673" xr:uid="{00000000-0005-0000-0000-00009DD50000}"/>
    <cellStyle name="Normal 9 4 2 4 5" xfId="54674" xr:uid="{00000000-0005-0000-0000-00009ED50000}"/>
    <cellStyle name="Normal 9 4 2 4 5 2" xfId="54675" xr:uid="{00000000-0005-0000-0000-00009FD50000}"/>
    <cellStyle name="Normal 9 4 2 4 6" xfId="54676" xr:uid="{00000000-0005-0000-0000-0000A0D50000}"/>
    <cellStyle name="Normal 9 4 2 5" xfId="54677" xr:uid="{00000000-0005-0000-0000-0000A1D50000}"/>
    <cellStyle name="Normal 9 4 2 5 2" xfId="54678" xr:uid="{00000000-0005-0000-0000-0000A2D50000}"/>
    <cellStyle name="Normal 9 4 2 5 2 2" xfId="54679" xr:uid="{00000000-0005-0000-0000-0000A3D50000}"/>
    <cellStyle name="Normal 9 4 2 5 2 2 2" xfId="54680" xr:uid="{00000000-0005-0000-0000-0000A4D50000}"/>
    <cellStyle name="Normal 9 4 2 5 2 2 2 2" xfId="54681" xr:uid="{00000000-0005-0000-0000-0000A5D50000}"/>
    <cellStyle name="Normal 9 4 2 5 2 2 3" xfId="54682" xr:uid="{00000000-0005-0000-0000-0000A6D50000}"/>
    <cellStyle name="Normal 9 4 2 5 2 3" xfId="54683" xr:uid="{00000000-0005-0000-0000-0000A7D50000}"/>
    <cellStyle name="Normal 9 4 2 5 2 3 2" xfId="54684" xr:uid="{00000000-0005-0000-0000-0000A8D50000}"/>
    <cellStyle name="Normal 9 4 2 5 2 4" xfId="54685" xr:uid="{00000000-0005-0000-0000-0000A9D50000}"/>
    <cellStyle name="Normal 9 4 2 5 3" xfId="54686" xr:uid="{00000000-0005-0000-0000-0000AAD50000}"/>
    <cellStyle name="Normal 9 4 2 5 3 2" xfId="54687" xr:uid="{00000000-0005-0000-0000-0000ABD50000}"/>
    <cellStyle name="Normal 9 4 2 5 3 2 2" xfId="54688" xr:uid="{00000000-0005-0000-0000-0000ACD50000}"/>
    <cellStyle name="Normal 9 4 2 5 3 3" xfId="54689" xr:uid="{00000000-0005-0000-0000-0000ADD50000}"/>
    <cellStyle name="Normal 9 4 2 5 4" xfId="54690" xr:uid="{00000000-0005-0000-0000-0000AED50000}"/>
    <cellStyle name="Normal 9 4 2 5 4 2" xfId="54691" xr:uid="{00000000-0005-0000-0000-0000AFD50000}"/>
    <cellStyle name="Normal 9 4 2 5 5" xfId="54692" xr:uid="{00000000-0005-0000-0000-0000B0D50000}"/>
    <cellStyle name="Normal 9 4 2 6" xfId="54693" xr:uid="{00000000-0005-0000-0000-0000B1D50000}"/>
    <cellStyle name="Normal 9 4 2 6 2" xfId="54694" xr:uid="{00000000-0005-0000-0000-0000B2D50000}"/>
    <cellStyle name="Normal 9 4 2 6 2 2" xfId="54695" xr:uid="{00000000-0005-0000-0000-0000B3D50000}"/>
    <cellStyle name="Normal 9 4 2 6 2 2 2" xfId="54696" xr:uid="{00000000-0005-0000-0000-0000B4D50000}"/>
    <cellStyle name="Normal 9 4 2 6 2 3" xfId="54697" xr:uid="{00000000-0005-0000-0000-0000B5D50000}"/>
    <cellStyle name="Normal 9 4 2 6 3" xfId="54698" xr:uid="{00000000-0005-0000-0000-0000B6D50000}"/>
    <cellStyle name="Normal 9 4 2 6 3 2" xfId="54699" xr:uid="{00000000-0005-0000-0000-0000B7D50000}"/>
    <cellStyle name="Normal 9 4 2 6 4" xfId="54700" xr:uid="{00000000-0005-0000-0000-0000B8D50000}"/>
    <cellStyle name="Normal 9 4 2 7" xfId="54701" xr:uid="{00000000-0005-0000-0000-0000B9D50000}"/>
    <cellStyle name="Normal 9 4 2 7 2" xfId="54702" xr:uid="{00000000-0005-0000-0000-0000BAD50000}"/>
    <cellStyle name="Normal 9 4 2 7 2 2" xfId="54703" xr:uid="{00000000-0005-0000-0000-0000BBD50000}"/>
    <cellStyle name="Normal 9 4 2 7 3" xfId="54704" xr:uid="{00000000-0005-0000-0000-0000BCD50000}"/>
    <cellStyle name="Normal 9 4 2 8" xfId="54705" xr:uid="{00000000-0005-0000-0000-0000BDD50000}"/>
    <cellStyle name="Normal 9 4 2 8 2" xfId="54706" xr:uid="{00000000-0005-0000-0000-0000BED50000}"/>
    <cellStyle name="Normal 9 4 2 9" xfId="54707" xr:uid="{00000000-0005-0000-0000-0000BFD50000}"/>
    <cellStyle name="Normal 9 4 3" xfId="54708" xr:uid="{00000000-0005-0000-0000-0000C0D50000}"/>
    <cellStyle name="Normal 9 4 3 2" xfId="54709" xr:uid="{00000000-0005-0000-0000-0000C1D50000}"/>
    <cellStyle name="Normal 9 4 3 2 2" xfId="54710" xr:uid="{00000000-0005-0000-0000-0000C2D50000}"/>
    <cellStyle name="Normal 9 4 3 2 2 2" xfId="54711" xr:uid="{00000000-0005-0000-0000-0000C3D50000}"/>
    <cellStyle name="Normal 9 4 3 2 2 2 2" xfId="54712" xr:uid="{00000000-0005-0000-0000-0000C4D50000}"/>
    <cellStyle name="Normal 9 4 3 2 2 2 2 2" xfId="54713" xr:uid="{00000000-0005-0000-0000-0000C5D50000}"/>
    <cellStyle name="Normal 9 4 3 2 2 2 2 2 2" xfId="54714" xr:uid="{00000000-0005-0000-0000-0000C6D50000}"/>
    <cellStyle name="Normal 9 4 3 2 2 2 2 3" xfId="54715" xr:uid="{00000000-0005-0000-0000-0000C7D50000}"/>
    <cellStyle name="Normal 9 4 3 2 2 2 3" xfId="54716" xr:uid="{00000000-0005-0000-0000-0000C8D50000}"/>
    <cellStyle name="Normal 9 4 3 2 2 2 3 2" xfId="54717" xr:uid="{00000000-0005-0000-0000-0000C9D50000}"/>
    <cellStyle name="Normal 9 4 3 2 2 2 4" xfId="54718" xr:uid="{00000000-0005-0000-0000-0000CAD50000}"/>
    <cellStyle name="Normal 9 4 3 2 2 3" xfId="54719" xr:uid="{00000000-0005-0000-0000-0000CBD50000}"/>
    <cellStyle name="Normal 9 4 3 2 2 3 2" xfId="54720" xr:uid="{00000000-0005-0000-0000-0000CCD50000}"/>
    <cellStyle name="Normal 9 4 3 2 2 3 2 2" xfId="54721" xr:uid="{00000000-0005-0000-0000-0000CDD50000}"/>
    <cellStyle name="Normal 9 4 3 2 2 3 3" xfId="54722" xr:uid="{00000000-0005-0000-0000-0000CED50000}"/>
    <cellStyle name="Normal 9 4 3 2 2 4" xfId="54723" xr:uid="{00000000-0005-0000-0000-0000CFD50000}"/>
    <cellStyle name="Normal 9 4 3 2 2 4 2" xfId="54724" xr:uid="{00000000-0005-0000-0000-0000D0D50000}"/>
    <cellStyle name="Normal 9 4 3 2 2 5" xfId="54725" xr:uid="{00000000-0005-0000-0000-0000D1D50000}"/>
    <cellStyle name="Normal 9 4 3 2 3" xfId="54726" xr:uid="{00000000-0005-0000-0000-0000D2D50000}"/>
    <cellStyle name="Normal 9 4 3 2 3 2" xfId="54727" xr:uid="{00000000-0005-0000-0000-0000D3D50000}"/>
    <cellStyle name="Normal 9 4 3 2 3 2 2" xfId="54728" xr:uid="{00000000-0005-0000-0000-0000D4D50000}"/>
    <cellStyle name="Normal 9 4 3 2 3 2 2 2" xfId="54729" xr:uid="{00000000-0005-0000-0000-0000D5D50000}"/>
    <cellStyle name="Normal 9 4 3 2 3 2 3" xfId="54730" xr:uid="{00000000-0005-0000-0000-0000D6D50000}"/>
    <cellStyle name="Normal 9 4 3 2 3 3" xfId="54731" xr:uid="{00000000-0005-0000-0000-0000D7D50000}"/>
    <cellStyle name="Normal 9 4 3 2 3 3 2" xfId="54732" xr:uid="{00000000-0005-0000-0000-0000D8D50000}"/>
    <cellStyle name="Normal 9 4 3 2 3 4" xfId="54733" xr:uid="{00000000-0005-0000-0000-0000D9D50000}"/>
    <cellStyle name="Normal 9 4 3 2 4" xfId="54734" xr:uid="{00000000-0005-0000-0000-0000DAD50000}"/>
    <cellStyle name="Normal 9 4 3 2 4 2" xfId="54735" xr:uid="{00000000-0005-0000-0000-0000DBD50000}"/>
    <cellStyle name="Normal 9 4 3 2 4 2 2" xfId="54736" xr:uid="{00000000-0005-0000-0000-0000DCD50000}"/>
    <cellStyle name="Normal 9 4 3 2 4 3" xfId="54737" xr:uid="{00000000-0005-0000-0000-0000DDD50000}"/>
    <cellStyle name="Normal 9 4 3 2 5" xfId="54738" xr:uid="{00000000-0005-0000-0000-0000DED50000}"/>
    <cellStyle name="Normal 9 4 3 2 5 2" xfId="54739" xr:uid="{00000000-0005-0000-0000-0000DFD50000}"/>
    <cellStyle name="Normal 9 4 3 2 6" xfId="54740" xr:uid="{00000000-0005-0000-0000-0000E0D50000}"/>
    <cellStyle name="Normal 9 4 3 3" xfId="54741" xr:uid="{00000000-0005-0000-0000-0000E1D50000}"/>
    <cellStyle name="Normal 9 4 3 3 2" xfId="54742" xr:uid="{00000000-0005-0000-0000-0000E2D50000}"/>
    <cellStyle name="Normal 9 4 3 3 2 2" xfId="54743" xr:uid="{00000000-0005-0000-0000-0000E3D50000}"/>
    <cellStyle name="Normal 9 4 3 3 2 2 2" xfId="54744" xr:uid="{00000000-0005-0000-0000-0000E4D50000}"/>
    <cellStyle name="Normal 9 4 3 3 2 2 2 2" xfId="54745" xr:uid="{00000000-0005-0000-0000-0000E5D50000}"/>
    <cellStyle name="Normal 9 4 3 3 2 2 2 2 2" xfId="54746" xr:uid="{00000000-0005-0000-0000-0000E6D50000}"/>
    <cellStyle name="Normal 9 4 3 3 2 2 2 3" xfId="54747" xr:uid="{00000000-0005-0000-0000-0000E7D50000}"/>
    <cellStyle name="Normal 9 4 3 3 2 2 3" xfId="54748" xr:uid="{00000000-0005-0000-0000-0000E8D50000}"/>
    <cellStyle name="Normal 9 4 3 3 2 2 3 2" xfId="54749" xr:uid="{00000000-0005-0000-0000-0000E9D50000}"/>
    <cellStyle name="Normal 9 4 3 3 2 2 4" xfId="54750" xr:uid="{00000000-0005-0000-0000-0000EAD50000}"/>
    <cellStyle name="Normal 9 4 3 3 2 3" xfId="54751" xr:uid="{00000000-0005-0000-0000-0000EBD50000}"/>
    <cellStyle name="Normal 9 4 3 3 2 3 2" xfId="54752" xr:uid="{00000000-0005-0000-0000-0000ECD50000}"/>
    <cellStyle name="Normal 9 4 3 3 2 3 2 2" xfId="54753" xr:uid="{00000000-0005-0000-0000-0000EDD50000}"/>
    <cellStyle name="Normal 9 4 3 3 2 3 3" xfId="54754" xr:uid="{00000000-0005-0000-0000-0000EED50000}"/>
    <cellStyle name="Normal 9 4 3 3 2 4" xfId="54755" xr:uid="{00000000-0005-0000-0000-0000EFD50000}"/>
    <cellStyle name="Normal 9 4 3 3 2 4 2" xfId="54756" xr:uid="{00000000-0005-0000-0000-0000F0D50000}"/>
    <cellStyle name="Normal 9 4 3 3 2 5" xfId="54757" xr:uid="{00000000-0005-0000-0000-0000F1D50000}"/>
    <cellStyle name="Normal 9 4 3 3 3" xfId="54758" xr:uid="{00000000-0005-0000-0000-0000F2D50000}"/>
    <cellStyle name="Normal 9 4 3 3 3 2" xfId="54759" xr:uid="{00000000-0005-0000-0000-0000F3D50000}"/>
    <cellStyle name="Normal 9 4 3 3 3 2 2" xfId="54760" xr:uid="{00000000-0005-0000-0000-0000F4D50000}"/>
    <cellStyle name="Normal 9 4 3 3 3 2 2 2" xfId="54761" xr:uid="{00000000-0005-0000-0000-0000F5D50000}"/>
    <cellStyle name="Normal 9 4 3 3 3 2 3" xfId="54762" xr:uid="{00000000-0005-0000-0000-0000F6D50000}"/>
    <cellStyle name="Normal 9 4 3 3 3 3" xfId="54763" xr:uid="{00000000-0005-0000-0000-0000F7D50000}"/>
    <cellStyle name="Normal 9 4 3 3 3 3 2" xfId="54764" xr:uid="{00000000-0005-0000-0000-0000F8D50000}"/>
    <cellStyle name="Normal 9 4 3 3 3 4" xfId="54765" xr:uid="{00000000-0005-0000-0000-0000F9D50000}"/>
    <cellStyle name="Normal 9 4 3 3 4" xfId="54766" xr:uid="{00000000-0005-0000-0000-0000FAD50000}"/>
    <cellStyle name="Normal 9 4 3 3 4 2" xfId="54767" xr:uid="{00000000-0005-0000-0000-0000FBD50000}"/>
    <cellStyle name="Normal 9 4 3 3 4 2 2" xfId="54768" xr:uid="{00000000-0005-0000-0000-0000FCD50000}"/>
    <cellStyle name="Normal 9 4 3 3 4 3" xfId="54769" xr:uid="{00000000-0005-0000-0000-0000FDD50000}"/>
    <cellStyle name="Normal 9 4 3 3 5" xfId="54770" xr:uid="{00000000-0005-0000-0000-0000FED50000}"/>
    <cellStyle name="Normal 9 4 3 3 5 2" xfId="54771" xr:uid="{00000000-0005-0000-0000-0000FFD50000}"/>
    <cellStyle name="Normal 9 4 3 3 6" xfId="54772" xr:uid="{00000000-0005-0000-0000-000000D60000}"/>
    <cellStyle name="Normal 9 4 3 4" xfId="54773" xr:uid="{00000000-0005-0000-0000-000001D60000}"/>
    <cellStyle name="Normal 9 4 3 4 2" xfId="54774" xr:uid="{00000000-0005-0000-0000-000002D60000}"/>
    <cellStyle name="Normal 9 4 3 4 2 2" xfId="54775" xr:uid="{00000000-0005-0000-0000-000003D60000}"/>
    <cellStyle name="Normal 9 4 3 4 2 2 2" xfId="54776" xr:uid="{00000000-0005-0000-0000-000004D60000}"/>
    <cellStyle name="Normal 9 4 3 4 2 2 2 2" xfId="54777" xr:uid="{00000000-0005-0000-0000-000005D60000}"/>
    <cellStyle name="Normal 9 4 3 4 2 2 3" xfId="54778" xr:uid="{00000000-0005-0000-0000-000006D60000}"/>
    <cellStyle name="Normal 9 4 3 4 2 3" xfId="54779" xr:uid="{00000000-0005-0000-0000-000007D60000}"/>
    <cellStyle name="Normal 9 4 3 4 2 3 2" xfId="54780" xr:uid="{00000000-0005-0000-0000-000008D60000}"/>
    <cellStyle name="Normal 9 4 3 4 2 4" xfId="54781" xr:uid="{00000000-0005-0000-0000-000009D60000}"/>
    <cellStyle name="Normal 9 4 3 4 3" xfId="54782" xr:uid="{00000000-0005-0000-0000-00000AD60000}"/>
    <cellStyle name="Normal 9 4 3 4 3 2" xfId="54783" xr:uid="{00000000-0005-0000-0000-00000BD60000}"/>
    <cellStyle name="Normal 9 4 3 4 3 2 2" xfId="54784" xr:uid="{00000000-0005-0000-0000-00000CD60000}"/>
    <cellStyle name="Normal 9 4 3 4 3 3" xfId="54785" xr:uid="{00000000-0005-0000-0000-00000DD60000}"/>
    <cellStyle name="Normal 9 4 3 4 4" xfId="54786" xr:uid="{00000000-0005-0000-0000-00000ED60000}"/>
    <cellStyle name="Normal 9 4 3 4 4 2" xfId="54787" xr:uid="{00000000-0005-0000-0000-00000FD60000}"/>
    <cellStyle name="Normal 9 4 3 4 5" xfId="54788" xr:uid="{00000000-0005-0000-0000-000010D60000}"/>
    <cellStyle name="Normal 9 4 3 5" xfId="54789" xr:uid="{00000000-0005-0000-0000-000011D60000}"/>
    <cellStyle name="Normal 9 4 3 5 2" xfId="54790" xr:uid="{00000000-0005-0000-0000-000012D60000}"/>
    <cellStyle name="Normal 9 4 3 5 2 2" xfId="54791" xr:uid="{00000000-0005-0000-0000-000013D60000}"/>
    <cellStyle name="Normal 9 4 3 5 2 2 2" xfId="54792" xr:uid="{00000000-0005-0000-0000-000014D60000}"/>
    <cellStyle name="Normal 9 4 3 5 2 3" xfId="54793" xr:uid="{00000000-0005-0000-0000-000015D60000}"/>
    <cellStyle name="Normal 9 4 3 5 3" xfId="54794" xr:uid="{00000000-0005-0000-0000-000016D60000}"/>
    <cellStyle name="Normal 9 4 3 5 3 2" xfId="54795" xr:uid="{00000000-0005-0000-0000-000017D60000}"/>
    <cellStyle name="Normal 9 4 3 5 4" xfId="54796" xr:uid="{00000000-0005-0000-0000-000018D60000}"/>
    <cellStyle name="Normal 9 4 3 6" xfId="54797" xr:uid="{00000000-0005-0000-0000-000019D60000}"/>
    <cellStyle name="Normal 9 4 3 6 2" xfId="54798" xr:uid="{00000000-0005-0000-0000-00001AD60000}"/>
    <cellStyle name="Normal 9 4 3 6 2 2" xfId="54799" xr:uid="{00000000-0005-0000-0000-00001BD60000}"/>
    <cellStyle name="Normal 9 4 3 6 3" xfId="54800" xr:uid="{00000000-0005-0000-0000-00001CD60000}"/>
    <cellStyle name="Normal 9 4 3 7" xfId="54801" xr:uid="{00000000-0005-0000-0000-00001DD60000}"/>
    <cellStyle name="Normal 9 4 3 7 2" xfId="54802" xr:uid="{00000000-0005-0000-0000-00001ED60000}"/>
    <cellStyle name="Normal 9 4 3 8" xfId="54803" xr:uid="{00000000-0005-0000-0000-00001FD60000}"/>
    <cellStyle name="Normal 9 4 4" xfId="54804" xr:uid="{00000000-0005-0000-0000-000020D60000}"/>
    <cellStyle name="Normal 9 4 4 2" xfId="54805" xr:uid="{00000000-0005-0000-0000-000021D60000}"/>
    <cellStyle name="Normal 9 4 4 2 2" xfId="54806" xr:uid="{00000000-0005-0000-0000-000022D60000}"/>
    <cellStyle name="Normal 9 4 4 2 2 2" xfId="54807" xr:uid="{00000000-0005-0000-0000-000023D60000}"/>
    <cellStyle name="Normal 9 4 4 2 2 2 2" xfId="54808" xr:uid="{00000000-0005-0000-0000-000024D60000}"/>
    <cellStyle name="Normal 9 4 4 2 2 2 2 2" xfId="54809" xr:uid="{00000000-0005-0000-0000-000025D60000}"/>
    <cellStyle name="Normal 9 4 4 2 2 2 2 2 2" xfId="54810" xr:uid="{00000000-0005-0000-0000-000026D60000}"/>
    <cellStyle name="Normal 9 4 4 2 2 2 2 3" xfId="54811" xr:uid="{00000000-0005-0000-0000-000027D60000}"/>
    <cellStyle name="Normal 9 4 4 2 2 2 3" xfId="54812" xr:uid="{00000000-0005-0000-0000-000028D60000}"/>
    <cellStyle name="Normal 9 4 4 2 2 2 3 2" xfId="54813" xr:uid="{00000000-0005-0000-0000-000029D60000}"/>
    <cellStyle name="Normal 9 4 4 2 2 2 4" xfId="54814" xr:uid="{00000000-0005-0000-0000-00002AD60000}"/>
    <cellStyle name="Normal 9 4 4 2 2 3" xfId="54815" xr:uid="{00000000-0005-0000-0000-00002BD60000}"/>
    <cellStyle name="Normal 9 4 4 2 2 3 2" xfId="54816" xr:uid="{00000000-0005-0000-0000-00002CD60000}"/>
    <cellStyle name="Normal 9 4 4 2 2 3 2 2" xfId="54817" xr:uid="{00000000-0005-0000-0000-00002DD60000}"/>
    <cellStyle name="Normal 9 4 4 2 2 3 3" xfId="54818" xr:uid="{00000000-0005-0000-0000-00002ED60000}"/>
    <cellStyle name="Normal 9 4 4 2 2 4" xfId="54819" xr:uid="{00000000-0005-0000-0000-00002FD60000}"/>
    <cellStyle name="Normal 9 4 4 2 2 4 2" xfId="54820" xr:uid="{00000000-0005-0000-0000-000030D60000}"/>
    <cellStyle name="Normal 9 4 4 2 2 5" xfId="54821" xr:uid="{00000000-0005-0000-0000-000031D60000}"/>
    <cellStyle name="Normal 9 4 4 2 3" xfId="54822" xr:uid="{00000000-0005-0000-0000-000032D60000}"/>
    <cellStyle name="Normal 9 4 4 2 3 2" xfId="54823" xr:uid="{00000000-0005-0000-0000-000033D60000}"/>
    <cellStyle name="Normal 9 4 4 2 3 2 2" xfId="54824" xr:uid="{00000000-0005-0000-0000-000034D60000}"/>
    <cellStyle name="Normal 9 4 4 2 3 2 2 2" xfId="54825" xr:uid="{00000000-0005-0000-0000-000035D60000}"/>
    <cellStyle name="Normal 9 4 4 2 3 2 3" xfId="54826" xr:uid="{00000000-0005-0000-0000-000036D60000}"/>
    <cellStyle name="Normal 9 4 4 2 3 3" xfId="54827" xr:uid="{00000000-0005-0000-0000-000037D60000}"/>
    <cellStyle name="Normal 9 4 4 2 3 3 2" xfId="54828" xr:uid="{00000000-0005-0000-0000-000038D60000}"/>
    <cellStyle name="Normal 9 4 4 2 3 4" xfId="54829" xr:uid="{00000000-0005-0000-0000-000039D60000}"/>
    <cellStyle name="Normal 9 4 4 2 4" xfId="54830" xr:uid="{00000000-0005-0000-0000-00003AD60000}"/>
    <cellStyle name="Normal 9 4 4 2 4 2" xfId="54831" xr:uid="{00000000-0005-0000-0000-00003BD60000}"/>
    <cellStyle name="Normal 9 4 4 2 4 2 2" xfId="54832" xr:uid="{00000000-0005-0000-0000-00003CD60000}"/>
    <cellStyle name="Normal 9 4 4 2 4 3" xfId="54833" xr:uid="{00000000-0005-0000-0000-00003DD60000}"/>
    <cellStyle name="Normal 9 4 4 2 5" xfId="54834" xr:uid="{00000000-0005-0000-0000-00003ED60000}"/>
    <cellStyle name="Normal 9 4 4 2 5 2" xfId="54835" xr:uid="{00000000-0005-0000-0000-00003FD60000}"/>
    <cellStyle name="Normal 9 4 4 2 6" xfId="54836" xr:uid="{00000000-0005-0000-0000-000040D60000}"/>
    <cellStyle name="Normal 9 4 4 3" xfId="54837" xr:uid="{00000000-0005-0000-0000-000041D60000}"/>
    <cellStyle name="Normal 9 4 4 3 2" xfId="54838" xr:uid="{00000000-0005-0000-0000-000042D60000}"/>
    <cellStyle name="Normal 9 4 4 3 2 2" xfId="54839" xr:uid="{00000000-0005-0000-0000-000043D60000}"/>
    <cellStyle name="Normal 9 4 4 3 2 2 2" xfId="54840" xr:uid="{00000000-0005-0000-0000-000044D60000}"/>
    <cellStyle name="Normal 9 4 4 3 2 2 2 2" xfId="54841" xr:uid="{00000000-0005-0000-0000-000045D60000}"/>
    <cellStyle name="Normal 9 4 4 3 2 2 3" xfId="54842" xr:uid="{00000000-0005-0000-0000-000046D60000}"/>
    <cellStyle name="Normal 9 4 4 3 2 3" xfId="54843" xr:uid="{00000000-0005-0000-0000-000047D60000}"/>
    <cellStyle name="Normal 9 4 4 3 2 3 2" xfId="54844" xr:uid="{00000000-0005-0000-0000-000048D60000}"/>
    <cellStyle name="Normal 9 4 4 3 2 4" xfId="54845" xr:uid="{00000000-0005-0000-0000-000049D60000}"/>
    <cellStyle name="Normal 9 4 4 3 3" xfId="54846" xr:uid="{00000000-0005-0000-0000-00004AD60000}"/>
    <cellStyle name="Normal 9 4 4 3 3 2" xfId="54847" xr:uid="{00000000-0005-0000-0000-00004BD60000}"/>
    <cellStyle name="Normal 9 4 4 3 3 2 2" xfId="54848" xr:uid="{00000000-0005-0000-0000-00004CD60000}"/>
    <cellStyle name="Normal 9 4 4 3 3 3" xfId="54849" xr:uid="{00000000-0005-0000-0000-00004DD60000}"/>
    <cellStyle name="Normal 9 4 4 3 4" xfId="54850" xr:uid="{00000000-0005-0000-0000-00004ED60000}"/>
    <cellStyle name="Normal 9 4 4 3 4 2" xfId="54851" xr:uid="{00000000-0005-0000-0000-00004FD60000}"/>
    <cellStyle name="Normal 9 4 4 3 5" xfId="54852" xr:uid="{00000000-0005-0000-0000-000050D60000}"/>
    <cellStyle name="Normal 9 4 4 4" xfId="54853" xr:uid="{00000000-0005-0000-0000-000051D60000}"/>
    <cellStyle name="Normal 9 4 4 4 2" xfId="54854" xr:uid="{00000000-0005-0000-0000-000052D60000}"/>
    <cellStyle name="Normal 9 4 4 4 2 2" xfId="54855" xr:uid="{00000000-0005-0000-0000-000053D60000}"/>
    <cellStyle name="Normal 9 4 4 4 2 2 2" xfId="54856" xr:uid="{00000000-0005-0000-0000-000054D60000}"/>
    <cellStyle name="Normal 9 4 4 4 2 3" xfId="54857" xr:uid="{00000000-0005-0000-0000-000055D60000}"/>
    <cellStyle name="Normal 9 4 4 4 3" xfId="54858" xr:uid="{00000000-0005-0000-0000-000056D60000}"/>
    <cellStyle name="Normal 9 4 4 4 3 2" xfId="54859" xr:uid="{00000000-0005-0000-0000-000057D60000}"/>
    <cellStyle name="Normal 9 4 4 4 4" xfId="54860" xr:uid="{00000000-0005-0000-0000-000058D60000}"/>
    <cellStyle name="Normal 9 4 4 5" xfId="54861" xr:uid="{00000000-0005-0000-0000-000059D60000}"/>
    <cellStyle name="Normal 9 4 4 5 2" xfId="54862" xr:uid="{00000000-0005-0000-0000-00005AD60000}"/>
    <cellStyle name="Normal 9 4 4 5 2 2" xfId="54863" xr:uid="{00000000-0005-0000-0000-00005BD60000}"/>
    <cellStyle name="Normal 9 4 4 5 3" xfId="54864" xr:uid="{00000000-0005-0000-0000-00005CD60000}"/>
    <cellStyle name="Normal 9 4 4 6" xfId="54865" xr:uid="{00000000-0005-0000-0000-00005DD60000}"/>
    <cellStyle name="Normal 9 4 4 6 2" xfId="54866" xr:uid="{00000000-0005-0000-0000-00005ED60000}"/>
    <cellStyle name="Normal 9 4 4 7" xfId="54867" xr:uid="{00000000-0005-0000-0000-00005FD60000}"/>
    <cellStyle name="Normal 9 4 5" xfId="54868" xr:uid="{00000000-0005-0000-0000-000060D60000}"/>
    <cellStyle name="Normal 9 4 5 2" xfId="54869" xr:uid="{00000000-0005-0000-0000-000061D60000}"/>
    <cellStyle name="Normal 9 4 5 2 2" xfId="54870" xr:uid="{00000000-0005-0000-0000-000062D60000}"/>
    <cellStyle name="Normal 9 4 5 2 2 2" xfId="54871" xr:uid="{00000000-0005-0000-0000-000063D60000}"/>
    <cellStyle name="Normal 9 4 5 2 2 2 2" xfId="54872" xr:uid="{00000000-0005-0000-0000-000064D60000}"/>
    <cellStyle name="Normal 9 4 5 2 2 2 2 2" xfId="54873" xr:uid="{00000000-0005-0000-0000-000065D60000}"/>
    <cellStyle name="Normal 9 4 5 2 2 2 3" xfId="54874" xr:uid="{00000000-0005-0000-0000-000066D60000}"/>
    <cellStyle name="Normal 9 4 5 2 2 3" xfId="54875" xr:uid="{00000000-0005-0000-0000-000067D60000}"/>
    <cellStyle name="Normal 9 4 5 2 2 3 2" xfId="54876" xr:uid="{00000000-0005-0000-0000-000068D60000}"/>
    <cellStyle name="Normal 9 4 5 2 2 4" xfId="54877" xr:uid="{00000000-0005-0000-0000-000069D60000}"/>
    <cellStyle name="Normal 9 4 5 2 3" xfId="54878" xr:uid="{00000000-0005-0000-0000-00006AD60000}"/>
    <cellStyle name="Normal 9 4 5 2 3 2" xfId="54879" xr:uid="{00000000-0005-0000-0000-00006BD60000}"/>
    <cellStyle name="Normal 9 4 5 2 3 2 2" xfId="54880" xr:uid="{00000000-0005-0000-0000-00006CD60000}"/>
    <cellStyle name="Normal 9 4 5 2 3 3" xfId="54881" xr:uid="{00000000-0005-0000-0000-00006DD60000}"/>
    <cellStyle name="Normal 9 4 5 2 4" xfId="54882" xr:uid="{00000000-0005-0000-0000-00006ED60000}"/>
    <cellStyle name="Normal 9 4 5 2 4 2" xfId="54883" xr:uid="{00000000-0005-0000-0000-00006FD60000}"/>
    <cellStyle name="Normal 9 4 5 2 5" xfId="54884" xr:uid="{00000000-0005-0000-0000-000070D60000}"/>
    <cellStyle name="Normal 9 4 5 3" xfId="54885" xr:uid="{00000000-0005-0000-0000-000071D60000}"/>
    <cellStyle name="Normal 9 4 5 3 2" xfId="54886" xr:uid="{00000000-0005-0000-0000-000072D60000}"/>
    <cellStyle name="Normal 9 4 5 3 2 2" xfId="54887" xr:uid="{00000000-0005-0000-0000-000073D60000}"/>
    <cellStyle name="Normal 9 4 5 3 2 2 2" xfId="54888" xr:uid="{00000000-0005-0000-0000-000074D60000}"/>
    <cellStyle name="Normal 9 4 5 3 2 3" xfId="54889" xr:uid="{00000000-0005-0000-0000-000075D60000}"/>
    <cellStyle name="Normal 9 4 5 3 3" xfId="54890" xr:uid="{00000000-0005-0000-0000-000076D60000}"/>
    <cellStyle name="Normal 9 4 5 3 3 2" xfId="54891" xr:uid="{00000000-0005-0000-0000-000077D60000}"/>
    <cellStyle name="Normal 9 4 5 3 4" xfId="54892" xr:uid="{00000000-0005-0000-0000-000078D60000}"/>
    <cellStyle name="Normal 9 4 5 4" xfId="54893" xr:uid="{00000000-0005-0000-0000-000079D60000}"/>
    <cellStyle name="Normal 9 4 5 4 2" xfId="54894" xr:uid="{00000000-0005-0000-0000-00007AD60000}"/>
    <cellStyle name="Normal 9 4 5 4 2 2" xfId="54895" xr:uid="{00000000-0005-0000-0000-00007BD60000}"/>
    <cellStyle name="Normal 9 4 5 4 3" xfId="54896" xr:uid="{00000000-0005-0000-0000-00007CD60000}"/>
    <cellStyle name="Normal 9 4 5 5" xfId="54897" xr:uid="{00000000-0005-0000-0000-00007DD60000}"/>
    <cellStyle name="Normal 9 4 5 5 2" xfId="54898" xr:uid="{00000000-0005-0000-0000-00007ED60000}"/>
    <cellStyle name="Normal 9 4 5 6" xfId="54899" xr:uid="{00000000-0005-0000-0000-00007FD60000}"/>
    <cellStyle name="Normal 9 4 6" xfId="54900" xr:uid="{00000000-0005-0000-0000-000080D60000}"/>
    <cellStyle name="Normal 9 4 6 2" xfId="54901" xr:uid="{00000000-0005-0000-0000-000081D60000}"/>
    <cellStyle name="Normal 9 4 6 2 2" xfId="54902" xr:uid="{00000000-0005-0000-0000-000082D60000}"/>
    <cellStyle name="Normal 9 4 6 2 2 2" xfId="54903" xr:uid="{00000000-0005-0000-0000-000083D60000}"/>
    <cellStyle name="Normal 9 4 6 2 2 2 2" xfId="54904" xr:uid="{00000000-0005-0000-0000-000084D60000}"/>
    <cellStyle name="Normal 9 4 6 2 2 2 2 2" xfId="54905" xr:uid="{00000000-0005-0000-0000-000085D60000}"/>
    <cellStyle name="Normal 9 4 6 2 2 2 3" xfId="54906" xr:uid="{00000000-0005-0000-0000-000086D60000}"/>
    <cellStyle name="Normal 9 4 6 2 2 3" xfId="54907" xr:uid="{00000000-0005-0000-0000-000087D60000}"/>
    <cellStyle name="Normal 9 4 6 2 2 3 2" xfId="54908" xr:uid="{00000000-0005-0000-0000-000088D60000}"/>
    <cellStyle name="Normal 9 4 6 2 2 4" xfId="54909" xr:uid="{00000000-0005-0000-0000-000089D60000}"/>
    <cellStyle name="Normal 9 4 6 2 3" xfId="54910" xr:uid="{00000000-0005-0000-0000-00008AD60000}"/>
    <cellStyle name="Normal 9 4 6 2 3 2" xfId="54911" xr:uid="{00000000-0005-0000-0000-00008BD60000}"/>
    <cellStyle name="Normal 9 4 6 2 3 2 2" xfId="54912" xr:uid="{00000000-0005-0000-0000-00008CD60000}"/>
    <cellStyle name="Normal 9 4 6 2 3 3" xfId="54913" xr:uid="{00000000-0005-0000-0000-00008DD60000}"/>
    <cellStyle name="Normal 9 4 6 2 4" xfId="54914" xr:uid="{00000000-0005-0000-0000-00008ED60000}"/>
    <cellStyle name="Normal 9 4 6 2 4 2" xfId="54915" xr:uid="{00000000-0005-0000-0000-00008FD60000}"/>
    <cellStyle name="Normal 9 4 6 2 5" xfId="54916" xr:uid="{00000000-0005-0000-0000-000090D60000}"/>
    <cellStyle name="Normal 9 4 6 3" xfId="54917" xr:uid="{00000000-0005-0000-0000-000091D60000}"/>
    <cellStyle name="Normal 9 4 6 3 2" xfId="54918" xr:uid="{00000000-0005-0000-0000-000092D60000}"/>
    <cellStyle name="Normal 9 4 6 3 2 2" xfId="54919" xr:uid="{00000000-0005-0000-0000-000093D60000}"/>
    <cellStyle name="Normal 9 4 6 3 2 2 2" xfId="54920" xr:uid="{00000000-0005-0000-0000-000094D60000}"/>
    <cellStyle name="Normal 9 4 6 3 2 3" xfId="54921" xr:uid="{00000000-0005-0000-0000-000095D60000}"/>
    <cellStyle name="Normal 9 4 6 3 3" xfId="54922" xr:uid="{00000000-0005-0000-0000-000096D60000}"/>
    <cellStyle name="Normal 9 4 6 3 3 2" xfId="54923" xr:uid="{00000000-0005-0000-0000-000097D60000}"/>
    <cellStyle name="Normal 9 4 6 3 4" xfId="54924" xr:uid="{00000000-0005-0000-0000-000098D60000}"/>
    <cellStyle name="Normal 9 4 6 4" xfId="54925" xr:uid="{00000000-0005-0000-0000-000099D60000}"/>
    <cellStyle name="Normal 9 4 6 4 2" xfId="54926" xr:uid="{00000000-0005-0000-0000-00009AD60000}"/>
    <cellStyle name="Normal 9 4 6 4 2 2" xfId="54927" xr:uid="{00000000-0005-0000-0000-00009BD60000}"/>
    <cellStyle name="Normal 9 4 6 4 3" xfId="54928" xr:uid="{00000000-0005-0000-0000-00009CD60000}"/>
    <cellStyle name="Normal 9 4 6 5" xfId="54929" xr:uid="{00000000-0005-0000-0000-00009DD60000}"/>
    <cellStyle name="Normal 9 4 6 5 2" xfId="54930" xr:uid="{00000000-0005-0000-0000-00009ED60000}"/>
    <cellStyle name="Normal 9 4 6 6" xfId="54931" xr:uid="{00000000-0005-0000-0000-00009FD60000}"/>
    <cellStyle name="Normal 9 4 7" xfId="54932" xr:uid="{00000000-0005-0000-0000-0000A0D60000}"/>
    <cellStyle name="Normal 9 4 7 2" xfId="54933" xr:uid="{00000000-0005-0000-0000-0000A1D60000}"/>
    <cellStyle name="Normal 9 4 7 2 2" xfId="54934" xr:uid="{00000000-0005-0000-0000-0000A2D60000}"/>
    <cellStyle name="Normal 9 4 7 2 2 2" xfId="54935" xr:uid="{00000000-0005-0000-0000-0000A3D60000}"/>
    <cellStyle name="Normal 9 4 7 2 2 2 2" xfId="54936" xr:uid="{00000000-0005-0000-0000-0000A4D60000}"/>
    <cellStyle name="Normal 9 4 7 2 2 2 2 2" xfId="54937" xr:uid="{00000000-0005-0000-0000-0000A5D60000}"/>
    <cellStyle name="Normal 9 4 7 2 2 2 3" xfId="54938" xr:uid="{00000000-0005-0000-0000-0000A6D60000}"/>
    <cellStyle name="Normal 9 4 7 2 2 3" xfId="54939" xr:uid="{00000000-0005-0000-0000-0000A7D60000}"/>
    <cellStyle name="Normal 9 4 7 2 2 3 2" xfId="54940" xr:uid="{00000000-0005-0000-0000-0000A8D60000}"/>
    <cellStyle name="Normal 9 4 7 2 2 4" xfId="54941" xr:uid="{00000000-0005-0000-0000-0000A9D60000}"/>
    <cellStyle name="Normal 9 4 7 2 3" xfId="54942" xr:uid="{00000000-0005-0000-0000-0000AAD60000}"/>
    <cellStyle name="Normal 9 4 7 2 3 2" xfId="54943" xr:uid="{00000000-0005-0000-0000-0000ABD60000}"/>
    <cellStyle name="Normal 9 4 7 2 3 2 2" xfId="54944" xr:uid="{00000000-0005-0000-0000-0000ACD60000}"/>
    <cellStyle name="Normal 9 4 7 2 3 3" xfId="54945" xr:uid="{00000000-0005-0000-0000-0000ADD60000}"/>
    <cellStyle name="Normal 9 4 7 2 4" xfId="54946" xr:uid="{00000000-0005-0000-0000-0000AED60000}"/>
    <cellStyle name="Normal 9 4 7 2 4 2" xfId="54947" xr:uid="{00000000-0005-0000-0000-0000AFD60000}"/>
    <cellStyle name="Normal 9 4 7 2 5" xfId="54948" xr:uid="{00000000-0005-0000-0000-0000B0D60000}"/>
    <cellStyle name="Normal 9 4 7 3" xfId="54949" xr:uid="{00000000-0005-0000-0000-0000B1D60000}"/>
    <cellStyle name="Normal 9 4 7 3 2" xfId="54950" xr:uid="{00000000-0005-0000-0000-0000B2D60000}"/>
    <cellStyle name="Normal 9 4 7 3 2 2" xfId="54951" xr:uid="{00000000-0005-0000-0000-0000B3D60000}"/>
    <cellStyle name="Normal 9 4 7 3 2 2 2" xfId="54952" xr:uid="{00000000-0005-0000-0000-0000B4D60000}"/>
    <cellStyle name="Normal 9 4 7 3 2 3" xfId="54953" xr:uid="{00000000-0005-0000-0000-0000B5D60000}"/>
    <cellStyle name="Normal 9 4 7 3 3" xfId="54954" xr:uid="{00000000-0005-0000-0000-0000B6D60000}"/>
    <cellStyle name="Normal 9 4 7 3 3 2" xfId="54955" xr:uid="{00000000-0005-0000-0000-0000B7D60000}"/>
    <cellStyle name="Normal 9 4 7 3 4" xfId="54956" xr:uid="{00000000-0005-0000-0000-0000B8D60000}"/>
    <cellStyle name="Normal 9 4 7 4" xfId="54957" xr:uid="{00000000-0005-0000-0000-0000B9D60000}"/>
    <cellStyle name="Normal 9 4 7 4 2" xfId="54958" xr:uid="{00000000-0005-0000-0000-0000BAD60000}"/>
    <cellStyle name="Normal 9 4 7 4 2 2" xfId="54959" xr:uid="{00000000-0005-0000-0000-0000BBD60000}"/>
    <cellStyle name="Normal 9 4 7 4 3" xfId="54960" xr:uid="{00000000-0005-0000-0000-0000BCD60000}"/>
    <cellStyle name="Normal 9 4 7 5" xfId="54961" xr:uid="{00000000-0005-0000-0000-0000BDD60000}"/>
    <cellStyle name="Normal 9 4 7 5 2" xfId="54962" xr:uid="{00000000-0005-0000-0000-0000BED60000}"/>
    <cellStyle name="Normal 9 4 7 6" xfId="54963" xr:uid="{00000000-0005-0000-0000-0000BFD60000}"/>
    <cellStyle name="Normal 9 4 8" xfId="54964" xr:uid="{00000000-0005-0000-0000-0000C0D60000}"/>
    <cellStyle name="Normal 9 4 8 2" xfId="54965" xr:uid="{00000000-0005-0000-0000-0000C1D60000}"/>
    <cellStyle name="Normal 9 4 8 2 2" xfId="54966" xr:uid="{00000000-0005-0000-0000-0000C2D60000}"/>
    <cellStyle name="Normal 9 4 8 2 2 2" xfId="54967" xr:uid="{00000000-0005-0000-0000-0000C3D60000}"/>
    <cellStyle name="Normal 9 4 8 2 2 2 2" xfId="54968" xr:uid="{00000000-0005-0000-0000-0000C4D60000}"/>
    <cellStyle name="Normal 9 4 8 2 2 3" xfId="54969" xr:uid="{00000000-0005-0000-0000-0000C5D60000}"/>
    <cellStyle name="Normal 9 4 8 2 3" xfId="54970" xr:uid="{00000000-0005-0000-0000-0000C6D60000}"/>
    <cellStyle name="Normal 9 4 8 2 3 2" xfId="54971" xr:uid="{00000000-0005-0000-0000-0000C7D60000}"/>
    <cellStyle name="Normal 9 4 8 2 4" xfId="54972" xr:uid="{00000000-0005-0000-0000-0000C8D60000}"/>
    <cellStyle name="Normal 9 4 8 3" xfId="54973" xr:uid="{00000000-0005-0000-0000-0000C9D60000}"/>
    <cellStyle name="Normal 9 4 8 3 2" xfId="54974" xr:uid="{00000000-0005-0000-0000-0000CAD60000}"/>
    <cellStyle name="Normal 9 4 8 3 2 2" xfId="54975" xr:uid="{00000000-0005-0000-0000-0000CBD60000}"/>
    <cellStyle name="Normal 9 4 8 3 3" xfId="54976" xr:uid="{00000000-0005-0000-0000-0000CCD60000}"/>
    <cellStyle name="Normal 9 4 8 4" xfId="54977" xr:uid="{00000000-0005-0000-0000-0000CDD60000}"/>
    <cellStyle name="Normal 9 4 8 4 2" xfId="54978" xr:uid="{00000000-0005-0000-0000-0000CED60000}"/>
    <cellStyle name="Normal 9 4 8 5" xfId="54979" xr:uid="{00000000-0005-0000-0000-0000CFD60000}"/>
    <cellStyle name="Normal 9 4 9" xfId="54980" xr:uid="{00000000-0005-0000-0000-0000D0D60000}"/>
    <cellStyle name="Normal 9 4 9 2" xfId="54981" xr:uid="{00000000-0005-0000-0000-0000D1D60000}"/>
    <cellStyle name="Normal 9 4 9 2 2" xfId="54982" xr:uid="{00000000-0005-0000-0000-0000D2D60000}"/>
    <cellStyle name="Normal 9 4 9 2 2 2" xfId="54983" xr:uid="{00000000-0005-0000-0000-0000D3D60000}"/>
    <cellStyle name="Normal 9 4 9 2 2 2 2" xfId="54984" xr:uid="{00000000-0005-0000-0000-0000D4D60000}"/>
    <cellStyle name="Normal 9 4 9 2 2 3" xfId="54985" xr:uid="{00000000-0005-0000-0000-0000D5D60000}"/>
    <cellStyle name="Normal 9 4 9 2 3" xfId="54986" xr:uid="{00000000-0005-0000-0000-0000D6D60000}"/>
    <cellStyle name="Normal 9 4 9 2 3 2" xfId="54987" xr:uid="{00000000-0005-0000-0000-0000D7D60000}"/>
    <cellStyle name="Normal 9 4 9 2 4" xfId="54988" xr:uid="{00000000-0005-0000-0000-0000D8D60000}"/>
    <cellStyle name="Normal 9 4 9 3" xfId="54989" xr:uid="{00000000-0005-0000-0000-0000D9D60000}"/>
    <cellStyle name="Normal 9 4 9 3 2" xfId="54990" xr:uid="{00000000-0005-0000-0000-0000DAD60000}"/>
    <cellStyle name="Normal 9 4 9 3 2 2" xfId="54991" xr:uid="{00000000-0005-0000-0000-0000DBD60000}"/>
    <cellStyle name="Normal 9 4 9 3 3" xfId="54992" xr:uid="{00000000-0005-0000-0000-0000DCD60000}"/>
    <cellStyle name="Normal 9 4 9 4" xfId="54993" xr:uid="{00000000-0005-0000-0000-0000DDD60000}"/>
    <cellStyle name="Normal 9 4 9 4 2" xfId="54994" xr:uid="{00000000-0005-0000-0000-0000DED60000}"/>
    <cellStyle name="Normal 9 4 9 5" xfId="54995" xr:uid="{00000000-0005-0000-0000-0000DFD60000}"/>
    <cellStyle name="Normal 9 5" xfId="54996" xr:uid="{00000000-0005-0000-0000-0000E0D60000}"/>
    <cellStyle name="Normal 9 5 2" xfId="54997" xr:uid="{00000000-0005-0000-0000-0000E1D60000}"/>
    <cellStyle name="Normal 9 5 2 2" xfId="54998" xr:uid="{00000000-0005-0000-0000-0000E2D60000}"/>
    <cellStyle name="Normal 9 5 2 2 2" xfId="54999" xr:uid="{00000000-0005-0000-0000-0000E3D60000}"/>
    <cellStyle name="Normal 9 5 2 2 2 2" xfId="55000" xr:uid="{00000000-0005-0000-0000-0000E4D60000}"/>
    <cellStyle name="Normal 9 5 2 2 2 2 2" xfId="55001" xr:uid="{00000000-0005-0000-0000-0000E5D60000}"/>
    <cellStyle name="Normal 9 5 2 2 2 2 2 2" xfId="55002" xr:uid="{00000000-0005-0000-0000-0000E6D60000}"/>
    <cellStyle name="Normal 9 5 2 2 2 2 2 2 2" xfId="55003" xr:uid="{00000000-0005-0000-0000-0000E7D60000}"/>
    <cellStyle name="Normal 9 5 2 2 2 2 2 3" xfId="55004" xr:uid="{00000000-0005-0000-0000-0000E8D60000}"/>
    <cellStyle name="Normal 9 5 2 2 2 2 3" xfId="55005" xr:uid="{00000000-0005-0000-0000-0000E9D60000}"/>
    <cellStyle name="Normal 9 5 2 2 2 2 3 2" xfId="55006" xr:uid="{00000000-0005-0000-0000-0000EAD60000}"/>
    <cellStyle name="Normal 9 5 2 2 2 2 4" xfId="55007" xr:uid="{00000000-0005-0000-0000-0000EBD60000}"/>
    <cellStyle name="Normal 9 5 2 2 2 3" xfId="55008" xr:uid="{00000000-0005-0000-0000-0000ECD60000}"/>
    <cellStyle name="Normal 9 5 2 2 2 3 2" xfId="55009" xr:uid="{00000000-0005-0000-0000-0000EDD60000}"/>
    <cellStyle name="Normal 9 5 2 2 2 3 2 2" xfId="55010" xr:uid="{00000000-0005-0000-0000-0000EED60000}"/>
    <cellStyle name="Normal 9 5 2 2 2 3 3" xfId="55011" xr:uid="{00000000-0005-0000-0000-0000EFD60000}"/>
    <cellStyle name="Normal 9 5 2 2 2 4" xfId="55012" xr:uid="{00000000-0005-0000-0000-0000F0D60000}"/>
    <cellStyle name="Normal 9 5 2 2 2 4 2" xfId="55013" xr:uid="{00000000-0005-0000-0000-0000F1D60000}"/>
    <cellStyle name="Normal 9 5 2 2 2 5" xfId="55014" xr:uid="{00000000-0005-0000-0000-0000F2D60000}"/>
    <cellStyle name="Normal 9 5 2 2 3" xfId="55015" xr:uid="{00000000-0005-0000-0000-0000F3D60000}"/>
    <cellStyle name="Normal 9 5 2 2 3 2" xfId="55016" xr:uid="{00000000-0005-0000-0000-0000F4D60000}"/>
    <cellStyle name="Normal 9 5 2 2 3 2 2" xfId="55017" xr:uid="{00000000-0005-0000-0000-0000F5D60000}"/>
    <cellStyle name="Normal 9 5 2 2 3 2 2 2" xfId="55018" xr:uid="{00000000-0005-0000-0000-0000F6D60000}"/>
    <cellStyle name="Normal 9 5 2 2 3 2 3" xfId="55019" xr:uid="{00000000-0005-0000-0000-0000F7D60000}"/>
    <cellStyle name="Normal 9 5 2 2 3 3" xfId="55020" xr:uid="{00000000-0005-0000-0000-0000F8D60000}"/>
    <cellStyle name="Normal 9 5 2 2 3 3 2" xfId="55021" xr:uid="{00000000-0005-0000-0000-0000F9D60000}"/>
    <cellStyle name="Normal 9 5 2 2 3 4" xfId="55022" xr:uid="{00000000-0005-0000-0000-0000FAD60000}"/>
    <cellStyle name="Normal 9 5 2 2 4" xfId="55023" xr:uid="{00000000-0005-0000-0000-0000FBD60000}"/>
    <cellStyle name="Normal 9 5 2 2 4 2" xfId="55024" xr:uid="{00000000-0005-0000-0000-0000FCD60000}"/>
    <cellStyle name="Normal 9 5 2 2 4 2 2" xfId="55025" xr:uid="{00000000-0005-0000-0000-0000FDD60000}"/>
    <cellStyle name="Normal 9 5 2 2 4 3" xfId="55026" xr:uid="{00000000-0005-0000-0000-0000FED60000}"/>
    <cellStyle name="Normal 9 5 2 2 5" xfId="55027" xr:uid="{00000000-0005-0000-0000-0000FFD60000}"/>
    <cellStyle name="Normal 9 5 2 2 5 2" xfId="55028" xr:uid="{00000000-0005-0000-0000-000000D70000}"/>
    <cellStyle name="Normal 9 5 2 2 6" xfId="55029" xr:uid="{00000000-0005-0000-0000-000001D70000}"/>
    <cellStyle name="Normal 9 5 2 3" xfId="55030" xr:uid="{00000000-0005-0000-0000-000002D70000}"/>
    <cellStyle name="Normal 9 5 2 3 2" xfId="55031" xr:uid="{00000000-0005-0000-0000-000003D70000}"/>
    <cellStyle name="Normal 9 5 2 3 2 2" xfId="55032" xr:uid="{00000000-0005-0000-0000-000004D70000}"/>
    <cellStyle name="Normal 9 5 2 3 2 2 2" xfId="55033" xr:uid="{00000000-0005-0000-0000-000005D70000}"/>
    <cellStyle name="Normal 9 5 2 3 2 2 2 2" xfId="55034" xr:uid="{00000000-0005-0000-0000-000006D70000}"/>
    <cellStyle name="Normal 9 5 2 3 2 2 2 2 2" xfId="55035" xr:uid="{00000000-0005-0000-0000-000007D70000}"/>
    <cellStyle name="Normal 9 5 2 3 2 2 2 3" xfId="55036" xr:uid="{00000000-0005-0000-0000-000008D70000}"/>
    <cellStyle name="Normal 9 5 2 3 2 2 3" xfId="55037" xr:uid="{00000000-0005-0000-0000-000009D70000}"/>
    <cellStyle name="Normal 9 5 2 3 2 2 3 2" xfId="55038" xr:uid="{00000000-0005-0000-0000-00000AD70000}"/>
    <cellStyle name="Normal 9 5 2 3 2 2 4" xfId="55039" xr:uid="{00000000-0005-0000-0000-00000BD70000}"/>
    <cellStyle name="Normal 9 5 2 3 2 3" xfId="55040" xr:uid="{00000000-0005-0000-0000-00000CD70000}"/>
    <cellStyle name="Normal 9 5 2 3 2 3 2" xfId="55041" xr:uid="{00000000-0005-0000-0000-00000DD70000}"/>
    <cellStyle name="Normal 9 5 2 3 2 3 2 2" xfId="55042" xr:uid="{00000000-0005-0000-0000-00000ED70000}"/>
    <cellStyle name="Normal 9 5 2 3 2 3 3" xfId="55043" xr:uid="{00000000-0005-0000-0000-00000FD70000}"/>
    <cellStyle name="Normal 9 5 2 3 2 4" xfId="55044" xr:uid="{00000000-0005-0000-0000-000010D70000}"/>
    <cellStyle name="Normal 9 5 2 3 2 4 2" xfId="55045" xr:uid="{00000000-0005-0000-0000-000011D70000}"/>
    <cellStyle name="Normal 9 5 2 3 2 5" xfId="55046" xr:uid="{00000000-0005-0000-0000-000012D70000}"/>
    <cellStyle name="Normal 9 5 2 3 3" xfId="55047" xr:uid="{00000000-0005-0000-0000-000013D70000}"/>
    <cellStyle name="Normal 9 5 2 3 3 2" xfId="55048" xr:uid="{00000000-0005-0000-0000-000014D70000}"/>
    <cellStyle name="Normal 9 5 2 3 3 2 2" xfId="55049" xr:uid="{00000000-0005-0000-0000-000015D70000}"/>
    <cellStyle name="Normal 9 5 2 3 3 2 2 2" xfId="55050" xr:uid="{00000000-0005-0000-0000-000016D70000}"/>
    <cellStyle name="Normal 9 5 2 3 3 2 3" xfId="55051" xr:uid="{00000000-0005-0000-0000-000017D70000}"/>
    <cellStyle name="Normal 9 5 2 3 3 3" xfId="55052" xr:uid="{00000000-0005-0000-0000-000018D70000}"/>
    <cellStyle name="Normal 9 5 2 3 3 3 2" xfId="55053" xr:uid="{00000000-0005-0000-0000-000019D70000}"/>
    <cellStyle name="Normal 9 5 2 3 3 4" xfId="55054" xr:uid="{00000000-0005-0000-0000-00001AD70000}"/>
    <cellStyle name="Normal 9 5 2 3 4" xfId="55055" xr:uid="{00000000-0005-0000-0000-00001BD70000}"/>
    <cellStyle name="Normal 9 5 2 3 4 2" xfId="55056" xr:uid="{00000000-0005-0000-0000-00001CD70000}"/>
    <cellStyle name="Normal 9 5 2 3 4 2 2" xfId="55057" xr:uid="{00000000-0005-0000-0000-00001DD70000}"/>
    <cellStyle name="Normal 9 5 2 3 4 3" xfId="55058" xr:uid="{00000000-0005-0000-0000-00001ED70000}"/>
    <cellStyle name="Normal 9 5 2 3 5" xfId="55059" xr:uid="{00000000-0005-0000-0000-00001FD70000}"/>
    <cellStyle name="Normal 9 5 2 3 5 2" xfId="55060" xr:uid="{00000000-0005-0000-0000-000020D70000}"/>
    <cellStyle name="Normal 9 5 2 3 6" xfId="55061" xr:uid="{00000000-0005-0000-0000-000021D70000}"/>
    <cellStyle name="Normal 9 5 2 4" xfId="55062" xr:uid="{00000000-0005-0000-0000-000022D70000}"/>
    <cellStyle name="Normal 9 5 2 4 2" xfId="55063" xr:uid="{00000000-0005-0000-0000-000023D70000}"/>
    <cellStyle name="Normal 9 5 2 4 2 2" xfId="55064" xr:uid="{00000000-0005-0000-0000-000024D70000}"/>
    <cellStyle name="Normal 9 5 2 4 2 2 2" xfId="55065" xr:uid="{00000000-0005-0000-0000-000025D70000}"/>
    <cellStyle name="Normal 9 5 2 4 2 2 2 2" xfId="55066" xr:uid="{00000000-0005-0000-0000-000026D70000}"/>
    <cellStyle name="Normal 9 5 2 4 2 2 3" xfId="55067" xr:uid="{00000000-0005-0000-0000-000027D70000}"/>
    <cellStyle name="Normal 9 5 2 4 2 3" xfId="55068" xr:uid="{00000000-0005-0000-0000-000028D70000}"/>
    <cellStyle name="Normal 9 5 2 4 2 3 2" xfId="55069" xr:uid="{00000000-0005-0000-0000-000029D70000}"/>
    <cellStyle name="Normal 9 5 2 4 2 4" xfId="55070" xr:uid="{00000000-0005-0000-0000-00002AD70000}"/>
    <cellStyle name="Normal 9 5 2 4 3" xfId="55071" xr:uid="{00000000-0005-0000-0000-00002BD70000}"/>
    <cellStyle name="Normal 9 5 2 4 3 2" xfId="55072" xr:uid="{00000000-0005-0000-0000-00002CD70000}"/>
    <cellStyle name="Normal 9 5 2 4 3 2 2" xfId="55073" xr:uid="{00000000-0005-0000-0000-00002DD70000}"/>
    <cellStyle name="Normal 9 5 2 4 3 3" xfId="55074" xr:uid="{00000000-0005-0000-0000-00002ED70000}"/>
    <cellStyle name="Normal 9 5 2 4 4" xfId="55075" xr:uid="{00000000-0005-0000-0000-00002FD70000}"/>
    <cellStyle name="Normal 9 5 2 4 4 2" xfId="55076" xr:uid="{00000000-0005-0000-0000-000030D70000}"/>
    <cellStyle name="Normal 9 5 2 4 5" xfId="55077" xr:uid="{00000000-0005-0000-0000-000031D70000}"/>
    <cellStyle name="Normal 9 5 2 5" xfId="55078" xr:uid="{00000000-0005-0000-0000-000032D70000}"/>
    <cellStyle name="Normal 9 5 2 5 2" xfId="55079" xr:uid="{00000000-0005-0000-0000-000033D70000}"/>
    <cellStyle name="Normal 9 5 2 5 2 2" xfId="55080" xr:uid="{00000000-0005-0000-0000-000034D70000}"/>
    <cellStyle name="Normal 9 5 2 5 2 2 2" xfId="55081" xr:uid="{00000000-0005-0000-0000-000035D70000}"/>
    <cellStyle name="Normal 9 5 2 5 2 3" xfId="55082" xr:uid="{00000000-0005-0000-0000-000036D70000}"/>
    <cellStyle name="Normal 9 5 2 5 3" xfId="55083" xr:uid="{00000000-0005-0000-0000-000037D70000}"/>
    <cellStyle name="Normal 9 5 2 5 3 2" xfId="55084" xr:uid="{00000000-0005-0000-0000-000038D70000}"/>
    <cellStyle name="Normal 9 5 2 5 4" xfId="55085" xr:uid="{00000000-0005-0000-0000-000039D70000}"/>
    <cellStyle name="Normal 9 5 2 6" xfId="55086" xr:uid="{00000000-0005-0000-0000-00003AD70000}"/>
    <cellStyle name="Normal 9 5 2 6 2" xfId="55087" xr:uid="{00000000-0005-0000-0000-00003BD70000}"/>
    <cellStyle name="Normal 9 5 2 6 2 2" xfId="55088" xr:uid="{00000000-0005-0000-0000-00003CD70000}"/>
    <cellStyle name="Normal 9 5 2 6 3" xfId="55089" xr:uid="{00000000-0005-0000-0000-00003DD70000}"/>
    <cellStyle name="Normal 9 5 2 7" xfId="55090" xr:uid="{00000000-0005-0000-0000-00003ED70000}"/>
    <cellStyle name="Normal 9 5 2 7 2" xfId="55091" xr:uid="{00000000-0005-0000-0000-00003FD70000}"/>
    <cellStyle name="Normal 9 5 2 8" xfId="55092" xr:uid="{00000000-0005-0000-0000-000040D70000}"/>
    <cellStyle name="Normal 9 5 3" xfId="55093" xr:uid="{00000000-0005-0000-0000-000041D70000}"/>
    <cellStyle name="Normal 9 5 3 2" xfId="55094" xr:uid="{00000000-0005-0000-0000-000042D70000}"/>
    <cellStyle name="Normal 9 5 3 2 2" xfId="55095" xr:uid="{00000000-0005-0000-0000-000043D70000}"/>
    <cellStyle name="Normal 9 5 3 2 2 2" xfId="55096" xr:uid="{00000000-0005-0000-0000-000044D70000}"/>
    <cellStyle name="Normal 9 5 3 2 2 2 2" xfId="55097" xr:uid="{00000000-0005-0000-0000-000045D70000}"/>
    <cellStyle name="Normal 9 5 3 2 2 2 2 2" xfId="55098" xr:uid="{00000000-0005-0000-0000-000046D70000}"/>
    <cellStyle name="Normal 9 5 3 2 2 2 3" xfId="55099" xr:uid="{00000000-0005-0000-0000-000047D70000}"/>
    <cellStyle name="Normal 9 5 3 2 2 3" xfId="55100" xr:uid="{00000000-0005-0000-0000-000048D70000}"/>
    <cellStyle name="Normal 9 5 3 2 2 3 2" xfId="55101" xr:uid="{00000000-0005-0000-0000-000049D70000}"/>
    <cellStyle name="Normal 9 5 3 2 2 4" xfId="55102" xr:uid="{00000000-0005-0000-0000-00004AD70000}"/>
    <cellStyle name="Normal 9 5 3 2 3" xfId="55103" xr:uid="{00000000-0005-0000-0000-00004BD70000}"/>
    <cellStyle name="Normal 9 5 3 2 3 2" xfId="55104" xr:uid="{00000000-0005-0000-0000-00004CD70000}"/>
    <cellStyle name="Normal 9 5 3 2 3 2 2" xfId="55105" xr:uid="{00000000-0005-0000-0000-00004DD70000}"/>
    <cellStyle name="Normal 9 5 3 2 3 3" xfId="55106" xr:uid="{00000000-0005-0000-0000-00004ED70000}"/>
    <cellStyle name="Normal 9 5 3 2 4" xfId="55107" xr:uid="{00000000-0005-0000-0000-00004FD70000}"/>
    <cellStyle name="Normal 9 5 3 2 4 2" xfId="55108" xr:uid="{00000000-0005-0000-0000-000050D70000}"/>
    <cellStyle name="Normal 9 5 3 2 5" xfId="55109" xr:uid="{00000000-0005-0000-0000-000051D70000}"/>
    <cellStyle name="Normal 9 5 3 3" xfId="55110" xr:uid="{00000000-0005-0000-0000-000052D70000}"/>
    <cellStyle name="Normal 9 5 3 3 2" xfId="55111" xr:uid="{00000000-0005-0000-0000-000053D70000}"/>
    <cellStyle name="Normal 9 5 3 3 2 2" xfId="55112" xr:uid="{00000000-0005-0000-0000-000054D70000}"/>
    <cellStyle name="Normal 9 5 3 3 2 2 2" xfId="55113" xr:uid="{00000000-0005-0000-0000-000055D70000}"/>
    <cellStyle name="Normal 9 5 3 3 2 3" xfId="55114" xr:uid="{00000000-0005-0000-0000-000056D70000}"/>
    <cellStyle name="Normal 9 5 3 3 3" xfId="55115" xr:uid="{00000000-0005-0000-0000-000057D70000}"/>
    <cellStyle name="Normal 9 5 3 3 3 2" xfId="55116" xr:uid="{00000000-0005-0000-0000-000058D70000}"/>
    <cellStyle name="Normal 9 5 3 3 4" xfId="55117" xr:uid="{00000000-0005-0000-0000-000059D70000}"/>
    <cellStyle name="Normal 9 5 3 4" xfId="55118" xr:uid="{00000000-0005-0000-0000-00005AD70000}"/>
    <cellStyle name="Normal 9 5 3 4 2" xfId="55119" xr:uid="{00000000-0005-0000-0000-00005BD70000}"/>
    <cellStyle name="Normal 9 5 3 4 2 2" xfId="55120" xr:uid="{00000000-0005-0000-0000-00005CD70000}"/>
    <cellStyle name="Normal 9 5 3 4 3" xfId="55121" xr:uid="{00000000-0005-0000-0000-00005DD70000}"/>
    <cellStyle name="Normal 9 5 3 5" xfId="55122" xr:uid="{00000000-0005-0000-0000-00005ED70000}"/>
    <cellStyle name="Normal 9 5 3 5 2" xfId="55123" xr:uid="{00000000-0005-0000-0000-00005FD70000}"/>
    <cellStyle name="Normal 9 5 3 6" xfId="55124" xr:uid="{00000000-0005-0000-0000-000060D70000}"/>
    <cellStyle name="Normal 9 5 4" xfId="55125" xr:uid="{00000000-0005-0000-0000-000061D70000}"/>
    <cellStyle name="Normal 9 5 4 2" xfId="55126" xr:uid="{00000000-0005-0000-0000-000062D70000}"/>
    <cellStyle name="Normal 9 5 4 2 2" xfId="55127" xr:uid="{00000000-0005-0000-0000-000063D70000}"/>
    <cellStyle name="Normal 9 5 4 2 2 2" xfId="55128" xr:uid="{00000000-0005-0000-0000-000064D70000}"/>
    <cellStyle name="Normal 9 5 4 2 2 2 2" xfId="55129" xr:uid="{00000000-0005-0000-0000-000065D70000}"/>
    <cellStyle name="Normal 9 5 4 2 2 2 2 2" xfId="55130" xr:uid="{00000000-0005-0000-0000-000066D70000}"/>
    <cellStyle name="Normal 9 5 4 2 2 2 3" xfId="55131" xr:uid="{00000000-0005-0000-0000-000067D70000}"/>
    <cellStyle name="Normal 9 5 4 2 2 3" xfId="55132" xr:uid="{00000000-0005-0000-0000-000068D70000}"/>
    <cellStyle name="Normal 9 5 4 2 2 3 2" xfId="55133" xr:uid="{00000000-0005-0000-0000-000069D70000}"/>
    <cellStyle name="Normal 9 5 4 2 2 4" xfId="55134" xr:uid="{00000000-0005-0000-0000-00006AD70000}"/>
    <cellStyle name="Normal 9 5 4 2 3" xfId="55135" xr:uid="{00000000-0005-0000-0000-00006BD70000}"/>
    <cellStyle name="Normal 9 5 4 2 3 2" xfId="55136" xr:uid="{00000000-0005-0000-0000-00006CD70000}"/>
    <cellStyle name="Normal 9 5 4 2 3 2 2" xfId="55137" xr:uid="{00000000-0005-0000-0000-00006DD70000}"/>
    <cellStyle name="Normal 9 5 4 2 3 3" xfId="55138" xr:uid="{00000000-0005-0000-0000-00006ED70000}"/>
    <cellStyle name="Normal 9 5 4 2 4" xfId="55139" xr:uid="{00000000-0005-0000-0000-00006FD70000}"/>
    <cellStyle name="Normal 9 5 4 2 4 2" xfId="55140" xr:uid="{00000000-0005-0000-0000-000070D70000}"/>
    <cellStyle name="Normal 9 5 4 2 5" xfId="55141" xr:uid="{00000000-0005-0000-0000-000071D70000}"/>
    <cellStyle name="Normal 9 5 4 3" xfId="55142" xr:uid="{00000000-0005-0000-0000-000072D70000}"/>
    <cellStyle name="Normal 9 5 4 3 2" xfId="55143" xr:uid="{00000000-0005-0000-0000-000073D70000}"/>
    <cellStyle name="Normal 9 5 4 3 2 2" xfId="55144" xr:uid="{00000000-0005-0000-0000-000074D70000}"/>
    <cellStyle name="Normal 9 5 4 3 2 2 2" xfId="55145" xr:uid="{00000000-0005-0000-0000-000075D70000}"/>
    <cellStyle name="Normal 9 5 4 3 2 3" xfId="55146" xr:uid="{00000000-0005-0000-0000-000076D70000}"/>
    <cellStyle name="Normal 9 5 4 3 3" xfId="55147" xr:uid="{00000000-0005-0000-0000-000077D70000}"/>
    <cellStyle name="Normal 9 5 4 3 3 2" xfId="55148" xr:uid="{00000000-0005-0000-0000-000078D70000}"/>
    <cellStyle name="Normal 9 5 4 3 4" xfId="55149" xr:uid="{00000000-0005-0000-0000-000079D70000}"/>
    <cellStyle name="Normal 9 5 4 4" xfId="55150" xr:uid="{00000000-0005-0000-0000-00007AD70000}"/>
    <cellStyle name="Normal 9 5 4 4 2" xfId="55151" xr:uid="{00000000-0005-0000-0000-00007BD70000}"/>
    <cellStyle name="Normal 9 5 4 4 2 2" xfId="55152" xr:uid="{00000000-0005-0000-0000-00007CD70000}"/>
    <cellStyle name="Normal 9 5 4 4 3" xfId="55153" xr:uid="{00000000-0005-0000-0000-00007DD70000}"/>
    <cellStyle name="Normal 9 5 4 5" xfId="55154" xr:uid="{00000000-0005-0000-0000-00007ED70000}"/>
    <cellStyle name="Normal 9 5 4 5 2" xfId="55155" xr:uid="{00000000-0005-0000-0000-00007FD70000}"/>
    <cellStyle name="Normal 9 5 4 6" xfId="55156" xr:uid="{00000000-0005-0000-0000-000080D70000}"/>
    <cellStyle name="Normal 9 5 5" xfId="55157" xr:uid="{00000000-0005-0000-0000-000081D70000}"/>
    <cellStyle name="Normal 9 5 5 2" xfId="55158" xr:uid="{00000000-0005-0000-0000-000082D70000}"/>
    <cellStyle name="Normal 9 5 5 2 2" xfId="55159" xr:uid="{00000000-0005-0000-0000-000083D70000}"/>
    <cellStyle name="Normal 9 5 5 2 2 2" xfId="55160" xr:uid="{00000000-0005-0000-0000-000084D70000}"/>
    <cellStyle name="Normal 9 5 5 2 2 2 2" xfId="55161" xr:uid="{00000000-0005-0000-0000-000085D70000}"/>
    <cellStyle name="Normal 9 5 5 2 2 3" xfId="55162" xr:uid="{00000000-0005-0000-0000-000086D70000}"/>
    <cellStyle name="Normal 9 5 5 2 3" xfId="55163" xr:uid="{00000000-0005-0000-0000-000087D70000}"/>
    <cellStyle name="Normal 9 5 5 2 3 2" xfId="55164" xr:uid="{00000000-0005-0000-0000-000088D70000}"/>
    <cellStyle name="Normal 9 5 5 2 4" xfId="55165" xr:uid="{00000000-0005-0000-0000-000089D70000}"/>
    <cellStyle name="Normal 9 5 5 3" xfId="55166" xr:uid="{00000000-0005-0000-0000-00008AD70000}"/>
    <cellStyle name="Normal 9 5 5 3 2" xfId="55167" xr:uid="{00000000-0005-0000-0000-00008BD70000}"/>
    <cellStyle name="Normal 9 5 5 3 2 2" xfId="55168" xr:uid="{00000000-0005-0000-0000-00008CD70000}"/>
    <cellStyle name="Normal 9 5 5 3 3" xfId="55169" xr:uid="{00000000-0005-0000-0000-00008DD70000}"/>
    <cellStyle name="Normal 9 5 5 4" xfId="55170" xr:uid="{00000000-0005-0000-0000-00008ED70000}"/>
    <cellStyle name="Normal 9 5 5 4 2" xfId="55171" xr:uid="{00000000-0005-0000-0000-00008FD70000}"/>
    <cellStyle name="Normal 9 5 5 5" xfId="55172" xr:uid="{00000000-0005-0000-0000-000090D70000}"/>
    <cellStyle name="Normal 9 5 6" xfId="55173" xr:uid="{00000000-0005-0000-0000-000091D70000}"/>
    <cellStyle name="Normal 9 5 6 2" xfId="55174" xr:uid="{00000000-0005-0000-0000-000092D70000}"/>
    <cellStyle name="Normal 9 5 6 2 2" xfId="55175" xr:uid="{00000000-0005-0000-0000-000093D70000}"/>
    <cellStyle name="Normal 9 5 6 2 2 2" xfId="55176" xr:uid="{00000000-0005-0000-0000-000094D70000}"/>
    <cellStyle name="Normal 9 5 6 2 3" xfId="55177" xr:uid="{00000000-0005-0000-0000-000095D70000}"/>
    <cellStyle name="Normal 9 5 6 3" xfId="55178" xr:uid="{00000000-0005-0000-0000-000096D70000}"/>
    <cellStyle name="Normal 9 5 6 3 2" xfId="55179" xr:uid="{00000000-0005-0000-0000-000097D70000}"/>
    <cellStyle name="Normal 9 5 6 4" xfId="55180" xr:uid="{00000000-0005-0000-0000-000098D70000}"/>
    <cellStyle name="Normal 9 5 7" xfId="55181" xr:uid="{00000000-0005-0000-0000-000099D70000}"/>
    <cellStyle name="Normal 9 5 7 2" xfId="55182" xr:uid="{00000000-0005-0000-0000-00009AD70000}"/>
    <cellStyle name="Normal 9 5 7 2 2" xfId="55183" xr:uid="{00000000-0005-0000-0000-00009BD70000}"/>
    <cellStyle name="Normal 9 5 7 3" xfId="55184" xr:uid="{00000000-0005-0000-0000-00009CD70000}"/>
    <cellStyle name="Normal 9 5 8" xfId="55185" xr:uid="{00000000-0005-0000-0000-00009DD70000}"/>
    <cellStyle name="Normal 9 5 8 2" xfId="55186" xr:uid="{00000000-0005-0000-0000-00009ED70000}"/>
    <cellStyle name="Normal 9 5 9" xfId="55187" xr:uid="{00000000-0005-0000-0000-00009FD70000}"/>
    <cellStyle name="Normal 9 6" xfId="55188" xr:uid="{00000000-0005-0000-0000-0000A0D70000}"/>
    <cellStyle name="Normal 9 6 2" xfId="55189" xr:uid="{00000000-0005-0000-0000-0000A1D70000}"/>
    <cellStyle name="Normal 9 6 2 2" xfId="55190" xr:uid="{00000000-0005-0000-0000-0000A2D70000}"/>
    <cellStyle name="Normal 9 6 2 2 2" xfId="55191" xr:uid="{00000000-0005-0000-0000-0000A3D70000}"/>
    <cellStyle name="Normal 9 6 2 2 2 2" xfId="55192" xr:uid="{00000000-0005-0000-0000-0000A4D70000}"/>
    <cellStyle name="Normal 9 6 2 2 2 2 2" xfId="55193" xr:uid="{00000000-0005-0000-0000-0000A5D70000}"/>
    <cellStyle name="Normal 9 6 2 2 2 2 2 2" xfId="55194" xr:uid="{00000000-0005-0000-0000-0000A6D70000}"/>
    <cellStyle name="Normal 9 6 2 2 2 2 3" xfId="55195" xr:uid="{00000000-0005-0000-0000-0000A7D70000}"/>
    <cellStyle name="Normal 9 6 2 2 2 3" xfId="55196" xr:uid="{00000000-0005-0000-0000-0000A8D70000}"/>
    <cellStyle name="Normal 9 6 2 2 2 3 2" xfId="55197" xr:uid="{00000000-0005-0000-0000-0000A9D70000}"/>
    <cellStyle name="Normal 9 6 2 2 2 4" xfId="55198" xr:uid="{00000000-0005-0000-0000-0000AAD70000}"/>
    <cellStyle name="Normal 9 6 2 2 3" xfId="55199" xr:uid="{00000000-0005-0000-0000-0000ABD70000}"/>
    <cellStyle name="Normal 9 6 2 2 3 2" xfId="55200" xr:uid="{00000000-0005-0000-0000-0000ACD70000}"/>
    <cellStyle name="Normal 9 6 2 2 3 2 2" xfId="55201" xr:uid="{00000000-0005-0000-0000-0000ADD70000}"/>
    <cellStyle name="Normal 9 6 2 2 3 3" xfId="55202" xr:uid="{00000000-0005-0000-0000-0000AED70000}"/>
    <cellStyle name="Normal 9 6 2 2 4" xfId="55203" xr:uid="{00000000-0005-0000-0000-0000AFD70000}"/>
    <cellStyle name="Normal 9 6 2 2 4 2" xfId="55204" xr:uid="{00000000-0005-0000-0000-0000B0D70000}"/>
    <cellStyle name="Normal 9 6 2 2 5" xfId="55205" xr:uid="{00000000-0005-0000-0000-0000B1D70000}"/>
    <cellStyle name="Normal 9 6 2 3" xfId="55206" xr:uid="{00000000-0005-0000-0000-0000B2D70000}"/>
    <cellStyle name="Normal 9 6 2 3 2" xfId="55207" xr:uid="{00000000-0005-0000-0000-0000B3D70000}"/>
    <cellStyle name="Normal 9 6 2 3 2 2" xfId="55208" xr:uid="{00000000-0005-0000-0000-0000B4D70000}"/>
    <cellStyle name="Normal 9 6 2 3 2 2 2" xfId="55209" xr:uid="{00000000-0005-0000-0000-0000B5D70000}"/>
    <cellStyle name="Normal 9 6 2 3 2 3" xfId="55210" xr:uid="{00000000-0005-0000-0000-0000B6D70000}"/>
    <cellStyle name="Normal 9 6 2 3 3" xfId="55211" xr:uid="{00000000-0005-0000-0000-0000B7D70000}"/>
    <cellStyle name="Normal 9 6 2 3 3 2" xfId="55212" xr:uid="{00000000-0005-0000-0000-0000B8D70000}"/>
    <cellStyle name="Normal 9 6 2 3 4" xfId="55213" xr:uid="{00000000-0005-0000-0000-0000B9D70000}"/>
    <cellStyle name="Normal 9 6 2 4" xfId="55214" xr:uid="{00000000-0005-0000-0000-0000BAD70000}"/>
    <cellStyle name="Normal 9 6 2 4 2" xfId="55215" xr:uid="{00000000-0005-0000-0000-0000BBD70000}"/>
    <cellStyle name="Normal 9 6 2 4 2 2" xfId="55216" xr:uid="{00000000-0005-0000-0000-0000BCD70000}"/>
    <cellStyle name="Normal 9 6 2 4 3" xfId="55217" xr:uid="{00000000-0005-0000-0000-0000BDD70000}"/>
    <cellStyle name="Normal 9 6 2 5" xfId="55218" xr:uid="{00000000-0005-0000-0000-0000BED70000}"/>
    <cellStyle name="Normal 9 6 2 5 2" xfId="55219" xr:uid="{00000000-0005-0000-0000-0000BFD70000}"/>
    <cellStyle name="Normal 9 6 2 6" xfId="55220" xr:uid="{00000000-0005-0000-0000-0000C0D70000}"/>
    <cellStyle name="Normal 9 6 3" xfId="55221" xr:uid="{00000000-0005-0000-0000-0000C1D70000}"/>
    <cellStyle name="Normal 9 6 3 2" xfId="55222" xr:uid="{00000000-0005-0000-0000-0000C2D70000}"/>
    <cellStyle name="Normal 9 6 3 2 2" xfId="55223" xr:uid="{00000000-0005-0000-0000-0000C3D70000}"/>
    <cellStyle name="Normal 9 6 3 2 2 2" xfId="55224" xr:uid="{00000000-0005-0000-0000-0000C4D70000}"/>
    <cellStyle name="Normal 9 6 3 2 2 2 2" xfId="55225" xr:uid="{00000000-0005-0000-0000-0000C5D70000}"/>
    <cellStyle name="Normal 9 6 3 2 2 2 2 2" xfId="55226" xr:uid="{00000000-0005-0000-0000-0000C6D70000}"/>
    <cellStyle name="Normal 9 6 3 2 2 2 3" xfId="55227" xr:uid="{00000000-0005-0000-0000-0000C7D70000}"/>
    <cellStyle name="Normal 9 6 3 2 2 3" xfId="55228" xr:uid="{00000000-0005-0000-0000-0000C8D70000}"/>
    <cellStyle name="Normal 9 6 3 2 2 3 2" xfId="55229" xr:uid="{00000000-0005-0000-0000-0000C9D70000}"/>
    <cellStyle name="Normal 9 6 3 2 2 4" xfId="55230" xr:uid="{00000000-0005-0000-0000-0000CAD70000}"/>
    <cellStyle name="Normal 9 6 3 2 3" xfId="55231" xr:uid="{00000000-0005-0000-0000-0000CBD70000}"/>
    <cellStyle name="Normal 9 6 3 2 3 2" xfId="55232" xr:uid="{00000000-0005-0000-0000-0000CCD70000}"/>
    <cellStyle name="Normal 9 6 3 2 3 2 2" xfId="55233" xr:uid="{00000000-0005-0000-0000-0000CDD70000}"/>
    <cellStyle name="Normal 9 6 3 2 3 3" xfId="55234" xr:uid="{00000000-0005-0000-0000-0000CED70000}"/>
    <cellStyle name="Normal 9 6 3 2 4" xfId="55235" xr:uid="{00000000-0005-0000-0000-0000CFD70000}"/>
    <cellStyle name="Normal 9 6 3 2 4 2" xfId="55236" xr:uid="{00000000-0005-0000-0000-0000D0D70000}"/>
    <cellStyle name="Normal 9 6 3 2 5" xfId="55237" xr:uid="{00000000-0005-0000-0000-0000D1D70000}"/>
    <cellStyle name="Normal 9 6 3 3" xfId="55238" xr:uid="{00000000-0005-0000-0000-0000D2D70000}"/>
    <cellStyle name="Normal 9 6 3 3 2" xfId="55239" xr:uid="{00000000-0005-0000-0000-0000D3D70000}"/>
    <cellStyle name="Normal 9 6 3 3 2 2" xfId="55240" xr:uid="{00000000-0005-0000-0000-0000D4D70000}"/>
    <cellStyle name="Normal 9 6 3 3 2 2 2" xfId="55241" xr:uid="{00000000-0005-0000-0000-0000D5D70000}"/>
    <cellStyle name="Normal 9 6 3 3 2 3" xfId="55242" xr:uid="{00000000-0005-0000-0000-0000D6D70000}"/>
    <cellStyle name="Normal 9 6 3 3 3" xfId="55243" xr:uid="{00000000-0005-0000-0000-0000D7D70000}"/>
    <cellStyle name="Normal 9 6 3 3 3 2" xfId="55244" xr:uid="{00000000-0005-0000-0000-0000D8D70000}"/>
    <cellStyle name="Normal 9 6 3 3 4" xfId="55245" xr:uid="{00000000-0005-0000-0000-0000D9D70000}"/>
    <cellStyle name="Normal 9 6 3 4" xfId="55246" xr:uid="{00000000-0005-0000-0000-0000DAD70000}"/>
    <cellStyle name="Normal 9 6 3 4 2" xfId="55247" xr:uid="{00000000-0005-0000-0000-0000DBD70000}"/>
    <cellStyle name="Normal 9 6 3 4 2 2" xfId="55248" xr:uid="{00000000-0005-0000-0000-0000DCD70000}"/>
    <cellStyle name="Normal 9 6 3 4 3" xfId="55249" xr:uid="{00000000-0005-0000-0000-0000DDD70000}"/>
    <cellStyle name="Normal 9 6 3 5" xfId="55250" xr:uid="{00000000-0005-0000-0000-0000DED70000}"/>
    <cellStyle name="Normal 9 6 3 5 2" xfId="55251" xr:uid="{00000000-0005-0000-0000-0000DFD70000}"/>
    <cellStyle name="Normal 9 6 3 6" xfId="55252" xr:uid="{00000000-0005-0000-0000-0000E0D70000}"/>
    <cellStyle name="Normal 9 6 4" xfId="55253" xr:uid="{00000000-0005-0000-0000-0000E1D70000}"/>
    <cellStyle name="Normal 9 6 4 2" xfId="55254" xr:uid="{00000000-0005-0000-0000-0000E2D70000}"/>
    <cellStyle name="Normal 9 6 4 2 2" xfId="55255" xr:uid="{00000000-0005-0000-0000-0000E3D70000}"/>
    <cellStyle name="Normal 9 6 4 2 2 2" xfId="55256" xr:uid="{00000000-0005-0000-0000-0000E4D70000}"/>
    <cellStyle name="Normal 9 6 4 2 2 2 2" xfId="55257" xr:uid="{00000000-0005-0000-0000-0000E5D70000}"/>
    <cellStyle name="Normal 9 6 4 2 2 3" xfId="55258" xr:uid="{00000000-0005-0000-0000-0000E6D70000}"/>
    <cellStyle name="Normal 9 6 4 2 3" xfId="55259" xr:uid="{00000000-0005-0000-0000-0000E7D70000}"/>
    <cellStyle name="Normal 9 6 4 2 3 2" xfId="55260" xr:uid="{00000000-0005-0000-0000-0000E8D70000}"/>
    <cellStyle name="Normal 9 6 4 2 4" xfId="55261" xr:uid="{00000000-0005-0000-0000-0000E9D70000}"/>
    <cellStyle name="Normal 9 6 4 3" xfId="55262" xr:uid="{00000000-0005-0000-0000-0000EAD70000}"/>
    <cellStyle name="Normal 9 6 4 3 2" xfId="55263" xr:uid="{00000000-0005-0000-0000-0000EBD70000}"/>
    <cellStyle name="Normal 9 6 4 3 2 2" xfId="55264" xr:uid="{00000000-0005-0000-0000-0000ECD70000}"/>
    <cellStyle name="Normal 9 6 4 3 3" xfId="55265" xr:uid="{00000000-0005-0000-0000-0000EDD70000}"/>
    <cellStyle name="Normal 9 6 4 4" xfId="55266" xr:uid="{00000000-0005-0000-0000-0000EED70000}"/>
    <cellStyle name="Normal 9 6 4 4 2" xfId="55267" xr:uid="{00000000-0005-0000-0000-0000EFD70000}"/>
    <cellStyle name="Normal 9 6 4 5" xfId="55268" xr:uid="{00000000-0005-0000-0000-0000F0D70000}"/>
    <cellStyle name="Normal 9 6 5" xfId="55269" xr:uid="{00000000-0005-0000-0000-0000F1D70000}"/>
    <cellStyle name="Normal 9 6 5 2" xfId="55270" xr:uid="{00000000-0005-0000-0000-0000F2D70000}"/>
    <cellStyle name="Normal 9 6 5 2 2" xfId="55271" xr:uid="{00000000-0005-0000-0000-0000F3D70000}"/>
    <cellStyle name="Normal 9 6 5 2 2 2" xfId="55272" xr:uid="{00000000-0005-0000-0000-0000F4D70000}"/>
    <cellStyle name="Normal 9 6 5 2 3" xfId="55273" xr:uid="{00000000-0005-0000-0000-0000F5D70000}"/>
    <cellStyle name="Normal 9 6 5 3" xfId="55274" xr:uid="{00000000-0005-0000-0000-0000F6D70000}"/>
    <cellStyle name="Normal 9 6 5 3 2" xfId="55275" xr:uid="{00000000-0005-0000-0000-0000F7D70000}"/>
    <cellStyle name="Normal 9 6 5 4" xfId="55276" xr:uid="{00000000-0005-0000-0000-0000F8D70000}"/>
    <cellStyle name="Normal 9 6 6" xfId="55277" xr:uid="{00000000-0005-0000-0000-0000F9D70000}"/>
    <cellStyle name="Normal 9 6 6 2" xfId="55278" xr:uid="{00000000-0005-0000-0000-0000FAD70000}"/>
    <cellStyle name="Normal 9 6 6 2 2" xfId="55279" xr:uid="{00000000-0005-0000-0000-0000FBD70000}"/>
    <cellStyle name="Normal 9 6 6 3" xfId="55280" xr:uid="{00000000-0005-0000-0000-0000FCD70000}"/>
    <cellStyle name="Normal 9 6 7" xfId="55281" xr:uid="{00000000-0005-0000-0000-0000FDD70000}"/>
    <cellStyle name="Normal 9 6 7 2" xfId="55282" xr:uid="{00000000-0005-0000-0000-0000FED70000}"/>
    <cellStyle name="Normal 9 6 8" xfId="55283" xr:uid="{00000000-0005-0000-0000-0000FFD70000}"/>
    <cellStyle name="Normal 9 7" xfId="55284" xr:uid="{00000000-0005-0000-0000-000000D80000}"/>
    <cellStyle name="Normal 9 7 2" xfId="55285" xr:uid="{00000000-0005-0000-0000-000001D80000}"/>
    <cellStyle name="Normal 9 7 2 2" xfId="55286" xr:uid="{00000000-0005-0000-0000-000002D80000}"/>
    <cellStyle name="Normal 9 7 2 2 2" xfId="55287" xr:uid="{00000000-0005-0000-0000-000003D80000}"/>
    <cellStyle name="Normal 9 7 2 2 2 2" xfId="55288" xr:uid="{00000000-0005-0000-0000-000004D80000}"/>
    <cellStyle name="Normal 9 7 2 2 2 2 2" xfId="55289" xr:uid="{00000000-0005-0000-0000-000005D80000}"/>
    <cellStyle name="Normal 9 7 2 2 2 2 2 2" xfId="55290" xr:uid="{00000000-0005-0000-0000-000006D80000}"/>
    <cellStyle name="Normal 9 7 2 2 2 2 3" xfId="55291" xr:uid="{00000000-0005-0000-0000-000007D80000}"/>
    <cellStyle name="Normal 9 7 2 2 2 3" xfId="55292" xr:uid="{00000000-0005-0000-0000-000008D80000}"/>
    <cellStyle name="Normal 9 7 2 2 2 3 2" xfId="55293" xr:uid="{00000000-0005-0000-0000-000009D80000}"/>
    <cellStyle name="Normal 9 7 2 2 2 4" xfId="55294" xr:uid="{00000000-0005-0000-0000-00000AD80000}"/>
    <cellStyle name="Normal 9 7 2 2 3" xfId="55295" xr:uid="{00000000-0005-0000-0000-00000BD80000}"/>
    <cellStyle name="Normal 9 7 2 2 3 2" xfId="55296" xr:uid="{00000000-0005-0000-0000-00000CD80000}"/>
    <cellStyle name="Normal 9 7 2 2 3 2 2" xfId="55297" xr:uid="{00000000-0005-0000-0000-00000DD80000}"/>
    <cellStyle name="Normal 9 7 2 2 3 3" xfId="55298" xr:uid="{00000000-0005-0000-0000-00000ED80000}"/>
    <cellStyle name="Normal 9 7 2 2 4" xfId="55299" xr:uid="{00000000-0005-0000-0000-00000FD80000}"/>
    <cellStyle name="Normal 9 7 2 2 4 2" xfId="55300" xr:uid="{00000000-0005-0000-0000-000010D80000}"/>
    <cellStyle name="Normal 9 7 2 2 5" xfId="55301" xr:uid="{00000000-0005-0000-0000-000011D80000}"/>
    <cellStyle name="Normal 9 7 2 3" xfId="55302" xr:uid="{00000000-0005-0000-0000-000012D80000}"/>
    <cellStyle name="Normal 9 7 2 3 2" xfId="55303" xr:uid="{00000000-0005-0000-0000-000013D80000}"/>
    <cellStyle name="Normal 9 7 2 3 2 2" xfId="55304" xr:uid="{00000000-0005-0000-0000-000014D80000}"/>
    <cellStyle name="Normal 9 7 2 3 2 2 2" xfId="55305" xr:uid="{00000000-0005-0000-0000-000015D80000}"/>
    <cellStyle name="Normal 9 7 2 3 2 3" xfId="55306" xr:uid="{00000000-0005-0000-0000-000016D80000}"/>
    <cellStyle name="Normal 9 7 2 3 3" xfId="55307" xr:uid="{00000000-0005-0000-0000-000017D80000}"/>
    <cellStyle name="Normal 9 7 2 3 3 2" xfId="55308" xr:uid="{00000000-0005-0000-0000-000018D80000}"/>
    <cellStyle name="Normal 9 7 2 3 4" xfId="55309" xr:uid="{00000000-0005-0000-0000-000019D80000}"/>
    <cellStyle name="Normal 9 7 2 4" xfId="55310" xr:uid="{00000000-0005-0000-0000-00001AD80000}"/>
    <cellStyle name="Normal 9 7 2 4 2" xfId="55311" xr:uid="{00000000-0005-0000-0000-00001BD80000}"/>
    <cellStyle name="Normal 9 7 2 4 2 2" xfId="55312" xr:uid="{00000000-0005-0000-0000-00001CD80000}"/>
    <cellStyle name="Normal 9 7 2 4 3" xfId="55313" xr:uid="{00000000-0005-0000-0000-00001DD80000}"/>
    <cellStyle name="Normal 9 7 2 5" xfId="55314" xr:uid="{00000000-0005-0000-0000-00001ED80000}"/>
    <cellStyle name="Normal 9 7 2 5 2" xfId="55315" xr:uid="{00000000-0005-0000-0000-00001FD80000}"/>
    <cellStyle name="Normal 9 7 2 6" xfId="55316" xr:uid="{00000000-0005-0000-0000-000020D80000}"/>
    <cellStyle name="Normal 9 7 3" xfId="55317" xr:uid="{00000000-0005-0000-0000-000021D80000}"/>
    <cellStyle name="Normal 9 7 3 2" xfId="55318" xr:uid="{00000000-0005-0000-0000-000022D80000}"/>
    <cellStyle name="Normal 9 7 3 2 2" xfId="55319" xr:uid="{00000000-0005-0000-0000-000023D80000}"/>
    <cellStyle name="Normal 9 7 3 2 2 2" xfId="55320" xr:uid="{00000000-0005-0000-0000-000024D80000}"/>
    <cellStyle name="Normal 9 7 3 2 2 2 2" xfId="55321" xr:uid="{00000000-0005-0000-0000-000025D80000}"/>
    <cellStyle name="Normal 9 7 3 2 2 3" xfId="55322" xr:uid="{00000000-0005-0000-0000-000026D80000}"/>
    <cellStyle name="Normal 9 7 3 2 3" xfId="55323" xr:uid="{00000000-0005-0000-0000-000027D80000}"/>
    <cellStyle name="Normal 9 7 3 2 3 2" xfId="55324" xr:uid="{00000000-0005-0000-0000-000028D80000}"/>
    <cellStyle name="Normal 9 7 3 2 4" xfId="55325" xr:uid="{00000000-0005-0000-0000-000029D80000}"/>
    <cellStyle name="Normal 9 7 3 3" xfId="55326" xr:uid="{00000000-0005-0000-0000-00002AD80000}"/>
    <cellStyle name="Normal 9 7 3 3 2" xfId="55327" xr:uid="{00000000-0005-0000-0000-00002BD80000}"/>
    <cellStyle name="Normal 9 7 3 3 2 2" xfId="55328" xr:uid="{00000000-0005-0000-0000-00002CD80000}"/>
    <cellStyle name="Normal 9 7 3 3 3" xfId="55329" xr:uid="{00000000-0005-0000-0000-00002DD80000}"/>
    <cellStyle name="Normal 9 7 3 4" xfId="55330" xr:uid="{00000000-0005-0000-0000-00002ED80000}"/>
    <cellStyle name="Normal 9 7 3 4 2" xfId="55331" xr:uid="{00000000-0005-0000-0000-00002FD80000}"/>
    <cellStyle name="Normal 9 7 3 5" xfId="55332" xr:uid="{00000000-0005-0000-0000-000030D80000}"/>
    <cellStyle name="Normal 9 7 4" xfId="55333" xr:uid="{00000000-0005-0000-0000-000031D80000}"/>
    <cellStyle name="Normal 9 7 4 2" xfId="55334" xr:uid="{00000000-0005-0000-0000-000032D80000}"/>
    <cellStyle name="Normal 9 7 4 2 2" xfId="55335" xr:uid="{00000000-0005-0000-0000-000033D80000}"/>
    <cellStyle name="Normal 9 7 4 2 2 2" xfId="55336" xr:uid="{00000000-0005-0000-0000-000034D80000}"/>
    <cellStyle name="Normal 9 7 4 2 3" xfId="55337" xr:uid="{00000000-0005-0000-0000-000035D80000}"/>
    <cellStyle name="Normal 9 7 4 3" xfId="55338" xr:uid="{00000000-0005-0000-0000-000036D80000}"/>
    <cellStyle name="Normal 9 7 4 3 2" xfId="55339" xr:uid="{00000000-0005-0000-0000-000037D80000}"/>
    <cellStyle name="Normal 9 7 4 4" xfId="55340" xr:uid="{00000000-0005-0000-0000-000038D80000}"/>
    <cellStyle name="Normal 9 7 5" xfId="55341" xr:uid="{00000000-0005-0000-0000-000039D80000}"/>
    <cellStyle name="Normal 9 7 5 2" xfId="55342" xr:uid="{00000000-0005-0000-0000-00003AD80000}"/>
    <cellStyle name="Normal 9 7 5 2 2" xfId="55343" xr:uid="{00000000-0005-0000-0000-00003BD80000}"/>
    <cellStyle name="Normal 9 7 5 3" xfId="55344" xr:uid="{00000000-0005-0000-0000-00003CD80000}"/>
    <cellStyle name="Normal 9 7 6" xfId="55345" xr:uid="{00000000-0005-0000-0000-00003DD80000}"/>
    <cellStyle name="Normal 9 7 6 2" xfId="55346" xr:uid="{00000000-0005-0000-0000-00003ED80000}"/>
    <cellStyle name="Normal 9 7 7" xfId="55347" xr:uid="{00000000-0005-0000-0000-00003FD80000}"/>
    <cellStyle name="Normal 9 8" xfId="55348" xr:uid="{00000000-0005-0000-0000-000040D80000}"/>
    <cellStyle name="Normal 9 8 2" xfId="55349" xr:uid="{00000000-0005-0000-0000-000041D80000}"/>
    <cellStyle name="Normal 9 8 2 2" xfId="55350" xr:uid="{00000000-0005-0000-0000-000042D80000}"/>
    <cellStyle name="Normal 9 8 2 2 2" xfId="55351" xr:uid="{00000000-0005-0000-0000-000043D80000}"/>
    <cellStyle name="Normal 9 8 2 2 2 2" xfId="55352" xr:uid="{00000000-0005-0000-0000-000044D80000}"/>
    <cellStyle name="Normal 9 8 2 2 2 2 2" xfId="55353" xr:uid="{00000000-0005-0000-0000-000045D80000}"/>
    <cellStyle name="Normal 9 8 2 2 2 3" xfId="55354" xr:uid="{00000000-0005-0000-0000-000046D80000}"/>
    <cellStyle name="Normal 9 8 2 2 3" xfId="55355" xr:uid="{00000000-0005-0000-0000-000047D80000}"/>
    <cellStyle name="Normal 9 8 2 2 3 2" xfId="55356" xr:uid="{00000000-0005-0000-0000-000048D80000}"/>
    <cellStyle name="Normal 9 8 2 2 4" xfId="55357" xr:uid="{00000000-0005-0000-0000-000049D80000}"/>
    <cellStyle name="Normal 9 8 2 3" xfId="55358" xr:uid="{00000000-0005-0000-0000-00004AD80000}"/>
    <cellStyle name="Normal 9 8 2 3 2" xfId="55359" xr:uid="{00000000-0005-0000-0000-00004BD80000}"/>
    <cellStyle name="Normal 9 8 2 3 2 2" xfId="55360" xr:uid="{00000000-0005-0000-0000-00004CD80000}"/>
    <cellStyle name="Normal 9 8 2 3 3" xfId="55361" xr:uid="{00000000-0005-0000-0000-00004DD80000}"/>
    <cellStyle name="Normal 9 8 2 4" xfId="55362" xr:uid="{00000000-0005-0000-0000-00004ED80000}"/>
    <cellStyle name="Normal 9 8 2 4 2" xfId="55363" xr:uid="{00000000-0005-0000-0000-00004FD80000}"/>
    <cellStyle name="Normal 9 8 2 5" xfId="55364" xr:uid="{00000000-0005-0000-0000-000050D80000}"/>
    <cellStyle name="Normal 9 8 3" xfId="55365" xr:uid="{00000000-0005-0000-0000-000051D80000}"/>
    <cellStyle name="Normal 9 8 3 2" xfId="55366" xr:uid="{00000000-0005-0000-0000-000052D80000}"/>
    <cellStyle name="Normal 9 8 3 2 2" xfId="55367" xr:uid="{00000000-0005-0000-0000-000053D80000}"/>
    <cellStyle name="Normal 9 8 3 2 2 2" xfId="55368" xr:uid="{00000000-0005-0000-0000-000054D80000}"/>
    <cellStyle name="Normal 9 8 3 2 3" xfId="55369" xr:uid="{00000000-0005-0000-0000-000055D80000}"/>
    <cellStyle name="Normal 9 8 3 3" xfId="55370" xr:uid="{00000000-0005-0000-0000-000056D80000}"/>
    <cellStyle name="Normal 9 8 3 3 2" xfId="55371" xr:uid="{00000000-0005-0000-0000-000057D80000}"/>
    <cellStyle name="Normal 9 8 3 4" xfId="55372" xr:uid="{00000000-0005-0000-0000-000058D80000}"/>
    <cellStyle name="Normal 9 8 4" xfId="55373" xr:uid="{00000000-0005-0000-0000-000059D80000}"/>
    <cellStyle name="Normal 9 8 4 2" xfId="55374" xr:uid="{00000000-0005-0000-0000-00005AD80000}"/>
    <cellStyle name="Normal 9 8 4 2 2" xfId="55375" xr:uid="{00000000-0005-0000-0000-00005BD80000}"/>
    <cellStyle name="Normal 9 8 4 3" xfId="55376" xr:uid="{00000000-0005-0000-0000-00005CD80000}"/>
    <cellStyle name="Normal 9 8 5" xfId="55377" xr:uid="{00000000-0005-0000-0000-00005DD80000}"/>
    <cellStyle name="Normal 9 8 5 2" xfId="55378" xr:uid="{00000000-0005-0000-0000-00005ED80000}"/>
    <cellStyle name="Normal 9 8 6" xfId="55379" xr:uid="{00000000-0005-0000-0000-00005FD80000}"/>
    <cellStyle name="Normal 9 9" xfId="55380" xr:uid="{00000000-0005-0000-0000-000060D80000}"/>
    <cellStyle name="Normal 9 9 2" xfId="55381" xr:uid="{00000000-0005-0000-0000-000061D80000}"/>
    <cellStyle name="Normal 9 9 2 2" xfId="55382" xr:uid="{00000000-0005-0000-0000-000062D80000}"/>
    <cellStyle name="Normal 9 9 2 2 2" xfId="55383" xr:uid="{00000000-0005-0000-0000-000063D80000}"/>
    <cellStyle name="Normal 9 9 2 2 2 2" xfId="55384" xr:uid="{00000000-0005-0000-0000-000064D80000}"/>
    <cellStyle name="Normal 9 9 2 2 2 2 2" xfId="55385" xr:uid="{00000000-0005-0000-0000-000065D80000}"/>
    <cellStyle name="Normal 9 9 2 2 2 3" xfId="55386" xr:uid="{00000000-0005-0000-0000-000066D80000}"/>
    <cellStyle name="Normal 9 9 2 2 3" xfId="55387" xr:uid="{00000000-0005-0000-0000-000067D80000}"/>
    <cellStyle name="Normal 9 9 2 2 3 2" xfId="55388" xr:uid="{00000000-0005-0000-0000-000068D80000}"/>
    <cellStyle name="Normal 9 9 2 2 4" xfId="55389" xr:uid="{00000000-0005-0000-0000-000069D80000}"/>
    <cellStyle name="Normal 9 9 2 3" xfId="55390" xr:uid="{00000000-0005-0000-0000-00006AD80000}"/>
    <cellStyle name="Normal 9 9 2 3 2" xfId="55391" xr:uid="{00000000-0005-0000-0000-00006BD80000}"/>
    <cellStyle name="Normal 9 9 2 3 2 2" xfId="55392" xr:uid="{00000000-0005-0000-0000-00006CD80000}"/>
    <cellStyle name="Normal 9 9 2 3 3" xfId="55393" xr:uid="{00000000-0005-0000-0000-00006DD80000}"/>
    <cellStyle name="Normal 9 9 2 4" xfId="55394" xr:uid="{00000000-0005-0000-0000-00006ED80000}"/>
    <cellStyle name="Normal 9 9 2 4 2" xfId="55395" xr:uid="{00000000-0005-0000-0000-00006FD80000}"/>
    <cellStyle name="Normal 9 9 2 5" xfId="55396" xr:uid="{00000000-0005-0000-0000-000070D80000}"/>
    <cellStyle name="Normal 9 9 3" xfId="55397" xr:uid="{00000000-0005-0000-0000-000071D80000}"/>
    <cellStyle name="Normal 9 9 3 2" xfId="55398" xr:uid="{00000000-0005-0000-0000-000072D80000}"/>
    <cellStyle name="Normal 9 9 3 2 2" xfId="55399" xr:uid="{00000000-0005-0000-0000-000073D80000}"/>
    <cellStyle name="Normal 9 9 3 2 2 2" xfId="55400" xr:uid="{00000000-0005-0000-0000-000074D80000}"/>
    <cellStyle name="Normal 9 9 3 2 3" xfId="55401" xr:uid="{00000000-0005-0000-0000-000075D80000}"/>
    <cellStyle name="Normal 9 9 3 3" xfId="55402" xr:uid="{00000000-0005-0000-0000-000076D80000}"/>
    <cellStyle name="Normal 9 9 3 3 2" xfId="55403" xr:uid="{00000000-0005-0000-0000-000077D80000}"/>
    <cellStyle name="Normal 9 9 3 4" xfId="55404" xr:uid="{00000000-0005-0000-0000-000078D80000}"/>
    <cellStyle name="Normal 9 9 4" xfId="55405" xr:uid="{00000000-0005-0000-0000-000079D80000}"/>
    <cellStyle name="Normal 9 9 4 2" xfId="55406" xr:uid="{00000000-0005-0000-0000-00007AD80000}"/>
    <cellStyle name="Normal 9 9 4 2 2" xfId="55407" xr:uid="{00000000-0005-0000-0000-00007BD80000}"/>
    <cellStyle name="Normal 9 9 4 3" xfId="55408" xr:uid="{00000000-0005-0000-0000-00007CD80000}"/>
    <cellStyle name="Normal 9 9 5" xfId="55409" xr:uid="{00000000-0005-0000-0000-00007DD80000}"/>
    <cellStyle name="Normal 9 9 5 2" xfId="55410" xr:uid="{00000000-0005-0000-0000-00007ED80000}"/>
    <cellStyle name="Normal 9 9 6" xfId="55411" xr:uid="{00000000-0005-0000-0000-00007FD80000}"/>
    <cellStyle name="Note 10" xfId="55412" xr:uid="{00000000-0005-0000-0000-000080D80000}"/>
    <cellStyle name="Note 11" xfId="55413" xr:uid="{00000000-0005-0000-0000-000081D80000}"/>
    <cellStyle name="Note 12" xfId="55414" xr:uid="{00000000-0005-0000-0000-000082D80000}"/>
    <cellStyle name="Note 13" xfId="55415" xr:uid="{00000000-0005-0000-0000-000083D80000}"/>
    <cellStyle name="Note 14" xfId="55416" xr:uid="{00000000-0005-0000-0000-000084D80000}"/>
    <cellStyle name="Note 15" xfId="55417" xr:uid="{00000000-0005-0000-0000-000085D80000}"/>
    <cellStyle name="Note 16" xfId="55418" xr:uid="{00000000-0005-0000-0000-000086D80000}"/>
    <cellStyle name="Note 17" xfId="55419" xr:uid="{00000000-0005-0000-0000-000087D80000}"/>
    <cellStyle name="Note 18" xfId="55420" xr:uid="{00000000-0005-0000-0000-000088D80000}"/>
    <cellStyle name="Note 19" xfId="55421" xr:uid="{00000000-0005-0000-0000-000089D80000}"/>
    <cellStyle name="Note 2" xfId="71" xr:uid="{00000000-0005-0000-0000-00008AD80000}"/>
    <cellStyle name="Note 2 2" xfId="1932" xr:uid="{00000000-0005-0000-0000-00008BD80000}"/>
    <cellStyle name="Note 2 2 2" xfId="1933" xr:uid="{00000000-0005-0000-0000-00008CD80000}"/>
    <cellStyle name="Note 2 2 2 2" xfId="1934" xr:uid="{00000000-0005-0000-0000-00008DD80000}"/>
    <cellStyle name="Note 2 2 3" xfId="1935" xr:uid="{00000000-0005-0000-0000-00008ED80000}"/>
    <cellStyle name="Note 2 2 4" xfId="55423" xr:uid="{00000000-0005-0000-0000-00008FD80000}"/>
    <cellStyle name="Note 2 3" xfId="1936" xr:uid="{00000000-0005-0000-0000-000090D80000}"/>
    <cellStyle name="Note 2 3 2" xfId="1937" xr:uid="{00000000-0005-0000-0000-000091D80000}"/>
    <cellStyle name="Note 2 3 3" xfId="55424" xr:uid="{00000000-0005-0000-0000-000092D80000}"/>
    <cellStyle name="Note 2 4" xfId="1938" xr:uid="{00000000-0005-0000-0000-000093D80000}"/>
    <cellStyle name="Note 2 5" xfId="55422" xr:uid="{00000000-0005-0000-0000-000094D80000}"/>
    <cellStyle name="Note 20" xfId="55425" xr:uid="{00000000-0005-0000-0000-000095D80000}"/>
    <cellStyle name="Note 21" xfId="55426" xr:uid="{00000000-0005-0000-0000-000096D80000}"/>
    <cellStyle name="Note 22" xfId="55427" xr:uid="{00000000-0005-0000-0000-000097D80000}"/>
    <cellStyle name="Note 23" xfId="55428" xr:uid="{00000000-0005-0000-0000-000098D80000}"/>
    <cellStyle name="Note 24" xfId="55429" xr:uid="{00000000-0005-0000-0000-000099D80000}"/>
    <cellStyle name="Note 25" xfId="55430" xr:uid="{00000000-0005-0000-0000-00009AD80000}"/>
    <cellStyle name="Note 26" xfId="55431" xr:uid="{00000000-0005-0000-0000-00009BD80000}"/>
    <cellStyle name="Note 27" xfId="55432" xr:uid="{00000000-0005-0000-0000-00009CD80000}"/>
    <cellStyle name="Note 28" xfId="55433" xr:uid="{00000000-0005-0000-0000-00009DD80000}"/>
    <cellStyle name="Note 29" xfId="55434" xr:uid="{00000000-0005-0000-0000-00009ED80000}"/>
    <cellStyle name="Note 3" xfId="1939" xr:uid="{00000000-0005-0000-0000-00009FD80000}"/>
    <cellStyle name="Note 3 2" xfId="1940" xr:uid="{00000000-0005-0000-0000-0000A0D80000}"/>
    <cellStyle name="Note 3 2 2" xfId="1941" xr:uid="{00000000-0005-0000-0000-0000A1D80000}"/>
    <cellStyle name="Note 3 2 2 2" xfId="1942" xr:uid="{00000000-0005-0000-0000-0000A2D80000}"/>
    <cellStyle name="Note 3 2 3" xfId="1943" xr:uid="{00000000-0005-0000-0000-0000A3D80000}"/>
    <cellStyle name="Note 3 2 4" xfId="55436" xr:uid="{00000000-0005-0000-0000-0000A4D80000}"/>
    <cellStyle name="Note 3 3" xfId="1944" xr:uid="{00000000-0005-0000-0000-0000A5D80000}"/>
    <cellStyle name="Note 3 3 2" xfId="1945" xr:uid="{00000000-0005-0000-0000-0000A6D80000}"/>
    <cellStyle name="Note 3 4" xfId="1946" xr:uid="{00000000-0005-0000-0000-0000A7D80000}"/>
    <cellStyle name="Note 3 5" xfId="55435" xr:uid="{00000000-0005-0000-0000-0000A8D80000}"/>
    <cellStyle name="Note 30" xfId="55437" xr:uid="{00000000-0005-0000-0000-0000A9D80000}"/>
    <cellStyle name="Note 31" xfId="55438" xr:uid="{00000000-0005-0000-0000-0000AAD80000}"/>
    <cellStyle name="Note 32" xfId="55439" xr:uid="{00000000-0005-0000-0000-0000ABD80000}"/>
    <cellStyle name="Note 33" xfId="55440" xr:uid="{00000000-0005-0000-0000-0000ACD80000}"/>
    <cellStyle name="Note 34" xfId="55441" xr:uid="{00000000-0005-0000-0000-0000ADD80000}"/>
    <cellStyle name="Note 35" xfId="55442" xr:uid="{00000000-0005-0000-0000-0000AED80000}"/>
    <cellStyle name="Note 36" xfId="55443" xr:uid="{00000000-0005-0000-0000-0000AFD80000}"/>
    <cellStyle name="Note 37" xfId="55444" xr:uid="{00000000-0005-0000-0000-0000B0D80000}"/>
    <cellStyle name="Note 38" xfId="55445" xr:uid="{00000000-0005-0000-0000-0000B1D80000}"/>
    <cellStyle name="Note 39" xfId="55446" xr:uid="{00000000-0005-0000-0000-0000B2D80000}"/>
    <cellStyle name="Note 4" xfId="1947" xr:uid="{00000000-0005-0000-0000-0000B3D80000}"/>
    <cellStyle name="Note 4 2" xfId="1948" xr:uid="{00000000-0005-0000-0000-0000B4D80000}"/>
    <cellStyle name="Note 4 3" xfId="55447" xr:uid="{00000000-0005-0000-0000-0000B5D80000}"/>
    <cellStyle name="Note 40" xfId="55448" xr:uid="{00000000-0005-0000-0000-0000B6D80000}"/>
    <cellStyle name="Note 41" xfId="55449" xr:uid="{00000000-0005-0000-0000-0000B7D80000}"/>
    <cellStyle name="Note 42" xfId="55450" xr:uid="{00000000-0005-0000-0000-0000B8D80000}"/>
    <cellStyle name="Note 43" xfId="55451" xr:uid="{00000000-0005-0000-0000-0000B9D80000}"/>
    <cellStyle name="Note 44" xfId="55452" xr:uid="{00000000-0005-0000-0000-0000BAD80000}"/>
    <cellStyle name="Note 45" xfId="55453" xr:uid="{00000000-0005-0000-0000-0000BBD80000}"/>
    <cellStyle name="Note 46" xfId="55454" xr:uid="{00000000-0005-0000-0000-0000BCD80000}"/>
    <cellStyle name="Note 47" xfId="55455" xr:uid="{00000000-0005-0000-0000-0000BDD80000}"/>
    <cellStyle name="Note 48" xfId="55456" xr:uid="{00000000-0005-0000-0000-0000BED80000}"/>
    <cellStyle name="Note 49" xfId="55457" xr:uid="{00000000-0005-0000-0000-0000BFD80000}"/>
    <cellStyle name="Note 5" xfId="1949" xr:uid="{00000000-0005-0000-0000-0000C0D80000}"/>
    <cellStyle name="Note 5 2" xfId="1950" xr:uid="{00000000-0005-0000-0000-0000C1D80000}"/>
    <cellStyle name="Note 5 2 2" xfId="1951" xr:uid="{00000000-0005-0000-0000-0000C2D80000}"/>
    <cellStyle name="Note 5 2 2 2" xfId="1952" xr:uid="{00000000-0005-0000-0000-0000C3D80000}"/>
    <cellStyle name="Note 5 2 2 2 2" xfId="1953" xr:uid="{00000000-0005-0000-0000-0000C4D80000}"/>
    <cellStyle name="Note 5 2 2 3" xfId="1954" xr:uid="{00000000-0005-0000-0000-0000C5D80000}"/>
    <cellStyle name="Note 5 2 3" xfId="1955" xr:uid="{00000000-0005-0000-0000-0000C6D80000}"/>
    <cellStyle name="Note 5 2 3 2" xfId="1956" xr:uid="{00000000-0005-0000-0000-0000C7D80000}"/>
    <cellStyle name="Note 5 2 4" xfId="1957" xr:uid="{00000000-0005-0000-0000-0000C8D80000}"/>
    <cellStyle name="Note 5 3" xfId="1958" xr:uid="{00000000-0005-0000-0000-0000C9D80000}"/>
    <cellStyle name="Note 5 3 2" xfId="1959" xr:uid="{00000000-0005-0000-0000-0000CAD80000}"/>
    <cellStyle name="Note 5 4" xfId="1960" xr:uid="{00000000-0005-0000-0000-0000CBD80000}"/>
    <cellStyle name="Note 5 5" xfId="55458" xr:uid="{00000000-0005-0000-0000-0000CCD80000}"/>
    <cellStyle name="Note 50" xfId="55459" xr:uid="{00000000-0005-0000-0000-0000CDD80000}"/>
    <cellStyle name="Note 51" xfId="55460" xr:uid="{00000000-0005-0000-0000-0000CED80000}"/>
    <cellStyle name="Note 52" xfId="55461" xr:uid="{00000000-0005-0000-0000-0000CFD80000}"/>
    <cellStyle name="Note 53" xfId="55462" xr:uid="{00000000-0005-0000-0000-0000D0D80000}"/>
    <cellStyle name="Note 54" xfId="55463" xr:uid="{00000000-0005-0000-0000-0000D1D80000}"/>
    <cellStyle name="Note 55" xfId="56143" xr:uid="{D55FDA12-E1B0-4AA1-AA09-3983FD535CD3}"/>
    <cellStyle name="Note 6" xfId="55464" xr:uid="{00000000-0005-0000-0000-0000D2D80000}"/>
    <cellStyle name="Note 7" xfId="55465" xr:uid="{00000000-0005-0000-0000-0000D3D80000}"/>
    <cellStyle name="Note 8" xfId="55466" xr:uid="{00000000-0005-0000-0000-0000D4D80000}"/>
    <cellStyle name="Note 9" xfId="55467" xr:uid="{00000000-0005-0000-0000-0000D5D80000}"/>
    <cellStyle name="Output" xfId="39" builtinId="21" customBuiltin="1"/>
    <cellStyle name="Output 10" xfId="55468" xr:uid="{00000000-0005-0000-0000-0000D6D80000}"/>
    <cellStyle name="Output 11" xfId="55469" xr:uid="{00000000-0005-0000-0000-0000D7D80000}"/>
    <cellStyle name="Output 12" xfId="55470" xr:uid="{00000000-0005-0000-0000-0000D8D80000}"/>
    <cellStyle name="Output 13" xfId="55471" xr:uid="{00000000-0005-0000-0000-0000D9D80000}"/>
    <cellStyle name="Output 14" xfId="55472" xr:uid="{00000000-0005-0000-0000-0000DAD80000}"/>
    <cellStyle name="Output 15" xfId="55473" xr:uid="{00000000-0005-0000-0000-0000DBD80000}"/>
    <cellStyle name="Output 16" xfId="55474" xr:uid="{00000000-0005-0000-0000-0000DCD80000}"/>
    <cellStyle name="Output 17" xfId="55475" xr:uid="{00000000-0005-0000-0000-0000DDD80000}"/>
    <cellStyle name="Output 18" xfId="55476" xr:uid="{00000000-0005-0000-0000-0000DED80000}"/>
    <cellStyle name="Output 19" xfId="55477" xr:uid="{00000000-0005-0000-0000-0000DFD80000}"/>
    <cellStyle name="Output 2" xfId="1961" xr:uid="{00000000-0005-0000-0000-0000E0D80000}"/>
    <cellStyle name="Output 2 2" xfId="1962" xr:uid="{00000000-0005-0000-0000-0000E1D80000}"/>
    <cellStyle name="Output 2 2 2" xfId="1963" xr:uid="{00000000-0005-0000-0000-0000E2D80000}"/>
    <cellStyle name="Output 2 2 2 2" xfId="1964" xr:uid="{00000000-0005-0000-0000-0000E3D80000}"/>
    <cellStyle name="Output 2 2 3" xfId="1965" xr:uid="{00000000-0005-0000-0000-0000E4D80000}"/>
    <cellStyle name="Output 2 2 4" xfId="55479" xr:uid="{00000000-0005-0000-0000-0000E5D80000}"/>
    <cellStyle name="Output 2 3" xfId="1966" xr:uid="{00000000-0005-0000-0000-0000E6D80000}"/>
    <cellStyle name="Output 2 3 2" xfId="1967" xr:uid="{00000000-0005-0000-0000-0000E7D80000}"/>
    <cellStyle name="Output 2 4" xfId="1968" xr:uid="{00000000-0005-0000-0000-0000E8D80000}"/>
    <cellStyle name="Output 2 5" xfId="55478" xr:uid="{00000000-0005-0000-0000-0000E9D80000}"/>
    <cellStyle name="Output 20" xfId="55480" xr:uid="{00000000-0005-0000-0000-0000EAD80000}"/>
    <cellStyle name="Output 21" xfId="55481" xr:uid="{00000000-0005-0000-0000-0000EBD80000}"/>
    <cellStyle name="Output 22" xfId="55482" xr:uid="{00000000-0005-0000-0000-0000ECD80000}"/>
    <cellStyle name="Output 23" xfId="55483" xr:uid="{00000000-0005-0000-0000-0000EDD80000}"/>
    <cellStyle name="Output 24" xfId="55484" xr:uid="{00000000-0005-0000-0000-0000EED80000}"/>
    <cellStyle name="Output 25" xfId="55485" xr:uid="{00000000-0005-0000-0000-0000EFD80000}"/>
    <cellStyle name="Output 26" xfId="55486" xr:uid="{00000000-0005-0000-0000-0000F0D80000}"/>
    <cellStyle name="Output 27" xfId="55487" xr:uid="{00000000-0005-0000-0000-0000F1D80000}"/>
    <cellStyle name="Output 28" xfId="55488" xr:uid="{00000000-0005-0000-0000-0000F2D80000}"/>
    <cellStyle name="Output 29" xfId="55489" xr:uid="{00000000-0005-0000-0000-0000F3D80000}"/>
    <cellStyle name="Output 3" xfId="1969" xr:uid="{00000000-0005-0000-0000-0000F4D80000}"/>
    <cellStyle name="Output 3 2" xfId="1970" xr:uid="{00000000-0005-0000-0000-0000F5D80000}"/>
    <cellStyle name="Output 3 3" xfId="55490" xr:uid="{00000000-0005-0000-0000-0000F6D80000}"/>
    <cellStyle name="Output 30" xfId="55491" xr:uid="{00000000-0005-0000-0000-0000F7D80000}"/>
    <cellStyle name="Output 31" xfId="55492" xr:uid="{00000000-0005-0000-0000-0000F8D80000}"/>
    <cellStyle name="Output 32" xfId="55493" xr:uid="{00000000-0005-0000-0000-0000F9D80000}"/>
    <cellStyle name="Output 33" xfId="55494" xr:uid="{00000000-0005-0000-0000-0000FAD80000}"/>
    <cellStyle name="Output 34" xfId="55495" xr:uid="{00000000-0005-0000-0000-0000FBD80000}"/>
    <cellStyle name="Output 35" xfId="55496" xr:uid="{00000000-0005-0000-0000-0000FCD80000}"/>
    <cellStyle name="Output 36" xfId="55497" xr:uid="{00000000-0005-0000-0000-0000FDD80000}"/>
    <cellStyle name="Output 37" xfId="55498" xr:uid="{00000000-0005-0000-0000-0000FED80000}"/>
    <cellStyle name="Output 38" xfId="55499" xr:uid="{00000000-0005-0000-0000-0000FFD80000}"/>
    <cellStyle name="Output 39" xfId="55500" xr:uid="{00000000-0005-0000-0000-000000D90000}"/>
    <cellStyle name="Output 4" xfId="1971" xr:uid="{00000000-0005-0000-0000-000001D90000}"/>
    <cellStyle name="Output 4 2" xfId="1972" xr:uid="{00000000-0005-0000-0000-000002D90000}"/>
    <cellStyle name="Output 4 2 2" xfId="1973" xr:uid="{00000000-0005-0000-0000-000003D90000}"/>
    <cellStyle name="Output 4 3" xfId="1974" xr:uid="{00000000-0005-0000-0000-000004D90000}"/>
    <cellStyle name="Output 4 4" xfId="55501" xr:uid="{00000000-0005-0000-0000-000005D90000}"/>
    <cellStyle name="Output 40" xfId="55502" xr:uid="{00000000-0005-0000-0000-000006D90000}"/>
    <cellStyle name="Output 41" xfId="55503" xr:uid="{00000000-0005-0000-0000-000007D90000}"/>
    <cellStyle name="Output 42" xfId="55504" xr:uid="{00000000-0005-0000-0000-000008D90000}"/>
    <cellStyle name="Output 43" xfId="55505" xr:uid="{00000000-0005-0000-0000-000009D90000}"/>
    <cellStyle name="Output 44" xfId="55506" xr:uid="{00000000-0005-0000-0000-00000AD90000}"/>
    <cellStyle name="Output 45" xfId="55507" xr:uid="{00000000-0005-0000-0000-00000BD90000}"/>
    <cellStyle name="Output 46" xfId="55508" xr:uid="{00000000-0005-0000-0000-00000CD90000}"/>
    <cellStyle name="Output 47" xfId="55509" xr:uid="{00000000-0005-0000-0000-00000DD90000}"/>
    <cellStyle name="Output 48" xfId="55510" xr:uid="{00000000-0005-0000-0000-00000ED90000}"/>
    <cellStyle name="Output 49" xfId="55511" xr:uid="{00000000-0005-0000-0000-00000FD90000}"/>
    <cellStyle name="Output 5" xfId="1975" xr:uid="{00000000-0005-0000-0000-000010D90000}"/>
    <cellStyle name="Output 5 2" xfId="55512" xr:uid="{00000000-0005-0000-0000-000011D90000}"/>
    <cellStyle name="Output 50" xfId="55513" xr:uid="{00000000-0005-0000-0000-000012D90000}"/>
    <cellStyle name="Output 51" xfId="55514" xr:uid="{00000000-0005-0000-0000-000013D90000}"/>
    <cellStyle name="Output 52" xfId="55515" xr:uid="{00000000-0005-0000-0000-000014D90000}"/>
    <cellStyle name="Output 53" xfId="55516" xr:uid="{00000000-0005-0000-0000-000015D90000}"/>
    <cellStyle name="Output 54" xfId="55517" xr:uid="{00000000-0005-0000-0000-000016D90000}"/>
    <cellStyle name="Output 6" xfId="55518" xr:uid="{00000000-0005-0000-0000-000017D90000}"/>
    <cellStyle name="Output 7" xfId="55519" xr:uid="{00000000-0005-0000-0000-000018D90000}"/>
    <cellStyle name="Output 8" xfId="55520" xr:uid="{00000000-0005-0000-0000-000019D90000}"/>
    <cellStyle name="Output 9" xfId="55521" xr:uid="{00000000-0005-0000-0000-00001AD90000}"/>
    <cellStyle name="Percent [0]" xfId="55522" xr:uid="{00000000-0005-0000-0000-00001BD90000}"/>
    <cellStyle name="Percent [00]" xfId="55523" xr:uid="{00000000-0005-0000-0000-00001CD90000}"/>
    <cellStyle name="Percent 10" xfId="107" xr:uid="{00000000-0005-0000-0000-00001DD90000}"/>
    <cellStyle name="Percent 11" xfId="55955" xr:uid="{00000000-0005-0000-0000-00001ED90000}"/>
    <cellStyle name="Percent 2" xfId="78" xr:uid="{00000000-0005-0000-0000-00001FD90000}"/>
    <cellStyle name="Percent 2 2" xfId="109" xr:uid="{00000000-0005-0000-0000-000020D90000}"/>
    <cellStyle name="Percent 3" xfId="82" xr:uid="{00000000-0005-0000-0000-000021D90000}"/>
    <cellStyle name="Percent 3 2" xfId="1976" xr:uid="{00000000-0005-0000-0000-000022D90000}"/>
    <cellStyle name="Percent 3 2 2" xfId="1977" xr:uid="{00000000-0005-0000-0000-000023D90000}"/>
    <cellStyle name="Percent 3 3" xfId="1978" xr:uid="{00000000-0005-0000-0000-000024D90000}"/>
    <cellStyle name="Percent 4" xfId="105" xr:uid="{00000000-0005-0000-0000-000025D90000}"/>
    <cellStyle name="Percent 5" xfId="1979" xr:uid="{00000000-0005-0000-0000-000026D90000}"/>
    <cellStyle name="Percent 5 2" xfId="1980" xr:uid="{00000000-0005-0000-0000-000027D90000}"/>
    <cellStyle name="Percent 6" xfId="1981" xr:uid="{00000000-0005-0000-0000-000028D90000}"/>
    <cellStyle name="Percent 7" xfId="1982" xr:uid="{00000000-0005-0000-0000-000029D90000}"/>
    <cellStyle name="Percent 8" xfId="1983" xr:uid="{00000000-0005-0000-0000-00002AD90000}"/>
    <cellStyle name="Percent 9" xfId="1984" xr:uid="{00000000-0005-0000-0000-00002BD90000}"/>
    <cellStyle name="PrePop Currency (0)" xfId="55524" xr:uid="{00000000-0005-0000-0000-00002CD90000}"/>
    <cellStyle name="PrePop Currency (2)" xfId="55525" xr:uid="{00000000-0005-0000-0000-00002DD90000}"/>
    <cellStyle name="PrePop Units (0)" xfId="55526" xr:uid="{00000000-0005-0000-0000-00002ED90000}"/>
    <cellStyle name="PrePop Units (1)" xfId="55527" xr:uid="{00000000-0005-0000-0000-00002FD90000}"/>
    <cellStyle name="PrePop Units (2)" xfId="55528" xr:uid="{00000000-0005-0000-0000-000030D90000}"/>
    <cellStyle name="SAPBEXaggData" xfId="55529" xr:uid="{00000000-0005-0000-0000-000031D90000}"/>
    <cellStyle name="SAPBEXaggData 2" xfId="55530" xr:uid="{00000000-0005-0000-0000-000032D90000}"/>
    <cellStyle name="SAPBEXaggData 3" xfId="55531" xr:uid="{00000000-0005-0000-0000-000033D90000}"/>
    <cellStyle name="SAPBEXaggDataEmph" xfId="55532" xr:uid="{00000000-0005-0000-0000-000034D90000}"/>
    <cellStyle name="SAPBEXaggItem" xfId="55533" xr:uid="{00000000-0005-0000-0000-000035D90000}"/>
    <cellStyle name="SAPBEXaggItem 2" xfId="55534" xr:uid="{00000000-0005-0000-0000-000036D90000}"/>
    <cellStyle name="SAPBEXaggItem 3" xfId="55535" xr:uid="{00000000-0005-0000-0000-000037D90000}"/>
    <cellStyle name="SAPBEXaggItemX" xfId="55536" xr:uid="{00000000-0005-0000-0000-000038D90000}"/>
    <cellStyle name="SAPBEXchaText" xfId="55537" xr:uid="{00000000-0005-0000-0000-000039D90000}"/>
    <cellStyle name="SAPBEXchaText 2" xfId="55538" xr:uid="{00000000-0005-0000-0000-00003AD90000}"/>
    <cellStyle name="SAPBEXchaText 3" xfId="55539" xr:uid="{00000000-0005-0000-0000-00003BD90000}"/>
    <cellStyle name="SAPBEXexcBad7" xfId="55540" xr:uid="{00000000-0005-0000-0000-00003CD90000}"/>
    <cellStyle name="SAPBEXexcBad7 2" xfId="55541" xr:uid="{00000000-0005-0000-0000-00003DD90000}"/>
    <cellStyle name="SAPBEXexcBad8" xfId="55542" xr:uid="{00000000-0005-0000-0000-00003ED90000}"/>
    <cellStyle name="SAPBEXexcBad8 2" xfId="55543" xr:uid="{00000000-0005-0000-0000-00003FD90000}"/>
    <cellStyle name="SAPBEXexcBad9" xfId="55544" xr:uid="{00000000-0005-0000-0000-000040D90000}"/>
    <cellStyle name="SAPBEXexcBad9 2" xfId="55545" xr:uid="{00000000-0005-0000-0000-000041D90000}"/>
    <cellStyle name="SAPBEXexcCritical4" xfId="55546" xr:uid="{00000000-0005-0000-0000-000042D90000}"/>
    <cellStyle name="SAPBEXexcCritical4 2" xfId="55547" xr:uid="{00000000-0005-0000-0000-000043D90000}"/>
    <cellStyle name="SAPBEXexcCritical5" xfId="55548" xr:uid="{00000000-0005-0000-0000-000044D90000}"/>
    <cellStyle name="SAPBEXexcCritical5 2" xfId="55549" xr:uid="{00000000-0005-0000-0000-000045D90000}"/>
    <cellStyle name="SAPBEXexcCritical6" xfId="55550" xr:uid="{00000000-0005-0000-0000-000046D90000}"/>
    <cellStyle name="SAPBEXexcCritical6 2" xfId="55551" xr:uid="{00000000-0005-0000-0000-000047D90000}"/>
    <cellStyle name="SAPBEXexcGood1" xfId="55552" xr:uid="{00000000-0005-0000-0000-000048D90000}"/>
    <cellStyle name="SAPBEXexcGood1 2" xfId="55553" xr:uid="{00000000-0005-0000-0000-000049D90000}"/>
    <cellStyle name="SAPBEXexcGood2" xfId="55554" xr:uid="{00000000-0005-0000-0000-00004AD90000}"/>
    <cellStyle name="SAPBEXexcGood2 2" xfId="55555" xr:uid="{00000000-0005-0000-0000-00004BD90000}"/>
    <cellStyle name="SAPBEXexcGood3" xfId="55556" xr:uid="{00000000-0005-0000-0000-00004CD90000}"/>
    <cellStyle name="SAPBEXexcGood3 2" xfId="55557" xr:uid="{00000000-0005-0000-0000-00004DD90000}"/>
    <cellStyle name="SAPBEXfilterDrill" xfId="55558" xr:uid="{00000000-0005-0000-0000-00004ED90000}"/>
    <cellStyle name="SAPBEXfilterDrill 2" xfId="55559" xr:uid="{00000000-0005-0000-0000-00004FD90000}"/>
    <cellStyle name="SAPBEXfilterDrill 3" xfId="55560" xr:uid="{00000000-0005-0000-0000-000050D90000}"/>
    <cellStyle name="SAPBEXfilterItem" xfId="55561" xr:uid="{00000000-0005-0000-0000-000051D90000}"/>
    <cellStyle name="SAPBEXfilterText" xfId="55562" xr:uid="{00000000-0005-0000-0000-000052D90000}"/>
    <cellStyle name="SAPBEXformats" xfId="55563" xr:uid="{00000000-0005-0000-0000-000053D90000}"/>
    <cellStyle name="SAPBEXformats 2" xfId="55564" xr:uid="{00000000-0005-0000-0000-000054D90000}"/>
    <cellStyle name="SAPBEXformats 3" xfId="55565" xr:uid="{00000000-0005-0000-0000-000055D90000}"/>
    <cellStyle name="SAPBEXheaderItem" xfId="55566" xr:uid="{00000000-0005-0000-0000-000056D90000}"/>
    <cellStyle name="SAPBEXheaderItem 2" xfId="55567" xr:uid="{00000000-0005-0000-0000-000057D90000}"/>
    <cellStyle name="SAPBEXheaderItem 3" xfId="55568" xr:uid="{00000000-0005-0000-0000-000058D90000}"/>
    <cellStyle name="SAPBEXheaderText" xfId="55569" xr:uid="{00000000-0005-0000-0000-000059D90000}"/>
    <cellStyle name="SAPBEXheaderText 2" xfId="55570" xr:uid="{00000000-0005-0000-0000-00005AD90000}"/>
    <cellStyle name="SAPBEXheaderText 3" xfId="55571" xr:uid="{00000000-0005-0000-0000-00005BD90000}"/>
    <cellStyle name="SAPBEXHLevel0" xfId="55572" xr:uid="{00000000-0005-0000-0000-00005CD90000}"/>
    <cellStyle name="SAPBEXHLevel0 2" xfId="55573" xr:uid="{00000000-0005-0000-0000-00005DD90000}"/>
    <cellStyle name="SAPBEXHLevel0 3" xfId="55574" xr:uid="{00000000-0005-0000-0000-00005ED90000}"/>
    <cellStyle name="SAPBEXHLevel0X" xfId="55575" xr:uid="{00000000-0005-0000-0000-00005FD90000}"/>
    <cellStyle name="SAPBEXHLevel0X 2" xfId="55576" xr:uid="{00000000-0005-0000-0000-000060D90000}"/>
    <cellStyle name="SAPBEXHLevel1" xfId="55577" xr:uid="{00000000-0005-0000-0000-000061D90000}"/>
    <cellStyle name="SAPBEXHLevel1 2" xfId="55578" xr:uid="{00000000-0005-0000-0000-000062D90000}"/>
    <cellStyle name="SAPBEXHLevel1X" xfId="55579" xr:uid="{00000000-0005-0000-0000-000063D90000}"/>
    <cellStyle name="SAPBEXHLevel1X 2" xfId="55580" xr:uid="{00000000-0005-0000-0000-000064D90000}"/>
    <cellStyle name="SAPBEXHLevel2" xfId="55581" xr:uid="{00000000-0005-0000-0000-000065D90000}"/>
    <cellStyle name="SAPBEXHLevel2 2" xfId="55582" xr:uid="{00000000-0005-0000-0000-000066D90000}"/>
    <cellStyle name="SAPBEXHLevel2X" xfId="55583" xr:uid="{00000000-0005-0000-0000-000067D90000}"/>
    <cellStyle name="SAPBEXHLevel2X 2" xfId="55584" xr:uid="{00000000-0005-0000-0000-000068D90000}"/>
    <cellStyle name="SAPBEXHLevel3" xfId="55585" xr:uid="{00000000-0005-0000-0000-000069D90000}"/>
    <cellStyle name="SAPBEXHLevel3 2" xfId="55586" xr:uid="{00000000-0005-0000-0000-00006AD90000}"/>
    <cellStyle name="SAPBEXHLevel3X" xfId="55587" xr:uid="{00000000-0005-0000-0000-00006BD90000}"/>
    <cellStyle name="SAPBEXHLevel3X 2" xfId="55588" xr:uid="{00000000-0005-0000-0000-00006CD90000}"/>
    <cellStyle name="SAPBEXinputData" xfId="55589" xr:uid="{00000000-0005-0000-0000-00006DD90000}"/>
    <cellStyle name="SAPBEXinputData 2" xfId="55590" xr:uid="{00000000-0005-0000-0000-00006ED90000}"/>
    <cellStyle name="SAPBEXItemHeader" xfId="55591" xr:uid="{00000000-0005-0000-0000-00006FD90000}"/>
    <cellStyle name="SAPBEXresData" xfId="55592" xr:uid="{00000000-0005-0000-0000-000070D90000}"/>
    <cellStyle name="SAPBEXresDataEmph" xfId="55593" xr:uid="{00000000-0005-0000-0000-000071D90000}"/>
    <cellStyle name="SAPBEXresItem" xfId="55594" xr:uid="{00000000-0005-0000-0000-000072D90000}"/>
    <cellStyle name="SAPBEXresItemX" xfId="55595" xr:uid="{00000000-0005-0000-0000-000073D90000}"/>
    <cellStyle name="SAPBEXstdData" xfId="55596" xr:uid="{00000000-0005-0000-0000-000074D90000}"/>
    <cellStyle name="SAPBEXstdData 2" xfId="55597" xr:uid="{00000000-0005-0000-0000-000075D90000}"/>
    <cellStyle name="SAPBEXstdData 3" xfId="55598" xr:uid="{00000000-0005-0000-0000-000076D90000}"/>
    <cellStyle name="SAPBEXstdDataEmph" xfId="55599" xr:uid="{00000000-0005-0000-0000-000077D90000}"/>
    <cellStyle name="SAPBEXstdItem" xfId="55600" xr:uid="{00000000-0005-0000-0000-000078D90000}"/>
    <cellStyle name="SAPBEXstdItem 2" xfId="55601" xr:uid="{00000000-0005-0000-0000-000079D90000}"/>
    <cellStyle name="SAPBEXstdItem 3" xfId="55602" xr:uid="{00000000-0005-0000-0000-00007AD90000}"/>
    <cellStyle name="SAPBEXstdItemX" xfId="55603" xr:uid="{00000000-0005-0000-0000-00007BD90000}"/>
    <cellStyle name="SAPBEXstdItemX 2" xfId="55604" xr:uid="{00000000-0005-0000-0000-00007CD90000}"/>
    <cellStyle name="SAPBEXtitle" xfId="55605" xr:uid="{00000000-0005-0000-0000-00007DD90000}"/>
    <cellStyle name="SAPBEXtitle 2" xfId="55606" xr:uid="{00000000-0005-0000-0000-00007ED90000}"/>
    <cellStyle name="SAPBEXunassignedItem" xfId="55607" xr:uid="{00000000-0005-0000-0000-00007FD90000}"/>
    <cellStyle name="SAPBEXunassignedItem 2" xfId="55608" xr:uid="{00000000-0005-0000-0000-000080D90000}"/>
    <cellStyle name="SAPBEXundefined" xfId="55609" xr:uid="{00000000-0005-0000-0000-000081D90000}"/>
    <cellStyle name="SectionNameStyle" xfId="6" xr:uid="{00000000-0005-0000-0000-000082D90000}"/>
    <cellStyle name="Sheet Title" xfId="55610" xr:uid="{00000000-0005-0000-0000-000083D90000}"/>
    <cellStyle name="Style 1" xfId="55611" xr:uid="{00000000-0005-0000-0000-000084D90000}"/>
    <cellStyle name="Style 2" xfId="55612" xr:uid="{00000000-0005-0000-0000-000085D90000}"/>
    <cellStyle name="SubSectionNameStyle" xfId="5" xr:uid="{00000000-0005-0000-0000-000086D90000}"/>
    <cellStyle name="Text Indent A" xfId="55613" xr:uid="{00000000-0005-0000-0000-000087D90000}"/>
    <cellStyle name="Text Indent B" xfId="55614" xr:uid="{00000000-0005-0000-0000-000088D90000}"/>
    <cellStyle name="Text Indent C" xfId="55615" xr:uid="{00000000-0005-0000-0000-000089D90000}"/>
    <cellStyle name="Title" xfId="30" builtinId="15" customBuiltin="1"/>
    <cellStyle name="Title 10" xfId="55616" xr:uid="{00000000-0005-0000-0000-00008AD90000}"/>
    <cellStyle name="Title 11" xfId="55617" xr:uid="{00000000-0005-0000-0000-00008BD90000}"/>
    <cellStyle name="Title 12" xfId="55618" xr:uid="{00000000-0005-0000-0000-00008CD90000}"/>
    <cellStyle name="Title 13" xfId="55619" xr:uid="{00000000-0005-0000-0000-00008DD90000}"/>
    <cellStyle name="Title 14" xfId="55620" xr:uid="{00000000-0005-0000-0000-00008ED90000}"/>
    <cellStyle name="Title 15" xfId="55621" xr:uid="{00000000-0005-0000-0000-00008FD90000}"/>
    <cellStyle name="Title 16" xfId="55622" xr:uid="{00000000-0005-0000-0000-000090D90000}"/>
    <cellStyle name="Title 17" xfId="55623" xr:uid="{00000000-0005-0000-0000-000091D90000}"/>
    <cellStyle name="Title 18" xfId="55624" xr:uid="{00000000-0005-0000-0000-000092D90000}"/>
    <cellStyle name="Title 19" xfId="55625" xr:uid="{00000000-0005-0000-0000-000093D90000}"/>
    <cellStyle name="Title 2" xfId="1985" xr:uid="{00000000-0005-0000-0000-000094D90000}"/>
    <cellStyle name="Title 2 2" xfId="55626" xr:uid="{00000000-0005-0000-0000-000095D90000}"/>
    <cellStyle name="Title 20" xfId="55627" xr:uid="{00000000-0005-0000-0000-000096D90000}"/>
    <cellStyle name="Title 21" xfId="55628" xr:uid="{00000000-0005-0000-0000-000097D90000}"/>
    <cellStyle name="Title 22" xfId="55629" xr:uid="{00000000-0005-0000-0000-000098D90000}"/>
    <cellStyle name="Title 23" xfId="55630" xr:uid="{00000000-0005-0000-0000-000099D90000}"/>
    <cellStyle name="Title 24" xfId="55631" xr:uid="{00000000-0005-0000-0000-00009AD90000}"/>
    <cellStyle name="Title 25" xfId="55632" xr:uid="{00000000-0005-0000-0000-00009BD90000}"/>
    <cellStyle name="Title 26" xfId="55633" xr:uid="{00000000-0005-0000-0000-00009CD90000}"/>
    <cellStyle name="Title 27" xfId="55634" xr:uid="{00000000-0005-0000-0000-00009DD90000}"/>
    <cellStyle name="Title 28" xfId="55635" xr:uid="{00000000-0005-0000-0000-00009ED90000}"/>
    <cellStyle name="Title 29" xfId="55636" xr:uid="{00000000-0005-0000-0000-00009FD90000}"/>
    <cellStyle name="Title 3" xfId="1986" xr:uid="{00000000-0005-0000-0000-0000A0D90000}"/>
    <cellStyle name="Title 3 2" xfId="1987" xr:uid="{00000000-0005-0000-0000-0000A1D90000}"/>
    <cellStyle name="Title 3 3" xfId="55637" xr:uid="{00000000-0005-0000-0000-0000A2D90000}"/>
    <cellStyle name="Title 30" xfId="55638" xr:uid="{00000000-0005-0000-0000-0000A3D90000}"/>
    <cellStyle name="Title 31" xfId="55639" xr:uid="{00000000-0005-0000-0000-0000A4D90000}"/>
    <cellStyle name="Title 32" xfId="55640" xr:uid="{00000000-0005-0000-0000-0000A5D90000}"/>
    <cellStyle name="Title 33" xfId="55641" xr:uid="{00000000-0005-0000-0000-0000A6D90000}"/>
    <cellStyle name="Title 34" xfId="55642" xr:uid="{00000000-0005-0000-0000-0000A7D90000}"/>
    <cellStyle name="Title 35" xfId="55643" xr:uid="{00000000-0005-0000-0000-0000A8D90000}"/>
    <cellStyle name="Title 36" xfId="55644" xr:uid="{00000000-0005-0000-0000-0000A9D90000}"/>
    <cellStyle name="Title 37" xfId="55645" xr:uid="{00000000-0005-0000-0000-0000AAD90000}"/>
    <cellStyle name="Title 38" xfId="55646" xr:uid="{00000000-0005-0000-0000-0000ABD90000}"/>
    <cellStyle name="Title 39" xfId="55647" xr:uid="{00000000-0005-0000-0000-0000ACD90000}"/>
    <cellStyle name="Title 4" xfId="1988" xr:uid="{00000000-0005-0000-0000-0000ADD90000}"/>
    <cellStyle name="Title 4 2" xfId="55648" xr:uid="{00000000-0005-0000-0000-0000AED90000}"/>
    <cellStyle name="Title 40" xfId="55649" xr:uid="{00000000-0005-0000-0000-0000AFD90000}"/>
    <cellStyle name="Title 41" xfId="55650" xr:uid="{00000000-0005-0000-0000-0000B0D90000}"/>
    <cellStyle name="Title 42" xfId="55651" xr:uid="{00000000-0005-0000-0000-0000B1D90000}"/>
    <cellStyle name="Title 43" xfId="55652" xr:uid="{00000000-0005-0000-0000-0000B2D90000}"/>
    <cellStyle name="Title 44" xfId="55653" xr:uid="{00000000-0005-0000-0000-0000B3D90000}"/>
    <cellStyle name="Title 45" xfId="55654" xr:uid="{00000000-0005-0000-0000-0000B4D90000}"/>
    <cellStyle name="Title 46" xfId="55655" xr:uid="{00000000-0005-0000-0000-0000B5D90000}"/>
    <cellStyle name="Title 47" xfId="55656" xr:uid="{00000000-0005-0000-0000-0000B6D90000}"/>
    <cellStyle name="Title 48" xfId="55657" xr:uid="{00000000-0005-0000-0000-0000B7D90000}"/>
    <cellStyle name="Title 49" xfId="55658" xr:uid="{00000000-0005-0000-0000-0000B8D90000}"/>
    <cellStyle name="Title 5" xfId="1989" xr:uid="{00000000-0005-0000-0000-0000B9D90000}"/>
    <cellStyle name="Title 5 2" xfId="55659" xr:uid="{00000000-0005-0000-0000-0000BAD90000}"/>
    <cellStyle name="Title 50" xfId="55660" xr:uid="{00000000-0005-0000-0000-0000BBD90000}"/>
    <cellStyle name="Title 51" xfId="55661" xr:uid="{00000000-0005-0000-0000-0000BCD90000}"/>
    <cellStyle name="Title 52" xfId="55662" xr:uid="{00000000-0005-0000-0000-0000BDD90000}"/>
    <cellStyle name="Title 53" xfId="55663" xr:uid="{00000000-0005-0000-0000-0000BED90000}"/>
    <cellStyle name="Title 54" xfId="55664" xr:uid="{00000000-0005-0000-0000-0000BFD90000}"/>
    <cellStyle name="Title 55" xfId="56141" xr:uid="{5FA261FB-AB5F-4B75-B104-8E30553A6228}"/>
    <cellStyle name="Title 6" xfId="55665" xr:uid="{00000000-0005-0000-0000-0000C0D90000}"/>
    <cellStyle name="Title 7" xfId="55666" xr:uid="{00000000-0005-0000-0000-0000C1D90000}"/>
    <cellStyle name="Title 8" xfId="55667" xr:uid="{00000000-0005-0000-0000-0000C2D90000}"/>
    <cellStyle name="Title 9" xfId="55668" xr:uid="{00000000-0005-0000-0000-0000C3D90000}"/>
    <cellStyle name="Total" xfId="45" builtinId="25" customBuiltin="1"/>
    <cellStyle name="Total 10" xfId="55669" xr:uid="{00000000-0005-0000-0000-0000C4D90000}"/>
    <cellStyle name="Total 11" xfId="55670" xr:uid="{00000000-0005-0000-0000-0000C5D90000}"/>
    <cellStyle name="Total 12" xfId="55671" xr:uid="{00000000-0005-0000-0000-0000C6D90000}"/>
    <cellStyle name="Total 13" xfId="55672" xr:uid="{00000000-0005-0000-0000-0000C7D90000}"/>
    <cellStyle name="Total 14" xfId="55673" xr:uid="{00000000-0005-0000-0000-0000C8D90000}"/>
    <cellStyle name="Total 15" xfId="55674" xr:uid="{00000000-0005-0000-0000-0000C9D90000}"/>
    <cellStyle name="Total 16" xfId="55675" xr:uid="{00000000-0005-0000-0000-0000CAD90000}"/>
    <cellStyle name="Total 17" xfId="55676" xr:uid="{00000000-0005-0000-0000-0000CBD90000}"/>
    <cellStyle name="Total 18" xfId="55677" xr:uid="{00000000-0005-0000-0000-0000CCD90000}"/>
    <cellStyle name="Total 19" xfId="55678" xr:uid="{00000000-0005-0000-0000-0000CDD90000}"/>
    <cellStyle name="Total 2" xfId="1990" xr:uid="{00000000-0005-0000-0000-0000CED90000}"/>
    <cellStyle name="Total 2 2" xfId="1991" xr:uid="{00000000-0005-0000-0000-0000CFD90000}"/>
    <cellStyle name="Total 2 2 2" xfId="1992" xr:uid="{00000000-0005-0000-0000-0000D0D90000}"/>
    <cellStyle name="Total 2 2 2 2" xfId="1993" xr:uid="{00000000-0005-0000-0000-0000D1D90000}"/>
    <cellStyle name="Total 2 2 3" xfId="1994" xr:uid="{00000000-0005-0000-0000-0000D2D90000}"/>
    <cellStyle name="Total 2 2 4" xfId="55680" xr:uid="{00000000-0005-0000-0000-0000D3D90000}"/>
    <cellStyle name="Total 2 3" xfId="1995" xr:uid="{00000000-0005-0000-0000-0000D4D90000}"/>
    <cellStyle name="Total 2 3 2" xfId="1996" xr:uid="{00000000-0005-0000-0000-0000D5D90000}"/>
    <cellStyle name="Total 2 4" xfId="1997" xr:uid="{00000000-0005-0000-0000-0000D6D90000}"/>
    <cellStyle name="Total 2 5" xfId="55679" xr:uid="{00000000-0005-0000-0000-0000D7D90000}"/>
    <cellStyle name="Total 20" xfId="55681" xr:uid="{00000000-0005-0000-0000-0000D8D90000}"/>
    <cellStyle name="Total 21" xfId="55682" xr:uid="{00000000-0005-0000-0000-0000D9D90000}"/>
    <cellStyle name="Total 22" xfId="55683" xr:uid="{00000000-0005-0000-0000-0000DAD90000}"/>
    <cellStyle name="Total 23" xfId="55684" xr:uid="{00000000-0005-0000-0000-0000DBD90000}"/>
    <cellStyle name="Total 24" xfId="55685" xr:uid="{00000000-0005-0000-0000-0000DCD90000}"/>
    <cellStyle name="Total 25" xfId="55686" xr:uid="{00000000-0005-0000-0000-0000DDD90000}"/>
    <cellStyle name="Total 26" xfId="55687" xr:uid="{00000000-0005-0000-0000-0000DED90000}"/>
    <cellStyle name="Total 27" xfId="55688" xr:uid="{00000000-0005-0000-0000-0000DFD90000}"/>
    <cellStyle name="Total 28" xfId="55689" xr:uid="{00000000-0005-0000-0000-0000E0D90000}"/>
    <cellStyle name="Total 29" xfId="55690" xr:uid="{00000000-0005-0000-0000-0000E1D90000}"/>
    <cellStyle name="Total 3" xfId="1998" xr:uid="{00000000-0005-0000-0000-0000E2D90000}"/>
    <cellStyle name="Total 3 2" xfId="1999" xr:uid="{00000000-0005-0000-0000-0000E3D90000}"/>
    <cellStyle name="Total 3 3" xfId="55691" xr:uid="{00000000-0005-0000-0000-0000E4D90000}"/>
    <cellStyle name="Total 30" xfId="55692" xr:uid="{00000000-0005-0000-0000-0000E5D90000}"/>
    <cellStyle name="Total 31" xfId="55693" xr:uid="{00000000-0005-0000-0000-0000E6D90000}"/>
    <cellStyle name="Total 32" xfId="55694" xr:uid="{00000000-0005-0000-0000-0000E7D90000}"/>
    <cellStyle name="Total 33" xfId="55695" xr:uid="{00000000-0005-0000-0000-0000E8D90000}"/>
    <cellStyle name="Total 34" xfId="55696" xr:uid="{00000000-0005-0000-0000-0000E9D90000}"/>
    <cellStyle name="Total 35" xfId="55697" xr:uid="{00000000-0005-0000-0000-0000EAD90000}"/>
    <cellStyle name="Total 36" xfId="55698" xr:uid="{00000000-0005-0000-0000-0000EBD90000}"/>
    <cellStyle name="Total 37" xfId="55699" xr:uid="{00000000-0005-0000-0000-0000ECD90000}"/>
    <cellStyle name="Total 38" xfId="55700" xr:uid="{00000000-0005-0000-0000-0000EDD90000}"/>
    <cellStyle name="Total 39" xfId="55701" xr:uid="{00000000-0005-0000-0000-0000EED90000}"/>
    <cellStyle name="Total 4" xfId="2000" xr:uid="{00000000-0005-0000-0000-0000EFD90000}"/>
    <cellStyle name="Total 4 2" xfId="2001" xr:uid="{00000000-0005-0000-0000-0000F0D90000}"/>
    <cellStyle name="Total 4 2 2" xfId="2002" xr:uid="{00000000-0005-0000-0000-0000F1D90000}"/>
    <cellStyle name="Total 4 3" xfId="2003" xr:uid="{00000000-0005-0000-0000-0000F2D90000}"/>
    <cellStyle name="Total 4 4" xfId="55702" xr:uid="{00000000-0005-0000-0000-0000F3D90000}"/>
    <cellStyle name="Total 40" xfId="55703" xr:uid="{00000000-0005-0000-0000-0000F4D90000}"/>
    <cellStyle name="Total 41" xfId="55704" xr:uid="{00000000-0005-0000-0000-0000F5D90000}"/>
    <cellStyle name="Total 42" xfId="55705" xr:uid="{00000000-0005-0000-0000-0000F6D90000}"/>
    <cellStyle name="Total 43" xfId="55706" xr:uid="{00000000-0005-0000-0000-0000F7D90000}"/>
    <cellStyle name="Total 44" xfId="55707" xr:uid="{00000000-0005-0000-0000-0000F8D90000}"/>
    <cellStyle name="Total 45" xfId="55708" xr:uid="{00000000-0005-0000-0000-0000F9D90000}"/>
    <cellStyle name="Total 46" xfId="55709" xr:uid="{00000000-0005-0000-0000-0000FAD90000}"/>
    <cellStyle name="Total 47" xfId="55710" xr:uid="{00000000-0005-0000-0000-0000FBD90000}"/>
    <cellStyle name="Total 48" xfId="55711" xr:uid="{00000000-0005-0000-0000-0000FCD90000}"/>
    <cellStyle name="Total 49" xfId="55712" xr:uid="{00000000-0005-0000-0000-0000FDD90000}"/>
    <cellStyle name="Total 5" xfId="2004" xr:uid="{00000000-0005-0000-0000-0000FED90000}"/>
    <cellStyle name="Total 5 2" xfId="55713" xr:uid="{00000000-0005-0000-0000-0000FFD90000}"/>
    <cellStyle name="Total 50" xfId="55714" xr:uid="{00000000-0005-0000-0000-000000DA0000}"/>
    <cellStyle name="Total 51" xfId="55715" xr:uid="{00000000-0005-0000-0000-000001DA0000}"/>
    <cellStyle name="Total 52" xfId="55716" xr:uid="{00000000-0005-0000-0000-000002DA0000}"/>
    <cellStyle name="Total 53" xfId="55717" xr:uid="{00000000-0005-0000-0000-000003DA0000}"/>
    <cellStyle name="Total 54" xfId="55718" xr:uid="{00000000-0005-0000-0000-000004DA0000}"/>
    <cellStyle name="Total 6" xfId="55719" xr:uid="{00000000-0005-0000-0000-000005DA0000}"/>
    <cellStyle name="Total 7" xfId="55720" xr:uid="{00000000-0005-0000-0000-000006DA0000}"/>
    <cellStyle name="Total 8" xfId="55721" xr:uid="{00000000-0005-0000-0000-000007DA0000}"/>
    <cellStyle name="Total 9" xfId="55722" xr:uid="{00000000-0005-0000-0000-000008DA0000}"/>
    <cellStyle name="Warning Text" xfId="43" builtinId="11" customBuiltin="1"/>
    <cellStyle name="Warning Text 10" xfId="55723" xr:uid="{00000000-0005-0000-0000-000009DA0000}"/>
    <cellStyle name="Warning Text 11" xfId="55724" xr:uid="{00000000-0005-0000-0000-00000ADA0000}"/>
    <cellStyle name="Warning Text 12" xfId="55725" xr:uid="{00000000-0005-0000-0000-00000BDA0000}"/>
    <cellStyle name="Warning Text 13" xfId="55726" xr:uid="{00000000-0005-0000-0000-00000CDA0000}"/>
    <cellStyle name="Warning Text 14" xfId="55727" xr:uid="{00000000-0005-0000-0000-00000DDA0000}"/>
    <cellStyle name="Warning Text 15" xfId="55728" xr:uid="{00000000-0005-0000-0000-00000EDA0000}"/>
    <cellStyle name="Warning Text 16" xfId="55729" xr:uid="{00000000-0005-0000-0000-00000FDA0000}"/>
    <cellStyle name="Warning Text 17" xfId="55730" xr:uid="{00000000-0005-0000-0000-000010DA0000}"/>
    <cellStyle name="Warning Text 18" xfId="55731" xr:uid="{00000000-0005-0000-0000-000011DA0000}"/>
    <cellStyle name="Warning Text 19" xfId="55732" xr:uid="{00000000-0005-0000-0000-000012DA0000}"/>
    <cellStyle name="Warning Text 2" xfId="2005" xr:uid="{00000000-0005-0000-0000-000013DA0000}"/>
    <cellStyle name="Warning Text 2 2" xfId="55734" xr:uid="{00000000-0005-0000-0000-000014DA0000}"/>
    <cellStyle name="Warning Text 2 3" xfId="55733" xr:uid="{00000000-0005-0000-0000-000015DA0000}"/>
    <cellStyle name="Warning Text 20" xfId="55735" xr:uid="{00000000-0005-0000-0000-000016DA0000}"/>
    <cellStyle name="Warning Text 21" xfId="55736" xr:uid="{00000000-0005-0000-0000-000017DA0000}"/>
    <cellStyle name="Warning Text 22" xfId="55737" xr:uid="{00000000-0005-0000-0000-000018DA0000}"/>
    <cellStyle name="Warning Text 23" xfId="55738" xr:uid="{00000000-0005-0000-0000-000019DA0000}"/>
    <cellStyle name="Warning Text 24" xfId="55739" xr:uid="{00000000-0005-0000-0000-00001ADA0000}"/>
    <cellStyle name="Warning Text 25" xfId="55740" xr:uid="{00000000-0005-0000-0000-00001BDA0000}"/>
    <cellStyle name="Warning Text 26" xfId="55741" xr:uid="{00000000-0005-0000-0000-00001CDA0000}"/>
    <cellStyle name="Warning Text 27" xfId="55742" xr:uid="{00000000-0005-0000-0000-00001DDA0000}"/>
    <cellStyle name="Warning Text 28" xfId="55743" xr:uid="{00000000-0005-0000-0000-00001EDA0000}"/>
    <cellStyle name="Warning Text 29" xfId="55744" xr:uid="{00000000-0005-0000-0000-00001FDA0000}"/>
    <cellStyle name="Warning Text 3" xfId="2006" xr:uid="{00000000-0005-0000-0000-000020DA0000}"/>
    <cellStyle name="Warning Text 3 2" xfId="55745" xr:uid="{00000000-0005-0000-0000-000021DA0000}"/>
    <cellStyle name="Warning Text 30" xfId="55746" xr:uid="{00000000-0005-0000-0000-000022DA0000}"/>
    <cellStyle name="Warning Text 31" xfId="55747" xr:uid="{00000000-0005-0000-0000-000023DA0000}"/>
    <cellStyle name="Warning Text 32" xfId="55748" xr:uid="{00000000-0005-0000-0000-000024DA0000}"/>
    <cellStyle name="Warning Text 33" xfId="55749" xr:uid="{00000000-0005-0000-0000-000025DA0000}"/>
    <cellStyle name="Warning Text 34" xfId="55750" xr:uid="{00000000-0005-0000-0000-000026DA0000}"/>
    <cellStyle name="Warning Text 35" xfId="55751" xr:uid="{00000000-0005-0000-0000-000027DA0000}"/>
    <cellStyle name="Warning Text 36" xfId="55752" xr:uid="{00000000-0005-0000-0000-000028DA0000}"/>
    <cellStyle name="Warning Text 37" xfId="55753" xr:uid="{00000000-0005-0000-0000-000029DA0000}"/>
    <cellStyle name="Warning Text 38" xfId="55754" xr:uid="{00000000-0005-0000-0000-00002ADA0000}"/>
    <cellStyle name="Warning Text 39" xfId="55755" xr:uid="{00000000-0005-0000-0000-00002BDA0000}"/>
    <cellStyle name="Warning Text 4" xfId="2007" xr:uid="{00000000-0005-0000-0000-00002CDA0000}"/>
    <cellStyle name="Warning Text 4 2" xfId="55756" xr:uid="{00000000-0005-0000-0000-00002DDA0000}"/>
    <cellStyle name="Warning Text 40" xfId="55757" xr:uid="{00000000-0005-0000-0000-00002EDA0000}"/>
    <cellStyle name="Warning Text 41" xfId="55758" xr:uid="{00000000-0005-0000-0000-00002FDA0000}"/>
    <cellStyle name="Warning Text 42" xfId="55759" xr:uid="{00000000-0005-0000-0000-000030DA0000}"/>
    <cellStyle name="Warning Text 43" xfId="55760" xr:uid="{00000000-0005-0000-0000-000031DA0000}"/>
    <cellStyle name="Warning Text 44" xfId="55761" xr:uid="{00000000-0005-0000-0000-000032DA0000}"/>
    <cellStyle name="Warning Text 45" xfId="55762" xr:uid="{00000000-0005-0000-0000-000033DA0000}"/>
    <cellStyle name="Warning Text 46" xfId="55763" xr:uid="{00000000-0005-0000-0000-000034DA0000}"/>
    <cellStyle name="Warning Text 47" xfId="55764" xr:uid="{00000000-0005-0000-0000-000035DA0000}"/>
    <cellStyle name="Warning Text 48" xfId="55765" xr:uid="{00000000-0005-0000-0000-000036DA0000}"/>
    <cellStyle name="Warning Text 49" xfId="55766" xr:uid="{00000000-0005-0000-0000-000037DA0000}"/>
    <cellStyle name="Warning Text 5" xfId="55767" xr:uid="{00000000-0005-0000-0000-000038DA0000}"/>
    <cellStyle name="Warning Text 50" xfId="55768" xr:uid="{00000000-0005-0000-0000-000039DA0000}"/>
    <cellStyle name="Warning Text 51" xfId="55769" xr:uid="{00000000-0005-0000-0000-00003ADA0000}"/>
    <cellStyle name="Warning Text 52" xfId="55770" xr:uid="{00000000-0005-0000-0000-00003BDA0000}"/>
    <cellStyle name="Warning Text 53" xfId="55771" xr:uid="{00000000-0005-0000-0000-00003CDA0000}"/>
    <cellStyle name="Warning Text 54" xfId="55772" xr:uid="{00000000-0005-0000-0000-00003DDA0000}"/>
    <cellStyle name="Warning Text 6" xfId="55773" xr:uid="{00000000-0005-0000-0000-00003EDA0000}"/>
    <cellStyle name="Warning Text 7" xfId="55774" xr:uid="{00000000-0005-0000-0000-00003FDA0000}"/>
    <cellStyle name="Warning Text 8" xfId="55775" xr:uid="{00000000-0005-0000-0000-000040DA0000}"/>
    <cellStyle name="Warning Text 9" xfId="55776" xr:uid="{00000000-0005-0000-0000-000041DA0000}"/>
    <cellStyle name="アクセント 1" xfId="55777" xr:uid="{00000000-0005-0000-0000-000042DA0000}"/>
    <cellStyle name="アクセント 2" xfId="55778" xr:uid="{00000000-0005-0000-0000-000043DA0000}"/>
    <cellStyle name="アクセント 3" xfId="55779" xr:uid="{00000000-0005-0000-0000-000044DA0000}"/>
    <cellStyle name="アクセント 4" xfId="55780" xr:uid="{00000000-0005-0000-0000-000045DA0000}"/>
    <cellStyle name="アクセント 5" xfId="55781" xr:uid="{00000000-0005-0000-0000-000046DA0000}"/>
    <cellStyle name="アクセント 6" xfId="55782" xr:uid="{00000000-0005-0000-0000-000047DA0000}"/>
    <cellStyle name="タイトル" xfId="55783" xr:uid="{00000000-0005-0000-0000-000048DA0000}"/>
    <cellStyle name="タイトル 10" xfId="55784" xr:uid="{00000000-0005-0000-0000-000049DA0000}"/>
    <cellStyle name="タイトル 11" xfId="55785" xr:uid="{00000000-0005-0000-0000-00004ADA0000}"/>
    <cellStyle name="タイトル 12" xfId="55786" xr:uid="{00000000-0005-0000-0000-00004BDA0000}"/>
    <cellStyle name="タイトル 13" xfId="55787" xr:uid="{00000000-0005-0000-0000-00004CDA0000}"/>
    <cellStyle name="タイトル 14" xfId="55788" xr:uid="{00000000-0005-0000-0000-00004DDA0000}"/>
    <cellStyle name="タイトル 15" xfId="55789" xr:uid="{00000000-0005-0000-0000-00004EDA0000}"/>
    <cellStyle name="タイトル 16" xfId="55790" xr:uid="{00000000-0005-0000-0000-00004FDA0000}"/>
    <cellStyle name="タイトル 17" xfId="55791" xr:uid="{00000000-0005-0000-0000-000050DA0000}"/>
    <cellStyle name="タイトル 18" xfId="55792" xr:uid="{00000000-0005-0000-0000-000051DA0000}"/>
    <cellStyle name="タイトル 19" xfId="55793" xr:uid="{00000000-0005-0000-0000-000052DA0000}"/>
    <cellStyle name="タイトル 2" xfId="55794" xr:uid="{00000000-0005-0000-0000-000053DA0000}"/>
    <cellStyle name="タイトル 20" xfId="55795" xr:uid="{00000000-0005-0000-0000-000054DA0000}"/>
    <cellStyle name="タイトル 21" xfId="55796" xr:uid="{00000000-0005-0000-0000-000055DA0000}"/>
    <cellStyle name="タイトル 22" xfId="55797" xr:uid="{00000000-0005-0000-0000-000056DA0000}"/>
    <cellStyle name="タイトル 23" xfId="55798" xr:uid="{00000000-0005-0000-0000-000057DA0000}"/>
    <cellStyle name="タイトル 24" xfId="55799" xr:uid="{00000000-0005-0000-0000-000058DA0000}"/>
    <cellStyle name="タイトル 25" xfId="55800" xr:uid="{00000000-0005-0000-0000-000059DA0000}"/>
    <cellStyle name="タイトル 26" xfId="55801" xr:uid="{00000000-0005-0000-0000-00005ADA0000}"/>
    <cellStyle name="タイトル 27" xfId="55802" xr:uid="{00000000-0005-0000-0000-00005BDA0000}"/>
    <cellStyle name="タイトル 28" xfId="55803" xr:uid="{00000000-0005-0000-0000-00005CDA0000}"/>
    <cellStyle name="タイトル 29" xfId="55804" xr:uid="{00000000-0005-0000-0000-00005DDA0000}"/>
    <cellStyle name="タイトル 3" xfId="55805" xr:uid="{00000000-0005-0000-0000-00005EDA0000}"/>
    <cellStyle name="タイトル 30" xfId="55806" xr:uid="{00000000-0005-0000-0000-00005FDA0000}"/>
    <cellStyle name="タイトル 31" xfId="55807" xr:uid="{00000000-0005-0000-0000-000060DA0000}"/>
    <cellStyle name="タイトル 32" xfId="55808" xr:uid="{00000000-0005-0000-0000-000061DA0000}"/>
    <cellStyle name="タイトル 33" xfId="55809" xr:uid="{00000000-0005-0000-0000-000062DA0000}"/>
    <cellStyle name="タイトル 34" xfId="55810" xr:uid="{00000000-0005-0000-0000-000063DA0000}"/>
    <cellStyle name="タイトル 35" xfId="55811" xr:uid="{00000000-0005-0000-0000-000064DA0000}"/>
    <cellStyle name="タイトル 36" xfId="55812" xr:uid="{00000000-0005-0000-0000-000065DA0000}"/>
    <cellStyle name="タイトル 37" xfId="55813" xr:uid="{00000000-0005-0000-0000-000066DA0000}"/>
    <cellStyle name="タイトル 38" xfId="55814" xr:uid="{00000000-0005-0000-0000-000067DA0000}"/>
    <cellStyle name="タイトル 39" xfId="55815" xr:uid="{00000000-0005-0000-0000-000068DA0000}"/>
    <cellStyle name="タイトル 4" xfId="55816" xr:uid="{00000000-0005-0000-0000-000069DA0000}"/>
    <cellStyle name="タイトル 40" xfId="55817" xr:uid="{00000000-0005-0000-0000-00006ADA0000}"/>
    <cellStyle name="タイトル 41" xfId="55818" xr:uid="{00000000-0005-0000-0000-00006BDA0000}"/>
    <cellStyle name="タイトル 42" xfId="55819" xr:uid="{00000000-0005-0000-0000-00006CDA0000}"/>
    <cellStyle name="タイトル 43" xfId="55820" xr:uid="{00000000-0005-0000-0000-00006DDA0000}"/>
    <cellStyle name="タイトル 44" xfId="55821" xr:uid="{00000000-0005-0000-0000-00006EDA0000}"/>
    <cellStyle name="タイトル 45" xfId="55822" xr:uid="{00000000-0005-0000-0000-00006FDA0000}"/>
    <cellStyle name="タイトル 46" xfId="55823" xr:uid="{00000000-0005-0000-0000-000070DA0000}"/>
    <cellStyle name="タイトル 47" xfId="55824" xr:uid="{00000000-0005-0000-0000-000071DA0000}"/>
    <cellStyle name="タイトル 48" xfId="55825" xr:uid="{00000000-0005-0000-0000-000072DA0000}"/>
    <cellStyle name="タイトル 49" xfId="55826" xr:uid="{00000000-0005-0000-0000-000073DA0000}"/>
    <cellStyle name="タイトル 5" xfId="55827" xr:uid="{00000000-0005-0000-0000-000074DA0000}"/>
    <cellStyle name="タイトル 50" xfId="55828" xr:uid="{00000000-0005-0000-0000-000075DA0000}"/>
    <cellStyle name="タイトル 51" xfId="55829" xr:uid="{00000000-0005-0000-0000-000076DA0000}"/>
    <cellStyle name="タイトル 52" xfId="55830" xr:uid="{00000000-0005-0000-0000-000077DA0000}"/>
    <cellStyle name="タイトル 53" xfId="55831" xr:uid="{00000000-0005-0000-0000-000078DA0000}"/>
    <cellStyle name="タイトル 54" xfId="55832" xr:uid="{00000000-0005-0000-0000-000079DA0000}"/>
    <cellStyle name="タイトル 55" xfId="55833" xr:uid="{00000000-0005-0000-0000-00007ADA0000}"/>
    <cellStyle name="タイトル 56" xfId="55834" xr:uid="{00000000-0005-0000-0000-00007BDA0000}"/>
    <cellStyle name="タイトル 57" xfId="55835" xr:uid="{00000000-0005-0000-0000-00007CDA0000}"/>
    <cellStyle name="タイトル 58" xfId="55836" xr:uid="{00000000-0005-0000-0000-00007DDA0000}"/>
    <cellStyle name="タイトル 59" xfId="55837" xr:uid="{00000000-0005-0000-0000-00007EDA0000}"/>
    <cellStyle name="タイトル 6" xfId="55838" xr:uid="{00000000-0005-0000-0000-00007FDA0000}"/>
    <cellStyle name="タイトル 60" xfId="55839" xr:uid="{00000000-0005-0000-0000-000080DA0000}"/>
    <cellStyle name="タイトル 61" xfId="55840" xr:uid="{00000000-0005-0000-0000-000081DA0000}"/>
    <cellStyle name="タイトル 62" xfId="55841" xr:uid="{00000000-0005-0000-0000-000082DA0000}"/>
    <cellStyle name="タイトル 63" xfId="55842" xr:uid="{00000000-0005-0000-0000-000083DA0000}"/>
    <cellStyle name="タイトル 64" xfId="55843" xr:uid="{00000000-0005-0000-0000-000084DA0000}"/>
    <cellStyle name="タイトル 65" xfId="55844" xr:uid="{00000000-0005-0000-0000-000085DA0000}"/>
    <cellStyle name="タイトル 66" xfId="55845" xr:uid="{00000000-0005-0000-0000-000086DA0000}"/>
    <cellStyle name="タイトル 67" xfId="55846" xr:uid="{00000000-0005-0000-0000-000087DA0000}"/>
    <cellStyle name="タイトル 7" xfId="55847" xr:uid="{00000000-0005-0000-0000-000088DA0000}"/>
    <cellStyle name="タイトル 8" xfId="55848" xr:uid="{00000000-0005-0000-0000-000089DA0000}"/>
    <cellStyle name="タイトル 9" xfId="55849" xr:uid="{00000000-0005-0000-0000-00008ADA0000}"/>
    <cellStyle name="チェック セル" xfId="55850" xr:uid="{00000000-0005-0000-0000-00008BDA0000}"/>
    <cellStyle name="どちらでもない" xfId="55851" xr:uid="{00000000-0005-0000-0000-00008CDA0000}"/>
    <cellStyle name="メモ" xfId="55852" xr:uid="{00000000-0005-0000-0000-00008DDA0000}"/>
    <cellStyle name="リンク セル" xfId="55853" xr:uid="{00000000-0005-0000-0000-00008EDA0000}"/>
    <cellStyle name="강조색1" xfId="55854" xr:uid="{00000000-0005-0000-0000-00008FDA0000}"/>
    <cellStyle name="강조색2" xfId="55855" xr:uid="{00000000-0005-0000-0000-000090DA0000}"/>
    <cellStyle name="강조색3" xfId="55856" xr:uid="{00000000-0005-0000-0000-000091DA0000}"/>
    <cellStyle name="강조색4" xfId="55857" xr:uid="{00000000-0005-0000-0000-000092DA0000}"/>
    <cellStyle name="강조색5" xfId="55858" xr:uid="{00000000-0005-0000-0000-000093DA0000}"/>
    <cellStyle name="강조색6" xfId="55859" xr:uid="{00000000-0005-0000-0000-000094DA0000}"/>
    <cellStyle name="경고문" xfId="55860" xr:uid="{00000000-0005-0000-0000-00009BDA0000}"/>
    <cellStyle name="계산" xfId="55861" xr:uid="{00000000-0005-0000-0000-00009CDA0000}"/>
    <cellStyle name="나쁨" xfId="55862" xr:uid="{00000000-0005-0000-0000-0000A2DA0000}"/>
    <cellStyle name="메모" xfId="55863" xr:uid="{00000000-0005-0000-0000-0000B9DA0000}"/>
    <cellStyle name="보통" xfId="55864" xr:uid="{00000000-0005-0000-0000-0000C1DA0000}"/>
    <cellStyle name="설명 텍스트" xfId="55865" xr:uid="{00000000-0005-0000-0000-0000C2DA0000}"/>
    <cellStyle name="셀 확인" xfId="55866" xr:uid="{00000000-0005-0000-0000-0000C3DA0000}"/>
    <cellStyle name="연결된 셀" xfId="55867" xr:uid="{00000000-0005-0000-0000-0000C4DA0000}"/>
    <cellStyle name="요약" xfId="55868" xr:uid="{00000000-0005-0000-0000-0000C5DA0000}"/>
    <cellStyle name="입력" xfId="55869" xr:uid="{00000000-0005-0000-0000-0000C6DA0000}"/>
    <cellStyle name="제목" xfId="55870" xr:uid="{00000000-0005-0000-0000-0000C7DA0000}"/>
    <cellStyle name="제목 1" xfId="55871" xr:uid="{00000000-0005-0000-0000-0000C8DA0000}"/>
    <cellStyle name="제목 2" xfId="55872" xr:uid="{00000000-0005-0000-0000-0000C9DA0000}"/>
    <cellStyle name="제목 3" xfId="55873" xr:uid="{00000000-0005-0000-0000-0000CADA0000}"/>
    <cellStyle name="제목 4" xfId="55874" xr:uid="{00000000-0005-0000-0000-0000CBDA0000}"/>
    <cellStyle name="좋음" xfId="55875" xr:uid="{00000000-0005-0000-0000-0000CCDA0000}"/>
    <cellStyle name="출력" xfId="55876" xr:uid="{00000000-0005-0000-0000-0000CDDA0000}"/>
    <cellStyle name="콤마 [0]_1.6" xfId="55877" xr:uid="{00000000-0005-0000-0000-0000CEDA0000}"/>
    <cellStyle name="콤마_1.6" xfId="55878" xr:uid="{00000000-0005-0000-0000-0000CFDA0000}"/>
    <cellStyle name="표준_Price Road Map (SEA)" xfId="2052" xr:uid="{00000000-0005-0000-0000-0000D0DA0000}"/>
    <cellStyle name="一般_DS_2006_Q4_Quarterly_LCD_TV_Value_Chain_Report_Revised" xfId="55879" xr:uid="{00000000-0005-0000-0000-0000BADA0000}"/>
    <cellStyle name="入力" xfId="55880" xr:uid="{00000000-0005-0000-0000-0000B4DA0000}"/>
    <cellStyle name="出力" xfId="55881" xr:uid="{00000000-0005-0000-0000-0000A0DA0000}"/>
    <cellStyle name="悪い" xfId="55882" xr:uid="{00000000-0005-0000-0000-0000A1DA0000}"/>
    <cellStyle name="標準_2007Q3_DS_IndustrialDisplay_SurveyForm-FPDDistributor" xfId="55883" xr:uid="{00000000-0005-0000-0000-00009ADA0000}"/>
    <cellStyle name="良い" xfId="55884" xr:uid="{00000000-0005-0000-0000-0000B2DA0000}"/>
    <cellStyle name="見出し 1" xfId="55885" xr:uid="{00000000-0005-0000-0000-0000AADA0000}"/>
    <cellStyle name="見出し 2" xfId="55886" xr:uid="{00000000-0005-0000-0000-0000ABDA0000}"/>
    <cellStyle name="見出し 3" xfId="55887" xr:uid="{00000000-0005-0000-0000-0000ACDA0000}"/>
    <cellStyle name="見出し 4" xfId="55888" xr:uid="{00000000-0005-0000-0000-0000ADDA0000}"/>
    <cellStyle name="計算" xfId="55889" xr:uid="{00000000-0005-0000-0000-0000A8DA0000}"/>
    <cellStyle name="説明文" xfId="55890" xr:uid="{00000000-0005-0000-0000-0000B8DA0000}"/>
    <cellStyle name="警告文" xfId="55891" xr:uid="{00000000-0005-0000-0000-0000AFDA0000}"/>
    <cellStyle name="集計" xfId="55892" xr:uid="{00000000-0005-0000-0000-0000A6DA0000}"/>
  </cellStyles>
  <dxfs count="6">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L" pivot="0" count="2" xr9:uid="{00000000-0011-0000-FFFF-FFFF00000000}">
      <tableStyleElement type="firstRowStripe" dxfId="5"/>
      <tableStyleElement type="secondRowStripe" dxfId="4"/>
    </tableStyle>
  </tableStyles>
  <colors>
    <mruColors>
      <color rgb="FFFF8080"/>
      <color rgb="FF33CCFF"/>
      <color rgb="FF00CC66"/>
      <color rgb="FF9933FF"/>
      <color rgb="FF4F81BD"/>
      <color rgb="FF00C49F"/>
      <color rgb="FF00FFCC"/>
      <color rgb="FFFCE76A"/>
      <color rgb="FFFB196F"/>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1" Type="http://schemas.openxmlformats.org/officeDocument/2006/relationships/image" Target="../media/image19.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NULL"/></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6.jpg"/></Relationships>
</file>

<file path=xl/drawings/_rels/drawing43.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8.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1</xdr:col>
      <xdr:colOff>2190750</xdr:colOff>
      <xdr:row>1</xdr:row>
      <xdr:rowOff>52917</xdr:rowOff>
    </xdr:from>
    <xdr:ext cx="2215" cy="133350"/>
    <xdr:pic>
      <xdr:nvPicPr>
        <xdr:cNvPr id="2" name="Picture 1" descr="ChiefLogo.jpg">
          <a:extLst>
            <a:ext uri="{FF2B5EF4-FFF2-40B4-BE49-F238E27FC236}">
              <a16:creationId xmlns:a16="http://schemas.microsoft.com/office/drawing/2014/main" id="{DC5E6C6F-007E-4410-B067-DE43B6E2601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00575" y="243417"/>
          <a:ext cx="2215" cy="133350"/>
        </a:xfrm>
        <a:prstGeom prst="rect">
          <a:avLst/>
        </a:prstGeom>
        <a:noFill/>
        <a:ln w="9525">
          <a:noFill/>
          <a:miter lim="800000"/>
          <a:headEnd/>
          <a:tailEnd/>
        </a:ln>
      </xdr:spPr>
    </xdr:pic>
    <xdr:clientData/>
  </xdr:oneCellAnchor>
  <xdr:oneCellAnchor>
    <xdr:from>
      <xdr:col>1</xdr:col>
      <xdr:colOff>2518834</xdr:colOff>
      <xdr:row>0</xdr:row>
      <xdr:rowOff>42335</xdr:rowOff>
    </xdr:from>
    <xdr:ext cx="1344082" cy="628360"/>
    <xdr:pic>
      <xdr:nvPicPr>
        <xdr:cNvPr id="3" name="Picture 2">
          <a:extLst>
            <a:ext uri="{FF2B5EF4-FFF2-40B4-BE49-F238E27FC236}">
              <a16:creationId xmlns:a16="http://schemas.microsoft.com/office/drawing/2014/main" id="{766DB8FC-1102-4F3D-AFDC-BBE1F3B4AD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1834" y="42335"/>
          <a:ext cx="1344082" cy="62836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7</xdr:col>
      <xdr:colOff>497418</xdr:colOff>
      <xdr:row>0</xdr:row>
      <xdr:rowOff>31749</xdr:rowOff>
    </xdr:from>
    <xdr:to>
      <xdr:col>7</xdr:col>
      <xdr:colOff>2493540</xdr:colOff>
      <xdr:row>1</xdr:row>
      <xdr:rowOff>486832</xdr:rowOff>
    </xdr:to>
    <xdr:pic>
      <xdr:nvPicPr>
        <xdr:cNvPr id="3" name="Picture 2">
          <a:extLst>
            <a:ext uri="{FF2B5EF4-FFF2-40B4-BE49-F238E27FC236}">
              <a16:creationId xmlns:a16="http://schemas.microsoft.com/office/drawing/2014/main" id="{572F6B52-D97C-499D-A458-F15D05BD8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88001" y="31749"/>
          <a:ext cx="1996122" cy="550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2037290</xdr:colOff>
      <xdr:row>0</xdr:row>
      <xdr:rowOff>42332</xdr:rowOff>
    </xdr:from>
    <xdr:ext cx="2141978" cy="518584"/>
    <xdr:pic>
      <xdr:nvPicPr>
        <xdr:cNvPr id="4" name="Picture 1" descr="ChiefLogo.jpg">
          <a:extLst>
            <a:ext uri="{FF2B5EF4-FFF2-40B4-BE49-F238E27FC236}">
              <a16:creationId xmlns:a16="http://schemas.microsoft.com/office/drawing/2014/main" id="{887451DE-092A-408F-BB95-64BA45B323B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56123" y="42332"/>
          <a:ext cx="2141978" cy="518584"/>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1382183</xdr:colOff>
      <xdr:row>0</xdr:row>
      <xdr:rowOff>0</xdr:rowOff>
    </xdr:from>
    <xdr:ext cx="1492250" cy="669318"/>
    <xdr:pic>
      <xdr:nvPicPr>
        <xdr:cNvPr id="2" name="Picture 1">
          <a:extLst>
            <a:ext uri="{FF2B5EF4-FFF2-40B4-BE49-F238E27FC236}">
              <a16:creationId xmlns:a16="http://schemas.microsoft.com/office/drawing/2014/main" id="{A970121E-84BF-43DE-B88C-3D1183914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77733" y="0"/>
          <a:ext cx="1492250" cy="66931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2825751</xdr:colOff>
      <xdr:row>0</xdr:row>
      <xdr:rowOff>0</xdr:rowOff>
    </xdr:from>
    <xdr:to>
      <xdr:col>2</xdr:col>
      <xdr:colOff>5051063</xdr:colOff>
      <xdr:row>1</xdr:row>
      <xdr:rowOff>295275</xdr:rowOff>
    </xdr:to>
    <xdr:pic>
      <xdr:nvPicPr>
        <xdr:cNvPr id="2" name="Picture 1">
          <a:extLst>
            <a:ext uri="{FF2B5EF4-FFF2-40B4-BE49-F238E27FC236}">
              <a16:creationId xmlns:a16="http://schemas.microsoft.com/office/drawing/2014/main" id="{4A53BDC2-9519-4DFB-B39A-E088C69300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0476" y="0"/>
          <a:ext cx="2225312" cy="485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2190750</xdr:colOff>
      <xdr:row>1</xdr:row>
      <xdr:rowOff>52917</xdr:rowOff>
    </xdr:from>
    <xdr:ext cx="2215" cy="133350"/>
    <xdr:pic>
      <xdr:nvPicPr>
        <xdr:cNvPr id="2" name="Picture 1" descr="ChiefLogo.jpg">
          <a:extLst>
            <a:ext uri="{FF2B5EF4-FFF2-40B4-BE49-F238E27FC236}">
              <a16:creationId xmlns:a16="http://schemas.microsoft.com/office/drawing/2014/main" id="{52A112A1-3E3D-4033-AE41-33CCA38E476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14775" y="243417"/>
          <a:ext cx="2215" cy="133350"/>
        </a:xfrm>
        <a:prstGeom prst="rect">
          <a:avLst/>
        </a:prstGeom>
        <a:noFill/>
        <a:ln w="9525">
          <a:noFill/>
          <a:miter lim="800000"/>
          <a:headEnd/>
          <a:tailEnd/>
        </a:ln>
      </xdr:spPr>
    </xdr:pic>
    <xdr:clientData/>
  </xdr:oneCellAnchor>
  <xdr:twoCellAnchor editAs="oneCell">
    <xdr:from>
      <xdr:col>1</xdr:col>
      <xdr:colOff>2063750</xdr:colOff>
      <xdr:row>0</xdr:row>
      <xdr:rowOff>0</xdr:rowOff>
    </xdr:from>
    <xdr:to>
      <xdr:col>1</xdr:col>
      <xdr:colOff>3389839</xdr:colOff>
      <xdr:row>1</xdr:row>
      <xdr:rowOff>645582</xdr:rowOff>
    </xdr:to>
    <xdr:pic>
      <xdr:nvPicPr>
        <xdr:cNvPr id="3" name="Picture 2">
          <a:extLst>
            <a:ext uri="{FF2B5EF4-FFF2-40B4-BE49-F238E27FC236}">
              <a16:creationId xmlns:a16="http://schemas.microsoft.com/office/drawing/2014/main" id="{C9E266D4-4626-4A06-B2B4-661BFFC747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87775" y="0"/>
          <a:ext cx="1326089" cy="8360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550333</xdr:colOff>
      <xdr:row>0</xdr:row>
      <xdr:rowOff>52916</xdr:rowOff>
    </xdr:from>
    <xdr:to>
      <xdr:col>7</xdr:col>
      <xdr:colOff>2645833</xdr:colOff>
      <xdr:row>2</xdr:row>
      <xdr:rowOff>5210</xdr:rowOff>
    </xdr:to>
    <xdr:pic>
      <xdr:nvPicPr>
        <xdr:cNvPr id="4" name="Picture 3">
          <a:extLst>
            <a:ext uri="{FF2B5EF4-FFF2-40B4-BE49-F238E27FC236}">
              <a16:creationId xmlns:a16="http://schemas.microsoft.com/office/drawing/2014/main" id="{8D0EE384-3E7A-4F15-85EE-55581AC4CF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1500" y="52916"/>
          <a:ext cx="2095500" cy="6931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2169584</xdr:colOff>
      <xdr:row>0</xdr:row>
      <xdr:rowOff>31750</xdr:rowOff>
    </xdr:from>
    <xdr:ext cx="1924049" cy="517453"/>
    <xdr:pic>
      <xdr:nvPicPr>
        <xdr:cNvPr id="4" name="Picture 1">
          <a:extLst>
            <a:ext uri="{FF2B5EF4-FFF2-40B4-BE49-F238E27FC236}">
              <a16:creationId xmlns:a16="http://schemas.microsoft.com/office/drawing/2014/main" id="{DE0C2DF2-FCA7-4EA5-9F6F-BDEA25403A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49751" y="31750"/>
          <a:ext cx="1924049" cy="51745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1460501</xdr:colOff>
      <xdr:row>0</xdr:row>
      <xdr:rowOff>52917</xdr:rowOff>
    </xdr:from>
    <xdr:ext cx="8466" cy="235296"/>
    <xdr:pic>
      <xdr:nvPicPr>
        <xdr:cNvPr id="2" name="Picture 1">
          <a:extLst>
            <a:ext uri="{FF2B5EF4-FFF2-40B4-BE49-F238E27FC236}">
              <a16:creationId xmlns:a16="http://schemas.microsoft.com/office/drawing/2014/main" id="{58EA8C8B-8492-4098-AA86-856454D829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65526" y="52917"/>
          <a:ext cx="8466" cy="235296"/>
        </a:xfrm>
        <a:prstGeom prst="rect">
          <a:avLst/>
        </a:prstGeom>
      </xdr:spPr>
    </xdr:pic>
    <xdr:clientData/>
  </xdr:oneCellAnchor>
  <xdr:twoCellAnchor editAs="oneCell">
    <xdr:from>
      <xdr:col>1</xdr:col>
      <xdr:colOff>1672166</xdr:colOff>
      <xdr:row>0</xdr:row>
      <xdr:rowOff>116417</xdr:rowOff>
    </xdr:from>
    <xdr:to>
      <xdr:col>1</xdr:col>
      <xdr:colOff>4222750</xdr:colOff>
      <xdr:row>1</xdr:row>
      <xdr:rowOff>332848</xdr:rowOff>
    </xdr:to>
    <xdr:pic>
      <xdr:nvPicPr>
        <xdr:cNvPr id="5" name="Picture 2">
          <a:extLst>
            <a:ext uri="{FF2B5EF4-FFF2-40B4-BE49-F238E27FC236}">
              <a16:creationId xmlns:a16="http://schemas.microsoft.com/office/drawing/2014/main" id="{9A66738D-79E2-48C3-9969-87CE4B1580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78249" y="116417"/>
          <a:ext cx="2550584" cy="4069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2074331</xdr:colOff>
      <xdr:row>0</xdr:row>
      <xdr:rowOff>0</xdr:rowOff>
    </xdr:from>
    <xdr:ext cx="2385654" cy="518583"/>
    <xdr:pic>
      <xdr:nvPicPr>
        <xdr:cNvPr id="2" name="Picture 1">
          <a:extLst>
            <a:ext uri="{FF2B5EF4-FFF2-40B4-BE49-F238E27FC236}">
              <a16:creationId xmlns:a16="http://schemas.microsoft.com/office/drawing/2014/main" id="{7DAC2854-9249-4728-A0F2-46BEB01C0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36531" y="0"/>
          <a:ext cx="2385654" cy="518583"/>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2986338</xdr:colOff>
      <xdr:row>1</xdr:row>
      <xdr:rowOff>38601</xdr:rowOff>
    </xdr:from>
    <xdr:ext cx="4295" cy="150896"/>
    <xdr:pic>
      <xdr:nvPicPr>
        <xdr:cNvPr id="2" name="Picture 1" descr="kamer.jpg">
          <a:extLst>
            <a:ext uri="{FF2B5EF4-FFF2-40B4-BE49-F238E27FC236}">
              <a16:creationId xmlns:a16="http://schemas.microsoft.com/office/drawing/2014/main" id="{C22AD21B-A7C1-4E6C-8602-3005170D3E8D}"/>
            </a:ext>
          </a:extLst>
        </xdr:cNvPr>
        <xdr:cNvPicPr>
          <a:picLocks noChangeAspect="1"/>
        </xdr:cNvPicPr>
      </xdr:nvPicPr>
      <xdr:blipFill>
        <a:blip xmlns:r="http://schemas.openxmlformats.org/officeDocument/2006/relationships" r:embed="rId1" cstate="print"/>
        <a:srcRect/>
        <a:stretch>
          <a:fillRect/>
        </a:stretch>
      </xdr:blipFill>
      <xdr:spPr bwMode="auto">
        <a:xfrm>
          <a:off x="5262813" y="219576"/>
          <a:ext cx="4295" cy="150896"/>
        </a:xfrm>
        <a:prstGeom prst="rect">
          <a:avLst/>
        </a:prstGeom>
        <a:noFill/>
        <a:ln w="9525">
          <a:noFill/>
          <a:miter lim="800000"/>
          <a:headEnd/>
          <a:tailEnd/>
        </a:ln>
      </xdr:spPr>
    </xdr:pic>
    <xdr:clientData/>
  </xdr:oneCellAnchor>
  <xdr:oneCellAnchor>
    <xdr:from>
      <xdr:col>1</xdr:col>
      <xdr:colOff>2838451</xdr:colOff>
      <xdr:row>0</xdr:row>
      <xdr:rowOff>10583</xdr:rowOff>
    </xdr:from>
    <xdr:ext cx="749300" cy="709084"/>
    <xdr:pic>
      <xdr:nvPicPr>
        <xdr:cNvPr id="3" name="Picture 36" descr="kamer.jpg">
          <a:extLst>
            <a:ext uri="{FF2B5EF4-FFF2-40B4-BE49-F238E27FC236}">
              <a16:creationId xmlns:a16="http://schemas.microsoft.com/office/drawing/2014/main" id="{09CA1C80-991C-4EC5-BBA4-D8A3A773079C}"/>
            </a:ext>
          </a:extLst>
        </xdr:cNvPr>
        <xdr:cNvPicPr>
          <a:picLocks noChangeAspect="1"/>
        </xdr:cNvPicPr>
      </xdr:nvPicPr>
      <xdr:blipFill>
        <a:blip xmlns:r="http://schemas.openxmlformats.org/officeDocument/2006/relationships" r:embed="rId2" cstate="print"/>
        <a:srcRect/>
        <a:stretch>
          <a:fillRect/>
        </a:stretch>
      </xdr:blipFill>
      <xdr:spPr bwMode="auto">
        <a:xfrm>
          <a:off x="5114926" y="10583"/>
          <a:ext cx="749300" cy="709084"/>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2453216</xdr:colOff>
      <xdr:row>0</xdr:row>
      <xdr:rowOff>0</xdr:rowOff>
    </xdr:from>
    <xdr:to>
      <xdr:col>1</xdr:col>
      <xdr:colOff>3700991</xdr:colOff>
      <xdr:row>2</xdr:row>
      <xdr:rowOff>75973</xdr:rowOff>
    </xdr:to>
    <xdr:pic>
      <xdr:nvPicPr>
        <xdr:cNvPr id="2" name="Picture 1">
          <a:extLst>
            <a:ext uri="{FF2B5EF4-FFF2-40B4-BE49-F238E27FC236}">
              <a16:creationId xmlns:a16="http://schemas.microsoft.com/office/drawing/2014/main" id="{CE219D48-BC18-480E-B59F-700EDC2FB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05841" y="0"/>
          <a:ext cx="1247775" cy="7427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402168</xdr:colOff>
      <xdr:row>0</xdr:row>
      <xdr:rowOff>0</xdr:rowOff>
    </xdr:from>
    <xdr:to>
      <xdr:col>9</xdr:col>
      <xdr:colOff>251649</xdr:colOff>
      <xdr:row>2</xdr:row>
      <xdr:rowOff>63500</xdr:rowOff>
    </xdr:to>
    <xdr:pic>
      <xdr:nvPicPr>
        <xdr:cNvPr id="3" name="Picture 2">
          <a:extLst>
            <a:ext uri="{FF2B5EF4-FFF2-40B4-BE49-F238E27FC236}">
              <a16:creationId xmlns:a16="http://schemas.microsoft.com/office/drawing/2014/main" id="{8EAE8248-B33B-47BC-A355-B3F9D41A93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66168" y="0"/>
          <a:ext cx="1204148" cy="6773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687916</xdr:colOff>
      <xdr:row>0</xdr:row>
      <xdr:rowOff>0</xdr:rowOff>
    </xdr:from>
    <xdr:to>
      <xdr:col>6</xdr:col>
      <xdr:colOff>2074333</xdr:colOff>
      <xdr:row>2</xdr:row>
      <xdr:rowOff>28442</xdr:rowOff>
    </xdr:to>
    <xdr:pic>
      <xdr:nvPicPr>
        <xdr:cNvPr id="4" name="Picture 3">
          <a:extLst>
            <a:ext uri="{FF2B5EF4-FFF2-40B4-BE49-F238E27FC236}">
              <a16:creationId xmlns:a16="http://schemas.microsoft.com/office/drawing/2014/main" id="{3EB523AE-D9CB-455F-9DBB-294B2AB49F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33" y="0"/>
          <a:ext cx="1386417" cy="77985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2190750</xdr:colOff>
      <xdr:row>1</xdr:row>
      <xdr:rowOff>52917</xdr:rowOff>
    </xdr:from>
    <xdr:ext cx="5390" cy="133350"/>
    <xdr:pic>
      <xdr:nvPicPr>
        <xdr:cNvPr id="2" name="Picture 1" descr="ChiefLogo.jpg">
          <a:extLst>
            <a:ext uri="{FF2B5EF4-FFF2-40B4-BE49-F238E27FC236}">
              <a16:creationId xmlns:a16="http://schemas.microsoft.com/office/drawing/2014/main" id="{115E6944-5782-4ECF-8375-8701ED8D044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14825" y="214842"/>
          <a:ext cx="5390" cy="133350"/>
        </a:xfrm>
        <a:prstGeom prst="rect">
          <a:avLst/>
        </a:prstGeom>
        <a:noFill/>
        <a:ln w="9525">
          <a:noFill/>
          <a:miter lim="800000"/>
          <a:headEnd/>
          <a:tailEnd/>
        </a:ln>
      </xdr:spPr>
    </xdr:pic>
    <xdr:clientData/>
  </xdr:oneCellAnchor>
  <xdr:twoCellAnchor editAs="oneCell">
    <xdr:from>
      <xdr:col>1</xdr:col>
      <xdr:colOff>2233084</xdr:colOff>
      <xdr:row>0</xdr:row>
      <xdr:rowOff>0</xdr:rowOff>
    </xdr:from>
    <xdr:to>
      <xdr:col>1</xdr:col>
      <xdr:colOff>4083656</xdr:colOff>
      <xdr:row>2</xdr:row>
      <xdr:rowOff>0</xdr:rowOff>
    </xdr:to>
    <xdr:pic>
      <xdr:nvPicPr>
        <xdr:cNvPr id="3" name="Picture 3" descr="See the source image">
          <a:extLst>
            <a:ext uri="{FF2B5EF4-FFF2-40B4-BE49-F238E27FC236}">
              <a16:creationId xmlns:a16="http://schemas.microsoft.com/office/drawing/2014/main" id="{F2A0BD71-56D6-4112-B886-149C54FC31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7159" y="0"/>
          <a:ext cx="1850572"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349251</xdr:colOff>
      <xdr:row>0</xdr:row>
      <xdr:rowOff>0</xdr:rowOff>
    </xdr:from>
    <xdr:to>
      <xdr:col>12</xdr:col>
      <xdr:colOff>412751</xdr:colOff>
      <xdr:row>2</xdr:row>
      <xdr:rowOff>5203</xdr:rowOff>
    </xdr:to>
    <xdr:pic>
      <xdr:nvPicPr>
        <xdr:cNvPr id="3" name="Picture 2">
          <a:extLst>
            <a:ext uri="{FF2B5EF4-FFF2-40B4-BE49-F238E27FC236}">
              <a16:creationId xmlns:a16="http://schemas.microsoft.com/office/drawing/2014/main" id="{97CED5A9-328A-49AC-97F6-174D03D987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8834" y="0"/>
          <a:ext cx="2169583" cy="58940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1661583</xdr:colOff>
      <xdr:row>0</xdr:row>
      <xdr:rowOff>0</xdr:rowOff>
    </xdr:from>
    <xdr:to>
      <xdr:col>6</xdr:col>
      <xdr:colOff>3921089</xdr:colOff>
      <xdr:row>0</xdr:row>
      <xdr:rowOff>613832</xdr:rowOff>
    </xdr:to>
    <xdr:pic>
      <xdr:nvPicPr>
        <xdr:cNvPr id="3" name="Picture 2">
          <a:extLst>
            <a:ext uri="{FF2B5EF4-FFF2-40B4-BE49-F238E27FC236}">
              <a16:creationId xmlns:a16="http://schemas.microsoft.com/office/drawing/2014/main" id="{01A50561-6463-425F-BCCC-20DCDE8B76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06583" y="42333"/>
          <a:ext cx="2259506" cy="6138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550334</xdr:colOff>
      <xdr:row>0</xdr:row>
      <xdr:rowOff>0</xdr:rowOff>
    </xdr:from>
    <xdr:to>
      <xdr:col>7</xdr:col>
      <xdr:colOff>1725083</xdr:colOff>
      <xdr:row>1</xdr:row>
      <xdr:rowOff>17238</xdr:rowOff>
    </xdr:to>
    <xdr:pic>
      <xdr:nvPicPr>
        <xdr:cNvPr id="4" name="Picture 3">
          <a:extLst>
            <a:ext uri="{FF2B5EF4-FFF2-40B4-BE49-F238E27FC236}">
              <a16:creationId xmlns:a16="http://schemas.microsoft.com/office/drawing/2014/main" id="{75BA9EFE-EA0E-4D2A-A977-A90EE98268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92751" y="0"/>
          <a:ext cx="1174749" cy="7051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2053168</xdr:colOff>
      <xdr:row>1</xdr:row>
      <xdr:rowOff>21168</xdr:rowOff>
    </xdr:from>
    <xdr:to>
      <xdr:col>2</xdr:col>
      <xdr:colOff>4470383</xdr:colOff>
      <xdr:row>1</xdr:row>
      <xdr:rowOff>402168</xdr:rowOff>
    </xdr:to>
    <xdr:pic>
      <xdr:nvPicPr>
        <xdr:cNvPr id="2" name="Picture 1">
          <a:extLst>
            <a:ext uri="{FF2B5EF4-FFF2-40B4-BE49-F238E27FC236}">
              <a16:creationId xmlns:a16="http://schemas.microsoft.com/office/drawing/2014/main" id="{4A3FE17F-8906-4078-85D3-EC93FFDFDED3}"/>
            </a:ext>
          </a:extLst>
        </xdr:cNvPr>
        <xdr:cNvPicPr>
          <a:picLocks noChangeAspect="1"/>
        </xdr:cNvPicPr>
      </xdr:nvPicPr>
      <xdr:blipFill>
        <a:blip xmlns:r="http://schemas.openxmlformats.org/officeDocument/2006/relationships" r:embed="rId1"/>
        <a:stretch>
          <a:fillRect/>
        </a:stretch>
      </xdr:blipFill>
      <xdr:spPr>
        <a:xfrm>
          <a:off x="5757335" y="116418"/>
          <a:ext cx="2417215" cy="381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127001</xdr:colOff>
      <xdr:row>1</xdr:row>
      <xdr:rowOff>21166</xdr:rowOff>
    </xdr:from>
    <xdr:to>
      <xdr:col>11</xdr:col>
      <xdr:colOff>56781</xdr:colOff>
      <xdr:row>1</xdr:row>
      <xdr:rowOff>370416</xdr:rowOff>
    </xdr:to>
    <xdr:pic>
      <xdr:nvPicPr>
        <xdr:cNvPr id="2" name="Picture 1">
          <a:extLst>
            <a:ext uri="{FF2B5EF4-FFF2-40B4-BE49-F238E27FC236}">
              <a16:creationId xmlns:a16="http://schemas.microsoft.com/office/drawing/2014/main" id="{AFF9C7A0-CE1F-481E-AF41-98B4A07846F5}"/>
            </a:ext>
          </a:extLst>
        </xdr:cNvPr>
        <xdr:cNvPicPr>
          <a:picLocks noChangeAspect="1"/>
        </xdr:cNvPicPr>
      </xdr:nvPicPr>
      <xdr:blipFill>
        <a:blip xmlns:r="http://schemas.openxmlformats.org/officeDocument/2006/relationships" r:embed="rId1"/>
        <a:stretch>
          <a:fillRect/>
        </a:stretch>
      </xdr:blipFill>
      <xdr:spPr>
        <a:xfrm>
          <a:off x="4413251" y="116416"/>
          <a:ext cx="2215780" cy="3492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1555750</xdr:colOff>
      <xdr:row>0</xdr:row>
      <xdr:rowOff>63500</xdr:rowOff>
    </xdr:from>
    <xdr:to>
      <xdr:col>6</xdr:col>
      <xdr:colOff>3117850</xdr:colOff>
      <xdr:row>1</xdr:row>
      <xdr:rowOff>332878</xdr:rowOff>
    </xdr:to>
    <xdr:pic>
      <xdr:nvPicPr>
        <xdr:cNvPr id="2" name="Picture 18">
          <a:extLst>
            <a:ext uri="{FF2B5EF4-FFF2-40B4-BE49-F238E27FC236}">
              <a16:creationId xmlns:a16="http://schemas.microsoft.com/office/drawing/2014/main" id="{D1734199-C9DE-48FC-B333-8B4E09F1C51F}"/>
            </a:ext>
          </a:extLst>
        </xdr:cNvPr>
        <xdr:cNvPicPr>
          <a:picLocks noChangeAspect="1"/>
        </xdr:cNvPicPr>
      </xdr:nvPicPr>
      <xdr:blipFill>
        <a:blip xmlns:r="http://schemas.openxmlformats.org/officeDocument/2006/relationships" r:embed="rId1"/>
        <a:stretch>
          <a:fillRect/>
        </a:stretch>
      </xdr:blipFill>
      <xdr:spPr>
        <a:xfrm>
          <a:off x="5799667" y="63500"/>
          <a:ext cx="1562100" cy="3646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1908173</xdr:colOff>
      <xdr:row>0</xdr:row>
      <xdr:rowOff>23284</xdr:rowOff>
    </xdr:from>
    <xdr:ext cx="2211917" cy="571500"/>
    <xdr:pic>
      <xdr:nvPicPr>
        <xdr:cNvPr id="2" name="Picture 1">
          <a:extLst>
            <a:ext uri="{FF2B5EF4-FFF2-40B4-BE49-F238E27FC236}">
              <a16:creationId xmlns:a16="http://schemas.microsoft.com/office/drawing/2014/main" id="{305794EA-8397-4F64-8A1F-15192E4812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256" y="23284"/>
          <a:ext cx="2211917" cy="5715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2200274</xdr:colOff>
      <xdr:row>0</xdr:row>
      <xdr:rowOff>0</xdr:rowOff>
    </xdr:from>
    <xdr:ext cx="1552575" cy="508001"/>
    <xdr:pic>
      <xdr:nvPicPr>
        <xdr:cNvPr id="2" name="Picture 1">
          <a:extLst>
            <a:ext uri="{FF2B5EF4-FFF2-40B4-BE49-F238E27FC236}">
              <a16:creationId xmlns:a16="http://schemas.microsoft.com/office/drawing/2014/main" id="{31DBFE82-4386-482E-AFA6-59572887C1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799" y="0"/>
          <a:ext cx="1552575" cy="508001"/>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8</xdr:col>
      <xdr:colOff>95250</xdr:colOff>
      <xdr:row>0</xdr:row>
      <xdr:rowOff>0</xdr:rowOff>
    </xdr:from>
    <xdr:to>
      <xdr:col>13</xdr:col>
      <xdr:colOff>190500</xdr:colOff>
      <xdr:row>2</xdr:row>
      <xdr:rowOff>0</xdr:rowOff>
    </xdr:to>
    <xdr:pic>
      <xdr:nvPicPr>
        <xdr:cNvPr id="4" name="Picture 3" descr="http://www.planar.com/images/logo-planar-2x.png">
          <a:extLst>
            <a:ext uri="{FF2B5EF4-FFF2-40B4-BE49-F238E27FC236}">
              <a16:creationId xmlns:a16="http://schemas.microsoft.com/office/drawing/2014/main" id="{C6173ABF-E06E-4F0E-8B98-BC2C9567B1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0" y="0"/>
          <a:ext cx="2169583" cy="63500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582083</xdr:colOff>
      <xdr:row>0</xdr:row>
      <xdr:rowOff>0</xdr:rowOff>
    </xdr:from>
    <xdr:to>
      <xdr:col>1</xdr:col>
      <xdr:colOff>3026166</xdr:colOff>
      <xdr:row>1</xdr:row>
      <xdr:rowOff>412749</xdr:rowOff>
    </xdr:to>
    <xdr:pic>
      <xdr:nvPicPr>
        <xdr:cNvPr id="2" name="yui_3_5_1_1_1435872038247_1039" descr="https://sp.yimg.com/ib/th?id=JN.7cCPae2n7fMRJgh8MHdf8g&amp;pid=15.1&amp;P=0">
          <a:extLst>
            <a:ext uri="{FF2B5EF4-FFF2-40B4-BE49-F238E27FC236}">
              <a16:creationId xmlns:a16="http://schemas.microsoft.com/office/drawing/2014/main" id="{7606535B-50F4-48E9-9A40-5B904BC1A3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983" y="0"/>
          <a:ext cx="2444083" cy="593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486833</xdr:colOff>
      <xdr:row>0</xdr:row>
      <xdr:rowOff>0</xdr:rowOff>
    </xdr:from>
    <xdr:to>
      <xdr:col>5</xdr:col>
      <xdr:colOff>2423583</xdr:colOff>
      <xdr:row>1</xdr:row>
      <xdr:rowOff>446545</xdr:rowOff>
    </xdr:to>
    <xdr:pic>
      <xdr:nvPicPr>
        <xdr:cNvPr id="2" name="Picture 3">
          <a:extLst>
            <a:ext uri="{FF2B5EF4-FFF2-40B4-BE49-F238E27FC236}">
              <a16:creationId xmlns:a16="http://schemas.microsoft.com/office/drawing/2014/main" id="{4288206D-E1AA-4791-9731-073066BE94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15416" y="0"/>
          <a:ext cx="1936750" cy="6370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1195916</xdr:colOff>
      <xdr:row>0</xdr:row>
      <xdr:rowOff>0</xdr:rowOff>
    </xdr:from>
    <xdr:to>
      <xdr:col>1</xdr:col>
      <xdr:colOff>3132666</xdr:colOff>
      <xdr:row>1</xdr:row>
      <xdr:rowOff>446545</xdr:rowOff>
    </xdr:to>
    <xdr:pic>
      <xdr:nvPicPr>
        <xdr:cNvPr id="2" name="Picture 3">
          <a:extLst>
            <a:ext uri="{FF2B5EF4-FFF2-40B4-BE49-F238E27FC236}">
              <a16:creationId xmlns:a16="http://schemas.microsoft.com/office/drawing/2014/main" id="{4ED3E729-3E9E-4EBC-AA30-2B553680D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5241" y="0"/>
          <a:ext cx="1936750" cy="6370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1195916</xdr:colOff>
      <xdr:row>0</xdr:row>
      <xdr:rowOff>0</xdr:rowOff>
    </xdr:from>
    <xdr:to>
      <xdr:col>1</xdr:col>
      <xdr:colOff>3132666</xdr:colOff>
      <xdr:row>1</xdr:row>
      <xdr:rowOff>446545</xdr:rowOff>
    </xdr:to>
    <xdr:pic>
      <xdr:nvPicPr>
        <xdr:cNvPr id="3" name="Picture 3">
          <a:extLst>
            <a:ext uri="{FF2B5EF4-FFF2-40B4-BE49-F238E27FC236}">
              <a16:creationId xmlns:a16="http://schemas.microsoft.com/office/drawing/2014/main" id="{852C1B02-0D54-47BC-8228-73770B16A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8416" y="0"/>
          <a:ext cx="1936750" cy="63704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2635249</xdr:colOff>
      <xdr:row>0</xdr:row>
      <xdr:rowOff>0</xdr:rowOff>
    </xdr:from>
    <xdr:to>
      <xdr:col>1</xdr:col>
      <xdr:colOff>4571999</xdr:colOff>
      <xdr:row>1</xdr:row>
      <xdr:rowOff>446545</xdr:rowOff>
    </xdr:to>
    <xdr:pic>
      <xdr:nvPicPr>
        <xdr:cNvPr id="2" name="Picture 3">
          <a:extLst>
            <a:ext uri="{FF2B5EF4-FFF2-40B4-BE49-F238E27FC236}">
              <a16:creationId xmlns:a16="http://schemas.microsoft.com/office/drawing/2014/main" id="{1E8BBEFB-647B-4FC1-BDF1-7063CFB3EF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49" y="0"/>
          <a:ext cx="1936750" cy="63704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190500</xdr:colOff>
      <xdr:row>0</xdr:row>
      <xdr:rowOff>1</xdr:rowOff>
    </xdr:from>
    <xdr:to>
      <xdr:col>10</xdr:col>
      <xdr:colOff>275167</xdr:colOff>
      <xdr:row>1</xdr:row>
      <xdr:rowOff>495557</xdr:rowOff>
    </xdr:to>
    <xdr:pic>
      <xdr:nvPicPr>
        <xdr:cNvPr id="3" name="Picture 15" descr="2372223919.jpg">
          <a:extLst>
            <a:ext uri="{FF2B5EF4-FFF2-40B4-BE49-F238E27FC236}">
              <a16:creationId xmlns:a16="http://schemas.microsoft.com/office/drawing/2014/main" id="{E78D2E2D-33D9-4FB6-94B2-BEBA33710B78}"/>
            </a:ext>
          </a:extLst>
        </xdr:cNvPr>
        <xdr:cNvPicPr>
          <a:picLocks noChangeAspect="1"/>
        </xdr:cNvPicPr>
      </xdr:nvPicPr>
      <xdr:blipFill>
        <a:blip xmlns:r="http://schemas.openxmlformats.org/officeDocument/2006/relationships" r:embed="rId1" cstate="print"/>
        <a:srcRect/>
        <a:stretch>
          <a:fillRect/>
        </a:stretch>
      </xdr:blipFill>
      <xdr:spPr bwMode="auto">
        <a:xfrm>
          <a:off x="4942417" y="1"/>
          <a:ext cx="1344083" cy="590806"/>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3735917</xdr:colOff>
      <xdr:row>0</xdr:row>
      <xdr:rowOff>31751</xdr:rowOff>
    </xdr:from>
    <xdr:to>
      <xdr:col>1</xdr:col>
      <xdr:colOff>6720113</xdr:colOff>
      <xdr:row>1</xdr:row>
      <xdr:rowOff>243418</xdr:rowOff>
    </xdr:to>
    <xdr:pic>
      <xdr:nvPicPr>
        <xdr:cNvPr id="3" name="Picture 2">
          <a:extLst>
            <a:ext uri="{FF2B5EF4-FFF2-40B4-BE49-F238E27FC236}">
              <a16:creationId xmlns:a16="http://schemas.microsoft.com/office/drawing/2014/main" id="{F45CEE4B-D7AA-44A1-A39E-D8A55186D0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0" y="31751"/>
          <a:ext cx="2984196" cy="40216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666750</xdr:colOff>
      <xdr:row>0</xdr:row>
      <xdr:rowOff>50798</xdr:rowOff>
    </xdr:from>
    <xdr:to>
      <xdr:col>14</xdr:col>
      <xdr:colOff>131846</xdr:colOff>
      <xdr:row>2</xdr:row>
      <xdr:rowOff>222250</xdr:rowOff>
    </xdr:to>
    <xdr:pic>
      <xdr:nvPicPr>
        <xdr:cNvPr id="2" name="Picture 2" descr="sharp-logo.gif">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9500" y="50798"/>
          <a:ext cx="4280512" cy="626535"/>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oneCellAnchor>
    <xdr:from>
      <xdr:col>1</xdr:col>
      <xdr:colOff>2635248</xdr:colOff>
      <xdr:row>0</xdr:row>
      <xdr:rowOff>105832</xdr:rowOff>
    </xdr:from>
    <xdr:ext cx="2753645" cy="486833"/>
    <xdr:pic>
      <xdr:nvPicPr>
        <xdr:cNvPr id="2" name="Picture 29" descr="800px-Sony_logo.svg.png">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815415" y="105832"/>
          <a:ext cx="2753645" cy="48683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338666</xdr:colOff>
      <xdr:row>0</xdr:row>
      <xdr:rowOff>10584</xdr:rowOff>
    </xdr:from>
    <xdr:to>
      <xdr:col>11</xdr:col>
      <xdr:colOff>44449</xdr:colOff>
      <xdr:row>1</xdr:row>
      <xdr:rowOff>596822</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1333" y="10584"/>
          <a:ext cx="1250950" cy="6814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359832</xdr:colOff>
      <xdr:row>0</xdr:row>
      <xdr:rowOff>177799</xdr:rowOff>
    </xdr:from>
    <xdr:to>
      <xdr:col>6</xdr:col>
      <xdr:colOff>2754312</xdr:colOff>
      <xdr:row>0</xdr:row>
      <xdr:rowOff>601133</xdr:rowOff>
    </xdr:to>
    <xdr:pic>
      <xdr:nvPicPr>
        <xdr:cNvPr id="2" name="Picture 29" descr="800px-Sony_logo.svg.png">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50832" y="177799"/>
          <a:ext cx="2394480" cy="423334"/>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2465919</xdr:colOff>
      <xdr:row>0</xdr:row>
      <xdr:rowOff>31751</xdr:rowOff>
    </xdr:from>
    <xdr:to>
      <xdr:col>1</xdr:col>
      <xdr:colOff>3471335</xdr:colOff>
      <xdr:row>1</xdr:row>
      <xdr:rowOff>427793</xdr:rowOff>
    </xdr:to>
    <xdr:pic>
      <xdr:nvPicPr>
        <xdr:cNvPr id="2" name="Picture 1">
          <a:extLst>
            <a:ext uri="{FF2B5EF4-FFF2-40B4-BE49-F238E27FC236}">
              <a16:creationId xmlns:a16="http://schemas.microsoft.com/office/drawing/2014/main" id="{A0E2B6E7-C749-4C02-9E3B-BEDA222D49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94252" y="31751"/>
          <a:ext cx="1005416" cy="58654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1</xdr:col>
      <xdr:colOff>1661583</xdr:colOff>
      <xdr:row>0</xdr:row>
      <xdr:rowOff>0</xdr:rowOff>
    </xdr:from>
    <xdr:ext cx="1838325" cy="656544"/>
    <xdr:pic>
      <xdr:nvPicPr>
        <xdr:cNvPr id="2" name="Picture 1">
          <a:extLst>
            <a:ext uri="{FF2B5EF4-FFF2-40B4-BE49-F238E27FC236}">
              <a16:creationId xmlns:a16="http://schemas.microsoft.com/office/drawing/2014/main" id="{F07AC344-05E1-4217-A9FB-726D5EC3D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38033" y="0"/>
          <a:ext cx="1838325" cy="656544"/>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6</xdr:col>
      <xdr:colOff>148166</xdr:colOff>
      <xdr:row>0</xdr:row>
      <xdr:rowOff>0</xdr:rowOff>
    </xdr:from>
    <xdr:to>
      <xdr:col>11</xdr:col>
      <xdr:colOff>369358</xdr:colOff>
      <xdr:row>2</xdr:row>
      <xdr:rowOff>0</xdr:rowOff>
    </xdr:to>
    <xdr:pic>
      <xdr:nvPicPr>
        <xdr:cNvPr id="2" name="Picture 1" descr="ViewSonic">
          <a:extLst>
            <a:ext uri="{FF2B5EF4-FFF2-40B4-BE49-F238E27FC236}">
              <a16:creationId xmlns:a16="http://schemas.microsoft.com/office/drawing/2014/main" id="{F2EBA456-9479-44BC-B355-EF1FE544F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9641" y="0"/>
          <a:ext cx="24003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825500</xdr:colOff>
      <xdr:row>0</xdr:row>
      <xdr:rowOff>52917</xdr:rowOff>
    </xdr:from>
    <xdr:to>
      <xdr:col>6</xdr:col>
      <xdr:colOff>3226858</xdr:colOff>
      <xdr:row>2</xdr:row>
      <xdr:rowOff>334434</xdr:rowOff>
    </xdr:to>
    <xdr:pic>
      <xdr:nvPicPr>
        <xdr:cNvPr id="3" name="Picture 2" descr="ViewSonic">
          <a:extLst>
            <a:ext uri="{FF2B5EF4-FFF2-40B4-BE49-F238E27FC236}">
              <a16:creationId xmlns:a16="http://schemas.microsoft.com/office/drawing/2014/main" id="{00000000-0008-0000-5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5583" y="52917"/>
          <a:ext cx="2401358"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335281</xdr:colOff>
      <xdr:row>53</xdr:row>
      <xdr:rowOff>0</xdr:rowOff>
    </xdr:from>
    <xdr:ext cx="45719" cy="264560"/>
    <xdr:sp macro="" textlink="">
      <xdr:nvSpPr>
        <xdr:cNvPr id="2" name="TextBox 1">
          <a:extLst>
            <a:ext uri="{FF2B5EF4-FFF2-40B4-BE49-F238E27FC236}">
              <a16:creationId xmlns:a16="http://schemas.microsoft.com/office/drawing/2014/main" id="{00000000-0008-0000-5C00-000002000000}"/>
            </a:ext>
          </a:extLst>
        </xdr:cNvPr>
        <xdr:cNvSpPr txBox="1"/>
      </xdr:nvSpPr>
      <xdr:spPr>
        <a:xfrm>
          <a:off x="3139864" y="15229417"/>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335281</xdr:colOff>
      <xdr:row>55</xdr:row>
      <xdr:rowOff>0</xdr:rowOff>
    </xdr:from>
    <xdr:ext cx="45719" cy="264560"/>
    <xdr:sp macro="" textlink="">
      <xdr:nvSpPr>
        <xdr:cNvPr id="4" name="TextBox 3">
          <a:extLst>
            <a:ext uri="{FF2B5EF4-FFF2-40B4-BE49-F238E27FC236}">
              <a16:creationId xmlns:a16="http://schemas.microsoft.com/office/drawing/2014/main" id="{00000000-0008-0000-5C00-000004000000}"/>
            </a:ext>
          </a:extLst>
        </xdr:cNvPr>
        <xdr:cNvSpPr txBox="1"/>
      </xdr:nvSpPr>
      <xdr:spPr>
        <a:xfrm>
          <a:off x="3245698" y="14964833"/>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335281</xdr:colOff>
      <xdr:row>53</xdr:row>
      <xdr:rowOff>0</xdr:rowOff>
    </xdr:from>
    <xdr:ext cx="45719" cy="264560"/>
    <xdr:sp macro="" textlink="">
      <xdr:nvSpPr>
        <xdr:cNvPr id="5" name="TextBox 4">
          <a:extLst>
            <a:ext uri="{FF2B5EF4-FFF2-40B4-BE49-F238E27FC236}">
              <a16:creationId xmlns:a16="http://schemas.microsoft.com/office/drawing/2014/main" id="{88BB7377-8972-4881-A942-2990EBBC2E54}"/>
            </a:ext>
          </a:extLst>
        </xdr:cNvPr>
        <xdr:cNvSpPr txBox="1"/>
      </xdr:nvSpPr>
      <xdr:spPr>
        <a:xfrm>
          <a:off x="3383281" y="1133475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335281</xdr:colOff>
      <xdr:row>55</xdr:row>
      <xdr:rowOff>0</xdr:rowOff>
    </xdr:from>
    <xdr:ext cx="45719" cy="264560"/>
    <xdr:sp macro="" textlink="">
      <xdr:nvSpPr>
        <xdr:cNvPr id="6" name="TextBox 5">
          <a:extLst>
            <a:ext uri="{FF2B5EF4-FFF2-40B4-BE49-F238E27FC236}">
              <a16:creationId xmlns:a16="http://schemas.microsoft.com/office/drawing/2014/main" id="{D1948C89-366A-4C44-8413-59879576E80B}"/>
            </a:ext>
          </a:extLst>
        </xdr:cNvPr>
        <xdr:cNvSpPr txBox="1"/>
      </xdr:nvSpPr>
      <xdr:spPr>
        <a:xfrm>
          <a:off x="3383281" y="1171575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wsDr>
</file>

<file path=xl/drawings/drawing45.xml><?xml version="1.0" encoding="utf-8"?>
<xdr:wsDr xmlns:xdr="http://schemas.openxmlformats.org/drawingml/2006/spreadsheetDrawing" xmlns:a="http://schemas.openxmlformats.org/drawingml/2006/main">
  <xdr:twoCellAnchor editAs="oneCell">
    <xdr:from>
      <xdr:col>1</xdr:col>
      <xdr:colOff>1195917</xdr:colOff>
      <xdr:row>0</xdr:row>
      <xdr:rowOff>0</xdr:rowOff>
    </xdr:from>
    <xdr:to>
      <xdr:col>1</xdr:col>
      <xdr:colOff>3043767</xdr:colOff>
      <xdr:row>1</xdr:row>
      <xdr:rowOff>548640</xdr:rowOff>
    </xdr:to>
    <xdr:pic>
      <xdr:nvPicPr>
        <xdr:cNvPr id="2" name="Picture 1">
          <a:extLst>
            <a:ext uri="{FF2B5EF4-FFF2-40B4-BE49-F238E27FC236}">
              <a16:creationId xmlns:a16="http://schemas.microsoft.com/office/drawing/2014/main" id="{4EF53805-6957-4708-BA6B-50B3C4545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00992" y="0"/>
          <a:ext cx="1847850" cy="7391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1602317</xdr:colOff>
      <xdr:row>0</xdr:row>
      <xdr:rowOff>47626</xdr:rowOff>
    </xdr:from>
    <xdr:ext cx="1241383" cy="676275"/>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60484" y="47626"/>
          <a:ext cx="1241383" cy="6762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1809750</xdr:colOff>
      <xdr:row>0</xdr:row>
      <xdr:rowOff>84667</xdr:rowOff>
    </xdr:from>
    <xdr:to>
      <xdr:col>3</xdr:col>
      <xdr:colOff>3746499</xdr:colOff>
      <xdr:row>4</xdr:row>
      <xdr:rowOff>62992</xdr:rowOff>
    </xdr:to>
    <xdr:pic>
      <xdr:nvPicPr>
        <xdr:cNvPr id="2" name="Picture 1">
          <a:extLst>
            <a:ext uri="{FF2B5EF4-FFF2-40B4-BE49-F238E27FC236}">
              <a16:creationId xmlns:a16="http://schemas.microsoft.com/office/drawing/2014/main" id="{DC1F062E-5D79-4AD1-83C3-1C23D7DE62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52583" y="84667"/>
          <a:ext cx="1936749" cy="645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1680632</xdr:colOff>
      <xdr:row>0</xdr:row>
      <xdr:rowOff>31750</xdr:rowOff>
    </xdr:from>
    <xdr:ext cx="2651059" cy="438150"/>
    <xdr:pic>
      <xdr:nvPicPr>
        <xdr:cNvPr id="3" name="Picture 1" descr="Bretford">
          <a:extLst>
            <a:ext uri="{FF2B5EF4-FFF2-40B4-BE49-F238E27FC236}">
              <a16:creationId xmlns:a16="http://schemas.microsoft.com/office/drawing/2014/main" id="{58DC3034-BCE7-4A3E-9863-D6ECDDFE0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3132" y="31750"/>
          <a:ext cx="2651059" cy="438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971550</xdr:colOff>
      <xdr:row>0</xdr:row>
      <xdr:rowOff>0</xdr:rowOff>
    </xdr:from>
    <xdr:to>
      <xdr:col>1</xdr:col>
      <xdr:colOff>3095865</xdr:colOff>
      <xdr:row>2</xdr:row>
      <xdr:rowOff>0</xdr:rowOff>
    </xdr:to>
    <xdr:pic>
      <xdr:nvPicPr>
        <xdr:cNvPr id="2" name="Picture 1" descr="Elo | Partner | BrightSign">
          <a:extLst>
            <a:ext uri="{FF2B5EF4-FFF2-40B4-BE49-F238E27FC236}">
              <a16:creationId xmlns:a16="http://schemas.microsoft.com/office/drawing/2014/main" id="{8C7CBF2D-4A44-4BF9-80CF-C38E16F54F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5725" y="0"/>
          <a:ext cx="2124315"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1926167</xdr:colOff>
      <xdr:row>0</xdr:row>
      <xdr:rowOff>0</xdr:rowOff>
    </xdr:from>
    <xdr:to>
      <xdr:col>1</xdr:col>
      <xdr:colOff>2402417</xdr:colOff>
      <xdr:row>2</xdr:row>
      <xdr:rowOff>2796</xdr:rowOff>
    </xdr:to>
    <xdr:pic>
      <xdr:nvPicPr>
        <xdr:cNvPr id="2" name="Picture 1">
          <a:extLst>
            <a:ext uri="{FF2B5EF4-FFF2-40B4-BE49-F238E27FC236}">
              <a16:creationId xmlns:a16="http://schemas.microsoft.com/office/drawing/2014/main" id="{6C415DF5-C8E0-43AD-8724-BD27F2DD55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5942" y="0"/>
          <a:ext cx="476250" cy="616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2444751</xdr:colOff>
      <xdr:row>0</xdr:row>
      <xdr:rowOff>1</xdr:rowOff>
    </xdr:from>
    <xdr:to>
      <xdr:col>1</xdr:col>
      <xdr:colOff>4370917</xdr:colOff>
      <xdr:row>1</xdr:row>
      <xdr:rowOff>412750</xdr:rowOff>
    </xdr:to>
    <xdr:pic>
      <xdr:nvPicPr>
        <xdr:cNvPr id="3" name="Graphic 2">
          <a:extLst>
            <a:ext uri="{FF2B5EF4-FFF2-40B4-BE49-F238E27FC236}">
              <a16:creationId xmlns:a16="http://schemas.microsoft.com/office/drawing/2014/main" id="{C69D0AB7-BC9E-49F3-8708-6ADAD4491B17}"/>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454526" y="1"/>
          <a:ext cx="1926166" cy="6032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ggiew\AppData\Local\Microsoft\Windows\INetCache\Content.Outlook\VT7C3VNY\Copy%20of%20Polycom-November%202018%20Master%20File-G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SRP NA"/>
      <sheetName val="Discount"/>
    </sheetNames>
    <sheetDataSet>
      <sheetData sheetId="0" refreshError="1"/>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rtlCol="0" anchor="t">
        <a:spAutoFit/>
      </a:bodyPr>
      <a:lstStyle>
        <a:defPPr>
          <a:defRPr/>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usa.canon.com/internet/portal/us/home/products/details/projectors/all-projectors/non-interchangeable-lens-lcos-projectors/4k501st" TargetMode="External"/><Relationship Id="rId13" Type="http://schemas.openxmlformats.org/officeDocument/2006/relationships/hyperlink" Target="https://www.usa.canon.com/internet/portal/us/home/products/details/projectors/all-projectors/non-interchangeable-lens-lcos-projectors/wux450st-dicom" TargetMode="External"/><Relationship Id="rId3" Type="http://schemas.openxmlformats.org/officeDocument/2006/relationships/hyperlink" Target="https://www.usa.canon.com/internet/portal/us/home/products/details/projectors/all-projectors/interchangeable-lens-lcos-projectors/realis-wux5800z-pro-av" TargetMode="External"/><Relationship Id="rId7" Type="http://schemas.openxmlformats.org/officeDocument/2006/relationships/hyperlink" Target="https://www.usa.canon.com/internet/portal/us/home/products/details/projectors/all-projectors/non-interchangeable-lens-dlp-projectors/lx-mh502z" TargetMode="External"/><Relationship Id="rId12" Type="http://schemas.openxmlformats.org/officeDocument/2006/relationships/hyperlink" Target="https://www.usa.canon.com/internet/portal/us/home/products/details/projectors/all-projectors/non-interchangeable-lens-lcos-projectors/wux450st" TargetMode="External"/><Relationship Id="rId2" Type="http://schemas.openxmlformats.org/officeDocument/2006/relationships/hyperlink" Target="https://www.usa.canon.com/internet/portal/us/home/products/details/projectors/all-projectors/interchangeable-lens-lcos-projectors/realis-wux6600z-pro-av" TargetMode="External"/><Relationship Id="rId1" Type="http://schemas.openxmlformats.org/officeDocument/2006/relationships/hyperlink" Target="https://www.usa.canon.com/internet/portal/us/home/products/details/projectors/all-projectors/interchangeable-lens-lcos-projectors/realis-wux7000z-pro-av" TargetMode="External"/><Relationship Id="rId6" Type="http://schemas.openxmlformats.org/officeDocument/2006/relationships/hyperlink" Target="https://www.usa.canon.com/internet/portal/us/home/products/details/projectors/all-projectors/interchangeable-lens-lcos-projectors/4k5020z" TargetMode="External"/><Relationship Id="rId11" Type="http://schemas.openxmlformats.org/officeDocument/2006/relationships/hyperlink" Target="https://www.usa.canon.com/internet/portal/us/home/products/details/projectors/all-projectors/non-interchangeable-lens-lcos-projectors/realis-wux500st-d-pro-av-lcos-projector" TargetMode="External"/><Relationship Id="rId5" Type="http://schemas.openxmlformats.org/officeDocument/2006/relationships/hyperlink" Target="https://www.usa.canon.com/internet/portal/us/home/products/details/projectors/all-projectors/non-interchangeable-lens-lcos-projectors/4k600stz" TargetMode="External"/><Relationship Id="rId15" Type="http://schemas.openxmlformats.org/officeDocument/2006/relationships/drawing" Target="../drawings/drawing10.xml"/><Relationship Id="rId10" Type="http://schemas.openxmlformats.org/officeDocument/2006/relationships/hyperlink" Target="https://www.usa.canon.com/internet/portal/us/home/products/details/projectors/all-projectors/non-interchangeable-lens-lcos-projectors/realis-wux500st-pro-av-lcos-projector" TargetMode="External"/><Relationship Id="rId4" Type="http://schemas.openxmlformats.org/officeDocument/2006/relationships/hyperlink" Target="https://www.usa.canon.com/internet/portal/us/home/products/details/projectors/all-projectors/non-interchangeable-lens-dlp-projectors/lx-mu500z" TargetMode="External"/><Relationship Id="rId9" Type="http://schemas.openxmlformats.org/officeDocument/2006/relationships/hyperlink" Target="https://www.usa.canon.com/internet/portal/us/home/products/details/projectors/all-projectors/non-interchangeable-lens-lcos-projectors/4k600z" TargetMode="External"/><Relationship Id="rId1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3" Type="http://schemas.openxmlformats.org/officeDocument/2006/relationships/hyperlink" Target="https://epson.com/For-Work/Projectors/Large-Venue/Pro-L20000UNL-WUXGA-3LCD-Laser-Projector-Without-Lens/p/V11H833820" TargetMode="External"/><Relationship Id="rId18" Type="http://schemas.openxmlformats.org/officeDocument/2006/relationships/hyperlink" Target="https://epson.com/For-Work/Projectors/Large-Venue/Pro-L12002QNL-Native-4K-3LCD-Laser-Projector-Without-Lens/p/V11H832920" TargetMode="External"/><Relationship Id="rId26" Type="http://schemas.openxmlformats.org/officeDocument/2006/relationships/hyperlink" Target="https://epson.com/For-Work/Projectors/Interactive/BrightLink-735Fi-1080p-3LCD-Interactive-Laser-Display/p/V11H997520" TargetMode="External"/><Relationship Id="rId39" Type="http://schemas.openxmlformats.org/officeDocument/2006/relationships/hyperlink" Target="https://epson.com/For-Work/Projectors/Digital-Signage/LightScene-EV-115-Accent-Lighting-3LCD-Laser-Projector/p/V11HA22120" TargetMode="External"/><Relationship Id="rId21" Type="http://schemas.openxmlformats.org/officeDocument/2006/relationships/hyperlink" Target="https://epson.com/For-Work/Projectors/Classroom/PowerLite-E20-3LCD-Classroom-Projector/p/V11H981020" TargetMode="External"/><Relationship Id="rId34" Type="http://schemas.openxmlformats.org/officeDocument/2006/relationships/hyperlink" Target="https://epson.com/For-Work/Projectors/Classroom/PowerLite-755F-Full-HD-1080p-Ultra-Short-throw-Laser-Projector-for-Digital-Signage-with-Built-in-Wireless/p/V11HA08620" TargetMode="External"/><Relationship Id="rId42" Type="http://schemas.openxmlformats.org/officeDocument/2006/relationships/hyperlink" Target="https://epson.com/For-Work/Projectors/Digital-Signage/PowerLite-L635SU-Full-HD-WUXGA-Short-throw-Laser-Projector/p/V11HA29120" TargetMode="External"/><Relationship Id="rId47" Type="http://schemas.openxmlformats.org/officeDocument/2006/relationships/hyperlink" Target="https://epson.com/For-Work/Projectors/Meeting-Room/PowerLite-L730U-Full-HD-WUXGA-Long-throw-Laser-Projector/p/V11HA25020" TargetMode="External"/><Relationship Id="rId50" Type="http://schemas.openxmlformats.org/officeDocument/2006/relationships/hyperlink" Target="https://epson.com/For-Work/Projectors/Large-Venue/EB-PU1007W-WUXGA-3LCD-Laser-Projector-with-4K-Enhancement/p/V11HA34920" TargetMode="External"/><Relationship Id="rId55" Type="http://schemas.openxmlformats.org/officeDocument/2006/relationships/hyperlink" Target="https://epson.com/For-Work/Projectors/Document-Cameras/DC-13-Document-Camera/p/V12H757020" TargetMode="External"/><Relationship Id="rId7" Type="http://schemas.openxmlformats.org/officeDocument/2006/relationships/hyperlink" Target="https://epson.com/For-Work/Projectors/Large-Venue/Pro-L1750UNL-WUXGA-3LCD-Laser-Projector-with-4K-Enhancement-Without-Lens/p/V11H892920" TargetMode="External"/><Relationship Id="rId2" Type="http://schemas.openxmlformats.org/officeDocument/2006/relationships/hyperlink" Target="https://epson.com/For-Work/Projectors/Portable/PowerLite-1795F-Wireless-Full-HD-1080p-3LCD-Projector-/p/V11H796020" TargetMode="External"/><Relationship Id="rId16" Type="http://schemas.openxmlformats.org/officeDocument/2006/relationships/hyperlink" Target="https://epson.com/For-Work/Projectors/Large-Venue/Pro-L1060UNL-WUXGA-3LCD-Laser-Projector-with-4K-Enhancement/p/V11H941920" TargetMode="External"/><Relationship Id="rId29" Type="http://schemas.openxmlformats.org/officeDocument/2006/relationships/hyperlink" Target="https://epson.com/For-Work/Projectors/Classroom/PowerLite-720-XGA-3LCD-Ultra-Short-throw-Laser-Display/p/V11HA01520" TargetMode="External"/><Relationship Id="rId11" Type="http://schemas.openxmlformats.org/officeDocument/2006/relationships/hyperlink" Target="https://epson.com/For-Work/Projectors/Large-Venue/Pro-L1490UNL-WUXGA-3LCD-Laser-Projector-with-4K-Enhancement/p/V11HA16920" TargetMode="External"/><Relationship Id="rId24" Type="http://schemas.openxmlformats.org/officeDocument/2006/relationships/hyperlink" Target="https://epson.com/For-Work/Projectors/Large-Venue/Pro-L30000UNL-Laser-WUXGA-3LCD-Projector-with-4K-Enhancement/p/V11H944820" TargetMode="External"/><Relationship Id="rId32" Type="http://schemas.openxmlformats.org/officeDocument/2006/relationships/hyperlink" Target="https://epson.com/For-Work/Projectors/Classroom/PowerLite-L200W-3LCD-WXGA-Long-Throw-Laser-Projector-with-Built-in-Wireless/p/V11H991020" TargetMode="External"/><Relationship Id="rId37" Type="http://schemas.openxmlformats.org/officeDocument/2006/relationships/hyperlink" Target="https://epson.com/For-Work/Projectors/Classroom/PowerLite-L255F-1080p-3LCD-Standard-Throw-Laser-Projector-with-Built-in-Wireless/p/V11HA17120" TargetMode="External"/><Relationship Id="rId40" Type="http://schemas.openxmlformats.org/officeDocument/2006/relationships/hyperlink" Target="https://epson.com/For-Work/Projectors/Meeting-Room/PowerLite-L520W-WXGA-Long-throw-Laser-Projector/p/V11HA31020" TargetMode="External"/><Relationship Id="rId45" Type="http://schemas.openxmlformats.org/officeDocument/2006/relationships/hyperlink" Target="https://epson.com/For-Work/Projectors/Large-Venue/EB-PU1006W-WUXGA-3LCD-Laser-Projector-with-4K-Enhancement/p/V11HA35920" TargetMode="External"/><Relationship Id="rId53" Type="http://schemas.openxmlformats.org/officeDocument/2006/relationships/hyperlink" Target="https://epson.com/For-Work/Projectors/Large-Venue/EB-PU2010W-WUXGA-3LCD-Laser-Projector-with-4K-Enhancement/p/V11HA52920" TargetMode="External"/><Relationship Id="rId58" Type="http://schemas.openxmlformats.org/officeDocument/2006/relationships/printerSettings" Target="../printerSettings/printerSettings13.bin"/><Relationship Id="rId5" Type="http://schemas.openxmlformats.org/officeDocument/2006/relationships/hyperlink" Target="https://epson.com/For-Work/Projectors/Large-Venue/Pro-L1505UHNL-WUXGA-3LCD-Laser-Projector-with-4K-Enhancement-Without-Lens/p/V11H910820" TargetMode="External"/><Relationship Id="rId19" Type="http://schemas.openxmlformats.org/officeDocument/2006/relationships/hyperlink" Target="https://epson.com/For-Work/Projectors/Large-Venue/Pro-L1060WNL-WXGA-3LCD-Laser-Projector/p/V11H958920" TargetMode="External"/><Relationship Id="rId4" Type="http://schemas.openxmlformats.org/officeDocument/2006/relationships/hyperlink" Target="https://epson.com/For-Work/Projectors/Large-Venue/Pro-L1500UHNL-WUXGA-3LCD-Laser-Projector-with-4K-Enhancement-Without-Lens/p/V11H910920" TargetMode="External"/><Relationship Id="rId9" Type="http://schemas.openxmlformats.org/officeDocument/2006/relationships/hyperlink" Target="https://epson.com/For-Work/Projectors/Classroom/PowerLite-U50-WUXGA-3LCD-Wireless-Projector/p/V11H952020" TargetMode="External"/><Relationship Id="rId14" Type="http://schemas.openxmlformats.org/officeDocument/2006/relationships/hyperlink" Target="https://epson.com/For-Work/Projectors/Large-Venue/Pro-L20000UNL-WUXGA-3LCD-Laser-Projector-Without-Lens/p/V11H833820" TargetMode="External"/><Relationship Id="rId22" Type="http://schemas.openxmlformats.org/officeDocument/2006/relationships/hyperlink" Target="https://epson.com/For-Work/Projectors/Classroom/PowerLite-800F-Full-HD-1080p-Ultra-Short-throw-Laser-Projector-for-Classrooms/p/V11H923520" TargetMode="External"/><Relationship Id="rId27" Type="http://schemas.openxmlformats.org/officeDocument/2006/relationships/hyperlink" Target="https://epson.com/For-Work/Projectors/Interactive/BrightLink-725Wi-WXGA-3LCD-Interactive-Laser-Display/p/V11H998520" TargetMode="External"/><Relationship Id="rId30" Type="http://schemas.openxmlformats.org/officeDocument/2006/relationships/hyperlink" Target="https://epson.com/For-Work/Projectors/Classroom/PowerLite-L200SW-Wireless-WXGA-3LCD-Short-throw-Laser-Display/p/V11H993020" TargetMode="External"/><Relationship Id="rId35" Type="http://schemas.openxmlformats.org/officeDocument/2006/relationships/hyperlink" Target="https://epson.com/For-Work/Projectors/Classroom/PowerLite-L200X-3LCD-XGA-Long-Throw-Laser-Projector-with-Built-in-Wireless/p/V11H992020" TargetMode="External"/><Relationship Id="rId43" Type="http://schemas.openxmlformats.org/officeDocument/2006/relationships/hyperlink" Target="https://epson.com/For-Work/Projectors/Meeting-Room/PowerLite-L520U-Full-HD-WUXGA-Long-throw-Laser-Projector/p/V11HA30020" TargetMode="External"/><Relationship Id="rId48" Type="http://schemas.openxmlformats.org/officeDocument/2006/relationships/hyperlink" Target="https://epson.com/For-Work/Projectors/Digital-Signage/PowerLite-L735U-Full-HD-WUXGA-Long-throw-Laser-Projector/p/V11HA25120" TargetMode="External"/><Relationship Id="rId56" Type="http://schemas.openxmlformats.org/officeDocument/2006/relationships/hyperlink" Target="https://epson.com/Accessories/Projector-Accessories/DC-07-Document-Camera/p/V12H759020" TargetMode="External"/><Relationship Id="rId8" Type="http://schemas.openxmlformats.org/officeDocument/2006/relationships/hyperlink" Target="https://epson.com/For-Work/Projectors/Large-Venue/Pro-L1715SNL-SXGA%2B-3LCD-Laser-Projector-Without-Lens/p/V11H890820" TargetMode="External"/><Relationship Id="rId51" Type="http://schemas.openxmlformats.org/officeDocument/2006/relationships/hyperlink" Target="https://epson.com/For-Work/Projectors/Large-Venue/EB-PU1008B-WUXGA-3LCD-Laser-Projector-with-4K-Enhancement/p/V11HA33820" TargetMode="External"/><Relationship Id="rId3" Type="http://schemas.openxmlformats.org/officeDocument/2006/relationships/hyperlink" Target="https://epson.com/For-Work/Projectors/Meeting-Room/PowerLite-685W-WXGA-3LCD-Presentation-Display/p/V11H744520" TargetMode="External"/><Relationship Id="rId12" Type="http://schemas.openxmlformats.org/officeDocument/2006/relationships/hyperlink" Target="https://epson.com/For-Work/Projectors/Interactive/BrightLink-1485Fi-1080p-3LCD-Interactive-Laser-Display/p/V11H919520" TargetMode="External"/><Relationship Id="rId17" Type="http://schemas.openxmlformats.org/officeDocument/2006/relationships/hyperlink" Target="https://epson.com/For-Work/Projectors/Large-Venue/Pro-L12000QNL-Native-4K-3LCD-Laser-Projector-Without-Lens/p/V11H832820" TargetMode="External"/><Relationship Id="rId25" Type="http://schemas.openxmlformats.org/officeDocument/2006/relationships/hyperlink" Target="https://epson.com/For-Work/Projectors/Large-Venue/Pro-L30002UNL-Laser-WUXGA-3LCD-Projector-with-4K-Enhancement/p/V11H944920" TargetMode="External"/><Relationship Id="rId33" Type="http://schemas.openxmlformats.org/officeDocument/2006/relationships/hyperlink" Target="https://epson.com/For-Work/Projectors/Classroom/PowerLite-750F-Full-HD-1080p-Ultra-Short-throw-Laser-Projector-with-Built-in-Wireless/p/V11HA08520" TargetMode="External"/><Relationship Id="rId38" Type="http://schemas.openxmlformats.org/officeDocument/2006/relationships/hyperlink" Target="https://epson.com/For-Work/Projectors/Digital-Signage/LightScene-EV-110-Accent-Lighting-3LCD-Laser-Projector/p/V11HA22020" TargetMode="External"/><Relationship Id="rId46" Type="http://schemas.openxmlformats.org/officeDocument/2006/relationships/hyperlink" Target="https://epson.com/For-Work/Projectors/Meeting-Room/PowerLite-L630U-Full-HD-WUXGA-Long-throw-Laser-Projector/p/V11HA26020" TargetMode="External"/><Relationship Id="rId59" Type="http://schemas.openxmlformats.org/officeDocument/2006/relationships/drawing" Target="../drawings/drawing15.xml"/><Relationship Id="rId20" Type="http://schemas.openxmlformats.org/officeDocument/2006/relationships/hyperlink" Target="https://epson.com/For-Work/Projectors/Large-Venue/Pro-L1070W-WXGA-3LCD-Laser-Projector/p/V11H957020" TargetMode="External"/><Relationship Id="rId41" Type="http://schemas.openxmlformats.org/officeDocument/2006/relationships/hyperlink" Target="https://epson.com/For-Work/Projectors/Digital-Signage/PowerLite-L630SU-Full-HD-WUXGA-Short-throw-Laser-Projector/p/V11HA29020" TargetMode="External"/><Relationship Id="rId54" Type="http://schemas.openxmlformats.org/officeDocument/2006/relationships/hyperlink" Target="https://epson.com/For-Work/Projectors/Large-Venue/EB-PU2010B-WUXGA-3LCD-Laser-Projector-with-4K-Enhancement/p/V11HA52820" TargetMode="External"/><Relationship Id="rId1" Type="http://schemas.openxmlformats.org/officeDocument/2006/relationships/hyperlink" Target="https://epson.com/For-Work/Projectors/Portable/PowerLite-1785W-Wireless-WXGA-3LCD-Projector-/p/V11H793020" TargetMode="External"/><Relationship Id="rId6" Type="http://schemas.openxmlformats.org/officeDocument/2006/relationships/hyperlink" Target="https://epson.com/For-Work/Projectors/Large-Venue/Pro-L1755UNL-WUXGA-3LCD-Laser-Projector-with-4K-Enhancement-Without-Lens/p/V11H892820" TargetMode="External"/><Relationship Id="rId15" Type="http://schemas.openxmlformats.org/officeDocument/2006/relationships/hyperlink" Target="https://epson.com/For-Work/Projectors/Large-Venue/Pro-L1070UNL-WUXGA-3LCD-Laser-Projector-with-4K-Enhancement/p/V11H940920" TargetMode="External"/><Relationship Id="rId23" Type="http://schemas.openxmlformats.org/officeDocument/2006/relationships/hyperlink" Target="https://epson.com/For-Work/Projectors/Digital-Signage/PowerLite-805F-Full-HD-1080p-Ultra-Short-throw-Laser-Projector-for-Digital-Signage/p/V11H923620" TargetMode="External"/><Relationship Id="rId28" Type="http://schemas.openxmlformats.org/officeDocument/2006/relationships/hyperlink" Target="https://epson.com/For-Work/Projectors/Classroom/PowerLite-725W-WXGA-3LCD-Ultra-Short-throw-Laser-Display/p/V11H999520" TargetMode="External"/><Relationship Id="rId36" Type="http://schemas.openxmlformats.org/officeDocument/2006/relationships/hyperlink" Target="https://epson.com/For-Work/Projectors/Classroom/PowerLite-L250F-1080p-3LCD-Standard-Throw-Laser-Projector-with-Built-in-Wireless/p/V11HA17020" TargetMode="External"/><Relationship Id="rId49" Type="http://schemas.openxmlformats.org/officeDocument/2006/relationships/hyperlink" Target="https://epson.com/For-Work/Projectors/Large-Venue/EB-PU1007B-WUXGA-3LCD-Laser-Projector-with-4K-Enhancement/p/V11HA34820" TargetMode="External"/><Relationship Id="rId57" Type="http://schemas.openxmlformats.org/officeDocument/2006/relationships/hyperlink" Target="https://epson.com/Accessories/Projector-Accessories/DC-21-Document-Camera/p/V12H758020" TargetMode="External"/><Relationship Id="rId10" Type="http://schemas.openxmlformats.org/officeDocument/2006/relationships/hyperlink" Target="https://epson.com/For-Work/Projectors/Large-Venue/Pro-L1495UNL-WUXGA-3LCD-Laser-Projector-with-4K-Enhancement/p/V11HA16820" TargetMode="External"/><Relationship Id="rId31" Type="http://schemas.openxmlformats.org/officeDocument/2006/relationships/hyperlink" Target="https://epson.com/For-Work/Projectors/Classroom/PowerLite-L200SX-Wireless-XGA-3LCD-Short-throw-Laser-Display/p/V11H994020" TargetMode="External"/><Relationship Id="rId44" Type="http://schemas.openxmlformats.org/officeDocument/2006/relationships/hyperlink" Target="https://epson.com/For-Work/Projectors/Meeting-Room/PowerLite-L530U-Full-HD-WUXGA-Long-throw-Laser-Projector/p/V11HA27020" TargetMode="External"/><Relationship Id="rId52" Type="http://schemas.openxmlformats.org/officeDocument/2006/relationships/hyperlink" Target="https://epson.com/For-Work/Projectors/Large-Venue/EB-PU1008W-WUXGA-3LCD-Laser-Projector-with-4K-Enhancement/p/V11HA33920"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hyperlink" Target="https://www.lg.com/us/business/video-walls/lg-55svh7pf-h" TargetMode="External"/><Relationship Id="rId18" Type="http://schemas.openxmlformats.org/officeDocument/2006/relationships/hyperlink" Target="https://www.lg.com/us/business/digital-signage/lg-49XS4F-B-digital-display" TargetMode="External"/><Relationship Id="rId26" Type="http://schemas.openxmlformats.org/officeDocument/2006/relationships/hyperlink" Target="https://www.lg.com/us/business/commercial-tvs/lg-65us340c" TargetMode="External"/><Relationship Id="rId39" Type="http://schemas.openxmlformats.org/officeDocument/2006/relationships/hyperlink" Target="https://www.lg.com/global/business/digital-signage/lg-75uh5f-h" TargetMode="External"/><Relationship Id="rId21" Type="http://schemas.openxmlformats.org/officeDocument/2006/relationships/hyperlink" Target="https://www.lg-informationdisplay.com/product/digital-signage/standard/98UH5F-H" TargetMode="External"/><Relationship Id="rId34" Type="http://schemas.openxmlformats.org/officeDocument/2006/relationships/hyperlink" Target="https://www.lg.com/us/business/digital-signage/lg-86uh5f-h" TargetMode="External"/><Relationship Id="rId42" Type="http://schemas.openxmlformats.org/officeDocument/2006/relationships/hyperlink" Target="https://www.lg-informationdisplay.com/product/digital-signage/standard/98UM3DG-H" TargetMode="External"/><Relationship Id="rId47" Type="http://schemas.openxmlformats.org/officeDocument/2006/relationships/hyperlink" Target="https://www.lg-informationdisplay.com/product/oled-signage/curvable-oled/55EF5G-L" TargetMode="External"/><Relationship Id="rId50" Type="http://schemas.openxmlformats.org/officeDocument/2006/relationships/hyperlink" Target="https://www.lg.com/us/business/digital-signage/lg-75tr3bf-b" TargetMode="External"/><Relationship Id="rId55" Type="http://schemas.openxmlformats.org/officeDocument/2006/relationships/hyperlink" Target="https://www.lg.com/global/business/digital-signage/lg-50ur640s-na" TargetMode="External"/><Relationship Id="rId63" Type="http://schemas.openxmlformats.org/officeDocument/2006/relationships/drawing" Target="../drawings/drawing20.xml"/><Relationship Id="rId7" Type="http://schemas.openxmlformats.org/officeDocument/2006/relationships/hyperlink" Target="https://www.lg.com/us/business/video-walls/lg-55vm5e-a" TargetMode="External"/><Relationship Id="rId2" Type="http://schemas.openxmlformats.org/officeDocument/2006/relationships/hyperlink" Target="http://www.lg.com/us/business/commercial-display/displays-tvs/outdoor/lg-49XS2E" TargetMode="External"/><Relationship Id="rId16" Type="http://schemas.openxmlformats.org/officeDocument/2006/relationships/hyperlink" Target="https://www.lg.com/us/business/outdoor-displays/lg-49xe4f-m" TargetMode="External"/><Relationship Id="rId29" Type="http://schemas.openxmlformats.org/officeDocument/2006/relationships/hyperlink" Target="https://www.lg.com/us/business/digital-signage/lg-50ul3g-b" TargetMode="External"/><Relationship Id="rId11" Type="http://schemas.openxmlformats.org/officeDocument/2006/relationships/hyperlink" Target="https://www.lg.com/us/business/digital-signage/lg-86tr3bf-b" TargetMode="External"/><Relationship Id="rId24" Type="http://schemas.openxmlformats.org/officeDocument/2006/relationships/hyperlink" Target="https://www.lg.com/us/business/commercial-tvs/lg-43us340c" TargetMode="External"/><Relationship Id="rId32" Type="http://schemas.openxmlformats.org/officeDocument/2006/relationships/hyperlink" Target="https://www.lg.com/us/business/digital-signage/lg-86ul3g-b" TargetMode="External"/><Relationship Id="rId37" Type="http://schemas.openxmlformats.org/officeDocument/2006/relationships/hyperlink" Target="https://www.lg.com/global/business/digital-signage/lg-75xs4g-b" TargetMode="External"/><Relationship Id="rId40" Type="http://schemas.openxmlformats.org/officeDocument/2006/relationships/hyperlink" Target="https://www.lg.com/us/business/digital-signage/lg-55uh5f-h" TargetMode="External"/><Relationship Id="rId45" Type="http://schemas.openxmlformats.org/officeDocument/2006/relationships/hyperlink" Target="https://www.lg-informationdisplay.com/product/digital-signage/standard/49UH7F-H" TargetMode="External"/><Relationship Id="rId53" Type="http://schemas.openxmlformats.org/officeDocument/2006/relationships/hyperlink" Target="https://www.lg.com/global/business/digital-signage/lg-49xs4j" TargetMode="External"/><Relationship Id="rId58" Type="http://schemas.openxmlformats.org/officeDocument/2006/relationships/hyperlink" Target="https://www.lg.com/global/business/digital-signage/lg-75ur640s-na" TargetMode="External"/><Relationship Id="rId5" Type="http://schemas.openxmlformats.org/officeDocument/2006/relationships/hyperlink" Target="https://www.lg.com/us/business/video-walls/lg-55VH7E-A" TargetMode="External"/><Relationship Id="rId61" Type="http://schemas.openxmlformats.org/officeDocument/2006/relationships/hyperlink" Target="https://www.lg.com/us/business/digital-signage/lg-55uh7f-h" TargetMode="External"/><Relationship Id="rId19" Type="http://schemas.openxmlformats.org/officeDocument/2006/relationships/hyperlink" Target="https://www.lg.com/us/business/digital-signage/lg-49XS4F-B-digital-display" TargetMode="External"/><Relationship Id="rId14" Type="http://schemas.openxmlformats.org/officeDocument/2006/relationships/hyperlink" Target="https://www.lg.com/us/business/video-walls/lg-55VL5F-A-video-walls" TargetMode="External"/><Relationship Id="rId22" Type="http://schemas.openxmlformats.org/officeDocument/2006/relationships/hyperlink" Target="https://www.lg-informationdisplay.com/product/digital-signage/standard/22SM3G-B" TargetMode="External"/><Relationship Id="rId27" Type="http://schemas.openxmlformats.org/officeDocument/2006/relationships/hyperlink" Target="https://www.lg.com/us/business/commercial-tvs/lg-86us340c" TargetMode="External"/><Relationship Id="rId30" Type="http://schemas.openxmlformats.org/officeDocument/2006/relationships/hyperlink" Target="https://www.lg.com/us/business/digital-signage/lg-65ul3g-b" TargetMode="External"/><Relationship Id="rId35" Type="http://schemas.openxmlformats.org/officeDocument/2006/relationships/hyperlink" Target="https://www.lg.com/us/business/digital-signage/lg-55tc3cg-h" TargetMode="External"/><Relationship Id="rId43" Type="http://schemas.openxmlformats.org/officeDocument/2006/relationships/hyperlink" Target="https://www.lg-informationdisplay.com/product/digital-signage/interactive/65TR3DJ" TargetMode="External"/><Relationship Id="rId48" Type="http://schemas.openxmlformats.org/officeDocument/2006/relationships/hyperlink" Target="https://www.lg.com/us/business/commercial-tvs/lg-75us340c" TargetMode="External"/><Relationship Id="rId56" Type="http://schemas.openxmlformats.org/officeDocument/2006/relationships/hyperlink" Target="https://www.lg.com/global/business/digital-signage/lg-55ur640s-na" TargetMode="External"/><Relationship Id="rId8" Type="http://schemas.openxmlformats.org/officeDocument/2006/relationships/hyperlink" Target="https://www.lg.com/us/business/commercial-tvs/lg-49ut640s0ua" TargetMode="External"/><Relationship Id="rId51" Type="http://schemas.openxmlformats.org/officeDocument/2006/relationships/hyperlink" Target="https://www.lg.com/global/business/oled-signage/lg-65ep5g" TargetMode="External"/><Relationship Id="rId3" Type="http://schemas.openxmlformats.org/officeDocument/2006/relationships/hyperlink" Target="https://www.lg.com/us/business/commercial-display/displays-tvs/digital-signage/lg-32SM5KE" TargetMode="External"/><Relationship Id="rId12" Type="http://schemas.openxmlformats.org/officeDocument/2006/relationships/hyperlink" Target="https://www.lg.com/us/business/video-walls/lg-55svm5f-h" TargetMode="External"/><Relationship Id="rId17" Type="http://schemas.openxmlformats.org/officeDocument/2006/relationships/hyperlink" Target="https://www.lg.com/us/business/lg-oled-displays/lg-55ew5tf-a" TargetMode="External"/><Relationship Id="rId25" Type="http://schemas.openxmlformats.org/officeDocument/2006/relationships/hyperlink" Target="https://www.lg.com/us/business/commercial-tvs/lg-55us340c" TargetMode="External"/><Relationship Id="rId33" Type="http://schemas.openxmlformats.org/officeDocument/2006/relationships/hyperlink" Target="https://www.lg.com/us/business/digital-signage/lg-65uh5f-h" TargetMode="External"/><Relationship Id="rId38" Type="http://schemas.openxmlformats.org/officeDocument/2006/relationships/hyperlink" Target="https://www.lg.com/global/business/oled-signage/lg-55ew5ga-a" TargetMode="External"/><Relationship Id="rId46" Type="http://schemas.openxmlformats.org/officeDocument/2006/relationships/hyperlink" Target="https://www.lg-informationdisplay.com/product/digital-signage/interactive/75TR3DJ" TargetMode="External"/><Relationship Id="rId59" Type="http://schemas.openxmlformats.org/officeDocument/2006/relationships/hyperlink" Target="https://www.lg.com/global/business/digital-signage/lg-86ur640s-na" TargetMode="External"/><Relationship Id="rId20" Type="http://schemas.openxmlformats.org/officeDocument/2006/relationships/hyperlink" Target="https://www.lg-informationdisplay.com/product/digital-signage/standard/43UH5F-H" TargetMode="External"/><Relationship Id="rId41" Type="http://schemas.openxmlformats.org/officeDocument/2006/relationships/hyperlink" Target="https://www.lg-informationdisplay.com/product/oled-signage/flat-oled/55EJ5G" TargetMode="External"/><Relationship Id="rId54" Type="http://schemas.openxmlformats.org/officeDocument/2006/relationships/hyperlink" Target="https://www.lg.com/global/business/digital-signage/lg-43ur640s-na" TargetMode="External"/><Relationship Id="rId62" Type="http://schemas.openxmlformats.org/officeDocument/2006/relationships/printerSettings" Target="../printerSettings/printerSettings16.bin"/><Relationship Id="rId1" Type="http://schemas.openxmlformats.org/officeDocument/2006/relationships/hyperlink" Target="https://www.lg.com/us/business/digital-signage/lg-86bh5f-b" TargetMode="External"/><Relationship Id="rId6" Type="http://schemas.openxmlformats.org/officeDocument/2006/relationships/hyperlink" Target="https://www.lg.com/us/business/commercial-tvs/lg-32LT340C" TargetMode="External"/><Relationship Id="rId15" Type="http://schemas.openxmlformats.org/officeDocument/2006/relationships/hyperlink" Target="https://www.lg.com/us/business/outdoor-displays/lg-55xe4f-m" TargetMode="External"/><Relationship Id="rId23" Type="http://schemas.openxmlformats.org/officeDocument/2006/relationships/hyperlink" Target="https://www.lg.com/us/business/commercial-tvs/lg-50us340c" TargetMode="External"/><Relationship Id="rId28" Type="http://schemas.openxmlformats.org/officeDocument/2006/relationships/hyperlink" Target="https://www.lg.com/us/business/digital-signage/lg-43ul3g-b" TargetMode="External"/><Relationship Id="rId36" Type="http://schemas.openxmlformats.org/officeDocument/2006/relationships/hyperlink" Target="https://www.lg.com/us/business/digital-signage/lg-49uh5f-h" TargetMode="External"/><Relationship Id="rId49" Type="http://schemas.openxmlformats.org/officeDocument/2006/relationships/hyperlink" Target="https://www.lg-informationdisplay.com/product/oled-signage/curvable-oled/55EF5G-P" TargetMode="External"/><Relationship Id="rId57" Type="http://schemas.openxmlformats.org/officeDocument/2006/relationships/hyperlink" Target="https://www.lg.com/global/business/digital-signage/lg-65ur640s-na" TargetMode="External"/><Relationship Id="rId10" Type="http://schemas.openxmlformats.org/officeDocument/2006/relationships/hyperlink" Target="https://www.lg.com/us/business/digital-signage/lg-88bh7f-b" TargetMode="External"/><Relationship Id="rId31" Type="http://schemas.openxmlformats.org/officeDocument/2006/relationships/hyperlink" Target="https://www.lg.com/us/business/digital-signage/lg-75ul3g-b" TargetMode="External"/><Relationship Id="rId44" Type="http://schemas.openxmlformats.org/officeDocument/2006/relationships/hyperlink" Target="https://www.lg-informationdisplay.com/product/digital-signage/interactive/86TR3DJ" TargetMode="External"/><Relationship Id="rId52" Type="http://schemas.openxmlformats.org/officeDocument/2006/relationships/hyperlink" Target="https://www.lg.com/global/business/digital-signage/lg-55xs4j" TargetMode="External"/><Relationship Id="rId60" Type="http://schemas.openxmlformats.org/officeDocument/2006/relationships/hyperlink" Target="https://www.lg.com/us/business/digital-signage/lg-75tr3bf-b" TargetMode="External"/><Relationship Id="rId4" Type="http://schemas.openxmlformats.org/officeDocument/2006/relationships/hyperlink" Target="https://www.lg.com/us/business/video-walls/lg-55svh7f" TargetMode="External"/><Relationship Id="rId9" Type="http://schemas.openxmlformats.org/officeDocument/2006/relationships/hyperlink" Target="https://www.lg.com/us/business/digital-signage/lg-65uh7f-b"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lg.com/us/business/projectors/lg-bu60pst" TargetMode="External"/><Relationship Id="rId7" Type="http://schemas.openxmlformats.org/officeDocument/2006/relationships/drawing" Target="../drawings/drawing21.xml"/><Relationship Id="rId2" Type="http://schemas.openxmlformats.org/officeDocument/2006/relationships/hyperlink" Target="https://www.lg.com/us/business/projectors/lg-bu50nst-projector" TargetMode="External"/><Relationship Id="rId1" Type="http://schemas.openxmlformats.org/officeDocument/2006/relationships/hyperlink" Target="https://www.lg.com/us/business/projectors/lg-bf50nst" TargetMode="External"/><Relationship Id="rId6" Type="http://schemas.openxmlformats.org/officeDocument/2006/relationships/printerSettings" Target="../printerSettings/printerSettings17.bin"/><Relationship Id="rId5" Type="http://schemas.openxmlformats.org/officeDocument/2006/relationships/hyperlink" Target="https://www.lg.com/us/business/projectors/lg-bu60pst" TargetMode="External"/><Relationship Id="rId4" Type="http://schemas.openxmlformats.org/officeDocument/2006/relationships/hyperlink" Target="https://www.lg.com/us/business/projectors/lg-hu85ls"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6" Type="http://schemas.openxmlformats.org/officeDocument/2006/relationships/hyperlink" Target="https://www.necdisplay.com/products/displays/ib754q-2.1" TargetMode="External"/><Relationship Id="rId21" Type="http://schemas.openxmlformats.org/officeDocument/2006/relationships/hyperlink" Target="https://www.necdisplay.com/p/displays/bt421" TargetMode="External"/><Relationship Id="rId42" Type="http://schemas.openxmlformats.org/officeDocument/2006/relationships/hyperlink" Target="https://www.sharpnecdisplays.us/products/displays/me431-avt3" TargetMode="External"/><Relationship Id="rId47" Type="http://schemas.openxmlformats.org/officeDocument/2006/relationships/hyperlink" Target="https://www.sharpnecdisplays.us/products/displays/m431-avt3" TargetMode="External"/><Relationship Id="rId63" Type="http://schemas.openxmlformats.org/officeDocument/2006/relationships/hyperlink" Target="https://www.sharpnecdisplays.us/products/displays/ma431-mpi4e" TargetMode="External"/><Relationship Id="rId68" Type="http://schemas.openxmlformats.org/officeDocument/2006/relationships/hyperlink" Target="https://www.sharpnecdisplays.us/products/displays/m551-mpi4e" TargetMode="External"/><Relationship Id="rId84" Type="http://schemas.openxmlformats.org/officeDocument/2006/relationships/hyperlink" Target="https://www.sharpnecdisplays.us/products/displays/c981q-mpi" TargetMode="External"/><Relationship Id="rId89" Type="http://schemas.openxmlformats.org/officeDocument/2006/relationships/hyperlink" Target="https://www.sharpnecdisplays.us/products/displays/ma551-PC5" TargetMode="External"/><Relationship Id="rId16" Type="http://schemas.openxmlformats.org/officeDocument/2006/relationships/hyperlink" Target="https://www.necdisplay.com/p/displays/un552-tmx9p" TargetMode="External"/><Relationship Id="rId11" Type="http://schemas.openxmlformats.org/officeDocument/2006/relationships/hyperlink" Target="https://www.necdisplay.com/p/displays/v323-3" TargetMode="External"/><Relationship Id="rId32" Type="http://schemas.openxmlformats.org/officeDocument/2006/relationships/hyperlink" Target="https://www.sharpnecdisplays.us/products/displays/cb651q-2" TargetMode="External"/><Relationship Id="rId37" Type="http://schemas.openxmlformats.org/officeDocument/2006/relationships/hyperlink" Target="https://www.sharpnecdisplays.us/products/displays/me551" TargetMode="External"/><Relationship Id="rId53" Type="http://schemas.openxmlformats.org/officeDocument/2006/relationships/hyperlink" Target="https://www.sharpnecdisplays.us/products/displays/ma491" TargetMode="External"/><Relationship Id="rId58" Type="http://schemas.openxmlformats.org/officeDocument/2006/relationships/hyperlink" Target="https://www.sharpnecdisplays.us/products/displays/e658" TargetMode="External"/><Relationship Id="rId74" Type="http://schemas.openxmlformats.org/officeDocument/2006/relationships/hyperlink" Target="https://www.sharpnecdisplays.us/products/displays/me501-pc5" TargetMode="External"/><Relationship Id="rId79" Type="http://schemas.openxmlformats.org/officeDocument/2006/relationships/hyperlink" Target="https://www.sharpnecdisplays.us/products/displays/ma431-pc5" TargetMode="External"/><Relationship Id="rId102" Type="http://schemas.openxmlformats.org/officeDocument/2006/relationships/printerSettings" Target="../printerSettings/printerSettings19.bin"/><Relationship Id="rId5" Type="http://schemas.openxmlformats.org/officeDocument/2006/relationships/hyperlink" Target="https://www.necdisplay.com/p/displays/un552vs" TargetMode="External"/><Relationship Id="rId90" Type="http://schemas.openxmlformats.org/officeDocument/2006/relationships/hyperlink" Target="https://www.sharpnecdisplays.us/products/displays/ma551-MPI4E" TargetMode="External"/><Relationship Id="rId95" Type="http://schemas.openxmlformats.org/officeDocument/2006/relationships/hyperlink" Target="https://www.sharpnecdisplays.us/products/displays/p555-MPI4E" TargetMode="External"/><Relationship Id="rId22" Type="http://schemas.openxmlformats.org/officeDocument/2006/relationships/hyperlink" Target="https://www.necdisplay.com/products/displays/v984q-pc4" TargetMode="External"/><Relationship Id="rId27" Type="http://schemas.openxmlformats.org/officeDocument/2006/relationships/hyperlink" Target="https://www.necdisplay.com/products/displays/ib864q-2.1" TargetMode="External"/><Relationship Id="rId43" Type="http://schemas.openxmlformats.org/officeDocument/2006/relationships/hyperlink" Target="https://www.sharpnecdisplays.us/products/displays/me501-avt3" TargetMode="External"/><Relationship Id="rId48" Type="http://schemas.openxmlformats.org/officeDocument/2006/relationships/hyperlink" Target="https://www.sharpnecdisplays.us/products/displays/m491" TargetMode="External"/><Relationship Id="rId64" Type="http://schemas.openxmlformats.org/officeDocument/2006/relationships/hyperlink" Target="https://www.sharpnecdisplays.us/products/displays/m491-mpi4e" TargetMode="External"/><Relationship Id="rId69" Type="http://schemas.openxmlformats.org/officeDocument/2006/relationships/hyperlink" Target="https://www.sharpnecdisplays.us/products/displays/me651-mpi4e" TargetMode="External"/><Relationship Id="rId80" Type="http://schemas.openxmlformats.org/officeDocument/2006/relationships/hyperlink" Target="https://www.sharpnecdisplays.us/products/displays/me651-pc5" TargetMode="External"/><Relationship Id="rId85" Type="http://schemas.openxmlformats.org/officeDocument/2006/relationships/hyperlink" Target="https://www.sharpnecdisplays.us/products/displays/v864q-mpi" TargetMode="External"/><Relationship Id="rId12" Type="http://schemas.openxmlformats.org/officeDocument/2006/relationships/hyperlink" Target="https://www.necdisplay.com/p/displays/un552s" TargetMode="External"/><Relationship Id="rId17" Type="http://schemas.openxmlformats.org/officeDocument/2006/relationships/hyperlink" Target="https://www.necdisplay.com/p/displays/un552v-tmx4p" TargetMode="External"/><Relationship Id="rId25" Type="http://schemas.openxmlformats.org/officeDocument/2006/relationships/hyperlink" Target="https://www.necdisplay.com/products/displays/c981q-pc4" TargetMode="External"/><Relationship Id="rId33" Type="http://schemas.openxmlformats.org/officeDocument/2006/relationships/hyperlink" Target="https://www.sharpnecdisplays.us/products/displays/ib754q-ql" TargetMode="External"/><Relationship Id="rId38" Type="http://schemas.openxmlformats.org/officeDocument/2006/relationships/hyperlink" Target="https://www.sharpnecdisplays.us/products/displays/me651" TargetMode="External"/><Relationship Id="rId46" Type="http://schemas.openxmlformats.org/officeDocument/2006/relationships/hyperlink" Target="https://www.sharpnecdisplays.us/products/displays/m431" TargetMode="External"/><Relationship Id="rId59" Type="http://schemas.openxmlformats.org/officeDocument/2006/relationships/hyperlink" Target="https://www.sharpnecdisplays.us/products/displays/p555" TargetMode="External"/><Relationship Id="rId67" Type="http://schemas.openxmlformats.org/officeDocument/2006/relationships/hyperlink" Target="https://www.sharpnecdisplays.us/products/displays/me551-mpi4e" TargetMode="External"/><Relationship Id="rId103" Type="http://schemas.openxmlformats.org/officeDocument/2006/relationships/drawing" Target="../drawings/drawing23.xml"/><Relationship Id="rId20" Type="http://schemas.openxmlformats.org/officeDocument/2006/relationships/hyperlink" Target="https://www.necdisplay.com/p/displays/un552s-tmx9p" TargetMode="External"/><Relationship Id="rId41" Type="http://schemas.openxmlformats.org/officeDocument/2006/relationships/hyperlink" Target="https://www.sharpnecdisplays.us/products/displays/e328" TargetMode="External"/><Relationship Id="rId54" Type="http://schemas.openxmlformats.org/officeDocument/2006/relationships/hyperlink" Target="https://www.sharpnecdisplays.us/products/displays/ma431" TargetMode="External"/><Relationship Id="rId62" Type="http://schemas.openxmlformats.org/officeDocument/2006/relationships/hyperlink" Target="https://www.sharpnecdisplays.us/products/displays/m431-mpi4e" TargetMode="External"/><Relationship Id="rId70" Type="http://schemas.openxmlformats.org/officeDocument/2006/relationships/hyperlink" Target="https://www.sharpnecdisplays.us/products/displays/m651-mpi4e" TargetMode="External"/><Relationship Id="rId75" Type="http://schemas.openxmlformats.org/officeDocument/2006/relationships/hyperlink" Target="https://www.sharpnecdisplays.us/products/displays/ma491-pc5" TargetMode="External"/><Relationship Id="rId83" Type="http://schemas.openxmlformats.org/officeDocument/2006/relationships/hyperlink" Target="https://www.sharpnecdisplays.us/products/displays/v861q-mpi" TargetMode="External"/><Relationship Id="rId88" Type="http://schemas.openxmlformats.org/officeDocument/2006/relationships/hyperlink" Target="https://www.sharpnecdisplays.us/products/displays/ma551" TargetMode="External"/><Relationship Id="rId91" Type="http://schemas.openxmlformats.org/officeDocument/2006/relationships/hyperlink" Target="https://www.sharpnecdisplays.us/products/displays/p435" TargetMode="External"/><Relationship Id="rId96" Type="http://schemas.openxmlformats.org/officeDocument/2006/relationships/hyperlink" Target="https://www.sharpnecdisplays.us/products/displays/p555-PC5" TargetMode="External"/><Relationship Id="rId1" Type="http://schemas.openxmlformats.org/officeDocument/2006/relationships/hyperlink" Target="https://www.necdisplay.com/p/displays/v754q" TargetMode="External"/><Relationship Id="rId6" Type="http://schemas.openxmlformats.org/officeDocument/2006/relationships/hyperlink" Target="https://www.necdisplay.com/p/displays/un552vs-tmx4p" TargetMode="External"/><Relationship Id="rId15" Type="http://schemas.openxmlformats.org/officeDocument/2006/relationships/hyperlink" Target="https://www.necdisplay.com/p/displays/un552-tmx4p" TargetMode="External"/><Relationship Id="rId23" Type="http://schemas.openxmlformats.org/officeDocument/2006/relationships/hyperlink" Target="https://www.necdisplay.com/products/displays/v864q-pc4" TargetMode="External"/><Relationship Id="rId28" Type="http://schemas.openxmlformats.org/officeDocument/2006/relationships/hyperlink" Target="https://www.necdisplay.com/products/displays/v754q-avt3" TargetMode="External"/><Relationship Id="rId36" Type="http://schemas.openxmlformats.org/officeDocument/2006/relationships/hyperlink" Target="https://www.sharpnecdisplays.us/products/displays/me501" TargetMode="External"/><Relationship Id="rId49" Type="http://schemas.openxmlformats.org/officeDocument/2006/relationships/hyperlink" Target="https://www.sharpnecdisplays.us/products/displays/m491-avt3" TargetMode="External"/><Relationship Id="rId57" Type="http://schemas.openxmlformats.org/officeDocument/2006/relationships/hyperlink" Target="https://www.sharpnecdisplays.us/products/displays/e558" TargetMode="External"/><Relationship Id="rId10" Type="http://schemas.openxmlformats.org/officeDocument/2006/relationships/hyperlink" Target="https://www.necdisplay.com/p/displays/un462a-tmx9p" TargetMode="External"/><Relationship Id="rId31" Type="http://schemas.openxmlformats.org/officeDocument/2006/relationships/hyperlink" Target="https://www.necdisplay.com/products/displays/v984q-avt3" TargetMode="External"/><Relationship Id="rId44" Type="http://schemas.openxmlformats.org/officeDocument/2006/relationships/hyperlink" Target="https://www.sharpnecdisplays.us/products/displays/me551-avt3" TargetMode="External"/><Relationship Id="rId52" Type="http://schemas.openxmlformats.org/officeDocument/2006/relationships/hyperlink" Target="https://www.sharpnecdisplays.us/products/displays/m651-avt3" TargetMode="External"/><Relationship Id="rId60" Type="http://schemas.openxmlformats.org/officeDocument/2006/relationships/hyperlink" Target="https://www.sharpnecdisplays.us/products/displays/p435" TargetMode="External"/><Relationship Id="rId65" Type="http://schemas.openxmlformats.org/officeDocument/2006/relationships/hyperlink" Target="https://www.sharpnecdisplays.us/products/displays/p495" TargetMode="External"/><Relationship Id="rId73" Type="http://schemas.openxmlformats.org/officeDocument/2006/relationships/hyperlink" Target="https://www.sharpnecdisplays.us/products/displays/me551-pc5" TargetMode="External"/><Relationship Id="rId78" Type="http://schemas.openxmlformats.org/officeDocument/2006/relationships/hyperlink" Target="https://www.sharpnecdisplays.us/products/displays/m431-pc5" TargetMode="External"/><Relationship Id="rId81" Type="http://schemas.openxmlformats.org/officeDocument/2006/relationships/hyperlink" Target="https://www.sharpnecdisplays.us/products/displays/m651-pc5" TargetMode="External"/><Relationship Id="rId86" Type="http://schemas.openxmlformats.org/officeDocument/2006/relationships/hyperlink" Target="https://www.sharpnecdisplays.us/products/displays/cb861q" TargetMode="External"/><Relationship Id="rId94" Type="http://schemas.openxmlformats.org/officeDocument/2006/relationships/hyperlink" Target="https://www.sharpnecdisplays.us/products/displays/p555" TargetMode="External"/><Relationship Id="rId99" Type="http://schemas.openxmlformats.org/officeDocument/2006/relationships/hyperlink" Target="https://www.sharpnecdisplays.us/products/displays/p495-MPI4E" TargetMode="External"/><Relationship Id="rId101" Type="http://schemas.openxmlformats.org/officeDocument/2006/relationships/hyperlink" Target="https://www.sharpnecdisplays.us/products/displays/c750q" TargetMode="External"/><Relationship Id="rId4" Type="http://schemas.openxmlformats.org/officeDocument/2006/relationships/hyperlink" Target="https://www.necdisplay.com/p/displays/v984q" TargetMode="External"/><Relationship Id="rId9" Type="http://schemas.openxmlformats.org/officeDocument/2006/relationships/hyperlink" Target="https://www.necdisplay.com/p/displays/un462a-tmx4p" TargetMode="External"/><Relationship Id="rId13" Type="http://schemas.openxmlformats.org/officeDocument/2006/relationships/hyperlink" Target="https://www.necdisplay.com/p/displays/un552" TargetMode="External"/><Relationship Id="rId18" Type="http://schemas.openxmlformats.org/officeDocument/2006/relationships/hyperlink" Target="https://www.necdisplay.com/p/displays/un552v-tmx9p" TargetMode="External"/><Relationship Id="rId39" Type="http://schemas.openxmlformats.org/officeDocument/2006/relationships/hyperlink" Target="https://www.sharpnecdisplays.us/products/displays/ma551" TargetMode="External"/><Relationship Id="rId34" Type="http://schemas.openxmlformats.org/officeDocument/2006/relationships/hyperlink" Target="https://www.sharpnecdisplays.us/products/displays/ib864q-ql" TargetMode="External"/><Relationship Id="rId50" Type="http://schemas.openxmlformats.org/officeDocument/2006/relationships/hyperlink" Target="https://www.sharpnecdisplays.us/products/displays/m551-avt3" TargetMode="External"/><Relationship Id="rId55" Type="http://schemas.openxmlformats.org/officeDocument/2006/relationships/hyperlink" Target="https://www.sharpnecdisplays.us/products/displays/e438" TargetMode="External"/><Relationship Id="rId76" Type="http://schemas.openxmlformats.org/officeDocument/2006/relationships/hyperlink" Target="https://www.sharpnecdisplays.us/products/displays/ma491-mpi4e" TargetMode="External"/><Relationship Id="rId97" Type="http://schemas.openxmlformats.org/officeDocument/2006/relationships/hyperlink" Target="https://www.sharpnecdisplays.us/products/displays/p435" TargetMode="External"/><Relationship Id="rId7" Type="http://schemas.openxmlformats.org/officeDocument/2006/relationships/hyperlink" Target="https://www.necdisplay.com/p/displays/un552vs-tmx9p" TargetMode="External"/><Relationship Id="rId71" Type="http://schemas.openxmlformats.org/officeDocument/2006/relationships/hyperlink" Target="https://www.sharpnecdisplays.us/products/displays/me431-pc5" TargetMode="External"/><Relationship Id="rId92" Type="http://schemas.openxmlformats.org/officeDocument/2006/relationships/hyperlink" Target="https://www.sharpnecdisplays.us/products/displays/p435-PC5" TargetMode="External"/><Relationship Id="rId2" Type="http://schemas.openxmlformats.org/officeDocument/2006/relationships/hyperlink" Target="https://www.necdisplay.com/p/displays/v864q" TargetMode="External"/><Relationship Id="rId29" Type="http://schemas.openxmlformats.org/officeDocument/2006/relationships/hyperlink" Target="https://www.necdisplay.com/products/displays/v864q-avt3" TargetMode="External"/><Relationship Id="rId24" Type="http://schemas.openxmlformats.org/officeDocument/2006/relationships/hyperlink" Target="https://www.necdisplay.com/products/displays/v754q-pc4" TargetMode="External"/><Relationship Id="rId40" Type="http://schemas.openxmlformats.org/officeDocument/2006/relationships/hyperlink" Target="https://www.sharpnecdisplays.us/products/displays/m551" TargetMode="External"/><Relationship Id="rId45" Type="http://schemas.openxmlformats.org/officeDocument/2006/relationships/hyperlink" Target="https://www.sharpnecdisplays.us/products/displays/me651-avt3" TargetMode="External"/><Relationship Id="rId66" Type="http://schemas.openxmlformats.org/officeDocument/2006/relationships/hyperlink" Target="https://www.sharpnecdisplays.us/products/displays/me501-mpi4e" TargetMode="External"/><Relationship Id="rId87" Type="http://schemas.openxmlformats.org/officeDocument/2006/relationships/hyperlink" Target="https://www.sharpnecdisplays.us/products/displays/cb751q" TargetMode="External"/><Relationship Id="rId61" Type="http://schemas.openxmlformats.org/officeDocument/2006/relationships/hyperlink" Target="https://www.sharpnecdisplays.us/products/displays/me431-mpi4e" TargetMode="External"/><Relationship Id="rId82" Type="http://schemas.openxmlformats.org/officeDocument/2006/relationships/hyperlink" Target="https://www.sharpnecdisplays.us/products/displays/v754q-mpi" TargetMode="External"/><Relationship Id="rId19" Type="http://schemas.openxmlformats.org/officeDocument/2006/relationships/hyperlink" Target="https://www.necdisplay.com/p/displays/un552s-tmx4p" TargetMode="External"/><Relationship Id="rId14" Type="http://schemas.openxmlformats.org/officeDocument/2006/relationships/hyperlink" Target="https://www.necdisplay.com/p/displays/un552v" TargetMode="External"/><Relationship Id="rId30" Type="http://schemas.openxmlformats.org/officeDocument/2006/relationships/hyperlink" Target="https://www.necdisplay.com/products/displays/c981q-avt3" TargetMode="External"/><Relationship Id="rId35" Type="http://schemas.openxmlformats.org/officeDocument/2006/relationships/hyperlink" Target="https://www.sharpnecdisplays.us/products/displays/me431" TargetMode="External"/><Relationship Id="rId56" Type="http://schemas.openxmlformats.org/officeDocument/2006/relationships/hyperlink" Target="https://www.sharpnecdisplays.us/products/displays/e498" TargetMode="External"/><Relationship Id="rId77" Type="http://schemas.openxmlformats.org/officeDocument/2006/relationships/hyperlink" Target="https://www.sharpnecdisplays.us/products/displays/m491-pc5" TargetMode="External"/><Relationship Id="rId100" Type="http://schemas.openxmlformats.org/officeDocument/2006/relationships/hyperlink" Target="https://www.sharpnecdisplays.us/products/displays/c860q" TargetMode="External"/><Relationship Id="rId8" Type="http://schemas.openxmlformats.org/officeDocument/2006/relationships/hyperlink" Target="https://www.necdisplay.com/p/displays/un462a" TargetMode="External"/><Relationship Id="rId51" Type="http://schemas.openxmlformats.org/officeDocument/2006/relationships/hyperlink" Target="https://www.sharpnecdisplays.us/products/displays/m651" TargetMode="External"/><Relationship Id="rId72" Type="http://schemas.openxmlformats.org/officeDocument/2006/relationships/hyperlink" Target="https://www.sharpnecdisplays.us/products/displays/m551-pc5" TargetMode="External"/><Relationship Id="rId93" Type="http://schemas.openxmlformats.org/officeDocument/2006/relationships/hyperlink" Target="https://www.sharpnecdisplays.us/products/displays/p435-MPI4E" TargetMode="External"/><Relationship Id="rId98" Type="http://schemas.openxmlformats.org/officeDocument/2006/relationships/hyperlink" Target="https://www.sharpnecdisplays.us/products/displays/p495-PC5" TargetMode="External"/><Relationship Id="rId3" Type="http://schemas.openxmlformats.org/officeDocument/2006/relationships/hyperlink" Target="https://www.necdisplay.com/p/displays/c981q" TargetMode="External"/></Relationships>
</file>

<file path=xl/worksheets/_rels/sheet24.xml.rels><?xml version="1.0" encoding="UTF-8" standalone="yes"?>
<Relationships xmlns="http://schemas.openxmlformats.org/package/2006/relationships"><Relationship Id="rId13" Type="http://schemas.openxmlformats.org/officeDocument/2006/relationships/hyperlink" Target="https://www.necdisplay.com/p/projectors/np-UM361XI-WK" TargetMode="External"/><Relationship Id="rId18" Type="http://schemas.openxmlformats.org/officeDocument/2006/relationships/hyperlink" Target="https://www.necdisplay.com/p/projectors/np-PA853W" TargetMode="External"/><Relationship Id="rId26" Type="http://schemas.openxmlformats.org/officeDocument/2006/relationships/hyperlink" Target="https://www.necdisplay.com/p/projectors/np-pa803u" TargetMode="External"/><Relationship Id="rId39" Type="http://schemas.openxmlformats.org/officeDocument/2006/relationships/hyperlink" Target="https://www.necdisplay.com/p/projectors/np-px2000ul" TargetMode="External"/><Relationship Id="rId21" Type="http://schemas.openxmlformats.org/officeDocument/2006/relationships/hyperlink" Target="https://www.necdisplay.com/p/projectors/np-p525ul" TargetMode="External"/><Relationship Id="rId34" Type="http://schemas.openxmlformats.org/officeDocument/2006/relationships/hyperlink" Target="https://www.necdisplay.com/p/projectors/np-pa703ul" TargetMode="External"/><Relationship Id="rId42" Type="http://schemas.openxmlformats.org/officeDocument/2006/relationships/hyperlink" Target="https://www.sharpnecdisplays.us/products/projectors/np-mc453x" TargetMode="External"/><Relationship Id="rId47" Type="http://schemas.openxmlformats.org/officeDocument/2006/relationships/hyperlink" Target="https://www.sharpnecdisplays.us/products/projectors/np-pa1004ul-b" TargetMode="External"/><Relationship Id="rId50" Type="http://schemas.openxmlformats.org/officeDocument/2006/relationships/hyperlink" Target="https://www.sharpnecdisplays.us/products/projectors/np-pa1004ul-w-41" TargetMode="External"/><Relationship Id="rId55" Type="http://schemas.openxmlformats.org/officeDocument/2006/relationships/hyperlink" Target="https://www.sharpnecdisplays.us/tools/projector-locator/plcalc?model=np-m380hl" TargetMode="External"/><Relationship Id="rId7" Type="http://schemas.openxmlformats.org/officeDocument/2006/relationships/hyperlink" Target="https://www.necdisplay.com/p/projectors/np-px1004ul-bk" TargetMode="External"/><Relationship Id="rId2" Type="http://schemas.openxmlformats.org/officeDocument/2006/relationships/hyperlink" Target="https://www.necdisplay.com/p/projectors/np-px1005ql-b-18" TargetMode="External"/><Relationship Id="rId16" Type="http://schemas.openxmlformats.org/officeDocument/2006/relationships/hyperlink" Target="https://www.necdisplay.com/p/projectors/np-P474W" TargetMode="External"/><Relationship Id="rId29" Type="http://schemas.openxmlformats.org/officeDocument/2006/relationships/hyperlink" Target="https://www.necdisplay.com/p/projectors/np-px803ul-wh" TargetMode="External"/><Relationship Id="rId11" Type="http://schemas.openxmlformats.org/officeDocument/2006/relationships/hyperlink" Target="https://www.necdisplay.com/p/projectors/np-UM361X" TargetMode="External"/><Relationship Id="rId24" Type="http://schemas.openxmlformats.org/officeDocument/2006/relationships/hyperlink" Target="https://www.necdisplay.com/p/projectors/np-pa653u" TargetMode="External"/><Relationship Id="rId32" Type="http://schemas.openxmlformats.org/officeDocument/2006/relationships/hyperlink" Target="https://www.necdisplay.com/p/projectors/np-p605ul" TargetMode="External"/><Relationship Id="rId37" Type="http://schemas.openxmlformats.org/officeDocument/2006/relationships/hyperlink" Target="https://www.necdisplay.com/p/projectors/np-um383wl" TargetMode="External"/><Relationship Id="rId40" Type="http://schemas.openxmlformats.org/officeDocument/2006/relationships/hyperlink" Target="https://www.necdisplay.com/p/projectors/np-px2000ul-47zl" TargetMode="External"/><Relationship Id="rId45" Type="http://schemas.openxmlformats.org/officeDocument/2006/relationships/hyperlink" Target="https://www.sharpnecdisplays.us/products/projectors/np-me423w" TargetMode="External"/><Relationship Id="rId53" Type="http://schemas.openxmlformats.org/officeDocument/2006/relationships/hyperlink" Target="https://www.sharpnecdisplays.us/products/projectors/np-pa804ul-b-41" TargetMode="External"/><Relationship Id="rId5" Type="http://schemas.openxmlformats.org/officeDocument/2006/relationships/hyperlink" Target="https://www.necdisplay.com/p/projectors/np-px1004ul-wh" TargetMode="External"/><Relationship Id="rId19" Type="http://schemas.openxmlformats.org/officeDocument/2006/relationships/hyperlink" Target="https://www.necdisplay.com/p/projectors/np-PA853W-41ZL" TargetMode="External"/><Relationship Id="rId4" Type="http://schemas.openxmlformats.org/officeDocument/2006/relationships/hyperlink" Target="https://www.necdisplay.com/p/projectors/np-px1005ql-w-18" TargetMode="External"/><Relationship Id="rId9" Type="http://schemas.openxmlformats.org/officeDocument/2006/relationships/hyperlink" Target="https://www.necdisplay.com/p/projectors/np-PA903X" TargetMode="External"/><Relationship Id="rId14" Type="http://schemas.openxmlformats.org/officeDocument/2006/relationships/hyperlink" Target="https://www.necdisplay.com/p/projectors/np-UM361XI-TM" TargetMode="External"/><Relationship Id="rId22" Type="http://schemas.openxmlformats.org/officeDocument/2006/relationships/hyperlink" Target="https://www.necdisplay.com/p/projectors/np-p554u" TargetMode="External"/><Relationship Id="rId27" Type="http://schemas.openxmlformats.org/officeDocument/2006/relationships/hyperlink" Target="https://www.necdisplay.com/p/projectors/np-pa803u-41zl" TargetMode="External"/><Relationship Id="rId30" Type="http://schemas.openxmlformats.org/officeDocument/2006/relationships/hyperlink" Target="https://www.necdisplay.com/p/projectors/np-px803ul-b-18" TargetMode="External"/><Relationship Id="rId35" Type="http://schemas.openxmlformats.org/officeDocument/2006/relationships/hyperlink" Target="https://www.necdisplay.com/p/projectors/np-ph3501ql" TargetMode="External"/><Relationship Id="rId43" Type="http://schemas.openxmlformats.org/officeDocument/2006/relationships/hyperlink" Target="https://www.sharpnecdisplays.us/products/projectors/np-me453x" TargetMode="External"/><Relationship Id="rId48" Type="http://schemas.openxmlformats.org/officeDocument/2006/relationships/hyperlink" Target="https://www.sharpnecdisplays.us/products/projectors/np-pa1004ul-w" TargetMode="External"/><Relationship Id="rId56" Type="http://schemas.openxmlformats.org/officeDocument/2006/relationships/printerSettings" Target="../printerSettings/printerSettings20.bin"/><Relationship Id="rId8" Type="http://schemas.openxmlformats.org/officeDocument/2006/relationships/hyperlink" Target="https://www.necdisplay.com/p/projectors/np-px1004ul-bk-18" TargetMode="External"/><Relationship Id="rId51" Type="http://schemas.openxmlformats.org/officeDocument/2006/relationships/hyperlink" Target="https://www.sharpnecdisplays.us/products/projectors/np-pa804ul-b" TargetMode="External"/><Relationship Id="rId3" Type="http://schemas.openxmlformats.org/officeDocument/2006/relationships/hyperlink" Target="https://www.necdisplay.com/p/projectors/np-px1005ql-b" TargetMode="External"/><Relationship Id="rId12" Type="http://schemas.openxmlformats.org/officeDocument/2006/relationships/hyperlink" Target="https://www.necdisplay.com/p/projectors/np-UM361X-WK" TargetMode="External"/><Relationship Id="rId17" Type="http://schemas.openxmlformats.org/officeDocument/2006/relationships/hyperlink" Target="https://www.necdisplay.com/p/projectors/np-P554W" TargetMode="External"/><Relationship Id="rId25" Type="http://schemas.openxmlformats.org/officeDocument/2006/relationships/hyperlink" Target="https://www.necdisplay.com/p/projectors/np-pa653u-41zl" TargetMode="External"/><Relationship Id="rId33" Type="http://schemas.openxmlformats.org/officeDocument/2006/relationships/hyperlink" Target="https://www.necdisplay.com/p/projectors/np-pa703ul-41zl" TargetMode="External"/><Relationship Id="rId38" Type="http://schemas.openxmlformats.org/officeDocument/2006/relationships/hyperlink" Target="https://www.necdisplay.com/p/projectors/np-um383wl-wk" TargetMode="External"/><Relationship Id="rId46" Type="http://schemas.openxmlformats.org/officeDocument/2006/relationships/hyperlink" Target="https://www.sharpnecdisplays.us/products/projectors/np-me403u" TargetMode="External"/><Relationship Id="rId20" Type="http://schemas.openxmlformats.org/officeDocument/2006/relationships/hyperlink" Target="https://www.necdisplay.com/p/projectors/np-UM351W-WK" TargetMode="External"/><Relationship Id="rId41" Type="http://schemas.openxmlformats.org/officeDocument/2006/relationships/hyperlink" Target="https://www.necdisplay.com/products/projectors/np-p506ql" TargetMode="External"/><Relationship Id="rId54" Type="http://schemas.openxmlformats.org/officeDocument/2006/relationships/hyperlink" Target="https://www.sharpnecdisplays.us/products/projectors/np-pa804ul-w-41" TargetMode="External"/><Relationship Id="rId1" Type="http://schemas.openxmlformats.org/officeDocument/2006/relationships/hyperlink" Target="https://www.necdisplay.com/p/projectors/np-px1005ql-w-18" TargetMode="External"/><Relationship Id="rId6" Type="http://schemas.openxmlformats.org/officeDocument/2006/relationships/hyperlink" Target="https://www.necdisplay.com/p/projectors/np-px1004ul-wh-18" TargetMode="External"/><Relationship Id="rId15" Type="http://schemas.openxmlformats.org/officeDocument/2006/relationships/hyperlink" Target="https://www.necdisplay.com/p/projectors/np-P525WL" TargetMode="External"/><Relationship Id="rId23" Type="http://schemas.openxmlformats.org/officeDocument/2006/relationships/hyperlink" Target="https://www.necdisplay.com/p/projectors/np-p474u" TargetMode="External"/><Relationship Id="rId28" Type="http://schemas.openxmlformats.org/officeDocument/2006/relationships/hyperlink" Target="https://www.necdisplay.com/p/projectors/np-px803ul-bk" TargetMode="External"/><Relationship Id="rId36" Type="http://schemas.openxmlformats.org/officeDocument/2006/relationships/hyperlink" Target="https://www.necdisplay.com/p/np-pe455wl" TargetMode="External"/><Relationship Id="rId49" Type="http://schemas.openxmlformats.org/officeDocument/2006/relationships/hyperlink" Target="https://www.sharpnecdisplays.us/products/projectors/np-pa1004ul-b-41" TargetMode="External"/><Relationship Id="rId57" Type="http://schemas.openxmlformats.org/officeDocument/2006/relationships/drawing" Target="../drawings/drawing24.xml"/><Relationship Id="rId10" Type="http://schemas.openxmlformats.org/officeDocument/2006/relationships/hyperlink" Target="https://www.necdisplay.com/p/projectors/np-ME903X-41ZL" TargetMode="External"/><Relationship Id="rId31" Type="http://schemas.openxmlformats.org/officeDocument/2006/relationships/hyperlink" Target="https://www.necdisplay.com/p/projectors/np-px803ul-w-18" TargetMode="External"/><Relationship Id="rId44" Type="http://schemas.openxmlformats.org/officeDocument/2006/relationships/hyperlink" Target="https://www.sharpnecdisplays.us/products/projectors/np-mc423w" TargetMode="External"/><Relationship Id="rId52" Type="http://schemas.openxmlformats.org/officeDocument/2006/relationships/hyperlink" Target="https://www.sharpnecdisplays.us/products/projectors/np-pa804ul-w"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s://www.optoma.com/us/product/zh403/" TargetMode="External"/><Relationship Id="rId18" Type="http://schemas.openxmlformats.org/officeDocument/2006/relationships/hyperlink" Target="https://www.optoma.com/us/product/zh406st/" TargetMode="External"/><Relationship Id="rId26" Type="http://schemas.openxmlformats.org/officeDocument/2006/relationships/hyperlink" Target="https://www.optomausa.com/product-details/zu720t" TargetMode="External"/><Relationship Id="rId39" Type="http://schemas.openxmlformats.org/officeDocument/2006/relationships/hyperlink" Target="https://www.optomausa.com/product-details/w461" TargetMode="External"/><Relationship Id="rId21" Type="http://schemas.openxmlformats.org/officeDocument/2006/relationships/hyperlink" Target="https://www.optoma.com/us/product/gt1080hdr/" TargetMode="External"/><Relationship Id="rId34" Type="http://schemas.openxmlformats.org/officeDocument/2006/relationships/hyperlink" Target="https://www.optomausa.com/product-details/zh406" TargetMode="External"/><Relationship Id="rId42" Type="http://schemas.openxmlformats.org/officeDocument/2006/relationships/hyperlink" Target="https://www.optomausa.com/product-details/eh470" TargetMode="External"/><Relationship Id="rId47" Type="http://schemas.openxmlformats.org/officeDocument/2006/relationships/drawing" Target="../drawings/drawing25.xml"/><Relationship Id="rId7" Type="http://schemas.openxmlformats.org/officeDocument/2006/relationships/hyperlink" Target="https://www.optoma.com/us/product/zu1050/" TargetMode="External"/><Relationship Id="rId2" Type="http://schemas.openxmlformats.org/officeDocument/2006/relationships/hyperlink" Target="https://www.optomausa.com/projectorproduct/eh200st" TargetMode="External"/><Relationship Id="rId16" Type="http://schemas.openxmlformats.org/officeDocument/2006/relationships/hyperlink" Target="https://www.optoma.com/us/product/zk507-w/" TargetMode="External"/><Relationship Id="rId29" Type="http://schemas.openxmlformats.org/officeDocument/2006/relationships/hyperlink" Target="https://www.optomausa.com/product-details/hd28hdr" TargetMode="External"/><Relationship Id="rId1" Type="http://schemas.openxmlformats.org/officeDocument/2006/relationships/hyperlink" Target="http://www.optomausa.com/products/detail/BG-ZD301" TargetMode="External"/><Relationship Id="rId6" Type="http://schemas.openxmlformats.org/officeDocument/2006/relationships/hyperlink" Target="https://www.optomausa.com/projectorproduct/eh460st" TargetMode="External"/><Relationship Id="rId11" Type="http://schemas.openxmlformats.org/officeDocument/2006/relationships/hyperlink" Target="https://www.optoma.com/us/product/zh506t-b/" TargetMode="External"/><Relationship Id="rId24" Type="http://schemas.openxmlformats.org/officeDocument/2006/relationships/hyperlink" Target="https://www.optomausa.com/product-details/wu470" TargetMode="External"/><Relationship Id="rId32" Type="http://schemas.openxmlformats.org/officeDocument/2006/relationships/hyperlink" Target="https://www.optomausa.com/product-details/x309st" TargetMode="External"/><Relationship Id="rId37" Type="http://schemas.openxmlformats.org/officeDocument/2006/relationships/hyperlink" Target="https://www.optomausa.com/product-details/w319st" TargetMode="External"/><Relationship Id="rId40" Type="http://schemas.openxmlformats.org/officeDocument/2006/relationships/hyperlink" Target="https://www.optomausa.com/product-details/w309st" TargetMode="External"/><Relationship Id="rId45" Type="http://schemas.openxmlformats.org/officeDocument/2006/relationships/hyperlink" Target="https://www.optomausa.com/product-details/zu720tst" TargetMode="External"/><Relationship Id="rId5" Type="http://schemas.openxmlformats.org/officeDocument/2006/relationships/hyperlink" Target="https://www.optomausa.com/projectorproduct/ml750" TargetMode="External"/><Relationship Id="rId15" Type="http://schemas.openxmlformats.org/officeDocument/2006/relationships/hyperlink" Target="https://www.optoma.com/us/product/hd39hdr/" TargetMode="External"/><Relationship Id="rId23" Type="http://schemas.openxmlformats.org/officeDocument/2006/relationships/hyperlink" Target="https://www.optomausa.com/product-details/uhz65lv" TargetMode="External"/><Relationship Id="rId28" Type="http://schemas.openxmlformats.org/officeDocument/2006/relationships/hyperlink" Target="https://www.optomausa.com/product-details/w340ust" TargetMode="External"/><Relationship Id="rId36" Type="http://schemas.openxmlformats.org/officeDocument/2006/relationships/hyperlink" Target="https://www.optomausa.com/opam/products/cinemaxp2" TargetMode="External"/><Relationship Id="rId10" Type="http://schemas.openxmlformats.org/officeDocument/2006/relationships/hyperlink" Target="https://www.optoma.com/us/product/4k550/" TargetMode="External"/><Relationship Id="rId19" Type="http://schemas.openxmlformats.org/officeDocument/2006/relationships/hyperlink" Target="https://www.optoma.com/us/product/zu606t-w/" TargetMode="External"/><Relationship Id="rId31" Type="http://schemas.openxmlformats.org/officeDocument/2006/relationships/hyperlink" Target="https://www.optomausa.com/product-details/x400lve" TargetMode="External"/><Relationship Id="rId44" Type="http://schemas.openxmlformats.org/officeDocument/2006/relationships/hyperlink" Target="https://www.optomausa.com/product-details/zu860" TargetMode="External"/><Relationship Id="rId4" Type="http://schemas.openxmlformats.org/officeDocument/2006/relationships/hyperlink" Target="https://www.optomausa.com/projectorproduct/zu850" TargetMode="External"/><Relationship Id="rId9" Type="http://schemas.openxmlformats.org/officeDocument/2006/relationships/hyperlink" Target="https://www.optoma.com/us/product/gt5600/" TargetMode="External"/><Relationship Id="rId14" Type="http://schemas.openxmlformats.org/officeDocument/2006/relationships/hyperlink" Target="https://www.optoma.com/us/product/zw403/" TargetMode="External"/><Relationship Id="rId22" Type="http://schemas.openxmlformats.org/officeDocument/2006/relationships/hyperlink" Target="https://www.optomausa.com/product-details/zh506-w" TargetMode="External"/><Relationship Id="rId27" Type="http://schemas.openxmlformats.org/officeDocument/2006/relationships/hyperlink" Target="https://www.optomausa.com/product-details/eh340ust" TargetMode="External"/><Relationship Id="rId30" Type="http://schemas.openxmlformats.org/officeDocument/2006/relationships/hyperlink" Target="https://www.optomausa.com/product-details/hd146x" TargetMode="External"/><Relationship Id="rId35" Type="http://schemas.openxmlformats.org/officeDocument/2006/relationships/hyperlink" Target="https://www.optomausa.com/product-details/eh412st" TargetMode="External"/><Relationship Id="rId43" Type="http://schemas.openxmlformats.org/officeDocument/2006/relationships/hyperlink" Target="https://www.optomausa.com/product-details/eh335" TargetMode="External"/><Relationship Id="rId8" Type="http://schemas.openxmlformats.org/officeDocument/2006/relationships/hyperlink" Target="https://www.optoma.com/us/product/ml1050stplus/" TargetMode="External"/><Relationship Id="rId3" Type="http://schemas.openxmlformats.org/officeDocument/2006/relationships/hyperlink" Target="https://www.optomausa.com/projectorproduct/ML750ST" TargetMode="External"/><Relationship Id="rId12" Type="http://schemas.openxmlformats.org/officeDocument/2006/relationships/hyperlink" Target="https://www.optoma.com/us/product/zu506t-w/" TargetMode="External"/><Relationship Id="rId17" Type="http://schemas.openxmlformats.org/officeDocument/2006/relationships/hyperlink" Target="https://www.optoma.com/us/product/zh606-w/" TargetMode="External"/><Relationship Id="rId25" Type="http://schemas.openxmlformats.org/officeDocument/2006/relationships/hyperlink" Target="https://www.optomausa.com/product-details/uhd50x" TargetMode="External"/><Relationship Id="rId33" Type="http://schemas.openxmlformats.org/officeDocument/2006/relationships/hyperlink" Target="https://www.optomausa.com/product-details/w400lve" TargetMode="External"/><Relationship Id="rId38" Type="http://schemas.openxmlformats.org/officeDocument/2006/relationships/hyperlink" Target="https://www.optomausa.com/product-details/s336" TargetMode="External"/><Relationship Id="rId46" Type="http://schemas.openxmlformats.org/officeDocument/2006/relationships/printerSettings" Target="../printerSettings/printerSettings21.bin"/><Relationship Id="rId20" Type="http://schemas.openxmlformats.org/officeDocument/2006/relationships/hyperlink" Target="https://www.optoma.com/us/product/zu606tst-w/" TargetMode="External"/><Relationship Id="rId41" Type="http://schemas.openxmlformats.org/officeDocument/2006/relationships/hyperlink" Target="https://www.optomausa.com/product-details/dh351"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business.panasonic.com/AW-HE40S.html" TargetMode="External"/><Relationship Id="rId13" Type="http://schemas.openxmlformats.org/officeDocument/2006/relationships/hyperlink" Target="https://na.panasonic.com/us/audio-video-solutions/broadcast-cinema-pro-video/professional-ptz-cameras/aw-hn38h-hd-professional" TargetMode="External"/><Relationship Id="rId18" Type="http://schemas.openxmlformats.org/officeDocument/2006/relationships/hyperlink" Target="https://na.panasonic.com/us/audio-video-solutions/broadcast-cinema-pro-video/camcorders/aj-px5100-hdr-ready-shoulder-mount-eng" TargetMode="External"/><Relationship Id="rId26" Type="http://schemas.openxmlformats.org/officeDocument/2006/relationships/printerSettings" Target="../printerSettings/printerSettings22.bin"/><Relationship Id="rId3" Type="http://schemas.openxmlformats.org/officeDocument/2006/relationships/hyperlink" Target="http://business.panasonic.com/AW-UE70.html" TargetMode="External"/><Relationship Id="rId21" Type="http://schemas.openxmlformats.org/officeDocument/2006/relationships/hyperlink" Target="https://na.panasonic.com/us/audio-video-solutions/broadcast-cinema-pro-video/professional-ptz-cameras/aw-ue4-wide-angle-4k-ptz" TargetMode="External"/><Relationship Id="rId7" Type="http://schemas.openxmlformats.org/officeDocument/2006/relationships/hyperlink" Target="http://business.panasonic.com/AW-HE40H.html" TargetMode="External"/><Relationship Id="rId12" Type="http://schemas.openxmlformats.org/officeDocument/2006/relationships/hyperlink" Target="https://na.panasonic.com/us/audio-video-solutions/broadcast-cinema-pro-video/professional-ptz-cameras/aw-he38h-hd-professional" TargetMode="External"/><Relationship Id="rId17" Type="http://schemas.openxmlformats.org/officeDocument/2006/relationships/hyperlink" Target="https://na.panasonic.com/us/audio-video-solutions/broadcast-cinema-pro-video/camcorders/aj-px270-microp2-avc-ultra-handheld" TargetMode="External"/><Relationship Id="rId25" Type="http://schemas.openxmlformats.org/officeDocument/2006/relationships/hyperlink" Target="https://na.panasonic.com/us/audio-video-solutions/broadcast-cinema-pro-video/broadcast-camera-systems/ak-uc3300-4k-hdr-studio-camera-system" TargetMode="External"/><Relationship Id="rId2" Type="http://schemas.openxmlformats.org/officeDocument/2006/relationships/hyperlink" Target="http://pro-av.panasonic.net/en/sales_o/p2/aj-px5000g/index.html" TargetMode="External"/><Relationship Id="rId16" Type="http://schemas.openxmlformats.org/officeDocument/2006/relationships/hyperlink" Target="https://na.panasonic.com/us/audio-video-solutions/broadcast-cinema-pro-video/professional-ptz-cameras/aw-un70-4k-professional" TargetMode="External"/><Relationship Id="rId20" Type="http://schemas.openxmlformats.org/officeDocument/2006/relationships/hyperlink" Target="https://na.panasonic.com/us/audio-video-solutions/broadcast-cinema-pro-video/camcorders/aj-cx4000-4k-hdr-eng-shoulder-mount" TargetMode="External"/><Relationship Id="rId1" Type="http://schemas.openxmlformats.org/officeDocument/2006/relationships/hyperlink" Target="http://pro-av.panasonic.net/en/sales_o/p2/aj-px800g/" TargetMode="External"/><Relationship Id="rId6" Type="http://schemas.openxmlformats.org/officeDocument/2006/relationships/hyperlink" Target="http://pro-av.panasonic.net/en/sales_o/camera/ak-hc3800/index.html" TargetMode="External"/><Relationship Id="rId11" Type="http://schemas.openxmlformats.org/officeDocument/2006/relationships/hyperlink" Target="https://na.panasonic.com/us/audio-video-solutions/broadcast-cinema-pro-video/broadcast-camera-systems/ak-uc4000-4k-hdr-hd-slow" TargetMode="External"/><Relationship Id="rId24" Type="http://schemas.openxmlformats.org/officeDocument/2006/relationships/hyperlink" Target="https://na.panasonic.com/us/audio-video-solutions/broadcast-cinema-pro-video/broadcast-camera-systems/ak-hc3900-hd-hdr-studio" TargetMode="External"/><Relationship Id="rId5" Type="http://schemas.openxmlformats.org/officeDocument/2006/relationships/hyperlink" Target="http://business.panasonic.com/AJ-PX230.html" TargetMode="External"/><Relationship Id="rId15" Type="http://schemas.openxmlformats.org/officeDocument/2006/relationships/hyperlink" Target="https://na.panasonic.com/us/audio-video-solutions/broadcast-cinema-pro-video/professional-ptz-cameras/aw-ue150-4k-60p" TargetMode="External"/><Relationship Id="rId23" Type="http://schemas.openxmlformats.org/officeDocument/2006/relationships/hyperlink" Target="https://na.panasonic.com/us/audio-video-solutions/broadcast-cinema-pro-video/professional-ptz-cameras/aw-ue4-wide-angle-4k-ptz" TargetMode="External"/><Relationship Id="rId10" Type="http://schemas.openxmlformats.org/officeDocument/2006/relationships/hyperlink" Target="https://na.panasonic.com/us/audio-video-solutions/broadcast-cinema-pro-video/camcorders/ag-ux90-4khd-handheld-camcorder" TargetMode="External"/><Relationship Id="rId19" Type="http://schemas.openxmlformats.org/officeDocument/2006/relationships/hyperlink" Target="https://na.panasonic.com/us/audio-video-solutions/broadcast-cinema-pro-video/professional-ptz-cameras/aw-he42-full-hd" TargetMode="External"/><Relationship Id="rId4" Type="http://schemas.openxmlformats.org/officeDocument/2006/relationships/hyperlink" Target="http://business.panasonic.com/AJ-PX380G.html" TargetMode="External"/><Relationship Id="rId9" Type="http://schemas.openxmlformats.org/officeDocument/2006/relationships/hyperlink" Target="http://business.panasonic.com/AG-AC30.html" TargetMode="External"/><Relationship Id="rId14" Type="http://schemas.openxmlformats.org/officeDocument/2006/relationships/hyperlink" Target="https://na.panasonic.com/us/audio-video-solutions/broadcast-cinema-pro-video/professional-ptz-cameras/aw-hn40h-hd-professional" TargetMode="External"/><Relationship Id="rId22" Type="http://schemas.openxmlformats.org/officeDocument/2006/relationships/hyperlink" Target="https://na.panasonic.com/us/audio-video-solutions/broadcast-cinema-pro-video/professional-ptz-cameras/aw-ue100-4k-ndi" TargetMode="External"/><Relationship Id="rId27"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3" Type="http://schemas.openxmlformats.org/officeDocument/2006/relationships/hyperlink" Target="https://panasonic.net/cns/prodisplays/products/sq1/spec.html" TargetMode="External"/><Relationship Id="rId18" Type="http://schemas.openxmlformats.org/officeDocument/2006/relationships/hyperlink" Target="https://panasonic.net/cns/prodisplays/products/sqe1/" TargetMode="External"/><Relationship Id="rId26" Type="http://schemas.openxmlformats.org/officeDocument/2006/relationships/hyperlink" Target="https://panasonic.net/cns/prodisplays/download/pdf/specsheet/TH-43CQE1W_spec.pdf" TargetMode="External"/><Relationship Id="rId39" Type="http://schemas.openxmlformats.org/officeDocument/2006/relationships/drawing" Target="../drawings/drawing27.xml"/><Relationship Id="rId21" Type="http://schemas.openxmlformats.org/officeDocument/2006/relationships/hyperlink" Target="https://panasonic.net/cns/prodisplays/products/sqe1/" TargetMode="External"/><Relationship Id="rId34" Type="http://schemas.openxmlformats.org/officeDocument/2006/relationships/hyperlink" Target="https://panasonic.net/cns/prodisplays/products/sq1h/" TargetMode="External"/><Relationship Id="rId7" Type="http://schemas.openxmlformats.org/officeDocument/2006/relationships/hyperlink" Target="https://na.panasonic.com/us/audio-video-solutions/professional-displays/entry-level-displays/th-43eq1u-43-class-entry-level-4k" TargetMode="External"/><Relationship Id="rId12" Type="http://schemas.openxmlformats.org/officeDocument/2006/relationships/hyperlink" Target="https://panasonic.net/cns/prodisplays/products/sq1/spec.html" TargetMode="External"/><Relationship Id="rId17" Type="http://schemas.openxmlformats.org/officeDocument/2006/relationships/hyperlink" Target="https://panasonic.net/cns/prodisplays/products/sqe1/" TargetMode="External"/><Relationship Id="rId25" Type="http://schemas.openxmlformats.org/officeDocument/2006/relationships/hyperlink" Target="https://panasonic.net/cns/prodisplays/download/pdf/specsheet/TH-49CQE1W_spec.pdf" TargetMode="External"/><Relationship Id="rId33" Type="http://schemas.openxmlformats.org/officeDocument/2006/relationships/hyperlink" Target="https://panasonic.net/cns/prodisplays/products/sq1h/" TargetMode="External"/><Relationship Id="rId38" Type="http://schemas.openxmlformats.org/officeDocument/2006/relationships/printerSettings" Target="../printerSettings/printerSettings23.bin"/><Relationship Id="rId2" Type="http://schemas.openxmlformats.org/officeDocument/2006/relationships/hyperlink" Target="https://panasonic.net/cns/prodisplays/products/eq1/" TargetMode="External"/><Relationship Id="rId16" Type="http://schemas.openxmlformats.org/officeDocument/2006/relationships/hyperlink" Target="https://panasonic.net/cns/prodisplays/products/bq1/spec.html" TargetMode="External"/><Relationship Id="rId20" Type="http://schemas.openxmlformats.org/officeDocument/2006/relationships/hyperlink" Target="https://panasonic.net/cns/prodisplays/products/sqe1/" TargetMode="External"/><Relationship Id="rId29" Type="http://schemas.openxmlformats.org/officeDocument/2006/relationships/hyperlink" Target="https://panasonic.net/cns/prodisplays/products/cq1/" TargetMode="External"/><Relationship Id="rId1" Type="http://schemas.openxmlformats.org/officeDocument/2006/relationships/hyperlink" Target="http://shop.panasonic.com/shop/model/TY-EW3D3MMK3?support" TargetMode="External"/><Relationship Id="rId6" Type="http://schemas.openxmlformats.org/officeDocument/2006/relationships/hyperlink" Target="https://panasonic.net/cns/prodisplays/products/eq1/" TargetMode="External"/><Relationship Id="rId11" Type="http://schemas.openxmlformats.org/officeDocument/2006/relationships/hyperlink" Target="https://na.panasonic.com/us/th-55lfv9" TargetMode="External"/><Relationship Id="rId24" Type="http://schemas.openxmlformats.org/officeDocument/2006/relationships/hyperlink" Target="https://panasonic.net/cns/prodisplays/products/cqe1/" TargetMode="External"/><Relationship Id="rId32" Type="http://schemas.openxmlformats.org/officeDocument/2006/relationships/hyperlink" Target="https://panasonic.net/cns/prodisplays/download/pdf/specsheet/TH-98CQE1W_spec.pdf" TargetMode="External"/><Relationship Id="rId37" Type="http://schemas.openxmlformats.org/officeDocument/2006/relationships/hyperlink" Target="https://panasonic.net/cns/prodisplays/products/cq1/" TargetMode="External"/><Relationship Id="rId5" Type="http://schemas.openxmlformats.org/officeDocument/2006/relationships/hyperlink" Target="https://panasonic.net/cns/prodisplays/products/eq1/" TargetMode="External"/><Relationship Id="rId15" Type="http://schemas.openxmlformats.org/officeDocument/2006/relationships/hyperlink" Target="https://panasonic.net/cns/prodisplays/products/vf2h_vf2/" TargetMode="External"/><Relationship Id="rId23" Type="http://schemas.openxmlformats.org/officeDocument/2006/relationships/hyperlink" Target="https://panasonic.net/cns/prodisplays/products/sqe1/" TargetMode="External"/><Relationship Id="rId28" Type="http://schemas.openxmlformats.org/officeDocument/2006/relationships/hyperlink" Target="https://panasonic.net/cns/prodisplays/products/cq1/" TargetMode="External"/><Relationship Id="rId36" Type="http://schemas.openxmlformats.org/officeDocument/2006/relationships/hyperlink" Target="https://panasonic.net/cns/prodisplays/products/cqe1/" TargetMode="External"/><Relationship Id="rId10" Type="http://schemas.openxmlformats.org/officeDocument/2006/relationships/hyperlink" Target="https://panasonic.net/cns/prodisplays/products/sq1/spec.html" TargetMode="External"/><Relationship Id="rId19" Type="http://schemas.openxmlformats.org/officeDocument/2006/relationships/hyperlink" Target="https://panasonic.net/cns/prodisplays/products/sqe1/" TargetMode="External"/><Relationship Id="rId31" Type="http://schemas.openxmlformats.org/officeDocument/2006/relationships/hyperlink" Target="https://panasonic.net/cns/prodisplays/download/pdf/specsheet/TH-86CQE1W_spec.pdf" TargetMode="External"/><Relationship Id="rId4" Type="http://schemas.openxmlformats.org/officeDocument/2006/relationships/hyperlink" Target="https://panasonic.net/cns/prodisplays/products/eq1/" TargetMode="External"/><Relationship Id="rId9" Type="http://schemas.openxmlformats.org/officeDocument/2006/relationships/hyperlink" Target="https://panasonic.net/cns/prodisplays/products/sq1/" TargetMode="External"/><Relationship Id="rId14" Type="http://schemas.openxmlformats.org/officeDocument/2006/relationships/hyperlink" Target="https://panasonic.net/cns/prodisplays/products/vf2h_vf2/" TargetMode="External"/><Relationship Id="rId22" Type="http://schemas.openxmlformats.org/officeDocument/2006/relationships/hyperlink" Target="https://panasonic.net/cns/prodisplays/products/sqe1/" TargetMode="External"/><Relationship Id="rId27" Type="http://schemas.openxmlformats.org/officeDocument/2006/relationships/hyperlink" Target="https://panasonic.net/cns/prodisplays/products/cq1/" TargetMode="External"/><Relationship Id="rId30" Type="http://schemas.openxmlformats.org/officeDocument/2006/relationships/hyperlink" Target="https://panasonic.net/cns/prodisplays/products/cqe1/" TargetMode="External"/><Relationship Id="rId35" Type="http://schemas.openxmlformats.org/officeDocument/2006/relationships/hyperlink" Target="https://panasonic.net/cns/prodisplays/products/cqe1/" TargetMode="External"/><Relationship Id="rId8" Type="http://schemas.openxmlformats.org/officeDocument/2006/relationships/hyperlink" Target="https://panasonic.net/cns/prodisplays/products/sq1/" TargetMode="External"/><Relationship Id="rId3" Type="http://schemas.openxmlformats.org/officeDocument/2006/relationships/hyperlink" Target="https://panasonic.net/cns/prodisplays/products/eq1/"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s://panasonic.net/cns/projector/products/vw360/" TargetMode="External"/><Relationship Id="rId18" Type="http://schemas.openxmlformats.org/officeDocument/2006/relationships/hyperlink" Target="https://panasonic.net/cns/projector/products/vmz60/" TargetMode="External"/><Relationship Id="rId26" Type="http://schemas.openxmlformats.org/officeDocument/2006/relationships/hyperlink" Target="https://panasonic.net/cns/projector/products/tw381r/" TargetMode="External"/><Relationship Id="rId39" Type="http://schemas.openxmlformats.org/officeDocument/2006/relationships/hyperlink" Target="https://panasonic.net/cns/projector/products/rz990/" TargetMode="External"/><Relationship Id="rId21" Type="http://schemas.openxmlformats.org/officeDocument/2006/relationships/hyperlink" Target="https://panasonic.net/cns/projector/products/mz16k/" TargetMode="External"/><Relationship Id="rId34" Type="http://schemas.openxmlformats.org/officeDocument/2006/relationships/hyperlink" Target="https://panasonic.net/cns/projector/products/rz120/" TargetMode="External"/><Relationship Id="rId42" Type="http://schemas.openxmlformats.org/officeDocument/2006/relationships/hyperlink" Target="https://panasonic.net/cns/projector/products/rq35k/" TargetMode="External"/><Relationship Id="rId47" Type="http://schemas.openxmlformats.org/officeDocument/2006/relationships/hyperlink" Target="https://panasonic.net/cns/projector/products/rz990/" TargetMode="External"/><Relationship Id="rId50" Type="http://schemas.openxmlformats.org/officeDocument/2006/relationships/printerSettings" Target="../printerSettings/printerSettings24.bin"/><Relationship Id="rId7" Type="http://schemas.openxmlformats.org/officeDocument/2006/relationships/hyperlink" Target="https://panasonic.net/cns/projector/products/vz580/" TargetMode="External"/><Relationship Id="rId2" Type="http://schemas.openxmlformats.org/officeDocument/2006/relationships/hyperlink" Target="http://panasonic.net/avc/projector/products/rq13k/" TargetMode="External"/><Relationship Id="rId16" Type="http://schemas.openxmlformats.org/officeDocument/2006/relationships/hyperlink" Target="https://panasonic.net/cns/projector/products/vmz60/" TargetMode="External"/><Relationship Id="rId29" Type="http://schemas.openxmlformats.org/officeDocument/2006/relationships/hyperlink" Target="https://panasonic.net/cns/projector/products/vmz60/" TargetMode="External"/><Relationship Id="rId11" Type="http://schemas.openxmlformats.org/officeDocument/2006/relationships/hyperlink" Target="https://panasonic.net/cns/projector/products/vmz60/" TargetMode="External"/><Relationship Id="rId24" Type="http://schemas.openxmlformats.org/officeDocument/2006/relationships/hyperlink" Target="https://panasonic.net/cns/projector/products/lrz35/" TargetMode="External"/><Relationship Id="rId32" Type="http://schemas.openxmlformats.org/officeDocument/2006/relationships/hyperlink" Target="https://panasonic.net/cns/projector/products/rz120/" TargetMode="External"/><Relationship Id="rId37" Type="http://schemas.openxmlformats.org/officeDocument/2006/relationships/hyperlink" Target="https://panasonic.net/cns/projector/products/frz55/" TargetMode="External"/><Relationship Id="rId40" Type="http://schemas.openxmlformats.org/officeDocument/2006/relationships/hyperlink" Target="https://panasonic.net/cns/projector/products/mz16k/" TargetMode="External"/><Relationship Id="rId45" Type="http://schemas.openxmlformats.org/officeDocument/2006/relationships/hyperlink" Target="https://panasonic.net/cns/projector/products/frz60/" TargetMode="External"/><Relationship Id="rId5" Type="http://schemas.openxmlformats.org/officeDocument/2006/relationships/hyperlink" Target="https://panasonic.net/cns/projector/products/vz580/" TargetMode="External"/><Relationship Id="rId15" Type="http://schemas.openxmlformats.org/officeDocument/2006/relationships/hyperlink" Target="https://panasonic.net/cns/projector/products/rq50k/" TargetMode="External"/><Relationship Id="rId23" Type="http://schemas.openxmlformats.org/officeDocument/2006/relationships/hyperlink" Target="https://panasonic.net/cns/projector/products/rz120/" TargetMode="External"/><Relationship Id="rId28" Type="http://schemas.openxmlformats.org/officeDocument/2006/relationships/hyperlink" Target="https://panasonic.net/cns/projector/products/vmz60/" TargetMode="External"/><Relationship Id="rId36" Type="http://schemas.openxmlformats.org/officeDocument/2006/relationships/hyperlink" Target="https://panasonic.net/cns/projector/products/mz16k/" TargetMode="External"/><Relationship Id="rId49" Type="http://schemas.openxmlformats.org/officeDocument/2006/relationships/hyperlink" Target="https://panasonic.net/cns/projector/products/tw371r/" TargetMode="External"/><Relationship Id="rId10" Type="http://schemas.openxmlformats.org/officeDocument/2006/relationships/hyperlink" Target="https://panasonic.net/cns/projector/products/spaceplayer/specifications/" TargetMode="External"/><Relationship Id="rId19" Type="http://schemas.openxmlformats.org/officeDocument/2006/relationships/hyperlink" Target="https://panasonic.net/cns/projector/products/vmz60/" TargetMode="External"/><Relationship Id="rId31" Type="http://schemas.openxmlformats.org/officeDocument/2006/relationships/hyperlink" Target="https://panasonic.net/cns/projector/products/mz16k/" TargetMode="External"/><Relationship Id="rId44" Type="http://schemas.openxmlformats.org/officeDocument/2006/relationships/hyperlink" Target="https://panasonic.net/cns/projector/products/rq35k/" TargetMode="External"/><Relationship Id="rId4" Type="http://schemas.openxmlformats.org/officeDocument/2006/relationships/hyperlink" Target="https://panasonic.net/cns/projector/products/vz580/" TargetMode="External"/><Relationship Id="rId9" Type="http://schemas.openxmlformats.org/officeDocument/2006/relationships/hyperlink" Target="https://panasonic.net/cns/projector/products/rz21k/" TargetMode="External"/><Relationship Id="rId14" Type="http://schemas.openxmlformats.org/officeDocument/2006/relationships/hyperlink" Target="https://panasonic.net/cns/projector/products/vw360/" TargetMode="External"/><Relationship Id="rId22" Type="http://schemas.openxmlformats.org/officeDocument/2006/relationships/hyperlink" Target="https://panasonic.net/cns/projector/products/rz120/" TargetMode="External"/><Relationship Id="rId27" Type="http://schemas.openxmlformats.org/officeDocument/2006/relationships/hyperlink" Target="https://panasonic.net/cns/projector/products/vmz60/" TargetMode="External"/><Relationship Id="rId30" Type="http://schemas.openxmlformats.org/officeDocument/2006/relationships/hyperlink" Target="https://panasonic.net/cns/projector/products/rcq10/" TargetMode="External"/><Relationship Id="rId35" Type="http://schemas.openxmlformats.org/officeDocument/2006/relationships/hyperlink" Target="https://panasonic.net/cns/projector/products/mz16k/" TargetMode="External"/><Relationship Id="rId43" Type="http://schemas.openxmlformats.org/officeDocument/2006/relationships/hyperlink" Target="https://panasonic.net/cns/projector/products/rz16k/" TargetMode="External"/><Relationship Id="rId48" Type="http://schemas.openxmlformats.org/officeDocument/2006/relationships/hyperlink" Target="https://panasonic.net/cns/projector/products/rz990/" TargetMode="External"/><Relationship Id="rId8" Type="http://schemas.openxmlformats.org/officeDocument/2006/relationships/hyperlink" Target="https://panasonic.net/cns/projector/products/mz670/accessories/" TargetMode="External"/><Relationship Id="rId51" Type="http://schemas.openxmlformats.org/officeDocument/2006/relationships/drawing" Target="../drawings/drawing28.xml"/><Relationship Id="rId3" Type="http://schemas.openxmlformats.org/officeDocument/2006/relationships/hyperlink" Target="https://eww.pavc.panasonic.co.jp/projector/extranet/main/products/jx200/jx200comp.html" TargetMode="External"/><Relationship Id="rId12" Type="http://schemas.openxmlformats.org/officeDocument/2006/relationships/hyperlink" Target="https://panasonic.net/cns/projector/products/rq22k/" TargetMode="External"/><Relationship Id="rId17" Type="http://schemas.openxmlformats.org/officeDocument/2006/relationships/hyperlink" Target="https://panasonic.net/cns/projector/products/vmz60/" TargetMode="External"/><Relationship Id="rId25" Type="http://schemas.openxmlformats.org/officeDocument/2006/relationships/hyperlink" Target="https://panasonic.net/cns/projector/products/lrz35/" TargetMode="External"/><Relationship Id="rId33" Type="http://schemas.openxmlformats.org/officeDocument/2006/relationships/hyperlink" Target="https://panasonic.net/cns/projector/products/rz120/" TargetMode="External"/><Relationship Id="rId38" Type="http://schemas.openxmlformats.org/officeDocument/2006/relationships/hyperlink" Target="https://panasonic.net/cns/projector/products/rcq10/" TargetMode="External"/><Relationship Id="rId46" Type="http://schemas.openxmlformats.org/officeDocument/2006/relationships/hyperlink" Target="https://panasonic.net/cns/projector/products/rz990/" TargetMode="External"/><Relationship Id="rId20" Type="http://schemas.openxmlformats.org/officeDocument/2006/relationships/hyperlink" Target="https://panasonic.net/cns/projector/products/vmz60/" TargetMode="External"/><Relationship Id="rId41" Type="http://schemas.openxmlformats.org/officeDocument/2006/relationships/hyperlink" Target="https://panasonic.net/cns/projector/products/frz60/" TargetMode="External"/><Relationship Id="rId1" Type="http://schemas.openxmlformats.org/officeDocument/2006/relationships/hyperlink" Target="http://panasonic.net/avc/projector/products/rz12k/ecology.html" TargetMode="External"/><Relationship Id="rId6" Type="http://schemas.openxmlformats.org/officeDocument/2006/relationships/hyperlink" Target="https://panasonic.net/cns/projector/products/vz580/"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hyperlink" Target="https://www.planar.com/products/large-format-displays/ps4k/planar-ps5074kt/?f=Planar%20PS5074KT.pdf" TargetMode="External"/><Relationship Id="rId18" Type="http://schemas.openxmlformats.org/officeDocument/2006/relationships/hyperlink" Target="https://www.planar.com/products/large-format-displays/planar-hb-series-huddle-board/" TargetMode="External"/><Relationship Id="rId26" Type="http://schemas.openxmlformats.org/officeDocument/2006/relationships/hyperlink" Target="https://www.planar.com/products/lcd-video-walls/vm/" TargetMode="External"/><Relationship Id="rId39" Type="http://schemas.openxmlformats.org/officeDocument/2006/relationships/hyperlink" Target="https://www.planar.com/products/transparent-oled-displays/" TargetMode="External"/><Relationship Id="rId21" Type="http://schemas.openxmlformats.org/officeDocument/2006/relationships/hyperlink" Target="https://www.planar.com/products/lcd-video-walls/vm/" TargetMode="External"/><Relationship Id="rId34" Type="http://schemas.openxmlformats.org/officeDocument/2006/relationships/hyperlink" Target="https://www.planar.com/products/large-format-displays/ultrares-x/" TargetMode="External"/><Relationship Id="rId42" Type="http://schemas.openxmlformats.org/officeDocument/2006/relationships/drawing" Target="../drawings/drawing30.xml"/><Relationship Id="rId7" Type="http://schemas.openxmlformats.org/officeDocument/2006/relationships/hyperlink" Target="https://www.planar.com/products/large-format-displays/qe/planar-qe7550/?f=Planar%20QE7550.pdf" TargetMode="External"/><Relationship Id="rId2" Type="http://schemas.openxmlformats.org/officeDocument/2006/relationships/hyperlink" Target="http://www.planar.com/products/large-format-displays/simplicity/" TargetMode="External"/><Relationship Id="rId16" Type="http://schemas.openxmlformats.org/officeDocument/2006/relationships/hyperlink" Target="https://www.planar.com/products/large-format-displays/qe/touch/planar-qe9850-t/?f=Planar%20QE9850-T.pdf" TargetMode="External"/><Relationship Id="rId20" Type="http://schemas.openxmlformats.org/officeDocument/2006/relationships/hyperlink" Target="https://www.planar.com/products/large-format-displays/ep/touch/" TargetMode="External"/><Relationship Id="rId29" Type="http://schemas.openxmlformats.org/officeDocument/2006/relationships/hyperlink" Target="https://www.planar.com/products/large-format-displays/ultrares-x/" TargetMode="External"/><Relationship Id="rId41" Type="http://schemas.openxmlformats.org/officeDocument/2006/relationships/printerSettings" Target="../printerSettings/printerSettings26.bin"/><Relationship Id="rId1" Type="http://schemas.openxmlformats.org/officeDocument/2006/relationships/hyperlink" Target="http://www.planar.com/products/large-format-displays/simplicity-fhd/" TargetMode="External"/><Relationship Id="rId6" Type="http://schemas.openxmlformats.org/officeDocument/2006/relationships/hyperlink" Target="http://www.planar.com/products/large-format-displays/simplicity/" TargetMode="External"/><Relationship Id="rId11" Type="http://schemas.openxmlformats.org/officeDocument/2006/relationships/hyperlink" Target="https://www.planar.com/products/large-format-displays/ps4k/planar-ps5574kt/?f=Planar%20PS5574KT.pdf" TargetMode="External"/><Relationship Id="rId24" Type="http://schemas.openxmlformats.org/officeDocument/2006/relationships/hyperlink" Target="https://www.planar.com/products/lcd-video-walls/vm/" TargetMode="External"/><Relationship Id="rId32" Type="http://schemas.openxmlformats.org/officeDocument/2006/relationships/hyperlink" Target="https://www.planar.com/products/large-format-displays/ultrares-x/" TargetMode="External"/><Relationship Id="rId37" Type="http://schemas.openxmlformats.org/officeDocument/2006/relationships/hyperlink" Target="https://www.planar.com/products/large-format-displays/ps4k/" TargetMode="External"/><Relationship Id="rId40" Type="http://schemas.openxmlformats.org/officeDocument/2006/relationships/hyperlink" Target="https://www.planar.com/products/transparent-oled-displays/" TargetMode="External"/><Relationship Id="rId5" Type="http://schemas.openxmlformats.org/officeDocument/2006/relationships/hyperlink" Target="http://www.planar.com/products/large-format-displays/simplicity/" TargetMode="External"/><Relationship Id="rId15" Type="http://schemas.openxmlformats.org/officeDocument/2006/relationships/hyperlink" Target="https://www.planar.com/products/large-format-displays/qe/touch/planar-qe8650-t/?f=Planar%20QE8650-T.pdf" TargetMode="External"/><Relationship Id="rId23" Type="http://schemas.openxmlformats.org/officeDocument/2006/relationships/hyperlink" Target="https://www.planar.com/products/lcd-video-walls/vm/" TargetMode="External"/><Relationship Id="rId28" Type="http://schemas.openxmlformats.org/officeDocument/2006/relationships/hyperlink" Target="https://www.planar.com/products/large-format-displays/ultrares-x/" TargetMode="External"/><Relationship Id="rId36" Type="http://schemas.openxmlformats.org/officeDocument/2006/relationships/hyperlink" Target="https://www.planar.com/products/large-format-displays/ps4k/" TargetMode="External"/><Relationship Id="rId10" Type="http://schemas.openxmlformats.org/officeDocument/2006/relationships/hyperlink" Target="https://www.planar.com/products/large-format-displays/ps4k/planar-ps5074k/?f=Planar%20PS5074K.pdf" TargetMode="External"/><Relationship Id="rId19" Type="http://schemas.openxmlformats.org/officeDocument/2006/relationships/hyperlink" Target="https://www.planar.com/products/large-format-displays/planar-hb-series-huddle-board/" TargetMode="External"/><Relationship Id="rId31" Type="http://schemas.openxmlformats.org/officeDocument/2006/relationships/hyperlink" Target="https://www.planar.com/products/large-format-displays/ultrares-x/" TargetMode="External"/><Relationship Id="rId4" Type="http://schemas.openxmlformats.org/officeDocument/2006/relationships/hyperlink" Target="http://www.planar.com/products/large-format-displays/simplicity/" TargetMode="External"/><Relationship Id="rId9" Type="http://schemas.openxmlformats.org/officeDocument/2006/relationships/hyperlink" Target="https://www.planar.com/products/large-format-displays/qe/planar-qe9850/?f=Planar%20QE9850.pdf" TargetMode="External"/><Relationship Id="rId14" Type="http://schemas.openxmlformats.org/officeDocument/2006/relationships/hyperlink" Target="https://www.planar.com/products/large-format-displays/qe/touch/planar-qe7550-t/?f=Planar%20QE7550-T.pdf" TargetMode="External"/><Relationship Id="rId22" Type="http://schemas.openxmlformats.org/officeDocument/2006/relationships/hyperlink" Target="https://www.planar.com/products/lcd-video-walls/vm/" TargetMode="External"/><Relationship Id="rId27" Type="http://schemas.openxmlformats.org/officeDocument/2006/relationships/hyperlink" Target="https://www.planar.com/products/large-format-displays/ultrares-x/" TargetMode="External"/><Relationship Id="rId30" Type="http://schemas.openxmlformats.org/officeDocument/2006/relationships/hyperlink" Target="https://www.planar.com/products/large-format-displays/ultrares-x/" TargetMode="External"/><Relationship Id="rId35" Type="http://schemas.openxmlformats.org/officeDocument/2006/relationships/hyperlink" Target="https://www.planar.com/products/large-format-displays/ultrares-x/" TargetMode="External"/><Relationship Id="rId8" Type="http://schemas.openxmlformats.org/officeDocument/2006/relationships/hyperlink" Target="https://www.planar.com/products/large-format-displays/qe/planar-qe8650/?f=Planar%20QE8650.pdf" TargetMode="External"/><Relationship Id="rId3" Type="http://schemas.openxmlformats.org/officeDocument/2006/relationships/hyperlink" Target="http://www.planar.com/products/large-format-displays/simplicity/" TargetMode="External"/><Relationship Id="rId12" Type="http://schemas.openxmlformats.org/officeDocument/2006/relationships/hyperlink" Target="https://www.planar.com/products/large-format-displays/ps4k/planar-ps6574kt/?f=Planar%20PS6574KT.pdf" TargetMode="External"/><Relationship Id="rId17" Type="http://schemas.openxmlformats.org/officeDocument/2006/relationships/hyperlink" Target="https://www.planar.com/products/large-format-displays/ps4k/" TargetMode="External"/><Relationship Id="rId25" Type="http://schemas.openxmlformats.org/officeDocument/2006/relationships/hyperlink" Target="https://www.planar.com/products/lcd-video-walls/vm/" TargetMode="External"/><Relationship Id="rId33" Type="http://schemas.openxmlformats.org/officeDocument/2006/relationships/hyperlink" Target="https://www.planar.com/products/large-format-displays/ultrares-x/" TargetMode="External"/><Relationship Id="rId38" Type="http://schemas.openxmlformats.org/officeDocument/2006/relationships/hyperlink" Target="https://www.planar.com/products/large-format-displays/ps4k/"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8.bin"/><Relationship Id="rId1" Type="http://schemas.openxmlformats.org/officeDocument/2006/relationships/hyperlink" Target="https://qomo.com/products/accessories/qconnect/"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0.bin"/><Relationship Id="rId1" Type="http://schemas.openxmlformats.org/officeDocument/2006/relationships/hyperlink" Target="https://qomo.com/products/accessories/qwc-004/"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qomo.com/products/interactive-displays/bundleboard-g/" TargetMode="External"/><Relationship Id="rId2" Type="http://schemas.openxmlformats.org/officeDocument/2006/relationships/hyperlink" Target="https://qomo.com/products/legacy/qit600-f1-podium/" TargetMode="External"/><Relationship Id="rId1" Type="http://schemas.openxmlformats.org/officeDocument/2006/relationships/hyperlink" Target="https://qomo.com/products/accessories/qconnect/" TargetMode="External"/><Relationship Id="rId6" Type="http://schemas.openxmlformats.org/officeDocument/2006/relationships/drawing" Target="../drawings/drawing35.xml"/><Relationship Id="rId5" Type="http://schemas.openxmlformats.org/officeDocument/2006/relationships/printerSettings" Target="../printerSettings/printerSettings31.bin"/><Relationship Id="rId4" Type="http://schemas.openxmlformats.org/officeDocument/2006/relationships/hyperlink" Target="https://qomo.com/products/interactive-displays/journey-14/"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displaysolutions.samsung.com/digital-signage/detail/1554/SH37R" TargetMode="External"/><Relationship Id="rId21" Type="http://schemas.openxmlformats.org/officeDocument/2006/relationships/hyperlink" Target="https://displaysolutions.samsung.com/digital-signage/detail/1537/QB13R" TargetMode="External"/><Relationship Id="rId42" Type="http://schemas.openxmlformats.org/officeDocument/2006/relationships/hyperlink" Target="https://displaysolutions.samsung.com/digital-signage/detail/1646/BH65T" TargetMode="External"/><Relationship Id="rId47" Type="http://schemas.openxmlformats.org/officeDocument/2006/relationships/hyperlink" Target="https://displaysolutions.samsung.com/digital-signage/detail/1698/QB50R" TargetMode="External"/><Relationship Id="rId63" Type="http://schemas.openxmlformats.org/officeDocument/2006/relationships/hyperlink" Target="https://displaysolutions.samsung.com/digital-signage/detail/1885/QP75A-8K" TargetMode="External"/><Relationship Id="rId68" Type="http://schemas.openxmlformats.org/officeDocument/2006/relationships/hyperlink" Target="https://displaysolutions.samsung.com/digital-signage/detail/1889/QM50R-A" TargetMode="External"/><Relationship Id="rId2" Type="http://schemas.openxmlformats.org/officeDocument/2006/relationships/hyperlink" Target="http://displaysolutions.samsung.com/products/lfdProducts/828" TargetMode="External"/><Relationship Id="rId16" Type="http://schemas.openxmlformats.org/officeDocument/2006/relationships/hyperlink" Target="https://displaysolutions.samsung.com/digital-signage/detail/1514/QH43R" TargetMode="External"/><Relationship Id="rId29" Type="http://schemas.openxmlformats.org/officeDocument/2006/relationships/hyperlink" Target="https://displaysolutions.samsung.com/digital-signage/detail/1559/BE55T-H" TargetMode="External"/><Relationship Id="rId11" Type="http://schemas.openxmlformats.org/officeDocument/2006/relationships/hyperlink" Target="https://displaysolutions.samsung.com/digital-signage/detail/1432/QM65R" TargetMode="External"/><Relationship Id="rId24" Type="http://schemas.openxmlformats.org/officeDocument/2006/relationships/hyperlink" Target="https://displaysolutions.samsung.com/digital-signage/detail/1410/OH85N" TargetMode="External"/><Relationship Id="rId32" Type="http://schemas.openxmlformats.org/officeDocument/2006/relationships/hyperlink" Target="https://displaysolutions.samsung.com/digital-signage/detail/1562/BE75T-H" TargetMode="External"/><Relationship Id="rId37" Type="http://schemas.openxmlformats.org/officeDocument/2006/relationships/hyperlink" Target="https://displaysolutions.samsung.com/digital-signage/detail/1630/QE65T" TargetMode="External"/><Relationship Id="rId40" Type="http://schemas.openxmlformats.org/officeDocument/2006/relationships/hyperlink" Target="https://displaysolutions.samsung.com/digital-signage/detail/1633/QE82T" TargetMode="External"/><Relationship Id="rId45" Type="http://schemas.openxmlformats.org/officeDocument/2006/relationships/hyperlink" Target="https://displaysolutions.samsung.com/digital-signage/detail/1640/QM43R-T" TargetMode="External"/><Relationship Id="rId53" Type="http://schemas.openxmlformats.org/officeDocument/2006/relationships/hyperlink" Target="https://displaysolutions.samsung.com/digital-signage/detail/1783/QM98T" TargetMode="External"/><Relationship Id="rId58" Type="http://schemas.openxmlformats.org/officeDocument/2006/relationships/hyperlink" Target="https://displaysolutions.samsung.com/digital-signage/detail/1765/VM46T-U" TargetMode="External"/><Relationship Id="rId66" Type="http://schemas.openxmlformats.org/officeDocument/2006/relationships/hyperlink" Target="https://displaysolutions.samsung.com/digital-signage/detail/1887/QM32R-A" TargetMode="External"/><Relationship Id="rId74" Type="http://schemas.openxmlformats.org/officeDocument/2006/relationships/drawing" Target="../drawings/drawing36.xml"/><Relationship Id="rId5" Type="http://schemas.openxmlformats.org/officeDocument/2006/relationships/hyperlink" Target="https://displaysolutions.samsung.com/digital-signage/detail/1262/OM32H" TargetMode="External"/><Relationship Id="rId61" Type="http://schemas.openxmlformats.org/officeDocument/2006/relationships/hyperlink" Target="https://displaysolutions.samsung.com/digital-signage/detail/1787/Samsung-Flip-3-(WM75A)" TargetMode="External"/><Relationship Id="rId19" Type="http://schemas.openxmlformats.org/officeDocument/2006/relationships/hyperlink" Target="https://displaysolutions.samsung.com/digital-signage/detail/1518/QH75R" TargetMode="External"/><Relationship Id="rId14" Type="http://schemas.openxmlformats.org/officeDocument/2006/relationships/hyperlink" Target="https://displaysolutions.samsung.com/digital-signage/detail/1423/VM46R-U" TargetMode="External"/><Relationship Id="rId22" Type="http://schemas.openxmlformats.org/officeDocument/2006/relationships/hyperlink" Target="https://displaysolutions.samsung.com/digital-signage/detail/1536/QB13R-T" TargetMode="External"/><Relationship Id="rId27" Type="http://schemas.openxmlformats.org/officeDocument/2006/relationships/hyperlink" Target="https://displaysolutions.samsung.com/digital-signage/detail/1557/BE43T-H" TargetMode="External"/><Relationship Id="rId30" Type="http://schemas.openxmlformats.org/officeDocument/2006/relationships/hyperlink" Target="https://displaysolutions.samsung.com/digital-signage/detail/1560/BE65T-H" TargetMode="External"/><Relationship Id="rId35" Type="http://schemas.openxmlformats.org/officeDocument/2006/relationships/hyperlink" Target="https://displaysolutions.samsung.com/digital-signage/detail/1628/QE50T" TargetMode="External"/><Relationship Id="rId43" Type="http://schemas.openxmlformats.org/officeDocument/2006/relationships/hyperlink" Target="https://displaysolutions.samsung.com/digital-signage/detail/1647/BH75T" TargetMode="External"/><Relationship Id="rId48" Type="http://schemas.openxmlformats.org/officeDocument/2006/relationships/hyperlink" Target="https://displaysolutions.samsung.com/digital-signage/detail/1699/QH50R" TargetMode="External"/><Relationship Id="rId56" Type="http://schemas.openxmlformats.org/officeDocument/2006/relationships/hyperlink" Target="https://displaysolutions.samsung.com/digital-signage/detail/1773/QM85R" TargetMode="External"/><Relationship Id="rId64" Type="http://schemas.openxmlformats.org/officeDocument/2006/relationships/hyperlink" Target="https://displaysolutions.samsung.com/digital-signage/detail/1886/QP85A-8K" TargetMode="External"/><Relationship Id="rId69" Type="http://schemas.openxmlformats.org/officeDocument/2006/relationships/hyperlink" Target="https://displaysolutions.samsung.com/digital-signage/detail/1890/QM55R-A" TargetMode="External"/><Relationship Id="rId8" Type="http://schemas.openxmlformats.org/officeDocument/2006/relationships/hyperlink" Target="https://displaysolutions.samsung.com/digital-signage/detail/1424/QB43R" TargetMode="External"/><Relationship Id="rId51" Type="http://schemas.openxmlformats.org/officeDocument/2006/relationships/hyperlink" Target="https://displaysolutions.samsung.com/digital-signage/detail/1403/OM55N-D" TargetMode="External"/><Relationship Id="rId72" Type="http://schemas.openxmlformats.org/officeDocument/2006/relationships/hyperlink" Target="https://displaysolutions.samsung.com/digital-signage/detail/1895/OH55A" TargetMode="External"/><Relationship Id="rId3" Type="http://schemas.openxmlformats.org/officeDocument/2006/relationships/hyperlink" Target="http://displaysolutions.samsung.com/digital-signage/detail/1049/OH46F" TargetMode="External"/><Relationship Id="rId12" Type="http://schemas.openxmlformats.org/officeDocument/2006/relationships/hyperlink" Target="https://displaysolutions.samsung.com/digital-signage/detail/1436/QB75N-W" TargetMode="External"/><Relationship Id="rId17" Type="http://schemas.openxmlformats.org/officeDocument/2006/relationships/hyperlink" Target="https://displaysolutions.samsung.com/digital-signage/detail/1516/QH55R" TargetMode="External"/><Relationship Id="rId25" Type="http://schemas.openxmlformats.org/officeDocument/2006/relationships/hyperlink" Target="https://displaysolutions.samsung.com/digital-signage/detail/1411/OH85N-D" TargetMode="External"/><Relationship Id="rId33" Type="http://schemas.openxmlformats.org/officeDocument/2006/relationships/hyperlink" Target="https://displaysolutions.samsung.com/digital-signage/detail/1545/OH85N-S" TargetMode="External"/><Relationship Id="rId38" Type="http://schemas.openxmlformats.org/officeDocument/2006/relationships/hyperlink" Target="https://displaysolutions.samsung.com/digital-signage/detail/1631/QE70T" TargetMode="External"/><Relationship Id="rId46" Type="http://schemas.openxmlformats.org/officeDocument/2006/relationships/hyperlink" Target="https://displaysolutions.samsung.com/digital-signage/detail/1639/QM32R-T" TargetMode="External"/><Relationship Id="rId59" Type="http://schemas.openxmlformats.org/officeDocument/2006/relationships/hyperlink" Target="https://displaysolutions.samsung.com/digital-signage/detail/1766/VM55T-U" TargetMode="External"/><Relationship Id="rId67" Type="http://schemas.openxmlformats.org/officeDocument/2006/relationships/hyperlink" Target="https://displaysolutions.samsung.com/digital-signage/detail/1888/QM43R-A" TargetMode="External"/><Relationship Id="rId20" Type="http://schemas.openxmlformats.org/officeDocument/2006/relationships/hyperlink" Target="https://displaysolutions.samsung.com/digital-signage/detail/1510/Samsung-Flip-2-(WM55R)" TargetMode="External"/><Relationship Id="rId41" Type="http://schemas.openxmlformats.org/officeDocument/2006/relationships/hyperlink" Target="https://displaysolutions.samsung.com/digital-signage/detail/1645/BH55T" TargetMode="External"/><Relationship Id="rId54" Type="http://schemas.openxmlformats.org/officeDocument/2006/relationships/hyperlink" Target="https://displaysolutions.samsung.com/digital-signage/detail/1763/VH55T-E" TargetMode="External"/><Relationship Id="rId62" Type="http://schemas.openxmlformats.org/officeDocument/2006/relationships/hyperlink" Target="https://displaysolutions.samsung.com/digital-signage/detail/1884/QP65A-8K" TargetMode="External"/><Relationship Id="rId70" Type="http://schemas.openxmlformats.org/officeDocument/2006/relationships/hyperlink" Target="https://displaysolutions.samsung.com/digital-signage/detail/1891/QM65R-A" TargetMode="External"/><Relationship Id="rId1" Type="http://schemas.openxmlformats.org/officeDocument/2006/relationships/hyperlink" Target="http://displaysolutions.samsung.com/products/lfdProducts/378" TargetMode="External"/><Relationship Id="rId6" Type="http://schemas.openxmlformats.org/officeDocument/2006/relationships/hyperlink" Target="https://displaysolutions.samsung.com/digital-signage/detail/1406/QM98N" TargetMode="External"/><Relationship Id="rId15" Type="http://schemas.openxmlformats.org/officeDocument/2006/relationships/hyperlink" Target="https://displaysolutions.samsung.com/digital-signage/detail/1502/Samsung-Flip-(WM65R)" TargetMode="External"/><Relationship Id="rId23" Type="http://schemas.openxmlformats.org/officeDocument/2006/relationships/hyperlink" Target="https://displaysolutions.samsung.com/digital-signage/detail/1521/VH55R-R" TargetMode="External"/><Relationship Id="rId28" Type="http://schemas.openxmlformats.org/officeDocument/2006/relationships/hyperlink" Target="https://displaysolutions.samsung.com/digital-signage/detail/1558/BE50T-H" TargetMode="External"/><Relationship Id="rId36" Type="http://schemas.openxmlformats.org/officeDocument/2006/relationships/hyperlink" Target="https://displaysolutions.samsung.com/digital-signage/detail/1629/QE55T" TargetMode="External"/><Relationship Id="rId49" Type="http://schemas.openxmlformats.org/officeDocument/2006/relationships/hyperlink" Target="https://displaysolutions.samsung.com/digital-signage/detail/1749/QB85R" TargetMode="External"/><Relationship Id="rId57" Type="http://schemas.openxmlformats.org/officeDocument/2006/relationships/hyperlink" Target="https://displaysolutions.samsung.com/digital-signage/detail/1728/Samsung-Flip-2-(WM85R)" TargetMode="External"/><Relationship Id="rId10" Type="http://schemas.openxmlformats.org/officeDocument/2006/relationships/hyperlink" Target="https://displaysolutions.samsung.com/digital-signage/detail/1427/QB65R" TargetMode="External"/><Relationship Id="rId31" Type="http://schemas.openxmlformats.org/officeDocument/2006/relationships/hyperlink" Target="https://displaysolutions.samsung.com/digital-signage/detail/1561/BE70T-H" TargetMode="External"/><Relationship Id="rId44" Type="http://schemas.openxmlformats.org/officeDocument/2006/relationships/hyperlink" Target="https://displaysolutions.samsung.com/digital-signage/detail/1641/QM55R-T" TargetMode="External"/><Relationship Id="rId52" Type="http://schemas.openxmlformats.org/officeDocument/2006/relationships/hyperlink" Target="https://displaysolutions.samsung.com/digital-signage/detail/1782/QB98T" TargetMode="External"/><Relationship Id="rId60" Type="http://schemas.openxmlformats.org/officeDocument/2006/relationships/hyperlink" Target="https://displaysolutions.samsung.com/digital-signage/detail/1764/VM55T-E" TargetMode="External"/><Relationship Id="rId65" Type="http://schemas.openxmlformats.org/officeDocument/2006/relationships/hyperlink" Target="https://displaysolutions.samsung.com/digital-signage/detail/1808/BE82T-H" TargetMode="External"/><Relationship Id="rId73" Type="http://schemas.openxmlformats.org/officeDocument/2006/relationships/printerSettings" Target="../printerSettings/printerSettings32.bin"/><Relationship Id="rId4" Type="http://schemas.openxmlformats.org/officeDocument/2006/relationships/hyperlink" Target="http://displaysolutions.samsung.com/digital-signage/detail/1050/OH55F" TargetMode="External"/><Relationship Id="rId9" Type="http://schemas.openxmlformats.org/officeDocument/2006/relationships/hyperlink" Target="https://displaysolutions.samsung.com/digital-signage/detail/1426/QB55R" TargetMode="External"/><Relationship Id="rId13" Type="http://schemas.openxmlformats.org/officeDocument/2006/relationships/hyperlink" Target="https://displaysolutions.samsung.com/digital-signage/detail/1428/QB75R" TargetMode="External"/><Relationship Id="rId18" Type="http://schemas.openxmlformats.org/officeDocument/2006/relationships/hyperlink" Target="https://displaysolutions.samsung.com/digital-signage/detail/1517/QH65R" TargetMode="External"/><Relationship Id="rId39" Type="http://schemas.openxmlformats.org/officeDocument/2006/relationships/hyperlink" Target="https://displaysolutions.samsung.com/digital-signage/detail/1632/QE75T" TargetMode="External"/><Relationship Id="rId34" Type="http://schemas.openxmlformats.org/officeDocument/2006/relationships/hyperlink" Target="https://displaysolutions.samsung.com/digital-signage/detail/1627/QE43T" TargetMode="External"/><Relationship Id="rId50" Type="http://schemas.openxmlformats.org/officeDocument/2006/relationships/hyperlink" Target="https://displaysolutions.samsung.com/digital-signage/detail/1777/QB24R" TargetMode="External"/><Relationship Id="rId55" Type="http://schemas.openxmlformats.org/officeDocument/2006/relationships/hyperlink" Target="https://displaysolutions.samsung.com/digital-signage/detail/1778/QB24R-T" TargetMode="External"/><Relationship Id="rId7" Type="http://schemas.openxmlformats.org/officeDocument/2006/relationships/hyperlink" Target="https://displaysolutions.samsung.com/digital-signage/detail/1401/OM55N" TargetMode="External"/><Relationship Id="rId71" Type="http://schemas.openxmlformats.org/officeDocument/2006/relationships/hyperlink" Target="https://displaysolutions.samsung.com/digital-signage/detail/1892/QM75R-A"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8" Type="http://schemas.openxmlformats.org/officeDocument/2006/relationships/hyperlink" Target="http://siica.sharpusa.com/AQUOS-BOARD/Models/Details/PN-L851H" TargetMode="External"/><Relationship Id="rId13" Type="http://schemas.openxmlformats.org/officeDocument/2006/relationships/hyperlink" Target="http://siica.sharpusa.com/AQUOS-BOARD/Models/Details/PN-C861H" TargetMode="External"/><Relationship Id="rId18" Type="http://schemas.openxmlformats.org/officeDocument/2006/relationships/hyperlink" Target="https://business.sharpusa.com/Collaboration-Displays/Details/PN-CD701" TargetMode="External"/><Relationship Id="rId3" Type="http://schemas.openxmlformats.org/officeDocument/2006/relationships/hyperlink" Target="http://siica.sharpusa.com/Professional-Displays/Models/Details/PN-V701" TargetMode="External"/><Relationship Id="rId21" Type="http://schemas.openxmlformats.org/officeDocument/2006/relationships/printerSettings" Target="../printerSettings/printerSettings34.bin"/><Relationship Id="rId7" Type="http://schemas.openxmlformats.org/officeDocument/2006/relationships/hyperlink" Target="http://siica.sharpusa.com/AQUOS-BOARD/Models/Details/PN-L651H" TargetMode="External"/><Relationship Id="rId12" Type="http://schemas.openxmlformats.org/officeDocument/2006/relationships/hyperlink" Target="http://siica.sharpusa.com/AQUOS-BOARD/Models/Details/PN-C751H" TargetMode="External"/><Relationship Id="rId17" Type="http://schemas.openxmlformats.org/officeDocument/2006/relationships/hyperlink" Target="http://siica.sharpusa.com/AQUOS-BOARD/Models/Details/PN-L751H" TargetMode="External"/><Relationship Id="rId2" Type="http://schemas.openxmlformats.org/officeDocument/2006/relationships/hyperlink" Target="http://siica.sharpusa.com/Professional-Displays/Models/Details/PN-R606" TargetMode="External"/><Relationship Id="rId16" Type="http://schemas.openxmlformats.org/officeDocument/2006/relationships/hyperlink" Target="https://business.sharpusa.com/Professional-Displays/Models/Details/4T-B80CJ1U" TargetMode="External"/><Relationship Id="rId20" Type="http://schemas.openxmlformats.org/officeDocument/2006/relationships/hyperlink" Target="https://business.sharpusa.com/Commercial-Displays/Models/Details/8M-B120C" TargetMode="External"/><Relationship Id="rId1" Type="http://schemas.openxmlformats.org/officeDocument/2006/relationships/hyperlink" Target="http://siica.sharpusa.com/AQUOS-BOARD/Models/Details/PN-L401C" TargetMode="External"/><Relationship Id="rId6" Type="http://schemas.openxmlformats.org/officeDocument/2006/relationships/hyperlink" Target="http://siica.sharpusa.com/Professional-Displays/Models/Details/PN-UH551" TargetMode="External"/><Relationship Id="rId11" Type="http://schemas.openxmlformats.org/officeDocument/2006/relationships/hyperlink" Target="http://siica.sharpusa.com/AQUOS-BOARD/Models/Details/PN-CE701H" TargetMode="External"/><Relationship Id="rId5" Type="http://schemas.openxmlformats.org/officeDocument/2006/relationships/hyperlink" Target="http://siica.sharpusa.com/Professional-Displays/Models/Details/PN-UH501" TargetMode="External"/><Relationship Id="rId15" Type="http://schemas.openxmlformats.org/officeDocument/2006/relationships/hyperlink" Target="https://business.sharpusa.com/Professional-Displays/Models/Details/4T-B70CJ1U" TargetMode="External"/><Relationship Id="rId10" Type="http://schemas.openxmlformats.org/officeDocument/2006/relationships/hyperlink" Target="http://siica.sharpusa.com/Professional-Displays/Models/Details/8M-B80AX1U" TargetMode="External"/><Relationship Id="rId19" Type="http://schemas.openxmlformats.org/officeDocument/2006/relationships/hyperlink" Target="https://business.sharpusa.com/AQUOS-BOARD/Models/Details/4T-B70CT1U" TargetMode="External"/><Relationship Id="rId4" Type="http://schemas.openxmlformats.org/officeDocument/2006/relationships/hyperlink" Target="http://siica.sharpusa.com/Professional-Displays/Models/Details/8M-B70AU" TargetMode="External"/><Relationship Id="rId9" Type="http://schemas.openxmlformats.org/officeDocument/2006/relationships/hyperlink" Target="http://siica.sharpusa.com/Professional-Displays/Models/Details/PN-HB851" TargetMode="External"/><Relationship Id="rId14" Type="http://schemas.openxmlformats.org/officeDocument/2006/relationships/hyperlink" Target="https://business.sharpusa.com/Professional-Displays/Models/Details/4T-B60CJ1U" TargetMode="External"/><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8" Type="http://schemas.openxmlformats.org/officeDocument/2006/relationships/hyperlink" Target="https://pro.sony/ue_US/products/ptz-network-cameras/brc-x400" TargetMode="External"/><Relationship Id="rId13" Type="http://schemas.openxmlformats.org/officeDocument/2006/relationships/hyperlink" Target="https://pro.sony/ue_US/products/ptz-network-cameras/srg-xb25" TargetMode="External"/><Relationship Id="rId3" Type="http://schemas.openxmlformats.org/officeDocument/2006/relationships/hyperlink" Target="https://pro.sony/ue_US/products/ptz-network-cameras/srg-300h" TargetMode="External"/><Relationship Id="rId7" Type="http://schemas.openxmlformats.org/officeDocument/2006/relationships/hyperlink" Target="https://pro.sony/ue_US/products/ptz-network-cameras/brc-h800" TargetMode="External"/><Relationship Id="rId12" Type="http://schemas.openxmlformats.org/officeDocument/2006/relationships/hyperlink" Target="https://pro.sony/ue_US/products/ptz-network-cameras/brc-x400" TargetMode="External"/><Relationship Id="rId17" Type="http://schemas.openxmlformats.org/officeDocument/2006/relationships/drawing" Target="../drawings/drawing39.xml"/><Relationship Id="rId2" Type="http://schemas.openxmlformats.org/officeDocument/2006/relationships/hyperlink" Target="https://pro.sony/ue_US/products/ptz-network-cameras/srg-300h" TargetMode="External"/><Relationship Id="rId16" Type="http://schemas.openxmlformats.org/officeDocument/2006/relationships/printerSettings" Target="../printerSettings/printerSettings35.bin"/><Relationship Id="rId1" Type="http://schemas.openxmlformats.org/officeDocument/2006/relationships/hyperlink" Target="http://pro.sony.com/bbsc/ssr/product-SRG120DS/" TargetMode="External"/><Relationship Id="rId6" Type="http://schemas.openxmlformats.org/officeDocument/2006/relationships/hyperlink" Target="https://pro.sony/ue_US/products/robotic-cameras/brc-h900" TargetMode="External"/><Relationship Id="rId11" Type="http://schemas.openxmlformats.org/officeDocument/2006/relationships/hyperlink" Target="https://pro.sony/ue_US/products/ptz-network-cameras/srg-x400" TargetMode="External"/><Relationship Id="rId5" Type="http://schemas.openxmlformats.org/officeDocument/2006/relationships/hyperlink" Target="https://pro.sony/ue_US/products/ptz-network-cameras/srg-120dh" TargetMode="External"/><Relationship Id="rId15" Type="http://schemas.openxmlformats.org/officeDocument/2006/relationships/hyperlink" Target="https://pro.sony/ue_US/products/ptz-network-cameras/srg-120du" TargetMode="External"/><Relationship Id="rId10" Type="http://schemas.openxmlformats.org/officeDocument/2006/relationships/hyperlink" Target="https://pro.sony/ue_US/products/ptz-network-cameras/srg-x120" TargetMode="External"/><Relationship Id="rId4" Type="http://schemas.openxmlformats.org/officeDocument/2006/relationships/hyperlink" Target="https://pro.sony/ue_US/products/ptz-network-cameras/srg-300h" TargetMode="External"/><Relationship Id="rId9" Type="http://schemas.openxmlformats.org/officeDocument/2006/relationships/hyperlink" Target="https://pro.sony/ue_US/products/ptz-network-cameras/brc-x1000" TargetMode="External"/><Relationship Id="rId14" Type="http://schemas.openxmlformats.org/officeDocument/2006/relationships/hyperlink" Target="https://pro.sony/ue_US/products/ptz-network-cameras/srg-xp1"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benq.com/en-us/business/ifp/re6501.html" TargetMode="External"/><Relationship Id="rId3" Type="http://schemas.openxmlformats.org/officeDocument/2006/relationships/hyperlink" Target="https://business-display.benq.com/en-us/findproduct/ifp/education/rm6502k/spec.html" TargetMode="External"/><Relationship Id="rId7" Type="http://schemas.openxmlformats.org/officeDocument/2006/relationships/hyperlink" Target="https://www.benq.com/en-us/business/support/products/ifp/rm8602k/download.html" TargetMode="External"/><Relationship Id="rId12" Type="http://schemas.openxmlformats.org/officeDocument/2006/relationships/drawing" Target="../drawings/drawing4.xml"/><Relationship Id="rId2" Type="http://schemas.openxmlformats.org/officeDocument/2006/relationships/hyperlink" Target="https://business-display.benq.com/en-us/findproduct/ifp/education/rm6502k/spec.html" TargetMode="External"/><Relationship Id="rId1" Type="http://schemas.openxmlformats.org/officeDocument/2006/relationships/hyperlink" Target="https://business-display.benq.com/en-us/findproduct/ifp/education/rm5502k/spec.html" TargetMode="External"/><Relationship Id="rId6" Type="http://schemas.openxmlformats.org/officeDocument/2006/relationships/hyperlink" Target="https://www.benq.com/en-us/business/ifp/rp6502.html" TargetMode="External"/><Relationship Id="rId11" Type="http://schemas.openxmlformats.org/officeDocument/2006/relationships/printerSettings" Target="../printerSettings/printerSettings4.bin"/><Relationship Id="rId5" Type="http://schemas.openxmlformats.org/officeDocument/2006/relationships/hyperlink" Target="https://www.benq.com/en-us/business/ifp/rp7502.html" TargetMode="External"/><Relationship Id="rId10" Type="http://schemas.openxmlformats.org/officeDocument/2006/relationships/hyperlink" Target="https://www.benq.com/en-us/business/ifp/re8601.html" TargetMode="External"/><Relationship Id="rId4" Type="http://schemas.openxmlformats.org/officeDocument/2006/relationships/hyperlink" Target="https://www.benq.com/en-us/business/ifp/rp8602.html" TargetMode="External"/><Relationship Id="rId9" Type="http://schemas.openxmlformats.org/officeDocument/2006/relationships/hyperlink" Target="https://www.benq.com/en-us/business/ifp/re7501.html"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s://pro.sony/ue_US/products/laser-projectors/vpl-phz50" TargetMode="External"/><Relationship Id="rId3" Type="http://schemas.openxmlformats.org/officeDocument/2006/relationships/hyperlink" Target="https://pro.sony/ue_US/products/laser-projectors/vpl-fhz75" TargetMode="External"/><Relationship Id="rId7" Type="http://schemas.openxmlformats.org/officeDocument/2006/relationships/hyperlink" Target="https://pro.sony/ue_US/products/laser-projectors/vpl-cwz10" TargetMode="External"/><Relationship Id="rId2" Type="http://schemas.openxmlformats.org/officeDocument/2006/relationships/hyperlink" Target="https://pro.sony/ue_US/products/laser-projectors/vpl-fhz70" TargetMode="External"/><Relationship Id="rId1" Type="http://schemas.openxmlformats.org/officeDocument/2006/relationships/hyperlink" Target="https://pro.sony/ue_US/products/education-desktop-and-portable-projectors/vpl-ew575" TargetMode="External"/><Relationship Id="rId6" Type="http://schemas.openxmlformats.org/officeDocument/2006/relationships/hyperlink" Target="https://pro.sony/ue_US/products/laser-projectors/vpl-fhz131l" TargetMode="External"/><Relationship Id="rId11" Type="http://schemas.openxmlformats.org/officeDocument/2006/relationships/drawing" Target="../drawings/drawing40.xml"/><Relationship Id="rId5" Type="http://schemas.openxmlformats.org/officeDocument/2006/relationships/hyperlink" Target="https://pro.sony/ue_US/products/laser-projectors/vpl-fhz101l" TargetMode="External"/><Relationship Id="rId10" Type="http://schemas.openxmlformats.org/officeDocument/2006/relationships/printerSettings" Target="../printerSettings/printerSettings36.bin"/><Relationship Id="rId4" Type="http://schemas.openxmlformats.org/officeDocument/2006/relationships/hyperlink" Target="https://pro.sony/ue_US/products/laser-projectors/vpl-fhz91l" TargetMode="External"/><Relationship Id="rId9" Type="http://schemas.openxmlformats.org/officeDocument/2006/relationships/hyperlink" Target="https://pro.sony/ue_US/products/laser-projectors/vpl-phz60"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3" Type="http://schemas.openxmlformats.org/officeDocument/2006/relationships/hyperlink" Target="https://www.viewsonic.com/us/ifp5550-e1.html" TargetMode="External"/><Relationship Id="rId18" Type="http://schemas.openxmlformats.org/officeDocument/2006/relationships/hyperlink" Target="https://www.viewsonic.com/us/ifp7550-e2.html" TargetMode="External"/><Relationship Id="rId26" Type="http://schemas.openxmlformats.org/officeDocument/2006/relationships/hyperlink" Target="https://www.viewsonic.com/us/ep5500d-4.html" TargetMode="External"/><Relationship Id="rId39" Type="http://schemas.openxmlformats.org/officeDocument/2006/relationships/hyperlink" Target="https://www.viewsonic.com/us/ifp5550-e4.html" TargetMode="External"/><Relationship Id="rId21" Type="http://schemas.openxmlformats.org/officeDocument/2006/relationships/hyperlink" Target="https://www.viewsonic.com/us/ifp8670.html" TargetMode="External"/><Relationship Id="rId34" Type="http://schemas.openxmlformats.org/officeDocument/2006/relationships/hyperlink" Target="https://www.viewsonic.com/us/ifp9850-E2.html" TargetMode="External"/><Relationship Id="rId42" Type="http://schemas.openxmlformats.org/officeDocument/2006/relationships/hyperlink" Target="https://www.viewsonic.com/us/ifp8650-e4.html" TargetMode="External"/><Relationship Id="rId47" Type="http://schemas.openxmlformats.org/officeDocument/2006/relationships/hyperlink" Target="https://www.viewsonic.com/us/ifp4320.html" TargetMode="External"/><Relationship Id="rId50" Type="http://schemas.openxmlformats.org/officeDocument/2006/relationships/hyperlink" Target="https://www.viewsonic.com/us/ifp6552-e1.html" TargetMode="External"/><Relationship Id="rId55" Type="http://schemas.openxmlformats.org/officeDocument/2006/relationships/hyperlink" Target="https://www.viewsonic.com/us/ifp7552-e1.html" TargetMode="External"/><Relationship Id="rId7" Type="http://schemas.openxmlformats.org/officeDocument/2006/relationships/hyperlink" Target="http://www.viewsonic.com/us/ifp8650.html" TargetMode="External"/><Relationship Id="rId2" Type="http://schemas.openxmlformats.org/officeDocument/2006/relationships/hyperlink" Target="http://www.viewsonic.com/us/cdm5500t.html" TargetMode="External"/><Relationship Id="rId16" Type="http://schemas.openxmlformats.org/officeDocument/2006/relationships/hyperlink" Target="https://www.viewsonic.com/us/ifp6550-e2.html" TargetMode="External"/><Relationship Id="rId29" Type="http://schemas.openxmlformats.org/officeDocument/2006/relationships/hyperlink" Target="https://www.viewsonic.com/us/cde3205.html" TargetMode="External"/><Relationship Id="rId11" Type="http://schemas.openxmlformats.org/officeDocument/2006/relationships/hyperlink" Target="https://www.viewsonic.com/us/ep4320-2.html" TargetMode="External"/><Relationship Id="rId24" Type="http://schemas.openxmlformats.org/officeDocument/2006/relationships/hyperlink" Target="https://www.viewsonic.com/us/ep5500d-1.html" TargetMode="External"/><Relationship Id="rId32" Type="http://schemas.openxmlformats.org/officeDocument/2006/relationships/hyperlink" Target="https://www.viewsonic.com/us/ep4330t.html" TargetMode="External"/><Relationship Id="rId37" Type="http://schemas.openxmlformats.org/officeDocument/2006/relationships/hyperlink" Target="https://www.viewsonic.com/us/cde6520.html" TargetMode="External"/><Relationship Id="rId40" Type="http://schemas.openxmlformats.org/officeDocument/2006/relationships/hyperlink" Target="https://www.viewsonic.com/us/ifp6550-e4.html" TargetMode="External"/><Relationship Id="rId45" Type="http://schemas.openxmlformats.org/officeDocument/2006/relationships/hyperlink" Target="https://www.viewsonic.com/us/stnd-052.html" TargetMode="External"/><Relationship Id="rId53" Type="http://schemas.openxmlformats.org/officeDocument/2006/relationships/hyperlink" Target="https://www.viewsonic.com/us/ifp7552-e4.html" TargetMode="External"/><Relationship Id="rId58" Type="http://schemas.openxmlformats.org/officeDocument/2006/relationships/hyperlink" Target="https://www.viewsonic.com/us/ifp8652-e4.html" TargetMode="External"/><Relationship Id="rId5" Type="http://schemas.openxmlformats.org/officeDocument/2006/relationships/hyperlink" Target="http://www.viewsonic.com/us/ifp6550.html" TargetMode="External"/><Relationship Id="rId61" Type="http://schemas.openxmlformats.org/officeDocument/2006/relationships/drawing" Target="../drawings/drawing43.xml"/><Relationship Id="rId19" Type="http://schemas.openxmlformats.org/officeDocument/2006/relationships/hyperlink" Target="https://www.viewsonic.com/us/ifp8650-e1.html" TargetMode="External"/><Relationship Id="rId14" Type="http://schemas.openxmlformats.org/officeDocument/2006/relationships/hyperlink" Target="https://www.viewsonic.com/us/ifp5550-e2.html" TargetMode="External"/><Relationship Id="rId22" Type="http://schemas.openxmlformats.org/officeDocument/2006/relationships/hyperlink" Target="https://www.viewsonic.com/us/ifp6570.html" TargetMode="External"/><Relationship Id="rId27" Type="http://schemas.openxmlformats.org/officeDocument/2006/relationships/hyperlink" Target="https://www.viewsonic.com/us/cdx5562-b4.html" TargetMode="External"/><Relationship Id="rId30" Type="http://schemas.openxmlformats.org/officeDocument/2006/relationships/hyperlink" Target="https://www.viewsonic.com/us/cde4320.html" TargetMode="External"/><Relationship Id="rId35" Type="http://schemas.openxmlformats.org/officeDocument/2006/relationships/hyperlink" Target="https://www.viewsonic.com/us/cde8620.html" TargetMode="External"/><Relationship Id="rId43" Type="http://schemas.openxmlformats.org/officeDocument/2006/relationships/hyperlink" Target="https://www.viewsonic.com/us/cde5520.html" TargetMode="External"/><Relationship Id="rId48" Type="http://schemas.openxmlformats.org/officeDocument/2006/relationships/hyperlink" Target="https://www.viewsonic.com/us/ifp6552.html" TargetMode="External"/><Relationship Id="rId56" Type="http://schemas.openxmlformats.org/officeDocument/2006/relationships/hyperlink" Target="https://www.viewsonic.com/us/ifp8652-e1.html" TargetMode="External"/><Relationship Id="rId8" Type="http://schemas.openxmlformats.org/officeDocument/2006/relationships/hyperlink" Target="http://www.viewsonic.com/us/ifp5550.html" TargetMode="External"/><Relationship Id="rId51" Type="http://schemas.openxmlformats.org/officeDocument/2006/relationships/hyperlink" Target="https://www.viewsonic.com/us/ifp6552-e4.html" TargetMode="External"/><Relationship Id="rId3" Type="http://schemas.openxmlformats.org/officeDocument/2006/relationships/hyperlink" Target="http://www.viewsonic.com/us/cdm4300r.html" TargetMode="External"/><Relationship Id="rId12" Type="http://schemas.openxmlformats.org/officeDocument/2006/relationships/hyperlink" Target="https://www.viewsonic.com/us/cde5010.html" TargetMode="External"/><Relationship Id="rId17" Type="http://schemas.openxmlformats.org/officeDocument/2006/relationships/hyperlink" Target="https://www.viewsonic.com/us/ifp7550-e1.html" TargetMode="External"/><Relationship Id="rId25" Type="http://schemas.openxmlformats.org/officeDocument/2006/relationships/hyperlink" Target="https://www.viewsonic.com/us/ep5500d-2.html" TargetMode="External"/><Relationship Id="rId33" Type="http://schemas.openxmlformats.org/officeDocument/2006/relationships/hyperlink" Target="https://www.viewsonic.com/us/ifp9850-E1.html" TargetMode="External"/><Relationship Id="rId38" Type="http://schemas.openxmlformats.org/officeDocument/2006/relationships/hyperlink" Target="https://www.viewsonic.com/us/ifp9850-e4.html" TargetMode="External"/><Relationship Id="rId46" Type="http://schemas.openxmlformats.org/officeDocument/2006/relationships/hyperlink" Target="https://www.viewsonic.com/us/ep5542.html" TargetMode="External"/><Relationship Id="rId59" Type="http://schemas.openxmlformats.org/officeDocument/2006/relationships/hyperlink" Target="https://www.viewsonic.com/us/ifp8652.html" TargetMode="External"/><Relationship Id="rId20" Type="http://schemas.openxmlformats.org/officeDocument/2006/relationships/hyperlink" Target="https://www.viewsonic.com/us/ifp8650-e2.html" TargetMode="External"/><Relationship Id="rId41" Type="http://schemas.openxmlformats.org/officeDocument/2006/relationships/hyperlink" Target="https://www.viewsonic.com/us/ifp7550-e4.html" TargetMode="External"/><Relationship Id="rId54" Type="http://schemas.openxmlformats.org/officeDocument/2006/relationships/hyperlink" Target="https://www.viewsonic.com/us/ifp7552-e2.html" TargetMode="External"/><Relationship Id="rId1" Type="http://schemas.openxmlformats.org/officeDocument/2006/relationships/hyperlink" Target="http://www.viewsonic.com/us/cdp9800.html" TargetMode="External"/><Relationship Id="rId6" Type="http://schemas.openxmlformats.org/officeDocument/2006/relationships/hyperlink" Target="http://www.viewsonic.com/us/ifp7550.html" TargetMode="External"/><Relationship Id="rId15" Type="http://schemas.openxmlformats.org/officeDocument/2006/relationships/hyperlink" Target="https://www.viewsonic.com/us/ifp6550-e1.html" TargetMode="External"/><Relationship Id="rId23" Type="http://schemas.openxmlformats.org/officeDocument/2006/relationships/hyperlink" Target="https://www.viewsonic.com/us/cde9800.html" TargetMode="External"/><Relationship Id="rId28" Type="http://schemas.openxmlformats.org/officeDocument/2006/relationships/hyperlink" Target="https://www.viewsonic.com/us/cdx5562-b9.html" TargetMode="External"/><Relationship Id="rId36" Type="http://schemas.openxmlformats.org/officeDocument/2006/relationships/hyperlink" Target="https://www.viewsonic.com/us/cde7520.html" TargetMode="External"/><Relationship Id="rId49" Type="http://schemas.openxmlformats.org/officeDocument/2006/relationships/hyperlink" Target="https://www.viewsonic.com/us/ifp6552-e2.html" TargetMode="External"/><Relationship Id="rId57" Type="http://schemas.openxmlformats.org/officeDocument/2006/relationships/hyperlink" Target="https://www.viewsonic.com/us/ifp8652-e2.html" TargetMode="External"/><Relationship Id="rId10" Type="http://schemas.openxmlformats.org/officeDocument/2006/relationships/hyperlink" Target="https://www.viewsonic.com/us/ep5540t.html" TargetMode="External"/><Relationship Id="rId31" Type="http://schemas.openxmlformats.org/officeDocument/2006/relationships/hyperlink" Target="https://www.viewsonic.com/us/ifp9850.html" TargetMode="External"/><Relationship Id="rId44" Type="http://schemas.openxmlformats.org/officeDocument/2006/relationships/hyperlink" Target="https://www.viewsonic.com/us/ep1042t.html" TargetMode="External"/><Relationship Id="rId52" Type="http://schemas.openxmlformats.org/officeDocument/2006/relationships/hyperlink" Target="https://www.viewsonic.com/us/ifp7552.html" TargetMode="External"/><Relationship Id="rId60" Type="http://schemas.openxmlformats.org/officeDocument/2006/relationships/printerSettings" Target="../printerSettings/printerSettings39.bin"/><Relationship Id="rId4" Type="http://schemas.openxmlformats.org/officeDocument/2006/relationships/hyperlink" Target="http://www.viewsonic.com/us/cdm5500r.html" TargetMode="External"/><Relationship Id="rId9" Type="http://schemas.openxmlformats.org/officeDocument/2006/relationships/hyperlink" Target="https://www.viewsonic.com/us/cdx5562.html"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viewsonic.com/us/pro9520wl.html" TargetMode="External"/><Relationship Id="rId18" Type="http://schemas.openxmlformats.org/officeDocument/2006/relationships/hyperlink" Target="https://www.viewsonic.com/us/ps600w.html" TargetMode="External"/><Relationship Id="rId26" Type="http://schemas.openxmlformats.org/officeDocument/2006/relationships/hyperlink" Target="https://www.viewsonic.com/us/ls860wu.html" TargetMode="External"/><Relationship Id="rId39" Type="http://schemas.openxmlformats.org/officeDocument/2006/relationships/hyperlink" Target="https://www.viewsonic.com/us/ls600w.html" TargetMode="External"/><Relationship Id="rId21" Type="http://schemas.openxmlformats.org/officeDocument/2006/relationships/hyperlink" Target="https://www.viewsonic.com/us/ls625w.html" TargetMode="External"/><Relationship Id="rId34" Type="http://schemas.openxmlformats.org/officeDocument/2006/relationships/hyperlink" Target="https://www.viewsonic.com/us/ls831wu.html" TargetMode="External"/><Relationship Id="rId42" Type="http://schemas.openxmlformats.org/officeDocument/2006/relationships/hyperlink" Target="https://www.viewsonic.com/us/pa503s-2.html" TargetMode="External"/><Relationship Id="rId47" Type="http://schemas.openxmlformats.org/officeDocument/2006/relationships/printerSettings" Target="../printerSettings/printerSettings40.bin"/><Relationship Id="rId7" Type="http://schemas.openxmlformats.org/officeDocument/2006/relationships/hyperlink" Target="http://www.viewsonic.com/us/pro8510l.html" TargetMode="External"/><Relationship Id="rId2" Type="http://schemas.openxmlformats.org/officeDocument/2006/relationships/hyperlink" Target="http://www.viewsonic.com/us/projectors/accessories/lenses/short-throw/len-008.html" TargetMode="External"/><Relationship Id="rId16" Type="http://schemas.openxmlformats.org/officeDocument/2006/relationships/hyperlink" Target="https://www.viewsonic.com/us/ls800hd.html" TargetMode="External"/><Relationship Id="rId29" Type="http://schemas.openxmlformats.org/officeDocument/2006/relationships/hyperlink" Target="https://www.viewsonic.com/us/pg706hd.html" TargetMode="External"/><Relationship Id="rId1" Type="http://schemas.openxmlformats.org/officeDocument/2006/relationships/hyperlink" Target="http://www.viewsonic.com/us/pro10100.html" TargetMode="External"/><Relationship Id="rId6" Type="http://schemas.openxmlformats.org/officeDocument/2006/relationships/hyperlink" Target="http://www.viewsonic.com/us/len-012.html" TargetMode="External"/><Relationship Id="rId11" Type="http://schemas.openxmlformats.org/officeDocument/2006/relationships/hyperlink" Target="http://www.viewsonic.com/us/pro9800wul.html" TargetMode="External"/><Relationship Id="rId24" Type="http://schemas.openxmlformats.org/officeDocument/2006/relationships/hyperlink" Target="https://www.viewsonic.com/us/pg706wu.html" TargetMode="External"/><Relationship Id="rId32" Type="http://schemas.openxmlformats.org/officeDocument/2006/relationships/hyperlink" Target="https://www.viewsonic.com/us/x100-4k.html" TargetMode="External"/><Relationship Id="rId37" Type="http://schemas.openxmlformats.org/officeDocument/2006/relationships/hyperlink" Target="https://www.viewsonic.com/us/m1-mini-plus.html" TargetMode="External"/><Relationship Id="rId40" Type="http://schemas.openxmlformats.org/officeDocument/2006/relationships/hyperlink" Target="https://www.viewsonic.com/us/px701-4k.html" TargetMode="External"/><Relationship Id="rId45" Type="http://schemas.openxmlformats.org/officeDocument/2006/relationships/hyperlink" Target="https://www.viewsonic.com/us/m2.html" TargetMode="External"/><Relationship Id="rId5" Type="http://schemas.openxmlformats.org/officeDocument/2006/relationships/hyperlink" Target="http://www.viewsonic.com/us/len-011.html" TargetMode="External"/><Relationship Id="rId15" Type="http://schemas.openxmlformats.org/officeDocument/2006/relationships/hyperlink" Target="https://www.viewsonic.com/us/pg800hd.html" TargetMode="External"/><Relationship Id="rId23" Type="http://schemas.openxmlformats.org/officeDocument/2006/relationships/hyperlink" Target="https://www.viewsonic.com/us/pg701wu.html" TargetMode="External"/><Relationship Id="rId28" Type="http://schemas.openxmlformats.org/officeDocument/2006/relationships/hyperlink" Target="https://www.viewsonic.com/us/ls700hd.html" TargetMode="External"/><Relationship Id="rId36" Type="http://schemas.openxmlformats.org/officeDocument/2006/relationships/hyperlink" Target="https://www.viewsonic.com/us/pg707x.html" TargetMode="External"/><Relationship Id="rId10" Type="http://schemas.openxmlformats.org/officeDocument/2006/relationships/hyperlink" Target="http://www.viewsonic.com/us/pro8800wul.html" TargetMode="External"/><Relationship Id="rId19" Type="http://schemas.openxmlformats.org/officeDocument/2006/relationships/hyperlink" Target="https://www.viewsonic.com/us/m1.html" TargetMode="External"/><Relationship Id="rId31" Type="http://schemas.openxmlformats.org/officeDocument/2006/relationships/hyperlink" Target="https://www.viewsonic.com/us/ls700-4k.html" TargetMode="External"/><Relationship Id="rId44" Type="http://schemas.openxmlformats.org/officeDocument/2006/relationships/hyperlink" Target="https://www.viewsonic.com/us/px748-4k.html" TargetMode="External"/><Relationship Id="rId4" Type="http://schemas.openxmlformats.org/officeDocument/2006/relationships/hyperlink" Target="http://www.viewsonic.com/us/catalogsearch/result/?cat=0&amp;q=LEN-010" TargetMode="External"/><Relationship Id="rId9" Type="http://schemas.openxmlformats.org/officeDocument/2006/relationships/hyperlink" Target="http://www.viewsonic.com/us/ls820.html" TargetMode="External"/><Relationship Id="rId14" Type="http://schemas.openxmlformats.org/officeDocument/2006/relationships/hyperlink" Target="http://www.viewsonic.com/us/pa503w.html" TargetMode="External"/><Relationship Id="rId22" Type="http://schemas.openxmlformats.org/officeDocument/2006/relationships/hyperlink" Target="https://www.viewsonic.com/us/ps700w.html" TargetMode="External"/><Relationship Id="rId27" Type="http://schemas.openxmlformats.org/officeDocument/2006/relationships/hyperlink" Target="https://www.viewsonic.com/us/ls750wu.html" TargetMode="External"/><Relationship Id="rId30" Type="http://schemas.openxmlformats.org/officeDocument/2006/relationships/hyperlink" Target="https://www.viewsonic.com/us/m1-1.html" TargetMode="External"/><Relationship Id="rId35" Type="http://schemas.openxmlformats.org/officeDocument/2006/relationships/hyperlink" Target="https://www.viewsonic.com/us/pg707w.html" TargetMode="External"/><Relationship Id="rId43" Type="http://schemas.openxmlformats.org/officeDocument/2006/relationships/hyperlink" Target="https://www.viewsonic.com/us/ps750w.html" TargetMode="External"/><Relationship Id="rId48" Type="http://schemas.openxmlformats.org/officeDocument/2006/relationships/drawing" Target="../drawings/drawing44.xml"/><Relationship Id="rId8" Type="http://schemas.openxmlformats.org/officeDocument/2006/relationships/hyperlink" Target="http://www.viewsonic.com/us/ls810.html" TargetMode="External"/><Relationship Id="rId3" Type="http://schemas.openxmlformats.org/officeDocument/2006/relationships/hyperlink" Target="http://www.viewsonic.com/us/projectors/accessories/lenses/short-throw/len-009.html" TargetMode="External"/><Relationship Id="rId12" Type="http://schemas.openxmlformats.org/officeDocument/2006/relationships/hyperlink" Target="http://www.viewsonic.com/us/pro9510l.html" TargetMode="External"/><Relationship Id="rId17" Type="http://schemas.openxmlformats.org/officeDocument/2006/relationships/hyperlink" Target="https://www.viewsonic.com/us/ps600x.html" TargetMode="External"/><Relationship Id="rId25" Type="http://schemas.openxmlformats.org/officeDocument/2006/relationships/hyperlink" Target="https://www.viewsonic.com/us/ls900wu.html" TargetMode="External"/><Relationship Id="rId33" Type="http://schemas.openxmlformats.org/officeDocument/2006/relationships/hyperlink" Target="https://www.viewsonic.com/us/m1-mini.html" TargetMode="External"/><Relationship Id="rId38" Type="http://schemas.openxmlformats.org/officeDocument/2006/relationships/hyperlink" Target="https://www.viewsonic.com/us/px701hd.html" TargetMode="External"/><Relationship Id="rId46" Type="http://schemas.openxmlformats.org/officeDocument/2006/relationships/hyperlink" Target="https://www.viewsonic.com/us/m2e.html" TargetMode="External"/><Relationship Id="rId20" Type="http://schemas.openxmlformats.org/officeDocument/2006/relationships/hyperlink" Target="https://www.viewsonic.com/us/px706hd.html" TargetMode="External"/><Relationship Id="rId41" Type="http://schemas.openxmlformats.org/officeDocument/2006/relationships/hyperlink" Target="https://www.viewsonic.com/us/pa503x.html"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8" Type="http://schemas.openxmlformats.org/officeDocument/2006/relationships/hyperlink" Target="https://business-display.benq.com/en-us/findproduct/projector/installation-projectors/lk990.html" TargetMode="External"/><Relationship Id="rId13" Type="http://schemas.openxmlformats.org/officeDocument/2006/relationships/hyperlink" Target="https://business-display.benq.com/en-us/findproduct/projector/installation-projectors/lw720.html" TargetMode="External"/><Relationship Id="rId18" Type="http://schemas.openxmlformats.org/officeDocument/2006/relationships/hyperlink" Target="https://www.benq.com/en-us/business/projector/mw826sth.html" TargetMode="External"/><Relationship Id="rId26" Type="http://schemas.openxmlformats.org/officeDocument/2006/relationships/drawing" Target="../drawings/drawing5.xml"/><Relationship Id="rId3" Type="http://schemas.openxmlformats.org/officeDocument/2006/relationships/hyperlink" Target="http://www.benq.us/product/projector/mx825st" TargetMode="External"/><Relationship Id="rId21" Type="http://schemas.openxmlformats.org/officeDocument/2006/relationships/hyperlink" Target="https://www.benq.com/content/newb2b/en-us/projector/lh710.html" TargetMode="External"/><Relationship Id="rId7" Type="http://schemas.openxmlformats.org/officeDocument/2006/relationships/hyperlink" Target="http://www.benq.us/product/projector/lu9915" TargetMode="External"/><Relationship Id="rId12" Type="http://schemas.openxmlformats.org/officeDocument/2006/relationships/hyperlink" Target="https://business-display.benq.com/en-us/findproduct/projector/installation-projectors/lh720.html" TargetMode="External"/><Relationship Id="rId17" Type="http://schemas.openxmlformats.org/officeDocument/2006/relationships/hyperlink" Target="https://www.benq.com/en-us/business/projector/mx825sth.html" TargetMode="External"/><Relationship Id="rId25" Type="http://schemas.openxmlformats.org/officeDocument/2006/relationships/printerSettings" Target="../printerSettings/printerSettings5.bin"/><Relationship Id="rId2" Type="http://schemas.openxmlformats.org/officeDocument/2006/relationships/hyperlink" Target="http://www.benq.us/product/projector/lu9715" TargetMode="External"/><Relationship Id="rId16" Type="http://schemas.openxmlformats.org/officeDocument/2006/relationships/hyperlink" Target="https://www.benq.com/en-us/projector/businessprojector-buy/ew800st.html" TargetMode="External"/><Relationship Id="rId20" Type="http://schemas.openxmlformats.org/officeDocument/2006/relationships/hyperlink" Target="https://www.benq.com/content/newb2b/en-us/projector/lh930.html" TargetMode="External"/><Relationship Id="rId1" Type="http://schemas.openxmlformats.org/officeDocument/2006/relationships/hyperlink" Target="http://www.benq.us/product/projector/HT2150ST" TargetMode="External"/><Relationship Id="rId6" Type="http://schemas.openxmlformats.org/officeDocument/2006/relationships/hyperlink" Target="http://www.benq.us/product/projector/th671st" TargetMode="External"/><Relationship Id="rId11" Type="http://schemas.openxmlformats.org/officeDocument/2006/relationships/hyperlink" Target="https://business-display.benq.com/en-us/findproduct/projector/installation-projectors/lh770.html" TargetMode="External"/><Relationship Id="rId24" Type="http://schemas.openxmlformats.org/officeDocument/2006/relationships/hyperlink" Target="https://www.benq.com/en-us/business/projector/lu935st.html" TargetMode="External"/><Relationship Id="rId5" Type="http://schemas.openxmlformats.org/officeDocument/2006/relationships/hyperlink" Target="http://www.benq.us/product/projector/mw732" TargetMode="External"/><Relationship Id="rId15" Type="http://schemas.openxmlformats.org/officeDocument/2006/relationships/hyperlink" Target="https://business-display.benq.com/en-us/findproduct/projector/interactive-classroom-projectors/lw820st.html" TargetMode="External"/><Relationship Id="rId23" Type="http://schemas.openxmlformats.org/officeDocument/2006/relationships/hyperlink" Target="https://www.benq.com/en-us/business/projector/lu930.html" TargetMode="External"/><Relationship Id="rId10" Type="http://schemas.openxmlformats.org/officeDocument/2006/relationships/hyperlink" Target="https://business-display.benq.com/en-us/findproduct/projector/installation-projectors/lu950.html" TargetMode="External"/><Relationship Id="rId19" Type="http://schemas.openxmlformats.org/officeDocument/2006/relationships/hyperlink" Target="https://www.benq.com/en-us/business/projector/mw855ustplus.html" TargetMode="External"/><Relationship Id="rId4" Type="http://schemas.openxmlformats.org/officeDocument/2006/relationships/hyperlink" Target="https://business-display.benq.com/en-us/findproduct/projector/installation-projectors/lk970.html" TargetMode="External"/><Relationship Id="rId9" Type="http://schemas.openxmlformats.org/officeDocument/2006/relationships/hyperlink" Target="https://business-display.benq.com/en-us/findproduct/projector/installation-projectors/lu951st.html" TargetMode="External"/><Relationship Id="rId14" Type="http://schemas.openxmlformats.org/officeDocument/2006/relationships/hyperlink" Target="https://business-display.benq.com/en-us/findproduct/projector/installation-projectors/lx770.html" TargetMode="External"/><Relationship Id="rId22" Type="http://schemas.openxmlformats.org/officeDocument/2006/relationships/hyperlink" Target="https://www.benq.com/en-us/business/projector/lu710.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80977-57D3-4460-AB20-EEBAA781F1AB}">
  <sheetPr>
    <pageSetUpPr autoPageBreaks="0"/>
  </sheetPr>
  <dimension ref="A1:D924"/>
  <sheetViews>
    <sheetView showGridLines="0" tabSelected="1" zoomScale="90" zoomScaleNormal="90" workbookViewId="0">
      <pane xSplit="1" ySplit="3" topLeftCell="B4" activePane="bottomRight" state="frozen"/>
      <selection activeCell="C7" sqref="C7"/>
      <selection pane="topRight" activeCell="C7" sqref="C7"/>
      <selection pane="bottomLeft" activeCell="C7" sqref="C7"/>
      <selection pane="bottomRight" activeCell="C5" sqref="C5"/>
    </sheetView>
  </sheetViews>
  <sheetFormatPr defaultRowHeight="15" customHeight="1"/>
  <cols>
    <col min="1" max="1" width="25.6640625" bestFit="1" customWidth="1"/>
    <col min="2" max="2" width="95.33203125" bestFit="1" customWidth="1"/>
    <col min="3" max="3" width="15" customWidth="1"/>
    <col min="4" max="4" width="13.6640625" style="199" customWidth="1"/>
  </cols>
  <sheetData>
    <row r="1" spans="1:4" ht="14.4">
      <c r="A1" s="414"/>
      <c r="B1" s="358"/>
      <c r="C1" s="415"/>
      <c r="D1" s="1148"/>
    </row>
    <row r="2" spans="1:4" ht="37.5" customHeight="1">
      <c r="A2" s="1127"/>
      <c r="B2" s="416"/>
      <c r="C2" s="417" t="s">
        <v>1</v>
      </c>
      <c r="D2" s="1148"/>
    </row>
    <row r="3" spans="1:4" ht="14.4">
      <c r="A3" s="418" t="s">
        <v>20</v>
      </c>
      <c r="B3" s="419"/>
      <c r="C3" s="420" t="s">
        <v>3</v>
      </c>
      <c r="D3" s="1149" t="s">
        <v>43563</v>
      </c>
    </row>
    <row r="4" spans="1:4" ht="14.4">
      <c r="A4" s="375" t="s">
        <v>22</v>
      </c>
      <c r="B4" s="375" t="s">
        <v>23</v>
      </c>
      <c r="C4" s="320">
        <v>1405</v>
      </c>
      <c r="D4" s="1150">
        <f>C4*0.85</f>
        <v>1194.25</v>
      </c>
    </row>
    <row r="5" spans="1:4" ht="14.4">
      <c r="A5" s="375" t="s">
        <v>24</v>
      </c>
      <c r="B5" s="375" t="s">
        <v>25</v>
      </c>
      <c r="C5" s="320">
        <v>1445</v>
      </c>
      <c r="D5" s="1150">
        <f t="shared" ref="D5:D68" si="0">C5*0.85</f>
        <v>1228.25</v>
      </c>
    </row>
    <row r="6" spans="1:4" ht="14.4">
      <c r="A6" s="375" t="s">
        <v>26</v>
      </c>
      <c r="B6" s="375" t="s">
        <v>27</v>
      </c>
      <c r="C6" s="320">
        <v>1840</v>
      </c>
      <c r="D6" s="1150">
        <f t="shared" si="0"/>
        <v>1564</v>
      </c>
    </row>
    <row r="7" spans="1:4" ht="14.4">
      <c r="A7" s="375" t="s">
        <v>28</v>
      </c>
      <c r="B7" s="375" t="s">
        <v>29</v>
      </c>
      <c r="C7" s="320">
        <v>1445</v>
      </c>
      <c r="D7" s="1150">
        <f t="shared" si="0"/>
        <v>1228.25</v>
      </c>
    </row>
    <row r="8" spans="1:4" ht="14.4">
      <c r="A8" s="375" t="s">
        <v>30</v>
      </c>
      <c r="B8" s="375" t="s">
        <v>31</v>
      </c>
      <c r="C8" s="320">
        <v>1760</v>
      </c>
      <c r="D8" s="1150">
        <f t="shared" si="0"/>
        <v>1496</v>
      </c>
    </row>
    <row r="9" spans="1:4" ht="14.4">
      <c r="A9" s="375" t="s">
        <v>32</v>
      </c>
      <c r="B9" s="375" t="s">
        <v>33</v>
      </c>
      <c r="C9" s="320">
        <v>1840</v>
      </c>
      <c r="D9" s="1150">
        <f t="shared" si="0"/>
        <v>1564</v>
      </c>
    </row>
    <row r="10" spans="1:4" ht="14.4">
      <c r="A10" s="375" t="s">
        <v>34</v>
      </c>
      <c r="B10" s="375" t="s">
        <v>35</v>
      </c>
      <c r="C10" s="320">
        <v>1405</v>
      </c>
      <c r="D10" s="1150">
        <f t="shared" si="0"/>
        <v>1194.25</v>
      </c>
    </row>
    <row r="11" spans="1:4" ht="14.4">
      <c r="A11" s="375" t="s">
        <v>36</v>
      </c>
      <c r="B11" s="375" t="s">
        <v>37</v>
      </c>
      <c r="C11" s="320">
        <v>1445</v>
      </c>
      <c r="D11" s="1150">
        <f t="shared" si="0"/>
        <v>1228.25</v>
      </c>
    </row>
    <row r="12" spans="1:4" ht="14.4">
      <c r="A12" s="375" t="s">
        <v>38</v>
      </c>
      <c r="B12" s="375" t="s">
        <v>39</v>
      </c>
      <c r="C12" s="320">
        <v>1230</v>
      </c>
      <c r="D12" s="1150">
        <f t="shared" si="0"/>
        <v>1045.5</v>
      </c>
    </row>
    <row r="13" spans="1:4" ht="14.4">
      <c r="A13" s="375" t="s">
        <v>40</v>
      </c>
      <c r="B13" s="375" t="s">
        <v>41</v>
      </c>
      <c r="C13" s="320">
        <v>1365</v>
      </c>
      <c r="D13" s="1150">
        <f t="shared" si="0"/>
        <v>1160.25</v>
      </c>
    </row>
    <row r="14" spans="1:4" ht="14.4">
      <c r="A14" s="375" t="s">
        <v>42</v>
      </c>
      <c r="B14" s="375" t="s">
        <v>43</v>
      </c>
      <c r="C14" s="320">
        <v>1840</v>
      </c>
      <c r="D14" s="1150">
        <f t="shared" si="0"/>
        <v>1564</v>
      </c>
    </row>
    <row r="15" spans="1:4" ht="14.4">
      <c r="A15" s="375" t="s">
        <v>44</v>
      </c>
      <c r="B15" s="375" t="s">
        <v>45</v>
      </c>
      <c r="C15" s="320">
        <v>290</v>
      </c>
      <c r="D15" s="1150">
        <f t="shared" si="0"/>
        <v>246.5</v>
      </c>
    </row>
    <row r="16" spans="1:4" ht="14.4">
      <c r="A16" s="375" t="s">
        <v>46</v>
      </c>
      <c r="B16" s="375" t="s">
        <v>47</v>
      </c>
      <c r="C16" s="320">
        <v>228</v>
      </c>
      <c r="D16" s="1150">
        <f t="shared" si="0"/>
        <v>193.79999999999998</v>
      </c>
    </row>
    <row r="17" spans="1:4" ht="14.4">
      <c r="A17" s="375" t="s">
        <v>48</v>
      </c>
      <c r="B17" s="375" t="s">
        <v>49</v>
      </c>
      <c r="C17" s="320">
        <v>843</v>
      </c>
      <c r="D17" s="1150">
        <f t="shared" si="0"/>
        <v>716.55</v>
      </c>
    </row>
    <row r="18" spans="1:4" ht="14.4">
      <c r="A18" s="375" t="s">
        <v>50</v>
      </c>
      <c r="B18" s="375" t="s">
        <v>51</v>
      </c>
      <c r="C18" s="320">
        <v>81</v>
      </c>
      <c r="D18" s="1150">
        <f t="shared" si="0"/>
        <v>68.849999999999994</v>
      </c>
    </row>
    <row r="19" spans="1:4" ht="14.4">
      <c r="A19" s="375" t="s">
        <v>52</v>
      </c>
      <c r="B19" s="375" t="s">
        <v>53</v>
      </c>
      <c r="C19" s="320">
        <v>103</v>
      </c>
      <c r="D19" s="1150">
        <f t="shared" si="0"/>
        <v>87.55</v>
      </c>
    </row>
    <row r="20" spans="1:4" ht="14.4">
      <c r="A20" s="375" t="s">
        <v>54</v>
      </c>
      <c r="B20" s="375" t="s">
        <v>55</v>
      </c>
      <c r="C20" s="320">
        <v>199</v>
      </c>
      <c r="D20" s="1150">
        <f t="shared" si="0"/>
        <v>169.15</v>
      </c>
    </row>
    <row r="21" spans="1:4" ht="14.4">
      <c r="A21" s="375" t="s">
        <v>56</v>
      </c>
      <c r="B21" s="375" t="s">
        <v>57</v>
      </c>
      <c r="C21" s="320">
        <v>323</v>
      </c>
      <c r="D21" s="1150">
        <f t="shared" si="0"/>
        <v>274.55</v>
      </c>
    </row>
    <row r="22" spans="1:4" ht="14.4">
      <c r="A22" s="375" t="s">
        <v>58</v>
      </c>
      <c r="B22" s="375" t="s">
        <v>59</v>
      </c>
      <c r="C22" s="320">
        <v>645</v>
      </c>
      <c r="D22" s="1150">
        <f t="shared" si="0"/>
        <v>548.25</v>
      </c>
    </row>
    <row r="23" spans="1:4" ht="14.4">
      <c r="A23" s="375" t="s">
        <v>60</v>
      </c>
      <c r="B23" s="375" t="s">
        <v>61</v>
      </c>
      <c r="C23" s="320">
        <v>45</v>
      </c>
      <c r="D23" s="1150">
        <f t="shared" si="0"/>
        <v>38.25</v>
      </c>
    </row>
    <row r="24" spans="1:4" ht="14.4">
      <c r="A24" s="375" t="s">
        <v>62</v>
      </c>
      <c r="B24" s="375" t="s">
        <v>63</v>
      </c>
      <c r="C24" s="320">
        <v>124</v>
      </c>
      <c r="D24" s="1150">
        <f t="shared" si="0"/>
        <v>105.39999999999999</v>
      </c>
    </row>
    <row r="25" spans="1:4" ht="14.4">
      <c r="A25" s="375" t="s">
        <v>64</v>
      </c>
      <c r="B25" s="375" t="s">
        <v>65</v>
      </c>
      <c r="C25" s="320">
        <v>65</v>
      </c>
      <c r="D25" s="1150">
        <f t="shared" si="0"/>
        <v>55.25</v>
      </c>
    </row>
    <row r="26" spans="1:4" ht="14.4">
      <c r="A26" s="375" t="s">
        <v>66</v>
      </c>
      <c r="B26" s="375" t="s">
        <v>67</v>
      </c>
      <c r="C26" s="320">
        <v>71</v>
      </c>
      <c r="D26" s="1150">
        <f t="shared" si="0"/>
        <v>60.35</v>
      </c>
    </row>
    <row r="27" spans="1:4" ht="14.4">
      <c r="A27" s="375" t="s">
        <v>68</v>
      </c>
      <c r="B27" s="375" t="s">
        <v>69</v>
      </c>
      <c r="C27" s="320">
        <v>916</v>
      </c>
      <c r="D27" s="1150">
        <f t="shared" si="0"/>
        <v>778.6</v>
      </c>
    </row>
    <row r="28" spans="1:4" ht="14.4">
      <c r="A28" s="375" t="s">
        <v>70</v>
      </c>
      <c r="B28" s="375" t="s">
        <v>71</v>
      </c>
      <c r="C28" s="320">
        <v>916</v>
      </c>
      <c r="D28" s="1150">
        <f t="shared" si="0"/>
        <v>778.6</v>
      </c>
    </row>
    <row r="29" spans="1:4" ht="14.4">
      <c r="A29" s="375" t="s">
        <v>72</v>
      </c>
      <c r="B29" s="375" t="s">
        <v>73</v>
      </c>
      <c r="C29" s="320">
        <v>377</v>
      </c>
      <c r="D29" s="1150">
        <f t="shared" si="0"/>
        <v>320.45</v>
      </c>
    </row>
    <row r="30" spans="1:4" ht="14.4">
      <c r="A30" s="375" t="s">
        <v>74</v>
      </c>
      <c r="B30" s="375" t="s">
        <v>73</v>
      </c>
      <c r="C30" s="320">
        <v>468</v>
      </c>
      <c r="D30" s="1150">
        <f t="shared" si="0"/>
        <v>397.8</v>
      </c>
    </row>
    <row r="31" spans="1:4" ht="14.4">
      <c r="A31" s="375" t="s">
        <v>75</v>
      </c>
      <c r="B31" s="375" t="s">
        <v>76</v>
      </c>
      <c r="C31" s="320">
        <v>411</v>
      </c>
      <c r="D31" s="1150">
        <f t="shared" si="0"/>
        <v>349.34999999999997</v>
      </c>
    </row>
    <row r="32" spans="1:4" ht="14.4">
      <c r="A32" s="375" t="s">
        <v>77</v>
      </c>
      <c r="B32" s="375" t="s">
        <v>78</v>
      </c>
      <c r="C32" s="320">
        <v>377</v>
      </c>
      <c r="D32" s="1150">
        <f t="shared" si="0"/>
        <v>320.45</v>
      </c>
    </row>
    <row r="33" spans="1:4" ht="14.4">
      <c r="A33" s="375" t="s">
        <v>79</v>
      </c>
      <c r="B33" s="375" t="s">
        <v>80</v>
      </c>
      <c r="C33" s="320">
        <v>458</v>
      </c>
      <c r="D33" s="1150">
        <f t="shared" si="0"/>
        <v>389.3</v>
      </c>
    </row>
    <row r="34" spans="1:4" ht="14.4">
      <c r="A34" s="375" t="s">
        <v>81</v>
      </c>
      <c r="B34" s="375" t="s">
        <v>82</v>
      </c>
      <c r="C34" s="320">
        <v>377</v>
      </c>
      <c r="D34" s="1150">
        <f t="shared" si="0"/>
        <v>320.45</v>
      </c>
    </row>
    <row r="35" spans="1:4" ht="14.4">
      <c r="A35" s="375" t="s">
        <v>83</v>
      </c>
      <c r="B35" s="375" t="s">
        <v>84</v>
      </c>
      <c r="C35" s="320">
        <v>377</v>
      </c>
      <c r="D35" s="1150">
        <f t="shared" si="0"/>
        <v>320.45</v>
      </c>
    </row>
    <row r="36" spans="1:4" ht="14.4">
      <c r="A36" s="375" t="s">
        <v>85</v>
      </c>
      <c r="B36" s="375" t="s">
        <v>86</v>
      </c>
      <c r="C36" s="320">
        <v>468</v>
      </c>
      <c r="D36" s="1150">
        <f t="shared" si="0"/>
        <v>397.8</v>
      </c>
    </row>
    <row r="37" spans="1:4" ht="14.4">
      <c r="A37" s="375" t="s">
        <v>87</v>
      </c>
      <c r="B37" s="375" t="s">
        <v>88</v>
      </c>
      <c r="C37" s="320">
        <v>414</v>
      </c>
      <c r="D37" s="1150">
        <f t="shared" si="0"/>
        <v>351.9</v>
      </c>
    </row>
    <row r="38" spans="1:4" ht="14.4">
      <c r="A38" s="375" t="s">
        <v>89</v>
      </c>
      <c r="B38" s="375" t="s">
        <v>90</v>
      </c>
      <c r="C38" s="320">
        <v>1005</v>
      </c>
      <c r="D38" s="1150">
        <f t="shared" si="0"/>
        <v>854.25</v>
      </c>
    </row>
    <row r="39" spans="1:4" ht="14.4">
      <c r="A39" s="375" t="s">
        <v>91</v>
      </c>
      <c r="B39" s="375" t="s">
        <v>92</v>
      </c>
      <c r="C39" s="320">
        <v>1065</v>
      </c>
      <c r="D39" s="1150">
        <f t="shared" si="0"/>
        <v>905.25</v>
      </c>
    </row>
    <row r="40" spans="1:4" ht="14.4">
      <c r="A40" s="375" t="s">
        <v>93</v>
      </c>
      <c r="B40" s="375" t="s">
        <v>94</v>
      </c>
      <c r="C40" s="320">
        <v>466</v>
      </c>
      <c r="D40" s="1150">
        <f t="shared" si="0"/>
        <v>396.09999999999997</v>
      </c>
    </row>
    <row r="41" spans="1:4" ht="14.4">
      <c r="A41" s="375" t="s">
        <v>95</v>
      </c>
      <c r="B41" s="375" t="s">
        <v>96</v>
      </c>
      <c r="C41" s="320">
        <v>468</v>
      </c>
      <c r="D41" s="1150">
        <f t="shared" si="0"/>
        <v>397.8</v>
      </c>
    </row>
    <row r="42" spans="1:4" ht="14.4">
      <c r="A42" s="375" t="s">
        <v>97</v>
      </c>
      <c r="B42" s="375" t="s">
        <v>98</v>
      </c>
      <c r="C42" s="320">
        <v>468</v>
      </c>
      <c r="D42" s="1150">
        <f t="shared" si="0"/>
        <v>397.8</v>
      </c>
    </row>
    <row r="43" spans="1:4" ht="14.4">
      <c r="A43" s="375" t="s">
        <v>99</v>
      </c>
      <c r="B43" s="375" t="s">
        <v>100</v>
      </c>
      <c r="C43" s="320">
        <v>1150</v>
      </c>
      <c r="D43" s="1150">
        <f t="shared" si="0"/>
        <v>977.5</v>
      </c>
    </row>
    <row r="44" spans="1:4" ht="14.4">
      <c r="A44" s="375" t="s">
        <v>101</v>
      </c>
      <c r="B44" s="375" t="s">
        <v>102</v>
      </c>
      <c r="C44" s="320">
        <v>1130</v>
      </c>
      <c r="D44" s="1150">
        <f t="shared" si="0"/>
        <v>960.5</v>
      </c>
    </row>
    <row r="45" spans="1:4" ht="14.4">
      <c r="A45" s="375" t="s">
        <v>103</v>
      </c>
      <c r="B45" s="375" t="s">
        <v>104</v>
      </c>
      <c r="C45" s="320">
        <v>930</v>
      </c>
      <c r="D45" s="1150">
        <f t="shared" si="0"/>
        <v>790.5</v>
      </c>
    </row>
    <row r="46" spans="1:4" ht="14.4">
      <c r="A46" s="375" t="s">
        <v>105</v>
      </c>
      <c r="B46" s="375" t="s">
        <v>106</v>
      </c>
      <c r="C46" s="320">
        <v>1410</v>
      </c>
      <c r="D46" s="1150">
        <f t="shared" si="0"/>
        <v>1198.5</v>
      </c>
    </row>
    <row r="47" spans="1:4" ht="14.4">
      <c r="A47" s="375" t="s">
        <v>107</v>
      </c>
      <c r="B47" s="375" t="s">
        <v>108</v>
      </c>
      <c r="C47" s="320">
        <v>638</v>
      </c>
      <c r="D47" s="1150">
        <f t="shared" si="0"/>
        <v>542.29999999999995</v>
      </c>
    </row>
    <row r="48" spans="1:4" ht="14.4">
      <c r="A48" s="375" t="s">
        <v>109</v>
      </c>
      <c r="B48" s="375" t="s">
        <v>110</v>
      </c>
      <c r="C48" s="320">
        <v>638</v>
      </c>
      <c r="D48" s="1150">
        <f t="shared" si="0"/>
        <v>542.29999999999995</v>
      </c>
    </row>
    <row r="49" spans="1:4" ht="14.4">
      <c r="A49" s="375" t="s">
        <v>111</v>
      </c>
      <c r="B49" s="375" t="s">
        <v>112</v>
      </c>
      <c r="C49" s="320">
        <v>636</v>
      </c>
      <c r="D49" s="1150">
        <f t="shared" si="0"/>
        <v>540.6</v>
      </c>
    </row>
    <row r="50" spans="1:4" ht="14.4">
      <c r="A50" s="375" t="s">
        <v>113</v>
      </c>
      <c r="B50" s="375" t="s">
        <v>114</v>
      </c>
      <c r="C50" s="320">
        <v>638</v>
      </c>
      <c r="D50" s="1150">
        <f t="shared" si="0"/>
        <v>542.29999999999995</v>
      </c>
    </row>
    <row r="51" spans="1:4" ht="14.4">
      <c r="A51" s="375" t="s">
        <v>115</v>
      </c>
      <c r="B51" s="375" t="s">
        <v>116</v>
      </c>
      <c r="C51" s="320">
        <v>638</v>
      </c>
      <c r="D51" s="1150">
        <f t="shared" si="0"/>
        <v>542.29999999999995</v>
      </c>
    </row>
    <row r="52" spans="1:4" ht="14.4">
      <c r="A52" s="375" t="s">
        <v>117</v>
      </c>
      <c r="B52" s="375" t="s">
        <v>118</v>
      </c>
      <c r="C52" s="320">
        <v>636</v>
      </c>
      <c r="D52" s="1150">
        <f t="shared" si="0"/>
        <v>540.6</v>
      </c>
    </row>
    <row r="53" spans="1:4" ht="14.4">
      <c r="A53" s="375" t="s">
        <v>119</v>
      </c>
      <c r="B53" s="375" t="s">
        <v>120</v>
      </c>
      <c r="C53" s="320">
        <v>624</v>
      </c>
      <c r="D53" s="1150">
        <f t="shared" si="0"/>
        <v>530.4</v>
      </c>
    </row>
    <row r="54" spans="1:4" ht="14.4">
      <c r="A54" s="375" t="s">
        <v>121</v>
      </c>
      <c r="B54" s="375" t="s">
        <v>122</v>
      </c>
      <c r="C54" s="320">
        <v>476</v>
      </c>
      <c r="D54" s="1150">
        <f t="shared" si="0"/>
        <v>404.59999999999997</v>
      </c>
    </row>
    <row r="55" spans="1:4" ht="14.4">
      <c r="A55" s="375" t="s">
        <v>123</v>
      </c>
      <c r="B55" s="375" t="s">
        <v>124</v>
      </c>
      <c r="C55" s="320">
        <v>954</v>
      </c>
      <c r="D55" s="1150">
        <f t="shared" si="0"/>
        <v>810.9</v>
      </c>
    </row>
    <row r="56" spans="1:4" ht="14.4">
      <c r="A56" s="375" t="s">
        <v>125</v>
      </c>
      <c r="B56" s="375" t="s">
        <v>126</v>
      </c>
      <c r="C56" s="320">
        <v>1430</v>
      </c>
      <c r="D56" s="1150">
        <f t="shared" si="0"/>
        <v>1215.5</v>
      </c>
    </row>
    <row r="57" spans="1:4" ht="14.4">
      <c r="A57" s="375" t="s">
        <v>127</v>
      </c>
      <c r="B57" s="375" t="s">
        <v>128</v>
      </c>
      <c r="C57" s="320">
        <v>1170</v>
      </c>
      <c r="D57" s="1150">
        <f t="shared" si="0"/>
        <v>994.5</v>
      </c>
    </row>
    <row r="58" spans="1:4" ht="14.4">
      <c r="A58" s="375" t="s">
        <v>129</v>
      </c>
      <c r="B58" s="375" t="s">
        <v>130</v>
      </c>
      <c r="C58" s="320">
        <v>86</v>
      </c>
      <c r="D58" s="1150">
        <f t="shared" si="0"/>
        <v>73.099999999999994</v>
      </c>
    </row>
    <row r="59" spans="1:4" ht="14.4">
      <c r="A59" s="375" t="s">
        <v>131</v>
      </c>
      <c r="B59" s="375" t="s">
        <v>132</v>
      </c>
      <c r="C59" s="320">
        <v>87</v>
      </c>
      <c r="D59" s="1150">
        <f t="shared" si="0"/>
        <v>73.95</v>
      </c>
    </row>
    <row r="60" spans="1:4" ht="14.4">
      <c r="A60" s="375" t="s">
        <v>133</v>
      </c>
      <c r="B60" s="375" t="s">
        <v>134</v>
      </c>
      <c r="C60" s="320">
        <v>594</v>
      </c>
      <c r="D60" s="1150">
        <f t="shared" si="0"/>
        <v>504.9</v>
      </c>
    </row>
    <row r="61" spans="1:4" ht="14.4">
      <c r="A61" s="375" t="s">
        <v>135</v>
      </c>
      <c r="B61" s="375" t="s">
        <v>136</v>
      </c>
      <c r="C61" s="320">
        <v>687</v>
      </c>
      <c r="D61" s="1150">
        <f t="shared" si="0"/>
        <v>583.94999999999993</v>
      </c>
    </row>
    <row r="62" spans="1:4" ht="14.4">
      <c r="A62" s="375" t="s">
        <v>137</v>
      </c>
      <c r="B62" s="375" t="s">
        <v>138</v>
      </c>
      <c r="C62" s="320">
        <v>1065</v>
      </c>
      <c r="D62" s="1150">
        <f t="shared" si="0"/>
        <v>905.25</v>
      </c>
    </row>
    <row r="63" spans="1:4" ht="14.4">
      <c r="A63" s="375" t="s">
        <v>139</v>
      </c>
      <c r="B63" s="375" t="s">
        <v>140</v>
      </c>
      <c r="C63" s="320">
        <v>1045</v>
      </c>
      <c r="D63" s="1150">
        <f t="shared" si="0"/>
        <v>888.25</v>
      </c>
    </row>
    <row r="64" spans="1:4" ht="14.4">
      <c r="A64" s="375" t="s">
        <v>141</v>
      </c>
      <c r="B64" s="375" t="s">
        <v>142</v>
      </c>
      <c r="C64" s="320">
        <v>594</v>
      </c>
      <c r="D64" s="1150">
        <f t="shared" si="0"/>
        <v>504.9</v>
      </c>
    </row>
    <row r="65" spans="1:4" ht="14.4">
      <c r="A65" s="375" t="s">
        <v>143</v>
      </c>
      <c r="B65" s="375" t="s">
        <v>144</v>
      </c>
      <c r="C65" s="320">
        <v>569</v>
      </c>
      <c r="D65" s="1150">
        <f t="shared" si="0"/>
        <v>483.65</v>
      </c>
    </row>
    <row r="66" spans="1:4" ht="14.4">
      <c r="A66" s="375" t="s">
        <v>145</v>
      </c>
      <c r="B66" s="375" t="s">
        <v>146</v>
      </c>
      <c r="C66" s="320">
        <v>650</v>
      </c>
      <c r="D66" s="1150">
        <f t="shared" si="0"/>
        <v>552.5</v>
      </c>
    </row>
    <row r="67" spans="1:4" ht="14.4">
      <c r="A67" s="375" t="s">
        <v>147</v>
      </c>
      <c r="B67" s="375" t="s">
        <v>148</v>
      </c>
      <c r="C67" s="320">
        <v>1065</v>
      </c>
      <c r="D67" s="1150">
        <f t="shared" si="0"/>
        <v>905.25</v>
      </c>
    </row>
    <row r="68" spans="1:4" ht="14.4">
      <c r="A68" s="375" t="s">
        <v>149</v>
      </c>
      <c r="B68" s="375" t="s">
        <v>150</v>
      </c>
      <c r="C68" s="320">
        <v>651</v>
      </c>
      <c r="D68" s="1150">
        <f t="shared" si="0"/>
        <v>553.35</v>
      </c>
    </row>
    <row r="69" spans="1:4" ht="14.4">
      <c r="A69" s="375" t="s">
        <v>151</v>
      </c>
      <c r="B69" s="375" t="s">
        <v>152</v>
      </c>
      <c r="C69" s="320">
        <v>550</v>
      </c>
      <c r="D69" s="1150">
        <f t="shared" ref="D69:D132" si="1">C69*0.85</f>
        <v>467.5</v>
      </c>
    </row>
    <row r="70" spans="1:4" ht="14.4">
      <c r="A70" s="375" t="s">
        <v>153</v>
      </c>
      <c r="B70" s="375" t="s">
        <v>154</v>
      </c>
      <c r="C70" s="320">
        <v>1615</v>
      </c>
      <c r="D70" s="1150">
        <f t="shared" si="1"/>
        <v>1372.75</v>
      </c>
    </row>
    <row r="71" spans="1:4" ht="14.4">
      <c r="A71" s="375" t="s">
        <v>155</v>
      </c>
      <c r="B71" s="375" t="s">
        <v>156</v>
      </c>
      <c r="C71" s="320">
        <v>1955</v>
      </c>
      <c r="D71" s="1150">
        <f t="shared" si="1"/>
        <v>1661.75</v>
      </c>
    </row>
    <row r="72" spans="1:4" ht="14.4">
      <c r="A72" s="375" t="s">
        <v>157</v>
      </c>
      <c r="B72" s="375" t="s">
        <v>158</v>
      </c>
      <c r="C72" s="320">
        <v>2120</v>
      </c>
      <c r="D72" s="1150">
        <f t="shared" si="1"/>
        <v>1802</v>
      </c>
    </row>
    <row r="73" spans="1:4" ht="14.4">
      <c r="A73" s="375" t="s">
        <v>159</v>
      </c>
      <c r="B73" s="375" t="s">
        <v>160</v>
      </c>
      <c r="C73" s="320">
        <v>836</v>
      </c>
      <c r="D73" s="1150">
        <f t="shared" si="1"/>
        <v>710.6</v>
      </c>
    </row>
    <row r="74" spans="1:4" ht="14.4">
      <c r="A74" s="375" t="s">
        <v>161</v>
      </c>
      <c r="B74" s="375" t="s">
        <v>162</v>
      </c>
      <c r="C74" s="320">
        <v>943</v>
      </c>
      <c r="D74" s="1150">
        <f t="shared" si="1"/>
        <v>801.55</v>
      </c>
    </row>
    <row r="75" spans="1:4" ht="14.4">
      <c r="A75" s="375" t="s">
        <v>163</v>
      </c>
      <c r="B75" s="375" t="s">
        <v>164</v>
      </c>
      <c r="C75" s="320">
        <v>1335</v>
      </c>
      <c r="D75" s="1150">
        <f t="shared" si="1"/>
        <v>1134.75</v>
      </c>
    </row>
    <row r="76" spans="1:4" ht="14.4">
      <c r="A76" s="375" t="s">
        <v>165</v>
      </c>
      <c r="B76" s="375" t="s">
        <v>166</v>
      </c>
      <c r="C76" s="320">
        <v>1305</v>
      </c>
      <c r="D76" s="1150">
        <f t="shared" si="1"/>
        <v>1109.25</v>
      </c>
    </row>
    <row r="77" spans="1:4" ht="14.4">
      <c r="A77" s="375" t="s">
        <v>167</v>
      </c>
      <c r="B77" s="375" t="s">
        <v>168</v>
      </c>
      <c r="C77" s="320">
        <v>836</v>
      </c>
      <c r="D77" s="1150">
        <f t="shared" si="1"/>
        <v>710.6</v>
      </c>
    </row>
    <row r="78" spans="1:4" ht="14.4">
      <c r="A78" s="375" t="s">
        <v>169</v>
      </c>
      <c r="B78" s="375" t="s">
        <v>170</v>
      </c>
      <c r="C78" s="320">
        <v>943</v>
      </c>
      <c r="D78" s="1150">
        <f t="shared" si="1"/>
        <v>801.55</v>
      </c>
    </row>
    <row r="79" spans="1:4" ht="14.4">
      <c r="A79" s="375" t="s">
        <v>171</v>
      </c>
      <c r="B79" s="375" t="s">
        <v>172</v>
      </c>
      <c r="C79" s="320">
        <v>1335</v>
      </c>
      <c r="D79" s="1150">
        <f t="shared" si="1"/>
        <v>1134.75</v>
      </c>
    </row>
    <row r="80" spans="1:4" ht="14.4">
      <c r="A80" s="375" t="s">
        <v>173</v>
      </c>
      <c r="B80" s="375" t="s">
        <v>174</v>
      </c>
      <c r="C80" s="320">
        <v>1220</v>
      </c>
      <c r="D80" s="1150">
        <f t="shared" si="1"/>
        <v>1037</v>
      </c>
    </row>
    <row r="81" spans="1:4" ht="14.4">
      <c r="A81" s="375" t="s">
        <v>175</v>
      </c>
      <c r="B81" s="375" t="s">
        <v>176</v>
      </c>
      <c r="C81" s="320">
        <v>1385</v>
      </c>
      <c r="D81" s="1150">
        <f t="shared" si="1"/>
        <v>1177.25</v>
      </c>
    </row>
    <row r="82" spans="1:4" ht="14.4">
      <c r="A82" s="375" t="s">
        <v>177</v>
      </c>
      <c r="B82" s="375" t="s">
        <v>178</v>
      </c>
      <c r="C82" s="320">
        <v>2090</v>
      </c>
      <c r="D82" s="1150">
        <f t="shared" si="1"/>
        <v>1776.5</v>
      </c>
    </row>
    <row r="83" spans="1:4" ht="14.4">
      <c r="A83" s="375" t="s">
        <v>179</v>
      </c>
      <c r="B83" s="375" t="s">
        <v>180</v>
      </c>
      <c r="C83" s="320">
        <v>1385</v>
      </c>
      <c r="D83" s="1150">
        <f t="shared" si="1"/>
        <v>1177.25</v>
      </c>
    </row>
    <row r="84" spans="1:4" ht="14.4">
      <c r="A84" s="375" t="s">
        <v>181</v>
      </c>
      <c r="B84" s="375" t="s">
        <v>180</v>
      </c>
      <c r="C84" s="320">
        <v>1905</v>
      </c>
      <c r="D84" s="1150">
        <f t="shared" si="1"/>
        <v>1619.25</v>
      </c>
    </row>
    <row r="85" spans="1:4" ht="14.4">
      <c r="A85" s="375" t="s">
        <v>182</v>
      </c>
      <c r="B85" s="375" t="s">
        <v>183</v>
      </c>
      <c r="C85" s="320">
        <v>2085</v>
      </c>
      <c r="D85" s="1150">
        <f t="shared" si="1"/>
        <v>1772.25</v>
      </c>
    </row>
    <row r="86" spans="1:4" ht="14.4">
      <c r="A86" s="375" t="s">
        <v>184</v>
      </c>
      <c r="B86" s="375" t="s">
        <v>185</v>
      </c>
      <c r="C86" s="320">
        <v>122</v>
      </c>
      <c r="D86" s="1150">
        <f t="shared" si="1"/>
        <v>103.7</v>
      </c>
    </row>
    <row r="87" spans="1:4" ht="14.4">
      <c r="A87" s="375" t="s">
        <v>186</v>
      </c>
      <c r="B87" s="375" t="s">
        <v>187</v>
      </c>
      <c r="C87" s="320">
        <v>1760</v>
      </c>
      <c r="D87" s="1150">
        <f t="shared" si="1"/>
        <v>1496</v>
      </c>
    </row>
    <row r="88" spans="1:4" ht="14.4">
      <c r="A88" s="375" t="s">
        <v>188</v>
      </c>
      <c r="B88" s="375" t="s">
        <v>189</v>
      </c>
      <c r="C88" s="320">
        <v>1595</v>
      </c>
      <c r="D88" s="1150">
        <f t="shared" si="1"/>
        <v>1355.75</v>
      </c>
    </row>
    <row r="89" spans="1:4" ht="14.4">
      <c r="A89" s="375" t="s">
        <v>190</v>
      </c>
      <c r="B89" s="375" t="s">
        <v>191</v>
      </c>
      <c r="C89" s="320">
        <v>1550</v>
      </c>
      <c r="D89" s="1150">
        <f t="shared" si="1"/>
        <v>1317.5</v>
      </c>
    </row>
    <row r="90" spans="1:4" ht="14.4">
      <c r="A90" s="375" t="s">
        <v>192</v>
      </c>
      <c r="B90" s="375" t="s">
        <v>193</v>
      </c>
      <c r="C90" s="320">
        <v>1965</v>
      </c>
      <c r="D90" s="1150">
        <f t="shared" si="1"/>
        <v>1670.25</v>
      </c>
    </row>
    <row r="91" spans="1:4" ht="14.4">
      <c r="A91" s="375" t="s">
        <v>194</v>
      </c>
      <c r="B91" s="375" t="s">
        <v>195</v>
      </c>
      <c r="C91" s="320">
        <v>2430</v>
      </c>
      <c r="D91" s="1150">
        <f t="shared" si="1"/>
        <v>2065.5</v>
      </c>
    </row>
    <row r="92" spans="1:4" ht="14.4">
      <c r="A92" s="375" t="s">
        <v>196</v>
      </c>
      <c r="B92" s="375" t="s">
        <v>197</v>
      </c>
      <c r="C92" s="320">
        <v>1445</v>
      </c>
      <c r="D92" s="1150">
        <f t="shared" si="1"/>
        <v>1228.25</v>
      </c>
    </row>
    <row r="93" spans="1:4" ht="14.4">
      <c r="A93" s="375" t="s">
        <v>198</v>
      </c>
      <c r="B93" s="375" t="s">
        <v>199</v>
      </c>
      <c r="C93" s="320">
        <v>2090</v>
      </c>
      <c r="D93" s="1150">
        <f t="shared" si="1"/>
        <v>1776.5</v>
      </c>
    </row>
    <row r="94" spans="1:4" ht="14.4">
      <c r="A94" s="375" t="s">
        <v>200</v>
      </c>
      <c r="B94" s="375" t="s">
        <v>201</v>
      </c>
      <c r="C94" s="320">
        <v>2185</v>
      </c>
      <c r="D94" s="1150">
        <f t="shared" si="1"/>
        <v>1857.25</v>
      </c>
    </row>
    <row r="95" spans="1:4" ht="14.4">
      <c r="A95" s="375" t="s">
        <v>202</v>
      </c>
      <c r="B95" s="375" t="s">
        <v>203</v>
      </c>
      <c r="C95" s="320">
        <v>2345</v>
      </c>
      <c r="D95" s="1150">
        <f t="shared" si="1"/>
        <v>1993.25</v>
      </c>
    </row>
    <row r="96" spans="1:4" ht="14.4">
      <c r="A96" s="375" t="s">
        <v>204</v>
      </c>
      <c r="B96" s="375" t="s">
        <v>205</v>
      </c>
      <c r="C96" s="320">
        <v>1820</v>
      </c>
      <c r="D96" s="1150">
        <f t="shared" si="1"/>
        <v>1547</v>
      </c>
    </row>
    <row r="97" spans="1:4" ht="14.4">
      <c r="A97" s="375" t="s">
        <v>206</v>
      </c>
      <c r="B97" s="375" t="s">
        <v>205</v>
      </c>
      <c r="C97" s="320">
        <v>1925</v>
      </c>
      <c r="D97" s="1150">
        <f t="shared" si="1"/>
        <v>1636.25</v>
      </c>
    </row>
    <row r="98" spans="1:4" ht="14.4">
      <c r="A98" s="375" t="s">
        <v>207</v>
      </c>
      <c r="B98" s="375" t="s">
        <v>208</v>
      </c>
      <c r="C98" s="320">
        <v>1880</v>
      </c>
      <c r="D98" s="1150">
        <f t="shared" si="1"/>
        <v>1598</v>
      </c>
    </row>
    <row r="99" spans="1:4" ht="14.4">
      <c r="A99" s="375" t="s">
        <v>209</v>
      </c>
      <c r="B99" s="375" t="s">
        <v>210</v>
      </c>
      <c r="C99" s="320">
        <v>2355</v>
      </c>
      <c r="D99" s="1150">
        <f t="shared" si="1"/>
        <v>2001.75</v>
      </c>
    </row>
    <row r="100" spans="1:4" ht="14.4">
      <c r="A100" s="375" t="s">
        <v>211</v>
      </c>
      <c r="B100" s="375" t="s">
        <v>212</v>
      </c>
      <c r="C100" s="320">
        <v>2715</v>
      </c>
      <c r="D100" s="1150">
        <f t="shared" si="1"/>
        <v>2307.75</v>
      </c>
    </row>
    <row r="101" spans="1:4" ht="14.4">
      <c r="A101" s="375" t="s">
        <v>213</v>
      </c>
      <c r="B101" s="375" t="s">
        <v>214</v>
      </c>
      <c r="C101" s="320">
        <v>74</v>
      </c>
      <c r="D101" s="1150">
        <f t="shared" si="1"/>
        <v>62.9</v>
      </c>
    </row>
    <row r="102" spans="1:4" ht="14.4">
      <c r="A102" s="375" t="s">
        <v>215</v>
      </c>
      <c r="B102" s="375" t="s">
        <v>216</v>
      </c>
      <c r="C102" s="320">
        <v>74</v>
      </c>
      <c r="D102" s="1150">
        <f t="shared" si="1"/>
        <v>62.9</v>
      </c>
    </row>
    <row r="103" spans="1:4" ht="14.4">
      <c r="A103" s="375" t="s">
        <v>217</v>
      </c>
      <c r="B103" s="375" t="s">
        <v>218</v>
      </c>
      <c r="C103" s="320">
        <v>74</v>
      </c>
      <c r="D103" s="1150">
        <f t="shared" si="1"/>
        <v>62.9</v>
      </c>
    </row>
    <row r="104" spans="1:4" ht="14.4">
      <c r="A104" s="375" t="s">
        <v>219</v>
      </c>
      <c r="B104" s="375" t="s">
        <v>220</v>
      </c>
      <c r="C104" s="320">
        <v>74</v>
      </c>
      <c r="D104" s="1150">
        <f t="shared" si="1"/>
        <v>62.9</v>
      </c>
    </row>
    <row r="105" spans="1:4" ht="14.4">
      <c r="A105" s="375" t="s">
        <v>221</v>
      </c>
      <c r="B105" s="375" t="s">
        <v>222</v>
      </c>
      <c r="C105" s="320">
        <v>74</v>
      </c>
      <c r="D105" s="1150">
        <f t="shared" si="1"/>
        <v>62.9</v>
      </c>
    </row>
    <row r="106" spans="1:4" ht="14.4">
      <c r="A106" s="375" t="s">
        <v>223</v>
      </c>
      <c r="B106" s="375" t="s">
        <v>222</v>
      </c>
      <c r="C106" s="320">
        <v>74</v>
      </c>
      <c r="D106" s="1150">
        <f t="shared" si="1"/>
        <v>62.9</v>
      </c>
    </row>
    <row r="107" spans="1:4" ht="14.4">
      <c r="A107" s="375" t="s">
        <v>224</v>
      </c>
      <c r="B107" s="375" t="s">
        <v>222</v>
      </c>
      <c r="C107" s="320">
        <v>74</v>
      </c>
      <c r="D107" s="1150">
        <f t="shared" si="1"/>
        <v>62.9</v>
      </c>
    </row>
    <row r="108" spans="1:4" ht="14.4">
      <c r="A108" s="375" t="s">
        <v>225</v>
      </c>
      <c r="B108" s="375" t="s">
        <v>226</v>
      </c>
      <c r="C108" s="320">
        <v>74</v>
      </c>
      <c r="D108" s="1150">
        <f t="shared" si="1"/>
        <v>62.9</v>
      </c>
    </row>
    <row r="109" spans="1:4" ht="14.4">
      <c r="A109" s="375" t="s">
        <v>227</v>
      </c>
      <c r="B109" s="375" t="s">
        <v>228</v>
      </c>
      <c r="C109" s="320">
        <v>98</v>
      </c>
      <c r="D109" s="1150">
        <f t="shared" si="1"/>
        <v>83.3</v>
      </c>
    </row>
    <row r="110" spans="1:4" ht="14.4">
      <c r="A110" s="375" t="s">
        <v>229</v>
      </c>
      <c r="B110" s="375" t="s">
        <v>222</v>
      </c>
      <c r="C110" s="320">
        <v>98</v>
      </c>
      <c r="D110" s="1150">
        <f t="shared" si="1"/>
        <v>83.3</v>
      </c>
    </row>
    <row r="111" spans="1:4" ht="14.4">
      <c r="A111" s="375" t="s">
        <v>230</v>
      </c>
      <c r="B111" s="375" t="s">
        <v>222</v>
      </c>
      <c r="C111" s="320">
        <v>98</v>
      </c>
      <c r="D111" s="1150">
        <f t="shared" si="1"/>
        <v>83.3</v>
      </c>
    </row>
    <row r="112" spans="1:4" ht="14.4">
      <c r="A112" s="375" t="s">
        <v>231</v>
      </c>
      <c r="B112" s="375" t="s">
        <v>222</v>
      </c>
      <c r="C112" s="320">
        <v>98</v>
      </c>
      <c r="D112" s="1150">
        <f t="shared" si="1"/>
        <v>83.3</v>
      </c>
    </row>
    <row r="113" spans="1:4" ht="14.4">
      <c r="A113" s="375" t="s">
        <v>232</v>
      </c>
      <c r="B113" s="375" t="s">
        <v>233</v>
      </c>
      <c r="C113" s="320">
        <v>122</v>
      </c>
      <c r="D113" s="1150">
        <f t="shared" si="1"/>
        <v>103.7</v>
      </c>
    </row>
    <row r="114" spans="1:4" ht="14.4">
      <c r="A114" s="375" t="s">
        <v>234</v>
      </c>
      <c r="B114" s="375" t="s">
        <v>235</v>
      </c>
      <c r="C114" s="320">
        <v>122</v>
      </c>
      <c r="D114" s="1150">
        <f t="shared" si="1"/>
        <v>103.7</v>
      </c>
    </row>
    <row r="115" spans="1:4" ht="14.4">
      <c r="A115" s="375" t="s">
        <v>236</v>
      </c>
      <c r="B115" s="375" t="s">
        <v>237</v>
      </c>
      <c r="C115" s="320">
        <v>122</v>
      </c>
      <c r="D115" s="1150">
        <f t="shared" si="1"/>
        <v>103.7</v>
      </c>
    </row>
    <row r="116" spans="1:4" ht="14.4">
      <c r="A116" s="375" t="s">
        <v>238</v>
      </c>
      <c r="B116" s="375" t="s">
        <v>239</v>
      </c>
      <c r="C116" s="320">
        <v>122</v>
      </c>
      <c r="D116" s="1150">
        <f t="shared" si="1"/>
        <v>103.7</v>
      </c>
    </row>
    <row r="117" spans="1:4" ht="14.4">
      <c r="A117" s="375" t="s">
        <v>240</v>
      </c>
      <c r="B117" s="375" t="s">
        <v>222</v>
      </c>
      <c r="C117" s="320">
        <v>122</v>
      </c>
      <c r="D117" s="1150">
        <f t="shared" si="1"/>
        <v>103.7</v>
      </c>
    </row>
    <row r="118" spans="1:4" ht="14.4">
      <c r="A118" s="375" t="s">
        <v>241</v>
      </c>
      <c r="B118" s="375" t="s">
        <v>222</v>
      </c>
      <c r="C118" s="320">
        <v>122</v>
      </c>
      <c r="D118" s="1150">
        <f t="shared" si="1"/>
        <v>103.7</v>
      </c>
    </row>
    <row r="119" spans="1:4" ht="14.4">
      <c r="A119" s="375" t="s">
        <v>242</v>
      </c>
      <c r="B119" s="375" t="s">
        <v>222</v>
      </c>
      <c r="C119" s="320">
        <v>122</v>
      </c>
      <c r="D119" s="1150">
        <f t="shared" si="1"/>
        <v>103.7</v>
      </c>
    </row>
    <row r="120" spans="1:4" ht="14.4">
      <c r="A120" s="375" t="s">
        <v>243</v>
      </c>
      <c r="B120" s="375" t="s">
        <v>244</v>
      </c>
      <c r="C120" s="320">
        <v>122</v>
      </c>
      <c r="D120" s="1150">
        <f t="shared" si="1"/>
        <v>103.7</v>
      </c>
    </row>
    <row r="121" spans="1:4" ht="14.4">
      <c r="A121" s="375" t="s">
        <v>245</v>
      </c>
      <c r="B121" s="375" t="s">
        <v>246</v>
      </c>
      <c r="C121" s="320">
        <v>170</v>
      </c>
      <c r="D121" s="1150">
        <f t="shared" si="1"/>
        <v>144.5</v>
      </c>
    </row>
    <row r="122" spans="1:4" ht="14.4">
      <c r="A122" s="375" t="s">
        <v>247</v>
      </c>
      <c r="B122" s="375" t="s">
        <v>248</v>
      </c>
      <c r="C122" s="320">
        <v>170</v>
      </c>
      <c r="D122" s="1150">
        <f t="shared" si="1"/>
        <v>144.5</v>
      </c>
    </row>
    <row r="123" spans="1:4" ht="14.4">
      <c r="A123" s="375" t="s">
        <v>249</v>
      </c>
      <c r="B123" s="375" t="s">
        <v>250</v>
      </c>
      <c r="C123" s="320">
        <v>170</v>
      </c>
      <c r="D123" s="1150">
        <f t="shared" si="1"/>
        <v>144.5</v>
      </c>
    </row>
    <row r="124" spans="1:4" ht="14.4">
      <c r="A124" s="375" t="s">
        <v>251</v>
      </c>
      <c r="B124" s="375" t="s">
        <v>252</v>
      </c>
      <c r="C124" s="320">
        <v>173</v>
      </c>
      <c r="D124" s="1150">
        <f t="shared" si="1"/>
        <v>147.04999999999998</v>
      </c>
    </row>
    <row r="125" spans="1:4" ht="14.4">
      <c r="A125" s="375" t="s">
        <v>253</v>
      </c>
      <c r="B125" s="375" t="s">
        <v>254</v>
      </c>
      <c r="C125" s="320">
        <v>169</v>
      </c>
      <c r="D125" s="1150">
        <f t="shared" si="1"/>
        <v>143.65</v>
      </c>
    </row>
    <row r="126" spans="1:4" ht="14.4">
      <c r="A126" s="375" t="s">
        <v>255</v>
      </c>
      <c r="B126" s="375" t="s">
        <v>256</v>
      </c>
      <c r="C126" s="320">
        <v>217</v>
      </c>
      <c r="D126" s="1150">
        <f t="shared" si="1"/>
        <v>184.45</v>
      </c>
    </row>
    <row r="127" spans="1:4" ht="14.4">
      <c r="A127" s="375" t="s">
        <v>257</v>
      </c>
      <c r="B127" s="375" t="s">
        <v>258</v>
      </c>
      <c r="C127" s="320">
        <v>169</v>
      </c>
      <c r="D127" s="1150">
        <f t="shared" si="1"/>
        <v>143.65</v>
      </c>
    </row>
    <row r="128" spans="1:4" ht="14.4">
      <c r="A128" s="375" t="s">
        <v>259</v>
      </c>
      <c r="B128" s="375" t="s">
        <v>260</v>
      </c>
      <c r="C128" s="320">
        <v>169</v>
      </c>
      <c r="D128" s="1150">
        <f t="shared" si="1"/>
        <v>143.65</v>
      </c>
    </row>
    <row r="129" spans="1:4" ht="14.4">
      <c r="A129" s="375" t="s">
        <v>261</v>
      </c>
      <c r="B129" s="375" t="s">
        <v>262</v>
      </c>
      <c r="C129" s="320">
        <v>170</v>
      </c>
      <c r="D129" s="1150">
        <f t="shared" si="1"/>
        <v>144.5</v>
      </c>
    </row>
    <row r="130" spans="1:4" ht="14.4">
      <c r="A130" s="375" t="s">
        <v>263</v>
      </c>
      <c r="B130" s="375" t="s">
        <v>264</v>
      </c>
      <c r="C130" s="320">
        <v>153</v>
      </c>
      <c r="D130" s="1150">
        <f t="shared" si="1"/>
        <v>130.04999999999998</v>
      </c>
    </row>
    <row r="131" spans="1:4" ht="14.4">
      <c r="A131" s="375" t="s">
        <v>265</v>
      </c>
      <c r="B131" s="375" t="s">
        <v>266</v>
      </c>
      <c r="C131" s="320">
        <v>153</v>
      </c>
      <c r="D131" s="1150">
        <f t="shared" si="1"/>
        <v>130.04999999999998</v>
      </c>
    </row>
    <row r="132" spans="1:4" ht="14.4">
      <c r="A132" s="375" t="s">
        <v>267</v>
      </c>
      <c r="B132" s="375" t="s">
        <v>239</v>
      </c>
      <c r="C132" s="320">
        <v>153</v>
      </c>
      <c r="D132" s="1150">
        <f t="shared" si="1"/>
        <v>130.04999999999998</v>
      </c>
    </row>
    <row r="133" spans="1:4" ht="14.4">
      <c r="A133" s="375" t="s">
        <v>268</v>
      </c>
      <c r="B133" s="375" t="s">
        <v>269</v>
      </c>
      <c r="C133" s="320">
        <v>153</v>
      </c>
      <c r="D133" s="1150">
        <f t="shared" ref="D133:D196" si="2">C133*0.85</f>
        <v>130.04999999999998</v>
      </c>
    </row>
    <row r="134" spans="1:4" ht="14.4">
      <c r="A134" s="375" t="s">
        <v>270</v>
      </c>
      <c r="B134" s="375" t="s">
        <v>269</v>
      </c>
      <c r="C134" s="320">
        <v>147</v>
      </c>
      <c r="D134" s="1150">
        <f t="shared" si="2"/>
        <v>124.95</v>
      </c>
    </row>
    <row r="135" spans="1:4" ht="14.4">
      <c r="A135" s="375" t="s">
        <v>271</v>
      </c>
      <c r="B135" s="375" t="s">
        <v>269</v>
      </c>
      <c r="C135" s="320">
        <v>147</v>
      </c>
      <c r="D135" s="1150">
        <f t="shared" si="2"/>
        <v>124.95</v>
      </c>
    </row>
    <row r="136" spans="1:4" ht="14.4">
      <c r="A136" s="375" t="s">
        <v>272</v>
      </c>
      <c r="B136" s="375" t="s">
        <v>273</v>
      </c>
      <c r="C136" s="320">
        <v>175</v>
      </c>
      <c r="D136" s="1150">
        <f t="shared" si="2"/>
        <v>148.75</v>
      </c>
    </row>
    <row r="137" spans="1:4" ht="14.4">
      <c r="A137" s="375" t="s">
        <v>274</v>
      </c>
      <c r="B137" s="375" t="s">
        <v>269</v>
      </c>
      <c r="C137" s="320">
        <v>175</v>
      </c>
      <c r="D137" s="1150">
        <f t="shared" si="2"/>
        <v>148.75</v>
      </c>
    </row>
    <row r="138" spans="1:4" ht="14.4">
      <c r="A138" s="375" t="s">
        <v>275</v>
      </c>
      <c r="B138" s="375" t="s">
        <v>269</v>
      </c>
      <c r="C138" s="320">
        <v>168</v>
      </c>
      <c r="D138" s="1150">
        <f t="shared" si="2"/>
        <v>142.79999999999998</v>
      </c>
    </row>
    <row r="139" spans="1:4" ht="14.4">
      <c r="A139" s="375" t="s">
        <v>276</v>
      </c>
      <c r="B139" s="375" t="s">
        <v>269</v>
      </c>
      <c r="C139" s="320">
        <v>168</v>
      </c>
      <c r="D139" s="1150">
        <f t="shared" si="2"/>
        <v>142.79999999999998</v>
      </c>
    </row>
    <row r="140" spans="1:4" ht="14.4">
      <c r="A140" s="375" t="s">
        <v>277</v>
      </c>
      <c r="B140" s="375" t="s">
        <v>278</v>
      </c>
      <c r="C140" s="320">
        <v>203</v>
      </c>
      <c r="D140" s="1150">
        <f t="shared" si="2"/>
        <v>172.54999999999998</v>
      </c>
    </row>
    <row r="141" spans="1:4" ht="14.4">
      <c r="A141" s="375" t="s">
        <v>279</v>
      </c>
      <c r="B141" s="375" t="s">
        <v>280</v>
      </c>
      <c r="C141" s="320">
        <v>203</v>
      </c>
      <c r="D141" s="1150">
        <f t="shared" si="2"/>
        <v>172.54999999999998</v>
      </c>
    </row>
    <row r="142" spans="1:4" ht="14.4">
      <c r="A142" s="375" t="s">
        <v>281</v>
      </c>
      <c r="B142" s="375" t="s">
        <v>282</v>
      </c>
      <c r="C142" s="320">
        <v>203</v>
      </c>
      <c r="D142" s="1150">
        <f t="shared" si="2"/>
        <v>172.54999999999998</v>
      </c>
    </row>
    <row r="143" spans="1:4" ht="14.4">
      <c r="A143" s="375" t="s">
        <v>283</v>
      </c>
      <c r="B143" s="375" t="s">
        <v>284</v>
      </c>
      <c r="C143" s="320">
        <v>199</v>
      </c>
      <c r="D143" s="1150">
        <f t="shared" si="2"/>
        <v>169.15</v>
      </c>
    </row>
    <row r="144" spans="1:4" ht="14.4">
      <c r="A144" s="375" t="s">
        <v>285</v>
      </c>
      <c r="B144" s="375" t="s">
        <v>269</v>
      </c>
      <c r="C144" s="320">
        <v>199</v>
      </c>
      <c r="D144" s="1150">
        <f t="shared" si="2"/>
        <v>169.15</v>
      </c>
    </row>
    <row r="145" spans="1:4" ht="14.4">
      <c r="A145" s="375" t="s">
        <v>286</v>
      </c>
      <c r="B145" s="375" t="s">
        <v>269</v>
      </c>
      <c r="C145" s="320">
        <v>199</v>
      </c>
      <c r="D145" s="1150">
        <f t="shared" si="2"/>
        <v>169.15</v>
      </c>
    </row>
    <row r="146" spans="1:4" ht="14.4">
      <c r="A146" s="375" t="s">
        <v>287</v>
      </c>
      <c r="B146" s="375" t="s">
        <v>288</v>
      </c>
      <c r="C146" s="320">
        <v>255</v>
      </c>
      <c r="D146" s="1150">
        <f t="shared" si="2"/>
        <v>216.75</v>
      </c>
    </row>
    <row r="147" spans="1:4" ht="14.4">
      <c r="A147" s="375" t="s">
        <v>289</v>
      </c>
      <c r="B147" s="375" t="s">
        <v>290</v>
      </c>
      <c r="C147" s="320">
        <v>255</v>
      </c>
      <c r="D147" s="1150">
        <f t="shared" si="2"/>
        <v>216.75</v>
      </c>
    </row>
    <row r="148" spans="1:4" ht="14.4">
      <c r="A148" s="375" t="s">
        <v>291</v>
      </c>
      <c r="B148" s="375" t="s">
        <v>292</v>
      </c>
      <c r="C148" s="320">
        <v>249</v>
      </c>
      <c r="D148" s="1150">
        <f t="shared" si="2"/>
        <v>211.65</v>
      </c>
    </row>
    <row r="149" spans="1:4" ht="14.4">
      <c r="A149" s="375" t="s">
        <v>293</v>
      </c>
      <c r="B149" s="375" t="s">
        <v>294</v>
      </c>
      <c r="C149" s="320">
        <v>249</v>
      </c>
      <c r="D149" s="1150">
        <f t="shared" si="2"/>
        <v>211.65</v>
      </c>
    </row>
    <row r="150" spans="1:4" ht="14.4">
      <c r="A150" s="375" t="s">
        <v>295</v>
      </c>
      <c r="B150" s="375" t="s">
        <v>269</v>
      </c>
      <c r="C150" s="320">
        <v>249</v>
      </c>
      <c r="D150" s="1150">
        <f t="shared" si="2"/>
        <v>211.65</v>
      </c>
    </row>
    <row r="151" spans="1:4" ht="14.4">
      <c r="A151" s="375" t="s">
        <v>296</v>
      </c>
      <c r="B151" s="375" t="s">
        <v>269</v>
      </c>
      <c r="C151" s="320">
        <v>249</v>
      </c>
      <c r="D151" s="1150">
        <f t="shared" si="2"/>
        <v>211.65</v>
      </c>
    </row>
    <row r="152" spans="1:4" ht="14.4">
      <c r="A152" s="375" t="s">
        <v>297</v>
      </c>
      <c r="B152" s="375" t="s">
        <v>298</v>
      </c>
      <c r="C152" s="320">
        <v>43</v>
      </c>
      <c r="D152" s="1150">
        <f t="shared" si="2"/>
        <v>36.549999999999997</v>
      </c>
    </row>
    <row r="153" spans="1:4" ht="14.4">
      <c r="A153" s="375" t="s">
        <v>299</v>
      </c>
      <c r="B153" s="375" t="s">
        <v>300</v>
      </c>
      <c r="C153" s="320">
        <v>47</v>
      </c>
      <c r="D153" s="1150">
        <f t="shared" si="2"/>
        <v>39.949999999999996</v>
      </c>
    </row>
    <row r="154" spans="1:4" ht="14.4">
      <c r="A154" s="375" t="s">
        <v>301</v>
      </c>
      <c r="B154" s="375" t="s">
        <v>302</v>
      </c>
      <c r="C154" s="320">
        <v>49</v>
      </c>
      <c r="D154" s="1150">
        <f t="shared" si="2"/>
        <v>41.65</v>
      </c>
    </row>
    <row r="155" spans="1:4" ht="14.4">
      <c r="A155" s="375" t="s">
        <v>303</v>
      </c>
      <c r="B155" s="375" t="s">
        <v>304</v>
      </c>
      <c r="C155" s="320">
        <v>83</v>
      </c>
      <c r="D155" s="1150">
        <f t="shared" si="2"/>
        <v>70.55</v>
      </c>
    </row>
    <row r="156" spans="1:4" ht="14.4">
      <c r="A156" s="375" t="s">
        <v>305</v>
      </c>
      <c r="B156" s="375" t="s">
        <v>306</v>
      </c>
      <c r="C156" s="320">
        <v>51</v>
      </c>
      <c r="D156" s="1150">
        <f t="shared" si="2"/>
        <v>43.35</v>
      </c>
    </row>
    <row r="157" spans="1:4" ht="14.4">
      <c r="A157" s="375" t="s">
        <v>307</v>
      </c>
      <c r="B157" s="375" t="s">
        <v>306</v>
      </c>
      <c r="C157" s="320">
        <v>51</v>
      </c>
      <c r="D157" s="1150">
        <f t="shared" si="2"/>
        <v>43.35</v>
      </c>
    </row>
    <row r="158" spans="1:4" ht="14.4">
      <c r="A158" s="375" t="s">
        <v>308</v>
      </c>
      <c r="B158" s="375" t="s">
        <v>309</v>
      </c>
      <c r="C158" s="320">
        <v>81</v>
      </c>
      <c r="D158" s="1150">
        <f t="shared" si="2"/>
        <v>68.849999999999994</v>
      </c>
    </row>
    <row r="159" spans="1:4" ht="14.4">
      <c r="A159" s="375" t="s">
        <v>310</v>
      </c>
      <c r="B159" s="375" t="s">
        <v>306</v>
      </c>
      <c r="C159" s="320">
        <v>31</v>
      </c>
      <c r="D159" s="1150">
        <f t="shared" si="2"/>
        <v>26.349999999999998</v>
      </c>
    </row>
    <row r="160" spans="1:4" ht="14.4">
      <c r="A160" s="375" t="s">
        <v>311</v>
      </c>
      <c r="B160" s="375" t="s">
        <v>312</v>
      </c>
      <c r="C160" s="320">
        <v>70</v>
      </c>
      <c r="D160" s="1150">
        <f t="shared" si="2"/>
        <v>59.5</v>
      </c>
    </row>
    <row r="161" spans="1:4" ht="14.4">
      <c r="A161" s="375" t="s">
        <v>313</v>
      </c>
      <c r="B161" s="375" t="s">
        <v>314</v>
      </c>
      <c r="C161" s="320">
        <v>768</v>
      </c>
      <c r="D161" s="1150">
        <f t="shared" si="2"/>
        <v>652.79999999999995</v>
      </c>
    </row>
    <row r="162" spans="1:4" ht="14.4">
      <c r="A162" s="375" t="s">
        <v>315</v>
      </c>
      <c r="B162" s="375" t="s">
        <v>316</v>
      </c>
      <c r="C162" s="320">
        <v>718</v>
      </c>
      <c r="D162" s="1150">
        <f t="shared" si="2"/>
        <v>610.29999999999995</v>
      </c>
    </row>
    <row r="163" spans="1:4" ht="14.4">
      <c r="A163" s="375" t="s">
        <v>317</v>
      </c>
      <c r="B163" s="375" t="s">
        <v>318</v>
      </c>
      <c r="C163" s="320">
        <v>819</v>
      </c>
      <c r="D163" s="1150">
        <f t="shared" si="2"/>
        <v>696.15</v>
      </c>
    </row>
    <row r="164" spans="1:4" ht="14.4">
      <c r="A164" s="375" t="s">
        <v>319</v>
      </c>
      <c r="B164" s="375" t="s">
        <v>320</v>
      </c>
      <c r="C164" s="320">
        <v>876</v>
      </c>
      <c r="D164" s="1150">
        <f t="shared" si="2"/>
        <v>744.6</v>
      </c>
    </row>
    <row r="165" spans="1:4" ht="14.4">
      <c r="A165" s="375" t="s">
        <v>321</v>
      </c>
      <c r="B165" s="375" t="s">
        <v>322</v>
      </c>
      <c r="C165" s="320">
        <v>1065</v>
      </c>
      <c r="D165" s="1150">
        <f t="shared" si="2"/>
        <v>905.25</v>
      </c>
    </row>
    <row r="166" spans="1:4" ht="14.4">
      <c r="A166" s="375" t="s">
        <v>323</v>
      </c>
      <c r="B166" s="375" t="s">
        <v>324</v>
      </c>
      <c r="C166" s="320">
        <v>657</v>
      </c>
      <c r="D166" s="1150">
        <f t="shared" si="2"/>
        <v>558.44999999999993</v>
      </c>
    </row>
    <row r="167" spans="1:4" ht="14.4">
      <c r="A167" s="375" t="s">
        <v>325</v>
      </c>
      <c r="B167" s="375" t="s">
        <v>326</v>
      </c>
      <c r="C167" s="320">
        <v>974</v>
      </c>
      <c r="D167" s="1150">
        <f t="shared" si="2"/>
        <v>827.9</v>
      </c>
    </row>
    <row r="168" spans="1:4" ht="14.4">
      <c r="A168" s="375" t="s">
        <v>327</v>
      </c>
      <c r="B168" s="375" t="s">
        <v>328</v>
      </c>
      <c r="C168" s="320">
        <v>681</v>
      </c>
      <c r="D168" s="1150">
        <f t="shared" si="2"/>
        <v>578.85</v>
      </c>
    </row>
    <row r="169" spans="1:4" ht="14.4">
      <c r="A169" s="375" t="s">
        <v>329</v>
      </c>
      <c r="B169" s="375" t="s">
        <v>330</v>
      </c>
      <c r="C169" s="320">
        <v>943</v>
      </c>
      <c r="D169" s="1150">
        <f t="shared" si="2"/>
        <v>801.55</v>
      </c>
    </row>
    <row r="170" spans="1:4" ht="14.4">
      <c r="A170" s="375" t="s">
        <v>331</v>
      </c>
      <c r="B170" s="375" t="s">
        <v>332</v>
      </c>
      <c r="C170" s="320">
        <v>862</v>
      </c>
      <c r="D170" s="1150">
        <f t="shared" si="2"/>
        <v>732.69999999999993</v>
      </c>
    </row>
    <row r="171" spans="1:4" ht="14.4">
      <c r="A171" s="375" t="s">
        <v>333</v>
      </c>
      <c r="B171" s="375" t="s">
        <v>334</v>
      </c>
      <c r="C171" s="320">
        <v>862</v>
      </c>
      <c r="D171" s="1150">
        <f t="shared" si="2"/>
        <v>732.69999999999993</v>
      </c>
    </row>
    <row r="172" spans="1:4" ht="14.4">
      <c r="A172" s="375" t="s">
        <v>335</v>
      </c>
      <c r="B172" s="375" t="s">
        <v>336</v>
      </c>
      <c r="C172" s="320">
        <v>1505</v>
      </c>
      <c r="D172" s="1150">
        <f t="shared" si="2"/>
        <v>1279.25</v>
      </c>
    </row>
    <row r="173" spans="1:4" ht="14.4">
      <c r="A173" s="375" t="s">
        <v>337</v>
      </c>
      <c r="B173" s="375" t="s">
        <v>338</v>
      </c>
      <c r="C173" s="320">
        <v>1380</v>
      </c>
      <c r="D173" s="1150">
        <f t="shared" si="2"/>
        <v>1173</v>
      </c>
    </row>
    <row r="174" spans="1:4" ht="14.4">
      <c r="A174" s="375" t="s">
        <v>339</v>
      </c>
      <c r="B174" s="375" t="s">
        <v>340</v>
      </c>
      <c r="C174" s="320">
        <v>1355</v>
      </c>
      <c r="D174" s="1150">
        <f t="shared" si="2"/>
        <v>1151.75</v>
      </c>
    </row>
    <row r="175" spans="1:4" ht="14.4">
      <c r="A175" s="375" t="s">
        <v>341</v>
      </c>
      <c r="B175" s="375" t="s">
        <v>342</v>
      </c>
      <c r="C175" s="320">
        <v>1355</v>
      </c>
      <c r="D175" s="1150">
        <f t="shared" si="2"/>
        <v>1151.75</v>
      </c>
    </row>
    <row r="176" spans="1:4" ht="14.4">
      <c r="A176" s="375" t="s">
        <v>343</v>
      </c>
      <c r="B176" s="375" t="s">
        <v>344</v>
      </c>
      <c r="C176" s="320">
        <v>1405</v>
      </c>
      <c r="D176" s="1150">
        <f t="shared" si="2"/>
        <v>1194.25</v>
      </c>
    </row>
    <row r="177" spans="1:4" ht="14.4">
      <c r="A177" s="375" t="s">
        <v>345</v>
      </c>
      <c r="B177" s="375" t="s">
        <v>346</v>
      </c>
      <c r="C177" s="320">
        <v>1355</v>
      </c>
      <c r="D177" s="1150">
        <f t="shared" si="2"/>
        <v>1151.75</v>
      </c>
    </row>
    <row r="178" spans="1:4" ht="14.4">
      <c r="A178" s="375" t="s">
        <v>347</v>
      </c>
      <c r="B178" s="375" t="s">
        <v>348</v>
      </c>
      <c r="C178" s="320">
        <v>2865</v>
      </c>
      <c r="D178" s="1150">
        <f t="shared" si="2"/>
        <v>2435.25</v>
      </c>
    </row>
    <row r="179" spans="1:4" ht="14.4">
      <c r="A179" s="375" t="s">
        <v>349</v>
      </c>
      <c r="B179" s="375" t="s">
        <v>350</v>
      </c>
      <c r="C179" s="320">
        <v>2865</v>
      </c>
      <c r="D179" s="1150">
        <f t="shared" si="2"/>
        <v>2435.25</v>
      </c>
    </row>
    <row r="180" spans="1:4" ht="14.4">
      <c r="A180" s="375" t="s">
        <v>351</v>
      </c>
      <c r="B180" s="375" t="s">
        <v>352</v>
      </c>
      <c r="C180" s="320">
        <v>1640</v>
      </c>
      <c r="D180" s="1150">
        <f t="shared" si="2"/>
        <v>1394</v>
      </c>
    </row>
    <row r="181" spans="1:4" ht="14.4">
      <c r="A181" s="375" t="s">
        <v>353</v>
      </c>
      <c r="B181" s="375" t="s">
        <v>354</v>
      </c>
      <c r="C181" s="320">
        <v>1955</v>
      </c>
      <c r="D181" s="1150">
        <f t="shared" si="2"/>
        <v>1661.75</v>
      </c>
    </row>
    <row r="182" spans="1:4" ht="14.4">
      <c r="A182" s="375" t="s">
        <v>355</v>
      </c>
      <c r="B182" s="375" t="s">
        <v>356</v>
      </c>
      <c r="C182" s="320">
        <v>2205</v>
      </c>
      <c r="D182" s="1150">
        <f t="shared" si="2"/>
        <v>1874.25</v>
      </c>
    </row>
    <row r="183" spans="1:4" ht="14.4">
      <c r="A183" s="375" t="s">
        <v>357</v>
      </c>
      <c r="B183" s="375" t="s">
        <v>358</v>
      </c>
      <c r="C183" s="320">
        <v>972</v>
      </c>
      <c r="D183" s="1150">
        <f t="shared" si="2"/>
        <v>826.19999999999993</v>
      </c>
    </row>
    <row r="184" spans="1:4" ht="14.4">
      <c r="A184" s="375" t="s">
        <v>359</v>
      </c>
      <c r="B184" s="375" t="s">
        <v>324</v>
      </c>
      <c r="C184" s="320">
        <v>1625</v>
      </c>
      <c r="D184" s="1150">
        <f t="shared" si="2"/>
        <v>1381.25</v>
      </c>
    </row>
    <row r="185" spans="1:4" ht="14.4">
      <c r="A185" s="375" t="s">
        <v>360</v>
      </c>
      <c r="B185" s="375" t="s">
        <v>361</v>
      </c>
      <c r="C185" s="320">
        <v>2560</v>
      </c>
      <c r="D185" s="1150">
        <f t="shared" si="2"/>
        <v>2176</v>
      </c>
    </row>
    <row r="186" spans="1:4" ht="14.4">
      <c r="A186" s="375" t="s">
        <v>362</v>
      </c>
      <c r="B186" s="375" t="s">
        <v>363</v>
      </c>
      <c r="C186" s="320">
        <v>2050</v>
      </c>
      <c r="D186" s="1150">
        <f t="shared" si="2"/>
        <v>1742.5</v>
      </c>
    </row>
    <row r="187" spans="1:4" ht="14.4">
      <c r="A187" s="375" t="s">
        <v>364</v>
      </c>
      <c r="B187" s="375" t="s">
        <v>365</v>
      </c>
      <c r="C187" s="320">
        <v>2715</v>
      </c>
      <c r="D187" s="1150">
        <f t="shared" si="2"/>
        <v>2307.75</v>
      </c>
    </row>
    <row r="188" spans="1:4" ht="14.4">
      <c r="A188" s="375" t="s">
        <v>366</v>
      </c>
      <c r="B188" s="375" t="s">
        <v>367</v>
      </c>
      <c r="C188" s="320">
        <v>1285</v>
      </c>
      <c r="D188" s="1150">
        <f t="shared" si="2"/>
        <v>1092.25</v>
      </c>
    </row>
    <row r="189" spans="1:4" ht="14.4">
      <c r="A189" s="375" t="s">
        <v>368</v>
      </c>
      <c r="B189" s="375" t="s">
        <v>369</v>
      </c>
      <c r="C189" s="320">
        <v>1285</v>
      </c>
      <c r="D189" s="1150">
        <f t="shared" si="2"/>
        <v>1092.25</v>
      </c>
    </row>
    <row r="190" spans="1:4" ht="14.4">
      <c r="A190" s="375" t="s">
        <v>370</v>
      </c>
      <c r="B190" s="375" t="s">
        <v>371</v>
      </c>
      <c r="C190" s="320">
        <v>1425</v>
      </c>
      <c r="D190" s="1150">
        <f t="shared" si="2"/>
        <v>1211.25</v>
      </c>
    </row>
    <row r="191" spans="1:4" ht="14.4">
      <c r="A191" s="375" t="s">
        <v>372</v>
      </c>
      <c r="B191" s="375" t="s">
        <v>373</v>
      </c>
      <c r="C191" s="320">
        <v>1710</v>
      </c>
      <c r="D191" s="1150">
        <f t="shared" si="2"/>
        <v>1453.5</v>
      </c>
    </row>
    <row r="192" spans="1:4" ht="14.4">
      <c r="A192" s="375" t="s">
        <v>374</v>
      </c>
      <c r="B192" s="375" t="s">
        <v>375</v>
      </c>
      <c r="C192" s="320">
        <v>1165</v>
      </c>
      <c r="D192" s="1150">
        <f t="shared" si="2"/>
        <v>990.25</v>
      </c>
    </row>
    <row r="193" spans="1:4" ht="14.4">
      <c r="A193" s="375" t="s">
        <v>376</v>
      </c>
      <c r="B193" s="375" t="s">
        <v>377</v>
      </c>
      <c r="C193" s="320">
        <v>1185</v>
      </c>
      <c r="D193" s="1150">
        <f t="shared" si="2"/>
        <v>1007.25</v>
      </c>
    </row>
    <row r="194" spans="1:4" ht="14.4">
      <c r="A194" s="375" t="s">
        <v>378</v>
      </c>
      <c r="B194" s="375" t="s">
        <v>379</v>
      </c>
      <c r="C194" s="320">
        <v>1345</v>
      </c>
      <c r="D194" s="1150">
        <f t="shared" si="2"/>
        <v>1143.25</v>
      </c>
    </row>
    <row r="195" spans="1:4" ht="14.4">
      <c r="A195" s="375" t="s">
        <v>380</v>
      </c>
      <c r="B195" s="375" t="s">
        <v>373</v>
      </c>
      <c r="C195" s="320">
        <v>1605</v>
      </c>
      <c r="D195" s="1150">
        <f t="shared" si="2"/>
        <v>1364.25</v>
      </c>
    </row>
    <row r="196" spans="1:4" ht="14.4">
      <c r="A196" s="375" t="s">
        <v>381</v>
      </c>
      <c r="B196" s="375" t="s">
        <v>382</v>
      </c>
      <c r="C196" s="320">
        <v>1485</v>
      </c>
      <c r="D196" s="1150">
        <f t="shared" si="2"/>
        <v>1262.25</v>
      </c>
    </row>
    <row r="197" spans="1:4" ht="14.4">
      <c r="A197" s="375" t="s">
        <v>383</v>
      </c>
      <c r="B197" s="375" t="s">
        <v>373</v>
      </c>
      <c r="C197" s="320">
        <v>2050</v>
      </c>
      <c r="D197" s="1150">
        <f t="shared" ref="D197:D260" si="3">C197*0.85</f>
        <v>1742.5</v>
      </c>
    </row>
    <row r="198" spans="1:4" ht="14.4">
      <c r="A198" s="375" t="s">
        <v>384</v>
      </c>
      <c r="B198" s="375" t="s">
        <v>385</v>
      </c>
      <c r="C198" s="320">
        <v>3710</v>
      </c>
      <c r="D198" s="1150">
        <f t="shared" si="3"/>
        <v>3153.5</v>
      </c>
    </row>
    <row r="199" spans="1:4" ht="14.4">
      <c r="A199" s="375" t="s">
        <v>386</v>
      </c>
      <c r="B199" s="375" t="s">
        <v>387</v>
      </c>
      <c r="C199" s="320">
        <v>3710</v>
      </c>
      <c r="D199" s="1150">
        <f t="shared" si="3"/>
        <v>3153.5</v>
      </c>
    </row>
    <row r="200" spans="1:4" ht="14.4">
      <c r="A200" s="375" t="s">
        <v>388</v>
      </c>
      <c r="B200" s="375" t="s">
        <v>389</v>
      </c>
      <c r="C200" s="320">
        <v>3710</v>
      </c>
      <c r="D200" s="1150">
        <f t="shared" si="3"/>
        <v>3153.5</v>
      </c>
    </row>
    <row r="201" spans="1:4" ht="14.4">
      <c r="A201" s="375" t="s">
        <v>390</v>
      </c>
      <c r="B201" s="375" t="s">
        <v>391</v>
      </c>
      <c r="C201" s="320">
        <v>1755</v>
      </c>
      <c r="D201" s="1150">
        <f t="shared" si="3"/>
        <v>1491.75</v>
      </c>
    </row>
    <row r="202" spans="1:4" ht="14.4">
      <c r="A202" s="375" t="s">
        <v>392</v>
      </c>
      <c r="B202" s="375" t="s">
        <v>393</v>
      </c>
      <c r="C202" s="320">
        <v>2275</v>
      </c>
      <c r="D202" s="1150">
        <f t="shared" si="3"/>
        <v>1933.75</v>
      </c>
    </row>
    <row r="203" spans="1:4" ht="14.4">
      <c r="A203" s="375" t="s">
        <v>394</v>
      </c>
      <c r="B203" s="375" t="s">
        <v>395</v>
      </c>
      <c r="C203" s="320">
        <v>2350</v>
      </c>
      <c r="D203" s="1150">
        <f t="shared" si="3"/>
        <v>1997.5</v>
      </c>
    </row>
    <row r="204" spans="1:4" ht="14.4">
      <c r="A204" s="375" t="s">
        <v>396</v>
      </c>
      <c r="B204" s="375" t="s">
        <v>397</v>
      </c>
      <c r="C204" s="320">
        <v>247</v>
      </c>
      <c r="D204" s="1150">
        <f t="shared" si="3"/>
        <v>209.95</v>
      </c>
    </row>
    <row r="205" spans="1:4" ht="14.4">
      <c r="A205" s="375" t="s">
        <v>398</v>
      </c>
      <c r="B205" s="375" t="s">
        <v>399</v>
      </c>
      <c r="C205" s="320">
        <v>304</v>
      </c>
      <c r="D205" s="1150">
        <f t="shared" si="3"/>
        <v>258.39999999999998</v>
      </c>
    </row>
    <row r="206" spans="1:4" ht="14.4">
      <c r="A206" s="375" t="s">
        <v>400</v>
      </c>
      <c r="B206" s="375" t="s">
        <v>401</v>
      </c>
      <c r="C206" s="320">
        <v>351</v>
      </c>
      <c r="D206" s="1150">
        <f t="shared" si="3"/>
        <v>298.34999999999997</v>
      </c>
    </row>
    <row r="207" spans="1:4" ht="14.4">
      <c r="A207" s="375" t="s">
        <v>402</v>
      </c>
      <c r="B207" s="375" t="s">
        <v>403</v>
      </c>
      <c r="C207" s="320">
        <v>136</v>
      </c>
      <c r="D207" s="1150">
        <f t="shared" si="3"/>
        <v>115.6</v>
      </c>
    </row>
    <row r="208" spans="1:4" ht="14.4">
      <c r="A208" s="375" t="s">
        <v>404</v>
      </c>
      <c r="B208" s="375" t="s">
        <v>403</v>
      </c>
      <c r="C208" s="320">
        <v>209</v>
      </c>
      <c r="D208" s="1150">
        <f t="shared" si="3"/>
        <v>177.65</v>
      </c>
    </row>
    <row r="209" spans="1:4" ht="14.4">
      <c r="A209" s="375" t="s">
        <v>405</v>
      </c>
      <c r="B209" s="375" t="s">
        <v>406</v>
      </c>
      <c r="C209" s="320">
        <v>209</v>
      </c>
      <c r="D209" s="1150">
        <f t="shared" si="3"/>
        <v>177.65</v>
      </c>
    </row>
    <row r="210" spans="1:4" ht="14.4">
      <c r="A210" s="375" t="s">
        <v>407</v>
      </c>
      <c r="B210" s="375" t="s">
        <v>408</v>
      </c>
      <c r="C210" s="320">
        <v>209</v>
      </c>
      <c r="D210" s="1150">
        <f t="shared" si="3"/>
        <v>177.65</v>
      </c>
    </row>
    <row r="211" spans="1:4" ht="14.4">
      <c r="A211" s="375" t="s">
        <v>409</v>
      </c>
      <c r="B211" s="375" t="s">
        <v>410</v>
      </c>
      <c r="C211" s="320">
        <v>209</v>
      </c>
      <c r="D211" s="1150">
        <f t="shared" si="3"/>
        <v>177.65</v>
      </c>
    </row>
    <row r="212" spans="1:4" ht="14.4">
      <c r="A212" s="375" t="s">
        <v>411</v>
      </c>
      <c r="B212" s="375" t="s">
        <v>412</v>
      </c>
      <c r="C212" s="320">
        <v>250</v>
      </c>
      <c r="D212" s="1150">
        <f t="shared" si="3"/>
        <v>212.5</v>
      </c>
    </row>
    <row r="213" spans="1:4" ht="14.4">
      <c r="A213" s="375" t="s">
        <v>413</v>
      </c>
      <c r="B213" s="375" t="s">
        <v>414</v>
      </c>
      <c r="C213" s="320">
        <v>250</v>
      </c>
      <c r="D213" s="1150">
        <f t="shared" si="3"/>
        <v>212.5</v>
      </c>
    </row>
    <row r="214" spans="1:4" ht="14.4">
      <c r="A214" s="375" t="s">
        <v>415</v>
      </c>
      <c r="B214" s="375" t="s">
        <v>416</v>
      </c>
      <c r="C214" s="320">
        <v>85</v>
      </c>
      <c r="D214" s="1150">
        <f t="shared" si="3"/>
        <v>72.25</v>
      </c>
    </row>
    <row r="215" spans="1:4" ht="14.4">
      <c r="A215" s="375" t="s">
        <v>417</v>
      </c>
      <c r="B215" s="375" t="s">
        <v>418</v>
      </c>
      <c r="C215" s="320">
        <v>351</v>
      </c>
      <c r="D215" s="1150">
        <f t="shared" si="3"/>
        <v>298.34999999999997</v>
      </c>
    </row>
    <row r="216" spans="1:4" ht="14.4">
      <c r="A216" s="375" t="s">
        <v>419</v>
      </c>
      <c r="B216" s="375" t="s">
        <v>420</v>
      </c>
      <c r="C216" s="320">
        <v>341</v>
      </c>
      <c r="D216" s="1150">
        <f t="shared" si="3"/>
        <v>289.84999999999997</v>
      </c>
    </row>
    <row r="217" spans="1:4" ht="14.4">
      <c r="A217" s="375" t="s">
        <v>421</v>
      </c>
      <c r="B217" s="375" t="s">
        <v>422</v>
      </c>
      <c r="C217" s="320">
        <v>310</v>
      </c>
      <c r="D217" s="1150">
        <f t="shared" si="3"/>
        <v>263.5</v>
      </c>
    </row>
    <row r="218" spans="1:4" ht="14.4">
      <c r="A218" s="375" t="s">
        <v>423</v>
      </c>
      <c r="B218" s="375" t="s">
        <v>424</v>
      </c>
      <c r="C218" s="320">
        <v>274</v>
      </c>
      <c r="D218" s="1150">
        <f t="shared" si="3"/>
        <v>232.9</v>
      </c>
    </row>
    <row r="219" spans="1:4" ht="14.4">
      <c r="A219" s="375" t="s">
        <v>425</v>
      </c>
      <c r="B219" s="375" t="s">
        <v>426</v>
      </c>
      <c r="C219" s="320">
        <v>902</v>
      </c>
      <c r="D219" s="1150">
        <f t="shared" si="3"/>
        <v>766.69999999999993</v>
      </c>
    </row>
    <row r="220" spans="1:4" ht="14.4">
      <c r="A220" s="375" t="s">
        <v>427</v>
      </c>
      <c r="B220" s="375" t="s">
        <v>428</v>
      </c>
      <c r="C220" s="320">
        <v>897</v>
      </c>
      <c r="D220" s="1150">
        <f t="shared" si="3"/>
        <v>762.44999999999993</v>
      </c>
    </row>
    <row r="221" spans="1:4" ht="14.4">
      <c r="A221" s="375" t="s">
        <v>429</v>
      </c>
      <c r="B221" s="375" t="s">
        <v>430</v>
      </c>
      <c r="C221" s="320">
        <v>1025</v>
      </c>
      <c r="D221" s="1150">
        <f t="shared" si="3"/>
        <v>871.25</v>
      </c>
    </row>
    <row r="222" spans="1:4" ht="14.4">
      <c r="A222" s="375" t="s">
        <v>431</v>
      </c>
      <c r="B222" s="375" t="s">
        <v>432</v>
      </c>
      <c r="C222" s="320">
        <v>29</v>
      </c>
      <c r="D222" s="1150">
        <f t="shared" si="3"/>
        <v>24.65</v>
      </c>
    </row>
    <row r="223" spans="1:4" ht="14.4">
      <c r="A223" s="375" t="s">
        <v>433</v>
      </c>
      <c r="B223" s="375" t="s">
        <v>434</v>
      </c>
      <c r="C223" s="320">
        <v>53</v>
      </c>
      <c r="D223" s="1150">
        <f t="shared" si="3"/>
        <v>45.05</v>
      </c>
    </row>
    <row r="224" spans="1:4" ht="14.4">
      <c r="A224" s="375" t="s">
        <v>435</v>
      </c>
      <c r="B224" s="375" t="s">
        <v>436</v>
      </c>
      <c r="C224" s="320">
        <v>47</v>
      </c>
      <c r="D224" s="1150">
        <f t="shared" si="3"/>
        <v>39.949999999999996</v>
      </c>
    </row>
    <row r="225" spans="1:4" ht="14.4">
      <c r="A225" s="375" t="s">
        <v>437</v>
      </c>
      <c r="B225" s="375" t="s">
        <v>438</v>
      </c>
      <c r="C225" s="320">
        <v>47</v>
      </c>
      <c r="D225" s="1150">
        <f t="shared" si="3"/>
        <v>39.949999999999996</v>
      </c>
    </row>
    <row r="226" spans="1:4" ht="14.4">
      <c r="A226" s="375" t="s">
        <v>439</v>
      </c>
      <c r="B226" s="375" t="s">
        <v>440</v>
      </c>
      <c r="C226" s="320">
        <v>47</v>
      </c>
      <c r="D226" s="1150">
        <f t="shared" si="3"/>
        <v>39.949999999999996</v>
      </c>
    </row>
    <row r="227" spans="1:4" ht="14.4">
      <c r="A227" s="375" t="s">
        <v>441</v>
      </c>
      <c r="B227" s="375" t="s">
        <v>442</v>
      </c>
      <c r="C227" s="320">
        <v>78</v>
      </c>
      <c r="D227" s="1150">
        <f t="shared" si="3"/>
        <v>66.3</v>
      </c>
    </row>
    <row r="228" spans="1:4" ht="14.4">
      <c r="A228" s="375" t="s">
        <v>443</v>
      </c>
      <c r="B228" s="375" t="s">
        <v>444</v>
      </c>
      <c r="C228" s="320">
        <v>43</v>
      </c>
      <c r="D228" s="1150">
        <f t="shared" si="3"/>
        <v>36.549999999999997</v>
      </c>
    </row>
    <row r="229" spans="1:4" ht="14.4">
      <c r="A229" s="375" t="s">
        <v>445</v>
      </c>
      <c r="B229" s="375" t="s">
        <v>446</v>
      </c>
      <c r="C229" s="320">
        <v>47</v>
      </c>
      <c r="D229" s="1150">
        <f t="shared" si="3"/>
        <v>39.949999999999996</v>
      </c>
    </row>
    <row r="230" spans="1:4" ht="14.4">
      <c r="A230" s="375" t="s">
        <v>447</v>
      </c>
      <c r="B230" s="375" t="s">
        <v>444</v>
      </c>
      <c r="C230" s="320">
        <v>47</v>
      </c>
      <c r="D230" s="1150">
        <f t="shared" si="3"/>
        <v>39.949999999999996</v>
      </c>
    </row>
    <row r="231" spans="1:4" ht="14.4">
      <c r="A231" s="375" t="s">
        <v>448</v>
      </c>
      <c r="B231" s="375" t="s">
        <v>449</v>
      </c>
      <c r="C231" s="320">
        <v>47</v>
      </c>
      <c r="D231" s="1150">
        <f t="shared" si="3"/>
        <v>39.949999999999996</v>
      </c>
    </row>
    <row r="232" spans="1:4" ht="14.4">
      <c r="A232" s="375" t="s">
        <v>450</v>
      </c>
      <c r="B232" s="375" t="s">
        <v>451</v>
      </c>
      <c r="C232" s="320">
        <v>47</v>
      </c>
      <c r="D232" s="1150">
        <f t="shared" si="3"/>
        <v>39.949999999999996</v>
      </c>
    </row>
    <row r="233" spans="1:4" ht="14.4">
      <c r="A233" s="375" t="s">
        <v>452</v>
      </c>
      <c r="B233" s="375" t="s">
        <v>453</v>
      </c>
      <c r="C233" s="320">
        <v>203</v>
      </c>
      <c r="D233" s="1150">
        <f t="shared" si="3"/>
        <v>172.54999999999998</v>
      </c>
    </row>
    <row r="234" spans="1:4" ht="14.4">
      <c r="A234" s="375" t="s">
        <v>454</v>
      </c>
      <c r="B234" s="375" t="s">
        <v>455</v>
      </c>
      <c r="C234" s="320">
        <v>218</v>
      </c>
      <c r="D234" s="1150">
        <f t="shared" si="3"/>
        <v>185.29999999999998</v>
      </c>
    </row>
    <row r="235" spans="1:4" ht="14.4">
      <c r="A235" s="375" t="s">
        <v>456</v>
      </c>
      <c r="B235" s="375" t="s">
        <v>457</v>
      </c>
      <c r="C235" s="320">
        <v>153</v>
      </c>
      <c r="D235" s="1150">
        <f t="shared" si="3"/>
        <v>130.04999999999998</v>
      </c>
    </row>
    <row r="236" spans="1:4" ht="14.4">
      <c r="A236" s="375" t="s">
        <v>458</v>
      </c>
      <c r="B236" s="375" t="s">
        <v>459</v>
      </c>
      <c r="C236" s="320">
        <v>76</v>
      </c>
      <c r="D236" s="1150">
        <f t="shared" si="3"/>
        <v>64.599999999999994</v>
      </c>
    </row>
    <row r="237" spans="1:4" ht="14.4">
      <c r="A237" s="375" t="s">
        <v>460</v>
      </c>
      <c r="B237" s="375" t="s">
        <v>461</v>
      </c>
      <c r="C237" s="320">
        <v>211</v>
      </c>
      <c r="D237" s="1150">
        <f t="shared" si="3"/>
        <v>179.35</v>
      </c>
    </row>
    <row r="238" spans="1:4" ht="14.4">
      <c r="A238" s="375" t="s">
        <v>462</v>
      </c>
      <c r="B238" s="375" t="s">
        <v>463</v>
      </c>
      <c r="C238" s="320">
        <v>266</v>
      </c>
      <c r="D238" s="1150">
        <f t="shared" si="3"/>
        <v>226.1</v>
      </c>
    </row>
    <row r="239" spans="1:4" ht="14.4">
      <c r="A239" s="375" t="s">
        <v>464</v>
      </c>
      <c r="B239" s="375" t="s">
        <v>465</v>
      </c>
      <c r="C239" s="320">
        <v>305</v>
      </c>
      <c r="D239" s="1150">
        <f t="shared" si="3"/>
        <v>259.25</v>
      </c>
    </row>
    <row r="240" spans="1:4" ht="14.4">
      <c r="A240" s="375" t="s">
        <v>466</v>
      </c>
      <c r="B240" s="375" t="s">
        <v>467</v>
      </c>
      <c r="C240" s="320">
        <v>49</v>
      </c>
      <c r="D240" s="1150">
        <f t="shared" si="3"/>
        <v>41.65</v>
      </c>
    </row>
    <row r="241" spans="1:4" ht="14.4">
      <c r="A241" s="375" t="s">
        <v>468</v>
      </c>
      <c r="B241" s="375" t="s">
        <v>469</v>
      </c>
      <c r="C241" s="320">
        <v>51</v>
      </c>
      <c r="D241" s="1150">
        <f t="shared" si="3"/>
        <v>43.35</v>
      </c>
    </row>
    <row r="242" spans="1:4" ht="14.4">
      <c r="A242" s="375" t="s">
        <v>470</v>
      </c>
      <c r="B242" s="375" t="s">
        <v>471</v>
      </c>
      <c r="C242" s="320">
        <v>26</v>
      </c>
      <c r="D242" s="1150">
        <f t="shared" si="3"/>
        <v>22.099999999999998</v>
      </c>
    </row>
    <row r="243" spans="1:4" ht="14.4">
      <c r="A243" s="375" t="s">
        <v>472</v>
      </c>
      <c r="B243" s="375" t="s">
        <v>473</v>
      </c>
      <c r="C243" s="320">
        <v>26</v>
      </c>
      <c r="D243" s="1150">
        <f t="shared" si="3"/>
        <v>22.099999999999998</v>
      </c>
    </row>
    <row r="244" spans="1:4" ht="14.4">
      <c r="A244" s="375" t="s">
        <v>474</v>
      </c>
      <c r="B244" s="375" t="s">
        <v>475</v>
      </c>
      <c r="C244" s="320">
        <v>51</v>
      </c>
      <c r="D244" s="1150">
        <f t="shared" si="3"/>
        <v>43.35</v>
      </c>
    </row>
    <row r="245" spans="1:4" ht="14.4">
      <c r="A245" s="375" t="s">
        <v>476</v>
      </c>
      <c r="B245" s="375" t="s">
        <v>477</v>
      </c>
      <c r="C245" s="320">
        <v>51</v>
      </c>
      <c r="D245" s="1150">
        <f t="shared" si="3"/>
        <v>43.35</v>
      </c>
    </row>
    <row r="246" spans="1:4" ht="14.4">
      <c r="A246" s="375" t="s">
        <v>478</v>
      </c>
      <c r="B246" s="375" t="s">
        <v>479</v>
      </c>
      <c r="C246" s="320">
        <v>95</v>
      </c>
      <c r="D246" s="1150">
        <f t="shared" si="3"/>
        <v>80.75</v>
      </c>
    </row>
    <row r="247" spans="1:4" ht="14.4">
      <c r="A247" s="375" t="s">
        <v>480</v>
      </c>
      <c r="B247" s="375" t="s">
        <v>481</v>
      </c>
      <c r="C247" s="320">
        <v>182</v>
      </c>
      <c r="D247" s="1150">
        <f t="shared" si="3"/>
        <v>154.69999999999999</v>
      </c>
    </row>
    <row r="248" spans="1:4" ht="14.4">
      <c r="A248" s="375" t="s">
        <v>482</v>
      </c>
      <c r="B248" s="375" t="s">
        <v>483</v>
      </c>
      <c r="C248" s="320">
        <v>2455</v>
      </c>
      <c r="D248" s="1150">
        <f t="shared" si="3"/>
        <v>2086.75</v>
      </c>
    </row>
    <row r="249" spans="1:4" ht="14.4">
      <c r="A249" s="375" t="s">
        <v>484</v>
      </c>
      <c r="B249" s="375" t="s">
        <v>485</v>
      </c>
      <c r="C249" s="320">
        <v>2335</v>
      </c>
      <c r="D249" s="1150">
        <f t="shared" si="3"/>
        <v>1984.75</v>
      </c>
    </row>
    <row r="250" spans="1:4" ht="14.4">
      <c r="A250" s="375" t="s">
        <v>486</v>
      </c>
      <c r="B250" s="375" t="s">
        <v>487</v>
      </c>
      <c r="C250" s="320">
        <v>778</v>
      </c>
      <c r="D250" s="1150">
        <f t="shared" si="3"/>
        <v>661.3</v>
      </c>
    </row>
    <row r="251" spans="1:4" ht="14.4">
      <c r="A251" s="375" t="s">
        <v>488</v>
      </c>
      <c r="B251" s="375" t="s">
        <v>489</v>
      </c>
      <c r="C251" s="320">
        <v>778</v>
      </c>
      <c r="D251" s="1150">
        <f t="shared" si="3"/>
        <v>661.3</v>
      </c>
    </row>
    <row r="252" spans="1:4" ht="14.4">
      <c r="A252" s="375" t="s">
        <v>490</v>
      </c>
      <c r="B252" s="375" t="s">
        <v>491</v>
      </c>
      <c r="C252" s="320">
        <v>247</v>
      </c>
      <c r="D252" s="1150">
        <f t="shared" si="3"/>
        <v>209.95</v>
      </c>
    </row>
    <row r="253" spans="1:4" ht="14.4">
      <c r="A253" s="375" t="s">
        <v>492</v>
      </c>
      <c r="B253" s="375" t="s">
        <v>493</v>
      </c>
      <c r="C253" s="320">
        <v>324</v>
      </c>
      <c r="D253" s="1150">
        <f t="shared" si="3"/>
        <v>275.39999999999998</v>
      </c>
    </row>
    <row r="254" spans="1:4" ht="14.4">
      <c r="A254" s="375" t="s">
        <v>494</v>
      </c>
      <c r="B254" s="375" t="s">
        <v>495</v>
      </c>
      <c r="C254" s="320">
        <v>437</v>
      </c>
      <c r="D254" s="1150">
        <f t="shared" si="3"/>
        <v>371.45</v>
      </c>
    </row>
    <row r="255" spans="1:4" ht="14.4">
      <c r="A255" s="375" t="s">
        <v>496</v>
      </c>
      <c r="B255" s="375" t="s">
        <v>497</v>
      </c>
      <c r="C255" s="320">
        <v>193</v>
      </c>
      <c r="D255" s="1150">
        <f t="shared" si="3"/>
        <v>164.04999999999998</v>
      </c>
    </row>
    <row r="256" spans="1:4" ht="14.4">
      <c r="A256" s="375" t="s">
        <v>498</v>
      </c>
      <c r="B256" s="375" t="s">
        <v>499</v>
      </c>
      <c r="C256" s="320">
        <v>719</v>
      </c>
      <c r="D256" s="1150">
        <f t="shared" si="3"/>
        <v>611.15</v>
      </c>
    </row>
    <row r="257" spans="1:4" ht="14.4">
      <c r="A257" s="375" t="s">
        <v>500</v>
      </c>
      <c r="B257" s="375" t="s">
        <v>501</v>
      </c>
      <c r="C257" s="320">
        <v>719</v>
      </c>
      <c r="D257" s="1150">
        <f t="shared" si="3"/>
        <v>611.15</v>
      </c>
    </row>
    <row r="258" spans="1:4" ht="14.4">
      <c r="A258" s="375" t="s">
        <v>502</v>
      </c>
      <c r="B258" s="375" t="s">
        <v>503</v>
      </c>
      <c r="C258" s="320">
        <v>3820</v>
      </c>
      <c r="D258" s="1150">
        <f t="shared" si="3"/>
        <v>3247</v>
      </c>
    </row>
    <row r="259" spans="1:4" ht="14.4">
      <c r="A259" s="375" t="s">
        <v>504</v>
      </c>
      <c r="B259" s="375" t="s">
        <v>505</v>
      </c>
      <c r="C259" s="320">
        <v>3505</v>
      </c>
      <c r="D259" s="1150">
        <f t="shared" si="3"/>
        <v>2979.25</v>
      </c>
    </row>
    <row r="260" spans="1:4" ht="14.4">
      <c r="A260" s="375" t="s">
        <v>506</v>
      </c>
      <c r="B260" s="375" t="s">
        <v>507</v>
      </c>
      <c r="C260" s="320">
        <v>1530</v>
      </c>
      <c r="D260" s="1150">
        <f t="shared" si="3"/>
        <v>1300.5</v>
      </c>
    </row>
    <row r="261" spans="1:4" ht="14.4">
      <c r="A261" s="375" t="s">
        <v>508</v>
      </c>
      <c r="B261" s="375" t="s">
        <v>509</v>
      </c>
      <c r="C261" s="320">
        <v>1280</v>
      </c>
      <c r="D261" s="1150">
        <f t="shared" ref="D261:D324" si="4">C261*0.85</f>
        <v>1088</v>
      </c>
    </row>
    <row r="262" spans="1:4" ht="14.4">
      <c r="A262" s="375" t="s">
        <v>510</v>
      </c>
      <c r="B262" s="375" t="s">
        <v>511</v>
      </c>
      <c r="C262" s="320">
        <v>1340</v>
      </c>
      <c r="D262" s="1150">
        <f t="shared" si="4"/>
        <v>1139</v>
      </c>
    </row>
    <row r="263" spans="1:4" ht="14.4">
      <c r="A263" s="375" t="s">
        <v>512</v>
      </c>
      <c r="B263" s="375" t="s">
        <v>513</v>
      </c>
      <c r="C263" s="320">
        <v>1760</v>
      </c>
      <c r="D263" s="1150">
        <f t="shared" si="4"/>
        <v>1496</v>
      </c>
    </row>
    <row r="264" spans="1:4" ht="14.4">
      <c r="A264" s="375" t="s">
        <v>514</v>
      </c>
      <c r="B264" s="375" t="s">
        <v>515</v>
      </c>
      <c r="C264" s="320">
        <v>1855</v>
      </c>
      <c r="D264" s="1150">
        <f t="shared" si="4"/>
        <v>1576.75</v>
      </c>
    </row>
    <row r="265" spans="1:4" ht="14.4">
      <c r="A265" s="375" t="s">
        <v>516</v>
      </c>
      <c r="B265" s="375" t="s">
        <v>517</v>
      </c>
      <c r="C265" s="320">
        <v>2195</v>
      </c>
      <c r="D265" s="1150">
        <f t="shared" si="4"/>
        <v>1865.75</v>
      </c>
    </row>
    <row r="266" spans="1:4" ht="14.4">
      <c r="A266" s="375" t="s">
        <v>518</v>
      </c>
      <c r="B266" s="375" t="s">
        <v>519</v>
      </c>
      <c r="C266" s="320">
        <v>1910</v>
      </c>
      <c r="D266" s="1150">
        <f t="shared" si="4"/>
        <v>1623.5</v>
      </c>
    </row>
    <row r="267" spans="1:4" ht="14.4">
      <c r="A267" s="375" t="s">
        <v>520</v>
      </c>
      <c r="B267" s="375" t="s">
        <v>521</v>
      </c>
      <c r="C267" s="320">
        <v>2235</v>
      </c>
      <c r="D267" s="1150">
        <f t="shared" si="4"/>
        <v>1899.75</v>
      </c>
    </row>
    <row r="268" spans="1:4" ht="14.4">
      <c r="A268" s="375" t="s">
        <v>522</v>
      </c>
      <c r="B268" s="375" t="s">
        <v>523</v>
      </c>
      <c r="C268" s="320">
        <v>2390</v>
      </c>
      <c r="D268" s="1150">
        <f t="shared" si="4"/>
        <v>2031.5</v>
      </c>
    </row>
    <row r="269" spans="1:4" ht="14.4">
      <c r="A269" s="375" t="s">
        <v>524</v>
      </c>
      <c r="B269" s="375" t="s">
        <v>525</v>
      </c>
      <c r="C269" s="320">
        <v>2770</v>
      </c>
      <c r="D269" s="1150">
        <f t="shared" si="4"/>
        <v>2354.5</v>
      </c>
    </row>
    <row r="270" spans="1:4" ht="14.4">
      <c r="A270" s="375" t="s">
        <v>526</v>
      </c>
      <c r="B270" s="375" t="s">
        <v>527</v>
      </c>
      <c r="C270" s="320">
        <v>1025</v>
      </c>
      <c r="D270" s="1150">
        <f t="shared" si="4"/>
        <v>871.25</v>
      </c>
    </row>
    <row r="271" spans="1:4" ht="14.4">
      <c r="A271" s="375" t="s">
        <v>528</v>
      </c>
      <c r="B271" s="375" t="s">
        <v>529</v>
      </c>
      <c r="C271" s="320">
        <v>1490</v>
      </c>
      <c r="D271" s="1150">
        <f t="shared" si="4"/>
        <v>1266.5</v>
      </c>
    </row>
    <row r="272" spans="1:4" ht="14.4">
      <c r="A272" s="375" t="s">
        <v>530</v>
      </c>
      <c r="B272" s="375" t="s">
        <v>531</v>
      </c>
      <c r="C272" s="320">
        <v>1265</v>
      </c>
      <c r="D272" s="1150">
        <f t="shared" si="4"/>
        <v>1075.25</v>
      </c>
    </row>
    <row r="273" spans="1:4" ht="14.4">
      <c r="A273" s="375" t="s">
        <v>532</v>
      </c>
      <c r="B273" s="375" t="s">
        <v>533</v>
      </c>
      <c r="C273" s="320">
        <v>1735</v>
      </c>
      <c r="D273" s="1150">
        <f t="shared" si="4"/>
        <v>1474.75</v>
      </c>
    </row>
    <row r="274" spans="1:4" ht="14.4">
      <c r="A274" s="375" t="s">
        <v>534</v>
      </c>
      <c r="B274" s="375" t="s">
        <v>535</v>
      </c>
      <c r="C274" s="320">
        <v>1970</v>
      </c>
      <c r="D274" s="1150">
        <f t="shared" si="4"/>
        <v>1674.5</v>
      </c>
    </row>
    <row r="275" spans="1:4" ht="14.4">
      <c r="A275" s="375" t="s">
        <v>536</v>
      </c>
      <c r="B275" s="375" t="s">
        <v>537</v>
      </c>
      <c r="C275" s="320">
        <v>2470</v>
      </c>
      <c r="D275" s="1150">
        <f t="shared" si="4"/>
        <v>2099.5</v>
      </c>
    </row>
    <row r="276" spans="1:4" ht="14.4">
      <c r="A276" s="375" t="s">
        <v>538</v>
      </c>
      <c r="B276" s="375" t="s">
        <v>539</v>
      </c>
      <c r="C276" s="320">
        <v>1970</v>
      </c>
      <c r="D276" s="1150">
        <f t="shared" si="4"/>
        <v>1674.5</v>
      </c>
    </row>
    <row r="277" spans="1:4" ht="14.4">
      <c r="A277" s="375" t="s">
        <v>540</v>
      </c>
      <c r="B277" s="375" t="s">
        <v>541</v>
      </c>
      <c r="C277" s="320">
        <v>2700</v>
      </c>
      <c r="D277" s="1150">
        <f t="shared" si="4"/>
        <v>2295</v>
      </c>
    </row>
    <row r="278" spans="1:4" ht="14.4">
      <c r="A278" s="375" t="s">
        <v>542</v>
      </c>
      <c r="B278" s="375" t="s">
        <v>543</v>
      </c>
      <c r="C278" s="320">
        <v>2205</v>
      </c>
      <c r="D278" s="1150">
        <f t="shared" si="4"/>
        <v>1874.25</v>
      </c>
    </row>
    <row r="279" spans="1:4" ht="14.4">
      <c r="A279" s="375" t="s">
        <v>544</v>
      </c>
      <c r="B279" s="375" t="s">
        <v>545</v>
      </c>
      <c r="C279" s="320">
        <v>1970</v>
      </c>
      <c r="D279" s="1150">
        <f t="shared" si="4"/>
        <v>1674.5</v>
      </c>
    </row>
    <row r="280" spans="1:4" ht="14.4">
      <c r="A280" s="375" t="s">
        <v>546</v>
      </c>
      <c r="B280" s="375" t="s">
        <v>547</v>
      </c>
      <c r="C280" s="320">
        <v>2335</v>
      </c>
      <c r="D280" s="1150">
        <f t="shared" si="4"/>
        <v>1984.75</v>
      </c>
    </row>
    <row r="281" spans="1:4" ht="14.4">
      <c r="A281" s="375" t="s">
        <v>548</v>
      </c>
      <c r="B281" s="375" t="s">
        <v>549</v>
      </c>
      <c r="C281" s="320">
        <v>1805</v>
      </c>
      <c r="D281" s="1150">
        <f t="shared" si="4"/>
        <v>1534.25</v>
      </c>
    </row>
    <row r="282" spans="1:4" ht="14.4">
      <c r="A282" s="375" t="s">
        <v>550</v>
      </c>
      <c r="B282" s="375" t="s">
        <v>551</v>
      </c>
      <c r="C282" s="320">
        <v>1660</v>
      </c>
      <c r="D282" s="1150">
        <f t="shared" si="4"/>
        <v>1411</v>
      </c>
    </row>
    <row r="283" spans="1:4" ht="14.4">
      <c r="A283" s="375" t="s">
        <v>552</v>
      </c>
      <c r="B283" s="375" t="s">
        <v>553</v>
      </c>
      <c r="C283" s="320">
        <v>1340</v>
      </c>
      <c r="D283" s="1150">
        <f t="shared" si="4"/>
        <v>1139</v>
      </c>
    </row>
    <row r="284" spans="1:4" ht="14.4">
      <c r="A284" s="375" t="s">
        <v>554</v>
      </c>
      <c r="B284" s="375" t="s">
        <v>555</v>
      </c>
      <c r="C284" s="320">
        <v>4675</v>
      </c>
      <c r="D284" s="1150">
        <f t="shared" si="4"/>
        <v>3973.75</v>
      </c>
    </row>
    <row r="285" spans="1:4" ht="14.4">
      <c r="A285" s="375" t="s">
        <v>556</v>
      </c>
      <c r="B285" s="375" t="s">
        <v>557</v>
      </c>
      <c r="C285" s="320">
        <v>1175</v>
      </c>
      <c r="D285" s="1150">
        <f t="shared" si="4"/>
        <v>998.75</v>
      </c>
    </row>
    <row r="286" spans="1:4" ht="14.4">
      <c r="A286" s="375" t="s">
        <v>558</v>
      </c>
      <c r="B286" s="375" t="s">
        <v>559</v>
      </c>
      <c r="C286" s="320">
        <v>1640</v>
      </c>
      <c r="D286" s="1150">
        <f t="shared" si="4"/>
        <v>1394</v>
      </c>
    </row>
    <row r="287" spans="1:4" ht="14.4">
      <c r="A287" s="375" t="s">
        <v>560</v>
      </c>
      <c r="B287" s="375" t="s">
        <v>561</v>
      </c>
      <c r="C287" s="320">
        <v>1710</v>
      </c>
      <c r="D287" s="1150">
        <f t="shared" si="4"/>
        <v>1453.5</v>
      </c>
    </row>
    <row r="288" spans="1:4" ht="14.4">
      <c r="A288" s="375" t="s">
        <v>562</v>
      </c>
      <c r="B288" s="375" t="s">
        <v>563</v>
      </c>
      <c r="C288" s="320">
        <v>2025</v>
      </c>
      <c r="D288" s="1150">
        <f t="shared" si="4"/>
        <v>1721.25</v>
      </c>
    </row>
    <row r="289" spans="1:4" ht="14.4">
      <c r="A289" s="375" t="s">
        <v>564</v>
      </c>
      <c r="B289" s="375" t="s">
        <v>565</v>
      </c>
      <c r="C289" s="320">
        <v>2205</v>
      </c>
      <c r="D289" s="1150">
        <f t="shared" si="4"/>
        <v>1874.25</v>
      </c>
    </row>
    <row r="290" spans="1:4" ht="14.4">
      <c r="A290" s="375" t="s">
        <v>566</v>
      </c>
      <c r="B290" s="375" t="s">
        <v>567</v>
      </c>
      <c r="C290" s="320">
        <v>3345</v>
      </c>
      <c r="D290" s="1150">
        <f t="shared" si="4"/>
        <v>2843.25</v>
      </c>
    </row>
    <row r="291" spans="1:4" ht="14.4">
      <c r="A291" s="375" t="s">
        <v>568</v>
      </c>
      <c r="B291" s="375" t="s">
        <v>569</v>
      </c>
      <c r="C291" s="320">
        <v>2400</v>
      </c>
      <c r="D291" s="1150">
        <f t="shared" si="4"/>
        <v>2040</v>
      </c>
    </row>
    <row r="292" spans="1:4" ht="14.4">
      <c r="A292" s="375" t="s">
        <v>570</v>
      </c>
      <c r="B292" s="375" t="s">
        <v>571</v>
      </c>
      <c r="C292" s="320">
        <v>2205</v>
      </c>
      <c r="D292" s="1150">
        <f t="shared" si="4"/>
        <v>1874.25</v>
      </c>
    </row>
    <row r="293" spans="1:4" ht="14.4">
      <c r="A293" s="375" t="s">
        <v>572</v>
      </c>
      <c r="B293" s="375" t="s">
        <v>573</v>
      </c>
      <c r="C293" s="320">
        <v>1405</v>
      </c>
      <c r="D293" s="1150">
        <f t="shared" si="4"/>
        <v>1194.25</v>
      </c>
    </row>
    <row r="294" spans="1:4" ht="14.4">
      <c r="A294" s="375" t="s">
        <v>574</v>
      </c>
      <c r="B294" s="375" t="s">
        <v>573</v>
      </c>
      <c r="C294" s="320">
        <v>1770</v>
      </c>
      <c r="D294" s="1150">
        <f t="shared" si="4"/>
        <v>1504.5</v>
      </c>
    </row>
    <row r="295" spans="1:4" ht="14.4">
      <c r="A295" s="375" t="s">
        <v>575</v>
      </c>
      <c r="B295" s="375" t="s">
        <v>576</v>
      </c>
      <c r="C295" s="320">
        <v>2400</v>
      </c>
      <c r="D295" s="1150">
        <f t="shared" si="4"/>
        <v>2040</v>
      </c>
    </row>
    <row r="296" spans="1:4" ht="14.4">
      <c r="A296" s="375" t="s">
        <v>577</v>
      </c>
      <c r="B296" s="375" t="s">
        <v>578</v>
      </c>
      <c r="C296" s="320">
        <v>3540</v>
      </c>
      <c r="D296" s="1150">
        <f t="shared" si="4"/>
        <v>3009</v>
      </c>
    </row>
    <row r="297" spans="1:4" ht="14.4">
      <c r="A297" s="375" t="s">
        <v>579</v>
      </c>
      <c r="B297" s="375" t="s">
        <v>580</v>
      </c>
      <c r="C297" s="320">
        <v>2600</v>
      </c>
      <c r="D297" s="1150">
        <f t="shared" si="4"/>
        <v>2210</v>
      </c>
    </row>
    <row r="298" spans="1:4" ht="14.4">
      <c r="A298" s="375" t="s">
        <v>581</v>
      </c>
      <c r="B298" s="375" t="s">
        <v>582</v>
      </c>
      <c r="C298" s="320">
        <v>2100</v>
      </c>
      <c r="D298" s="1150">
        <f t="shared" si="4"/>
        <v>1785</v>
      </c>
    </row>
    <row r="299" spans="1:4" ht="14.4">
      <c r="A299" s="375" t="s">
        <v>583</v>
      </c>
      <c r="B299" s="375" t="s">
        <v>584</v>
      </c>
      <c r="C299" s="320">
        <v>1895</v>
      </c>
      <c r="D299" s="1150">
        <f t="shared" si="4"/>
        <v>1610.75</v>
      </c>
    </row>
    <row r="300" spans="1:4" ht="14.4">
      <c r="A300" s="375" t="s">
        <v>585</v>
      </c>
      <c r="B300" s="375" t="s">
        <v>586</v>
      </c>
      <c r="C300" s="320">
        <v>1500</v>
      </c>
      <c r="D300" s="1150">
        <f t="shared" si="4"/>
        <v>1275</v>
      </c>
    </row>
    <row r="301" spans="1:4" ht="14.4">
      <c r="A301" s="375" t="s">
        <v>587</v>
      </c>
      <c r="B301" s="375" t="s">
        <v>588</v>
      </c>
      <c r="C301" s="320">
        <v>3405</v>
      </c>
      <c r="D301" s="1150">
        <f t="shared" si="4"/>
        <v>2894.25</v>
      </c>
    </row>
    <row r="302" spans="1:4" ht="14.4">
      <c r="A302" s="375" t="s">
        <v>589</v>
      </c>
      <c r="B302" s="375" t="s">
        <v>590</v>
      </c>
      <c r="C302" s="320">
        <v>3405</v>
      </c>
      <c r="D302" s="1150">
        <f t="shared" si="4"/>
        <v>2894.25</v>
      </c>
    </row>
    <row r="303" spans="1:4" ht="14.4">
      <c r="A303" s="375" t="s">
        <v>591</v>
      </c>
      <c r="B303" s="375" t="s">
        <v>592</v>
      </c>
      <c r="C303" s="320">
        <v>2480</v>
      </c>
      <c r="D303" s="1150">
        <f t="shared" si="4"/>
        <v>2108</v>
      </c>
    </row>
    <row r="304" spans="1:4" ht="14.4">
      <c r="A304" s="375" t="s">
        <v>593</v>
      </c>
      <c r="B304" s="375" t="s">
        <v>594</v>
      </c>
      <c r="C304" s="320">
        <v>2475</v>
      </c>
      <c r="D304" s="1150">
        <f t="shared" si="4"/>
        <v>2103.75</v>
      </c>
    </row>
    <row r="305" spans="1:4" ht="14.4">
      <c r="A305" s="375" t="s">
        <v>595</v>
      </c>
      <c r="B305" s="375" t="s">
        <v>596</v>
      </c>
      <c r="C305" s="320">
        <v>3620</v>
      </c>
      <c r="D305" s="1150">
        <f t="shared" si="4"/>
        <v>3077</v>
      </c>
    </row>
    <row r="306" spans="1:4" ht="14.4">
      <c r="A306" s="375" t="s">
        <v>597</v>
      </c>
      <c r="B306" s="375" t="s">
        <v>598</v>
      </c>
      <c r="C306" s="320">
        <v>2480</v>
      </c>
      <c r="D306" s="1150">
        <f t="shared" si="4"/>
        <v>2108</v>
      </c>
    </row>
    <row r="307" spans="1:4" ht="14.4">
      <c r="A307" s="375" t="s">
        <v>599</v>
      </c>
      <c r="B307" s="375" t="s">
        <v>600</v>
      </c>
      <c r="C307" s="320">
        <v>2360</v>
      </c>
      <c r="D307" s="1150">
        <f t="shared" si="4"/>
        <v>2006</v>
      </c>
    </row>
    <row r="308" spans="1:4" ht="14.4">
      <c r="A308" s="375" t="s">
        <v>601</v>
      </c>
      <c r="B308" s="375" t="s">
        <v>602</v>
      </c>
      <c r="C308" s="320">
        <v>2140</v>
      </c>
      <c r="D308" s="1150">
        <f t="shared" si="4"/>
        <v>1819</v>
      </c>
    </row>
    <row r="309" spans="1:4" ht="14.4">
      <c r="A309" s="375" t="s">
        <v>603</v>
      </c>
      <c r="B309" s="375" t="s">
        <v>604</v>
      </c>
      <c r="C309" s="320">
        <v>1815</v>
      </c>
      <c r="D309" s="1150">
        <f t="shared" si="4"/>
        <v>1542.75</v>
      </c>
    </row>
    <row r="310" spans="1:4" ht="14.4">
      <c r="A310" s="375" t="s">
        <v>605</v>
      </c>
      <c r="B310" s="375" t="s">
        <v>606</v>
      </c>
      <c r="C310" s="320">
        <v>2675</v>
      </c>
      <c r="D310" s="1150">
        <f t="shared" si="4"/>
        <v>2273.75</v>
      </c>
    </row>
    <row r="311" spans="1:4" ht="14.4">
      <c r="A311" s="375" t="s">
        <v>607</v>
      </c>
      <c r="B311" s="375" t="s">
        <v>608</v>
      </c>
      <c r="C311" s="320">
        <v>2675</v>
      </c>
      <c r="D311" s="1150">
        <f t="shared" si="4"/>
        <v>2273.75</v>
      </c>
    </row>
    <row r="312" spans="1:4" ht="14.4">
      <c r="A312" s="375" t="s">
        <v>609</v>
      </c>
      <c r="B312" s="375" t="s">
        <v>610</v>
      </c>
      <c r="C312" s="320">
        <v>2950</v>
      </c>
      <c r="D312" s="1150">
        <f t="shared" si="4"/>
        <v>2507.5</v>
      </c>
    </row>
    <row r="313" spans="1:4" ht="14.4">
      <c r="A313" s="375" t="s">
        <v>611</v>
      </c>
      <c r="B313" s="375" t="s">
        <v>612</v>
      </c>
      <c r="C313" s="320">
        <v>4090</v>
      </c>
      <c r="D313" s="1150">
        <f t="shared" si="4"/>
        <v>3476.5</v>
      </c>
    </row>
    <row r="314" spans="1:4" ht="14.4">
      <c r="A314" s="375" t="s">
        <v>613</v>
      </c>
      <c r="B314" s="375" t="s">
        <v>614</v>
      </c>
      <c r="C314" s="320">
        <v>2895</v>
      </c>
      <c r="D314" s="1150">
        <f t="shared" si="4"/>
        <v>2460.75</v>
      </c>
    </row>
    <row r="315" spans="1:4" ht="14.4">
      <c r="A315" s="375" t="s">
        <v>615</v>
      </c>
      <c r="B315" s="375" t="s">
        <v>616</v>
      </c>
      <c r="C315" s="320">
        <v>2635</v>
      </c>
      <c r="D315" s="1150">
        <f t="shared" si="4"/>
        <v>2239.75</v>
      </c>
    </row>
    <row r="316" spans="1:4" ht="14.4">
      <c r="A316" s="375" t="s">
        <v>617</v>
      </c>
      <c r="B316" s="375" t="s">
        <v>618</v>
      </c>
      <c r="C316" s="320">
        <v>2415</v>
      </c>
      <c r="D316" s="1150">
        <f t="shared" si="4"/>
        <v>2052.75</v>
      </c>
    </row>
    <row r="317" spans="1:4" ht="14.4">
      <c r="A317" s="375" t="s">
        <v>619</v>
      </c>
      <c r="B317" s="375" t="s">
        <v>620</v>
      </c>
      <c r="C317" s="320">
        <v>2010</v>
      </c>
      <c r="D317" s="1150">
        <f t="shared" si="4"/>
        <v>1708.5</v>
      </c>
    </row>
    <row r="318" spans="1:4" ht="14.4">
      <c r="A318" s="375" t="s">
        <v>621</v>
      </c>
      <c r="B318" s="375" t="s">
        <v>622</v>
      </c>
      <c r="C318" s="320">
        <v>3025</v>
      </c>
      <c r="D318" s="1150">
        <f t="shared" si="4"/>
        <v>2571.25</v>
      </c>
    </row>
    <row r="319" spans="1:4" ht="14.4">
      <c r="A319" s="375" t="s">
        <v>623</v>
      </c>
      <c r="B319" s="375" t="s">
        <v>624</v>
      </c>
      <c r="C319" s="320">
        <v>4050</v>
      </c>
      <c r="D319" s="1150">
        <f t="shared" si="4"/>
        <v>3442.5</v>
      </c>
    </row>
    <row r="320" spans="1:4" ht="14.4">
      <c r="A320" s="375" t="s">
        <v>625</v>
      </c>
      <c r="B320" s="375" t="s">
        <v>626</v>
      </c>
      <c r="C320" s="320">
        <v>2620</v>
      </c>
      <c r="D320" s="1150">
        <f t="shared" si="4"/>
        <v>2227</v>
      </c>
    </row>
    <row r="321" spans="1:4" ht="14.4">
      <c r="A321" s="375" t="s">
        <v>627</v>
      </c>
      <c r="B321" s="375" t="s">
        <v>628</v>
      </c>
      <c r="C321" s="320">
        <v>3760</v>
      </c>
      <c r="D321" s="1150">
        <f t="shared" si="4"/>
        <v>3196</v>
      </c>
    </row>
    <row r="322" spans="1:4" ht="14.4">
      <c r="A322" s="375" t="s">
        <v>629</v>
      </c>
      <c r="B322" s="375" t="s">
        <v>539</v>
      </c>
      <c r="C322" s="320">
        <v>3835</v>
      </c>
      <c r="D322" s="1150">
        <f t="shared" si="4"/>
        <v>3259.75</v>
      </c>
    </row>
    <row r="323" spans="1:4" ht="14.4">
      <c r="A323" s="375" t="s">
        <v>630</v>
      </c>
      <c r="B323" s="375" t="s">
        <v>631</v>
      </c>
      <c r="C323" s="320">
        <v>2620</v>
      </c>
      <c r="D323" s="1150">
        <f t="shared" si="4"/>
        <v>2227</v>
      </c>
    </row>
    <row r="324" spans="1:4" ht="14.4">
      <c r="A324" s="375" t="s">
        <v>632</v>
      </c>
      <c r="B324" s="375" t="s">
        <v>633</v>
      </c>
      <c r="C324" s="320">
        <v>2615</v>
      </c>
      <c r="D324" s="1150">
        <f t="shared" si="4"/>
        <v>2222.75</v>
      </c>
    </row>
    <row r="325" spans="1:4" ht="14.4">
      <c r="A325" s="375" t="s">
        <v>634</v>
      </c>
      <c r="B325" s="375" t="s">
        <v>635</v>
      </c>
      <c r="C325" s="320">
        <v>2515</v>
      </c>
      <c r="D325" s="1150">
        <f t="shared" ref="D325:D388" si="5">C325*0.85</f>
        <v>2137.75</v>
      </c>
    </row>
    <row r="326" spans="1:4" ht="14.4">
      <c r="A326" s="375" t="s">
        <v>636</v>
      </c>
      <c r="B326" s="375" t="s">
        <v>637</v>
      </c>
      <c r="C326" s="320">
        <v>2450</v>
      </c>
      <c r="D326" s="1150">
        <f t="shared" si="5"/>
        <v>2082.5</v>
      </c>
    </row>
    <row r="327" spans="1:4" ht="14.4">
      <c r="A327" s="375" t="s">
        <v>638</v>
      </c>
      <c r="B327" s="375" t="s">
        <v>639</v>
      </c>
      <c r="C327" s="320">
        <v>2030</v>
      </c>
      <c r="D327" s="1150">
        <f t="shared" si="5"/>
        <v>1725.5</v>
      </c>
    </row>
    <row r="328" spans="1:4" ht="14.4">
      <c r="A328" s="375" t="s">
        <v>640</v>
      </c>
      <c r="B328" s="375" t="s">
        <v>641</v>
      </c>
      <c r="C328" s="320">
        <v>5310</v>
      </c>
      <c r="D328" s="1150">
        <f t="shared" si="5"/>
        <v>4513.5</v>
      </c>
    </row>
    <row r="329" spans="1:4" ht="14.4">
      <c r="A329" s="375" t="s">
        <v>642</v>
      </c>
      <c r="B329" s="375" t="s">
        <v>643</v>
      </c>
      <c r="C329" s="320">
        <v>5505</v>
      </c>
      <c r="D329" s="1150">
        <f t="shared" si="5"/>
        <v>4679.25</v>
      </c>
    </row>
    <row r="330" spans="1:4" ht="14.4">
      <c r="A330" s="375" t="s">
        <v>644</v>
      </c>
      <c r="B330" s="375" t="s">
        <v>645</v>
      </c>
      <c r="C330" s="320">
        <v>2815</v>
      </c>
      <c r="D330" s="1150">
        <f t="shared" si="5"/>
        <v>2392.75</v>
      </c>
    </row>
    <row r="331" spans="1:4" ht="14.4">
      <c r="A331" s="375" t="s">
        <v>646</v>
      </c>
      <c r="B331" s="375" t="s">
        <v>647</v>
      </c>
      <c r="C331" s="320">
        <v>3955</v>
      </c>
      <c r="D331" s="1150">
        <f t="shared" si="5"/>
        <v>3361.75</v>
      </c>
    </row>
    <row r="332" spans="1:4" ht="14.4">
      <c r="A332" s="375" t="s">
        <v>648</v>
      </c>
      <c r="B332" s="375" t="s">
        <v>649</v>
      </c>
      <c r="C332" s="320">
        <v>2815</v>
      </c>
      <c r="D332" s="1150">
        <f t="shared" si="5"/>
        <v>2392.75</v>
      </c>
    </row>
    <row r="333" spans="1:4" ht="14.4">
      <c r="A333" s="375" t="s">
        <v>650</v>
      </c>
      <c r="B333" s="375" t="s">
        <v>651</v>
      </c>
      <c r="C333" s="320">
        <v>3110</v>
      </c>
      <c r="D333" s="1150">
        <f t="shared" si="5"/>
        <v>2643.5</v>
      </c>
    </row>
    <row r="334" spans="1:4" ht="14.4">
      <c r="A334" s="375" t="s">
        <v>652</v>
      </c>
      <c r="B334" s="375" t="s">
        <v>653</v>
      </c>
      <c r="C334" s="320">
        <v>4250</v>
      </c>
      <c r="D334" s="1150">
        <f t="shared" si="5"/>
        <v>3612.5</v>
      </c>
    </row>
    <row r="335" spans="1:4" ht="14.4">
      <c r="A335" s="375" t="s">
        <v>654</v>
      </c>
      <c r="B335" s="375" t="s">
        <v>655</v>
      </c>
      <c r="C335" s="320">
        <v>4245</v>
      </c>
      <c r="D335" s="1150">
        <f t="shared" si="5"/>
        <v>3608.25</v>
      </c>
    </row>
    <row r="336" spans="1:4" ht="14.4">
      <c r="A336" s="375" t="s">
        <v>656</v>
      </c>
      <c r="B336" s="375" t="s">
        <v>657</v>
      </c>
      <c r="C336" s="320">
        <v>3110</v>
      </c>
      <c r="D336" s="1150">
        <f t="shared" si="5"/>
        <v>2643.5</v>
      </c>
    </row>
    <row r="337" spans="1:4" ht="14.4">
      <c r="A337" s="375" t="s">
        <v>659</v>
      </c>
      <c r="B337" s="375" t="s">
        <v>660</v>
      </c>
      <c r="C337" s="320">
        <v>3220</v>
      </c>
      <c r="D337" s="1150">
        <f t="shared" si="5"/>
        <v>2737</v>
      </c>
    </row>
    <row r="338" spans="1:4" ht="14.4">
      <c r="A338" s="375" t="s">
        <v>661</v>
      </c>
      <c r="B338" s="375" t="s">
        <v>662</v>
      </c>
      <c r="C338" s="320">
        <v>3045</v>
      </c>
      <c r="D338" s="1150">
        <f t="shared" si="5"/>
        <v>2588.25</v>
      </c>
    </row>
    <row r="339" spans="1:4" ht="14.4">
      <c r="A339" s="375" t="s">
        <v>663</v>
      </c>
      <c r="B339" s="375" t="s">
        <v>664</v>
      </c>
      <c r="C339" s="320">
        <v>2905</v>
      </c>
      <c r="D339" s="1150">
        <f t="shared" si="5"/>
        <v>2469.25</v>
      </c>
    </row>
    <row r="340" spans="1:4" ht="14.4">
      <c r="A340" s="375" t="s">
        <v>665</v>
      </c>
      <c r="B340" s="375" t="s">
        <v>666</v>
      </c>
      <c r="C340" s="320">
        <v>2780</v>
      </c>
      <c r="D340" s="1150">
        <f t="shared" si="5"/>
        <v>2363</v>
      </c>
    </row>
    <row r="341" spans="1:4" ht="14.4">
      <c r="A341" s="375" t="s">
        <v>667</v>
      </c>
      <c r="B341" s="375" t="s">
        <v>668</v>
      </c>
      <c r="C341" s="320">
        <v>4825</v>
      </c>
      <c r="D341" s="1150">
        <f t="shared" si="5"/>
        <v>4101.25</v>
      </c>
    </row>
    <row r="342" spans="1:4" ht="14.4">
      <c r="A342" s="375" t="s">
        <v>669</v>
      </c>
      <c r="B342" s="375" t="s">
        <v>658</v>
      </c>
      <c r="C342" s="320">
        <v>2290</v>
      </c>
      <c r="D342" s="1150">
        <f t="shared" si="5"/>
        <v>1946.5</v>
      </c>
    </row>
    <row r="343" spans="1:4" ht="14.4">
      <c r="A343" s="375" t="s">
        <v>670</v>
      </c>
      <c r="B343" s="375" t="s">
        <v>671</v>
      </c>
      <c r="C343" s="320">
        <v>3840</v>
      </c>
      <c r="D343" s="1150">
        <f t="shared" si="5"/>
        <v>3264</v>
      </c>
    </row>
    <row r="344" spans="1:4" ht="14.4">
      <c r="A344" s="375" t="s">
        <v>672</v>
      </c>
      <c r="B344" s="375" t="s">
        <v>673</v>
      </c>
      <c r="C344" s="320">
        <v>3600</v>
      </c>
      <c r="D344" s="1150">
        <f t="shared" si="5"/>
        <v>3060</v>
      </c>
    </row>
    <row r="345" spans="1:4" ht="14.4">
      <c r="A345" s="375" t="s">
        <v>674</v>
      </c>
      <c r="B345" s="375" t="s">
        <v>675</v>
      </c>
      <c r="C345" s="320">
        <v>3600</v>
      </c>
      <c r="D345" s="1150">
        <f t="shared" si="5"/>
        <v>3060</v>
      </c>
    </row>
    <row r="346" spans="1:4" ht="14.4">
      <c r="A346" s="375" t="s">
        <v>676</v>
      </c>
      <c r="B346" s="375" t="s">
        <v>677</v>
      </c>
      <c r="C346" s="320">
        <v>4015</v>
      </c>
      <c r="D346" s="1150">
        <f t="shared" si="5"/>
        <v>3412.75</v>
      </c>
    </row>
    <row r="347" spans="1:4" ht="14.4">
      <c r="A347" s="375" t="s">
        <v>678</v>
      </c>
      <c r="B347" s="375" t="s">
        <v>679</v>
      </c>
      <c r="C347" s="320">
        <v>3325</v>
      </c>
      <c r="D347" s="1150">
        <f t="shared" si="5"/>
        <v>2826.25</v>
      </c>
    </row>
    <row r="348" spans="1:4" ht="14.4">
      <c r="A348" s="375" t="s">
        <v>680</v>
      </c>
      <c r="B348" s="375" t="s">
        <v>681</v>
      </c>
      <c r="C348" s="320">
        <v>4465</v>
      </c>
      <c r="D348" s="1150">
        <f t="shared" si="5"/>
        <v>3795.25</v>
      </c>
    </row>
    <row r="349" spans="1:4" ht="14.4">
      <c r="A349" s="375" t="s">
        <v>682</v>
      </c>
      <c r="B349" s="375" t="s">
        <v>683</v>
      </c>
      <c r="C349" s="320">
        <v>3325</v>
      </c>
      <c r="D349" s="1150">
        <f t="shared" si="5"/>
        <v>2826.25</v>
      </c>
    </row>
    <row r="350" spans="1:4" ht="14.4">
      <c r="A350" s="375" t="s">
        <v>684</v>
      </c>
      <c r="B350" s="375" t="s">
        <v>685</v>
      </c>
      <c r="C350" s="320">
        <v>3130</v>
      </c>
      <c r="D350" s="1150">
        <f t="shared" si="5"/>
        <v>2660.5</v>
      </c>
    </row>
    <row r="351" spans="1:4" ht="14.4">
      <c r="A351" s="375" t="s">
        <v>686</v>
      </c>
      <c r="B351" s="375" t="s">
        <v>687</v>
      </c>
      <c r="C351" s="320">
        <v>2990</v>
      </c>
      <c r="D351" s="1150">
        <f t="shared" si="5"/>
        <v>2541.5</v>
      </c>
    </row>
    <row r="352" spans="1:4" ht="14.4">
      <c r="A352" s="375" t="s">
        <v>688</v>
      </c>
      <c r="B352" s="375" t="s">
        <v>689</v>
      </c>
      <c r="C352" s="320">
        <v>2585</v>
      </c>
      <c r="D352" s="1150">
        <f t="shared" si="5"/>
        <v>2197.25</v>
      </c>
    </row>
    <row r="353" spans="1:4" ht="14.4">
      <c r="A353" s="375" t="s">
        <v>690</v>
      </c>
      <c r="B353" s="375" t="s">
        <v>691</v>
      </c>
      <c r="C353" s="320">
        <v>3525</v>
      </c>
      <c r="D353" s="1150">
        <f t="shared" si="5"/>
        <v>2996.25</v>
      </c>
    </row>
    <row r="354" spans="1:4" ht="14.4">
      <c r="A354" s="375" t="s">
        <v>692</v>
      </c>
      <c r="B354" s="375" t="s">
        <v>693</v>
      </c>
      <c r="C354" s="320">
        <v>4665</v>
      </c>
      <c r="D354" s="1150">
        <f t="shared" si="5"/>
        <v>3965.25</v>
      </c>
    </row>
    <row r="355" spans="1:4" ht="14.4">
      <c r="A355" s="375" t="s">
        <v>694</v>
      </c>
      <c r="B355" s="375" t="s">
        <v>695</v>
      </c>
      <c r="C355" s="320">
        <v>3525</v>
      </c>
      <c r="D355" s="1150">
        <f t="shared" si="5"/>
        <v>2996.25</v>
      </c>
    </row>
    <row r="356" spans="1:4" ht="14.4">
      <c r="A356" s="375" t="s">
        <v>696</v>
      </c>
      <c r="B356" s="375" t="s">
        <v>695</v>
      </c>
      <c r="C356" s="320">
        <v>5565</v>
      </c>
      <c r="D356" s="1150">
        <f t="shared" si="5"/>
        <v>4730.25</v>
      </c>
    </row>
    <row r="357" spans="1:4" ht="14.4">
      <c r="A357" s="375" t="s">
        <v>697</v>
      </c>
      <c r="B357" s="375" t="s">
        <v>698</v>
      </c>
      <c r="C357" s="320">
        <v>3815</v>
      </c>
      <c r="D357" s="1150">
        <f t="shared" si="5"/>
        <v>3242.75</v>
      </c>
    </row>
    <row r="358" spans="1:4" ht="14.4">
      <c r="A358" s="375" t="s">
        <v>699</v>
      </c>
      <c r="B358" s="375" t="s">
        <v>700</v>
      </c>
      <c r="C358" s="320">
        <v>4960</v>
      </c>
      <c r="D358" s="1150">
        <f t="shared" si="5"/>
        <v>4216</v>
      </c>
    </row>
    <row r="359" spans="1:4" ht="14.4">
      <c r="A359" s="375" t="s">
        <v>701</v>
      </c>
      <c r="B359" s="375" t="s">
        <v>702</v>
      </c>
      <c r="C359" s="320">
        <v>3815</v>
      </c>
      <c r="D359" s="1150">
        <f t="shared" si="5"/>
        <v>3242.75</v>
      </c>
    </row>
    <row r="360" spans="1:4" ht="14.4">
      <c r="A360" s="375" t="s">
        <v>703</v>
      </c>
      <c r="B360" s="375" t="s">
        <v>702</v>
      </c>
      <c r="C360" s="320">
        <v>4430</v>
      </c>
      <c r="D360" s="1150">
        <f t="shared" si="5"/>
        <v>3765.5</v>
      </c>
    </row>
    <row r="361" spans="1:4" ht="14.4">
      <c r="A361" s="375" t="s">
        <v>704</v>
      </c>
      <c r="B361" s="375" t="s">
        <v>705</v>
      </c>
      <c r="C361" s="320">
        <v>3615</v>
      </c>
      <c r="D361" s="1150">
        <f t="shared" si="5"/>
        <v>3072.75</v>
      </c>
    </row>
    <row r="362" spans="1:4" ht="14.4">
      <c r="A362" s="375" t="s">
        <v>706</v>
      </c>
      <c r="B362" s="375" t="s">
        <v>707</v>
      </c>
      <c r="C362" s="320">
        <v>3475</v>
      </c>
      <c r="D362" s="1150">
        <f t="shared" si="5"/>
        <v>2953.75</v>
      </c>
    </row>
    <row r="363" spans="1:4" ht="14.4">
      <c r="A363" s="375" t="s">
        <v>708</v>
      </c>
      <c r="B363" s="375" t="s">
        <v>702</v>
      </c>
      <c r="C363" s="320">
        <v>2870</v>
      </c>
      <c r="D363" s="1150">
        <f t="shared" si="5"/>
        <v>2439.5</v>
      </c>
    </row>
    <row r="364" spans="1:4" ht="14.4">
      <c r="A364" s="375" t="s">
        <v>709</v>
      </c>
      <c r="B364" s="375" t="s">
        <v>710</v>
      </c>
      <c r="C364" s="320">
        <v>4725</v>
      </c>
      <c r="D364" s="1150">
        <f t="shared" si="5"/>
        <v>4016.25</v>
      </c>
    </row>
    <row r="365" spans="1:4" ht="14.4">
      <c r="A365" s="375" t="s">
        <v>711</v>
      </c>
      <c r="B365" s="375" t="s">
        <v>712</v>
      </c>
      <c r="C365" s="320">
        <v>1990</v>
      </c>
      <c r="D365" s="1150">
        <f t="shared" si="5"/>
        <v>1691.5</v>
      </c>
    </row>
    <row r="366" spans="1:4" ht="14.4">
      <c r="A366" s="375" t="s">
        <v>713</v>
      </c>
      <c r="B366" s="375" t="s">
        <v>714</v>
      </c>
      <c r="C366" s="320">
        <v>1405</v>
      </c>
      <c r="D366" s="1150">
        <f t="shared" si="5"/>
        <v>1194.25</v>
      </c>
    </row>
    <row r="367" spans="1:4" ht="14.4">
      <c r="A367" s="375" t="s">
        <v>715</v>
      </c>
      <c r="B367" s="375" t="s">
        <v>716</v>
      </c>
      <c r="C367" s="320">
        <v>1795</v>
      </c>
      <c r="D367" s="1150">
        <f t="shared" si="5"/>
        <v>1525.75</v>
      </c>
    </row>
    <row r="368" spans="1:4" ht="14.4">
      <c r="A368" s="375" t="s">
        <v>717</v>
      </c>
      <c r="B368" s="375" t="s">
        <v>718</v>
      </c>
      <c r="C368" s="320">
        <v>2790</v>
      </c>
      <c r="D368" s="1150">
        <f t="shared" si="5"/>
        <v>2371.5</v>
      </c>
    </row>
    <row r="369" spans="1:4" ht="14.4">
      <c r="A369" s="375" t="s">
        <v>719</v>
      </c>
      <c r="B369" s="375" t="s">
        <v>720</v>
      </c>
      <c r="C369" s="320">
        <v>288</v>
      </c>
      <c r="D369" s="1150">
        <f t="shared" si="5"/>
        <v>244.79999999999998</v>
      </c>
    </row>
    <row r="370" spans="1:4" ht="14.4">
      <c r="A370" s="375" t="s">
        <v>721</v>
      </c>
      <c r="B370" s="375" t="s">
        <v>722</v>
      </c>
      <c r="C370" s="320">
        <v>117</v>
      </c>
      <c r="D370" s="1150">
        <f t="shared" si="5"/>
        <v>99.45</v>
      </c>
    </row>
    <row r="371" spans="1:4" ht="14.4">
      <c r="A371" s="375" t="s">
        <v>723</v>
      </c>
      <c r="B371" s="375" t="s">
        <v>724</v>
      </c>
      <c r="C371" s="320">
        <v>2960</v>
      </c>
      <c r="D371" s="1150">
        <f t="shared" si="5"/>
        <v>2516</v>
      </c>
    </row>
    <row r="372" spans="1:4" ht="14.4">
      <c r="A372" s="375" t="s">
        <v>725</v>
      </c>
      <c r="B372" s="375" t="s">
        <v>726</v>
      </c>
      <c r="C372" s="320">
        <v>4705</v>
      </c>
      <c r="D372" s="1150">
        <f t="shared" si="5"/>
        <v>3999.25</v>
      </c>
    </row>
    <row r="373" spans="1:4" ht="14.4">
      <c r="A373" s="375" t="s">
        <v>727</v>
      </c>
      <c r="B373" s="375" t="s">
        <v>728</v>
      </c>
      <c r="C373" s="320">
        <v>5630</v>
      </c>
      <c r="D373" s="1150">
        <f t="shared" si="5"/>
        <v>4785.5</v>
      </c>
    </row>
    <row r="374" spans="1:4" ht="14.4">
      <c r="A374" s="375" t="s">
        <v>729</v>
      </c>
      <c r="B374" s="375" t="s">
        <v>730</v>
      </c>
      <c r="C374" s="320">
        <v>5630</v>
      </c>
      <c r="D374" s="1150">
        <f t="shared" si="5"/>
        <v>4785.5</v>
      </c>
    </row>
    <row r="375" spans="1:4" ht="14.4">
      <c r="A375" s="375" t="s">
        <v>731</v>
      </c>
      <c r="B375" s="375" t="s">
        <v>732</v>
      </c>
      <c r="C375" s="320">
        <v>5630</v>
      </c>
      <c r="D375" s="1150">
        <f t="shared" si="5"/>
        <v>4785.5</v>
      </c>
    </row>
    <row r="376" spans="1:4" ht="14.4">
      <c r="A376" s="375" t="s">
        <v>733</v>
      </c>
      <c r="B376" s="375" t="s">
        <v>734</v>
      </c>
      <c r="C376" s="320">
        <v>5675</v>
      </c>
      <c r="D376" s="1150">
        <f t="shared" si="5"/>
        <v>4823.75</v>
      </c>
    </row>
    <row r="377" spans="1:4" ht="14.4">
      <c r="A377" s="375" t="s">
        <v>735</v>
      </c>
      <c r="B377" s="375" t="s">
        <v>736</v>
      </c>
      <c r="C377" s="320">
        <v>6930</v>
      </c>
      <c r="D377" s="1150">
        <f t="shared" si="5"/>
        <v>5890.5</v>
      </c>
    </row>
    <row r="378" spans="1:4" ht="14.4">
      <c r="A378" s="375" t="s">
        <v>737</v>
      </c>
      <c r="B378" s="375" t="s">
        <v>738</v>
      </c>
      <c r="C378" s="320">
        <v>7560</v>
      </c>
      <c r="D378" s="1150">
        <f t="shared" si="5"/>
        <v>6426</v>
      </c>
    </row>
    <row r="379" spans="1:4" ht="14.4">
      <c r="A379" s="375" t="s">
        <v>739</v>
      </c>
      <c r="B379" s="375" t="s">
        <v>740</v>
      </c>
      <c r="C379" s="320">
        <v>7350</v>
      </c>
      <c r="D379" s="1150">
        <f t="shared" si="5"/>
        <v>6247.5</v>
      </c>
    </row>
    <row r="380" spans="1:4" ht="14.4">
      <c r="A380" s="375" t="s">
        <v>741</v>
      </c>
      <c r="B380" s="375" t="s">
        <v>742</v>
      </c>
      <c r="C380" s="320">
        <v>7350</v>
      </c>
      <c r="D380" s="1150">
        <f t="shared" si="5"/>
        <v>6247.5</v>
      </c>
    </row>
    <row r="381" spans="1:4" ht="14.4">
      <c r="A381" s="375" t="s">
        <v>743</v>
      </c>
      <c r="B381" s="375" t="s">
        <v>744</v>
      </c>
      <c r="C381" s="320">
        <v>7350</v>
      </c>
      <c r="D381" s="1150">
        <f t="shared" si="5"/>
        <v>6247.5</v>
      </c>
    </row>
    <row r="382" spans="1:4" ht="14.4">
      <c r="A382" s="375" t="s">
        <v>745</v>
      </c>
      <c r="B382" s="375" t="s">
        <v>746</v>
      </c>
      <c r="C382" s="320">
        <v>7735</v>
      </c>
      <c r="D382" s="1150">
        <f t="shared" si="5"/>
        <v>6574.75</v>
      </c>
    </row>
    <row r="383" spans="1:4" ht="14.4">
      <c r="A383" s="375" t="s">
        <v>747</v>
      </c>
      <c r="B383" s="375" t="s">
        <v>748</v>
      </c>
      <c r="C383" s="320">
        <v>9735</v>
      </c>
      <c r="D383" s="1150">
        <f t="shared" si="5"/>
        <v>8274.75</v>
      </c>
    </row>
    <row r="384" spans="1:4" ht="14.4">
      <c r="A384" s="375" t="s">
        <v>749</v>
      </c>
      <c r="B384" s="375" t="s">
        <v>750</v>
      </c>
      <c r="C384" s="320">
        <v>9735</v>
      </c>
      <c r="D384" s="1150">
        <f t="shared" si="5"/>
        <v>8274.75</v>
      </c>
    </row>
    <row r="385" spans="1:4" ht="14.4">
      <c r="A385" s="375" t="s">
        <v>751</v>
      </c>
      <c r="B385" s="375" t="s">
        <v>752</v>
      </c>
      <c r="C385" s="320">
        <v>198</v>
      </c>
      <c r="D385" s="1150">
        <f t="shared" si="5"/>
        <v>168.29999999999998</v>
      </c>
    </row>
    <row r="386" spans="1:4" ht="14.4">
      <c r="A386" s="375" t="s">
        <v>753</v>
      </c>
      <c r="B386" s="375" t="s">
        <v>754</v>
      </c>
      <c r="C386" s="320">
        <v>261</v>
      </c>
      <c r="D386" s="1150">
        <f t="shared" si="5"/>
        <v>221.85</v>
      </c>
    </row>
    <row r="387" spans="1:4" ht="14.4">
      <c r="A387" s="375" t="s">
        <v>755</v>
      </c>
      <c r="B387" s="375" t="s">
        <v>756</v>
      </c>
      <c r="C387" s="320">
        <v>261</v>
      </c>
      <c r="D387" s="1150">
        <f t="shared" si="5"/>
        <v>221.85</v>
      </c>
    </row>
    <row r="388" spans="1:4" ht="14.4">
      <c r="A388" s="375" t="s">
        <v>757</v>
      </c>
      <c r="B388" s="375" t="s">
        <v>758</v>
      </c>
      <c r="C388" s="320">
        <v>166</v>
      </c>
      <c r="D388" s="1150">
        <f t="shared" si="5"/>
        <v>141.1</v>
      </c>
    </row>
    <row r="389" spans="1:4" ht="14.4">
      <c r="A389" s="375" t="s">
        <v>759</v>
      </c>
      <c r="B389" s="375" t="s">
        <v>760</v>
      </c>
      <c r="C389" s="320">
        <v>126</v>
      </c>
      <c r="D389" s="1150">
        <f t="shared" ref="D389:D452" si="6">C389*0.85</f>
        <v>107.1</v>
      </c>
    </row>
    <row r="390" spans="1:4" ht="14.4">
      <c r="A390" s="375" t="s">
        <v>761</v>
      </c>
      <c r="B390" s="375" t="s">
        <v>762</v>
      </c>
      <c r="C390" s="320">
        <v>261</v>
      </c>
      <c r="D390" s="1150">
        <f t="shared" si="6"/>
        <v>221.85</v>
      </c>
    </row>
    <row r="391" spans="1:4" ht="14.4">
      <c r="A391" s="375" t="s">
        <v>763</v>
      </c>
      <c r="B391" s="375" t="s">
        <v>764</v>
      </c>
      <c r="C391" s="320">
        <v>720</v>
      </c>
      <c r="D391" s="1150">
        <f t="shared" si="6"/>
        <v>612</v>
      </c>
    </row>
    <row r="392" spans="1:4" ht="14.4">
      <c r="A392" s="375" t="s">
        <v>765</v>
      </c>
      <c r="B392" s="375" t="s">
        <v>766</v>
      </c>
      <c r="C392" s="320">
        <v>76</v>
      </c>
      <c r="D392" s="1150">
        <f t="shared" si="6"/>
        <v>64.599999999999994</v>
      </c>
    </row>
    <row r="393" spans="1:4" ht="14.4">
      <c r="A393" s="375" t="s">
        <v>767</v>
      </c>
      <c r="B393" s="375" t="s">
        <v>768</v>
      </c>
      <c r="C393" s="320">
        <v>434</v>
      </c>
      <c r="D393" s="1150">
        <f t="shared" si="6"/>
        <v>368.9</v>
      </c>
    </row>
    <row r="394" spans="1:4" ht="14.4">
      <c r="A394" s="375" t="s">
        <v>769</v>
      </c>
      <c r="B394" s="375" t="s">
        <v>770</v>
      </c>
      <c r="C394" s="320">
        <v>434</v>
      </c>
      <c r="D394" s="1150">
        <f t="shared" si="6"/>
        <v>368.9</v>
      </c>
    </row>
    <row r="395" spans="1:4" ht="14.4">
      <c r="A395" s="375" t="s">
        <v>771</v>
      </c>
      <c r="B395" s="375" t="s">
        <v>772</v>
      </c>
      <c r="C395" s="320">
        <v>447</v>
      </c>
      <c r="D395" s="1150">
        <f t="shared" si="6"/>
        <v>379.95</v>
      </c>
    </row>
    <row r="396" spans="1:4" ht="14.4">
      <c r="A396" s="375" t="s">
        <v>773</v>
      </c>
      <c r="B396" s="375" t="s">
        <v>774</v>
      </c>
      <c r="C396" s="320">
        <v>461</v>
      </c>
      <c r="D396" s="1150">
        <f t="shared" si="6"/>
        <v>391.84999999999997</v>
      </c>
    </row>
    <row r="397" spans="1:4" ht="14.4">
      <c r="A397" s="375" t="s">
        <v>775</v>
      </c>
      <c r="B397" s="375" t="s">
        <v>776</v>
      </c>
      <c r="C397" s="320">
        <v>487</v>
      </c>
      <c r="D397" s="1150">
        <f t="shared" si="6"/>
        <v>413.95</v>
      </c>
    </row>
    <row r="398" spans="1:4" ht="14.4">
      <c r="A398" s="375" t="s">
        <v>777</v>
      </c>
      <c r="B398" s="375" t="s">
        <v>778</v>
      </c>
      <c r="C398" s="320">
        <v>412</v>
      </c>
      <c r="D398" s="1150">
        <f t="shared" si="6"/>
        <v>350.2</v>
      </c>
    </row>
    <row r="399" spans="1:4" ht="14.4">
      <c r="A399" s="375" t="s">
        <v>779</v>
      </c>
      <c r="B399" s="375" t="s">
        <v>780</v>
      </c>
      <c r="C399" s="320">
        <v>458</v>
      </c>
      <c r="D399" s="1150">
        <f t="shared" si="6"/>
        <v>389.3</v>
      </c>
    </row>
    <row r="400" spans="1:4" ht="14.4">
      <c r="A400" s="375" t="s">
        <v>781</v>
      </c>
      <c r="B400" s="375" t="s">
        <v>782</v>
      </c>
      <c r="C400" s="320">
        <v>487</v>
      </c>
      <c r="D400" s="1150">
        <f t="shared" si="6"/>
        <v>413.95</v>
      </c>
    </row>
    <row r="401" spans="1:4" ht="14.4">
      <c r="A401" s="375" t="s">
        <v>783</v>
      </c>
      <c r="B401" s="375" t="s">
        <v>784</v>
      </c>
      <c r="C401" s="320">
        <v>516</v>
      </c>
      <c r="D401" s="1150">
        <f t="shared" si="6"/>
        <v>438.59999999999997</v>
      </c>
    </row>
    <row r="402" spans="1:4" ht="14.4">
      <c r="A402" s="375" t="s">
        <v>785</v>
      </c>
      <c r="B402" s="375" t="s">
        <v>786</v>
      </c>
      <c r="C402" s="320">
        <v>487</v>
      </c>
      <c r="D402" s="1150">
        <f t="shared" si="6"/>
        <v>413.95</v>
      </c>
    </row>
    <row r="403" spans="1:4" ht="14.4">
      <c r="A403" s="375" t="s">
        <v>787</v>
      </c>
      <c r="B403" s="375" t="s">
        <v>788</v>
      </c>
      <c r="C403" s="320">
        <v>536</v>
      </c>
      <c r="D403" s="1150">
        <f t="shared" si="6"/>
        <v>455.59999999999997</v>
      </c>
    </row>
    <row r="404" spans="1:4" ht="14.4">
      <c r="A404" s="375" t="s">
        <v>789</v>
      </c>
      <c r="B404" s="375" t="s">
        <v>790</v>
      </c>
      <c r="C404" s="320">
        <v>549</v>
      </c>
      <c r="D404" s="1150">
        <f t="shared" si="6"/>
        <v>466.65</v>
      </c>
    </row>
    <row r="405" spans="1:4" ht="14.4">
      <c r="A405" s="375" t="s">
        <v>791</v>
      </c>
      <c r="B405" s="375" t="s">
        <v>792</v>
      </c>
      <c r="C405" s="320">
        <v>430</v>
      </c>
      <c r="D405" s="1150">
        <f t="shared" si="6"/>
        <v>365.5</v>
      </c>
    </row>
    <row r="406" spans="1:4" ht="14.4">
      <c r="A406" s="375" t="s">
        <v>793</v>
      </c>
      <c r="B406" s="375" t="s">
        <v>794</v>
      </c>
      <c r="C406" s="320">
        <v>465</v>
      </c>
      <c r="D406" s="1150">
        <f t="shared" si="6"/>
        <v>395.25</v>
      </c>
    </row>
    <row r="407" spans="1:4" ht="14.4">
      <c r="A407" s="375" t="s">
        <v>795</v>
      </c>
      <c r="B407" s="375" t="s">
        <v>796</v>
      </c>
      <c r="C407" s="320">
        <v>520</v>
      </c>
      <c r="D407" s="1150">
        <f t="shared" si="6"/>
        <v>442</v>
      </c>
    </row>
    <row r="408" spans="1:4" ht="14.4">
      <c r="A408" s="375" t="s">
        <v>797</v>
      </c>
      <c r="B408" s="375" t="s">
        <v>780</v>
      </c>
      <c r="C408" s="320">
        <v>507</v>
      </c>
      <c r="D408" s="1150">
        <f t="shared" si="6"/>
        <v>430.95</v>
      </c>
    </row>
    <row r="409" spans="1:4" ht="14.4">
      <c r="A409" s="375" t="s">
        <v>798</v>
      </c>
      <c r="B409" s="375" t="s">
        <v>784</v>
      </c>
      <c r="C409" s="320">
        <v>555</v>
      </c>
      <c r="D409" s="1150">
        <f t="shared" si="6"/>
        <v>471.75</v>
      </c>
    </row>
    <row r="410" spans="1:4" ht="14.4">
      <c r="A410" s="375" t="s">
        <v>799</v>
      </c>
      <c r="B410" s="375" t="s">
        <v>778</v>
      </c>
      <c r="C410" s="320">
        <v>482</v>
      </c>
      <c r="D410" s="1150">
        <f t="shared" si="6"/>
        <v>409.7</v>
      </c>
    </row>
    <row r="411" spans="1:4" ht="14.4">
      <c r="A411" s="375" t="s">
        <v>800</v>
      </c>
      <c r="B411" s="375" t="s">
        <v>782</v>
      </c>
      <c r="C411" s="320">
        <v>560</v>
      </c>
      <c r="D411" s="1150">
        <f t="shared" si="6"/>
        <v>476</v>
      </c>
    </row>
    <row r="412" spans="1:4" ht="14.4">
      <c r="A412" s="375" t="s">
        <v>801</v>
      </c>
      <c r="B412" s="375" t="s">
        <v>802</v>
      </c>
      <c r="C412" s="320">
        <v>557</v>
      </c>
      <c r="D412" s="1150">
        <f t="shared" si="6"/>
        <v>473.45</v>
      </c>
    </row>
    <row r="413" spans="1:4" ht="14.4">
      <c r="A413" s="375" t="s">
        <v>803</v>
      </c>
      <c r="B413" s="375" t="s">
        <v>804</v>
      </c>
      <c r="C413" s="320">
        <v>641</v>
      </c>
      <c r="D413" s="1150">
        <f t="shared" si="6"/>
        <v>544.85</v>
      </c>
    </row>
    <row r="414" spans="1:4" ht="14.4">
      <c r="A414" s="375" t="s">
        <v>805</v>
      </c>
      <c r="B414" s="375" t="s">
        <v>806</v>
      </c>
      <c r="C414" s="320">
        <v>677</v>
      </c>
      <c r="D414" s="1150">
        <f t="shared" si="6"/>
        <v>575.44999999999993</v>
      </c>
    </row>
    <row r="415" spans="1:4" ht="14.4">
      <c r="A415" s="375" t="s">
        <v>807</v>
      </c>
      <c r="B415" s="375" t="s">
        <v>808</v>
      </c>
      <c r="C415" s="320">
        <v>450</v>
      </c>
      <c r="D415" s="1150">
        <f t="shared" si="6"/>
        <v>382.5</v>
      </c>
    </row>
    <row r="416" spans="1:4" ht="14.4">
      <c r="A416" s="375" t="s">
        <v>809</v>
      </c>
      <c r="B416" s="375" t="s">
        <v>810</v>
      </c>
      <c r="C416" s="320">
        <v>191</v>
      </c>
      <c r="D416" s="1150">
        <f t="shared" si="6"/>
        <v>162.35</v>
      </c>
    </row>
    <row r="417" spans="1:4" ht="14.4">
      <c r="A417" s="375" t="s">
        <v>811</v>
      </c>
      <c r="B417" s="375" t="s">
        <v>812</v>
      </c>
      <c r="C417" s="320">
        <v>191</v>
      </c>
      <c r="D417" s="1150">
        <f t="shared" si="6"/>
        <v>162.35</v>
      </c>
    </row>
    <row r="418" spans="1:4" ht="14.4">
      <c r="A418" s="375" t="s">
        <v>813</v>
      </c>
      <c r="B418" s="375" t="s">
        <v>814</v>
      </c>
      <c r="C418" s="320">
        <v>439</v>
      </c>
      <c r="D418" s="1150">
        <f t="shared" si="6"/>
        <v>373.15</v>
      </c>
    </row>
    <row r="419" spans="1:4" ht="14.4">
      <c r="A419" s="375" t="s">
        <v>815</v>
      </c>
      <c r="B419" s="375" t="s">
        <v>816</v>
      </c>
      <c r="C419" s="320">
        <v>373</v>
      </c>
      <c r="D419" s="1150">
        <f t="shared" si="6"/>
        <v>317.05</v>
      </c>
    </row>
    <row r="420" spans="1:4" ht="14.4">
      <c r="A420" s="375" t="s">
        <v>817</v>
      </c>
      <c r="B420" s="375" t="s">
        <v>818</v>
      </c>
      <c r="C420" s="320">
        <v>107</v>
      </c>
      <c r="D420" s="1150">
        <f t="shared" si="6"/>
        <v>90.95</v>
      </c>
    </row>
    <row r="421" spans="1:4" ht="14.4">
      <c r="A421" s="375" t="s">
        <v>819</v>
      </c>
      <c r="B421" s="375" t="s">
        <v>820</v>
      </c>
      <c r="C421" s="320">
        <v>351</v>
      </c>
      <c r="D421" s="1150">
        <f t="shared" si="6"/>
        <v>298.34999999999997</v>
      </c>
    </row>
    <row r="422" spans="1:4" ht="14.4">
      <c r="A422" s="375" t="s">
        <v>821</v>
      </c>
      <c r="B422" s="375" t="s">
        <v>822</v>
      </c>
      <c r="C422" s="320">
        <v>459</v>
      </c>
      <c r="D422" s="1150">
        <f t="shared" si="6"/>
        <v>390.15</v>
      </c>
    </row>
    <row r="423" spans="1:4" ht="14.4">
      <c r="A423" s="375" t="s">
        <v>823</v>
      </c>
      <c r="B423" s="375" t="s">
        <v>824</v>
      </c>
      <c r="C423" s="320">
        <v>371</v>
      </c>
      <c r="D423" s="1150">
        <f t="shared" si="6"/>
        <v>315.34999999999997</v>
      </c>
    </row>
    <row r="424" spans="1:4" ht="14.4">
      <c r="A424" s="375" t="s">
        <v>825</v>
      </c>
      <c r="B424" s="375" t="s">
        <v>826</v>
      </c>
      <c r="C424" s="320">
        <v>371</v>
      </c>
      <c r="D424" s="1150">
        <f t="shared" si="6"/>
        <v>315.34999999999997</v>
      </c>
    </row>
    <row r="425" spans="1:4" ht="14.4">
      <c r="A425" s="375" t="s">
        <v>827</v>
      </c>
      <c r="B425" s="375" t="s">
        <v>828</v>
      </c>
      <c r="C425" s="320">
        <v>219</v>
      </c>
      <c r="D425" s="1150">
        <f t="shared" si="6"/>
        <v>186.15</v>
      </c>
    </row>
    <row r="426" spans="1:4" ht="14.4">
      <c r="A426" s="375" t="s">
        <v>829</v>
      </c>
      <c r="B426" s="375" t="s">
        <v>830</v>
      </c>
      <c r="C426" s="320">
        <v>234</v>
      </c>
      <c r="D426" s="1150">
        <f t="shared" si="6"/>
        <v>198.9</v>
      </c>
    </row>
    <row r="427" spans="1:4" ht="14.4">
      <c r="A427" s="375" t="s">
        <v>831</v>
      </c>
      <c r="B427" s="375" t="s">
        <v>832</v>
      </c>
      <c r="C427" s="320">
        <v>316</v>
      </c>
      <c r="D427" s="1150">
        <f t="shared" si="6"/>
        <v>268.59999999999997</v>
      </c>
    </row>
    <row r="428" spans="1:4" ht="14.4">
      <c r="A428" s="375" t="s">
        <v>833</v>
      </c>
      <c r="B428" s="375" t="s">
        <v>834</v>
      </c>
      <c r="C428" s="320">
        <v>353</v>
      </c>
      <c r="D428" s="1150">
        <f t="shared" si="6"/>
        <v>300.05</v>
      </c>
    </row>
    <row r="429" spans="1:4" ht="14.4">
      <c r="A429" s="375" t="s">
        <v>835</v>
      </c>
      <c r="B429" s="375" t="s">
        <v>836</v>
      </c>
      <c r="C429" s="320">
        <v>335</v>
      </c>
      <c r="D429" s="1150">
        <f t="shared" si="6"/>
        <v>284.75</v>
      </c>
    </row>
    <row r="430" spans="1:4" ht="14.4">
      <c r="A430" s="375" t="s">
        <v>837</v>
      </c>
      <c r="B430" s="375" t="s">
        <v>838</v>
      </c>
      <c r="C430" s="320">
        <v>373</v>
      </c>
      <c r="D430" s="1150">
        <f t="shared" si="6"/>
        <v>317.05</v>
      </c>
    </row>
    <row r="431" spans="1:4" ht="14.4">
      <c r="A431" s="375" t="s">
        <v>839</v>
      </c>
      <c r="B431" s="375" t="s">
        <v>840</v>
      </c>
      <c r="C431" s="320">
        <v>364</v>
      </c>
      <c r="D431" s="1150">
        <f t="shared" si="6"/>
        <v>309.39999999999998</v>
      </c>
    </row>
    <row r="432" spans="1:4" ht="14.4">
      <c r="A432" s="375" t="s">
        <v>841</v>
      </c>
      <c r="B432" s="375" t="s">
        <v>842</v>
      </c>
      <c r="C432" s="320">
        <v>432</v>
      </c>
      <c r="D432" s="1150">
        <f t="shared" si="6"/>
        <v>367.2</v>
      </c>
    </row>
    <row r="433" spans="1:4" ht="14.4">
      <c r="A433" s="375" t="s">
        <v>843</v>
      </c>
      <c r="B433" s="375" t="s">
        <v>844</v>
      </c>
      <c r="C433" s="320">
        <v>397</v>
      </c>
      <c r="D433" s="1150">
        <f t="shared" si="6"/>
        <v>337.45</v>
      </c>
    </row>
    <row r="434" spans="1:4" ht="14.4">
      <c r="A434" s="375" t="s">
        <v>845</v>
      </c>
      <c r="B434" s="375" t="s">
        <v>846</v>
      </c>
      <c r="C434" s="320">
        <v>733</v>
      </c>
      <c r="D434" s="1150">
        <f t="shared" si="6"/>
        <v>623.04999999999995</v>
      </c>
    </row>
    <row r="435" spans="1:4" ht="14.4">
      <c r="A435" s="375" t="s">
        <v>847</v>
      </c>
      <c r="B435" s="375" t="s">
        <v>848</v>
      </c>
      <c r="C435" s="320">
        <v>733</v>
      </c>
      <c r="D435" s="1150">
        <f t="shared" si="6"/>
        <v>623.04999999999995</v>
      </c>
    </row>
    <row r="436" spans="1:4" ht="14.4">
      <c r="A436" s="375" t="s">
        <v>849</v>
      </c>
      <c r="B436" s="375" t="s">
        <v>846</v>
      </c>
      <c r="C436" s="320">
        <v>779</v>
      </c>
      <c r="D436" s="1150">
        <f t="shared" si="6"/>
        <v>662.15</v>
      </c>
    </row>
    <row r="437" spans="1:4" ht="14.4">
      <c r="A437" s="375" t="s">
        <v>850</v>
      </c>
      <c r="B437" s="375" t="s">
        <v>851</v>
      </c>
      <c r="C437" s="320">
        <v>779</v>
      </c>
      <c r="D437" s="1150">
        <f t="shared" si="6"/>
        <v>662.15</v>
      </c>
    </row>
    <row r="438" spans="1:4" ht="14.4">
      <c r="A438" s="375" t="s">
        <v>852</v>
      </c>
      <c r="B438" s="375" t="s">
        <v>853</v>
      </c>
      <c r="C438" s="320">
        <v>665</v>
      </c>
      <c r="D438" s="1150">
        <f t="shared" si="6"/>
        <v>565.25</v>
      </c>
    </row>
    <row r="439" spans="1:4" ht="14.4">
      <c r="A439" s="375" t="s">
        <v>854</v>
      </c>
      <c r="B439" s="375" t="s">
        <v>855</v>
      </c>
      <c r="C439" s="320">
        <v>423</v>
      </c>
      <c r="D439" s="1150">
        <f t="shared" si="6"/>
        <v>359.55</v>
      </c>
    </row>
    <row r="440" spans="1:4" ht="14.4">
      <c r="A440" s="375" t="s">
        <v>856</v>
      </c>
      <c r="B440" s="375" t="s">
        <v>857</v>
      </c>
      <c r="C440" s="320">
        <v>454</v>
      </c>
      <c r="D440" s="1150">
        <f t="shared" si="6"/>
        <v>385.9</v>
      </c>
    </row>
    <row r="441" spans="1:4" ht="14.4">
      <c r="A441" s="375" t="s">
        <v>858</v>
      </c>
      <c r="B441" s="375" t="s">
        <v>859</v>
      </c>
      <c r="C441" s="320">
        <v>762</v>
      </c>
      <c r="D441" s="1150">
        <f t="shared" si="6"/>
        <v>647.69999999999993</v>
      </c>
    </row>
    <row r="442" spans="1:4" ht="14.4">
      <c r="A442" s="375" t="s">
        <v>860</v>
      </c>
      <c r="B442" s="375" t="s">
        <v>861</v>
      </c>
      <c r="C442" s="320">
        <v>726</v>
      </c>
      <c r="D442" s="1150">
        <f t="shared" si="6"/>
        <v>617.1</v>
      </c>
    </row>
    <row r="443" spans="1:4" ht="14.4">
      <c r="A443" s="375" t="s">
        <v>862</v>
      </c>
      <c r="B443" s="375" t="s">
        <v>863</v>
      </c>
      <c r="C443" s="320">
        <v>841</v>
      </c>
      <c r="D443" s="1150">
        <f t="shared" si="6"/>
        <v>714.85</v>
      </c>
    </row>
    <row r="444" spans="1:4" ht="14.4">
      <c r="A444" s="375" t="s">
        <v>864</v>
      </c>
      <c r="B444" s="375" t="s">
        <v>865</v>
      </c>
      <c r="C444" s="320">
        <v>883</v>
      </c>
      <c r="D444" s="1150">
        <f t="shared" si="6"/>
        <v>750.55</v>
      </c>
    </row>
    <row r="445" spans="1:4" ht="14.4">
      <c r="A445" s="375" t="s">
        <v>866</v>
      </c>
      <c r="B445" s="375" t="s">
        <v>867</v>
      </c>
      <c r="C445" s="320">
        <v>621</v>
      </c>
      <c r="D445" s="1150">
        <f t="shared" si="6"/>
        <v>527.85</v>
      </c>
    </row>
    <row r="446" spans="1:4" ht="14.4">
      <c r="A446" s="375" t="s">
        <v>868</v>
      </c>
      <c r="B446" s="375" t="s">
        <v>869</v>
      </c>
      <c r="C446" s="320">
        <v>823</v>
      </c>
      <c r="D446" s="1150">
        <f t="shared" si="6"/>
        <v>699.55</v>
      </c>
    </row>
    <row r="447" spans="1:4" ht="14.4">
      <c r="A447" s="375" t="s">
        <v>870</v>
      </c>
      <c r="B447" s="375" t="s">
        <v>871</v>
      </c>
      <c r="C447" s="320">
        <v>351</v>
      </c>
      <c r="D447" s="1150">
        <f t="shared" si="6"/>
        <v>298.34999999999997</v>
      </c>
    </row>
    <row r="448" spans="1:4" ht="14.4">
      <c r="A448" s="375" t="s">
        <v>872</v>
      </c>
      <c r="B448" s="375" t="s">
        <v>873</v>
      </c>
      <c r="C448" s="320">
        <v>392</v>
      </c>
      <c r="D448" s="1150">
        <f t="shared" si="6"/>
        <v>333.2</v>
      </c>
    </row>
    <row r="449" spans="1:4" ht="14.4">
      <c r="A449" s="375" t="s">
        <v>874</v>
      </c>
      <c r="B449" s="375" t="s">
        <v>875</v>
      </c>
      <c r="C449" s="320">
        <v>371</v>
      </c>
      <c r="D449" s="1150">
        <f t="shared" si="6"/>
        <v>315.34999999999997</v>
      </c>
    </row>
    <row r="450" spans="1:4" ht="14.4">
      <c r="A450" s="375" t="s">
        <v>876</v>
      </c>
      <c r="B450" s="375" t="s">
        <v>877</v>
      </c>
      <c r="C450" s="320">
        <v>410</v>
      </c>
      <c r="D450" s="1150">
        <f t="shared" si="6"/>
        <v>348.5</v>
      </c>
    </row>
    <row r="451" spans="1:4" ht="14.4">
      <c r="A451" s="375" t="s">
        <v>878</v>
      </c>
      <c r="B451" s="375" t="s">
        <v>879</v>
      </c>
      <c r="C451" s="320">
        <v>631</v>
      </c>
      <c r="D451" s="1150">
        <f t="shared" si="6"/>
        <v>536.35</v>
      </c>
    </row>
    <row r="452" spans="1:4" ht="14.4">
      <c r="A452" s="375" t="s">
        <v>880</v>
      </c>
      <c r="B452" s="375" t="s">
        <v>881</v>
      </c>
      <c r="C452" s="320">
        <v>399</v>
      </c>
      <c r="D452" s="1150">
        <f t="shared" si="6"/>
        <v>339.15</v>
      </c>
    </row>
    <row r="453" spans="1:4" ht="14.4">
      <c r="A453" s="375" t="s">
        <v>882</v>
      </c>
      <c r="B453" s="375" t="s">
        <v>883</v>
      </c>
      <c r="C453" s="320">
        <v>160</v>
      </c>
      <c r="D453" s="1150">
        <f t="shared" ref="D453:D516" si="7">C453*0.85</f>
        <v>136</v>
      </c>
    </row>
    <row r="454" spans="1:4" ht="14.4">
      <c r="A454" s="375" t="s">
        <v>884</v>
      </c>
      <c r="B454" s="375" t="s">
        <v>885</v>
      </c>
      <c r="C454" s="320">
        <v>180</v>
      </c>
      <c r="D454" s="1150">
        <f t="shared" si="7"/>
        <v>153</v>
      </c>
    </row>
    <row r="455" spans="1:4" ht="14.4">
      <c r="A455" s="375" t="s">
        <v>886</v>
      </c>
      <c r="B455" s="375" t="s">
        <v>887</v>
      </c>
      <c r="C455" s="320">
        <v>197</v>
      </c>
      <c r="D455" s="1150">
        <f t="shared" si="7"/>
        <v>167.45</v>
      </c>
    </row>
    <row r="456" spans="1:4" ht="14.4">
      <c r="A456" s="375" t="s">
        <v>888</v>
      </c>
      <c r="B456" s="375" t="s">
        <v>889</v>
      </c>
      <c r="C456" s="320">
        <v>219</v>
      </c>
      <c r="D456" s="1150">
        <f t="shared" si="7"/>
        <v>186.15</v>
      </c>
    </row>
    <row r="457" spans="1:4" ht="14.4">
      <c r="A457" s="375" t="s">
        <v>890</v>
      </c>
      <c r="B457" s="375" t="s">
        <v>891</v>
      </c>
      <c r="C457" s="320">
        <v>243</v>
      </c>
      <c r="D457" s="1150">
        <f t="shared" si="7"/>
        <v>206.54999999999998</v>
      </c>
    </row>
    <row r="458" spans="1:4" ht="14.4">
      <c r="A458" s="375" t="s">
        <v>892</v>
      </c>
      <c r="B458" s="375" t="s">
        <v>893</v>
      </c>
      <c r="C458" s="320">
        <v>1220</v>
      </c>
      <c r="D458" s="1150">
        <f t="shared" si="7"/>
        <v>1037</v>
      </c>
    </row>
    <row r="459" spans="1:4" ht="14.4">
      <c r="A459" s="375" t="s">
        <v>894</v>
      </c>
      <c r="B459" s="375" t="s">
        <v>895</v>
      </c>
      <c r="C459" s="320">
        <v>140</v>
      </c>
      <c r="D459" s="1150">
        <f t="shared" si="7"/>
        <v>119</v>
      </c>
    </row>
    <row r="460" spans="1:4" ht="14.4">
      <c r="A460" s="375" t="s">
        <v>896</v>
      </c>
      <c r="B460" s="375" t="s">
        <v>897</v>
      </c>
      <c r="C460" s="320">
        <v>39</v>
      </c>
      <c r="D460" s="1150">
        <f t="shared" si="7"/>
        <v>33.15</v>
      </c>
    </row>
    <row r="461" spans="1:4" ht="14.4">
      <c r="A461" s="375" t="s">
        <v>898</v>
      </c>
      <c r="B461" s="375" t="s">
        <v>899</v>
      </c>
      <c r="C461" s="320">
        <v>379</v>
      </c>
      <c r="D461" s="1150">
        <f t="shared" si="7"/>
        <v>322.14999999999998</v>
      </c>
    </row>
    <row r="462" spans="1:4" ht="14.4">
      <c r="A462" s="375" t="s">
        <v>900</v>
      </c>
      <c r="B462" s="375" t="s">
        <v>901</v>
      </c>
      <c r="C462" s="320">
        <v>151</v>
      </c>
      <c r="D462" s="1150">
        <f t="shared" si="7"/>
        <v>128.35</v>
      </c>
    </row>
    <row r="463" spans="1:4" ht="14.4">
      <c r="A463" s="375" t="s">
        <v>902</v>
      </c>
      <c r="B463" s="375" t="s">
        <v>903</v>
      </c>
      <c r="C463" s="320">
        <v>158</v>
      </c>
      <c r="D463" s="1150">
        <f t="shared" si="7"/>
        <v>134.29999999999998</v>
      </c>
    </row>
    <row r="464" spans="1:4" ht="14.4">
      <c r="A464" s="375" t="s">
        <v>904</v>
      </c>
      <c r="B464" s="375" t="s">
        <v>905</v>
      </c>
      <c r="C464" s="320">
        <v>243</v>
      </c>
      <c r="D464" s="1150">
        <f t="shared" si="7"/>
        <v>206.54999999999998</v>
      </c>
    </row>
    <row r="465" spans="1:4" ht="14.4">
      <c r="A465" s="375" t="s">
        <v>906</v>
      </c>
      <c r="B465" s="375" t="s">
        <v>907</v>
      </c>
      <c r="C465" s="320">
        <v>399</v>
      </c>
      <c r="D465" s="1150">
        <f t="shared" si="7"/>
        <v>339.15</v>
      </c>
    </row>
    <row r="466" spans="1:4" ht="14.4">
      <c r="A466" s="375" t="s">
        <v>908</v>
      </c>
      <c r="B466" s="375" t="s">
        <v>909</v>
      </c>
      <c r="C466" s="320">
        <v>295</v>
      </c>
      <c r="D466" s="1150">
        <f t="shared" si="7"/>
        <v>250.75</v>
      </c>
    </row>
    <row r="467" spans="1:4" ht="14.4">
      <c r="A467" s="375" t="s">
        <v>910</v>
      </c>
      <c r="B467" s="375" t="s">
        <v>911</v>
      </c>
      <c r="C467" s="320">
        <v>151</v>
      </c>
      <c r="D467" s="1150">
        <f t="shared" si="7"/>
        <v>128.35</v>
      </c>
    </row>
    <row r="468" spans="1:4" ht="14.4">
      <c r="A468" s="375" t="s">
        <v>912</v>
      </c>
      <c r="B468" s="375" t="s">
        <v>913</v>
      </c>
      <c r="C468" s="320">
        <v>59</v>
      </c>
      <c r="D468" s="1150">
        <f t="shared" si="7"/>
        <v>50.15</v>
      </c>
    </row>
    <row r="469" spans="1:4" ht="14.4">
      <c r="A469" s="375" t="s">
        <v>914</v>
      </c>
      <c r="B469" s="375" t="s">
        <v>915</v>
      </c>
      <c r="C469" s="320">
        <v>439</v>
      </c>
      <c r="D469" s="1150">
        <f t="shared" si="7"/>
        <v>373.15</v>
      </c>
    </row>
    <row r="470" spans="1:4" ht="14.4">
      <c r="A470" s="375" t="s">
        <v>916</v>
      </c>
      <c r="B470" s="375" t="s">
        <v>917</v>
      </c>
      <c r="C470" s="320">
        <v>171</v>
      </c>
      <c r="D470" s="1150">
        <f t="shared" si="7"/>
        <v>145.35</v>
      </c>
    </row>
    <row r="471" spans="1:4" ht="14.4">
      <c r="A471" s="375" t="s">
        <v>918</v>
      </c>
      <c r="B471" s="375" t="s">
        <v>919</v>
      </c>
      <c r="C471" s="320">
        <v>459</v>
      </c>
      <c r="D471" s="1150">
        <f t="shared" si="7"/>
        <v>390.15</v>
      </c>
    </row>
    <row r="472" spans="1:4" ht="14.4">
      <c r="A472" s="375" t="s">
        <v>920</v>
      </c>
      <c r="B472" s="375" t="s">
        <v>921</v>
      </c>
      <c r="C472" s="320">
        <v>191</v>
      </c>
      <c r="D472" s="1150">
        <f t="shared" si="7"/>
        <v>162.35</v>
      </c>
    </row>
    <row r="473" spans="1:4" ht="14.4">
      <c r="A473" s="375" t="s">
        <v>922</v>
      </c>
      <c r="B473" s="375" t="s">
        <v>923</v>
      </c>
      <c r="C473" s="320">
        <v>39</v>
      </c>
      <c r="D473" s="1150">
        <f t="shared" si="7"/>
        <v>33.15</v>
      </c>
    </row>
    <row r="474" spans="1:4" ht="14.4">
      <c r="A474" s="375" t="s">
        <v>924</v>
      </c>
      <c r="B474" s="375" t="s">
        <v>925</v>
      </c>
      <c r="C474" s="320">
        <v>107</v>
      </c>
      <c r="D474" s="1150">
        <f t="shared" si="7"/>
        <v>90.95</v>
      </c>
    </row>
    <row r="475" spans="1:4" ht="14.4">
      <c r="A475" s="375" t="s">
        <v>926</v>
      </c>
      <c r="B475" s="375" t="s">
        <v>927</v>
      </c>
      <c r="C475" s="320">
        <v>100</v>
      </c>
      <c r="D475" s="1150">
        <f t="shared" si="7"/>
        <v>85</v>
      </c>
    </row>
    <row r="476" spans="1:4" ht="14.4">
      <c r="A476" s="375" t="s">
        <v>928</v>
      </c>
      <c r="B476" s="375" t="s">
        <v>929</v>
      </c>
      <c r="C476" s="320">
        <v>96</v>
      </c>
      <c r="D476" s="1150">
        <f t="shared" si="7"/>
        <v>81.599999999999994</v>
      </c>
    </row>
    <row r="477" spans="1:4" ht="14.4">
      <c r="A477" s="375" t="s">
        <v>930</v>
      </c>
      <c r="B477" s="375" t="s">
        <v>931</v>
      </c>
      <c r="C477" s="320">
        <v>96</v>
      </c>
      <c r="D477" s="1150">
        <f t="shared" si="7"/>
        <v>81.599999999999994</v>
      </c>
    </row>
    <row r="478" spans="1:4" ht="14.4">
      <c r="A478" s="375" t="s">
        <v>932</v>
      </c>
      <c r="B478" s="375" t="s">
        <v>933</v>
      </c>
      <c r="C478" s="320">
        <v>248</v>
      </c>
      <c r="D478" s="1150">
        <f t="shared" si="7"/>
        <v>210.79999999999998</v>
      </c>
    </row>
    <row r="479" spans="1:4" ht="14.4">
      <c r="A479" s="375" t="s">
        <v>934</v>
      </c>
      <c r="B479" s="375" t="s">
        <v>935</v>
      </c>
      <c r="C479" s="320">
        <v>100</v>
      </c>
      <c r="D479" s="1150">
        <f t="shared" si="7"/>
        <v>85</v>
      </c>
    </row>
    <row r="480" spans="1:4" ht="14.4">
      <c r="A480" s="375" t="s">
        <v>936</v>
      </c>
      <c r="B480" s="375" t="s">
        <v>937</v>
      </c>
      <c r="C480" s="320">
        <v>129</v>
      </c>
      <c r="D480" s="1150">
        <f t="shared" si="7"/>
        <v>109.64999999999999</v>
      </c>
    </row>
    <row r="481" spans="1:4" ht="14.4">
      <c r="A481" s="375" t="s">
        <v>938</v>
      </c>
      <c r="B481" s="375" t="s">
        <v>939</v>
      </c>
      <c r="C481" s="320">
        <v>155</v>
      </c>
      <c r="D481" s="1150">
        <f t="shared" si="7"/>
        <v>131.75</v>
      </c>
    </row>
    <row r="482" spans="1:4" ht="14.4">
      <c r="A482" s="375" t="s">
        <v>940</v>
      </c>
      <c r="B482" s="375" t="s">
        <v>941</v>
      </c>
      <c r="C482" s="320">
        <v>107</v>
      </c>
      <c r="D482" s="1150">
        <f t="shared" si="7"/>
        <v>90.95</v>
      </c>
    </row>
    <row r="483" spans="1:4" ht="14.4">
      <c r="A483" s="375" t="s">
        <v>942</v>
      </c>
      <c r="B483" s="375" t="s">
        <v>943</v>
      </c>
      <c r="C483" s="320">
        <v>105</v>
      </c>
      <c r="D483" s="1150">
        <f t="shared" si="7"/>
        <v>89.25</v>
      </c>
    </row>
    <row r="484" spans="1:4" ht="14.4">
      <c r="A484" s="375" t="s">
        <v>944</v>
      </c>
      <c r="B484" s="375" t="s">
        <v>945</v>
      </c>
      <c r="C484" s="320">
        <v>463</v>
      </c>
      <c r="D484" s="1150">
        <f t="shared" si="7"/>
        <v>393.55</v>
      </c>
    </row>
    <row r="485" spans="1:4" ht="14.4">
      <c r="A485" s="375" t="s">
        <v>946</v>
      </c>
      <c r="B485" s="375" t="s">
        <v>947</v>
      </c>
      <c r="C485" s="320">
        <v>379</v>
      </c>
      <c r="D485" s="1150">
        <f t="shared" si="7"/>
        <v>322.14999999999998</v>
      </c>
    </row>
    <row r="486" spans="1:4" ht="14.4">
      <c r="A486" s="375" t="s">
        <v>948</v>
      </c>
      <c r="B486" s="375" t="s">
        <v>949</v>
      </c>
      <c r="C486" s="320">
        <v>101</v>
      </c>
      <c r="D486" s="1150">
        <f t="shared" si="7"/>
        <v>85.85</v>
      </c>
    </row>
    <row r="487" spans="1:4" ht="14.4">
      <c r="A487" s="375" t="s">
        <v>950</v>
      </c>
      <c r="B487" s="375" t="s">
        <v>951</v>
      </c>
      <c r="C487" s="320">
        <v>1465</v>
      </c>
      <c r="D487" s="1150">
        <f t="shared" si="7"/>
        <v>1245.25</v>
      </c>
    </row>
    <row r="488" spans="1:4" ht="14.4">
      <c r="A488" s="375" t="s">
        <v>952</v>
      </c>
      <c r="B488" s="375" t="s">
        <v>953</v>
      </c>
      <c r="C488" s="320">
        <v>259</v>
      </c>
      <c r="D488" s="1150">
        <f t="shared" si="7"/>
        <v>220.15</v>
      </c>
    </row>
    <row r="489" spans="1:4" ht="14.4">
      <c r="A489" s="375" t="s">
        <v>954</v>
      </c>
      <c r="B489" s="375" t="s">
        <v>955</v>
      </c>
      <c r="C489" s="320">
        <v>280</v>
      </c>
      <c r="D489" s="1150">
        <f t="shared" si="7"/>
        <v>238</v>
      </c>
    </row>
    <row r="490" spans="1:4" ht="14.4">
      <c r="A490" s="375" t="s">
        <v>956</v>
      </c>
      <c r="B490" s="375" t="s">
        <v>957</v>
      </c>
      <c r="C490" s="320">
        <v>300</v>
      </c>
      <c r="D490" s="1150">
        <f t="shared" si="7"/>
        <v>255</v>
      </c>
    </row>
    <row r="491" spans="1:4" ht="14.4">
      <c r="A491" s="375" t="s">
        <v>958</v>
      </c>
      <c r="B491" s="375" t="s">
        <v>959</v>
      </c>
      <c r="C491" s="320">
        <v>298</v>
      </c>
      <c r="D491" s="1150">
        <f t="shared" si="7"/>
        <v>253.29999999999998</v>
      </c>
    </row>
    <row r="492" spans="1:4" ht="14.4">
      <c r="A492" s="375" t="s">
        <v>960</v>
      </c>
      <c r="B492" s="375" t="s">
        <v>961</v>
      </c>
      <c r="C492" s="320">
        <v>379</v>
      </c>
      <c r="D492" s="1150">
        <f t="shared" si="7"/>
        <v>322.14999999999998</v>
      </c>
    </row>
    <row r="493" spans="1:4" ht="14.4">
      <c r="A493" s="375" t="s">
        <v>962</v>
      </c>
      <c r="B493" s="375" t="s">
        <v>963</v>
      </c>
      <c r="C493" s="320">
        <v>2220</v>
      </c>
      <c r="D493" s="1150">
        <f t="shared" si="7"/>
        <v>1887</v>
      </c>
    </row>
    <row r="494" spans="1:4" ht="14.4">
      <c r="A494" s="375" t="s">
        <v>964</v>
      </c>
      <c r="B494" s="375" t="s">
        <v>965</v>
      </c>
      <c r="C494" s="320">
        <v>800</v>
      </c>
      <c r="D494" s="1150">
        <f t="shared" si="7"/>
        <v>680</v>
      </c>
    </row>
    <row r="495" spans="1:4" ht="14.4">
      <c r="A495" s="375" t="s">
        <v>966</v>
      </c>
      <c r="B495" s="375" t="s">
        <v>967</v>
      </c>
      <c r="C495" s="320">
        <v>379</v>
      </c>
      <c r="D495" s="1150">
        <f t="shared" si="7"/>
        <v>322.14999999999998</v>
      </c>
    </row>
    <row r="496" spans="1:4" ht="14.4">
      <c r="A496" s="375" t="s">
        <v>968</v>
      </c>
      <c r="B496" s="375" t="s">
        <v>969</v>
      </c>
      <c r="C496" s="320">
        <v>2595</v>
      </c>
      <c r="D496" s="1150">
        <f t="shared" si="7"/>
        <v>2205.75</v>
      </c>
    </row>
    <row r="497" spans="1:4" ht="14.4">
      <c r="A497" s="375" t="s">
        <v>970</v>
      </c>
      <c r="B497" s="375" t="s">
        <v>971</v>
      </c>
      <c r="C497" s="320">
        <v>1005</v>
      </c>
      <c r="D497" s="1150">
        <f t="shared" si="7"/>
        <v>854.25</v>
      </c>
    </row>
    <row r="498" spans="1:4" ht="14.4">
      <c r="A498" s="375" t="s">
        <v>972</v>
      </c>
      <c r="B498" s="375" t="s">
        <v>973</v>
      </c>
      <c r="C498" s="320">
        <v>1100</v>
      </c>
      <c r="D498" s="1150">
        <f t="shared" si="7"/>
        <v>935</v>
      </c>
    </row>
    <row r="499" spans="1:4" ht="14.4">
      <c r="A499" s="375" t="s">
        <v>974</v>
      </c>
      <c r="B499" s="375" t="s">
        <v>975</v>
      </c>
      <c r="C499" s="320">
        <v>261</v>
      </c>
      <c r="D499" s="1150">
        <f t="shared" si="7"/>
        <v>221.85</v>
      </c>
    </row>
    <row r="500" spans="1:4" ht="14.4">
      <c r="A500" s="375" t="s">
        <v>976</v>
      </c>
      <c r="B500" s="375" t="s">
        <v>977</v>
      </c>
      <c r="C500" s="320">
        <v>59</v>
      </c>
      <c r="D500" s="1150">
        <f t="shared" si="7"/>
        <v>50.15</v>
      </c>
    </row>
    <row r="501" spans="1:4" ht="14.4">
      <c r="A501" s="375" t="s">
        <v>978</v>
      </c>
      <c r="B501" s="375" t="s">
        <v>979</v>
      </c>
      <c r="C501" s="320">
        <v>92</v>
      </c>
      <c r="D501" s="1150">
        <f t="shared" si="7"/>
        <v>78.2</v>
      </c>
    </row>
    <row r="502" spans="1:4" ht="14.4">
      <c r="A502" s="375" t="s">
        <v>980</v>
      </c>
      <c r="B502" s="375" t="s">
        <v>981</v>
      </c>
      <c r="C502" s="320">
        <v>89</v>
      </c>
      <c r="D502" s="1150">
        <f t="shared" si="7"/>
        <v>75.649999999999991</v>
      </c>
    </row>
    <row r="503" spans="1:4" ht="14.4">
      <c r="A503" s="375" t="s">
        <v>982</v>
      </c>
      <c r="B503" s="375" t="s">
        <v>983</v>
      </c>
      <c r="C503" s="320">
        <v>79</v>
      </c>
      <c r="D503" s="1150">
        <f t="shared" si="7"/>
        <v>67.149999999999991</v>
      </c>
    </row>
    <row r="504" spans="1:4" ht="14.4">
      <c r="A504" s="375" t="s">
        <v>984</v>
      </c>
      <c r="B504" s="375" t="s">
        <v>985</v>
      </c>
      <c r="C504" s="320">
        <v>54</v>
      </c>
      <c r="D504" s="1150">
        <f t="shared" si="7"/>
        <v>45.9</v>
      </c>
    </row>
    <row r="505" spans="1:4" ht="14.4">
      <c r="A505" s="375" t="s">
        <v>986</v>
      </c>
      <c r="B505" s="375" t="s">
        <v>987</v>
      </c>
      <c r="C505" s="320">
        <v>129</v>
      </c>
      <c r="D505" s="1150">
        <f t="shared" si="7"/>
        <v>109.64999999999999</v>
      </c>
    </row>
    <row r="506" spans="1:4" ht="14.4">
      <c r="A506" s="375" t="s">
        <v>988</v>
      </c>
      <c r="B506" s="375" t="s">
        <v>989</v>
      </c>
      <c r="C506" s="320">
        <v>92</v>
      </c>
      <c r="D506" s="1150">
        <f t="shared" si="7"/>
        <v>78.2</v>
      </c>
    </row>
    <row r="507" spans="1:4" ht="14.4">
      <c r="A507" s="375" t="s">
        <v>990</v>
      </c>
      <c r="B507" s="375" t="s">
        <v>991</v>
      </c>
      <c r="C507" s="320">
        <v>43</v>
      </c>
      <c r="D507" s="1150">
        <f t="shared" si="7"/>
        <v>36.549999999999997</v>
      </c>
    </row>
    <row r="508" spans="1:4" ht="14.4">
      <c r="A508" s="375" t="s">
        <v>992</v>
      </c>
      <c r="B508" s="375" t="s">
        <v>993</v>
      </c>
      <c r="C508" s="320">
        <v>76</v>
      </c>
      <c r="D508" s="1150">
        <f t="shared" si="7"/>
        <v>64.599999999999994</v>
      </c>
    </row>
    <row r="509" spans="1:4" ht="14.4">
      <c r="A509" s="375" t="s">
        <v>994</v>
      </c>
      <c r="B509" s="375" t="s">
        <v>995</v>
      </c>
      <c r="C509" s="320">
        <v>85</v>
      </c>
      <c r="D509" s="1150">
        <f t="shared" si="7"/>
        <v>72.25</v>
      </c>
    </row>
    <row r="510" spans="1:4" ht="14.4">
      <c r="A510" s="375" t="s">
        <v>996</v>
      </c>
      <c r="B510" s="375" t="s">
        <v>997</v>
      </c>
      <c r="C510" s="320">
        <v>142</v>
      </c>
      <c r="D510" s="1150">
        <f t="shared" si="7"/>
        <v>120.7</v>
      </c>
    </row>
    <row r="511" spans="1:4" ht="14.4">
      <c r="A511" s="375" t="s">
        <v>998</v>
      </c>
      <c r="B511" s="375" t="s">
        <v>999</v>
      </c>
      <c r="C511" s="320">
        <v>314</v>
      </c>
      <c r="D511" s="1150">
        <f t="shared" si="7"/>
        <v>266.89999999999998</v>
      </c>
    </row>
    <row r="512" spans="1:4" ht="14.4">
      <c r="A512" s="375" t="s">
        <v>1000</v>
      </c>
      <c r="B512" s="375" t="s">
        <v>1001</v>
      </c>
      <c r="C512" s="320">
        <v>175</v>
      </c>
      <c r="D512" s="1150">
        <f t="shared" si="7"/>
        <v>148.75</v>
      </c>
    </row>
    <row r="513" spans="1:4" ht="14.4">
      <c r="A513" s="375" t="s">
        <v>1002</v>
      </c>
      <c r="B513" s="375" t="s">
        <v>1003</v>
      </c>
      <c r="C513" s="320">
        <v>348</v>
      </c>
      <c r="D513" s="1150">
        <f t="shared" si="7"/>
        <v>295.8</v>
      </c>
    </row>
    <row r="514" spans="1:4" ht="14.4">
      <c r="A514" s="375" t="s">
        <v>1004</v>
      </c>
      <c r="B514" s="375" t="s">
        <v>1005</v>
      </c>
      <c r="C514" s="320">
        <v>562</v>
      </c>
      <c r="D514" s="1150">
        <f t="shared" si="7"/>
        <v>477.7</v>
      </c>
    </row>
    <row r="515" spans="1:4" ht="14.4">
      <c r="A515" s="375" t="s">
        <v>1006</v>
      </c>
      <c r="B515" s="375" t="s">
        <v>1007</v>
      </c>
      <c r="C515" s="320">
        <v>606</v>
      </c>
      <c r="D515" s="1150">
        <f t="shared" si="7"/>
        <v>515.1</v>
      </c>
    </row>
    <row r="516" spans="1:4" ht="14.4">
      <c r="A516" s="375" t="s">
        <v>1008</v>
      </c>
      <c r="B516" s="375" t="s">
        <v>1009</v>
      </c>
      <c r="C516" s="320">
        <v>144</v>
      </c>
      <c r="D516" s="1150">
        <f t="shared" si="7"/>
        <v>122.39999999999999</v>
      </c>
    </row>
    <row r="517" spans="1:4" ht="14.4">
      <c r="A517" s="375" t="s">
        <v>1010</v>
      </c>
      <c r="B517" s="375" t="s">
        <v>1011</v>
      </c>
      <c r="C517" s="320">
        <v>272</v>
      </c>
      <c r="D517" s="1150">
        <f t="shared" ref="D517:D580" si="8">C517*0.85</f>
        <v>231.2</v>
      </c>
    </row>
    <row r="518" spans="1:4" ht="14.4">
      <c r="A518" s="375" t="s">
        <v>1012</v>
      </c>
      <c r="B518" s="375" t="s">
        <v>1013</v>
      </c>
      <c r="C518" s="320">
        <v>73</v>
      </c>
      <c r="D518" s="1150">
        <f t="shared" si="8"/>
        <v>62.05</v>
      </c>
    </row>
    <row r="519" spans="1:4" ht="14.4">
      <c r="A519" s="375" t="s">
        <v>1014</v>
      </c>
      <c r="B519" s="375" t="s">
        <v>1015</v>
      </c>
      <c r="C519" s="320">
        <v>778</v>
      </c>
      <c r="D519" s="1150">
        <f t="shared" si="8"/>
        <v>661.3</v>
      </c>
    </row>
    <row r="520" spans="1:4" ht="14.4">
      <c r="A520" s="375" t="s">
        <v>1016</v>
      </c>
      <c r="B520" s="375" t="s">
        <v>1017</v>
      </c>
      <c r="C520" s="320">
        <v>73</v>
      </c>
      <c r="D520" s="1150">
        <f t="shared" si="8"/>
        <v>62.05</v>
      </c>
    </row>
    <row r="521" spans="1:4" ht="14.4">
      <c r="A521" s="375" t="s">
        <v>1018</v>
      </c>
      <c r="B521" s="375" t="s">
        <v>1019</v>
      </c>
      <c r="C521" s="320">
        <v>778</v>
      </c>
      <c r="D521" s="1150">
        <f t="shared" si="8"/>
        <v>661.3</v>
      </c>
    </row>
    <row r="522" spans="1:4" ht="14.4">
      <c r="A522" s="375" t="s">
        <v>1020</v>
      </c>
      <c r="B522" s="375" t="s">
        <v>1021</v>
      </c>
      <c r="C522" s="320">
        <v>59</v>
      </c>
      <c r="D522" s="1150">
        <f t="shared" si="8"/>
        <v>50.15</v>
      </c>
    </row>
    <row r="523" spans="1:4" ht="14.4">
      <c r="A523" s="375" t="s">
        <v>1022</v>
      </c>
      <c r="B523" s="375" t="s">
        <v>1023</v>
      </c>
      <c r="C523" s="903">
        <v>75</v>
      </c>
      <c r="D523" s="1150">
        <f t="shared" si="8"/>
        <v>63.75</v>
      </c>
    </row>
    <row r="524" spans="1:4" ht="14.4">
      <c r="A524" s="375" t="s">
        <v>1024</v>
      </c>
      <c r="B524" s="375" t="s">
        <v>1025</v>
      </c>
      <c r="C524" s="397">
        <v>75</v>
      </c>
      <c r="D524" s="1150">
        <f t="shared" si="8"/>
        <v>63.75</v>
      </c>
    </row>
    <row r="525" spans="1:4" ht="14.4">
      <c r="A525" s="375" t="s">
        <v>1026</v>
      </c>
      <c r="B525" s="375" t="s">
        <v>1027</v>
      </c>
      <c r="C525" s="320">
        <v>75</v>
      </c>
      <c r="D525" s="1150">
        <f t="shared" si="8"/>
        <v>63.75</v>
      </c>
    </row>
    <row r="526" spans="1:4" ht="14.4">
      <c r="A526" s="375" t="s">
        <v>1028</v>
      </c>
      <c r="B526" s="375" t="s">
        <v>1029</v>
      </c>
      <c r="C526" s="320">
        <v>228</v>
      </c>
      <c r="D526" s="1150">
        <f t="shared" si="8"/>
        <v>193.79999999999998</v>
      </c>
    </row>
    <row r="527" spans="1:4" ht="14.4">
      <c r="A527" s="375" t="s">
        <v>1030</v>
      </c>
      <c r="B527" s="375" t="s">
        <v>1031</v>
      </c>
      <c r="C527" s="320">
        <v>252</v>
      </c>
      <c r="D527" s="1150">
        <f t="shared" si="8"/>
        <v>214.2</v>
      </c>
    </row>
    <row r="528" spans="1:4" ht="14.4">
      <c r="A528" s="375" t="s">
        <v>1032</v>
      </c>
      <c r="B528" s="375" t="s">
        <v>1033</v>
      </c>
      <c r="C528" s="320">
        <v>103</v>
      </c>
      <c r="D528" s="1150">
        <f t="shared" si="8"/>
        <v>87.55</v>
      </c>
    </row>
    <row r="529" spans="1:4" ht="14.4">
      <c r="A529" s="375" t="s">
        <v>1034</v>
      </c>
      <c r="B529" s="375" t="s">
        <v>1035</v>
      </c>
      <c r="C529" s="320">
        <v>48</v>
      </c>
      <c r="D529" s="1150">
        <f t="shared" si="8"/>
        <v>40.799999999999997</v>
      </c>
    </row>
    <row r="530" spans="1:4" ht="14.4">
      <c r="A530" s="375" t="s">
        <v>1036</v>
      </c>
      <c r="B530" s="375" t="s">
        <v>1037</v>
      </c>
      <c r="C530" s="320">
        <v>120</v>
      </c>
      <c r="D530" s="1150">
        <f t="shared" si="8"/>
        <v>102</v>
      </c>
    </row>
    <row r="531" spans="1:4" ht="14.4">
      <c r="A531" s="375" t="s">
        <v>1038</v>
      </c>
      <c r="B531" s="375" t="s">
        <v>1037</v>
      </c>
      <c r="C531" s="320">
        <v>120</v>
      </c>
      <c r="D531" s="1150">
        <f t="shared" si="8"/>
        <v>102</v>
      </c>
    </row>
    <row r="532" spans="1:4" ht="14.4">
      <c r="A532" s="375" t="s">
        <v>1039</v>
      </c>
      <c r="B532" s="375" t="s">
        <v>1040</v>
      </c>
      <c r="C532" s="397">
        <v>125</v>
      </c>
      <c r="D532" s="1150">
        <f t="shared" si="8"/>
        <v>106.25</v>
      </c>
    </row>
    <row r="533" spans="1:4" ht="14.4">
      <c r="A533" s="375" t="s">
        <v>1041</v>
      </c>
      <c r="B533" s="375" t="s">
        <v>1042</v>
      </c>
      <c r="C533" s="320">
        <v>131</v>
      </c>
      <c r="D533" s="1150">
        <f t="shared" si="8"/>
        <v>111.35</v>
      </c>
    </row>
    <row r="534" spans="1:4" ht="14.4">
      <c r="A534" s="375" t="s">
        <v>1043</v>
      </c>
      <c r="B534" s="375" t="s">
        <v>1044</v>
      </c>
      <c r="C534" s="320">
        <v>120</v>
      </c>
      <c r="D534" s="1150">
        <f t="shared" si="8"/>
        <v>102</v>
      </c>
    </row>
    <row r="535" spans="1:4" ht="14.4">
      <c r="A535" s="375" t="s">
        <v>1045</v>
      </c>
      <c r="B535" s="375" t="s">
        <v>1046</v>
      </c>
      <c r="C535" s="320">
        <v>70</v>
      </c>
      <c r="D535" s="1150">
        <f t="shared" si="8"/>
        <v>59.5</v>
      </c>
    </row>
    <row r="536" spans="1:4" ht="14.4">
      <c r="A536" s="375" t="s">
        <v>1047</v>
      </c>
      <c r="B536" s="375" t="s">
        <v>1048</v>
      </c>
      <c r="C536" s="320">
        <v>76</v>
      </c>
      <c r="D536" s="1150">
        <f t="shared" si="8"/>
        <v>64.599999999999994</v>
      </c>
    </row>
    <row r="537" spans="1:4" ht="14.4">
      <c r="A537" s="375" t="s">
        <v>1049</v>
      </c>
      <c r="B537" s="375" t="s">
        <v>1050</v>
      </c>
      <c r="C537" s="320">
        <v>344</v>
      </c>
      <c r="D537" s="1150">
        <f t="shared" si="8"/>
        <v>292.39999999999998</v>
      </c>
    </row>
    <row r="538" spans="1:4" ht="14.4">
      <c r="A538" s="375" t="s">
        <v>1051</v>
      </c>
      <c r="B538" s="375" t="s">
        <v>1052</v>
      </c>
      <c r="C538" s="320">
        <v>79</v>
      </c>
      <c r="D538" s="1150">
        <f t="shared" si="8"/>
        <v>67.149999999999991</v>
      </c>
    </row>
    <row r="539" spans="1:4" ht="14.4">
      <c r="A539" s="375" t="s">
        <v>1053</v>
      </c>
      <c r="B539" s="375" t="s">
        <v>1054</v>
      </c>
      <c r="C539" s="320">
        <v>45</v>
      </c>
      <c r="D539" s="1150">
        <f t="shared" si="8"/>
        <v>38.25</v>
      </c>
    </row>
    <row r="540" spans="1:4" ht="14.4">
      <c r="A540" s="375" t="s">
        <v>1055</v>
      </c>
      <c r="B540" s="375" t="s">
        <v>1056</v>
      </c>
      <c r="C540" s="320">
        <v>171</v>
      </c>
      <c r="D540" s="1150">
        <f t="shared" si="8"/>
        <v>145.35</v>
      </c>
    </row>
    <row r="541" spans="1:4" ht="14.4">
      <c r="A541" s="375" t="s">
        <v>1057</v>
      </c>
      <c r="B541" s="375" t="s">
        <v>1058</v>
      </c>
      <c r="C541" s="320">
        <v>430</v>
      </c>
      <c r="D541" s="1150">
        <f t="shared" si="8"/>
        <v>365.5</v>
      </c>
    </row>
    <row r="542" spans="1:4" ht="14.4">
      <c r="A542" s="375" t="s">
        <v>1059</v>
      </c>
      <c r="B542" s="375" t="s">
        <v>1060</v>
      </c>
      <c r="C542" s="320">
        <v>400</v>
      </c>
      <c r="D542" s="1150">
        <f t="shared" si="8"/>
        <v>340</v>
      </c>
    </row>
    <row r="543" spans="1:4" ht="14.4">
      <c r="A543" s="375" t="s">
        <v>1061</v>
      </c>
      <c r="B543" s="375" t="s">
        <v>1062</v>
      </c>
      <c r="C543" s="320">
        <v>346</v>
      </c>
      <c r="D543" s="1150">
        <f t="shared" si="8"/>
        <v>294.09999999999997</v>
      </c>
    </row>
    <row r="544" spans="1:4" ht="14.4">
      <c r="A544" s="375" t="s">
        <v>1063</v>
      </c>
      <c r="B544" s="375" t="s">
        <v>1064</v>
      </c>
      <c r="C544" s="320">
        <v>331</v>
      </c>
      <c r="D544" s="1150">
        <f t="shared" si="8"/>
        <v>281.34999999999997</v>
      </c>
    </row>
    <row r="545" spans="1:4" ht="14.4">
      <c r="A545" s="375" t="s">
        <v>1065</v>
      </c>
      <c r="B545" s="375" t="s">
        <v>1066</v>
      </c>
      <c r="C545" s="320">
        <v>212</v>
      </c>
      <c r="D545" s="1150">
        <f t="shared" si="8"/>
        <v>180.2</v>
      </c>
    </row>
    <row r="546" spans="1:4" ht="14.4">
      <c r="A546" s="375" t="s">
        <v>1067</v>
      </c>
      <c r="B546" s="375" t="s">
        <v>1068</v>
      </c>
      <c r="C546" s="320">
        <v>32</v>
      </c>
      <c r="D546" s="1150">
        <f t="shared" si="8"/>
        <v>27.2</v>
      </c>
    </row>
    <row r="547" spans="1:4" ht="14.4">
      <c r="A547" s="375" t="s">
        <v>1069</v>
      </c>
      <c r="B547" s="375" t="s">
        <v>1070</v>
      </c>
      <c r="C547" s="320">
        <v>69</v>
      </c>
      <c r="D547" s="1150">
        <f t="shared" si="8"/>
        <v>58.65</v>
      </c>
    </row>
    <row r="548" spans="1:4" ht="14.4">
      <c r="A548" s="375" t="s">
        <v>1071</v>
      </c>
      <c r="B548" s="375" t="s">
        <v>1072</v>
      </c>
      <c r="C548" s="320">
        <v>127</v>
      </c>
      <c r="D548" s="1150">
        <f t="shared" si="8"/>
        <v>107.95</v>
      </c>
    </row>
    <row r="549" spans="1:4" ht="14.4">
      <c r="A549" s="375" t="s">
        <v>1073</v>
      </c>
      <c r="B549" s="375" t="s">
        <v>1074</v>
      </c>
      <c r="C549" s="320">
        <v>67</v>
      </c>
      <c r="D549" s="1150">
        <f t="shared" si="8"/>
        <v>56.949999999999996</v>
      </c>
    </row>
    <row r="550" spans="1:4" ht="14.4">
      <c r="A550" s="375" t="s">
        <v>1075</v>
      </c>
      <c r="B550" s="375" t="s">
        <v>1076</v>
      </c>
      <c r="C550" s="320">
        <v>72</v>
      </c>
      <c r="D550" s="1150">
        <f t="shared" si="8"/>
        <v>61.199999999999996</v>
      </c>
    </row>
    <row r="551" spans="1:4" ht="14.4">
      <c r="A551" s="375" t="s">
        <v>1077</v>
      </c>
      <c r="B551" s="375" t="s">
        <v>1078</v>
      </c>
      <c r="C551" s="320">
        <v>87</v>
      </c>
      <c r="D551" s="1150">
        <f t="shared" si="8"/>
        <v>73.95</v>
      </c>
    </row>
    <row r="552" spans="1:4" ht="14.4">
      <c r="A552" s="375" t="s">
        <v>1079</v>
      </c>
      <c r="B552" s="375" t="s">
        <v>1080</v>
      </c>
      <c r="C552" s="320">
        <v>65</v>
      </c>
      <c r="D552" s="1150">
        <f t="shared" si="8"/>
        <v>55.25</v>
      </c>
    </row>
    <row r="553" spans="1:4" ht="14.4">
      <c r="A553" s="375" t="s">
        <v>1081</v>
      </c>
      <c r="B553" s="375" t="s">
        <v>1082</v>
      </c>
      <c r="C553" s="320">
        <v>54</v>
      </c>
      <c r="D553" s="1150">
        <f t="shared" si="8"/>
        <v>45.9</v>
      </c>
    </row>
    <row r="554" spans="1:4" ht="14.4">
      <c r="A554" s="375" t="s">
        <v>1083</v>
      </c>
      <c r="B554" s="375" t="s">
        <v>1084</v>
      </c>
      <c r="C554" s="320">
        <v>190</v>
      </c>
      <c r="D554" s="1150">
        <f t="shared" si="8"/>
        <v>161.5</v>
      </c>
    </row>
    <row r="555" spans="1:4" ht="14.4">
      <c r="A555" s="375" t="s">
        <v>1085</v>
      </c>
      <c r="B555" s="375" t="s">
        <v>1086</v>
      </c>
      <c r="C555" s="320">
        <v>208</v>
      </c>
      <c r="D555" s="1150">
        <f t="shared" si="8"/>
        <v>176.79999999999998</v>
      </c>
    </row>
    <row r="556" spans="1:4" ht="14.4">
      <c r="A556" s="375" t="s">
        <v>1087</v>
      </c>
      <c r="B556" s="375" t="s">
        <v>1088</v>
      </c>
      <c r="C556" s="320">
        <v>96</v>
      </c>
      <c r="D556" s="1150">
        <f t="shared" si="8"/>
        <v>81.599999999999994</v>
      </c>
    </row>
    <row r="557" spans="1:4" ht="14.4">
      <c r="A557" s="375" t="s">
        <v>1089</v>
      </c>
      <c r="B557" s="375" t="s">
        <v>1090</v>
      </c>
      <c r="C557" s="320">
        <v>109</v>
      </c>
      <c r="D557" s="1150">
        <f t="shared" si="8"/>
        <v>92.649999999999991</v>
      </c>
    </row>
    <row r="558" spans="1:4" ht="14.4">
      <c r="A558" s="375" t="s">
        <v>1091</v>
      </c>
      <c r="B558" s="375" t="s">
        <v>1092</v>
      </c>
      <c r="C558" s="320">
        <v>39</v>
      </c>
      <c r="D558" s="1150">
        <f t="shared" si="8"/>
        <v>33.15</v>
      </c>
    </row>
    <row r="559" spans="1:4" ht="14.4">
      <c r="A559" s="375" t="s">
        <v>1093</v>
      </c>
      <c r="B559" s="375" t="s">
        <v>1094</v>
      </c>
      <c r="C559" s="320">
        <v>57</v>
      </c>
      <c r="D559" s="1150">
        <f t="shared" si="8"/>
        <v>48.449999999999996</v>
      </c>
    </row>
    <row r="560" spans="1:4" ht="14.4">
      <c r="A560" s="375" t="s">
        <v>1095</v>
      </c>
      <c r="B560" s="375" t="s">
        <v>1096</v>
      </c>
      <c r="C560" s="320">
        <v>55</v>
      </c>
      <c r="D560" s="1150">
        <f t="shared" si="8"/>
        <v>46.75</v>
      </c>
    </row>
    <row r="561" spans="1:4" ht="14.4">
      <c r="A561" s="375" t="s">
        <v>1097</v>
      </c>
      <c r="B561" s="375" t="s">
        <v>1098</v>
      </c>
      <c r="C561" s="320">
        <v>59</v>
      </c>
      <c r="D561" s="1150">
        <f t="shared" si="8"/>
        <v>50.15</v>
      </c>
    </row>
    <row r="562" spans="1:4" ht="14.4">
      <c r="A562" s="375" t="s">
        <v>1099</v>
      </c>
      <c r="B562" s="375" t="s">
        <v>1100</v>
      </c>
      <c r="C562" s="320">
        <v>67</v>
      </c>
      <c r="D562" s="1150">
        <f t="shared" si="8"/>
        <v>56.949999999999996</v>
      </c>
    </row>
    <row r="563" spans="1:4" ht="14.4">
      <c r="A563" s="375" t="s">
        <v>1101</v>
      </c>
      <c r="B563" s="375" t="s">
        <v>1102</v>
      </c>
      <c r="C563" s="320">
        <v>135</v>
      </c>
      <c r="D563" s="1150">
        <f t="shared" si="8"/>
        <v>114.75</v>
      </c>
    </row>
    <row r="564" spans="1:4" ht="14.4">
      <c r="A564" s="375" t="s">
        <v>1103</v>
      </c>
      <c r="B564" s="375" t="s">
        <v>1104</v>
      </c>
      <c r="C564" s="320">
        <v>223</v>
      </c>
      <c r="D564" s="1150">
        <f t="shared" si="8"/>
        <v>189.54999999999998</v>
      </c>
    </row>
    <row r="565" spans="1:4" ht="14.4">
      <c r="A565" s="375" t="s">
        <v>1105</v>
      </c>
      <c r="B565" s="375" t="s">
        <v>1106</v>
      </c>
      <c r="C565" s="320">
        <v>65</v>
      </c>
      <c r="D565" s="1150">
        <f t="shared" si="8"/>
        <v>55.25</v>
      </c>
    </row>
    <row r="566" spans="1:4" ht="14.4">
      <c r="A566" s="375" t="s">
        <v>1107</v>
      </c>
      <c r="B566" s="375" t="s">
        <v>1108</v>
      </c>
      <c r="C566" s="320">
        <v>61</v>
      </c>
      <c r="D566" s="1150">
        <f t="shared" si="8"/>
        <v>51.85</v>
      </c>
    </row>
    <row r="567" spans="1:4" ht="14.4">
      <c r="A567" s="375" t="s">
        <v>1109</v>
      </c>
      <c r="B567" s="375" t="s">
        <v>1110</v>
      </c>
      <c r="C567" s="320">
        <v>168</v>
      </c>
      <c r="D567" s="1150">
        <f t="shared" si="8"/>
        <v>142.79999999999998</v>
      </c>
    </row>
    <row r="568" spans="1:4" ht="14.4">
      <c r="A568" s="375" t="s">
        <v>1111</v>
      </c>
      <c r="B568" s="375" t="s">
        <v>1112</v>
      </c>
      <c r="C568" s="320">
        <v>162</v>
      </c>
      <c r="D568" s="1150">
        <f t="shared" si="8"/>
        <v>137.69999999999999</v>
      </c>
    </row>
    <row r="569" spans="1:4" ht="14.4">
      <c r="A569" s="375" t="s">
        <v>1113</v>
      </c>
      <c r="B569" s="375" t="s">
        <v>1114</v>
      </c>
      <c r="C569" s="320">
        <v>178</v>
      </c>
      <c r="D569" s="1150">
        <f t="shared" si="8"/>
        <v>151.29999999999998</v>
      </c>
    </row>
    <row r="570" spans="1:4" ht="14.4">
      <c r="A570" s="375" t="s">
        <v>1115</v>
      </c>
      <c r="B570" s="375" t="s">
        <v>1116</v>
      </c>
      <c r="C570" s="320">
        <v>57</v>
      </c>
      <c r="D570" s="1150">
        <f t="shared" si="8"/>
        <v>48.449999999999996</v>
      </c>
    </row>
    <row r="571" spans="1:4" ht="14.4">
      <c r="A571" s="375" t="s">
        <v>1117</v>
      </c>
      <c r="B571" s="375" t="s">
        <v>1118</v>
      </c>
      <c r="C571" s="320">
        <v>160</v>
      </c>
      <c r="D571" s="1150">
        <f t="shared" si="8"/>
        <v>136</v>
      </c>
    </row>
    <row r="572" spans="1:4" ht="14.4">
      <c r="A572" s="375" t="s">
        <v>1119</v>
      </c>
      <c r="B572" s="375" t="s">
        <v>1120</v>
      </c>
      <c r="C572" s="320">
        <v>184</v>
      </c>
      <c r="D572" s="1150">
        <f t="shared" si="8"/>
        <v>156.4</v>
      </c>
    </row>
    <row r="573" spans="1:4" ht="14.4">
      <c r="A573" s="375" t="s">
        <v>1121</v>
      </c>
      <c r="B573" s="375" t="s">
        <v>1122</v>
      </c>
      <c r="C573" s="320">
        <v>79</v>
      </c>
      <c r="D573" s="1150">
        <f t="shared" si="8"/>
        <v>67.149999999999991</v>
      </c>
    </row>
    <row r="574" spans="1:4" ht="14.4">
      <c r="A574" s="375" t="s">
        <v>1123</v>
      </c>
      <c r="B574" s="375" t="s">
        <v>1124</v>
      </c>
      <c r="C574" s="320">
        <v>100</v>
      </c>
      <c r="D574" s="1150">
        <f t="shared" si="8"/>
        <v>85</v>
      </c>
    </row>
    <row r="575" spans="1:4" ht="14.4">
      <c r="A575" s="375" t="s">
        <v>1125</v>
      </c>
      <c r="B575" s="375" t="s">
        <v>1126</v>
      </c>
      <c r="C575" s="320">
        <v>100</v>
      </c>
      <c r="D575" s="1150">
        <f t="shared" si="8"/>
        <v>85</v>
      </c>
    </row>
    <row r="576" spans="1:4" ht="14.4">
      <c r="A576" s="375" t="s">
        <v>1127</v>
      </c>
      <c r="B576" s="375" t="s">
        <v>1128</v>
      </c>
      <c r="C576" s="320">
        <v>79</v>
      </c>
      <c r="D576" s="1150">
        <f t="shared" si="8"/>
        <v>67.149999999999991</v>
      </c>
    </row>
    <row r="577" spans="1:4" ht="14.4">
      <c r="A577" s="375" t="s">
        <v>1129</v>
      </c>
      <c r="B577" s="375" t="s">
        <v>1130</v>
      </c>
      <c r="C577" s="320">
        <v>39</v>
      </c>
      <c r="D577" s="1150">
        <f t="shared" si="8"/>
        <v>33.15</v>
      </c>
    </row>
    <row r="578" spans="1:4" ht="14.4">
      <c r="A578" s="375" t="s">
        <v>1131</v>
      </c>
      <c r="B578" s="375" t="s">
        <v>1132</v>
      </c>
      <c r="C578" s="320">
        <v>140</v>
      </c>
      <c r="D578" s="1150">
        <f t="shared" si="8"/>
        <v>119</v>
      </c>
    </row>
    <row r="579" spans="1:4" ht="14.4">
      <c r="A579" s="375" t="s">
        <v>1133</v>
      </c>
      <c r="B579" s="375" t="s">
        <v>1134</v>
      </c>
      <c r="C579" s="320">
        <v>166</v>
      </c>
      <c r="D579" s="1150">
        <f t="shared" si="8"/>
        <v>141.1</v>
      </c>
    </row>
    <row r="580" spans="1:4" ht="14.4">
      <c r="A580" s="375" t="s">
        <v>1135</v>
      </c>
      <c r="B580" s="375" t="s">
        <v>1136</v>
      </c>
      <c r="C580" s="320">
        <v>135</v>
      </c>
      <c r="D580" s="1150">
        <f t="shared" si="8"/>
        <v>114.75</v>
      </c>
    </row>
    <row r="581" spans="1:4" ht="14.4">
      <c r="A581" s="375" t="s">
        <v>1137</v>
      </c>
      <c r="B581" s="375" t="s">
        <v>1138</v>
      </c>
      <c r="C581" s="320">
        <v>100</v>
      </c>
      <c r="D581" s="1150">
        <f t="shared" ref="D581:D644" si="9">C581*0.85</f>
        <v>85</v>
      </c>
    </row>
    <row r="582" spans="1:4" ht="14.4">
      <c r="A582" s="375" t="s">
        <v>1139</v>
      </c>
      <c r="B582" s="375" t="s">
        <v>1140</v>
      </c>
      <c r="C582" s="320">
        <v>177</v>
      </c>
      <c r="D582" s="1150">
        <f t="shared" si="9"/>
        <v>150.44999999999999</v>
      </c>
    </row>
    <row r="583" spans="1:4" ht="14.4">
      <c r="A583" s="375" t="s">
        <v>1141</v>
      </c>
      <c r="B583" s="375" t="s">
        <v>1142</v>
      </c>
      <c r="C583" s="320">
        <v>190</v>
      </c>
      <c r="D583" s="1150">
        <f t="shared" si="9"/>
        <v>161.5</v>
      </c>
    </row>
    <row r="584" spans="1:4" ht="14.4">
      <c r="A584" s="375" t="s">
        <v>1143</v>
      </c>
      <c r="B584" s="375" t="s">
        <v>1144</v>
      </c>
      <c r="C584" s="320">
        <v>125</v>
      </c>
      <c r="D584" s="1150">
        <f t="shared" si="9"/>
        <v>106.25</v>
      </c>
    </row>
    <row r="585" spans="1:4" ht="14.4">
      <c r="A585" s="375" t="s">
        <v>1145</v>
      </c>
      <c r="B585" s="375" t="s">
        <v>1146</v>
      </c>
      <c r="C585" s="320">
        <v>112</v>
      </c>
      <c r="D585" s="1150">
        <f t="shared" si="9"/>
        <v>95.2</v>
      </c>
    </row>
    <row r="586" spans="1:4" ht="14.4">
      <c r="A586" s="375" t="s">
        <v>1147</v>
      </c>
      <c r="B586" s="375" t="s">
        <v>1148</v>
      </c>
      <c r="C586" s="320">
        <v>801</v>
      </c>
      <c r="D586" s="1150">
        <f t="shared" si="9"/>
        <v>680.85</v>
      </c>
    </row>
    <row r="587" spans="1:4" ht="14.4">
      <c r="A587" s="375" t="s">
        <v>1149</v>
      </c>
      <c r="B587" s="375" t="s">
        <v>1150</v>
      </c>
      <c r="C587" s="320">
        <v>56</v>
      </c>
      <c r="D587" s="1150">
        <f t="shared" si="9"/>
        <v>47.6</v>
      </c>
    </row>
    <row r="588" spans="1:4" ht="14.4">
      <c r="A588" s="375" t="s">
        <v>1151</v>
      </c>
      <c r="B588" s="375" t="s">
        <v>1152</v>
      </c>
      <c r="C588" s="320">
        <v>992</v>
      </c>
      <c r="D588" s="1150">
        <f t="shared" si="9"/>
        <v>843.19999999999993</v>
      </c>
    </row>
    <row r="589" spans="1:4" ht="14.4">
      <c r="A589" s="375" t="s">
        <v>1153</v>
      </c>
      <c r="B589" s="375" t="s">
        <v>1154</v>
      </c>
      <c r="C589" s="320">
        <v>953</v>
      </c>
      <c r="D589" s="1150">
        <f t="shared" si="9"/>
        <v>810.05</v>
      </c>
    </row>
    <row r="590" spans="1:4" ht="14.4">
      <c r="A590" s="375" t="s">
        <v>1155</v>
      </c>
      <c r="B590" s="375" t="s">
        <v>1156</v>
      </c>
      <c r="C590" s="320">
        <v>1225</v>
      </c>
      <c r="D590" s="1150">
        <f t="shared" si="9"/>
        <v>1041.25</v>
      </c>
    </row>
    <row r="591" spans="1:4" ht="14.4">
      <c r="A591" s="375" t="s">
        <v>1157</v>
      </c>
      <c r="B591" s="375" t="s">
        <v>1158</v>
      </c>
      <c r="C591" s="320">
        <v>109</v>
      </c>
      <c r="D591" s="1150">
        <f t="shared" si="9"/>
        <v>92.649999999999991</v>
      </c>
    </row>
    <row r="592" spans="1:4" ht="14.4">
      <c r="A592" s="375" t="s">
        <v>1159</v>
      </c>
      <c r="B592" s="375" t="s">
        <v>1160</v>
      </c>
      <c r="C592" s="320">
        <v>138</v>
      </c>
      <c r="D592" s="1150">
        <f t="shared" si="9"/>
        <v>117.3</v>
      </c>
    </row>
    <row r="593" spans="1:4" ht="14.4">
      <c r="A593" s="375" t="s">
        <v>1161</v>
      </c>
      <c r="B593" s="375" t="s">
        <v>1162</v>
      </c>
      <c r="C593" s="320">
        <v>1010</v>
      </c>
      <c r="D593" s="1150">
        <f t="shared" si="9"/>
        <v>858.5</v>
      </c>
    </row>
    <row r="594" spans="1:4" ht="14.4">
      <c r="A594" s="375" t="s">
        <v>1163</v>
      </c>
      <c r="B594" s="375" t="s">
        <v>1164</v>
      </c>
      <c r="C594" s="320">
        <v>1300</v>
      </c>
      <c r="D594" s="1150">
        <f t="shared" si="9"/>
        <v>1105</v>
      </c>
    </row>
    <row r="595" spans="1:4" ht="14.4">
      <c r="A595" s="375" t="s">
        <v>1165</v>
      </c>
      <c r="B595" s="375" t="s">
        <v>1166</v>
      </c>
      <c r="C595" s="320">
        <v>437</v>
      </c>
      <c r="D595" s="1150">
        <f t="shared" si="9"/>
        <v>371.45</v>
      </c>
    </row>
    <row r="596" spans="1:4" ht="14.4">
      <c r="A596" s="375" t="s">
        <v>1167</v>
      </c>
      <c r="B596" s="375" t="s">
        <v>1168</v>
      </c>
      <c r="C596" s="320">
        <v>476</v>
      </c>
      <c r="D596" s="1150">
        <f t="shared" si="9"/>
        <v>404.59999999999997</v>
      </c>
    </row>
    <row r="597" spans="1:4" ht="14.4">
      <c r="A597" s="375" t="s">
        <v>1169</v>
      </c>
      <c r="B597" s="375" t="s">
        <v>1170</v>
      </c>
      <c r="C597" s="320">
        <v>140</v>
      </c>
      <c r="D597" s="1150">
        <f t="shared" si="9"/>
        <v>119</v>
      </c>
    </row>
    <row r="598" spans="1:4" ht="14.4">
      <c r="A598" s="375" t="s">
        <v>1171</v>
      </c>
      <c r="B598" s="375" t="s">
        <v>1172</v>
      </c>
      <c r="C598" s="320">
        <v>68</v>
      </c>
      <c r="D598" s="1150">
        <f t="shared" si="9"/>
        <v>57.8</v>
      </c>
    </row>
    <row r="599" spans="1:4" ht="14.4">
      <c r="A599" s="375" t="s">
        <v>1173</v>
      </c>
      <c r="B599" s="375" t="s">
        <v>1174</v>
      </c>
      <c r="C599" s="320">
        <v>96</v>
      </c>
      <c r="D599" s="1150">
        <f t="shared" si="9"/>
        <v>81.599999999999994</v>
      </c>
    </row>
    <row r="600" spans="1:4" ht="14.4">
      <c r="A600" s="375" t="s">
        <v>1175</v>
      </c>
      <c r="B600" s="375" t="s">
        <v>1176</v>
      </c>
      <c r="C600" s="320">
        <v>381</v>
      </c>
      <c r="D600" s="1150">
        <f t="shared" si="9"/>
        <v>323.84999999999997</v>
      </c>
    </row>
    <row r="601" spans="1:4" ht="14.4">
      <c r="A601" s="375" t="s">
        <v>1177</v>
      </c>
      <c r="B601" s="375" t="s">
        <v>1178</v>
      </c>
      <c r="C601" s="320">
        <v>486</v>
      </c>
      <c r="D601" s="1150">
        <f t="shared" si="9"/>
        <v>413.09999999999997</v>
      </c>
    </row>
    <row r="602" spans="1:4" ht="14.4">
      <c r="A602" s="375" t="s">
        <v>1179</v>
      </c>
      <c r="B602" s="375" t="s">
        <v>1180</v>
      </c>
      <c r="C602" s="320">
        <v>458</v>
      </c>
      <c r="D602" s="1150">
        <f t="shared" si="9"/>
        <v>389.3</v>
      </c>
    </row>
    <row r="603" spans="1:4" ht="14.4">
      <c r="A603" s="375" t="s">
        <v>1181</v>
      </c>
      <c r="B603" s="375" t="s">
        <v>1182</v>
      </c>
      <c r="C603" s="320">
        <v>571</v>
      </c>
      <c r="D603" s="1150">
        <f t="shared" si="9"/>
        <v>485.34999999999997</v>
      </c>
    </row>
    <row r="604" spans="1:4" ht="14.4">
      <c r="A604" s="375" t="s">
        <v>1183</v>
      </c>
      <c r="B604" s="375" t="s">
        <v>1184</v>
      </c>
      <c r="C604" s="320">
        <v>649</v>
      </c>
      <c r="D604" s="1150">
        <f t="shared" si="9"/>
        <v>551.65</v>
      </c>
    </row>
    <row r="605" spans="1:4" ht="14.4">
      <c r="A605" s="375" t="s">
        <v>1185</v>
      </c>
      <c r="B605" s="375" t="s">
        <v>1184</v>
      </c>
      <c r="C605" s="320">
        <v>667</v>
      </c>
      <c r="D605" s="1150">
        <f t="shared" si="9"/>
        <v>566.94999999999993</v>
      </c>
    </row>
    <row r="606" spans="1:4" ht="14.4">
      <c r="A606" s="375" t="s">
        <v>1186</v>
      </c>
      <c r="B606" s="375" t="s">
        <v>1187</v>
      </c>
      <c r="C606" s="320">
        <v>4230</v>
      </c>
      <c r="D606" s="1150">
        <f t="shared" si="9"/>
        <v>3595.5</v>
      </c>
    </row>
    <row r="607" spans="1:4" ht="14.4">
      <c r="A607" s="375" t="s">
        <v>1188</v>
      </c>
      <c r="B607" s="375" t="s">
        <v>1189</v>
      </c>
      <c r="C607" s="320">
        <v>4860</v>
      </c>
      <c r="D607" s="1150">
        <f t="shared" si="9"/>
        <v>4131</v>
      </c>
    </row>
    <row r="608" spans="1:4" ht="14.4">
      <c r="A608" s="375" t="s">
        <v>1190</v>
      </c>
      <c r="B608" s="375" t="s">
        <v>1191</v>
      </c>
      <c r="C608" s="320">
        <v>241</v>
      </c>
      <c r="D608" s="1150">
        <f t="shared" si="9"/>
        <v>204.85</v>
      </c>
    </row>
    <row r="609" spans="1:4" ht="14.4">
      <c r="A609" s="375" t="s">
        <v>1192</v>
      </c>
      <c r="B609" s="375" t="s">
        <v>1193</v>
      </c>
      <c r="C609" s="320">
        <v>450</v>
      </c>
      <c r="D609" s="1150">
        <f t="shared" si="9"/>
        <v>382.5</v>
      </c>
    </row>
    <row r="610" spans="1:4" ht="14.4">
      <c r="A610" s="375" t="s">
        <v>1194</v>
      </c>
      <c r="B610" s="375" t="s">
        <v>1195</v>
      </c>
      <c r="C610" s="320">
        <v>98</v>
      </c>
      <c r="D610" s="1150">
        <f t="shared" si="9"/>
        <v>83.3</v>
      </c>
    </row>
    <row r="611" spans="1:4" ht="14.4">
      <c r="A611" s="375" t="s">
        <v>1196</v>
      </c>
      <c r="B611" s="375" t="s">
        <v>1197</v>
      </c>
      <c r="C611" s="320">
        <v>105</v>
      </c>
      <c r="D611" s="1150">
        <f t="shared" si="9"/>
        <v>89.25</v>
      </c>
    </row>
    <row r="612" spans="1:4" ht="14.4">
      <c r="A612" s="375" t="s">
        <v>1198</v>
      </c>
      <c r="B612" s="375" t="s">
        <v>1199</v>
      </c>
      <c r="C612" s="320">
        <v>126</v>
      </c>
      <c r="D612" s="1150">
        <f t="shared" si="9"/>
        <v>107.1</v>
      </c>
    </row>
    <row r="613" spans="1:4" ht="14.4">
      <c r="A613" s="375" t="s">
        <v>1200</v>
      </c>
      <c r="B613" s="375" t="s">
        <v>1201</v>
      </c>
      <c r="C613" s="320">
        <v>134</v>
      </c>
      <c r="D613" s="1150">
        <f t="shared" si="9"/>
        <v>113.89999999999999</v>
      </c>
    </row>
    <row r="614" spans="1:4" ht="14.4">
      <c r="A614" s="375" t="s">
        <v>1202</v>
      </c>
      <c r="B614" s="375" t="s">
        <v>1203</v>
      </c>
      <c r="C614" s="320">
        <v>138</v>
      </c>
      <c r="D614" s="1150">
        <f t="shared" si="9"/>
        <v>117.3</v>
      </c>
    </row>
    <row r="615" spans="1:4" ht="14.4">
      <c r="A615" s="375" t="s">
        <v>1204</v>
      </c>
      <c r="B615" s="375" t="s">
        <v>1205</v>
      </c>
      <c r="C615" s="320">
        <v>140</v>
      </c>
      <c r="D615" s="1150">
        <f t="shared" si="9"/>
        <v>119</v>
      </c>
    </row>
    <row r="616" spans="1:4" ht="14.4">
      <c r="A616" s="375" t="s">
        <v>1206</v>
      </c>
      <c r="B616" s="375" t="s">
        <v>1207</v>
      </c>
      <c r="C616" s="320">
        <v>148</v>
      </c>
      <c r="D616" s="1150">
        <f t="shared" si="9"/>
        <v>125.8</v>
      </c>
    </row>
    <row r="617" spans="1:4" ht="14.4">
      <c r="A617" s="375" t="s">
        <v>1208</v>
      </c>
      <c r="B617" s="375" t="s">
        <v>1203</v>
      </c>
      <c r="C617" s="320">
        <v>160</v>
      </c>
      <c r="D617" s="1150">
        <f t="shared" si="9"/>
        <v>136</v>
      </c>
    </row>
    <row r="618" spans="1:4" ht="14.4">
      <c r="A618" s="375" t="s">
        <v>1209</v>
      </c>
      <c r="B618" s="375" t="s">
        <v>1210</v>
      </c>
      <c r="C618" s="320">
        <v>160</v>
      </c>
      <c r="D618" s="1150">
        <f t="shared" si="9"/>
        <v>136</v>
      </c>
    </row>
    <row r="619" spans="1:4" ht="14.4">
      <c r="A619" s="375" t="s">
        <v>1211</v>
      </c>
      <c r="B619" s="375" t="s">
        <v>1212</v>
      </c>
      <c r="C619" s="320">
        <v>156</v>
      </c>
      <c r="D619" s="1150">
        <f t="shared" si="9"/>
        <v>132.6</v>
      </c>
    </row>
    <row r="620" spans="1:4" ht="14.4">
      <c r="A620" s="375" t="s">
        <v>1213</v>
      </c>
      <c r="B620" s="375" t="s">
        <v>1214</v>
      </c>
      <c r="C620" s="320">
        <v>162</v>
      </c>
      <c r="D620" s="1150">
        <f t="shared" si="9"/>
        <v>137.69999999999999</v>
      </c>
    </row>
    <row r="621" spans="1:4" ht="14.4">
      <c r="A621" s="375" t="s">
        <v>1215</v>
      </c>
      <c r="B621" s="375" t="s">
        <v>1216</v>
      </c>
      <c r="C621" s="320">
        <v>176</v>
      </c>
      <c r="D621" s="1150">
        <f t="shared" si="9"/>
        <v>149.6</v>
      </c>
    </row>
    <row r="622" spans="1:4" ht="14.4">
      <c r="A622" s="375" t="s">
        <v>1217</v>
      </c>
      <c r="B622" s="375" t="s">
        <v>1218</v>
      </c>
      <c r="C622" s="320">
        <v>170</v>
      </c>
      <c r="D622" s="1150">
        <f t="shared" si="9"/>
        <v>144.5</v>
      </c>
    </row>
    <row r="623" spans="1:4" ht="14.4">
      <c r="A623" s="375" t="s">
        <v>1219</v>
      </c>
      <c r="B623" s="375" t="s">
        <v>1220</v>
      </c>
      <c r="C623" s="320">
        <v>160</v>
      </c>
      <c r="D623" s="1150">
        <f t="shared" si="9"/>
        <v>136</v>
      </c>
    </row>
    <row r="624" spans="1:4" ht="14.4">
      <c r="A624" s="375" t="s">
        <v>1221</v>
      </c>
      <c r="B624" s="375" t="s">
        <v>1222</v>
      </c>
      <c r="C624" s="320">
        <v>180</v>
      </c>
      <c r="D624" s="1150">
        <f t="shared" si="9"/>
        <v>153</v>
      </c>
    </row>
    <row r="625" spans="1:4" ht="14.4">
      <c r="A625" s="375" t="s">
        <v>1223</v>
      </c>
      <c r="B625" s="375" t="s">
        <v>1224</v>
      </c>
      <c r="C625" s="320">
        <v>186</v>
      </c>
      <c r="D625" s="1150">
        <f t="shared" si="9"/>
        <v>158.1</v>
      </c>
    </row>
    <row r="626" spans="1:4" ht="14.4">
      <c r="A626" s="375" t="s">
        <v>1225</v>
      </c>
      <c r="B626" s="375" t="s">
        <v>1226</v>
      </c>
      <c r="C626" s="320">
        <v>179</v>
      </c>
      <c r="D626" s="1150">
        <f t="shared" si="9"/>
        <v>152.15</v>
      </c>
    </row>
    <row r="627" spans="1:4" ht="14.4">
      <c r="A627" s="375" t="s">
        <v>1227</v>
      </c>
      <c r="B627" s="375" t="s">
        <v>1224</v>
      </c>
      <c r="C627" s="320">
        <v>182</v>
      </c>
      <c r="D627" s="1150">
        <f t="shared" si="9"/>
        <v>154.69999999999999</v>
      </c>
    </row>
    <row r="628" spans="1:4" ht="14.4">
      <c r="A628" s="375" t="s">
        <v>1228</v>
      </c>
      <c r="B628" s="375" t="s">
        <v>1229</v>
      </c>
      <c r="C628" s="320">
        <v>190</v>
      </c>
      <c r="D628" s="1150">
        <f t="shared" si="9"/>
        <v>161.5</v>
      </c>
    </row>
    <row r="629" spans="1:4" ht="14.4">
      <c r="A629" s="375" t="s">
        <v>1230</v>
      </c>
      <c r="B629" s="375" t="s">
        <v>1231</v>
      </c>
      <c r="C629" s="320">
        <v>191</v>
      </c>
      <c r="D629" s="1150">
        <f t="shared" si="9"/>
        <v>162.35</v>
      </c>
    </row>
    <row r="630" spans="1:4" ht="14.4">
      <c r="A630" s="375" t="s">
        <v>1232</v>
      </c>
      <c r="B630" s="375" t="s">
        <v>1231</v>
      </c>
      <c r="C630" s="320">
        <v>215</v>
      </c>
      <c r="D630" s="1150">
        <f t="shared" si="9"/>
        <v>182.75</v>
      </c>
    </row>
    <row r="631" spans="1:4" ht="14.4">
      <c r="A631" s="375" t="s">
        <v>1233</v>
      </c>
      <c r="B631" s="375" t="s">
        <v>1231</v>
      </c>
      <c r="C631" s="320">
        <v>208</v>
      </c>
      <c r="D631" s="1150">
        <f t="shared" si="9"/>
        <v>176.79999999999998</v>
      </c>
    </row>
    <row r="632" spans="1:4" ht="14.4">
      <c r="A632" s="375" t="s">
        <v>1235</v>
      </c>
      <c r="B632" s="375" t="s">
        <v>1234</v>
      </c>
      <c r="C632" s="320">
        <v>219</v>
      </c>
      <c r="D632" s="1150">
        <f t="shared" si="9"/>
        <v>186.15</v>
      </c>
    </row>
    <row r="633" spans="1:4" ht="14.4">
      <c r="A633" s="375" t="s">
        <v>1236</v>
      </c>
      <c r="B633" s="375" t="s">
        <v>1234</v>
      </c>
      <c r="C633" s="320">
        <v>226</v>
      </c>
      <c r="D633" s="1150">
        <f t="shared" si="9"/>
        <v>192.1</v>
      </c>
    </row>
    <row r="634" spans="1:4" ht="14.4">
      <c r="A634" s="375" t="s">
        <v>1237</v>
      </c>
      <c r="B634" s="375" t="s">
        <v>1238</v>
      </c>
      <c r="C634" s="320">
        <v>228</v>
      </c>
      <c r="D634" s="1150">
        <f t="shared" si="9"/>
        <v>193.79999999999998</v>
      </c>
    </row>
    <row r="635" spans="1:4" ht="14.4">
      <c r="A635" s="375" t="s">
        <v>1239</v>
      </c>
      <c r="B635" s="375" t="s">
        <v>1240</v>
      </c>
      <c r="C635" s="320">
        <v>234</v>
      </c>
      <c r="D635" s="1150">
        <f t="shared" si="9"/>
        <v>198.9</v>
      </c>
    </row>
    <row r="636" spans="1:4" ht="14.4">
      <c r="A636" s="375" t="s">
        <v>1241</v>
      </c>
      <c r="B636" s="375" t="s">
        <v>1242</v>
      </c>
      <c r="C636" s="320">
        <v>252</v>
      </c>
      <c r="D636" s="1150">
        <f t="shared" si="9"/>
        <v>214.2</v>
      </c>
    </row>
    <row r="637" spans="1:4" ht="14.4">
      <c r="A637" s="375" t="s">
        <v>1243</v>
      </c>
      <c r="B637" s="375" t="s">
        <v>1197</v>
      </c>
      <c r="C637" s="320">
        <v>288</v>
      </c>
      <c r="D637" s="1150">
        <f t="shared" si="9"/>
        <v>244.79999999999998</v>
      </c>
    </row>
    <row r="638" spans="1:4" ht="14.4">
      <c r="A638" s="375" t="s">
        <v>1244</v>
      </c>
      <c r="B638" s="375" t="s">
        <v>1245</v>
      </c>
      <c r="C638" s="320">
        <v>190</v>
      </c>
      <c r="D638" s="1150">
        <f t="shared" si="9"/>
        <v>161.5</v>
      </c>
    </row>
    <row r="639" spans="1:4" ht="14.4">
      <c r="A639" s="375" t="s">
        <v>1246</v>
      </c>
      <c r="B639" s="375" t="s">
        <v>1247</v>
      </c>
      <c r="C639" s="320">
        <v>204</v>
      </c>
      <c r="D639" s="1150">
        <f t="shared" si="9"/>
        <v>173.4</v>
      </c>
    </row>
    <row r="640" spans="1:4" ht="14.4">
      <c r="A640" s="375" t="s">
        <v>1248</v>
      </c>
      <c r="B640" s="375" t="s">
        <v>1249</v>
      </c>
      <c r="C640" s="320">
        <v>211</v>
      </c>
      <c r="D640" s="1150">
        <f t="shared" si="9"/>
        <v>179.35</v>
      </c>
    </row>
    <row r="641" spans="1:4" ht="14.4">
      <c r="A641" s="375" t="s">
        <v>1250</v>
      </c>
      <c r="B641" s="375" t="s">
        <v>1251</v>
      </c>
      <c r="C641" s="320">
        <v>223</v>
      </c>
      <c r="D641" s="1150">
        <f t="shared" si="9"/>
        <v>189.54999999999998</v>
      </c>
    </row>
    <row r="642" spans="1:4" ht="14.4">
      <c r="A642" s="375" t="s">
        <v>1252</v>
      </c>
      <c r="B642" s="375" t="s">
        <v>1253</v>
      </c>
      <c r="C642" s="320">
        <v>232</v>
      </c>
      <c r="D642" s="1150">
        <f t="shared" si="9"/>
        <v>197.2</v>
      </c>
    </row>
    <row r="643" spans="1:4" ht="14.4">
      <c r="A643" s="375" t="s">
        <v>1254</v>
      </c>
      <c r="B643" s="375" t="s">
        <v>1255</v>
      </c>
      <c r="C643" s="320">
        <v>241</v>
      </c>
      <c r="D643" s="1150">
        <f t="shared" si="9"/>
        <v>204.85</v>
      </c>
    </row>
    <row r="644" spans="1:4" ht="14.4">
      <c r="A644" s="375" t="s">
        <v>1256</v>
      </c>
      <c r="B644" s="375" t="s">
        <v>1257</v>
      </c>
      <c r="C644" s="320">
        <v>250</v>
      </c>
      <c r="D644" s="1150">
        <f t="shared" si="9"/>
        <v>212.5</v>
      </c>
    </row>
    <row r="645" spans="1:4" ht="14.4">
      <c r="A645" s="375" t="s">
        <v>1258</v>
      </c>
      <c r="B645" s="375" t="s">
        <v>1259</v>
      </c>
      <c r="C645" s="320">
        <v>259</v>
      </c>
      <c r="D645" s="1150">
        <f t="shared" ref="D645:D708" si="10">C645*0.85</f>
        <v>220.15</v>
      </c>
    </row>
    <row r="646" spans="1:4" ht="14.4">
      <c r="A646" s="375" t="s">
        <v>1260</v>
      </c>
      <c r="B646" s="375" t="s">
        <v>1261</v>
      </c>
      <c r="C646" s="320">
        <v>276</v>
      </c>
      <c r="D646" s="1150">
        <f t="shared" si="10"/>
        <v>234.6</v>
      </c>
    </row>
    <row r="647" spans="1:4" ht="14.4">
      <c r="A647" s="375" t="s">
        <v>1262</v>
      </c>
      <c r="B647" s="375" t="s">
        <v>1263</v>
      </c>
      <c r="C647" s="320">
        <v>283</v>
      </c>
      <c r="D647" s="1150">
        <f t="shared" si="10"/>
        <v>240.54999999999998</v>
      </c>
    </row>
    <row r="648" spans="1:4" ht="14.4">
      <c r="A648" s="375" t="s">
        <v>1264</v>
      </c>
      <c r="B648" s="375" t="s">
        <v>1265</v>
      </c>
      <c r="C648" s="320">
        <v>292</v>
      </c>
      <c r="D648" s="1150">
        <f t="shared" si="10"/>
        <v>248.2</v>
      </c>
    </row>
    <row r="649" spans="1:4" ht="14.4">
      <c r="A649" s="375" t="s">
        <v>1266</v>
      </c>
      <c r="B649" s="375" t="s">
        <v>1267</v>
      </c>
      <c r="C649" s="320">
        <v>297</v>
      </c>
      <c r="D649" s="1150">
        <f t="shared" si="10"/>
        <v>252.45</v>
      </c>
    </row>
    <row r="650" spans="1:4" ht="14.4">
      <c r="A650" s="375" t="s">
        <v>1268</v>
      </c>
      <c r="B650" s="375" t="s">
        <v>1269</v>
      </c>
      <c r="C650" s="320">
        <v>310</v>
      </c>
      <c r="D650" s="1150">
        <f t="shared" si="10"/>
        <v>263.5</v>
      </c>
    </row>
    <row r="651" spans="1:4" ht="14.4">
      <c r="A651" s="375" t="s">
        <v>1270</v>
      </c>
      <c r="B651" s="375" t="s">
        <v>1271</v>
      </c>
      <c r="C651" s="320">
        <v>325</v>
      </c>
      <c r="D651" s="1150">
        <f t="shared" si="10"/>
        <v>276.25</v>
      </c>
    </row>
    <row r="652" spans="1:4" ht="14.4">
      <c r="A652" s="375" t="s">
        <v>1272</v>
      </c>
      <c r="B652" s="375" t="s">
        <v>1273</v>
      </c>
      <c r="C652" s="320">
        <v>328</v>
      </c>
      <c r="D652" s="1150">
        <f t="shared" si="10"/>
        <v>278.8</v>
      </c>
    </row>
    <row r="653" spans="1:4" ht="14.4">
      <c r="A653" s="375" t="s">
        <v>1274</v>
      </c>
      <c r="B653" s="375" t="s">
        <v>1275</v>
      </c>
      <c r="C653" s="320">
        <v>340</v>
      </c>
      <c r="D653" s="1150">
        <f t="shared" si="10"/>
        <v>289</v>
      </c>
    </row>
    <row r="654" spans="1:4" ht="14.4">
      <c r="A654" s="375" t="s">
        <v>1276</v>
      </c>
      <c r="B654" s="375" t="s">
        <v>1277</v>
      </c>
      <c r="C654" s="320">
        <v>364</v>
      </c>
      <c r="D654" s="1150">
        <f t="shared" si="10"/>
        <v>309.39999999999998</v>
      </c>
    </row>
    <row r="655" spans="1:4" ht="14.4">
      <c r="A655" s="375" t="s">
        <v>1278</v>
      </c>
      <c r="B655" s="375" t="s">
        <v>1279</v>
      </c>
      <c r="C655" s="320">
        <v>378</v>
      </c>
      <c r="D655" s="1150">
        <f t="shared" si="10"/>
        <v>321.3</v>
      </c>
    </row>
    <row r="656" spans="1:4" ht="14.4">
      <c r="A656" s="375" t="s">
        <v>1280</v>
      </c>
      <c r="B656" s="375" t="s">
        <v>1281</v>
      </c>
      <c r="C656" s="320">
        <v>417</v>
      </c>
      <c r="D656" s="1150">
        <f t="shared" si="10"/>
        <v>354.45</v>
      </c>
    </row>
    <row r="657" spans="1:4" ht="14.4">
      <c r="A657" s="375" t="s">
        <v>1282</v>
      </c>
      <c r="B657" s="375" t="s">
        <v>1283</v>
      </c>
      <c r="C657" s="320">
        <v>436</v>
      </c>
      <c r="D657" s="1150">
        <f t="shared" si="10"/>
        <v>370.59999999999997</v>
      </c>
    </row>
    <row r="658" spans="1:4" ht="14.4">
      <c r="A658" s="375" t="s">
        <v>1284</v>
      </c>
      <c r="B658" s="375" t="s">
        <v>1285</v>
      </c>
      <c r="C658" s="320">
        <v>465</v>
      </c>
      <c r="D658" s="1150">
        <f t="shared" si="10"/>
        <v>395.25</v>
      </c>
    </row>
    <row r="659" spans="1:4" ht="14.4">
      <c r="A659" s="375" t="s">
        <v>1287</v>
      </c>
      <c r="B659" s="375" t="s">
        <v>1288</v>
      </c>
      <c r="C659" s="320">
        <v>12485</v>
      </c>
      <c r="D659" s="1150">
        <f t="shared" si="10"/>
        <v>10612.25</v>
      </c>
    </row>
    <row r="660" spans="1:4" ht="14.4">
      <c r="A660" s="375" t="s">
        <v>1289</v>
      </c>
      <c r="B660" s="375" t="s">
        <v>1290</v>
      </c>
      <c r="C660" s="320">
        <v>20595</v>
      </c>
      <c r="D660" s="1150">
        <f t="shared" si="10"/>
        <v>17505.75</v>
      </c>
    </row>
    <row r="661" spans="1:4" ht="14.4">
      <c r="A661" s="375" t="s">
        <v>1291</v>
      </c>
      <c r="B661" s="375" t="s">
        <v>1292</v>
      </c>
      <c r="C661" s="320">
        <v>313</v>
      </c>
      <c r="D661" s="1150">
        <f t="shared" si="10"/>
        <v>266.05</v>
      </c>
    </row>
    <row r="662" spans="1:4" ht="14.4">
      <c r="A662" s="375" t="s">
        <v>1293</v>
      </c>
      <c r="B662" s="375" t="s">
        <v>1294</v>
      </c>
      <c r="C662" s="320">
        <v>404</v>
      </c>
      <c r="D662" s="1150">
        <f t="shared" si="10"/>
        <v>343.4</v>
      </c>
    </row>
    <row r="663" spans="1:4" ht="14.4">
      <c r="A663" s="375" t="s">
        <v>1295</v>
      </c>
      <c r="B663" s="375" t="s">
        <v>1296</v>
      </c>
      <c r="C663" s="320">
        <v>1725</v>
      </c>
      <c r="D663" s="1150">
        <f t="shared" si="10"/>
        <v>1466.25</v>
      </c>
    </row>
    <row r="664" spans="1:4" ht="14.4">
      <c r="A664" s="375" t="s">
        <v>1297</v>
      </c>
      <c r="B664" s="375" t="s">
        <v>1298</v>
      </c>
      <c r="C664" s="320">
        <v>1680</v>
      </c>
      <c r="D664" s="1150">
        <f t="shared" si="10"/>
        <v>1428</v>
      </c>
    </row>
    <row r="665" spans="1:4" ht="14.4">
      <c r="A665" s="375" t="s">
        <v>1299</v>
      </c>
      <c r="B665" s="375" t="s">
        <v>1300</v>
      </c>
      <c r="C665" s="320">
        <v>372</v>
      </c>
      <c r="D665" s="1150">
        <f t="shared" si="10"/>
        <v>316.2</v>
      </c>
    </row>
    <row r="666" spans="1:4" ht="14.4">
      <c r="A666" s="375" t="s">
        <v>1301</v>
      </c>
      <c r="B666" s="375" t="s">
        <v>1302</v>
      </c>
      <c r="C666" s="320">
        <v>423</v>
      </c>
      <c r="D666" s="1150">
        <f t="shared" si="10"/>
        <v>359.55</v>
      </c>
    </row>
    <row r="667" spans="1:4" ht="14.4">
      <c r="A667" s="375" t="s">
        <v>1303</v>
      </c>
      <c r="B667" s="375" t="s">
        <v>1304</v>
      </c>
      <c r="C667" s="320">
        <v>498</v>
      </c>
      <c r="D667" s="1150">
        <f t="shared" si="10"/>
        <v>423.3</v>
      </c>
    </row>
    <row r="668" spans="1:4" ht="14.4">
      <c r="A668" s="375" t="s">
        <v>1305</v>
      </c>
      <c r="B668" s="375" t="s">
        <v>1306</v>
      </c>
      <c r="C668" s="320">
        <v>488</v>
      </c>
      <c r="D668" s="1150">
        <f t="shared" si="10"/>
        <v>414.8</v>
      </c>
    </row>
    <row r="669" spans="1:4" ht="14.4">
      <c r="A669" s="375" t="s">
        <v>1307</v>
      </c>
      <c r="B669" s="375" t="s">
        <v>1308</v>
      </c>
      <c r="C669" s="320">
        <v>226</v>
      </c>
      <c r="D669" s="1150">
        <f t="shared" si="10"/>
        <v>192.1</v>
      </c>
    </row>
    <row r="670" spans="1:4" ht="14.4">
      <c r="A670" s="375" t="s">
        <v>1309</v>
      </c>
      <c r="B670" s="375" t="s">
        <v>1310</v>
      </c>
      <c r="C670" s="320">
        <v>274</v>
      </c>
      <c r="D670" s="1150">
        <f t="shared" si="10"/>
        <v>232.9</v>
      </c>
    </row>
    <row r="671" spans="1:4" ht="14.4">
      <c r="A671" s="375" t="s">
        <v>1311</v>
      </c>
      <c r="B671" s="375" t="s">
        <v>1312</v>
      </c>
      <c r="C671" s="320">
        <v>302</v>
      </c>
      <c r="D671" s="1150">
        <f t="shared" si="10"/>
        <v>256.7</v>
      </c>
    </row>
    <row r="672" spans="1:4" ht="14.4">
      <c r="A672" s="375" t="s">
        <v>1313</v>
      </c>
      <c r="B672" s="375" t="s">
        <v>1314</v>
      </c>
      <c r="C672" s="320">
        <v>409</v>
      </c>
      <c r="D672" s="1150">
        <f t="shared" si="10"/>
        <v>347.65</v>
      </c>
    </row>
    <row r="673" spans="1:4" ht="14.4">
      <c r="A673" s="375" t="s">
        <v>1315</v>
      </c>
      <c r="B673" s="375" t="s">
        <v>1316</v>
      </c>
      <c r="C673" s="320">
        <v>319</v>
      </c>
      <c r="D673" s="1150">
        <f t="shared" si="10"/>
        <v>271.14999999999998</v>
      </c>
    </row>
    <row r="674" spans="1:4" ht="14.4">
      <c r="A674" s="375" t="s">
        <v>1317</v>
      </c>
      <c r="B674" s="375" t="s">
        <v>1318</v>
      </c>
      <c r="C674" s="320">
        <v>373</v>
      </c>
      <c r="D674" s="1150">
        <f t="shared" si="10"/>
        <v>317.05</v>
      </c>
    </row>
    <row r="675" spans="1:4" ht="14.4">
      <c r="A675" s="375" t="s">
        <v>1319</v>
      </c>
      <c r="B675" s="375" t="s">
        <v>1320</v>
      </c>
      <c r="C675" s="320">
        <v>524</v>
      </c>
      <c r="D675" s="1150">
        <f t="shared" si="10"/>
        <v>445.4</v>
      </c>
    </row>
    <row r="676" spans="1:4" ht="14.4">
      <c r="A676" s="375" t="s">
        <v>1321</v>
      </c>
      <c r="B676" s="375" t="s">
        <v>1322</v>
      </c>
      <c r="C676" s="320">
        <v>1155</v>
      </c>
      <c r="D676" s="1150">
        <f t="shared" si="10"/>
        <v>981.75</v>
      </c>
    </row>
    <row r="677" spans="1:4" ht="14.4">
      <c r="A677" s="375" t="s">
        <v>1323</v>
      </c>
      <c r="B677" s="375" t="s">
        <v>1324</v>
      </c>
      <c r="C677" s="320">
        <v>737</v>
      </c>
      <c r="D677" s="1150">
        <f t="shared" si="10"/>
        <v>626.44999999999993</v>
      </c>
    </row>
    <row r="678" spans="1:4" ht="14.4">
      <c r="A678" s="375" t="s">
        <v>1325</v>
      </c>
      <c r="B678" s="375" t="s">
        <v>1326</v>
      </c>
      <c r="C678" s="320">
        <v>500</v>
      </c>
      <c r="D678" s="1150">
        <f t="shared" si="10"/>
        <v>425</v>
      </c>
    </row>
    <row r="679" spans="1:4" ht="14.4">
      <c r="A679" s="375" t="s">
        <v>1327</v>
      </c>
      <c r="B679" s="375" t="s">
        <v>1328</v>
      </c>
      <c r="C679" s="320">
        <v>743</v>
      </c>
      <c r="D679" s="1150">
        <f t="shared" si="10"/>
        <v>631.54999999999995</v>
      </c>
    </row>
    <row r="680" spans="1:4" ht="14.4">
      <c r="A680" s="375" t="s">
        <v>1329</v>
      </c>
      <c r="B680" s="375" t="s">
        <v>1330</v>
      </c>
      <c r="C680" s="320">
        <v>828</v>
      </c>
      <c r="D680" s="1150">
        <f t="shared" si="10"/>
        <v>703.8</v>
      </c>
    </row>
    <row r="681" spans="1:4" ht="14.4">
      <c r="A681" s="375" t="s">
        <v>1331</v>
      </c>
      <c r="B681" s="375" t="s">
        <v>1332</v>
      </c>
      <c r="C681" s="320">
        <v>929</v>
      </c>
      <c r="D681" s="1150">
        <f t="shared" si="10"/>
        <v>789.65</v>
      </c>
    </row>
    <row r="682" spans="1:4" ht="14.4">
      <c r="A682" s="375" t="s">
        <v>1333</v>
      </c>
      <c r="B682" s="375" t="s">
        <v>1334</v>
      </c>
      <c r="C682" s="320">
        <v>654</v>
      </c>
      <c r="D682" s="1150">
        <f t="shared" si="10"/>
        <v>555.9</v>
      </c>
    </row>
    <row r="683" spans="1:4" ht="14.4">
      <c r="A683" s="375" t="s">
        <v>1335</v>
      </c>
      <c r="B683" s="375" t="s">
        <v>1336</v>
      </c>
      <c r="C683" s="320">
        <v>973</v>
      </c>
      <c r="D683" s="1150">
        <f t="shared" si="10"/>
        <v>827.05</v>
      </c>
    </row>
    <row r="684" spans="1:4" ht="14.4">
      <c r="A684" s="375" t="s">
        <v>1337</v>
      </c>
      <c r="B684" s="375" t="s">
        <v>1338</v>
      </c>
      <c r="C684" s="320">
        <v>1030</v>
      </c>
      <c r="D684" s="1150">
        <f t="shared" si="10"/>
        <v>875.5</v>
      </c>
    </row>
    <row r="685" spans="1:4" ht="14.4">
      <c r="A685" s="375" t="s">
        <v>1339</v>
      </c>
      <c r="B685" s="375" t="s">
        <v>1340</v>
      </c>
      <c r="C685" s="320">
        <v>676</v>
      </c>
      <c r="D685" s="1150">
        <f t="shared" si="10"/>
        <v>574.6</v>
      </c>
    </row>
    <row r="686" spans="1:4" ht="14.4">
      <c r="A686" s="375" t="s">
        <v>1341</v>
      </c>
      <c r="B686" s="375" t="s">
        <v>1342</v>
      </c>
      <c r="C686" s="320">
        <v>835</v>
      </c>
      <c r="D686" s="1150">
        <f t="shared" si="10"/>
        <v>709.75</v>
      </c>
    </row>
    <row r="687" spans="1:4" ht="14.4">
      <c r="A687" s="375" t="s">
        <v>1343</v>
      </c>
      <c r="B687" s="375" t="s">
        <v>1344</v>
      </c>
      <c r="C687" s="320">
        <v>853</v>
      </c>
      <c r="D687" s="1150">
        <f t="shared" si="10"/>
        <v>725.05</v>
      </c>
    </row>
    <row r="688" spans="1:4" ht="14.4">
      <c r="A688" s="375" t="s">
        <v>1345</v>
      </c>
      <c r="B688" s="375" t="s">
        <v>1346</v>
      </c>
      <c r="C688" s="320">
        <v>1040</v>
      </c>
      <c r="D688" s="1150">
        <f t="shared" si="10"/>
        <v>884</v>
      </c>
    </row>
    <row r="689" spans="1:4" ht="14.4">
      <c r="A689" s="375" t="s">
        <v>1347</v>
      </c>
      <c r="B689" s="375" t="s">
        <v>1348</v>
      </c>
      <c r="C689" s="320">
        <v>924</v>
      </c>
      <c r="D689" s="1150">
        <f t="shared" si="10"/>
        <v>785.4</v>
      </c>
    </row>
    <row r="690" spans="1:4" ht="14.4">
      <c r="A690" s="375" t="s">
        <v>1349</v>
      </c>
      <c r="B690" s="375" t="s">
        <v>1350</v>
      </c>
      <c r="C690" s="320">
        <v>831</v>
      </c>
      <c r="D690" s="1150">
        <f t="shared" si="10"/>
        <v>706.35</v>
      </c>
    </row>
    <row r="691" spans="1:4" ht="14.4">
      <c r="A691" s="375" t="s">
        <v>1351</v>
      </c>
      <c r="B691" s="375" t="s">
        <v>1352</v>
      </c>
      <c r="C691" s="320">
        <v>1050</v>
      </c>
      <c r="D691" s="1150">
        <f t="shared" si="10"/>
        <v>892.5</v>
      </c>
    </row>
    <row r="692" spans="1:4" ht="14.4">
      <c r="A692" s="375" t="s">
        <v>1353</v>
      </c>
      <c r="B692" s="375" t="s">
        <v>1354</v>
      </c>
      <c r="C692" s="320">
        <v>1275</v>
      </c>
      <c r="D692" s="1150">
        <f t="shared" si="10"/>
        <v>1083.75</v>
      </c>
    </row>
    <row r="693" spans="1:4" ht="14.4">
      <c r="A693" s="375" t="s">
        <v>1355</v>
      </c>
      <c r="B693" s="375" t="s">
        <v>1356</v>
      </c>
      <c r="C693" s="320">
        <v>1535</v>
      </c>
      <c r="D693" s="1150">
        <f t="shared" si="10"/>
        <v>1304.75</v>
      </c>
    </row>
    <row r="694" spans="1:4" ht="14.4">
      <c r="A694" s="375" t="s">
        <v>1357</v>
      </c>
      <c r="B694" s="375" t="s">
        <v>1358</v>
      </c>
      <c r="C694" s="320">
        <v>1315</v>
      </c>
      <c r="D694" s="1150">
        <f t="shared" si="10"/>
        <v>1117.75</v>
      </c>
    </row>
    <row r="695" spans="1:4" ht="14.4">
      <c r="A695" s="375" t="s">
        <v>1359</v>
      </c>
      <c r="B695" s="375" t="s">
        <v>1360</v>
      </c>
      <c r="C695" s="320">
        <v>1145</v>
      </c>
      <c r="D695" s="1150">
        <f t="shared" si="10"/>
        <v>973.25</v>
      </c>
    </row>
    <row r="696" spans="1:4" ht="14.4">
      <c r="A696" s="375" t="s">
        <v>1361</v>
      </c>
      <c r="B696" s="375" t="s">
        <v>1362</v>
      </c>
      <c r="C696" s="320">
        <v>1850</v>
      </c>
      <c r="D696" s="1150">
        <f t="shared" si="10"/>
        <v>1572.5</v>
      </c>
    </row>
    <row r="697" spans="1:4" ht="14.4">
      <c r="A697" s="375" t="s">
        <v>1363</v>
      </c>
      <c r="B697" s="375" t="s">
        <v>1364</v>
      </c>
      <c r="C697" s="320">
        <v>1605</v>
      </c>
      <c r="D697" s="1150">
        <f t="shared" si="10"/>
        <v>1364.25</v>
      </c>
    </row>
    <row r="698" spans="1:4" ht="14.4">
      <c r="A698" s="375" t="s">
        <v>1365</v>
      </c>
      <c r="B698" s="375" t="s">
        <v>1366</v>
      </c>
      <c r="C698" s="903">
        <v>1390</v>
      </c>
      <c r="D698" s="1150">
        <f t="shared" si="10"/>
        <v>1181.5</v>
      </c>
    </row>
    <row r="699" spans="1:4" ht="14.4">
      <c r="A699" s="375" t="s">
        <v>1367</v>
      </c>
      <c r="B699" s="375" t="s">
        <v>1368</v>
      </c>
      <c r="C699" s="320">
        <v>1415</v>
      </c>
      <c r="D699" s="1150">
        <f t="shared" si="10"/>
        <v>1202.75</v>
      </c>
    </row>
    <row r="700" spans="1:4" ht="14.4">
      <c r="A700" s="375" t="s">
        <v>1369</v>
      </c>
      <c r="B700" s="375" t="s">
        <v>1370</v>
      </c>
      <c r="C700" s="320">
        <v>1390</v>
      </c>
      <c r="D700" s="1150">
        <f t="shared" si="10"/>
        <v>1181.5</v>
      </c>
    </row>
    <row r="701" spans="1:4" ht="14.4">
      <c r="A701" s="375" t="s">
        <v>1371</v>
      </c>
      <c r="B701" s="375" t="s">
        <v>1372</v>
      </c>
      <c r="C701" s="320">
        <v>1240</v>
      </c>
      <c r="D701" s="1150">
        <f t="shared" si="10"/>
        <v>1054</v>
      </c>
    </row>
    <row r="702" spans="1:4" ht="14.4">
      <c r="A702" s="375" t="s">
        <v>1373</v>
      </c>
      <c r="B702" s="375" t="s">
        <v>1374</v>
      </c>
      <c r="C702" s="320">
        <v>1450</v>
      </c>
      <c r="D702" s="1150">
        <f t="shared" si="10"/>
        <v>1232.5</v>
      </c>
    </row>
    <row r="703" spans="1:4" ht="14.4">
      <c r="A703" s="375" t="s">
        <v>1375</v>
      </c>
      <c r="B703" s="375" t="s">
        <v>1376</v>
      </c>
      <c r="C703" s="320">
        <v>1820</v>
      </c>
      <c r="D703" s="1150">
        <f t="shared" si="10"/>
        <v>1547</v>
      </c>
    </row>
    <row r="704" spans="1:4" ht="14.4">
      <c r="A704" s="375" t="s">
        <v>1377</v>
      </c>
      <c r="B704" s="375" t="s">
        <v>1378</v>
      </c>
      <c r="C704" s="320">
        <v>1980</v>
      </c>
      <c r="D704" s="1150">
        <f t="shared" si="10"/>
        <v>1683</v>
      </c>
    </row>
    <row r="705" spans="1:4" ht="14.4">
      <c r="A705" s="375" t="s">
        <v>1379</v>
      </c>
      <c r="B705" s="375" t="s">
        <v>1380</v>
      </c>
      <c r="C705" s="320">
        <v>1905</v>
      </c>
      <c r="D705" s="1150">
        <f t="shared" si="10"/>
        <v>1619.25</v>
      </c>
    </row>
    <row r="706" spans="1:4" ht="14.4">
      <c r="A706" s="375" t="s">
        <v>1381</v>
      </c>
      <c r="B706" s="375" t="s">
        <v>1382</v>
      </c>
      <c r="C706" s="320">
        <v>2635</v>
      </c>
      <c r="D706" s="1150">
        <f t="shared" si="10"/>
        <v>2239.75</v>
      </c>
    </row>
    <row r="707" spans="1:4" ht="14.4">
      <c r="A707" s="375" t="s">
        <v>1383</v>
      </c>
      <c r="B707" s="375" t="s">
        <v>1384</v>
      </c>
      <c r="C707" s="320">
        <v>4260</v>
      </c>
      <c r="D707" s="1150">
        <f t="shared" si="10"/>
        <v>3621</v>
      </c>
    </row>
    <row r="708" spans="1:4" ht="14.4">
      <c r="A708" s="375" t="s">
        <v>1385</v>
      </c>
      <c r="B708" s="375" t="s">
        <v>1386</v>
      </c>
      <c r="C708" s="320">
        <v>3570</v>
      </c>
      <c r="D708" s="1150">
        <f t="shared" si="10"/>
        <v>3034.5</v>
      </c>
    </row>
    <row r="709" spans="1:4" ht="14.4">
      <c r="A709" s="375" t="s">
        <v>1387</v>
      </c>
      <c r="B709" s="375" t="s">
        <v>1388</v>
      </c>
      <c r="C709" s="320">
        <v>2195</v>
      </c>
      <c r="D709" s="1150">
        <f t="shared" ref="D709:D772" si="11">C709*0.85</f>
        <v>1865.75</v>
      </c>
    </row>
    <row r="710" spans="1:4" ht="14.4">
      <c r="A710" s="375" t="s">
        <v>1389</v>
      </c>
      <c r="B710" s="375" t="s">
        <v>1390</v>
      </c>
      <c r="C710" s="320">
        <v>1785</v>
      </c>
      <c r="D710" s="1150">
        <f t="shared" si="11"/>
        <v>1517.25</v>
      </c>
    </row>
    <row r="711" spans="1:4" ht="14.4">
      <c r="A711" s="375" t="s">
        <v>1391</v>
      </c>
      <c r="B711" s="375" t="s">
        <v>1392</v>
      </c>
      <c r="C711" s="320">
        <v>2065</v>
      </c>
      <c r="D711" s="1150">
        <f t="shared" si="11"/>
        <v>1755.25</v>
      </c>
    </row>
    <row r="712" spans="1:4" ht="14.4">
      <c r="A712" s="375" t="s">
        <v>1393</v>
      </c>
      <c r="B712" s="375" t="s">
        <v>1394</v>
      </c>
      <c r="C712" s="320">
        <v>3295</v>
      </c>
      <c r="D712" s="1150">
        <f t="shared" si="11"/>
        <v>2800.75</v>
      </c>
    </row>
    <row r="713" spans="1:4" ht="14.4">
      <c r="A713" s="375" t="s">
        <v>1395</v>
      </c>
      <c r="B713" s="375" t="s">
        <v>1396</v>
      </c>
      <c r="C713" s="320">
        <v>2220</v>
      </c>
      <c r="D713" s="1150">
        <f t="shared" si="11"/>
        <v>1887</v>
      </c>
    </row>
    <row r="714" spans="1:4" ht="14.4">
      <c r="A714" s="375" t="s">
        <v>1397</v>
      </c>
      <c r="B714" s="375" t="s">
        <v>1398</v>
      </c>
      <c r="C714" s="320">
        <v>2955</v>
      </c>
      <c r="D714" s="1150">
        <f t="shared" si="11"/>
        <v>2511.75</v>
      </c>
    </row>
    <row r="715" spans="1:4" ht="14.4">
      <c r="A715" s="375" t="s">
        <v>1399</v>
      </c>
      <c r="B715" s="375" t="s">
        <v>1400</v>
      </c>
      <c r="C715" s="320">
        <v>4315</v>
      </c>
      <c r="D715" s="1150">
        <f t="shared" si="11"/>
        <v>3667.75</v>
      </c>
    </row>
    <row r="716" spans="1:4" ht="14.4">
      <c r="A716" s="375" t="s">
        <v>1401</v>
      </c>
      <c r="B716" s="375" t="s">
        <v>1402</v>
      </c>
      <c r="C716" s="320">
        <v>3610</v>
      </c>
      <c r="D716" s="1150">
        <f t="shared" si="11"/>
        <v>3068.5</v>
      </c>
    </row>
    <row r="717" spans="1:4" ht="14.4">
      <c r="A717" s="375" t="s">
        <v>1403</v>
      </c>
      <c r="B717" s="375" t="s">
        <v>1404</v>
      </c>
      <c r="C717" s="320">
        <v>3020</v>
      </c>
      <c r="D717" s="1150">
        <f t="shared" si="11"/>
        <v>2567</v>
      </c>
    </row>
    <row r="718" spans="1:4" ht="14.4">
      <c r="A718" s="375" t="s">
        <v>1405</v>
      </c>
      <c r="B718" s="375" t="s">
        <v>1406</v>
      </c>
      <c r="C718" s="320">
        <v>2790</v>
      </c>
      <c r="D718" s="1150">
        <f t="shared" si="11"/>
        <v>2371.5</v>
      </c>
    </row>
    <row r="719" spans="1:4" ht="14.4">
      <c r="A719" s="375" t="s">
        <v>1407</v>
      </c>
      <c r="B719" s="375" t="s">
        <v>1408</v>
      </c>
      <c r="C719" s="320">
        <v>2685</v>
      </c>
      <c r="D719" s="1150">
        <f t="shared" si="11"/>
        <v>2282.25</v>
      </c>
    </row>
    <row r="720" spans="1:4" ht="14.4">
      <c r="A720" s="375" t="s">
        <v>1409</v>
      </c>
      <c r="B720" s="375" t="s">
        <v>1410</v>
      </c>
      <c r="C720" s="320">
        <v>510</v>
      </c>
      <c r="D720" s="1150">
        <f t="shared" si="11"/>
        <v>433.5</v>
      </c>
    </row>
    <row r="721" spans="1:4" ht="14.4">
      <c r="A721" s="375" t="s">
        <v>1411</v>
      </c>
      <c r="B721" s="375" t="s">
        <v>1412</v>
      </c>
      <c r="C721" s="320">
        <v>613</v>
      </c>
      <c r="D721" s="1150">
        <f t="shared" si="11"/>
        <v>521.04999999999995</v>
      </c>
    </row>
    <row r="722" spans="1:4" ht="14.4">
      <c r="A722" s="375" t="s">
        <v>1413</v>
      </c>
      <c r="B722" s="375" t="s">
        <v>1414</v>
      </c>
      <c r="C722" s="320">
        <v>675</v>
      </c>
      <c r="D722" s="1150">
        <f t="shared" si="11"/>
        <v>573.75</v>
      </c>
    </row>
    <row r="723" spans="1:4" ht="14.4">
      <c r="A723" s="375" t="s">
        <v>1415</v>
      </c>
      <c r="B723" s="375" t="s">
        <v>1416</v>
      </c>
      <c r="C723" s="320">
        <v>1375</v>
      </c>
      <c r="D723" s="1150">
        <f t="shared" si="11"/>
        <v>1168.75</v>
      </c>
    </row>
    <row r="724" spans="1:4" ht="14.4">
      <c r="A724" s="375" t="s">
        <v>1417</v>
      </c>
      <c r="B724" s="375" t="s">
        <v>1418</v>
      </c>
      <c r="C724" s="320">
        <v>848</v>
      </c>
      <c r="D724" s="1150">
        <f t="shared" si="11"/>
        <v>720.8</v>
      </c>
    </row>
    <row r="725" spans="1:4" ht="14.4">
      <c r="A725" s="375" t="s">
        <v>1419</v>
      </c>
      <c r="B725" s="375" t="s">
        <v>1420</v>
      </c>
      <c r="C725" s="320">
        <v>590</v>
      </c>
      <c r="D725" s="1150">
        <f t="shared" si="11"/>
        <v>501.5</v>
      </c>
    </row>
    <row r="726" spans="1:4" ht="14.4">
      <c r="A726" s="375" t="s">
        <v>1421</v>
      </c>
      <c r="B726" s="375" t="s">
        <v>1422</v>
      </c>
      <c r="C726" s="320">
        <v>1980</v>
      </c>
      <c r="D726" s="1150">
        <f t="shared" si="11"/>
        <v>1683</v>
      </c>
    </row>
    <row r="727" spans="1:4" ht="14.4">
      <c r="A727" s="375" t="s">
        <v>1423</v>
      </c>
      <c r="B727" s="375" t="s">
        <v>1424</v>
      </c>
      <c r="C727" s="320">
        <v>2575</v>
      </c>
      <c r="D727" s="1150">
        <f t="shared" si="11"/>
        <v>2188.75</v>
      </c>
    </row>
    <row r="728" spans="1:4" ht="14.4">
      <c r="A728" s="375" t="s">
        <v>1425</v>
      </c>
      <c r="B728" s="375" t="s">
        <v>1426</v>
      </c>
      <c r="C728" s="320">
        <v>1465</v>
      </c>
      <c r="D728" s="1150">
        <f t="shared" si="11"/>
        <v>1245.25</v>
      </c>
    </row>
    <row r="729" spans="1:4" ht="14.4">
      <c r="A729" s="375" t="s">
        <v>1427</v>
      </c>
      <c r="B729" s="375" t="s">
        <v>1428</v>
      </c>
      <c r="C729" s="320">
        <v>137</v>
      </c>
      <c r="D729" s="1150">
        <f t="shared" si="11"/>
        <v>116.45</v>
      </c>
    </row>
    <row r="730" spans="1:4" ht="14.4">
      <c r="A730" s="375" t="s">
        <v>1429</v>
      </c>
      <c r="B730" s="375" t="s">
        <v>1430</v>
      </c>
      <c r="C730" s="320">
        <v>153</v>
      </c>
      <c r="D730" s="1150">
        <f t="shared" si="11"/>
        <v>130.04999999999998</v>
      </c>
    </row>
    <row r="731" spans="1:4" ht="14.4">
      <c r="A731" s="375" t="s">
        <v>1431</v>
      </c>
      <c r="B731" s="375" t="s">
        <v>1432</v>
      </c>
      <c r="C731" s="320">
        <v>1150</v>
      </c>
      <c r="D731" s="1150">
        <f t="shared" si="11"/>
        <v>977.5</v>
      </c>
    </row>
    <row r="732" spans="1:4" ht="14.4">
      <c r="A732" s="375" t="s">
        <v>1433</v>
      </c>
      <c r="B732" s="375" t="s">
        <v>1434</v>
      </c>
      <c r="C732" s="320">
        <v>1090</v>
      </c>
      <c r="D732" s="1150">
        <f t="shared" si="11"/>
        <v>926.5</v>
      </c>
    </row>
    <row r="733" spans="1:4" ht="14.4">
      <c r="A733" s="375" t="s">
        <v>1435</v>
      </c>
      <c r="B733" s="375" t="s">
        <v>1436</v>
      </c>
      <c r="C733" s="320">
        <v>1030</v>
      </c>
      <c r="D733" s="1150">
        <f t="shared" si="11"/>
        <v>875.5</v>
      </c>
    </row>
    <row r="734" spans="1:4" ht="14.4">
      <c r="A734" s="375" t="s">
        <v>1437</v>
      </c>
      <c r="B734" s="375" t="s">
        <v>1438</v>
      </c>
      <c r="C734" s="320">
        <v>1305</v>
      </c>
      <c r="D734" s="1150">
        <f t="shared" si="11"/>
        <v>1109.25</v>
      </c>
    </row>
    <row r="735" spans="1:4" ht="14.4">
      <c r="A735" s="375" t="s">
        <v>1440</v>
      </c>
      <c r="B735" s="375" t="s">
        <v>1439</v>
      </c>
      <c r="C735" s="320">
        <v>2035</v>
      </c>
      <c r="D735" s="1150">
        <f t="shared" si="11"/>
        <v>1729.75</v>
      </c>
    </row>
    <row r="736" spans="1:4" ht="14.4">
      <c r="A736" s="375" t="s">
        <v>1441</v>
      </c>
      <c r="B736" s="375" t="s">
        <v>1442</v>
      </c>
      <c r="C736" s="320">
        <v>1590</v>
      </c>
      <c r="D736" s="1150">
        <f t="shared" si="11"/>
        <v>1351.5</v>
      </c>
    </row>
    <row r="737" spans="1:4" ht="14.4">
      <c r="A737" s="375" t="s">
        <v>1443</v>
      </c>
      <c r="B737" s="375" t="s">
        <v>1442</v>
      </c>
      <c r="C737" s="320">
        <v>2310</v>
      </c>
      <c r="D737" s="1150">
        <f t="shared" si="11"/>
        <v>1963.5</v>
      </c>
    </row>
    <row r="738" spans="1:4" ht="14.4">
      <c r="A738" s="375" t="s">
        <v>1444</v>
      </c>
      <c r="B738" s="375" t="s">
        <v>1445</v>
      </c>
      <c r="C738" s="320">
        <v>2085</v>
      </c>
      <c r="D738" s="1150">
        <f t="shared" si="11"/>
        <v>1772.25</v>
      </c>
    </row>
    <row r="739" spans="1:4" ht="14.4">
      <c r="A739" s="375" t="s">
        <v>1446</v>
      </c>
      <c r="B739" s="375" t="s">
        <v>1447</v>
      </c>
      <c r="C739" s="320">
        <v>1360</v>
      </c>
      <c r="D739" s="1150">
        <f t="shared" si="11"/>
        <v>1156</v>
      </c>
    </row>
    <row r="740" spans="1:4" ht="14.4">
      <c r="A740" s="375" t="s">
        <v>1448</v>
      </c>
      <c r="B740" s="375" t="s">
        <v>1449</v>
      </c>
      <c r="C740" s="320">
        <v>1960</v>
      </c>
      <c r="D740" s="1150">
        <f t="shared" si="11"/>
        <v>1666</v>
      </c>
    </row>
    <row r="741" spans="1:4" ht="14.4">
      <c r="A741" s="375" t="s">
        <v>1450</v>
      </c>
      <c r="B741" s="375" t="s">
        <v>1451</v>
      </c>
      <c r="C741" s="320">
        <v>2695</v>
      </c>
      <c r="D741" s="1150">
        <f t="shared" si="11"/>
        <v>2290.75</v>
      </c>
    </row>
    <row r="742" spans="1:4" ht="14.4">
      <c r="A742" s="375" t="s">
        <v>1452</v>
      </c>
      <c r="B742" s="375" t="s">
        <v>1453</v>
      </c>
      <c r="C742" s="320">
        <v>2890</v>
      </c>
      <c r="D742" s="1150">
        <f t="shared" si="11"/>
        <v>2456.5</v>
      </c>
    </row>
    <row r="743" spans="1:4" ht="14.4">
      <c r="A743" s="375" t="s">
        <v>1454</v>
      </c>
      <c r="B743" s="375" t="s">
        <v>1455</v>
      </c>
      <c r="C743" s="320">
        <v>2155</v>
      </c>
      <c r="D743" s="1150">
        <f t="shared" si="11"/>
        <v>1831.75</v>
      </c>
    </row>
    <row r="744" spans="1:4" ht="14.4">
      <c r="A744" s="375" t="s">
        <v>1456</v>
      </c>
      <c r="B744" s="375" t="s">
        <v>1457</v>
      </c>
      <c r="C744" s="320">
        <v>2225</v>
      </c>
      <c r="D744" s="1150">
        <f t="shared" si="11"/>
        <v>1891.25</v>
      </c>
    </row>
    <row r="745" spans="1:4" ht="14.4">
      <c r="A745" s="375" t="s">
        <v>1458</v>
      </c>
      <c r="B745" s="375" t="s">
        <v>1459</v>
      </c>
      <c r="C745" s="320">
        <v>2955</v>
      </c>
      <c r="D745" s="1150">
        <f t="shared" si="11"/>
        <v>2511.75</v>
      </c>
    </row>
    <row r="746" spans="1:4" ht="14.4">
      <c r="A746" s="375" t="s">
        <v>1460</v>
      </c>
      <c r="B746" s="375" t="s">
        <v>1461</v>
      </c>
      <c r="C746" s="320">
        <v>3515</v>
      </c>
      <c r="D746" s="1150">
        <f t="shared" si="11"/>
        <v>2987.75</v>
      </c>
    </row>
    <row r="747" spans="1:4" ht="14.4">
      <c r="A747" s="375" t="s">
        <v>1462</v>
      </c>
      <c r="B747" s="375" t="s">
        <v>1463</v>
      </c>
      <c r="C747" s="320">
        <v>3075</v>
      </c>
      <c r="D747" s="1150">
        <f t="shared" si="11"/>
        <v>2613.75</v>
      </c>
    </row>
    <row r="748" spans="1:4" ht="14.4">
      <c r="A748" s="375" t="s">
        <v>1464</v>
      </c>
      <c r="B748" s="375" t="s">
        <v>1465</v>
      </c>
      <c r="C748" s="320">
        <v>3430</v>
      </c>
      <c r="D748" s="1150">
        <f t="shared" si="11"/>
        <v>2915.5</v>
      </c>
    </row>
    <row r="749" spans="1:4" ht="14.4">
      <c r="A749" s="375" t="s">
        <v>1466</v>
      </c>
      <c r="B749" s="375" t="s">
        <v>1467</v>
      </c>
      <c r="C749" s="320">
        <v>2700</v>
      </c>
      <c r="D749" s="1150">
        <f t="shared" si="11"/>
        <v>2295</v>
      </c>
    </row>
    <row r="750" spans="1:4" ht="14.4">
      <c r="A750" s="375" t="s">
        <v>1468</v>
      </c>
      <c r="B750" s="375" t="s">
        <v>1469</v>
      </c>
      <c r="C750" s="320">
        <v>2185</v>
      </c>
      <c r="D750" s="1150">
        <f t="shared" si="11"/>
        <v>1857.25</v>
      </c>
    </row>
    <row r="751" spans="1:4" ht="14.4">
      <c r="A751" s="375" t="s">
        <v>1470</v>
      </c>
      <c r="B751" s="375" t="s">
        <v>1471</v>
      </c>
      <c r="C751" s="320">
        <v>2365</v>
      </c>
      <c r="D751" s="1150">
        <f t="shared" si="11"/>
        <v>2010.25</v>
      </c>
    </row>
    <row r="752" spans="1:4" ht="14.4">
      <c r="A752" s="375" t="s">
        <v>1472</v>
      </c>
      <c r="B752" s="375" t="s">
        <v>1473</v>
      </c>
      <c r="C752" s="320">
        <v>3100</v>
      </c>
      <c r="D752" s="1150">
        <f t="shared" si="11"/>
        <v>2635</v>
      </c>
    </row>
    <row r="753" spans="1:4" ht="14.4">
      <c r="A753" s="375" t="s">
        <v>1474</v>
      </c>
      <c r="B753" s="375" t="s">
        <v>1475</v>
      </c>
      <c r="C753" s="320">
        <v>2990</v>
      </c>
      <c r="D753" s="1150">
        <f t="shared" si="11"/>
        <v>2541.5</v>
      </c>
    </row>
    <row r="754" spans="1:4" ht="14.4">
      <c r="A754" s="375" t="s">
        <v>1476</v>
      </c>
      <c r="B754" s="375" t="s">
        <v>1477</v>
      </c>
      <c r="C754" s="320">
        <v>3725</v>
      </c>
      <c r="D754" s="1150">
        <f t="shared" si="11"/>
        <v>3166.25</v>
      </c>
    </row>
    <row r="755" spans="1:4" ht="14.4">
      <c r="A755" s="375" t="s">
        <v>1478</v>
      </c>
      <c r="B755" s="375" t="s">
        <v>1479</v>
      </c>
      <c r="C755" s="320">
        <v>2650</v>
      </c>
      <c r="D755" s="1150">
        <f t="shared" si="11"/>
        <v>2252.5</v>
      </c>
    </row>
    <row r="756" spans="1:4" ht="14.4">
      <c r="A756" s="375" t="s">
        <v>1480</v>
      </c>
      <c r="B756" s="375" t="s">
        <v>1481</v>
      </c>
      <c r="C756" s="320">
        <v>2875</v>
      </c>
      <c r="D756" s="1150">
        <f t="shared" si="11"/>
        <v>2443.75</v>
      </c>
    </row>
    <row r="757" spans="1:4" ht="14.4">
      <c r="A757" s="375" t="s">
        <v>1482</v>
      </c>
      <c r="B757" s="375" t="s">
        <v>1483</v>
      </c>
      <c r="C757" s="320">
        <v>2390</v>
      </c>
      <c r="D757" s="1150">
        <f t="shared" si="11"/>
        <v>2031.5</v>
      </c>
    </row>
    <row r="758" spans="1:4" ht="14.4">
      <c r="A758" s="375" t="s">
        <v>1484</v>
      </c>
      <c r="B758" s="375" t="s">
        <v>1485</v>
      </c>
      <c r="C758" s="320">
        <v>3125</v>
      </c>
      <c r="D758" s="1150">
        <f t="shared" si="11"/>
        <v>2656.25</v>
      </c>
    </row>
    <row r="759" spans="1:4" ht="14.4">
      <c r="A759" s="375" t="s">
        <v>1486</v>
      </c>
      <c r="B759" s="375" t="s">
        <v>1487</v>
      </c>
      <c r="C759" s="320">
        <v>3280</v>
      </c>
      <c r="D759" s="1150">
        <f t="shared" si="11"/>
        <v>2788</v>
      </c>
    </row>
    <row r="760" spans="1:4" ht="14.4">
      <c r="A760" s="375" t="s">
        <v>1488</v>
      </c>
      <c r="B760" s="375" t="s">
        <v>1489</v>
      </c>
      <c r="C760" s="320">
        <v>2545</v>
      </c>
      <c r="D760" s="1150">
        <f t="shared" si="11"/>
        <v>2163.25</v>
      </c>
    </row>
    <row r="761" spans="1:4" ht="14.4">
      <c r="A761" s="375" t="s">
        <v>1490</v>
      </c>
      <c r="B761" s="375" t="s">
        <v>1475</v>
      </c>
      <c r="C761" s="320">
        <v>3260</v>
      </c>
      <c r="D761" s="1150">
        <f t="shared" si="11"/>
        <v>2771</v>
      </c>
    </row>
    <row r="762" spans="1:4" ht="14.4">
      <c r="A762" s="375" t="s">
        <v>1491</v>
      </c>
      <c r="B762" s="375" t="s">
        <v>1492</v>
      </c>
      <c r="C762" s="320">
        <v>3995</v>
      </c>
      <c r="D762" s="1150">
        <f t="shared" si="11"/>
        <v>3395.75</v>
      </c>
    </row>
    <row r="763" spans="1:4" ht="14.4">
      <c r="A763" s="375" t="s">
        <v>1493</v>
      </c>
      <c r="B763" s="375" t="s">
        <v>1492</v>
      </c>
      <c r="C763" s="320">
        <v>2640</v>
      </c>
      <c r="D763" s="1150">
        <f t="shared" si="11"/>
        <v>2244</v>
      </c>
    </row>
    <row r="764" spans="1:4" ht="14.4">
      <c r="A764" s="375" t="s">
        <v>1494</v>
      </c>
      <c r="B764" s="375" t="s">
        <v>1495</v>
      </c>
      <c r="C764" s="320">
        <v>3370</v>
      </c>
      <c r="D764" s="1150">
        <f t="shared" si="11"/>
        <v>2864.5</v>
      </c>
    </row>
    <row r="765" spans="1:4" ht="14.4">
      <c r="A765" s="375" t="s">
        <v>1496</v>
      </c>
      <c r="B765" s="375" t="s">
        <v>1497</v>
      </c>
      <c r="C765" s="320">
        <v>2880</v>
      </c>
      <c r="D765" s="1150">
        <f t="shared" si="11"/>
        <v>2448</v>
      </c>
    </row>
    <row r="766" spans="1:4" ht="14.4">
      <c r="A766" s="375" t="s">
        <v>1498</v>
      </c>
      <c r="B766" s="375" t="s">
        <v>1499</v>
      </c>
      <c r="C766" s="320">
        <v>3610</v>
      </c>
      <c r="D766" s="1150">
        <f t="shared" si="11"/>
        <v>3068.5</v>
      </c>
    </row>
    <row r="767" spans="1:4" ht="14.4">
      <c r="A767" s="375" t="s">
        <v>1500</v>
      </c>
      <c r="B767" s="375" t="s">
        <v>1501</v>
      </c>
      <c r="C767" s="320">
        <v>852</v>
      </c>
      <c r="D767" s="1150">
        <f t="shared" si="11"/>
        <v>724.19999999999993</v>
      </c>
    </row>
    <row r="768" spans="1:4" ht="14.4">
      <c r="A768" s="375" t="s">
        <v>1502</v>
      </c>
      <c r="B768" s="375" t="s">
        <v>1503</v>
      </c>
      <c r="C768" s="320">
        <v>767</v>
      </c>
      <c r="D768" s="1150">
        <f t="shared" si="11"/>
        <v>651.94999999999993</v>
      </c>
    </row>
    <row r="769" spans="1:4" ht="14.4">
      <c r="A769" s="375" t="s">
        <v>1504</v>
      </c>
      <c r="B769" s="375" t="s">
        <v>1505</v>
      </c>
      <c r="C769" s="320">
        <v>919</v>
      </c>
      <c r="D769" s="1150">
        <f t="shared" si="11"/>
        <v>781.15</v>
      </c>
    </row>
    <row r="770" spans="1:4" ht="14.4">
      <c r="A770" s="375" t="s">
        <v>1506</v>
      </c>
      <c r="B770" s="375" t="s">
        <v>1507</v>
      </c>
      <c r="C770" s="320">
        <v>941</v>
      </c>
      <c r="D770" s="1150">
        <f t="shared" si="11"/>
        <v>799.85</v>
      </c>
    </row>
    <row r="771" spans="1:4" ht="14.4">
      <c r="A771" s="375" t="s">
        <v>1508</v>
      </c>
      <c r="B771" s="375" t="s">
        <v>1509</v>
      </c>
      <c r="C771" s="320">
        <v>290</v>
      </c>
      <c r="D771" s="1150">
        <f t="shared" si="11"/>
        <v>246.5</v>
      </c>
    </row>
    <row r="772" spans="1:4" ht="14.4">
      <c r="A772" s="375" t="s">
        <v>1510</v>
      </c>
      <c r="B772" s="375" t="s">
        <v>1511</v>
      </c>
      <c r="C772" s="320">
        <v>501</v>
      </c>
      <c r="D772" s="1150">
        <f t="shared" si="11"/>
        <v>425.84999999999997</v>
      </c>
    </row>
    <row r="773" spans="1:4" ht="14.4">
      <c r="A773" s="375" t="s">
        <v>1512</v>
      </c>
      <c r="B773" s="375" t="s">
        <v>1513</v>
      </c>
      <c r="C773" s="320">
        <v>481</v>
      </c>
      <c r="D773" s="1150">
        <f t="shared" ref="D773:D836" si="12">C773*0.85</f>
        <v>408.84999999999997</v>
      </c>
    </row>
    <row r="774" spans="1:4" ht="14.4">
      <c r="A774" s="375" t="s">
        <v>1514</v>
      </c>
      <c r="B774" s="375" t="s">
        <v>1515</v>
      </c>
      <c r="C774" s="320">
        <v>298</v>
      </c>
      <c r="D774" s="1150">
        <f t="shared" si="12"/>
        <v>253.29999999999998</v>
      </c>
    </row>
    <row r="775" spans="1:4" ht="14.4">
      <c r="A775" s="375" t="s">
        <v>1516</v>
      </c>
      <c r="B775" s="375" t="s">
        <v>1517</v>
      </c>
      <c r="C775" s="320">
        <v>566</v>
      </c>
      <c r="D775" s="1150">
        <f t="shared" si="12"/>
        <v>481.09999999999997</v>
      </c>
    </row>
    <row r="776" spans="1:4" ht="14.4">
      <c r="A776" s="375" t="s">
        <v>1518</v>
      </c>
      <c r="B776" s="375" t="s">
        <v>1519</v>
      </c>
      <c r="C776" s="320">
        <v>473</v>
      </c>
      <c r="D776" s="1150">
        <f t="shared" si="12"/>
        <v>402.05</v>
      </c>
    </row>
    <row r="777" spans="1:4" ht="14.4">
      <c r="A777" s="375" t="s">
        <v>1520</v>
      </c>
      <c r="B777" s="375" t="s">
        <v>1521</v>
      </c>
      <c r="C777" s="320">
        <v>461</v>
      </c>
      <c r="D777" s="1150">
        <f t="shared" si="12"/>
        <v>391.84999999999997</v>
      </c>
    </row>
    <row r="778" spans="1:4" ht="14.4">
      <c r="A778" s="375" t="s">
        <v>1522</v>
      </c>
      <c r="B778" s="375" t="s">
        <v>1523</v>
      </c>
      <c r="C778" s="320">
        <v>308</v>
      </c>
      <c r="D778" s="1150">
        <f t="shared" si="12"/>
        <v>261.8</v>
      </c>
    </row>
    <row r="779" spans="1:4" ht="14.4">
      <c r="A779" s="375" t="s">
        <v>1524</v>
      </c>
      <c r="B779" s="375" t="s">
        <v>1525</v>
      </c>
      <c r="C779" s="320">
        <v>432</v>
      </c>
      <c r="D779" s="1150">
        <f t="shared" si="12"/>
        <v>367.2</v>
      </c>
    </row>
    <row r="780" spans="1:4" ht="14.4">
      <c r="A780" s="375" t="s">
        <v>1526</v>
      </c>
      <c r="B780" s="375" t="s">
        <v>1527</v>
      </c>
      <c r="C780" s="320">
        <v>291</v>
      </c>
      <c r="D780" s="1150">
        <f t="shared" si="12"/>
        <v>247.35</v>
      </c>
    </row>
    <row r="781" spans="1:4" ht="14.4">
      <c r="A781" s="375" t="s">
        <v>1528</v>
      </c>
      <c r="B781" s="375" t="s">
        <v>1529</v>
      </c>
      <c r="C781" s="320">
        <v>1420</v>
      </c>
      <c r="D781" s="1150">
        <f t="shared" si="12"/>
        <v>1207</v>
      </c>
    </row>
    <row r="782" spans="1:4" ht="14.4">
      <c r="A782" s="375" t="s">
        <v>1530</v>
      </c>
      <c r="B782" s="375" t="s">
        <v>1531</v>
      </c>
      <c r="C782" s="320">
        <v>2100</v>
      </c>
      <c r="D782" s="1150">
        <f t="shared" si="12"/>
        <v>1785</v>
      </c>
    </row>
    <row r="783" spans="1:4" ht="14.4">
      <c r="A783" s="375" t="s">
        <v>1532</v>
      </c>
      <c r="B783" s="375" t="s">
        <v>1533</v>
      </c>
      <c r="C783" s="320">
        <v>1270</v>
      </c>
      <c r="D783" s="1150">
        <f t="shared" si="12"/>
        <v>1079.5</v>
      </c>
    </row>
    <row r="784" spans="1:4" ht="14.4">
      <c r="A784" s="375" t="s">
        <v>1534</v>
      </c>
      <c r="B784" s="375" t="s">
        <v>1535</v>
      </c>
      <c r="C784" s="320">
        <v>2320</v>
      </c>
      <c r="D784" s="1150">
        <f t="shared" si="12"/>
        <v>1972</v>
      </c>
    </row>
    <row r="785" spans="1:4" ht="14.4">
      <c r="A785" s="375" t="s">
        <v>1536</v>
      </c>
      <c r="B785" s="375" t="s">
        <v>1537</v>
      </c>
      <c r="C785" s="320">
        <v>11310</v>
      </c>
      <c r="D785" s="1150">
        <f t="shared" si="12"/>
        <v>9613.5</v>
      </c>
    </row>
    <row r="786" spans="1:4" ht="14.4">
      <c r="A786" s="375" t="s">
        <v>1538</v>
      </c>
      <c r="B786" s="375" t="s">
        <v>1539</v>
      </c>
      <c r="C786" s="320">
        <v>11245</v>
      </c>
      <c r="D786" s="1150">
        <f t="shared" si="12"/>
        <v>9558.25</v>
      </c>
    </row>
    <row r="787" spans="1:4" ht="14.4">
      <c r="A787" s="375" t="s">
        <v>1540</v>
      </c>
      <c r="B787" s="375" t="s">
        <v>1541</v>
      </c>
      <c r="C787" s="320">
        <v>11560</v>
      </c>
      <c r="D787" s="1150">
        <f t="shared" si="12"/>
        <v>9826</v>
      </c>
    </row>
    <row r="788" spans="1:4" ht="14.4">
      <c r="A788" s="375" t="s">
        <v>1542</v>
      </c>
      <c r="B788" s="375" t="s">
        <v>1543</v>
      </c>
      <c r="C788" s="320">
        <v>10840</v>
      </c>
      <c r="D788" s="1150">
        <f t="shared" si="12"/>
        <v>9214</v>
      </c>
    </row>
    <row r="789" spans="1:4" ht="14.4">
      <c r="A789" s="375" t="s">
        <v>1544</v>
      </c>
      <c r="B789" s="375" t="s">
        <v>1545</v>
      </c>
      <c r="C789" s="320">
        <v>10915</v>
      </c>
      <c r="D789" s="1150">
        <f t="shared" si="12"/>
        <v>9277.75</v>
      </c>
    </row>
    <row r="790" spans="1:4" ht="14.4">
      <c r="A790" s="375" t="s">
        <v>1546</v>
      </c>
      <c r="B790" s="375" t="s">
        <v>1547</v>
      </c>
      <c r="C790" s="320">
        <v>10830</v>
      </c>
      <c r="D790" s="1150">
        <f t="shared" si="12"/>
        <v>9205.5</v>
      </c>
    </row>
    <row r="791" spans="1:4" ht="14.4">
      <c r="A791" s="375" t="s">
        <v>1548</v>
      </c>
      <c r="B791" s="375" t="s">
        <v>1549</v>
      </c>
      <c r="C791" s="320">
        <v>11795</v>
      </c>
      <c r="D791" s="1150">
        <f t="shared" si="12"/>
        <v>10025.75</v>
      </c>
    </row>
    <row r="792" spans="1:4" ht="14.4">
      <c r="A792" s="375" t="s">
        <v>1550</v>
      </c>
      <c r="B792" s="375" t="s">
        <v>1551</v>
      </c>
      <c r="C792" s="320">
        <v>2005</v>
      </c>
      <c r="D792" s="1150">
        <f t="shared" si="12"/>
        <v>1704.25</v>
      </c>
    </row>
    <row r="793" spans="1:4" ht="14.4">
      <c r="A793" s="375" t="s">
        <v>1552</v>
      </c>
      <c r="B793" s="375" t="s">
        <v>1553</v>
      </c>
      <c r="C793" s="320">
        <v>2730</v>
      </c>
      <c r="D793" s="1150">
        <f t="shared" si="12"/>
        <v>2320.5</v>
      </c>
    </row>
    <row r="794" spans="1:4" ht="14.4">
      <c r="A794" s="375" t="s">
        <v>1554</v>
      </c>
      <c r="B794" s="375" t="s">
        <v>1555</v>
      </c>
      <c r="C794" s="320">
        <v>1725</v>
      </c>
      <c r="D794" s="1150">
        <f t="shared" si="12"/>
        <v>1466.25</v>
      </c>
    </row>
    <row r="795" spans="1:4" ht="14.4">
      <c r="A795" s="375" t="s">
        <v>1556</v>
      </c>
      <c r="B795" s="375" t="s">
        <v>1557</v>
      </c>
      <c r="C795" s="320">
        <v>1640</v>
      </c>
      <c r="D795" s="1150">
        <f t="shared" si="12"/>
        <v>1394</v>
      </c>
    </row>
    <row r="796" spans="1:4" ht="14.4">
      <c r="A796" s="375" t="s">
        <v>1558</v>
      </c>
      <c r="B796" s="375" t="s">
        <v>1559</v>
      </c>
      <c r="C796" s="320">
        <v>1695</v>
      </c>
      <c r="D796" s="1150">
        <f t="shared" si="12"/>
        <v>1440.75</v>
      </c>
    </row>
    <row r="797" spans="1:4" ht="14.4">
      <c r="A797" s="375" t="s">
        <v>1560</v>
      </c>
      <c r="B797" s="375" t="s">
        <v>1561</v>
      </c>
      <c r="C797" s="320">
        <v>1865</v>
      </c>
      <c r="D797" s="1150">
        <f t="shared" si="12"/>
        <v>1585.25</v>
      </c>
    </row>
    <row r="798" spans="1:4" ht="14.4">
      <c r="A798" s="375" t="s">
        <v>1562</v>
      </c>
      <c r="B798" s="375" t="s">
        <v>1563</v>
      </c>
      <c r="C798" s="320">
        <v>1990</v>
      </c>
      <c r="D798" s="1150">
        <f t="shared" si="12"/>
        <v>1691.5</v>
      </c>
    </row>
    <row r="799" spans="1:4" ht="14.4">
      <c r="A799" s="375" t="s">
        <v>1564</v>
      </c>
      <c r="B799" s="375" t="s">
        <v>1565</v>
      </c>
      <c r="C799" s="320">
        <v>2565</v>
      </c>
      <c r="D799" s="1150">
        <f t="shared" si="12"/>
        <v>2180.25</v>
      </c>
    </row>
    <row r="800" spans="1:4" ht="14.4">
      <c r="A800" s="375" t="s">
        <v>1566</v>
      </c>
      <c r="B800" s="375" t="s">
        <v>1567</v>
      </c>
      <c r="C800" s="320">
        <v>3125</v>
      </c>
      <c r="D800" s="1150">
        <f t="shared" si="12"/>
        <v>2656.25</v>
      </c>
    </row>
    <row r="801" spans="1:4" ht="14.4">
      <c r="A801" s="375" t="s">
        <v>1568</v>
      </c>
      <c r="B801" s="375" t="s">
        <v>1286</v>
      </c>
      <c r="C801" s="320">
        <v>2700</v>
      </c>
      <c r="D801" s="1150">
        <f t="shared" si="12"/>
        <v>2295</v>
      </c>
    </row>
    <row r="802" spans="1:4" ht="14.4">
      <c r="A802" s="375" t="s">
        <v>1569</v>
      </c>
      <c r="B802" s="375" t="s">
        <v>1570</v>
      </c>
      <c r="C802" s="320">
        <v>2615</v>
      </c>
      <c r="D802" s="1150">
        <f t="shared" si="12"/>
        <v>2222.75</v>
      </c>
    </row>
    <row r="803" spans="1:4" ht="14.4">
      <c r="A803" s="375" t="s">
        <v>1571</v>
      </c>
      <c r="B803" s="375" t="s">
        <v>1572</v>
      </c>
      <c r="C803" s="320">
        <v>3130</v>
      </c>
      <c r="D803" s="1150">
        <f t="shared" si="12"/>
        <v>2660.5</v>
      </c>
    </row>
    <row r="804" spans="1:4" ht="14.4">
      <c r="A804" s="375" t="s">
        <v>1573</v>
      </c>
      <c r="B804" s="375" t="s">
        <v>1574</v>
      </c>
      <c r="C804" s="320">
        <v>2235</v>
      </c>
      <c r="D804" s="1150">
        <f t="shared" si="12"/>
        <v>1899.75</v>
      </c>
    </row>
    <row r="805" spans="1:4" ht="14.4">
      <c r="A805" s="375" t="s">
        <v>1575</v>
      </c>
      <c r="B805" s="375" t="s">
        <v>1576</v>
      </c>
      <c r="C805" s="320">
        <v>2420</v>
      </c>
      <c r="D805" s="1150">
        <f t="shared" si="12"/>
        <v>2057</v>
      </c>
    </row>
    <row r="806" spans="1:4" ht="14.4">
      <c r="A806" s="375" t="s">
        <v>1577</v>
      </c>
      <c r="B806" s="375" t="s">
        <v>1578</v>
      </c>
      <c r="C806" s="320">
        <v>4275</v>
      </c>
      <c r="D806" s="1150">
        <f t="shared" si="12"/>
        <v>3633.75</v>
      </c>
    </row>
    <row r="807" spans="1:4" ht="14.4">
      <c r="A807" s="375" t="s">
        <v>1579</v>
      </c>
      <c r="B807" s="375" t="s">
        <v>1580</v>
      </c>
      <c r="C807" s="320">
        <v>5040</v>
      </c>
      <c r="D807" s="1150">
        <f t="shared" si="12"/>
        <v>4284</v>
      </c>
    </row>
    <row r="808" spans="1:4" ht="14.4">
      <c r="A808" s="375" t="s">
        <v>1581</v>
      </c>
      <c r="B808" s="375" t="s">
        <v>1582</v>
      </c>
      <c r="C808" s="320">
        <v>4475</v>
      </c>
      <c r="D808" s="1150">
        <f t="shared" si="12"/>
        <v>3803.75</v>
      </c>
    </row>
    <row r="809" spans="1:4" ht="14.4">
      <c r="A809" s="375" t="s">
        <v>1583</v>
      </c>
      <c r="B809" s="375" t="s">
        <v>1584</v>
      </c>
      <c r="C809" s="320">
        <v>4915</v>
      </c>
      <c r="D809" s="1150">
        <f t="shared" si="12"/>
        <v>4177.75</v>
      </c>
    </row>
    <row r="810" spans="1:4" ht="14.4">
      <c r="A810" s="375" t="s">
        <v>1585</v>
      </c>
      <c r="B810" s="375" t="s">
        <v>1586</v>
      </c>
      <c r="C810" s="320">
        <v>4145</v>
      </c>
      <c r="D810" s="1150">
        <f t="shared" si="12"/>
        <v>3523.25</v>
      </c>
    </row>
    <row r="811" spans="1:4" ht="14.4">
      <c r="A811" s="375" t="s">
        <v>1587</v>
      </c>
      <c r="B811" s="375" t="s">
        <v>1588</v>
      </c>
      <c r="C811" s="320">
        <v>5045</v>
      </c>
      <c r="D811" s="1150">
        <f t="shared" si="12"/>
        <v>4288.25</v>
      </c>
    </row>
    <row r="812" spans="1:4" ht="14.4">
      <c r="A812" s="375" t="s">
        <v>1589</v>
      </c>
      <c r="B812" s="375" t="s">
        <v>1590</v>
      </c>
      <c r="C812" s="320">
        <v>4435</v>
      </c>
      <c r="D812" s="1150">
        <f t="shared" si="12"/>
        <v>3769.75</v>
      </c>
    </row>
    <row r="813" spans="1:4" ht="14.4">
      <c r="A813" s="375" t="s">
        <v>1591</v>
      </c>
      <c r="B813" s="375" t="s">
        <v>1592</v>
      </c>
      <c r="C813" s="320">
        <v>4055</v>
      </c>
      <c r="D813" s="1150">
        <f t="shared" si="12"/>
        <v>3446.75</v>
      </c>
    </row>
    <row r="814" spans="1:4" ht="14.4">
      <c r="A814" s="375" t="s">
        <v>1593</v>
      </c>
      <c r="B814" s="375" t="s">
        <v>1594</v>
      </c>
      <c r="C814" s="320">
        <v>4460</v>
      </c>
      <c r="D814" s="1150">
        <f t="shared" si="12"/>
        <v>3791</v>
      </c>
    </row>
    <row r="815" spans="1:4" ht="14.4">
      <c r="A815" s="375" t="s">
        <v>1595</v>
      </c>
      <c r="B815" s="375" t="s">
        <v>1596</v>
      </c>
      <c r="C815" s="320">
        <v>4155</v>
      </c>
      <c r="D815" s="1150">
        <f t="shared" si="12"/>
        <v>3531.75</v>
      </c>
    </row>
    <row r="816" spans="1:4" ht="14.4">
      <c r="A816" s="375" t="s">
        <v>1597</v>
      </c>
      <c r="B816" s="375" t="s">
        <v>1586</v>
      </c>
      <c r="C816" s="320">
        <v>4095</v>
      </c>
      <c r="D816" s="1150">
        <f t="shared" si="12"/>
        <v>3480.75</v>
      </c>
    </row>
    <row r="817" spans="1:4" ht="14.4">
      <c r="A817" s="375" t="s">
        <v>1598</v>
      </c>
      <c r="B817" s="375" t="s">
        <v>1599</v>
      </c>
      <c r="C817" s="320">
        <v>4095</v>
      </c>
      <c r="D817" s="1150">
        <f t="shared" si="12"/>
        <v>3480.75</v>
      </c>
    </row>
    <row r="818" spans="1:4" ht="14.4">
      <c r="A818" s="375" t="s">
        <v>1600</v>
      </c>
      <c r="B818" s="375" t="s">
        <v>1601</v>
      </c>
      <c r="C818" s="320">
        <v>898</v>
      </c>
      <c r="D818" s="1150">
        <f t="shared" si="12"/>
        <v>763.3</v>
      </c>
    </row>
    <row r="819" spans="1:4" ht="14.4">
      <c r="A819" s="375" t="s">
        <v>1602</v>
      </c>
      <c r="B819" s="375" t="s">
        <v>1603</v>
      </c>
      <c r="C819" s="320">
        <v>1155</v>
      </c>
      <c r="D819" s="1150">
        <f t="shared" si="12"/>
        <v>981.75</v>
      </c>
    </row>
    <row r="820" spans="1:4" ht="14.4">
      <c r="A820" s="375" t="s">
        <v>1604</v>
      </c>
      <c r="B820" s="375" t="s">
        <v>1605</v>
      </c>
      <c r="C820" s="320">
        <v>933</v>
      </c>
      <c r="D820" s="1150">
        <f t="shared" si="12"/>
        <v>793.05</v>
      </c>
    </row>
    <row r="821" spans="1:4" ht="14.4">
      <c r="A821" s="375" t="s">
        <v>1606</v>
      </c>
      <c r="B821" s="375" t="s">
        <v>1607</v>
      </c>
      <c r="C821" s="320">
        <v>7300</v>
      </c>
      <c r="D821" s="1150">
        <f t="shared" si="12"/>
        <v>6205</v>
      </c>
    </row>
    <row r="822" spans="1:4" ht="14.4">
      <c r="A822" s="375" t="s">
        <v>1608</v>
      </c>
      <c r="B822" s="375" t="s">
        <v>1609</v>
      </c>
      <c r="C822" s="320">
        <v>7195</v>
      </c>
      <c r="D822" s="1150">
        <f t="shared" si="12"/>
        <v>6115.75</v>
      </c>
    </row>
    <row r="823" spans="1:4" ht="14.4">
      <c r="A823" s="375" t="s">
        <v>1610</v>
      </c>
      <c r="B823" s="375" t="s">
        <v>1611</v>
      </c>
      <c r="C823" s="320">
        <v>7195</v>
      </c>
      <c r="D823" s="1150">
        <f t="shared" si="12"/>
        <v>6115.75</v>
      </c>
    </row>
    <row r="824" spans="1:4" ht="14.4">
      <c r="A824" s="375" t="s">
        <v>1612</v>
      </c>
      <c r="B824" s="375" t="s">
        <v>1613</v>
      </c>
      <c r="C824" s="320">
        <v>7400</v>
      </c>
      <c r="D824" s="1150">
        <f t="shared" si="12"/>
        <v>6290</v>
      </c>
    </row>
    <row r="825" spans="1:4" ht="14.4">
      <c r="A825" s="375" t="s">
        <v>1614</v>
      </c>
      <c r="B825" s="375" t="s">
        <v>1615</v>
      </c>
      <c r="C825" s="320">
        <v>7385</v>
      </c>
      <c r="D825" s="1150">
        <f t="shared" si="12"/>
        <v>6277.25</v>
      </c>
    </row>
    <row r="826" spans="1:4" ht="14.4">
      <c r="A826" s="375" t="s">
        <v>1616</v>
      </c>
      <c r="B826" s="375" t="s">
        <v>1617</v>
      </c>
      <c r="C826" s="320">
        <v>1110</v>
      </c>
      <c r="D826" s="1150">
        <f t="shared" si="12"/>
        <v>943.5</v>
      </c>
    </row>
    <row r="827" spans="1:4" ht="14.4">
      <c r="A827" s="375" t="s">
        <v>1618</v>
      </c>
      <c r="B827" s="375" t="s">
        <v>1619</v>
      </c>
      <c r="C827" s="320">
        <v>7005</v>
      </c>
      <c r="D827" s="1150">
        <f t="shared" si="12"/>
        <v>5954.25</v>
      </c>
    </row>
    <row r="828" spans="1:4" ht="14.4">
      <c r="A828" s="375" t="s">
        <v>1620</v>
      </c>
      <c r="B828" s="375" t="s">
        <v>1621</v>
      </c>
      <c r="C828" s="320">
        <v>6765</v>
      </c>
      <c r="D828" s="1150">
        <f t="shared" si="12"/>
        <v>5750.25</v>
      </c>
    </row>
    <row r="829" spans="1:4" ht="14.4">
      <c r="A829" s="375" t="s">
        <v>1622</v>
      </c>
      <c r="B829" s="375" t="s">
        <v>1623</v>
      </c>
      <c r="C829" s="320">
        <v>7005</v>
      </c>
      <c r="D829" s="1150">
        <f t="shared" si="12"/>
        <v>5954.25</v>
      </c>
    </row>
    <row r="830" spans="1:4" ht="14.4">
      <c r="A830" s="375" t="s">
        <v>1624</v>
      </c>
      <c r="B830" s="375" t="s">
        <v>1613</v>
      </c>
      <c r="C830" s="320">
        <v>7200</v>
      </c>
      <c r="D830" s="1150">
        <f t="shared" si="12"/>
        <v>6120</v>
      </c>
    </row>
    <row r="831" spans="1:4" ht="14.4">
      <c r="A831" s="375" t="s">
        <v>1625</v>
      </c>
      <c r="B831" s="375" t="s">
        <v>1626</v>
      </c>
      <c r="C831" s="320">
        <v>8135</v>
      </c>
      <c r="D831" s="1150">
        <f t="shared" si="12"/>
        <v>6914.75</v>
      </c>
    </row>
    <row r="832" spans="1:4" ht="14.4">
      <c r="A832" s="375" t="s">
        <v>1627</v>
      </c>
      <c r="B832" s="375" t="s">
        <v>1628</v>
      </c>
      <c r="C832" s="320">
        <v>8230</v>
      </c>
      <c r="D832" s="1150">
        <f t="shared" si="12"/>
        <v>6995.5</v>
      </c>
    </row>
    <row r="833" spans="1:4" ht="14.4">
      <c r="A833" s="375" t="s">
        <v>1629</v>
      </c>
      <c r="B833" s="375" t="s">
        <v>1630</v>
      </c>
      <c r="C833" s="320">
        <v>8515</v>
      </c>
      <c r="D833" s="1150">
        <f t="shared" si="12"/>
        <v>7237.75</v>
      </c>
    </row>
    <row r="834" spans="1:4" ht="14.4">
      <c r="A834" s="375" t="s">
        <v>1631</v>
      </c>
      <c r="B834" s="375" t="s">
        <v>1632</v>
      </c>
      <c r="C834" s="320">
        <v>7840</v>
      </c>
      <c r="D834" s="1150">
        <f t="shared" si="12"/>
        <v>6664</v>
      </c>
    </row>
    <row r="835" spans="1:4" ht="14.4">
      <c r="A835" s="375" t="s">
        <v>1633</v>
      </c>
      <c r="B835" s="375" t="s">
        <v>1634</v>
      </c>
      <c r="C835" s="320">
        <v>7775</v>
      </c>
      <c r="D835" s="1150">
        <f t="shared" si="12"/>
        <v>6608.75</v>
      </c>
    </row>
    <row r="836" spans="1:4" ht="14.4">
      <c r="A836" s="375" t="s">
        <v>1635</v>
      </c>
      <c r="B836" s="375" t="s">
        <v>1636</v>
      </c>
      <c r="C836" s="320">
        <v>8240</v>
      </c>
      <c r="D836" s="1150">
        <f t="shared" si="12"/>
        <v>7004</v>
      </c>
    </row>
    <row r="837" spans="1:4" ht="14.4">
      <c r="A837" s="375" t="s">
        <v>1637</v>
      </c>
      <c r="B837" s="375" t="s">
        <v>1638</v>
      </c>
      <c r="C837" s="320">
        <v>8190</v>
      </c>
      <c r="D837" s="1150">
        <f t="shared" ref="D837:D900" si="13">C837*0.85</f>
        <v>6961.5</v>
      </c>
    </row>
    <row r="838" spans="1:4" ht="14.4">
      <c r="A838" s="375" t="s">
        <v>1639</v>
      </c>
      <c r="B838" s="375" t="s">
        <v>1640</v>
      </c>
      <c r="C838" s="320">
        <v>898</v>
      </c>
      <c r="D838" s="1150">
        <f t="shared" si="13"/>
        <v>763.3</v>
      </c>
    </row>
    <row r="839" spans="1:4" ht="14.4">
      <c r="A839" s="375" t="s">
        <v>1641</v>
      </c>
      <c r="B839" s="375" t="s">
        <v>1642</v>
      </c>
      <c r="C839" s="320">
        <v>1160</v>
      </c>
      <c r="D839" s="1150">
        <f t="shared" si="13"/>
        <v>986</v>
      </c>
    </row>
    <row r="840" spans="1:4" ht="14.4">
      <c r="A840" s="375" t="s">
        <v>1643</v>
      </c>
      <c r="B840" s="375" t="s">
        <v>1644</v>
      </c>
      <c r="C840" s="320">
        <v>10540</v>
      </c>
      <c r="D840" s="1150">
        <f t="shared" si="13"/>
        <v>8959</v>
      </c>
    </row>
    <row r="841" spans="1:4" ht="14.4">
      <c r="A841" s="375" t="s">
        <v>1645</v>
      </c>
      <c r="B841" s="375" t="s">
        <v>1646</v>
      </c>
      <c r="C841" s="320">
        <v>9700</v>
      </c>
      <c r="D841" s="1150">
        <f t="shared" si="13"/>
        <v>8245</v>
      </c>
    </row>
    <row r="842" spans="1:4" ht="14.4">
      <c r="A842" s="375" t="s">
        <v>1647</v>
      </c>
      <c r="B842" s="375" t="s">
        <v>1648</v>
      </c>
      <c r="C842" s="320">
        <v>9915</v>
      </c>
      <c r="D842" s="1150">
        <f t="shared" si="13"/>
        <v>8427.75</v>
      </c>
    </row>
    <row r="843" spans="1:4" ht="14.4">
      <c r="A843" s="375" t="s">
        <v>1649</v>
      </c>
      <c r="B843" s="375" t="s">
        <v>1650</v>
      </c>
      <c r="C843" s="320">
        <v>9720</v>
      </c>
      <c r="D843" s="1150">
        <f t="shared" si="13"/>
        <v>8262</v>
      </c>
    </row>
    <row r="844" spans="1:4" ht="14.4">
      <c r="A844" s="375" t="s">
        <v>1651</v>
      </c>
      <c r="B844" s="375" t="s">
        <v>1646</v>
      </c>
      <c r="C844" s="320">
        <v>9255</v>
      </c>
      <c r="D844" s="1150">
        <f t="shared" si="13"/>
        <v>7866.75</v>
      </c>
    </row>
    <row r="845" spans="1:4" ht="14.4">
      <c r="A845" s="375" t="s">
        <v>1652</v>
      </c>
      <c r="B845" s="375" t="s">
        <v>1653</v>
      </c>
      <c r="C845" s="320">
        <v>9555</v>
      </c>
      <c r="D845" s="1150">
        <f t="shared" si="13"/>
        <v>8121.75</v>
      </c>
    </row>
    <row r="846" spans="1:4" ht="14.4">
      <c r="A846" s="375" t="s">
        <v>1654</v>
      </c>
      <c r="B846" s="375" t="s">
        <v>1655</v>
      </c>
      <c r="C846" s="320">
        <v>9765</v>
      </c>
      <c r="D846" s="1150">
        <f t="shared" si="13"/>
        <v>8300.25</v>
      </c>
    </row>
    <row r="847" spans="1:4" ht="14.4">
      <c r="A847" s="375" t="s">
        <v>1656</v>
      </c>
      <c r="B847" s="375" t="s">
        <v>1657</v>
      </c>
      <c r="C847" s="320">
        <v>1470</v>
      </c>
      <c r="D847" s="1150">
        <f t="shared" si="13"/>
        <v>1249.5</v>
      </c>
    </row>
    <row r="848" spans="1:4" ht="14.4">
      <c r="A848" s="375" t="s">
        <v>1658</v>
      </c>
      <c r="B848" s="375" t="s">
        <v>1659</v>
      </c>
      <c r="C848" s="320">
        <v>1705</v>
      </c>
      <c r="D848" s="1150">
        <f t="shared" si="13"/>
        <v>1449.25</v>
      </c>
    </row>
    <row r="849" spans="1:4" ht="14.4">
      <c r="A849" s="375" t="s">
        <v>1660</v>
      </c>
      <c r="B849" s="375" t="s">
        <v>1661</v>
      </c>
      <c r="C849" s="320">
        <v>273</v>
      </c>
      <c r="D849" s="1150">
        <f t="shared" si="13"/>
        <v>232.04999999999998</v>
      </c>
    </row>
    <row r="850" spans="1:4" ht="14.4">
      <c r="A850" s="375" t="s">
        <v>1662</v>
      </c>
      <c r="B850" s="375" t="s">
        <v>1663</v>
      </c>
      <c r="C850" s="320">
        <v>283</v>
      </c>
      <c r="D850" s="1150">
        <f t="shared" si="13"/>
        <v>240.54999999999998</v>
      </c>
    </row>
    <row r="851" spans="1:4" ht="14.4">
      <c r="A851" s="375" t="s">
        <v>1664</v>
      </c>
      <c r="B851" s="375" t="s">
        <v>1665</v>
      </c>
      <c r="C851" s="320">
        <v>271</v>
      </c>
      <c r="D851" s="1150">
        <f t="shared" si="13"/>
        <v>230.35</v>
      </c>
    </row>
    <row r="852" spans="1:4" ht="14.4">
      <c r="A852" s="375" t="s">
        <v>1666</v>
      </c>
      <c r="B852" s="375" t="s">
        <v>1667</v>
      </c>
      <c r="C852" s="320">
        <v>149</v>
      </c>
      <c r="D852" s="1150">
        <f t="shared" si="13"/>
        <v>126.64999999999999</v>
      </c>
    </row>
    <row r="853" spans="1:4" ht="14.4">
      <c r="A853" s="375" t="s">
        <v>1668</v>
      </c>
      <c r="B853" s="375" t="s">
        <v>1669</v>
      </c>
      <c r="C853" s="320">
        <v>147</v>
      </c>
      <c r="D853" s="1150">
        <f t="shared" si="13"/>
        <v>124.95</v>
      </c>
    </row>
    <row r="854" spans="1:4" ht="14.4">
      <c r="A854" s="375" t="s">
        <v>1670</v>
      </c>
      <c r="B854" s="375" t="s">
        <v>1671</v>
      </c>
      <c r="C854" s="320">
        <v>127</v>
      </c>
      <c r="D854" s="1150">
        <f t="shared" si="13"/>
        <v>107.95</v>
      </c>
    </row>
    <row r="855" spans="1:4" ht="14.4">
      <c r="A855" s="375" t="s">
        <v>1672</v>
      </c>
      <c r="B855" s="375" t="s">
        <v>1673</v>
      </c>
      <c r="C855" s="320">
        <v>154</v>
      </c>
      <c r="D855" s="1150">
        <f t="shared" si="13"/>
        <v>130.9</v>
      </c>
    </row>
    <row r="856" spans="1:4" ht="14.4">
      <c r="A856" s="375" t="s">
        <v>1674</v>
      </c>
      <c r="B856" s="375" t="s">
        <v>1675</v>
      </c>
      <c r="C856" s="320">
        <v>155</v>
      </c>
      <c r="D856" s="1150">
        <f t="shared" si="13"/>
        <v>131.75</v>
      </c>
    </row>
    <row r="857" spans="1:4" ht="14.4">
      <c r="A857" s="375" t="s">
        <v>1676</v>
      </c>
      <c r="B857" s="375" t="s">
        <v>1677</v>
      </c>
      <c r="C857" s="320">
        <v>138</v>
      </c>
      <c r="D857" s="1150">
        <f t="shared" si="13"/>
        <v>117.3</v>
      </c>
    </row>
    <row r="858" spans="1:4" ht="14.4">
      <c r="A858" s="375" t="s">
        <v>1678</v>
      </c>
      <c r="B858" s="375" t="s">
        <v>1679</v>
      </c>
      <c r="C858" s="320">
        <v>155</v>
      </c>
      <c r="D858" s="1150">
        <f t="shared" si="13"/>
        <v>131.75</v>
      </c>
    </row>
    <row r="859" spans="1:4" ht="14.4">
      <c r="A859" s="375" t="s">
        <v>1680</v>
      </c>
      <c r="B859" s="375" t="s">
        <v>1681</v>
      </c>
      <c r="C859" s="320">
        <v>152</v>
      </c>
      <c r="D859" s="1150">
        <f t="shared" si="13"/>
        <v>129.19999999999999</v>
      </c>
    </row>
    <row r="860" spans="1:4" ht="14.4">
      <c r="A860" s="375" t="s">
        <v>1682</v>
      </c>
      <c r="B860" s="375" t="s">
        <v>1683</v>
      </c>
      <c r="C860" s="320">
        <v>324</v>
      </c>
      <c r="D860" s="1150">
        <f t="shared" si="13"/>
        <v>275.39999999999998</v>
      </c>
    </row>
    <row r="861" spans="1:4" ht="14.4">
      <c r="A861" s="375" t="s">
        <v>1684</v>
      </c>
      <c r="B861" s="375" t="s">
        <v>1685</v>
      </c>
      <c r="C861" s="320">
        <v>155</v>
      </c>
      <c r="D861" s="1150">
        <f t="shared" si="13"/>
        <v>131.75</v>
      </c>
    </row>
    <row r="862" spans="1:4" ht="14.4">
      <c r="A862" s="375" t="s">
        <v>1686</v>
      </c>
      <c r="B862" s="375" t="s">
        <v>1687</v>
      </c>
      <c r="C862" s="320">
        <v>1080</v>
      </c>
      <c r="D862" s="1150">
        <f t="shared" si="13"/>
        <v>918</v>
      </c>
    </row>
    <row r="863" spans="1:4" ht="14.4">
      <c r="A863" s="375" t="s">
        <v>1688</v>
      </c>
      <c r="B863" s="375" t="s">
        <v>1689</v>
      </c>
      <c r="C863" s="320">
        <v>1245</v>
      </c>
      <c r="D863" s="1150">
        <f t="shared" si="13"/>
        <v>1058.25</v>
      </c>
    </row>
    <row r="864" spans="1:4" ht="14.4">
      <c r="A864" s="375" t="s">
        <v>1690</v>
      </c>
      <c r="B864" s="375" t="s">
        <v>1691</v>
      </c>
      <c r="C864" s="320">
        <v>1015</v>
      </c>
      <c r="D864" s="1150">
        <f t="shared" si="13"/>
        <v>862.75</v>
      </c>
    </row>
    <row r="865" spans="1:4" ht="14.4">
      <c r="A865" s="375" t="s">
        <v>1692</v>
      </c>
      <c r="B865" s="375" t="s">
        <v>1693</v>
      </c>
      <c r="C865" s="320">
        <v>613</v>
      </c>
      <c r="D865" s="1150">
        <f t="shared" si="13"/>
        <v>521.04999999999995</v>
      </c>
    </row>
    <row r="866" spans="1:4" ht="14.4">
      <c r="A866" s="375" t="s">
        <v>1694</v>
      </c>
      <c r="B866" s="375" t="s">
        <v>1695</v>
      </c>
      <c r="C866" s="320">
        <v>1365</v>
      </c>
      <c r="D866" s="1150">
        <f t="shared" si="13"/>
        <v>1160.25</v>
      </c>
    </row>
    <row r="867" spans="1:4" ht="14.4">
      <c r="A867" s="375" t="s">
        <v>1696</v>
      </c>
      <c r="B867" s="375" t="s">
        <v>1697</v>
      </c>
      <c r="C867" s="320">
        <v>1100</v>
      </c>
      <c r="D867" s="1150">
        <f t="shared" si="13"/>
        <v>935</v>
      </c>
    </row>
    <row r="868" spans="1:4" ht="14.4">
      <c r="A868" s="375" t="s">
        <v>1698</v>
      </c>
      <c r="B868" s="375" t="s">
        <v>1699</v>
      </c>
      <c r="C868" s="320">
        <v>9350</v>
      </c>
      <c r="D868" s="1150">
        <f t="shared" si="13"/>
        <v>7947.5</v>
      </c>
    </row>
    <row r="869" spans="1:4" ht="14.4">
      <c r="A869" s="375" t="s">
        <v>1700</v>
      </c>
      <c r="B869" s="375" t="s">
        <v>1701</v>
      </c>
      <c r="C869" s="320">
        <v>5745</v>
      </c>
      <c r="D869" s="1150">
        <f t="shared" si="13"/>
        <v>4883.25</v>
      </c>
    </row>
    <row r="870" spans="1:4" ht="14.4">
      <c r="A870" s="375" t="s">
        <v>1702</v>
      </c>
      <c r="B870" s="375" t="s">
        <v>1703</v>
      </c>
      <c r="C870" s="320">
        <v>795</v>
      </c>
      <c r="D870" s="1150">
        <f t="shared" si="13"/>
        <v>675.75</v>
      </c>
    </row>
    <row r="871" spans="1:4" ht="14.4">
      <c r="A871" s="375" t="s">
        <v>1704</v>
      </c>
      <c r="B871" s="375" t="s">
        <v>1705</v>
      </c>
      <c r="C871" s="320">
        <v>955</v>
      </c>
      <c r="D871" s="1150">
        <f t="shared" si="13"/>
        <v>811.75</v>
      </c>
    </row>
    <row r="872" spans="1:4" ht="14.4">
      <c r="A872" s="375" t="s">
        <v>1706</v>
      </c>
      <c r="B872" s="375" t="s">
        <v>1707</v>
      </c>
      <c r="C872" s="320">
        <v>881</v>
      </c>
      <c r="D872" s="1150">
        <f t="shared" si="13"/>
        <v>748.85</v>
      </c>
    </row>
    <row r="873" spans="1:4" ht="14.4">
      <c r="A873" s="375" t="s">
        <v>1708</v>
      </c>
      <c r="B873" s="375" t="s">
        <v>1709</v>
      </c>
      <c r="C873" s="320">
        <v>2025</v>
      </c>
      <c r="D873" s="1150">
        <f t="shared" si="13"/>
        <v>1721.25</v>
      </c>
    </row>
    <row r="874" spans="1:4" ht="14.4">
      <c r="A874" s="375" t="s">
        <v>1710</v>
      </c>
      <c r="B874" s="375" t="s">
        <v>1711</v>
      </c>
      <c r="C874" s="320">
        <v>2165</v>
      </c>
      <c r="D874" s="1150">
        <f t="shared" si="13"/>
        <v>1840.25</v>
      </c>
    </row>
    <row r="875" spans="1:4" ht="14.4">
      <c r="A875" s="375" t="s">
        <v>1712</v>
      </c>
      <c r="B875" s="375" t="s">
        <v>1713</v>
      </c>
      <c r="C875" s="320">
        <v>3710</v>
      </c>
      <c r="D875" s="1150">
        <f t="shared" si="13"/>
        <v>3153.5</v>
      </c>
    </row>
    <row r="876" spans="1:4" ht="14.4">
      <c r="A876" s="375" t="s">
        <v>1714</v>
      </c>
      <c r="B876" s="375" t="s">
        <v>1715</v>
      </c>
      <c r="C876" s="320">
        <v>3850</v>
      </c>
      <c r="D876" s="1150">
        <f t="shared" si="13"/>
        <v>3272.5</v>
      </c>
    </row>
    <row r="877" spans="1:4" ht="14.4">
      <c r="A877" s="375" t="s">
        <v>1716</v>
      </c>
      <c r="B877" s="375" t="s">
        <v>1717</v>
      </c>
      <c r="C877" s="320">
        <v>1435</v>
      </c>
      <c r="D877" s="1150">
        <f t="shared" si="13"/>
        <v>1219.75</v>
      </c>
    </row>
    <row r="878" spans="1:4" ht="14.4">
      <c r="A878" s="375" t="s">
        <v>1718</v>
      </c>
      <c r="B878" s="375" t="s">
        <v>1719</v>
      </c>
      <c r="C878" s="320">
        <v>1770</v>
      </c>
      <c r="D878" s="1150">
        <f t="shared" si="13"/>
        <v>1504.5</v>
      </c>
    </row>
    <row r="879" spans="1:4" ht="14.4">
      <c r="A879" s="375" t="s">
        <v>1720</v>
      </c>
      <c r="B879" s="375" t="s">
        <v>1721</v>
      </c>
      <c r="C879" s="320">
        <v>1185</v>
      </c>
      <c r="D879" s="1150">
        <f t="shared" si="13"/>
        <v>1007.25</v>
      </c>
    </row>
    <row r="880" spans="1:4" ht="14.4">
      <c r="A880" s="375" t="s">
        <v>1722</v>
      </c>
      <c r="B880" s="375" t="s">
        <v>1723</v>
      </c>
      <c r="C880" s="320">
        <v>1250</v>
      </c>
      <c r="D880" s="1150">
        <f t="shared" si="13"/>
        <v>1062.5</v>
      </c>
    </row>
    <row r="881" spans="1:4" ht="14.4">
      <c r="A881" s="375" t="s">
        <v>1724</v>
      </c>
      <c r="B881" s="375" t="s">
        <v>1725</v>
      </c>
      <c r="C881" s="320">
        <v>1130</v>
      </c>
      <c r="D881" s="1150">
        <f t="shared" si="13"/>
        <v>960.5</v>
      </c>
    </row>
    <row r="882" spans="1:4" ht="14.4">
      <c r="A882" s="375" t="s">
        <v>1726</v>
      </c>
      <c r="B882" s="375" t="s">
        <v>1727</v>
      </c>
      <c r="C882" s="320">
        <v>1130</v>
      </c>
      <c r="D882" s="1150">
        <f t="shared" si="13"/>
        <v>960.5</v>
      </c>
    </row>
    <row r="883" spans="1:4" ht="14.4">
      <c r="A883" s="375" t="s">
        <v>1728</v>
      </c>
      <c r="B883" s="375" t="s">
        <v>1729</v>
      </c>
      <c r="C883" s="320">
        <v>310</v>
      </c>
      <c r="D883" s="1150">
        <f t="shared" si="13"/>
        <v>263.5</v>
      </c>
    </row>
    <row r="884" spans="1:4" ht="14.4">
      <c r="A884" s="375" t="s">
        <v>1730</v>
      </c>
      <c r="B884" s="375" t="s">
        <v>1731</v>
      </c>
      <c r="C884" s="320">
        <v>525</v>
      </c>
      <c r="D884" s="1150">
        <f t="shared" si="13"/>
        <v>446.25</v>
      </c>
    </row>
    <row r="885" spans="1:4" ht="14.4">
      <c r="A885" s="375" t="s">
        <v>1732</v>
      </c>
      <c r="B885" s="375" t="s">
        <v>1733</v>
      </c>
      <c r="C885" s="320">
        <v>302</v>
      </c>
      <c r="D885" s="1150">
        <f t="shared" si="13"/>
        <v>256.7</v>
      </c>
    </row>
    <row r="886" spans="1:4" ht="14.4">
      <c r="A886" s="375" t="s">
        <v>1734</v>
      </c>
      <c r="B886" s="375" t="s">
        <v>1735</v>
      </c>
      <c r="C886" s="320">
        <v>296</v>
      </c>
      <c r="D886" s="1150">
        <f t="shared" si="13"/>
        <v>251.6</v>
      </c>
    </row>
    <row r="887" spans="1:4" ht="14.4">
      <c r="A887" s="375" t="s">
        <v>1736</v>
      </c>
      <c r="B887" s="375" t="s">
        <v>1737</v>
      </c>
      <c r="C887" s="320">
        <v>310</v>
      </c>
      <c r="D887" s="1150">
        <f t="shared" si="13"/>
        <v>263.5</v>
      </c>
    </row>
    <row r="888" spans="1:4" ht="14.4">
      <c r="A888" s="375" t="s">
        <v>1738</v>
      </c>
      <c r="B888" s="375" t="s">
        <v>1739</v>
      </c>
      <c r="C888" s="320">
        <v>304</v>
      </c>
      <c r="D888" s="1150">
        <f t="shared" si="13"/>
        <v>258.39999999999998</v>
      </c>
    </row>
    <row r="889" spans="1:4" ht="14.4">
      <c r="A889" s="375" t="s">
        <v>1740</v>
      </c>
      <c r="B889" s="375" t="s">
        <v>1741</v>
      </c>
      <c r="C889" s="320">
        <v>321</v>
      </c>
      <c r="D889" s="1150">
        <f t="shared" si="13"/>
        <v>272.84999999999997</v>
      </c>
    </row>
    <row r="890" spans="1:4" ht="14.4">
      <c r="A890" s="375" t="s">
        <v>1742</v>
      </c>
      <c r="B890" s="375" t="s">
        <v>1743</v>
      </c>
      <c r="C890" s="320">
        <v>326</v>
      </c>
      <c r="D890" s="1150">
        <f t="shared" si="13"/>
        <v>277.09999999999997</v>
      </c>
    </row>
    <row r="891" spans="1:4" ht="14.4">
      <c r="A891" s="375" t="s">
        <v>1744</v>
      </c>
      <c r="B891" s="375" t="s">
        <v>1745</v>
      </c>
      <c r="C891" s="320">
        <v>465</v>
      </c>
      <c r="D891" s="1150">
        <f t="shared" si="13"/>
        <v>395.25</v>
      </c>
    </row>
    <row r="892" spans="1:4" ht="14.4">
      <c r="A892" s="375" t="s">
        <v>1746</v>
      </c>
      <c r="B892" s="375" t="s">
        <v>1747</v>
      </c>
      <c r="C892" s="320">
        <v>2045</v>
      </c>
      <c r="D892" s="1150">
        <f t="shared" si="13"/>
        <v>1738.25</v>
      </c>
    </row>
    <row r="893" spans="1:4" ht="14.4">
      <c r="A893" s="375" t="s">
        <v>1748</v>
      </c>
      <c r="B893" s="375" t="s">
        <v>1749</v>
      </c>
      <c r="C893" s="320">
        <v>1915</v>
      </c>
      <c r="D893" s="1150">
        <f t="shared" si="13"/>
        <v>1627.75</v>
      </c>
    </row>
    <row r="894" spans="1:4" ht="14.4">
      <c r="A894" s="375" t="s">
        <v>1750</v>
      </c>
      <c r="B894" s="375" t="s">
        <v>1751</v>
      </c>
      <c r="C894" s="320">
        <v>17250</v>
      </c>
      <c r="D894" s="1150">
        <f t="shared" si="13"/>
        <v>14662.5</v>
      </c>
    </row>
    <row r="895" spans="1:4" ht="14.4">
      <c r="A895" s="375" t="s">
        <v>1752</v>
      </c>
      <c r="B895" s="375" t="s">
        <v>1753</v>
      </c>
      <c r="C895" s="320">
        <v>19560</v>
      </c>
      <c r="D895" s="1150">
        <f t="shared" si="13"/>
        <v>16626</v>
      </c>
    </row>
    <row r="896" spans="1:4" ht="14.4">
      <c r="A896" s="375" t="s">
        <v>1754</v>
      </c>
      <c r="B896" s="375" t="s">
        <v>1755</v>
      </c>
      <c r="C896" s="320">
        <v>4790</v>
      </c>
      <c r="D896" s="1150">
        <f t="shared" si="13"/>
        <v>4071.5</v>
      </c>
    </row>
    <row r="897" spans="1:4" ht="14.4">
      <c r="A897" s="375" t="s">
        <v>1756</v>
      </c>
      <c r="B897" s="375" t="s">
        <v>1757</v>
      </c>
      <c r="C897" s="320">
        <v>1830</v>
      </c>
      <c r="D897" s="1150">
        <f t="shared" si="13"/>
        <v>1555.5</v>
      </c>
    </row>
    <row r="898" spans="1:4" ht="14.4">
      <c r="A898" s="375" t="s">
        <v>1758</v>
      </c>
      <c r="B898" s="375" t="s">
        <v>1759</v>
      </c>
      <c r="C898" s="320">
        <v>1685</v>
      </c>
      <c r="D898" s="1150">
        <f t="shared" si="13"/>
        <v>1432.25</v>
      </c>
    </row>
    <row r="899" spans="1:4" ht="14.4">
      <c r="A899" s="375" t="s">
        <v>1760</v>
      </c>
      <c r="B899" s="375" t="s">
        <v>1761</v>
      </c>
      <c r="C899" s="320">
        <v>18780</v>
      </c>
      <c r="D899" s="1150">
        <f t="shared" si="13"/>
        <v>15963</v>
      </c>
    </row>
    <row r="900" spans="1:4" ht="14.4">
      <c r="A900" s="375" t="s">
        <v>1762</v>
      </c>
      <c r="B900" s="375" t="s">
        <v>1763</v>
      </c>
      <c r="C900" s="320">
        <v>23465</v>
      </c>
      <c r="D900" s="1150">
        <f t="shared" si="13"/>
        <v>19945.25</v>
      </c>
    </row>
    <row r="901" spans="1:4" ht="14.4">
      <c r="A901" s="375" t="s">
        <v>1765</v>
      </c>
      <c r="B901" s="375" t="s">
        <v>1766</v>
      </c>
      <c r="C901" s="320">
        <v>898</v>
      </c>
      <c r="D901" s="1150">
        <f t="shared" ref="D901:D924" si="14">C901*0.85</f>
        <v>763.3</v>
      </c>
    </row>
    <row r="902" spans="1:4" ht="14.4">
      <c r="A902" s="375" t="s">
        <v>1767</v>
      </c>
      <c r="B902" s="375" t="s">
        <v>1768</v>
      </c>
      <c r="C902" s="320">
        <v>2250</v>
      </c>
      <c r="D902" s="1150">
        <f t="shared" si="14"/>
        <v>1912.5</v>
      </c>
    </row>
    <row r="903" spans="1:4" ht="14.4">
      <c r="A903" s="375" t="s">
        <v>1769</v>
      </c>
      <c r="B903" s="375" t="s">
        <v>1770</v>
      </c>
      <c r="C903" s="320">
        <v>3885</v>
      </c>
      <c r="D903" s="1150">
        <f t="shared" si="14"/>
        <v>3302.25</v>
      </c>
    </row>
    <row r="904" spans="1:4" ht="14.4">
      <c r="A904" s="375" t="s">
        <v>1771</v>
      </c>
      <c r="B904" s="375" t="s">
        <v>1764</v>
      </c>
      <c r="C904" s="320">
        <v>1160</v>
      </c>
      <c r="D904" s="1150">
        <f t="shared" si="14"/>
        <v>986</v>
      </c>
    </row>
    <row r="905" spans="1:4" ht="14.4">
      <c r="A905" s="375" t="s">
        <v>1772</v>
      </c>
      <c r="B905" s="375" t="s">
        <v>1773</v>
      </c>
      <c r="C905" s="320">
        <v>919</v>
      </c>
      <c r="D905" s="1150">
        <f t="shared" si="14"/>
        <v>781.15</v>
      </c>
    </row>
    <row r="906" spans="1:4" ht="14.4">
      <c r="A906" s="375" t="s">
        <v>1774</v>
      </c>
      <c r="B906" s="375" t="s">
        <v>1775</v>
      </c>
      <c r="C906" s="320">
        <v>851</v>
      </c>
      <c r="D906" s="1150">
        <f t="shared" si="14"/>
        <v>723.35</v>
      </c>
    </row>
    <row r="907" spans="1:4" ht="14.4">
      <c r="A907" s="375" t="s">
        <v>1776</v>
      </c>
      <c r="B907" s="375" t="s">
        <v>1777</v>
      </c>
      <c r="C907" s="320">
        <v>7765</v>
      </c>
      <c r="D907" s="1150">
        <f t="shared" si="14"/>
        <v>6600.25</v>
      </c>
    </row>
    <row r="908" spans="1:4" ht="14.4">
      <c r="A908" s="375" t="s">
        <v>1778</v>
      </c>
      <c r="B908" s="375" t="s">
        <v>1779</v>
      </c>
      <c r="C908" s="320">
        <v>8465</v>
      </c>
      <c r="D908" s="1150">
        <f t="shared" si="14"/>
        <v>7195.25</v>
      </c>
    </row>
    <row r="909" spans="1:4" ht="14.4">
      <c r="A909" s="375" t="s">
        <v>1780</v>
      </c>
      <c r="B909" s="375" t="s">
        <v>1781</v>
      </c>
      <c r="C909" s="320">
        <v>280</v>
      </c>
      <c r="D909" s="1150">
        <f t="shared" si="14"/>
        <v>238</v>
      </c>
    </row>
    <row r="910" spans="1:4" ht="14.4">
      <c r="A910" s="375" t="s">
        <v>1782</v>
      </c>
      <c r="B910" s="375" t="s">
        <v>1783</v>
      </c>
      <c r="C910" s="320">
        <v>280</v>
      </c>
      <c r="D910" s="1150">
        <f t="shared" si="14"/>
        <v>238</v>
      </c>
    </row>
    <row r="911" spans="1:4" ht="14.4">
      <c r="A911" s="375" t="s">
        <v>1784</v>
      </c>
      <c r="B911" s="375" t="s">
        <v>1785</v>
      </c>
      <c r="C911" s="320">
        <v>333</v>
      </c>
      <c r="D911" s="1150">
        <f t="shared" si="14"/>
        <v>283.05</v>
      </c>
    </row>
    <row r="912" spans="1:4" ht="14.4">
      <c r="A912" s="375" t="s">
        <v>1786</v>
      </c>
      <c r="B912" s="375" t="s">
        <v>1787</v>
      </c>
      <c r="C912" s="320">
        <v>990</v>
      </c>
      <c r="D912" s="1150">
        <f t="shared" si="14"/>
        <v>841.5</v>
      </c>
    </row>
    <row r="913" spans="1:4" ht="14.4">
      <c r="A913" s="375" t="s">
        <v>1788</v>
      </c>
      <c r="B913" s="375" t="s">
        <v>1789</v>
      </c>
      <c r="C913" s="320">
        <v>1555</v>
      </c>
      <c r="D913" s="1150">
        <f t="shared" si="14"/>
        <v>1321.75</v>
      </c>
    </row>
    <row r="914" spans="1:4" ht="14.4">
      <c r="A914" s="375" t="s">
        <v>1790</v>
      </c>
      <c r="B914" s="375" t="s">
        <v>1791</v>
      </c>
      <c r="C914" s="320">
        <v>228</v>
      </c>
      <c r="D914" s="1150">
        <f t="shared" si="14"/>
        <v>193.79999999999998</v>
      </c>
    </row>
    <row r="915" spans="1:4" ht="14.4">
      <c r="A915" s="376" t="s">
        <v>1792</v>
      </c>
      <c r="B915" s="376" t="s">
        <v>1793</v>
      </c>
      <c r="C915" s="378">
        <v>54</v>
      </c>
      <c r="D915" s="1150">
        <f t="shared" si="14"/>
        <v>45.9</v>
      </c>
    </row>
    <row r="916" spans="1:4" ht="14.4">
      <c r="A916" s="376" t="s">
        <v>1794</v>
      </c>
      <c r="B916" s="376" t="s">
        <v>1793</v>
      </c>
      <c r="C916" s="378">
        <v>89</v>
      </c>
      <c r="D916" s="1150">
        <f t="shared" si="14"/>
        <v>75.649999999999991</v>
      </c>
    </row>
    <row r="917" spans="1:4" ht="14.4">
      <c r="A917" s="376" t="s">
        <v>1795</v>
      </c>
      <c r="B917" s="376" t="s">
        <v>1793</v>
      </c>
      <c r="C917" s="378">
        <v>170</v>
      </c>
      <c r="D917" s="1150">
        <f t="shared" si="14"/>
        <v>144.5</v>
      </c>
    </row>
    <row r="918" spans="1:4" ht="14.4">
      <c r="A918" s="376" t="s">
        <v>1796</v>
      </c>
      <c r="B918" s="376" t="s">
        <v>1793</v>
      </c>
      <c r="C918" s="378">
        <v>663</v>
      </c>
      <c r="D918" s="1150">
        <f t="shared" si="14"/>
        <v>563.54999999999995</v>
      </c>
    </row>
    <row r="919" spans="1:4" ht="14.4">
      <c r="A919" s="376" t="s">
        <v>1797</v>
      </c>
      <c r="B919" s="376" t="s">
        <v>1798</v>
      </c>
      <c r="C919" s="378">
        <v>108</v>
      </c>
      <c r="D919" s="1150">
        <f t="shared" si="14"/>
        <v>91.8</v>
      </c>
    </row>
    <row r="920" spans="1:4" ht="14.4">
      <c r="A920" s="376" t="s">
        <v>1799</v>
      </c>
      <c r="B920" s="376" t="s">
        <v>1800</v>
      </c>
      <c r="C920" s="378">
        <v>135</v>
      </c>
      <c r="D920" s="1150">
        <f t="shared" si="14"/>
        <v>114.75</v>
      </c>
    </row>
    <row r="921" spans="1:4" ht="14.4">
      <c r="A921" s="376" t="s">
        <v>1801</v>
      </c>
      <c r="B921" s="376" t="s">
        <v>1800</v>
      </c>
      <c r="C921" s="378">
        <v>204</v>
      </c>
      <c r="D921" s="1150">
        <f t="shared" si="14"/>
        <v>173.4</v>
      </c>
    </row>
    <row r="922" spans="1:4" ht="14.4">
      <c r="A922" s="376" t="s">
        <v>1802</v>
      </c>
      <c r="B922" s="376" t="s">
        <v>1800</v>
      </c>
      <c r="C922" s="378">
        <v>391</v>
      </c>
      <c r="D922" s="1150">
        <f t="shared" si="14"/>
        <v>332.34999999999997</v>
      </c>
    </row>
    <row r="923" spans="1:4" ht="14.4">
      <c r="A923" s="376" t="s">
        <v>1803</v>
      </c>
      <c r="B923" s="376" t="s">
        <v>1800</v>
      </c>
      <c r="C923" s="378">
        <v>760</v>
      </c>
      <c r="D923" s="1150">
        <f t="shared" si="14"/>
        <v>646</v>
      </c>
    </row>
    <row r="924" spans="1:4" ht="14.4">
      <c r="A924" s="376" t="s">
        <v>1804</v>
      </c>
      <c r="B924" s="376" t="s">
        <v>1800</v>
      </c>
      <c r="C924" s="378">
        <v>1520</v>
      </c>
      <c r="D924" s="1150">
        <f t="shared" si="14"/>
        <v>1292</v>
      </c>
    </row>
  </sheetData>
  <sheetProtection algorithmName="SHA-512" hashValue="jXvot3IdT35D9TQIvu7Bj4KNjkhNC/B+cUAbeBpcEvicWKn50eBcXbchjL9QbELMhg0gFg6csB2SXFVkFgiPug==" saltValue="WCyhsI7CYas3e3iPjskGmw=="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EFBC-A050-456D-9F10-280787DF1911}">
  <sheetPr>
    <pageSetUpPr autoPageBreaks="0" fitToPage="1"/>
  </sheetPr>
  <dimension ref="A1:K104"/>
  <sheetViews>
    <sheetView showGridLines="0" zoomScale="90" zoomScaleNormal="90" workbookViewId="0">
      <pane xSplit="2" ySplit="3" topLeftCell="C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 bestFit="1" customWidth="1"/>
    <col min="2" max="2" width="10.88671875" bestFit="1" customWidth="1"/>
    <col min="3" max="3" width="5.88671875" bestFit="1" customWidth="1"/>
    <col min="4" max="4" width="8.44140625" bestFit="1" customWidth="1"/>
    <col min="5" max="5" width="6.33203125" bestFit="1" customWidth="1"/>
    <col min="6" max="6" width="8.5546875" customWidth="1"/>
    <col min="7" max="7" width="6.44140625" bestFit="1" customWidth="1"/>
    <col min="8" max="8" width="45" bestFit="1" customWidth="1"/>
    <col min="9" max="9" width="8.88671875" bestFit="1" customWidth="1"/>
    <col min="10" max="10" width="12.109375" customWidth="1"/>
    <col min="11" max="11" width="12.33203125" customWidth="1"/>
  </cols>
  <sheetData>
    <row r="1" spans="1:11" ht="7.5" customHeight="1">
      <c r="A1" s="1"/>
      <c r="B1" s="1"/>
      <c r="C1" s="1"/>
      <c r="D1" s="30"/>
      <c r="E1" s="30"/>
      <c r="F1" s="1"/>
      <c r="G1" s="1"/>
      <c r="H1" s="1"/>
      <c r="I1" s="1"/>
      <c r="J1" s="27"/>
      <c r="K1" s="27"/>
    </row>
    <row r="2" spans="1:11" ht="39" customHeight="1" thickBot="1">
      <c r="A2" s="1346"/>
      <c r="B2" s="1346"/>
      <c r="C2" s="708"/>
      <c r="D2" s="36"/>
      <c r="E2" s="36"/>
      <c r="F2" s="708"/>
      <c r="G2" s="708"/>
      <c r="H2" s="46"/>
      <c r="I2" s="708"/>
      <c r="J2" s="1333"/>
      <c r="K2" s="1333"/>
    </row>
    <row r="3" spans="1:11" ht="27" thickBot="1">
      <c r="A3" s="452" t="s">
        <v>9817</v>
      </c>
      <c r="B3" s="694" t="s">
        <v>9818</v>
      </c>
      <c r="C3" s="451"/>
      <c r="D3" s="450"/>
      <c r="E3" s="450"/>
      <c r="F3" s="450"/>
      <c r="G3" s="450"/>
      <c r="H3" s="450" t="s">
        <v>9819</v>
      </c>
      <c r="I3" s="450"/>
      <c r="J3" s="449" t="s">
        <v>3</v>
      </c>
      <c r="K3" s="448" t="s">
        <v>43563</v>
      </c>
    </row>
    <row r="4" spans="1:11" ht="14.4">
      <c r="A4" s="444"/>
      <c r="B4" s="441"/>
      <c r="C4" s="1323" t="s">
        <v>3574</v>
      </c>
      <c r="D4" s="1325" t="s">
        <v>3575</v>
      </c>
      <c r="E4" s="1325" t="s">
        <v>3576</v>
      </c>
      <c r="F4" s="1334" t="s">
        <v>3577</v>
      </c>
      <c r="G4" s="1334" t="s">
        <v>3578</v>
      </c>
      <c r="H4" s="1340" t="s">
        <v>3609</v>
      </c>
      <c r="I4" s="1323" t="s">
        <v>14</v>
      </c>
      <c r="J4" s="443"/>
      <c r="K4" s="442"/>
    </row>
    <row r="5" spans="1:11" thickBot="1">
      <c r="A5" s="689"/>
      <c r="B5" s="689"/>
      <c r="C5" s="1324"/>
      <c r="D5" s="1326"/>
      <c r="E5" s="1326"/>
      <c r="F5" s="1335"/>
      <c r="G5" s="1335"/>
      <c r="H5" s="1341"/>
      <c r="I5" s="1324"/>
      <c r="J5" s="1336"/>
      <c r="K5" s="1337"/>
    </row>
    <row r="6" spans="1:11" ht="14.4">
      <c r="A6" s="445" t="s">
        <v>9820</v>
      </c>
      <c r="B6" s="412" t="s">
        <v>9821</v>
      </c>
      <c r="C6" s="430" t="s">
        <v>3580</v>
      </c>
      <c r="D6" s="59">
        <v>5000</v>
      </c>
      <c r="E6" s="76" t="s">
        <v>15</v>
      </c>
      <c r="F6" s="60" t="s">
        <v>15</v>
      </c>
      <c r="G6" s="430" t="s">
        <v>3581</v>
      </c>
      <c r="H6" s="63"/>
      <c r="I6" s="412" t="s">
        <v>1913</v>
      </c>
      <c r="J6" s="446">
        <v>3599</v>
      </c>
      <c r="K6" s="89">
        <f>J6*0.9</f>
        <v>3239.1</v>
      </c>
    </row>
    <row r="7" spans="1:11" ht="14.4">
      <c r="A7" s="182" t="s">
        <v>9822</v>
      </c>
      <c r="B7" s="785" t="s">
        <v>9823</v>
      </c>
      <c r="C7" s="785" t="s">
        <v>9824</v>
      </c>
      <c r="D7" s="88">
        <v>5800</v>
      </c>
      <c r="E7" s="124" t="s">
        <v>15</v>
      </c>
      <c r="F7" s="124" t="s">
        <v>15</v>
      </c>
      <c r="G7" s="787" t="s">
        <v>3614</v>
      </c>
      <c r="H7" s="237" t="s">
        <v>9825</v>
      </c>
      <c r="I7" s="785" t="s">
        <v>1913</v>
      </c>
      <c r="J7" s="856">
        <v>9349</v>
      </c>
      <c r="K7" s="89">
        <f t="shared" ref="K7:K18" si="0">J7*0.9</f>
        <v>8414.1</v>
      </c>
    </row>
    <row r="8" spans="1:11" ht="14.4">
      <c r="A8" s="182" t="s">
        <v>9822</v>
      </c>
      <c r="B8" s="785" t="s">
        <v>9826</v>
      </c>
      <c r="C8" s="785" t="s">
        <v>9824</v>
      </c>
      <c r="D8" s="791">
        <v>5800</v>
      </c>
      <c r="E8" s="124" t="s">
        <v>15</v>
      </c>
      <c r="F8" s="785" t="s">
        <v>15</v>
      </c>
      <c r="G8" s="787" t="s">
        <v>3581</v>
      </c>
      <c r="H8" s="237" t="s">
        <v>9825</v>
      </c>
      <c r="I8" s="785" t="s">
        <v>1913</v>
      </c>
      <c r="J8" s="856">
        <v>9349</v>
      </c>
      <c r="K8" s="89">
        <f t="shared" si="0"/>
        <v>8414.1</v>
      </c>
    </row>
    <row r="9" spans="1:11" ht="14.4">
      <c r="A9" s="182" t="s">
        <v>9822</v>
      </c>
      <c r="B9" s="785" t="s">
        <v>9827</v>
      </c>
      <c r="C9" s="785" t="s">
        <v>9824</v>
      </c>
      <c r="D9" s="791">
        <v>5800</v>
      </c>
      <c r="E9" s="684" t="s">
        <v>15</v>
      </c>
      <c r="F9" s="843"/>
      <c r="G9" s="787" t="s">
        <v>3614</v>
      </c>
      <c r="H9" s="124"/>
      <c r="I9" s="785" t="s">
        <v>1913</v>
      </c>
      <c r="J9" s="856">
        <v>8749</v>
      </c>
      <c r="K9" s="89">
        <f t="shared" si="0"/>
        <v>7874.1</v>
      </c>
    </row>
    <row r="10" spans="1:11" ht="14.4">
      <c r="A10" s="182" t="s">
        <v>9822</v>
      </c>
      <c r="B10" s="785" t="s">
        <v>9828</v>
      </c>
      <c r="C10" s="785" t="s">
        <v>9824</v>
      </c>
      <c r="D10" s="791">
        <v>5800</v>
      </c>
      <c r="E10" s="684" t="s">
        <v>15</v>
      </c>
      <c r="F10" s="267"/>
      <c r="G10" s="787" t="s">
        <v>3581</v>
      </c>
      <c r="H10" s="124"/>
      <c r="I10" s="785" t="s">
        <v>1913</v>
      </c>
      <c r="J10" s="856">
        <v>8749</v>
      </c>
      <c r="K10" s="89">
        <f t="shared" si="0"/>
        <v>7874.1</v>
      </c>
    </row>
    <row r="11" spans="1:11" ht="14.4">
      <c r="A11" s="182" t="s">
        <v>9829</v>
      </c>
      <c r="B11" s="785" t="s">
        <v>9830</v>
      </c>
      <c r="C11" s="785" t="s">
        <v>9824</v>
      </c>
      <c r="D11" s="88">
        <v>6600</v>
      </c>
      <c r="E11" s="684" t="s">
        <v>15</v>
      </c>
      <c r="F11" s="267"/>
      <c r="G11" s="787" t="s">
        <v>3614</v>
      </c>
      <c r="H11" s="237"/>
      <c r="I11" s="785" t="s">
        <v>1913</v>
      </c>
      <c r="J11" s="856">
        <v>9349</v>
      </c>
      <c r="K11" s="89">
        <f t="shared" si="0"/>
        <v>8414.1</v>
      </c>
    </row>
    <row r="12" spans="1:11" ht="14.4">
      <c r="A12" s="182" t="s">
        <v>9829</v>
      </c>
      <c r="B12" s="785" t="s">
        <v>9831</v>
      </c>
      <c r="C12" s="785" t="s">
        <v>9824</v>
      </c>
      <c r="D12" s="88">
        <v>6600</v>
      </c>
      <c r="E12" s="684" t="s">
        <v>15</v>
      </c>
      <c r="F12" s="268"/>
      <c r="G12" s="787" t="s">
        <v>3581</v>
      </c>
      <c r="H12" s="237"/>
      <c r="I12" s="785" t="s">
        <v>1913</v>
      </c>
      <c r="J12" s="856">
        <v>9349</v>
      </c>
      <c r="K12" s="89">
        <f t="shared" si="0"/>
        <v>8414.1</v>
      </c>
    </row>
    <row r="13" spans="1:11" ht="14.4">
      <c r="A13" s="182" t="s">
        <v>9829</v>
      </c>
      <c r="B13" s="785" t="s">
        <v>9832</v>
      </c>
      <c r="C13" s="785" t="s">
        <v>9824</v>
      </c>
      <c r="D13" s="88">
        <v>6600</v>
      </c>
      <c r="E13" s="124" t="s">
        <v>15</v>
      </c>
      <c r="F13" s="124" t="s">
        <v>15</v>
      </c>
      <c r="G13" s="787" t="s">
        <v>3614</v>
      </c>
      <c r="H13" s="237" t="s">
        <v>9825</v>
      </c>
      <c r="I13" s="785" t="s">
        <v>1913</v>
      </c>
      <c r="J13" s="856">
        <v>9899</v>
      </c>
      <c r="K13" s="89">
        <f t="shared" si="0"/>
        <v>8909.1</v>
      </c>
    </row>
    <row r="14" spans="1:11" ht="14.4">
      <c r="A14" s="182" t="s">
        <v>9829</v>
      </c>
      <c r="B14" s="785" t="s">
        <v>9833</v>
      </c>
      <c r="C14" s="785" t="s">
        <v>9824</v>
      </c>
      <c r="D14" s="88">
        <v>6600</v>
      </c>
      <c r="E14" s="124" t="s">
        <v>15</v>
      </c>
      <c r="F14" s="124" t="s">
        <v>15</v>
      </c>
      <c r="G14" s="787" t="s">
        <v>3581</v>
      </c>
      <c r="H14" s="237" t="s">
        <v>9825</v>
      </c>
      <c r="I14" s="785" t="s">
        <v>1913</v>
      </c>
      <c r="J14" s="856">
        <v>9899</v>
      </c>
      <c r="K14" s="89">
        <f t="shared" si="0"/>
        <v>8909.1</v>
      </c>
    </row>
    <row r="15" spans="1:11" ht="14.4">
      <c r="A15" s="182" t="s">
        <v>9834</v>
      </c>
      <c r="B15" s="785" t="s">
        <v>9835</v>
      </c>
      <c r="C15" s="785" t="s">
        <v>9824</v>
      </c>
      <c r="D15" s="88">
        <v>7000</v>
      </c>
      <c r="E15" s="124" t="s">
        <v>15</v>
      </c>
      <c r="F15" s="843"/>
      <c r="G15" s="787" t="s">
        <v>3614</v>
      </c>
      <c r="H15" s="688"/>
      <c r="I15" s="785" t="s">
        <v>1913</v>
      </c>
      <c r="J15" s="856">
        <v>10199</v>
      </c>
      <c r="K15" s="89">
        <f t="shared" si="0"/>
        <v>9179.1</v>
      </c>
    </row>
    <row r="16" spans="1:11" ht="14.4">
      <c r="A16" s="182" t="s">
        <v>9834</v>
      </c>
      <c r="B16" s="785" t="s">
        <v>9836</v>
      </c>
      <c r="C16" s="785" t="s">
        <v>9824</v>
      </c>
      <c r="D16" s="791">
        <v>7000</v>
      </c>
      <c r="E16" s="684" t="s">
        <v>15</v>
      </c>
      <c r="F16" s="268"/>
      <c r="G16" s="787" t="s">
        <v>3581</v>
      </c>
      <c r="H16" s="237"/>
      <c r="I16" s="785" t="s">
        <v>1913</v>
      </c>
      <c r="J16" s="856">
        <v>10199</v>
      </c>
      <c r="K16" s="89">
        <f t="shared" si="0"/>
        <v>9179.1</v>
      </c>
    </row>
    <row r="17" spans="1:11" ht="14.4">
      <c r="A17" s="182" t="s">
        <v>9834</v>
      </c>
      <c r="B17" s="785" t="s">
        <v>9837</v>
      </c>
      <c r="C17" s="785" t="s">
        <v>9824</v>
      </c>
      <c r="D17" s="791">
        <v>7000</v>
      </c>
      <c r="E17" s="318" t="s">
        <v>15</v>
      </c>
      <c r="F17" s="91" t="s">
        <v>15</v>
      </c>
      <c r="G17" s="787" t="s">
        <v>3614</v>
      </c>
      <c r="H17" s="237" t="s">
        <v>9825</v>
      </c>
      <c r="I17" s="785" t="s">
        <v>1913</v>
      </c>
      <c r="J17" s="856">
        <v>10749</v>
      </c>
      <c r="K17" s="89">
        <f t="shared" si="0"/>
        <v>9674.1</v>
      </c>
    </row>
    <row r="18" spans="1:11" thickBot="1">
      <c r="A18" s="182" t="s">
        <v>9834</v>
      </c>
      <c r="B18" s="785" t="s">
        <v>9838</v>
      </c>
      <c r="C18" s="785" t="s">
        <v>9824</v>
      </c>
      <c r="D18" s="88">
        <v>7000</v>
      </c>
      <c r="E18" s="318" t="s">
        <v>15</v>
      </c>
      <c r="F18" s="124" t="s">
        <v>15</v>
      </c>
      <c r="G18" s="787" t="s">
        <v>3581</v>
      </c>
      <c r="H18" s="237" t="s">
        <v>9825</v>
      </c>
      <c r="I18" s="785" t="s">
        <v>1913</v>
      </c>
      <c r="J18" s="856">
        <v>10749</v>
      </c>
      <c r="K18" s="89">
        <f t="shared" si="0"/>
        <v>9674.1</v>
      </c>
    </row>
    <row r="19" spans="1:11" ht="14.4">
      <c r="A19" s="444"/>
      <c r="B19" s="441"/>
      <c r="C19" s="1323" t="s">
        <v>3574</v>
      </c>
      <c r="D19" s="1325" t="s">
        <v>3575</v>
      </c>
      <c r="E19" s="1325" t="s">
        <v>3576</v>
      </c>
      <c r="F19" s="1334" t="s">
        <v>3577</v>
      </c>
      <c r="G19" s="1334" t="s">
        <v>3578</v>
      </c>
      <c r="H19" s="1340" t="s">
        <v>3616</v>
      </c>
      <c r="I19" s="1323" t="s">
        <v>14</v>
      </c>
      <c r="J19" s="443"/>
      <c r="K19" s="1160"/>
    </row>
    <row r="20" spans="1:11" thickBot="1">
      <c r="A20" s="689"/>
      <c r="B20" s="689"/>
      <c r="C20" s="1324"/>
      <c r="D20" s="1326"/>
      <c r="E20" s="1345"/>
      <c r="F20" s="1335"/>
      <c r="G20" s="1335"/>
      <c r="H20" s="1341"/>
      <c r="I20" s="1324"/>
      <c r="J20" s="1336"/>
      <c r="K20" s="1337"/>
    </row>
    <row r="21" spans="1:11" ht="14.4">
      <c r="A21" s="445" t="s">
        <v>9839</v>
      </c>
      <c r="B21" s="60" t="s">
        <v>9840</v>
      </c>
      <c r="C21" s="91" t="s">
        <v>9824</v>
      </c>
      <c r="D21" s="189">
        <v>4500</v>
      </c>
      <c r="E21" s="962"/>
      <c r="F21" s="91" t="s">
        <v>15</v>
      </c>
      <c r="G21" s="91" t="s">
        <v>3581</v>
      </c>
      <c r="H21" s="169"/>
      <c r="I21" s="60" t="s">
        <v>1913</v>
      </c>
      <c r="J21" s="176">
        <v>7329</v>
      </c>
      <c r="K21" s="89">
        <f t="shared" ref="K21:K24" si="1">J21*0.9</f>
        <v>6596.1</v>
      </c>
    </row>
    <row r="22" spans="1:11" ht="14.4">
      <c r="A22" s="182" t="s">
        <v>9841</v>
      </c>
      <c r="B22" s="124" t="s">
        <v>9842</v>
      </c>
      <c r="C22" s="91" t="s">
        <v>9824</v>
      </c>
      <c r="D22" s="189">
        <v>4500</v>
      </c>
      <c r="E22" s="190"/>
      <c r="F22" s="91" t="s">
        <v>15</v>
      </c>
      <c r="G22" s="91" t="s">
        <v>3581</v>
      </c>
      <c r="H22" s="688" t="s">
        <v>9843</v>
      </c>
      <c r="I22" s="60" t="s">
        <v>1913</v>
      </c>
      <c r="J22" s="89">
        <v>7959</v>
      </c>
      <c r="K22" s="89">
        <f t="shared" si="1"/>
        <v>7163.1</v>
      </c>
    </row>
    <row r="23" spans="1:11" ht="14.4">
      <c r="A23" s="182" t="s">
        <v>9844</v>
      </c>
      <c r="B23" s="124" t="s">
        <v>9845</v>
      </c>
      <c r="C23" s="91" t="s">
        <v>9824</v>
      </c>
      <c r="D23" s="189">
        <v>5000</v>
      </c>
      <c r="E23" s="190"/>
      <c r="F23" s="91" t="s">
        <v>15</v>
      </c>
      <c r="G23" s="91" t="s">
        <v>3581</v>
      </c>
      <c r="H23" s="169"/>
      <c r="I23" s="60" t="s">
        <v>1913</v>
      </c>
      <c r="J23" s="176">
        <v>8249</v>
      </c>
      <c r="K23" s="89">
        <f t="shared" si="1"/>
        <v>7424.1</v>
      </c>
    </row>
    <row r="24" spans="1:11" thickBot="1">
      <c r="A24" s="790" t="s">
        <v>9846</v>
      </c>
      <c r="B24" s="785" t="s">
        <v>9847</v>
      </c>
      <c r="C24" s="430" t="s">
        <v>9824</v>
      </c>
      <c r="D24" s="635">
        <v>5000</v>
      </c>
      <c r="E24" s="636"/>
      <c r="F24" s="430" t="s">
        <v>15</v>
      </c>
      <c r="G24" s="430" t="s">
        <v>3581</v>
      </c>
      <c r="H24" s="899" t="s">
        <v>9843</v>
      </c>
      <c r="I24" s="412" t="s">
        <v>1913</v>
      </c>
      <c r="J24" s="446">
        <v>8849</v>
      </c>
      <c r="K24" s="89">
        <f t="shared" si="1"/>
        <v>7964.1</v>
      </c>
    </row>
    <row r="25" spans="1:11" ht="14.4">
      <c r="A25" s="444"/>
      <c r="B25" s="441"/>
      <c r="C25" s="1323" t="s">
        <v>3574</v>
      </c>
      <c r="D25" s="1325" t="s">
        <v>3575</v>
      </c>
      <c r="E25" s="1345" t="s">
        <v>3576</v>
      </c>
      <c r="F25" s="1334" t="s">
        <v>3577</v>
      </c>
      <c r="G25" s="1334" t="s">
        <v>3578</v>
      </c>
      <c r="H25" s="1340" t="s">
        <v>9848</v>
      </c>
      <c r="I25" s="1323" t="s">
        <v>14</v>
      </c>
      <c r="J25" s="443"/>
      <c r="K25" s="1160"/>
    </row>
    <row r="26" spans="1:11" thickBot="1">
      <c r="A26" s="689"/>
      <c r="B26" s="689"/>
      <c r="C26" s="1324"/>
      <c r="D26" s="1326"/>
      <c r="E26" s="1326"/>
      <c r="F26" s="1335"/>
      <c r="G26" s="1335"/>
      <c r="H26" s="1341"/>
      <c r="I26" s="1324"/>
      <c r="J26" s="1336"/>
      <c r="K26" s="1337"/>
    </row>
    <row r="27" spans="1:11" ht="14.4">
      <c r="A27" s="445" t="s">
        <v>9849</v>
      </c>
      <c r="B27" s="60" t="s">
        <v>9850</v>
      </c>
      <c r="C27" s="412" t="s">
        <v>3580</v>
      </c>
      <c r="D27" s="59">
        <v>5000</v>
      </c>
      <c r="E27" s="60" t="s">
        <v>15</v>
      </c>
      <c r="F27" s="91" t="s">
        <v>15</v>
      </c>
      <c r="G27" s="60" t="s">
        <v>3581</v>
      </c>
      <c r="H27" s="169"/>
      <c r="I27" s="60" t="s">
        <v>1913</v>
      </c>
      <c r="J27" s="644">
        <v>6690</v>
      </c>
      <c r="K27" s="89">
        <f t="shared" ref="K27:K29" si="2">J27*0.9</f>
        <v>6021</v>
      </c>
    </row>
    <row r="28" spans="1:11" ht="14.4">
      <c r="A28" s="182" t="s">
        <v>9851</v>
      </c>
      <c r="B28" s="124" t="s">
        <v>9852</v>
      </c>
      <c r="C28" s="785" t="s">
        <v>9824</v>
      </c>
      <c r="D28" s="88">
        <v>5000</v>
      </c>
      <c r="E28" s="124" t="s">
        <v>15</v>
      </c>
      <c r="F28" s="91" t="s">
        <v>15</v>
      </c>
      <c r="G28" s="124" t="s">
        <v>3614</v>
      </c>
      <c r="H28" s="688" t="s">
        <v>9843</v>
      </c>
      <c r="I28" s="124" t="s">
        <v>1913</v>
      </c>
      <c r="J28" s="89">
        <v>43499</v>
      </c>
      <c r="K28" s="89">
        <f t="shared" si="2"/>
        <v>39149.1</v>
      </c>
    </row>
    <row r="29" spans="1:11" thickBot="1">
      <c r="A29" s="785" t="s">
        <v>9853</v>
      </c>
      <c r="B29" s="785" t="s">
        <v>9854</v>
      </c>
      <c r="C29" s="785" t="s">
        <v>9824</v>
      </c>
      <c r="D29" s="791">
        <v>6000</v>
      </c>
      <c r="E29" s="785" t="s">
        <v>15</v>
      </c>
      <c r="F29" s="785" t="s">
        <v>15</v>
      </c>
      <c r="G29" s="785" t="s">
        <v>3614</v>
      </c>
      <c r="H29" s="899" t="s">
        <v>9855</v>
      </c>
      <c r="I29" s="785" t="s">
        <v>1913</v>
      </c>
      <c r="J29" s="775">
        <v>45799</v>
      </c>
      <c r="K29" s="89">
        <f t="shared" si="2"/>
        <v>41219.1</v>
      </c>
    </row>
    <row r="30" spans="1:11" ht="14.4">
      <c r="A30" s="444"/>
      <c r="B30" s="441"/>
      <c r="C30" s="1323" t="s">
        <v>3574</v>
      </c>
      <c r="D30" s="1325" t="s">
        <v>3575</v>
      </c>
      <c r="E30" s="1325" t="s">
        <v>3576</v>
      </c>
      <c r="F30" s="1334" t="s">
        <v>3577</v>
      </c>
      <c r="G30" s="1334" t="s">
        <v>3578</v>
      </c>
      <c r="H30" s="1340" t="s">
        <v>3622</v>
      </c>
      <c r="I30" s="1323" t="s">
        <v>14</v>
      </c>
      <c r="J30" s="443"/>
      <c r="K30" s="1160"/>
    </row>
    <row r="31" spans="1:11" thickBot="1">
      <c r="A31" s="689"/>
      <c r="B31" s="689"/>
      <c r="C31" s="1324"/>
      <c r="D31" s="1326"/>
      <c r="E31" s="1326"/>
      <c r="F31" s="1335"/>
      <c r="G31" s="1335"/>
      <c r="H31" s="1341"/>
      <c r="I31" s="1324"/>
      <c r="J31" s="1336"/>
      <c r="K31" s="1337"/>
    </row>
    <row r="32" spans="1:11" ht="14.4">
      <c r="A32" s="182" t="s">
        <v>9856</v>
      </c>
      <c r="B32" s="124" t="s">
        <v>9857</v>
      </c>
      <c r="C32" s="785" t="s">
        <v>9824</v>
      </c>
      <c r="D32" s="88">
        <v>5000</v>
      </c>
      <c r="E32" s="108"/>
      <c r="F32" s="91" t="s">
        <v>15</v>
      </c>
      <c r="G32" s="124" t="s">
        <v>3614</v>
      </c>
      <c r="H32" s="688" t="s">
        <v>9843</v>
      </c>
      <c r="I32" s="124" t="s">
        <v>1913</v>
      </c>
      <c r="J32" s="89">
        <v>41999</v>
      </c>
      <c r="K32" s="89">
        <f t="shared" ref="K32:K34" si="3">J32*0.9</f>
        <v>37799.1</v>
      </c>
    </row>
    <row r="33" spans="1:11" ht="14.4">
      <c r="A33" s="182" t="s">
        <v>9858</v>
      </c>
      <c r="B33" s="124" t="s">
        <v>9859</v>
      </c>
      <c r="C33" s="124" t="s">
        <v>9824</v>
      </c>
      <c r="D33" s="88">
        <v>6000</v>
      </c>
      <c r="E33" s="124" t="s">
        <v>15</v>
      </c>
      <c r="F33" s="124" t="s">
        <v>15</v>
      </c>
      <c r="G33" s="124" t="s">
        <v>3614</v>
      </c>
      <c r="H33" s="237"/>
      <c r="I33" s="124" t="s">
        <v>1913</v>
      </c>
      <c r="J33" s="89">
        <v>69995</v>
      </c>
      <c r="K33" s="89">
        <f t="shared" si="3"/>
        <v>62995.5</v>
      </c>
    </row>
    <row r="34" spans="1:11" thickBot="1">
      <c r="A34" s="790" t="s">
        <v>9860</v>
      </c>
      <c r="B34" s="785" t="s">
        <v>9861</v>
      </c>
      <c r="C34" s="785" t="s">
        <v>9824</v>
      </c>
      <c r="D34" s="791">
        <v>6000</v>
      </c>
      <c r="E34" s="785" t="s">
        <v>15</v>
      </c>
      <c r="F34" s="787" t="s">
        <v>15</v>
      </c>
      <c r="G34" s="787" t="s">
        <v>3614</v>
      </c>
      <c r="H34" s="899"/>
      <c r="I34" s="785" t="s">
        <v>1913</v>
      </c>
      <c r="J34" s="856">
        <v>69995</v>
      </c>
      <c r="K34" s="89">
        <f t="shared" si="3"/>
        <v>62995.5</v>
      </c>
    </row>
    <row r="35" spans="1:11" ht="15.75" customHeight="1" thickBot="1">
      <c r="A35" s="694"/>
      <c r="B35" s="440"/>
      <c r="C35" s="1331" t="s">
        <v>3623</v>
      </c>
      <c r="D35" s="1332"/>
      <c r="E35" s="1332"/>
      <c r="F35" s="1332"/>
      <c r="G35" s="1332"/>
      <c r="H35" s="1332"/>
      <c r="I35" s="1332"/>
      <c r="J35" s="693"/>
      <c r="K35" s="1161"/>
    </row>
    <row r="36" spans="1:11" ht="14.4">
      <c r="A36" s="60" t="s">
        <v>9862</v>
      </c>
      <c r="B36" s="76" t="s">
        <v>9863</v>
      </c>
      <c r="C36" s="1343" t="s">
        <v>9864</v>
      </c>
      <c r="D36" s="1343"/>
      <c r="E36" s="1343"/>
      <c r="F36" s="1343"/>
      <c r="G36" s="659"/>
      <c r="H36" s="692"/>
      <c r="I36" s="692"/>
      <c r="J36" s="644">
        <v>4936</v>
      </c>
      <c r="K36" s="89">
        <f t="shared" ref="K36:K54" si="4">J36*0.9</f>
        <v>4442.4000000000005</v>
      </c>
    </row>
    <row r="37" spans="1:11" ht="14.4">
      <c r="A37" s="124" t="s">
        <v>9865</v>
      </c>
      <c r="B37" s="683" t="s">
        <v>9866</v>
      </c>
      <c r="C37" s="1297" t="s">
        <v>9867</v>
      </c>
      <c r="D37" s="1303"/>
      <c r="E37" s="1303"/>
      <c r="F37" s="1322"/>
      <c r="G37" s="686"/>
      <c r="H37" s="687"/>
      <c r="I37" s="687"/>
      <c r="J37" s="89">
        <v>4499</v>
      </c>
      <c r="K37" s="89">
        <f t="shared" si="4"/>
        <v>4049.1</v>
      </c>
    </row>
    <row r="38" spans="1:11" ht="14.4">
      <c r="A38" s="124" t="s">
        <v>9868</v>
      </c>
      <c r="B38" s="683" t="s">
        <v>9869</v>
      </c>
      <c r="C38" s="1330" t="s">
        <v>9870</v>
      </c>
      <c r="D38" s="1330"/>
      <c r="E38" s="1330"/>
      <c r="F38" s="1330"/>
      <c r="G38" s="686"/>
      <c r="H38" s="687"/>
      <c r="I38" s="687"/>
      <c r="J38" s="89">
        <v>2189</v>
      </c>
      <c r="K38" s="89">
        <f t="shared" si="4"/>
        <v>1970.1000000000001</v>
      </c>
    </row>
    <row r="39" spans="1:11" ht="14.4">
      <c r="A39" s="124" t="s">
        <v>9871</v>
      </c>
      <c r="B39" s="683" t="s">
        <v>9872</v>
      </c>
      <c r="C39" s="1330" t="s">
        <v>9873</v>
      </c>
      <c r="D39" s="1330"/>
      <c r="E39" s="1330"/>
      <c r="F39" s="1330"/>
      <c r="G39" s="1297"/>
      <c r="H39" s="1298"/>
      <c r="I39" s="1298"/>
      <c r="J39" s="89">
        <v>4499</v>
      </c>
      <c r="K39" s="89">
        <f t="shared" si="4"/>
        <v>4049.1</v>
      </c>
    </row>
    <row r="40" spans="1:11" ht="14.4">
      <c r="A40" s="124" t="s">
        <v>9874</v>
      </c>
      <c r="B40" s="683" t="s">
        <v>9875</v>
      </c>
      <c r="C40" s="1297" t="s">
        <v>9876</v>
      </c>
      <c r="D40" s="1303"/>
      <c r="E40" s="1303"/>
      <c r="F40" s="1322"/>
      <c r="G40" s="686"/>
      <c r="H40" s="687"/>
      <c r="I40" s="687"/>
      <c r="J40" s="89">
        <v>4499</v>
      </c>
      <c r="K40" s="89">
        <f t="shared" si="4"/>
        <v>4049.1</v>
      </c>
    </row>
    <row r="41" spans="1:11" ht="14.4">
      <c r="A41" s="124" t="s">
        <v>9877</v>
      </c>
      <c r="B41" s="683" t="s">
        <v>9878</v>
      </c>
      <c r="C41" s="1302" t="s">
        <v>9879</v>
      </c>
      <c r="D41" s="1303"/>
      <c r="E41" s="1303"/>
      <c r="F41" s="1322"/>
      <c r="G41" s="686"/>
      <c r="H41" s="687"/>
      <c r="I41" s="687"/>
      <c r="J41" s="89">
        <v>4499</v>
      </c>
      <c r="K41" s="89">
        <f t="shared" si="4"/>
        <v>4049.1</v>
      </c>
    </row>
    <row r="42" spans="1:11" ht="14.4">
      <c r="A42" s="124" t="s">
        <v>9880</v>
      </c>
      <c r="B42" s="683" t="s">
        <v>9881</v>
      </c>
      <c r="C42" s="1330" t="s">
        <v>9864</v>
      </c>
      <c r="D42" s="1330"/>
      <c r="E42" s="1330"/>
      <c r="F42" s="1330"/>
      <c r="G42" s="686"/>
      <c r="H42" s="687"/>
      <c r="I42" s="687"/>
      <c r="J42" s="89">
        <v>4499</v>
      </c>
      <c r="K42" s="89">
        <f t="shared" si="4"/>
        <v>4049.1</v>
      </c>
    </row>
    <row r="43" spans="1:11" ht="14.4">
      <c r="A43" s="124" t="s">
        <v>9882</v>
      </c>
      <c r="B43" s="683" t="s">
        <v>9883</v>
      </c>
      <c r="C43" s="1330" t="s">
        <v>9864</v>
      </c>
      <c r="D43" s="1330"/>
      <c r="E43" s="1330"/>
      <c r="F43" s="1330"/>
      <c r="G43" s="1297" t="s">
        <v>9884</v>
      </c>
      <c r="H43" s="1298"/>
      <c r="I43" s="1298"/>
      <c r="J43" s="89">
        <v>3399</v>
      </c>
      <c r="K43" s="89">
        <f t="shared" si="4"/>
        <v>3059.1</v>
      </c>
    </row>
    <row r="44" spans="1:11" ht="14.4">
      <c r="A44" s="124" t="s">
        <v>9885</v>
      </c>
      <c r="B44" s="683" t="s">
        <v>9886</v>
      </c>
      <c r="C44" s="1330" t="s">
        <v>9887</v>
      </c>
      <c r="D44" s="1330"/>
      <c r="E44" s="1330"/>
      <c r="F44" s="1330"/>
      <c r="G44" s="1297" t="s">
        <v>9884</v>
      </c>
      <c r="H44" s="1298"/>
      <c r="I44" s="1298"/>
      <c r="J44" s="89">
        <v>2999</v>
      </c>
      <c r="K44" s="89">
        <f t="shared" si="4"/>
        <v>2699.1</v>
      </c>
    </row>
    <row r="45" spans="1:11" ht="14.4">
      <c r="A45" s="124" t="s">
        <v>9888</v>
      </c>
      <c r="B45" s="683" t="s">
        <v>9889</v>
      </c>
      <c r="C45" s="1330" t="s">
        <v>9890</v>
      </c>
      <c r="D45" s="1330"/>
      <c r="E45" s="1330"/>
      <c r="F45" s="1330"/>
      <c r="G45" s="1297" t="s">
        <v>9884</v>
      </c>
      <c r="H45" s="1298"/>
      <c r="I45" s="1298"/>
      <c r="J45" s="89">
        <v>2999</v>
      </c>
      <c r="K45" s="89">
        <f t="shared" si="4"/>
        <v>2699.1</v>
      </c>
    </row>
    <row r="46" spans="1:11" ht="14.4">
      <c r="A46" s="124" t="s">
        <v>9891</v>
      </c>
      <c r="B46" s="683" t="s">
        <v>9892</v>
      </c>
      <c r="C46" s="1330" t="s">
        <v>9870</v>
      </c>
      <c r="D46" s="1330"/>
      <c r="E46" s="1330"/>
      <c r="F46" s="1330"/>
      <c r="G46" s="1297" t="s">
        <v>9884</v>
      </c>
      <c r="H46" s="1298"/>
      <c r="I46" s="1298"/>
      <c r="J46" s="89">
        <v>699</v>
      </c>
      <c r="K46" s="89">
        <f t="shared" si="4"/>
        <v>629.1</v>
      </c>
    </row>
    <row r="47" spans="1:11" ht="30" customHeight="1">
      <c r="A47" s="124" t="s">
        <v>9893</v>
      </c>
      <c r="B47" s="683" t="s">
        <v>9894</v>
      </c>
      <c r="C47" s="1330" t="s">
        <v>9895</v>
      </c>
      <c r="D47" s="1330"/>
      <c r="E47" s="1330"/>
      <c r="F47" s="1330"/>
      <c r="G47" s="686"/>
      <c r="H47" s="687"/>
      <c r="I47" s="687"/>
      <c r="J47" s="89">
        <v>799</v>
      </c>
      <c r="K47" s="89">
        <f t="shared" si="4"/>
        <v>719.1</v>
      </c>
    </row>
    <row r="48" spans="1:11" ht="30" customHeight="1">
      <c r="A48" s="124" t="s">
        <v>9896</v>
      </c>
      <c r="B48" s="683" t="s">
        <v>9897</v>
      </c>
      <c r="C48" s="1330" t="s">
        <v>9864</v>
      </c>
      <c r="D48" s="1330"/>
      <c r="E48" s="1330"/>
      <c r="F48" s="1330"/>
      <c r="G48" s="1297" t="s">
        <v>9898</v>
      </c>
      <c r="H48" s="1298"/>
      <c r="I48" s="1298"/>
      <c r="J48" s="89">
        <v>2499</v>
      </c>
      <c r="K48" s="89">
        <f t="shared" si="4"/>
        <v>2249.1</v>
      </c>
    </row>
    <row r="49" spans="1:11" ht="30" customHeight="1">
      <c r="A49" s="124" t="s">
        <v>9899</v>
      </c>
      <c r="B49" s="683" t="s">
        <v>9900</v>
      </c>
      <c r="C49" s="1330" t="s">
        <v>9887</v>
      </c>
      <c r="D49" s="1330"/>
      <c r="E49" s="1330"/>
      <c r="F49" s="1330"/>
      <c r="G49" s="686"/>
      <c r="H49" s="687"/>
      <c r="I49" s="687"/>
      <c r="J49" s="89">
        <v>3399</v>
      </c>
      <c r="K49" s="89">
        <f t="shared" si="4"/>
        <v>3059.1</v>
      </c>
    </row>
    <row r="50" spans="1:11" ht="30" customHeight="1">
      <c r="A50" s="124" t="s">
        <v>9901</v>
      </c>
      <c r="B50" s="683" t="s">
        <v>9902</v>
      </c>
      <c r="C50" s="1330" t="s">
        <v>9903</v>
      </c>
      <c r="D50" s="1330"/>
      <c r="E50" s="1330"/>
      <c r="F50" s="1330"/>
      <c r="G50" s="686"/>
      <c r="H50" s="687"/>
      <c r="I50" s="687"/>
      <c r="J50" s="89">
        <v>3399</v>
      </c>
      <c r="K50" s="89">
        <f t="shared" si="4"/>
        <v>3059.1</v>
      </c>
    </row>
    <row r="51" spans="1:11" ht="30" customHeight="1">
      <c r="A51" s="124" t="s">
        <v>9904</v>
      </c>
      <c r="B51" s="683" t="s">
        <v>9905</v>
      </c>
      <c r="C51" s="1302" t="s">
        <v>9879</v>
      </c>
      <c r="D51" s="1303"/>
      <c r="E51" s="1303"/>
      <c r="F51" s="1322"/>
      <c r="G51" s="686"/>
      <c r="H51" s="687"/>
      <c r="I51" s="687"/>
      <c r="J51" s="89">
        <v>3999</v>
      </c>
      <c r="K51" s="89">
        <f t="shared" si="4"/>
        <v>3599.1</v>
      </c>
    </row>
    <row r="52" spans="1:11" ht="30" customHeight="1">
      <c r="A52" s="124" t="s">
        <v>9906</v>
      </c>
      <c r="B52" s="683" t="s">
        <v>9907</v>
      </c>
      <c r="C52" s="1330" t="s">
        <v>9908</v>
      </c>
      <c r="D52" s="1330"/>
      <c r="E52" s="1330"/>
      <c r="F52" s="1330"/>
      <c r="G52" s="686"/>
      <c r="H52" s="687"/>
      <c r="I52" s="687"/>
      <c r="J52" s="89">
        <v>3999</v>
      </c>
      <c r="K52" s="89">
        <f t="shared" si="4"/>
        <v>3599.1</v>
      </c>
    </row>
    <row r="53" spans="1:11" ht="30" customHeight="1">
      <c r="A53" s="124" t="s">
        <v>9909</v>
      </c>
      <c r="B53" s="683" t="s">
        <v>9910</v>
      </c>
      <c r="C53" s="1330" t="s">
        <v>9911</v>
      </c>
      <c r="D53" s="1330"/>
      <c r="E53" s="1330"/>
      <c r="F53" s="1330"/>
      <c r="G53" s="686"/>
      <c r="H53" s="687"/>
      <c r="I53" s="687"/>
      <c r="J53" s="89">
        <v>5599</v>
      </c>
      <c r="K53" s="89">
        <f t="shared" si="4"/>
        <v>5039.1000000000004</v>
      </c>
    </row>
    <row r="54" spans="1:11" ht="30" customHeight="1" thickBot="1">
      <c r="A54" s="785" t="s">
        <v>9912</v>
      </c>
      <c r="B54" s="258" t="s">
        <v>9913</v>
      </c>
      <c r="C54" s="1347" t="s">
        <v>9914</v>
      </c>
      <c r="D54" s="1348"/>
      <c r="E54" s="1348"/>
      <c r="F54" s="1349"/>
      <c r="G54" s="1350"/>
      <c r="H54" s="1351"/>
      <c r="I54" s="1352"/>
      <c r="J54" s="775">
        <v>8000</v>
      </c>
      <c r="K54" s="89">
        <f t="shared" si="4"/>
        <v>7200</v>
      </c>
    </row>
    <row r="55" spans="1:11" ht="15.75" customHeight="1" thickBot="1">
      <c r="A55" s="694"/>
      <c r="B55" s="440"/>
      <c r="C55" s="1331" t="s">
        <v>3654</v>
      </c>
      <c r="D55" s="1332"/>
      <c r="E55" s="1332"/>
      <c r="F55" s="1332"/>
      <c r="G55" s="1332"/>
      <c r="H55" s="1332"/>
      <c r="I55" s="1332"/>
      <c r="J55" s="1342"/>
      <c r="K55" s="1337"/>
    </row>
    <row r="56" spans="1:11" ht="15" customHeight="1">
      <c r="A56" s="60" t="s">
        <v>9915</v>
      </c>
      <c r="B56" s="76" t="s">
        <v>9916</v>
      </c>
      <c r="C56" s="1327" t="s">
        <v>9917</v>
      </c>
      <c r="D56" s="1344"/>
      <c r="E56" s="1344"/>
      <c r="F56" s="1344"/>
      <c r="G56" s="1344"/>
      <c r="H56" s="1344"/>
      <c r="I56" s="1344"/>
      <c r="J56" s="644">
        <v>625</v>
      </c>
      <c r="K56" s="89">
        <f t="shared" ref="K56:K86" si="5">J56*0.9</f>
        <v>562.5</v>
      </c>
    </row>
    <row r="57" spans="1:11" ht="15" customHeight="1">
      <c r="A57" s="237" t="s">
        <v>9918</v>
      </c>
      <c r="B57" s="683" t="s">
        <v>9919</v>
      </c>
      <c r="C57" s="1297" t="s">
        <v>9920</v>
      </c>
      <c r="D57" s="1298"/>
      <c r="E57" s="1298"/>
      <c r="F57" s="1298"/>
      <c r="G57" s="1298"/>
      <c r="H57" s="1298"/>
      <c r="I57" s="1298"/>
      <c r="J57" s="89">
        <v>520</v>
      </c>
      <c r="K57" s="89">
        <f t="shared" si="5"/>
        <v>468</v>
      </c>
    </row>
    <row r="58" spans="1:11" ht="15" customHeight="1">
      <c r="A58" s="123" t="s">
        <v>9921</v>
      </c>
      <c r="B58" s="683" t="s">
        <v>9922</v>
      </c>
      <c r="C58" s="1297" t="s">
        <v>9923</v>
      </c>
      <c r="D58" s="1298"/>
      <c r="E58" s="1298"/>
      <c r="F58" s="1298"/>
      <c r="G58" s="1298"/>
      <c r="H58" s="1298"/>
      <c r="I58" s="1298"/>
      <c r="J58" s="89">
        <v>520</v>
      </c>
      <c r="K58" s="89">
        <f t="shared" si="5"/>
        <v>468</v>
      </c>
    </row>
    <row r="59" spans="1:11" ht="15" customHeight="1">
      <c r="A59" s="123" t="s">
        <v>9924</v>
      </c>
      <c r="B59" s="683" t="s">
        <v>9925</v>
      </c>
      <c r="C59" s="1302" t="s">
        <v>9926</v>
      </c>
      <c r="D59" s="1303"/>
      <c r="E59" s="1303"/>
      <c r="F59" s="1303"/>
      <c r="G59" s="1303"/>
      <c r="H59" s="1303"/>
      <c r="I59" s="1303"/>
      <c r="J59" s="89">
        <v>520</v>
      </c>
      <c r="K59" s="89">
        <f t="shared" si="5"/>
        <v>468</v>
      </c>
    </row>
    <row r="60" spans="1:11" ht="15" customHeight="1">
      <c r="A60" s="237" t="s">
        <v>9927</v>
      </c>
      <c r="B60" s="683" t="s">
        <v>9928</v>
      </c>
      <c r="C60" s="1302" t="s">
        <v>9929</v>
      </c>
      <c r="D60" s="1303"/>
      <c r="E60" s="1303"/>
      <c r="F60" s="1303"/>
      <c r="G60" s="1303"/>
      <c r="H60" s="1303"/>
      <c r="I60" s="1303"/>
      <c r="J60" s="89">
        <v>520</v>
      </c>
      <c r="K60" s="89">
        <f t="shared" si="5"/>
        <v>468</v>
      </c>
    </row>
    <row r="61" spans="1:11" ht="15" customHeight="1">
      <c r="A61" s="237" t="s">
        <v>9930</v>
      </c>
      <c r="B61" s="683" t="s">
        <v>9931</v>
      </c>
      <c r="C61" s="1297" t="s">
        <v>9932</v>
      </c>
      <c r="D61" s="1298"/>
      <c r="E61" s="1298"/>
      <c r="F61" s="1298"/>
      <c r="G61" s="1298"/>
      <c r="H61" s="1298"/>
      <c r="I61" s="1298"/>
      <c r="J61" s="89">
        <v>520</v>
      </c>
      <c r="K61" s="89">
        <f t="shared" si="5"/>
        <v>468</v>
      </c>
    </row>
    <row r="62" spans="1:11" ht="15" customHeight="1">
      <c r="A62" s="237" t="s">
        <v>9933</v>
      </c>
      <c r="B62" s="683" t="s">
        <v>9934</v>
      </c>
      <c r="C62" s="1297" t="s">
        <v>9935</v>
      </c>
      <c r="D62" s="1298"/>
      <c r="E62" s="1298"/>
      <c r="F62" s="1298"/>
      <c r="G62" s="1298"/>
      <c r="H62" s="1298"/>
      <c r="I62" s="1298"/>
      <c r="J62" s="89">
        <v>520</v>
      </c>
      <c r="K62" s="89">
        <f t="shared" si="5"/>
        <v>468</v>
      </c>
    </row>
    <row r="63" spans="1:11" ht="15" customHeight="1">
      <c r="A63" s="237" t="s">
        <v>9936</v>
      </c>
      <c r="B63" s="683" t="s">
        <v>9937</v>
      </c>
      <c r="C63" s="1302" t="s">
        <v>9938</v>
      </c>
      <c r="D63" s="1303"/>
      <c r="E63" s="1303"/>
      <c r="F63" s="1303"/>
      <c r="G63" s="1303"/>
      <c r="H63" s="1303"/>
      <c r="I63" s="1303"/>
      <c r="J63" s="89">
        <v>580</v>
      </c>
      <c r="K63" s="89">
        <f t="shared" si="5"/>
        <v>522</v>
      </c>
    </row>
    <row r="64" spans="1:11" ht="15" customHeight="1">
      <c r="A64" s="124" t="s">
        <v>9939</v>
      </c>
      <c r="B64" s="683" t="s">
        <v>9940</v>
      </c>
      <c r="C64" s="1297" t="s">
        <v>9941</v>
      </c>
      <c r="D64" s="1298"/>
      <c r="E64" s="1298"/>
      <c r="F64" s="1298"/>
      <c r="G64" s="1298"/>
      <c r="H64" s="1298"/>
      <c r="I64" s="1298"/>
      <c r="J64" s="89">
        <v>520</v>
      </c>
      <c r="K64" s="89">
        <f t="shared" si="5"/>
        <v>468</v>
      </c>
    </row>
    <row r="65" spans="1:11" ht="15" customHeight="1">
      <c r="A65" s="124" t="s">
        <v>9942</v>
      </c>
      <c r="B65" s="683" t="s">
        <v>9943</v>
      </c>
      <c r="C65" s="1297" t="s">
        <v>9944</v>
      </c>
      <c r="D65" s="1298"/>
      <c r="E65" s="1298"/>
      <c r="F65" s="1298"/>
      <c r="G65" s="1298"/>
      <c r="H65" s="1298"/>
      <c r="I65" s="1298"/>
      <c r="J65" s="89">
        <v>349</v>
      </c>
      <c r="K65" s="89">
        <f t="shared" si="5"/>
        <v>314.10000000000002</v>
      </c>
    </row>
    <row r="66" spans="1:11" ht="15" customHeight="1">
      <c r="A66" s="124" t="s">
        <v>9945</v>
      </c>
      <c r="B66" s="683" t="s">
        <v>9946</v>
      </c>
      <c r="C66" s="1297" t="s">
        <v>9947</v>
      </c>
      <c r="D66" s="1298"/>
      <c r="E66" s="1298"/>
      <c r="F66" s="1298"/>
      <c r="G66" s="1298"/>
      <c r="H66" s="1298"/>
      <c r="I66" s="1298"/>
      <c r="J66" s="89">
        <v>449</v>
      </c>
      <c r="K66" s="89">
        <f t="shared" si="5"/>
        <v>404.1</v>
      </c>
    </row>
    <row r="67" spans="1:11" ht="15" customHeight="1">
      <c r="A67" s="124" t="s">
        <v>9948</v>
      </c>
      <c r="B67" s="683" t="s">
        <v>9949</v>
      </c>
      <c r="C67" s="1297" t="s">
        <v>9950</v>
      </c>
      <c r="D67" s="1298"/>
      <c r="E67" s="1298"/>
      <c r="F67" s="1298"/>
      <c r="G67" s="1298"/>
      <c r="H67" s="1298"/>
      <c r="I67" s="1298"/>
      <c r="J67" s="89">
        <v>349</v>
      </c>
      <c r="K67" s="89">
        <f t="shared" si="5"/>
        <v>314.10000000000002</v>
      </c>
    </row>
    <row r="68" spans="1:11" ht="15" customHeight="1">
      <c r="A68" s="124" t="s">
        <v>9951</v>
      </c>
      <c r="B68" s="683" t="s">
        <v>9952</v>
      </c>
      <c r="C68" s="1297" t="s">
        <v>9953</v>
      </c>
      <c r="D68" s="1298"/>
      <c r="E68" s="1298"/>
      <c r="F68" s="1298"/>
      <c r="G68" s="1298"/>
      <c r="H68" s="1298"/>
      <c r="I68" s="1298"/>
      <c r="J68" s="89">
        <v>599</v>
      </c>
      <c r="K68" s="89">
        <f t="shared" si="5"/>
        <v>539.1</v>
      </c>
    </row>
    <row r="69" spans="1:11" ht="15" customHeight="1">
      <c r="A69" s="124" t="s">
        <v>9954</v>
      </c>
      <c r="B69" s="683" t="s">
        <v>9955</v>
      </c>
      <c r="C69" s="1297" t="s">
        <v>9956</v>
      </c>
      <c r="D69" s="1298"/>
      <c r="E69" s="1298"/>
      <c r="F69" s="1298"/>
      <c r="G69" s="1298"/>
      <c r="H69" s="1298"/>
      <c r="I69" s="1298"/>
      <c r="J69" s="89">
        <v>449</v>
      </c>
      <c r="K69" s="89">
        <f t="shared" si="5"/>
        <v>404.1</v>
      </c>
    </row>
    <row r="70" spans="1:11" ht="16.5" customHeight="1">
      <c r="A70" s="237" t="s">
        <v>9957</v>
      </c>
      <c r="B70" s="683" t="s">
        <v>9958</v>
      </c>
      <c r="C70" s="1302" t="s">
        <v>9959</v>
      </c>
      <c r="D70" s="1303"/>
      <c r="E70" s="1303"/>
      <c r="F70" s="1303"/>
      <c r="G70" s="1303"/>
      <c r="H70" s="1303"/>
      <c r="I70" s="1303"/>
      <c r="J70" s="89">
        <v>449</v>
      </c>
      <c r="K70" s="89">
        <f t="shared" si="5"/>
        <v>404.1</v>
      </c>
    </row>
    <row r="71" spans="1:11" ht="15" customHeight="1">
      <c r="A71" s="237" t="s">
        <v>9960</v>
      </c>
      <c r="B71" s="683" t="s">
        <v>9961</v>
      </c>
      <c r="C71" s="1302" t="s">
        <v>9962</v>
      </c>
      <c r="D71" s="1303"/>
      <c r="E71" s="1303"/>
      <c r="F71" s="1303"/>
      <c r="G71" s="1303"/>
      <c r="H71" s="1303"/>
      <c r="I71" s="1303"/>
      <c r="J71" s="89">
        <v>599</v>
      </c>
      <c r="K71" s="89">
        <f t="shared" si="5"/>
        <v>539.1</v>
      </c>
    </row>
    <row r="72" spans="1:11" ht="15" customHeight="1">
      <c r="A72" s="237" t="s">
        <v>9963</v>
      </c>
      <c r="B72" s="683" t="s">
        <v>9964</v>
      </c>
      <c r="C72" s="1329" t="s">
        <v>9965</v>
      </c>
      <c r="D72" s="1329"/>
      <c r="E72" s="1329"/>
      <c r="F72" s="1329"/>
      <c r="G72" s="1329"/>
      <c r="H72" s="1329"/>
      <c r="I72" s="1297"/>
      <c r="J72" s="89">
        <v>299</v>
      </c>
      <c r="K72" s="89">
        <f t="shared" si="5"/>
        <v>269.10000000000002</v>
      </c>
    </row>
    <row r="73" spans="1:11" ht="15" customHeight="1">
      <c r="A73" s="237" t="s">
        <v>9966</v>
      </c>
      <c r="B73" s="683" t="s">
        <v>9967</v>
      </c>
      <c r="C73" s="1329" t="s">
        <v>9968</v>
      </c>
      <c r="D73" s="1329"/>
      <c r="E73" s="1329"/>
      <c r="F73" s="1329"/>
      <c r="G73" s="1329"/>
      <c r="H73" s="1329"/>
      <c r="I73" s="1297"/>
      <c r="J73" s="89">
        <v>179</v>
      </c>
      <c r="K73" s="89">
        <f t="shared" si="5"/>
        <v>161.1</v>
      </c>
    </row>
    <row r="74" spans="1:11" ht="15" customHeight="1">
      <c r="A74" s="237" t="s">
        <v>9969</v>
      </c>
      <c r="B74" s="683" t="s">
        <v>9970</v>
      </c>
      <c r="C74" s="1330" t="s">
        <v>9971</v>
      </c>
      <c r="D74" s="1330"/>
      <c r="E74" s="1330"/>
      <c r="F74" s="1330"/>
      <c r="G74" s="1330"/>
      <c r="H74" s="1330"/>
      <c r="I74" s="1302"/>
      <c r="J74" s="89">
        <v>279</v>
      </c>
      <c r="K74" s="89">
        <f t="shared" si="5"/>
        <v>251.1</v>
      </c>
    </row>
    <row r="75" spans="1:11" ht="15" customHeight="1">
      <c r="A75" s="237" t="s">
        <v>9972</v>
      </c>
      <c r="B75" s="683" t="s">
        <v>9973</v>
      </c>
      <c r="C75" s="1330" t="s">
        <v>9974</v>
      </c>
      <c r="D75" s="1330"/>
      <c r="E75" s="1330"/>
      <c r="F75" s="1330"/>
      <c r="G75" s="1330"/>
      <c r="H75" s="1330"/>
      <c r="I75" s="1302"/>
      <c r="J75" s="89">
        <v>279</v>
      </c>
      <c r="K75" s="89">
        <f t="shared" si="5"/>
        <v>251.1</v>
      </c>
    </row>
    <row r="76" spans="1:11" ht="15" customHeight="1">
      <c r="A76" s="237" t="s">
        <v>9975</v>
      </c>
      <c r="B76" s="683" t="s">
        <v>9976</v>
      </c>
      <c r="C76" s="1330" t="s">
        <v>9977</v>
      </c>
      <c r="D76" s="1330"/>
      <c r="E76" s="1330"/>
      <c r="F76" s="1330"/>
      <c r="G76" s="1330"/>
      <c r="H76" s="1330"/>
      <c r="I76" s="1302"/>
      <c r="J76" s="89">
        <v>279</v>
      </c>
      <c r="K76" s="89">
        <f t="shared" si="5"/>
        <v>251.1</v>
      </c>
    </row>
    <row r="77" spans="1:11" ht="15" customHeight="1">
      <c r="A77" s="237" t="s">
        <v>9978</v>
      </c>
      <c r="B77" s="683" t="s">
        <v>9979</v>
      </c>
      <c r="C77" s="1330" t="s">
        <v>9980</v>
      </c>
      <c r="D77" s="1330"/>
      <c r="E77" s="1330"/>
      <c r="F77" s="1330"/>
      <c r="G77" s="1330"/>
      <c r="H77" s="1330"/>
      <c r="I77" s="1302"/>
      <c r="J77" s="89">
        <v>279</v>
      </c>
      <c r="K77" s="89">
        <f t="shared" si="5"/>
        <v>251.1</v>
      </c>
    </row>
    <row r="78" spans="1:11" ht="15" customHeight="1">
      <c r="A78" s="237" t="s">
        <v>9915</v>
      </c>
      <c r="B78" s="683" t="s">
        <v>9981</v>
      </c>
      <c r="C78" s="1302" t="s">
        <v>9982</v>
      </c>
      <c r="D78" s="1303"/>
      <c r="E78" s="1303"/>
      <c r="F78" s="1303"/>
      <c r="G78" s="1303"/>
      <c r="H78" s="1303"/>
      <c r="I78" s="1303"/>
      <c r="J78" s="89">
        <v>486</v>
      </c>
      <c r="K78" s="89">
        <f t="shared" si="5"/>
        <v>437.40000000000003</v>
      </c>
    </row>
    <row r="79" spans="1:11" ht="15" customHeight="1">
      <c r="A79" s="124" t="s">
        <v>9983</v>
      </c>
      <c r="B79" s="683" t="s">
        <v>9984</v>
      </c>
      <c r="C79" s="1329" t="s">
        <v>9985</v>
      </c>
      <c r="D79" s="1329"/>
      <c r="E79" s="1329"/>
      <c r="F79" s="1329"/>
      <c r="G79" s="1329"/>
      <c r="H79" s="1329"/>
      <c r="I79" s="1297"/>
      <c r="J79" s="89">
        <v>579</v>
      </c>
      <c r="K79" s="89">
        <f t="shared" si="5"/>
        <v>521.1</v>
      </c>
    </row>
    <row r="80" spans="1:11" ht="14.4">
      <c r="A80" s="123" t="s">
        <v>9986</v>
      </c>
      <c r="B80" s="683" t="s">
        <v>9987</v>
      </c>
      <c r="C80" s="1302" t="s">
        <v>9988</v>
      </c>
      <c r="D80" s="1303"/>
      <c r="E80" s="1303"/>
      <c r="F80" s="1303"/>
      <c r="G80" s="1303"/>
      <c r="H80" s="1303"/>
      <c r="I80" s="1303"/>
      <c r="J80" s="89">
        <v>579</v>
      </c>
      <c r="K80" s="89">
        <f t="shared" si="5"/>
        <v>521.1</v>
      </c>
    </row>
    <row r="81" spans="1:11" ht="15" customHeight="1">
      <c r="A81" s="123" t="s">
        <v>9989</v>
      </c>
      <c r="B81" s="683" t="s">
        <v>9990</v>
      </c>
      <c r="C81" s="1297" t="s">
        <v>9991</v>
      </c>
      <c r="D81" s="1298"/>
      <c r="E81" s="1298"/>
      <c r="F81" s="1298"/>
      <c r="G81" s="1298"/>
      <c r="H81" s="1298"/>
      <c r="I81" s="1298"/>
      <c r="J81" s="89">
        <v>579</v>
      </c>
      <c r="K81" s="89">
        <f t="shared" si="5"/>
        <v>521.1</v>
      </c>
    </row>
    <row r="82" spans="1:11" ht="30" customHeight="1">
      <c r="A82" s="237" t="s">
        <v>9992</v>
      </c>
      <c r="B82" s="683" t="s">
        <v>9993</v>
      </c>
      <c r="C82" s="1297" t="s">
        <v>9994</v>
      </c>
      <c r="D82" s="1298"/>
      <c r="E82" s="1298"/>
      <c r="F82" s="1298"/>
      <c r="G82" s="1298"/>
      <c r="H82" s="1298"/>
      <c r="I82" s="1298"/>
      <c r="J82" s="89">
        <v>579</v>
      </c>
      <c r="K82" s="89">
        <f t="shared" si="5"/>
        <v>521.1</v>
      </c>
    </row>
    <row r="83" spans="1:11" ht="30" customHeight="1">
      <c r="A83" s="237" t="s">
        <v>9995</v>
      </c>
      <c r="B83" s="683" t="s">
        <v>9996</v>
      </c>
      <c r="C83" s="1297" t="s">
        <v>9997</v>
      </c>
      <c r="D83" s="1298"/>
      <c r="E83" s="1298"/>
      <c r="F83" s="1298"/>
      <c r="G83" s="1298"/>
      <c r="H83" s="1298"/>
      <c r="I83" s="1298"/>
      <c r="J83" s="89">
        <v>579</v>
      </c>
      <c r="K83" s="89">
        <f t="shared" si="5"/>
        <v>521.1</v>
      </c>
    </row>
    <row r="84" spans="1:11" ht="15" customHeight="1">
      <c r="A84" s="237" t="s">
        <v>9998</v>
      </c>
      <c r="B84" s="124" t="s">
        <v>9999</v>
      </c>
      <c r="C84" s="1297" t="s">
        <v>10000</v>
      </c>
      <c r="D84" s="1298"/>
      <c r="E84" s="1298"/>
      <c r="F84" s="1298"/>
      <c r="G84" s="1298"/>
      <c r="H84" s="1298"/>
      <c r="I84" s="1298"/>
      <c r="J84" s="89">
        <v>579</v>
      </c>
      <c r="K84" s="89">
        <f t="shared" si="5"/>
        <v>521.1</v>
      </c>
    </row>
    <row r="85" spans="1:11" ht="14.4">
      <c r="A85" s="237" t="s">
        <v>10001</v>
      </c>
      <c r="B85" s="683"/>
      <c r="C85" s="1297" t="s">
        <v>10002</v>
      </c>
      <c r="D85" s="1298"/>
      <c r="E85" s="1298"/>
      <c r="F85" s="1298"/>
      <c r="G85" s="1298"/>
      <c r="H85" s="1298"/>
      <c r="I85" s="1299"/>
      <c r="J85" s="89">
        <v>1179</v>
      </c>
      <c r="K85" s="89">
        <f t="shared" si="5"/>
        <v>1061.1000000000001</v>
      </c>
    </row>
    <row r="86" spans="1:11" thickBot="1">
      <c r="A86" s="237" t="s">
        <v>10003</v>
      </c>
      <c r="B86" s="683" t="s">
        <v>10004</v>
      </c>
      <c r="C86" s="1297"/>
      <c r="D86" s="1298"/>
      <c r="E86" s="1298"/>
      <c r="F86" s="1298"/>
      <c r="G86" s="1298"/>
      <c r="H86" s="1298"/>
      <c r="I86" s="1299"/>
      <c r="J86" s="89">
        <v>749</v>
      </c>
      <c r="K86" s="89">
        <f t="shared" si="5"/>
        <v>674.1</v>
      </c>
    </row>
    <row r="87" spans="1:11" ht="15.75" customHeight="1" thickBot="1">
      <c r="A87" s="694"/>
      <c r="B87" s="440"/>
      <c r="C87" s="1331" t="s">
        <v>0</v>
      </c>
      <c r="D87" s="1332"/>
      <c r="E87" s="1332"/>
      <c r="F87" s="1332"/>
      <c r="G87" s="1332"/>
      <c r="H87" s="1332"/>
      <c r="I87" s="1332"/>
      <c r="J87" s="1342"/>
      <c r="K87" s="1337"/>
    </row>
    <row r="88" spans="1:11" ht="14.4">
      <c r="A88" s="60"/>
      <c r="B88" s="76" t="s">
        <v>10005</v>
      </c>
      <c r="C88" s="1327" t="s">
        <v>10006</v>
      </c>
      <c r="D88" s="1328"/>
      <c r="E88" s="1328"/>
      <c r="F88" s="1328"/>
      <c r="G88" s="1328"/>
      <c r="H88" s="1328"/>
      <c r="I88" s="1328"/>
      <c r="J88" s="644">
        <v>499</v>
      </c>
      <c r="K88" s="89">
        <f t="shared" ref="K88:K103" si="6">J88*0.9</f>
        <v>449.1</v>
      </c>
    </row>
    <row r="89" spans="1:11" ht="15" customHeight="1">
      <c r="A89" s="124"/>
      <c r="B89" s="683" t="s">
        <v>10007</v>
      </c>
      <c r="C89" s="1297" t="s">
        <v>10008</v>
      </c>
      <c r="D89" s="1303"/>
      <c r="E89" s="1303"/>
      <c r="F89" s="1303"/>
      <c r="G89" s="1303"/>
      <c r="H89" s="1303"/>
      <c r="I89" s="1303"/>
      <c r="J89" s="89">
        <v>79</v>
      </c>
      <c r="K89" s="89">
        <f t="shared" si="6"/>
        <v>71.100000000000009</v>
      </c>
    </row>
    <row r="90" spans="1:11" ht="14.4">
      <c r="A90" s="124" t="s">
        <v>10009</v>
      </c>
      <c r="B90" s="683" t="s">
        <v>10010</v>
      </c>
      <c r="C90" s="1302" t="s">
        <v>10011</v>
      </c>
      <c r="D90" s="1303"/>
      <c r="E90" s="1303"/>
      <c r="F90" s="1303"/>
      <c r="G90" s="1303"/>
      <c r="H90" s="1303"/>
      <c r="I90" s="1303"/>
      <c r="J90" s="89">
        <v>39</v>
      </c>
      <c r="K90" s="89">
        <f t="shared" si="6"/>
        <v>35.1</v>
      </c>
    </row>
    <row r="91" spans="1:11" ht="14.4">
      <c r="A91" s="124" t="s">
        <v>10012</v>
      </c>
      <c r="B91" s="683" t="s">
        <v>10013</v>
      </c>
      <c r="C91" s="1302" t="s">
        <v>10011</v>
      </c>
      <c r="D91" s="1303"/>
      <c r="E91" s="1303"/>
      <c r="F91" s="1303"/>
      <c r="G91" s="1303"/>
      <c r="H91" s="1303"/>
      <c r="I91" s="1303"/>
      <c r="J91" s="89">
        <v>39</v>
      </c>
      <c r="K91" s="89">
        <f t="shared" si="6"/>
        <v>35.1</v>
      </c>
    </row>
    <row r="92" spans="1:11" ht="15" customHeight="1">
      <c r="A92" s="683" t="s">
        <v>10014</v>
      </c>
      <c r="B92" s="683" t="s">
        <v>10015</v>
      </c>
      <c r="C92" s="1302" t="s">
        <v>10016</v>
      </c>
      <c r="D92" s="1303"/>
      <c r="E92" s="1303"/>
      <c r="F92" s="1303"/>
      <c r="G92" s="1303"/>
      <c r="H92" s="1303"/>
      <c r="I92" s="1303"/>
      <c r="J92" s="89">
        <v>379</v>
      </c>
      <c r="K92" s="89">
        <f t="shared" si="6"/>
        <v>341.1</v>
      </c>
    </row>
    <row r="93" spans="1:11" ht="15" customHeight="1">
      <c r="A93" s="124" t="s">
        <v>10017</v>
      </c>
      <c r="B93" s="683" t="s">
        <v>10018</v>
      </c>
      <c r="C93" s="1302" t="s">
        <v>10019</v>
      </c>
      <c r="D93" s="1303"/>
      <c r="E93" s="1303"/>
      <c r="F93" s="1303"/>
      <c r="G93" s="1303"/>
      <c r="H93" s="1303"/>
      <c r="I93" s="1303"/>
      <c r="J93" s="89">
        <v>99</v>
      </c>
      <c r="K93" s="89">
        <f t="shared" si="6"/>
        <v>89.100000000000009</v>
      </c>
    </row>
    <row r="94" spans="1:11" ht="15.75" customHeight="1">
      <c r="A94" s="683"/>
      <c r="B94" s="683" t="s">
        <v>10020</v>
      </c>
      <c r="C94" s="1338" t="s">
        <v>10021</v>
      </c>
      <c r="D94" s="1339"/>
      <c r="E94" s="1339"/>
      <c r="F94" s="1339"/>
      <c r="G94" s="1339"/>
      <c r="H94" s="1339"/>
      <c r="I94" s="1339"/>
      <c r="J94" s="89">
        <v>269</v>
      </c>
      <c r="K94" s="89">
        <f t="shared" si="6"/>
        <v>242.1</v>
      </c>
    </row>
    <row r="95" spans="1:11" ht="14.4">
      <c r="A95" s="124" t="s">
        <v>10022</v>
      </c>
      <c r="B95" s="683" t="s">
        <v>10023</v>
      </c>
      <c r="C95" s="1302" t="s">
        <v>10024</v>
      </c>
      <c r="D95" s="1303"/>
      <c r="E95" s="1303"/>
      <c r="F95" s="1303"/>
      <c r="G95" s="1303"/>
      <c r="H95" s="1303"/>
      <c r="I95" s="1303"/>
      <c r="J95" s="89">
        <v>999</v>
      </c>
      <c r="K95" s="89">
        <f t="shared" si="6"/>
        <v>899.1</v>
      </c>
    </row>
    <row r="96" spans="1:11" ht="14.4">
      <c r="A96" s="124" t="s">
        <v>10025</v>
      </c>
      <c r="B96" s="683" t="s">
        <v>10026</v>
      </c>
      <c r="C96" s="1302" t="s">
        <v>10027</v>
      </c>
      <c r="D96" s="1303"/>
      <c r="E96" s="1303"/>
      <c r="F96" s="1303"/>
      <c r="G96" s="1303"/>
      <c r="H96" s="1303"/>
      <c r="I96" s="1303"/>
      <c r="J96" s="89">
        <v>1099</v>
      </c>
      <c r="K96" s="89">
        <f t="shared" si="6"/>
        <v>989.1</v>
      </c>
    </row>
    <row r="97" spans="1:11" ht="14.4">
      <c r="A97" s="124" t="s">
        <v>10028</v>
      </c>
      <c r="B97" s="683" t="s">
        <v>10029</v>
      </c>
      <c r="C97" s="1302" t="s">
        <v>10030</v>
      </c>
      <c r="D97" s="1303"/>
      <c r="E97" s="1303"/>
      <c r="F97" s="1303"/>
      <c r="G97" s="1303"/>
      <c r="H97" s="1303"/>
      <c r="I97" s="1303"/>
      <c r="J97" s="89">
        <v>1399</v>
      </c>
      <c r="K97" s="89">
        <f t="shared" si="6"/>
        <v>1259.1000000000001</v>
      </c>
    </row>
    <row r="98" spans="1:11" ht="14.4">
      <c r="A98" s="124" t="s">
        <v>10031</v>
      </c>
      <c r="B98" s="683" t="s">
        <v>10032</v>
      </c>
      <c r="C98" s="1302" t="s">
        <v>10033</v>
      </c>
      <c r="D98" s="1303"/>
      <c r="E98" s="1303"/>
      <c r="F98" s="1303"/>
      <c r="G98" s="1303"/>
      <c r="H98" s="1303"/>
      <c r="I98" s="1303"/>
      <c r="J98" s="89">
        <v>1499</v>
      </c>
      <c r="K98" s="89">
        <f t="shared" si="6"/>
        <v>1349.1000000000001</v>
      </c>
    </row>
    <row r="99" spans="1:11" ht="14.4">
      <c r="A99" s="124" t="s">
        <v>10034</v>
      </c>
      <c r="B99" s="683" t="s">
        <v>10035</v>
      </c>
      <c r="C99" s="1302" t="s">
        <v>10036</v>
      </c>
      <c r="D99" s="1303"/>
      <c r="E99" s="1303"/>
      <c r="F99" s="1303"/>
      <c r="G99" s="1303"/>
      <c r="H99" s="1303"/>
      <c r="I99" s="1303"/>
      <c r="J99" s="89">
        <v>79</v>
      </c>
      <c r="K99" s="89">
        <f t="shared" si="6"/>
        <v>71.100000000000009</v>
      </c>
    </row>
    <row r="100" spans="1:11" ht="14.4">
      <c r="A100" s="124" t="s">
        <v>10037</v>
      </c>
      <c r="B100" s="683" t="s">
        <v>10038</v>
      </c>
      <c r="C100" s="1302" t="s">
        <v>10036</v>
      </c>
      <c r="D100" s="1303"/>
      <c r="E100" s="1303"/>
      <c r="F100" s="1303"/>
      <c r="G100" s="1303"/>
      <c r="H100" s="1303"/>
      <c r="I100" s="1303"/>
      <c r="J100" s="89">
        <v>79</v>
      </c>
      <c r="K100" s="89">
        <f t="shared" si="6"/>
        <v>71.100000000000009</v>
      </c>
    </row>
    <row r="101" spans="1:11" ht="14.4">
      <c r="A101" s="124" t="s">
        <v>10039</v>
      </c>
      <c r="B101" s="683" t="s">
        <v>10040</v>
      </c>
      <c r="C101" s="1302" t="s">
        <v>10041</v>
      </c>
      <c r="D101" s="1303"/>
      <c r="E101" s="1303"/>
      <c r="F101" s="1303"/>
      <c r="G101" s="1303"/>
      <c r="H101" s="1303"/>
      <c r="I101" s="1322"/>
      <c r="J101" s="89">
        <v>129</v>
      </c>
      <c r="K101" s="89">
        <f t="shared" si="6"/>
        <v>116.10000000000001</v>
      </c>
    </row>
    <row r="102" spans="1:11" ht="14.4">
      <c r="A102" s="124" t="s">
        <v>10042</v>
      </c>
      <c r="B102" s="683" t="s">
        <v>10043</v>
      </c>
      <c r="C102" s="1302" t="s">
        <v>10044</v>
      </c>
      <c r="D102" s="1303"/>
      <c r="E102" s="1303"/>
      <c r="F102" s="1303"/>
      <c r="G102" s="1303"/>
      <c r="H102" s="1303"/>
      <c r="I102" s="1322"/>
      <c r="J102" s="89">
        <v>49</v>
      </c>
      <c r="K102" s="89">
        <f t="shared" si="6"/>
        <v>44.1</v>
      </c>
    </row>
    <row r="103" spans="1:11" ht="14.4">
      <c r="A103" s="124" t="s">
        <v>10045</v>
      </c>
      <c r="B103" s="683" t="s">
        <v>10046</v>
      </c>
      <c r="C103" s="1302" t="s">
        <v>10047</v>
      </c>
      <c r="D103" s="1303"/>
      <c r="E103" s="1303"/>
      <c r="F103" s="1303"/>
      <c r="G103" s="1303"/>
      <c r="H103" s="1303"/>
      <c r="I103" s="1303"/>
      <c r="J103" s="89">
        <v>249</v>
      </c>
      <c r="K103" s="89">
        <f t="shared" si="6"/>
        <v>224.1</v>
      </c>
    </row>
    <row r="104" spans="1:11" ht="14.4">
      <c r="A104" s="1"/>
      <c r="B104" s="1"/>
      <c r="C104" s="1"/>
      <c r="D104" s="30"/>
      <c r="E104" s="30"/>
      <c r="F104" s="1"/>
      <c r="G104" s="1"/>
      <c r="H104" s="1"/>
      <c r="I104" s="1"/>
      <c r="J104" s="27"/>
      <c r="K104" s="27"/>
    </row>
  </sheetData>
  <sheetProtection algorithmName="SHA-512" hashValue="SDAi/+bLf/cazNBwPKtCzEZHJRBs0dS2n26kOK6n9plKVuoTfCSimwjkgVUGE1PwiVJ+vHBWCyMV0hPRG9S8mg==" saltValue="7kBlW/7Z6RISpfTwnKEqVg==" spinCount="100000" sheet="1" objects="1" scenarios="1"/>
  <mergeCells count="112">
    <mergeCell ref="G39:I39"/>
    <mergeCell ref="A2:B2"/>
    <mergeCell ref="C61:I61"/>
    <mergeCell ref="C62:I62"/>
    <mergeCell ref="C54:F54"/>
    <mergeCell ref="G54:I54"/>
    <mergeCell ref="J26:K26"/>
    <mergeCell ref="F25:F26"/>
    <mergeCell ref="G25:G26"/>
    <mergeCell ref="C38:F38"/>
    <mergeCell ref="J31:K31"/>
    <mergeCell ref="J20:K20"/>
    <mergeCell ref="H19:H20"/>
    <mergeCell ref="I19:I20"/>
    <mergeCell ref="C50:F50"/>
    <mergeCell ref="C42:F42"/>
    <mergeCell ref="C56:I56"/>
    <mergeCell ref="H25:H26"/>
    <mergeCell ref="C51:F51"/>
    <mergeCell ref="E4:E5"/>
    <mergeCell ref="F4:F5"/>
    <mergeCell ref="G4:G5"/>
    <mergeCell ref="C39:F39"/>
    <mergeCell ref="F30:F31"/>
    <mergeCell ref="C47:F47"/>
    <mergeCell ref="C49:F49"/>
    <mergeCell ref="C25:C26"/>
    <mergeCell ref="D25:D26"/>
    <mergeCell ref="C40:F40"/>
    <mergeCell ref="C41:F41"/>
    <mergeCell ref="H4:H5"/>
    <mergeCell ref="C4:C5"/>
    <mergeCell ref="G19:G20"/>
    <mergeCell ref="E25:E26"/>
    <mergeCell ref="C53:F53"/>
    <mergeCell ref="I4:I5"/>
    <mergeCell ref="E19:E20"/>
    <mergeCell ref="G48:I48"/>
    <mergeCell ref="D4:D5"/>
    <mergeCell ref="E30:E31"/>
    <mergeCell ref="C102:I102"/>
    <mergeCell ref="C66:I66"/>
    <mergeCell ref="C83:I83"/>
    <mergeCell ref="J2:K2"/>
    <mergeCell ref="C19:C20"/>
    <mergeCell ref="D19:D20"/>
    <mergeCell ref="F19:F20"/>
    <mergeCell ref="J5:K5"/>
    <mergeCell ref="C94:I94"/>
    <mergeCell ref="C76:I76"/>
    <mergeCell ref="C86:I86"/>
    <mergeCell ref="C70:I70"/>
    <mergeCell ref="C71:I71"/>
    <mergeCell ref="C72:I72"/>
    <mergeCell ref="C73:I73"/>
    <mergeCell ref="C35:I35"/>
    <mergeCell ref="G30:G31"/>
    <mergeCell ref="H30:H31"/>
    <mergeCell ref="I30:I31"/>
    <mergeCell ref="C93:I93"/>
    <mergeCell ref="J87:K87"/>
    <mergeCell ref="J55:K55"/>
    <mergeCell ref="C36:F36"/>
    <mergeCell ref="C64:I64"/>
    <mergeCell ref="C103:I103"/>
    <mergeCell ref="C43:F43"/>
    <mergeCell ref="C44:F44"/>
    <mergeCell ref="C45:F45"/>
    <mergeCell ref="C46:F46"/>
    <mergeCell ref="C48:F48"/>
    <mergeCell ref="G43:I43"/>
    <mergeCell ref="G44:I44"/>
    <mergeCell ref="G45:I45"/>
    <mergeCell ref="C58:I58"/>
    <mergeCell ref="C59:I59"/>
    <mergeCell ref="C60:I60"/>
    <mergeCell ref="C69:I69"/>
    <mergeCell ref="C52:F52"/>
    <mergeCell ref="G46:I46"/>
    <mergeCell ref="C85:I85"/>
    <mergeCell ref="C90:I90"/>
    <mergeCell ref="C91:I91"/>
    <mergeCell ref="C87:I87"/>
    <mergeCell ref="C55:I55"/>
    <mergeCell ref="C75:I75"/>
    <mergeCell ref="C89:I89"/>
    <mergeCell ref="C82:I82"/>
    <mergeCell ref="C77:I77"/>
    <mergeCell ref="C101:I101"/>
    <mergeCell ref="C97:I97"/>
    <mergeCell ref="C92:I92"/>
    <mergeCell ref="C100:I100"/>
    <mergeCell ref="C99:I99"/>
    <mergeCell ref="I25:I26"/>
    <mergeCell ref="C30:C31"/>
    <mergeCell ref="D30:D31"/>
    <mergeCell ref="C96:I96"/>
    <mergeCell ref="C88:I88"/>
    <mergeCell ref="C37:F37"/>
    <mergeCell ref="C78:I78"/>
    <mergeCell ref="C79:I79"/>
    <mergeCell ref="C80:I80"/>
    <mergeCell ref="C95:I95"/>
    <mergeCell ref="C74:I74"/>
    <mergeCell ref="C81:I81"/>
    <mergeCell ref="C84:I84"/>
    <mergeCell ref="C57:I57"/>
    <mergeCell ref="C98:I98"/>
    <mergeCell ref="C65:I65"/>
    <mergeCell ref="C67:I67"/>
    <mergeCell ref="C68:I68"/>
    <mergeCell ref="C63:I63"/>
  </mergeCells>
  <hyperlinks>
    <hyperlink ref="A2:B2" location="'Projector Dir'!A1" display="Back to Directory" xr:uid="{D1DF76A8-C9C0-478B-8D89-2CCBE4B1CD03}"/>
    <hyperlink ref="A15:A18" r:id="rId1" display="REALiS WUX7000Z" xr:uid="{6DFF6344-A7D3-4D09-8AF7-E708549DBCA8}"/>
    <hyperlink ref="A11:A14" r:id="rId2" display="REALiS WUX6600Z" xr:uid="{8A10E271-CD8C-4A54-9FF7-AB6C8731367C}"/>
    <hyperlink ref="A7:A10" r:id="rId3" display="REALiS WUX5800Z" xr:uid="{5C89956E-BC98-40E7-BC07-05F2D66CEFF0}"/>
    <hyperlink ref="A6" r:id="rId4" xr:uid="{6FF77741-4C5C-40E0-9040-EE7C17DE448D}"/>
    <hyperlink ref="A33" r:id="rId5" xr:uid="{9CDA0E50-3C7E-4B27-9881-32F8ED0D5C38}"/>
    <hyperlink ref="A28" r:id="rId6" xr:uid="{559F12AB-A2A6-4C19-8EA9-A1AF859C2941}"/>
    <hyperlink ref="A27" r:id="rId7" xr:uid="{2BC37969-5C23-4778-A321-0463BF807147}"/>
    <hyperlink ref="A32" r:id="rId8" xr:uid="{5C43CC45-0C23-4C0C-B1D0-7B4923FAEA1C}"/>
    <hyperlink ref="A34" r:id="rId9" xr:uid="{13EC6987-FE17-48E3-9582-1ABB517294C6}"/>
    <hyperlink ref="A23" r:id="rId10" xr:uid="{D42EAFE6-7632-4FB9-96E3-B419333AD6B6}"/>
    <hyperlink ref="A24" r:id="rId11" xr:uid="{FE73C054-E8C0-466C-AE80-E8DEE205F922}"/>
    <hyperlink ref="A21" r:id="rId12" xr:uid="{A8624963-E686-4BCE-9253-A6FBAB9592AB}"/>
    <hyperlink ref="A22" r:id="rId13" xr:uid="{64BAC2E6-0EC2-40A0-B819-EB02747ED7C5}"/>
  </hyperlinks>
  <pageMargins left="0" right="0" top="0" bottom="0" header="0" footer="0"/>
  <pageSetup scale="27" orientation="landscape" r:id="rId14"/>
  <drawing r:id="rId1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A74BD-95F2-44D3-B649-59C5AEEB8D5A}">
  <dimension ref="A1:D1880"/>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3.33203125" customWidth="1"/>
    <col min="2" max="2" width="90.33203125" bestFit="1" customWidth="1"/>
    <col min="3" max="3" width="13.109375" customWidth="1"/>
    <col min="4" max="4" width="14.5546875" bestFit="1" customWidth="1"/>
    <col min="244" max="248" width="9.109375" customWidth="1"/>
    <col min="500" max="504" width="9.109375" customWidth="1"/>
    <col min="756" max="760" width="9.109375" customWidth="1"/>
    <col min="1012" max="1016" width="9.109375" customWidth="1"/>
    <col min="1268" max="1272" width="9.109375" customWidth="1"/>
    <col min="1524" max="1528" width="9.109375" customWidth="1"/>
    <col min="1780" max="1784" width="9.109375" customWidth="1"/>
    <col min="2036" max="2040" width="9.109375" customWidth="1"/>
    <col min="2292" max="2296" width="9.109375" customWidth="1"/>
    <col min="2548" max="2552" width="9.109375" customWidth="1"/>
    <col min="2804" max="2808" width="9.109375" customWidth="1"/>
    <col min="3060" max="3064" width="9.109375" customWidth="1"/>
    <col min="3316" max="3320" width="9.109375" customWidth="1"/>
    <col min="3572" max="3576" width="9.109375" customWidth="1"/>
    <col min="3828" max="3832" width="9.109375" customWidth="1"/>
    <col min="4084" max="4088" width="9.109375" customWidth="1"/>
    <col min="4340" max="4344" width="9.109375" customWidth="1"/>
    <col min="4596" max="4600" width="9.109375" customWidth="1"/>
    <col min="4852" max="4856" width="9.109375" customWidth="1"/>
    <col min="5108" max="5112" width="9.109375" customWidth="1"/>
    <col min="5364" max="5368" width="9.109375" customWidth="1"/>
    <col min="5620" max="5624" width="9.109375" customWidth="1"/>
    <col min="5876" max="5880" width="9.109375" customWidth="1"/>
    <col min="6132" max="6136" width="9.109375" customWidth="1"/>
    <col min="6388" max="6392" width="9.109375" customWidth="1"/>
    <col min="6644" max="6648" width="9.109375" customWidth="1"/>
    <col min="6900" max="6904" width="9.109375" customWidth="1"/>
    <col min="7156" max="7160" width="9.109375" customWidth="1"/>
    <col min="7412" max="7416" width="9.109375" customWidth="1"/>
    <col min="7668" max="7672" width="9.109375" customWidth="1"/>
    <col min="7924" max="7928" width="9.109375" customWidth="1"/>
    <col min="8180" max="8184" width="9.109375" customWidth="1"/>
    <col min="8436" max="8440" width="9.109375" customWidth="1"/>
    <col min="8692" max="8696" width="9.109375" customWidth="1"/>
    <col min="8948" max="8952" width="9.109375" customWidth="1"/>
    <col min="9204" max="9208" width="9.109375" customWidth="1"/>
    <col min="9460" max="9464" width="9.109375" customWidth="1"/>
    <col min="9716" max="9720" width="9.109375" customWidth="1"/>
    <col min="9972" max="9976" width="9.109375" customWidth="1"/>
    <col min="10228" max="10232" width="9.109375" customWidth="1"/>
    <col min="10484" max="10488" width="9.109375" customWidth="1"/>
    <col min="10740" max="10744" width="9.109375" customWidth="1"/>
    <col min="10996" max="11000" width="9.109375" customWidth="1"/>
    <col min="11252" max="11256" width="9.109375" customWidth="1"/>
    <col min="11508" max="11512" width="9.109375" customWidth="1"/>
    <col min="11764" max="11768" width="9.109375" customWidth="1"/>
    <col min="12020" max="12024" width="9.109375" customWidth="1"/>
    <col min="12276" max="12280" width="9.109375" customWidth="1"/>
    <col min="12532" max="12536" width="9.109375" customWidth="1"/>
    <col min="12788" max="12792" width="9.109375" customWidth="1"/>
    <col min="13044" max="13048" width="9.109375" customWidth="1"/>
    <col min="13300" max="13304" width="9.109375" customWidth="1"/>
    <col min="13556" max="13560" width="9.109375" customWidth="1"/>
    <col min="13812" max="13816" width="9.109375" customWidth="1"/>
    <col min="14068" max="14072" width="9.109375" customWidth="1"/>
    <col min="14324" max="14328" width="9.109375" customWidth="1"/>
    <col min="14580" max="14584" width="9.109375" customWidth="1"/>
    <col min="14836" max="14840" width="9.109375" customWidth="1"/>
    <col min="15092" max="15096" width="9.109375" customWidth="1"/>
    <col min="15348" max="15352" width="9.109375" customWidth="1"/>
    <col min="15604" max="15608" width="9.109375" customWidth="1"/>
    <col min="15860" max="15864" width="9.109375" customWidth="1"/>
    <col min="16116" max="16120" width="9.109375" customWidth="1"/>
  </cols>
  <sheetData>
    <row r="1" spans="1:4" ht="14.25" customHeight="1">
      <c r="A1" s="271"/>
      <c r="B1" s="272"/>
      <c r="C1" s="273"/>
      <c r="D1" s="381"/>
    </row>
    <row r="2" spans="1:4" ht="33.6" thickBot="1">
      <c r="A2" s="1137"/>
      <c r="B2" s="274"/>
      <c r="C2" s="275" t="s">
        <v>1</v>
      </c>
      <c r="D2" s="381"/>
    </row>
    <row r="3" spans="1:4" ht="26.25" customHeight="1" thickBot="1">
      <c r="A3" s="1067" t="s">
        <v>20</v>
      </c>
      <c r="B3" s="1067"/>
      <c r="C3" s="1068" t="s">
        <v>3</v>
      </c>
      <c r="D3" s="580" t="s">
        <v>43563</v>
      </c>
    </row>
    <row r="4" spans="1:4" ht="14.4">
      <c r="A4" s="1055" t="s">
        <v>10048</v>
      </c>
      <c r="B4" s="1055" t="s">
        <v>10049</v>
      </c>
      <c r="C4" s="80">
        <v>1952.67</v>
      </c>
      <c r="D4" s="1154">
        <f>C4*0.8</f>
        <v>1562.1360000000002</v>
      </c>
    </row>
    <row r="5" spans="1:4" ht="14.4">
      <c r="A5" s="1055" t="s">
        <v>10050</v>
      </c>
      <c r="B5" s="1055" t="s">
        <v>10051</v>
      </c>
      <c r="C5" s="80">
        <v>420</v>
      </c>
      <c r="D5" s="1154">
        <f t="shared" ref="D5:D68" si="0">C5*0.8</f>
        <v>336</v>
      </c>
    </row>
    <row r="6" spans="1:4" ht="14.4">
      <c r="A6" s="1055" t="s">
        <v>10052</v>
      </c>
      <c r="B6" s="1055" t="s">
        <v>10051</v>
      </c>
      <c r="C6" s="80">
        <v>90</v>
      </c>
      <c r="D6" s="1154">
        <f t="shared" si="0"/>
        <v>72</v>
      </c>
    </row>
    <row r="7" spans="1:4" ht="14.4">
      <c r="A7" s="1055" t="s">
        <v>10053</v>
      </c>
      <c r="B7" s="1055" t="s">
        <v>10054</v>
      </c>
      <c r="C7" s="80">
        <v>1999</v>
      </c>
      <c r="D7" s="1154">
        <f t="shared" si="0"/>
        <v>1599.2</v>
      </c>
    </row>
    <row r="8" spans="1:4" ht="14.4">
      <c r="A8" s="1055" t="s">
        <v>10055</v>
      </c>
      <c r="B8" s="1055" t="s">
        <v>10056</v>
      </c>
      <c r="C8" s="80">
        <v>154</v>
      </c>
      <c r="D8" s="1154">
        <f t="shared" si="0"/>
        <v>123.2</v>
      </c>
    </row>
    <row r="9" spans="1:4" ht="14.4">
      <c r="A9" s="1055" t="s">
        <v>10057</v>
      </c>
      <c r="B9" s="1055" t="s">
        <v>10058</v>
      </c>
      <c r="C9" s="80">
        <v>1042</v>
      </c>
      <c r="D9" s="1154">
        <f t="shared" si="0"/>
        <v>833.6</v>
      </c>
    </row>
    <row r="10" spans="1:4" ht="14.4">
      <c r="A10" s="1055" t="s">
        <v>10059</v>
      </c>
      <c r="B10" s="1055" t="s">
        <v>10060</v>
      </c>
      <c r="C10" s="80">
        <v>1804</v>
      </c>
      <c r="D10" s="1154">
        <f t="shared" si="0"/>
        <v>1443.2</v>
      </c>
    </row>
    <row r="11" spans="1:4" ht="14.4">
      <c r="A11" s="1055" t="s">
        <v>10061</v>
      </c>
      <c r="B11" s="1055" t="s">
        <v>10062</v>
      </c>
      <c r="C11" s="80">
        <v>1070</v>
      </c>
      <c r="D11" s="1154">
        <f t="shared" si="0"/>
        <v>856</v>
      </c>
    </row>
    <row r="12" spans="1:4" ht="14.4">
      <c r="A12" s="1055" t="s">
        <v>10063</v>
      </c>
      <c r="B12" s="1055" t="s">
        <v>10064</v>
      </c>
      <c r="C12" s="80">
        <v>4895</v>
      </c>
      <c r="D12" s="1154">
        <f t="shared" si="0"/>
        <v>3916</v>
      </c>
    </row>
    <row r="13" spans="1:4" ht="14.4">
      <c r="A13" s="1055" t="s">
        <v>10065</v>
      </c>
      <c r="B13" s="1055" t="s">
        <v>10066</v>
      </c>
      <c r="C13" s="80">
        <v>4895</v>
      </c>
      <c r="D13" s="1154">
        <f t="shared" si="0"/>
        <v>3916</v>
      </c>
    </row>
    <row r="14" spans="1:4" ht="14.4">
      <c r="A14" s="1055" t="s">
        <v>10067</v>
      </c>
      <c r="B14" s="1055" t="s">
        <v>10068</v>
      </c>
      <c r="C14" s="80">
        <v>4895</v>
      </c>
      <c r="D14" s="1154">
        <f t="shared" si="0"/>
        <v>3916</v>
      </c>
    </row>
    <row r="15" spans="1:4" ht="14.4">
      <c r="A15" s="1055" t="s">
        <v>10069</v>
      </c>
      <c r="B15" s="1055" t="s">
        <v>10070</v>
      </c>
      <c r="C15" s="80">
        <v>4895</v>
      </c>
      <c r="D15" s="1154">
        <f t="shared" si="0"/>
        <v>3916</v>
      </c>
    </row>
    <row r="16" spans="1:4" ht="14.4">
      <c r="A16" s="1055" t="s">
        <v>10071</v>
      </c>
      <c r="B16" s="1055" t="s">
        <v>10072</v>
      </c>
      <c r="C16" s="80">
        <v>99</v>
      </c>
      <c r="D16" s="1154">
        <f t="shared" si="0"/>
        <v>79.2</v>
      </c>
    </row>
    <row r="17" spans="1:4" ht="14.4">
      <c r="A17" s="1055" t="s">
        <v>10073</v>
      </c>
      <c r="B17" s="1055" t="s">
        <v>10074</v>
      </c>
      <c r="C17" s="80">
        <v>799</v>
      </c>
      <c r="D17" s="1154">
        <f t="shared" si="0"/>
        <v>639.20000000000005</v>
      </c>
    </row>
    <row r="18" spans="1:4" ht="14.4">
      <c r="A18" s="1055" t="s">
        <v>10075</v>
      </c>
      <c r="B18" s="1055" t="s">
        <v>10076</v>
      </c>
      <c r="C18" s="80">
        <v>210</v>
      </c>
      <c r="D18" s="1154">
        <f t="shared" si="0"/>
        <v>168</v>
      </c>
    </row>
    <row r="19" spans="1:4" ht="14.4">
      <c r="A19" s="1055" t="s">
        <v>10077</v>
      </c>
      <c r="B19" s="1055" t="s">
        <v>10076</v>
      </c>
      <c r="C19" s="80">
        <v>210</v>
      </c>
      <c r="D19" s="1154">
        <f t="shared" si="0"/>
        <v>168</v>
      </c>
    </row>
    <row r="20" spans="1:4" ht="14.4">
      <c r="A20" s="1055" t="s">
        <v>10078</v>
      </c>
      <c r="B20" s="1055" t="s">
        <v>10079</v>
      </c>
      <c r="C20" s="80">
        <v>24.5</v>
      </c>
      <c r="D20" s="1154">
        <f t="shared" si="0"/>
        <v>19.600000000000001</v>
      </c>
    </row>
    <row r="21" spans="1:4" ht="14.4">
      <c r="A21" s="1055" t="s">
        <v>10080</v>
      </c>
      <c r="B21" s="1055" t="s">
        <v>10081</v>
      </c>
      <c r="C21" s="80">
        <v>24.5</v>
      </c>
      <c r="D21" s="1154">
        <f t="shared" si="0"/>
        <v>19.600000000000001</v>
      </c>
    </row>
    <row r="22" spans="1:4" ht="14.4">
      <c r="A22" s="1055" t="s">
        <v>10082</v>
      </c>
      <c r="B22" s="1055" t="s">
        <v>10083</v>
      </c>
      <c r="C22" s="80">
        <v>24.5</v>
      </c>
      <c r="D22" s="1154">
        <f t="shared" si="0"/>
        <v>19.600000000000001</v>
      </c>
    </row>
    <row r="23" spans="1:4" ht="14.4">
      <c r="A23" s="1055" t="s">
        <v>10084</v>
      </c>
      <c r="B23" s="1055" t="s">
        <v>10085</v>
      </c>
      <c r="C23" s="80">
        <v>51</v>
      </c>
      <c r="D23" s="1154">
        <f t="shared" si="0"/>
        <v>40.800000000000004</v>
      </c>
    </row>
    <row r="24" spans="1:4" ht="14.4">
      <c r="A24" s="1055" t="s">
        <v>10086</v>
      </c>
      <c r="B24" s="1055" t="s">
        <v>10087</v>
      </c>
      <c r="C24" s="80">
        <v>64</v>
      </c>
      <c r="D24" s="1154">
        <f t="shared" si="0"/>
        <v>51.2</v>
      </c>
    </row>
    <row r="25" spans="1:4" ht="14.4">
      <c r="A25" s="1055" t="s">
        <v>10088</v>
      </c>
      <c r="B25" s="1055" t="s">
        <v>10089</v>
      </c>
      <c r="C25" s="80">
        <v>77</v>
      </c>
      <c r="D25" s="1154">
        <f t="shared" si="0"/>
        <v>61.6</v>
      </c>
    </row>
    <row r="26" spans="1:4" ht="14.4">
      <c r="A26" s="1055" t="s">
        <v>10090</v>
      </c>
      <c r="B26" s="1055" t="s">
        <v>10091</v>
      </c>
      <c r="C26" s="80">
        <v>86</v>
      </c>
      <c r="D26" s="1154">
        <f t="shared" si="0"/>
        <v>68.8</v>
      </c>
    </row>
    <row r="27" spans="1:4" ht="14.4">
      <c r="A27" s="1055" t="s">
        <v>10092</v>
      </c>
      <c r="B27" s="1055" t="s">
        <v>10093</v>
      </c>
      <c r="C27" s="80">
        <v>77</v>
      </c>
      <c r="D27" s="1154">
        <f t="shared" si="0"/>
        <v>61.6</v>
      </c>
    </row>
    <row r="28" spans="1:4" ht="14.4">
      <c r="A28" s="1055" t="s">
        <v>10094</v>
      </c>
      <c r="B28" s="1055" t="s">
        <v>10095</v>
      </c>
      <c r="C28" s="80">
        <v>77</v>
      </c>
      <c r="D28" s="1154">
        <f t="shared" si="0"/>
        <v>61.6</v>
      </c>
    </row>
    <row r="29" spans="1:4" ht="14.4">
      <c r="A29" s="1055" t="s">
        <v>10096</v>
      </c>
      <c r="B29" s="1055" t="s">
        <v>10097</v>
      </c>
      <c r="C29" s="80">
        <v>64</v>
      </c>
      <c r="D29" s="1154">
        <f t="shared" si="0"/>
        <v>51.2</v>
      </c>
    </row>
    <row r="30" spans="1:4" ht="14.4">
      <c r="A30" s="1055" t="s">
        <v>10098</v>
      </c>
      <c r="B30" s="1055" t="s">
        <v>10097</v>
      </c>
      <c r="C30" s="80">
        <v>64</v>
      </c>
      <c r="D30" s="1154">
        <f t="shared" si="0"/>
        <v>51.2</v>
      </c>
    </row>
    <row r="31" spans="1:4" ht="14.4">
      <c r="A31" s="1055" t="s">
        <v>10099</v>
      </c>
      <c r="B31" s="1055" t="s">
        <v>10097</v>
      </c>
      <c r="C31" s="80">
        <v>64</v>
      </c>
      <c r="D31" s="1154">
        <f t="shared" si="0"/>
        <v>51.2</v>
      </c>
    </row>
    <row r="32" spans="1:4" ht="14.4">
      <c r="A32" s="1055" t="s">
        <v>10100</v>
      </c>
      <c r="B32" s="1055" t="s">
        <v>10101</v>
      </c>
      <c r="C32" s="80">
        <v>30</v>
      </c>
      <c r="D32" s="1154">
        <f t="shared" si="0"/>
        <v>24</v>
      </c>
    </row>
    <row r="33" spans="1:4" ht="14.4">
      <c r="A33" s="1055" t="s">
        <v>10102</v>
      </c>
      <c r="B33" s="1055" t="s">
        <v>10103</v>
      </c>
      <c r="C33" s="80">
        <v>45.5</v>
      </c>
      <c r="D33" s="1154">
        <f t="shared" si="0"/>
        <v>36.4</v>
      </c>
    </row>
    <row r="34" spans="1:4" ht="14.4">
      <c r="A34" s="1055" t="s">
        <v>10104</v>
      </c>
      <c r="B34" s="1055" t="s">
        <v>10105</v>
      </c>
      <c r="C34" s="80">
        <v>307</v>
      </c>
      <c r="D34" s="1154">
        <f t="shared" si="0"/>
        <v>245.60000000000002</v>
      </c>
    </row>
    <row r="35" spans="1:4" ht="14.4">
      <c r="A35" s="1055" t="s">
        <v>10106</v>
      </c>
      <c r="B35" s="1055" t="s">
        <v>10107</v>
      </c>
      <c r="C35" s="80">
        <v>149</v>
      </c>
      <c r="D35" s="1154">
        <f t="shared" si="0"/>
        <v>119.2</v>
      </c>
    </row>
    <row r="36" spans="1:4" ht="14.4">
      <c r="A36" s="1055" t="s">
        <v>10108</v>
      </c>
      <c r="B36" s="1055" t="s">
        <v>10109</v>
      </c>
      <c r="C36" s="80">
        <v>266</v>
      </c>
      <c r="D36" s="1154">
        <f t="shared" si="0"/>
        <v>212.8</v>
      </c>
    </row>
    <row r="37" spans="1:4" ht="14.4">
      <c r="A37" s="1055" t="s">
        <v>10110</v>
      </c>
      <c r="B37" s="1055" t="s">
        <v>10109</v>
      </c>
      <c r="C37" s="80">
        <v>266</v>
      </c>
      <c r="D37" s="1154">
        <f t="shared" si="0"/>
        <v>212.8</v>
      </c>
    </row>
    <row r="38" spans="1:4" ht="14.4">
      <c r="A38" s="1055" t="s">
        <v>10111</v>
      </c>
      <c r="B38" s="1055" t="s">
        <v>10112</v>
      </c>
      <c r="C38" s="80">
        <v>24</v>
      </c>
      <c r="D38" s="1154">
        <f t="shared" si="0"/>
        <v>19.200000000000003</v>
      </c>
    </row>
    <row r="39" spans="1:4" ht="14.4">
      <c r="A39" s="1055" t="s">
        <v>10113</v>
      </c>
      <c r="B39" s="1055" t="s">
        <v>10114</v>
      </c>
      <c r="C39" s="80">
        <v>283</v>
      </c>
      <c r="D39" s="1154">
        <f t="shared" si="0"/>
        <v>226.4</v>
      </c>
    </row>
    <row r="40" spans="1:4" ht="14.4">
      <c r="A40" s="1055" t="s">
        <v>10115</v>
      </c>
      <c r="B40" s="1055" t="s">
        <v>10116</v>
      </c>
      <c r="C40" s="80">
        <v>32.5</v>
      </c>
      <c r="D40" s="1154">
        <f t="shared" si="0"/>
        <v>26</v>
      </c>
    </row>
    <row r="41" spans="1:4" ht="14.4">
      <c r="A41" s="1055" t="s">
        <v>10117</v>
      </c>
      <c r="B41" s="1055" t="s">
        <v>10118</v>
      </c>
      <c r="C41" s="80">
        <v>32.5</v>
      </c>
      <c r="D41" s="1154">
        <f t="shared" si="0"/>
        <v>26</v>
      </c>
    </row>
    <row r="42" spans="1:4" ht="14.4">
      <c r="A42" s="1055" t="s">
        <v>10119</v>
      </c>
      <c r="B42" s="1055" t="s">
        <v>10118</v>
      </c>
      <c r="C42" s="80">
        <v>32.5</v>
      </c>
      <c r="D42" s="1154">
        <f t="shared" si="0"/>
        <v>26</v>
      </c>
    </row>
    <row r="43" spans="1:4" ht="14.4">
      <c r="A43" s="1055" t="s">
        <v>10120</v>
      </c>
      <c r="B43" s="1055" t="s">
        <v>10121</v>
      </c>
      <c r="C43" s="80">
        <v>24.5</v>
      </c>
      <c r="D43" s="1154">
        <f t="shared" si="0"/>
        <v>19.600000000000001</v>
      </c>
    </row>
    <row r="44" spans="1:4" ht="14.4">
      <c r="A44" s="1055" t="s">
        <v>10122</v>
      </c>
      <c r="B44" s="1055" t="s">
        <v>10123</v>
      </c>
      <c r="C44" s="80">
        <v>32.5</v>
      </c>
      <c r="D44" s="1154">
        <f t="shared" si="0"/>
        <v>26</v>
      </c>
    </row>
    <row r="45" spans="1:4" ht="14.4">
      <c r="A45" s="1055" t="s">
        <v>10124</v>
      </c>
      <c r="B45" s="1055" t="s">
        <v>10125</v>
      </c>
      <c r="C45" s="80">
        <v>32.5</v>
      </c>
      <c r="D45" s="1154">
        <f t="shared" si="0"/>
        <v>26</v>
      </c>
    </row>
    <row r="46" spans="1:4" ht="14.4">
      <c r="A46" s="1055" t="s">
        <v>10126</v>
      </c>
      <c r="B46" s="1055" t="s">
        <v>10127</v>
      </c>
      <c r="C46" s="80">
        <v>90</v>
      </c>
      <c r="D46" s="1154">
        <f t="shared" si="0"/>
        <v>72</v>
      </c>
    </row>
    <row r="47" spans="1:4" ht="14.4">
      <c r="A47" s="1055" t="s">
        <v>10128</v>
      </c>
      <c r="B47" s="1055" t="s">
        <v>10129</v>
      </c>
      <c r="C47" s="80">
        <v>40.5</v>
      </c>
      <c r="D47" s="1154">
        <f t="shared" si="0"/>
        <v>32.4</v>
      </c>
    </row>
    <row r="48" spans="1:4" ht="14.4">
      <c r="A48" s="1055" t="s">
        <v>10130</v>
      </c>
      <c r="B48" s="1055" t="s">
        <v>10131</v>
      </c>
      <c r="C48" s="80">
        <v>131</v>
      </c>
      <c r="D48" s="1154">
        <f t="shared" si="0"/>
        <v>104.80000000000001</v>
      </c>
    </row>
    <row r="49" spans="1:4" ht="14.4">
      <c r="A49" s="1055" t="s">
        <v>10132</v>
      </c>
      <c r="B49" s="1055" t="s">
        <v>10133</v>
      </c>
      <c r="C49" s="80">
        <v>68</v>
      </c>
      <c r="D49" s="1154">
        <f t="shared" si="0"/>
        <v>54.400000000000006</v>
      </c>
    </row>
    <row r="50" spans="1:4" ht="14.4">
      <c r="A50" s="1055" t="s">
        <v>10134</v>
      </c>
      <c r="B50" s="1055" t="s">
        <v>10135</v>
      </c>
      <c r="C50" s="80">
        <v>75</v>
      </c>
      <c r="D50" s="1154">
        <f t="shared" si="0"/>
        <v>60</v>
      </c>
    </row>
    <row r="51" spans="1:4" ht="14.4">
      <c r="A51" s="1055" t="s">
        <v>10136</v>
      </c>
      <c r="B51" s="1055" t="s">
        <v>10137</v>
      </c>
      <c r="C51" s="80">
        <v>83</v>
      </c>
      <c r="D51" s="1154">
        <f t="shared" si="0"/>
        <v>66.400000000000006</v>
      </c>
    </row>
    <row r="52" spans="1:4" ht="14.4">
      <c r="A52" s="1055" t="s">
        <v>10138</v>
      </c>
      <c r="B52" s="1055" t="s">
        <v>10139</v>
      </c>
      <c r="C52" s="80">
        <v>238</v>
      </c>
      <c r="D52" s="1154">
        <f t="shared" si="0"/>
        <v>190.4</v>
      </c>
    </row>
    <row r="53" spans="1:4" ht="14.4">
      <c r="A53" s="1055" t="s">
        <v>10140</v>
      </c>
      <c r="B53" s="1055" t="s">
        <v>10141</v>
      </c>
      <c r="C53" s="80">
        <v>210</v>
      </c>
      <c r="D53" s="1154">
        <f t="shared" si="0"/>
        <v>168</v>
      </c>
    </row>
    <row r="54" spans="1:4" ht="14.4">
      <c r="A54" s="1055" t="s">
        <v>10142</v>
      </c>
      <c r="B54" s="1055" t="s">
        <v>10143</v>
      </c>
      <c r="C54" s="80">
        <v>421</v>
      </c>
      <c r="D54" s="1154">
        <f t="shared" si="0"/>
        <v>336.8</v>
      </c>
    </row>
    <row r="55" spans="1:4" ht="14.4">
      <c r="A55" s="1055" t="s">
        <v>10144</v>
      </c>
      <c r="B55" s="1055" t="s">
        <v>10145</v>
      </c>
      <c r="C55" s="80">
        <v>595</v>
      </c>
      <c r="D55" s="1154">
        <f t="shared" si="0"/>
        <v>476</v>
      </c>
    </row>
    <row r="56" spans="1:4" ht="14.4">
      <c r="A56" s="1055" t="s">
        <v>10146</v>
      </c>
      <c r="B56" s="1055" t="s">
        <v>10147</v>
      </c>
      <c r="C56" s="80">
        <v>595</v>
      </c>
      <c r="D56" s="1154">
        <f t="shared" si="0"/>
        <v>476</v>
      </c>
    </row>
    <row r="57" spans="1:4" ht="14.4">
      <c r="A57" s="1055" t="s">
        <v>10148</v>
      </c>
      <c r="B57" s="1055" t="s">
        <v>10149</v>
      </c>
      <c r="C57" s="80">
        <v>166</v>
      </c>
      <c r="D57" s="1154">
        <f t="shared" si="0"/>
        <v>132.80000000000001</v>
      </c>
    </row>
    <row r="58" spans="1:4" ht="14.4">
      <c r="A58" s="1055" t="s">
        <v>10150</v>
      </c>
      <c r="B58" s="1055" t="s">
        <v>10151</v>
      </c>
      <c r="C58" s="80">
        <v>322</v>
      </c>
      <c r="D58" s="1154">
        <f t="shared" si="0"/>
        <v>257.60000000000002</v>
      </c>
    </row>
    <row r="59" spans="1:4" ht="14.4">
      <c r="A59" s="1055" t="s">
        <v>10152</v>
      </c>
      <c r="B59" s="1055" t="s">
        <v>10153</v>
      </c>
      <c r="C59" s="80">
        <v>137</v>
      </c>
      <c r="D59" s="1154">
        <f t="shared" si="0"/>
        <v>109.60000000000001</v>
      </c>
    </row>
    <row r="60" spans="1:4" ht="14.4">
      <c r="A60" s="1055" t="s">
        <v>10154</v>
      </c>
      <c r="B60" s="1055" t="s">
        <v>10155</v>
      </c>
      <c r="C60" s="80">
        <v>68</v>
      </c>
      <c r="D60" s="1154">
        <f t="shared" si="0"/>
        <v>54.400000000000006</v>
      </c>
    </row>
    <row r="61" spans="1:4" ht="14.4">
      <c r="A61" s="1055" t="s">
        <v>10156</v>
      </c>
      <c r="B61" s="1055" t="s">
        <v>10157</v>
      </c>
      <c r="C61" s="80">
        <v>153</v>
      </c>
      <c r="D61" s="1154">
        <f t="shared" si="0"/>
        <v>122.4</v>
      </c>
    </row>
    <row r="62" spans="1:4" ht="14.4">
      <c r="A62" s="1055" t="s">
        <v>10158</v>
      </c>
      <c r="B62" s="1055" t="s">
        <v>10159</v>
      </c>
      <c r="C62" s="80">
        <v>23.5</v>
      </c>
      <c r="D62" s="1154">
        <f t="shared" si="0"/>
        <v>18.8</v>
      </c>
    </row>
    <row r="63" spans="1:4" ht="14.4">
      <c r="A63" s="1055" t="s">
        <v>10160</v>
      </c>
      <c r="B63" s="1055" t="s">
        <v>10161</v>
      </c>
      <c r="C63" s="80">
        <v>68</v>
      </c>
      <c r="D63" s="1154">
        <f t="shared" si="0"/>
        <v>54.400000000000006</v>
      </c>
    </row>
    <row r="64" spans="1:4" ht="14.4">
      <c r="A64" s="1055" t="s">
        <v>10162</v>
      </c>
      <c r="B64" s="1055" t="s">
        <v>10163</v>
      </c>
      <c r="C64" s="80">
        <v>17.5</v>
      </c>
      <c r="D64" s="1154">
        <f t="shared" si="0"/>
        <v>14</v>
      </c>
    </row>
    <row r="65" spans="1:4" ht="14.4">
      <c r="A65" s="1055" t="s">
        <v>10164</v>
      </c>
      <c r="B65" s="1055" t="s">
        <v>10165</v>
      </c>
      <c r="C65" s="80">
        <v>137</v>
      </c>
      <c r="D65" s="1154">
        <f t="shared" si="0"/>
        <v>109.60000000000001</v>
      </c>
    </row>
    <row r="66" spans="1:4" ht="14.4">
      <c r="A66" s="1055" t="s">
        <v>10166</v>
      </c>
      <c r="B66" s="1055" t="s">
        <v>10167</v>
      </c>
      <c r="C66" s="80">
        <v>68</v>
      </c>
      <c r="D66" s="1154">
        <f t="shared" si="0"/>
        <v>54.400000000000006</v>
      </c>
    </row>
    <row r="67" spans="1:4" ht="14.4">
      <c r="A67" s="1055" t="s">
        <v>10168</v>
      </c>
      <c r="B67" s="1055" t="s">
        <v>10167</v>
      </c>
      <c r="C67" s="80">
        <v>93</v>
      </c>
      <c r="D67" s="1154">
        <f t="shared" si="0"/>
        <v>74.400000000000006</v>
      </c>
    </row>
    <row r="68" spans="1:4" ht="14.4">
      <c r="A68" s="1055" t="s">
        <v>10169</v>
      </c>
      <c r="B68" s="1055" t="s">
        <v>10167</v>
      </c>
      <c r="C68" s="80">
        <v>68</v>
      </c>
      <c r="D68" s="1154">
        <f t="shared" si="0"/>
        <v>54.400000000000006</v>
      </c>
    </row>
    <row r="69" spans="1:4" ht="14.4">
      <c r="A69" s="1055" t="s">
        <v>10170</v>
      </c>
      <c r="B69" s="1055" t="s">
        <v>10171</v>
      </c>
      <c r="C69" s="80">
        <v>153</v>
      </c>
      <c r="D69" s="1154">
        <f t="shared" ref="D69:D132" si="1">C69*0.8</f>
        <v>122.4</v>
      </c>
    </row>
    <row r="70" spans="1:4" ht="14.4">
      <c r="A70" s="1055" t="s">
        <v>10172</v>
      </c>
      <c r="B70" s="1055" t="s">
        <v>10173</v>
      </c>
      <c r="C70" s="80">
        <v>206</v>
      </c>
      <c r="D70" s="1154">
        <f t="shared" si="1"/>
        <v>164.8</v>
      </c>
    </row>
    <row r="71" spans="1:4" ht="14.4">
      <c r="A71" s="1055" t="s">
        <v>10174</v>
      </c>
      <c r="B71" s="1055" t="s">
        <v>10175</v>
      </c>
      <c r="C71" s="80">
        <v>167</v>
      </c>
      <c r="D71" s="1154">
        <f t="shared" si="1"/>
        <v>133.6</v>
      </c>
    </row>
    <row r="72" spans="1:4" ht="14.4">
      <c r="A72" s="1055" t="s">
        <v>10176</v>
      </c>
      <c r="B72" s="1055" t="s">
        <v>10177</v>
      </c>
      <c r="C72" s="80">
        <v>222</v>
      </c>
      <c r="D72" s="1154">
        <f t="shared" si="1"/>
        <v>177.60000000000002</v>
      </c>
    </row>
    <row r="73" spans="1:4" ht="14.4">
      <c r="A73" s="1055" t="s">
        <v>10178</v>
      </c>
      <c r="B73" s="1055" t="s">
        <v>10179</v>
      </c>
      <c r="C73" s="80">
        <v>210</v>
      </c>
      <c r="D73" s="1154">
        <f t="shared" si="1"/>
        <v>168</v>
      </c>
    </row>
    <row r="74" spans="1:4" ht="14.4">
      <c r="A74" s="1055" t="s">
        <v>10180</v>
      </c>
      <c r="B74" s="1055" t="s">
        <v>10181</v>
      </c>
      <c r="C74" s="80">
        <v>139</v>
      </c>
      <c r="D74" s="1154">
        <f t="shared" si="1"/>
        <v>111.2</v>
      </c>
    </row>
    <row r="75" spans="1:4" ht="14.4">
      <c r="A75" s="1055" t="s">
        <v>10182</v>
      </c>
      <c r="B75" s="1055" t="s">
        <v>10183</v>
      </c>
      <c r="C75" s="80">
        <v>116</v>
      </c>
      <c r="D75" s="1154">
        <f t="shared" si="1"/>
        <v>92.800000000000011</v>
      </c>
    </row>
    <row r="76" spans="1:4" ht="14.4">
      <c r="A76" s="1055" t="s">
        <v>10184</v>
      </c>
      <c r="B76" s="1055" t="s">
        <v>10181</v>
      </c>
      <c r="C76" s="80">
        <v>185</v>
      </c>
      <c r="D76" s="1154">
        <f t="shared" si="1"/>
        <v>148</v>
      </c>
    </row>
    <row r="77" spans="1:4" ht="14.4">
      <c r="A77" s="1055" t="s">
        <v>10185</v>
      </c>
      <c r="B77" s="1055" t="s">
        <v>10186</v>
      </c>
      <c r="C77" s="80">
        <v>139</v>
      </c>
      <c r="D77" s="1154">
        <f t="shared" si="1"/>
        <v>111.2</v>
      </c>
    </row>
    <row r="78" spans="1:4" ht="14.4">
      <c r="A78" s="1055" t="s">
        <v>10187</v>
      </c>
      <c r="B78" s="1055" t="s">
        <v>10188</v>
      </c>
      <c r="C78" s="80">
        <v>204</v>
      </c>
      <c r="D78" s="1154">
        <f t="shared" si="1"/>
        <v>163.20000000000002</v>
      </c>
    </row>
    <row r="79" spans="1:4" ht="14.4">
      <c r="A79" s="1055" t="s">
        <v>10189</v>
      </c>
      <c r="B79" s="1055" t="s">
        <v>10190</v>
      </c>
      <c r="C79" s="80">
        <v>198</v>
      </c>
      <c r="D79" s="1154">
        <f t="shared" si="1"/>
        <v>158.4</v>
      </c>
    </row>
    <row r="80" spans="1:4" ht="14.4">
      <c r="A80" s="1055" t="s">
        <v>10191</v>
      </c>
      <c r="B80" s="1055" t="s">
        <v>10192</v>
      </c>
      <c r="C80" s="80">
        <v>137</v>
      </c>
      <c r="D80" s="1154">
        <f t="shared" si="1"/>
        <v>109.60000000000001</v>
      </c>
    </row>
    <row r="81" spans="1:4" ht="14.4">
      <c r="A81" s="1055" t="s">
        <v>10193</v>
      </c>
      <c r="B81" s="1055" t="s">
        <v>10192</v>
      </c>
      <c r="C81" s="80">
        <v>137</v>
      </c>
      <c r="D81" s="1154">
        <f t="shared" si="1"/>
        <v>109.60000000000001</v>
      </c>
    </row>
    <row r="82" spans="1:4" ht="14.4">
      <c r="A82" s="1055" t="s">
        <v>10194</v>
      </c>
      <c r="B82" s="1055" t="s">
        <v>10195</v>
      </c>
      <c r="C82" s="80">
        <v>83</v>
      </c>
      <c r="D82" s="1154">
        <f t="shared" si="1"/>
        <v>66.400000000000006</v>
      </c>
    </row>
    <row r="83" spans="1:4" ht="14.4">
      <c r="A83" s="1055" t="s">
        <v>10196</v>
      </c>
      <c r="B83" s="1055" t="s">
        <v>10197</v>
      </c>
      <c r="C83" s="80">
        <v>109</v>
      </c>
      <c r="D83" s="1154">
        <f t="shared" si="1"/>
        <v>87.2</v>
      </c>
    </row>
    <row r="84" spans="1:4" ht="14.4">
      <c r="A84" s="1055" t="s">
        <v>10198</v>
      </c>
      <c r="B84" s="1055" t="s">
        <v>10199</v>
      </c>
      <c r="C84" s="80">
        <v>17.5</v>
      </c>
      <c r="D84" s="1154">
        <f t="shared" si="1"/>
        <v>14</v>
      </c>
    </row>
    <row r="85" spans="1:4" ht="14.4">
      <c r="A85" s="1055" t="s">
        <v>10200</v>
      </c>
      <c r="B85" s="1055" t="s">
        <v>10199</v>
      </c>
      <c r="C85" s="80">
        <v>17.5</v>
      </c>
      <c r="D85" s="1154">
        <f t="shared" si="1"/>
        <v>14</v>
      </c>
    </row>
    <row r="86" spans="1:4" ht="14.4">
      <c r="A86" s="1055" t="s">
        <v>10201</v>
      </c>
      <c r="B86" s="1055" t="s">
        <v>10202</v>
      </c>
      <c r="C86" s="80">
        <v>17.5</v>
      </c>
      <c r="D86" s="1154">
        <f t="shared" si="1"/>
        <v>14</v>
      </c>
    </row>
    <row r="87" spans="1:4" ht="14.4">
      <c r="A87" s="1055" t="s">
        <v>10203</v>
      </c>
      <c r="B87" s="1055" t="s">
        <v>10204</v>
      </c>
      <c r="C87" s="80">
        <v>18.5</v>
      </c>
      <c r="D87" s="1154">
        <f t="shared" si="1"/>
        <v>14.8</v>
      </c>
    </row>
    <row r="88" spans="1:4" ht="14.4">
      <c r="A88" s="1055" t="s">
        <v>10205</v>
      </c>
      <c r="B88" s="1055" t="s">
        <v>10206</v>
      </c>
      <c r="C88" s="80">
        <v>153</v>
      </c>
      <c r="D88" s="1154">
        <f t="shared" si="1"/>
        <v>122.4</v>
      </c>
    </row>
    <row r="89" spans="1:4" ht="14.4">
      <c r="A89" s="1055" t="s">
        <v>10207</v>
      </c>
      <c r="B89" s="1055" t="s">
        <v>10206</v>
      </c>
      <c r="C89" s="80">
        <v>134</v>
      </c>
      <c r="D89" s="1154">
        <f t="shared" si="1"/>
        <v>107.2</v>
      </c>
    </row>
    <row r="90" spans="1:4" ht="14.4">
      <c r="A90" s="1055" t="s">
        <v>10208</v>
      </c>
      <c r="B90" s="1055" t="s">
        <v>10206</v>
      </c>
      <c r="C90" s="80">
        <v>153</v>
      </c>
      <c r="D90" s="1154">
        <f t="shared" si="1"/>
        <v>122.4</v>
      </c>
    </row>
    <row r="91" spans="1:4" ht="14.4">
      <c r="A91" s="1055" t="s">
        <v>10209</v>
      </c>
      <c r="B91" s="1055" t="s">
        <v>10210</v>
      </c>
      <c r="C91" s="80">
        <v>3199</v>
      </c>
      <c r="D91" s="1154">
        <f t="shared" si="1"/>
        <v>2559.2000000000003</v>
      </c>
    </row>
    <row r="92" spans="1:4" ht="14.4">
      <c r="A92" s="1055" t="s">
        <v>10211</v>
      </c>
      <c r="B92" s="1055" t="s">
        <v>10212</v>
      </c>
      <c r="C92" s="80">
        <v>14</v>
      </c>
      <c r="D92" s="1154">
        <f t="shared" si="1"/>
        <v>11.200000000000001</v>
      </c>
    </row>
    <row r="93" spans="1:4" ht="14.4">
      <c r="A93" s="1055" t="s">
        <v>10213</v>
      </c>
      <c r="B93" s="1055" t="s">
        <v>10212</v>
      </c>
      <c r="C93" s="80">
        <v>14</v>
      </c>
      <c r="D93" s="1154">
        <f t="shared" si="1"/>
        <v>11.200000000000001</v>
      </c>
    </row>
    <row r="94" spans="1:4" ht="14.4">
      <c r="A94" s="1055" t="s">
        <v>10214</v>
      </c>
      <c r="B94" s="1055" t="s">
        <v>10215</v>
      </c>
      <c r="C94" s="80">
        <v>22</v>
      </c>
      <c r="D94" s="1154">
        <f t="shared" si="1"/>
        <v>17.600000000000001</v>
      </c>
    </row>
    <row r="95" spans="1:4" ht="14.4">
      <c r="A95" s="1055" t="s">
        <v>10216</v>
      </c>
      <c r="B95" s="1055" t="s">
        <v>10217</v>
      </c>
      <c r="C95" s="80">
        <v>80</v>
      </c>
      <c r="D95" s="1154">
        <f t="shared" si="1"/>
        <v>64</v>
      </c>
    </row>
    <row r="96" spans="1:4" ht="14.4">
      <c r="A96" s="1055" t="s">
        <v>10218</v>
      </c>
      <c r="B96" s="1055" t="s">
        <v>10217</v>
      </c>
      <c r="C96" s="80">
        <v>80</v>
      </c>
      <c r="D96" s="1154">
        <f t="shared" si="1"/>
        <v>64</v>
      </c>
    </row>
    <row r="97" spans="1:4" ht="14.4">
      <c r="A97" s="1055" t="s">
        <v>10219</v>
      </c>
      <c r="B97" s="1055" t="s">
        <v>10220</v>
      </c>
      <c r="C97" s="80">
        <v>18.899999999999999</v>
      </c>
      <c r="D97" s="1154">
        <f t="shared" si="1"/>
        <v>15.12</v>
      </c>
    </row>
    <row r="98" spans="1:4" ht="14.4">
      <c r="A98" s="1055" t="s">
        <v>10221</v>
      </c>
      <c r="B98" s="1055" t="s">
        <v>10215</v>
      </c>
      <c r="C98" s="80">
        <v>22</v>
      </c>
      <c r="D98" s="1154">
        <f t="shared" si="1"/>
        <v>17.600000000000001</v>
      </c>
    </row>
    <row r="99" spans="1:4" ht="14.4">
      <c r="A99" s="1055" t="s">
        <v>10222</v>
      </c>
      <c r="B99" s="1055" t="s">
        <v>10223</v>
      </c>
      <c r="C99" s="80">
        <v>41.5</v>
      </c>
      <c r="D99" s="1154">
        <f t="shared" si="1"/>
        <v>33.200000000000003</v>
      </c>
    </row>
    <row r="100" spans="1:4" ht="14.4">
      <c r="A100" s="1055" t="s">
        <v>10224</v>
      </c>
      <c r="B100" s="1055" t="s">
        <v>10225</v>
      </c>
      <c r="C100" s="80">
        <v>115</v>
      </c>
      <c r="D100" s="1154">
        <f t="shared" si="1"/>
        <v>92</v>
      </c>
    </row>
    <row r="101" spans="1:4" ht="14.4">
      <c r="A101" s="1055" t="s">
        <v>10226</v>
      </c>
      <c r="B101" s="1055" t="s">
        <v>10225</v>
      </c>
      <c r="C101" s="80">
        <v>115</v>
      </c>
      <c r="D101" s="1154">
        <f t="shared" si="1"/>
        <v>92</v>
      </c>
    </row>
    <row r="102" spans="1:4" ht="14.4">
      <c r="A102" s="1055" t="s">
        <v>10227</v>
      </c>
      <c r="B102" s="1055" t="s">
        <v>10228</v>
      </c>
      <c r="C102" s="80">
        <v>35.6</v>
      </c>
      <c r="D102" s="1154">
        <f t="shared" si="1"/>
        <v>28.480000000000004</v>
      </c>
    </row>
    <row r="103" spans="1:4" ht="14.4">
      <c r="A103" s="1055" t="s">
        <v>10229</v>
      </c>
      <c r="B103" s="1055" t="s">
        <v>10230</v>
      </c>
      <c r="C103" s="80">
        <v>41.5</v>
      </c>
      <c r="D103" s="1154">
        <f t="shared" si="1"/>
        <v>33.200000000000003</v>
      </c>
    </row>
    <row r="104" spans="1:4" ht="14.4">
      <c r="A104" s="1055" t="s">
        <v>10231</v>
      </c>
      <c r="B104" s="1055" t="s">
        <v>10232</v>
      </c>
      <c r="C104" s="80">
        <v>43.5</v>
      </c>
      <c r="D104" s="1154">
        <f t="shared" si="1"/>
        <v>34.800000000000004</v>
      </c>
    </row>
    <row r="105" spans="1:4" ht="14.4">
      <c r="A105" s="1055" t="s">
        <v>10233</v>
      </c>
      <c r="B105" s="1055" t="s">
        <v>10234</v>
      </c>
      <c r="C105" s="80">
        <v>144</v>
      </c>
      <c r="D105" s="1154">
        <f t="shared" si="1"/>
        <v>115.2</v>
      </c>
    </row>
    <row r="106" spans="1:4" ht="14.4">
      <c r="A106" s="1055" t="s">
        <v>10235</v>
      </c>
      <c r="B106" s="1055" t="s">
        <v>10236</v>
      </c>
      <c r="C106" s="80">
        <v>125</v>
      </c>
      <c r="D106" s="1154">
        <f t="shared" si="1"/>
        <v>100</v>
      </c>
    </row>
    <row r="107" spans="1:4" ht="14.4">
      <c r="A107" s="1055" t="s">
        <v>10237</v>
      </c>
      <c r="B107" s="1055" t="s">
        <v>10236</v>
      </c>
      <c r="C107" s="80">
        <v>144</v>
      </c>
      <c r="D107" s="1154">
        <f t="shared" si="1"/>
        <v>115.2</v>
      </c>
    </row>
    <row r="108" spans="1:4" ht="14.4">
      <c r="A108" s="1055" t="s">
        <v>10238</v>
      </c>
      <c r="B108" s="1055" t="s">
        <v>10232</v>
      </c>
      <c r="C108" s="80">
        <v>37.799999999999997</v>
      </c>
      <c r="D108" s="1154">
        <f t="shared" si="1"/>
        <v>30.24</v>
      </c>
    </row>
    <row r="109" spans="1:4" ht="14.4">
      <c r="A109" s="1055" t="s">
        <v>10239</v>
      </c>
      <c r="B109" s="1055" t="s">
        <v>10232</v>
      </c>
      <c r="C109" s="80">
        <v>43.5</v>
      </c>
      <c r="D109" s="1154">
        <f t="shared" si="1"/>
        <v>34.800000000000004</v>
      </c>
    </row>
    <row r="110" spans="1:4" ht="14.4">
      <c r="A110" s="1055" t="s">
        <v>10240</v>
      </c>
      <c r="B110" s="1055" t="s">
        <v>10241</v>
      </c>
      <c r="C110" s="80">
        <v>48.5</v>
      </c>
      <c r="D110" s="1154">
        <f t="shared" si="1"/>
        <v>38.800000000000004</v>
      </c>
    </row>
    <row r="111" spans="1:4" ht="14.4">
      <c r="A111" s="1055" t="s">
        <v>10242</v>
      </c>
      <c r="B111" s="1055" t="s">
        <v>10243</v>
      </c>
      <c r="C111" s="80">
        <v>155</v>
      </c>
      <c r="D111" s="1154">
        <f t="shared" si="1"/>
        <v>124</v>
      </c>
    </row>
    <row r="112" spans="1:4" ht="14.4">
      <c r="A112" s="1055" t="s">
        <v>10244</v>
      </c>
      <c r="B112" s="1055" t="s">
        <v>10245</v>
      </c>
      <c r="C112" s="80">
        <v>136</v>
      </c>
      <c r="D112" s="1154">
        <f t="shared" si="1"/>
        <v>108.80000000000001</v>
      </c>
    </row>
    <row r="113" spans="1:4" ht="14.4">
      <c r="A113" s="1055" t="s">
        <v>10246</v>
      </c>
      <c r="B113" s="1055" t="s">
        <v>10247</v>
      </c>
      <c r="C113" s="80">
        <v>155</v>
      </c>
      <c r="D113" s="1154">
        <f t="shared" si="1"/>
        <v>124</v>
      </c>
    </row>
    <row r="114" spans="1:4" ht="14.4">
      <c r="A114" s="1055" t="s">
        <v>10248</v>
      </c>
      <c r="B114" s="1055" t="s">
        <v>10249</v>
      </c>
      <c r="C114" s="80">
        <v>48.5</v>
      </c>
      <c r="D114" s="1154">
        <f t="shared" si="1"/>
        <v>38.800000000000004</v>
      </c>
    </row>
    <row r="115" spans="1:4" ht="14.4">
      <c r="A115" s="1055" t="s">
        <v>10250</v>
      </c>
      <c r="B115" s="1055" t="s">
        <v>10251</v>
      </c>
      <c r="C115" s="80">
        <v>169</v>
      </c>
      <c r="D115" s="1154">
        <f t="shared" si="1"/>
        <v>135.20000000000002</v>
      </c>
    </row>
    <row r="116" spans="1:4" ht="14.4">
      <c r="A116" s="1055" t="s">
        <v>10252</v>
      </c>
      <c r="B116" s="1055" t="s">
        <v>10253</v>
      </c>
      <c r="C116" s="80">
        <v>148</v>
      </c>
      <c r="D116" s="1154">
        <f t="shared" si="1"/>
        <v>118.4</v>
      </c>
    </row>
    <row r="117" spans="1:4" ht="14.4">
      <c r="A117" s="1055" t="s">
        <v>10254</v>
      </c>
      <c r="B117" s="1055" t="s">
        <v>10255</v>
      </c>
      <c r="C117" s="80">
        <v>169</v>
      </c>
      <c r="D117" s="1154">
        <f t="shared" si="1"/>
        <v>135.20000000000002</v>
      </c>
    </row>
    <row r="118" spans="1:4" ht="14.4">
      <c r="A118" s="1055" t="s">
        <v>10256</v>
      </c>
      <c r="B118" s="1055" t="s">
        <v>10257</v>
      </c>
      <c r="C118" s="80">
        <v>49.5</v>
      </c>
      <c r="D118" s="1154">
        <f t="shared" si="1"/>
        <v>39.6</v>
      </c>
    </row>
    <row r="119" spans="1:4" ht="14.4">
      <c r="A119" s="1055" t="s">
        <v>10258</v>
      </c>
      <c r="B119" s="1055" t="s">
        <v>10257</v>
      </c>
      <c r="C119" s="80">
        <v>43</v>
      </c>
      <c r="D119" s="1154">
        <f t="shared" si="1"/>
        <v>34.4</v>
      </c>
    </row>
    <row r="120" spans="1:4" ht="14.4">
      <c r="A120" s="1055" t="s">
        <v>10259</v>
      </c>
      <c r="B120" s="1055" t="s">
        <v>10257</v>
      </c>
      <c r="C120" s="80">
        <v>49.5</v>
      </c>
      <c r="D120" s="1154">
        <f t="shared" si="1"/>
        <v>39.6</v>
      </c>
    </row>
    <row r="121" spans="1:4" ht="14.4">
      <c r="A121" s="1055" t="s">
        <v>10260</v>
      </c>
      <c r="B121" s="1055" t="s">
        <v>10261</v>
      </c>
      <c r="C121" s="80">
        <v>188</v>
      </c>
      <c r="D121" s="1154">
        <f t="shared" si="1"/>
        <v>150.4</v>
      </c>
    </row>
    <row r="122" spans="1:4" ht="14.4">
      <c r="A122" s="1055" t="s">
        <v>10262</v>
      </c>
      <c r="B122" s="1055" t="s">
        <v>10261</v>
      </c>
      <c r="C122" s="80">
        <v>188</v>
      </c>
      <c r="D122" s="1154">
        <f t="shared" si="1"/>
        <v>150.4</v>
      </c>
    </row>
    <row r="123" spans="1:4" ht="14.4">
      <c r="A123" s="1055" t="s">
        <v>10263</v>
      </c>
      <c r="B123" s="1055" t="s">
        <v>10264</v>
      </c>
      <c r="C123" s="80">
        <v>56</v>
      </c>
      <c r="D123" s="1154">
        <f t="shared" si="1"/>
        <v>44.800000000000004</v>
      </c>
    </row>
    <row r="124" spans="1:4" ht="14.4">
      <c r="A124" s="1055" t="s">
        <v>10265</v>
      </c>
      <c r="B124" s="1055" t="s">
        <v>10264</v>
      </c>
      <c r="C124" s="80">
        <v>56</v>
      </c>
      <c r="D124" s="1154">
        <f t="shared" si="1"/>
        <v>44.800000000000004</v>
      </c>
    </row>
    <row r="125" spans="1:4" ht="14.4">
      <c r="A125" s="1055" t="s">
        <v>10266</v>
      </c>
      <c r="B125" s="1055" t="s">
        <v>10267</v>
      </c>
      <c r="C125" s="80">
        <v>196</v>
      </c>
      <c r="D125" s="1154">
        <f t="shared" si="1"/>
        <v>156.80000000000001</v>
      </c>
    </row>
    <row r="126" spans="1:4" ht="14.4">
      <c r="A126" s="1055" t="s">
        <v>10268</v>
      </c>
      <c r="B126" s="1055" t="s">
        <v>10269</v>
      </c>
      <c r="C126" s="80">
        <v>196</v>
      </c>
      <c r="D126" s="1154">
        <f t="shared" si="1"/>
        <v>156.80000000000001</v>
      </c>
    </row>
    <row r="127" spans="1:4" ht="14.4">
      <c r="A127" s="1055" t="s">
        <v>10270</v>
      </c>
      <c r="B127" s="1055" t="s">
        <v>10271</v>
      </c>
      <c r="C127" s="80">
        <v>82</v>
      </c>
      <c r="D127" s="1154">
        <f t="shared" si="1"/>
        <v>65.600000000000009</v>
      </c>
    </row>
    <row r="128" spans="1:4" ht="14.4">
      <c r="A128" s="1055" t="s">
        <v>10272</v>
      </c>
      <c r="B128" s="1055" t="s">
        <v>10273</v>
      </c>
      <c r="C128" s="80">
        <v>82</v>
      </c>
      <c r="D128" s="1154">
        <f t="shared" si="1"/>
        <v>65.600000000000009</v>
      </c>
    </row>
    <row r="129" spans="1:4" ht="14.4">
      <c r="A129" s="1055" t="s">
        <v>10274</v>
      </c>
      <c r="B129" s="1055" t="s">
        <v>10275</v>
      </c>
      <c r="C129" s="80">
        <v>212</v>
      </c>
      <c r="D129" s="1154">
        <f t="shared" si="1"/>
        <v>169.60000000000002</v>
      </c>
    </row>
    <row r="130" spans="1:4" ht="14.4">
      <c r="A130" s="1055" t="s">
        <v>10276</v>
      </c>
      <c r="B130" s="1055" t="s">
        <v>10277</v>
      </c>
      <c r="C130" s="80">
        <v>185</v>
      </c>
      <c r="D130" s="1154">
        <f t="shared" si="1"/>
        <v>148</v>
      </c>
    </row>
    <row r="131" spans="1:4" ht="14.4">
      <c r="A131" s="1055" t="s">
        <v>10278</v>
      </c>
      <c r="B131" s="1055" t="s">
        <v>10279</v>
      </c>
      <c r="C131" s="80">
        <v>212</v>
      </c>
      <c r="D131" s="1154">
        <f t="shared" si="1"/>
        <v>169.60000000000002</v>
      </c>
    </row>
    <row r="132" spans="1:4" ht="14.4">
      <c r="A132" s="1055" t="s">
        <v>10280</v>
      </c>
      <c r="B132" s="1055" t="s">
        <v>10281</v>
      </c>
      <c r="C132" s="80">
        <v>103</v>
      </c>
      <c r="D132" s="1154">
        <f t="shared" si="1"/>
        <v>82.4</v>
      </c>
    </row>
    <row r="133" spans="1:4" ht="14.4">
      <c r="A133" s="1055" t="s">
        <v>10282</v>
      </c>
      <c r="B133" s="1055" t="s">
        <v>10283</v>
      </c>
      <c r="C133" s="80">
        <v>212</v>
      </c>
      <c r="D133" s="1154">
        <f t="shared" ref="D133:D196" si="2">C133*0.8</f>
        <v>169.60000000000002</v>
      </c>
    </row>
    <row r="134" spans="1:4" ht="14.4">
      <c r="A134" s="1055" t="s">
        <v>10284</v>
      </c>
      <c r="B134" s="1055" t="s">
        <v>10285</v>
      </c>
      <c r="C134" s="80">
        <v>185</v>
      </c>
      <c r="D134" s="1154">
        <f t="shared" si="2"/>
        <v>148</v>
      </c>
    </row>
    <row r="135" spans="1:4" ht="14.4">
      <c r="A135" s="1055" t="s">
        <v>10286</v>
      </c>
      <c r="B135" s="1055" t="s">
        <v>10287</v>
      </c>
      <c r="C135" s="80">
        <v>212</v>
      </c>
      <c r="D135" s="1154">
        <f t="shared" si="2"/>
        <v>169.60000000000002</v>
      </c>
    </row>
    <row r="136" spans="1:4" ht="14.4">
      <c r="A136" s="1055" t="s">
        <v>10288</v>
      </c>
      <c r="B136" s="1055" t="s">
        <v>10289</v>
      </c>
      <c r="C136" s="80">
        <v>103</v>
      </c>
      <c r="D136" s="1154">
        <f t="shared" si="2"/>
        <v>82.4</v>
      </c>
    </row>
    <row r="137" spans="1:4" ht="14.4">
      <c r="A137" s="1055" t="s">
        <v>10290</v>
      </c>
      <c r="B137" s="1055" t="s">
        <v>10291</v>
      </c>
      <c r="C137" s="80">
        <v>217</v>
      </c>
      <c r="D137" s="1154">
        <f t="shared" si="2"/>
        <v>173.60000000000002</v>
      </c>
    </row>
    <row r="138" spans="1:4" ht="14.4">
      <c r="A138" s="1055" t="s">
        <v>10292</v>
      </c>
      <c r="B138" s="1055" t="s">
        <v>10293</v>
      </c>
      <c r="C138" s="80">
        <v>189</v>
      </c>
      <c r="D138" s="1154">
        <f t="shared" si="2"/>
        <v>151.20000000000002</v>
      </c>
    </row>
    <row r="139" spans="1:4" ht="14.4">
      <c r="A139" s="1055" t="s">
        <v>10294</v>
      </c>
      <c r="B139" s="1055" t="s">
        <v>10295</v>
      </c>
      <c r="C139" s="80">
        <v>217</v>
      </c>
      <c r="D139" s="1154">
        <f t="shared" si="2"/>
        <v>173.60000000000002</v>
      </c>
    </row>
    <row r="140" spans="1:4" ht="14.4">
      <c r="A140" s="1055" t="s">
        <v>10296</v>
      </c>
      <c r="B140" s="1055" t="s">
        <v>10297</v>
      </c>
      <c r="C140" s="80">
        <v>123</v>
      </c>
      <c r="D140" s="1154">
        <f t="shared" si="2"/>
        <v>98.4</v>
      </c>
    </row>
    <row r="141" spans="1:4" ht="14.4">
      <c r="A141" s="1055" t="s">
        <v>10298</v>
      </c>
      <c r="B141" s="1055" t="s">
        <v>10299</v>
      </c>
      <c r="C141" s="80">
        <v>123</v>
      </c>
      <c r="D141" s="1154">
        <f t="shared" si="2"/>
        <v>98.4</v>
      </c>
    </row>
    <row r="142" spans="1:4" ht="14.4">
      <c r="A142" s="1055" t="s">
        <v>10300</v>
      </c>
      <c r="B142" s="1055" t="s">
        <v>10301</v>
      </c>
      <c r="C142" s="80">
        <v>259</v>
      </c>
      <c r="D142" s="1154">
        <f t="shared" si="2"/>
        <v>207.20000000000002</v>
      </c>
    </row>
    <row r="143" spans="1:4" ht="14.4">
      <c r="A143" s="1055" t="s">
        <v>10302</v>
      </c>
      <c r="B143" s="1055" t="s">
        <v>10303</v>
      </c>
      <c r="C143" s="80">
        <v>259</v>
      </c>
      <c r="D143" s="1154">
        <f t="shared" si="2"/>
        <v>207.20000000000002</v>
      </c>
    </row>
    <row r="144" spans="1:4" ht="14.4">
      <c r="A144" s="1055" t="s">
        <v>10304</v>
      </c>
      <c r="B144" s="1055" t="s">
        <v>10305</v>
      </c>
      <c r="C144" s="80">
        <v>259</v>
      </c>
      <c r="D144" s="1154">
        <f t="shared" si="2"/>
        <v>207.20000000000002</v>
      </c>
    </row>
    <row r="145" spans="1:4" ht="14.4">
      <c r="A145" s="1055" t="s">
        <v>10306</v>
      </c>
      <c r="B145" s="1055" t="s">
        <v>10307</v>
      </c>
      <c r="C145" s="80">
        <v>259</v>
      </c>
      <c r="D145" s="1154">
        <f t="shared" si="2"/>
        <v>207.20000000000002</v>
      </c>
    </row>
    <row r="146" spans="1:4" ht="14.4">
      <c r="A146" s="1055" t="s">
        <v>10308</v>
      </c>
      <c r="B146" s="1055" t="s">
        <v>10309</v>
      </c>
      <c r="C146" s="80">
        <v>283</v>
      </c>
      <c r="D146" s="1154">
        <f t="shared" si="2"/>
        <v>226.4</v>
      </c>
    </row>
    <row r="147" spans="1:4" ht="14.4">
      <c r="A147" s="1055" t="s">
        <v>10310</v>
      </c>
      <c r="B147" s="1055" t="s">
        <v>10311</v>
      </c>
      <c r="C147" s="80">
        <v>247</v>
      </c>
      <c r="D147" s="1154">
        <f t="shared" si="2"/>
        <v>197.60000000000002</v>
      </c>
    </row>
    <row r="148" spans="1:4" ht="14.4">
      <c r="A148" s="1055" t="s">
        <v>10312</v>
      </c>
      <c r="B148" s="1055" t="s">
        <v>10313</v>
      </c>
      <c r="C148" s="80">
        <v>283</v>
      </c>
      <c r="D148" s="1154">
        <f t="shared" si="2"/>
        <v>226.4</v>
      </c>
    </row>
    <row r="149" spans="1:4" ht="14.4">
      <c r="A149" s="1055" t="s">
        <v>10314</v>
      </c>
      <c r="B149" s="1055" t="s">
        <v>10315</v>
      </c>
      <c r="C149" s="80">
        <v>64</v>
      </c>
      <c r="D149" s="1154">
        <f t="shared" si="2"/>
        <v>51.2</v>
      </c>
    </row>
    <row r="150" spans="1:4" ht="14.4">
      <c r="A150" s="1055" t="s">
        <v>10316</v>
      </c>
      <c r="B150" s="1055" t="s">
        <v>10315</v>
      </c>
      <c r="C150" s="80">
        <v>64</v>
      </c>
      <c r="D150" s="1154">
        <f t="shared" si="2"/>
        <v>51.2</v>
      </c>
    </row>
    <row r="151" spans="1:4" ht="14.4">
      <c r="A151" s="1055" t="s">
        <v>10317</v>
      </c>
      <c r="B151" s="1055" t="s">
        <v>10315</v>
      </c>
      <c r="C151" s="80">
        <v>64</v>
      </c>
      <c r="D151" s="1154">
        <f t="shared" si="2"/>
        <v>51.2</v>
      </c>
    </row>
    <row r="152" spans="1:4" ht="14.4">
      <c r="A152" s="1055" t="s">
        <v>10318</v>
      </c>
      <c r="B152" s="1055" t="s">
        <v>10319</v>
      </c>
      <c r="C152" s="80">
        <v>34.5</v>
      </c>
      <c r="D152" s="1154">
        <f t="shared" si="2"/>
        <v>27.6</v>
      </c>
    </row>
    <row r="153" spans="1:4" ht="14.4">
      <c r="A153" s="1055" t="s">
        <v>10320</v>
      </c>
      <c r="B153" s="1055" t="s">
        <v>10321</v>
      </c>
      <c r="C153" s="80">
        <v>31</v>
      </c>
      <c r="D153" s="1154">
        <f t="shared" si="2"/>
        <v>24.8</v>
      </c>
    </row>
    <row r="154" spans="1:4" ht="14.4">
      <c r="A154" s="1055" t="s">
        <v>10322</v>
      </c>
      <c r="B154" s="1055" t="s">
        <v>10321</v>
      </c>
      <c r="C154" s="80">
        <v>31</v>
      </c>
      <c r="D154" s="1154">
        <f t="shared" si="2"/>
        <v>24.8</v>
      </c>
    </row>
    <row r="155" spans="1:4" ht="14.4">
      <c r="A155" s="1055" t="s">
        <v>10323</v>
      </c>
      <c r="B155" s="1055" t="s">
        <v>10321</v>
      </c>
      <c r="C155" s="80">
        <v>31</v>
      </c>
      <c r="D155" s="1154">
        <f t="shared" si="2"/>
        <v>24.8</v>
      </c>
    </row>
    <row r="156" spans="1:4" ht="14.4">
      <c r="A156" s="1055" t="s">
        <v>10324</v>
      </c>
      <c r="B156" s="1055" t="s">
        <v>10325</v>
      </c>
      <c r="C156" s="80">
        <v>42.5</v>
      </c>
      <c r="D156" s="1154">
        <f t="shared" si="2"/>
        <v>34</v>
      </c>
    </row>
    <row r="157" spans="1:4" ht="14.4">
      <c r="A157" s="1055" t="s">
        <v>10326</v>
      </c>
      <c r="B157" s="1055" t="s">
        <v>10327</v>
      </c>
      <c r="C157" s="80">
        <v>140</v>
      </c>
      <c r="D157" s="1154">
        <f t="shared" si="2"/>
        <v>112</v>
      </c>
    </row>
    <row r="158" spans="1:4" ht="14.4">
      <c r="A158" s="1055" t="s">
        <v>10328</v>
      </c>
      <c r="B158" s="1055" t="s">
        <v>10329</v>
      </c>
      <c r="C158" s="80">
        <v>79.87</v>
      </c>
      <c r="D158" s="1154">
        <f t="shared" si="2"/>
        <v>63.896000000000008</v>
      </c>
    </row>
    <row r="159" spans="1:4" ht="14.4">
      <c r="A159" s="1055" t="s">
        <v>10330</v>
      </c>
      <c r="B159" s="1055" t="s">
        <v>10331</v>
      </c>
      <c r="C159" s="80">
        <v>112</v>
      </c>
      <c r="D159" s="1154">
        <f t="shared" si="2"/>
        <v>89.600000000000009</v>
      </c>
    </row>
    <row r="160" spans="1:4" ht="14.4">
      <c r="A160" s="1055" t="s">
        <v>10332</v>
      </c>
      <c r="B160" s="1055" t="s">
        <v>10333</v>
      </c>
      <c r="C160" s="80">
        <v>153</v>
      </c>
      <c r="D160" s="1154">
        <f t="shared" si="2"/>
        <v>122.4</v>
      </c>
    </row>
    <row r="161" spans="1:4" ht="14.4">
      <c r="A161" s="1055" t="s">
        <v>10334</v>
      </c>
      <c r="B161" s="1055" t="s">
        <v>10335</v>
      </c>
      <c r="C161" s="80">
        <v>202</v>
      </c>
      <c r="D161" s="1154">
        <f t="shared" si="2"/>
        <v>161.60000000000002</v>
      </c>
    </row>
    <row r="162" spans="1:4" ht="14.4">
      <c r="A162" s="1055" t="s">
        <v>10336</v>
      </c>
      <c r="B162" s="1055" t="s">
        <v>10337</v>
      </c>
      <c r="C162" s="80">
        <v>405</v>
      </c>
      <c r="D162" s="1154">
        <f t="shared" si="2"/>
        <v>324</v>
      </c>
    </row>
    <row r="163" spans="1:4" ht="14.4">
      <c r="A163" s="1055" t="s">
        <v>10338</v>
      </c>
      <c r="B163" s="1055" t="s">
        <v>10339</v>
      </c>
      <c r="C163" s="80">
        <v>167</v>
      </c>
      <c r="D163" s="1154">
        <f t="shared" si="2"/>
        <v>133.6</v>
      </c>
    </row>
    <row r="164" spans="1:4" ht="14.4">
      <c r="A164" s="1055" t="s">
        <v>10340</v>
      </c>
      <c r="B164" s="1055" t="s">
        <v>10341</v>
      </c>
      <c r="C164" s="80">
        <v>279</v>
      </c>
      <c r="D164" s="1154">
        <f t="shared" si="2"/>
        <v>223.20000000000002</v>
      </c>
    </row>
    <row r="165" spans="1:4" ht="14.4">
      <c r="A165" s="1055" t="s">
        <v>10342</v>
      </c>
      <c r="B165" s="1055" t="s">
        <v>10343</v>
      </c>
      <c r="C165" s="80">
        <v>323</v>
      </c>
      <c r="D165" s="1154">
        <f t="shared" si="2"/>
        <v>258.40000000000003</v>
      </c>
    </row>
    <row r="166" spans="1:4" ht="14.4">
      <c r="A166" s="1055" t="s">
        <v>10344</v>
      </c>
      <c r="B166" s="1055" t="s">
        <v>10345</v>
      </c>
      <c r="C166" s="80">
        <v>532</v>
      </c>
      <c r="D166" s="1154">
        <f t="shared" si="2"/>
        <v>425.6</v>
      </c>
    </row>
    <row r="167" spans="1:4" ht="14.4">
      <c r="A167" s="1055" t="s">
        <v>10346</v>
      </c>
      <c r="B167" s="1055" t="s">
        <v>10347</v>
      </c>
      <c r="C167" s="80">
        <v>399</v>
      </c>
      <c r="D167" s="1154">
        <f t="shared" si="2"/>
        <v>319.20000000000005</v>
      </c>
    </row>
    <row r="168" spans="1:4" ht="14.4">
      <c r="A168" s="1055" t="s">
        <v>10348</v>
      </c>
      <c r="B168" s="1055" t="s">
        <v>10349</v>
      </c>
      <c r="C168" s="80">
        <v>484</v>
      </c>
      <c r="D168" s="1154">
        <f t="shared" si="2"/>
        <v>387.20000000000005</v>
      </c>
    </row>
    <row r="169" spans="1:4" ht="14.4">
      <c r="A169" s="1055" t="s">
        <v>10350</v>
      </c>
      <c r="B169" s="1055" t="s">
        <v>10351</v>
      </c>
      <c r="C169" s="80">
        <v>632</v>
      </c>
      <c r="D169" s="1154">
        <f t="shared" si="2"/>
        <v>505.6</v>
      </c>
    </row>
    <row r="170" spans="1:4" ht="14.4">
      <c r="A170" s="1055" t="s">
        <v>10352</v>
      </c>
      <c r="B170" s="1055" t="s">
        <v>10353</v>
      </c>
      <c r="C170" s="80">
        <v>636</v>
      </c>
      <c r="D170" s="1154">
        <f t="shared" si="2"/>
        <v>508.8</v>
      </c>
    </row>
    <row r="171" spans="1:4" ht="14.4">
      <c r="A171" s="1055" t="s">
        <v>10354</v>
      </c>
      <c r="B171" s="1055" t="s">
        <v>10355</v>
      </c>
      <c r="C171" s="80">
        <v>763</v>
      </c>
      <c r="D171" s="1154">
        <f t="shared" si="2"/>
        <v>610.4</v>
      </c>
    </row>
    <row r="172" spans="1:4" ht="14.4">
      <c r="A172" s="1055" t="s">
        <v>10356</v>
      </c>
      <c r="B172" s="1055" t="s">
        <v>10357</v>
      </c>
      <c r="C172" s="80">
        <v>954</v>
      </c>
      <c r="D172" s="1154">
        <f t="shared" si="2"/>
        <v>763.2</v>
      </c>
    </row>
    <row r="173" spans="1:4" ht="14.4">
      <c r="A173" s="1055" t="s">
        <v>42974</v>
      </c>
      <c r="B173" s="1055" t="s">
        <v>42975</v>
      </c>
      <c r="C173" s="80">
        <v>835</v>
      </c>
      <c r="D173" s="1154">
        <f t="shared" si="2"/>
        <v>668</v>
      </c>
    </row>
    <row r="174" spans="1:4" ht="14.4">
      <c r="A174" s="1055" t="s">
        <v>10358</v>
      </c>
      <c r="B174" s="1055" t="s">
        <v>10359</v>
      </c>
      <c r="C174" s="80">
        <v>80</v>
      </c>
      <c r="D174" s="1154">
        <f t="shared" si="2"/>
        <v>64</v>
      </c>
    </row>
    <row r="175" spans="1:4" ht="14.4">
      <c r="A175" s="1055" t="s">
        <v>10360</v>
      </c>
      <c r="B175" s="1055" t="s">
        <v>10361</v>
      </c>
      <c r="C175" s="80">
        <v>117</v>
      </c>
      <c r="D175" s="1154">
        <f t="shared" si="2"/>
        <v>93.600000000000009</v>
      </c>
    </row>
    <row r="176" spans="1:4" ht="14.4">
      <c r="A176" s="1055" t="s">
        <v>10362</v>
      </c>
      <c r="B176" s="1055" t="s">
        <v>10363</v>
      </c>
      <c r="C176" s="80">
        <v>42</v>
      </c>
      <c r="D176" s="1154">
        <f t="shared" si="2"/>
        <v>33.6</v>
      </c>
    </row>
    <row r="177" spans="1:4" ht="14.4">
      <c r="A177" s="1055" t="s">
        <v>10364</v>
      </c>
      <c r="B177" s="1055" t="s">
        <v>10365</v>
      </c>
      <c r="C177" s="80">
        <v>80</v>
      </c>
      <c r="D177" s="1154">
        <f t="shared" si="2"/>
        <v>64</v>
      </c>
    </row>
    <row r="178" spans="1:4" ht="14.4">
      <c r="A178" s="1055" t="s">
        <v>10366</v>
      </c>
      <c r="B178" s="1055" t="s">
        <v>10367</v>
      </c>
      <c r="C178" s="80">
        <v>117</v>
      </c>
      <c r="D178" s="1154">
        <f t="shared" si="2"/>
        <v>93.600000000000009</v>
      </c>
    </row>
    <row r="179" spans="1:4" ht="14.4">
      <c r="A179" s="1055" t="s">
        <v>10368</v>
      </c>
      <c r="B179" s="1055" t="s">
        <v>10369</v>
      </c>
      <c r="C179" s="80">
        <v>42</v>
      </c>
      <c r="D179" s="1154">
        <f t="shared" si="2"/>
        <v>33.6</v>
      </c>
    </row>
    <row r="180" spans="1:4" ht="14.4">
      <c r="A180" s="1055" t="s">
        <v>10370</v>
      </c>
      <c r="B180" s="1055" t="s">
        <v>10371</v>
      </c>
      <c r="C180" s="80">
        <v>37</v>
      </c>
      <c r="D180" s="1154">
        <f t="shared" si="2"/>
        <v>29.6</v>
      </c>
    </row>
    <row r="181" spans="1:4" ht="14.4">
      <c r="A181" s="1055" t="s">
        <v>10372</v>
      </c>
      <c r="B181" s="1055" t="s">
        <v>10373</v>
      </c>
      <c r="C181" s="80">
        <v>37</v>
      </c>
      <c r="D181" s="1154">
        <f t="shared" si="2"/>
        <v>29.6</v>
      </c>
    </row>
    <row r="182" spans="1:4" ht="14.4">
      <c r="A182" s="1055" t="s">
        <v>10374</v>
      </c>
      <c r="B182" s="1055" t="s">
        <v>10375</v>
      </c>
      <c r="C182" s="80">
        <v>49.5</v>
      </c>
      <c r="D182" s="1154">
        <f t="shared" si="2"/>
        <v>39.6</v>
      </c>
    </row>
    <row r="183" spans="1:4" ht="14.4">
      <c r="A183" s="1055" t="s">
        <v>10376</v>
      </c>
      <c r="B183" s="1055" t="s">
        <v>10377</v>
      </c>
      <c r="C183" s="80">
        <v>52</v>
      </c>
      <c r="D183" s="1154">
        <f t="shared" si="2"/>
        <v>41.6</v>
      </c>
    </row>
    <row r="184" spans="1:4" ht="14.4">
      <c r="A184" s="1055" t="s">
        <v>10378</v>
      </c>
      <c r="B184" s="1055" t="s">
        <v>10379</v>
      </c>
      <c r="C184" s="80">
        <v>61</v>
      </c>
      <c r="D184" s="1154">
        <f t="shared" si="2"/>
        <v>48.800000000000004</v>
      </c>
    </row>
    <row r="185" spans="1:4" ht="14.4">
      <c r="A185" s="1055" t="s">
        <v>10380</v>
      </c>
      <c r="B185" s="1055" t="s">
        <v>10381</v>
      </c>
      <c r="C185" s="80">
        <v>125</v>
      </c>
      <c r="D185" s="1154">
        <f t="shared" si="2"/>
        <v>100</v>
      </c>
    </row>
    <row r="186" spans="1:4" ht="14.4">
      <c r="A186" s="1055" t="s">
        <v>10382</v>
      </c>
      <c r="B186" s="1055" t="s">
        <v>10383</v>
      </c>
      <c r="C186" s="80">
        <v>108</v>
      </c>
      <c r="D186" s="1154">
        <f t="shared" si="2"/>
        <v>86.4</v>
      </c>
    </row>
    <row r="187" spans="1:4" ht="14.4">
      <c r="A187" s="1055" t="s">
        <v>10384</v>
      </c>
      <c r="B187" s="1055" t="s">
        <v>10385</v>
      </c>
      <c r="C187" s="80">
        <v>126</v>
      </c>
      <c r="D187" s="1154">
        <f t="shared" si="2"/>
        <v>100.80000000000001</v>
      </c>
    </row>
    <row r="188" spans="1:4" ht="14.4">
      <c r="A188" s="1055" t="s">
        <v>10386</v>
      </c>
      <c r="B188" s="1055" t="s">
        <v>10387</v>
      </c>
      <c r="C188" s="80">
        <v>166</v>
      </c>
      <c r="D188" s="1154">
        <f t="shared" si="2"/>
        <v>132.80000000000001</v>
      </c>
    </row>
    <row r="189" spans="1:4" ht="14.4">
      <c r="A189" s="1055" t="s">
        <v>10388</v>
      </c>
      <c r="B189" s="1055" t="s">
        <v>10389</v>
      </c>
      <c r="C189" s="80">
        <v>167</v>
      </c>
      <c r="D189" s="1154">
        <f t="shared" si="2"/>
        <v>133.6</v>
      </c>
    </row>
    <row r="190" spans="1:4" ht="14.4">
      <c r="A190" s="1055" t="s">
        <v>10390</v>
      </c>
      <c r="B190" s="1055" t="s">
        <v>10391</v>
      </c>
      <c r="C190" s="80">
        <v>210</v>
      </c>
      <c r="D190" s="1154">
        <f t="shared" si="2"/>
        <v>168</v>
      </c>
    </row>
    <row r="191" spans="1:4" ht="14.4">
      <c r="A191" s="1055" t="s">
        <v>10392</v>
      </c>
      <c r="B191" s="1055" t="s">
        <v>10393</v>
      </c>
      <c r="C191" s="80">
        <v>59</v>
      </c>
      <c r="D191" s="1154">
        <f t="shared" si="2"/>
        <v>47.2</v>
      </c>
    </row>
    <row r="192" spans="1:4" ht="14.4">
      <c r="A192" s="1055" t="s">
        <v>10394</v>
      </c>
      <c r="B192" s="1055" t="s">
        <v>10395</v>
      </c>
      <c r="C192" s="80">
        <v>59</v>
      </c>
      <c r="D192" s="1154">
        <f t="shared" si="2"/>
        <v>47.2</v>
      </c>
    </row>
    <row r="193" spans="1:4" ht="14.4">
      <c r="A193" s="1055" t="s">
        <v>10396</v>
      </c>
      <c r="B193" s="1055" t="s">
        <v>10397</v>
      </c>
      <c r="C193" s="80">
        <v>62</v>
      </c>
      <c r="D193" s="1154">
        <f t="shared" si="2"/>
        <v>49.6</v>
      </c>
    </row>
    <row r="194" spans="1:4" ht="14.4">
      <c r="A194" s="1055" t="s">
        <v>10398</v>
      </c>
      <c r="B194" s="1055" t="s">
        <v>10399</v>
      </c>
      <c r="C194" s="80">
        <v>76</v>
      </c>
      <c r="D194" s="1154">
        <f t="shared" si="2"/>
        <v>60.800000000000004</v>
      </c>
    </row>
    <row r="195" spans="1:4" ht="14.4">
      <c r="A195" s="1055" t="s">
        <v>10400</v>
      </c>
      <c r="B195" s="1055" t="s">
        <v>10401</v>
      </c>
      <c r="C195" s="80">
        <v>37</v>
      </c>
      <c r="D195" s="1154">
        <f t="shared" si="2"/>
        <v>29.6</v>
      </c>
    </row>
    <row r="196" spans="1:4" ht="14.4">
      <c r="A196" s="1055" t="s">
        <v>10402</v>
      </c>
      <c r="B196" s="1055" t="s">
        <v>10403</v>
      </c>
      <c r="C196" s="80">
        <v>78</v>
      </c>
      <c r="D196" s="1154">
        <f t="shared" si="2"/>
        <v>62.400000000000006</v>
      </c>
    </row>
    <row r="197" spans="1:4" ht="14.4">
      <c r="A197" s="1055" t="s">
        <v>10404</v>
      </c>
      <c r="B197" s="1055" t="s">
        <v>10405</v>
      </c>
      <c r="C197" s="80">
        <v>227</v>
      </c>
      <c r="D197" s="1154">
        <f t="shared" ref="D197:D260" si="3">C197*0.8</f>
        <v>181.60000000000002</v>
      </c>
    </row>
    <row r="198" spans="1:4" ht="14.4">
      <c r="A198" s="1055" t="s">
        <v>10406</v>
      </c>
      <c r="B198" s="1055" t="s">
        <v>10407</v>
      </c>
      <c r="C198" s="80">
        <v>227</v>
      </c>
      <c r="D198" s="1154">
        <f t="shared" si="3"/>
        <v>181.60000000000002</v>
      </c>
    </row>
    <row r="199" spans="1:4" ht="14.4">
      <c r="A199" s="1055" t="s">
        <v>10408</v>
      </c>
      <c r="B199" s="1055" t="s">
        <v>10409</v>
      </c>
      <c r="C199" s="80">
        <v>78</v>
      </c>
      <c r="D199" s="1154">
        <f t="shared" si="3"/>
        <v>62.400000000000006</v>
      </c>
    </row>
    <row r="200" spans="1:4" ht="14.4">
      <c r="A200" s="1055" t="s">
        <v>10410</v>
      </c>
      <c r="B200" s="1055" t="s">
        <v>10411</v>
      </c>
      <c r="C200" s="80">
        <v>140</v>
      </c>
      <c r="D200" s="1154">
        <f t="shared" si="3"/>
        <v>112</v>
      </c>
    </row>
    <row r="201" spans="1:4" ht="14.4">
      <c r="A201" s="1055" t="s">
        <v>10412</v>
      </c>
      <c r="B201" s="1055" t="s">
        <v>10413</v>
      </c>
      <c r="C201" s="80">
        <v>69</v>
      </c>
      <c r="D201" s="1154">
        <f t="shared" si="3"/>
        <v>55.2</v>
      </c>
    </row>
    <row r="202" spans="1:4" ht="14.4">
      <c r="A202" s="1055" t="s">
        <v>10414</v>
      </c>
      <c r="B202" s="1055" t="s">
        <v>10415</v>
      </c>
      <c r="C202" s="80">
        <v>17.5</v>
      </c>
      <c r="D202" s="1154">
        <f t="shared" si="3"/>
        <v>14</v>
      </c>
    </row>
    <row r="203" spans="1:4" ht="14.4">
      <c r="A203" s="1055" t="s">
        <v>10416</v>
      </c>
      <c r="B203" s="1055" t="s">
        <v>10417</v>
      </c>
      <c r="C203" s="80">
        <v>17.5</v>
      </c>
      <c r="D203" s="1154">
        <f t="shared" si="3"/>
        <v>14</v>
      </c>
    </row>
    <row r="204" spans="1:4" ht="14.4">
      <c r="A204" s="1055" t="s">
        <v>10418</v>
      </c>
      <c r="B204" s="1055" t="s">
        <v>10419</v>
      </c>
      <c r="C204" s="80">
        <v>96</v>
      </c>
      <c r="D204" s="1154">
        <f t="shared" si="3"/>
        <v>76.800000000000011</v>
      </c>
    </row>
    <row r="205" spans="1:4" ht="14.4">
      <c r="A205" s="1055" t="s">
        <v>10420</v>
      </c>
      <c r="B205" s="1055" t="s">
        <v>10421</v>
      </c>
      <c r="C205" s="80">
        <v>446</v>
      </c>
      <c r="D205" s="1154">
        <f t="shared" si="3"/>
        <v>356.8</v>
      </c>
    </row>
    <row r="206" spans="1:4" ht="14.4">
      <c r="A206" s="1055" t="s">
        <v>10422</v>
      </c>
      <c r="B206" s="1055" t="s">
        <v>10419</v>
      </c>
      <c r="C206" s="80">
        <v>42.5</v>
      </c>
      <c r="D206" s="1154">
        <f t="shared" si="3"/>
        <v>34</v>
      </c>
    </row>
    <row r="207" spans="1:4" ht="14.4">
      <c r="A207" s="1055" t="s">
        <v>10423</v>
      </c>
      <c r="B207" s="1055" t="s">
        <v>10424</v>
      </c>
      <c r="C207" s="80">
        <v>123</v>
      </c>
      <c r="D207" s="1154">
        <f t="shared" si="3"/>
        <v>98.4</v>
      </c>
    </row>
    <row r="208" spans="1:4" ht="14.4">
      <c r="A208" s="1055" t="s">
        <v>10425</v>
      </c>
      <c r="B208" s="1055" t="s">
        <v>10426</v>
      </c>
      <c r="C208" s="80">
        <v>147</v>
      </c>
      <c r="D208" s="1154">
        <f t="shared" si="3"/>
        <v>117.60000000000001</v>
      </c>
    </row>
    <row r="209" spans="1:4" ht="14.4">
      <c r="A209" s="1055" t="s">
        <v>10427</v>
      </c>
      <c r="B209" s="1055" t="s">
        <v>10428</v>
      </c>
      <c r="C209" s="80">
        <v>158</v>
      </c>
      <c r="D209" s="1154">
        <f t="shared" si="3"/>
        <v>126.4</v>
      </c>
    </row>
    <row r="210" spans="1:4" ht="14.4">
      <c r="A210" s="1055" t="s">
        <v>10429</v>
      </c>
      <c r="B210" s="1055" t="s">
        <v>10430</v>
      </c>
      <c r="C210" s="80">
        <v>54</v>
      </c>
      <c r="D210" s="1154">
        <f t="shared" si="3"/>
        <v>43.2</v>
      </c>
    </row>
    <row r="211" spans="1:4" ht="14.4">
      <c r="A211" s="1055" t="s">
        <v>10431</v>
      </c>
      <c r="B211" s="1055" t="s">
        <v>10432</v>
      </c>
      <c r="C211" s="80">
        <v>205</v>
      </c>
      <c r="D211" s="1154">
        <f t="shared" si="3"/>
        <v>164</v>
      </c>
    </row>
    <row r="212" spans="1:4" ht="14.4">
      <c r="A212" s="1055" t="s">
        <v>10433</v>
      </c>
      <c r="B212" s="1055" t="s">
        <v>10434</v>
      </c>
      <c r="C212" s="80">
        <v>290</v>
      </c>
      <c r="D212" s="1154">
        <f t="shared" si="3"/>
        <v>232</v>
      </c>
    </row>
    <row r="213" spans="1:4" ht="14.4">
      <c r="A213" s="1055" t="s">
        <v>10435</v>
      </c>
      <c r="B213" s="1055" t="s">
        <v>10436</v>
      </c>
      <c r="C213" s="80">
        <v>192</v>
      </c>
      <c r="D213" s="1154">
        <f t="shared" si="3"/>
        <v>153.60000000000002</v>
      </c>
    </row>
    <row r="214" spans="1:4" ht="14.4">
      <c r="A214" s="1055" t="s">
        <v>10437</v>
      </c>
      <c r="B214" s="1055" t="s">
        <v>10438</v>
      </c>
      <c r="C214" s="80">
        <v>180</v>
      </c>
      <c r="D214" s="1154">
        <f t="shared" si="3"/>
        <v>144</v>
      </c>
    </row>
    <row r="215" spans="1:4" ht="14.4">
      <c r="A215" s="1055" t="s">
        <v>10439</v>
      </c>
      <c r="B215" s="1055" t="s">
        <v>10440</v>
      </c>
      <c r="C215" s="80">
        <v>27.4</v>
      </c>
      <c r="D215" s="1154">
        <f t="shared" si="3"/>
        <v>21.92</v>
      </c>
    </row>
    <row r="216" spans="1:4" ht="14.4">
      <c r="A216" s="1055" t="s">
        <v>10441</v>
      </c>
      <c r="B216" s="1055" t="s">
        <v>10442</v>
      </c>
      <c r="C216" s="80">
        <v>55</v>
      </c>
      <c r="D216" s="1154">
        <f t="shared" si="3"/>
        <v>44</v>
      </c>
    </row>
    <row r="217" spans="1:4" ht="14.4">
      <c r="A217" s="1055" t="s">
        <v>10443</v>
      </c>
      <c r="B217" s="1055" t="s">
        <v>10444</v>
      </c>
      <c r="C217" s="80">
        <v>699</v>
      </c>
      <c r="D217" s="1154">
        <f t="shared" si="3"/>
        <v>559.20000000000005</v>
      </c>
    </row>
    <row r="218" spans="1:4" ht="14.4">
      <c r="A218" s="1055" t="s">
        <v>10445</v>
      </c>
      <c r="B218" s="1055" t="s">
        <v>10446</v>
      </c>
      <c r="C218" s="80">
        <v>699</v>
      </c>
      <c r="D218" s="1154">
        <f t="shared" si="3"/>
        <v>559.20000000000005</v>
      </c>
    </row>
    <row r="219" spans="1:4" ht="14.4">
      <c r="A219" s="1055" t="s">
        <v>10447</v>
      </c>
      <c r="B219" s="1055" t="s">
        <v>10448</v>
      </c>
      <c r="C219" s="80">
        <v>699</v>
      </c>
      <c r="D219" s="1154">
        <f t="shared" si="3"/>
        <v>559.20000000000005</v>
      </c>
    </row>
    <row r="220" spans="1:4" ht="14.4">
      <c r="A220" s="1055" t="s">
        <v>10449</v>
      </c>
      <c r="B220" s="1055" t="s">
        <v>10450</v>
      </c>
      <c r="C220" s="80">
        <v>799</v>
      </c>
      <c r="D220" s="1154">
        <f t="shared" si="3"/>
        <v>639.20000000000005</v>
      </c>
    </row>
    <row r="221" spans="1:4" ht="14.4">
      <c r="A221" s="1055" t="s">
        <v>10451</v>
      </c>
      <c r="B221" s="1055" t="s">
        <v>10452</v>
      </c>
      <c r="C221" s="80">
        <v>799</v>
      </c>
      <c r="D221" s="1154">
        <f t="shared" si="3"/>
        <v>639.20000000000005</v>
      </c>
    </row>
    <row r="222" spans="1:4" ht="14.4">
      <c r="A222" s="1055" t="s">
        <v>10453</v>
      </c>
      <c r="B222" s="1055" t="s">
        <v>10454</v>
      </c>
      <c r="C222" s="80">
        <v>799</v>
      </c>
      <c r="D222" s="1154">
        <f t="shared" si="3"/>
        <v>639.20000000000005</v>
      </c>
    </row>
    <row r="223" spans="1:4" ht="14.4">
      <c r="A223" s="1055" t="s">
        <v>10455</v>
      </c>
      <c r="B223" s="1055" t="s">
        <v>10456</v>
      </c>
      <c r="C223" s="80">
        <v>799</v>
      </c>
      <c r="D223" s="1154">
        <f t="shared" si="3"/>
        <v>639.20000000000005</v>
      </c>
    </row>
    <row r="224" spans="1:4" ht="14.4">
      <c r="A224" s="1055" t="s">
        <v>10457</v>
      </c>
      <c r="B224" s="1055" t="s">
        <v>10458</v>
      </c>
      <c r="C224" s="80">
        <v>879</v>
      </c>
      <c r="D224" s="1154">
        <f t="shared" si="3"/>
        <v>703.2</v>
      </c>
    </row>
    <row r="225" spans="1:4" ht="14.4">
      <c r="A225" s="1055" t="s">
        <v>10459</v>
      </c>
      <c r="B225" s="1055" t="s">
        <v>10460</v>
      </c>
      <c r="C225" s="80">
        <v>879</v>
      </c>
      <c r="D225" s="1154">
        <f t="shared" si="3"/>
        <v>703.2</v>
      </c>
    </row>
    <row r="226" spans="1:4" ht="14.4">
      <c r="A226" s="1055" t="s">
        <v>10461</v>
      </c>
      <c r="B226" s="1055" t="s">
        <v>10462</v>
      </c>
      <c r="C226" s="80">
        <v>879</v>
      </c>
      <c r="D226" s="1154">
        <f t="shared" si="3"/>
        <v>703.2</v>
      </c>
    </row>
    <row r="227" spans="1:4" ht="14.4">
      <c r="A227" s="1055" t="s">
        <v>10463</v>
      </c>
      <c r="B227" s="1055" t="s">
        <v>10464</v>
      </c>
      <c r="C227" s="80">
        <v>879</v>
      </c>
      <c r="D227" s="1154">
        <f t="shared" si="3"/>
        <v>703.2</v>
      </c>
    </row>
    <row r="228" spans="1:4" ht="14.4">
      <c r="A228" s="1055" t="s">
        <v>10465</v>
      </c>
      <c r="B228" s="1055" t="s">
        <v>10466</v>
      </c>
      <c r="C228" s="80">
        <v>549</v>
      </c>
      <c r="D228" s="1154">
        <f t="shared" si="3"/>
        <v>439.20000000000005</v>
      </c>
    </row>
    <row r="229" spans="1:4" ht="14.4">
      <c r="A229" s="1055" t="s">
        <v>10467</v>
      </c>
      <c r="B229" s="1055" t="s">
        <v>10468</v>
      </c>
      <c r="C229" s="80">
        <v>879</v>
      </c>
      <c r="D229" s="1154">
        <f t="shared" si="3"/>
        <v>703.2</v>
      </c>
    </row>
    <row r="230" spans="1:4" ht="14.4">
      <c r="A230" s="1055" t="s">
        <v>10469</v>
      </c>
      <c r="B230" s="1055" t="s">
        <v>10470</v>
      </c>
      <c r="C230" s="80">
        <v>2499</v>
      </c>
      <c r="D230" s="1154">
        <f t="shared" si="3"/>
        <v>1999.2</v>
      </c>
    </row>
    <row r="231" spans="1:4" ht="14.4">
      <c r="A231" s="1055" t="s">
        <v>10471</v>
      </c>
      <c r="B231" s="1055" t="s">
        <v>10472</v>
      </c>
      <c r="C231" s="80">
        <v>1499</v>
      </c>
      <c r="D231" s="1154">
        <f t="shared" si="3"/>
        <v>1199.2</v>
      </c>
    </row>
    <row r="232" spans="1:4" ht="14.4">
      <c r="A232" s="1055" t="s">
        <v>10473</v>
      </c>
      <c r="B232" s="1055" t="s">
        <v>10474</v>
      </c>
      <c r="C232" s="80">
        <v>193</v>
      </c>
      <c r="D232" s="1154">
        <f t="shared" si="3"/>
        <v>154.4</v>
      </c>
    </row>
    <row r="233" spans="1:4" ht="14.4">
      <c r="A233" s="1055" t="s">
        <v>10475</v>
      </c>
      <c r="B233" s="1055" t="s">
        <v>10476</v>
      </c>
      <c r="C233" s="80">
        <v>193</v>
      </c>
      <c r="D233" s="1154">
        <f t="shared" si="3"/>
        <v>154.4</v>
      </c>
    </row>
    <row r="234" spans="1:4" ht="14.4">
      <c r="A234" s="1055" t="s">
        <v>10477</v>
      </c>
      <c r="B234" s="1055" t="s">
        <v>10478</v>
      </c>
      <c r="C234" s="80">
        <v>322</v>
      </c>
      <c r="D234" s="1154">
        <f t="shared" si="3"/>
        <v>257.60000000000002</v>
      </c>
    </row>
    <row r="235" spans="1:4" ht="14.4">
      <c r="A235" s="1055" t="s">
        <v>10479</v>
      </c>
      <c r="B235" s="1055" t="s">
        <v>10480</v>
      </c>
      <c r="C235" s="80">
        <v>322</v>
      </c>
      <c r="D235" s="1154">
        <f t="shared" si="3"/>
        <v>257.60000000000002</v>
      </c>
    </row>
    <row r="236" spans="1:4" ht="14.4">
      <c r="A236" s="1055" t="s">
        <v>10481</v>
      </c>
      <c r="B236" s="1055" t="s">
        <v>10482</v>
      </c>
      <c r="C236" s="80">
        <v>803</v>
      </c>
      <c r="D236" s="1154">
        <f t="shared" si="3"/>
        <v>642.40000000000009</v>
      </c>
    </row>
    <row r="237" spans="1:4" ht="14.4">
      <c r="A237" s="1055" t="s">
        <v>10483</v>
      </c>
      <c r="B237" s="1055" t="s">
        <v>10484</v>
      </c>
      <c r="C237" s="80">
        <v>1408</v>
      </c>
      <c r="D237" s="1154">
        <f t="shared" si="3"/>
        <v>1126.4000000000001</v>
      </c>
    </row>
    <row r="238" spans="1:4" ht="14.4">
      <c r="A238" s="1055" t="s">
        <v>10485</v>
      </c>
      <c r="B238" s="1055" t="s">
        <v>10486</v>
      </c>
      <c r="C238" s="80">
        <v>239.8</v>
      </c>
      <c r="D238" s="1154">
        <f t="shared" si="3"/>
        <v>191.84000000000003</v>
      </c>
    </row>
    <row r="239" spans="1:4" ht="14.4">
      <c r="A239" s="1055" t="s">
        <v>10487</v>
      </c>
      <c r="B239" s="1055" t="s">
        <v>10488</v>
      </c>
      <c r="C239" s="80">
        <v>118</v>
      </c>
      <c r="D239" s="1154">
        <f t="shared" si="3"/>
        <v>94.4</v>
      </c>
    </row>
    <row r="240" spans="1:4" ht="14.4">
      <c r="A240" s="1055" t="s">
        <v>10489</v>
      </c>
      <c r="B240" s="1055" t="s">
        <v>10490</v>
      </c>
      <c r="C240" s="80">
        <v>130.99</v>
      </c>
      <c r="D240" s="1154">
        <f t="shared" si="3"/>
        <v>104.79200000000002</v>
      </c>
    </row>
    <row r="241" spans="1:4" ht="14.4">
      <c r="A241" s="1055" t="s">
        <v>10491</v>
      </c>
      <c r="B241" s="1055" t="s">
        <v>10492</v>
      </c>
      <c r="C241" s="80">
        <v>1848</v>
      </c>
      <c r="D241" s="1154">
        <f t="shared" si="3"/>
        <v>1478.4</v>
      </c>
    </row>
    <row r="242" spans="1:4" ht="14.4">
      <c r="A242" s="1055" t="s">
        <v>10493</v>
      </c>
      <c r="B242" s="1055" t="s">
        <v>10494</v>
      </c>
      <c r="C242" s="80">
        <v>1848</v>
      </c>
      <c r="D242" s="1154">
        <f t="shared" si="3"/>
        <v>1478.4</v>
      </c>
    </row>
    <row r="243" spans="1:4" ht="14.4">
      <c r="A243" s="1055" t="s">
        <v>10495</v>
      </c>
      <c r="B243" s="1055" t="s">
        <v>10496</v>
      </c>
      <c r="C243" s="80">
        <v>316</v>
      </c>
      <c r="D243" s="1154">
        <f t="shared" si="3"/>
        <v>252.8</v>
      </c>
    </row>
    <row r="244" spans="1:4" ht="14.4">
      <c r="A244" s="1055" t="s">
        <v>10497</v>
      </c>
      <c r="B244" s="1055" t="s">
        <v>10498</v>
      </c>
      <c r="C244" s="80">
        <v>4668</v>
      </c>
      <c r="D244" s="1154">
        <f t="shared" si="3"/>
        <v>3734.4</v>
      </c>
    </row>
    <row r="245" spans="1:4" ht="14.4">
      <c r="A245" s="1055" t="s">
        <v>10499</v>
      </c>
      <c r="B245" s="1055" t="s">
        <v>10500</v>
      </c>
      <c r="C245" s="80">
        <v>1848</v>
      </c>
      <c r="D245" s="1154">
        <f t="shared" si="3"/>
        <v>1478.4</v>
      </c>
    </row>
    <row r="246" spans="1:4" ht="14.4">
      <c r="A246" s="1055" t="s">
        <v>10501</v>
      </c>
      <c r="B246" s="1055" t="s">
        <v>10502</v>
      </c>
      <c r="C246" s="80">
        <v>1848</v>
      </c>
      <c r="D246" s="1154">
        <f t="shared" si="3"/>
        <v>1478.4</v>
      </c>
    </row>
    <row r="247" spans="1:4" ht="14.4">
      <c r="A247" s="1055" t="s">
        <v>10503</v>
      </c>
      <c r="B247" s="1055" t="s">
        <v>10504</v>
      </c>
      <c r="C247" s="80">
        <v>32.5</v>
      </c>
      <c r="D247" s="1154">
        <f t="shared" si="3"/>
        <v>26</v>
      </c>
    </row>
    <row r="248" spans="1:4" ht="14.4">
      <c r="A248" s="1055" t="s">
        <v>10505</v>
      </c>
      <c r="B248" s="1055" t="s">
        <v>10506</v>
      </c>
      <c r="C248" s="80">
        <v>124</v>
      </c>
      <c r="D248" s="1154">
        <f t="shared" si="3"/>
        <v>99.2</v>
      </c>
    </row>
    <row r="249" spans="1:4" ht="14.4">
      <c r="A249" s="1055" t="s">
        <v>10507</v>
      </c>
      <c r="B249" s="1055" t="s">
        <v>10508</v>
      </c>
      <c r="C249" s="80">
        <v>26</v>
      </c>
      <c r="D249" s="1154">
        <f t="shared" si="3"/>
        <v>20.8</v>
      </c>
    </row>
    <row r="250" spans="1:4" ht="14.4">
      <c r="A250" s="1055" t="s">
        <v>10509</v>
      </c>
      <c r="B250" s="1055" t="s">
        <v>10510</v>
      </c>
      <c r="C250" s="80">
        <v>106</v>
      </c>
      <c r="D250" s="1154">
        <f t="shared" si="3"/>
        <v>84.800000000000011</v>
      </c>
    </row>
    <row r="251" spans="1:4" ht="14.4">
      <c r="A251" s="1055" t="s">
        <v>10511</v>
      </c>
      <c r="B251" s="1055" t="s">
        <v>10512</v>
      </c>
      <c r="C251" s="80">
        <v>228</v>
      </c>
      <c r="D251" s="1154">
        <f t="shared" si="3"/>
        <v>182.4</v>
      </c>
    </row>
    <row r="252" spans="1:4" ht="14.4">
      <c r="A252" s="1055" t="s">
        <v>10513</v>
      </c>
      <c r="B252" s="1055" t="s">
        <v>10514</v>
      </c>
      <c r="C252" s="80">
        <v>98</v>
      </c>
      <c r="D252" s="1154">
        <f t="shared" si="3"/>
        <v>78.400000000000006</v>
      </c>
    </row>
    <row r="253" spans="1:4" ht="14.4">
      <c r="A253" s="1055" t="s">
        <v>10515</v>
      </c>
      <c r="B253" s="1055" t="s">
        <v>10516</v>
      </c>
      <c r="C253" s="80">
        <v>65</v>
      </c>
      <c r="D253" s="1154">
        <f t="shared" si="3"/>
        <v>52</v>
      </c>
    </row>
    <row r="254" spans="1:4" ht="14.4">
      <c r="A254" s="1055" t="s">
        <v>10517</v>
      </c>
      <c r="B254" s="1055" t="s">
        <v>10518</v>
      </c>
      <c r="C254" s="80">
        <v>1402</v>
      </c>
      <c r="D254" s="1154">
        <f t="shared" si="3"/>
        <v>1121.6000000000001</v>
      </c>
    </row>
    <row r="255" spans="1:4" ht="14.4">
      <c r="A255" s="1055" t="s">
        <v>10519</v>
      </c>
      <c r="B255" s="1055" t="s">
        <v>10520</v>
      </c>
      <c r="C255" s="80">
        <v>141</v>
      </c>
      <c r="D255" s="1154">
        <f t="shared" si="3"/>
        <v>112.80000000000001</v>
      </c>
    </row>
    <row r="256" spans="1:4" ht="14.4">
      <c r="A256" s="1055" t="s">
        <v>10521</v>
      </c>
      <c r="B256" s="1055" t="s">
        <v>10522</v>
      </c>
      <c r="C256" s="80">
        <v>129</v>
      </c>
      <c r="D256" s="1154">
        <f t="shared" si="3"/>
        <v>103.2</v>
      </c>
    </row>
    <row r="257" spans="1:4" ht="14.4">
      <c r="A257" s="1055" t="s">
        <v>10523</v>
      </c>
      <c r="B257" s="1055" t="s">
        <v>10524</v>
      </c>
      <c r="C257" s="80">
        <v>104</v>
      </c>
      <c r="D257" s="1154">
        <f t="shared" si="3"/>
        <v>83.2</v>
      </c>
    </row>
    <row r="258" spans="1:4" ht="14.4">
      <c r="A258" s="1055" t="s">
        <v>10525</v>
      </c>
      <c r="B258" s="1055" t="s">
        <v>10526</v>
      </c>
      <c r="C258" s="80">
        <v>168</v>
      </c>
      <c r="D258" s="1154">
        <f t="shared" si="3"/>
        <v>134.4</v>
      </c>
    </row>
    <row r="259" spans="1:4" ht="14.4">
      <c r="A259" s="1055" t="s">
        <v>10527</v>
      </c>
      <c r="B259" s="1055" t="s">
        <v>10528</v>
      </c>
      <c r="C259" s="80">
        <v>191</v>
      </c>
      <c r="D259" s="1154">
        <f t="shared" si="3"/>
        <v>152.80000000000001</v>
      </c>
    </row>
    <row r="260" spans="1:4" ht="14.4">
      <c r="A260" s="1055" t="s">
        <v>10529</v>
      </c>
      <c r="B260" s="1055" t="s">
        <v>10530</v>
      </c>
      <c r="C260" s="80">
        <v>203</v>
      </c>
      <c r="D260" s="1154">
        <f t="shared" si="3"/>
        <v>162.4</v>
      </c>
    </row>
    <row r="261" spans="1:4" ht="14.4">
      <c r="A261" s="1055" t="s">
        <v>10531</v>
      </c>
      <c r="B261" s="1055" t="s">
        <v>10532</v>
      </c>
      <c r="C261" s="80">
        <v>53</v>
      </c>
      <c r="D261" s="1154">
        <f t="shared" ref="D261:D324" si="4">C261*0.8</f>
        <v>42.400000000000006</v>
      </c>
    </row>
    <row r="262" spans="1:4" ht="14.4">
      <c r="A262" s="1055" t="s">
        <v>10533</v>
      </c>
      <c r="B262" s="1055" t="s">
        <v>10534</v>
      </c>
      <c r="C262" s="80">
        <v>129</v>
      </c>
      <c r="D262" s="1154">
        <f t="shared" si="4"/>
        <v>103.2</v>
      </c>
    </row>
    <row r="263" spans="1:4" ht="14.4">
      <c r="A263" s="1055" t="s">
        <v>10535</v>
      </c>
      <c r="B263" s="1055" t="s">
        <v>10536</v>
      </c>
      <c r="C263" s="80">
        <v>170</v>
      </c>
      <c r="D263" s="1154">
        <f t="shared" si="4"/>
        <v>136</v>
      </c>
    </row>
    <row r="264" spans="1:4" ht="14.4">
      <c r="A264" s="1055" t="s">
        <v>10537</v>
      </c>
      <c r="B264" s="1055" t="s">
        <v>10538</v>
      </c>
      <c r="C264" s="80">
        <v>63</v>
      </c>
      <c r="D264" s="1154">
        <f t="shared" si="4"/>
        <v>50.400000000000006</v>
      </c>
    </row>
    <row r="265" spans="1:4" ht="14.4">
      <c r="A265" s="1055" t="s">
        <v>10539</v>
      </c>
      <c r="B265" s="1055" t="s">
        <v>10540</v>
      </c>
      <c r="C265" s="80">
        <v>188</v>
      </c>
      <c r="D265" s="1154">
        <f t="shared" si="4"/>
        <v>150.4</v>
      </c>
    </row>
    <row r="266" spans="1:4" ht="14.4">
      <c r="A266" s="1055" t="s">
        <v>10541</v>
      </c>
      <c r="B266" s="1055" t="s">
        <v>10542</v>
      </c>
      <c r="C266" s="80">
        <v>188</v>
      </c>
      <c r="D266" s="1154">
        <f t="shared" si="4"/>
        <v>150.4</v>
      </c>
    </row>
    <row r="267" spans="1:4" ht="14.4">
      <c r="A267" s="1055" t="s">
        <v>10543</v>
      </c>
      <c r="B267" s="1055" t="s">
        <v>10544</v>
      </c>
      <c r="C267" s="80">
        <v>430</v>
      </c>
      <c r="D267" s="1154">
        <f t="shared" si="4"/>
        <v>344</v>
      </c>
    </row>
    <row r="268" spans="1:4" ht="14.4">
      <c r="A268" s="1055" t="s">
        <v>10545</v>
      </c>
      <c r="B268" s="1055" t="s">
        <v>10544</v>
      </c>
      <c r="C268" s="80">
        <v>430</v>
      </c>
      <c r="D268" s="1154">
        <f t="shared" si="4"/>
        <v>344</v>
      </c>
    </row>
    <row r="269" spans="1:4" ht="14.4">
      <c r="A269" s="1055" t="s">
        <v>10546</v>
      </c>
      <c r="B269" s="1055" t="s">
        <v>10547</v>
      </c>
      <c r="C269" s="80">
        <v>366</v>
      </c>
      <c r="D269" s="1154">
        <f t="shared" si="4"/>
        <v>292.8</v>
      </c>
    </row>
    <row r="270" spans="1:4" ht="14.4">
      <c r="A270" s="1055" t="s">
        <v>10548</v>
      </c>
      <c r="B270" s="1055" t="s">
        <v>10549</v>
      </c>
      <c r="C270" s="80">
        <v>366</v>
      </c>
      <c r="D270" s="1154">
        <f t="shared" si="4"/>
        <v>292.8</v>
      </c>
    </row>
    <row r="271" spans="1:4" ht="14.4">
      <c r="A271" s="1055" t="s">
        <v>10550</v>
      </c>
      <c r="B271" s="1055" t="s">
        <v>10551</v>
      </c>
      <c r="C271" s="80">
        <v>366</v>
      </c>
      <c r="D271" s="1154">
        <f t="shared" si="4"/>
        <v>292.8</v>
      </c>
    </row>
    <row r="272" spans="1:4" ht="14.4">
      <c r="A272" s="1055" t="s">
        <v>10552</v>
      </c>
      <c r="B272" s="1055" t="s">
        <v>10553</v>
      </c>
      <c r="C272" s="80">
        <v>339</v>
      </c>
      <c r="D272" s="1154">
        <f t="shared" si="4"/>
        <v>271.2</v>
      </c>
    </row>
    <row r="273" spans="1:4" ht="14.4">
      <c r="A273" s="1055" t="s">
        <v>10554</v>
      </c>
      <c r="B273" s="1055" t="s">
        <v>10555</v>
      </c>
      <c r="C273" s="80">
        <v>339</v>
      </c>
      <c r="D273" s="1154">
        <f t="shared" si="4"/>
        <v>271.2</v>
      </c>
    </row>
    <row r="274" spans="1:4" ht="14.4">
      <c r="A274" s="1055" t="s">
        <v>10556</v>
      </c>
      <c r="B274" s="1055" t="s">
        <v>10557</v>
      </c>
      <c r="C274" s="80">
        <v>252</v>
      </c>
      <c r="D274" s="1154">
        <f t="shared" si="4"/>
        <v>201.60000000000002</v>
      </c>
    </row>
    <row r="275" spans="1:4" ht="14.4">
      <c r="A275" s="1055" t="s">
        <v>10558</v>
      </c>
      <c r="B275" s="1055" t="s">
        <v>10559</v>
      </c>
      <c r="C275" s="80">
        <v>252</v>
      </c>
      <c r="D275" s="1154">
        <f t="shared" si="4"/>
        <v>201.60000000000002</v>
      </c>
    </row>
    <row r="276" spans="1:4" ht="14.4">
      <c r="A276" s="1055" t="s">
        <v>10560</v>
      </c>
      <c r="B276" s="1055" t="s">
        <v>10561</v>
      </c>
      <c r="C276" s="80">
        <v>194</v>
      </c>
      <c r="D276" s="1154">
        <f t="shared" si="4"/>
        <v>155.20000000000002</v>
      </c>
    </row>
    <row r="277" spans="1:4" ht="14.4">
      <c r="A277" s="1055" t="s">
        <v>10562</v>
      </c>
      <c r="B277" s="1055" t="s">
        <v>10563</v>
      </c>
      <c r="C277" s="80">
        <v>124</v>
      </c>
      <c r="D277" s="1154">
        <f t="shared" si="4"/>
        <v>99.2</v>
      </c>
    </row>
    <row r="278" spans="1:4" ht="14.4">
      <c r="A278" s="1055" t="s">
        <v>10564</v>
      </c>
      <c r="B278" s="1055" t="s">
        <v>10565</v>
      </c>
      <c r="C278" s="80">
        <v>439</v>
      </c>
      <c r="D278" s="1154">
        <f t="shared" si="4"/>
        <v>351.20000000000005</v>
      </c>
    </row>
    <row r="279" spans="1:4" ht="14.4">
      <c r="A279" s="1055" t="s">
        <v>10566</v>
      </c>
      <c r="B279" s="1055" t="s">
        <v>10567</v>
      </c>
      <c r="C279" s="80">
        <v>145</v>
      </c>
      <c r="D279" s="1154">
        <f t="shared" si="4"/>
        <v>116</v>
      </c>
    </row>
    <row r="280" spans="1:4" ht="14.4">
      <c r="A280" s="1055" t="s">
        <v>10568</v>
      </c>
      <c r="B280" s="1055" t="s">
        <v>10569</v>
      </c>
      <c r="C280" s="80">
        <v>158</v>
      </c>
      <c r="D280" s="1154">
        <f t="shared" si="4"/>
        <v>126.4</v>
      </c>
    </row>
    <row r="281" spans="1:4" ht="14.4">
      <c r="A281" s="1055" t="s">
        <v>10570</v>
      </c>
      <c r="B281" s="1055" t="s">
        <v>10571</v>
      </c>
      <c r="C281" s="80">
        <v>134</v>
      </c>
      <c r="D281" s="1154">
        <f t="shared" si="4"/>
        <v>107.2</v>
      </c>
    </row>
    <row r="282" spans="1:4" ht="14.4">
      <c r="A282" s="1055" t="s">
        <v>10572</v>
      </c>
      <c r="B282" s="1055" t="s">
        <v>10573</v>
      </c>
      <c r="C282" s="80">
        <v>145</v>
      </c>
      <c r="D282" s="1154">
        <f t="shared" si="4"/>
        <v>116</v>
      </c>
    </row>
    <row r="283" spans="1:4" ht="14.4">
      <c r="A283" s="1055" t="s">
        <v>10574</v>
      </c>
      <c r="B283" s="1055" t="s">
        <v>10575</v>
      </c>
      <c r="C283" s="80">
        <v>460</v>
      </c>
      <c r="D283" s="1154">
        <f t="shared" si="4"/>
        <v>368</v>
      </c>
    </row>
    <row r="284" spans="1:4" ht="14.4">
      <c r="A284" s="1055" t="s">
        <v>10576</v>
      </c>
      <c r="B284" s="1055" t="s">
        <v>10577</v>
      </c>
      <c r="C284" s="80">
        <v>1255</v>
      </c>
      <c r="D284" s="1154">
        <f t="shared" si="4"/>
        <v>1004</v>
      </c>
    </row>
    <row r="285" spans="1:4" ht="14.4">
      <c r="A285" s="1055" t="s">
        <v>10578</v>
      </c>
      <c r="B285" s="1055" t="s">
        <v>10579</v>
      </c>
      <c r="C285" s="80">
        <v>168</v>
      </c>
      <c r="D285" s="1154">
        <f t="shared" si="4"/>
        <v>134.4</v>
      </c>
    </row>
    <row r="286" spans="1:4" ht="14.4">
      <c r="A286" s="1055" t="s">
        <v>10580</v>
      </c>
      <c r="B286" s="1055" t="s">
        <v>10581</v>
      </c>
      <c r="C286" s="80">
        <v>181</v>
      </c>
      <c r="D286" s="1154">
        <f t="shared" si="4"/>
        <v>144.80000000000001</v>
      </c>
    </row>
    <row r="287" spans="1:4" ht="14.4">
      <c r="A287" s="1055" t="s">
        <v>10582</v>
      </c>
      <c r="B287" s="1055" t="s">
        <v>10583</v>
      </c>
      <c r="C287" s="80">
        <v>176</v>
      </c>
      <c r="D287" s="1154">
        <f t="shared" si="4"/>
        <v>140.80000000000001</v>
      </c>
    </row>
    <row r="288" spans="1:4" ht="14.4">
      <c r="A288" s="1055" t="s">
        <v>10584</v>
      </c>
      <c r="B288" s="1055" t="s">
        <v>10585</v>
      </c>
      <c r="C288" s="80">
        <v>120</v>
      </c>
      <c r="D288" s="1154">
        <f t="shared" si="4"/>
        <v>96</v>
      </c>
    </row>
    <row r="289" spans="1:4" ht="14.4">
      <c r="A289" s="1055" t="s">
        <v>10586</v>
      </c>
      <c r="B289" s="1055" t="s">
        <v>10587</v>
      </c>
      <c r="C289" s="80">
        <v>158</v>
      </c>
      <c r="D289" s="1154">
        <f t="shared" si="4"/>
        <v>126.4</v>
      </c>
    </row>
    <row r="290" spans="1:4" ht="14.4">
      <c r="A290" s="1055" t="s">
        <v>10588</v>
      </c>
      <c r="B290" s="1055" t="s">
        <v>10589</v>
      </c>
      <c r="C290" s="80">
        <v>164</v>
      </c>
      <c r="D290" s="1154">
        <f t="shared" si="4"/>
        <v>131.20000000000002</v>
      </c>
    </row>
    <row r="291" spans="1:4" ht="14.4">
      <c r="A291" s="1055" t="s">
        <v>10590</v>
      </c>
      <c r="B291" s="1055" t="s">
        <v>10591</v>
      </c>
      <c r="C291" s="80">
        <v>219</v>
      </c>
      <c r="D291" s="1154">
        <f t="shared" si="4"/>
        <v>175.20000000000002</v>
      </c>
    </row>
    <row r="292" spans="1:4" ht="14.4">
      <c r="A292" s="1055" t="s">
        <v>10592</v>
      </c>
      <c r="B292" s="1055" t="s">
        <v>10593</v>
      </c>
      <c r="C292" s="80">
        <v>165</v>
      </c>
      <c r="D292" s="1154">
        <f t="shared" si="4"/>
        <v>132</v>
      </c>
    </row>
    <row r="293" spans="1:4" ht="14.4">
      <c r="A293" s="1055" t="s">
        <v>10594</v>
      </c>
      <c r="B293" s="1055" t="s">
        <v>10595</v>
      </c>
      <c r="C293" s="80">
        <v>187</v>
      </c>
      <c r="D293" s="1154">
        <f t="shared" si="4"/>
        <v>149.6</v>
      </c>
    </row>
    <row r="294" spans="1:4" ht="14.4">
      <c r="A294" s="1055" t="s">
        <v>10596</v>
      </c>
      <c r="B294" s="1055" t="s">
        <v>10597</v>
      </c>
      <c r="C294" s="80">
        <v>242</v>
      </c>
      <c r="D294" s="1154">
        <f t="shared" si="4"/>
        <v>193.60000000000002</v>
      </c>
    </row>
    <row r="295" spans="1:4" ht="14.4">
      <c r="A295" s="1055" t="s">
        <v>10598</v>
      </c>
      <c r="B295" s="1055" t="s">
        <v>10599</v>
      </c>
      <c r="C295" s="80">
        <v>188</v>
      </c>
      <c r="D295" s="1154">
        <f t="shared" si="4"/>
        <v>150.4</v>
      </c>
    </row>
    <row r="296" spans="1:4" ht="14.4">
      <c r="A296" s="1055" t="s">
        <v>10600</v>
      </c>
      <c r="B296" s="1055" t="s">
        <v>10601</v>
      </c>
      <c r="C296" s="80">
        <v>338</v>
      </c>
      <c r="D296" s="1154">
        <f t="shared" si="4"/>
        <v>270.40000000000003</v>
      </c>
    </row>
    <row r="297" spans="1:4" ht="14.4">
      <c r="A297" s="1055" t="s">
        <v>10602</v>
      </c>
      <c r="B297" s="1055" t="s">
        <v>10603</v>
      </c>
      <c r="C297" s="80">
        <v>106</v>
      </c>
      <c r="D297" s="1154">
        <f t="shared" si="4"/>
        <v>84.800000000000011</v>
      </c>
    </row>
    <row r="298" spans="1:4" ht="14.4">
      <c r="A298" s="1055" t="s">
        <v>10604</v>
      </c>
      <c r="B298" s="1055" t="s">
        <v>10605</v>
      </c>
      <c r="C298" s="80">
        <v>1020</v>
      </c>
      <c r="D298" s="1154">
        <f t="shared" si="4"/>
        <v>816</v>
      </c>
    </row>
    <row r="299" spans="1:4" ht="14.4">
      <c r="A299" s="1055" t="s">
        <v>10606</v>
      </c>
      <c r="B299" s="1055" t="s">
        <v>10607</v>
      </c>
      <c r="C299" s="80">
        <v>194</v>
      </c>
      <c r="D299" s="1154">
        <f t="shared" si="4"/>
        <v>155.20000000000002</v>
      </c>
    </row>
    <row r="300" spans="1:4" ht="14.4">
      <c r="A300" s="1055" t="s">
        <v>10608</v>
      </c>
      <c r="B300" s="1055" t="s">
        <v>10609</v>
      </c>
      <c r="C300" s="80">
        <v>231</v>
      </c>
      <c r="D300" s="1154">
        <f t="shared" si="4"/>
        <v>184.8</v>
      </c>
    </row>
    <row r="301" spans="1:4" ht="14.4">
      <c r="A301" s="1055" t="s">
        <v>10610</v>
      </c>
      <c r="B301" s="1055" t="s">
        <v>10611</v>
      </c>
      <c r="C301" s="80">
        <v>96</v>
      </c>
      <c r="D301" s="1154">
        <f t="shared" si="4"/>
        <v>76.800000000000011</v>
      </c>
    </row>
    <row r="302" spans="1:4" ht="14.4">
      <c r="A302" s="1055" t="s">
        <v>10612</v>
      </c>
      <c r="B302" s="1055" t="s">
        <v>10613</v>
      </c>
      <c r="C302" s="80">
        <v>362</v>
      </c>
      <c r="D302" s="1154">
        <f t="shared" si="4"/>
        <v>289.60000000000002</v>
      </c>
    </row>
    <row r="303" spans="1:4" ht="14.4">
      <c r="A303" s="1055" t="s">
        <v>10614</v>
      </c>
      <c r="B303" s="1055" t="s">
        <v>10615</v>
      </c>
      <c r="C303" s="80">
        <v>463</v>
      </c>
      <c r="D303" s="1154">
        <f t="shared" si="4"/>
        <v>370.40000000000003</v>
      </c>
    </row>
    <row r="304" spans="1:4" ht="14.4">
      <c r="A304" s="1055" t="s">
        <v>10616</v>
      </c>
      <c r="B304" s="1055" t="s">
        <v>10617</v>
      </c>
      <c r="C304" s="80">
        <v>463</v>
      </c>
      <c r="D304" s="1154">
        <f t="shared" si="4"/>
        <v>370.40000000000003</v>
      </c>
    </row>
    <row r="305" spans="1:4" ht="14.4">
      <c r="A305" s="1055" t="s">
        <v>42976</v>
      </c>
      <c r="B305" s="1055" t="s">
        <v>42977</v>
      </c>
      <c r="C305" s="80">
        <v>695</v>
      </c>
      <c r="D305" s="1154">
        <f t="shared" si="4"/>
        <v>556</v>
      </c>
    </row>
    <row r="306" spans="1:4" ht="14.4">
      <c r="A306" s="1055" t="s">
        <v>10618</v>
      </c>
      <c r="B306" s="1055" t="s">
        <v>10619</v>
      </c>
      <c r="C306" s="80">
        <v>11.5</v>
      </c>
      <c r="D306" s="1154">
        <f t="shared" si="4"/>
        <v>9.2000000000000011</v>
      </c>
    </row>
    <row r="307" spans="1:4" ht="14.4">
      <c r="A307" s="1055" t="s">
        <v>10620</v>
      </c>
      <c r="B307" s="1055" t="s">
        <v>10621</v>
      </c>
      <c r="C307" s="80">
        <v>166</v>
      </c>
      <c r="D307" s="1154">
        <f t="shared" si="4"/>
        <v>132.80000000000001</v>
      </c>
    </row>
    <row r="308" spans="1:4" ht="14.4">
      <c r="A308" s="1055" t="s">
        <v>10622</v>
      </c>
      <c r="B308" s="1055" t="s">
        <v>10623</v>
      </c>
      <c r="C308" s="80">
        <v>707</v>
      </c>
      <c r="D308" s="1154">
        <f t="shared" si="4"/>
        <v>565.6</v>
      </c>
    </row>
    <row r="309" spans="1:4" ht="14.4">
      <c r="A309" s="1055" t="s">
        <v>10624</v>
      </c>
      <c r="B309" s="1055" t="s">
        <v>10625</v>
      </c>
      <c r="C309" s="80">
        <v>141</v>
      </c>
      <c r="D309" s="1154">
        <f t="shared" si="4"/>
        <v>112.80000000000001</v>
      </c>
    </row>
    <row r="310" spans="1:4" ht="14.4">
      <c r="A310" s="1055" t="s">
        <v>10626</v>
      </c>
      <c r="B310" s="1055" t="s">
        <v>10627</v>
      </c>
      <c r="C310" s="80">
        <v>35.5</v>
      </c>
      <c r="D310" s="1154">
        <f t="shared" si="4"/>
        <v>28.400000000000002</v>
      </c>
    </row>
    <row r="311" spans="1:4" ht="14.4">
      <c r="A311" s="1055" t="s">
        <v>10628</v>
      </c>
      <c r="B311" s="1055" t="s">
        <v>10629</v>
      </c>
      <c r="C311" s="80">
        <v>416</v>
      </c>
      <c r="D311" s="1154">
        <f t="shared" si="4"/>
        <v>332.8</v>
      </c>
    </row>
    <row r="312" spans="1:4" ht="14.4">
      <c r="A312" s="1055" t="s">
        <v>10630</v>
      </c>
      <c r="B312" s="1055" t="s">
        <v>10631</v>
      </c>
      <c r="C312" s="80">
        <v>230</v>
      </c>
      <c r="D312" s="1154">
        <f t="shared" si="4"/>
        <v>184</v>
      </c>
    </row>
    <row r="313" spans="1:4" ht="14.4">
      <c r="A313" s="1055" t="s">
        <v>10632</v>
      </c>
      <c r="B313" s="1055" t="s">
        <v>10633</v>
      </c>
      <c r="C313" s="80">
        <v>73</v>
      </c>
      <c r="D313" s="1154">
        <f t="shared" si="4"/>
        <v>58.400000000000006</v>
      </c>
    </row>
    <row r="314" spans="1:4" ht="14.4">
      <c r="A314" s="1055" t="s">
        <v>10634</v>
      </c>
      <c r="B314" s="1055" t="s">
        <v>10635</v>
      </c>
      <c r="C314" s="80">
        <v>168</v>
      </c>
      <c r="D314" s="1154">
        <f t="shared" si="4"/>
        <v>134.4</v>
      </c>
    </row>
    <row r="315" spans="1:4" ht="14.4">
      <c r="A315" s="1055" t="s">
        <v>10636</v>
      </c>
      <c r="B315" s="1055" t="s">
        <v>10637</v>
      </c>
      <c r="C315" s="80">
        <v>193</v>
      </c>
      <c r="D315" s="1154">
        <f t="shared" si="4"/>
        <v>154.4</v>
      </c>
    </row>
    <row r="316" spans="1:4" ht="14.4">
      <c r="A316" s="1055" t="s">
        <v>10638</v>
      </c>
      <c r="B316" s="1055" t="s">
        <v>10639</v>
      </c>
      <c r="C316" s="80">
        <v>206</v>
      </c>
      <c r="D316" s="1154">
        <f t="shared" si="4"/>
        <v>164.8</v>
      </c>
    </row>
    <row r="317" spans="1:4" ht="14.4">
      <c r="A317" s="1055" t="s">
        <v>10640</v>
      </c>
      <c r="B317" s="1055" t="s">
        <v>10641</v>
      </c>
      <c r="C317" s="80">
        <v>635</v>
      </c>
      <c r="D317" s="1154">
        <f t="shared" si="4"/>
        <v>508</v>
      </c>
    </row>
    <row r="318" spans="1:4" ht="14.4">
      <c r="A318" s="1055" t="s">
        <v>10642</v>
      </c>
      <c r="B318" s="1055" t="s">
        <v>10643</v>
      </c>
      <c r="C318" s="80">
        <v>31.5</v>
      </c>
      <c r="D318" s="1154">
        <f t="shared" si="4"/>
        <v>25.200000000000003</v>
      </c>
    </row>
    <row r="319" spans="1:4" ht="14.4">
      <c r="A319" s="1055" t="s">
        <v>10644</v>
      </c>
      <c r="B319" s="1055" t="s">
        <v>10645</v>
      </c>
      <c r="C319" s="80">
        <v>52</v>
      </c>
      <c r="D319" s="1154">
        <f t="shared" si="4"/>
        <v>41.6</v>
      </c>
    </row>
    <row r="320" spans="1:4" ht="14.4">
      <c r="A320" s="1055" t="s">
        <v>10646</v>
      </c>
      <c r="B320" s="1055" t="s">
        <v>10647</v>
      </c>
      <c r="C320" s="80">
        <v>64</v>
      </c>
      <c r="D320" s="1154">
        <f t="shared" si="4"/>
        <v>51.2</v>
      </c>
    </row>
    <row r="321" spans="1:4" ht="14.4">
      <c r="A321" s="1055" t="s">
        <v>10648</v>
      </c>
      <c r="B321" s="1055" t="s">
        <v>10649</v>
      </c>
      <c r="C321" s="80">
        <v>440</v>
      </c>
      <c r="D321" s="1154">
        <f t="shared" si="4"/>
        <v>352</v>
      </c>
    </row>
    <row r="322" spans="1:4" ht="14.4">
      <c r="A322" s="1055" t="s">
        <v>10650</v>
      </c>
      <c r="B322" s="1055" t="s">
        <v>10651</v>
      </c>
      <c r="C322" s="80">
        <v>234</v>
      </c>
      <c r="D322" s="1154">
        <f t="shared" si="4"/>
        <v>187.20000000000002</v>
      </c>
    </row>
    <row r="323" spans="1:4" ht="14.4">
      <c r="A323" s="1055" t="s">
        <v>10652</v>
      </c>
      <c r="B323" s="1055" t="s">
        <v>10653</v>
      </c>
      <c r="C323" s="80">
        <v>12.5</v>
      </c>
      <c r="D323" s="1154">
        <f t="shared" si="4"/>
        <v>10</v>
      </c>
    </row>
    <row r="324" spans="1:4" ht="14.4">
      <c r="A324" s="1055" t="s">
        <v>10654</v>
      </c>
      <c r="B324" s="1055" t="s">
        <v>10655</v>
      </c>
      <c r="C324" s="80">
        <v>50</v>
      </c>
      <c r="D324" s="1154">
        <f t="shared" si="4"/>
        <v>40</v>
      </c>
    </row>
    <row r="325" spans="1:4" ht="14.4">
      <c r="A325" s="1055" t="s">
        <v>10656</v>
      </c>
      <c r="B325" s="1055" t="s">
        <v>10657</v>
      </c>
      <c r="C325" s="80">
        <v>50</v>
      </c>
      <c r="D325" s="1154">
        <f t="shared" ref="D325:D388" si="5">C325*0.8</f>
        <v>40</v>
      </c>
    </row>
    <row r="326" spans="1:4" ht="14.4">
      <c r="A326" s="1055" t="s">
        <v>10658</v>
      </c>
      <c r="B326" s="1055" t="s">
        <v>10659</v>
      </c>
      <c r="C326" s="80">
        <v>120</v>
      </c>
      <c r="D326" s="1154">
        <f t="shared" si="5"/>
        <v>96</v>
      </c>
    </row>
    <row r="327" spans="1:4" ht="14.4">
      <c r="A327" s="1055" t="s">
        <v>10660</v>
      </c>
      <c r="B327" s="1055" t="s">
        <v>10661</v>
      </c>
      <c r="C327" s="80">
        <v>41</v>
      </c>
      <c r="D327" s="1154">
        <f t="shared" si="5"/>
        <v>32.800000000000004</v>
      </c>
    </row>
    <row r="328" spans="1:4" ht="14.4">
      <c r="A328" s="1055" t="s">
        <v>10662</v>
      </c>
      <c r="B328" s="1055" t="s">
        <v>10663</v>
      </c>
      <c r="C328" s="80">
        <v>50</v>
      </c>
      <c r="D328" s="1154">
        <f t="shared" si="5"/>
        <v>40</v>
      </c>
    </row>
    <row r="329" spans="1:4" ht="14.4">
      <c r="A329" s="1055" t="s">
        <v>10664</v>
      </c>
      <c r="B329" s="1055" t="s">
        <v>10665</v>
      </c>
      <c r="C329" s="80">
        <v>50</v>
      </c>
      <c r="D329" s="1154">
        <f t="shared" si="5"/>
        <v>40</v>
      </c>
    </row>
    <row r="330" spans="1:4" ht="14.4">
      <c r="A330" s="1055" t="s">
        <v>10666</v>
      </c>
      <c r="B330" s="1055" t="s">
        <v>10667</v>
      </c>
      <c r="C330" s="80">
        <v>12.5</v>
      </c>
      <c r="D330" s="1154">
        <f t="shared" si="5"/>
        <v>10</v>
      </c>
    </row>
    <row r="331" spans="1:4" ht="14.4">
      <c r="A331" s="1055" t="s">
        <v>10668</v>
      </c>
      <c r="B331" s="1055" t="s">
        <v>10669</v>
      </c>
      <c r="C331" s="80">
        <v>50</v>
      </c>
      <c r="D331" s="1154">
        <f t="shared" si="5"/>
        <v>40</v>
      </c>
    </row>
    <row r="332" spans="1:4" ht="14.4">
      <c r="A332" s="1055" t="s">
        <v>10670</v>
      </c>
      <c r="B332" s="1055" t="s">
        <v>10671</v>
      </c>
      <c r="C332" s="80">
        <v>50</v>
      </c>
      <c r="D332" s="1154">
        <f t="shared" si="5"/>
        <v>40</v>
      </c>
    </row>
    <row r="333" spans="1:4" ht="14.4">
      <c r="A333" s="1055" t="s">
        <v>10672</v>
      </c>
      <c r="B333" s="1055" t="s">
        <v>10659</v>
      </c>
      <c r="C333" s="80">
        <v>120</v>
      </c>
      <c r="D333" s="1154">
        <f t="shared" si="5"/>
        <v>96</v>
      </c>
    </row>
    <row r="334" spans="1:4" ht="14.4">
      <c r="A334" s="1055" t="s">
        <v>10673</v>
      </c>
      <c r="B334" s="1055" t="s">
        <v>10674</v>
      </c>
      <c r="C334" s="80">
        <v>58</v>
      </c>
      <c r="D334" s="1154">
        <f t="shared" si="5"/>
        <v>46.400000000000006</v>
      </c>
    </row>
    <row r="335" spans="1:4" ht="14.4">
      <c r="A335" s="1055" t="s">
        <v>10675</v>
      </c>
      <c r="B335" s="1055" t="s">
        <v>10676</v>
      </c>
      <c r="C335" s="80">
        <v>118</v>
      </c>
      <c r="D335" s="1154">
        <f t="shared" si="5"/>
        <v>94.4</v>
      </c>
    </row>
    <row r="336" spans="1:4" ht="14.4">
      <c r="A336" s="1055" t="s">
        <v>42978</v>
      </c>
      <c r="B336" s="1055" t="s">
        <v>42979</v>
      </c>
      <c r="C336" s="80">
        <v>528</v>
      </c>
      <c r="D336" s="1154">
        <f t="shared" si="5"/>
        <v>422.40000000000003</v>
      </c>
    </row>
    <row r="337" spans="1:4" ht="14.4">
      <c r="A337" s="1055" t="s">
        <v>10677</v>
      </c>
      <c r="B337" s="1055" t="s">
        <v>10678</v>
      </c>
      <c r="C337" s="80">
        <v>420</v>
      </c>
      <c r="D337" s="1154">
        <f t="shared" si="5"/>
        <v>336</v>
      </c>
    </row>
    <row r="338" spans="1:4" ht="14.4">
      <c r="A338" s="1055" t="s">
        <v>10679</v>
      </c>
      <c r="B338" s="1055" t="s">
        <v>10680</v>
      </c>
      <c r="C338" s="80">
        <v>50</v>
      </c>
      <c r="D338" s="1154">
        <f t="shared" si="5"/>
        <v>40</v>
      </c>
    </row>
    <row r="339" spans="1:4" ht="14.4">
      <c r="A339" s="1055" t="s">
        <v>10681</v>
      </c>
      <c r="B339" s="1055" t="s">
        <v>10682</v>
      </c>
      <c r="C339" s="80">
        <v>15</v>
      </c>
      <c r="D339" s="1154">
        <f t="shared" si="5"/>
        <v>12</v>
      </c>
    </row>
    <row r="340" spans="1:4" ht="14.4">
      <c r="A340" s="1055" t="s">
        <v>10683</v>
      </c>
      <c r="B340" s="1055" t="s">
        <v>10684</v>
      </c>
      <c r="C340" s="80">
        <v>118</v>
      </c>
      <c r="D340" s="1154">
        <f t="shared" si="5"/>
        <v>94.4</v>
      </c>
    </row>
    <row r="341" spans="1:4" ht="14.4">
      <c r="A341" s="1055" t="s">
        <v>10685</v>
      </c>
      <c r="B341" s="1055" t="s">
        <v>10686</v>
      </c>
      <c r="C341" s="80">
        <v>93</v>
      </c>
      <c r="D341" s="1154">
        <f t="shared" si="5"/>
        <v>74.400000000000006</v>
      </c>
    </row>
    <row r="342" spans="1:4" ht="14.4">
      <c r="A342" s="1055" t="s">
        <v>42980</v>
      </c>
      <c r="B342" s="1055" t="s">
        <v>42981</v>
      </c>
      <c r="C342" s="80">
        <v>133</v>
      </c>
      <c r="D342" s="1154">
        <f t="shared" si="5"/>
        <v>106.4</v>
      </c>
    </row>
    <row r="343" spans="1:4" ht="14.4">
      <c r="A343" s="1055" t="s">
        <v>10687</v>
      </c>
      <c r="B343" s="1055" t="s">
        <v>10688</v>
      </c>
      <c r="C343" s="80">
        <v>10.3</v>
      </c>
      <c r="D343" s="1154">
        <f t="shared" si="5"/>
        <v>8.24</v>
      </c>
    </row>
    <row r="344" spans="1:4" ht="14.4">
      <c r="A344" s="1055" t="s">
        <v>10689</v>
      </c>
      <c r="B344" s="1055" t="s">
        <v>10690</v>
      </c>
      <c r="C344" s="80">
        <v>50</v>
      </c>
      <c r="D344" s="1154">
        <f t="shared" si="5"/>
        <v>40</v>
      </c>
    </row>
    <row r="345" spans="1:4" ht="14.4">
      <c r="A345" s="1055" t="s">
        <v>10691</v>
      </c>
      <c r="B345" s="1055" t="s">
        <v>10659</v>
      </c>
      <c r="C345" s="80">
        <v>120</v>
      </c>
      <c r="D345" s="1154">
        <f t="shared" si="5"/>
        <v>96</v>
      </c>
    </row>
    <row r="346" spans="1:4" ht="14.4">
      <c r="A346" s="1055" t="s">
        <v>10692</v>
      </c>
      <c r="B346" s="1055" t="s">
        <v>10693</v>
      </c>
      <c r="C346" s="80">
        <v>517</v>
      </c>
      <c r="D346" s="1154">
        <f t="shared" si="5"/>
        <v>413.6</v>
      </c>
    </row>
    <row r="347" spans="1:4" ht="14.4">
      <c r="A347" s="1055" t="s">
        <v>10694</v>
      </c>
      <c r="B347" s="1055" t="s">
        <v>10695</v>
      </c>
      <c r="C347" s="80">
        <v>517</v>
      </c>
      <c r="D347" s="1154">
        <f t="shared" si="5"/>
        <v>413.6</v>
      </c>
    </row>
    <row r="348" spans="1:4" ht="14.4">
      <c r="A348" s="1055" t="s">
        <v>10696</v>
      </c>
      <c r="B348" s="1055" t="s">
        <v>10697</v>
      </c>
      <c r="C348" s="80">
        <v>16</v>
      </c>
      <c r="D348" s="1154">
        <f t="shared" si="5"/>
        <v>12.8</v>
      </c>
    </row>
    <row r="349" spans="1:4" ht="14.4">
      <c r="A349" s="1055" t="s">
        <v>10698</v>
      </c>
      <c r="B349" s="1055" t="s">
        <v>10699</v>
      </c>
      <c r="C349" s="80">
        <v>149</v>
      </c>
      <c r="D349" s="1154">
        <f t="shared" si="5"/>
        <v>119.2</v>
      </c>
    </row>
    <row r="350" spans="1:4" ht="14.4">
      <c r="A350" s="1055" t="s">
        <v>10700</v>
      </c>
      <c r="B350" s="1055" t="s">
        <v>10701</v>
      </c>
      <c r="C350" s="80">
        <v>109</v>
      </c>
      <c r="D350" s="1154">
        <f t="shared" si="5"/>
        <v>87.2</v>
      </c>
    </row>
    <row r="351" spans="1:4" ht="14.4">
      <c r="A351" s="1055" t="s">
        <v>10702</v>
      </c>
      <c r="B351" s="1055" t="s">
        <v>10703</v>
      </c>
      <c r="C351" s="80">
        <v>275</v>
      </c>
      <c r="D351" s="1154">
        <f t="shared" si="5"/>
        <v>220</v>
      </c>
    </row>
    <row r="352" spans="1:4" ht="14.4">
      <c r="A352" s="1055" t="s">
        <v>10704</v>
      </c>
      <c r="B352" s="1055" t="s">
        <v>10705</v>
      </c>
      <c r="C352" s="80">
        <v>224</v>
      </c>
      <c r="D352" s="1154">
        <f t="shared" si="5"/>
        <v>179.20000000000002</v>
      </c>
    </row>
    <row r="353" spans="1:4" ht="14.4">
      <c r="A353" s="1055" t="s">
        <v>10706</v>
      </c>
      <c r="B353" s="1055" t="s">
        <v>10707</v>
      </c>
      <c r="C353" s="80">
        <v>248</v>
      </c>
      <c r="D353" s="1154">
        <f t="shared" si="5"/>
        <v>198.4</v>
      </c>
    </row>
    <row r="354" spans="1:4" ht="14.4">
      <c r="A354" s="1055" t="s">
        <v>10708</v>
      </c>
      <c r="B354" s="1055" t="s">
        <v>10709</v>
      </c>
      <c r="C354" s="80">
        <v>275</v>
      </c>
      <c r="D354" s="1154">
        <f t="shared" si="5"/>
        <v>220</v>
      </c>
    </row>
    <row r="355" spans="1:4" ht="14.4">
      <c r="A355" s="1055" t="s">
        <v>10710</v>
      </c>
      <c r="B355" s="1055" t="s">
        <v>10711</v>
      </c>
      <c r="C355" s="80">
        <v>224</v>
      </c>
      <c r="D355" s="1154">
        <f t="shared" si="5"/>
        <v>179.20000000000002</v>
      </c>
    </row>
    <row r="356" spans="1:4" ht="14.4">
      <c r="A356" s="1055" t="s">
        <v>10712</v>
      </c>
      <c r="B356" s="1055" t="s">
        <v>10713</v>
      </c>
      <c r="C356" s="80">
        <v>140</v>
      </c>
      <c r="D356" s="1154">
        <f t="shared" si="5"/>
        <v>112</v>
      </c>
    </row>
    <row r="357" spans="1:4" ht="14.4">
      <c r="A357" s="1055" t="s">
        <v>10714</v>
      </c>
      <c r="B357" s="1055" t="s">
        <v>10713</v>
      </c>
      <c r="C357" s="80">
        <v>140</v>
      </c>
      <c r="D357" s="1154">
        <f t="shared" si="5"/>
        <v>112</v>
      </c>
    </row>
    <row r="358" spans="1:4" ht="14.4">
      <c r="A358" s="1055" t="s">
        <v>10715</v>
      </c>
      <c r="B358" s="1055" t="s">
        <v>10713</v>
      </c>
      <c r="C358" s="80">
        <v>116</v>
      </c>
      <c r="D358" s="1154">
        <f t="shared" si="5"/>
        <v>92.800000000000011</v>
      </c>
    </row>
    <row r="359" spans="1:4" ht="14.4">
      <c r="A359" s="1055" t="s">
        <v>10716</v>
      </c>
      <c r="B359" s="1055" t="s">
        <v>10717</v>
      </c>
      <c r="C359" s="80">
        <v>211</v>
      </c>
      <c r="D359" s="1154">
        <f t="shared" si="5"/>
        <v>168.8</v>
      </c>
    </row>
    <row r="360" spans="1:4" ht="14.4">
      <c r="A360" s="1055" t="s">
        <v>10718</v>
      </c>
      <c r="B360" s="1055" t="s">
        <v>10719</v>
      </c>
      <c r="C360" s="80">
        <v>211</v>
      </c>
      <c r="D360" s="1154">
        <f t="shared" si="5"/>
        <v>168.8</v>
      </c>
    </row>
    <row r="361" spans="1:4" ht="14.4">
      <c r="A361" s="1055" t="s">
        <v>10720</v>
      </c>
      <c r="B361" s="1055" t="s">
        <v>10721</v>
      </c>
      <c r="C361" s="80">
        <v>22.5</v>
      </c>
      <c r="D361" s="1154">
        <f t="shared" si="5"/>
        <v>18</v>
      </c>
    </row>
    <row r="362" spans="1:4" ht="14.4">
      <c r="A362" s="1055" t="s">
        <v>10722</v>
      </c>
      <c r="B362" s="1055" t="s">
        <v>10723</v>
      </c>
      <c r="C362" s="80">
        <v>389</v>
      </c>
      <c r="D362" s="1154">
        <f t="shared" si="5"/>
        <v>311.20000000000005</v>
      </c>
    </row>
    <row r="363" spans="1:4" ht="14.4">
      <c r="A363" s="1055" t="s">
        <v>10724</v>
      </c>
      <c r="B363" s="1055" t="s">
        <v>10725</v>
      </c>
      <c r="C363" s="80">
        <v>211</v>
      </c>
      <c r="D363" s="1154">
        <f t="shared" si="5"/>
        <v>168.8</v>
      </c>
    </row>
    <row r="364" spans="1:4" ht="14.4">
      <c r="A364" s="1055" t="s">
        <v>10726</v>
      </c>
      <c r="B364" s="1055" t="s">
        <v>10727</v>
      </c>
      <c r="C364" s="80">
        <v>234</v>
      </c>
      <c r="D364" s="1154">
        <f t="shared" si="5"/>
        <v>187.20000000000002</v>
      </c>
    </row>
    <row r="365" spans="1:4" ht="14.4">
      <c r="A365" s="1055" t="s">
        <v>10728</v>
      </c>
      <c r="B365" s="1055" t="s">
        <v>10729</v>
      </c>
      <c r="C365" s="80">
        <v>259</v>
      </c>
      <c r="D365" s="1154">
        <f t="shared" si="5"/>
        <v>207.20000000000002</v>
      </c>
    </row>
    <row r="366" spans="1:4" ht="14.4">
      <c r="A366" s="1055" t="s">
        <v>10730</v>
      </c>
      <c r="B366" s="1055" t="s">
        <v>10731</v>
      </c>
      <c r="C366" s="80">
        <v>282</v>
      </c>
      <c r="D366" s="1154">
        <f t="shared" si="5"/>
        <v>225.60000000000002</v>
      </c>
    </row>
    <row r="367" spans="1:4" ht="14.4">
      <c r="A367" s="1055" t="s">
        <v>10732</v>
      </c>
      <c r="B367" s="1055" t="s">
        <v>10733</v>
      </c>
      <c r="C367" s="80">
        <v>305</v>
      </c>
      <c r="D367" s="1154">
        <f t="shared" si="5"/>
        <v>244</v>
      </c>
    </row>
    <row r="368" spans="1:4" ht="14.4">
      <c r="A368" s="1055" t="s">
        <v>10734</v>
      </c>
      <c r="B368" s="1055" t="s">
        <v>10735</v>
      </c>
      <c r="C368" s="80">
        <v>127</v>
      </c>
      <c r="D368" s="1154">
        <f t="shared" si="5"/>
        <v>101.60000000000001</v>
      </c>
    </row>
    <row r="369" spans="1:4" ht="14.4">
      <c r="A369" s="1055" t="s">
        <v>10736</v>
      </c>
      <c r="B369" s="1055" t="s">
        <v>10737</v>
      </c>
      <c r="C369" s="80">
        <v>223</v>
      </c>
      <c r="D369" s="1154">
        <f t="shared" si="5"/>
        <v>178.4</v>
      </c>
    </row>
    <row r="370" spans="1:4" ht="14.4">
      <c r="A370" s="1055" t="s">
        <v>10738</v>
      </c>
      <c r="B370" s="1055" t="s">
        <v>10739</v>
      </c>
      <c r="C370" s="80">
        <v>175</v>
      </c>
      <c r="D370" s="1154">
        <f t="shared" si="5"/>
        <v>140</v>
      </c>
    </row>
    <row r="371" spans="1:4" ht="14.4">
      <c r="A371" s="1055" t="s">
        <v>10740</v>
      </c>
      <c r="B371" s="1055" t="s">
        <v>10741</v>
      </c>
      <c r="C371" s="80">
        <v>234</v>
      </c>
      <c r="D371" s="1154">
        <f t="shared" si="5"/>
        <v>187.20000000000002</v>
      </c>
    </row>
    <row r="372" spans="1:4" ht="14.4">
      <c r="A372" s="1055" t="s">
        <v>10742</v>
      </c>
      <c r="B372" s="1055" t="s">
        <v>10743</v>
      </c>
      <c r="C372" s="80">
        <v>234</v>
      </c>
      <c r="D372" s="1154">
        <f t="shared" si="5"/>
        <v>187.20000000000002</v>
      </c>
    </row>
    <row r="373" spans="1:4" ht="14.4">
      <c r="A373" s="1055" t="s">
        <v>10744</v>
      </c>
      <c r="B373" s="1055" t="s">
        <v>10745</v>
      </c>
      <c r="C373" s="80">
        <v>138</v>
      </c>
      <c r="D373" s="1154">
        <f t="shared" si="5"/>
        <v>110.4</v>
      </c>
    </row>
    <row r="374" spans="1:4" ht="14.4">
      <c r="A374" s="1055" t="s">
        <v>10746</v>
      </c>
      <c r="B374" s="1055" t="s">
        <v>10747</v>
      </c>
      <c r="C374" s="80">
        <v>346</v>
      </c>
      <c r="D374" s="1154">
        <f t="shared" si="5"/>
        <v>276.8</v>
      </c>
    </row>
    <row r="375" spans="1:4" ht="14.4">
      <c r="A375" s="1055" t="s">
        <v>10748</v>
      </c>
      <c r="B375" s="1055" t="s">
        <v>10749</v>
      </c>
      <c r="C375" s="80">
        <v>119</v>
      </c>
      <c r="D375" s="1154">
        <f t="shared" si="5"/>
        <v>95.2</v>
      </c>
    </row>
    <row r="376" spans="1:4" ht="14.4">
      <c r="A376" s="1055" t="s">
        <v>10750</v>
      </c>
      <c r="B376" s="1055" t="s">
        <v>10751</v>
      </c>
      <c r="C376" s="80">
        <v>326</v>
      </c>
      <c r="D376" s="1154">
        <f t="shared" si="5"/>
        <v>260.8</v>
      </c>
    </row>
    <row r="377" spans="1:4" ht="14.4">
      <c r="A377" s="1055" t="s">
        <v>10752</v>
      </c>
      <c r="B377" s="1055" t="s">
        <v>10753</v>
      </c>
      <c r="C377" s="80">
        <v>58</v>
      </c>
      <c r="D377" s="1154">
        <f t="shared" si="5"/>
        <v>46.400000000000006</v>
      </c>
    </row>
    <row r="378" spans="1:4" ht="14.4">
      <c r="A378" s="1055" t="s">
        <v>10754</v>
      </c>
      <c r="B378" s="1055" t="s">
        <v>10755</v>
      </c>
      <c r="C378" s="80">
        <v>61</v>
      </c>
      <c r="D378" s="1154">
        <f t="shared" si="5"/>
        <v>48.800000000000004</v>
      </c>
    </row>
    <row r="379" spans="1:4" ht="14.4">
      <c r="A379" s="1055" t="s">
        <v>10756</v>
      </c>
      <c r="B379" s="1055" t="s">
        <v>10757</v>
      </c>
      <c r="C379" s="80">
        <v>48</v>
      </c>
      <c r="D379" s="1154">
        <f t="shared" si="5"/>
        <v>38.400000000000006</v>
      </c>
    </row>
    <row r="380" spans="1:4" ht="14.4">
      <c r="A380" s="1055" t="s">
        <v>10758</v>
      </c>
      <c r="B380" s="1055" t="s">
        <v>10759</v>
      </c>
      <c r="C380" s="80">
        <v>316</v>
      </c>
      <c r="D380" s="1154">
        <f t="shared" si="5"/>
        <v>252.8</v>
      </c>
    </row>
    <row r="381" spans="1:4" ht="14.4">
      <c r="A381" s="1055" t="s">
        <v>10760</v>
      </c>
      <c r="B381" s="1055" t="s">
        <v>10761</v>
      </c>
      <c r="C381" s="80">
        <v>51</v>
      </c>
      <c r="D381" s="1154">
        <f t="shared" si="5"/>
        <v>40.800000000000004</v>
      </c>
    </row>
    <row r="382" spans="1:4" ht="14.4">
      <c r="A382" s="1055" t="s">
        <v>10762</v>
      </c>
      <c r="B382" s="1055" t="s">
        <v>10763</v>
      </c>
      <c r="C382" s="80">
        <v>66</v>
      </c>
      <c r="D382" s="1154">
        <f t="shared" si="5"/>
        <v>52.800000000000004</v>
      </c>
    </row>
    <row r="383" spans="1:4" ht="14.4">
      <c r="A383" s="1055" t="s">
        <v>10764</v>
      </c>
      <c r="B383" s="1055" t="s">
        <v>10765</v>
      </c>
      <c r="C383" s="80">
        <v>62</v>
      </c>
      <c r="D383" s="1154">
        <f t="shared" si="5"/>
        <v>49.6</v>
      </c>
    </row>
    <row r="384" spans="1:4" ht="14.4">
      <c r="A384" s="1055" t="s">
        <v>10766</v>
      </c>
      <c r="B384" s="1055" t="s">
        <v>10765</v>
      </c>
      <c r="C384" s="80">
        <v>51</v>
      </c>
      <c r="D384" s="1154">
        <f t="shared" si="5"/>
        <v>40.800000000000004</v>
      </c>
    </row>
    <row r="385" spans="1:4" ht="14.4">
      <c r="A385" s="1055" t="s">
        <v>10767</v>
      </c>
      <c r="B385" s="1055" t="s">
        <v>10768</v>
      </c>
      <c r="C385" s="80">
        <v>59</v>
      </c>
      <c r="D385" s="1154">
        <f t="shared" si="5"/>
        <v>47.2</v>
      </c>
    </row>
    <row r="386" spans="1:4" ht="14.4">
      <c r="A386" s="1055" t="s">
        <v>10769</v>
      </c>
      <c r="B386" s="1055" t="s">
        <v>10770</v>
      </c>
      <c r="C386" s="80">
        <v>106</v>
      </c>
      <c r="D386" s="1154">
        <f t="shared" si="5"/>
        <v>84.800000000000011</v>
      </c>
    </row>
    <row r="387" spans="1:4" ht="14.4">
      <c r="A387" s="1055" t="s">
        <v>10771</v>
      </c>
      <c r="B387" s="1055" t="s">
        <v>10772</v>
      </c>
      <c r="C387" s="80">
        <v>32.9</v>
      </c>
      <c r="D387" s="1154">
        <f t="shared" si="5"/>
        <v>26.32</v>
      </c>
    </row>
    <row r="388" spans="1:4" ht="14.4">
      <c r="A388" s="1055" t="s">
        <v>10773</v>
      </c>
      <c r="B388" s="1055" t="s">
        <v>10774</v>
      </c>
      <c r="C388" s="80">
        <v>180</v>
      </c>
      <c r="D388" s="1154">
        <f t="shared" si="5"/>
        <v>144</v>
      </c>
    </row>
    <row r="389" spans="1:4" ht="14.4">
      <c r="A389" s="1055" t="s">
        <v>10775</v>
      </c>
      <c r="B389" s="1055" t="s">
        <v>10776</v>
      </c>
      <c r="C389" s="80">
        <v>69</v>
      </c>
      <c r="D389" s="1154">
        <f t="shared" ref="D389:D452" si="6">C389*0.8</f>
        <v>55.2</v>
      </c>
    </row>
    <row r="390" spans="1:4" ht="14.4">
      <c r="A390" s="1055" t="s">
        <v>10777</v>
      </c>
      <c r="B390" s="1055" t="s">
        <v>10778</v>
      </c>
      <c r="C390" s="80">
        <v>81</v>
      </c>
      <c r="D390" s="1154">
        <f t="shared" si="6"/>
        <v>64.8</v>
      </c>
    </row>
    <row r="391" spans="1:4" ht="14.4">
      <c r="A391" s="1055" t="s">
        <v>10779</v>
      </c>
      <c r="B391" s="1055" t="s">
        <v>10780</v>
      </c>
      <c r="C391" s="80">
        <v>81</v>
      </c>
      <c r="D391" s="1154">
        <f t="shared" si="6"/>
        <v>64.8</v>
      </c>
    </row>
    <row r="392" spans="1:4" ht="14.4">
      <c r="A392" s="1055" t="s">
        <v>10781</v>
      </c>
      <c r="B392" s="1055" t="s">
        <v>10782</v>
      </c>
      <c r="C392" s="80">
        <v>95</v>
      </c>
      <c r="D392" s="1154">
        <f t="shared" si="6"/>
        <v>76</v>
      </c>
    </row>
    <row r="393" spans="1:4" ht="14.4">
      <c r="A393" s="1055" t="s">
        <v>10783</v>
      </c>
      <c r="B393" s="1055" t="s">
        <v>10784</v>
      </c>
      <c r="C393" s="80">
        <v>138</v>
      </c>
      <c r="D393" s="1154">
        <f t="shared" si="6"/>
        <v>110.4</v>
      </c>
    </row>
    <row r="394" spans="1:4" ht="14.4">
      <c r="A394" s="1055" t="s">
        <v>10785</v>
      </c>
      <c r="B394" s="1055" t="s">
        <v>10784</v>
      </c>
      <c r="C394" s="80">
        <v>133</v>
      </c>
      <c r="D394" s="1154">
        <f t="shared" si="6"/>
        <v>106.4</v>
      </c>
    </row>
    <row r="395" spans="1:4" ht="14.4">
      <c r="A395" s="1055" t="s">
        <v>10786</v>
      </c>
      <c r="B395" s="1055" t="s">
        <v>10787</v>
      </c>
      <c r="C395" s="80">
        <v>138</v>
      </c>
      <c r="D395" s="1154">
        <f t="shared" si="6"/>
        <v>110.4</v>
      </c>
    </row>
    <row r="396" spans="1:4" ht="14.4">
      <c r="A396" s="1055" t="s">
        <v>10788</v>
      </c>
      <c r="B396" s="1055" t="s">
        <v>10789</v>
      </c>
      <c r="C396" s="80">
        <v>234</v>
      </c>
      <c r="D396" s="1154">
        <f t="shared" si="6"/>
        <v>187.20000000000002</v>
      </c>
    </row>
    <row r="397" spans="1:4" ht="14.4">
      <c r="A397" s="1055" t="s">
        <v>10790</v>
      </c>
      <c r="B397" s="1055" t="s">
        <v>10791</v>
      </c>
      <c r="C397" s="80">
        <v>138</v>
      </c>
      <c r="D397" s="1154">
        <f t="shared" si="6"/>
        <v>110.4</v>
      </c>
    </row>
    <row r="398" spans="1:4" ht="14.4">
      <c r="A398" s="1055" t="s">
        <v>10792</v>
      </c>
      <c r="B398" s="1055" t="s">
        <v>10793</v>
      </c>
      <c r="C398" s="80">
        <v>105</v>
      </c>
      <c r="D398" s="1154">
        <f t="shared" si="6"/>
        <v>84</v>
      </c>
    </row>
    <row r="399" spans="1:4" ht="14.4">
      <c r="A399" s="1055" t="s">
        <v>10794</v>
      </c>
      <c r="B399" s="1055" t="s">
        <v>10795</v>
      </c>
      <c r="C399" s="80">
        <v>1100</v>
      </c>
      <c r="D399" s="1154">
        <f t="shared" si="6"/>
        <v>880</v>
      </c>
    </row>
    <row r="400" spans="1:4" ht="14.4">
      <c r="A400" s="1055" t="s">
        <v>10796</v>
      </c>
      <c r="B400" s="1055" t="s">
        <v>10797</v>
      </c>
      <c r="C400" s="80">
        <v>223.3</v>
      </c>
      <c r="D400" s="1154">
        <f t="shared" si="6"/>
        <v>178.64000000000001</v>
      </c>
    </row>
    <row r="401" spans="1:4" ht="14.4">
      <c r="A401" s="1055" t="s">
        <v>10798</v>
      </c>
      <c r="B401" s="1055" t="s">
        <v>10799</v>
      </c>
      <c r="C401" s="80">
        <v>216</v>
      </c>
      <c r="D401" s="1154">
        <f t="shared" si="6"/>
        <v>172.8</v>
      </c>
    </row>
    <row r="402" spans="1:4" ht="14.4">
      <c r="A402" s="1055" t="s">
        <v>10800</v>
      </c>
      <c r="B402" s="1055" t="s">
        <v>10801</v>
      </c>
      <c r="C402" s="80">
        <v>249</v>
      </c>
      <c r="D402" s="1154">
        <f t="shared" si="6"/>
        <v>199.20000000000002</v>
      </c>
    </row>
    <row r="403" spans="1:4" ht="14.4">
      <c r="A403" s="1055" t="s">
        <v>10802</v>
      </c>
      <c r="B403" s="1055" t="s">
        <v>10803</v>
      </c>
      <c r="C403" s="80">
        <v>249</v>
      </c>
      <c r="D403" s="1154">
        <f t="shared" si="6"/>
        <v>199.20000000000002</v>
      </c>
    </row>
    <row r="404" spans="1:4" ht="14.4">
      <c r="A404" s="1055" t="s">
        <v>10804</v>
      </c>
      <c r="B404" s="1055" t="s">
        <v>10805</v>
      </c>
      <c r="C404" s="80">
        <v>249</v>
      </c>
      <c r="D404" s="1154">
        <f t="shared" si="6"/>
        <v>199.20000000000002</v>
      </c>
    </row>
    <row r="405" spans="1:4" ht="14.4">
      <c r="A405" s="1055" t="s">
        <v>10806</v>
      </c>
      <c r="B405" s="1055" t="s">
        <v>10807</v>
      </c>
      <c r="C405" s="80">
        <v>249</v>
      </c>
      <c r="D405" s="1154">
        <f t="shared" si="6"/>
        <v>199.20000000000002</v>
      </c>
    </row>
    <row r="406" spans="1:4" ht="14.4">
      <c r="A406" s="1055" t="s">
        <v>10808</v>
      </c>
      <c r="B406" s="1055" t="s">
        <v>10809</v>
      </c>
      <c r="C406" s="80">
        <v>249</v>
      </c>
      <c r="D406" s="1154">
        <f t="shared" si="6"/>
        <v>199.20000000000002</v>
      </c>
    </row>
    <row r="407" spans="1:4" ht="14.4">
      <c r="A407" s="1055" t="s">
        <v>10810</v>
      </c>
      <c r="B407" s="1055" t="s">
        <v>10805</v>
      </c>
      <c r="C407" s="80">
        <v>249</v>
      </c>
      <c r="D407" s="1154">
        <f t="shared" si="6"/>
        <v>199.20000000000002</v>
      </c>
    </row>
    <row r="408" spans="1:4" ht="14.4">
      <c r="A408" s="1055" t="s">
        <v>10811</v>
      </c>
      <c r="B408" s="1055" t="s">
        <v>10812</v>
      </c>
      <c r="C408" s="80">
        <v>249</v>
      </c>
      <c r="D408" s="1154">
        <f t="shared" si="6"/>
        <v>199.20000000000002</v>
      </c>
    </row>
    <row r="409" spans="1:4" ht="14.4">
      <c r="A409" s="1055" t="s">
        <v>10813</v>
      </c>
      <c r="B409" s="1055" t="s">
        <v>10814</v>
      </c>
      <c r="C409" s="80">
        <v>249</v>
      </c>
      <c r="D409" s="1154">
        <f t="shared" si="6"/>
        <v>199.20000000000002</v>
      </c>
    </row>
    <row r="410" spans="1:4" ht="14.4">
      <c r="A410" s="1055" t="s">
        <v>10815</v>
      </c>
      <c r="B410" s="1055" t="s">
        <v>10816</v>
      </c>
      <c r="C410" s="80">
        <v>249</v>
      </c>
      <c r="D410" s="1154">
        <f t="shared" si="6"/>
        <v>199.20000000000002</v>
      </c>
    </row>
    <row r="411" spans="1:4" ht="14.4">
      <c r="A411" s="1055" t="s">
        <v>10817</v>
      </c>
      <c r="B411" s="1055" t="s">
        <v>10818</v>
      </c>
      <c r="C411" s="80">
        <v>249</v>
      </c>
      <c r="D411" s="1154">
        <f t="shared" si="6"/>
        <v>199.20000000000002</v>
      </c>
    </row>
    <row r="412" spans="1:4" ht="14.4">
      <c r="A412" s="1055" t="s">
        <v>10819</v>
      </c>
      <c r="B412" s="1055" t="s">
        <v>10820</v>
      </c>
      <c r="C412" s="80">
        <v>341</v>
      </c>
      <c r="D412" s="1154">
        <f t="shared" si="6"/>
        <v>272.8</v>
      </c>
    </row>
    <row r="413" spans="1:4" ht="14.4">
      <c r="A413" s="1055" t="s">
        <v>10821</v>
      </c>
      <c r="B413" s="1055" t="s">
        <v>10822</v>
      </c>
      <c r="C413" s="80">
        <v>105</v>
      </c>
      <c r="D413" s="1154">
        <f t="shared" si="6"/>
        <v>84</v>
      </c>
    </row>
    <row r="414" spans="1:4" ht="14.4">
      <c r="A414" s="1055" t="s">
        <v>10823</v>
      </c>
      <c r="B414" s="1055" t="s">
        <v>10824</v>
      </c>
      <c r="C414" s="80">
        <v>400</v>
      </c>
      <c r="D414" s="1154">
        <f t="shared" si="6"/>
        <v>320</v>
      </c>
    </row>
    <row r="415" spans="1:4" ht="14.4">
      <c r="A415" s="1055" t="s">
        <v>10825</v>
      </c>
      <c r="B415" s="1055" t="s">
        <v>10826</v>
      </c>
      <c r="C415" s="80">
        <v>434</v>
      </c>
      <c r="D415" s="1154">
        <f t="shared" si="6"/>
        <v>347.20000000000005</v>
      </c>
    </row>
    <row r="416" spans="1:4" ht="14.4">
      <c r="A416" s="1055" t="s">
        <v>10827</v>
      </c>
      <c r="B416" s="1055" t="s">
        <v>10828</v>
      </c>
      <c r="C416" s="80">
        <v>144</v>
      </c>
      <c r="D416" s="1154">
        <f t="shared" si="6"/>
        <v>115.2</v>
      </c>
    </row>
    <row r="417" spans="1:4" ht="14.4">
      <c r="A417" s="1055" t="s">
        <v>10829</v>
      </c>
      <c r="B417" s="1055" t="s">
        <v>10830</v>
      </c>
      <c r="C417" s="80">
        <v>144</v>
      </c>
      <c r="D417" s="1154">
        <f t="shared" si="6"/>
        <v>115.2</v>
      </c>
    </row>
    <row r="418" spans="1:4" ht="14.4">
      <c r="A418" s="1055" t="s">
        <v>10831</v>
      </c>
      <c r="B418" s="1055" t="s">
        <v>10832</v>
      </c>
      <c r="C418" s="80">
        <v>255</v>
      </c>
      <c r="D418" s="1154">
        <f t="shared" si="6"/>
        <v>204</v>
      </c>
    </row>
    <row r="419" spans="1:4" ht="14.4">
      <c r="A419" s="1055" t="s">
        <v>10833</v>
      </c>
      <c r="B419" s="1055" t="s">
        <v>10834</v>
      </c>
      <c r="C419" s="80">
        <v>277</v>
      </c>
      <c r="D419" s="1154">
        <f t="shared" si="6"/>
        <v>221.60000000000002</v>
      </c>
    </row>
    <row r="420" spans="1:4" ht="14.4">
      <c r="A420" s="1055" t="s">
        <v>10835</v>
      </c>
      <c r="B420" s="1055" t="s">
        <v>10836</v>
      </c>
      <c r="C420" s="80">
        <v>149.99</v>
      </c>
      <c r="D420" s="1154">
        <f t="shared" si="6"/>
        <v>119.99200000000002</v>
      </c>
    </row>
    <row r="421" spans="1:4" ht="14.4">
      <c r="A421" s="1055" t="s">
        <v>10837</v>
      </c>
      <c r="B421" s="1055" t="s">
        <v>10838</v>
      </c>
      <c r="C421" s="80">
        <v>99.99</v>
      </c>
      <c r="D421" s="1154">
        <f t="shared" si="6"/>
        <v>79.992000000000004</v>
      </c>
    </row>
    <row r="422" spans="1:4" ht="14.4">
      <c r="A422" s="1055" t="s">
        <v>10839</v>
      </c>
      <c r="B422" s="1055" t="s">
        <v>10840</v>
      </c>
      <c r="C422" s="80">
        <v>301</v>
      </c>
      <c r="D422" s="1154">
        <f t="shared" si="6"/>
        <v>240.8</v>
      </c>
    </row>
    <row r="423" spans="1:4" ht="14.4">
      <c r="A423" s="1055" t="s">
        <v>10841</v>
      </c>
      <c r="B423" s="1055" t="s">
        <v>10842</v>
      </c>
      <c r="C423" s="80">
        <v>372</v>
      </c>
      <c r="D423" s="1154">
        <f t="shared" si="6"/>
        <v>297.60000000000002</v>
      </c>
    </row>
    <row r="424" spans="1:4" ht="14.4">
      <c r="A424" s="1055" t="s">
        <v>10843</v>
      </c>
      <c r="B424" s="1055" t="s">
        <v>10844</v>
      </c>
      <c r="C424" s="80">
        <v>180</v>
      </c>
      <c r="D424" s="1154">
        <f t="shared" si="6"/>
        <v>144</v>
      </c>
    </row>
    <row r="425" spans="1:4" ht="14.4">
      <c r="A425" s="1055" t="s">
        <v>10845</v>
      </c>
      <c r="B425" s="1055" t="s">
        <v>10846</v>
      </c>
      <c r="C425" s="80">
        <v>167</v>
      </c>
      <c r="D425" s="1154">
        <f t="shared" si="6"/>
        <v>133.6</v>
      </c>
    </row>
    <row r="426" spans="1:4" ht="14.4">
      <c r="A426" s="1055" t="s">
        <v>10847</v>
      </c>
      <c r="B426" s="1055" t="s">
        <v>10844</v>
      </c>
      <c r="C426" s="80">
        <v>180</v>
      </c>
      <c r="D426" s="1154">
        <f t="shared" si="6"/>
        <v>144</v>
      </c>
    </row>
    <row r="427" spans="1:4" ht="14.4">
      <c r="A427" s="1055" t="s">
        <v>10848</v>
      </c>
      <c r="B427" s="1055" t="s">
        <v>10849</v>
      </c>
      <c r="C427" s="80">
        <v>220</v>
      </c>
      <c r="D427" s="1154">
        <f t="shared" si="6"/>
        <v>176</v>
      </c>
    </row>
    <row r="428" spans="1:4" ht="14.4">
      <c r="A428" s="1055" t="s">
        <v>10850</v>
      </c>
      <c r="B428" s="1055" t="s">
        <v>10851</v>
      </c>
      <c r="C428" s="80">
        <v>220</v>
      </c>
      <c r="D428" s="1154">
        <f t="shared" si="6"/>
        <v>176</v>
      </c>
    </row>
    <row r="429" spans="1:4" ht="14.4">
      <c r="A429" s="1055" t="s">
        <v>10852</v>
      </c>
      <c r="B429" s="1055" t="s">
        <v>10853</v>
      </c>
      <c r="C429" s="80">
        <v>220</v>
      </c>
      <c r="D429" s="1154">
        <f t="shared" si="6"/>
        <v>176</v>
      </c>
    </row>
    <row r="430" spans="1:4" ht="14.4">
      <c r="A430" s="1055" t="s">
        <v>10854</v>
      </c>
      <c r="B430" s="1055" t="s">
        <v>10855</v>
      </c>
      <c r="C430" s="80">
        <v>220</v>
      </c>
      <c r="D430" s="1154">
        <f t="shared" si="6"/>
        <v>176</v>
      </c>
    </row>
    <row r="431" spans="1:4" ht="14.4">
      <c r="A431" s="1055" t="s">
        <v>10856</v>
      </c>
      <c r="B431" s="1055" t="s">
        <v>10857</v>
      </c>
      <c r="C431" s="80">
        <v>316</v>
      </c>
      <c r="D431" s="1154">
        <f t="shared" si="6"/>
        <v>252.8</v>
      </c>
    </row>
    <row r="432" spans="1:4" ht="14.4">
      <c r="A432" s="1055" t="s">
        <v>10858</v>
      </c>
      <c r="B432" s="1055" t="s">
        <v>10859</v>
      </c>
      <c r="C432" s="80">
        <v>62</v>
      </c>
      <c r="D432" s="1154">
        <f t="shared" si="6"/>
        <v>49.6</v>
      </c>
    </row>
    <row r="433" spans="1:4" ht="14.4">
      <c r="A433" s="1055" t="s">
        <v>10860</v>
      </c>
      <c r="B433" s="1055" t="s">
        <v>10861</v>
      </c>
      <c r="C433" s="80">
        <v>62</v>
      </c>
      <c r="D433" s="1154">
        <f t="shared" si="6"/>
        <v>49.6</v>
      </c>
    </row>
    <row r="434" spans="1:4" ht="14.4">
      <c r="A434" s="1055" t="s">
        <v>10862</v>
      </c>
      <c r="B434" s="1055" t="s">
        <v>10863</v>
      </c>
      <c r="C434" s="80">
        <v>62</v>
      </c>
      <c r="D434" s="1154">
        <f t="shared" si="6"/>
        <v>49.6</v>
      </c>
    </row>
    <row r="435" spans="1:4" ht="14.4">
      <c r="A435" s="1055" t="s">
        <v>10864</v>
      </c>
      <c r="B435" s="1055" t="s">
        <v>10865</v>
      </c>
      <c r="C435" s="80">
        <v>62</v>
      </c>
      <c r="D435" s="1154">
        <f t="shared" si="6"/>
        <v>49.6</v>
      </c>
    </row>
    <row r="436" spans="1:4" ht="14.4">
      <c r="A436" s="1055" t="s">
        <v>10866</v>
      </c>
      <c r="B436" s="1055" t="s">
        <v>10867</v>
      </c>
      <c r="C436" s="80">
        <v>326</v>
      </c>
      <c r="D436" s="1154">
        <f t="shared" si="6"/>
        <v>260.8</v>
      </c>
    </row>
    <row r="437" spans="1:4" ht="14.4">
      <c r="A437" s="1055" t="s">
        <v>10868</v>
      </c>
      <c r="B437" s="1055" t="s">
        <v>10867</v>
      </c>
      <c r="C437" s="80">
        <v>326</v>
      </c>
      <c r="D437" s="1154">
        <f t="shared" si="6"/>
        <v>260.8</v>
      </c>
    </row>
    <row r="438" spans="1:4" ht="14.4">
      <c r="A438" s="1055" t="s">
        <v>10869</v>
      </c>
      <c r="B438" s="1055" t="s">
        <v>10870</v>
      </c>
      <c r="C438" s="80">
        <v>351</v>
      </c>
      <c r="D438" s="1154">
        <f t="shared" si="6"/>
        <v>280.8</v>
      </c>
    </row>
    <row r="439" spans="1:4" ht="14.4">
      <c r="A439" s="1055" t="s">
        <v>10871</v>
      </c>
      <c r="B439" s="1055" t="s">
        <v>10872</v>
      </c>
      <c r="C439" s="80">
        <v>326</v>
      </c>
      <c r="D439" s="1154">
        <f t="shared" si="6"/>
        <v>260.8</v>
      </c>
    </row>
    <row r="440" spans="1:4" ht="14.4">
      <c r="A440" s="1055" t="s">
        <v>10873</v>
      </c>
      <c r="B440" s="1055" t="s">
        <v>10870</v>
      </c>
      <c r="C440" s="80">
        <v>326</v>
      </c>
      <c r="D440" s="1154">
        <f t="shared" si="6"/>
        <v>260.8</v>
      </c>
    </row>
    <row r="441" spans="1:4" ht="14.4">
      <c r="A441" s="1055" t="s">
        <v>10874</v>
      </c>
      <c r="B441" s="1055" t="s">
        <v>10875</v>
      </c>
      <c r="C441" s="80">
        <v>399</v>
      </c>
      <c r="D441" s="1154">
        <f t="shared" si="6"/>
        <v>319.20000000000005</v>
      </c>
    </row>
    <row r="442" spans="1:4" ht="14.4">
      <c r="A442" s="1055" t="s">
        <v>10876</v>
      </c>
      <c r="B442" s="1055" t="s">
        <v>10789</v>
      </c>
      <c r="C442" s="80">
        <v>499</v>
      </c>
      <c r="D442" s="1154">
        <f t="shared" si="6"/>
        <v>399.20000000000005</v>
      </c>
    </row>
    <row r="443" spans="1:4" ht="14.4">
      <c r="A443" s="1055" t="s">
        <v>10877</v>
      </c>
      <c r="B443" s="1055" t="s">
        <v>10878</v>
      </c>
      <c r="C443" s="80">
        <v>499</v>
      </c>
      <c r="D443" s="1154">
        <f t="shared" si="6"/>
        <v>399.20000000000005</v>
      </c>
    </row>
    <row r="444" spans="1:4" ht="14.4">
      <c r="A444" s="1055" t="s">
        <v>10879</v>
      </c>
      <c r="B444" s="1055" t="s">
        <v>10880</v>
      </c>
      <c r="C444" s="80">
        <v>399</v>
      </c>
      <c r="D444" s="1154">
        <f t="shared" si="6"/>
        <v>319.20000000000005</v>
      </c>
    </row>
    <row r="445" spans="1:4" ht="14.4">
      <c r="A445" s="1055" t="s">
        <v>10881</v>
      </c>
      <c r="B445" s="1055" t="s">
        <v>10880</v>
      </c>
      <c r="C445" s="80">
        <v>538</v>
      </c>
      <c r="D445" s="1154">
        <f t="shared" si="6"/>
        <v>430.40000000000003</v>
      </c>
    </row>
    <row r="446" spans="1:4" ht="14.4">
      <c r="A446" s="1055" t="s">
        <v>10882</v>
      </c>
      <c r="B446" s="1055" t="s">
        <v>10875</v>
      </c>
      <c r="C446" s="80">
        <v>399</v>
      </c>
      <c r="D446" s="1154">
        <f t="shared" si="6"/>
        <v>319.20000000000005</v>
      </c>
    </row>
    <row r="447" spans="1:4" ht="14.4">
      <c r="A447" s="1055" t="s">
        <v>10883</v>
      </c>
      <c r="B447" s="1055" t="s">
        <v>10789</v>
      </c>
      <c r="C447" s="80">
        <v>538</v>
      </c>
      <c r="D447" s="1154">
        <f t="shared" si="6"/>
        <v>430.40000000000003</v>
      </c>
    </row>
    <row r="448" spans="1:4" ht="14.4">
      <c r="A448" s="1055" t="s">
        <v>10884</v>
      </c>
      <c r="B448" s="1055" t="s">
        <v>10878</v>
      </c>
      <c r="C448" s="80">
        <v>499</v>
      </c>
      <c r="D448" s="1154">
        <f t="shared" si="6"/>
        <v>399.20000000000005</v>
      </c>
    </row>
    <row r="449" spans="1:4" ht="14.4">
      <c r="A449" s="1055" t="s">
        <v>10885</v>
      </c>
      <c r="B449" s="1055" t="s">
        <v>10886</v>
      </c>
      <c r="C449" s="80">
        <v>326</v>
      </c>
      <c r="D449" s="1154">
        <f t="shared" si="6"/>
        <v>260.8</v>
      </c>
    </row>
    <row r="450" spans="1:4" ht="14.4">
      <c r="A450" s="1055" t="s">
        <v>10887</v>
      </c>
      <c r="B450" s="1055" t="s">
        <v>10888</v>
      </c>
      <c r="C450" s="80">
        <v>326</v>
      </c>
      <c r="D450" s="1154">
        <f t="shared" si="6"/>
        <v>260.8</v>
      </c>
    </row>
    <row r="451" spans="1:4" ht="14.4">
      <c r="A451" s="1055" t="s">
        <v>10889</v>
      </c>
      <c r="B451" s="1055" t="s">
        <v>10890</v>
      </c>
      <c r="C451" s="80">
        <v>326</v>
      </c>
      <c r="D451" s="1154">
        <f t="shared" si="6"/>
        <v>260.8</v>
      </c>
    </row>
    <row r="452" spans="1:4" ht="14.4">
      <c r="A452" s="1055" t="s">
        <v>10891</v>
      </c>
      <c r="B452" s="1055" t="s">
        <v>10867</v>
      </c>
      <c r="C452" s="80">
        <v>326</v>
      </c>
      <c r="D452" s="1154">
        <f t="shared" si="6"/>
        <v>260.8</v>
      </c>
    </row>
    <row r="453" spans="1:4" ht="14.4">
      <c r="A453" s="1055" t="s">
        <v>10892</v>
      </c>
      <c r="B453" s="1055" t="s">
        <v>10893</v>
      </c>
      <c r="C453" s="80">
        <v>194</v>
      </c>
      <c r="D453" s="1154">
        <f t="shared" ref="D453:D516" si="7">C453*0.8</f>
        <v>155.20000000000002</v>
      </c>
    </row>
    <row r="454" spans="1:4" ht="14.4">
      <c r="A454" s="1055" t="s">
        <v>10894</v>
      </c>
      <c r="B454" s="1055" t="s">
        <v>10893</v>
      </c>
      <c r="C454" s="80">
        <v>194</v>
      </c>
      <c r="D454" s="1154">
        <f t="shared" si="7"/>
        <v>155.20000000000002</v>
      </c>
    </row>
    <row r="455" spans="1:4" ht="14.4">
      <c r="A455" s="1055" t="s">
        <v>10895</v>
      </c>
      <c r="B455" s="1055" t="s">
        <v>10896</v>
      </c>
      <c r="C455" s="80">
        <v>194</v>
      </c>
      <c r="D455" s="1154">
        <f t="shared" si="7"/>
        <v>155.20000000000002</v>
      </c>
    </row>
    <row r="456" spans="1:4" ht="14.4">
      <c r="A456" s="1055" t="s">
        <v>10897</v>
      </c>
      <c r="B456" s="1055" t="s">
        <v>10893</v>
      </c>
      <c r="C456" s="80">
        <v>194</v>
      </c>
      <c r="D456" s="1154">
        <f t="shared" si="7"/>
        <v>155.20000000000002</v>
      </c>
    </row>
    <row r="457" spans="1:4" ht="14.4">
      <c r="A457" s="1055" t="s">
        <v>10898</v>
      </c>
      <c r="B457" s="1055" t="s">
        <v>10893</v>
      </c>
      <c r="C457" s="80">
        <v>194</v>
      </c>
      <c r="D457" s="1154">
        <f t="shared" si="7"/>
        <v>155.20000000000002</v>
      </c>
    </row>
    <row r="458" spans="1:4" ht="14.4">
      <c r="A458" s="1055" t="s">
        <v>10899</v>
      </c>
      <c r="B458" s="1055" t="s">
        <v>10900</v>
      </c>
      <c r="C458" s="80">
        <v>259</v>
      </c>
      <c r="D458" s="1154">
        <f t="shared" si="7"/>
        <v>207.20000000000002</v>
      </c>
    </row>
    <row r="459" spans="1:4" ht="14.4">
      <c r="A459" s="1055" t="s">
        <v>10901</v>
      </c>
      <c r="B459" s="1055" t="s">
        <v>10900</v>
      </c>
      <c r="C459" s="80">
        <v>259</v>
      </c>
      <c r="D459" s="1154">
        <f t="shared" si="7"/>
        <v>207.20000000000002</v>
      </c>
    </row>
    <row r="460" spans="1:4" ht="14.4">
      <c r="A460" s="1055" t="s">
        <v>10902</v>
      </c>
      <c r="B460" s="1055" t="s">
        <v>10903</v>
      </c>
      <c r="C460" s="80">
        <v>259</v>
      </c>
      <c r="D460" s="1154">
        <f t="shared" si="7"/>
        <v>207.20000000000002</v>
      </c>
    </row>
    <row r="461" spans="1:4" ht="14.4">
      <c r="A461" s="1055" t="s">
        <v>10904</v>
      </c>
      <c r="B461" s="1055" t="s">
        <v>10900</v>
      </c>
      <c r="C461" s="80">
        <v>259</v>
      </c>
      <c r="D461" s="1154">
        <f t="shared" si="7"/>
        <v>207.20000000000002</v>
      </c>
    </row>
    <row r="462" spans="1:4" ht="14.4">
      <c r="A462" s="1055" t="s">
        <v>10905</v>
      </c>
      <c r="B462" s="1055" t="s">
        <v>10900</v>
      </c>
      <c r="C462" s="80">
        <v>259</v>
      </c>
      <c r="D462" s="1154">
        <f t="shared" si="7"/>
        <v>207.20000000000002</v>
      </c>
    </row>
    <row r="463" spans="1:4" ht="14.4">
      <c r="A463" s="1055" t="s">
        <v>10906</v>
      </c>
      <c r="B463" s="1055" t="s">
        <v>10907</v>
      </c>
      <c r="C463" s="80">
        <v>162</v>
      </c>
      <c r="D463" s="1154">
        <f t="shared" si="7"/>
        <v>129.6</v>
      </c>
    </row>
    <row r="464" spans="1:4" ht="14.4">
      <c r="A464" s="1055" t="s">
        <v>10908</v>
      </c>
      <c r="B464" s="1055" t="s">
        <v>10909</v>
      </c>
      <c r="C464" s="80">
        <v>172</v>
      </c>
      <c r="D464" s="1154">
        <f t="shared" si="7"/>
        <v>137.6</v>
      </c>
    </row>
    <row r="465" spans="1:4" ht="14.4">
      <c r="A465" s="1055" t="s">
        <v>10910</v>
      </c>
      <c r="B465" s="1055" t="s">
        <v>10911</v>
      </c>
      <c r="C465" s="80">
        <v>162</v>
      </c>
      <c r="D465" s="1154">
        <f t="shared" si="7"/>
        <v>129.6</v>
      </c>
    </row>
    <row r="466" spans="1:4" ht="14.4">
      <c r="A466" s="1055" t="s">
        <v>10912</v>
      </c>
      <c r="B466" s="1055" t="s">
        <v>10913</v>
      </c>
      <c r="C466" s="80">
        <v>281</v>
      </c>
      <c r="D466" s="1154">
        <f t="shared" si="7"/>
        <v>224.8</v>
      </c>
    </row>
    <row r="467" spans="1:4" ht="14.4">
      <c r="A467" s="1055" t="s">
        <v>10914</v>
      </c>
      <c r="B467" s="1055" t="s">
        <v>10915</v>
      </c>
      <c r="C467" s="80">
        <v>281</v>
      </c>
      <c r="D467" s="1154">
        <f t="shared" si="7"/>
        <v>224.8</v>
      </c>
    </row>
    <row r="468" spans="1:4" ht="14.4">
      <c r="A468" s="1055" t="s">
        <v>10916</v>
      </c>
      <c r="B468" s="1055" t="s">
        <v>10917</v>
      </c>
      <c r="C468" s="80">
        <v>319</v>
      </c>
      <c r="D468" s="1154">
        <f t="shared" si="7"/>
        <v>255.20000000000002</v>
      </c>
    </row>
    <row r="469" spans="1:4" ht="14.4">
      <c r="A469" s="1055" t="s">
        <v>10918</v>
      </c>
      <c r="B469" s="1055" t="s">
        <v>10919</v>
      </c>
      <c r="C469" s="80">
        <v>359</v>
      </c>
      <c r="D469" s="1154">
        <f t="shared" si="7"/>
        <v>287.2</v>
      </c>
    </row>
    <row r="470" spans="1:4" ht="14.4">
      <c r="A470" s="1055" t="s">
        <v>10920</v>
      </c>
      <c r="B470" s="1055" t="s">
        <v>10921</v>
      </c>
      <c r="C470" s="80">
        <v>319</v>
      </c>
      <c r="D470" s="1154">
        <f t="shared" si="7"/>
        <v>255.20000000000002</v>
      </c>
    </row>
    <row r="471" spans="1:4" ht="14.4">
      <c r="A471" s="1055" t="s">
        <v>10922</v>
      </c>
      <c r="B471" s="1055" t="s">
        <v>10923</v>
      </c>
      <c r="C471" s="80">
        <v>319</v>
      </c>
      <c r="D471" s="1154">
        <f t="shared" si="7"/>
        <v>255.20000000000002</v>
      </c>
    </row>
    <row r="472" spans="1:4" ht="14.4">
      <c r="A472" s="1055" t="s">
        <v>10924</v>
      </c>
      <c r="B472" s="1055" t="s">
        <v>10925</v>
      </c>
      <c r="C472" s="80">
        <v>319</v>
      </c>
      <c r="D472" s="1154">
        <f t="shared" si="7"/>
        <v>255.20000000000002</v>
      </c>
    </row>
    <row r="473" spans="1:4" ht="14.4">
      <c r="A473" s="1055" t="s">
        <v>10926</v>
      </c>
      <c r="B473" s="1055" t="s">
        <v>10927</v>
      </c>
      <c r="C473" s="80">
        <v>319</v>
      </c>
      <c r="D473" s="1154">
        <f t="shared" si="7"/>
        <v>255.20000000000002</v>
      </c>
    </row>
    <row r="474" spans="1:4" ht="14.4">
      <c r="A474" s="1055" t="s">
        <v>10928</v>
      </c>
      <c r="B474" s="1055" t="s">
        <v>10929</v>
      </c>
      <c r="C474" s="80">
        <v>480</v>
      </c>
      <c r="D474" s="1154">
        <f t="shared" si="7"/>
        <v>384</v>
      </c>
    </row>
    <row r="475" spans="1:4" ht="14.4">
      <c r="A475" s="1055" t="s">
        <v>10930</v>
      </c>
      <c r="B475" s="1055" t="s">
        <v>10931</v>
      </c>
      <c r="C475" s="80">
        <v>480</v>
      </c>
      <c r="D475" s="1154">
        <f t="shared" si="7"/>
        <v>384</v>
      </c>
    </row>
    <row r="476" spans="1:4" ht="14.4">
      <c r="A476" s="1055" t="s">
        <v>10932</v>
      </c>
      <c r="B476" s="1055" t="s">
        <v>10933</v>
      </c>
      <c r="C476" s="80">
        <v>541</v>
      </c>
      <c r="D476" s="1154">
        <f t="shared" si="7"/>
        <v>432.8</v>
      </c>
    </row>
    <row r="477" spans="1:4" ht="14.4">
      <c r="A477" s="1055" t="s">
        <v>10934</v>
      </c>
      <c r="B477" s="1055" t="s">
        <v>10935</v>
      </c>
      <c r="C477" s="80">
        <v>541</v>
      </c>
      <c r="D477" s="1154">
        <f t="shared" si="7"/>
        <v>432.8</v>
      </c>
    </row>
    <row r="478" spans="1:4" ht="14.4">
      <c r="A478" s="1055" t="s">
        <v>10936</v>
      </c>
      <c r="B478" s="1055" t="s">
        <v>10937</v>
      </c>
      <c r="C478" s="80">
        <v>541</v>
      </c>
      <c r="D478" s="1154">
        <f t="shared" si="7"/>
        <v>432.8</v>
      </c>
    </row>
    <row r="479" spans="1:4" ht="14.4">
      <c r="A479" s="1055" t="s">
        <v>10938</v>
      </c>
      <c r="B479" s="1055" t="s">
        <v>10939</v>
      </c>
      <c r="C479" s="80">
        <v>541</v>
      </c>
      <c r="D479" s="1154">
        <f t="shared" si="7"/>
        <v>432.8</v>
      </c>
    </row>
    <row r="480" spans="1:4" ht="14.4">
      <c r="A480" s="1055" t="s">
        <v>10940</v>
      </c>
      <c r="B480" s="1055" t="s">
        <v>10941</v>
      </c>
      <c r="C480" s="80">
        <v>541</v>
      </c>
      <c r="D480" s="1154">
        <f t="shared" si="7"/>
        <v>432.8</v>
      </c>
    </row>
    <row r="481" spans="1:4" ht="14.4">
      <c r="A481" s="1055" t="s">
        <v>10942</v>
      </c>
      <c r="B481" s="1055" t="s">
        <v>10943</v>
      </c>
      <c r="C481" s="80">
        <v>541</v>
      </c>
      <c r="D481" s="1154">
        <f t="shared" si="7"/>
        <v>432.8</v>
      </c>
    </row>
    <row r="482" spans="1:4" ht="14.4">
      <c r="A482" s="1055" t="s">
        <v>10944</v>
      </c>
      <c r="B482" s="1055" t="s">
        <v>10945</v>
      </c>
      <c r="C482" s="80">
        <v>541</v>
      </c>
      <c r="D482" s="1154">
        <f t="shared" si="7"/>
        <v>432.8</v>
      </c>
    </row>
    <row r="483" spans="1:4" ht="14.4">
      <c r="A483" s="1055" t="s">
        <v>10946</v>
      </c>
      <c r="B483" s="1055" t="s">
        <v>10947</v>
      </c>
      <c r="C483" s="80">
        <v>541</v>
      </c>
      <c r="D483" s="1154">
        <f t="shared" si="7"/>
        <v>432.8</v>
      </c>
    </row>
    <row r="484" spans="1:4" ht="14.4">
      <c r="A484" s="1055" t="s">
        <v>10948</v>
      </c>
      <c r="B484" s="1055" t="s">
        <v>10949</v>
      </c>
      <c r="C484" s="80">
        <v>466</v>
      </c>
      <c r="D484" s="1154">
        <f t="shared" si="7"/>
        <v>372.8</v>
      </c>
    </row>
    <row r="485" spans="1:4" ht="14.4">
      <c r="A485" s="1055" t="s">
        <v>10950</v>
      </c>
      <c r="B485" s="1055" t="s">
        <v>10951</v>
      </c>
      <c r="C485" s="80">
        <v>466</v>
      </c>
      <c r="D485" s="1154">
        <f t="shared" si="7"/>
        <v>372.8</v>
      </c>
    </row>
    <row r="486" spans="1:4" ht="14.4">
      <c r="A486" s="1055" t="s">
        <v>10952</v>
      </c>
      <c r="B486" s="1055" t="s">
        <v>10953</v>
      </c>
      <c r="C486" s="80">
        <v>750</v>
      </c>
      <c r="D486" s="1154">
        <f t="shared" si="7"/>
        <v>600</v>
      </c>
    </row>
    <row r="487" spans="1:4" ht="14.4">
      <c r="A487" s="1055" t="s">
        <v>10954</v>
      </c>
      <c r="B487" s="1055" t="s">
        <v>10955</v>
      </c>
      <c r="C487" s="80">
        <v>750</v>
      </c>
      <c r="D487" s="1154">
        <f t="shared" si="7"/>
        <v>600</v>
      </c>
    </row>
    <row r="488" spans="1:4" ht="14.4">
      <c r="A488" s="1055" t="s">
        <v>10956</v>
      </c>
      <c r="B488" s="1055" t="s">
        <v>10957</v>
      </c>
      <c r="C488" s="80">
        <v>1029</v>
      </c>
      <c r="D488" s="1154">
        <f t="shared" si="7"/>
        <v>823.2</v>
      </c>
    </row>
    <row r="489" spans="1:4" ht="14.4">
      <c r="A489" s="1055" t="s">
        <v>10958</v>
      </c>
      <c r="B489" s="1055" t="s">
        <v>10959</v>
      </c>
      <c r="C489" s="80">
        <v>1029</v>
      </c>
      <c r="D489" s="1154">
        <f t="shared" si="7"/>
        <v>823.2</v>
      </c>
    </row>
    <row r="490" spans="1:4" ht="14.4">
      <c r="A490" s="1055" t="s">
        <v>10960</v>
      </c>
      <c r="B490" s="1055" t="s">
        <v>10961</v>
      </c>
      <c r="C490" s="80">
        <v>281</v>
      </c>
      <c r="D490" s="1154">
        <f t="shared" si="7"/>
        <v>224.8</v>
      </c>
    </row>
    <row r="491" spans="1:4" ht="14.4">
      <c r="A491" s="1055" t="s">
        <v>10962</v>
      </c>
      <c r="B491" s="1055" t="s">
        <v>10963</v>
      </c>
      <c r="C491" s="80">
        <v>281</v>
      </c>
      <c r="D491" s="1154">
        <f t="shared" si="7"/>
        <v>224.8</v>
      </c>
    </row>
    <row r="492" spans="1:4" ht="14.4">
      <c r="A492" s="1055" t="s">
        <v>10964</v>
      </c>
      <c r="B492" s="1055" t="s">
        <v>10965</v>
      </c>
      <c r="C492" s="80">
        <v>305</v>
      </c>
      <c r="D492" s="1154">
        <f t="shared" si="7"/>
        <v>244</v>
      </c>
    </row>
    <row r="493" spans="1:4" ht="14.4">
      <c r="A493" s="1055" t="s">
        <v>10966</v>
      </c>
      <c r="B493" s="1055" t="s">
        <v>10967</v>
      </c>
      <c r="C493" s="80">
        <v>281</v>
      </c>
      <c r="D493" s="1154">
        <f t="shared" si="7"/>
        <v>224.8</v>
      </c>
    </row>
    <row r="494" spans="1:4" ht="14.4">
      <c r="A494" s="1055" t="s">
        <v>10968</v>
      </c>
      <c r="B494" s="1055" t="s">
        <v>10969</v>
      </c>
      <c r="C494" s="80">
        <v>281</v>
      </c>
      <c r="D494" s="1154">
        <f t="shared" si="7"/>
        <v>224.8</v>
      </c>
    </row>
    <row r="495" spans="1:4" ht="14.4">
      <c r="A495" s="1055" t="s">
        <v>10970</v>
      </c>
      <c r="B495" s="1055" t="s">
        <v>10971</v>
      </c>
      <c r="C495" s="80">
        <v>281</v>
      </c>
      <c r="D495" s="1154">
        <f t="shared" si="7"/>
        <v>224.8</v>
      </c>
    </row>
    <row r="496" spans="1:4" ht="14.4">
      <c r="A496" s="1055" t="s">
        <v>10972</v>
      </c>
      <c r="B496" s="1055" t="s">
        <v>10973</v>
      </c>
      <c r="C496" s="80">
        <v>305</v>
      </c>
      <c r="D496" s="1154">
        <f t="shared" si="7"/>
        <v>244</v>
      </c>
    </row>
    <row r="497" spans="1:4" ht="14.4">
      <c r="A497" s="1055" t="s">
        <v>10974</v>
      </c>
      <c r="B497" s="1055" t="s">
        <v>10975</v>
      </c>
      <c r="C497" s="80">
        <v>281</v>
      </c>
      <c r="D497" s="1154">
        <f t="shared" si="7"/>
        <v>224.8</v>
      </c>
    </row>
    <row r="498" spans="1:4" ht="14.4">
      <c r="A498" s="1055" t="s">
        <v>10976</v>
      </c>
      <c r="B498" s="1055" t="s">
        <v>10977</v>
      </c>
      <c r="C498" s="80">
        <v>281</v>
      </c>
      <c r="D498" s="1154">
        <f t="shared" si="7"/>
        <v>224.8</v>
      </c>
    </row>
    <row r="499" spans="1:4" ht="14.4">
      <c r="A499" s="1055" t="s">
        <v>10978</v>
      </c>
      <c r="B499" s="1055" t="s">
        <v>10979</v>
      </c>
      <c r="C499" s="80">
        <v>342</v>
      </c>
      <c r="D499" s="1154">
        <f t="shared" si="7"/>
        <v>273.60000000000002</v>
      </c>
    </row>
    <row r="500" spans="1:4" ht="14.4">
      <c r="A500" s="1055" t="s">
        <v>10980</v>
      </c>
      <c r="B500" s="1055" t="s">
        <v>10981</v>
      </c>
      <c r="C500" s="80">
        <v>480</v>
      </c>
      <c r="D500" s="1154">
        <f t="shared" si="7"/>
        <v>384</v>
      </c>
    </row>
    <row r="501" spans="1:4" ht="14.4">
      <c r="A501" s="1055" t="s">
        <v>10982</v>
      </c>
      <c r="B501" s="1055" t="s">
        <v>10983</v>
      </c>
      <c r="C501" s="80">
        <v>480</v>
      </c>
      <c r="D501" s="1154">
        <f t="shared" si="7"/>
        <v>384</v>
      </c>
    </row>
    <row r="502" spans="1:4" ht="14.4">
      <c r="A502" s="1055" t="s">
        <v>10984</v>
      </c>
      <c r="B502" s="1055" t="s">
        <v>10985</v>
      </c>
      <c r="C502" s="80">
        <v>505</v>
      </c>
      <c r="D502" s="1154">
        <f t="shared" si="7"/>
        <v>404</v>
      </c>
    </row>
    <row r="503" spans="1:4" ht="14.4">
      <c r="A503" s="1055" t="s">
        <v>10986</v>
      </c>
      <c r="B503" s="1055" t="s">
        <v>10987</v>
      </c>
      <c r="C503" s="80">
        <v>480</v>
      </c>
      <c r="D503" s="1154">
        <f t="shared" si="7"/>
        <v>384</v>
      </c>
    </row>
    <row r="504" spans="1:4" ht="14.4">
      <c r="A504" s="1055" t="s">
        <v>10988</v>
      </c>
      <c r="B504" s="1055" t="s">
        <v>10989</v>
      </c>
      <c r="C504" s="80">
        <v>480</v>
      </c>
      <c r="D504" s="1154">
        <f t="shared" si="7"/>
        <v>384</v>
      </c>
    </row>
    <row r="505" spans="1:4" ht="14.4">
      <c r="A505" s="1055" t="s">
        <v>10990</v>
      </c>
      <c r="B505" s="1055" t="s">
        <v>10991</v>
      </c>
      <c r="C505" s="80">
        <v>480</v>
      </c>
      <c r="D505" s="1154">
        <f t="shared" si="7"/>
        <v>384</v>
      </c>
    </row>
    <row r="506" spans="1:4" ht="14.4">
      <c r="A506" s="1055" t="s">
        <v>10992</v>
      </c>
      <c r="B506" s="1055" t="s">
        <v>10993</v>
      </c>
      <c r="C506" s="80">
        <v>505</v>
      </c>
      <c r="D506" s="1154">
        <f t="shared" si="7"/>
        <v>404</v>
      </c>
    </row>
    <row r="507" spans="1:4" ht="14.4">
      <c r="A507" s="1055" t="s">
        <v>10994</v>
      </c>
      <c r="B507" s="1055" t="s">
        <v>10995</v>
      </c>
      <c r="C507" s="80">
        <v>480</v>
      </c>
      <c r="D507" s="1154">
        <f t="shared" si="7"/>
        <v>384</v>
      </c>
    </row>
    <row r="508" spans="1:4" ht="14.4">
      <c r="A508" s="1055" t="s">
        <v>10996</v>
      </c>
      <c r="B508" s="1055" t="s">
        <v>10997</v>
      </c>
      <c r="C508" s="80">
        <v>480</v>
      </c>
      <c r="D508" s="1154">
        <f t="shared" si="7"/>
        <v>384</v>
      </c>
    </row>
    <row r="509" spans="1:4" ht="14.4">
      <c r="A509" s="1055" t="s">
        <v>10998</v>
      </c>
      <c r="B509" s="1055" t="s">
        <v>10999</v>
      </c>
      <c r="C509" s="80">
        <v>393</v>
      </c>
      <c r="D509" s="1154">
        <f t="shared" si="7"/>
        <v>314.40000000000003</v>
      </c>
    </row>
    <row r="510" spans="1:4" ht="14.4">
      <c r="A510" s="1055" t="s">
        <v>11000</v>
      </c>
      <c r="B510" s="1055" t="s">
        <v>11001</v>
      </c>
      <c r="C510" s="80">
        <v>604</v>
      </c>
      <c r="D510" s="1154">
        <f t="shared" si="7"/>
        <v>483.20000000000005</v>
      </c>
    </row>
    <row r="511" spans="1:4" ht="14.4">
      <c r="A511" s="1055" t="s">
        <v>11002</v>
      </c>
      <c r="B511" s="1055" t="s">
        <v>11003</v>
      </c>
      <c r="C511" s="80">
        <v>269</v>
      </c>
      <c r="D511" s="1154">
        <f t="shared" si="7"/>
        <v>215.20000000000002</v>
      </c>
    </row>
    <row r="512" spans="1:4" ht="14.4">
      <c r="A512" s="1055" t="s">
        <v>11004</v>
      </c>
      <c r="B512" s="1055" t="s">
        <v>11005</v>
      </c>
      <c r="C512" s="80">
        <v>281</v>
      </c>
      <c r="D512" s="1154">
        <f t="shared" si="7"/>
        <v>224.8</v>
      </c>
    </row>
    <row r="513" spans="1:4" ht="14.4">
      <c r="A513" s="1055" t="s">
        <v>11006</v>
      </c>
      <c r="B513" s="1055" t="s">
        <v>11007</v>
      </c>
      <c r="C513" s="80">
        <v>281</v>
      </c>
      <c r="D513" s="1154">
        <f t="shared" si="7"/>
        <v>224.8</v>
      </c>
    </row>
    <row r="514" spans="1:4" ht="14.4">
      <c r="A514" s="1055" t="s">
        <v>11008</v>
      </c>
      <c r="B514" s="1055" t="s">
        <v>11009</v>
      </c>
      <c r="C514" s="80">
        <v>480</v>
      </c>
      <c r="D514" s="1154">
        <f t="shared" si="7"/>
        <v>384</v>
      </c>
    </row>
    <row r="515" spans="1:4" ht="14.4">
      <c r="A515" s="1055" t="s">
        <v>11010</v>
      </c>
      <c r="B515" s="1055" t="s">
        <v>11011</v>
      </c>
      <c r="C515" s="80">
        <v>480</v>
      </c>
      <c r="D515" s="1154">
        <f t="shared" si="7"/>
        <v>384</v>
      </c>
    </row>
    <row r="516" spans="1:4" ht="14.4">
      <c r="A516" s="1055" t="s">
        <v>11012</v>
      </c>
      <c r="B516" s="1055" t="s">
        <v>11013</v>
      </c>
      <c r="C516" s="80">
        <v>305</v>
      </c>
      <c r="D516" s="1154">
        <f t="shared" si="7"/>
        <v>244</v>
      </c>
    </row>
    <row r="517" spans="1:4" ht="14.4">
      <c r="A517" s="1055" t="s">
        <v>11014</v>
      </c>
      <c r="B517" s="1055" t="s">
        <v>11015</v>
      </c>
      <c r="C517" s="80">
        <v>305</v>
      </c>
      <c r="D517" s="1154">
        <f t="shared" ref="D517:D580" si="8">C517*0.8</f>
        <v>244</v>
      </c>
    </row>
    <row r="518" spans="1:4" ht="14.4">
      <c r="A518" s="1055" t="s">
        <v>11016</v>
      </c>
      <c r="B518" s="1055" t="s">
        <v>11017</v>
      </c>
      <c r="C518" s="80">
        <v>505</v>
      </c>
      <c r="D518" s="1154">
        <f t="shared" si="8"/>
        <v>404</v>
      </c>
    </row>
    <row r="519" spans="1:4" ht="14.4">
      <c r="A519" s="1055" t="s">
        <v>11018</v>
      </c>
      <c r="B519" s="1055" t="s">
        <v>11019</v>
      </c>
      <c r="C519" s="80">
        <v>505</v>
      </c>
      <c r="D519" s="1154">
        <f t="shared" si="8"/>
        <v>404</v>
      </c>
    </row>
    <row r="520" spans="1:4" ht="14.4">
      <c r="A520" s="1055" t="s">
        <v>11020</v>
      </c>
      <c r="B520" s="1055" t="s">
        <v>11021</v>
      </c>
      <c r="C520" s="80">
        <v>244</v>
      </c>
      <c r="D520" s="1154">
        <f t="shared" si="8"/>
        <v>195.20000000000002</v>
      </c>
    </row>
    <row r="521" spans="1:4" ht="14.4">
      <c r="A521" s="1055" t="s">
        <v>11022</v>
      </c>
      <c r="B521" s="1055" t="s">
        <v>11023</v>
      </c>
      <c r="C521" s="80">
        <v>244</v>
      </c>
      <c r="D521" s="1154">
        <f t="shared" si="8"/>
        <v>195.20000000000002</v>
      </c>
    </row>
    <row r="522" spans="1:4" ht="14.4">
      <c r="A522" s="1055" t="s">
        <v>11024</v>
      </c>
      <c r="B522" s="1055" t="s">
        <v>11025</v>
      </c>
      <c r="C522" s="80">
        <v>269</v>
      </c>
      <c r="D522" s="1154">
        <f t="shared" si="8"/>
        <v>215.20000000000002</v>
      </c>
    </row>
    <row r="523" spans="1:4" ht="14.4">
      <c r="A523" s="1055" t="s">
        <v>11026</v>
      </c>
      <c r="B523" s="1055" t="s">
        <v>11027</v>
      </c>
      <c r="C523" s="80">
        <v>269</v>
      </c>
      <c r="D523" s="1154">
        <f t="shared" si="8"/>
        <v>215.20000000000002</v>
      </c>
    </row>
    <row r="524" spans="1:4" ht="14.4">
      <c r="A524" s="1055" t="s">
        <v>11028</v>
      </c>
      <c r="B524" s="1055" t="s">
        <v>11029</v>
      </c>
      <c r="C524" s="80">
        <v>269</v>
      </c>
      <c r="D524" s="1154">
        <f t="shared" si="8"/>
        <v>215.20000000000002</v>
      </c>
    </row>
    <row r="525" spans="1:4" ht="14.4">
      <c r="A525" s="1055" t="s">
        <v>11030</v>
      </c>
      <c r="B525" s="1055" t="s">
        <v>11031</v>
      </c>
      <c r="C525" s="80">
        <v>466</v>
      </c>
      <c r="D525" s="1154">
        <f t="shared" si="8"/>
        <v>372.8</v>
      </c>
    </row>
    <row r="526" spans="1:4" ht="14.4">
      <c r="A526" s="1055" t="s">
        <v>11032</v>
      </c>
      <c r="B526" s="1055" t="s">
        <v>11033</v>
      </c>
      <c r="C526" s="80">
        <v>466</v>
      </c>
      <c r="D526" s="1154">
        <f t="shared" si="8"/>
        <v>372.8</v>
      </c>
    </row>
    <row r="527" spans="1:4" ht="14.4">
      <c r="A527" s="1055" t="s">
        <v>11034</v>
      </c>
      <c r="B527" s="1055" t="s">
        <v>11035</v>
      </c>
      <c r="C527" s="80">
        <v>404</v>
      </c>
      <c r="D527" s="1154">
        <f t="shared" si="8"/>
        <v>323.20000000000005</v>
      </c>
    </row>
    <row r="528" spans="1:4" ht="14.4">
      <c r="A528" s="1055" t="s">
        <v>11036</v>
      </c>
      <c r="B528" s="1055" t="s">
        <v>11037</v>
      </c>
      <c r="C528" s="80">
        <v>220</v>
      </c>
      <c r="D528" s="1154">
        <f t="shared" si="8"/>
        <v>176</v>
      </c>
    </row>
    <row r="529" spans="1:4" ht="14.4">
      <c r="A529" s="1055" t="s">
        <v>11038</v>
      </c>
      <c r="B529" s="1055" t="s">
        <v>11039</v>
      </c>
      <c r="C529" s="80">
        <v>244</v>
      </c>
      <c r="D529" s="1154">
        <f t="shared" si="8"/>
        <v>195.20000000000002</v>
      </c>
    </row>
    <row r="530" spans="1:4" ht="14.4">
      <c r="A530" s="1055" t="s">
        <v>11040</v>
      </c>
      <c r="B530" s="1055" t="s">
        <v>11041</v>
      </c>
      <c r="C530" s="80">
        <v>244</v>
      </c>
      <c r="D530" s="1154">
        <f t="shared" si="8"/>
        <v>195.20000000000002</v>
      </c>
    </row>
    <row r="531" spans="1:4" ht="14.4">
      <c r="A531" s="1055" t="s">
        <v>11042</v>
      </c>
      <c r="B531" s="1055" t="s">
        <v>11043</v>
      </c>
      <c r="C531" s="80">
        <v>244</v>
      </c>
      <c r="D531" s="1154">
        <f t="shared" si="8"/>
        <v>195.20000000000002</v>
      </c>
    </row>
    <row r="532" spans="1:4" ht="14.4">
      <c r="A532" s="1055" t="s">
        <v>11044</v>
      </c>
      <c r="B532" s="1055" t="s">
        <v>11045</v>
      </c>
      <c r="C532" s="80">
        <v>389</v>
      </c>
      <c r="D532" s="1154">
        <f t="shared" si="8"/>
        <v>311.20000000000005</v>
      </c>
    </row>
    <row r="533" spans="1:4" ht="14.4">
      <c r="A533" s="1055" t="s">
        <v>11046</v>
      </c>
      <c r="B533" s="1055" t="s">
        <v>11045</v>
      </c>
      <c r="C533" s="80">
        <v>389</v>
      </c>
      <c r="D533" s="1154">
        <f t="shared" si="8"/>
        <v>311.20000000000005</v>
      </c>
    </row>
    <row r="534" spans="1:4" ht="14.4">
      <c r="A534" s="1055" t="s">
        <v>11047</v>
      </c>
      <c r="B534" s="1055" t="s">
        <v>11048</v>
      </c>
      <c r="C534" s="80">
        <v>337</v>
      </c>
      <c r="D534" s="1154">
        <f t="shared" si="8"/>
        <v>269.60000000000002</v>
      </c>
    </row>
    <row r="535" spans="1:4" ht="14.4">
      <c r="A535" s="1055" t="s">
        <v>11049</v>
      </c>
      <c r="B535" s="1055" t="s">
        <v>11050</v>
      </c>
      <c r="C535" s="80">
        <v>220</v>
      </c>
      <c r="D535" s="1154">
        <f t="shared" si="8"/>
        <v>176</v>
      </c>
    </row>
    <row r="536" spans="1:4" ht="14.4">
      <c r="A536" s="1055" t="s">
        <v>11051</v>
      </c>
      <c r="B536" s="1055" t="s">
        <v>11052</v>
      </c>
      <c r="C536" s="80">
        <v>244</v>
      </c>
      <c r="D536" s="1154">
        <f t="shared" si="8"/>
        <v>195.20000000000002</v>
      </c>
    </row>
    <row r="537" spans="1:4" ht="14.4">
      <c r="A537" s="1055" t="s">
        <v>11053</v>
      </c>
      <c r="B537" s="1055" t="s">
        <v>11054</v>
      </c>
      <c r="C537" s="80">
        <v>244</v>
      </c>
      <c r="D537" s="1154">
        <f t="shared" si="8"/>
        <v>195.20000000000002</v>
      </c>
    </row>
    <row r="538" spans="1:4" ht="14.4">
      <c r="A538" s="1055" t="s">
        <v>11055</v>
      </c>
      <c r="B538" s="1055" t="s">
        <v>11056</v>
      </c>
      <c r="C538" s="80">
        <v>363</v>
      </c>
      <c r="D538" s="1154">
        <f t="shared" si="8"/>
        <v>290.40000000000003</v>
      </c>
    </row>
    <row r="539" spans="1:4" ht="14.4">
      <c r="A539" s="1055" t="s">
        <v>11057</v>
      </c>
      <c r="B539" s="1055" t="s">
        <v>11058</v>
      </c>
      <c r="C539" s="80">
        <v>363</v>
      </c>
      <c r="D539" s="1154">
        <f t="shared" si="8"/>
        <v>290.40000000000003</v>
      </c>
    </row>
    <row r="540" spans="1:4" ht="14.4">
      <c r="A540" s="1055" t="s">
        <v>11059</v>
      </c>
      <c r="B540" s="1055" t="s">
        <v>11060</v>
      </c>
      <c r="C540" s="80">
        <v>311</v>
      </c>
      <c r="D540" s="1154">
        <f t="shared" si="8"/>
        <v>248.8</v>
      </c>
    </row>
    <row r="541" spans="1:4" ht="14.4">
      <c r="A541" s="1055" t="s">
        <v>11061</v>
      </c>
      <c r="B541" s="1055" t="s">
        <v>11062</v>
      </c>
      <c r="C541" s="80">
        <v>206</v>
      </c>
      <c r="D541" s="1154">
        <f t="shared" si="8"/>
        <v>164.8</v>
      </c>
    </row>
    <row r="542" spans="1:4" ht="14.4">
      <c r="A542" s="1055" t="s">
        <v>11063</v>
      </c>
      <c r="B542" s="1055" t="s">
        <v>11064</v>
      </c>
      <c r="C542" s="80">
        <v>206</v>
      </c>
      <c r="D542" s="1154">
        <f t="shared" si="8"/>
        <v>164.8</v>
      </c>
    </row>
    <row r="543" spans="1:4" ht="14.4">
      <c r="A543" s="1055" t="s">
        <v>11065</v>
      </c>
      <c r="B543" s="1055" t="s">
        <v>11066</v>
      </c>
      <c r="C543" s="80">
        <v>244</v>
      </c>
      <c r="D543" s="1154">
        <f t="shared" si="8"/>
        <v>195.20000000000002</v>
      </c>
    </row>
    <row r="544" spans="1:4" ht="14.4">
      <c r="A544" s="1055" t="s">
        <v>11067</v>
      </c>
      <c r="B544" s="1055" t="s">
        <v>11068</v>
      </c>
      <c r="C544" s="80">
        <v>244</v>
      </c>
      <c r="D544" s="1154">
        <f t="shared" si="8"/>
        <v>195.20000000000002</v>
      </c>
    </row>
    <row r="545" spans="1:4" ht="14.4">
      <c r="A545" s="1055" t="s">
        <v>11069</v>
      </c>
      <c r="B545" s="1055" t="s">
        <v>11070</v>
      </c>
      <c r="C545" s="80">
        <v>363</v>
      </c>
      <c r="D545" s="1154">
        <f t="shared" si="8"/>
        <v>290.40000000000003</v>
      </c>
    </row>
    <row r="546" spans="1:4" ht="14.4">
      <c r="A546" s="1055" t="s">
        <v>11071</v>
      </c>
      <c r="B546" s="1055" t="s">
        <v>11072</v>
      </c>
      <c r="C546" s="80">
        <v>363</v>
      </c>
      <c r="D546" s="1154">
        <f t="shared" si="8"/>
        <v>290.40000000000003</v>
      </c>
    </row>
    <row r="547" spans="1:4" ht="14.4">
      <c r="A547" s="1055" t="s">
        <v>11073</v>
      </c>
      <c r="B547" s="1055" t="s">
        <v>11074</v>
      </c>
      <c r="C547" s="80">
        <v>311</v>
      </c>
      <c r="D547" s="1154">
        <f t="shared" si="8"/>
        <v>248.8</v>
      </c>
    </row>
    <row r="548" spans="1:4" ht="14.4">
      <c r="A548" s="1055" t="s">
        <v>11075</v>
      </c>
      <c r="B548" s="1055" t="s">
        <v>11076</v>
      </c>
      <c r="C548" s="80">
        <v>311</v>
      </c>
      <c r="D548" s="1154">
        <f t="shared" si="8"/>
        <v>248.8</v>
      </c>
    </row>
    <row r="549" spans="1:4" ht="14.4">
      <c r="A549" s="1055" t="s">
        <v>11077</v>
      </c>
      <c r="B549" s="1055" t="s">
        <v>11078</v>
      </c>
      <c r="C549" s="80">
        <v>402</v>
      </c>
      <c r="D549" s="1154">
        <f t="shared" si="8"/>
        <v>321.60000000000002</v>
      </c>
    </row>
    <row r="550" spans="1:4" ht="14.4">
      <c r="A550" s="1055" t="s">
        <v>11079</v>
      </c>
      <c r="B550" s="1055" t="s">
        <v>11080</v>
      </c>
      <c r="C550" s="80">
        <v>738</v>
      </c>
      <c r="D550" s="1154">
        <f t="shared" si="8"/>
        <v>590.4</v>
      </c>
    </row>
    <row r="551" spans="1:4" ht="14.4">
      <c r="A551" s="1055" t="s">
        <v>11081</v>
      </c>
      <c r="B551" s="1055" t="s">
        <v>11082</v>
      </c>
      <c r="C551" s="80">
        <v>738</v>
      </c>
      <c r="D551" s="1154">
        <f t="shared" si="8"/>
        <v>590.4</v>
      </c>
    </row>
    <row r="552" spans="1:4" ht="14.4">
      <c r="A552" s="1055" t="s">
        <v>11083</v>
      </c>
      <c r="B552" s="1055" t="s">
        <v>11084</v>
      </c>
      <c r="C552" s="80">
        <v>402</v>
      </c>
      <c r="D552" s="1154">
        <f t="shared" si="8"/>
        <v>321.60000000000002</v>
      </c>
    </row>
    <row r="553" spans="1:4" ht="14.4">
      <c r="A553" s="1055" t="s">
        <v>11085</v>
      </c>
      <c r="B553" s="1055" t="s">
        <v>11084</v>
      </c>
      <c r="C553" s="80">
        <v>402</v>
      </c>
      <c r="D553" s="1154">
        <f t="shared" si="8"/>
        <v>321.60000000000002</v>
      </c>
    </row>
    <row r="554" spans="1:4" ht="14.4">
      <c r="A554" s="1055" t="s">
        <v>11086</v>
      </c>
      <c r="B554" s="1055" t="s">
        <v>11087</v>
      </c>
      <c r="C554" s="80">
        <v>402</v>
      </c>
      <c r="D554" s="1154">
        <f t="shared" si="8"/>
        <v>321.60000000000002</v>
      </c>
    </row>
    <row r="555" spans="1:4" ht="14.4">
      <c r="A555" s="1055" t="s">
        <v>11088</v>
      </c>
      <c r="B555" s="1055" t="s">
        <v>11089</v>
      </c>
      <c r="C555" s="80">
        <v>738</v>
      </c>
      <c r="D555" s="1154">
        <f t="shared" si="8"/>
        <v>590.4</v>
      </c>
    </row>
    <row r="556" spans="1:4" ht="14.4">
      <c r="A556" s="1055" t="s">
        <v>11090</v>
      </c>
      <c r="B556" s="1055" t="s">
        <v>11091</v>
      </c>
      <c r="C556" s="80">
        <v>738</v>
      </c>
      <c r="D556" s="1154">
        <f t="shared" si="8"/>
        <v>590.4</v>
      </c>
    </row>
    <row r="557" spans="1:4" ht="14.4">
      <c r="A557" s="1055" t="s">
        <v>11092</v>
      </c>
      <c r="B557" s="1055" t="s">
        <v>11093</v>
      </c>
      <c r="C557" s="80">
        <v>402</v>
      </c>
      <c r="D557" s="1154">
        <f t="shared" si="8"/>
        <v>321.60000000000002</v>
      </c>
    </row>
    <row r="558" spans="1:4" ht="14.4">
      <c r="A558" s="1055" t="s">
        <v>11094</v>
      </c>
      <c r="B558" s="1055" t="s">
        <v>11095</v>
      </c>
      <c r="C558" s="80">
        <v>402</v>
      </c>
      <c r="D558" s="1154">
        <f t="shared" si="8"/>
        <v>321.60000000000002</v>
      </c>
    </row>
    <row r="559" spans="1:4" ht="14.4">
      <c r="A559" s="1055" t="s">
        <v>11096</v>
      </c>
      <c r="B559" s="1055" t="s">
        <v>11097</v>
      </c>
      <c r="C559" s="80">
        <v>873</v>
      </c>
      <c r="D559" s="1154">
        <f t="shared" si="8"/>
        <v>698.40000000000009</v>
      </c>
    </row>
    <row r="560" spans="1:4" ht="14.4">
      <c r="A560" s="1055" t="s">
        <v>11098</v>
      </c>
      <c r="B560" s="1055" t="s">
        <v>11099</v>
      </c>
      <c r="C560" s="80">
        <v>738</v>
      </c>
      <c r="D560" s="1154">
        <f t="shared" si="8"/>
        <v>590.4</v>
      </c>
    </row>
    <row r="561" spans="1:4" ht="14.4">
      <c r="A561" s="1055" t="s">
        <v>11100</v>
      </c>
      <c r="B561" s="1055" t="s">
        <v>11101</v>
      </c>
      <c r="C561" s="80">
        <v>1008</v>
      </c>
      <c r="D561" s="1154">
        <f t="shared" si="8"/>
        <v>806.40000000000009</v>
      </c>
    </row>
    <row r="562" spans="1:4" ht="14.4">
      <c r="A562" s="1055" t="s">
        <v>11102</v>
      </c>
      <c r="B562" s="1055" t="s">
        <v>11103</v>
      </c>
      <c r="C562" s="80">
        <v>1817</v>
      </c>
      <c r="D562" s="1154">
        <f t="shared" si="8"/>
        <v>1453.6000000000001</v>
      </c>
    </row>
    <row r="563" spans="1:4" ht="14.4">
      <c r="A563" s="1055" t="s">
        <v>11104</v>
      </c>
      <c r="B563" s="1055" t="s">
        <v>11105</v>
      </c>
      <c r="C563" s="80">
        <v>1599</v>
      </c>
      <c r="D563" s="1154">
        <f t="shared" si="8"/>
        <v>1279.2</v>
      </c>
    </row>
    <row r="564" spans="1:4" ht="14.4">
      <c r="A564" s="1055" t="s">
        <v>11106</v>
      </c>
      <c r="B564" s="1055" t="s">
        <v>11107</v>
      </c>
      <c r="C564" s="80">
        <v>1143</v>
      </c>
      <c r="D564" s="1154">
        <f t="shared" si="8"/>
        <v>914.40000000000009</v>
      </c>
    </row>
    <row r="565" spans="1:4" ht="14.4">
      <c r="A565" s="1055" t="s">
        <v>11108</v>
      </c>
      <c r="B565" s="1055" t="s">
        <v>11105</v>
      </c>
      <c r="C565" s="80">
        <v>2079</v>
      </c>
      <c r="D565" s="1154">
        <f t="shared" si="8"/>
        <v>1663.2</v>
      </c>
    </row>
    <row r="566" spans="1:4" ht="14.4">
      <c r="A566" s="1055" t="s">
        <v>11109</v>
      </c>
      <c r="B566" s="1055" t="s">
        <v>11110</v>
      </c>
      <c r="C566" s="80">
        <v>1686</v>
      </c>
      <c r="D566" s="1154">
        <f t="shared" si="8"/>
        <v>1348.8000000000002</v>
      </c>
    </row>
    <row r="567" spans="1:4" ht="14.4">
      <c r="A567" s="1055" t="s">
        <v>11111</v>
      </c>
      <c r="B567" s="1055" t="s">
        <v>11112</v>
      </c>
      <c r="C567" s="80">
        <v>3119</v>
      </c>
      <c r="D567" s="1154">
        <f t="shared" si="8"/>
        <v>2495.2000000000003</v>
      </c>
    </row>
    <row r="568" spans="1:4" ht="14.4">
      <c r="A568" s="1055" t="s">
        <v>11113</v>
      </c>
      <c r="B568" s="1055" t="s">
        <v>11114</v>
      </c>
      <c r="C568" s="80">
        <v>1856</v>
      </c>
      <c r="D568" s="1154">
        <f t="shared" si="8"/>
        <v>1484.8000000000002</v>
      </c>
    </row>
    <row r="569" spans="1:4" ht="14.4">
      <c r="A569" s="1055" t="s">
        <v>11115</v>
      </c>
      <c r="B569" s="1055" t="s">
        <v>11116</v>
      </c>
      <c r="C569" s="80">
        <v>3313</v>
      </c>
      <c r="D569" s="1154">
        <f t="shared" si="8"/>
        <v>2650.4</v>
      </c>
    </row>
    <row r="570" spans="1:4" ht="14.4">
      <c r="A570" s="1055" t="s">
        <v>11117</v>
      </c>
      <c r="B570" s="1055" t="s">
        <v>11118</v>
      </c>
      <c r="C570" s="80">
        <v>2013</v>
      </c>
      <c r="D570" s="1154">
        <f t="shared" si="8"/>
        <v>1610.4</v>
      </c>
    </row>
    <row r="571" spans="1:4" ht="14.4">
      <c r="A571" s="1055" t="s">
        <v>11119</v>
      </c>
      <c r="B571" s="1055" t="s">
        <v>11120</v>
      </c>
      <c r="C571" s="80">
        <v>3639</v>
      </c>
      <c r="D571" s="1154">
        <f t="shared" si="8"/>
        <v>2911.2000000000003</v>
      </c>
    </row>
    <row r="572" spans="1:4" ht="14.4">
      <c r="A572" s="1055" t="s">
        <v>11121</v>
      </c>
      <c r="B572" s="1055" t="s">
        <v>11122</v>
      </c>
      <c r="C572" s="80">
        <v>842</v>
      </c>
      <c r="D572" s="1154">
        <f t="shared" si="8"/>
        <v>673.6</v>
      </c>
    </row>
    <row r="573" spans="1:4" ht="14.4">
      <c r="A573" s="1055" t="s">
        <v>11123</v>
      </c>
      <c r="B573" s="1055" t="s">
        <v>11124</v>
      </c>
      <c r="C573" s="80">
        <v>575</v>
      </c>
      <c r="D573" s="1154">
        <f t="shared" si="8"/>
        <v>460</v>
      </c>
    </row>
    <row r="574" spans="1:4" ht="14.4">
      <c r="A574" s="1055" t="s">
        <v>11125</v>
      </c>
      <c r="B574" s="1055" t="s">
        <v>11126</v>
      </c>
      <c r="C574" s="80">
        <v>847</v>
      </c>
      <c r="D574" s="1154">
        <f t="shared" si="8"/>
        <v>677.6</v>
      </c>
    </row>
    <row r="575" spans="1:4" ht="14.4">
      <c r="A575" s="1055" t="s">
        <v>11127</v>
      </c>
      <c r="B575" s="1055" t="s">
        <v>11128</v>
      </c>
      <c r="C575" s="80">
        <v>980</v>
      </c>
      <c r="D575" s="1154">
        <f t="shared" si="8"/>
        <v>784</v>
      </c>
    </row>
    <row r="576" spans="1:4" ht="14.4">
      <c r="A576" s="1055" t="s">
        <v>11129</v>
      </c>
      <c r="B576" s="1055" t="s">
        <v>11130</v>
      </c>
      <c r="C576" s="80">
        <v>401</v>
      </c>
      <c r="D576" s="1154">
        <f t="shared" si="8"/>
        <v>320.8</v>
      </c>
    </row>
    <row r="577" spans="1:4" ht="14.4">
      <c r="A577" s="1055" t="s">
        <v>11131</v>
      </c>
      <c r="B577" s="1055" t="s">
        <v>11132</v>
      </c>
      <c r="C577" s="80">
        <v>211</v>
      </c>
      <c r="D577" s="1154">
        <f t="shared" si="8"/>
        <v>168.8</v>
      </c>
    </row>
    <row r="578" spans="1:4" ht="14.4">
      <c r="A578" s="1055" t="s">
        <v>11133</v>
      </c>
      <c r="B578" s="1055" t="s">
        <v>11134</v>
      </c>
      <c r="C578" s="80">
        <v>453</v>
      </c>
      <c r="D578" s="1154">
        <f t="shared" si="8"/>
        <v>362.40000000000003</v>
      </c>
    </row>
    <row r="579" spans="1:4" ht="14.4">
      <c r="A579" s="1055" t="s">
        <v>11135</v>
      </c>
      <c r="B579" s="1055" t="s">
        <v>11136</v>
      </c>
      <c r="C579" s="80">
        <v>494</v>
      </c>
      <c r="D579" s="1154">
        <f t="shared" si="8"/>
        <v>395.20000000000005</v>
      </c>
    </row>
    <row r="580" spans="1:4" ht="14.4">
      <c r="A580" s="1055" t="s">
        <v>11137</v>
      </c>
      <c r="B580" s="1055" t="s">
        <v>11136</v>
      </c>
      <c r="C580" s="80">
        <v>494</v>
      </c>
      <c r="D580" s="1154">
        <f t="shared" si="8"/>
        <v>395.20000000000005</v>
      </c>
    </row>
    <row r="581" spans="1:4" ht="14.4">
      <c r="A581" s="1055" t="s">
        <v>11138</v>
      </c>
      <c r="B581" s="1055" t="s">
        <v>11139</v>
      </c>
      <c r="C581" s="80">
        <v>411</v>
      </c>
      <c r="D581" s="1154">
        <f t="shared" ref="D581:D643" si="9">C581*0.8</f>
        <v>328.8</v>
      </c>
    </row>
    <row r="582" spans="1:4" ht="14.4">
      <c r="A582" s="1055" t="s">
        <v>11140</v>
      </c>
      <c r="B582" s="1055" t="s">
        <v>11141</v>
      </c>
      <c r="C582" s="80">
        <v>382</v>
      </c>
      <c r="D582" s="1154">
        <f t="shared" si="9"/>
        <v>305.60000000000002</v>
      </c>
    </row>
    <row r="583" spans="1:4" ht="14.4">
      <c r="A583" s="1055" t="s">
        <v>11142</v>
      </c>
      <c r="B583" s="1055" t="s">
        <v>11143</v>
      </c>
      <c r="C583" s="80">
        <v>454</v>
      </c>
      <c r="D583" s="1154">
        <f t="shared" si="9"/>
        <v>363.20000000000005</v>
      </c>
    </row>
    <row r="584" spans="1:4" ht="14.4">
      <c r="A584" s="1055" t="s">
        <v>11144</v>
      </c>
      <c r="B584" s="1055" t="s">
        <v>11145</v>
      </c>
      <c r="C584" s="80">
        <v>397</v>
      </c>
      <c r="D584" s="1154">
        <f t="shared" si="9"/>
        <v>317.60000000000002</v>
      </c>
    </row>
    <row r="585" spans="1:4" ht="14.4">
      <c r="A585" s="1055" t="s">
        <v>11146</v>
      </c>
      <c r="B585" s="1055" t="s">
        <v>11147</v>
      </c>
      <c r="C585" s="80">
        <v>398</v>
      </c>
      <c r="D585" s="1154">
        <f t="shared" si="9"/>
        <v>318.40000000000003</v>
      </c>
    </row>
    <row r="586" spans="1:4" ht="14.4">
      <c r="A586" s="1055" t="s">
        <v>11148</v>
      </c>
      <c r="B586" s="1055" t="s">
        <v>11149</v>
      </c>
      <c r="C586" s="80">
        <v>467</v>
      </c>
      <c r="D586" s="1154">
        <f t="shared" si="9"/>
        <v>373.6</v>
      </c>
    </row>
    <row r="587" spans="1:4" ht="14.4">
      <c r="A587" s="1055" t="s">
        <v>11150</v>
      </c>
      <c r="B587" s="1055" t="s">
        <v>11151</v>
      </c>
      <c r="C587" s="80">
        <v>609</v>
      </c>
      <c r="D587" s="1154">
        <f t="shared" si="9"/>
        <v>487.20000000000005</v>
      </c>
    </row>
    <row r="588" spans="1:4" ht="14.4">
      <c r="A588" s="1055" t="s">
        <v>11152</v>
      </c>
      <c r="B588" s="1055" t="s">
        <v>11153</v>
      </c>
      <c r="C588" s="80">
        <v>609</v>
      </c>
      <c r="D588" s="1154">
        <f t="shared" si="9"/>
        <v>487.20000000000005</v>
      </c>
    </row>
    <row r="589" spans="1:4" ht="14.4">
      <c r="A589" s="1055" t="s">
        <v>11154</v>
      </c>
      <c r="B589" s="1055" t="s">
        <v>11155</v>
      </c>
      <c r="C589" s="80">
        <v>467</v>
      </c>
      <c r="D589" s="1154">
        <f t="shared" si="9"/>
        <v>373.6</v>
      </c>
    </row>
    <row r="590" spans="1:4" ht="14.4">
      <c r="A590" s="1055" t="s">
        <v>11156</v>
      </c>
      <c r="B590" s="1055" t="s">
        <v>11157</v>
      </c>
      <c r="C590" s="80">
        <v>476</v>
      </c>
      <c r="D590" s="1154">
        <f t="shared" si="9"/>
        <v>380.8</v>
      </c>
    </row>
    <row r="591" spans="1:4" ht="14.4">
      <c r="A591" s="1055" t="s">
        <v>11158</v>
      </c>
      <c r="B591" s="1055" t="s">
        <v>11159</v>
      </c>
      <c r="C591" s="80">
        <v>476</v>
      </c>
      <c r="D591" s="1154">
        <f t="shared" si="9"/>
        <v>380.8</v>
      </c>
    </row>
    <row r="592" spans="1:4" ht="14.4">
      <c r="A592" s="1055" t="s">
        <v>11160</v>
      </c>
      <c r="B592" s="1055" t="s">
        <v>11161</v>
      </c>
      <c r="C592" s="80">
        <v>478</v>
      </c>
      <c r="D592" s="1154">
        <f t="shared" si="9"/>
        <v>382.40000000000003</v>
      </c>
    </row>
    <row r="593" spans="1:4" ht="14.4">
      <c r="A593" s="1055" t="s">
        <v>11162</v>
      </c>
      <c r="B593" s="1055" t="s">
        <v>11163</v>
      </c>
      <c r="C593" s="80">
        <v>478</v>
      </c>
      <c r="D593" s="1154">
        <f t="shared" si="9"/>
        <v>382.40000000000003</v>
      </c>
    </row>
    <row r="594" spans="1:4" ht="14.4">
      <c r="A594" s="1055" t="s">
        <v>11164</v>
      </c>
      <c r="B594" s="1055" t="s">
        <v>11165</v>
      </c>
      <c r="C594" s="80">
        <v>478</v>
      </c>
      <c r="D594" s="1154">
        <f t="shared" si="9"/>
        <v>382.40000000000003</v>
      </c>
    </row>
    <row r="595" spans="1:4" ht="14.4">
      <c r="A595" s="1055" t="s">
        <v>11166</v>
      </c>
      <c r="B595" s="1055" t="s">
        <v>11166</v>
      </c>
      <c r="C595" s="80">
        <v>502</v>
      </c>
      <c r="D595" s="1154">
        <f t="shared" si="9"/>
        <v>401.6</v>
      </c>
    </row>
    <row r="596" spans="1:4" ht="14.4">
      <c r="A596" s="1055" t="s">
        <v>11167</v>
      </c>
      <c r="B596" s="1055" t="s">
        <v>11168</v>
      </c>
      <c r="C596" s="80">
        <v>603</v>
      </c>
      <c r="D596" s="1154">
        <f t="shared" si="9"/>
        <v>482.40000000000003</v>
      </c>
    </row>
    <row r="597" spans="1:4" ht="14.4">
      <c r="A597" s="1055" t="s">
        <v>11169</v>
      </c>
      <c r="B597" s="1055" t="s">
        <v>11170</v>
      </c>
      <c r="C597" s="80">
        <v>341</v>
      </c>
      <c r="D597" s="1154">
        <f t="shared" si="9"/>
        <v>272.8</v>
      </c>
    </row>
    <row r="598" spans="1:4" ht="14.4">
      <c r="A598" s="1055" t="s">
        <v>11171</v>
      </c>
      <c r="B598" s="1055" t="s">
        <v>11172</v>
      </c>
      <c r="C598" s="80">
        <v>513</v>
      </c>
      <c r="D598" s="1154">
        <f t="shared" si="9"/>
        <v>410.40000000000003</v>
      </c>
    </row>
    <row r="599" spans="1:4" ht="14.4">
      <c r="A599" s="1055" t="s">
        <v>11173</v>
      </c>
      <c r="B599" s="1055" t="s">
        <v>11174</v>
      </c>
      <c r="C599" s="80">
        <v>428</v>
      </c>
      <c r="D599" s="1154">
        <f t="shared" si="9"/>
        <v>342.40000000000003</v>
      </c>
    </row>
    <row r="600" spans="1:4" ht="14.4">
      <c r="A600" s="1055" t="s">
        <v>11175</v>
      </c>
      <c r="B600" s="1055" t="s">
        <v>11176</v>
      </c>
      <c r="C600" s="80">
        <v>436</v>
      </c>
      <c r="D600" s="1154">
        <f t="shared" si="9"/>
        <v>348.8</v>
      </c>
    </row>
    <row r="601" spans="1:4" ht="14.4">
      <c r="A601" s="1055" t="s">
        <v>11177</v>
      </c>
      <c r="B601" s="1055" t="s">
        <v>11178</v>
      </c>
      <c r="C601" s="80">
        <v>329</v>
      </c>
      <c r="D601" s="1154">
        <f t="shared" si="9"/>
        <v>263.2</v>
      </c>
    </row>
    <row r="602" spans="1:4" ht="14.4">
      <c r="A602" s="1055" t="s">
        <v>11179</v>
      </c>
      <c r="B602" s="1055" t="s">
        <v>11180</v>
      </c>
      <c r="C602" s="80">
        <v>456</v>
      </c>
      <c r="D602" s="1154">
        <f t="shared" si="9"/>
        <v>364.8</v>
      </c>
    </row>
    <row r="603" spans="1:4" ht="14.4">
      <c r="A603" s="1055" t="s">
        <v>11181</v>
      </c>
      <c r="B603" s="1055" t="s">
        <v>11182</v>
      </c>
      <c r="C603" s="80">
        <v>456</v>
      </c>
      <c r="D603" s="1154">
        <f t="shared" si="9"/>
        <v>364.8</v>
      </c>
    </row>
    <row r="604" spans="1:4" ht="14.4">
      <c r="A604" s="1055" t="s">
        <v>11183</v>
      </c>
      <c r="B604" s="1055" t="s">
        <v>11184</v>
      </c>
      <c r="C604" s="80">
        <v>327</v>
      </c>
      <c r="D604" s="1154">
        <f t="shared" si="9"/>
        <v>261.60000000000002</v>
      </c>
    </row>
    <row r="605" spans="1:4" ht="14.4">
      <c r="A605" s="1055" t="s">
        <v>11185</v>
      </c>
      <c r="B605" s="1055" t="s">
        <v>11186</v>
      </c>
      <c r="C605" s="80">
        <v>435</v>
      </c>
      <c r="D605" s="1154">
        <f t="shared" si="9"/>
        <v>348</v>
      </c>
    </row>
    <row r="606" spans="1:4" ht="14.4">
      <c r="A606" s="1055" t="s">
        <v>11187</v>
      </c>
      <c r="B606" s="1055" t="s">
        <v>11188</v>
      </c>
      <c r="C606" s="80">
        <v>524</v>
      </c>
      <c r="D606" s="1154">
        <f t="shared" si="9"/>
        <v>419.20000000000005</v>
      </c>
    </row>
    <row r="607" spans="1:4" ht="14.4">
      <c r="A607" s="1055" t="s">
        <v>11189</v>
      </c>
      <c r="B607" s="1055" t="s">
        <v>11190</v>
      </c>
      <c r="C607" s="80">
        <v>311</v>
      </c>
      <c r="D607" s="1154">
        <f t="shared" si="9"/>
        <v>248.8</v>
      </c>
    </row>
    <row r="608" spans="1:4" ht="14.4">
      <c r="A608" s="1055" t="s">
        <v>11191</v>
      </c>
      <c r="B608" s="1055" t="s">
        <v>11192</v>
      </c>
      <c r="C608" s="80">
        <v>334</v>
      </c>
      <c r="D608" s="1154">
        <f t="shared" si="9"/>
        <v>267.2</v>
      </c>
    </row>
    <row r="609" spans="1:4" ht="14.4">
      <c r="A609" s="1055" t="s">
        <v>11193</v>
      </c>
      <c r="B609" s="1055" t="s">
        <v>11194</v>
      </c>
      <c r="C609" s="80">
        <v>466</v>
      </c>
      <c r="D609" s="1154">
        <f t="shared" si="9"/>
        <v>372.8</v>
      </c>
    </row>
    <row r="610" spans="1:4" ht="14.4">
      <c r="A610" s="1055" t="s">
        <v>11195</v>
      </c>
      <c r="B610" s="1055" t="s">
        <v>11196</v>
      </c>
      <c r="C610" s="80">
        <v>417</v>
      </c>
      <c r="D610" s="1154">
        <f t="shared" si="9"/>
        <v>333.6</v>
      </c>
    </row>
    <row r="611" spans="1:4" ht="14.4">
      <c r="A611" s="1055" t="s">
        <v>11197</v>
      </c>
      <c r="B611" s="1055" t="s">
        <v>11198</v>
      </c>
      <c r="C611" s="80">
        <v>496</v>
      </c>
      <c r="D611" s="1154">
        <f t="shared" si="9"/>
        <v>396.8</v>
      </c>
    </row>
    <row r="612" spans="1:4" ht="14.4">
      <c r="A612" s="1055" t="s">
        <v>11199</v>
      </c>
      <c r="B612" s="1055" t="s">
        <v>11200</v>
      </c>
      <c r="C612" s="80">
        <v>504</v>
      </c>
      <c r="D612" s="1154">
        <f t="shared" si="9"/>
        <v>403.20000000000005</v>
      </c>
    </row>
    <row r="613" spans="1:4" ht="14.4">
      <c r="A613" s="1055" t="s">
        <v>11201</v>
      </c>
      <c r="B613" s="1055" t="s">
        <v>11202</v>
      </c>
      <c r="C613" s="80">
        <v>357</v>
      </c>
      <c r="D613" s="1154">
        <f t="shared" si="9"/>
        <v>285.60000000000002</v>
      </c>
    </row>
    <row r="614" spans="1:4" ht="14.4">
      <c r="A614" s="1055" t="s">
        <v>11203</v>
      </c>
      <c r="B614" s="1055" t="s">
        <v>11202</v>
      </c>
      <c r="C614" s="80">
        <v>341</v>
      </c>
      <c r="D614" s="1154">
        <f t="shared" si="9"/>
        <v>272.8</v>
      </c>
    </row>
    <row r="615" spans="1:4" ht="14.4">
      <c r="A615" s="1055" t="s">
        <v>11204</v>
      </c>
      <c r="B615" s="1055" t="s">
        <v>11205</v>
      </c>
      <c r="C615" s="80">
        <v>416</v>
      </c>
      <c r="D615" s="1154">
        <f t="shared" si="9"/>
        <v>332.8</v>
      </c>
    </row>
    <row r="616" spans="1:4" ht="14.4">
      <c r="A616" s="1055" t="s">
        <v>11206</v>
      </c>
      <c r="B616" s="1055" t="s">
        <v>11207</v>
      </c>
      <c r="C616" s="80">
        <v>428</v>
      </c>
      <c r="D616" s="1154">
        <f t="shared" si="9"/>
        <v>342.40000000000003</v>
      </c>
    </row>
    <row r="617" spans="1:4" ht="14.4">
      <c r="A617" s="1055" t="s">
        <v>11208</v>
      </c>
      <c r="B617" s="1055" t="s">
        <v>11190</v>
      </c>
      <c r="C617" s="80">
        <v>590</v>
      </c>
      <c r="D617" s="1154">
        <f t="shared" si="9"/>
        <v>472</v>
      </c>
    </row>
    <row r="618" spans="1:4" ht="14.4">
      <c r="A618" s="1055" t="s">
        <v>11209</v>
      </c>
      <c r="B618" s="1055" t="s">
        <v>11210</v>
      </c>
      <c r="C618" s="80">
        <v>413</v>
      </c>
      <c r="D618" s="1154">
        <f t="shared" si="9"/>
        <v>330.40000000000003</v>
      </c>
    </row>
    <row r="619" spans="1:4" ht="14.4">
      <c r="A619" s="1055" t="s">
        <v>11211</v>
      </c>
      <c r="B619" s="1055" t="s">
        <v>11212</v>
      </c>
      <c r="C619" s="80">
        <v>413</v>
      </c>
      <c r="D619" s="1154">
        <f t="shared" si="9"/>
        <v>330.40000000000003</v>
      </c>
    </row>
    <row r="620" spans="1:4" ht="14.4">
      <c r="A620" s="1055" t="s">
        <v>11213</v>
      </c>
      <c r="B620" s="1055" t="s">
        <v>11214</v>
      </c>
      <c r="C620" s="80">
        <v>427</v>
      </c>
      <c r="D620" s="1154">
        <f t="shared" si="9"/>
        <v>341.6</v>
      </c>
    </row>
    <row r="621" spans="1:4" ht="14.4">
      <c r="A621" s="1055" t="s">
        <v>11215</v>
      </c>
      <c r="B621" s="1055" t="s">
        <v>11216</v>
      </c>
      <c r="C621" s="80">
        <v>545</v>
      </c>
      <c r="D621" s="1154">
        <f t="shared" si="9"/>
        <v>436</v>
      </c>
    </row>
    <row r="622" spans="1:4" ht="14.4">
      <c r="A622" s="1055" t="s">
        <v>11217</v>
      </c>
      <c r="B622" s="1055" t="s">
        <v>11218</v>
      </c>
      <c r="C622" s="80">
        <v>545</v>
      </c>
      <c r="D622" s="1154">
        <f t="shared" si="9"/>
        <v>436</v>
      </c>
    </row>
    <row r="623" spans="1:4" ht="14.4">
      <c r="A623" s="1055" t="s">
        <v>11219</v>
      </c>
      <c r="B623" s="1055" t="s">
        <v>11220</v>
      </c>
      <c r="C623" s="80">
        <v>709</v>
      </c>
      <c r="D623" s="1154">
        <f t="shared" si="9"/>
        <v>567.20000000000005</v>
      </c>
    </row>
    <row r="624" spans="1:4" ht="14.4">
      <c r="A624" s="1055" t="s">
        <v>11221</v>
      </c>
      <c r="B624" s="1055" t="s">
        <v>11222</v>
      </c>
      <c r="C624" s="80">
        <v>509</v>
      </c>
      <c r="D624" s="1154">
        <f t="shared" si="9"/>
        <v>407.20000000000005</v>
      </c>
    </row>
    <row r="625" spans="1:4" ht="14.4">
      <c r="A625" s="1055" t="s">
        <v>11223</v>
      </c>
      <c r="B625" s="1055" t="s">
        <v>11224</v>
      </c>
      <c r="C625" s="80">
        <v>197</v>
      </c>
      <c r="D625" s="1154">
        <f t="shared" si="9"/>
        <v>157.60000000000002</v>
      </c>
    </row>
    <row r="626" spans="1:4" ht="14.4">
      <c r="A626" s="1055" t="s">
        <v>11225</v>
      </c>
      <c r="B626" s="1055" t="s">
        <v>11226</v>
      </c>
      <c r="C626" s="80">
        <v>245</v>
      </c>
      <c r="D626" s="1154">
        <f t="shared" si="9"/>
        <v>196</v>
      </c>
    </row>
    <row r="627" spans="1:4" ht="14.4">
      <c r="A627" s="1055" t="s">
        <v>11227</v>
      </c>
      <c r="B627" s="1055" t="s">
        <v>11228</v>
      </c>
      <c r="C627" s="80">
        <v>276</v>
      </c>
      <c r="D627" s="1154">
        <f t="shared" si="9"/>
        <v>220.8</v>
      </c>
    </row>
    <row r="628" spans="1:4" ht="14.4">
      <c r="A628" s="1055" t="s">
        <v>11229</v>
      </c>
      <c r="B628" s="1055" t="s">
        <v>11230</v>
      </c>
      <c r="C628" s="80">
        <v>155</v>
      </c>
      <c r="D628" s="1154">
        <f t="shared" si="9"/>
        <v>124</v>
      </c>
    </row>
    <row r="629" spans="1:4" ht="14.4">
      <c r="A629" s="1055" t="s">
        <v>11231</v>
      </c>
      <c r="B629" s="1055" t="s">
        <v>11232</v>
      </c>
      <c r="C629" s="80">
        <v>155</v>
      </c>
      <c r="D629" s="1154">
        <f t="shared" si="9"/>
        <v>124</v>
      </c>
    </row>
    <row r="630" spans="1:4" ht="14.4">
      <c r="A630" s="1055" t="s">
        <v>11233</v>
      </c>
      <c r="B630" s="1055" t="s">
        <v>11234</v>
      </c>
      <c r="C630" s="80">
        <v>245</v>
      </c>
      <c r="D630" s="1154">
        <f t="shared" si="9"/>
        <v>196</v>
      </c>
    </row>
    <row r="631" spans="1:4" ht="14.4">
      <c r="A631" s="1055" t="s">
        <v>11235</v>
      </c>
      <c r="B631" s="1055" t="s">
        <v>11236</v>
      </c>
      <c r="C631" s="80">
        <v>137</v>
      </c>
      <c r="D631" s="1154">
        <f t="shared" si="9"/>
        <v>109.60000000000001</v>
      </c>
    </row>
    <row r="632" spans="1:4" ht="14.4">
      <c r="A632" s="1055" t="s">
        <v>11237</v>
      </c>
      <c r="B632" s="1055" t="s">
        <v>11238</v>
      </c>
      <c r="C632" s="80">
        <v>137</v>
      </c>
      <c r="D632" s="1154">
        <f t="shared" si="9"/>
        <v>109.60000000000001</v>
      </c>
    </row>
    <row r="633" spans="1:4" ht="14.4">
      <c r="A633" s="1055" t="s">
        <v>11239</v>
      </c>
      <c r="B633" s="1055" t="s">
        <v>11240</v>
      </c>
      <c r="C633" s="80">
        <v>125</v>
      </c>
      <c r="D633" s="1154">
        <f t="shared" si="9"/>
        <v>100</v>
      </c>
    </row>
    <row r="634" spans="1:4" ht="14.4">
      <c r="A634" s="1055" t="s">
        <v>11241</v>
      </c>
      <c r="B634" s="1055" t="s">
        <v>11242</v>
      </c>
      <c r="C634" s="80">
        <v>35</v>
      </c>
      <c r="D634" s="1154">
        <f t="shared" si="9"/>
        <v>28</v>
      </c>
    </row>
    <row r="635" spans="1:4" ht="14.4">
      <c r="A635" s="1055" t="s">
        <v>11243</v>
      </c>
      <c r="B635" s="1055" t="s">
        <v>11244</v>
      </c>
      <c r="C635" s="80">
        <v>52</v>
      </c>
      <c r="D635" s="1154">
        <f t="shared" si="9"/>
        <v>41.6</v>
      </c>
    </row>
    <row r="636" spans="1:4" ht="14.4">
      <c r="A636" s="1055" t="s">
        <v>11245</v>
      </c>
      <c r="B636" s="1055" t="s">
        <v>11246</v>
      </c>
      <c r="C636" s="80">
        <v>52</v>
      </c>
      <c r="D636" s="1154">
        <f t="shared" si="9"/>
        <v>41.6</v>
      </c>
    </row>
    <row r="637" spans="1:4" ht="14.4">
      <c r="A637" s="1055" t="s">
        <v>11247</v>
      </c>
      <c r="B637" s="1055" t="s">
        <v>11248</v>
      </c>
      <c r="C637" s="80">
        <v>231</v>
      </c>
      <c r="D637" s="1154">
        <f t="shared" si="9"/>
        <v>184.8</v>
      </c>
    </row>
    <row r="638" spans="1:4" ht="14.4">
      <c r="A638" s="1055" t="s">
        <v>11249</v>
      </c>
      <c r="B638" s="1055" t="s">
        <v>11250</v>
      </c>
      <c r="C638" s="80">
        <v>231</v>
      </c>
      <c r="D638" s="1154">
        <f t="shared" si="9"/>
        <v>184.8</v>
      </c>
    </row>
    <row r="639" spans="1:4" ht="14.4">
      <c r="A639" s="1055" t="s">
        <v>11251</v>
      </c>
      <c r="B639" s="1055" t="s">
        <v>11252</v>
      </c>
      <c r="C639" s="80">
        <v>231</v>
      </c>
      <c r="D639" s="1154">
        <f t="shared" si="9"/>
        <v>184.8</v>
      </c>
    </row>
    <row r="640" spans="1:4" ht="14.4">
      <c r="A640" s="1055" t="s">
        <v>11253</v>
      </c>
      <c r="B640" s="1055" t="s">
        <v>11254</v>
      </c>
      <c r="C640" s="80">
        <v>181</v>
      </c>
      <c r="D640" s="1154">
        <f t="shared" si="9"/>
        <v>144.80000000000001</v>
      </c>
    </row>
    <row r="641" spans="1:4" ht="14.4">
      <c r="A641" s="1055" t="s">
        <v>11255</v>
      </c>
      <c r="B641" s="1055" t="s">
        <v>11256</v>
      </c>
      <c r="C641" s="80">
        <v>29.5</v>
      </c>
      <c r="D641" s="1154">
        <f t="shared" si="9"/>
        <v>23.6</v>
      </c>
    </row>
    <row r="642" spans="1:4" ht="14.4">
      <c r="A642" s="1055" t="s">
        <v>11257</v>
      </c>
      <c r="B642" s="1055" t="s">
        <v>11258</v>
      </c>
      <c r="C642" s="80">
        <v>95</v>
      </c>
      <c r="D642" s="1154">
        <f t="shared" si="9"/>
        <v>76</v>
      </c>
    </row>
    <row r="643" spans="1:4" ht="14.4">
      <c r="A643" s="1055" t="s">
        <v>11259</v>
      </c>
      <c r="B643" s="1055" t="s">
        <v>11260</v>
      </c>
      <c r="C643" s="80">
        <v>95</v>
      </c>
      <c r="D643" s="1154">
        <f t="shared" si="9"/>
        <v>76</v>
      </c>
    </row>
    <row r="644" spans="1:4" ht="14.4">
      <c r="A644" s="1055" t="s">
        <v>11261</v>
      </c>
      <c r="B644" s="1055" t="s">
        <v>11262</v>
      </c>
      <c r="C644" s="80">
        <v>95</v>
      </c>
      <c r="D644" s="1154">
        <f t="shared" ref="D644:D707" si="10">C644*0.8</f>
        <v>76</v>
      </c>
    </row>
    <row r="645" spans="1:4" ht="14.4">
      <c r="A645" s="1055" t="s">
        <v>11263</v>
      </c>
      <c r="B645" s="1055" t="s">
        <v>11264</v>
      </c>
      <c r="C645" s="80">
        <v>77</v>
      </c>
      <c r="D645" s="1154">
        <f t="shared" si="10"/>
        <v>61.6</v>
      </c>
    </row>
    <row r="646" spans="1:4" ht="14.4">
      <c r="A646" s="1055" t="s">
        <v>11265</v>
      </c>
      <c r="B646" s="1055" t="s">
        <v>11266</v>
      </c>
      <c r="C646" s="80">
        <v>89</v>
      </c>
      <c r="D646" s="1154">
        <f t="shared" si="10"/>
        <v>71.2</v>
      </c>
    </row>
    <row r="647" spans="1:4" ht="14.4">
      <c r="A647" s="1055" t="s">
        <v>11267</v>
      </c>
      <c r="B647" s="1055" t="s">
        <v>11268</v>
      </c>
      <c r="C647" s="80">
        <v>111</v>
      </c>
      <c r="D647" s="1154">
        <f t="shared" si="10"/>
        <v>88.800000000000011</v>
      </c>
    </row>
    <row r="648" spans="1:4" ht="14.4">
      <c r="A648" s="1055" t="s">
        <v>11269</v>
      </c>
      <c r="B648" s="1055" t="s">
        <v>11270</v>
      </c>
      <c r="C648" s="80">
        <v>122</v>
      </c>
      <c r="D648" s="1154">
        <f t="shared" si="10"/>
        <v>97.600000000000009</v>
      </c>
    </row>
    <row r="649" spans="1:4" ht="14.4">
      <c r="A649" s="1055" t="s">
        <v>11271</v>
      </c>
      <c r="B649" s="1055" t="s">
        <v>11272</v>
      </c>
      <c r="C649" s="80">
        <v>89</v>
      </c>
      <c r="D649" s="1154">
        <f t="shared" si="10"/>
        <v>71.2</v>
      </c>
    </row>
    <row r="650" spans="1:4" ht="14.4">
      <c r="A650" s="1055" t="s">
        <v>11273</v>
      </c>
      <c r="B650" s="1055" t="s">
        <v>11274</v>
      </c>
      <c r="C650" s="80">
        <v>89</v>
      </c>
      <c r="D650" s="1154">
        <f t="shared" si="10"/>
        <v>71.2</v>
      </c>
    </row>
    <row r="651" spans="1:4" ht="14.4">
      <c r="A651" s="1055" t="s">
        <v>11275</v>
      </c>
      <c r="B651" s="1055" t="s">
        <v>11276</v>
      </c>
      <c r="C651" s="80">
        <v>36</v>
      </c>
      <c r="D651" s="1154">
        <f t="shared" si="10"/>
        <v>28.8</v>
      </c>
    </row>
    <row r="652" spans="1:4" ht="14.4">
      <c r="A652" s="1055" t="s">
        <v>11277</v>
      </c>
      <c r="B652" s="1055" t="s">
        <v>11278</v>
      </c>
      <c r="C652" s="80">
        <v>36</v>
      </c>
      <c r="D652" s="1154">
        <f t="shared" si="10"/>
        <v>28.8</v>
      </c>
    </row>
    <row r="653" spans="1:4" ht="14.4">
      <c r="A653" s="1055" t="s">
        <v>11279</v>
      </c>
      <c r="B653" s="1055" t="s">
        <v>11280</v>
      </c>
      <c r="C653" s="80">
        <v>86</v>
      </c>
      <c r="D653" s="1154">
        <f t="shared" si="10"/>
        <v>68.8</v>
      </c>
    </row>
    <row r="654" spans="1:4" ht="14.4">
      <c r="A654" s="1055" t="s">
        <v>11281</v>
      </c>
      <c r="B654" s="1055" t="s">
        <v>11282</v>
      </c>
      <c r="C654" s="80">
        <v>86</v>
      </c>
      <c r="D654" s="1154">
        <f t="shared" si="10"/>
        <v>68.8</v>
      </c>
    </row>
    <row r="655" spans="1:4" ht="14.4">
      <c r="A655" s="1055" t="s">
        <v>11283</v>
      </c>
      <c r="B655" s="1055" t="s">
        <v>11284</v>
      </c>
      <c r="C655" s="80">
        <v>77.5</v>
      </c>
      <c r="D655" s="1154">
        <f t="shared" si="10"/>
        <v>62</v>
      </c>
    </row>
    <row r="656" spans="1:4" ht="14.4">
      <c r="A656" s="1055" t="s">
        <v>11285</v>
      </c>
      <c r="B656" s="1055" t="s">
        <v>11286</v>
      </c>
      <c r="C656" s="80">
        <v>79</v>
      </c>
      <c r="D656" s="1154">
        <f t="shared" si="10"/>
        <v>63.2</v>
      </c>
    </row>
    <row r="657" spans="1:4" ht="14.4">
      <c r="A657" s="1055" t="s">
        <v>11287</v>
      </c>
      <c r="B657" s="1055" t="s">
        <v>11288</v>
      </c>
      <c r="C657" s="80">
        <v>102.5</v>
      </c>
      <c r="D657" s="1154">
        <f t="shared" si="10"/>
        <v>82</v>
      </c>
    </row>
    <row r="658" spans="1:4" ht="14.4">
      <c r="A658" s="1055" t="s">
        <v>11289</v>
      </c>
      <c r="B658" s="1055" t="s">
        <v>11290</v>
      </c>
      <c r="C658" s="80">
        <v>94</v>
      </c>
      <c r="D658" s="1154">
        <f t="shared" si="10"/>
        <v>75.2</v>
      </c>
    </row>
    <row r="659" spans="1:4" ht="14.4">
      <c r="A659" s="1055" t="s">
        <v>11291</v>
      </c>
      <c r="B659" s="1055" t="s">
        <v>11292</v>
      </c>
      <c r="C659" s="80">
        <v>98</v>
      </c>
      <c r="D659" s="1154">
        <f t="shared" si="10"/>
        <v>78.400000000000006</v>
      </c>
    </row>
    <row r="660" spans="1:4" ht="14.4">
      <c r="A660" s="1055" t="s">
        <v>11293</v>
      </c>
      <c r="B660" s="1055" t="s">
        <v>11294</v>
      </c>
      <c r="C660" s="80">
        <v>77</v>
      </c>
      <c r="D660" s="1154">
        <f t="shared" si="10"/>
        <v>61.6</v>
      </c>
    </row>
    <row r="661" spans="1:4" ht="14.4">
      <c r="A661" s="1055" t="s">
        <v>11295</v>
      </c>
      <c r="B661" s="1055" t="s">
        <v>11296</v>
      </c>
      <c r="C661" s="80">
        <v>116</v>
      </c>
      <c r="D661" s="1154">
        <f t="shared" si="10"/>
        <v>92.800000000000011</v>
      </c>
    </row>
    <row r="662" spans="1:4" ht="14.4">
      <c r="A662" s="1055" t="s">
        <v>11297</v>
      </c>
      <c r="B662" s="1055" t="s">
        <v>11298</v>
      </c>
      <c r="C662" s="80">
        <v>53</v>
      </c>
      <c r="D662" s="1154">
        <f t="shared" si="10"/>
        <v>42.400000000000006</v>
      </c>
    </row>
    <row r="663" spans="1:4" ht="14.4">
      <c r="A663" s="1055" t="s">
        <v>11299</v>
      </c>
      <c r="B663" s="1055" t="s">
        <v>11300</v>
      </c>
      <c r="C663" s="80">
        <v>184</v>
      </c>
      <c r="D663" s="1154">
        <f t="shared" si="10"/>
        <v>147.20000000000002</v>
      </c>
    </row>
    <row r="664" spans="1:4" ht="14.4">
      <c r="A664" s="1055" t="s">
        <v>11301</v>
      </c>
      <c r="B664" s="1055" t="s">
        <v>11302</v>
      </c>
      <c r="C664" s="80">
        <v>142</v>
      </c>
      <c r="D664" s="1154">
        <f t="shared" si="10"/>
        <v>113.60000000000001</v>
      </c>
    </row>
    <row r="665" spans="1:4" ht="14.4">
      <c r="A665" s="1055" t="s">
        <v>11303</v>
      </c>
      <c r="B665" s="1055" t="s">
        <v>11304</v>
      </c>
      <c r="C665" s="80">
        <v>37</v>
      </c>
      <c r="D665" s="1154">
        <f t="shared" si="10"/>
        <v>29.6</v>
      </c>
    </row>
    <row r="666" spans="1:4" ht="14.4">
      <c r="A666" s="1055" t="s">
        <v>11305</v>
      </c>
      <c r="B666" s="1055" t="s">
        <v>11306</v>
      </c>
      <c r="C666" s="80">
        <v>32</v>
      </c>
      <c r="D666" s="1154">
        <f t="shared" si="10"/>
        <v>25.6</v>
      </c>
    </row>
    <row r="667" spans="1:4" ht="14.4">
      <c r="A667" s="1055" t="s">
        <v>11307</v>
      </c>
      <c r="B667" s="1055" t="s">
        <v>11308</v>
      </c>
      <c r="C667" s="80">
        <v>33</v>
      </c>
      <c r="D667" s="1154">
        <f t="shared" si="10"/>
        <v>26.400000000000002</v>
      </c>
    </row>
    <row r="668" spans="1:4" ht="14.4">
      <c r="A668" s="1055" t="s">
        <v>11309</v>
      </c>
      <c r="B668" s="1055" t="s">
        <v>11310</v>
      </c>
      <c r="C668" s="80">
        <v>49</v>
      </c>
      <c r="D668" s="1154">
        <f t="shared" si="10"/>
        <v>39.200000000000003</v>
      </c>
    </row>
    <row r="669" spans="1:4" ht="14.4">
      <c r="A669" s="1055" t="s">
        <v>11311</v>
      </c>
      <c r="B669" s="1055" t="s">
        <v>11312</v>
      </c>
      <c r="C669" s="80">
        <v>23</v>
      </c>
      <c r="D669" s="1154">
        <f t="shared" si="10"/>
        <v>18.400000000000002</v>
      </c>
    </row>
    <row r="670" spans="1:4" ht="14.4">
      <c r="A670" s="1055" t="s">
        <v>11313</v>
      </c>
      <c r="B670" s="1055" t="s">
        <v>11314</v>
      </c>
      <c r="C670" s="80">
        <v>29</v>
      </c>
      <c r="D670" s="1154">
        <f t="shared" si="10"/>
        <v>23.200000000000003</v>
      </c>
    </row>
    <row r="671" spans="1:4" ht="14.4">
      <c r="A671" s="1055" t="s">
        <v>11315</v>
      </c>
      <c r="B671" s="1055" t="s">
        <v>11316</v>
      </c>
      <c r="C671" s="80">
        <v>23</v>
      </c>
      <c r="D671" s="1154">
        <f t="shared" si="10"/>
        <v>18.400000000000002</v>
      </c>
    </row>
    <row r="672" spans="1:4" ht="14.4">
      <c r="A672" s="1055" t="s">
        <v>11317</v>
      </c>
      <c r="B672" s="1055" t="s">
        <v>11318</v>
      </c>
      <c r="C672" s="80">
        <v>116</v>
      </c>
      <c r="D672" s="1154">
        <f t="shared" si="10"/>
        <v>92.800000000000011</v>
      </c>
    </row>
    <row r="673" spans="1:4" ht="14.4">
      <c r="A673" s="1055" t="s">
        <v>11319</v>
      </c>
      <c r="B673" s="1055" t="s">
        <v>11320</v>
      </c>
      <c r="C673" s="80">
        <v>43</v>
      </c>
      <c r="D673" s="1154">
        <f t="shared" si="10"/>
        <v>34.4</v>
      </c>
    </row>
    <row r="674" spans="1:4" ht="14.4">
      <c r="A674" s="1055" t="s">
        <v>11321</v>
      </c>
      <c r="B674" s="1055" t="s">
        <v>11320</v>
      </c>
      <c r="C674" s="80">
        <v>43</v>
      </c>
      <c r="D674" s="1154">
        <f t="shared" si="10"/>
        <v>34.4</v>
      </c>
    </row>
    <row r="675" spans="1:4" ht="14.4">
      <c r="A675" s="1055" t="s">
        <v>11322</v>
      </c>
      <c r="B675" s="1055" t="s">
        <v>11323</v>
      </c>
      <c r="C675" s="80">
        <v>49</v>
      </c>
      <c r="D675" s="1154">
        <f t="shared" si="10"/>
        <v>39.200000000000003</v>
      </c>
    </row>
    <row r="676" spans="1:4" ht="14.4">
      <c r="A676" s="1055" t="s">
        <v>11324</v>
      </c>
      <c r="B676" s="1055" t="s">
        <v>11325</v>
      </c>
      <c r="C676" s="80">
        <v>53</v>
      </c>
      <c r="D676" s="1154">
        <f t="shared" si="10"/>
        <v>42.400000000000006</v>
      </c>
    </row>
    <row r="677" spans="1:4" ht="14.4">
      <c r="A677" s="1055" t="s">
        <v>11326</v>
      </c>
      <c r="B677" s="1055" t="s">
        <v>11327</v>
      </c>
      <c r="C677" s="80">
        <v>158</v>
      </c>
      <c r="D677" s="1154">
        <f t="shared" si="10"/>
        <v>126.4</v>
      </c>
    </row>
    <row r="678" spans="1:4" ht="14.4">
      <c r="A678" s="1055" t="s">
        <v>11328</v>
      </c>
      <c r="B678" s="1055" t="s">
        <v>11329</v>
      </c>
      <c r="C678" s="80">
        <v>147</v>
      </c>
      <c r="D678" s="1154">
        <f t="shared" si="10"/>
        <v>117.60000000000001</v>
      </c>
    </row>
    <row r="679" spans="1:4" ht="14.4">
      <c r="A679" s="1055" t="s">
        <v>11330</v>
      </c>
      <c r="B679" s="1055" t="s">
        <v>11331</v>
      </c>
      <c r="C679" s="80">
        <v>147</v>
      </c>
      <c r="D679" s="1154">
        <f t="shared" si="10"/>
        <v>117.60000000000001</v>
      </c>
    </row>
    <row r="680" spans="1:4" ht="14.4">
      <c r="A680" s="1055" t="s">
        <v>11332</v>
      </c>
      <c r="B680" s="1055" t="s">
        <v>11333</v>
      </c>
      <c r="C680" s="80">
        <v>222</v>
      </c>
      <c r="D680" s="1154">
        <f t="shared" si="10"/>
        <v>177.60000000000002</v>
      </c>
    </row>
    <row r="681" spans="1:4" ht="14.4">
      <c r="A681" s="1055" t="s">
        <v>11334</v>
      </c>
      <c r="B681" s="1055" t="s">
        <v>11335</v>
      </c>
      <c r="C681" s="80">
        <v>79</v>
      </c>
      <c r="D681" s="1154">
        <f t="shared" si="10"/>
        <v>63.2</v>
      </c>
    </row>
    <row r="682" spans="1:4" ht="14.4">
      <c r="A682" s="1055" t="s">
        <v>11336</v>
      </c>
      <c r="B682" s="1055" t="s">
        <v>11337</v>
      </c>
      <c r="C682" s="80">
        <v>62</v>
      </c>
      <c r="D682" s="1154">
        <f t="shared" si="10"/>
        <v>49.6</v>
      </c>
    </row>
    <row r="683" spans="1:4" ht="14.4">
      <c r="A683" s="1055" t="s">
        <v>11338</v>
      </c>
      <c r="B683" s="1055" t="s">
        <v>11339</v>
      </c>
      <c r="C683" s="80">
        <v>111</v>
      </c>
      <c r="D683" s="1154">
        <f t="shared" si="10"/>
        <v>88.800000000000011</v>
      </c>
    </row>
    <row r="684" spans="1:4" ht="14.4">
      <c r="A684" s="1055" t="s">
        <v>11340</v>
      </c>
      <c r="B684" s="1055" t="s">
        <v>11340</v>
      </c>
      <c r="C684" s="80">
        <v>37</v>
      </c>
      <c r="D684" s="1154">
        <f t="shared" si="10"/>
        <v>29.6</v>
      </c>
    </row>
    <row r="685" spans="1:4" ht="14.4">
      <c r="A685" s="1055" t="s">
        <v>11341</v>
      </c>
      <c r="B685" s="1055" t="s">
        <v>11342</v>
      </c>
      <c r="C685" s="80">
        <v>78</v>
      </c>
      <c r="D685" s="1154">
        <f t="shared" si="10"/>
        <v>62.400000000000006</v>
      </c>
    </row>
    <row r="686" spans="1:4" ht="14.4">
      <c r="A686" s="1055" t="s">
        <v>11343</v>
      </c>
      <c r="B686" s="1055" t="s">
        <v>11342</v>
      </c>
      <c r="C686" s="80">
        <v>78</v>
      </c>
      <c r="D686" s="1154">
        <f t="shared" si="10"/>
        <v>62.400000000000006</v>
      </c>
    </row>
    <row r="687" spans="1:4" ht="14.4">
      <c r="A687" s="1055" t="s">
        <v>11344</v>
      </c>
      <c r="B687" s="1055" t="s">
        <v>11345</v>
      </c>
      <c r="C687" s="80">
        <v>50</v>
      </c>
      <c r="D687" s="1154">
        <f t="shared" si="10"/>
        <v>40</v>
      </c>
    </row>
    <row r="688" spans="1:4" ht="14.4">
      <c r="A688" s="1055" t="s">
        <v>11346</v>
      </c>
      <c r="B688" s="1055" t="s">
        <v>11345</v>
      </c>
      <c r="C688" s="80">
        <v>50</v>
      </c>
      <c r="D688" s="1154">
        <f t="shared" si="10"/>
        <v>40</v>
      </c>
    </row>
    <row r="689" spans="1:4" ht="14.4">
      <c r="A689" s="1055" t="s">
        <v>11347</v>
      </c>
      <c r="B689" s="1055" t="s">
        <v>11348</v>
      </c>
      <c r="C689" s="80">
        <v>78</v>
      </c>
      <c r="D689" s="1154">
        <f t="shared" si="10"/>
        <v>62.400000000000006</v>
      </c>
    </row>
    <row r="690" spans="1:4" ht="14.4">
      <c r="A690" s="1055" t="s">
        <v>11349</v>
      </c>
      <c r="B690" s="1055" t="s">
        <v>11348</v>
      </c>
      <c r="C690" s="80">
        <v>78</v>
      </c>
      <c r="D690" s="1154">
        <f t="shared" si="10"/>
        <v>62.400000000000006</v>
      </c>
    </row>
    <row r="691" spans="1:4" ht="14.4">
      <c r="A691" s="1055" t="s">
        <v>11350</v>
      </c>
      <c r="B691" s="1055" t="s">
        <v>11351</v>
      </c>
      <c r="C691" s="80">
        <v>105</v>
      </c>
      <c r="D691" s="1154">
        <f t="shared" si="10"/>
        <v>84</v>
      </c>
    </row>
    <row r="692" spans="1:4" ht="14.4">
      <c r="A692" s="1055" t="s">
        <v>11352</v>
      </c>
      <c r="B692" s="1055" t="s">
        <v>11353</v>
      </c>
      <c r="C692" s="80">
        <v>78</v>
      </c>
      <c r="D692" s="1154">
        <f t="shared" si="10"/>
        <v>62.400000000000006</v>
      </c>
    </row>
    <row r="693" spans="1:4" ht="14.4">
      <c r="A693" s="1055" t="s">
        <v>11354</v>
      </c>
      <c r="B693" s="1055" t="s">
        <v>11355</v>
      </c>
      <c r="C693" s="80">
        <v>70</v>
      </c>
      <c r="D693" s="1154">
        <f t="shared" si="10"/>
        <v>56</v>
      </c>
    </row>
    <row r="694" spans="1:4" ht="14.4">
      <c r="A694" s="1055" t="s">
        <v>11356</v>
      </c>
      <c r="B694" s="1055" t="s">
        <v>11342</v>
      </c>
      <c r="C694" s="80">
        <v>123</v>
      </c>
      <c r="D694" s="1154">
        <f t="shared" si="10"/>
        <v>98.4</v>
      </c>
    </row>
    <row r="695" spans="1:4" ht="14.4">
      <c r="A695" s="1055" t="s">
        <v>11357</v>
      </c>
      <c r="B695" s="1055" t="s">
        <v>11358</v>
      </c>
      <c r="C695" s="80">
        <v>50</v>
      </c>
      <c r="D695" s="1154">
        <f t="shared" si="10"/>
        <v>40</v>
      </c>
    </row>
    <row r="696" spans="1:4" ht="14.4">
      <c r="A696" s="1055" t="s">
        <v>11359</v>
      </c>
      <c r="B696" s="1055" t="s">
        <v>11358</v>
      </c>
      <c r="C696" s="80">
        <v>50</v>
      </c>
      <c r="D696" s="1154">
        <f t="shared" si="10"/>
        <v>40</v>
      </c>
    </row>
    <row r="697" spans="1:4" ht="14.4">
      <c r="A697" s="1055" t="s">
        <v>11360</v>
      </c>
      <c r="B697" s="1055" t="s">
        <v>11361</v>
      </c>
      <c r="C697" s="80">
        <v>64</v>
      </c>
      <c r="D697" s="1154">
        <f t="shared" si="10"/>
        <v>51.2</v>
      </c>
    </row>
    <row r="698" spans="1:4" ht="14.4">
      <c r="A698" s="1055" t="s">
        <v>11362</v>
      </c>
      <c r="B698" s="1055" t="s">
        <v>11361</v>
      </c>
      <c r="C698" s="80">
        <v>64</v>
      </c>
      <c r="D698" s="1154">
        <f t="shared" si="10"/>
        <v>51.2</v>
      </c>
    </row>
    <row r="699" spans="1:4" ht="14.4">
      <c r="A699" s="1055" t="s">
        <v>11363</v>
      </c>
      <c r="B699" s="1055" t="s">
        <v>11364</v>
      </c>
      <c r="C699" s="80">
        <v>70</v>
      </c>
      <c r="D699" s="1154">
        <f t="shared" si="10"/>
        <v>56</v>
      </c>
    </row>
    <row r="700" spans="1:4" ht="14.4">
      <c r="A700" s="1055" t="s">
        <v>11365</v>
      </c>
      <c r="B700" s="1055" t="s">
        <v>11364</v>
      </c>
      <c r="C700" s="80">
        <v>70</v>
      </c>
      <c r="D700" s="1154">
        <f t="shared" si="10"/>
        <v>56</v>
      </c>
    </row>
    <row r="701" spans="1:4" ht="14.4">
      <c r="A701" s="1055" t="s">
        <v>11366</v>
      </c>
      <c r="B701" s="1055" t="s">
        <v>11367</v>
      </c>
      <c r="C701" s="80">
        <v>78</v>
      </c>
      <c r="D701" s="1154">
        <f t="shared" si="10"/>
        <v>62.400000000000006</v>
      </c>
    </row>
    <row r="702" spans="1:4" ht="14.4">
      <c r="A702" s="1055" t="s">
        <v>11368</v>
      </c>
      <c r="B702" s="1055" t="s">
        <v>11367</v>
      </c>
      <c r="C702" s="80">
        <v>78</v>
      </c>
      <c r="D702" s="1154">
        <f t="shared" si="10"/>
        <v>62.400000000000006</v>
      </c>
    </row>
    <row r="703" spans="1:4" ht="14.4">
      <c r="A703" s="1055" t="s">
        <v>11369</v>
      </c>
      <c r="B703" s="1055" t="s">
        <v>11370</v>
      </c>
      <c r="C703" s="80">
        <v>244</v>
      </c>
      <c r="D703" s="1154">
        <f t="shared" si="10"/>
        <v>195.20000000000002</v>
      </c>
    </row>
    <row r="704" spans="1:4" ht="14.4">
      <c r="A704" s="1055" t="s">
        <v>11371</v>
      </c>
      <c r="B704" s="1055" t="s">
        <v>11370</v>
      </c>
      <c r="C704" s="80">
        <v>244</v>
      </c>
      <c r="D704" s="1154">
        <f t="shared" si="10"/>
        <v>195.20000000000002</v>
      </c>
    </row>
    <row r="705" spans="1:4" ht="14.4">
      <c r="A705" s="1055" t="s">
        <v>11372</v>
      </c>
      <c r="B705" s="1055" t="s">
        <v>11373</v>
      </c>
      <c r="C705" s="80">
        <v>275</v>
      </c>
      <c r="D705" s="1154">
        <f t="shared" si="10"/>
        <v>220</v>
      </c>
    </row>
    <row r="706" spans="1:4" ht="14.4">
      <c r="A706" s="1055" t="s">
        <v>11374</v>
      </c>
      <c r="B706" s="1055" t="s">
        <v>11373</v>
      </c>
      <c r="C706" s="80">
        <v>275</v>
      </c>
      <c r="D706" s="1154">
        <f t="shared" si="10"/>
        <v>220</v>
      </c>
    </row>
    <row r="707" spans="1:4" ht="14.4">
      <c r="A707" s="1055" t="s">
        <v>11375</v>
      </c>
      <c r="B707" s="1055" t="s">
        <v>11376</v>
      </c>
      <c r="C707" s="80">
        <v>295</v>
      </c>
      <c r="D707" s="1154">
        <f t="shared" si="10"/>
        <v>236</v>
      </c>
    </row>
    <row r="708" spans="1:4" ht="14.4">
      <c r="A708" s="1055" t="s">
        <v>11377</v>
      </c>
      <c r="B708" s="1055" t="s">
        <v>11376</v>
      </c>
      <c r="C708" s="80">
        <v>295</v>
      </c>
      <c r="D708" s="1154">
        <f t="shared" ref="D708:D770" si="11">C708*0.8</f>
        <v>236</v>
      </c>
    </row>
    <row r="709" spans="1:4" ht="14.4">
      <c r="A709" s="1055" t="s">
        <v>11378</v>
      </c>
      <c r="B709" s="1055" t="s">
        <v>11379</v>
      </c>
      <c r="C709" s="80">
        <v>347</v>
      </c>
      <c r="D709" s="1154">
        <f t="shared" si="11"/>
        <v>277.60000000000002</v>
      </c>
    </row>
    <row r="710" spans="1:4" ht="14.4">
      <c r="A710" s="1055" t="s">
        <v>11380</v>
      </c>
      <c r="B710" s="1055" t="s">
        <v>11379</v>
      </c>
      <c r="C710" s="80">
        <v>347</v>
      </c>
      <c r="D710" s="1154">
        <f t="shared" si="11"/>
        <v>277.60000000000002</v>
      </c>
    </row>
    <row r="711" spans="1:4" ht="14.4">
      <c r="A711" s="1055" t="s">
        <v>11381</v>
      </c>
      <c r="B711" s="1055" t="s">
        <v>11382</v>
      </c>
      <c r="C711" s="80">
        <v>347</v>
      </c>
      <c r="D711" s="1154">
        <f t="shared" si="11"/>
        <v>277.60000000000002</v>
      </c>
    </row>
    <row r="712" spans="1:4" ht="14.4">
      <c r="A712" s="1055" t="s">
        <v>11383</v>
      </c>
      <c r="B712" s="1055" t="s">
        <v>11384</v>
      </c>
      <c r="C712" s="80">
        <v>374</v>
      </c>
      <c r="D712" s="1154">
        <f t="shared" si="11"/>
        <v>299.2</v>
      </c>
    </row>
    <row r="713" spans="1:4" ht="14.4">
      <c r="A713" s="1055" t="s">
        <v>11385</v>
      </c>
      <c r="B713" s="1055" t="s">
        <v>11386</v>
      </c>
      <c r="C713" s="80">
        <v>384</v>
      </c>
      <c r="D713" s="1154">
        <f t="shared" si="11"/>
        <v>307.20000000000005</v>
      </c>
    </row>
    <row r="714" spans="1:4" ht="14.4">
      <c r="A714" s="1055" t="s">
        <v>11387</v>
      </c>
      <c r="B714" s="1055" t="s">
        <v>11387</v>
      </c>
      <c r="C714" s="80">
        <v>450</v>
      </c>
      <c r="D714" s="1154">
        <f t="shared" si="11"/>
        <v>360</v>
      </c>
    </row>
    <row r="715" spans="1:4" ht="14.4">
      <c r="A715" s="1055" t="s">
        <v>11388</v>
      </c>
      <c r="B715" s="1055" t="s">
        <v>11389</v>
      </c>
      <c r="C715" s="80">
        <v>655</v>
      </c>
      <c r="D715" s="1154">
        <f t="shared" si="11"/>
        <v>524</v>
      </c>
    </row>
    <row r="716" spans="1:4" ht="14.4">
      <c r="A716" s="1055" t="s">
        <v>11390</v>
      </c>
      <c r="B716" s="1055" t="s">
        <v>11389</v>
      </c>
      <c r="C716" s="80">
        <v>655</v>
      </c>
      <c r="D716" s="1154">
        <f t="shared" si="11"/>
        <v>524</v>
      </c>
    </row>
    <row r="717" spans="1:4" ht="14.4">
      <c r="A717" s="1055" t="s">
        <v>11391</v>
      </c>
      <c r="B717" s="1055" t="s">
        <v>11392</v>
      </c>
      <c r="C717" s="80">
        <v>676</v>
      </c>
      <c r="D717" s="1154">
        <f t="shared" si="11"/>
        <v>540.80000000000007</v>
      </c>
    </row>
    <row r="718" spans="1:4" ht="14.4">
      <c r="A718" s="1055" t="s">
        <v>11393</v>
      </c>
      <c r="B718" s="1055" t="s">
        <v>11394</v>
      </c>
      <c r="C718" s="80">
        <v>366</v>
      </c>
      <c r="D718" s="1154">
        <f t="shared" si="11"/>
        <v>292.8</v>
      </c>
    </row>
    <row r="719" spans="1:4" ht="14.4">
      <c r="A719" s="1055" t="s">
        <v>11395</v>
      </c>
      <c r="B719" s="1055" t="s">
        <v>11396</v>
      </c>
      <c r="C719" s="80">
        <v>395</v>
      </c>
      <c r="D719" s="1154">
        <f t="shared" si="11"/>
        <v>316</v>
      </c>
    </row>
    <row r="720" spans="1:4" ht="14.4">
      <c r="A720" s="1055" t="s">
        <v>11397</v>
      </c>
      <c r="B720" s="1055" t="s">
        <v>11396</v>
      </c>
      <c r="C720" s="80">
        <v>395</v>
      </c>
      <c r="D720" s="1154">
        <f t="shared" si="11"/>
        <v>316</v>
      </c>
    </row>
    <row r="721" spans="1:4" ht="14.4">
      <c r="A721" s="1055" t="s">
        <v>11398</v>
      </c>
      <c r="B721" s="1055" t="s">
        <v>11399</v>
      </c>
      <c r="C721" s="80">
        <v>402</v>
      </c>
      <c r="D721" s="1154">
        <f t="shared" si="11"/>
        <v>321.60000000000002</v>
      </c>
    </row>
    <row r="722" spans="1:4" ht="14.4">
      <c r="A722" s="1055" t="s">
        <v>11400</v>
      </c>
      <c r="B722" s="1055" t="s">
        <v>11401</v>
      </c>
      <c r="C722" s="80">
        <v>402</v>
      </c>
      <c r="D722" s="1154">
        <f t="shared" si="11"/>
        <v>321.60000000000002</v>
      </c>
    </row>
    <row r="723" spans="1:4" ht="14.4">
      <c r="A723" s="1055" t="s">
        <v>11402</v>
      </c>
      <c r="B723" s="1055" t="s">
        <v>11403</v>
      </c>
      <c r="C723" s="80">
        <v>414</v>
      </c>
      <c r="D723" s="1154">
        <f t="shared" si="11"/>
        <v>331.20000000000005</v>
      </c>
    </row>
    <row r="724" spans="1:4" ht="14.4">
      <c r="A724" s="1055" t="s">
        <v>11404</v>
      </c>
      <c r="B724" s="1055" t="s">
        <v>11403</v>
      </c>
      <c r="C724" s="80">
        <v>414</v>
      </c>
      <c r="D724" s="1154">
        <f t="shared" si="11"/>
        <v>331.20000000000005</v>
      </c>
    </row>
    <row r="725" spans="1:4" ht="14.4">
      <c r="A725" s="1055" t="s">
        <v>11405</v>
      </c>
      <c r="B725" s="1055" t="s">
        <v>11405</v>
      </c>
      <c r="C725" s="80">
        <v>450</v>
      </c>
      <c r="D725" s="1154">
        <f t="shared" si="11"/>
        <v>360</v>
      </c>
    </row>
    <row r="726" spans="1:4" ht="14.4">
      <c r="A726" s="1055" t="s">
        <v>11406</v>
      </c>
      <c r="B726" s="1055" t="s">
        <v>11407</v>
      </c>
      <c r="C726" s="80">
        <v>755</v>
      </c>
      <c r="D726" s="1154">
        <f t="shared" si="11"/>
        <v>604</v>
      </c>
    </row>
    <row r="727" spans="1:4" ht="14.4">
      <c r="A727" s="1055" t="s">
        <v>11408</v>
      </c>
      <c r="B727" s="1055" t="s">
        <v>11409</v>
      </c>
      <c r="C727" s="80">
        <v>755</v>
      </c>
      <c r="D727" s="1154">
        <f t="shared" si="11"/>
        <v>604</v>
      </c>
    </row>
    <row r="728" spans="1:4" ht="14.4">
      <c r="A728" s="1055" t="s">
        <v>11410</v>
      </c>
      <c r="B728" s="1055" t="s">
        <v>11411</v>
      </c>
      <c r="C728" s="80">
        <v>655</v>
      </c>
      <c r="D728" s="1154">
        <f t="shared" si="11"/>
        <v>524</v>
      </c>
    </row>
    <row r="729" spans="1:4" ht="14.4">
      <c r="A729" s="1055" t="s">
        <v>11412</v>
      </c>
      <c r="B729" s="1055" t="s">
        <v>11413</v>
      </c>
      <c r="C729" s="80">
        <v>711</v>
      </c>
      <c r="D729" s="1154">
        <f t="shared" si="11"/>
        <v>568.80000000000007</v>
      </c>
    </row>
    <row r="730" spans="1:4" ht="14.4">
      <c r="A730" s="1055" t="s">
        <v>11414</v>
      </c>
      <c r="B730" s="1055" t="s">
        <v>11413</v>
      </c>
      <c r="C730" s="80">
        <v>711</v>
      </c>
      <c r="D730" s="1154">
        <f t="shared" si="11"/>
        <v>568.80000000000007</v>
      </c>
    </row>
    <row r="731" spans="1:4" ht="14.4">
      <c r="A731" s="1055" t="s">
        <v>11415</v>
      </c>
      <c r="B731" s="1055" t="s">
        <v>11416</v>
      </c>
      <c r="C731" s="80">
        <v>366</v>
      </c>
      <c r="D731" s="1154">
        <f t="shared" si="11"/>
        <v>292.8</v>
      </c>
    </row>
    <row r="732" spans="1:4" ht="14.4">
      <c r="A732" s="1055" t="s">
        <v>11417</v>
      </c>
      <c r="B732" s="1055" t="s">
        <v>11416</v>
      </c>
      <c r="C732" s="80">
        <v>366</v>
      </c>
      <c r="D732" s="1154">
        <f t="shared" si="11"/>
        <v>292.8</v>
      </c>
    </row>
    <row r="733" spans="1:4" ht="14.4">
      <c r="A733" s="1055" t="s">
        <v>11418</v>
      </c>
      <c r="B733" s="1055" t="s">
        <v>11419</v>
      </c>
      <c r="C733" s="80">
        <v>395</v>
      </c>
      <c r="D733" s="1154">
        <f t="shared" si="11"/>
        <v>316</v>
      </c>
    </row>
    <row r="734" spans="1:4" ht="14.4">
      <c r="A734" s="1055" t="s">
        <v>11420</v>
      </c>
      <c r="B734" s="1055" t="s">
        <v>11419</v>
      </c>
      <c r="C734" s="80">
        <v>395</v>
      </c>
      <c r="D734" s="1154">
        <f t="shared" si="11"/>
        <v>316</v>
      </c>
    </row>
    <row r="735" spans="1:4" ht="14.4">
      <c r="A735" s="1055" t="s">
        <v>11421</v>
      </c>
      <c r="B735" s="1055" t="s">
        <v>11422</v>
      </c>
      <c r="C735" s="80">
        <v>409</v>
      </c>
      <c r="D735" s="1154">
        <f t="shared" si="11"/>
        <v>327.20000000000005</v>
      </c>
    </row>
    <row r="736" spans="1:4" ht="14.4">
      <c r="A736" s="1055" t="s">
        <v>11423</v>
      </c>
      <c r="B736" s="1055" t="s">
        <v>11422</v>
      </c>
      <c r="C736" s="80">
        <v>409</v>
      </c>
      <c r="D736" s="1154">
        <f t="shared" si="11"/>
        <v>327.20000000000005</v>
      </c>
    </row>
    <row r="737" spans="1:4" ht="14.4">
      <c r="A737" s="1055" t="s">
        <v>11424</v>
      </c>
      <c r="B737" s="1055" t="s">
        <v>11416</v>
      </c>
      <c r="C737" s="80">
        <v>414</v>
      </c>
      <c r="D737" s="1154">
        <f t="shared" si="11"/>
        <v>331.20000000000005</v>
      </c>
    </row>
    <row r="738" spans="1:4" ht="14.4">
      <c r="A738" s="1055" t="s">
        <v>11425</v>
      </c>
      <c r="B738" s="1055" t="s">
        <v>11416</v>
      </c>
      <c r="C738" s="80">
        <v>414</v>
      </c>
      <c r="D738" s="1154">
        <f t="shared" si="11"/>
        <v>331.20000000000005</v>
      </c>
    </row>
    <row r="739" spans="1:4" ht="14.4">
      <c r="A739" s="1055" t="s">
        <v>11426</v>
      </c>
      <c r="B739" s="1055" t="s">
        <v>11427</v>
      </c>
      <c r="C739" s="80">
        <v>521</v>
      </c>
      <c r="D739" s="1154">
        <f t="shared" si="11"/>
        <v>416.8</v>
      </c>
    </row>
    <row r="740" spans="1:4" ht="14.4">
      <c r="A740" s="1055" t="s">
        <v>11428</v>
      </c>
      <c r="B740" s="1055" t="s">
        <v>11416</v>
      </c>
      <c r="C740" s="80">
        <v>655</v>
      </c>
      <c r="D740" s="1154">
        <f t="shared" si="11"/>
        <v>524</v>
      </c>
    </row>
    <row r="741" spans="1:4" ht="14.4">
      <c r="A741" s="1055" t="s">
        <v>11429</v>
      </c>
      <c r="B741" s="1055" t="s">
        <v>11416</v>
      </c>
      <c r="C741" s="80">
        <v>655</v>
      </c>
      <c r="D741" s="1154">
        <f t="shared" si="11"/>
        <v>524</v>
      </c>
    </row>
    <row r="742" spans="1:4" ht="14.4">
      <c r="A742" s="1055" t="s">
        <v>11430</v>
      </c>
      <c r="B742" s="1055" t="s">
        <v>11431</v>
      </c>
      <c r="C742" s="80">
        <v>711</v>
      </c>
      <c r="D742" s="1154">
        <f t="shared" si="11"/>
        <v>568.80000000000007</v>
      </c>
    </row>
    <row r="743" spans="1:4" ht="14.4">
      <c r="A743" s="1055" t="s">
        <v>11432</v>
      </c>
      <c r="B743" s="1055" t="s">
        <v>11431</v>
      </c>
      <c r="C743" s="80">
        <v>711</v>
      </c>
      <c r="D743" s="1154">
        <f t="shared" si="11"/>
        <v>568.80000000000007</v>
      </c>
    </row>
    <row r="744" spans="1:4" ht="14.4">
      <c r="A744" s="1055" t="s">
        <v>11433</v>
      </c>
      <c r="B744" s="1055" t="s">
        <v>11434</v>
      </c>
      <c r="C744" s="80">
        <v>309</v>
      </c>
      <c r="D744" s="1154">
        <f t="shared" si="11"/>
        <v>247.20000000000002</v>
      </c>
    </row>
    <row r="745" spans="1:4" ht="14.4">
      <c r="A745" s="1055" t="s">
        <v>11435</v>
      </c>
      <c r="B745" s="1055" t="s">
        <v>11436</v>
      </c>
      <c r="C745" s="80">
        <v>232</v>
      </c>
      <c r="D745" s="1154">
        <f t="shared" si="11"/>
        <v>185.60000000000002</v>
      </c>
    </row>
    <row r="746" spans="1:4" ht="14.4">
      <c r="A746" s="1055" t="s">
        <v>11437</v>
      </c>
      <c r="B746" s="1055" t="s">
        <v>11438</v>
      </c>
      <c r="C746" s="80">
        <v>439</v>
      </c>
      <c r="D746" s="1154">
        <f t="shared" si="11"/>
        <v>351.20000000000005</v>
      </c>
    </row>
    <row r="747" spans="1:4" ht="14.4">
      <c r="A747" s="1055" t="s">
        <v>11439</v>
      </c>
      <c r="B747" s="1055" t="s">
        <v>11440</v>
      </c>
      <c r="C747" s="80">
        <v>439</v>
      </c>
      <c r="D747" s="1154">
        <f t="shared" si="11"/>
        <v>351.20000000000005</v>
      </c>
    </row>
    <row r="748" spans="1:4" ht="14.4">
      <c r="A748" s="1055" t="s">
        <v>11441</v>
      </c>
      <c r="B748" s="1055" t="s">
        <v>11442</v>
      </c>
      <c r="C748" s="80">
        <v>453</v>
      </c>
      <c r="D748" s="1154">
        <f t="shared" si="11"/>
        <v>362.40000000000003</v>
      </c>
    </row>
    <row r="749" spans="1:4" ht="14.4">
      <c r="A749" s="1055" t="s">
        <v>11443</v>
      </c>
      <c r="B749" s="1055" t="s">
        <v>11444</v>
      </c>
      <c r="C749" s="80">
        <v>453</v>
      </c>
      <c r="D749" s="1154">
        <f t="shared" si="11"/>
        <v>362.40000000000003</v>
      </c>
    </row>
    <row r="750" spans="1:4" ht="14.4">
      <c r="A750" s="1055" t="s">
        <v>11445</v>
      </c>
      <c r="B750" s="1055" t="s">
        <v>11446</v>
      </c>
      <c r="C750" s="80">
        <v>486</v>
      </c>
      <c r="D750" s="1154">
        <f t="shared" si="11"/>
        <v>388.8</v>
      </c>
    </row>
    <row r="751" spans="1:4" ht="14.4">
      <c r="A751" s="1055" t="s">
        <v>11447</v>
      </c>
      <c r="B751" s="1055" t="s">
        <v>11448</v>
      </c>
      <c r="C751" s="80">
        <v>486</v>
      </c>
      <c r="D751" s="1154">
        <f t="shared" si="11"/>
        <v>388.8</v>
      </c>
    </row>
    <row r="752" spans="1:4" ht="14.4">
      <c r="A752" s="1055" t="s">
        <v>11449</v>
      </c>
      <c r="B752" s="1055" t="s">
        <v>11450</v>
      </c>
      <c r="C752" s="80">
        <v>316</v>
      </c>
      <c r="D752" s="1154">
        <f t="shared" si="11"/>
        <v>252.8</v>
      </c>
    </row>
    <row r="753" spans="1:4" ht="14.4">
      <c r="A753" s="1055" t="s">
        <v>11451</v>
      </c>
      <c r="B753" s="1055" t="s">
        <v>11452</v>
      </c>
      <c r="C753" s="80">
        <v>266</v>
      </c>
      <c r="D753" s="1154">
        <f t="shared" si="11"/>
        <v>212.8</v>
      </c>
    </row>
    <row r="754" spans="1:4" ht="14.4">
      <c r="A754" s="1055" t="s">
        <v>11453</v>
      </c>
      <c r="B754" s="1055" t="s">
        <v>11454</v>
      </c>
      <c r="C754" s="80">
        <v>427</v>
      </c>
      <c r="D754" s="1154">
        <f t="shared" si="11"/>
        <v>341.6</v>
      </c>
    </row>
    <row r="755" spans="1:4" ht="14.4">
      <c r="A755" s="1055" t="s">
        <v>11455</v>
      </c>
      <c r="B755" s="1055" t="s">
        <v>11454</v>
      </c>
      <c r="C755" s="80">
        <v>427</v>
      </c>
      <c r="D755" s="1154">
        <f t="shared" si="11"/>
        <v>341.6</v>
      </c>
    </row>
    <row r="756" spans="1:4" ht="14.4">
      <c r="A756" s="1055" t="s">
        <v>11456</v>
      </c>
      <c r="B756" s="1055" t="s">
        <v>11457</v>
      </c>
      <c r="C756" s="80">
        <v>496</v>
      </c>
      <c r="D756" s="1154">
        <f t="shared" si="11"/>
        <v>396.8</v>
      </c>
    </row>
    <row r="757" spans="1:4" ht="14.4">
      <c r="A757" s="1055" t="s">
        <v>11458</v>
      </c>
      <c r="B757" s="1055" t="s">
        <v>11459</v>
      </c>
      <c r="C757" s="80">
        <v>181</v>
      </c>
      <c r="D757" s="1154">
        <f t="shared" si="11"/>
        <v>144.80000000000001</v>
      </c>
    </row>
    <row r="758" spans="1:4" ht="14.4">
      <c r="A758" s="1055" t="s">
        <v>11460</v>
      </c>
      <c r="B758" s="1055" t="s">
        <v>11461</v>
      </c>
      <c r="C758" s="80">
        <v>226</v>
      </c>
      <c r="D758" s="1154">
        <f t="shared" si="11"/>
        <v>180.8</v>
      </c>
    </row>
    <row r="759" spans="1:4" ht="14.4">
      <c r="A759" s="1055" t="s">
        <v>11462</v>
      </c>
      <c r="B759" s="1055" t="s">
        <v>11463</v>
      </c>
      <c r="C759" s="80">
        <v>397</v>
      </c>
      <c r="D759" s="1154">
        <f t="shared" si="11"/>
        <v>317.60000000000002</v>
      </c>
    </row>
    <row r="760" spans="1:4" ht="14.4">
      <c r="A760" s="1055" t="s">
        <v>11464</v>
      </c>
      <c r="B760" s="1055" t="s">
        <v>11463</v>
      </c>
      <c r="C760" s="80">
        <v>397</v>
      </c>
      <c r="D760" s="1154">
        <f t="shared" si="11"/>
        <v>317.60000000000002</v>
      </c>
    </row>
    <row r="761" spans="1:4" ht="14.4">
      <c r="A761" s="1055" t="s">
        <v>11465</v>
      </c>
      <c r="B761" s="1055" t="s">
        <v>11466</v>
      </c>
      <c r="C761" s="80">
        <v>446</v>
      </c>
      <c r="D761" s="1154">
        <f t="shared" si="11"/>
        <v>356.8</v>
      </c>
    </row>
    <row r="762" spans="1:4" ht="14.4">
      <c r="A762" s="1055" t="s">
        <v>11467</v>
      </c>
      <c r="B762" s="1055" t="s">
        <v>11466</v>
      </c>
      <c r="C762" s="80">
        <v>446</v>
      </c>
      <c r="D762" s="1154">
        <f t="shared" si="11"/>
        <v>356.8</v>
      </c>
    </row>
    <row r="763" spans="1:4" ht="14.4">
      <c r="A763" s="1055" t="s">
        <v>11468</v>
      </c>
      <c r="B763" s="1055" t="s">
        <v>11469</v>
      </c>
      <c r="C763" s="80">
        <v>1695</v>
      </c>
      <c r="D763" s="1154">
        <f t="shared" si="11"/>
        <v>1356</v>
      </c>
    </row>
    <row r="764" spans="1:4" ht="14.4">
      <c r="A764" s="1055" t="s">
        <v>11470</v>
      </c>
      <c r="B764" s="1055" t="s">
        <v>11471</v>
      </c>
      <c r="C764" s="80">
        <v>1181</v>
      </c>
      <c r="D764" s="1154">
        <f t="shared" si="11"/>
        <v>944.80000000000007</v>
      </c>
    </row>
    <row r="765" spans="1:4" ht="14.4">
      <c r="A765" s="1055" t="s">
        <v>11472</v>
      </c>
      <c r="B765" s="1055" t="s">
        <v>11473</v>
      </c>
      <c r="C765" s="80">
        <v>656</v>
      </c>
      <c r="D765" s="1154">
        <f t="shared" si="11"/>
        <v>524.80000000000007</v>
      </c>
    </row>
    <row r="766" spans="1:4" ht="14.4">
      <c r="A766" s="1055" t="s">
        <v>11474</v>
      </c>
      <c r="B766" s="1055" t="s">
        <v>11475</v>
      </c>
      <c r="C766" s="80">
        <v>656</v>
      </c>
      <c r="D766" s="1154">
        <f t="shared" si="11"/>
        <v>524.80000000000007</v>
      </c>
    </row>
    <row r="767" spans="1:4" ht="14.4">
      <c r="A767" s="1055" t="s">
        <v>11476</v>
      </c>
      <c r="B767" s="1055" t="s">
        <v>11477</v>
      </c>
      <c r="C767" s="80">
        <v>656</v>
      </c>
      <c r="D767" s="1154">
        <f t="shared" si="11"/>
        <v>524.80000000000007</v>
      </c>
    </row>
    <row r="768" spans="1:4" ht="14.4">
      <c r="A768" s="1055" t="s">
        <v>11478</v>
      </c>
      <c r="B768" s="1055" t="s">
        <v>11479</v>
      </c>
      <c r="C768" s="80">
        <v>857</v>
      </c>
      <c r="D768" s="1154">
        <f t="shared" si="11"/>
        <v>685.6</v>
      </c>
    </row>
    <row r="769" spans="1:4" ht="14.4">
      <c r="A769" s="1055" t="s">
        <v>11480</v>
      </c>
      <c r="B769" s="1055" t="s">
        <v>11481</v>
      </c>
      <c r="C769" s="80">
        <v>857</v>
      </c>
      <c r="D769" s="1154">
        <f t="shared" si="11"/>
        <v>685.6</v>
      </c>
    </row>
    <row r="770" spans="1:4" ht="14.4">
      <c r="A770" s="1055" t="s">
        <v>11482</v>
      </c>
      <c r="B770" s="1055" t="s">
        <v>11483</v>
      </c>
      <c r="C770" s="80">
        <v>857</v>
      </c>
      <c r="D770" s="1154">
        <f t="shared" si="11"/>
        <v>685.6</v>
      </c>
    </row>
    <row r="771" spans="1:4" ht="14.4">
      <c r="A771" s="1055" t="s">
        <v>11484</v>
      </c>
      <c r="B771" s="1055" t="s">
        <v>11485</v>
      </c>
      <c r="C771" s="80">
        <v>1262</v>
      </c>
      <c r="D771" s="1154">
        <f t="shared" ref="D771:D834" si="12">C771*0.8</f>
        <v>1009.6</v>
      </c>
    </row>
    <row r="772" spans="1:4" ht="14.4">
      <c r="A772" s="1055" t="s">
        <v>11486</v>
      </c>
      <c r="B772" s="1055" t="s">
        <v>11487</v>
      </c>
      <c r="C772" s="80">
        <v>597</v>
      </c>
      <c r="D772" s="1154">
        <f t="shared" si="12"/>
        <v>477.6</v>
      </c>
    </row>
    <row r="773" spans="1:4" ht="14.4">
      <c r="A773" s="1055" t="s">
        <v>11488</v>
      </c>
      <c r="B773" s="1055" t="s">
        <v>11489</v>
      </c>
      <c r="C773" s="80">
        <v>597</v>
      </c>
      <c r="D773" s="1154">
        <f t="shared" si="12"/>
        <v>477.6</v>
      </c>
    </row>
    <row r="774" spans="1:4" ht="14.4">
      <c r="A774" s="1055" t="s">
        <v>11490</v>
      </c>
      <c r="B774" s="1055" t="s">
        <v>11491</v>
      </c>
      <c r="C774" s="80">
        <v>3627</v>
      </c>
      <c r="D774" s="1154">
        <f t="shared" si="12"/>
        <v>2901.6000000000004</v>
      </c>
    </row>
    <row r="775" spans="1:4" ht="14.4">
      <c r="A775" s="1055" t="s">
        <v>11492</v>
      </c>
      <c r="B775" s="1055" t="s">
        <v>11493</v>
      </c>
      <c r="C775" s="80">
        <v>4126</v>
      </c>
      <c r="D775" s="1154">
        <f t="shared" si="12"/>
        <v>3300.8</v>
      </c>
    </row>
    <row r="776" spans="1:4" ht="14.4">
      <c r="A776" s="1055" t="s">
        <v>11494</v>
      </c>
      <c r="B776" s="1055" t="s">
        <v>11495</v>
      </c>
      <c r="C776" s="80">
        <v>4934</v>
      </c>
      <c r="D776" s="1154">
        <f t="shared" si="12"/>
        <v>3947.2000000000003</v>
      </c>
    </row>
    <row r="777" spans="1:4" ht="14.4">
      <c r="A777" s="1055" t="s">
        <v>11496</v>
      </c>
      <c r="B777" s="1055" t="s">
        <v>11497</v>
      </c>
      <c r="C777" s="80">
        <v>4934</v>
      </c>
      <c r="D777" s="1154">
        <f t="shared" si="12"/>
        <v>3947.2000000000003</v>
      </c>
    </row>
    <row r="778" spans="1:4" ht="14.4">
      <c r="A778" s="1055" t="s">
        <v>11498</v>
      </c>
      <c r="B778" s="1055" t="s">
        <v>11499</v>
      </c>
      <c r="C778" s="80">
        <v>5973</v>
      </c>
      <c r="D778" s="1154">
        <f t="shared" si="12"/>
        <v>4778.4000000000005</v>
      </c>
    </row>
    <row r="779" spans="1:4" ht="14.4">
      <c r="A779" s="1055" t="s">
        <v>11500</v>
      </c>
      <c r="B779" s="1055" t="s">
        <v>11501</v>
      </c>
      <c r="C779" s="80">
        <v>7792</v>
      </c>
      <c r="D779" s="1154">
        <f t="shared" si="12"/>
        <v>6233.6</v>
      </c>
    </row>
    <row r="780" spans="1:4" ht="14.4">
      <c r="A780" s="1055" t="s">
        <v>11502</v>
      </c>
      <c r="B780" s="1055" t="s">
        <v>11503</v>
      </c>
      <c r="C780" s="80">
        <v>74</v>
      </c>
      <c r="D780" s="1154">
        <f t="shared" si="12"/>
        <v>59.2</v>
      </c>
    </row>
    <row r="781" spans="1:4" ht="14.4">
      <c r="A781" s="1055" t="s">
        <v>11504</v>
      </c>
      <c r="B781" s="1055" t="s">
        <v>11505</v>
      </c>
      <c r="C781" s="80">
        <v>776</v>
      </c>
      <c r="D781" s="1154">
        <f t="shared" si="12"/>
        <v>620.80000000000007</v>
      </c>
    </row>
    <row r="782" spans="1:4" ht="14.4">
      <c r="A782" s="1055" t="s">
        <v>11506</v>
      </c>
      <c r="B782" s="1055" t="s">
        <v>11507</v>
      </c>
      <c r="C782" s="80">
        <v>776</v>
      </c>
      <c r="D782" s="1154">
        <f t="shared" si="12"/>
        <v>620.80000000000007</v>
      </c>
    </row>
    <row r="783" spans="1:4" ht="14.4">
      <c r="A783" s="1055" t="s">
        <v>11508</v>
      </c>
      <c r="B783" s="1055" t="s">
        <v>11509</v>
      </c>
      <c r="C783" s="80">
        <v>1679</v>
      </c>
      <c r="D783" s="1154">
        <f t="shared" si="12"/>
        <v>1343.2</v>
      </c>
    </row>
    <row r="784" spans="1:4" ht="14.4">
      <c r="A784" s="1055" t="s">
        <v>11510</v>
      </c>
      <c r="B784" s="1055" t="s">
        <v>11511</v>
      </c>
      <c r="C784" s="80">
        <v>1425</v>
      </c>
      <c r="D784" s="1154">
        <f t="shared" si="12"/>
        <v>1140</v>
      </c>
    </row>
    <row r="785" spans="1:4" ht="14.4">
      <c r="A785" s="1055" t="s">
        <v>11512</v>
      </c>
      <c r="B785" s="1055" t="s">
        <v>11513</v>
      </c>
      <c r="C785" s="80">
        <v>2204</v>
      </c>
      <c r="D785" s="1154">
        <f t="shared" si="12"/>
        <v>1763.2</v>
      </c>
    </row>
    <row r="786" spans="1:4" ht="14.4">
      <c r="A786" s="1055" t="s">
        <v>11514</v>
      </c>
      <c r="B786" s="1055" t="s">
        <v>11515</v>
      </c>
      <c r="C786" s="80">
        <v>2204</v>
      </c>
      <c r="D786" s="1154">
        <f t="shared" si="12"/>
        <v>1763.2</v>
      </c>
    </row>
    <row r="787" spans="1:4" ht="14.4">
      <c r="A787" s="1055" t="s">
        <v>11516</v>
      </c>
      <c r="B787" s="1055" t="s">
        <v>11517</v>
      </c>
      <c r="C787" s="80">
        <v>416</v>
      </c>
      <c r="D787" s="1154">
        <f t="shared" si="12"/>
        <v>332.8</v>
      </c>
    </row>
    <row r="788" spans="1:4" ht="14.4">
      <c r="A788" s="1055" t="s">
        <v>11518</v>
      </c>
      <c r="B788" s="1055" t="s">
        <v>11519</v>
      </c>
      <c r="C788" s="80">
        <v>582</v>
      </c>
      <c r="D788" s="1154">
        <f t="shared" si="12"/>
        <v>465.6</v>
      </c>
    </row>
    <row r="789" spans="1:4" ht="14.4">
      <c r="A789" s="1055" t="s">
        <v>11520</v>
      </c>
      <c r="B789" s="1055" t="s">
        <v>11521</v>
      </c>
      <c r="C789" s="80">
        <v>455</v>
      </c>
      <c r="D789" s="1154">
        <f t="shared" si="12"/>
        <v>364</v>
      </c>
    </row>
    <row r="790" spans="1:4" ht="14.4">
      <c r="A790" s="1055" t="s">
        <v>11522</v>
      </c>
      <c r="B790" s="1055" t="s">
        <v>11523</v>
      </c>
      <c r="C790" s="80">
        <v>455</v>
      </c>
      <c r="D790" s="1154">
        <f t="shared" si="12"/>
        <v>364</v>
      </c>
    </row>
    <row r="791" spans="1:4" ht="14.4">
      <c r="A791" s="1055" t="s">
        <v>11524</v>
      </c>
      <c r="B791" s="1055" t="s">
        <v>11525</v>
      </c>
      <c r="C791" s="80">
        <v>455</v>
      </c>
      <c r="D791" s="1154">
        <f t="shared" si="12"/>
        <v>364</v>
      </c>
    </row>
    <row r="792" spans="1:4" ht="14.4">
      <c r="A792" s="1055" t="s">
        <v>11526</v>
      </c>
      <c r="B792" s="1055" t="s">
        <v>11527</v>
      </c>
      <c r="C792" s="80">
        <v>455</v>
      </c>
      <c r="D792" s="1154">
        <f t="shared" si="12"/>
        <v>364</v>
      </c>
    </row>
    <row r="793" spans="1:4" ht="14.4">
      <c r="A793" s="1055" t="s">
        <v>11528</v>
      </c>
      <c r="B793" s="1055" t="s">
        <v>11525</v>
      </c>
      <c r="C793" s="80">
        <v>455</v>
      </c>
      <c r="D793" s="1154">
        <f t="shared" si="12"/>
        <v>364</v>
      </c>
    </row>
    <row r="794" spans="1:4" ht="14.4">
      <c r="A794" s="1055" t="s">
        <v>11529</v>
      </c>
      <c r="B794" s="1055" t="s">
        <v>11530</v>
      </c>
      <c r="C794" s="80">
        <v>429.07</v>
      </c>
      <c r="D794" s="1154">
        <f t="shared" si="12"/>
        <v>343.25600000000003</v>
      </c>
    </row>
    <row r="795" spans="1:4" ht="14.4">
      <c r="A795" s="1055" t="s">
        <v>11531</v>
      </c>
      <c r="B795" s="1055" t="s">
        <v>11532</v>
      </c>
      <c r="C795" s="80">
        <v>174</v>
      </c>
      <c r="D795" s="1154">
        <f t="shared" si="12"/>
        <v>139.20000000000002</v>
      </c>
    </row>
    <row r="796" spans="1:4" ht="14.4">
      <c r="A796" s="1055" t="s">
        <v>11533</v>
      </c>
      <c r="B796" s="1055" t="s">
        <v>11534</v>
      </c>
      <c r="C796" s="80">
        <v>73</v>
      </c>
      <c r="D796" s="1154">
        <f t="shared" si="12"/>
        <v>58.400000000000006</v>
      </c>
    </row>
    <row r="797" spans="1:4" ht="14.4">
      <c r="A797" s="1055" t="s">
        <v>11535</v>
      </c>
      <c r="B797" s="1055" t="s">
        <v>11536</v>
      </c>
      <c r="C797" s="80">
        <v>424</v>
      </c>
      <c r="D797" s="1154">
        <f t="shared" si="12"/>
        <v>339.20000000000005</v>
      </c>
    </row>
    <row r="798" spans="1:4" ht="14.4">
      <c r="A798" s="1055" t="s">
        <v>11537</v>
      </c>
      <c r="B798" s="1055" t="s">
        <v>11538</v>
      </c>
      <c r="C798" s="80">
        <v>465</v>
      </c>
      <c r="D798" s="1154">
        <f t="shared" si="12"/>
        <v>372</v>
      </c>
    </row>
    <row r="799" spans="1:4" ht="14.4">
      <c r="A799" s="1055" t="s">
        <v>11539</v>
      </c>
      <c r="B799" s="1055" t="s">
        <v>11540</v>
      </c>
      <c r="C799" s="80">
        <v>424</v>
      </c>
      <c r="D799" s="1154">
        <f t="shared" si="12"/>
        <v>339.20000000000005</v>
      </c>
    </row>
    <row r="800" spans="1:4" ht="14.4">
      <c r="A800" s="1055" t="s">
        <v>11541</v>
      </c>
      <c r="B800" s="1055" t="s">
        <v>11542</v>
      </c>
      <c r="C800" s="80">
        <v>978</v>
      </c>
      <c r="D800" s="1154">
        <f t="shared" si="12"/>
        <v>782.40000000000009</v>
      </c>
    </row>
    <row r="801" spans="1:4" ht="14.4">
      <c r="A801" s="1055" t="s">
        <v>11543</v>
      </c>
      <c r="B801" s="1055" t="s">
        <v>11544</v>
      </c>
      <c r="C801" s="80">
        <v>776</v>
      </c>
      <c r="D801" s="1154">
        <f t="shared" si="12"/>
        <v>620.80000000000007</v>
      </c>
    </row>
    <row r="802" spans="1:4" ht="14.4">
      <c r="A802" s="1055" t="s">
        <v>11545</v>
      </c>
      <c r="B802" s="1055" t="s">
        <v>11546</v>
      </c>
      <c r="C802" s="80">
        <v>776</v>
      </c>
      <c r="D802" s="1154">
        <f t="shared" si="12"/>
        <v>620.80000000000007</v>
      </c>
    </row>
    <row r="803" spans="1:4" ht="14.4">
      <c r="A803" s="1055" t="s">
        <v>11547</v>
      </c>
      <c r="B803" s="1055" t="s">
        <v>11548</v>
      </c>
      <c r="C803" s="80">
        <v>4284</v>
      </c>
      <c r="D803" s="1154">
        <f t="shared" si="12"/>
        <v>3427.2000000000003</v>
      </c>
    </row>
    <row r="804" spans="1:4" ht="14.4">
      <c r="A804" s="1055" t="s">
        <v>11549</v>
      </c>
      <c r="B804" s="1055" t="s">
        <v>11550</v>
      </c>
      <c r="C804" s="80">
        <v>4284</v>
      </c>
      <c r="D804" s="1154">
        <f t="shared" si="12"/>
        <v>3427.2000000000003</v>
      </c>
    </row>
    <row r="805" spans="1:4" ht="14.4">
      <c r="A805" s="1055" t="s">
        <v>11551</v>
      </c>
      <c r="B805" s="1055" t="s">
        <v>11552</v>
      </c>
      <c r="C805" s="80">
        <v>1874</v>
      </c>
      <c r="D805" s="1154">
        <f t="shared" si="12"/>
        <v>1499.2</v>
      </c>
    </row>
    <row r="806" spans="1:4" ht="14.4">
      <c r="A806" s="1055" t="s">
        <v>11553</v>
      </c>
      <c r="B806" s="1055" t="s">
        <v>11554</v>
      </c>
      <c r="C806" s="80">
        <v>1294</v>
      </c>
      <c r="D806" s="1154">
        <f t="shared" si="12"/>
        <v>1035.2</v>
      </c>
    </row>
    <row r="807" spans="1:4" ht="14.4">
      <c r="A807" s="1055" t="s">
        <v>11555</v>
      </c>
      <c r="B807" s="1055" t="s">
        <v>11556</v>
      </c>
      <c r="C807" s="80">
        <v>1294</v>
      </c>
      <c r="D807" s="1154">
        <f t="shared" si="12"/>
        <v>1035.2</v>
      </c>
    </row>
    <row r="808" spans="1:4" ht="14.4">
      <c r="A808" s="1055" t="s">
        <v>11557</v>
      </c>
      <c r="B808" s="1055" t="s">
        <v>11558</v>
      </c>
      <c r="C808" s="80">
        <v>5064</v>
      </c>
      <c r="D808" s="1154">
        <f t="shared" si="12"/>
        <v>4051.2000000000003</v>
      </c>
    </row>
    <row r="809" spans="1:4" ht="14.4">
      <c r="A809" s="1055" t="s">
        <v>11559</v>
      </c>
      <c r="B809" s="1055" t="s">
        <v>11560</v>
      </c>
      <c r="C809" s="80">
        <v>6885</v>
      </c>
      <c r="D809" s="1154">
        <f t="shared" si="12"/>
        <v>5508</v>
      </c>
    </row>
    <row r="810" spans="1:4" ht="14.4">
      <c r="A810" s="1055" t="s">
        <v>11561</v>
      </c>
      <c r="B810" s="1055" t="s">
        <v>11562</v>
      </c>
      <c r="C810" s="80">
        <v>2500</v>
      </c>
      <c r="D810" s="1154">
        <f t="shared" si="12"/>
        <v>2000</v>
      </c>
    </row>
    <row r="811" spans="1:4" ht="14.4">
      <c r="A811" s="1055" t="s">
        <v>11563</v>
      </c>
      <c r="B811" s="1055" t="s">
        <v>11564</v>
      </c>
      <c r="C811" s="80">
        <v>649</v>
      </c>
      <c r="D811" s="1154">
        <f t="shared" si="12"/>
        <v>519.20000000000005</v>
      </c>
    </row>
    <row r="812" spans="1:4" ht="14.4">
      <c r="A812" s="1055" t="s">
        <v>11565</v>
      </c>
      <c r="B812" s="1055" t="s">
        <v>11566</v>
      </c>
      <c r="C812" s="80">
        <v>796</v>
      </c>
      <c r="D812" s="1154">
        <f t="shared" si="12"/>
        <v>636.80000000000007</v>
      </c>
    </row>
    <row r="813" spans="1:4" ht="14.4">
      <c r="A813" s="1055" t="s">
        <v>11567</v>
      </c>
      <c r="B813" s="1055" t="s">
        <v>11568</v>
      </c>
      <c r="C813" s="80">
        <v>3717</v>
      </c>
      <c r="D813" s="1154">
        <f t="shared" si="12"/>
        <v>2973.6000000000004</v>
      </c>
    </row>
    <row r="814" spans="1:4" ht="14.4">
      <c r="A814" s="1055" t="s">
        <v>11569</v>
      </c>
      <c r="B814" s="1055" t="s">
        <v>11570</v>
      </c>
      <c r="C814" s="80">
        <v>4531</v>
      </c>
      <c r="D814" s="1154">
        <f t="shared" si="12"/>
        <v>3624.8</v>
      </c>
    </row>
    <row r="815" spans="1:4" ht="14.4">
      <c r="A815" s="1055" t="s">
        <v>11571</v>
      </c>
      <c r="B815" s="1055" t="s">
        <v>11572</v>
      </c>
      <c r="C815" s="80">
        <v>3717</v>
      </c>
      <c r="D815" s="1154">
        <f t="shared" si="12"/>
        <v>2973.6000000000004</v>
      </c>
    </row>
    <row r="816" spans="1:4" ht="14.4">
      <c r="A816" s="1055" t="s">
        <v>11573</v>
      </c>
      <c r="B816" s="1055" t="s">
        <v>11574</v>
      </c>
      <c r="C816" s="80">
        <v>4531</v>
      </c>
      <c r="D816" s="1154">
        <f t="shared" si="12"/>
        <v>3624.8</v>
      </c>
    </row>
    <row r="817" spans="1:4" ht="14.4">
      <c r="A817" s="1055" t="s">
        <v>11575</v>
      </c>
      <c r="B817" s="1055" t="s">
        <v>11576</v>
      </c>
      <c r="C817" s="80">
        <v>3833</v>
      </c>
      <c r="D817" s="1154">
        <f t="shared" si="12"/>
        <v>3066.4</v>
      </c>
    </row>
    <row r="818" spans="1:4" ht="14.4">
      <c r="A818" s="1055" t="s">
        <v>11577</v>
      </c>
      <c r="B818" s="1055" t="s">
        <v>11578</v>
      </c>
      <c r="C818" s="80">
        <v>3833</v>
      </c>
      <c r="D818" s="1154">
        <f t="shared" si="12"/>
        <v>3066.4</v>
      </c>
    </row>
    <row r="819" spans="1:4" ht="14.4">
      <c r="A819" s="1055" t="s">
        <v>11579</v>
      </c>
      <c r="B819" s="1055" t="s">
        <v>11580</v>
      </c>
      <c r="C819" s="80">
        <v>4647</v>
      </c>
      <c r="D819" s="1154">
        <f t="shared" si="12"/>
        <v>3717.6000000000004</v>
      </c>
    </row>
    <row r="820" spans="1:4" ht="14.4">
      <c r="A820" s="1055" t="s">
        <v>11581</v>
      </c>
      <c r="B820" s="1055" t="s">
        <v>11582</v>
      </c>
      <c r="C820" s="80">
        <v>3833</v>
      </c>
      <c r="D820" s="1154">
        <f t="shared" si="12"/>
        <v>3066.4</v>
      </c>
    </row>
    <row r="821" spans="1:4" ht="14.4">
      <c r="A821" s="1055" t="s">
        <v>11583</v>
      </c>
      <c r="B821" s="1055" t="s">
        <v>11584</v>
      </c>
      <c r="C821" s="80">
        <v>4647</v>
      </c>
      <c r="D821" s="1154">
        <f t="shared" si="12"/>
        <v>3717.6000000000004</v>
      </c>
    </row>
    <row r="822" spans="1:4" ht="14.4">
      <c r="A822" s="1055" t="s">
        <v>11585</v>
      </c>
      <c r="B822" s="1055" t="s">
        <v>11586</v>
      </c>
      <c r="C822" s="80">
        <v>3833</v>
      </c>
      <c r="D822" s="1154">
        <f t="shared" si="12"/>
        <v>3066.4</v>
      </c>
    </row>
    <row r="823" spans="1:4" ht="14.4">
      <c r="A823" s="1055" t="s">
        <v>11587</v>
      </c>
      <c r="B823" s="1055" t="s">
        <v>11588</v>
      </c>
      <c r="C823" s="80">
        <v>4647</v>
      </c>
      <c r="D823" s="1154">
        <f t="shared" si="12"/>
        <v>3717.6000000000004</v>
      </c>
    </row>
    <row r="824" spans="1:4" ht="14.4">
      <c r="A824" s="1055" t="s">
        <v>11589</v>
      </c>
      <c r="B824" s="1055" t="s">
        <v>11590</v>
      </c>
      <c r="C824" s="80">
        <v>1554</v>
      </c>
      <c r="D824" s="1154">
        <f t="shared" si="12"/>
        <v>1243.2</v>
      </c>
    </row>
    <row r="825" spans="1:4" ht="14.4">
      <c r="A825" s="1055" t="s">
        <v>11591</v>
      </c>
      <c r="B825" s="1055" t="s">
        <v>11592</v>
      </c>
      <c r="C825" s="80">
        <v>1554</v>
      </c>
      <c r="D825" s="1154">
        <f t="shared" si="12"/>
        <v>1243.2</v>
      </c>
    </row>
    <row r="826" spans="1:4" ht="14.4">
      <c r="A826" s="1055" t="s">
        <v>11593</v>
      </c>
      <c r="B826" s="1055" t="s">
        <v>11594</v>
      </c>
      <c r="C826" s="80">
        <v>3342</v>
      </c>
      <c r="D826" s="1154">
        <f t="shared" si="12"/>
        <v>2673.6000000000004</v>
      </c>
    </row>
    <row r="827" spans="1:4" ht="14.4">
      <c r="A827" s="1055" t="s">
        <v>11595</v>
      </c>
      <c r="B827" s="1055" t="s">
        <v>11596</v>
      </c>
      <c r="C827" s="80">
        <v>2123</v>
      </c>
      <c r="D827" s="1154">
        <f t="shared" si="12"/>
        <v>1698.4</v>
      </c>
    </row>
    <row r="828" spans="1:4" ht="14.4">
      <c r="A828" s="1055" t="s">
        <v>11597</v>
      </c>
      <c r="B828" s="1055" t="s">
        <v>11598</v>
      </c>
      <c r="C828" s="80">
        <v>1425</v>
      </c>
      <c r="D828" s="1154">
        <f t="shared" si="12"/>
        <v>1140</v>
      </c>
    </row>
    <row r="829" spans="1:4" ht="14.4">
      <c r="A829" s="1055" t="s">
        <v>11599</v>
      </c>
      <c r="B829" s="1055" t="s">
        <v>11600</v>
      </c>
      <c r="C829" s="80">
        <v>1425</v>
      </c>
      <c r="D829" s="1154">
        <f t="shared" si="12"/>
        <v>1140</v>
      </c>
    </row>
    <row r="830" spans="1:4" ht="14.4">
      <c r="A830" s="1055" t="s">
        <v>11601</v>
      </c>
      <c r="B830" s="1055" t="s">
        <v>11602</v>
      </c>
      <c r="C830" s="80">
        <v>3466</v>
      </c>
      <c r="D830" s="1154">
        <f t="shared" si="12"/>
        <v>2772.8</v>
      </c>
    </row>
    <row r="831" spans="1:4" ht="14.4">
      <c r="A831" s="1055" t="s">
        <v>11603</v>
      </c>
      <c r="B831" s="1055" t="s">
        <v>11604</v>
      </c>
      <c r="C831" s="80">
        <v>2234</v>
      </c>
      <c r="D831" s="1154">
        <f t="shared" si="12"/>
        <v>1787.2</v>
      </c>
    </row>
    <row r="832" spans="1:4" ht="14.4">
      <c r="A832" s="1055" t="s">
        <v>11605</v>
      </c>
      <c r="B832" s="1055" t="s">
        <v>11606</v>
      </c>
      <c r="C832" s="80">
        <v>137</v>
      </c>
      <c r="D832" s="1154">
        <f t="shared" si="12"/>
        <v>109.60000000000001</v>
      </c>
    </row>
    <row r="833" spans="1:4" ht="14.4">
      <c r="A833" s="1055" t="s">
        <v>11607</v>
      </c>
      <c r="B833" s="1055" t="s">
        <v>11608</v>
      </c>
      <c r="C833" s="80">
        <v>189</v>
      </c>
      <c r="D833" s="1154">
        <f t="shared" si="12"/>
        <v>151.20000000000002</v>
      </c>
    </row>
    <row r="834" spans="1:4" ht="14.4">
      <c r="A834" s="1055" t="s">
        <v>11609</v>
      </c>
      <c r="B834" s="1055" t="s">
        <v>11610</v>
      </c>
      <c r="C834" s="80">
        <v>54</v>
      </c>
      <c r="D834" s="1154">
        <f t="shared" si="12"/>
        <v>43.2</v>
      </c>
    </row>
    <row r="835" spans="1:4" ht="14.4">
      <c r="A835" s="1055" t="s">
        <v>11611</v>
      </c>
      <c r="B835" s="1055" t="s">
        <v>11612</v>
      </c>
      <c r="C835" s="80">
        <v>54</v>
      </c>
      <c r="D835" s="1154">
        <f t="shared" ref="D835:D898" si="13">C835*0.8</f>
        <v>43.2</v>
      </c>
    </row>
    <row r="836" spans="1:4" ht="14.4">
      <c r="A836" s="1055" t="s">
        <v>11613</v>
      </c>
      <c r="B836" s="1055" t="s">
        <v>11614</v>
      </c>
      <c r="C836" s="80">
        <v>1725</v>
      </c>
      <c r="D836" s="1154">
        <f t="shared" si="13"/>
        <v>1380</v>
      </c>
    </row>
    <row r="837" spans="1:4" ht="14.4">
      <c r="A837" s="1055" t="s">
        <v>11615</v>
      </c>
      <c r="B837" s="1055" t="s">
        <v>11616</v>
      </c>
      <c r="C837" s="80">
        <v>251</v>
      </c>
      <c r="D837" s="1154">
        <f t="shared" si="13"/>
        <v>200.8</v>
      </c>
    </row>
    <row r="838" spans="1:4" ht="14.4">
      <c r="A838" s="1055" t="s">
        <v>11617</v>
      </c>
      <c r="B838" s="1055" t="s">
        <v>11618</v>
      </c>
      <c r="C838" s="80">
        <v>303</v>
      </c>
      <c r="D838" s="1154">
        <f t="shared" si="13"/>
        <v>242.4</v>
      </c>
    </row>
    <row r="839" spans="1:4" ht="14.4">
      <c r="A839" s="1055" t="s">
        <v>11619</v>
      </c>
      <c r="B839" s="1055" t="s">
        <v>11620</v>
      </c>
      <c r="C839" s="80">
        <v>194</v>
      </c>
      <c r="D839" s="1154">
        <f t="shared" si="13"/>
        <v>155.20000000000002</v>
      </c>
    </row>
    <row r="840" spans="1:4" ht="14.4">
      <c r="A840" s="1055" t="s">
        <v>11621</v>
      </c>
      <c r="B840" s="1055" t="s">
        <v>11622</v>
      </c>
      <c r="C840" s="80">
        <v>251</v>
      </c>
      <c r="D840" s="1154">
        <f t="shared" si="13"/>
        <v>200.8</v>
      </c>
    </row>
    <row r="841" spans="1:4" ht="14.4">
      <c r="A841" s="1055" t="s">
        <v>11623</v>
      </c>
      <c r="B841" s="1055" t="s">
        <v>11624</v>
      </c>
      <c r="C841" s="80">
        <v>212</v>
      </c>
      <c r="D841" s="1154">
        <f t="shared" si="13"/>
        <v>169.60000000000002</v>
      </c>
    </row>
    <row r="842" spans="1:4" ht="14.4">
      <c r="A842" s="1055" t="s">
        <v>11625</v>
      </c>
      <c r="B842" s="1055" t="s">
        <v>11626</v>
      </c>
      <c r="C842" s="80">
        <v>354</v>
      </c>
      <c r="D842" s="1154">
        <f t="shared" si="13"/>
        <v>283.2</v>
      </c>
    </row>
    <row r="843" spans="1:4" ht="14.4">
      <c r="A843" s="1055" t="s">
        <v>11627</v>
      </c>
      <c r="B843" s="1055" t="s">
        <v>11628</v>
      </c>
      <c r="C843" s="80">
        <v>425</v>
      </c>
      <c r="D843" s="1154">
        <f t="shared" si="13"/>
        <v>340</v>
      </c>
    </row>
    <row r="844" spans="1:4" ht="14.4">
      <c r="A844" s="1055" t="s">
        <v>11629</v>
      </c>
      <c r="B844" s="1055" t="s">
        <v>11630</v>
      </c>
      <c r="C844" s="80">
        <v>259</v>
      </c>
      <c r="D844" s="1154">
        <f t="shared" si="13"/>
        <v>207.20000000000002</v>
      </c>
    </row>
    <row r="845" spans="1:4" ht="14.4">
      <c r="A845" s="1055" t="s">
        <v>11631</v>
      </c>
      <c r="B845" s="1055" t="s">
        <v>11632</v>
      </c>
      <c r="C845" s="80">
        <v>4934</v>
      </c>
      <c r="D845" s="1154">
        <f t="shared" si="13"/>
        <v>3947.2000000000003</v>
      </c>
    </row>
    <row r="846" spans="1:4" ht="14.4">
      <c r="A846" s="1055" t="s">
        <v>11633</v>
      </c>
      <c r="B846" s="1055" t="s">
        <v>11634</v>
      </c>
      <c r="C846" s="80">
        <v>4934</v>
      </c>
      <c r="D846" s="1154">
        <f t="shared" si="13"/>
        <v>3947.2000000000003</v>
      </c>
    </row>
    <row r="847" spans="1:4" ht="14.4">
      <c r="A847" s="1055" t="s">
        <v>11635</v>
      </c>
      <c r="B847" s="1055" t="s">
        <v>11636</v>
      </c>
      <c r="C847" s="80">
        <v>4412</v>
      </c>
      <c r="D847" s="1154">
        <f t="shared" si="13"/>
        <v>3529.6000000000004</v>
      </c>
    </row>
    <row r="848" spans="1:4" ht="14.4">
      <c r="A848" s="1055" t="s">
        <v>11637</v>
      </c>
      <c r="B848" s="1055" t="s">
        <v>11638</v>
      </c>
      <c r="C848" s="80">
        <v>5973</v>
      </c>
      <c r="D848" s="1154">
        <f t="shared" si="13"/>
        <v>4778.4000000000005</v>
      </c>
    </row>
    <row r="849" spans="1:4" ht="14.4">
      <c r="A849" s="1055" t="s">
        <v>11639</v>
      </c>
      <c r="B849" s="1055" t="s">
        <v>11640</v>
      </c>
      <c r="C849" s="80">
        <v>5973</v>
      </c>
      <c r="D849" s="1154">
        <f t="shared" si="13"/>
        <v>4778.4000000000005</v>
      </c>
    </row>
    <row r="850" spans="1:4" ht="14.4">
      <c r="A850" s="1055" t="s">
        <v>11641</v>
      </c>
      <c r="B850" s="1055" t="s">
        <v>11642</v>
      </c>
      <c r="C850" s="80">
        <v>7792</v>
      </c>
      <c r="D850" s="1154">
        <f t="shared" si="13"/>
        <v>6233.6</v>
      </c>
    </row>
    <row r="851" spans="1:4" ht="14.4">
      <c r="A851" s="1055" t="s">
        <v>11643</v>
      </c>
      <c r="B851" s="1055" t="s">
        <v>11644</v>
      </c>
      <c r="C851" s="80">
        <v>953</v>
      </c>
      <c r="D851" s="1154">
        <f t="shared" si="13"/>
        <v>762.40000000000009</v>
      </c>
    </row>
    <row r="852" spans="1:4" ht="14.4">
      <c r="A852" s="1055" t="s">
        <v>11645</v>
      </c>
      <c r="B852" s="1055" t="s">
        <v>11646</v>
      </c>
      <c r="C852" s="80">
        <v>1096</v>
      </c>
      <c r="D852" s="1154">
        <f t="shared" si="13"/>
        <v>876.80000000000007</v>
      </c>
    </row>
    <row r="853" spans="1:4" ht="14.4">
      <c r="A853" s="1055" t="s">
        <v>11647</v>
      </c>
      <c r="B853" s="1055" t="s">
        <v>11648</v>
      </c>
      <c r="C853" s="80">
        <v>953</v>
      </c>
      <c r="D853" s="1154">
        <f t="shared" si="13"/>
        <v>762.40000000000009</v>
      </c>
    </row>
    <row r="854" spans="1:4" ht="14.4">
      <c r="A854" s="1055" t="s">
        <v>11649</v>
      </c>
      <c r="B854" s="1055" t="s">
        <v>11650</v>
      </c>
      <c r="C854" s="80">
        <v>928</v>
      </c>
      <c r="D854" s="1154">
        <f t="shared" si="13"/>
        <v>742.40000000000009</v>
      </c>
    </row>
    <row r="855" spans="1:4" ht="14.4">
      <c r="A855" s="1055" t="s">
        <v>11651</v>
      </c>
      <c r="B855" s="1055" t="s">
        <v>11652</v>
      </c>
      <c r="C855" s="80">
        <v>928</v>
      </c>
      <c r="D855" s="1154">
        <f t="shared" si="13"/>
        <v>742.40000000000009</v>
      </c>
    </row>
    <row r="856" spans="1:4" ht="14.4">
      <c r="A856" s="1055" t="s">
        <v>11653</v>
      </c>
      <c r="B856" s="1055" t="s">
        <v>11654</v>
      </c>
      <c r="C856" s="80">
        <v>1695</v>
      </c>
      <c r="D856" s="1154">
        <f t="shared" si="13"/>
        <v>1356</v>
      </c>
    </row>
    <row r="857" spans="1:4" ht="14.4">
      <c r="A857" s="1055" t="s">
        <v>11655</v>
      </c>
      <c r="B857" s="1055" t="s">
        <v>11656</v>
      </c>
      <c r="C857" s="80">
        <v>1695</v>
      </c>
      <c r="D857" s="1154">
        <f t="shared" si="13"/>
        <v>1356</v>
      </c>
    </row>
    <row r="858" spans="1:4" ht="14.4">
      <c r="A858" s="1055" t="s">
        <v>11657</v>
      </c>
      <c r="B858" s="1055" t="s">
        <v>11658</v>
      </c>
      <c r="C858" s="80">
        <v>1741</v>
      </c>
      <c r="D858" s="1154">
        <f t="shared" si="13"/>
        <v>1392.8000000000002</v>
      </c>
    </row>
    <row r="859" spans="1:4" ht="14.4">
      <c r="A859" s="1055" t="s">
        <v>11659</v>
      </c>
      <c r="B859" s="1055" t="s">
        <v>11660</v>
      </c>
      <c r="C859" s="80">
        <v>2555</v>
      </c>
      <c r="D859" s="1154">
        <f t="shared" si="13"/>
        <v>2044</v>
      </c>
    </row>
    <row r="860" spans="1:4" ht="14.4">
      <c r="A860" s="1055" t="s">
        <v>11661</v>
      </c>
      <c r="B860" s="1055" t="s">
        <v>11662</v>
      </c>
      <c r="C860" s="80">
        <v>1973</v>
      </c>
      <c r="D860" s="1154">
        <f t="shared" si="13"/>
        <v>1578.4</v>
      </c>
    </row>
    <row r="861" spans="1:4" ht="14.4">
      <c r="A861" s="1055" t="s">
        <v>11663</v>
      </c>
      <c r="B861" s="1055" t="s">
        <v>11664</v>
      </c>
      <c r="C861" s="80">
        <v>2787</v>
      </c>
      <c r="D861" s="1154">
        <f t="shared" si="13"/>
        <v>2229.6</v>
      </c>
    </row>
    <row r="862" spans="1:4" ht="14.4">
      <c r="A862" s="1055" t="s">
        <v>11665</v>
      </c>
      <c r="B862" s="1055" t="s">
        <v>11666</v>
      </c>
      <c r="C862" s="80">
        <v>1973</v>
      </c>
      <c r="D862" s="1154">
        <f t="shared" si="13"/>
        <v>1578.4</v>
      </c>
    </row>
    <row r="863" spans="1:4" ht="14.4">
      <c r="A863" s="1055" t="s">
        <v>11667</v>
      </c>
      <c r="B863" s="1055" t="s">
        <v>11668</v>
      </c>
      <c r="C863" s="80">
        <v>2732</v>
      </c>
      <c r="D863" s="1154">
        <f t="shared" si="13"/>
        <v>2185.6</v>
      </c>
    </row>
    <row r="864" spans="1:4" ht="14.4">
      <c r="A864" s="1055" t="s">
        <v>11669</v>
      </c>
      <c r="B864" s="1055" t="s">
        <v>11670</v>
      </c>
      <c r="C864" s="80">
        <v>2555</v>
      </c>
      <c r="D864" s="1154">
        <f t="shared" si="13"/>
        <v>2044</v>
      </c>
    </row>
    <row r="865" spans="1:4" ht="14.4">
      <c r="A865" s="1055" t="s">
        <v>11671</v>
      </c>
      <c r="B865" s="1055" t="s">
        <v>11672</v>
      </c>
      <c r="C865" s="80">
        <v>1973</v>
      </c>
      <c r="D865" s="1154">
        <f t="shared" si="13"/>
        <v>1578.4</v>
      </c>
    </row>
    <row r="866" spans="1:4" ht="14.4">
      <c r="A866" s="1055" t="s">
        <v>11673</v>
      </c>
      <c r="B866" s="1055" t="s">
        <v>11674</v>
      </c>
      <c r="C866" s="80">
        <v>1973</v>
      </c>
      <c r="D866" s="1154">
        <f t="shared" si="13"/>
        <v>1578.4</v>
      </c>
    </row>
    <row r="867" spans="1:4" ht="14.4">
      <c r="A867" s="1055" t="s">
        <v>11675</v>
      </c>
      <c r="B867" s="1055" t="s">
        <v>11676</v>
      </c>
      <c r="C867" s="80">
        <v>2671</v>
      </c>
      <c r="D867" s="1154">
        <f t="shared" si="13"/>
        <v>2136.8000000000002</v>
      </c>
    </row>
    <row r="868" spans="1:4" ht="14.4">
      <c r="A868" s="1055" t="s">
        <v>11677</v>
      </c>
      <c r="B868" s="1055" t="s">
        <v>11678</v>
      </c>
      <c r="C868" s="80">
        <v>2671</v>
      </c>
      <c r="D868" s="1154">
        <f t="shared" si="13"/>
        <v>2136.8000000000002</v>
      </c>
    </row>
    <row r="869" spans="1:4" ht="14.4">
      <c r="A869" s="1055" t="s">
        <v>11679</v>
      </c>
      <c r="B869" s="1055" t="s">
        <v>11680</v>
      </c>
      <c r="C869" s="80">
        <v>2903</v>
      </c>
      <c r="D869" s="1154">
        <f t="shared" si="13"/>
        <v>2322.4</v>
      </c>
    </row>
    <row r="870" spans="1:4" ht="14.4">
      <c r="A870" s="1055" t="s">
        <v>11681</v>
      </c>
      <c r="B870" s="1055" t="s">
        <v>11682</v>
      </c>
      <c r="C870" s="80">
        <v>2903</v>
      </c>
      <c r="D870" s="1154">
        <f t="shared" si="13"/>
        <v>2322.4</v>
      </c>
    </row>
    <row r="871" spans="1:4" ht="14.4">
      <c r="A871" s="1055" t="s">
        <v>11683</v>
      </c>
      <c r="B871" s="1055" t="s">
        <v>11684</v>
      </c>
      <c r="C871" s="80">
        <v>776</v>
      </c>
      <c r="D871" s="1154">
        <f t="shared" si="13"/>
        <v>620.80000000000007</v>
      </c>
    </row>
    <row r="872" spans="1:4" ht="14.4">
      <c r="A872" s="1055" t="s">
        <v>11685</v>
      </c>
      <c r="B872" s="1055" t="s">
        <v>11686</v>
      </c>
      <c r="C872" s="80">
        <v>776</v>
      </c>
      <c r="D872" s="1154">
        <f t="shared" si="13"/>
        <v>620.80000000000007</v>
      </c>
    </row>
    <row r="873" spans="1:4" ht="14.4">
      <c r="A873" s="1055" t="s">
        <v>11687</v>
      </c>
      <c r="B873" s="1055" t="s">
        <v>11688</v>
      </c>
      <c r="C873" s="80">
        <v>1294</v>
      </c>
      <c r="D873" s="1154">
        <f t="shared" si="13"/>
        <v>1035.2</v>
      </c>
    </row>
    <row r="874" spans="1:4" ht="14.4">
      <c r="A874" s="1055" t="s">
        <v>11689</v>
      </c>
      <c r="B874" s="1055" t="s">
        <v>11690</v>
      </c>
      <c r="C874" s="80">
        <v>1294</v>
      </c>
      <c r="D874" s="1154">
        <f t="shared" si="13"/>
        <v>1035.2</v>
      </c>
    </row>
    <row r="875" spans="1:4" ht="14.4">
      <c r="A875" s="1055" t="s">
        <v>11691</v>
      </c>
      <c r="B875" s="1055" t="s">
        <v>11692</v>
      </c>
      <c r="C875" s="80">
        <v>1912</v>
      </c>
      <c r="D875" s="1154">
        <f t="shared" si="13"/>
        <v>1529.6000000000001</v>
      </c>
    </row>
    <row r="876" spans="1:4" ht="14.4">
      <c r="A876" s="1055" t="s">
        <v>11693</v>
      </c>
      <c r="B876" s="1055" t="s">
        <v>11694</v>
      </c>
      <c r="C876" s="80">
        <v>2474</v>
      </c>
      <c r="D876" s="1154">
        <f t="shared" si="13"/>
        <v>1979.2</v>
      </c>
    </row>
    <row r="877" spans="1:4" ht="14.4">
      <c r="A877" s="1055" t="s">
        <v>11695</v>
      </c>
      <c r="B877" s="1055" t="s">
        <v>11696</v>
      </c>
      <c r="C877" s="80">
        <v>275</v>
      </c>
      <c r="D877" s="1154">
        <f t="shared" si="13"/>
        <v>220</v>
      </c>
    </row>
    <row r="878" spans="1:4" ht="14.4">
      <c r="A878" s="1055" t="s">
        <v>11697</v>
      </c>
      <c r="B878" s="1055" t="s">
        <v>11698</v>
      </c>
      <c r="C878" s="80">
        <v>127</v>
      </c>
      <c r="D878" s="1154">
        <f t="shared" si="13"/>
        <v>101.60000000000001</v>
      </c>
    </row>
    <row r="879" spans="1:4" ht="14.4">
      <c r="A879" s="1055" t="s">
        <v>11699</v>
      </c>
      <c r="B879" s="1055" t="s">
        <v>11700</v>
      </c>
      <c r="C879" s="80">
        <v>190</v>
      </c>
      <c r="D879" s="1154">
        <f t="shared" si="13"/>
        <v>152</v>
      </c>
    </row>
    <row r="880" spans="1:4" ht="14.4">
      <c r="A880" s="1055" t="s">
        <v>11701</v>
      </c>
      <c r="B880" s="1055" t="s">
        <v>11702</v>
      </c>
      <c r="C880" s="80">
        <v>175</v>
      </c>
      <c r="D880" s="1154">
        <f t="shared" si="13"/>
        <v>140</v>
      </c>
    </row>
    <row r="881" spans="1:4" ht="14.4">
      <c r="A881" s="1055" t="s">
        <v>11703</v>
      </c>
      <c r="B881" s="1055" t="s">
        <v>11704</v>
      </c>
      <c r="C881" s="80">
        <v>190</v>
      </c>
      <c r="D881" s="1154">
        <f t="shared" si="13"/>
        <v>152</v>
      </c>
    </row>
    <row r="882" spans="1:4" ht="14.4">
      <c r="A882" s="1055" t="s">
        <v>11705</v>
      </c>
      <c r="B882" s="1055" t="s">
        <v>11706</v>
      </c>
      <c r="C882" s="80">
        <v>224</v>
      </c>
      <c r="D882" s="1154">
        <f t="shared" si="13"/>
        <v>179.20000000000002</v>
      </c>
    </row>
    <row r="883" spans="1:4" ht="14.4">
      <c r="A883" s="1055" t="s">
        <v>11707</v>
      </c>
      <c r="B883" s="1055" t="s">
        <v>11708</v>
      </c>
      <c r="C883" s="80">
        <v>150</v>
      </c>
      <c r="D883" s="1154">
        <f t="shared" si="13"/>
        <v>120</v>
      </c>
    </row>
    <row r="884" spans="1:4" ht="14.4">
      <c r="A884" s="1055" t="s">
        <v>11709</v>
      </c>
      <c r="B884" s="1055" t="s">
        <v>11710</v>
      </c>
      <c r="C884" s="80">
        <v>552</v>
      </c>
      <c r="D884" s="1154">
        <f t="shared" si="13"/>
        <v>441.6</v>
      </c>
    </row>
    <row r="885" spans="1:4" ht="14.4">
      <c r="A885" s="1055" t="s">
        <v>11711</v>
      </c>
      <c r="B885" s="1055" t="s">
        <v>11712</v>
      </c>
      <c r="C885" s="80">
        <v>150</v>
      </c>
      <c r="D885" s="1154">
        <f t="shared" si="13"/>
        <v>120</v>
      </c>
    </row>
    <row r="886" spans="1:4" ht="14.4">
      <c r="A886" s="1055" t="s">
        <v>11713</v>
      </c>
      <c r="B886" s="1055" t="s">
        <v>11714</v>
      </c>
      <c r="C886" s="80">
        <v>485</v>
      </c>
      <c r="D886" s="1154">
        <f t="shared" si="13"/>
        <v>388</v>
      </c>
    </row>
    <row r="887" spans="1:4" ht="14.4">
      <c r="A887" s="1055" t="s">
        <v>11715</v>
      </c>
      <c r="B887" s="1055" t="s">
        <v>11716</v>
      </c>
      <c r="C887" s="80">
        <v>275</v>
      </c>
      <c r="D887" s="1154">
        <f t="shared" si="13"/>
        <v>220</v>
      </c>
    </row>
    <row r="888" spans="1:4" ht="14.4">
      <c r="A888" s="1055" t="s">
        <v>11717</v>
      </c>
      <c r="B888" s="1055" t="s">
        <v>11718</v>
      </c>
      <c r="C888" s="80">
        <v>330</v>
      </c>
      <c r="D888" s="1154">
        <f t="shared" si="13"/>
        <v>264</v>
      </c>
    </row>
    <row r="889" spans="1:4" ht="14.4">
      <c r="A889" s="1055" t="s">
        <v>11719</v>
      </c>
      <c r="B889" s="1055" t="s">
        <v>11720</v>
      </c>
      <c r="C889" s="80">
        <v>330</v>
      </c>
      <c r="D889" s="1154">
        <f t="shared" si="13"/>
        <v>264</v>
      </c>
    </row>
    <row r="890" spans="1:4" ht="14.4">
      <c r="A890" s="1055" t="s">
        <v>11721</v>
      </c>
      <c r="B890" s="1055" t="s">
        <v>11722</v>
      </c>
      <c r="C890" s="80">
        <v>327</v>
      </c>
      <c r="D890" s="1154">
        <f t="shared" si="13"/>
        <v>261.60000000000002</v>
      </c>
    </row>
    <row r="891" spans="1:4" ht="14.4">
      <c r="A891" s="1055" t="s">
        <v>11723</v>
      </c>
      <c r="B891" s="1055" t="s">
        <v>11724</v>
      </c>
      <c r="C891" s="80">
        <v>786</v>
      </c>
      <c r="D891" s="1154">
        <f t="shared" si="13"/>
        <v>628.80000000000007</v>
      </c>
    </row>
    <row r="892" spans="1:4" ht="14.4">
      <c r="A892" s="1055" t="s">
        <v>11725</v>
      </c>
      <c r="B892" s="1055" t="s">
        <v>11726</v>
      </c>
      <c r="C892" s="80">
        <v>180</v>
      </c>
      <c r="D892" s="1154">
        <f t="shared" si="13"/>
        <v>144</v>
      </c>
    </row>
    <row r="893" spans="1:4" ht="14.4">
      <c r="A893" s="1055" t="s">
        <v>11727</v>
      </c>
      <c r="B893" s="1055" t="s">
        <v>11728</v>
      </c>
      <c r="C893" s="80">
        <v>216</v>
      </c>
      <c r="D893" s="1154">
        <f t="shared" si="13"/>
        <v>172.8</v>
      </c>
    </row>
    <row r="894" spans="1:4" ht="14.4">
      <c r="A894" s="1055" t="s">
        <v>11729</v>
      </c>
      <c r="B894" s="1055" t="s">
        <v>11730</v>
      </c>
      <c r="C894" s="80">
        <v>216</v>
      </c>
      <c r="D894" s="1154">
        <f t="shared" si="13"/>
        <v>172.8</v>
      </c>
    </row>
    <row r="895" spans="1:4" ht="14.4">
      <c r="A895" s="1055" t="s">
        <v>11731</v>
      </c>
      <c r="B895" s="1055" t="s">
        <v>11732</v>
      </c>
      <c r="C895" s="80">
        <v>216</v>
      </c>
      <c r="D895" s="1154">
        <f t="shared" si="13"/>
        <v>172.8</v>
      </c>
    </row>
    <row r="896" spans="1:4" ht="14.4">
      <c r="A896" s="1055" t="s">
        <v>11733</v>
      </c>
      <c r="B896" s="1055" t="s">
        <v>11734</v>
      </c>
      <c r="C896" s="80">
        <v>908</v>
      </c>
      <c r="D896" s="1154">
        <f t="shared" si="13"/>
        <v>726.40000000000009</v>
      </c>
    </row>
    <row r="897" spans="1:4" ht="14.4">
      <c r="A897" s="1055" t="s">
        <v>11735</v>
      </c>
      <c r="B897" s="1055" t="s">
        <v>11736</v>
      </c>
      <c r="C897" s="80">
        <v>908</v>
      </c>
      <c r="D897" s="1154">
        <f t="shared" si="13"/>
        <v>726.40000000000009</v>
      </c>
    </row>
    <row r="898" spans="1:4" ht="14.4">
      <c r="A898" s="1055" t="s">
        <v>11737</v>
      </c>
      <c r="B898" s="1055" t="s">
        <v>11738</v>
      </c>
      <c r="C898" s="80">
        <v>1004</v>
      </c>
      <c r="D898" s="1154">
        <f t="shared" si="13"/>
        <v>803.2</v>
      </c>
    </row>
    <row r="899" spans="1:4" ht="14.4">
      <c r="A899" s="1055" t="s">
        <v>11739</v>
      </c>
      <c r="B899" s="1055" t="s">
        <v>11738</v>
      </c>
      <c r="C899" s="80">
        <v>1004</v>
      </c>
      <c r="D899" s="1154">
        <f t="shared" ref="D899:D961" si="14">C899*0.8</f>
        <v>803.2</v>
      </c>
    </row>
    <row r="900" spans="1:4" ht="14.4">
      <c r="A900" s="1055" t="s">
        <v>11740</v>
      </c>
      <c r="B900" s="1055" t="s">
        <v>11741</v>
      </c>
      <c r="C900" s="80">
        <v>859</v>
      </c>
      <c r="D900" s="1154">
        <f t="shared" si="14"/>
        <v>687.2</v>
      </c>
    </row>
    <row r="901" spans="1:4" ht="14.4">
      <c r="A901" s="1055" t="s">
        <v>11742</v>
      </c>
      <c r="B901" s="1055" t="s">
        <v>11743</v>
      </c>
      <c r="C901" s="80">
        <v>1043</v>
      </c>
      <c r="D901" s="1154">
        <f t="shared" si="14"/>
        <v>834.40000000000009</v>
      </c>
    </row>
    <row r="902" spans="1:4" ht="14.4">
      <c r="A902" s="1055" t="s">
        <v>11744</v>
      </c>
      <c r="B902" s="1055" t="s">
        <v>11743</v>
      </c>
      <c r="C902" s="80">
        <v>1178</v>
      </c>
      <c r="D902" s="1154">
        <f t="shared" si="14"/>
        <v>942.40000000000009</v>
      </c>
    </row>
    <row r="903" spans="1:4" ht="14.4">
      <c r="A903" s="1055" t="s">
        <v>11745</v>
      </c>
      <c r="B903" s="1055" t="s">
        <v>11746</v>
      </c>
      <c r="C903" s="80">
        <v>1425</v>
      </c>
      <c r="D903" s="1154">
        <f t="shared" si="14"/>
        <v>1140</v>
      </c>
    </row>
    <row r="904" spans="1:4" ht="14.4">
      <c r="A904" s="1055" t="s">
        <v>11747</v>
      </c>
      <c r="B904" s="1055" t="s">
        <v>11748</v>
      </c>
      <c r="C904" s="80">
        <v>1638</v>
      </c>
      <c r="D904" s="1154">
        <f t="shared" si="14"/>
        <v>1310.4000000000001</v>
      </c>
    </row>
    <row r="905" spans="1:4" ht="14.4">
      <c r="A905" s="1055" t="s">
        <v>11749</v>
      </c>
      <c r="B905" s="1055" t="s">
        <v>11750</v>
      </c>
      <c r="C905" s="80">
        <v>1425</v>
      </c>
      <c r="D905" s="1154">
        <f t="shared" si="14"/>
        <v>1140</v>
      </c>
    </row>
    <row r="906" spans="1:4" ht="14.4">
      <c r="A906" s="1055" t="s">
        <v>11751</v>
      </c>
      <c r="B906" s="1055" t="s">
        <v>11752</v>
      </c>
      <c r="C906" s="80">
        <v>908</v>
      </c>
      <c r="D906" s="1154">
        <f t="shared" si="14"/>
        <v>726.40000000000009</v>
      </c>
    </row>
    <row r="907" spans="1:4" ht="14.4">
      <c r="A907" s="1055" t="s">
        <v>11753</v>
      </c>
      <c r="B907" s="1055" t="s">
        <v>11754</v>
      </c>
      <c r="C907" s="80">
        <v>1004</v>
      </c>
      <c r="D907" s="1154">
        <f t="shared" si="14"/>
        <v>803.2</v>
      </c>
    </row>
    <row r="908" spans="1:4" ht="14.4">
      <c r="A908" s="1055" t="s">
        <v>11755</v>
      </c>
      <c r="B908" s="1055" t="s">
        <v>11756</v>
      </c>
      <c r="C908" s="80">
        <v>1004</v>
      </c>
      <c r="D908" s="1154">
        <f t="shared" si="14"/>
        <v>803.2</v>
      </c>
    </row>
    <row r="909" spans="1:4" ht="14.4">
      <c r="A909" s="1055" t="s">
        <v>11757</v>
      </c>
      <c r="B909" s="1055" t="s">
        <v>11758</v>
      </c>
      <c r="C909" s="80">
        <v>2065</v>
      </c>
      <c r="D909" s="1154">
        <f t="shared" si="14"/>
        <v>1652</v>
      </c>
    </row>
    <row r="910" spans="1:4" ht="14.4">
      <c r="A910" s="1055" t="s">
        <v>11759</v>
      </c>
      <c r="B910" s="1055" t="s">
        <v>11760</v>
      </c>
      <c r="C910" s="80">
        <v>3311</v>
      </c>
      <c r="D910" s="1154">
        <f t="shared" si="14"/>
        <v>2648.8</v>
      </c>
    </row>
    <row r="911" spans="1:4" ht="14.4">
      <c r="A911" s="1055" t="s">
        <v>11761</v>
      </c>
      <c r="B911" s="1055" t="s">
        <v>11762</v>
      </c>
      <c r="C911" s="80">
        <v>761</v>
      </c>
      <c r="D911" s="1154">
        <f t="shared" si="14"/>
        <v>608.80000000000007</v>
      </c>
    </row>
    <row r="912" spans="1:4" ht="14.4">
      <c r="A912" s="1055" t="s">
        <v>11763</v>
      </c>
      <c r="B912" s="1055" t="s">
        <v>11764</v>
      </c>
      <c r="C912" s="80">
        <v>761</v>
      </c>
      <c r="D912" s="1154">
        <f t="shared" si="14"/>
        <v>608.80000000000007</v>
      </c>
    </row>
    <row r="913" spans="1:4" ht="14.4">
      <c r="A913" s="1055" t="s">
        <v>11765</v>
      </c>
      <c r="B913" s="1055" t="s">
        <v>11766</v>
      </c>
      <c r="C913" s="80">
        <v>868</v>
      </c>
      <c r="D913" s="1154">
        <f t="shared" si="14"/>
        <v>694.40000000000009</v>
      </c>
    </row>
    <row r="914" spans="1:4" ht="14.4">
      <c r="A914" s="1055" t="s">
        <v>11767</v>
      </c>
      <c r="B914" s="1055" t="s">
        <v>11766</v>
      </c>
      <c r="C914" s="80">
        <v>868</v>
      </c>
      <c r="D914" s="1154">
        <f t="shared" si="14"/>
        <v>694.40000000000009</v>
      </c>
    </row>
    <row r="915" spans="1:4" ht="14.4">
      <c r="A915" s="1055" t="s">
        <v>11768</v>
      </c>
      <c r="B915" s="1055" t="s">
        <v>11769</v>
      </c>
      <c r="C915" s="80">
        <v>721</v>
      </c>
      <c r="D915" s="1154">
        <f t="shared" si="14"/>
        <v>576.80000000000007</v>
      </c>
    </row>
    <row r="916" spans="1:4" ht="14.4">
      <c r="A916" s="1055" t="s">
        <v>11770</v>
      </c>
      <c r="B916" s="1055" t="s">
        <v>11771</v>
      </c>
      <c r="C916" s="80">
        <v>721</v>
      </c>
      <c r="D916" s="1154">
        <f t="shared" si="14"/>
        <v>576.80000000000007</v>
      </c>
    </row>
    <row r="917" spans="1:4" ht="14.4">
      <c r="A917" s="1055" t="s">
        <v>11772</v>
      </c>
      <c r="B917" s="1055" t="s">
        <v>11771</v>
      </c>
      <c r="C917" s="80">
        <v>829</v>
      </c>
      <c r="D917" s="1154">
        <f t="shared" si="14"/>
        <v>663.2</v>
      </c>
    </row>
    <row r="918" spans="1:4" ht="14.4">
      <c r="A918" s="1055" t="s">
        <v>11773</v>
      </c>
      <c r="B918" s="1055" t="s">
        <v>11774</v>
      </c>
      <c r="C918" s="80">
        <v>790</v>
      </c>
      <c r="D918" s="1154">
        <f t="shared" si="14"/>
        <v>632</v>
      </c>
    </row>
    <row r="919" spans="1:4" ht="14.4">
      <c r="A919" s="1055" t="s">
        <v>11775</v>
      </c>
      <c r="B919" s="1055" t="s">
        <v>11776</v>
      </c>
      <c r="C919" s="80">
        <v>764</v>
      </c>
      <c r="D919" s="1154">
        <f t="shared" si="14"/>
        <v>611.20000000000005</v>
      </c>
    </row>
    <row r="920" spans="1:4" ht="14.4">
      <c r="A920" s="1055" t="s">
        <v>11777</v>
      </c>
      <c r="B920" s="1055" t="s">
        <v>11778</v>
      </c>
      <c r="C920" s="80">
        <v>1294</v>
      </c>
      <c r="D920" s="1154">
        <f t="shared" si="14"/>
        <v>1035.2</v>
      </c>
    </row>
    <row r="921" spans="1:4" ht="14.4">
      <c r="A921" s="1055" t="s">
        <v>11779</v>
      </c>
      <c r="B921" s="1055" t="s">
        <v>11780</v>
      </c>
      <c r="C921" s="80">
        <v>1294</v>
      </c>
      <c r="D921" s="1154">
        <f t="shared" si="14"/>
        <v>1035.2</v>
      </c>
    </row>
    <row r="922" spans="1:4" ht="14.4">
      <c r="A922" s="1055" t="s">
        <v>11781</v>
      </c>
      <c r="B922" s="1055" t="s">
        <v>11782</v>
      </c>
      <c r="C922" s="80">
        <v>3432</v>
      </c>
      <c r="D922" s="1154">
        <f t="shared" si="14"/>
        <v>2745.6000000000004</v>
      </c>
    </row>
    <row r="923" spans="1:4" ht="14.4">
      <c r="A923" s="1055" t="s">
        <v>11783</v>
      </c>
      <c r="B923" s="1055" t="s">
        <v>11784</v>
      </c>
      <c r="C923" s="80">
        <v>365</v>
      </c>
      <c r="D923" s="1154">
        <f t="shared" si="14"/>
        <v>292</v>
      </c>
    </row>
    <row r="924" spans="1:4" ht="14.4">
      <c r="A924" s="1055" t="s">
        <v>11785</v>
      </c>
      <c r="B924" s="1055" t="s">
        <v>11784</v>
      </c>
      <c r="C924" s="80">
        <v>499</v>
      </c>
      <c r="D924" s="1154">
        <f t="shared" si="14"/>
        <v>399.20000000000005</v>
      </c>
    </row>
    <row r="925" spans="1:4" ht="14.4">
      <c r="A925" s="1055" t="s">
        <v>11786</v>
      </c>
      <c r="B925" s="1055" t="s">
        <v>11787</v>
      </c>
      <c r="C925" s="80">
        <v>326</v>
      </c>
      <c r="D925" s="1154">
        <f t="shared" si="14"/>
        <v>260.8</v>
      </c>
    </row>
    <row r="926" spans="1:4" ht="14.4">
      <c r="A926" s="1055" t="s">
        <v>11788</v>
      </c>
      <c r="B926" s="1055" t="s">
        <v>11789</v>
      </c>
      <c r="C926" s="80">
        <v>460</v>
      </c>
      <c r="D926" s="1154">
        <f t="shared" si="14"/>
        <v>368</v>
      </c>
    </row>
    <row r="927" spans="1:4" ht="14.4">
      <c r="A927" s="1055" t="s">
        <v>11790</v>
      </c>
      <c r="B927" s="1055" t="s">
        <v>11787</v>
      </c>
      <c r="C927" s="80">
        <v>419</v>
      </c>
      <c r="D927" s="1154">
        <f t="shared" si="14"/>
        <v>335.20000000000005</v>
      </c>
    </row>
    <row r="928" spans="1:4" ht="14.4">
      <c r="A928" s="1055" t="s">
        <v>11791</v>
      </c>
      <c r="B928" s="1055" t="s">
        <v>11792</v>
      </c>
      <c r="C928" s="80">
        <v>124</v>
      </c>
      <c r="D928" s="1154">
        <f t="shared" si="14"/>
        <v>99.2</v>
      </c>
    </row>
    <row r="929" spans="1:4" ht="14.4">
      <c r="A929" s="1055" t="s">
        <v>11793</v>
      </c>
      <c r="B929" s="1055" t="s">
        <v>11794</v>
      </c>
      <c r="C929" s="80">
        <v>127</v>
      </c>
      <c r="D929" s="1154">
        <f t="shared" si="14"/>
        <v>101.60000000000001</v>
      </c>
    </row>
    <row r="930" spans="1:4" ht="14.4">
      <c r="A930" s="1055" t="s">
        <v>11795</v>
      </c>
      <c r="B930" s="1055" t="s">
        <v>11796</v>
      </c>
      <c r="C930" s="80">
        <v>127</v>
      </c>
      <c r="D930" s="1154">
        <f t="shared" si="14"/>
        <v>101.60000000000001</v>
      </c>
    </row>
    <row r="931" spans="1:4" ht="14.4">
      <c r="A931" s="1055" t="s">
        <v>11797</v>
      </c>
      <c r="B931" s="1055" t="s">
        <v>11798</v>
      </c>
      <c r="C931" s="80">
        <v>127</v>
      </c>
      <c r="D931" s="1154">
        <f t="shared" si="14"/>
        <v>101.60000000000001</v>
      </c>
    </row>
    <row r="932" spans="1:4" ht="14.4">
      <c r="A932" s="1055" t="s">
        <v>11799</v>
      </c>
      <c r="B932" s="1055" t="s">
        <v>11800</v>
      </c>
      <c r="C932" s="80">
        <v>105</v>
      </c>
      <c r="D932" s="1154">
        <f t="shared" si="14"/>
        <v>84</v>
      </c>
    </row>
    <row r="933" spans="1:4" ht="14.4">
      <c r="A933" s="1055" t="s">
        <v>11801</v>
      </c>
      <c r="B933" s="1055" t="s">
        <v>11802</v>
      </c>
      <c r="C933" s="80">
        <v>24</v>
      </c>
      <c r="D933" s="1154">
        <f t="shared" si="14"/>
        <v>19.200000000000003</v>
      </c>
    </row>
    <row r="934" spans="1:4" ht="14.4">
      <c r="A934" s="1055" t="s">
        <v>11803</v>
      </c>
      <c r="B934" s="1055" t="s">
        <v>11804</v>
      </c>
      <c r="C934" s="80">
        <v>24</v>
      </c>
      <c r="D934" s="1154">
        <f t="shared" si="14"/>
        <v>19.200000000000003</v>
      </c>
    </row>
    <row r="935" spans="1:4" ht="14.4">
      <c r="A935" s="1055" t="s">
        <v>11805</v>
      </c>
      <c r="B935" s="1055" t="s">
        <v>11806</v>
      </c>
      <c r="C935" s="80">
        <v>127</v>
      </c>
      <c r="D935" s="1154">
        <f t="shared" si="14"/>
        <v>101.60000000000001</v>
      </c>
    </row>
    <row r="936" spans="1:4" ht="14.4">
      <c r="A936" s="1055" t="s">
        <v>11807</v>
      </c>
      <c r="B936" s="1055" t="s">
        <v>11808</v>
      </c>
      <c r="C936" s="80">
        <v>127</v>
      </c>
      <c r="D936" s="1154">
        <f t="shared" si="14"/>
        <v>101.60000000000001</v>
      </c>
    </row>
    <row r="937" spans="1:4" ht="14.4">
      <c r="A937" s="1055" t="s">
        <v>11809</v>
      </c>
      <c r="B937" s="1055" t="s">
        <v>11810</v>
      </c>
      <c r="C937" s="80">
        <v>109</v>
      </c>
      <c r="D937" s="1154">
        <f t="shared" si="14"/>
        <v>87.2</v>
      </c>
    </row>
    <row r="938" spans="1:4" ht="14.4">
      <c r="A938" s="1055" t="s">
        <v>11811</v>
      </c>
      <c r="B938" s="1055" t="s">
        <v>11812</v>
      </c>
      <c r="C938" s="80">
        <v>24</v>
      </c>
      <c r="D938" s="1154">
        <f t="shared" si="14"/>
        <v>19.200000000000003</v>
      </c>
    </row>
    <row r="939" spans="1:4" ht="14.4">
      <c r="A939" s="1055" t="s">
        <v>11813</v>
      </c>
      <c r="B939" s="1055" t="s">
        <v>11814</v>
      </c>
      <c r="C939" s="80">
        <v>127</v>
      </c>
      <c r="D939" s="1154">
        <f t="shared" si="14"/>
        <v>101.60000000000001</v>
      </c>
    </row>
    <row r="940" spans="1:4" ht="14.4">
      <c r="A940" s="1055" t="s">
        <v>11815</v>
      </c>
      <c r="B940" s="1055" t="s">
        <v>11816</v>
      </c>
      <c r="C940" s="80">
        <v>105</v>
      </c>
      <c r="D940" s="1154">
        <f t="shared" si="14"/>
        <v>84</v>
      </c>
    </row>
    <row r="941" spans="1:4" ht="14.4">
      <c r="A941" s="1055" t="s">
        <v>11817</v>
      </c>
      <c r="B941" s="1055" t="s">
        <v>11818</v>
      </c>
      <c r="C941" s="80">
        <v>155</v>
      </c>
      <c r="D941" s="1154">
        <f t="shared" si="14"/>
        <v>124</v>
      </c>
    </row>
    <row r="942" spans="1:4" ht="14.4">
      <c r="A942" s="1055" t="s">
        <v>11819</v>
      </c>
      <c r="B942" s="1055" t="s">
        <v>11820</v>
      </c>
      <c r="C942" s="80">
        <v>127</v>
      </c>
      <c r="D942" s="1154">
        <f t="shared" si="14"/>
        <v>101.60000000000001</v>
      </c>
    </row>
    <row r="943" spans="1:4" ht="14.4">
      <c r="A943" s="1055" t="s">
        <v>11821</v>
      </c>
      <c r="B943" s="1055" t="s">
        <v>11820</v>
      </c>
      <c r="C943" s="80">
        <v>127</v>
      </c>
      <c r="D943" s="1154">
        <f t="shared" si="14"/>
        <v>101.60000000000001</v>
      </c>
    </row>
    <row r="944" spans="1:4" ht="14.4">
      <c r="A944" s="1055" t="s">
        <v>11822</v>
      </c>
      <c r="B944" s="1055" t="s">
        <v>11823</v>
      </c>
      <c r="C944" s="80">
        <v>1625</v>
      </c>
      <c r="D944" s="1154">
        <f t="shared" si="14"/>
        <v>1300</v>
      </c>
    </row>
    <row r="945" spans="1:4" ht="14.4">
      <c r="A945" s="1055" t="s">
        <v>11824</v>
      </c>
      <c r="B945" s="1055" t="s">
        <v>11825</v>
      </c>
      <c r="C945" s="80">
        <v>189</v>
      </c>
      <c r="D945" s="1154">
        <f t="shared" si="14"/>
        <v>151.20000000000002</v>
      </c>
    </row>
    <row r="946" spans="1:4" ht="14.4">
      <c r="A946" s="1055" t="s">
        <v>11826</v>
      </c>
      <c r="B946" s="1055" t="s">
        <v>11827</v>
      </c>
      <c r="C946" s="80">
        <v>159</v>
      </c>
      <c r="D946" s="1154">
        <f t="shared" si="14"/>
        <v>127.2</v>
      </c>
    </row>
    <row r="947" spans="1:4" ht="14.4">
      <c r="A947" s="1055" t="s">
        <v>11828</v>
      </c>
      <c r="B947" s="1055" t="s">
        <v>11829</v>
      </c>
      <c r="C947" s="80">
        <v>1</v>
      </c>
      <c r="D947" s="1154">
        <f t="shared" si="14"/>
        <v>0.8</v>
      </c>
    </row>
    <row r="948" spans="1:4" ht="14.4">
      <c r="A948" s="1055" t="s">
        <v>11830</v>
      </c>
      <c r="B948" s="1055" t="s">
        <v>11831</v>
      </c>
      <c r="C948" s="80">
        <v>329</v>
      </c>
      <c r="D948" s="1154">
        <f t="shared" si="14"/>
        <v>263.2</v>
      </c>
    </row>
    <row r="949" spans="1:4" ht="14.4">
      <c r="A949" s="1055" t="s">
        <v>11832</v>
      </c>
      <c r="B949" s="1055" t="s">
        <v>11833</v>
      </c>
      <c r="C949" s="80">
        <v>99</v>
      </c>
      <c r="D949" s="1154">
        <f t="shared" si="14"/>
        <v>79.2</v>
      </c>
    </row>
    <row r="950" spans="1:4" ht="14.4">
      <c r="A950" s="1055" t="s">
        <v>11834</v>
      </c>
      <c r="B950" s="1055" t="s">
        <v>11835</v>
      </c>
      <c r="C950" s="80">
        <v>149</v>
      </c>
      <c r="D950" s="1154">
        <f t="shared" si="14"/>
        <v>119.2</v>
      </c>
    </row>
    <row r="951" spans="1:4" ht="14.4">
      <c r="A951" s="1055" t="s">
        <v>11836</v>
      </c>
      <c r="B951" s="1055" t="s">
        <v>11837</v>
      </c>
      <c r="C951" s="80">
        <v>432</v>
      </c>
      <c r="D951" s="1154">
        <f t="shared" si="14"/>
        <v>345.6</v>
      </c>
    </row>
    <row r="952" spans="1:4" ht="14.4">
      <c r="A952" s="1055" t="s">
        <v>11838</v>
      </c>
      <c r="B952" s="1055" t="s">
        <v>11839</v>
      </c>
      <c r="C952" s="80">
        <v>591</v>
      </c>
      <c r="D952" s="1154">
        <f t="shared" si="14"/>
        <v>472.8</v>
      </c>
    </row>
    <row r="953" spans="1:4" ht="14.4">
      <c r="A953" s="1055" t="s">
        <v>11840</v>
      </c>
      <c r="B953" s="1055" t="s">
        <v>11841</v>
      </c>
      <c r="C953" s="80">
        <v>565</v>
      </c>
      <c r="D953" s="1154">
        <f t="shared" si="14"/>
        <v>452</v>
      </c>
    </row>
    <row r="954" spans="1:4" ht="14.4">
      <c r="A954" s="1055" t="s">
        <v>11842</v>
      </c>
      <c r="B954" s="1055" t="s">
        <v>11843</v>
      </c>
      <c r="C954" s="80">
        <v>167</v>
      </c>
      <c r="D954" s="1154">
        <f t="shared" si="14"/>
        <v>133.6</v>
      </c>
    </row>
    <row r="955" spans="1:4" ht="14.4">
      <c r="A955" s="1055" t="s">
        <v>11844</v>
      </c>
      <c r="B955" s="1055" t="s">
        <v>11845</v>
      </c>
      <c r="C955" s="80">
        <v>163</v>
      </c>
      <c r="D955" s="1154">
        <f t="shared" si="14"/>
        <v>130.4</v>
      </c>
    </row>
    <row r="956" spans="1:4" ht="14.4">
      <c r="A956" s="1055" t="s">
        <v>11846</v>
      </c>
      <c r="B956" s="1055" t="s">
        <v>11847</v>
      </c>
      <c r="C956" s="80">
        <v>138</v>
      </c>
      <c r="D956" s="1154">
        <f t="shared" si="14"/>
        <v>110.4</v>
      </c>
    </row>
    <row r="957" spans="1:4" ht="14.4">
      <c r="A957" s="1055" t="s">
        <v>11848</v>
      </c>
      <c r="B957" s="1055" t="s">
        <v>11849</v>
      </c>
      <c r="C957" s="80">
        <v>138</v>
      </c>
      <c r="D957" s="1154">
        <f t="shared" si="14"/>
        <v>110.4</v>
      </c>
    </row>
    <row r="958" spans="1:4" ht="14.4">
      <c r="A958" s="1055" t="s">
        <v>11850</v>
      </c>
      <c r="B958" s="1055" t="s">
        <v>11851</v>
      </c>
      <c r="C958" s="80">
        <v>227</v>
      </c>
      <c r="D958" s="1154">
        <f t="shared" si="14"/>
        <v>181.60000000000002</v>
      </c>
    </row>
    <row r="959" spans="1:4" ht="14.4">
      <c r="A959" s="1055" t="s">
        <v>11852</v>
      </c>
      <c r="B959" s="1055" t="s">
        <v>11853</v>
      </c>
      <c r="C959" s="80">
        <v>192</v>
      </c>
      <c r="D959" s="1154">
        <f t="shared" si="14"/>
        <v>153.60000000000002</v>
      </c>
    </row>
    <row r="960" spans="1:4" ht="14.4">
      <c r="A960" s="1055" t="s">
        <v>11854</v>
      </c>
      <c r="B960" s="1055" t="s">
        <v>11855</v>
      </c>
      <c r="C960" s="80">
        <v>192</v>
      </c>
      <c r="D960" s="1154">
        <f t="shared" si="14"/>
        <v>153.60000000000002</v>
      </c>
    </row>
    <row r="961" spans="1:4" ht="14.4">
      <c r="A961" s="1055" t="s">
        <v>11856</v>
      </c>
      <c r="B961" s="1055" t="s">
        <v>11857</v>
      </c>
      <c r="C961" s="80">
        <v>192</v>
      </c>
      <c r="D961" s="1154">
        <f t="shared" si="14"/>
        <v>153.60000000000002</v>
      </c>
    </row>
    <row r="962" spans="1:4" ht="14.4">
      <c r="A962" s="1055" t="s">
        <v>11858</v>
      </c>
      <c r="B962" s="1055" t="s">
        <v>11859</v>
      </c>
      <c r="C962" s="80">
        <v>192</v>
      </c>
      <c r="D962" s="1154">
        <f t="shared" ref="D962:D1022" si="15">C962*0.8</f>
        <v>153.60000000000002</v>
      </c>
    </row>
    <row r="963" spans="1:4" ht="14.4">
      <c r="A963" s="1055" t="s">
        <v>11860</v>
      </c>
      <c r="B963" s="1055" t="s">
        <v>11855</v>
      </c>
      <c r="C963" s="80">
        <v>192</v>
      </c>
      <c r="D963" s="1154">
        <f t="shared" si="15"/>
        <v>153.60000000000002</v>
      </c>
    </row>
    <row r="964" spans="1:4" ht="14.4">
      <c r="A964" s="1055" t="s">
        <v>11861</v>
      </c>
      <c r="B964" s="1055" t="s">
        <v>11862</v>
      </c>
      <c r="C964" s="80">
        <v>202</v>
      </c>
      <c r="D964" s="1154">
        <f t="shared" si="15"/>
        <v>161.60000000000002</v>
      </c>
    </row>
    <row r="965" spans="1:4" ht="14.4">
      <c r="A965" s="1055" t="s">
        <v>11863</v>
      </c>
      <c r="B965" s="1055" t="s">
        <v>11864</v>
      </c>
      <c r="C965" s="80">
        <v>216</v>
      </c>
      <c r="D965" s="1154">
        <f t="shared" si="15"/>
        <v>172.8</v>
      </c>
    </row>
    <row r="966" spans="1:4" ht="14.4">
      <c r="A966" s="1055" t="s">
        <v>11865</v>
      </c>
      <c r="B966" s="1055" t="s">
        <v>11866</v>
      </c>
      <c r="C966" s="80">
        <v>179</v>
      </c>
      <c r="D966" s="1154">
        <f t="shared" si="15"/>
        <v>143.20000000000002</v>
      </c>
    </row>
    <row r="967" spans="1:4" ht="14.4">
      <c r="A967" s="1055" t="s">
        <v>11867</v>
      </c>
      <c r="B967" s="1055" t="s">
        <v>11868</v>
      </c>
      <c r="C967" s="80">
        <v>179</v>
      </c>
      <c r="D967" s="1154">
        <f t="shared" si="15"/>
        <v>143.20000000000002</v>
      </c>
    </row>
    <row r="968" spans="1:4" ht="14.4">
      <c r="A968" s="1055" t="s">
        <v>11869</v>
      </c>
      <c r="B968" s="1055" t="s">
        <v>11870</v>
      </c>
      <c r="C968" s="80">
        <v>179</v>
      </c>
      <c r="D968" s="1154">
        <f t="shared" si="15"/>
        <v>143.20000000000002</v>
      </c>
    </row>
    <row r="969" spans="1:4" ht="14.4">
      <c r="A969" s="1055" t="s">
        <v>11871</v>
      </c>
      <c r="B969" s="1055" t="s">
        <v>11872</v>
      </c>
      <c r="C969" s="80">
        <v>179</v>
      </c>
      <c r="D969" s="1154">
        <f t="shared" si="15"/>
        <v>143.20000000000002</v>
      </c>
    </row>
    <row r="970" spans="1:4" ht="14.4">
      <c r="A970" s="1055" t="s">
        <v>11873</v>
      </c>
      <c r="B970" s="1055" t="s">
        <v>11874</v>
      </c>
      <c r="C970" s="80">
        <v>259</v>
      </c>
      <c r="D970" s="1154">
        <f t="shared" si="15"/>
        <v>207.20000000000002</v>
      </c>
    </row>
    <row r="971" spans="1:4" ht="14.4">
      <c r="A971" s="1055" t="s">
        <v>11875</v>
      </c>
      <c r="B971" s="1055" t="s">
        <v>11876</v>
      </c>
      <c r="C971" s="80">
        <v>194</v>
      </c>
      <c r="D971" s="1154">
        <f t="shared" si="15"/>
        <v>155.20000000000002</v>
      </c>
    </row>
    <row r="972" spans="1:4" ht="14.4">
      <c r="A972" s="1055" t="s">
        <v>11877</v>
      </c>
      <c r="B972" s="1055" t="s">
        <v>11878</v>
      </c>
      <c r="C972" s="80">
        <v>167</v>
      </c>
      <c r="D972" s="1154">
        <f t="shared" si="15"/>
        <v>133.6</v>
      </c>
    </row>
    <row r="973" spans="1:4" ht="14.4">
      <c r="A973" s="1055" t="s">
        <v>11879</v>
      </c>
      <c r="B973" s="1055" t="s">
        <v>11880</v>
      </c>
      <c r="C973" s="80">
        <v>301</v>
      </c>
      <c r="D973" s="1154">
        <f t="shared" si="15"/>
        <v>240.8</v>
      </c>
    </row>
    <row r="974" spans="1:4" ht="14.4">
      <c r="A974" s="1055" t="s">
        <v>11881</v>
      </c>
      <c r="B974" s="1055" t="s">
        <v>11880</v>
      </c>
      <c r="C974" s="80">
        <v>259</v>
      </c>
      <c r="D974" s="1154">
        <f t="shared" si="15"/>
        <v>207.20000000000002</v>
      </c>
    </row>
    <row r="975" spans="1:4" ht="14.4">
      <c r="A975" s="1055" t="s">
        <v>11882</v>
      </c>
      <c r="B975" s="1055" t="s">
        <v>11883</v>
      </c>
      <c r="C975" s="80">
        <v>412</v>
      </c>
      <c r="D975" s="1154">
        <f t="shared" si="15"/>
        <v>329.6</v>
      </c>
    </row>
    <row r="976" spans="1:4" ht="14.4">
      <c r="A976" s="1055" t="s">
        <v>11884</v>
      </c>
      <c r="B976" s="1055" t="s">
        <v>11885</v>
      </c>
      <c r="C976" s="80">
        <v>412</v>
      </c>
      <c r="D976" s="1154">
        <f t="shared" si="15"/>
        <v>329.6</v>
      </c>
    </row>
    <row r="977" spans="1:4" ht="14.4">
      <c r="A977" s="1055" t="s">
        <v>11886</v>
      </c>
      <c r="B977" s="1055" t="s">
        <v>11885</v>
      </c>
      <c r="C977" s="80">
        <v>412</v>
      </c>
      <c r="D977" s="1154">
        <f t="shared" si="15"/>
        <v>329.6</v>
      </c>
    </row>
    <row r="978" spans="1:4" ht="14.4">
      <c r="A978" s="1055" t="s">
        <v>11887</v>
      </c>
      <c r="B978" s="1055" t="s">
        <v>11888</v>
      </c>
      <c r="C978" s="80">
        <v>412</v>
      </c>
      <c r="D978" s="1154">
        <f t="shared" si="15"/>
        <v>329.6</v>
      </c>
    </row>
    <row r="979" spans="1:4" ht="14.4">
      <c r="A979" s="1055" t="s">
        <v>11889</v>
      </c>
      <c r="B979" s="1055" t="s">
        <v>11890</v>
      </c>
      <c r="C979" s="80">
        <v>471</v>
      </c>
      <c r="D979" s="1154">
        <f t="shared" si="15"/>
        <v>376.8</v>
      </c>
    </row>
    <row r="980" spans="1:4" ht="14.4">
      <c r="A980" s="1055" t="s">
        <v>11891</v>
      </c>
      <c r="B980" s="1055" t="s">
        <v>11892</v>
      </c>
      <c r="C980" s="80">
        <v>371</v>
      </c>
      <c r="D980" s="1154">
        <f t="shared" si="15"/>
        <v>296.8</v>
      </c>
    </row>
    <row r="981" spans="1:4" ht="14.4">
      <c r="A981" s="1055" t="s">
        <v>11893</v>
      </c>
      <c r="B981" s="1055" t="s">
        <v>11894</v>
      </c>
      <c r="C981" s="80">
        <v>464</v>
      </c>
      <c r="D981" s="1154">
        <f t="shared" si="15"/>
        <v>371.20000000000005</v>
      </c>
    </row>
    <row r="982" spans="1:4" ht="14.4">
      <c r="A982" s="1055" t="s">
        <v>11895</v>
      </c>
      <c r="B982" s="1055" t="s">
        <v>11896</v>
      </c>
      <c r="C982" s="80">
        <v>464</v>
      </c>
      <c r="D982" s="1154">
        <f t="shared" si="15"/>
        <v>371.20000000000005</v>
      </c>
    </row>
    <row r="983" spans="1:4" ht="14.4">
      <c r="A983" s="1055" t="s">
        <v>11897</v>
      </c>
      <c r="B983" s="1055" t="s">
        <v>11898</v>
      </c>
      <c r="C983" s="80">
        <v>464</v>
      </c>
      <c r="D983" s="1154">
        <f t="shared" si="15"/>
        <v>371.20000000000005</v>
      </c>
    </row>
    <row r="984" spans="1:4" ht="14.4">
      <c r="A984" s="1055" t="s">
        <v>11899</v>
      </c>
      <c r="B984" s="1055" t="s">
        <v>11900</v>
      </c>
      <c r="C984" s="80">
        <v>464</v>
      </c>
      <c r="D984" s="1154">
        <f t="shared" si="15"/>
        <v>371.20000000000005</v>
      </c>
    </row>
    <row r="985" spans="1:4" ht="14.4">
      <c r="A985" s="1055" t="s">
        <v>11901</v>
      </c>
      <c r="B985" s="1055" t="s">
        <v>11902</v>
      </c>
      <c r="C985" s="80">
        <v>499</v>
      </c>
      <c r="D985" s="1154">
        <f t="shared" si="15"/>
        <v>399.20000000000005</v>
      </c>
    </row>
    <row r="986" spans="1:4" ht="14.4">
      <c r="A986" s="1055" t="s">
        <v>11903</v>
      </c>
      <c r="B986" s="1055" t="s">
        <v>11904</v>
      </c>
      <c r="C986" s="80">
        <v>631</v>
      </c>
      <c r="D986" s="1154">
        <f t="shared" si="15"/>
        <v>504.8</v>
      </c>
    </row>
    <row r="987" spans="1:4" ht="14.4">
      <c r="A987" s="1055" t="s">
        <v>11905</v>
      </c>
      <c r="B987" s="1055" t="s">
        <v>11906</v>
      </c>
      <c r="C987" s="80">
        <v>790</v>
      </c>
      <c r="D987" s="1154">
        <f t="shared" si="15"/>
        <v>632</v>
      </c>
    </row>
    <row r="988" spans="1:4" ht="14.4">
      <c r="A988" s="1055" t="s">
        <v>11907</v>
      </c>
      <c r="B988" s="1055" t="s">
        <v>11908</v>
      </c>
      <c r="C988" s="80">
        <v>631</v>
      </c>
      <c r="D988" s="1154">
        <f t="shared" si="15"/>
        <v>504.8</v>
      </c>
    </row>
    <row r="989" spans="1:4" ht="14.4">
      <c r="A989" s="1055" t="s">
        <v>11909</v>
      </c>
      <c r="B989" s="1055" t="s">
        <v>11910</v>
      </c>
      <c r="C989" s="80">
        <v>692</v>
      </c>
      <c r="D989" s="1154">
        <f t="shared" si="15"/>
        <v>553.6</v>
      </c>
    </row>
    <row r="990" spans="1:4" ht="14.4">
      <c r="A990" s="1055" t="s">
        <v>11911</v>
      </c>
      <c r="B990" s="1055" t="s">
        <v>11908</v>
      </c>
      <c r="C990" s="80">
        <v>495</v>
      </c>
      <c r="D990" s="1154">
        <f t="shared" si="15"/>
        <v>396</v>
      </c>
    </row>
    <row r="991" spans="1:4" ht="14.4">
      <c r="A991" s="1055" t="s">
        <v>11912</v>
      </c>
      <c r="B991" s="1055" t="s">
        <v>11913</v>
      </c>
      <c r="C991" s="80">
        <v>591</v>
      </c>
      <c r="D991" s="1154">
        <f t="shared" si="15"/>
        <v>472.8</v>
      </c>
    </row>
    <row r="992" spans="1:4" ht="14.4">
      <c r="A992" s="1055" t="s">
        <v>11914</v>
      </c>
      <c r="B992" s="1055" t="s">
        <v>11915</v>
      </c>
      <c r="C992" s="80">
        <v>79</v>
      </c>
      <c r="D992" s="1154">
        <f t="shared" si="15"/>
        <v>63.2</v>
      </c>
    </row>
    <row r="993" spans="1:4" ht="14.4">
      <c r="A993" s="1055" t="s">
        <v>11916</v>
      </c>
      <c r="B993" s="1055" t="s">
        <v>11917</v>
      </c>
      <c r="C993" s="80">
        <v>133</v>
      </c>
      <c r="D993" s="1154">
        <f t="shared" si="15"/>
        <v>106.4</v>
      </c>
    </row>
    <row r="994" spans="1:4" ht="14.4">
      <c r="A994" s="1055" t="s">
        <v>11918</v>
      </c>
      <c r="B994" s="1055" t="s">
        <v>11919</v>
      </c>
      <c r="C994" s="80">
        <v>195</v>
      </c>
      <c r="D994" s="1154">
        <f t="shared" si="15"/>
        <v>156</v>
      </c>
    </row>
    <row r="995" spans="1:4" ht="14.4">
      <c r="A995" s="1055" t="s">
        <v>11920</v>
      </c>
      <c r="B995" s="1055" t="s">
        <v>11921</v>
      </c>
      <c r="C995" s="80">
        <v>411</v>
      </c>
      <c r="D995" s="1154">
        <f t="shared" si="15"/>
        <v>328.8</v>
      </c>
    </row>
    <row r="996" spans="1:4" ht="14.4">
      <c r="A996" s="1055" t="s">
        <v>11922</v>
      </c>
      <c r="B996" s="1055" t="s">
        <v>11923</v>
      </c>
      <c r="C996" s="80">
        <v>333</v>
      </c>
      <c r="D996" s="1154">
        <f t="shared" si="15"/>
        <v>266.40000000000003</v>
      </c>
    </row>
    <row r="997" spans="1:4" ht="14.4">
      <c r="A997" s="1055" t="s">
        <v>11924</v>
      </c>
      <c r="B997" s="1055" t="s">
        <v>11925</v>
      </c>
      <c r="C997" s="80">
        <v>414</v>
      </c>
      <c r="D997" s="1154">
        <f t="shared" si="15"/>
        <v>331.20000000000005</v>
      </c>
    </row>
    <row r="998" spans="1:4" ht="14.4">
      <c r="A998" s="1055" t="s">
        <v>42982</v>
      </c>
      <c r="B998" s="1055" t="s">
        <v>42983</v>
      </c>
      <c r="C998" s="80">
        <v>2728</v>
      </c>
      <c r="D998" s="1154">
        <f t="shared" si="15"/>
        <v>2182.4</v>
      </c>
    </row>
    <row r="999" spans="1:4" ht="14.4">
      <c r="A999" s="1055" t="s">
        <v>11926</v>
      </c>
      <c r="B999" s="1055" t="s">
        <v>11927</v>
      </c>
      <c r="C999" s="80">
        <v>600</v>
      </c>
      <c r="D999" s="1154">
        <f t="shared" si="15"/>
        <v>480</v>
      </c>
    </row>
    <row r="1000" spans="1:4" ht="14.4">
      <c r="A1000" s="1055" t="s">
        <v>11928</v>
      </c>
      <c r="B1000" s="1055" t="s">
        <v>11929</v>
      </c>
      <c r="C1000" s="80">
        <v>216</v>
      </c>
      <c r="D1000" s="1154">
        <f t="shared" si="15"/>
        <v>172.8</v>
      </c>
    </row>
    <row r="1001" spans="1:4" ht="14.4">
      <c r="A1001" s="1055" t="s">
        <v>11930</v>
      </c>
      <c r="B1001" s="1055" t="s">
        <v>11931</v>
      </c>
      <c r="C1001" s="80">
        <v>238</v>
      </c>
      <c r="D1001" s="1154">
        <f t="shared" si="15"/>
        <v>190.4</v>
      </c>
    </row>
    <row r="1002" spans="1:4" ht="14.4">
      <c r="A1002" s="1055" t="s">
        <v>11932</v>
      </c>
      <c r="B1002" s="1055" t="s">
        <v>11933</v>
      </c>
      <c r="C1002" s="80">
        <v>311</v>
      </c>
      <c r="D1002" s="1154">
        <f t="shared" si="15"/>
        <v>248.8</v>
      </c>
    </row>
    <row r="1003" spans="1:4" ht="14.4">
      <c r="A1003" s="1055" t="s">
        <v>11934</v>
      </c>
      <c r="B1003" s="1055" t="s">
        <v>11935</v>
      </c>
      <c r="C1003" s="80">
        <v>359</v>
      </c>
      <c r="D1003" s="1154">
        <f t="shared" si="15"/>
        <v>287.2</v>
      </c>
    </row>
    <row r="1004" spans="1:4" ht="14.4">
      <c r="A1004" s="1055" t="s">
        <v>11936</v>
      </c>
      <c r="B1004" s="1055" t="s">
        <v>11937</v>
      </c>
      <c r="C1004" s="80">
        <v>480</v>
      </c>
      <c r="D1004" s="1154">
        <f t="shared" si="15"/>
        <v>384</v>
      </c>
    </row>
    <row r="1005" spans="1:4" ht="14.4">
      <c r="A1005" s="1055" t="s">
        <v>11938</v>
      </c>
      <c r="B1005" s="1055" t="s">
        <v>11939</v>
      </c>
      <c r="C1005" s="80">
        <v>359</v>
      </c>
      <c r="D1005" s="1154">
        <f t="shared" si="15"/>
        <v>287.2</v>
      </c>
    </row>
    <row r="1006" spans="1:4" ht="14.4">
      <c r="A1006" s="1055" t="s">
        <v>11940</v>
      </c>
      <c r="B1006" s="1055" t="s">
        <v>11941</v>
      </c>
      <c r="C1006" s="80">
        <v>722</v>
      </c>
      <c r="D1006" s="1154">
        <f t="shared" si="15"/>
        <v>577.6</v>
      </c>
    </row>
    <row r="1007" spans="1:4" ht="14.4">
      <c r="A1007" s="1055" t="s">
        <v>11942</v>
      </c>
      <c r="B1007" s="1055" t="s">
        <v>11943</v>
      </c>
      <c r="C1007" s="80">
        <v>298</v>
      </c>
      <c r="D1007" s="1154">
        <f t="shared" si="15"/>
        <v>238.4</v>
      </c>
    </row>
    <row r="1008" spans="1:4" ht="14.4">
      <c r="A1008" s="1055" t="s">
        <v>11944</v>
      </c>
      <c r="B1008" s="1055" t="s">
        <v>11945</v>
      </c>
      <c r="C1008" s="80">
        <v>43.5</v>
      </c>
      <c r="D1008" s="1154">
        <f t="shared" si="15"/>
        <v>34.800000000000004</v>
      </c>
    </row>
    <row r="1009" spans="1:4" ht="14.4">
      <c r="A1009" s="1055" t="s">
        <v>11946</v>
      </c>
      <c r="B1009" s="1055" t="s">
        <v>11947</v>
      </c>
      <c r="C1009" s="80">
        <v>59</v>
      </c>
      <c r="D1009" s="1154">
        <f t="shared" si="15"/>
        <v>47.2</v>
      </c>
    </row>
    <row r="1010" spans="1:4" ht="14.4">
      <c r="A1010" s="1055" t="s">
        <v>11948</v>
      </c>
      <c r="B1010" s="1055" t="s">
        <v>11949</v>
      </c>
      <c r="C1010" s="80">
        <v>1688</v>
      </c>
      <c r="D1010" s="1154">
        <f t="shared" si="15"/>
        <v>1350.4</v>
      </c>
    </row>
    <row r="1011" spans="1:4" ht="14.4">
      <c r="A1011" s="1055" t="s">
        <v>11950</v>
      </c>
      <c r="B1011" s="1055" t="s">
        <v>11951</v>
      </c>
      <c r="C1011" s="80">
        <v>1626</v>
      </c>
      <c r="D1011" s="1154">
        <f t="shared" si="15"/>
        <v>1300.8000000000002</v>
      </c>
    </row>
    <row r="1012" spans="1:4" ht="14.4">
      <c r="A1012" s="1055" t="s">
        <v>11952</v>
      </c>
      <c r="B1012" s="1055" t="s">
        <v>11953</v>
      </c>
      <c r="C1012" s="80">
        <v>1251</v>
      </c>
      <c r="D1012" s="1154">
        <f t="shared" si="15"/>
        <v>1000.8000000000001</v>
      </c>
    </row>
    <row r="1013" spans="1:4" ht="14.4">
      <c r="A1013" s="1055" t="s">
        <v>11954</v>
      </c>
      <c r="B1013" s="1055" t="s">
        <v>11955</v>
      </c>
      <c r="C1013" s="80">
        <v>1026</v>
      </c>
      <c r="D1013" s="1154">
        <f t="shared" si="15"/>
        <v>820.80000000000007</v>
      </c>
    </row>
    <row r="1014" spans="1:4" ht="14.4">
      <c r="A1014" s="1055" t="s">
        <v>11956</v>
      </c>
      <c r="B1014" s="1055" t="s">
        <v>11957</v>
      </c>
      <c r="C1014" s="80">
        <v>1219</v>
      </c>
      <c r="D1014" s="1154">
        <f t="shared" si="15"/>
        <v>975.2</v>
      </c>
    </row>
    <row r="1015" spans="1:4" ht="14.4">
      <c r="A1015" s="1055" t="s">
        <v>11958</v>
      </c>
      <c r="B1015" s="1055" t="s">
        <v>11959</v>
      </c>
      <c r="C1015" s="80">
        <v>3744</v>
      </c>
      <c r="D1015" s="1154">
        <f t="shared" si="15"/>
        <v>2995.2000000000003</v>
      </c>
    </row>
    <row r="1016" spans="1:4" ht="14.4">
      <c r="A1016" s="1055" t="s">
        <v>11960</v>
      </c>
      <c r="B1016" s="1055" t="s">
        <v>11961</v>
      </c>
      <c r="C1016" s="80">
        <v>2535</v>
      </c>
      <c r="D1016" s="1154">
        <f t="shared" si="15"/>
        <v>2028</v>
      </c>
    </row>
    <row r="1017" spans="1:4" ht="14.4">
      <c r="A1017" s="1055" t="s">
        <v>11962</v>
      </c>
      <c r="B1017" s="1055" t="s">
        <v>11963</v>
      </c>
      <c r="C1017" s="80">
        <v>92</v>
      </c>
      <c r="D1017" s="1154">
        <f t="shared" si="15"/>
        <v>73.600000000000009</v>
      </c>
    </row>
    <row r="1018" spans="1:4" ht="14.4">
      <c r="A1018" s="1055" t="s">
        <v>11964</v>
      </c>
      <c r="B1018" s="1055" t="s">
        <v>11965</v>
      </c>
      <c r="C1018" s="80">
        <v>76</v>
      </c>
      <c r="D1018" s="1154">
        <f t="shared" si="15"/>
        <v>60.800000000000004</v>
      </c>
    </row>
    <row r="1019" spans="1:4" ht="14.4">
      <c r="A1019" s="1055" t="s">
        <v>11966</v>
      </c>
      <c r="B1019" s="1055" t="s">
        <v>11967</v>
      </c>
      <c r="C1019" s="80">
        <v>115</v>
      </c>
      <c r="D1019" s="1154">
        <f t="shared" si="15"/>
        <v>92</v>
      </c>
    </row>
    <row r="1020" spans="1:4" ht="14.4">
      <c r="A1020" s="1055" t="s">
        <v>11968</v>
      </c>
      <c r="B1020" s="1055" t="s">
        <v>11969</v>
      </c>
      <c r="C1020" s="80">
        <v>26</v>
      </c>
      <c r="D1020" s="1154">
        <f t="shared" si="15"/>
        <v>20.8</v>
      </c>
    </row>
    <row r="1021" spans="1:4" ht="14.4">
      <c r="A1021" s="1055" t="s">
        <v>11970</v>
      </c>
      <c r="B1021" s="1055" t="s">
        <v>11971</v>
      </c>
      <c r="C1021" s="80">
        <v>29</v>
      </c>
      <c r="D1021" s="1154">
        <f t="shared" si="15"/>
        <v>23.200000000000003</v>
      </c>
    </row>
    <row r="1022" spans="1:4" ht="14.4">
      <c r="A1022" s="1055" t="s">
        <v>11972</v>
      </c>
      <c r="B1022" s="1055" t="s">
        <v>11973</v>
      </c>
      <c r="C1022" s="80">
        <v>27</v>
      </c>
      <c r="D1022" s="1154">
        <f t="shared" si="15"/>
        <v>21.6</v>
      </c>
    </row>
    <row r="1023" spans="1:4" ht="14.4">
      <c r="A1023" s="1055" t="s">
        <v>11974</v>
      </c>
      <c r="B1023" s="1055" t="s">
        <v>11975</v>
      </c>
      <c r="C1023" s="80">
        <v>41</v>
      </c>
      <c r="D1023" s="1154">
        <f t="shared" ref="D1023:D1086" si="16">C1023*0.8</f>
        <v>32.800000000000004</v>
      </c>
    </row>
    <row r="1024" spans="1:4" ht="14.4">
      <c r="A1024" s="1055" t="s">
        <v>11976</v>
      </c>
      <c r="B1024" s="1055" t="s">
        <v>11977</v>
      </c>
      <c r="C1024" s="80">
        <v>105</v>
      </c>
      <c r="D1024" s="1154">
        <f t="shared" si="16"/>
        <v>84</v>
      </c>
    </row>
    <row r="1025" spans="1:4" ht="14.4">
      <c r="A1025" s="1055" t="s">
        <v>11978</v>
      </c>
      <c r="B1025" s="1055" t="s">
        <v>11979</v>
      </c>
      <c r="C1025" s="80">
        <v>194</v>
      </c>
      <c r="D1025" s="1154">
        <f t="shared" si="16"/>
        <v>155.20000000000002</v>
      </c>
    </row>
    <row r="1026" spans="1:4" ht="14.4">
      <c r="A1026" s="1055" t="s">
        <v>11980</v>
      </c>
      <c r="B1026" s="1055" t="s">
        <v>11981</v>
      </c>
      <c r="C1026" s="80">
        <v>162</v>
      </c>
      <c r="D1026" s="1154">
        <f t="shared" si="16"/>
        <v>129.6</v>
      </c>
    </row>
    <row r="1027" spans="1:4" ht="14.4">
      <c r="A1027" s="1055" t="s">
        <v>11982</v>
      </c>
      <c r="B1027" s="1055" t="s">
        <v>11983</v>
      </c>
      <c r="C1027" s="80">
        <v>102</v>
      </c>
      <c r="D1027" s="1154">
        <f t="shared" si="16"/>
        <v>81.600000000000009</v>
      </c>
    </row>
    <row r="1028" spans="1:4" ht="14.4">
      <c r="A1028" s="1055" t="s">
        <v>11984</v>
      </c>
      <c r="B1028" s="1055" t="s">
        <v>11985</v>
      </c>
      <c r="C1028" s="80">
        <v>115</v>
      </c>
      <c r="D1028" s="1154">
        <f t="shared" si="16"/>
        <v>92</v>
      </c>
    </row>
    <row r="1029" spans="1:4" ht="14.4">
      <c r="A1029" s="1055" t="s">
        <v>11986</v>
      </c>
      <c r="B1029" s="1055" t="s">
        <v>11987</v>
      </c>
      <c r="C1029" s="80">
        <v>26</v>
      </c>
      <c r="D1029" s="1154">
        <f t="shared" si="16"/>
        <v>20.8</v>
      </c>
    </row>
    <row r="1030" spans="1:4" ht="14.4">
      <c r="A1030" s="1055" t="s">
        <v>11988</v>
      </c>
      <c r="B1030" s="1055" t="s">
        <v>11989</v>
      </c>
      <c r="C1030" s="80">
        <v>38</v>
      </c>
      <c r="D1030" s="1154">
        <f t="shared" si="16"/>
        <v>30.400000000000002</v>
      </c>
    </row>
    <row r="1031" spans="1:4" ht="14.4">
      <c r="A1031" s="1055" t="s">
        <v>11990</v>
      </c>
      <c r="B1031" s="1055" t="s">
        <v>11991</v>
      </c>
      <c r="C1031" s="80">
        <v>123</v>
      </c>
      <c r="D1031" s="1154">
        <f t="shared" si="16"/>
        <v>98.4</v>
      </c>
    </row>
    <row r="1032" spans="1:4" ht="14.4">
      <c r="A1032" s="1055" t="s">
        <v>11992</v>
      </c>
      <c r="B1032" s="1055" t="s">
        <v>11993</v>
      </c>
      <c r="C1032" s="80">
        <v>829</v>
      </c>
      <c r="D1032" s="1154">
        <f t="shared" si="16"/>
        <v>663.2</v>
      </c>
    </row>
    <row r="1033" spans="1:4" ht="14.4">
      <c r="A1033" s="1055" t="s">
        <v>11994</v>
      </c>
      <c r="B1033" s="1055" t="s">
        <v>11698</v>
      </c>
      <c r="C1033" s="80">
        <v>155</v>
      </c>
      <c r="D1033" s="1154">
        <f t="shared" si="16"/>
        <v>124</v>
      </c>
    </row>
    <row r="1034" spans="1:4" ht="14.4">
      <c r="A1034" s="1055" t="s">
        <v>11995</v>
      </c>
      <c r="B1034" s="1055" t="s">
        <v>11996</v>
      </c>
      <c r="C1034" s="80">
        <v>313</v>
      </c>
      <c r="D1034" s="1154">
        <f t="shared" si="16"/>
        <v>250.4</v>
      </c>
    </row>
    <row r="1035" spans="1:4" ht="14.4">
      <c r="A1035" s="1055" t="s">
        <v>11997</v>
      </c>
      <c r="B1035" s="1055" t="s">
        <v>11998</v>
      </c>
      <c r="C1035" s="80">
        <v>350</v>
      </c>
      <c r="D1035" s="1154">
        <f t="shared" si="16"/>
        <v>280</v>
      </c>
    </row>
    <row r="1036" spans="1:4" ht="14.4">
      <c r="A1036" s="1055" t="s">
        <v>11999</v>
      </c>
      <c r="B1036" s="1055" t="s">
        <v>12000</v>
      </c>
      <c r="C1036" s="80">
        <v>275</v>
      </c>
      <c r="D1036" s="1154">
        <f t="shared" si="16"/>
        <v>220</v>
      </c>
    </row>
    <row r="1037" spans="1:4" ht="14.4">
      <c r="A1037" s="1055" t="s">
        <v>12001</v>
      </c>
      <c r="B1037" s="1055" t="s">
        <v>12002</v>
      </c>
      <c r="C1037" s="80">
        <v>54</v>
      </c>
      <c r="D1037" s="1154">
        <f t="shared" si="16"/>
        <v>43.2</v>
      </c>
    </row>
    <row r="1038" spans="1:4" ht="14.4">
      <c r="A1038" s="1055" t="s">
        <v>12003</v>
      </c>
      <c r="B1038" s="1055" t="s">
        <v>12004</v>
      </c>
      <c r="C1038" s="80">
        <v>87</v>
      </c>
      <c r="D1038" s="1154">
        <f t="shared" si="16"/>
        <v>69.600000000000009</v>
      </c>
    </row>
    <row r="1039" spans="1:4" ht="14.4">
      <c r="A1039" s="1055" t="s">
        <v>12005</v>
      </c>
      <c r="B1039" s="1055" t="s">
        <v>12006</v>
      </c>
      <c r="C1039" s="80">
        <v>112</v>
      </c>
      <c r="D1039" s="1154">
        <f t="shared" si="16"/>
        <v>89.600000000000009</v>
      </c>
    </row>
    <row r="1040" spans="1:4" ht="14.4">
      <c r="A1040" s="1055" t="s">
        <v>12007</v>
      </c>
      <c r="B1040" s="1055" t="s">
        <v>12008</v>
      </c>
      <c r="C1040" s="80">
        <v>79</v>
      </c>
      <c r="D1040" s="1154">
        <f t="shared" si="16"/>
        <v>63.2</v>
      </c>
    </row>
    <row r="1041" spans="1:4" ht="14.4">
      <c r="A1041" s="1055" t="s">
        <v>12009</v>
      </c>
      <c r="B1041" s="1055" t="s">
        <v>12010</v>
      </c>
      <c r="C1041" s="80">
        <v>115</v>
      </c>
      <c r="D1041" s="1154">
        <f t="shared" si="16"/>
        <v>92</v>
      </c>
    </row>
    <row r="1042" spans="1:4" ht="14.4">
      <c r="A1042" s="1055" t="s">
        <v>12011</v>
      </c>
      <c r="B1042" s="1055" t="s">
        <v>12012</v>
      </c>
      <c r="C1042" s="80">
        <v>140</v>
      </c>
      <c r="D1042" s="1154">
        <f t="shared" si="16"/>
        <v>112</v>
      </c>
    </row>
    <row r="1043" spans="1:4" ht="14.4">
      <c r="A1043" s="1055" t="s">
        <v>12013</v>
      </c>
      <c r="B1043" s="1055" t="s">
        <v>12014</v>
      </c>
      <c r="C1043" s="80">
        <v>249</v>
      </c>
      <c r="D1043" s="1154">
        <f t="shared" si="16"/>
        <v>199.20000000000002</v>
      </c>
    </row>
    <row r="1044" spans="1:4" ht="14.4">
      <c r="A1044" s="1055" t="s">
        <v>12015</v>
      </c>
      <c r="B1044" s="1055" t="s">
        <v>12016</v>
      </c>
      <c r="C1044" s="80">
        <v>259</v>
      </c>
      <c r="D1044" s="1154">
        <f t="shared" si="16"/>
        <v>207.20000000000002</v>
      </c>
    </row>
    <row r="1045" spans="1:4" ht="14.4">
      <c r="A1045" s="1055" t="s">
        <v>12017</v>
      </c>
      <c r="B1045" s="1055" t="s">
        <v>12018</v>
      </c>
      <c r="C1045" s="80">
        <v>140</v>
      </c>
      <c r="D1045" s="1154">
        <f t="shared" si="16"/>
        <v>112</v>
      </c>
    </row>
    <row r="1046" spans="1:4" ht="14.4">
      <c r="A1046" s="1055" t="s">
        <v>12019</v>
      </c>
      <c r="B1046" s="1055" t="s">
        <v>12020</v>
      </c>
      <c r="C1046" s="80">
        <v>324</v>
      </c>
      <c r="D1046" s="1154">
        <f t="shared" si="16"/>
        <v>259.2</v>
      </c>
    </row>
    <row r="1047" spans="1:4" ht="14.4">
      <c r="A1047" s="1055" t="s">
        <v>12021</v>
      </c>
      <c r="B1047" s="1055" t="s">
        <v>12022</v>
      </c>
      <c r="C1047" s="80">
        <v>324</v>
      </c>
      <c r="D1047" s="1154">
        <f t="shared" si="16"/>
        <v>259.2</v>
      </c>
    </row>
    <row r="1048" spans="1:4" ht="14.4">
      <c r="A1048" s="1055" t="s">
        <v>12023</v>
      </c>
      <c r="B1048" s="1055" t="s">
        <v>12024</v>
      </c>
      <c r="C1048" s="80">
        <v>276</v>
      </c>
      <c r="D1048" s="1154">
        <f t="shared" si="16"/>
        <v>220.8</v>
      </c>
    </row>
    <row r="1049" spans="1:4" ht="14.4">
      <c r="A1049" s="1055" t="s">
        <v>12025</v>
      </c>
      <c r="B1049" s="1055" t="s">
        <v>12026</v>
      </c>
      <c r="C1049" s="80">
        <v>81</v>
      </c>
      <c r="D1049" s="1154">
        <f t="shared" si="16"/>
        <v>64.8</v>
      </c>
    </row>
    <row r="1050" spans="1:4" ht="14.4">
      <c r="A1050" s="1055" t="s">
        <v>12027</v>
      </c>
      <c r="B1050" s="1055" t="s">
        <v>12028</v>
      </c>
      <c r="C1050" s="80">
        <v>24</v>
      </c>
      <c r="D1050" s="1154">
        <f t="shared" si="16"/>
        <v>19.200000000000003</v>
      </c>
    </row>
    <row r="1051" spans="1:4" ht="14.4">
      <c r="A1051" s="1055" t="s">
        <v>12029</v>
      </c>
      <c r="B1051" s="1055" t="s">
        <v>12030</v>
      </c>
      <c r="C1051" s="80">
        <v>24</v>
      </c>
      <c r="D1051" s="1154">
        <f t="shared" si="16"/>
        <v>19.200000000000003</v>
      </c>
    </row>
    <row r="1052" spans="1:4" ht="14.4">
      <c r="A1052" s="1055" t="s">
        <v>12031</v>
      </c>
      <c r="B1052" s="1055" t="s">
        <v>12032</v>
      </c>
      <c r="C1052" s="80">
        <v>118</v>
      </c>
      <c r="D1052" s="1154">
        <f t="shared" si="16"/>
        <v>94.4</v>
      </c>
    </row>
    <row r="1053" spans="1:4" ht="14.4">
      <c r="A1053" s="1055" t="s">
        <v>12033</v>
      </c>
      <c r="B1053" s="1055" t="s">
        <v>12034</v>
      </c>
      <c r="C1053" s="80">
        <v>353</v>
      </c>
      <c r="D1053" s="1154">
        <f t="shared" si="16"/>
        <v>282.40000000000003</v>
      </c>
    </row>
    <row r="1054" spans="1:4" ht="14.4">
      <c r="A1054" s="1055" t="s">
        <v>12035</v>
      </c>
      <c r="B1054" s="1055" t="s">
        <v>12036</v>
      </c>
      <c r="C1054" s="80">
        <v>142</v>
      </c>
      <c r="D1054" s="1154">
        <f t="shared" si="16"/>
        <v>113.60000000000001</v>
      </c>
    </row>
    <row r="1055" spans="1:4" ht="14.4">
      <c r="A1055" s="1055" t="s">
        <v>12037</v>
      </c>
      <c r="B1055" s="1055" t="s">
        <v>12038</v>
      </c>
      <c r="C1055" s="80">
        <v>142</v>
      </c>
      <c r="D1055" s="1154">
        <f t="shared" si="16"/>
        <v>113.60000000000001</v>
      </c>
    </row>
    <row r="1056" spans="1:4" ht="14.4">
      <c r="A1056" s="1055" t="s">
        <v>12039</v>
      </c>
      <c r="B1056" s="1055" t="s">
        <v>12040</v>
      </c>
      <c r="C1056" s="80">
        <v>179</v>
      </c>
      <c r="D1056" s="1154">
        <f t="shared" si="16"/>
        <v>143.20000000000002</v>
      </c>
    </row>
    <row r="1057" spans="1:4" ht="14.4">
      <c r="A1057" s="1055" t="s">
        <v>12041</v>
      </c>
      <c r="B1057" s="1055" t="s">
        <v>12042</v>
      </c>
      <c r="C1057" s="80">
        <v>36.5</v>
      </c>
      <c r="D1057" s="1154">
        <f t="shared" si="16"/>
        <v>29.200000000000003</v>
      </c>
    </row>
    <row r="1058" spans="1:4" ht="14.4">
      <c r="A1058" s="1055" t="s">
        <v>12043</v>
      </c>
      <c r="B1058" s="1055" t="s">
        <v>12044</v>
      </c>
      <c r="C1058" s="80">
        <v>118</v>
      </c>
      <c r="D1058" s="1154">
        <f t="shared" si="16"/>
        <v>94.4</v>
      </c>
    </row>
    <row r="1059" spans="1:4" ht="14.4">
      <c r="A1059" s="1055" t="s">
        <v>12045</v>
      </c>
      <c r="B1059" s="1055" t="s">
        <v>12046</v>
      </c>
      <c r="C1059" s="80">
        <v>36.5</v>
      </c>
      <c r="D1059" s="1154">
        <f t="shared" si="16"/>
        <v>29.200000000000003</v>
      </c>
    </row>
    <row r="1060" spans="1:4" ht="14.4">
      <c r="A1060" s="1055" t="s">
        <v>12047</v>
      </c>
      <c r="B1060" s="1055" t="s">
        <v>12048</v>
      </c>
      <c r="C1060" s="80">
        <v>353</v>
      </c>
      <c r="D1060" s="1154">
        <f t="shared" si="16"/>
        <v>282.40000000000003</v>
      </c>
    </row>
    <row r="1061" spans="1:4" ht="14.4">
      <c r="A1061" s="1055" t="s">
        <v>12049</v>
      </c>
      <c r="B1061" s="1055" t="s">
        <v>12050</v>
      </c>
      <c r="C1061" s="80">
        <v>235</v>
      </c>
      <c r="D1061" s="1154">
        <f t="shared" si="16"/>
        <v>188</v>
      </c>
    </row>
    <row r="1062" spans="1:4" ht="14.4">
      <c r="A1062" s="1055" t="s">
        <v>12051</v>
      </c>
      <c r="B1062" s="1055" t="s">
        <v>12052</v>
      </c>
      <c r="C1062" s="80">
        <v>118</v>
      </c>
      <c r="D1062" s="1154">
        <f t="shared" si="16"/>
        <v>94.4</v>
      </c>
    </row>
    <row r="1063" spans="1:4" ht="14.4">
      <c r="A1063" s="1055" t="s">
        <v>12053</v>
      </c>
      <c r="B1063" s="1055" t="s">
        <v>12054</v>
      </c>
      <c r="C1063" s="80">
        <v>36.5</v>
      </c>
      <c r="D1063" s="1154">
        <f t="shared" si="16"/>
        <v>29.200000000000003</v>
      </c>
    </row>
    <row r="1064" spans="1:4" ht="14.4">
      <c r="A1064" s="1055" t="s">
        <v>12055</v>
      </c>
      <c r="B1064" s="1055" t="s">
        <v>12056</v>
      </c>
      <c r="C1064" s="80">
        <v>36.5</v>
      </c>
      <c r="D1064" s="1154">
        <f t="shared" si="16"/>
        <v>29.200000000000003</v>
      </c>
    </row>
    <row r="1065" spans="1:4" ht="14.4">
      <c r="A1065" s="1055" t="s">
        <v>12057</v>
      </c>
      <c r="B1065" s="1055" t="s">
        <v>12058</v>
      </c>
      <c r="C1065" s="80">
        <v>166</v>
      </c>
      <c r="D1065" s="1154">
        <f t="shared" si="16"/>
        <v>132.80000000000001</v>
      </c>
    </row>
    <row r="1066" spans="1:4" ht="14.4">
      <c r="A1066" s="1055" t="s">
        <v>12059</v>
      </c>
      <c r="B1066" s="1055" t="s">
        <v>12060</v>
      </c>
      <c r="C1066" s="80">
        <v>402</v>
      </c>
      <c r="D1066" s="1154">
        <f t="shared" si="16"/>
        <v>321.60000000000002</v>
      </c>
    </row>
    <row r="1067" spans="1:4" ht="14.4">
      <c r="A1067" s="1055" t="s">
        <v>12061</v>
      </c>
      <c r="B1067" s="1055" t="s">
        <v>12062</v>
      </c>
      <c r="C1067" s="80">
        <v>638</v>
      </c>
      <c r="D1067" s="1154">
        <f t="shared" si="16"/>
        <v>510.40000000000003</v>
      </c>
    </row>
    <row r="1068" spans="1:4" ht="14.4">
      <c r="A1068" s="1055" t="s">
        <v>12063</v>
      </c>
      <c r="B1068" s="1055" t="s">
        <v>12064</v>
      </c>
      <c r="C1068" s="80">
        <v>876</v>
      </c>
      <c r="D1068" s="1154">
        <f t="shared" si="16"/>
        <v>700.80000000000007</v>
      </c>
    </row>
    <row r="1069" spans="1:4" ht="14.4">
      <c r="A1069" s="1055" t="s">
        <v>12065</v>
      </c>
      <c r="B1069" s="1055" t="s">
        <v>12066</v>
      </c>
      <c r="C1069" s="80">
        <v>204</v>
      </c>
      <c r="D1069" s="1154">
        <f t="shared" si="16"/>
        <v>163.20000000000002</v>
      </c>
    </row>
    <row r="1070" spans="1:4" ht="14.4">
      <c r="A1070" s="1055" t="s">
        <v>12067</v>
      </c>
      <c r="B1070" s="1055" t="s">
        <v>12068</v>
      </c>
      <c r="C1070" s="80">
        <v>204</v>
      </c>
      <c r="D1070" s="1154">
        <f t="shared" si="16"/>
        <v>163.20000000000002</v>
      </c>
    </row>
    <row r="1071" spans="1:4" ht="14.4">
      <c r="A1071" s="1055" t="s">
        <v>12069</v>
      </c>
      <c r="B1071" s="1055" t="s">
        <v>12070</v>
      </c>
      <c r="C1071" s="80">
        <v>276</v>
      </c>
      <c r="D1071" s="1154">
        <f t="shared" si="16"/>
        <v>220.8</v>
      </c>
    </row>
    <row r="1072" spans="1:4" ht="14.4">
      <c r="A1072" s="1055" t="s">
        <v>12071</v>
      </c>
      <c r="B1072" s="1055" t="s">
        <v>12072</v>
      </c>
      <c r="C1072" s="80">
        <v>48.5</v>
      </c>
      <c r="D1072" s="1154">
        <f t="shared" si="16"/>
        <v>38.800000000000004</v>
      </c>
    </row>
    <row r="1073" spans="1:4" ht="14.4">
      <c r="A1073" s="1055" t="s">
        <v>12073</v>
      </c>
      <c r="B1073" s="1055" t="s">
        <v>12074</v>
      </c>
      <c r="C1073" s="80">
        <v>166</v>
      </c>
      <c r="D1073" s="1154">
        <f t="shared" si="16"/>
        <v>132.80000000000001</v>
      </c>
    </row>
    <row r="1074" spans="1:4" ht="14.4">
      <c r="A1074" s="1055" t="s">
        <v>12075</v>
      </c>
      <c r="B1074" s="1055" t="s">
        <v>12076</v>
      </c>
      <c r="C1074" s="80">
        <v>48.5</v>
      </c>
      <c r="D1074" s="1154">
        <f t="shared" si="16"/>
        <v>38.800000000000004</v>
      </c>
    </row>
    <row r="1075" spans="1:4" ht="14.4">
      <c r="A1075" s="1055" t="s">
        <v>12077</v>
      </c>
      <c r="B1075" s="1055" t="s">
        <v>12078</v>
      </c>
      <c r="C1075" s="80">
        <v>402</v>
      </c>
      <c r="D1075" s="1154">
        <f t="shared" si="16"/>
        <v>321.60000000000002</v>
      </c>
    </row>
    <row r="1076" spans="1:4" ht="14.4">
      <c r="A1076" s="1055" t="s">
        <v>12079</v>
      </c>
      <c r="B1076" s="1055" t="s">
        <v>12080</v>
      </c>
      <c r="C1076" s="80">
        <v>638</v>
      </c>
      <c r="D1076" s="1154">
        <f t="shared" si="16"/>
        <v>510.40000000000003</v>
      </c>
    </row>
    <row r="1077" spans="1:4" ht="14.4">
      <c r="A1077" s="1055" t="s">
        <v>12081</v>
      </c>
      <c r="B1077" s="1055" t="s">
        <v>12082</v>
      </c>
      <c r="C1077" s="80">
        <v>876</v>
      </c>
      <c r="D1077" s="1154">
        <f t="shared" si="16"/>
        <v>700.80000000000007</v>
      </c>
    </row>
    <row r="1078" spans="1:4" ht="14.4">
      <c r="A1078" s="1055" t="s">
        <v>12083</v>
      </c>
      <c r="B1078" s="1055" t="s">
        <v>12084</v>
      </c>
      <c r="C1078" s="80">
        <v>471</v>
      </c>
      <c r="D1078" s="1154">
        <f t="shared" si="16"/>
        <v>376.8</v>
      </c>
    </row>
    <row r="1079" spans="1:4" ht="14.4">
      <c r="A1079" s="1055" t="s">
        <v>12085</v>
      </c>
      <c r="B1079" s="1055" t="s">
        <v>12086</v>
      </c>
      <c r="C1079" s="80">
        <v>330</v>
      </c>
      <c r="D1079" s="1154">
        <f t="shared" si="16"/>
        <v>264</v>
      </c>
    </row>
    <row r="1080" spans="1:4" ht="14.4">
      <c r="A1080" s="1055" t="s">
        <v>12087</v>
      </c>
      <c r="B1080" s="1055" t="s">
        <v>12088</v>
      </c>
      <c r="C1080" s="80">
        <v>305</v>
      </c>
      <c r="D1080" s="1154">
        <f t="shared" si="16"/>
        <v>244</v>
      </c>
    </row>
    <row r="1081" spans="1:4" ht="14.4">
      <c r="A1081" s="1055" t="s">
        <v>12089</v>
      </c>
      <c r="B1081" s="1055" t="s">
        <v>12090</v>
      </c>
      <c r="C1081" s="80">
        <v>436</v>
      </c>
      <c r="D1081" s="1154">
        <f t="shared" si="16"/>
        <v>348.8</v>
      </c>
    </row>
    <row r="1082" spans="1:4" ht="14.4">
      <c r="A1082" s="1055" t="s">
        <v>12091</v>
      </c>
      <c r="B1082" s="1055" t="s">
        <v>12092</v>
      </c>
      <c r="C1082" s="80">
        <v>380</v>
      </c>
      <c r="D1082" s="1154">
        <f t="shared" si="16"/>
        <v>304</v>
      </c>
    </row>
    <row r="1083" spans="1:4" ht="14.4">
      <c r="A1083" s="1055" t="s">
        <v>12093</v>
      </c>
      <c r="B1083" s="1055" t="s">
        <v>12094</v>
      </c>
      <c r="C1083" s="80">
        <v>463</v>
      </c>
      <c r="D1083" s="1154">
        <f t="shared" si="16"/>
        <v>370.40000000000003</v>
      </c>
    </row>
    <row r="1084" spans="1:4" ht="14.4">
      <c r="A1084" s="1055" t="s">
        <v>12095</v>
      </c>
      <c r="B1084" s="1055" t="s">
        <v>12096</v>
      </c>
      <c r="C1084" s="80">
        <v>1226</v>
      </c>
      <c r="D1084" s="1154">
        <f t="shared" si="16"/>
        <v>980.80000000000007</v>
      </c>
    </row>
    <row r="1085" spans="1:4" ht="14.4">
      <c r="A1085" s="1055" t="s">
        <v>12097</v>
      </c>
      <c r="B1085" s="1055" t="s">
        <v>12098</v>
      </c>
      <c r="C1085" s="80">
        <v>150</v>
      </c>
      <c r="D1085" s="1154">
        <f t="shared" si="16"/>
        <v>120</v>
      </c>
    </row>
    <row r="1086" spans="1:4" ht="14.4">
      <c r="A1086" s="1055" t="s">
        <v>12099</v>
      </c>
      <c r="B1086" s="1055" t="s">
        <v>12100</v>
      </c>
      <c r="C1086" s="80">
        <v>217</v>
      </c>
      <c r="D1086" s="1154">
        <f t="shared" si="16"/>
        <v>173.60000000000002</v>
      </c>
    </row>
    <row r="1087" spans="1:4" ht="14.4">
      <c r="A1087" s="1055" t="s">
        <v>12101</v>
      </c>
      <c r="B1087" s="1055" t="s">
        <v>12102</v>
      </c>
      <c r="C1087" s="80">
        <v>155</v>
      </c>
      <c r="D1087" s="1154">
        <f t="shared" ref="D1087:D1150" si="17">C1087*0.8</f>
        <v>124</v>
      </c>
    </row>
    <row r="1088" spans="1:4" ht="14.4">
      <c r="A1088" s="1055" t="s">
        <v>12103</v>
      </c>
      <c r="B1088" s="1055" t="s">
        <v>12104</v>
      </c>
      <c r="C1088" s="80">
        <v>164</v>
      </c>
      <c r="D1088" s="1154">
        <f t="shared" si="17"/>
        <v>131.20000000000002</v>
      </c>
    </row>
    <row r="1089" spans="1:4" ht="14.4">
      <c r="A1089" s="1055" t="s">
        <v>12105</v>
      </c>
      <c r="B1089" s="1055" t="s">
        <v>12106</v>
      </c>
      <c r="C1089" s="80">
        <v>181</v>
      </c>
      <c r="D1089" s="1154">
        <f t="shared" si="17"/>
        <v>144.80000000000001</v>
      </c>
    </row>
    <row r="1090" spans="1:4" ht="14.4">
      <c r="A1090" s="1055" t="s">
        <v>12107</v>
      </c>
      <c r="B1090" s="1055" t="s">
        <v>12108</v>
      </c>
      <c r="C1090" s="80">
        <v>150</v>
      </c>
      <c r="D1090" s="1154">
        <f t="shared" si="17"/>
        <v>120</v>
      </c>
    </row>
    <row r="1091" spans="1:4" ht="14.4">
      <c r="A1091" s="1055" t="s">
        <v>12109</v>
      </c>
      <c r="B1091" s="1055" t="s">
        <v>12110</v>
      </c>
      <c r="C1091" s="80">
        <v>216</v>
      </c>
      <c r="D1091" s="1154">
        <f t="shared" si="17"/>
        <v>172.8</v>
      </c>
    </row>
    <row r="1092" spans="1:4" ht="14.4">
      <c r="A1092" s="1055" t="s">
        <v>12111</v>
      </c>
      <c r="B1092" s="1055" t="s">
        <v>12112</v>
      </c>
      <c r="C1092" s="80">
        <v>617</v>
      </c>
      <c r="D1092" s="1154">
        <f t="shared" si="17"/>
        <v>493.6</v>
      </c>
    </row>
    <row r="1093" spans="1:4" ht="14.4">
      <c r="A1093" s="1055" t="s">
        <v>12113</v>
      </c>
      <c r="B1093" s="1055" t="s">
        <v>12114</v>
      </c>
      <c r="C1093" s="80">
        <v>275</v>
      </c>
      <c r="D1093" s="1154">
        <f t="shared" si="17"/>
        <v>220</v>
      </c>
    </row>
    <row r="1094" spans="1:4" ht="14.4">
      <c r="A1094" s="1055" t="s">
        <v>12115</v>
      </c>
      <c r="B1094" s="1055" t="s">
        <v>12116</v>
      </c>
      <c r="C1094" s="80">
        <v>275</v>
      </c>
      <c r="D1094" s="1154">
        <f t="shared" si="17"/>
        <v>220</v>
      </c>
    </row>
    <row r="1095" spans="1:4" ht="14.4">
      <c r="A1095" s="1055" t="s">
        <v>12117</v>
      </c>
      <c r="B1095" s="1055" t="s">
        <v>12116</v>
      </c>
      <c r="C1095" s="80">
        <v>275</v>
      </c>
      <c r="D1095" s="1154">
        <f t="shared" si="17"/>
        <v>220</v>
      </c>
    </row>
    <row r="1096" spans="1:4" ht="14.4">
      <c r="A1096" s="1055" t="s">
        <v>12118</v>
      </c>
      <c r="B1096" s="1055" t="s">
        <v>12119</v>
      </c>
      <c r="C1096" s="80">
        <v>552</v>
      </c>
      <c r="D1096" s="1154">
        <f t="shared" si="17"/>
        <v>441.6</v>
      </c>
    </row>
    <row r="1097" spans="1:4" ht="14.4">
      <c r="A1097" s="1055" t="s">
        <v>12120</v>
      </c>
      <c r="B1097" s="1055" t="s">
        <v>12121</v>
      </c>
      <c r="C1097" s="80">
        <v>552</v>
      </c>
      <c r="D1097" s="1154">
        <f t="shared" si="17"/>
        <v>441.6</v>
      </c>
    </row>
    <row r="1098" spans="1:4" ht="14.4">
      <c r="A1098" s="1055" t="s">
        <v>12122</v>
      </c>
      <c r="B1098" s="1055" t="s">
        <v>12123</v>
      </c>
      <c r="C1098" s="80">
        <v>155</v>
      </c>
      <c r="D1098" s="1154">
        <f t="shared" si="17"/>
        <v>124</v>
      </c>
    </row>
    <row r="1099" spans="1:4" ht="14.4">
      <c r="A1099" s="1055" t="s">
        <v>12124</v>
      </c>
      <c r="B1099" s="1055" t="s">
        <v>12125</v>
      </c>
      <c r="C1099" s="80">
        <v>150</v>
      </c>
      <c r="D1099" s="1154">
        <f t="shared" si="17"/>
        <v>120</v>
      </c>
    </row>
    <row r="1100" spans="1:4" ht="14.4">
      <c r="A1100" s="1055" t="s">
        <v>12126</v>
      </c>
      <c r="B1100" s="1055" t="s">
        <v>12127</v>
      </c>
      <c r="C1100" s="80">
        <v>237</v>
      </c>
      <c r="D1100" s="1154">
        <f t="shared" si="17"/>
        <v>189.60000000000002</v>
      </c>
    </row>
    <row r="1101" spans="1:4" ht="14.4">
      <c r="A1101" s="1055" t="s">
        <v>12128</v>
      </c>
      <c r="B1101" s="1055" t="s">
        <v>12129</v>
      </c>
      <c r="C1101" s="80">
        <v>237</v>
      </c>
      <c r="D1101" s="1154">
        <f t="shared" si="17"/>
        <v>189.60000000000002</v>
      </c>
    </row>
    <row r="1102" spans="1:4" ht="14.4">
      <c r="A1102" s="1055" t="s">
        <v>12130</v>
      </c>
      <c r="B1102" s="1055" t="s">
        <v>12131</v>
      </c>
      <c r="C1102" s="80">
        <v>216</v>
      </c>
      <c r="D1102" s="1154">
        <f t="shared" si="17"/>
        <v>172.8</v>
      </c>
    </row>
    <row r="1103" spans="1:4" ht="14.4">
      <c r="A1103" s="1055" t="s">
        <v>12132</v>
      </c>
      <c r="B1103" s="1055" t="s">
        <v>12133</v>
      </c>
      <c r="C1103" s="80">
        <v>439</v>
      </c>
      <c r="D1103" s="1154">
        <f t="shared" si="17"/>
        <v>351.20000000000005</v>
      </c>
    </row>
    <row r="1104" spans="1:4" ht="14.4">
      <c r="A1104" s="1055" t="s">
        <v>12134</v>
      </c>
      <c r="B1104" s="1055" t="s">
        <v>12135</v>
      </c>
      <c r="C1104" s="80">
        <v>193</v>
      </c>
      <c r="D1104" s="1154">
        <f t="shared" si="17"/>
        <v>154.4</v>
      </c>
    </row>
    <row r="1105" spans="1:4" ht="14.4">
      <c r="A1105" s="1055" t="s">
        <v>12136</v>
      </c>
      <c r="B1105" s="1055" t="s">
        <v>12137</v>
      </c>
      <c r="C1105" s="80">
        <v>203</v>
      </c>
      <c r="D1105" s="1154">
        <f t="shared" si="17"/>
        <v>162.4</v>
      </c>
    </row>
    <row r="1106" spans="1:4" ht="14.4">
      <c r="A1106" s="1055" t="s">
        <v>12138</v>
      </c>
      <c r="B1106" s="1055" t="s">
        <v>12139</v>
      </c>
      <c r="C1106" s="80">
        <v>165</v>
      </c>
      <c r="D1106" s="1154">
        <f t="shared" si="17"/>
        <v>132</v>
      </c>
    </row>
    <row r="1107" spans="1:4" ht="14.4">
      <c r="A1107" s="1055" t="s">
        <v>12140</v>
      </c>
      <c r="B1107" s="1055" t="s">
        <v>12141</v>
      </c>
      <c r="C1107" s="80">
        <v>178</v>
      </c>
      <c r="D1107" s="1154">
        <f t="shared" si="17"/>
        <v>142.4</v>
      </c>
    </row>
    <row r="1108" spans="1:4" ht="14.4">
      <c r="A1108" s="1055" t="s">
        <v>12142</v>
      </c>
      <c r="B1108" s="1055" t="s">
        <v>12143</v>
      </c>
      <c r="C1108" s="80">
        <v>150</v>
      </c>
      <c r="D1108" s="1154">
        <f t="shared" si="17"/>
        <v>120</v>
      </c>
    </row>
    <row r="1109" spans="1:4" ht="14.4">
      <c r="A1109" s="1055" t="s">
        <v>12144</v>
      </c>
      <c r="B1109" s="1055" t="s">
        <v>12145</v>
      </c>
      <c r="C1109" s="80">
        <v>256</v>
      </c>
      <c r="D1109" s="1154">
        <f t="shared" si="17"/>
        <v>204.8</v>
      </c>
    </row>
    <row r="1110" spans="1:4" ht="14.4">
      <c r="A1110" s="1055" t="s">
        <v>12146</v>
      </c>
      <c r="B1110" s="1055" t="s">
        <v>12147</v>
      </c>
      <c r="C1110" s="80">
        <v>150</v>
      </c>
      <c r="D1110" s="1154">
        <f t="shared" si="17"/>
        <v>120</v>
      </c>
    </row>
    <row r="1111" spans="1:4" ht="14.4">
      <c r="A1111" s="1055" t="s">
        <v>12148</v>
      </c>
      <c r="B1111" s="1055" t="s">
        <v>12149</v>
      </c>
      <c r="C1111" s="80">
        <v>347</v>
      </c>
      <c r="D1111" s="1154">
        <f t="shared" si="17"/>
        <v>277.60000000000002</v>
      </c>
    </row>
    <row r="1112" spans="1:4" ht="14.4">
      <c r="A1112" s="1055" t="s">
        <v>12150</v>
      </c>
      <c r="B1112" s="1055" t="s">
        <v>12151</v>
      </c>
      <c r="C1112" s="80">
        <v>277</v>
      </c>
      <c r="D1112" s="1154">
        <f t="shared" si="17"/>
        <v>221.60000000000002</v>
      </c>
    </row>
    <row r="1113" spans="1:4" ht="14.4">
      <c r="A1113" s="1055" t="s">
        <v>12152</v>
      </c>
      <c r="B1113" s="1055" t="s">
        <v>12153</v>
      </c>
      <c r="C1113" s="80">
        <v>11.5</v>
      </c>
      <c r="D1113" s="1154">
        <f t="shared" si="17"/>
        <v>9.2000000000000011</v>
      </c>
    </row>
    <row r="1114" spans="1:4" ht="14.4">
      <c r="A1114" s="1055" t="s">
        <v>12154</v>
      </c>
      <c r="B1114" s="1055" t="s">
        <v>12155</v>
      </c>
      <c r="C1114" s="80">
        <v>140</v>
      </c>
      <c r="D1114" s="1154">
        <f t="shared" si="17"/>
        <v>112</v>
      </c>
    </row>
    <row r="1115" spans="1:4" ht="14.4">
      <c r="A1115" s="1055" t="s">
        <v>12156</v>
      </c>
      <c r="B1115" s="1055" t="s">
        <v>12157</v>
      </c>
      <c r="C1115" s="80">
        <v>695</v>
      </c>
      <c r="D1115" s="1154">
        <f t="shared" si="17"/>
        <v>556</v>
      </c>
    </row>
    <row r="1116" spans="1:4" ht="14.4">
      <c r="A1116" s="1055" t="s">
        <v>12158</v>
      </c>
      <c r="B1116" s="1055" t="s">
        <v>12159</v>
      </c>
      <c r="C1116" s="80">
        <v>811</v>
      </c>
      <c r="D1116" s="1154">
        <f t="shared" si="17"/>
        <v>648.80000000000007</v>
      </c>
    </row>
    <row r="1117" spans="1:4" ht="14.4">
      <c r="A1117" s="1055" t="s">
        <v>12160</v>
      </c>
      <c r="B1117" s="1055" t="s">
        <v>12161</v>
      </c>
      <c r="C1117" s="80">
        <v>695</v>
      </c>
      <c r="D1117" s="1154">
        <f t="shared" si="17"/>
        <v>556</v>
      </c>
    </row>
    <row r="1118" spans="1:4" ht="14.4">
      <c r="A1118" s="1055" t="s">
        <v>12162</v>
      </c>
      <c r="B1118" s="1055" t="s">
        <v>12163</v>
      </c>
      <c r="C1118" s="80">
        <v>811</v>
      </c>
      <c r="D1118" s="1154">
        <f t="shared" si="17"/>
        <v>648.80000000000007</v>
      </c>
    </row>
    <row r="1119" spans="1:4" ht="14.4">
      <c r="A1119" s="1055" t="s">
        <v>12164</v>
      </c>
      <c r="B1119" s="1055" t="s">
        <v>12165</v>
      </c>
      <c r="C1119" s="80">
        <v>24</v>
      </c>
      <c r="D1119" s="1154">
        <f t="shared" si="17"/>
        <v>19.200000000000003</v>
      </c>
    </row>
    <row r="1120" spans="1:4" ht="14.4">
      <c r="A1120" s="1055" t="s">
        <v>12166</v>
      </c>
      <c r="B1120" s="1055" t="s">
        <v>12167</v>
      </c>
      <c r="C1120" s="80">
        <v>218</v>
      </c>
      <c r="D1120" s="1154">
        <f t="shared" si="17"/>
        <v>174.4</v>
      </c>
    </row>
    <row r="1121" spans="1:4" ht="14.4">
      <c r="A1121" s="1055" t="s">
        <v>12168</v>
      </c>
      <c r="B1121" s="1055" t="s">
        <v>12169</v>
      </c>
      <c r="C1121" s="80">
        <v>388</v>
      </c>
      <c r="D1121" s="1154">
        <f t="shared" si="17"/>
        <v>310.40000000000003</v>
      </c>
    </row>
    <row r="1122" spans="1:4" ht="14.4">
      <c r="A1122" s="1055" t="s">
        <v>12170</v>
      </c>
      <c r="B1122" s="1055" t="s">
        <v>12171</v>
      </c>
      <c r="C1122" s="80">
        <v>230</v>
      </c>
      <c r="D1122" s="1154">
        <f t="shared" si="17"/>
        <v>184</v>
      </c>
    </row>
    <row r="1123" spans="1:4" ht="14.4">
      <c r="A1123" s="1055" t="s">
        <v>12172</v>
      </c>
      <c r="B1123" s="1055" t="s">
        <v>12173</v>
      </c>
      <c r="C1123" s="80">
        <v>60</v>
      </c>
      <c r="D1123" s="1154">
        <f t="shared" si="17"/>
        <v>48</v>
      </c>
    </row>
    <row r="1124" spans="1:4" ht="14.4">
      <c r="A1124" s="1055" t="s">
        <v>12174</v>
      </c>
      <c r="B1124" s="1055" t="s">
        <v>12175</v>
      </c>
      <c r="C1124" s="80">
        <v>203</v>
      </c>
      <c r="D1124" s="1154">
        <f t="shared" si="17"/>
        <v>162.4</v>
      </c>
    </row>
    <row r="1125" spans="1:4" ht="14.4">
      <c r="A1125" s="1055" t="s">
        <v>12176</v>
      </c>
      <c r="B1125" s="1055" t="s">
        <v>12177</v>
      </c>
      <c r="C1125" s="80">
        <v>102</v>
      </c>
      <c r="D1125" s="1154">
        <f t="shared" si="17"/>
        <v>81.600000000000009</v>
      </c>
    </row>
    <row r="1126" spans="1:4" ht="14.4">
      <c r="A1126" s="1055" t="s">
        <v>12178</v>
      </c>
      <c r="B1126" s="1055" t="s">
        <v>12179</v>
      </c>
      <c r="C1126" s="80">
        <v>38</v>
      </c>
      <c r="D1126" s="1154">
        <f t="shared" si="17"/>
        <v>30.400000000000002</v>
      </c>
    </row>
    <row r="1127" spans="1:4" ht="14.4">
      <c r="A1127" s="1055" t="s">
        <v>12180</v>
      </c>
      <c r="B1127" s="1055" t="s">
        <v>12181</v>
      </c>
      <c r="C1127" s="80">
        <v>388</v>
      </c>
      <c r="D1127" s="1154">
        <f t="shared" si="17"/>
        <v>310.40000000000003</v>
      </c>
    </row>
    <row r="1128" spans="1:4" ht="14.4">
      <c r="A1128" s="1055" t="s">
        <v>12182</v>
      </c>
      <c r="B1128" s="1055" t="s">
        <v>12183</v>
      </c>
      <c r="C1128" s="80">
        <v>410</v>
      </c>
      <c r="D1128" s="1154">
        <f t="shared" si="17"/>
        <v>328</v>
      </c>
    </row>
    <row r="1129" spans="1:4" ht="14.4">
      <c r="A1129" s="1055" t="s">
        <v>12184</v>
      </c>
      <c r="B1129" s="1055" t="s">
        <v>12185</v>
      </c>
      <c r="C1129" s="80">
        <v>433</v>
      </c>
      <c r="D1129" s="1154">
        <f t="shared" si="17"/>
        <v>346.40000000000003</v>
      </c>
    </row>
    <row r="1130" spans="1:4" ht="14.4">
      <c r="A1130" s="1055" t="s">
        <v>12186</v>
      </c>
      <c r="B1130" s="1055" t="s">
        <v>12187</v>
      </c>
      <c r="C1130" s="80">
        <v>433</v>
      </c>
      <c r="D1130" s="1154">
        <f t="shared" si="17"/>
        <v>346.40000000000003</v>
      </c>
    </row>
    <row r="1131" spans="1:4" ht="14.4">
      <c r="A1131" s="1055" t="s">
        <v>12188</v>
      </c>
      <c r="B1131" s="1055" t="s">
        <v>12189</v>
      </c>
      <c r="C1131" s="80">
        <v>433</v>
      </c>
      <c r="D1131" s="1154">
        <f t="shared" si="17"/>
        <v>346.40000000000003</v>
      </c>
    </row>
    <row r="1132" spans="1:4" ht="14.4">
      <c r="A1132" s="1055" t="s">
        <v>12190</v>
      </c>
      <c r="B1132" s="1055" t="s">
        <v>12191</v>
      </c>
      <c r="C1132" s="80">
        <v>433</v>
      </c>
      <c r="D1132" s="1154">
        <f t="shared" si="17"/>
        <v>346.40000000000003</v>
      </c>
    </row>
    <row r="1133" spans="1:4" ht="14.4">
      <c r="A1133" s="1055" t="s">
        <v>12192</v>
      </c>
      <c r="B1133" s="1055" t="s">
        <v>12193</v>
      </c>
      <c r="C1133" s="80">
        <v>433</v>
      </c>
      <c r="D1133" s="1154">
        <f t="shared" si="17"/>
        <v>346.40000000000003</v>
      </c>
    </row>
    <row r="1134" spans="1:4" ht="14.4">
      <c r="A1134" s="1055" t="s">
        <v>12194</v>
      </c>
      <c r="B1134" s="1055" t="s">
        <v>12195</v>
      </c>
      <c r="C1134" s="80">
        <v>433</v>
      </c>
      <c r="D1134" s="1154">
        <f t="shared" si="17"/>
        <v>346.40000000000003</v>
      </c>
    </row>
    <row r="1135" spans="1:4" ht="14.4">
      <c r="A1135" s="1055" t="s">
        <v>12196</v>
      </c>
      <c r="B1135" s="1055" t="s">
        <v>12197</v>
      </c>
      <c r="C1135" s="80">
        <v>433</v>
      </c>
      <c r="D1135" s="1154">
        <f t="shared" si="17"/>
        <v>346.40000000000003</v>
      </c>
    </row>
    <row r="1136" spans="1:4" ht="14.4">
      <c r="A1136" s="1055" t="s">
        <v>12198</v>
      </c>
      <c r="B1136" s="1055" t="s">
        <v>12199</v>
      </c>
      <c r="C1136" s="80">
        <v>399</v>
      </c>
      <c r="D1136" s="1154">
        <f t="shared" si="17"/>
        <v>319.20000000000005</v>
      </c>
    </row>
    <row r="1137" spans="1:4" ht="14.4">
      <c r="A1137" s="1055" t="s">
        <v>12200</v>
      </c>
      <c r="B1137" s="1055" t="s">
        <v>12201</v>
      </c>
      <c r="C1137" s="80">
        <v>433</v>
      </c>
      <c r="D1137" s="1154">
        <f t="shared" si="17"/>
        <v>346.40000000000003</v>
      </c>
    </row>
    <row r="1138" spans="1:4" ht="14.4">
      <c r="A1138" s="1055" t="s">
        <v>12202</v>
      </c>
      <c r="B1138" s="1055" t="s">
        <v>12203</v>
      </c>
      <c r="C1138" s="80">
        <v>433</v>
      </c>
      <c r="D1138" s="1154">
        <f t="shared" si="17"/>
        <v>346.40000000000003</v>
      </c>
    </row>
    <row r="1139" spans="1:4" ht="14.4">
      <c r="A1139" s="1055" t="s">
        <v>12204</v>
      </c>
      <c r="B1139" s="1055" t="s">
        <v>12205</v>
      </c>
      <c r="C1139" s="80">
        <v>433</v>
      </c>
      <c r="D1139" s="1154">
        <f t="shared" si="17"/>
        <v>346.40000000000003</v>
      </c>
    </row>
    <row r="1140" spans="1:4" ht="14.4">
      <c r="A1140" s="1055" t="s">
        <v>12206</v>
      </c>
      <c r="B1140" s="1055" t="s">
        <v>12207</v>
      </c>
      <c r="C1140" s="80">
        <v>433</v>
      </c>
      <c r="D1140" s="1154">
        <f t="shared" si="17"/>
        <v>346.40000000000003</v>
      </c>
    </row>
    <row r="1141" spans="1:4" ht="14.4">
      <c r="A1141" s="1055" t="s">
        <v>12208</v>
      </c>
      <c r="B1141" s="1055" t="s">
        <v>12209</v>
      </c>
      <c r="C1141" s="80">
        <v>433</v>
      </c>
      <c r="D1141" s="1154">
        <f t="shared" si="17"/>
        <v>346.40000000000003</v>
      </c>
    </row>
    <row r="1142" spans="1:4" ht="14.4">
      <c r="A1142" s="1055" t="s">
        <v>12210</v>
      </c>
      <c r="B1142" s="1055" t="s">
        <v>12211</v>
      </c>
      <c r="C1142" s="80">
        <v>433</v>
      </c>
      <c r="D1142" s="1154">
        <f t="shared" si="17"/>
        <v>346.40000000000003</v>
      </c>
    </row>
    <row r="1143" spans="1:4" ht="14.4">
      <c r="A1143" s="1055" t="s">
        <v>12212</v>
      </c>
      <c r="B1143" s="1055" t="s">
        <v>12213</v>
      </c>
      <c r="C1143" s="80">
        <v>433</v>
      </c>
      <c r="D1143" s="1154">
        <f t="shared" si="17"/>
        <v>346.40000000000003</v>
      </c>
    </row>
    <row r="1144" spans="1:4" ht="14.4">
      <c r="A1144" s="1055" t="s">
        <v>12214</v>
      </c>
      <c r="B1144" s="1055" t="s">
        <v>12215</v>
      </c>
      <c r="C1144" s="80">
        <v>433</v>
      </c>
      <c r="D1144" s="1154">
        <f t="shared" si="17"/>
        <v>346.40000000000003</v>
      </c>
    </row>
    <row r="1145" spans="1:4" ht="14.4">
      <c r="A1145" s="1055" t="s">
        <v>12216</v>
      </c>
      <c r="B1145" s="1055" t="s">
        <v>12217</v>
      </c>
      <c r="C1145" s="80">
        <v>433</v>
      </c>
      <c r="D1145" s="1154">
        <f t="shared" si="17"/>
        <v>346.40000000000003</v>
      </c>
    </row>
    <row r="1146" spans="1:4" ht="14.4">
      <c r="A1146" s="1055" t="s">
        <v>12218</v>
      </c>
      <c r="B1146" s="1055" t="s">
        <v>12219</v>
      </c>
      <c r="C1146" s="80">
        <v>433</v>
      </c>
      <c r="D1146" s="1154">
        <f t="shared" si="17"/>
        <v>346.40000000000003</v>
      </c>
    </row>
    <row r="1147" spans="1:4" ht="14.4">
      <c r="A1147" s="1055" t="s">
        <v>12220</v>
      </c>
      <c r="B1147" s="1055" t="s">
        <v>12217</v>
      </c>
      <c r="C1147" s="80">
        <v>433</v>
      </c>
      <c r="D1147" s="1154">
        <f t="shared" si="17"/>
        <v>346.40000000000003</v>
      </c>
    </row>
    <row r="1148" spans="1:4" ht="14.4">
      <c r="A1148" s="1055" t="s">
        <v>12221</v>
      </c>
      <c r="B1148" s="1055" t="s">
        <v>12222</v>
      </c>
      <c r="C1148" s="80">
        <v>419</v>
      </c>
      <c r="D1148" s="1154">
        <f t="shared" si="17"/>
        <v>335.20000000000005</v>
      </c>
    </row>
    <row r="1149" spans="1:4" ht="14.4">
      <c r="A1149" s="1055" t="s">
        <v>12223</v>
      </c>
      <c r="B1149" s="1055" t="s">
        <v>12224</v>
      </c>
      <c r="C1149" s="80">
        <v>254</v>
      </c>
      <c r="D1149" s="1154">
        <f t="shared" si="17"/>
        <v>203.20000000000002</v>
      </c>
    </row>
    <row r="1150" spans="1:4" ht="14.4">
      <c r="A1150" s="1055" t="s">
        <v>12225</v>
      </c>
      <c r="B1150" s="1055" t="s">
        <v>11720</v>
      </c>
      <c r="C1150" s="80">
        <v>330</v>
      </c>
      <c r="D1150" s="1154">
        <f t="shared" si="17"/>
        <v>264</v>
      </c>
    </row>
    <row r="1151" spans="1:4" ht="14.4">
      <c r="A1151" s="1055" t="s">
        <v>12226</v>
      </c>
      <c r="B1151" s="1055" t="s">
        <v>12227</v>
      </c>
      <c r="C1151" s="80">
        <v>330</v>
      </c>
      <c r="D1151" s="1154">
        <f t="shared" ref="D1151:D1214" si="18">C1151*0.8</f>
        <v>264</v>
      </c>
    </row>
    <row r="1152" spans="1:4" ht="14.4">
      <c r="A1152" s="1055" t="s">
        <v>12228</v>
      </c>
      <c r="B1152" s="1055" t="s">
        <v>12229</v>
      </c>
      <c r="C1152" s="80">
        <v>330</v>
      </c>
      <c r="D1152" s="1154">
        <f t="shared" si="18"/>
        <v>264</v>
      </c>
    </row>
    <row r="1153" spans="1:4" ht="14.4">
      <c r="A1153" s="1055" t="s">
        <v>12230</v>
      </c>
      <c r="B1153" s="1055" t="s">
        <v>12231</v>
      </c>
      <c r="C1153" s="80">
        <v>330</v>
      </c>
      <c r="D1153" s="1154">
        <f t="shared" si="18"/>
        <v>264</v>
      </c>
    </row>
    <row r="1154" spans="1:4" ht="14.4">
      <c r="A1154" s="1055" t="s">
        <v>12232</v>
      </c>
      <c r="B1154" s="1055" t="s">
        <v>12233</v>
      </c>
      <c r="C1154" s="80">
        <v>299</v>
      </c>
      <c r="D1154" s="1154">
        <f t="shared" si="18"/>
        <v>239.20000000000002</v>
      </c>
    </row>
    <row r="1155" spans="1:4" ht="14.4">
      <c r="A1155" s="1055" t="s">
        <v>12234</v>
      </c>
      <c r="B1155" s="1055" t="s">
        <v>12235</v>
      </c>
      <c r="C1155" s="80">
        <v>330</v>
      </c>
      <c r="D1155" s="1154">
        <f t="shared" si="18"/>
        <v>264</v>
      </c>
    </row>
    <row r="1156" spans="1:4" ht="14.4">
      <c r="A1156" s="1055" t="s">
        <v>12236</v>
      </c>
      <c r="B1156" s="1055" t="s">
        <v>12237</v>
      </c>
      <c r="C1156" s="80">
        <v>330</v>
      </c>
      <c r="D1156" s="1154">
        <f t="shared" si="18"/>
        <v>264</v>
      </c>
    </row>
    <row r="1157" spans="1:4" ht="14.4">
      <c r="A1157" s="1055" t="s">
        <v>12238</v>
      </c>
      <c r="B1157" s="1055" t="s">
        <v>12239</v>
      </c>
      <c r="C1157" s="80">
        <v>330</v>
      </c>
      <c r="D1157" s="1154">
        <f t="shared" si="18"/>
        <v>264</v>
      </c>
    </row>
    <row r="1158" spans="1:4" ht="14.4">
      <c r="A1158" s="1055" t="s">
        <v>12240</v>
      </c>
      <c r="B1158" s="1055" t="s">
        <v>12241</v>
      </c>
      <c r="C1158" s="80">
        <v>330</v>
      </c>
      <c r="D1158" s="1154">
        <f t="shared" si="18"/>
        <v>264</v>
      </c>
    </row>
    <row r="1159" spans="1:4" ht="14.4">
      <c r="A1159" s="1055" t="s">
        <v>12242</v>
      </c>
      <c r="B1159" s="1055" t="s">
        <v>12243</v>
      </c>
      <c r="C1159" s="80">
        <v>330</v>
      </c>
      <c r="D1159" s="1154">
        <f t="shared" si="18"/>
        <v>264</v>
      </c>
    </row>
    <row r="1160" spans="1:4" ht="14.4">
      <c r="A1160" s="1055" t="s">
        <v>12244</v>
      </c>
      <c r="B1160" s="1055" t="s">
        <v>12245</v>
      </c>
      <c r="C1160" s="80">
        <v>330</v>
      </c>
      <c r="D1160" s="1154">
        <f t="shared" si="18"/>
        <v>264</v>
      </c>
    </row>
    <row r="1161" spans="1:4" ht="14.4">
      <c r="A1161" s="1055" t="s">
        <v>12246</v>
      </c>
      <c r="B1161" s="1055" t="s">
        <v>12247</v>
      </c>
      <c r="C1161" s="80">
        <v>330</v>
      </c>
      <c r="D1161" s="1154">
        <f t="shared" si="18"/>
        <v>264</v>
      </c>
    </row>
    <row r="1162" spans="1:4" ht="14.4">
      <c r="A1162" s="1055" t="s">
        <v>12248</v>
      </c>
      <c r="B1162" s="1055" t="s">
        <v>12249</v>
      </c>
      <c r="C1162" s="80">
        <v>330</v>
      </c>
      <c r="D1162" s="1154">
        <f t="shared" si="18"/>
        <v>264</v>
      </c>
    </row>
    <row r="1163" spans="1:4" ht="14.4">
      <c r="A1163" s="1055" t="s">
        <v>12250</v>
      </c>
      <c r="B1163" s="1055" t="s">
        <v>12251</v>
      </c>
      <c r="C1163" s="80">
        <v>330</v>
      </c>
      <c r="D1163" s="1154">
        <f t="shared" si="18"/>
        <v>264</v>
      </c>
    </row>
    <row r="1164" spans="1:4" ht="14.4">
      <c r="A1164" s="1055" t="s">
        <v>12252</v>
      </c>
      <c r="B1164" s="1055" t="s">
        <v>11730</v>
      </c>
      <c r="C1164" s="80">
        <v>330</v>
      </c>
      <c r="D1164" s="1154">
        <f t="shared" si="18"/>
        <v>264</v>
      </c>
    </row>
    <row r="1165" spans="1:4" ht="14.4">
      <c r="A1165" s="1055" t="s">
        <v>12253</v>
      </c>
      <c r="B1165" s="1055" t="s">
        <v>12254</v>
      </c>
      <c r="C1165" s="80">
        <v>330</v>
      </c>
      <c r="D1165" s="1154">
        <f t="shared" si="18"/>
        <v>264</v>
      </c>
    </row>
    <row r="1166" spans="1:4" ht="14.4">
      <c r="A1166" s="1055" t="s">
        <v>12253</v>
      </c>
      <c r="B1166" s="1055" t="s">
        <v>12231</v>
      </c>
      <c r="C1166" s="80">
        <v>330</v>
      </c>
      <c r="D1166" s="1154">
        <f t="shared" si="18"/>
        <v>264</v>
      </c>
    </row>
    <row r="1167" spans="1:4" ht="14.4">
      <c r="A1167" s="1055" t="s">
        <v>12255</v>
      </c>
      <c r="B1167" s="1055" t="s">
        <v>12237</v>
      </c>
      <c r="C1167" s="80">
        <v>330</v>
      </c>
      <c r="D1167" s="1154">
        <f t="shared" si="18"/>
        <v>264</v>
      </c>
    </row>
    <row r="1168" spans="1:4" ht="14.4">
      <c r="A1168" s="1055" t="s">
        <v>12256</v>
      </c>
      <c r="B1168" s="1055" t="s">
        <v>12257</v>
      </c>
      <c r="C1168" s="80">
        <v>330</v>
      </c>
      <c r="D1168" s="1154">
        <f t="shared" si="18"/>
        <v>264</v>
      </c>
    </row>
    <row r="1169" spans="1:4" ht="14.4">
      <c r="A1169" s="1055" t="s">
        <v>12258</v>
      </c>
      <c r="B1169" s="1055" t="s">
        <v>12237</v>
      </c>
      <c r="C1169" s="80">
        <v>330</v>
      </c>
      <c r="D1169" s="1154">
        <f t="shared" si="18"/>
        <v>264</v>
      </c>
    </row>
    <row r="1170" spans="1:4" ht="14.4">
      <c r="A1170" s="1055" t="s">
        <v>12259</v>
      </c>
      <c r="B1170" s="1055" t="s">
        <v>12260</v>
      </c>
      <c r="C1170" s="80">
        <v>330</v>
      </c>
      <c r="D1170" s="1154">
        <f t="shared" si="18"/>
        <v>264</v>
      </c>
    </row>
    <row r="1171" spans="1:4" ht="14.4">
      <c r="A1171" s="1055" t="s">
        <v>12261</v>
      </c>
      <c r="B1171" s="1055" t="s">
        <v>12262</v>
      </c>
      <c r="C1171" s="80">
        <v>330</v>
      </c>
      <c r="D1171" s="1154">
        <f t="shared" si="18"/>
        <v>264</v>
      </c>
    </row>
    <row r="1172" spans="1:4" ht="14.4">
      <c r="A1172" s="1055" t="s">
        <v>12263</v>
      </c>
      <c r="B1172" s="1055" t="s">
        <v>12264</v>
      </c>
      <c r="C1172" s="80">
        <v>684</v>
      </c>
      <c r="D1172" s="1154">
        <f t="shared" si="18"/>
        <v>547.20000000000005</v>
      </c>
    </row>
    <row r="1173" spans="1:4" ht="14.4">
      <c r="A1173" s="1055" t="s">
        <v>12265</v>
      </c>
      <c r="B1173" s="1055" t="s">
        <v>12239</v>
      </c>
      <c r="C1173" s="80">
        <v>764</v>
      </c>
      <c r="D1173" s="1154">
        <f t="shared" si="18"/>
        <v>611.20000000000005</v>
      </c>
    </row>
    <row r="1174" spans="1:4" ht="14.4">
      <c r="A1174" s="1055" t="s">
        <v>12266</v>
      </c>
      <c r="B1174" s="1055" t="s">
        <v>11720</v>
      </c>
      <c r="C1174" s="80">
        <v>764</v>
      </c>
      <c r="D1174" s="1154">
        <f t="shared" si="18"/>
        <v>611.20000000000005</v>
      </c>
    </row>
    <row r="1175" spans="1:4" ht="14.4">
      <c r="A1175" s="1055" t="s">
        <v>12267</v>
      </c>
      <c r="B1175" s="1055" t="s">
        <v>12268</v>
      </c>
      <c r="C1175" s="80">
        <v>764</v>
      </c>
      <c r="D1175" s="1154">
        <f t="shared" si="18"/>
        <v>611.20000000000005</v>
      </c>
    </row>
    <row r="1176" spans="1:4" ht="14.4">
      <c r="A1176" s="1055" t="s">
        <v>12269</v>
      </c>
      <c r="B1176" s="1055" t="s">
        <v>12270</v>
      </c>
      <c r="C1176" s="80">
        <v>895</v>
      </c>
      <c r="D1176" s="1154">
        <f t="shared" si="18"/>
        <v>716</v>
      </c>
    </row>
    <row r="1177" spans="1:4" ht="14.4">
      <c r="A1177" s="1055" t="s">
        <v>12271</v>
      </c>
      <c r="B1177" s="1055" t="s">
        <v>12272</v>
      </c>
      <c r="C1177" s="80">
        <v>895</v>
      </c>
      <c r="D1177" s="1154">
        <f t="shared" si="18"/>
        <v>716</v>
      </c>
    </row>
    <row r="1178" spans="1:4" ht="14.4">
      <c r="A1178" s="1055" t="s">
        <v>12273</v>
      </c>
      <c r="B1178" s="1055" t="s">
        <v>12274</v>
      </c>
      <c r="C1178" s="80">
        <v>806</v>
      </c>
      <c r="D1178" s="1154">
        <f t="shared" si="18"/>
        <v>644.80000000000007</v>
      </c>
    </row>
    <row r="1179" spans="1:4" ht="14.4">
      <c r="A1179" s="1055" t="s">
        <v>12275</v>
      </c>
      <c r="B1179" s="1055" t="s">
        <v>12276</v>
      </c>
      <c r="C1179" s="80">
        <v>806</v>
      </c>
      <c r="D1179" s="1154">
        <f t="shared" si="18"/>
        <v>644.80000000000007</v>
      </c>
    </row>
    <row r="1180" spans="1:4" ht="14.4">
      <c r="A1180" s="1055" t="s">
        <v>12277</v>
      </c>
      <c r="B1180" s="1055" t="s">
        <v>12278</v>
      </c>
      <c r="C1180" s="80">
        <v>806</v>
      </c>
      <c r="D1180" s="1154">
        <f t="shared" si="18"/>
        <v>644.80000000000007</v>
      </c>
    </row>
    <row r="1181" spans="1:4" ht="14.4">
      <c r="A1181" s="1055" t="s">
        <v>12279</v>
      </c>
      <c r="B1181" s="1055" t="s">
        <v>12280</v>
      </c>
      <c r="C1181" s="80">
        <v>806</v>
      </c>
      <c r="D1181" s="1154">
        <f t="shared" si="18"/>
        <v>644.80000000000007</v>
      </c>
    </row>
    <row r="1182" spans="1:4" ht="14.4">
      <c r="A1182" s="1055" t="s">
        <v>12281</v>
      </c>
      <c r="B1182" s="1055" t="s">
        <v>12280</v>
      </c>
      <c r="C1182" s="80">
        <v>806</v>
      </c>
      <c r="D1182" s="1154">
        <f t="shared" si="18"/>
        <v>644.80000000000007</v>
      </c>
    </row>
    <row r="1183" spans="1:4" ht="14.4">
      <c r="A1183" s="1055" t="s">
        <v>12282</v>
      </c>
      <c r="B1183" s="1055" t="s">
        <v>12283</v>
      </c>
      <c r="C1183" s="80">
        <v>806</v>
      </c>
      <c r="D1183" s="1154">
        <f t="shared" si="18"/>
        <v>644.80000000000007</v>
      </c>
    </row>
    <row r="1184" spans="1:4" ht="14.4">
      <c r="A1184" s="1055" t="s">
        <v>12284</v>
      </c>
      <c r="B1184" s="1055" t="s">
        <v>12285</v>
      </c>
      <c r="C1184" s="80">
        <v>806</v>
      </c>
      <c r="D1184" s="1154">
        <f t="shared" si="18"/>
        <v>644.80000000000007</v>
      </c>
    </row>
    <row r="1185" spans="1:4" ht="14.4">
      <c r="A1185" s="1055" t="s">
        <v>12286</v>
      </c>
      <c r="B1185" s="1055" t="s">
        <v>12287</v>
      </c>
      <c r="C1185" s="80">
        <v>806</v>
      </c>
      <c r="D1185" s="1154">
        <f t="shared" si="18"/>
        <v>644.80000000000007</v>
      </c>
    </row>
    <row r="1186" spans="1:4" ht="14.4">
      <c r="A1186" s="1055" t="s">
        <v>12288</v>
      </c>
      <c r="B1186" s="1055" t="s">
        <v>12289</v>
      </c>
      <c r="C1186" s="80">
        <v>806</v>
      </c>
      <c r="D1186" s="1154">
        <f t="shared" si="18"/>
        <v>644.80000000000007</v>
      </c>
    </row>
    <row r="1187" spans="1:4" ht="14.4">
      <c r="A1187" s="1055" t="s">
        <v>12290</v>
      </c>
      <c r="B1187" s="1055" t="s">
        <v>12291</v>
      </c>
      <c r="C1187" s="80">
        <v>806</v>
      </c>
      <c r="D1187" s="1154">
        <f t="shared" si="18"/>
        <v>644.80000000000007</v>
      </c>
    </row>
    <row r="1188" spans="1:4" ht="14.4">
      <c r="A1188" s="1055" t="s">
        <v>12292</v>
      </c>
      <c r="B1188" s="1055" t="s">
        <v>12293</v>
      </c>
      <c r="C1188" s="80">
        <v>806</v>
      </c>
      <c r="D1188" s="1154">
        <f t="shared" si="18"/>
        <v>644.80000000000007</v>
      </c>
    </row>
    <row r="1189" spans="1:4" ht="14.4">
      <c r="A1189" s="1055" t="s">
        <v>12294</v>
      </c>
      <c r="B1189" s="1055" t="s">
        <v>12295</v>
      </c>
      <c r="C1189" s="80">
        <v>806</v>
      </c>
      <c r="D1189" s="1154">
        <f t="shared" si="18"/>
        <v>644.80000000000007</v>
      </c>
    </row>
    <row r="1190" spans="1:4" ht="14.4">
      <c r="A1190" s="1055" t="s">
        <v>12296</v>
      </c>
      <c r="B1190" s="1055" t="s">
        <v>12297</v>
      </c>
      <c r="C1190" s="80">
        <v>1029</v>
      </c>
      <c r="D1190" s="1154">
        <f t="shared" si="18"/>
        <v>823.2</v>
      </c>
    </row>
    <row r="1191" spans="1:4" ht="14.4">
      <c r="A1191" s="1055" t="s">
        <v>12298</v>
      </c>
      <c r="B1191" s="1055" t="s">
        <v>12297</v>
      </c>
      <c r="C1191" s="80">
        <v>1029</v>
      </c>
      <c r="D1191" s="1154">
        <f t="shared" si="18"/>
        <v>823.2</v>
      </c>
    </row>
    <row r="1192" spans="1:4" ht="14.4">
      <c r="A1192" s="1055" t="s">
        <v>12299</v>
      </c>
      <c r="B1192" s="1055" t="s">
        <v>12300</v>
      </c>
      <c r="C1192" s="80">
        <v>975</v>
      </c>
      <c r="D1192" s="1154">
        <f t="shared" si="18"/>
        <v>780</v>
      </c>
    </row>
    <row r="1193" spans="1:4" ht="14.4">
      <c r="A1193" s="1055" t="s">
        <v>12301</v>
      </c>
      <c r="B1193" s="1055" t="s">
        <v>12302</v>
      </c>
      <c r="C1193" s="80">
        <v>975</v>
      </c>
      <c r="D1193" s="1154">
        <f t="shared" si="18"/>
        <v>780</v>
      </c>
    </row>
    <row r="1194" spans="1:4" ht="14.4">
      <c r="A1194" s="1055" t="s">
        <v>12303</v>
      </c>
      <c r="B1194" s="1055" t="s">
        <v>12304</v>
      </c>
      <c r="C1194" s="80">
        <v>1098</v>
      </c>
      <c r="D1194" s="1154">
        <f t="shared" si="18"/>
        <v>878.40000000000009</v>
      </c>
    </row>
    <row r="1195" spans="1:4" ht="14.4">
      <c r="A1195" s="1055" t="s">
        <v>12305</v>
      </c>
      <c r="B1195" s="1055" t="s">
        <v>12304</v>
      </c>
      <c r="C1195" s="80">
        <v>1098</v>
      </c>
      <c r="D1195" s="1154">
        <f t="shared" si="18"/>
        <v>878.40000000000009</v>
      </c>
    </row>
    <row r="1196" spans="1:4" ht="14.4">
      <c r="A1196" s="1055" t="s">
        <v>12306</v>
      </c>
      <c r="B1196" s="1055" t="s">
        <v>12307</v>
      </c>
      <c r="C1196" s="80">
        <v>1178</v>
      </c>
      <c r="D1196" s="1154">
        <f t="shared" si="18"/>
        <v>942.40000000000009</v>
      </c>
    </row>
    <row r="1197" spans="1:4" ht="14.4">
      <c r="A1197" s="1055" t="s">
        <v>12308</v>
      </c>
      <c r="B1197" s="1055" t="s">
        <v>12309</v>
      </c>
      <c r="C1197" s="80">
        <v>1367</v>
      </c>
      <c r="D1197" s="1154">
        <f t="shared" si="18"/>
        <v>1093.6000000000001</v>
      </c>
    </row>
    <row r="1198" spans="1:4" ht="14.4">
      <c r="A1198" s="1055" t="s">
        <v>12310</v>
      </c>
      <c r="B1198" s="1055" t="s">
        <v>12307</v>
      </c>
      <c r="C1198" s="80">
        <v>1115</v>
      </c>
      <c r="D1198" s="1154">
        <f t="shared" si="18"/>
        <v>892</v>
      </c>
    </row>
    <row r="1199" spans="1:4" ht="14.4">
      <c r="A1199" s="1055" t="s">
        <v>12311</v>
      </c>
      <c r="B1199" s="1055" t="s">
        <v>12312</v>
      </c>
      <c r="C1199" s="80">
        <v>982</v>
      </c>
      <c r="D1199" s="1154">
        <f t="shared" si="18"/>
        <v>785.6</v>
      </c>
    </row>
    <row r="1200" spans="1:4" ht="14.4">
      <c r="A1200" s="1055" t="s">
        <v>12313</v>
      </c>
      <c r="B1200" s="1055" t="s">
        <v>12314</v>
      </c>
      <c r="C1200" s="80">
        <v>1219</v>
      </c>
      <c r="D1200" s="1154">
        <f t="shared" si="18"/>
        <v>975.2</v>
      </c>
    </row>
    <row r="1201" spans="1:4" ht="14.4">
      <c r="A1201" s="1055" t="s">
        <v>12315</v>
      </c>
      <c r="B1201" s="1055" t="s">
        <v>12316</v>
      </c>
      <c r="C1201" s="80">
        <v>975</v>
      </c>
      <c r="D1201" s="1154">
        <f t="shared" si="18"/>
        <v>780</v>
      </c>
    </row>
    <row r="1202" spans="1:4" ht="14.4">
      <c r="A1202" s="1055" t="s">
        <v>12317</v>
      </c>
      <c r="B1202" s="1055" t="s">
        <v>12318</v>
      </c>
      <c r="C1202" s="80">
        <v>975</v>
      </c>
      <c r="D1202" s="1154">
        <f t="shared" si="18"/>
        <v>780</v>
      </c>
    </row>
    <row r="1203" spans="1:4" ht="14.4">
      <c r="A1203" s="1055" t="s">
        <v>12319</v>
      </c>
      <c r="B1203" s="1055" t="s">
        <v>12320</v>
      </c>
      <c r="C1203" s="80">
        <v>1098</v>
      </c>
      <c r="D1203" s="1154">
        <f t="shared" si="18"/>
        <v>878.40000000000009</v>
      </c>
    </row>
    <row r="1204" spans="1:4" ht="14.4">
      <c r="A1204" s="1055" t="s">
        <v>12321</v>
      </c>
      <c r="B1204" s="1055" t="s">
        <v>12322</v>
      </c>
      <c r="C1204" s="80">
        <v>2201</v>
      </c>
      <c r="D1204" s="1154">
        <f t="shared" si="18"/>
        <v>1760.8000000000002</v>
      </c>
    </row>
    <row r="1205" spans="1:4" ht="14.4">
      <c r="A1205" s="1055" t="s">
        <v>12323</v>
      </c>
      <c r="B1205" s="1055" t="s">
        <v>12324</v>
      </c>
      <c r="C1205" s="80">
        <v>1469</v>
      </c>
      <c r="D1205" s="1154">
        <f t="shared" si="18"/>
        <v>1175.2</v>
      </c>
    </row>
    <row r="1206" spans="1:4" ht="14.4">
      <c r="A1206" s="1055" t="s">
        <v>12325</v>
      </c>
      <c r="B1206" s="1055" t="s">
        <v>12326</v>
      </c>
      <c r="C1206" s="80">
        <v>1098</v>
      </c>
      <c r="D1206" s="1154">
        <f t="shared" si="18"/>
        <v>878.40000000000009</v>
      </c>
    </row>
    <row r="1207" spans="1:4" ht="14.4">
      <c r="A1207" s="1055" t="s">
        <v>12327</v>
      </c>
      <c r="B1207" s="1055" t="s">
        <v>12328</v>
      </c>
      <c r="C1207" s="80">
        <v>2201</v>
      </c>
      <c r="D1207" s="1154">
        <f t="shared" si="18"/>
        <v>1760.8000000000002</v>
      </c>
    </row>
    <row r="1208" spans="1:4" ht="14.4">
      <c r="A1208" s="1055" t="s">
        <v>12329</v>
      </c>
      <c r="B1208" s="1055" t="s">
        <v>12330</v>
      </c>
      <c r="C1208" s="80">
        <v>843</v>
      </c>
      <c r="D1208" s="1154">
        <f t="shared" si="18"/>
        <v>674.40000000000009</v>
      </c>
    </row>
    <row r="1209" spans="1:4" ht="14.4">
      <c r="A1209" s="1055" t="s">
        <v>12331</v>
      </c>
      <c r="B1209" s="1055" t="s">
        <v>12332</v>
      </c>
      <c r="C1209" s="80">
        <v>843</v>
      </c>
      <c r="D1209" s="1154">
        <f t="shared" si="18"/>
        <v>674.40000000000009</v>
      </c>
    </row>
    <row r="1210" spans="1:4" ht="14.4">
      <c r="A1210" s="1055" t="s">
        <v>12333</v>
      </c>
      <c r="B1210" s="1055" t="s">
        <v>12334</v>
      </c>
      <c r="C1210" s="80">
        <v>964</v>
      </c>
      <c r="D1210" s="1154">
        <f t="shared" si="18"/>
        <v>771.2</v>
      </c>
    </row>
    <row r="1211" spans="1:4" ht="14.4">
      <c r="A1211" s="1055" t="s">
        <v>12335</v>
      </c>
      <c r="B1211" s="1055" t="s">
        <v>12330</v>
      </c>
      <c r="C1211" s="80">
        <v>964</v>
      </c>
      <c r="D1211" s="1154">
        <f t="shared" si="18"/>
        <v>771.2</v>
      </c>
    </row>
    <row r="1212" spans="1:4" ht="14.4">
      <c r="A1212" s="1055" t="s">
        <v>12336</v>
      </c>
      <c r="B1212" s="1055" t="s">
        <v>12337</v>
      </c>
      <c r="C1212" s="80">
        <v>800</v>
      </c>
      <c r="D1212" s="1154">
        <f t="shared" si="18"/>
        <v>640</v>
      </c>
    </row>
    <row r="1213" spans="1:4" ht="14.4">
      <c r="A1213" s="1055" t="s">
        <v>12338</v>
      </c>
      <c r="B1213" s="1055" t="s">
        <v>12337</v>
      </c>
      <c r="C1213" s="80">
        <v>800</v>
      </c>
      <c r="D1213" s="1154">
        <f t="shared" si="18"/>
        <v>640</v>
      </c>
    </row>
    <row r="1214" spans="1:4" ht="14.4">
      <c r="A1214" s="1055" t="s">
        <v>12339</v>
      </c>
      <c r="B1214" s="1055" t="s">
        <v>12340</v>
      </c>
      <c r="C1214" s="80">
        <v>924</v>
      </c>
      <c r="D1214" s="1154">
        <f t="shared" si="18"/>
        <v>739.2</v>
      </c>
    </row>
    <row r="1215" spans="1:4" ht="14.4">
      <c r="A1215" s="1055" t="s">
        <v>12341</v>
      </c>
      <c r="B1215" s="1055" t="s">
        <v>12340</v>
      </c>
      <c r="C1215" s="80">
        <v>924</v>
      </c>
      <c r="D1215" s="1154">
        <f t="shared" ref="D1215:D1278" si="19">C1215*0.8</f>
        <v>739.2</v>
      </c>
    </row>
    <row r="1216" spans="1:4" ht="14.4">
      <c r="A1216" s="1055" t="s">
        <v>12342</v>
      </c>
      <c r="B1216" s="1055" t="s">
        <v>12343</v>
      </c>
      <c r="C1216" s="80">
        <v>510</v>
      </c>
      <c r="D1216" s="1154">
        <f t="shared" si="19"/>
        <v>408</v>
      </c>
    </row>
    <row r="1217" spans="1:4" ht="14.4">
      <c r="A1217" s="1055" t="s">
        <v>12344</v>
      </c>
      <c r="B1217" s="1055" t="s">
        <v>12345</v>
      </c>
      <c r="C1217" s="80">
        <v>510</v>
      </c>
      <c r="D1217" s="1154">
        <f t="shared" si="19"/>
        <v>408</v>
      </c>
    </row>
    <row r="1218" spans="1:4" ht="14.4">
      <c r="A1218" s="1055" t="s">
        <v>12346</v>
      </c>
      <c r="B1218" s="1055" t="s">
        <v>12347</v>
      </c>
      <c r="C1218" s="80">
        <v>446</v>
      </c>
      <c r="D1218" s="1154">
        <f t="shared" si="19"/>
        <v>356.8</v>
      </c>
    </row>
    <row r="1219" spans="1:4" ht="14.4">
      <c r="A1219" s="1055" t="s">
        <v>12348</v>
      </c>
      <c r="B1219" s="1055" t="s">
        <v>12349</v>
      </c>
      <c r="C1219" s="80">
        <v>446</v>
      </c>
      <c r="D1219" s="1154">
        <f t="shared" si="19"/>
        <v>356.8</v>
      </c>
    </row>
    <row r="1220" spans="1:4" ht="14.4">
      <c r="A1220" s="1055" t="s">
        <v>12350</v>
      </c>
      <c r="B1220" s="1055" t="s">
        <v>12351</v>
      </c>
      <c r="C1220" s="80">
        <v>767</v>
      </c>
      <c r="D1220" s="1154">
        <f t="shared" si="19"/>
        <v>613.6</v>
      </c>
    </row>
    <row r="1221" spans="1:4" ht="14.4">
      <c r="A1221" s="1055" t="s">
        <v>12352</v>
      </c>
      <c r="B1221" s="1055" t="s">
        <v>12353</v>
      </c>
      <c r="C1221" s="80">
        <v>767</v>
      </c>
      <c r="D1221" s="1154">
        <f t="shared" si="19"/>
        <v>613.6</v>
      </c>
    </row>
    <row r="1222" spans="1:4" ht="14.4">
      <c r="A1222" s="1055" t="s">
        <v>12354</v>
      </c>
      <c r="B1222" s="1055" t="s">
        <v>12355</v>
      </c>
      <c r="C1222" s="80">
        <v>1434</v>
      </c>
      <c r="D1222" s="1154">
        <f t="shared" si="19"/>
        <v>1147.2</v>
      </c>
    </row>
    <row r="1223" spans="1:4" ht="14.4">
      <c r="A1223" s="1055" t="s">
        <v>12356</v>
      </c>
      <c r="B1223" s="1055" t="s">
        <v>12355</v>
      </c>
      <c r="C1223" s="80">
        <v>1434</v>
      </c>
      <c r="D1223" s="1154">
        <f t="shared" si="19"/>
        <v>1147.2</v>
      </c>
    </row>
    <row r="1224" spans="1:4" ht="14.4">
      <c r="A1224" s="1055" t="s">
        <v>12357</v>
      </c>
      <c r="B1224" s="1055" t="s">
        <v>12358</v>
      </c>
      <c r="C1224" s="80">
        <v>790</v>
      </c>
      <c r="D1224" s="1154">
        <f t="shared" si="19"/>
        <v>632</v>
      </c>
    </row>
    <row r="1225" spans="1:4" ht="14.4">
      <c r="A1225" s="1055" t="s">
        <v>12359</v>
      </c>
      <c r="B1225" s="1055" t="s">
        <v>12360</v>
      </c>
      <c r="C1225" s="80">
        <v>923</v>
      </c>
      <c r="D1225" s="1154">
        <f t="shared" si="19"/>
        <v>738.40000000000009</v>
      </c>
    </row>
    <row r="1226" spans="1:4" ht="14.4">
      <c r="A1226" s="1055" t="s">
        <v>12361</v>
      </c>
      <c r="B1226" s="1055" t="s">
        <v>12362</v>
      </c>
      <c r="C1226" s="80">
        <v>189</v>
      </c>
      <c r="D1226" s="1154">
        <f t="shared" si="19"/>
        <v>151.20000000000002</v>
      </c>
    </row>
    <row r="1227" spans="1:4" ht="14.4">
      <c r="A1227" s="1055" t="s">
        <v>12363</v>
      </c>
      <c r="B1227" s="1055" t="s">
        <v>12364</v>
      </c>
      <c r="C1227" s="80">
        <v>189</v>
      </c>
      <c r="D1227" s="1154">
        <f t="shared" si="19"/>
        <v>151.20000000000002</v>
      </c>
    </row>
    <row r="1228" spans="1:4" ht="14.4">
      <c r="A1228" s="1055" t="s">
        <v>12365</v>
      </c>
      <c r="B1228" s="1055" t="s">
        <v>12366</v>
      </c>
      <c r="C1228" s="80">
        <v>112</v>
      </c>
      <c r="D1228" s="1154">
        <f t="shared" si="19"/>
        <v>89.600000000000009</v>
      </c>
    </row>
    <row r="1229" spans="1:4" ht="14.4">
      <c r="A1229" s="1055" t="s">
        <v>12367</v>
      </c>
      <c r="B1229" s="1055" t="s">
        <v>12368</v>
      </c>
      <c r="C1229" s="80">
        <v>48.5</v>
      </c>
      <c r="D1229" s="1154">
        <f t="shared" si="19"/>
        <v>38.800000000000004</v>
      </c>
    </row>
    <row r="1230" spans="1:4" ht="14.4">
      <c r="A1230" s="1055" t="s">
        <v>12369</v>
      </c>
      <c r="B1230" s="1055" t="s">
        <v>12370</v>
      </c>
      <c r="C1230" s="80">
        <v>764</v>
      </c>
      <c r="D1230" s="1154">
        <f t="shared" si="19"/>
        <v>611.20000000000005</v>
      </c>
    </row>
    <row r="1231" spans="1:4" ht="14.4">
      <c r="A1231" s="1055" t="s">
        <v>12371</v>
      </c>
      <c r="B1231" s="1055" t="s">
        <v>12370</v>
      </c>
      <c r="C1231" s="80">
        <v>764</v>
      </c>
      <c r="D1231" s="1154">
        <f t="shared" si="19"/>
        <v>611.20000000000005</v>
      </c>
    </row>
    <row r="1232" spans="1:4" ht="14.4">
      <c r="A1232" s="1055" t="s">
        <v>12372</v>
      </c>
      <c r="B1232" s="1055" t="s">
        <v>12373</v>
      </c>
      <c r="C1232" s="80">
        <v>702</v>
      </c>
      <c r="D1232" s="1154">
        <f t="shared" si="19"/>
        <v>561.6</v>
      </c>
    </row>
    <row r="1233" spans="1:4" ht="14.4">
      <c r="A1233" s="1055" t="s">
        <v>12374</v>
      </c>
      <c r="B1233" s="1055" t="s">
        <v>12375</v>
      </c>
      <c r="C1233" s="80">
        <v>702</v>
      </c>
      <c r="D1233" s="1154">
        <f t="shared" si="19"/>
        <v>561.6</v>
      </c>
    </row>
    <row r="1234" spans="1:4" ht="14.4">
      <c r="A1234" s="1055" t="s">
        <v>12376</v>
      </c>
      <c r="B1234" s="1055" t="s">
        <v>12375</v>
      </c>
      <c r="C1234" s="80">
        <v>702</v>
      </c>
      <c r="D1234" s="1154">
        <f t="shared" si="19"/>
        <v>561.6</v>
      </c>
    </row>
    <row r="1235" spans="1:4" ht="14.4">
      <c r="A1235" s="1055" t="s">
        <v>12377</v>
      </c>
      <c r="B1235" s="1055" t="s">
        <v>12378</v>
      </c>
      <c r="C1235" s="80">
        <v>702</v>
      </c>
      <c r="D1235" s="1154">
        <f t="shared" si="19"/>
        <v>561.6</v>
      </c>
    </row>
    <row r="1236" spans="1:4" ht="14.4">
      <c r="A1236" s="1055" t="s">
        <v>12379</v>
      </c>
      <c r="B1236" s="1055" t="s">
        <v>12380</v>
      </c>
      <c r="C1236" s="80">
        <v>702</v>
      </c>
      <c r="D1236" s="1154">
        <f t="shared" si="19"/>
        <v>561.6</v>
      </c>
    </row>
    <row r="1237" spans="1:4" ht="14.4">
      <c r="A1237" s="1055" t="s">
        <v>12381</v>
      </c>
      <c r="B1237" s="1055" t="s">
        <v>12382</v>
      </c>
      <c r="C1237" s="80">
        <v>702</v>
      </c>
      <c r="D1237" s="1154">
        <f t="shared" si="19"/>
        <v>561.6</v>
      </c>
    </row>
    <row r="1238" spans="1:4" ht="14.4">
      <c r="A1238" s="1055" t="s">
        <v>12383</v>
      </c>
      <c r="B1238" s="1055" t="s">
        <v>12384</v>
      </c>
      <c r="C1238" s="80">
        <v>702</v>
      </c>
      <c r="D1238" s="1154">
        <f t="shared" si="19"/>
        <v>561.6</v>
      </c>
    </row>
    <row r="1239" spans="1:4" ht="14.4">
      <c r="A1239" s="1055" t="s">
        <v>12385</v>
      </c>
      <c r="B1239" s="1055" t="s">
        <v>12386</v>
      </c>
      <c r="C1239" s="80">
        <v>702</v>
      </c>
      <c r="D1239" s="1154">
        <f t="shared" si="19"/>
        <v>561.6</v>
      </c>
    </row>
    <row r="1240" spans="1:4" ht="14.4">
      <c r="A1240" s="1055" t="s">
        <v>12387</v>
      </c>
      <c r="B1240" s="1055" t="s">
        <v>12388</v>
      </c>
      <c r="C1240" s="80">
        <v>702</v>
      </c>
      <c r="D1240" s="1154">
        <f t="shared" si="19"/>
        <v>561.6</v>
      </c>
    </row>
    <row r="1241" spans="1:4" ht="14.4">
      <c r="A1241" s="1055" t="s">
        <v>12389</v>
      </c>
      <c r="B1241" s="1055" t="s">
        <v>12386</v>
      </c>
      <c r="C1241" s="80">
        <v>702</v>
      </c>
      <c r="D1241" s="1154">
        <f t="shared" si="19"/>
        <v>561.6</v>
      </c>
    </row>
    <row r="1242" spans="1:4" ht="14.4">
      <c r="A1242" s="1055" t="s">
        <v>12390</v>
      </c>
      <c r="B1242" s="1055" t="s">
        <v>12391</v>
      </c>
      <c r="C1242" s="80">
        <v>702</v>
      </c>
      <c r="D1242" s="1154">
        <f t="shared" si="19"/>
        <v>561.6</v>
      </c>
    </row>
    <row r="1243" spans="1:4" ht="14.4">
      <c r="A1243" s="1055" t="s">
        <v>12392</v>
      </c>
      <c r="B1243" s="1055" t="s">
        <v>12393</v>
      </c>
      <c r="C1243" s="80">
        <v>702</v>
      </c>
      <c r="D1243" s="1154">
        <f t="shared" si="19"/>
        <v>561.6</v>
      </c>
    </row>
    <row r="1244" spans="1:4" ht="14.4">
      <c r="A1244" s="1055" t="s">
        <v>12394</v>
      </c>
      <c r="B1244" s="1055" t="s">
        <v>12395</v>
      </c>
      <c r="C1244" s="80">
        <v>702</v>
      </c>
      <c r="D1244" s="1154">
        <f t="shared" si="19"/>
        <v>561.6</v>
      </c>
    </row>
    <row r="1245" spans="1:4" ht="14.4">
      <c r="A1245" s="1055" t="s">
        <v>12396</v>
      </c>
      <c r="B1245" s="1055" t="s">
        <v>12397</v>
      </c>
      <c r="C1245" s="80">
        <v>764</v>
      </c>
      <c r="D1245" s="1154">
        <f t="shared" si="19"/>
        <v>611.20000000000005</v>
      </c>
    </row>
    <row r="1246" spans="1:4" ht="14.4">
      <c r="A1246" s="1055" t="s">
        <v>12398</v>
      </c>
      <c r="B1246" s="1055" t="s">
        <v>12399</v>
      </c>
      <c r="C1246" s="80">
        <v>895</v>
      </c>
      <c r="D1246" s="1154">
        <f t="shared" si="19"/>
        <v>716</v>
      </c>
    </row>
    <row r="1247" spans="1:4" ht="14.4">
      <c r="A1247" s="1055" t="s">
        <v>12400</v>
      </c>
      <c r="B1247" s="1055" t="s">
        <v>12401</v>
      </c>
      <c r="C1247" s="80">
        <v>895</v>
      </c>
      <c r="D1247" s="1154">
        <f t="shared" si="19"/>
        <v>716</v>
      </c>
    </row>
    <row r="1248" spans="1:4" ht="14.4">
      <c r="A1248" s="1055" t="s">
        <v>12402</v>
      </c>
      <c r="B1248" s="1055" t="s">
        <v>12403</v>
      </c>
      <c r="C1248" s="80">
        <v>982</v>
      </c>
      <c r="D1248" s="1154">
        <f t="shared" si="19"/>
        <v>785.6</v>
      </c>
    </row>
    <row r="1249" spans="1:4" ht="14.4">
      <c r="A1249" s="1055" t="s">
        <v>12404</v>
      </c>
      <c r="B1249" s="1055" t="s">
        <v>12405</v>
      </c>
      <c r="C1249" s="80">
        <v>895</v>
      </c>
      <c r="D1249" s="1154">
        <f t="shared" si="19"/>
        <v>716</v>
      </c>
    </row>
    <row r="1250" spans="1:4" ht="14.4">
      <c r="A1250" s="1055" t="s">
        <v>12406</v>
      </c>
      <c r="B1250" s="1055" t="s">
        <v>12407</v>
      </c>
      <c r="C1250" s="80">
        <v>2398</v>
      </c>
      <c r="D1250" s="1154">
        <f t="shared" si="19"/>
        <v>1918.4</v>
      </c>
    </row>
    <row r="1251" spans="1:4" ht="14.4">
      <c r="A1251" s="1055" t="s">
        <v>12408</v>
      </c>
      <c r="B1251" s="1055" t="s">
        <v>12409</v>
      </c>
      <c r="C1251" s="80">
        <v>1671</v>
      </c>
      <c r="D1251" s="1154">
        <f t="shared" si="19"/>
        <v>1336.8000000000002</v>
      </c>
    </row>
    <row r="1252" spans="1:4" ht="14.4">
      <c r="A1252" s="1055" t="s">
        <v>12410</v>
      </c>
      <c r="B1252" s="1055" t="s">
        <v>12411</v>
      </c>
      <c r="C1252" s="80">
        <v>2270</v>
      </c>
      <c r="D1252" s="1154">
        <f t="shared" si="19"/>
        <v>1816</v>
      </c>
    </row>
    <row r="1253" spans="1:4" ht="14.4">
      <c r="A1253" s="1055" t="s">
        <v>12412</v>
      </c>
      <c r="B1253" s="1055" t="s">
        <v>12413</v>
      </c>
      <c r="C1253" s="80">
        <v>1714</v>
      </c>
      <c r="D1253" s="1154">
        <f t="shared" si="19"/>
        <v>1371.2</v>
      </c>
    </row>
    <row r="1254" spans="1:4" ht="14.4">
      <c r="A1254" s="1055" t="s">
        <v>12414</v>
      </c>
      <c r="B1254" s="1055" t="s">
        <v>12415</v>
      </c>
      <c r="C1254" s="80">
        <v>180</v>
      </c>
      <c r="D1254" s="1154">
        <f t="shared" si="19"/>
        <v>144</v>
      </c>
    </row>
    <row r="1255" spans="1:4" ht="14.4">
      <c r="A1255" s="1055" t="s">
        <v>12416</v>
      </c>
      <c r="B1255" s="1055" t="s">
        <v>12417</v>
      </c>
      <c r="C1255" s="80">
        <v>180</v>
      </c>
      <c r="D1255" s="1154">
        <f t="shared" si="19"/>
        <v>144</v>
      </c>
    </row>
    <row r="1256" spans="1:4" ht="14.4">
      <c r="A1256" s="1055" t="s">
        <v>12418</v>
      </c>
      <c r="B1256" s="1055" t="s">
        <v>12419</v>
      </c>
      <c r="C1256" s="80">
        <v>148</v>
      </c>
      <c r="D1256" s="1154">
        <f t="shared" si="19"/>
        <v>118.4</v>
      </c>
    </row>
    <row r="1257" spans="1:4" ht="14.4">
      <c r="A1257" s="1055" t="s">
        <v>12420</v>
      </c>
      <c r="B1257" s="1055" t="s">
        <v>12421</v>
      </c>
      <c r="C1257" s="80">
        <v>180</v>
      </c>
      <c r="D1257" s="1154">
        <f t="shared" si="19"/>
        <v>144</v>
      </c>
    </row>
    <row r="1258" spans="1:4" ht="14.4">
      <c r="A1258" s="1055" t="s">
        <v>12422</v>
      </c>
      <c r="B1258" s="1055" t="s">
        <v>12423</v>
      </c>
      <c r="C1258" s="80">
        <v>180</v>
      </c>
      <c r="D1258" s="1154">
        <f t="shared" si="19"/>
        <v>144</v>
      </c>
    </row>
    <row r="1259" spans="1:4" ht="14.4">
      <c r="A1259" s="1055" t="s">
        <v>12424</v>
      </c>
      <c r="B1259" s="1055" t="s">
        <v>12425</v>
      </c>
      <c r="C1259" s="80">
        <v>148</v>
      </c>
      <c r="D1259" s="1154">
        <f t="shared" si="19"/>
        <v>118.4</v>
      </c>
    </row>
    <row r="1260" spans="1:4" ht="14.4">
      <c r="A1260" s="1055" t="s">
        <v>12426</v>
      </c>
      <c r="B1260" s="1055" t="s">
        <v>12427</v>
      </c>
      <c r="C1260" s="80">
        <v>180</v>
      </c>
      <c r="D1260" s="1154">
        <f t="shared" si="19"/>
        <v>144</v>
      </c>
    </row>
    <row r="1261" spans="1:4" ht="14.4">
      <c r="A1261" s="1055" t="s">
        <v>12428</v>
      </c>
      <c r="B1261" s="1055" t="s">
        <v>12429</v>
      </c>
      <c r="C1261" s="80">
        <v>148</v>
      </c>
      <c r="D1261" s="1154">
        <f t="shared" si="19"/>
        <v>118.4</v>
      </c>
    </row>
    <row r="1262" spans="1:4" ht="14.4">
      <c r="A1262" s="1055" t="s">
        <v>12430</v>
      </c>
      <c r="B1262" s="1055" t="s">
        <v>12431</v>
      </c>
      <c r="C1262" s="80">
        <v>148</v>
      </c>
      <c r="D1262" s="1154">
        <f t="shared" si="19"/>
        <v>118.4</v>
      </c>
    </row>
    <row r="1263" spans="1:4" ht="14.4">
      <c r="A1263" s="1055" t="s">
        <v>12432</v>
      </c>
      <c r="B1263" s="1055" t="s">
        <v>12433</v>
      </c>
      <c r="C1263" s="80">
        <v>528</v>
      </c>
      <c r="D1263" s="1154">
        <f t="shared" si="19"/>
        <v>422.40000000000003</v>
      </c>
    </row>
    <row r="1264" spans="1:4" ht="14.4">
      <c r="A1264" s="1055" t="s">
        <v>12434</v>
      </c>
      <c r="B1264" s="1055" t="s">
        <v>12435</v>
      </c>
      <c r="C1264" s="80">
        <v>420</v>
      </c>
      <c r="D1264" s="1154">
        <f t="shared" si="19"/>
        <v>336</v>
      </c>
    </row>
    <row r="1265" spans="1:4" ht="14.4">
      <c r="A1265" s="1055" t="s">
        <v>12436</v>
      </c>
      <c r="B1265" s="1055" t="s">
        <v>12437</v>
      </c>
      <c r="C1265" s="80">
        <v>148</v>
      </c>
      <c r="D1265" s="1154">
        <f t="shared" si="19"/>
        <v>118.4</v>
      </c>
    </row>
    <row r="1266" spans="1:4" ht="14.4">
      <c r="A1266" s="1055" t="s">
        <v>12438</v>
      </c>
      <c r="B1266" s="1055" t="s">
        <v>12439</v>
      </c>
      <c r="C1266" s="80">
        <v>148</v>
      </c>
      <c r="D1266" s="1154">
        <f t="shared" si="19"/>
        <v>118.4</v>
      </c>
    </row>
    <row r="1267" spans="1:4" ht="14.4">
      <c r="A1267" s="1055" t="s">
        <v>12440</v>
      </c>
      <c r="B1267" s="1055" t="s">
        <v>12441</v>
      </c>
      <c r="C1267" s="80">
        <v>148</v>
      </c>
      <c r="D1267" s="1154">
        <f t="shared" si="19"/>
        <v>118.4</v>
      </c>
    </row>
    <row r="1268" spans="1:4" ht="14.4">
      <c r="A1268" s="1055" t="s">
        <v>12442</v>
      </c>
      <c r="B1268" s="1055" t="s">
        <v>12443</v>
      </c>
      <c r="C1268" s="80">
        <v>148</v>
      </c>
      <c r="D1268" s="1154">
        <f t="shared" si="19"/>
        <v>118.4</v>
      </c>
    </row>
    <row r="1269" spans="1:4" ht="14.4">
      <c r="A1269" s="1055" t="s">
        <v>12444</v>
      </c>
      <c r="B1269" s="1055" t="s">
        <v>12445</v>
      </c>
      <c r="C1269" s="80">
        <v>144</v>
      </c>
      <c r="D1269" s="1154">
        <f t="shared" si="19"/>
        <v>115.2</v>
      </c>
    </row>
    <row r="1270" spans="1:4" ht="14.4">
      <c r="A1270" s="1055" t="s">
        <v>12446</v>
      </c>
      <c r="B1270" s="1055" t="s">
        <v>12447</v>
      </c>
      <c r="C1270" s="80">
        <v>148</v>
      </c>
      <c r="D1270" s="1154">
        <f t="shared" si="19"/>
        <v>118.4</v>
      </c>
    </row>
    <row r="1271" spans="1:4" ht="14.4">
      <c r="A1271" s="1055" t="s">
        <v>12448</v>
      </c>
      <c r="B1271" s="1055" t="s">
        <v>12447</v>
      </c>
      <c r="C1271" s="80">
        <v>148</v>
      </c>
      <c r="D1271" s="1154">
        <f t="shared" si="19"/>
        <v>118.4</v>
      </c>
    </row>
    <row r="1272" spans="1:4" ht="14.4">
      <c r="A1272" s="1055" t="s">
        <v>12449</v>
      </c>
      <c r="B1272" s="1055" t="s">
        <v>12450</v>
      </c>
      <c r="C1272" s="80">
        <v>148</v>
      </c>
      <c r="D1272" s="1154">
        <f t="shared" si="19"/>
        <v>118.4</v>
      </c>
    </row>
    <row r="1273" spans="1:4" ht="14.4">
      <c r="A1273" s="1055" t="s">
        <v>12451</v>
      </c>
      <c r="B1273" s="1055" t="s">
        <v>12452</v>
      </c>
      <c r="C1273" s="80">
        <v>180</v>
      </c>
      <c r="D1273" s="1154">
        <f t="shared" si="19"/>
        <v>144</v>
      </c>
    </row>
    <row r="1274" spans="1:4" ht="14.4">
      <c r="A1274" s="1055" t="s">
        <v>12453</v>
      </c>
      <c r="B1274" s="1055" t="s">
        <v>12454</v>
      </c>
      <c r="C1274" s="80">
        <v>148</v>
      </c>
      <c r="D1274" s="1154">
        <f t="shared" si="19"/>
        <v>118.4</v>
      </c>
    </row>
    <row r="1275" spans="1:4" ht="14.4">
      <c r="A1275" s="1055" t="s">
        <v>12455</v>
      </c>
      <c r="B1275" s="1055" t="s">
        <v>12456</v>
      </c>
      <c r="C1275" s="80">
        <v>148</v>
      </c>
      <c r="D1275" s="1154">
        <f t="shared" si="19"/>
        <v>118.4</v>
      </c>
    </row>
    <row r="1276" spans="1:4" ht="14.4">
      <c r="A1276" s="1055" t="s">
        <v>12457</v>
      </c>
      <c r="B1276" s="1055" t="s">
        <v>12458</v>
      </c>
      <c r="C1276" s="80">
        <v>148</v>
      </c>
      <c r="D1276" s="1154">
        <f t="shared" si="19"/>
        <v>118.4</v>
      </c>
    </row>
    <row r="1277" spans="1:4" ht="14.4">
      <c r="A1277" s="1055" t="s">
        <v>12459</v>
      </c>
      <c r="B1277" s="1055" t="s">
        <v>12460</v>
      </c>
      <c r="C1277" s="80">
        <v>180</v>
      </c>
      <c r="D1277" s="1154">
        <f t="shared" si="19"/>
        <v>144</v>
      </c>
    </row>
    <row r="1278" spans="1:4" ht="14.4">
      <c r="A1278" s="1055" t="s">
        <v>12461</v>
      </c>
      <c r="B1278" s="1055" t="s">
        <v>12462</v>
      </c>
      <c r="C1278" s="80">
        <v>180</v>
      </c>
      <c r="D1278" s="1154">
        <f t="shared" si="19"/>
        <v>144</v>
      </c>
    </row>
    <row r="1279" spans="1:4" ht="14.4">
      <c r="A1279" s="1055" t="s">
        <v>12463</v>
      </c>
      <c r="B1279" s="1055" t="s">
        <v>12464</v>
      </c>
      <c r="C1279" s="80">
        <v>180</v>
      </c>
      <c r="D1279" s="1154">
        <f t="shared" ref="D1279:D1342" si="20">C1279*0.8</f>
        <v>144</v>
      </c>
    </row>
    <row r="1280" spans="1:4" ht="14.4">
      <c r="A1280" s="1055" t="s">
        <v>12465</v>
      </c>
      <c r="B1280" s="1055" t="s">
        <v>12466</v>
      </c>
      <c r="C1280" s="80">
        <v>180</v>
      </c>
      <c r="D1280" s="1154">
        <f t="shared" si="20"/>
        <v>144</v>
      </c>
    </row>
    <row r="1281" spans="1:4" ht="14.4">
      <c r="A1281" s="1055" t="s">
        <v>12467</v>
      </c>
      <c r="B1281" s="1055" t="s">
        <v>12468</v>
      </c>
      <c r="C1281" s="80">
        <v>180</v>
      </c>
      <c r="D1281" s="1154">
        <f t="shared" si="20"/>
        <v>144</v>
      </c>
    </row>
    <row r="1282" spans="1:4" ht="14.4">
      <c r="A1282" s="1055" t="s">
        <v>12469</v>
      </c>
      <c r="B1282" s="1055" t="s">
        <v>12415</v>
      </c>
      <c r="C1282" s="80">
        <v>180</v>
      </c>
      <c r="D1282" s="1154">
        <f t="shared" si="20"/>
        <v>144</v>
      </c>
    </row>
    <row r="1283" spans="1:4" ht="14.4">
      <c r="A1283" s="1055" t="s">
        <v>12470</v>
      </c>
      <c r="B1283" s="1055" t="s">
        <v>12471</v>
      </c>
      <c r="C1283" s="80">
        <v>148</v>
      </c>
      <c r="D1283" s="1154">
        <f t="shared" si="20"/>
        <v>118.4</v>
      </c>
    </row>
    <row r="1284" spans="1:4" ht="14.4">
      <c r="A1284" s="1055" t="s">
        <v>12472</v>
      </c>
      <c r="B1284" s="1055" t="s">
        <v>12473</v>
      </c>
      <c r="C1284" s="80">
        <v>159</v>
      </c>
      <c r="D1284" s="1154">
        <f t="shared" si="20"/>
        <v>127.2</v>
      </c>
    </row>
    <row r="1285" spans="1:4" ht="14.4">
      <c r="A1285" s="1055" t="s">
        <v>12474</v>
      </c>
      <c r="B1285" s="1055" t="s">
        <v>12475</v>
      </c>
      <c r="C1285" s="80">
        <v>148</v>
      </c>
      <c r="D1285" s="1154">
        <f t="shared" si="20"/>
        <v>118.4</v>
      </c>
    </row>
    <row r="1286" spans="1:4" ht="14.4">
      <c r="A1286" s="1055" t="s">
        <v>12476</v>
      </c>
      <c r="B1286" s="1055" t="s">
        <v>12477</v>
      </c>
      <c r="C1286" s="80">
        <v>180</v>
      </c>
      <c r="D1286" s="1154">
        <f t="shared" si="20"/>
        <v>144</v>
      </c>
    </row>
    <row r="1287" spans="1:4" ht="14.4">
      <c r="A1287" s="1055" t="s">
        <v>12478</v>
      </c>
      <c r="B1287" s="1055" t="s">
        <v>12479</v>
      </c>
      <c r="C1287" s="80">
        <v>148</v>
      </c>
      <c r="D1287" s="1154">
        <f t="shared" si="20"/>
        <v>118.4</v>
      </c>
    </row>
    <row r="1288" spans="1:4" ht="14.4">
      <c r="A1288" s="1055" t="s">
        <v>12480</v>
      </c>
      <c r="B1288" s="1055" t="s">
        <v>12481</v>
      </c>
      <c r="C1288" s="80">
        <v>180</v>
      </c>
      <c r="D1288" s="1154">
        <f t="shared" si="20"/>
        <v>144</v>
      </c>
    </row>
    <row r="1289" spans="1:4" ht="14.4">
      <c r="A1289" s="1055" t="s">
        <v>12482</v>
      </c>
      <c r="B1289" s="1055" t="s">
        <v>12483</v>
      </c>
      <c r="C1289" s="80">
        <v>148</v>
      </c>
      <c r="D1289" s="1154">
        <f t="shared" si="20"/>
        <v>118.4</v>
      </c>
    </row>
    <row r="1290" spans="1:4" ht="14.4">
      <c r="A1290" s="1055" t="s">
        <v>12484</v>
      </c>
      <c r="B1290" s="1055" t="s">
        <v>12485</v>
      </c>
      <c r="C1290" s="80">
        <v>180</v>
      </c>
      <c r="D1290" s="1154">
        <f t="shared" si="20"/>
        <v>144</v>
      </c>
    </row>
    <row r="1291" spans="1:4" ht="14.4">
      <c r="A1291" s="1055" t="s">
        <v>12486</v>
      </c>
      <c r="B1291" s="1055" t="s">
        <v>12487</v>
      </c>
      <c r="C1291" s="80">
        <v>180</v>
      </c>
      <c r="D1291" s="1154">
        <f t="shared" si="20"/>
        <v>144</v>
      </c>
    </row>
    <row r="1292" spans="1:4" ht="14.4">
      <c r="A1292" s="1055" t="s">
        <v>12488</v>
      </c>
      <c r="B1292" s="1055" t="s">
        <v>12489</v>
      </c>
      <c r="C1292" s="80">
        <v>180</v>
      </c>
      <c r="D1292" s="1154">
        <f t="shared" si="20"/>
        <v>144</v>
      </c>
    </row>
    <row r="1293" spans="1:4" ht="14.4">
      <c r="A1293" s="1055" t="s">
        <v>12490</v>
      </c>
      <c r="B1293" s="1055" t="s">
        <v>12491</v>
      </c>
      <c r="C1293" s="80">
        <v>180</v>
      </c>
      <c r="D1293" s="1154">
        <f t="shared" si="20"/>
        <v>144</v>
      </c>
    </row>
    <row r="1294" spans="1:4" ht="14.4">
      <c r="A1294" s="1055" t="s">
        <v>12492</v>
      </c>
      <c r="B1294" s="1055" t="s">
        <v>12493</v>
      </c>
      <c r="C1294" s="80">
        <v>535</v>
      </c>
      <c r="D1294" s="1154">
        <f t="shared" si="20"/>
        <v>428</v>
      </c>
    </row>
    <row r="1295" spans="1:4" ht="14.4">
      <c r="A1295" s="1055" t="s">
        <v>12494</v>
      </c>
      <c r="B1295" s="1055" t="s">
        <v>12495</v>
      </c>
      <c r="C1295" s="80">
        <v>1499</v>
      </c>
      <c r="D1295" s="1154">
        <f t="shared" si="20"/>
        <v>1199.2</v>
      </c>
    </row>
    <row r="1296" spans="1:4" ht="14.4">
      <c r="A1296" s="1055" t="s">
        <v>12496</v>
      </c>
      <c r="B1296" s="1055" t="s">
        <v>12497</v>
      </c>
      <c r="C1296" s="80">
        <v>148</v>
      </c>
      <c r="D1296" s="1154">
        <f t="shared" si="20"/>
        <v>118.4</v>
      </c>
    </row>
    <row r="1297" spans="1:4" ht="14.4">
      <c r="A1297" s="1055" t="s">
        <v>12498</v>
      </c>
      <c r="B1297" s="1055" t="s">
        <v>12499</v>
      </c>
      <c r="C1297" s="80">
        <v>148</v>
      </c>
      <c r="D1297" s="1154">
        <f t="shared" si="20"/>
        <v>118.4</v>
      </c>
    </row>
    <row r="1298" spans="1:4" ht="14.4">
      <c r="A1298" s="1055" t="s">
        <v>12500</v>
      </c>
      <c r="B1298" s="1055" t="s">
        <v>12501</v>
      </c>
      <c r="C1298" s="80">
        <v>148</v>
      </c>
      <c r="D1298" s="1154">
        <f t="shared" si="20"/>
        <v>118.4</v>
      </c>
    </row>
    <row r="1299" spans="1:4" ht="14.4">
      <c r="A1299" s="1055" t="s">
        <v>12502</v>
      </c>
      <c r="B1299" s="1055" t="s">
        <v>12503</v>
      </c>
      <c r="C1299" s="80">
        <v>148</v>
      </c>
      <c r="D1299" s="1154">
        <f t="shared" si="20"/>
        <v>118.4</v>
      </c>
    </row>
    <row r="1300" spans="1:4" ht="14.4">
      <c r="A1300" s="1055" t="s">
        <v>12504</v>
      </c>
      <c r="B1300" s="1055" t="s">
        <v>12505</v>
      </c>
      <c r="C1300" s="80">
        <v>148</v>
      </c>
      <c r="D1300" s="1154">
        <f t="shared" si="20"/>
        <v>118.4</v>
      </c>
    </row>
    <row r="1301" spans="1:4" ht="14.4">
      <c r="A1301" s="1055" t="s">
        <v>12506</v>
      </c>
      <c r="B1301" s="1055" t="s">
        <v>12507</v>
      </c>
      <c r="C1301" s="80">
        <v>144</v>
      </c>
      <c r="D1301" s="1154">
        <f t="shared" si="20"/>
        <v>115.2</v>
      </c>
    </row>
    <row r="1302" spans="1:4" ht="14.4">
      <c r="A1302" s="1055" t="s">
        <v>12508</v>
      </c>
      <c r="B1302" s="1055" t="s">
        <v>12509</v>
      </c>
      <c r="C1302" s="80">
        <v>148</v>
      </c>
      <c r="D1302" s="1154">
        <f t="shared" si="20"/>
        <v>118.4</v>
      </c>
    </row>
    <row r="1303" spans="1:4" ht="14.4">
      <c r="A1303" s="1055" t="s">
        <v>12510</v>
      </c>
      <c r="B1303" s="1055" t="s">
        <v>12511</v>
      </c>
      <c r="C1303" s="80">
        <v>148</v>
      </c>
      <c r="D1303" s="1154">
        <f t="shared" si="20"/>
        <v>118.4</v>
      </c>
    </row>
    <row r="1304" spans="1:4" ht="14.4">
      <c r="A1304" s="1055" t="s">
        <v>12512</v>
      </c>
      <c r="B1304" s="1055" t="s">
        <v>12513</v>
      </c>
      <c r="C1304" s="80">
        <v>148</v>
      </c>
      <c r="D1304" s="1154">
        <f t="shared" si="20"/>
        <v>118.4</v>
      </c>
    </row>
    <row r="1305" spans="1:4" ht="14.4">
      <c r="A1305" s="1055" t="s">
        <v>12514</v>
      </c>
      <c r="B1305" s="1055" t="s">
        <v>12515</v>
      </c>
      <c r="C1305" s="80">
        <v>148</v>
      </c>
      <c r="D1305" s="1154">
        <f t="shared" si="20"/>
        <v>118.4</v>
      </c>
    </row>
    <row r="1306" spans="1:4" ht="14.4">
      <c r="A1306" s="1055" t="s">
        <v>12516</v>
      </c>
      <c r="B1306" s="1055" t="s">
        <v>12517</v>
      </c>
      <c r="C1306" s="80">
        <v>148</v>
      </c>
      <c r="D1306" s="1154">
        <f t="shared" si="20"/>
        <v>118.4</v>
      </c>
    </row>
    <row r="1307" spans="1:4" ht="14.4">
      <c r="A1307" s="1055" t="s">
        <v>12518</v>
      </c>
      <c r="B1307" s="1055" t="s">
        <v>12519</v>
      </c>
      <c r="C1307" s="80">
        <v>148</v>
      </c>
      <c r="D1307" s="1154">
        <f t="shared" si="20"/>
        <v>118.4</v>
      </c>
    </row>
    <row r="1308" spans="1:4" ht="14.4">
      <c r="A1308" s="1055" t="s">
        <v>12520</v>
      </c>
      <c r="B1308" s="1055" t="s">
        <v>12519</v>
      </c>
      <c r="C1308" s="80">
        <v>148</v>
      </c>
      <c r="D1308" s="1154">
        <f t="shared" si="20"/>
        <v>118.4</v>
      </c>
    </row>
    <row r="1309" spans="1:4" ht="14.4">
      <c r="A1309" s="1055" t="s">
        <v>12521</v>
      </c>
      <c r="B1309" s="1055" t="s">
        <v>12522</v>
      </c>
      <c r="C1309" s="80">
        <v>148</v>
      </c>
      <c r="D1309" s="1154">
        <f t="shared" si="20"/>
        <v>118.4</v>
      </c>
    </row>
    <row r="1310" spans="1:4" ht="14.4">
      <c r="A1310" s="1055" t="s">
        <v>12523</v>
      </c>
      <c r="B1310" s="1055" t="s">
        <v>12524</v>
      </c>
      <c r="C1310" s="80">
        <v>182</v>
      </c>
      <c r="D1310" s="1154">
        <f t="shared" si="20"/>
        <v>145.6</v>
      </c>
    </row>
    <row r="1311" spans="1:4" ht="14.4">
      <c r="A1311" s="1055" t="s">
        <v>12525</v>
      </c>
      <c r="B1311" s="1055" t="s">
        <v>12526</v>
      </c>
      <c r="C1311" s="80">
        <v>1085</v>
      </c>
      <c r="D1311" s="1154">
        <f t="shared" si="20"/>
        <v>868</v>
      </c>
    </row>
    <row r="1312" spans="1:4" ht="14.4">
      <c r="A1312" s="1055" t="s">
        <v>12527</v>
      </c>
      <c r="B1312" s="1055" t="s">
        <v>12528</v>
      </c>
      <c r="C1312" s="80">
        <v>346</v>
      </c>
      <c r="D1312" s="1154">
        <f t="shared" si="20"/>
        <v>276.8</v>
      </c>
    </row>
    <row r="1313" spans="1:4" ht="14.4">
      <c r="A1313" s="1055" t="s">
        <v>12529</v>
      </c>
      <c r="B1313" s="1055" t="s">
        <v>12530</v>
      </c>
      <c r="C1313" s="80">
        <v>1320</v>
      </c>
      <c r="D1313" s="1154">
        <f t="shared" si="20"/>
        <v>1056</v>
      </c>
    </row>
    <row r="1314" spans="1:4" ht="14.4">
      <c r="A1314" s="1055" t="s">
        <v>12531</v>
      </c>
      <c r="B1314" s="1055" t="s">
        <v>12532</v>
      </c>
      <c r="C1314" s="80">
        <v>2644</v>
      </c>
      <c r="D1314" s="1154">
        <f t="shared" si="20"/>
        <v>2115.2000000000003</v>
      </c>
    </row>
    <row r="1315" spans="1:4" ht="14.4">
      <c r="A1315" s="1055" t="s">
        <v>12533</v>
      </c>
      <c r="B1315" s="1055" t="s">
        <v>12534</v>
      </c>
      <c r="C1315" s="80">
        <v>1850</v>
      </c>
      <c r="D1315" s="1154">
        <f t="shared" si="20"/>
        <v>1480</v>
      </c>
    </row>
    <row r="1316" spans="1:4" ht="14.4">
      <c r="A1316" s="1055" t="s">
        <v>12535</v>
      </c>
      <c r="B1316" s="1055" t="s">
        <v>12536</v>
      </c>
      <c r="C1316" s="80">
        <v>923</v>
      </c>
      <c r="D1316" s="1154">
        <f t="shared" si="20"/>
        <v>738.40000000000009</v>
      </c>
    </row>
    <row r="1317" spans="1:4" ht="14.4">
      <c r="A1317" s="1055" t="s">
        <v>12537</v>
      </c>
      <c r="B1317" s="1055" t="s">
        <v>12538</v>
      </c>
      <c r="C1317" s="80">
        <v>923</v>
      </c>
      <c r="D1317" s="1154">
        <f t="shared" si="20"/>
        <v>738.40000000000009</v>
      </c>
    </row>
    <row r="1318" spans="1:4" ht="14.4">
      <c r="A1318" s="1055" t="s">
        <v>12539</v>
      </c>
      <c r="B1318" s="1055" t="s">
        <v>12540</v>
      </c>
      <c r="C1318" s="80">
        <v>923</v>
      </c>
      <c r="D1318" s="1154">
        <f t="shared" si="20"/>
        <v>738.40000000000009</v>
      </c>
    </row>
    <row r="1319" spans="1:4" ht="14.4">
      <c r="A1319" s="1055" t="s">
        <v>12541</v>
      </c>
      <c r="B1319" s="1055" t="s">
        <v>12542</v>
      </c>
      <c r="C1319" s="80">
        <v>259</v>
      </c>
      <c r="D1319" s="1154">
        <f t="shared" si="20"/>
        <v>207.20000000000002</v>
      </c>
    </row>
    <row r="1320" spans="1:4" ht="14.4">
      <c r="A1320" s="1055" t="s">
        <v>12543</v>
      </c>
      <c r="B1320" s="1055" t="s">
        <v>12544</v>
      </c>
      <c r="C1320" s="80">
        <v>359</v>
      </c>
      <c r="D1320" s="1154">
        <f t="shared" si="20"/>
        <v>287.2</v>
      </c>
    </row>
    <row r="1321" spans="1:4" ht="14.4">
      <c r="A1321" s="1055" t="s">
        <v>42984</v>
      </c>
      <c r="B1321" s="1055" t="s">
        <v>42985</v>
      </c>
      <c r="C1321" s="80">
        <v>1168</v>
      </c>
      <c r="D1321" s="1154">
        <f t="shared" si="20"/>
        <v>934.40000000000009</v>
      </c>
    </row>
    <row r="1322" spans="1:4" ht="14.4">
      <c r="A1322" s="1055" t="s">
        <v>12545</v>
      </c>
      <c r="B1322" s="1055" t="s">
        <v>12546</v>
      </c>
      <c r="C1322" s="80">
        <v>1023</v>
      </c>
      <c r="D1322" s="1154">
        <f t="shared" si="20"/>
        <v>818.40000000000009</v>
      </c>
    </row>
    <row r="1323" spans="1:4" ht="14.4">
      <c r="A1323" s="1055" t="s">
        <v>12547</v>
      </c>
      <c r="B1323" s="1055" t="s">
        <v>12548</v>
      </c>
      <c r="C1323" s="80">
        <v>524</v>
      </c>
      <c r="D1323" s="1154">
        <f t="shared" si="20"/>
        <v>419.20000000000005</v>
      </c>
    </row>
    <row r="1324" spans="1:4" ht="14.4">
      <c r="A1324" s="1055" t="s">
        <v>12549</v>
      </c>
      <c r="B1324" s="1055" t="s">
        <v>12550</v>
      </c>
      <c r="C1324" s="80">
        <v>656</v>
      </c>
      <c r="D1324" s="1154">
        <f t="shared" si="20"/>
        <v>524.80000000000007</v>
      </c>
    </row>
    <row r="1325" spans="1:4" ht="14.4">
      <c r="A1325" s="1055" t="s">
        <v>12551</v>
      </c>
      <c r="B1325" s="1055" t="s">
        <v>12552</v>
      </c>
      <c r="C1325" s="80">
        <v>104</v>
      </c>
      <c r="D1325" s="1154">
        <f t="shared" si="20"/>
        <v>83.2</v>
      </c>
    </row>
    <row r="1326" spans="1:4" ht="14.4">
      <c r="A1326" s="1055" t="s">
        <v>12553</v>
      </c>
      <c r="B1326" s="1055" t="s">
        <v>12554</v>
      </c>
      <c r="C1326" s="80">
        <v>124</v>
      </c>
      <c r="D1326" s="1154">
        <f t="shared" si="20"/>
        <v>99.2</v>
      </c>
    </row>
    <row r="1327" spans="1:4" ht="14.4">
      <c r="A1327" s="1055" t="s">
        <v>12555</v>
      </c>
      <c r="B1327" s="1055" t="s">
        <v>12556</v>
      </c>
      <c r="C1327" s="80">
        <v>460</v>
      </c>
      <c r="D1327" s="1154">
        <f t="shared" si="20"/>
        <v>368</v>
      </c>
    </row>
    <row r="1328" spans="1:4" ht="14.4">
      <c r="A1328" s="1055" t="s">
        <v>12557</v>
      </c>
      <c r="B1328" s="1055" t="s">
        <v>12558</v>
      </c>
      <c r="C1328" s="80">
        <v>591</v>
      </c>
      <c r="D1328" s="1154">
        <f t="shared" si="20"/>
        <v>472.8</v>
      </c>
    </row>
    <row r="1329" spans="1:4" ht="14.4">
      <c r="A1329" s="1055" t="s">
        <v>12559</v>
      </c>
      <c r="B1329" s="1055" t="s">
        <v>12560</v>
      </c>
      <c r="C1329" s="80">
        <v>259</v>
      </c>
      <c r="D1329" s="1154">
        <f t="shared" si="20"/>
        <v>207.20000000000002</v>
      </c>
    </row>
    <row r="1330" spans="1:4" ht="14.4">
      <c r="A1330" s="1055" t="s">
        <v>12561</v>
      </c>
      <c r="B1330" s="1055" t="s">
        <v>12562</v>
      </c>
      <c r="C1330" s="80">
        <v>319</v>
      </c>
      <c r="D1330" s="1154">
        <f t="shared" si="20"/>
        <v>255.20000000000002</v>
      </c>
    </row>
    <row r="1331" spans="1:4" ht="14.4">
      <c r="A1331" s="1055" t="s">
        <v>12563</v>
      </c>
      <c r="B1331" s="1055" t="s">
        <v>12564</v>
      </c>
      <c r="C1331" s="80">
        <v>393</v>
      </c>
      <c r="D1331" s="1154">
        <f t="shared" si="20"/>
        <v>314.40000000000003</v>
      </c>
    </row>
    <row r="1332" spans="1:4" ht="14.4">
      <c r="A1332" s="1055" t="s">
        <v>12565</v>
      </c>
      <c r="B1332" s="1055" t="s">
        <v>12566</v>
      </c>
      <c r="C1332" s="80">
        <v>499</v>
      </c>
      <c r="D1332" s="1154">
        <f t="shared" si="20"/>
        <v>399.20000000000005</v>
      </c>
    </row>
    <row r="1333" spans="1:4" ht="14.4">
      <c r="A1333" s="1055" t="s">
        <v>12567</v>
      </c>
      <c r="B1333" s="1055" t="s">
        <v>12568</v>
      </c>
      <c r="C1333" s="80">
        <v>516</v>
      </c>
      <c r="D1333" s="1154">
        <f t="shared" si="20"/>
        <v>412.8</v>
      </c>
    </row>
    <row r="1334" spans="1:4" ht="14.4">
      <c r="A1334" s="1055" t="s">
        <v>12569</v>
      </c>
      <c r="B1334" s="1055" t="s">
        <v>12570</v>
      </c>
      <c r="C1334" s="80">
        <v>516</v>
      </c>
      <c r="D1334" s="1154">
        <f t="shared" si="20"/>
        <v>412.8</v>
      </c>
    </row>
    <row r="1335" spans="1:4" ht="14.4">
      <c r="A1335" s="1055" t="s">
        <v>12571</v>
      </c>
      <c r="B1335" s="1055" t="s">
        <v>12568</v>
      </c>
      <c r="C1335" s="80">
        <v>516</v>
      </c>
      <c r="D1335" s="1154">
        <f t="shared" si="20"/>
        <v>412.8</v>
      </c>
    </row>
    <row r="1336" spans="1:4" ht="14.4">
      <c r="A1336" s="1055" t="s">
        <v>12572</v>
      </c>
      <c r="B1336" s="1055" t="s">
        <v>12573</v>
      </c>
      <c r="C1336" s="80">
        <v>516</v>
      </c>
      <c r="D1336" s="1154">
        <f t="shared" si="20"/>
        <v>412.8</v>
      </c>
    </row>
    <row r="1337" spans="1:4" ht="14.4">
      <c r="A1337" s="1055" t="s">
        <v>12574</v>
      </c>
      <c r="B1337" s="1055" t="s">
        <v>12575</v>
      </c>
      <c r="C1337" s="80">
        <v>516</v>
      </c>
      <c r="D1337" s="1154">
        <f t="shared" si="20"/>
        <v>412.8</v>
      </c>
    </row>
    <row r="1338" spans="1:4" ht="14.4">
      <c r="A1338" s="1055" t="s">
        <v>12576</v>
      </c>
      <c r="B1338" s="1055" t="s">
        <v>12577</v>
      </c>
      <c r="C1338" s="80">
        <v>516</v>
      </c>
      <c r="D1338" s="1154">
        <f t="shared" si="20"/>
        <v>412.8</v>
      </c>
    </row>
    <row r="1339" spans="1:4" ht="14.4">
      <c r="A1339" s="1055" t="s">
        <v>12578</v>
      </c>
      <c r="B1339" s="1055" t="s">
        <v>12579</v>
      </c>
      <c r="C1339" s="80">
        <v>549</v>
      </c>
      <c r="D1339" s="1154">
        <f t="shared" si="20"/>
        <v>439.20000000000005</v>
      </c>
    </row>
    <row r="1340" spans="1:4" ht="14.4">
      <c r="A1340" s="1055" t="s">
        <v>12580</v>
      </c>
      <c r="B1340" s="1055" t="s">
        <v>12581</v>
      </c>
      <c r="C1340" s="80">
        <v>516</v>
      </c>
      <c r="D1340" s="1154">
        <f t="shared" si="20"/>
        <v>412.8</v>
      </c>
    </row>
    <row r="1341" spans="1:4" ht="14.4">
      <c r="A1341" s="1055" t="s">
        <v>12582</v>
      </c>
      <c r="B1341" s="1055" t="s">
        <v>12583</v>
      </c>
      <c r="C1341" s="80">
        <v>516</v>
      </c>
      <c r="D1341" s="1154">
        <f t="shared" si="20"/>
        <v>412.8</v>
      </c>
    </row>
    <row r="1342" spans="1:4" ht="14.4">
      <c r="A1342" s="1055" t="s">
        <v>12584</v>
      </c>
      <c r="B1342" s="1055" t="s">
        <v>12585</v>
      </c>
      <c r="C1342" s="80">
        <v>516</v>
      </c>
      <c r="D1342" s="1154">
        <f t="shared" si="20"/>
        <v>412.8</v>
      </c>
    </row>
    <row r="1343" spans="1:4" ht="14.4">
      <c r="A1343" s="1055" t="s">
        <v>12586</v>
      </c>
      <c r="B1343" s="1055" t="s">
        <v>12587</v>
      </c>
      <c r="C1343" s="80">
        <v>516</v>
      </c>
      <c r="D1343" s="1154">
        <f t="shared" ref="D1343:D1406" si="21">C1343*0.8</f>
        <v>412.8</v>
      </c>
    </row>
    <row r="1344" spans="1:4" ht="14.4">
      <c r="A1344" s="1055" t="s">
        <v>12588</v>
      </c>
      <c r="B1344" s="1055" t="s">
        <v>12589</v>
      </c>
      <c r="C1344" s="80">
        <v>516</v>
      </c>
      <c r="D1344" s="1154">
        <f t="shared" si="21"/>
        <v>412.8</v>
      </c>
    </row>
    <row r="1345" spans="1:4" ht="14.4">
      <c r="A1345" s="1055" t="s">
        <v>12590</v>
      </c>
      <c r="B1345" s="1055" t="s">
        <v>12591</v>
      </c>
      <c r="C1345" s="80">
        <v>516</v>
      </c>
      <c r="D1345" s="1154">
        <f t="shared" si="21"/>
        <v>412.8</v>
      </c>
    </row>
    <row r="1346" spans="1:4" ht="14.4">
      <c r="A1346" s="1055" t="s">
        <v>12592</v>
      </c>
      <c r="B1346" s="1055" t="s">
        <v>12593</v>
      </c>
      <c r="C1346" s="80">
        <v>524</v>
      </c>
      <c r="D1346" s="1154">
        <f t="shared" si="21"/>
        <v>419.20000000000005</v>
      </c>
    </row>
    <row r="1347" spans="1:4" ht="14.4">
      <c r="A1347" s="1055" t="s">
        <v>12594</v>
      </c>
      <c r="B1347" s="1055" t="s">
        <v>12595</v>
      </c>
      <c r="C1347" s="80">
        <v>656</v>
      </c>
      <c r="D1347" s="1154">
        <f t="shared" si="21"/>
        <v>524.80000000000007</v>
      </c>
    </row>
    <row r="1348" spans="1:4" ht="14.4">
      <c r="A1348" s="1055" t="s">
        <v>12596</v>
      </c>
      <c r="B1348" s="1055" t="s">
        <v>12597</v>
      </c>
      <c r="C1348" s="80">
        <v>829</v>
      </c>
      <c r="D1348" s="1154">
        <f t="shared" si="21"/>
        <v>663.2</v>
      </c>
    </row>
    <row r="1349" spans="1:4" ht="14.4">
      <c r="A1349" s="1055" t="s">
        <v>12598</v>
      </c>
      <c r="B1349" s="1055" t="s">
        <v>12599</v>
      </c>
      <c r="C1349" s="80">
        <v>651</v>
      </c>
      <c r="D1349" s="1154">
        <f t="shared" si="21"/>
        <v>520.80000000000007</v>
      </c>
    </row>
    <row r="1350" spans="1:4" ht="14.4">
      <c r="A1350" s="1055" t="s">
        <v>12600</v>
      </c>
      <c r="B1350" s="1055" t="s">
        <v>12601</v>
      </c>
      <c r="C1350" s="80">
        <v>656</v>
      </c>
      <c r="D1350" s="1154">
        <f t="shared" si="21"/>
        <v>524.80000000000007</v>
      </c>
    </row>
    <row r="1351" spans="1:4" ht="14.4">
      <c r="A1351" s="1055" t="s">
        <v>12602</v>
      </c>
      <c r="B1351" s="1055" t="s">
        <v>12603</v>
      </c>
      <c r="C1351" s="80">
        <v>516</v>
      </c>
      <c r="D1351" s="1154">
        <f t="shared" si="21"/>
        <v>412.8</v>
      </c>
    </row>
    <row r="1352" spans="1:4" ht="14.4">
      <c r="A1352" s="1055" t="s">
        <v>12604</v>
      </c>
      <c r="B1352" s="1055" t="s">
        <v>12605</v>
      </c>
      <c r="C1352" s="80">
        <v>237</v>
      </c>
      <c r="D1352" s="1154">
        <f t="shared" si="21"/>
        <v>189.60000000000002</v>
      </c>
    </row>
    <row r="1353" spans="1:4" ht="14.4">
      <c r="A1353" s="1055" t="s">
        <v>12606</v>
      </c>
      <c r="B1353" s="1055" t="s">
        <v>12607</v>
      </c>
      <c r="C1353" s="80">
        <v>548</v>
      </c>
      <c r="D1353" s="1154">
        <f t="shared" si="21"/>
        <v>438.40000000000003</v>
      </c>
    </row>
    <row r="1354" spans="1:4" ht="14.4">
      <c r="A1354" s="1055" t="s">
        <v>12608</v>
      </c>
      <c r="B1354" s="1055" t="s">
        <v>12609</v>
      </c>
      <c r="C1354" s="80">
        <v>412</v>
      </c>
      <c r="D1354" s="1154">
        <f t="shared" si="21"/>
        <v>329.6</v>
      </c>
    </row>
    <row r="1355" spans="1:4" ht="14.4">
      <c r="A1355" s="1055" t="s">
        <v>12610</v>
      </c>
      <c r="B1355" s="1055" t="s">
        <v>12611</v>
      </c>
      <c r="C1355" s="80">
        <v>205</v>
      </c>
      <c r="D1355" s="1154">
        <f t="shared" si="21"/>
        <v>164</v>
      </c>
    </row>
    <row r="1356" spans="1:4" ht="14.4">
      <c r="A1356" s="1055" t="s">
        <v>12612</v>
      </c>
      <c r="B1356" s="1055" t="s">
        <v>12613</v>
      </c>
      <c r="C1356" s="80">
        <v>167</v>
      </c>
      <c r="D1356" s="1154">
        <f t="shared" si="21"/>
        <v>133.6</v>
      </c>
    </row>
    <row r="1357" spans="1:4" ht="14.4">
      <c r="A1357" s="1055" t="s">
        <v>12614</v>
      </c>
      <c r="B1357" s="1055" t="s">
        <v>12615</v>
      </c>
      <c r="C1357" s="80">
        <v>398</v>
      </c>
      <c r="D1357" s="1154">
        <f t="shared" si="21"/>
        <v>318.40000000000003</v>
      </c>
    </row>
    <row r="1358" spans="1:4" ht="14.4">
      <c r="A1358" s="1055" t="s">
        <v>12616</v>
      </c>
      <c r="B1358" s="1055" t="s">
        <v>12617</v>
      </c>
      <c r="C1358" s="80">
        <v>127</v>
      </c>
      <c r="D1358" s="1154">
        <f t="shared" si="21"/>
        <v>101.60000000000001</v>
      </c>
    </row>
    <row r="1359" spans="1:4" ht="14.4">
      <c r="A1359" s="1055" t="s">
        <v>12618</v>
      </c>
      <c r="B1359" s="1055" t="s">
        <v>12619</v>
      </c>
      <c r="C1359" s="80">
        <v>147</v>
      </c>
      <c r="D1359" s="1154">
        <f t="shared" si="21"/>
        <v>117.60000000000001</v>
      </c>
    </row>
    <row r="1360" spans="1:4" ht="14.4">
      <c r="A1360" s="1055" t="s">
        <v>12620</v>
      </c>
      <c r="B1360" s="1055" t="s">
        <v>12621</v>
      </c>
      <c r="C1360" s="80">
        <v>167</v>
      </c>
      <c r="D1360" s="1154">
        <f t="shared" si="21"/>
        <v>133.6</v>
      </c>
    </row>
    <row r="1361" spans="1:4" ht="14.4">
      <c r="A1361" s="1055" t="s">
        <v>12622</v>
      </c>
      <c r="B1361" s="1055" t="s">
        <v>12623</v>
      </c>
      <c r="C1361" s="80">
        <v>194</v>
      </c>
      <c r="D1361" s="1154">
        <f t="shared" si="21"/>
        <v>155.20000000000002</v>
      </c>
    </row>
    <row r="1362" spans="1:4" ht="14.4">
      <c r="A1362" s="1055" t="s">
        <v>12624</v>
      </c>
      <c r="B1362" s="1055" t="s">
        <v>12625</v>
      </c>
      <c r="C1362" s="80">
        <v>125</v>
      </c>
      <c r="D1362" s="1154">
        <f t="shared" si="21"/>
        <v>100</v>
      </c>
    </row>
    <row r="1363" spans="1:4" ht="14.4">
      <c r="A1363" s="1055" t="s">
        <v>12626</v>
      </c>
      <c r="B1363" s="1055" t="s">
        <v>12627</v>
      </c>
      <c r="C1363" s="80">
        <v>288</v>
      </c>
      <c r="D1363" s="1154">
        <f t="shared" si="21"/>
        <v>230.4</v>
      </c>
    </row>
    <row r="1364" spans="1:4" ht="14.4">
      <c r="A1364" s="1055" t="s">
        <v>12628</v>
      </c>
      <c r="B1364" s="1055" t="s">
        <v>12629</v>
      </c>
      <c r="C1364" s="80">
        <v>102</v>
      </c>
      <c r="D1364" s="1154">
        <f t="shared" si="21"/>
        <v>81.600000000000009</v>
      </c>
    </row>
    <row r="1365" spans="1:4" ht="14.4">
      <c r="A1365" s="1055" t="s">
        <v>12630</v>
      </c>
      <c r="B1365" s="1055" t="s">
        <v>12631</v>
      </c>
      <c r="C1365" s="80">
        <v>127</v>
      </c>
      <c r="D1365" s="1154">
        <f t="shared" si="21"/>
        <v>101.60000000000001</v>
      </c>
    </row>
    <row r="1366" spans="1:4" ht="14.4">
      <c r="A1366" s="1055" t="s">
        <v>12632</v>
      </c>
      <c r="B1366" s="1055" t="s">
        <v>12633</v>
      </c>
      <c r="C1366" s="80">
        <v>814</v>
      </c>
      <c r="D1366" s="1154">
        <f t="shared" si="21"/>
        <v>651.20000000000005</v>
      </c>
    </row>
    <row r="1367" spans="1:4" ht="14.4">
      <c r="A1367" s="1055" t="s">
        <v>12634</v>
      </c>
      <c r="B1367" s="1055" t="s">
        <v>12635</v>
      </c>
      <c r="C1367" s="80">
        <v>187</v>
      </c>
      <c r="D1367" s="1154">
        <f t="shared" si="21"/>
        <v>149.6</v>
      </c>
    </row>
    <row r="1368" spans="1:4" ht="14.4">
      <c r="A1368" s="1055" t="s">
        <v>12636</v>
      </c>
      <c r="B1368" s="1055" t="s">
        <v>12637</v>
      </c>
      <c r="C1368" s="80">
        <v>212</v>
      </c>
      <c r="D1368" s="1154">
        <f t="shared" si="21"/>
        <v>169.60000000000002</v>
      </c>
    </row>
    <row r="1369" spans="1:4" ht="14.4">
      <c r="A1369" s="1055" t="s">
        <v>12638</v>
      </c>
      <c r="B1369" s="1055" t="s">
        <v>12639</v>
      </c>
      <c r="C1369" s="80">
        <v>212</v>
      </c>
      <c r="D1369" s="1154">
        <f t="shared" si="21"/>
        <v>169.60000000000002</v>
      </c>
    </row>
    <row r="1370" spans="1:4" ht="14.4">
      <c r="A1370" s="1055" t="s">
        <v>12640</v>
      </c>
      <c r="B1370" s="1055" t="s">
        <v>12641</v>
      </c>
      <c r="C1370" s="80">
        <v>212</v>
      </c>
      <c r="D1370" s="1154">
        <f t="shared" si="21"/>
        <v>169.60000000000002</v>
      </c>
    </row>
    <row r="1371" spans="1:4" ht="14.4">
      <c r="A1371" s="1055" t="s">
        <v>12642</v>
      </c>
      <c r="B1371" s="1055" t="s">
        <v>12643</v>
      </c>
      <c r="C1371" s="80">
        <v>249</v>
      </c>
      <c r="D1371" s="1154">
        <f t="shared" si="21"/>
        <v>199.20000000000002</v>
      </c>
    </row>
    <row r="1372" spans="1:4" ht="14.4">
      <c r="A1372" s="1055" t="s">
        <v>12644</v>
      </c>
      <c r="B1372" s="1055" t="s">
        <v>12645</v>
      </c>
      <c r="C1372" s="80">
        <v>249</v>
      </c>
      <c r="D1372" s="1154">
        <f t="shared" si="21"/>
        <v>199.20000000000002</v>
      </c>
    </row>
    <row r="1373" spans="1:4" ht="14.4">
      <c r="A1373" s="1055" t="s">
        <v>12646</v>
      </c>
      <c r="B1373" s="1055" t="s">
        <v>12647</v>
      </c>
      <c r="C1373" s="80">
        <v>249</v>
      </c>
      <c r="D1373" s="1154">
        <f t="shared" si="21"/>
        <v>199.20000000000002</v>
      </c>
    </row>
    <row r="1374" spans="1:4" ht="14.4">
      <c r="A1374" s="1055" t="s">
        <v>12648</v>
      </c>
      <c r="B1374" s="1055" t="s">
        <v>12649</v>
      </c>
      <c r="C1374" s="80">
        <v>212</v>
      </c>
      <c r="D1374" s="1154">
        <f t="shared" si="21"/>
        <v>169.60000000000002</v>
      </c>
    </row>
    <row r="1375" spans="1:4" ht="14.4">
      <c r="A1375" s="1055" t="s">
        <v>12650</v>
      </c>
      <c r="B1375" s="1055" t="s">
        <v>12651</v>
      </c>
      <c r="C1375" s="80">
        <v>249</v>
      </c>
      <c r="D1375" s="1154">
        <f t="shared" si="21"/>
        <v>199.20000000000002</v>
      </c>
    </row>
    <row r="1376" spans="1:4" ht="14.4">
      <c r="A1376" s="1055" t="s">
        <v>12652</v>
      </c>
      <c r="B1376" s="1055" t="s">
        <v>12653</v>
      </c>
      <c r="C1376" s="80">
        <v>212</v>
      </c>
      <c r="D1376" s="1154">
        <f t="shared" si="21"/>
        <v>169.60000000000002</v>
      </c>
    </row>
    <row r="1377" spans="1:4" ht="14.4">
      <c r="A1377" s="1055" t="s">
        <v>12654</v>
      </c>
      <c r="B1377" s="1055" t="s">
        <v>12655</v>
      </c>
      <c r="C1377" s="80">
        <v>249</v>
      </c>
      <c r="D1377" s="1154">
        <f t="shared" si="21"/>
        <v>199.20000000000002</v>
      </c>
    </row>
    <row r="1378" spans="1:4" ht="14.4">
      <c r="A1378" s="1055" t="s">
        <v>12656</v>
      </c>
      <c r="B1378" s="1055" t="s">
        <v>12657</v>
      </c>
      <c r="C1378" s="80">
        <v>212</v>
      </c>
      <c r="D1378" s="1154">
        <f t="shared" si="21"/>
        <v>169.60000000000002</v>
      </c>
    </row>
    <row r="1379" spans="1:4" ht="14.4">
      <c r="A1379" s="1055" t="s">
        <v>12658</v>
      </c>
      <c r="B1379" s="1055" t="s">
        <v>12659</v>
      </c>
      <c r="C1379" s="80">
        <v>212</v>
      </c>
      <c r="D1379" s="1154">
        <f t="shared" si="21"/>
        <v>169.60000000000002</v>
      </c>
    </row>
    <row r="1380" spans="1:4" ht="14.4">
      <c r="A1380" s="1055" t="s">
        <v>12660</v>
      </c>
      <c r="B1380" s="1055" t="s">
        <v>12661</v>
      </c>
      <c r="C1380" s="80">
        <v>212</v>
      </c>
      <c r="D1380" s="1154">
        <f t="shared" si="21"/>
        <v>169.60000000000002</v>
      </c>
    </row>
    <row r="1381" spans="1:4" ht="14.4">
      <c r="A1381" s="1055" t="s">
        <v>12662</v>
      </c>
      <c r="B1381" s="1055" t="s">
        <v>12663</v>
      </c>
      <c r="C1381" s="80">
        <v>212</v>
      </c>
      <c r="D1381" s="1154">
        <f t="shared" si="21"/>
        <v>169.60000000000002</v>
      </c>
    </row>
    <row r="1382" spans="1:4" ht="14.4">
      <c r="A1382" s="1055" t="s">
        <v>12664</v>
      </c>
      <c r="B1382" s="1055" t="s">
        <v>12665</v>
      </c>
      <c r="C1382" s="80">
        <v>212</v>
      </c>
      <c r="D1382" s="1154">
        <f t="shared" si="21"/>
        <v>169.60000000000002</v>
      </c>
    </row>
    <row r="1383" spans="1:4" ht="14.4">
      <c r="A1383" s="1055" t="s">
        <v>12666</v>
      </c>
      <c r="B1383" s="1055" t="s">
        <v>12667</v>
      </c>
      <c r="C1383" s="80">
        <v>212</v>
      </c>
      <c r="D1383" s="1154">
        <f t="shared" si="21"/>
        <v>169.60000000000002</v>
      </c>
    </row>
    <row r="1384" spans="1:4" ht="14.4">
      <c r="A1384" s="1055" t="s">
        <v>12668</v>
      </c>
      <c r="B1384" s="1055" t="s">
        <v>12669</v>
      </c>
      <c r="C1384" s="80">
        <v>212</v>
      </c>
      <c r="D1384" s="1154">
        <f t="shared" si="21"/>
        <v>169.60000000000002</v>
      </c>
    </row>
    <row r="1385" spans="1:4" ht="14.4">
      <c r="A1385" s="1055" t="s">
        <v>12670</v>
      </c>
      <c r="B1385" s="1055" t="s">
        <v>12671</v>
      </c>
      <c r="C1385" s="80">
        <v>212</v>
      </c>
      <c r="D1385" s="1154">
        <f t="shared" si="21"/>
        <v>169.60000000000002</v>
      </c>
    </row>
    <row r="1386" spans="1:4" ht="14.4">
      <c r="A1386" s="1055" t="s">
        <v>12672</v>
      </c>
      <c r="B1386" s="1055" t="s">
        <v>12673</v>
      </c>
      <c r="C1386" s="80">
        <v>212</v>
      </c>
      <c r="D1386" s="1154">
        <f t="shared" si="21"/>
        <v>169.60000000000002</v>
      </c>
    </row>
    <row r="1387" spans="1:4" ht="14.4">
      <c r="A1387" s="1055" t="s">
        <v>12674</v>
      </c>
      <c r="B1387" s="1055" t="s">
        <v>12675</v>
      </c>
      <c r="C1387" s="80">
        <v>249</v>
      </c>
      <c r="D1387" s="1154">
        <f t="shared" si="21"/>
        <v>199.20000000000002</v>
      </c>
    </row>
    <row r="1388" spans="1:4" ht="14.4">
      <c r="A1388" s="1055" t="s">
        <v>12676</v>
      </c>
      <c r="B1388" s="1055" t="s">
        <v>12677</v>
      </c>
      <c r="C1388" s="80">
        <v>212</v>
      </c>
      <c r="D1388" s="1154">
        <f t="shared" si="21"/>
        <v>169.60000000000002</v>
      </c>
    </row>
    <row r="1389" spans="1:4" ht="14.4">
      <c r="A1389" s="1055" t="s">
        <v>12678</v>
      </c>
      <c r="B1389" s="1055" t="s">
        <v>12679</v>
      </c>
      <c r="C1389" s="80">
        <v>212</v>
      </c>
      <c r="D1389" s="1154">
        <f t="shared" si="21"/>
        <v>169.60000000000002</v>
      </c>
    </row>
    <row r="1390" spans="1:4" ht="14.4">
      <c r="A1390" s="1055" t="s">
        <v>12680</v>
      </c>
      <c r="B1390" s="1055" t="s">
        <v>12681</v>
      </c>
      <c r="C1390" s="80">
        <v>212</v>
      </c>
      <c r="D1390" s="1154">
        <f t="shared" si="21"/>
        <v>169.60000000000002</v>
      </c>
    </row>
    <row r="1391" spans="1:4" ht="14.4">
      <c r="A1391" s="1055" t="s">
        <v>12682</v>
      </c>
      <c r="B1391" s="1055" t="s">
        <v>12683</v>
      </c>
      <c r="C1391" s="80">
        <v>212</v>
      </c>
      <c r="D1391" s="1154">
        <f t="shared" si="21"/>
        <v>169.60000000000002</v>
      </c>
    </row>
    <row r="1392" spans="1:4" ht="14.4">
      <c r="A1392" s="1055" t="s">
        <v>12684</v>
      </c>
      <c r="B1392" s="1055" t="s">
        <v>12685</v>
      </c>
      <c r="C1392" s="80">
        <v>212</v>
      </c>
      <c r="D1392" s="1154">
        <f t="shared" si="21"/>
        <v>169.60000000000002</v>
      </c>
    </row>
    <row r="1393" spans="1:4" ht="14.4">
      <c r="A1393" s="1055" t="s">
        <v>12686</v>
      </c>
      <c r="B1393" s="1055" t="s">
        <v>12687</v>
      </c>
      <c r="C1393" s="80">
        <v>212</v>
      </c>
      <c r="D1393" s="1154">
        <f t="shared" si="21"/>
        <v>169.60000000000002</v>
      </c>
    </row>
    <row r="1394" spans="1:4" ht="14.4">
      <c r="A1394" s="1055" t="s">
        <v>12688</v>
      </c>
      <c r="B1394" s="1055" t="s">
        <v>12689</v>
      </c>
      <c r="C1394" s="80">
        <v>212</v>
      </c>
      <c r="D1394" s="1154">
        <f t="shared" si="21"/>
        <v>169.60000000000002</v>
      </c>
    </row>
    <row r="1395" spans="1:4" ht="14.4">
      <c r="A1395" s="1055" t="s">
        <v>12690</v>
      </c>
      <c r="B1395" s="1055" t="s">
        <v>12691</v>
      </c>
      <c r="C1395" s="80">
        <v>212</v>
      </c>
      <c r="D1395" s="1154">
        <f t="shared" si="21"/>
        <v>169.60000000000002</v>
      </c>
    </row>
    <row r="1396" spans="1:4" ht="14.4">
      <c r="A1396" s="1055" t="s">
        <v>12692</v>
      </c>
      <c r="B1396" s="1055" t="s">
        <v>12693</v>
      </c>
      <c r="C1396" s="80">
        <v>212</v>
      </c>
      <c r="D1396" s="1154">
        <f t="shared" si="21"/>
        <v>169.60000000000002</v>
      </c>
    </row>
    <row r="1397" spans="1:4" ht="14.4">
      <c r="A1397" s="1055" t="s">
        <v>12694</v>
      </c>
      <c r="B1397" s="1055" t="s">
        <v>12695</v>
      </c>
      <c r="C1397" s="80">
        <v>212</v>
      </c>
      <c r="D1397" s="1154">
        <f t="shared" si="21"/>
        <v>169.60000000000002</v>
      </c>
    </row>
    <row r="1398" spans="1:4" ht="14.4">
      <c r="A1398" s="1055" t="s">
        <v>12696</v>
      </c>
      <c r="B1398" s="1055" t="s">
        <v>12697</v>
      </c>
      <c r="C1398" s="80">
        <v>212</v>
      </c>
      <c r="D1398" s="1154">
        <f t="shared" si="21"/>
        <v>169.60000000000002</v>
      </c>
    </row>
    <row r="1399" spans="1:4" ht="14.4">
      <c r="A1399" s="1055" t="s">
        <v>12698</v>
      </c>
      <c r="B1399" s="1055" t="s">
        <v>12699</v>
      </c>
      <c r="C1399" s="80">
        <v>212</v>
      </c>
      <c r="D1399" s="1154">
        <f t="shared" si="21"/>
        <v>169.60000000000002</v>
      </c>
    </row>
    <row r="1400" spans="1:4" ht="14.4">
      <c r="A1400" s="1055" t="s">
        <v>12700</v>
      </c>
      <c r="B1400" s="1055" t="s">
        <v>12701</v>
      </c>
      <c r="C1400" s="80">
        <v>212</v>
      </c>
      <c r="D1400" s="1154">
        <f t="shared" si="21"/>
        <v>169.60000000000002</v>
      </c>
    </row>
    <row r="1401" spans="1:4" ht="14.4">
      <c r="A1401" s="1055" t="s">
        <v>12702</v>
      </c>
      <c r="B1401" s="1055" t="s">
        <v>12703</v>
      </c>
      <c r="C1401" s="80">
        <v>212</v>
      </c>
      <c r="D1401" s="1154">
        <f t="shared" si="21"/>
        <v>169.60000000000002</v>
      </c>
    </row>
    <row r="1402" spans="1:4" ht="14.4">
      <c r="A1402" s="1055" t="s">
        <v>12704</v>
      </c>
      <c r="B1402" s="1055" t="s">
        <v>12705</v>
      </c>
      <c r="C1402" s="80">
        <v>249</v>
      </c>
      <c r="D1402" s="1154">
        <f t="shared" si="21"/>
        <v>199.20000000000002</v>
      </c>
    </row>
    <row r="1403" spans="1:4" ht="14.4">
      <c r="A1403" s="1055" t="s">
        <v>12706</v>
      </c>
      <c r="B1403" s="1055" t="s">
        <v>12707</v>
      </c>
      <c r="C1403" s="80">
        <v>212</v>
      </c>
      <c r="D1403" s="1154">
        <f t="shared" si="21"/>
        <v>169.60000000000002</v>
      </c>
    </row>
    <row r="1404" spans="1:4" ht="14.4">
      <c r="A1404" s="1055" t="s">
        <v>12708</v>
      </c>
      <c r="B1404" s="1055" t="s">
        <v>12709</v>
      </c>
      <c r="C1404" s="80">
        <v>212</v>
      </c>
      <c r="D1404" s="1154">
        <f t="shared" si="21"/>
        <v>169.60000000000002</v>
      </c>
    </row>
    <row r="1405" spans="1:4" ht="14.4">
      <c r="A1405" s="1055" t="s">
        <v>12710</v>
      </c>
      <c r="B1405" s="1055" t="s">
        <v>12711</v>
      </c>
      <c r="C1405" s="80">
        <v>212</v>
      </c>
      <c r="D1405" s="1154">
        <f t="shared" si="21"/>
        <v>169.60000000000002</v>
      </c>
    </row>
    <row r="1406" spans="1:4" ht="14.4">
      <c r="A1406" s="1055" t="s">
        <v>12712</v>
      </c>
      <c r="B1406" s="1055" t="s">
        <v>12713</v>
      </c>
      <c r="C1406" s="80">
        <v>212</v>
      </c>
      <c r="D1406" s="1154">
        <f t="shared" si="21"/>
        <v>169.60000000000002</v>
      </c>
    </row>
    <row r="1407" spans="1:4" ht="14.4">
      <c r="A1407" s="1055" t="s">
        <v>12714</v>
      </c>
      <c r="B1407" s="1055" t="s">
        <v>12715</v>
      </c>
      <c r="C1407" s="80">
        <v>249</v>
      </c>
      <c r="D1407" s="1154">
        <f t="shared" ref="D1407:D1470" si="22">C1407*0.8</f>
        <v>199.20000000000002</v>
      </c>
    </row>
    <row r="1408" spans="1:4" ht="14.4">
      <c r="A1408" s="1055" t="s">
        <v>12716</v>
      </c>
      <c r="B1408" s="1055" t="s">
        <v>12717</v>
      </c>
      <c r="C1408" s="80">
        <v>249</v>
      </c>
      <c r="D1408" s="1154">
        <f t="shared" si="22"/>
        <v>199.20000000000002</v>
      </c>
    </row>
    <row r="1409" spans="1:4" ht="14.4">
      <c r="A1409" s="1055" t="s">
        <v>12718</v>
      </c>
      <c r="B1409" s="1055" t="s">
        <v>12719</v>
      </c>
      <c r="C1409" s="80">
        <v>212</v>
      </c>
      <c r="D1409" s="1154">
        <f t="shared" si="22"/>
        <v>169.60000000000002</v>
      </c>
    </row>
    <row r="1410" spans="1:4" ht="14.4">
      <c r="A1410" s="1055" t="s">
        <v>12720</v>
      </c>
      <c r="B1410" s="1055" t="s">
        <v>12721</v>
      </c>
      <c r="C1410" s="80">
        <v>249</v>
      </c>
      <c r="D1410" s="1154">
        <f t="shared" si="22"/>
        <v>199.20000000000002</v>
      </c>
    </row>
    <row r="1411" spans="1:4" ht="14.4">
      <c r="A1411" s="1055" t="s">
        <v>12722</v>
      </c>
      <c r="B1411" s="1055" t="s">
        <v>12723</v>
      </c>
      <c r="C1411" s="80">
        <v>212</v>
      </c>
      <c r="D1411" s="1154">
        <f t="shared" si="22"/>
        <v>169.60000000000002</v>
      </c>
    </row>
    <row r="1412" spans="1:4" ht="14.4">
      <c r="A1412" s="1055" t="s">
        <v>12724</v>
      </c>
      <c r="B1412" s="1055" t="s">
        <v>12725</v>
      </c>
      <c r="C1412" s="80">
        <v>249</v>
      </c>
      <c r="D1412" s="1154">
        <f t="shared" si="22"/>
        <v>199.20000000000002</v>
      </c>
    </row>
    <row r="1413" spans="1:4" ht="14.4">
      <c r="A1413" s="1055" t="s">
        <v>12726</v>
      </c>
      <c r="B1413" s="1055" t="s">
        <v>12727</v>
      </c>
      <c r="C1413" s="80">
        <v>249</v>
      </c>
      <c r="D1413" s="1154">
        <f t="shared" si="22"/>
        <v>199.20000000000002</v>
      </c>
    </row>
    <row r="1414" spans="1:4" ht="14.4">
      <c r="A1414" s="1055" t="s">
        <v>12728</v>
      </c>
      <c r="B1414" s="1055" t="s">
        <v>12729</v>
      </c>
      <c r="C1414" s="80">
        <v>212</v>
      </c>
      <c r="D1414" s="1154">
        <f t="shared" si="22"/>
        <v>169.60000000000002</v>
      </c>
    </row>
    <row r="1415" spans="1:4" ht="14.4">
      <c r="A1415" s="1055" t="s">
        <v>12730</v>
      </c>
      <c r="B1415" s="1055" t="s">
        <v>12731</v>
      </c>
      <c r="C1415" s="80">
        <v>249</v>
      </c>
      <c r="D1415" s="1154">
        <f t="shared" si="22"/>
        <v>199.20000000000002</v>
      </c>
    </row>
    <row r="1416" spans="1:4" ht="14.4">
      <c r="A1416" s="1055" t="s">
        <v>12732</v>
      </c>
      <c r="B1416" s="1055" t="s">
        <v>12733</v>
      </c>
      <c r="C1416" s="80">
        <v>249</v>
      </c>
      <c r="D1416" s="1154">
        <f t="shared" si="22"/>
        <v>199.20000000000002</v>
      </c>
    </row>
    <row r="1417" spans="1:4" ht="14.4">
      <c r="A1417" s="1055" t="s">
        <v>12734</v>
      </c>
      <c r="B1417" s="1055" t="s">
        <v>12735</v>
      </c>
      <c r="C1417" s="80">
        <v>212</v>
      </c>
      <c r="D1417" s="1154">
        <f t="shared" si="22"/>
        <v>169.60000000000002</v>
      </c>
    </row>
    <row r="1418" spans="1:4" ht="14.4">
      <c r="A1418" s="1055" t="s">
        <v>12736</v>
      </c>
      <c r="B1418" s="1055" t="s">
        <v>12737</v>
      </c>
      <c r="C1418" s="80">
        <v>212</v>
      </c>
      <c r="D1418" s="1154">
        <f t="shared" si="22"/>
        <v>169.60000000000002</v>
      </c>
    </row>
    <row r="1419" spans="1:4" ht="14.4">
      <c r="A1419" s="1055" t="s">
        <v>12738</v>
      </c>
      <c r="B1419" s="1055" t="s">
        <v>12739</v>
      </c>
      <c r="C1419" s="80">
        <v>212</v>
      </c>
      <c r="D1419" s="1154">
        <f t="shared" si="22"/>
        <v>169.60000000000002</v>
      </c>
    </row>
    <row r="1420" spans="1:4" ht="14.4">
      <c r="A1420" s="1055" t="s">
        <v>12740</v>
      </c>
      <c r="B1420" s="1055" t="s">
        <v>12741</v>
      </c>
      <c r="C1420" s="80">
        <v>249</v>
      </c>
      <c r="D1420" s="1154">
        <f t="shared" si="22"/>
        <v>199.20000000000002</v>
      </c>
    </row>
    <row r="1421" spans="1:4" ht="14.4">
      <c r="A1421" s="1055" t="s">
        <v>12742</v>
      </c>
      <c r="B1421" s="1055" t="s">
        <v>12743</v>
      </c>
      <c r="C1421" s="80">
        <v>249</v>
      </c>
      <c r="D1421" s="1154">
        <f t="shared" si="22"/>
        <v>199.20000000000002</v>
      </c>
    </row>
    <row r="1422" spans="1:4" ht="14.4">
      <c r="A1422" s="1055" t="s">
        <v>12744</v>
      </c>
      <c r="B1422" s="1055" t="s">
        <v>12745</v>
      </c>
      <c r="C1422" s="80">
        <v>249</v>
      </c>
      <c r="D1422" s="1154">
        <f t="shared" si="22"/>
        <v>199.20000000000002</v>
      </c>
    </row>
    <row r="1423" spans="1:4" ht="14.4">
      <c r="A1423" s="1055" t="s">
        <v>12746</v>
      </c>
      <c r="B1423" s="1055" t="s">
        <v>12747</v>
      </c>
      <c r="C1423" s="80">
        <v>249</v>
      </c>
      <c r="D1423" s="1154">
        <f t="shared" si="22"/>
        <v>199.20000000000002</v>
      </c>
    </row>
    <row r="1424" spans="1:4" ht="14.4">
      <c r="A1424" s="1055" t="s">
        <v>12748</v>
      </c>
      <c r="B1424" s="1055" t="s">
        <v>12749</v>
      </c>
      <c r="C1424" s="80">
        <v>249</v>
      </c>
      <c r="D1424" s="1154">
        <f t="shared" si="22"/>
        <v>199.20000000000002</v>
      </c>
    </row>
    <row r="1425" spans="1:4" ht="14.4">
      <c r="A1425" s="1055" t="s">
        <v>12750</v>
      </c>
      <c r="B1425" s="1055" t="s">
        <v>12751</v>
      </c>
      <c r="C1425" s="80">
        <v>249</v>
      </c>
      <c r="D1425" s="1154">
        <f t="shared" si="22"/>
        <v>199.20000000000002</v>
      </c>
    </row>
    <row r="1426" spans="1:4" ht="14.4">
      <c r="A1426" s="1055" t="s">
        <v>12752</v>
      </c>
      <c r="B1426" s="1055" t="s">
        <v>12753</v>
      </c>
      <c r="C1426" s="80">
        <v>249</v>
      </c>
      <c r="D1426" s="1154">
        <f t="shared" si="22"/>
        <v>199.20000000000002</v>
      </c>
    </row>
    <row r="1427" spans="1:4" ht="14.4">
      <c r="A1427" s="1055" t="s">
        <v>12754</v>
      </c>
      <c r="B1427" s="1055" t="s">
        <v>12755</v>
      </c>
      <c r="C1427" s="80">
        <v>212</v>
      </c>
      <c r="D1427" s="1154">
        <f t="shared" si="22"/>
        <v>169.60000000000002</v>
      </c>
    </row>
    <row r="1428" spans="1:4" ht="14.4">
      <c r="A1428" s="1055" t="s">
        <v>12756</v>
      </c>
      <c r="B1428" s="1055" t="s">
        <v>12757</v>
      </c>
      <c r="C1428" s="80">
        <v>212</v>
      </c>
      <c r="D1428" s="1154">
        <f t="shared" si="22"/>
        <v>169.60000000000002</v>
      </c>
    </row>
    <row r="1429" spans="1:4" ht="14.4">
      <c r="A1429" s="1055" t="s">
        <v>12758</v>
      </c>
      <c r="B1429" s="1055" t="s">
        <v>12759</v>
      </c>
      <c r="C1429" s="80">
        <v>212</v>
      </c>
      <c r="D1429" s="1154">
        <f t="shared" si="22"/>
        <v>169.60000000000002</v>
      </c>
    </row>
    <row r="1430" spans="1:4" ht="14.4">
      <c r="A1430" s="1055" t="s">
        <v>12760</v>
      </c>
      <c r="B1430" s="1055" t="s">
        <v>12761</v>
      </c>
      <c r="C1430" s="80">
        <v>212</v>
      </c>
      <c r="D1430" s="1154">
        <f t="shared" si="22"/>
        <v>169.60000000000002</v>
      </c>
    </row>
    <row r="1431" spans="1:4" ht="14.4">
      <c r="A1431" s="1055" t="s">
        <v>12762</v>
      </c>
      <c r="B1431" s="1055" t="s">
        <v>12763</v>
      </c>
      <c r="C1431" s="80">
        <v>212</v>
      </c>
      <c r="D1431" s="1154">
        <f t="shared" si="22"/>
        <v>169.60000000000002</v>
      </c>
    </row>
    <row r="1432" spans="1:4" ht="14.4">
      <c r="A1432" s="1055" t="s">
        <v>12764</v>
      </c>
      <c r="B1432" s="1055" t="s">
        <v>12765</v>
      </c>
      <c r="C1432" s="80">
        <v>249</v>
      </c>
      <c r="D1432" s="1154">
        <f t="shared" si="22"/>
        <v>199.20000000000002</v>
      </c>
    </row>
    <row r="1433" spans="1:4" ht="14.4">
      <c r="A1433" s="1055" t="s">
        <v>12766</v>
      </c>
      <c r="B1433" s="1055" t="s">
        <v>12767</v>
      </c>
      <c r="C1433" s="80">
        <v>212</v>
      </c>
      <c r="D1433" s="1154">
        <f t="shared" si="22"/>
        <v>169.60000000000002</v>
      </c>
    </row>
    <row r="1434" spans="1:4" ht="14.4">
      <c r="A1434" s="1055" t="s">
        <v>12768</v>
      </c>
      <c r="B1434" s="1055" t="s">
        <v>12769</v>
      </c>
      <c r="C1434" s="80">
        <v>249</v>
      </c>
      <c r="D1434" s="1154">
        <f t="shared" si="22"/>
        <v>199.20000000000002</v>
      </c>
    </row>
    <row r="1435" spans="1:4" ht="14.4">
      <c r="A1435" s="1055" t="s">
        <v>12770</v>
      </c>
      <c r="B1435" s="1055" t="s">
        <v>12771</v>
      </c>
      <c r="C1435" s="80">
        <v>249</v>
      </c>
      <c r="D1435" s="1154">
        <f t="shared" si="22"/>
        <v>199.20000000000002</v>
      </c>
    </row>
    <row r="1436" spans="1:4" ht="14.4">
      <c r="A1436" s="1055" t="s">
        <v>12772</v>
      </c>
      <c r="B1436" s="1055" t="s">
        <v>12773</v>
      </c>
      <c r="C1436" s="80">
        <v>212</v>
      </c>
      <c r="D1436" s="1154">
        <f t="shared" si="22"/>
        <v>169.60000000000002</v>
      </c>
    </row>
    <row r="1437" spans="1:4" ht="14.4">
      <c r="A1437" s="1055" t="s">
        <v>12774</v>
      </c>
      <c r="B1437" s="1055" t="s">
        <v>12775</v>
      </c>
      <c r="C1437" s="80">
        <v>212</v>
      </c>
      <c r="D1437" s="1154">
        <f t="shared" si="22"/>
        <v>169.60000000000002</v>
      </c>
    </row>
    <row r="1438" spans="1:4" ht="14.4">
      <c r="A1438" s="1055" t="s">
        <v>12776</v>
      </c>
      <c r="B1438" s="1055" t="s">
        <v>12777</v>
      </c>
      <c r="C1438" s="80">
        <v>212</v>
      </c>
      <c r="D1438" s="1154">
        <f t="shared" si="22"/>
        <v>169.60000000000002</v>
      </c>
    </row>
    <row r="1439" spans="1:4" ht="14.4">
      <c r="A1439" s="1055" t="s">
        <v>12778</v>
      </c>
      <c r="B1439" s="1055" t="s">
        <v>12779</v>
      </c>
      <c r="C1439" s="80">
        <v>212</v>
      </c>
      <c r="D1439" s="1154">
        <f t="shared" si="22"/>
        <v>169.60000000000002</v>
      </c>
    </row>
    <row r="1440" spans="1:4" ht="14.4">
      <c r="A1440" s="1055" t="s">
        <v>12780</v>
      </c>
      <c r="B1440" s="1055" t="s">
        <v>12781</v>
      </c>
      <c r="C1440" s="80">
        <v>249</v>
      </c>
      <c r="D1440" s="1154">
        <f t="shared" si="22"/>
        <v>199.20000000000002</v>
      </c>
    </row>
    <row r="1441" spans="1:4" ht="14.4">
      <c r="A1441" s="1055" t="s">
        <v>12782</v>
      </c>
      <c r="B1441" s="1055" t="s">
        <v>12783</v>
      </c>
      <c r="C1441" s="80">
        <v>249</v>
      </c>
      <c r="D1441" s="1154">
        <f t="shared" si="22"/>
        <v>199.20000000000002</v>
      </c>
    </row>
    <row r="1442" spans="1:4" ht="14.4">
      <c r="A1442" s="1055" t="s">
        <v>12784</v>
      </c>
      <c r="B1442" s="1055" t="s">
        <v>12785</v>
      </c>
      <c r="C1442" s="80">
        <v>249</v>
      </c>
      <c r="D1442" s="1154">
        <f t="shared" si="22"/>
        <v>199.20000000000002</v>
      </c>
    </row>
    <row r="1443" spans="1:4" ht="14.4">
      <c r="A1443" s="1055" t="s">
        <v>12786</v>
      </c>
      <c r="B1443" s="1055" t="s">
        <v>12749</v>
      </c>
      <c r="C1443" s="80">
        <v>249</v>
      </c>
      <c r="D1443" s="1154">
        <f t="shared" si="22"/>
        <v>199.20000000000002</v>
      </c>
    </row>
    <row r="1444" spans="1:4" ht="14.4">
      <c r="A1444" s="1055" t="s">
        <v>12787</v>
      </c>
      <c r="B1444" s="1055" t="s">
        <v>12783</v>
      </c>
      <c r="C1444" s="80">
        <v>249</v>
      </c>
      <c r="D1444" s="1154">
        <f t="shared" si="22"/>
        <v>199.20000000000002</v>
      </c>
    </row>
    <row r="1445" spans="1:4" ht="14.4">
      <c r="A1445" s="1055" t="s">
        <v>12788</v>
      </c>
      <c r="B1445" s="1055" t="s">
        <v>12789</v>
      </c>
      <c r="C1445" s="80">
        <v>212</v>
      </c>
      <c r="D1445" s="1154">
        <f t="shared" si="22"/>
        <v>169.60000000000002</v>
      </c>
    </row>
    <row r="1446" spans="1:4" ht="14.4">
      <c r="A1446" s="1055" t="s">
        <v>12790</v>
      </c>
      <c r="B1446" s="1055" t="s">
        <v>12791</v>
      </c>
      <c r="C1446" s="80">
        <v>249</v>
      </c>
      <c r="D1446" s="1154">
        <f t="shared" si="22"/>
        <v>199.20000000000002</v>
      </c>
    </row>
    <row r="1447" spans="1:4" ht="14.4">
      <c r="A1447" s="1055" t="s">
        <v>12792</v>
      </c>
      <c r="B1447" s="1055" t="s">
        <v>12793</v>
      </c>
      <c r="C1447" s="80">
        <v>249</v>
      </c>
      <c r="D1447" s="1154">
        <f t="shared" si="22"/>
        <v>199.20000000000002</v>
      </c>
    </row>
    <row r="1448" spans="1:4" ht="14.4">
      <c r="A1448" s="1055" t="s">
        <v>12794</v>
      </c>
      <c r="B1448" s="1055" t="s">
        <v>12795</v>
      </c>
      <c r="C1448" s="80">
        <v>249</v>
      </c>
      <c r="D1448" s="1154">
        <f t="shared" si="22"/>
        <v>199.20000000000002</v>
      </c>
    </row>
    <row r="1449" spans="1:4" ht="14.4">
      <c r="A1449" s="1055" t="s">
        <v>12796</v>
      </c>
      <c r="B1449" s="1055" t="s">
        <v>12797</v>
      </c>
      <c r="C1449" s="80">
        <v>249</v>
      </c>
      <c r="D1449" s="1154">
        <f t="shared" si="22"/>
        <v>199.20000000000002</v>
      </c>
    </row>
    <row r="1450" spans="1:4" ht="14.4">
      <c r="A1450" s="1055" t="s">
        <v>12798</v>
      </c>
      <c r="B1450" s="1055" t="s">
        <v>12799</v>
      </c>
      <c r="C1450" s="80">
        <v>249</v>
      </c>
      <c r="D1450" s="1154">
        <f t="shared" si="22"/>
        <v>199.20000000000002</v>
      </c>
    </row>
    <row r="1451" spans="1:4" ht="14.4">
      <c r="A1451" s="1055" t="s">
        <v>12800</v>
      </c>
      <c r="B1451" s="1055" t="s">
        <v>12801</v>
      </c>
      <c r="C1451" s="80">
        <v>249</v>
      </c>
      <c r="D1451" s="1154">
        <f t="shared" si="22"/>
        <v>199.20000000000002</v>
      </c>
    </row>
    <row r="1452" spans="1:4" ht="14.4">
      <c r="A1452" s="1055" t="s">
        <v>12802</v>
      </c>
      <c r="B1452" s="1055" t="s">
        <v>12779</v>
      </c>
      <c r="C1452" s="80">
        <v>212</v>
      </c>
      <c r="D1452" s="1154">
        <f t="shared" si="22"/>
        <v>169.60000000000002</v>
      </c>
    </row>
    <row r="1453" spans="1:4" ht="14.4">
      <c r="A1453" s="1055" t="s">
        <v>12803</v>
      </c>
      <c r="B1453" s="1055" t="s">
        <v>12804</v>
      </c>
      <c r="C1453" s="80">
        <v>249</v>
      </c>
      <c r="D1453" s="1154">
        <f t="shared" si="22"/>
        <v>199.20000000000002</v>
      </c>
    </row>
    <row r="1454" spans="1:4" ht="14.4">
      <c r="A1454" s="1055" t="s">
        <v>12805</v>
      </c>
      <c r="B1454" s="1055" t="s">
        <v>12806</v>
      </c>
      <c r="C1454" s="80">
        <v>249</v>
      </c>
      <c r="D1454" s="1154">
        <f t="shared" si="22"/>
        <v>199.20000000000002</v>
      </c>
    </row>
    <row r="1455" spans="1:4" ht="14.4">
      <c r="A1455" s="1055" t="s">
        <v>12807</v>
      </c>
      <c r="B1455" s="1055" t="s">
        <v>12808</v>
      </c>
      <c r="C1455" s="80">
        <v>249</v>
      </c>
      <c r="D1455" s="1154">
        <f t="shared" si="22"/>
        <v>199.20000000000002</v>
      </c>
    </row>
    <row r="1456" spans="1:4" ht="14.4">
      <c r="A1456" s="1055" t="s">
        <v>12809</v>
      </c>
      <c r="B1456" s="1055" t="s">
        <v>12810</v>
      </c>
      <c r="C1456" s="80">
        <v>249</v>
      </c>
      <c r="D1456" s="1154">
        <f t="shared" si="22"/>
        <v>199.20000000000002</v>
      </c>
    </row>
    <row r="1457" spans="1:4" ht="14.4">
      <c r="A1457" s="1055" t="s">
        <v>12811</v>
      </c>
      <c r="B1457" s="1055" t="s">
        <v>12812</v>
      </c>
      <c r="C1457" s="80">
        <v>249</v>
      </c>
      <c r="D1457" s="1154">
        <f t="shared" si="22"/>
        <v>199.20000000000002</v>
      </c>
    </row>
    <row r="1458" spans="1:4" ht="14.4">
      <c r="A1458" s="1055" t="s">
        <v>12813</v>
      </c>
      <c r="B1458" s="1055" t="s">
        <v>12814</v>
      </c>
      <c r="C1458" s="80">
        <v>212</v>
      </c>
      <c r="D1458" s="1154">
        <f t="shared" si="22"/>
        <v>169.60000000000002</v>
      </c>
    </row>
    <row r="1459" spans="1:4" ht="14.4">
      <c r="A1459" s="1055" t="s">
        <v>12815</v>
      </c>
      <c r="B1459" s="1055" t="s">
        <v>12816</v>
      </c>
      <c r="C1459" s="80">
        <v>249</v>
      </c>
      <c r="D1459" s="1154">
        <f t="shared" si="22"/>
        <v>199.20000000000002</v>
      </c>
    </row>
    <row r="1460" spans="1:4" ht="14.4">
      <c r="A1460" s="1055" t="s">
        <v>12817</v>
      </c>
      <c r="B1460" s="1055" t="s">
        <v>12818</v>
      </c>
      <c r="C1460" s="80">
        <v>249</v>
      </c>
      <c r="D1460" s="1154">
        <f t="shared" si="22"/>
        <v>199.20000000000002</v>
      </c>
    </row>
    <row r="1461" spans="1:4" ht="14.4">
      <c r="A1461" s="1055" t="s">
        <v>12819</v>
      </c>
      <c r="B1461" s="1055" t="s">
        <v>12820</v>
      </c>
      <c r="C1461" s="80">
        <v>249</v>
      </c>
      <c r="D1461" s="1154">
        <f t="shared" si="22"/>
        <v>199.20000000000002</v>
      </c>
    </row>
    <row r="1462" spans="1:4" ht="14.4">
      <c r="A1462" s="1055" t="s">
        <v>12821</v>
      </c>
      <c r="B1462" s="1055" t="s">
        <v>12822</v>
      </c>
      <c r="C1462" s="80">
        <v>249</v>
      </c>
      <c r="D1462" s="1154">
        <f t="shared" si="22"/>
        <v>199.20000000000002</v>
      </c>
    </row>
    <row r="1463" spans="1:4" ht="14.4">
      <c r="A1463" s="1055" t="s">
        <v>12823</v>
      </c>
      <c r="B1463" s="1055" t="s">
        <v>12824</v>
      </c>
      <c r="C1463" s="80">
        <v>249</v>
      </c>
      <c r="D1463" s="1154">
        <f t="shared" si="22"/>
        <v>199.20000000000002</v>
      </c>
    </row>
    <row r="1464" spans="1:4" ht="14.4">
      <c r="A1464" s="1055" t="s">
        <v>12825</v>
      </c>
      <c r="B1464" s="1055" t="s">
        <v>12826</v>
      </c>
      <c r="C1464" s="80">
        <v>249</v>
      </c>
      <c r="D1464" s="1154">
        <f t="shared" si="22"/>
        <v>199.20000000000002</v>
      </c>
    </row>
    <row r="1465" spans="1:4" ht="14.4">
      <c r="A1465" s="1055" t="s">
        <v>12827</v>
      </c>
      <c r="B1465" s="1055" t="s">
        <v>12828</v>
      </c>
      <c r="C1465" s="80">
        <v>249</v>
      </c>
      <c r="D1465" s="1154">
        <f t="shared" si="22"/>
        <v>199.20000000000002</v>
      </c>
    </row>
    <row r="1466" spans="1:4" ht="14.4">
      <c r="A1466" s="1055" t="s">
        <v>12829</v>
      </c>
      <c r="B1466" s="1055" t="s">
        <v>12830</v>
      </c>
      <c r="C1466" s="80">
        <v>249</v>
      </c>
      <c r="D1466" s="1154">
        <f t="shared" si="22"/>
        <v>199.20000000000002</v>
      </c>
    </row>
    <row r="1467" spans="1:4" ht="14.4">
      <c r="A1467" s="1055" t="s">
        <v>12831</v>
      </c>
      <c r="B1467" s="1055" t="s">
        <v>12832</v>
      </c>
      <c r="C1467" s="80">
        <v>249</v>
      </c>
      <c r="D1467" s="1154">
        <f t="shared" si="22"/>
        <v>199.20000000000002</v>
      </c>
    </row>
    <row r="1468" spans="1:4" ht="14.4">
      <c r="A1468" s="1055" t="s">
        <v>12833</v>
      </c>
      <c r="B1468" s="1055" t="s">
        <v>12834</v>
      </c>
      <c r="C1468" s="80">
        <v>249</v>
      </c>
      <c r="D1468" s="1154">
        <f t="shared" si="22"/>
        <v>199.20000000000002</v>
      </c>
    </row>
    <row r="1469" spans="1:4" ht="14.4">
      <c r="A1469" s="1055" t="s">
        <v>12835</v>
      </c>
      <c r="B1469" s="1055" t="s">
        <v>12836</v>
      </c>
      <c r="C1469" s="80">
        <v>249</v>
      </c>
      <c r="D1469" s="1154">
        <f t="shared" si="22"/>
        <v>199.20000000000002</v>
      </c>
    </row>
    <row r="1470" spans="1:4" ht="14.4">
      <c r="A1470" s="1055" t="s">
        <v>12837</v>
      </c>
      <c r="B1470" s="1055" t="s">
        <v>12838</v>
      </c>
      <c r="C1470" s="80">
        <v>249</v>
      </c>
      <c r="D1470" s="1154">
        <f t="shared" si="22"/>
        <v>199.20000000000002</v>
      </c>
    </row>
    <row r="1471" spans="1:4" ht="14.4">
      <c r="A1471" s="1055" t="s">
        <v>12839</v>
      </c>
      <c r="B1471" s="1055" t="s">
        <v>12840</v>
      </c>
      <c r="C1471" s="80">
        <v>240</v>
      </c>
      <c r="D1471" s="1154">
        <f t="shared" ref="D1471:D1534" si="23">C1471*0.8</f>
        <v>192</v>
      </c>
    </row>
    <row r="1472" spans="1:4" ht="14.4">
      <c r="A1472" s="1055" t="s">
        <v>12841</v>
      </c>
      <c r="B1472" s="1055" t="s">
        <v>12842</v>
      </c>
      <c r="C1472" s="80">
        <v>212</v>
      </c>
      <c r="D1472" s="1154">
        <f t="shared" si="23"/>
        <v>169.60000000000002</v>
      </c>
    </row>
    <row r="1473" spans="1:4" ht="14.4">
      <c r="A1473" s="1055" t="s">
        <v>12843</v>
      </c>
      <c r="B1473" s="1055" t="s">
        <v>12844</v>
      </c>
      <c r="C1473" s="80">
        <v>212</v>
      </c>
      <c r="D1473" s="1154">
        <f t="shared" si="23"/>
        <v>169.60000000000002</v>
      </c>
    </row>
    <row r="1474" spans="1:4" ht="14.4">
      <c r="A1474" s="1055" t="s">
        <v>12845</v>
      </c>
      <c r="B1474" s="1055" t="s">
        <v>12846</v>
      </c>
      <c r="C1474" s="80">
        <v>212</v>
      </c>
      <c r="D1474" s="1154">
        <f t="shared" si="23"/>
        <v>169.60000000000002</v>
      </c>
    </row>
    <row r="1475" spans="1:4" ht="14.4">
      <c r="A1475" s="1055" t="s">
        <v>12847</v>
      </c>
      <c r="B1475" s="1055" t="s">
        <v>12848</v>
      </c>
      <c r="C1475" s="80">
        <v>212</v>
      </c>
      <c r="D1475" s="1154">
        <f t="shared" si="23"/>
        <v>169.60000000000002</v>
      </c>
    </row>
    <row r="1476" spans="1:4" ht="14.4">
      <c r="A1476" s="1055" t="s">
        <v>12849</v>
      </c>
      <c r="B1476" s="1055" t="s">
        <v>12850</v>
      </c>
      <c r="C1476" s="80">
        <v>212</v>
      </c>
      <c r="D1476" s="1154">
        <f t="shared" si="23"/>
        <v>169.60000000000002</v>
      </c>
    </row>
    <row r="1477" spans="1:4" ht="14.4">
      <c r="A1477" s="1055" t="s">
        <v>12851</v>
      </c>
      <c r="B1477" s="1055" t="s">
        <v>12852</v>
      </c>
      <c r="C1477" s="80">
        <v>212</v>
      </c>
      <c r="D1477" s="1154">
        <f t="shared" si="23"/>
        <v>169.60000000000002</v>
      </c>
    </row>
    <row r="1478" spans="1:4" ht="14.4">
      <c r="A1478" s="1055" t="s">
        <v>12853</v>
      </c>
      <c r="B1478" s="1055" t="s">
        <v>12854</v>
      </c>
      <c r="C1478" s="80">
        <v>212</v>
      </c>
      <c r="D1478" s="1154">
        <f t="shared" si="23"/>
        <v>169.60000000000002</v>
      </c>
    </row>
    <row r="1479" spans="1:4" ht="14.4">
      <c r="A1479" s="1055" t="s">
        <v>12855</v>
      </c>
      <c r="B1479" s="1055" t="s">
        <v>12856</v>
      </c>
      <c r="C1479" s="80">
        <v>212</v>
      </c>
      <c r="D1479" s="1154">
        <f t="shared" si="23"/>
        <v>169.60000000000002</v>
      </c>
    </row>
    <row r="1480" spans="1:4" ht="14.4">
      <c r="A1480" s="1055" t="s">
        <v>12857</v>
      </c>
      <c r="B1480" s="1055" t="s">
        <v>12858</v>
      </c>
      <c r="C1480" s="80">
        <v>249</v>
      </c>
      <c r="D1480" s="1154">
        <f t="shared" si="23"/>
        <v>199.20000000000002</v>
      </c>
    </row>
    <row r="1481" spans="1:4" ht="14.4">
      <c r="A1481" s="1055" t="s">
        <v>12859</v>
      </c>
      <c r="B1481" s="1055" t="s">
        <v>12860</v>
      </c>
      <c r="C1481" s="80">
        <v>212</v>
      </c>
      <c r="D1481" s="1154">
        <f t="shared" si="23"/>
        <v>169.60000000000002</v>
      </c>
    </row>
    <row r="1482" spans="1:4" ht="14.4">
      <c r="A1482" s="1055" t="s">
        <v>12861</v>
      </c>
      <c r="B1482" s="1055" t="s">
        <v>12862</v>
      </c>
      <c r="C1482" s="80">
        <v>212</v>
      </c>
      <c r="D1482" s="1154">
        <f t="shared" si="23"/>
        <v>169.60000000000002</v>
      </c>
    </row>
    <row r="1483" spans="1:4" ht="14.4">
      <c r="A1483" s="1055" t="s">
        <v>12863</v>
      </c>
      <c r="B1483" s="1055" t="s">
        <v>12864</v>
      </c>
      <c r="C1483" s="80">
        <v>212</v>
      </c>
      <c r="D1483" s="1154">
        <f t="shared" si="23"/>
        <v>169.60000000000002</v>
      </c>
    </row>
    <row r="1484" spans="1:4" ht="14.4">
      <c r="A1484" s="1055" t="s">
        <v>12865</v>
      </c>
      <c r="B1484" s="1055" t="s">
        <v>12866</v>
      </c>
      <c r="C1484" s="80">
        <v>212</v>
      </c>
      <c r="D1484" s="1154">
        <f t="shared" si="23"/>
        <v>169.60000000000002</v>
      </c>
    </row>
    <row r="1485" spans="1:4" ht="14.4">
      <c r="A1485" s="1055" t="s">
        <v>12867</v>
      </c>
      <c r="B1485" s="1055" t="s">
        <v>12868</v>
      </c>
      <c r="C1485" s="80">
        <v>297</v>
      </c>
      <c r="D1485" s="1154">
        <f t="shared" si="23"/>
        <v>237.60000000000002</v>
      </c>
    </row>
    <row r="1486" spans="1:4" ht="14.4">
      <c r="A1486" s="1055" t="s">
        <v>12869</v>
      </c>
      <c r="B1486" s="1055" t="s">
        <v>12870</v>
      </c>
      <c r="C1486" s="80">
        <v>297</v>
      </c>
      <c r="D1486" s="1154">
        <f t="shared" si="23"/>
        <v>237.60000000000002</v>
      </c>
    </row>
    <row r="1487" spans="1:4" ht="14.4">
      <c r="A1487" s="1055" t="s">
        <v>12871</v>
      </c>
      <c r="B1487" s="1055" t="s">
        <v>12872</v>
      </c>
      <c r="C1487" s="80">
        <v>249</v>
      </c>
      <c r="D1487" s="1154">
        <f t="shared" si="23"/>
        <v>199.20000000000002</v>
      </c>
    </row>
    <row r="1488" spans="1:4" ht="14.4">
      <c r="A1488" s="1055" t="s">
        <v>12873</v>
      </c>
      <c r="B1488" s="1055" t="s">
        <v>12874</v>
      </c>
      <c r="C1488" s="80">
        <v>275</v>
      </c>
      <c r="D1488" s="1154">
        <f t="shared" si="23"/>
        <v>220</v>
      </c>
    </row>
    <row r="1489" spans="1:4" ht="14.4">
      <c r="A1489" s="1055" t="s">
        <v>12875</v>
      </c>
      <c r="B1489" s="1055" t="s">
        <v>12876</v>
      </c>
      <c r="C1489" s="80">
        <v>249</v>
      </c>
      <c r="D1489" s="1154">
        <f t="shared" si="23"/>
        <v>199.20000000000002</v>
      </c>
    </row>
    <row r="1490" spans="1:4" ht="14.4">
      <c r="A1490" s="1055" t="s">
        <v>12877</v>
      </c>
      <c r="B1490" s="1055" t="s">
        <v>12878</v>
      </c>
      <c r="C1490" s="80">
        <v>249</v>
      </c>
      <c r="D1490" s="1154">
        <f t="shared" si="23"/>
        <v>199.20000000000002</v>
      </c>
    </row>
    <row r="1491" spans="1:4" ht="14.4">
      <c r="A1491" s="1055" t="s">
        <v>12879</v>
      </c>
      <c r="B1491" s="1055" t="s">
        <v>12880</v>
      </c>
      <c r="C1491" s="80">
        <v>249</v>
      </c>
      <c r="D1491" s="1154">
        <f t="shared" si="23"/>
        <v>199.20000000000002</v>
      </c>
    </row>
    <row r="1492" spans="1:4" ht="14.4">
      <c r="A1492" s="1055" t="s">
        <v>12881</v>
      </c>
      <c r="B1492" s="1055" t="s">
        <v>12882</v>
      </c>
      <c r="C1492" s="80">
        <v>249</v>
      </c>
      <c r="D1492" s="1154">
        <f t="shared" si="23"/>
        <v>199.20000000000002</v>
      </c>
    </row>
    <row r="1493" spans="1:4" ht="14.4">
      <c r="A1493" s="1055" t="s">
        <v>12883</v>
      </c>
      <c r="B1493" s="1055" t="s">
        <v>12884</v>
      </c>
      <c r="C1493" s="80">
        <v>249</v>
      </c>
      <c r="D1493" s="1154">
        <f t="shared" si="23"/>
        <v>199.20000000000002</v>
      </c>
    </row>
    <row r="1494" spans="1:4" ht="14.4">
      <c r="A1494" s="1055" t="s">
        <v>12885</v>
      </c>
      <c r="B1494" s="1055" t="s">
        <v>12886</v>
      </c>
      <c r="C1494" s="80">
        <v>249</v>
      </c>
      <c r="D1494" s="1154">
        <f t="shared" si="23"/>
        <v>199.20000000000002</v>
      </c>
    </row>
    <row r="1495" spans="1:4" ht="14.4">
      <c r="A1495" s="1055" t="s">
        <v>12887</v>
      </c>
      <c r="B1495" s="1055" t="s">
        <v>12888</v>
      </c>
      <c r="C1495" s="80">
        <v>249</v>
      </c>
      <c r="D1495" s="1154">
        <f t="shared" si="23"/>
        <v>199.20000000000002</v>
      </c>
    </row>
    <row r="1496" spans="1:4" ht="14.4">
      <c r="A1496" s="1055" t="s">
        <v>12889</v>
      </c>
      <c r="B1496" s="1055" t="s">
        <v>12890</v>
      </c>
      <c r="C1496" s="80">
        <v>229</v>
      </c>
      <c r="D1496" s="1154">
        <f t="shared" si="23"/>
        <v>183.20000000000002</v>
      </c>
    </row>
    <row r="1497" spans="1:4" ht="14.4">
      <c r="A1497" s="1055" t="s">
        <v>12891</v>
      </c>
      <c r="B1497" s="1055" t="s">
        <v>12892</v>
      </c>
      <c r="C1497" s="80">
        <v>249</v>
      </c>
      <c r="D1497" s="1154">
        <f t="shared" si="23"/>
        <v>199.20000000000002</v>
      </c>
    </row>
    <row r="1498" spans="1:4" ht="14.4">
      <c r="A1498" s="1055" t="s">
        <v>12893</v>
      </c>
      <c r="B1498" s="1055" t="s">
        <v>12669</v>
      </c>
      <c r="C1498" s="80">
        <v>249</v>
      </c>
      <c r="D1498" s="1154">
        <f t="shared" si="23"/>
        <v>199.20000000000002</v>
      </c>
    </row>
    <row r="1499" spans="1:4" ht="14.4">
      <c r="A1499" s="1055" t="s">
        <v>12894</v>
      </c>
      <c r="B1499" s="1055" t="s">
        <v>12677</v>
      </c>
      <c r="C1499" s="80">
        <v>249</v>
      </c>
      <c r="D1499" s="1154">
        <f t="shared" si="23"/>
        <v>199.20000000000002</v>
      </c>
    </row>
    <row r="1500" spans="1:4" ht="14.4">
      <c r="A1500" s="1055" t="s">
        <v>12895</v>
      </c>
      <c r="B1500" s="1055" t="s">
        <v>12699</v>
      </c>
      <c r="C1500" s="80">
        <v>249</v>
      </c>
      <c r="D1500" s="1154">
        <f t="shared" si="23"/>
        <v>199.20000000000002</v>
      </c>
    </row>
    <row r="1501" spans="1:4" ht="14.4">
      <c r="A1501" s="1055" t="s">
        <v>12896</v>
      </c>
      <c r="B1501" s="1055" t="s">
        <v>12886</v>
      </c>
      <c r="C1501" s="80">
        <v>249</v>
      </c>
      <c r="D1501" s="1154">
        <f t="shared" si="23"/>
        <v>199.20000000000002</v>
      </c>
    </row>
    <row r="1502" spans="1:4" ht="14.4">
      <c r="A1502" s="1055" t="s">
        <v>12897</v>
      </c>
      <c r="B1502" s="1055" t="s">
        <v>12898</v>
      </c>
      <c r="C1502" s="80">
        <v>249</v>
      </c>
      <c r="D1502" s="1154">
        <f t="shared" si="23"/>
        <v>199.20000000000002</v>
      </c>
    </row>
    <row r="1503" spans="1:4" ht="14.4">
      <c r="A1503" s="1055" t="s">
        <v>12899</v>
      </c>
      <c r="B1503" s="1055" t="s">
        <v>12900</v>
      </c>
      <c r="C1503" s="80">
        <v>249</v>
      </c>
      <c r="D1503" s="1154">
        <f t="shared" si="23"/>
        <v>199.20000000000002</v>
      </c>
    </row>
    <row r="1504" spans="1:4" ht="14.4">
      <c r="A1504" s="1055" t="s">
        <v>12901</v>
      </c>
      <c r="B1504" s="1055" t="s">
        <v>12902</v>
      </c>
      <c r="C1504" s="80">
        <v>249</v>
      </c>
      <c r="D1504" s="1154">
        <f t="shared" si="23"/>
        <v>199.20000000000002</v>
      </c>
    </row>
    <row r="1505" spans="1:4" ht="14.4">
      <c r="A1505" s="1055" t="s">
        <v>12903</v>
      </c>
      <c r="B1505" s="1055" t="s">
        <v>12904</v>
      </c>
      <c r="C1505" s="80">
        <v>249</v>
      </c>
      <c r="D1505" s="1154">
        <f t="shared" si="23"/>
        <v>199.20000000000002</v>
      </c>
    </row>
    <row r="1506" spans="1:4" ht="14.4">
      <c r="A1506" s="1055" t="s">
        <v>12905</v>
      </c>
      <c r="B1506" s="1055" t="s">
        <v>12906</v>
      </c>
      <c r="C1506" s="80">
        <v>229</v>
      </c>
      <c r="D1506" s="1154">
        <f t="shared" si="23"/>
        <v>183.20000000000002</v>
      </c>
    </row>
    <row r="1507" spans="1:4" ht="14.4">
      <c r="A1507" s="1055" t="s">
        <v>12907</v>
      </c>
      <c r="B1507" s="1055" t="s">
        <v>12908</v>
      </c>
      <c r="C1507" s="80">
        <v>249</v>
      </c>
      <c r="D1507" s="1154">
        <f t="shared" si="23"/>
        <v>199.20000000000002</v>
      </c>
    </row>
    <row r="1508" spans="1:4" ht="14.4">
      <c r="A1508" s="1055" t="s">
        <v>12909</v>
      </c>
      <c r="B1508" s="1055" t="s">
        <v>12858</v>
      </c>
      <c r="C1508" s="80">
        <v>249</v>
      </c>
      <c r="D1508" s="1154">
        <f t="shared" si="23"/>
        <v>199.20000000000002</v>
      </c>
    </row>
    <row r="1509" spans="1:4" ht="14.4">
      <c r="A1509" s="1055" t="s">
        <v>12910</v>
      </c>
      <c r="B1509" s="1055" t="s">
        <v>12911</v>
      </c>
      <c r="C1509" s="80">
        <v>233</v>
      </c>
      <c r="D1509" s="1154">
        <f t="shared" si="23"/>
        <v>186.4</v>
      </c>
    </row>
    <row r="1510" spans="1:4" ht="14.4">
      <c r="A1510" s="1055" t="s">
        <v>12912</v>
      </c>
      <c r="B1510" s="1055" t="s">
        <v>12913</v>
      </c>
      <c r="C1510" s="80">
        <v>299</v>
      </c>
      <c r="D1510" s="1154">
        <f t="shared" si="23"/>
        <v>239.20000000000002</v>
      </c>
    </row>
    <row r="1511" spans="1:4" ht="14.4">
      <c r="A1511" s="1055" t="s">
        <v>12914</v>
      </c>
      <c r="B1511" s="1055" t="s">
        <v>12915</v>
      </c>
      <c r="C1511" s="80">
        <v>299</v>
      </c>
      <c r="D1511" s="1154">
        <f t="shared" si="23"/>
        <v>239.20000000000002</v>
      </c>
    </row>
    <row r="1512" spans="1:4" ht="14.4">
      <c r="A1512" s="1055" t="s">
        <v>12916</v>
      </c>
      <c r="B1512" s="1055" t="s">
        <v>12917</v>
      </c>
      <c r="C1512" s="80">
        <v>299</v>
      </c>
      <c r="D1512" s="1154">
        <f t="shared" si="23"/>
        <v>239.20000000000002</v>
      </c>
    </row>
    <row r="1513" spans="1:4" ht="14.4">
      <c r="A1513" s="1055" t="s">
        <v>12918</v>
      </c>
      <c r="B1513" s="1055" t="s">
        <v>12915</v>
      </c>
      <c r="C1513" s="80">
        <v>246</v>
      </c>
      <c r="D1513" s="1154">
        <f t="shared" si="23"/>
        <v>196.8</v>
      </c>
    </row>
    <row r="1514" spans="1:4" ht="14.4">
      <c r="A1514" s="1055" t="s">
        <v>12919</v>
      </c>
      <c r="B1514" s="1055" t="s">
        <v>12920</v>
      </c>
      <c r="C1514" s="80">
        <v>299</v>
      </c>
      <c r="D1514" s="1154">
        <f t="shared" si="23"/>
        <v>239.20000000000002</v>
      </c>
    </row>
    <row r="1515" spans="1:4" ht="14.4">
      <c r="A1515" s="1055" t="s">
        <v>12921</v>
      </c>
      <c r="B1515" s="1055" t="s">
        <v>12922</v>
      </c>
      <c r="C1515" s="80">
        <v>246</v>
      </c>
      <c r="D1515" s="1154">
        <f t="shared" si="23"/>
        <v>196.8</v>
      </c>
    </row>
    <row r="1516" spans="1:4" ht="14.4">
      <c r="A1516" s="1055" t="s">
        <v>12923</v>
      </c>
      <c r="B1516" s="1055" t="s">
        <v>12924</v>
      </c>
      <c r="C1516" s="80">
        <v>351</v>
      </c>
      <c r="D1516" s="1154">
        <f t="shared" si="23"/>
        <v>280.8</v>
      </c>
    </row>
    <row r="1517" spans="1:4" ht="14.4">
      <c r="A1517" s="1055" t="s">
        <v>12925</v>
      </c>
      <c r="B1517" s="1055" t="s">
        <v>12926</v>
      </c>
      <c r="C1517" s="80">
        <v>246</v>
      </c>
      <c r="D1517" s="1154">
        <f t="shared" si="23"/>
        <v>196.8</v>
      </c>
    </row>
    <row r="1518" spans="1:4" ht="14.4">
      <c r="A1518" s="1055" t="s">
        <v>12927</v>
      </c>
      <c r="B1518" s="1055" t="s">
        <v>12915</v>
      </c>
      <c r="C1518" s="80">
        <v>246</v>
      </c>
      <c r="D1518" s="1154">
        <f t="shared" si="23"/>
        <v>196.8</v>
      </c>
    </row>
    <row r="1519" spans="1:4" ht="14.4">
      <c r="A1519" s="1055" t="s">
        <v>12928</v>
      </c>
      <c r="B1519" s="1055" t="s">
        <v>12929</v>
      </c>
      <c r="C1519" s="80">
        <v>299</v>
      </c>
      <c r="D1519" s="1154">
        <f t="shared" si="23"/>
        <v>239.20000000000002</v>
      </c>
    </row>
    <row r="1520" spans="1:4" ht="14.4">
      <c r="A1520" s="1055" t="s">
        <v>12930</v>
      </c>
      <c r="B1520" s="1055" t="s">
        <v>12931</v>
      </c>
      <c r="C1520" s="80">
        <v>246</v>
      </c>
      <c r="D1520" s="1154">
        <f t="shared" si="23"/>
        <v>196.8</v>
      </c>
    </row>
    <row r="1521" spans="1:4" ht="14.4">
      <c r="A1521" s="1055" t="s">
        <v>12932</v>
      </c>
      <c r="B1521" s="1055" t="s">
        <v>12933</v>
      </c>
      <c r="C1521" s="80">
        <v>299</v>
      </c>
      <c r="D1521" s="1154">
        <f t="shared" si="23"/>
        <v>239.20000000000002</v>
      </c>
    </row>
    <row r="1522" spans="1:4" ht="14.4">
      <c r="A1522" s="1055" t="s">
        <v>12934</v>
      </c>
      <c r="B1522" s="1055" t="s">
        <v>12915</v>
      </c>
      <c r="C1522" s="80">
        <v>299</v>
      </c>
      <c r="D1522" s="1154">
        <f t="shared" si="23"/>
        <v>239.20000000000002</v>
      </c>
    </row>
    <row r="1523" spans="1:4" ht="14.4">
      <c r="A1523" s="1055" t="s">
        <v>12935</v>
      </c>
      <c r="B1523" s="1055" t="s">
        <v>12936</v>
      </c>
      <c r="C1523" s="80">
        <v>299</v>
      </c>
      <c r="D1523" s="1154">
        <f t="shared" si="23"/>
        <v>239.20000000000002</v>
      </c>
    </row>
    <row r="1524" spans="1:4" ht="14.4">
      <c r="A1524" s="1055" t="s">
        <v>12937</v>
      </c>
      <c r="B1524" s="1055" t="s">
        <v>12938</v>
      </c>
      <c r="C1524" s="80">
        <v>299</v>
      </c>
      <c r="D1524" s="1154">
        <f t="shared" si="23"/>
        <v>239.20000000000002</v>
      </c>
    </row>
    <row r="1525" spans="1:4" ht="14.4">
      <c r="A1525" s="1055" t="s">
        <v>12939</v>
      </c>
      <c r="B1525" s="1055" t="s">
        <v>3660</v>
      </c>
      <c r="C1525" s="80">
        <v>299</v>
      </c>
      <c r="D1525" s="1154">
        <f t="shared" si="23"/>
        <v>239.20000000000002</v>
      </c>
    </row>
    <row r="1526" spans="1:4" ht="14.4">
      <c r="A1526" s="1055" t="s">
        <v>12940</v>
      </c>
      <c r="B1526" s="1055" t="s">
        <v>12941</v>
      </c>
      <c r="C1526" s="80">
        <v>246</v>
      </c>
      <c r="D1526" s="1154">
        <f t="shared" si="23"/>
        <v>196.8</v>
      </c>
    </row>
    <row r="1527" spans="1:4" ht="14.4">
      <c r="A1527" s="1055" t="s">
        <v>12942</v>
      </c>
      <c r="B1527" s="1055" t="s">
        <v>12943</v>
      </c>
      <c r="C1527" s="80">
        <v>246</v>
      </c>
      <c r="D1527" s="1154">
        <f t="shared" si="23"/>
        <v>196.8</v>
      </c>
    </row>
    <row r="1528" spans="1:4" ht="14.4">
      <c r="A1528" s="1055" t="s">
        <v>12944</v>
      </c>
      <c r="B1528" s="1055" t="s">
        <v>12945</v>
      </c>
      <c r="C1528" s="80">
        <v>299</v>
      </c>
      <c r="D1528" s="1154">
        <f t="shared" si="23"/>
        <v>239.20000000000002</v>
      </c>
    </row>
    <row r="1529" spans="1:4" ht="14.4">
      <c r="A1529" s="1055" t="s">
        <v>12946</v>
      </c>
      <c r="B1529" s="1055" t="s">
        <v>12947</v>
      </c>
      <c r="C1529" s="80">
        <v>299</v>
      </c>
      <c r="D1529" s="1154">
        <f t="shared" si="23"/>
        <v>239.20000000000002</v>
      </c>
    </row>
    <row r="1530" spans="1:4" ht="14.4">
      <c r="A1530" s="1055" t="s">
        <v>12948</v>
      </c>
      <c r="B1530" s="1055" t="s">
        <v>12949</v>
      </c>
      <c r="C1530" s="80">
        <v>299</v>
      </c>
      <c r="D1530" s="1154">
        <f t="shared" si="23"/>
        <v>239.20000000000002</v>
      </c>
    </row>
    <row r="1531" spans="1:4" ht="14.4">
      <c r="A1531" s="1055" t="s">
        <v>12950</v>
      </c>
      <c r="B1531" s="1055" t="s">
        <v>12951</v>
      </c>
      <c r="C1531" s="80">
        <v>299</v>
      </c>
      <c r="D1531" s="1154">
        <f t="shared" si="23"/>
        <v>239.20000000000002</v>
      </c>
    </row>
    <row r="1532" spans="1:4" ht="14.4">
      <c r="A1532" s="1055" t="s">
        <v>12952</v>
      </c>
      <c r="B1532" s="1055" t="s">
        <v>12953</v>
      </c>
      <c r="C1532" s="80">
        <v>299</v>
      </c>
      <c r="D1532" s="1154">
        <f t="shared" si="23"/>
        <v>239.20000000000002</v>
      </c>
    </row>
    <row r="1533" spans="1:4" ht="14.4">
      <c r="A1533" s="1055" t="s">
        <v>12954</v>
      </c>
      <c r="B1533" s="1055" t="s">
        <v>12955</v>
      </c>
      <c r="C1533" s="80">
        <v>325</v>
      </c>
      <c r="D1533" s="1154">
        <f t="shared" si="23"/>
        <v>260</v>
      </c>
    </row>
    <row r="1534" spans="1:4" ht="14.4">
      <c r="A1534" s="1055" t="s">
        <v>12956</v>
      </c>
      <c r="B1534" s="1055" t="s">
        <v>12957</v>
      </c>
      <c r="C1534" s="80">
        <v>299</v>
      </c>
      <c r="D1534" s="1154">
        <f t="shared" si="23"/>
        <v>239.20000000000002</v>
      </c>
    </row>
    <row r="1535" spans="1:4" ht="14.4">
      <c r="A1535" s="1055" t="s">
        <v>12958</v>
      </c>
      <c r="B1535" s="1055" t="s">
        <v>12959</v>
      </c>
      <c r="C1535" s="80">
        <v>299</v>
      </c>
      <c r="D1535" s="1154">
        <f t="shared" ref="D1535:D1598" si="24">C1535*0.8</f>
        <v>239.20000000000002</v>
      </c>
    </row>
    <row r="1536" spans="1:4" ht="14.4">
      <c r="A1536" s="1055" t="s">
        <v>12960</v>
      </c>
      <c r="B1536" s="1055" t="s">
        <v>12961</v>
      </c>
      <c r="C1536" s="80">
        <v>299</v>
      </c>
      <c r="D1536" s="1154">
        <f t="shared" si="24"/>
        <v>239.20000000000002</v>
      </c>
    </row>
    <row r="1537" spans="1:4" ht="14.4">
      <c r="A1537" s="1055" t="s">
        <v>12962</v>
      </c>
      <c r="B1537" s="1055" t="s">
        <v>12915</v>
      </c>
      <c r="C1537" s="80">
        <v>299</v>
      </c>
      <c r="D1537" s="1154">
        <f t="shared" si="24"/>
        <v>239.20000000000002</v>
      </c>
    </row>
    <row r="1538" spans="1:4" ht="14.4">
      <c r="A1538" s="1055" t="s">
        <v>12963</v>
      </c>
      <c r="B1538" s="1055" t="s">
        <v>12964</v>
      </c>
      <c r="C1538" s="80">
        <v>299</v>
      </c>
      <c r="D1538" s="1154">
        <f t="shared" si="24"/>
        <v>239.20000000000002</v>
      </c>
    </row>
    <row r="1539" spans="1:4" ht="14.4">
      <c r="A1539" s="1055" t="s">
        <v>12965</v>
      </c>
      <c r="B1539" s="1055" t="s">
        <v>12966</v>
      </c>
      <c r="C1539" s="80">
        <v>246</v>
      </c>
      <c r="D1539" s="1154">
        <f t="shared" si="24"/>
        <v>196.8</v>
      </c>
    </row>
    <row r="1540" spans="1:4" ht="14.4">
      <c r="A1540" s="1055" t="s">
        <v>12967</v>
      </c>
      <c r="B1540" s="1055" t="s">
        <v>12968</v>
      </c>
      <c r="C1540" s="80">
        <v>299</v>
      </c>
      <c r="D1540" s="1154">
        <f t="shared" si="24"/>
        <v>239.20000000000002</v>
      </c>
    </row>
    <row r="1541" spans="1:4" ht="14.4">
      <c r="A1541" s="1055" t="s">
        <v>12969</v>
      </c>
      <c r="B1541" s="1055" t="s">
        <v>12970</v>
      </c>
      <c r="C1541" s="80">
        <v>299</v>
      </c>
      <c r="D1541" s="1154">
        <f t="shared" si="24"/>
        <v>239.20000000000002</v>
      </c>
    </row>
    <row r="1542" spans="1:4" ht="14.4">
      <c r="A1542" s="1055" t="s">
        <v>12971</v>
      </c>
      <c r="B1542" s="1055" t="s">
        <v>12915</v>
      </c>
      <c r="C1542" s="80">
        <v>299</v>
      </c>
      <c r="D1542" s="1154">
        <f t="shared" si="24"/>
        <v>239.20000000000002</v>
      </c>
    </row>
    <row r="1543" spans="1:4" ht="14.4">
      <c r="A1543" s="1055" t="s">
        <v>12972</v>
      </c>
      <c r="B1543" s="1055" t="s">
        <v>12973</v>
      </c>
      <c r="C1543" s="80">
        <v>299</v>
      </c>
      <c r="D1543" s="1154">
        <f t="shared" si="24"/>
        <v>239.20000000000002</v>
      </c>
    </row>
    <row r="1544" spans="1:4" ht="14.4">
      <c r="A1544" s="1055" t="s">
        <v>12974</v>
      </c>
      <c r="B1544" s="1055" t="s">
        <v>12915</v>
      </c>
      <c r="C1544" s="80">
        <v>299</v>
      </c>
      <c r="D1544" s="1154">
        <f t="shared" si="24"/>
        <v>239.20000000000002</v>
      </c>
    </row>
    <row r="1545" spans="1:4" ht="14.4">
      <c r="A1545" s="1055" t="s">
        <v>12975</v>
      </c>
      <c r="B1545" s="1055" t="s">
        <v>12976</v>
      </c>
      <c r="C1545" s="80">
        <v>299</v>
      </c>
      <c r="D1545" s="1154">
        <f t="shared" si="24"/>
        <v>239.20000000000002</v>
      </c>
    </row>
    <row r="1546" spans="1:4" ht="14.4">
      <c r="A1546" s="1055" t="s">
        <v>12977</v>
      </c>
      <c r="B1546" s="1055" t="s">
        <v>12978</v>
      </c>
      <c r="C1546" s="80">
        <v>246</v>
      </c>
      <c r="D1546" s="1154">
        <f t="shared" si="24"/>
        <v>196.8</v>
      </c>
    </row>
    <row r="1547" spans="1:4" ht="14.4">
      <c r="A1547" s="1055" t="s">
        <v>12979</v>
      </c>
      <c r="B1547" s="1055" t="s">
        <v>12980</v>
      </c>
      <c r="C1547" s="80">
        <v>299</v>
      </c>
      <c r="D1547" s="1154">
        <f t="shared" si="24"/>
        <v>239.20000000000002</v>
      </c>
    </row>
    <row r="1548" spans="1:4" ht="14.4">
      <c r="A1548" s="1055" t="s">
        <v>12981</v>
      </c>
      <c r="B1548" s="1055" t="s">
        <v>12982</v>
      </c>
      <c r="C1548" s="80">
        <v>299</v>
      </c>
      <c r="D1548" s="1154">
        <f t="shared" si="24"/>
        <v>239.20000000000002</v>
      </c>
    </row>
    <row r="1549" spans="1:4" ht="14.4">
      <c r="A1549" s="1055" t="s">
        <v>12983</v>
      </c>
      <c r="B1549" s="1055" t="s">
        <v>12984</v>
      </c>
      <c r="C1549" s="80">
        <v>299</v>
      </c>
      <c r="D1549" s="1154">
        <f t="shared" si="24"/>
        <v>239.20000000000002</v>
      </c>
    </row>
    <row r="1550" spans="1:4" ht="14.4">
      <c r="A1550" s="1055" t="s">
        <v>12985</v>
      </c>
      <c r="B1550" s="1055" t="s">
        <v>10153</v>
      </c>
      <c r="C1550" s="80">
        <v>299</v>
      </c>
      <c r="D1550" s="1154">
        <f t="shared" si="24"/>
        <v>239.20000000000002</v>
      </c>
    </row>
    <row r="1551" spans="1:4" ht="14.4">
      <c r="A1551" s="1055" t="s">
        <v>12986</v>
      </c>
      <c r="B1551" s="1055" t="s">
        <v>12987</v>
      </c>
      <c r="C1551" s="80">
        <v>299</v>
      </c>
      <c r="D1551" s="1154">
        <f t="shared" si="24"/>
        <v>239.20000000000002</v>
      </c>
    </row>
    <row r="1552" spans="1:4" ht="14.4">
      <c r="A1552" s="1055" t="s">
        <v>12988</v>
      </c>
      <c r="B1552" s="1055" t="s">
        <v>12915</v>
      </c>
      <c r="C1552" s="80">
        <v>299</v>
      </c>
      <c r="D1552" s="1154">
        <f t="shared" si="24"/>
        <v>239.20000000000002</v>
      </c>
    </row>
    <row r="1553" spans="1:4" ht="14.4">
      <c r="A1553" s="1055" t="s">
        <v>12989</v>
      </c>
      <c r="B1553" s="1055" t="s">
        <v>12990</v>
      </c>
      <c r="C1553" s="80">
        <v>299</v>
      </c>
      <c r="D1553" s="1154">
        <f t="shared" si="24"/>
        <v>239.20000000000002</v>
      </c>
    </row>
    <row r="1554" spans="1:4" ht="14.4">
      <c r="A1554" s="1055" t="s">
        <v>12991</v>
      </c>
      <c r="B1554" s="1055" t="s">
        <v>12992</v>
      </c>
      <c r="C1554" s="80">
        <v>299</v>
      </c>
      <c r="D1554" s="1154">
        <f t="shared" si="24"/>
        <v>239.20000000000002</v>
      </c>
    </row>
    <row r="1555" spans="1:4" ht="14.4">
      <c r="A1555" s="1055" t="s">
        <v>12993</v>
      </c>
      <c r="B1555" s="1055" t="s">
        <v>12994</v>
      </c>
      <c r="C1555" s="80">
        <v>299</v>
      </c>
      <c r="D1555" s="1154">
        <f t="shared" si="24"/>
        <v>239.20000000000002</v>
      </c>
    </row>
    <row r="1556" spans="1:4" ht="14.4">
      <c r="A1556" s="1055" t="s">
        <v>12995</v>
      </c>
      <c r="B1556" s="1055" t="s">
        <v>12996</v>
      </c>
      <c r="C1556" s="80">
        <v>299</v>
      </c>
      <c r="D1556" s="1154">
        <f t="shared" si="24"/>
        <v>239.20000000000002</v>
      </c>
    </row>
    <row r="1557" spans="1:4" ht="14.4">
      <c r="A1557" s="1055" t="s">
        <v>12997</v>
      </c>
      <c r="B1557" s="1055" t="s">
        <v>12998</v>
      </c>
      <c r="C1557" s="80">
        <v>246</v>
      </c>
      <c r="D1557" s="1154">
        <f t="shared" si="24"/>
        <v>196.8</v>
      </c>
    </row>
    <row r="1558" spans="1:4" ht="14.4">
      <c r="A1558" s="1055" t="s">
        <v>12999</v>
      </c>
      <c r="B1558" s="1055" t="s">
        <v>13000</v>
      </c>
      <c r="C1558" s="80">
        <v>299</v>
      </c>
      <c r="D1558" s="1154">
        <f t="shared" si="24"/>
        <v>239.20000000000002</v>
      </c>
    </row>
    <row r="1559" spans="1:4" ht="14.4">
      <c r="A1559" s="1055" t="s">
        <v>13001</v>
      </c>
      <c r="B1559" s="1055" t="s">
        <v>13002</v>
      </c>
      <c r="C1559" s="80">
        <v>299</v>
      </c>
      <c r="D1559" s="1154">
        <f t="shared" si="24"/>
        <v>239.20000000000002</v>
      </c>
    </row>
    <row r="1560" spans="1:4" ht="14.4">
      <c r="A1560" s="1055" t="s">
        <v>13003</v>
      </c>
      <c r="B1560" s="1055" t="s">
        <v>13004</v>
      </c>
      <c r="C1560" s="80">
        <v>299</v>
      </c>
      <c r="D1560" s="1154">
        <f t="shared" si="24"/>
        <v>239.20000000000002</v>
      </c>
    </row>
    <row r="1561" spans="1:4" ht="14.4">
      <c r="A1561" s="1055" t="s">
        <v>13005</v>
      </c>
      <c r="B1561" s="1055" t="s">
        <v>13006</v>
      </c>
      <c r="C1561" s="80">
        <v>299</v>
      </c>
      <c r="D1561" s="1154">
        <f t="shared" si="24"/>
        <v>239.20000000000002</v>
      </c>
    </row>
    <row r="1562" spans="1:4" ht="14.4">
      <c r="A1562" s="1055" t="s">
        <v>13007</v>
      </c>
      <c r="B1562" s="1055" t="s">
        <v>13008</v>
      </c>
      <c r="C1562" s="80">
        <v>299</v>
      </c>
      <c r="D1562" s="1154">
        <f t="shared" si="24"/>
        <v>239.20000000000002</v>
      </c>
    </row>
    <row r="1563" spans="1:4" ht="14.4">
      <c r="A1563" s="1055" t="s">
        <v>13009</v>
      </c>
      <c r="B1563" s="1055" t="s">
        <v>13010</v>
      </c>
      <c r="C1563" s="80">
        <v>299</v>
      </c>
      <c r="D1563" s="1154">
        <f t="shared" si="24"/>
        <v>239.20000000000002</v>
      </c>
    </row>
    <row r="1564" spans="1:4" ht="14.4">
      <c r="A1564" s="1055" t="s">
        <v>13011</v>
      </c>
      <c r="B1564" s="1055" t="s">
        <v>13012</v>
      </c>
      <c r="C1564" s="80">
        <v>299</v>
      </c>
      <c r="D1564" s="1154">
        <f t="shared" si="24"/>
        <v>239.20000000000002</v>
      </c>
    </row>
    <row r="1565" spans="1:4" ht="14.4">
      <c r="A1565" s="1055" t="s">
        <v>13013</v>
      </c>
      <c r="B1565" s="1055" t="s">
        <v>13014</v>
      </c>
      <c r="C1565" s="80">
        <v>299</v>
      </c>
      <c r="D1565" s="1154">
        <f t="shared" si="24"/>
        <v>239.20000000000002</v>
      </c>
    </row>
    <row r="1566" spans="1:4" ht="14.4">
      <c r="A1566" s="1055" t="s">
        <v>13015</v>
      </c>
      <c r="B1566" s="1055" t="s">
        <v>13016</v>
      </c>
      <c r="C1566" s="80">
        <v>299</v>
      </c>
      <c r="D1566" s="1154">
        <f t="shared" si="24"/>
        <v>239.20000000000002</v>
      </c>
    </row>
    <row r="1567" spans="1:4" ht="14.4">
      <c r="A1567" s="1055" t="s">
        <v>13017</v>
      </c>
      <c r="B1567" s="1055" t="s">
        <v>13018</v>
      </c>
      <c r="C1567" s="80">
        <v>299</v>
      </c>
      <c r="D1567" s="1154">
        <f t="shared" si="24"/>
        <v>239.20000000000002</v>
      </c>
    </row>
    <row r="1568" spans="1:4" ht="14.4">
      <c r="A1568" s="1055" t="s">
        <v>13019</v>
      </c>
      <c r="B1568" s="1055" t="s">
        <v>13020</v>
      </c>
      <c r="C1568" s="80">
        <v>299</v>
      </c>
      <c r="D1568" s="1154">
        <f t="shared" si="24"/>
        <v>239.20000000000002</v>
      </c>
    </row>
    <row r="1569" spans="1:4" ht="14.4">
      <c r="A1569" s="1055" t="s">
        <v>13021</v>
      </c>
      <c r="B1569" s="1055" t="s">
        <v>12888</v>
      </c>
      <c r="C1569" s="80">
        <v>299</v>
      </c>
      <c r="D1569" s="1154">
        <f t="shared" si="24"/>
        <v>239.20000000000002</v>
      </c>
    </row>
    <row r="1570" spans="1:4" ht="14.4">
      <c r="A1570" s="1055" t="s">
        <v>13022</v>
      </c>
      <c r="B1570" s="1055" t="s">
        <v>13023</v>
      </c>
      <c r="C1570" s="80">
        <v>299</v>
      </c>
      <c r="D1570" s="1154">
        <f t="shared" si="24"/>
        <v>239.20000000000002</v>
      </c>
    </row>
    <row r="1571" spans="1:4" ht="14.4">
      <c r="A1571" s="1055" t="s">
        <v>13024</v>
      </c>
      <c r="B1571" s="1055" t="s">
        <v>13025</v>
      </c>
      <c r="C1571" s="80">
        <v>299</v>
      </c>
      <c r="D1571" s="1154">
        <f t="shared" si="24"/>
        <v>239.20000000000002</v>
      </c>
    </row>
    <row r="1572" spans="1:4" ht="14.4">
      <c r="A1572" s="1055" t="s">
        <v>13026</v>
      </c>
      <c r="B1572" s="1055" t="s">
        <v>13023</v>
      </c>
      <c r="C1572" s="80">
        <v>299</v>
      </c>
      <c r="D1572" s="1154">
        <f t="shared" si="24"/>
        <v>239.20000000000002</v>
      </c>
    </row>
    <row r="1573" spans="1:4" ht="14.4">
      <c r="A1573" s="1055" t="s">
        <v>13027</v>
      </c>
      <c r="B1573" s="1055" t="s">
        <v>13028</v>
      </c>
      <c r="C1573" s="80">
        <v>233</v>
      </c>
      <c r="D1573" s="1154">
        <f t="shared" si="24"/>
        <v>186.4</v>
      </c>
    </row>
    <row r="1574" spans="1:4" ht="14.4">
      <c r="A1574" s="1055" t="s">
        <v>13029</v>
      </c>
      <c r="B1574" s="1055" t="s">
        <v>13030</v>
      </c>
      <c r="C1574" s="80">
        <v>299</v>
      </c>
      <c r="D1574" s="1154">
        <f t="shared" si="24"/>
        <v>239.20000000000002</v>
      </c>
    </row>
    <row r="1575" spans="1:4" ht="14.4">
      <c r="A1575" s="1055" t="s">
        <v>13031</v>
      </c>
      <c r="B1575" s="1055" t="s">
        <v>12699</v>
      </c>
      <c r="C1575" s="80">
        <v>246</v>
      </c>
      <c r="D1575" s="1154">
        <f t="shared" si="24"/>
        <v>196.8</v>
      </c>
    </row>
    <row r="1576" spans="1:4" ht="14.4">
      <c r="A1576" s="1055" t="s">
        <v>13032</v>
      </c>
      <c r="B1576" s="1055" t="s">
        <v>13033</v>
      </c>
      <c r="C1576" s="80">
        <v>299</v>
      </c>
      <c r="D1576" s="1154">
        <f t="shared" si="24"/>
        <v>239.20000000000002</v>
      </c>
    </row>
    <row r="1577" spans="1:4" ht="14.4">
      <c r="A1577" s="1055" t="s">
        <v>13034</v>
      </c>
      <c r="B1577" s="1055" t="s">
        <v>12717</v>
      </c>
      <c r="C1577" s="80">
        <v>299</v>
      </c>
      <c r="D1577" s="1154">
        <f t="shared" si="24"/>
        <v>239.20000000000002</v>
      </c>
    </row>
    <row r="1578" spans="1:4" ht="14.4">
      <c r="A1578" s="1055" t="s">
        <v>13035</v>
      </c>
      <c r="B1578" s="1055" t="s">
        <v>12915</v>
      </c>
      <c r="C1578" s="80">
        <v>299</v>
      </c>
      <c r="D1578" s="1154">
        <f t="shared" si="24"/>
        <v>239.20000000000002</v>
      </c>
    </row>
    <row r="1579" spans="1:4" ht="14.4">
      <c r="A1579" s="1055" t="s">
        <v>13036</v>
      </c>
      <c r="B1579" s="1055" t="s">
        <v>13037</v>
      </c>
      <c r="C1579" s="80">
        <v>299</v>
      </c>
      <c r="D1579" s="1154">
        <f t="shared" si="24"/>
        <v>239.20000000000002</v>
      </c>
    </row>
    <row r="1580" spans="1:4" ht="14.4">
      <c r="A1580" s="1055" t="s">
        <v>13038</v>
      </c>
      <c r="B1580" s="1055" t="s">
        <v>13039</v>
      </c>
      <c r="C1580" s="80">
        <v>299</v>
      </c>
      <c r="D1580" s="1154">
        <f t="shared" si="24"/>
        <v>239.20000000000002</v>
      </c>
    </row>
    <row r="1581" spans="1:4" ht="14.4">
      <c r="A1581" s="1055" t="s">
        <v>13040</v>
      </c>
      <c r="B1581" s="1055" t="s">
        <v>13041</v>
      </c>
      <c r="C1581" s="80">
        <v>299</v>
      </c>
      <c r="D1581" s="1154">
        <f t="shared" si="24"/>
        <v>239.20000000000002</v>
      </c>
    </row>
    <row r="1582" spans="1:4" ht="14.4">
      <c r="A1582" s="1055" t="s">
        <v>13042</v>
      </c>
      <c r="B1582" s="1055" t="s">
        <v>13043</v>
      </c>
      <c r="C1582" s="80">
        <v>299</v>
      </c>
      <c r="D1582" s="1154">
        <f t="shared" si="24"/>
        <v>239.20000000000002</v>
      </c>
    </row>
    <row r="1583" spans="1:4" ht="14.4">
      <c r="A1583" s="1055" t="s">
        <v>13044</v>
      </c>
      <c r="B1583" s="1055" t="s">
        <v>13045</v>
      </c>
      <c r="C1583" s="80">
        <v>299</v>
      </c>
      <c r="D1583" s="1154">
        <f t="shared" si="24"/>
        <v>239.20000000000002</v>
      </c>
    </row>
    <row r="1584" spans="1:4" ht="14.4">
      <c r="A1584" s="1055" t="s">
        <v>13046</v>
      </c>
      <c r="B1584" s="1055" t="s">
        <v>13047</v>
      </c>
      <c r="C1584" s="80">
        <v>299</v>
      </c>
      <c r="D1584" s="1154">
        <f t="shared" si="24"/>
        <v>239.20000000000002</v>
      </c>
    </row>
    <row r="1585" spans="1:4" ht="14.4">
      <c r="A1585" s="1055" t="s">
        <v>13048</v>
      </c>
      <c r="B1585" s="1055" t="s">
        <v>13049</v>
      </c>
      <c r="C1585" s="80">
        <v>299</v>
      </c>
      <c r="D1585" s="1154">
        <f t="shared" si="24"/>
        <v>239.20000000000002</v>
      </c>
    </row>
    <row r="1586" spans="1:4" ht="14.4">
      <c r="A1586" s="1055" t="s">
        <v>13050</v>
      </c>
      <c r="B1586" s="1055" t="s">
        <v>13051</v>
      </c>
      <c r="C1586" s="80">
        <v>299</v>
      </c>
      <c r="D1586" s="1154">
        <f t="shared" si="24"/>
        <v>239.20000000000002</v>
      </c>
    </row>
    <row r="1587" spans="1:4" ht="14.4">
      <c r="A1587" s="1055" t="s">
        <v>13052</v>
      </c>
      <c r="B1587" s="1055" t="s">
        <v>13053</v>
      </c>
      <c r="C1587" s="80">
        <v>299</v>
      </c>
      <c r="D1587" s="1154">
        <f t="shared" si="24"/>
        <v>239.20000000000002</v>
      </c>
    </row>
    <row r="1588" spans="1:4" ht="14.4">
      <c r="A1588" s="1055" t="s">
        <v>13054</v>
      </c>
      <c r="B1588" s="1055" t="s">
        <v>13055</v>
      </c>
      <c r="C1588" s="80">
        <v>299</v>
      </c>
      <c r="D1588" s="1154">
        <f t="shared" si="24"/>
        <v>239.20000000000002</v>
      </c>
    </row>
    <row r="1589" spans="1:4" ht="14.4">
      <c r="A1589" s="1055" t="s">
        <v>13056</v>
      </c>
      <c r="B1589" s="1055" t="s">
        <v>13057</v>
      </c>
      <c r="C1589" s="80">
        <v>299</v>
      </c>
      <c r="D1589" s="1154">
        <f t="shared" si="24"/>
        <v>239.20000000000002</v>
      </c>
    </row>
    <row r="1590" spans="1:4" ht="14.4">
      <c r="A1590" s="1055" t="s">
        <v>13058</v>
      </c>
      <c r="B1590" s="1055" t="s">
        <v>13059</v>
      </c>
      <c r="C1590" s="80">
        <v>299</v>
      </c>
      <c r="D1590" s="1154">
        <f t="shared" si="24"/>
        <v>239.20000000000002</v>
      </c>
    </row>
    <row r="1591" spans="1:4" ht="14.4">
      <c r="A1591" s="1055" t="s">
        <v>13060</v>
      </c>
      <c r="B1591" s="1055" t="s">
        <v>12866</v>
      </c>
      <c r="C1591" s="80">
        <v>246</v>
      </c>
      <c r="D1591" s="1154">
        <f t="shared" si="24"/>
        <v>196.8</v>
      </c>
    </row>
    <row r="1592" spans="1:4" ht="14.4">
      <c r="A1592" s="1055" t="s">
        <v>13061</v>
      </c>
      <c r="B1592" s="1055" t="s">
        <v>13062</v>
      </c>
      <c r="C1592" s="80">
        <v>299</v>
      </c>
      <c r="D1592" s="1154">
        <f t="shared" si="24"/>
        <v>239.20000000000002</v>
      </c>
    </row>
    <row r="1593" spans="1:4" ht="14.4">
      <c r="A1593" s="1055" t="s">
        <v>13063</v>
      </c>
      <c r="B1593" s="1055" t="s">
        <v>13062</v>
      </c>
      <c r="C1593" s="80">
        <v>299</v>
      </c>
      <c r="D1593" s="1154">
        <f t="shared" si="24"/>
        <v>239.20000000000002</v>
      </c>
    </row>
    <row r="1594" spans="1:4" ht="14.4">
      <c r="A1594" s="1055" t="s">
        <v>13064</v>
      </c>
      <c r="B1594" s="1055" t="s">
        <v>13062</v>
      </c>
      <c r="C1594" s="80">
        <v>299</v>
      </c>
      <c r="D1594" s="1154">
        <f t="shared" si="24"/>
        <v>239.20000000000002</v>
      </c>
    </row>
    <row r="1595" spans="1:4" ht="14.4">
      <c r="A1595" s="1055" t="s">
        <v>42986</v>
      </c>
      <c r="B1595" s="1055" t="s">
        <v>42987</v>
      </c>
      <c r="C1595" s="80">
        <v>325</v>
      </c>
      <c r="D1595" s="1154">
        <f t="shared" si="24"/>
        <v>260</v>
      </c>
    </row>
    <row r="1596" spans="1:4" ht="14.4">
      <c r="A1596" s="1055" t="s">
        <v>13065</v>
      </c>
      <c r="B1596" s="1055" t="s">
        <v>13066</v>
      </c>
      <c r="C1596" s="80">
        <v>246</v>
      </c>
      <c r="D1596" s="1154">
        <f t="shared" si="24"/>
        <v>196.8</v>
      </c>
    </row>
    <row r="1597" spans="1:4" ht="14.4">
      <c r="A1597" s="1055" t="s">
        <v>13067</v>
      </c>
      <c r="B1597" s="1055" t="s">
        <v>13068</v>
      </c>
      <c r="C1597" s="80">
        <v>299</v>
      </c>
      <c r="D1597" s="1154">
        <f t="shared" si="24"/>
        <v>239.20000000000002</v>
      </c>
    </row>
    <row r="1598" spans="1:4" ht="14.4">
      <c r="A1598" s="1055" t="s">
        <v>13069</v>
      </c>
      <c r="B1598" s="1055" t="s">
        <v>13070</v>
      </c>
      <c r="C1598" s="80">
        <v>299</v>
      </c>
      <c r="D1598" s="1154">
        <f t="shared" si="24"/>
        <v>239.20000000000002</v>
      </c>
    </row>
    <row r="1599" spans="1:4" ht="14.4">
      <c r="A1599" s="1055" t="s">
        <v>13071</v>
      </c>
      <c r="B1599" s="1055" t="s">
        <v>13072</v>
      </c>
      <c r="C1599" s="80">
        <v>299</v>
      </c>
      <c r="D1599" s="1154">
        <f t="shared" ref="D1599:D1662" si="25">C1599*0.8</f>
        <v>239.20000000000002</v>
      </c>
    </row>
    <row r="1600" spans="1:4" ht="14.4">
      <c r="A1600" s="1055" t="s">
        <v>13073</v>
      </c>
      <c r="B1600" s="1055" t="s">
        <v>13074</v>
      </c>
      <c r="C1600" s="80">
        <v>299</v>
      </c>
      <c r="D1600" s="1154">
        <f t="shared" si="25"/>
        <v>239.20000000000002</v>
      </c>
    </row>
    <row r="1601" spans="1:4" ht="14.4">
      <c r="A1601" s="1055" t="s">
        <v>13075</v>
      </c>
      <c r="B1601" s="1055" t="s">
        <v>13076</v>
      </c>
      <c r="C1601" s="80">
        <v>246</v>
      </c>
      <c r="D1601" s="1154">
        <f t="shared" si="25"/>
        <v>196.8</v>
      </c>
    </row>
    <row r="1602" spans="1:4" ht="14.4">
      <c r="A1602" s="1055" t="s">
        <v>13077</v>
      </c>
      <c r="B1602" s="1055" t="s">
        <v>12866</v>
      </c>
      <c r="C1602" s="80">
        <v>246</v>
      </c>
      <c r="D1602" s="1154">
        <f t="shared" si="25"/>
        <v>196.8</v>
      </c>
    </row>
    <row r="1603" spans="1:4" ht="14.4">
      <c r="A1603" s="1055" t="s">
        <v>13078</v>
      </c>
      <c r="B1603" s="1055" t="s">
        <v>13079</v>
      </c>
      <c r="C1603" s="80">
        <v>299</v>
      </c>
      <c r="D1603" s="1154">
        <f t="shared" si="25"/>
        <v>239.20000000000002</v>
      </c>
    </row>
    <row r="1604" spans="1:4" ht="14.4">
      <c r="A1604" s="1055" t="s">
        <v>13080</v>
      </c>
      <c r="B1604" s="1055" t="s">
        <v>13081</v>
      </c>
      <c r="C1604" s="80">
        <v>299</v>
      </c>
      <c r="D1604" s="1154">
        <f t="shared" si="25"/>
        <v>239.20000000000002</v>
      </c>
    </row>
    <row r="1605" spans="1:4" ht="14.4">
      <c r="A1605" s="1055" t="s">
        <v>13082</v>
      </c>
      <c r="B1605" s="1055" t="s">
        <v>13062</v>
      </c>
      <c r="C1605" s="80">
        <v>299</v>
      </c>
      <c r="D1605" s="1154">
        <f t="shared" si="25"/>
        <v>239.20000000000002</v>
      </c>
    </row>
    <row r="1606" spans="1:4" ht="14.4">
      <c r="A1606" s="1055" t="s">
        <v>13083</v>
      </c>
      <c r="B1606" s="1055" t="s">
        <v>13081</v>
      </c>
      <c r="C1606" s="80">
        <v>299</v>
      </c>
      <c r="D1606" s="1154">
        <f t="shared" si="25"/>
        <v>239.20000000000002</v>
      </c>
    </row>
    <row r="1607" spans="1:4" ht="14.4">
      <c r="A1607" s="1055" t="s">
        <v>13084</v>
      </c>
      <c r="B1607" s="1055" t="s">
        <v>13085</v>
      </c>
      <c r="C1607" s="80">
        <v>226</v>
      </c>
      <c r="D1607" s="1154">
        <f t="shared" si="25"/>
        <v>180.8</v>
      </c>
    </row>
    <row r="1608" spans="1:4" ht="14.4">
      <c r="A1608" s="1055" t="s">
        <v>13086</v>
      </c>
      <c r="B1608" s="1055" t="s">
        <v>13087</v>
      </c>
      <c r="C1608" s="80">
        <v>192</v>
      </c>
      <c r="D1608" s="1154">
        <f t="shared" si="25"/>
        <v>153.60000000000002</v>
      </c>
    </row>
    <row r="1609" spans="1:4" ht="14.4">
      <c r="A1609" s="1055" t="s">
        <v>13088</v>
      </c>
      <c r="B1609" s="1055" t="s">
        <v>13089</v>
      </c>
      <c r="C1609" s="80">
        <v>226</v>
      </c>
      <c r="D1609" s="1154">
        <f t="shared" si="25"/>
        <v>180.8</v>
      </c>
    </row>
    <row r="1610" spans="1:4" ht="14.4">
      <c r="A1610" s="1055" t="s">
        <v>13090</v>
      </c>
      <c r="B1610" s="1055" t="s">
        <v>13091</v>
      </c>
      <c r="C1610" s="80">
        <v>226</v>
      </c>
      <c r="D1610" s="1154">
        <f t="shared" si="25"/>
        <v>180.8</v>
      </c>
    </row>
    <row r="1611" spans="1:4" ht="14.4">
      <c r="A1611" s="1055" t="s">
        <v>13092</v>
      </c>
      <c r="B1611" s="1055" t="s">
        <v>13093</v>
      </c>
      <c r="C1611" s="80">
        <v>226</v>
      </c>
      <c r="D1611" s="1154">
        <f t="shared" si="25"/>
        <v>180.8</v>
      </c>
    </row>
    <row r="1612" spans="1:4" ht="14.4">
      <c r="A1612" s="1055" t="s">
        <v>13094</v>
      </c>
      <c r="B1612" s="1055" t="s">
        <v>13095</v>
      </c>
      <c r="C1612" s="80">
        <v>226</v>
      </c>
      <c r="D1612" s="1154">
        <f t="shared" si="25"/>
        <v>180.8</v>
      </c>
    </row>
    <row r="1613" spans="1:4" ht="14.4">
      <c r="A1613" s="1055" t="s">
        <v>13096</v>
      </c>
      <c r="B1613" s="1055" t="s">
        <v>13097</v>
      </c>
      <c r="C1613" s="80">
        <v>226</v>
      </c>
      <c r="D1613" s="1154">
        <f t="shared" si="25"/>
        <v>180.8</v>
      </c>
    </row>
    <row r="1614" spans="1:4" ht="14.4">
      <c r="A1614" s="1055" t="s">
        <v>13098</v>
      </c>
      <c r="B1614" s="1055" t="s">
        <v>13099</v>
      </c>
      <c r="C1614" s="80">
        <v>226</v>
      </c>
      <c r="D1614" s="1154">
        <f t="shared" si="25"/>
        <v>180.8</v>
      </c>
    </row>
    <row r="1615" spans="1:4" ht="14.4">
      <c r="A1615" s="1055" t="s">
        <v>13100</v>
      </c>
      <c r="B1615" s="1055" t="s">
        <v>13101</v>
      </c>
      <c r="C1615" s="80">
        <v>226</v>
      </c>
      <c r="D1615" s="1154">
        <f t="shared" si="25"/>
        <v>180.8</v>
      </c>
    </row>
    <row r="1616" spans="1:4" ht="14.4">
      <c r="A1616" s="1055" t="s">
        <v>13102</v>
      </c>
      <c r="B1616" s="1055" t="s">
        <v>13103</v>
      </c>
      <c r="C1616" s="80">
        <v>226</v>
      </c>
      <c r="D1616" s="1154">
        <f t="shared" si="25"/>
        <v>180.8</v>
      </c>
    </row>
    <row r="1617" spans="1:4" ht="14.4">
      <c r="A1617" s="1055" t="s">
        <v>13104</v>
      </c>
      <c r="B1617" s="1055" t="s">
        <v>13105</v>
      </c>
      <c r="C1617" s="80">
        <v>226</v>
      </c>
      <c r="D1617" s="1154">
        <f t="shared" si="25"/>
        <v>180.8</v>
      </c>
    </row>
    <row r="1618" spans="1:4" ht="14.4">
      <c r="A1618" s="1055" t="s">
        <v>13106</v>
      </c>
      <c r="B1618" s="1055" t="s">
        <v>13107</v>
      </c>
      <c r="C1618" s="80">
        <v>226</v>
      </c>
      <c r="D1618" s="1154">
        <f t="shared" si="25"/>
        <v>180.8</v>
      </c>
    </row>
    <row r="1619" spans="1:4" ht="14.4">
      <c r="A1619" s="1055" t="s">
        <v>13108</v>
      </c>
      <c r="B1619" s="1055" t="s">
        <v>13109</v>
      </c>
      <c r="C1619" s="80">
        <v>192</v>
      </c>
      <c r="D1619" s="1154">
        <f t="shared" si="25"/>
        <v>153.60000000000002</v>
      </c>
    </row>
    <row r="1620" spans="1:4" ht="14.4">
      <c r="A1620" s="1055" t="s">
        <v>13110</v>
      </c>
      <c r="B1620" s="1055" t="s">
        <v>13111</v>
      </c>
      <c r="C1620" s="80">
        <v>259</v>
      </c>
      <c r="D1620" s="1154">
        <f t="shared" si="25"/>
        <v>207.20000000000002</v>
      </c>
    </row>
    <row r="1621" spans="1:4" ht="14.4">
      <c r="A1621" s="1055" t="s">
        <v>13112</v>
      </c>
      <c r="B1621" s="1055" t="s">
        <v>13113</v>
      </c>
      <c r="C1621" s="80">
        <v>259</v>
      </c>
      <c r="D1621" s="1154">
        <f t="shared" si="25"/>
        <v>207.20000000000002</v>
      </c>
    </row>
    <row r="1622" spans="1:4" ht="14.4">
      <c r="A1622" s="1055" t="s">
        <v>13114</v>
      </c>
      <c r="B1622" s="1055" t="s">
        <v>13115</v>
      </c>
      <c r="C1622" s="80">
        <v>212</v>
      </c>
      <c r="D1622" s="1154">
        <f t="shared" si="25"/>
        <v>169.60000000000002</v>
      </c>
    </row>
    <row r="1623" spans="1:4" ht="14.4">
      <c r="A1623" s="1055" t="s">
        <v>13116</v>
      </c>
      <c r="B1623" s="1055" t="s">
        <v>13117</v>
      </c>
      <c r="C1623" s="80">
        <v>212</v>
      </c>
      <c r="D1623" s="1154">
        <f t="shared" si="25"/>
        <v>169.60000000000002</v>
      </c>
    </row>
    <row r="1624" spans="1:4" ht="14.4">
      <c r="A1624" s="1055" t="s">
        <v>13118</v>
      </c>
      <c r="B1624" s="1055" t="s">
        <v>13119</v>
      </c>
      <c r="C1624" s="80">
        <v>259</v>
      </c>
      <c r="D1624" s="1154">
        <f t="shared" si="25"/>
        <v>207.20000000000002</v>
      </c>
    </row>
    <row r="1625" spans="1:4" ht="14.4">
      <c r="A1625" s="1055" t="s">
        <v>13120</v>
      </c>
      <c r="B1625" s="1055" t="s">
        <v>13121</v>
      </c>
      <c r="C1625" s="80">
        <v>259</v>
      </c>
      <c r="D1625" s="1154">
        <f t="shared" si="25"/>
        <v>207.20000000000002</v>
      </c>
    </row>
    <row r="1626" spans="1:4" ht="14.4">
      <c r="A1626" s="1055" t="s">
        <v>13122</v>
      </c>
      <c r="B1626" s="1055" t="s">
        <v>13123</v>
      </c>
      <c r="C1626" s="80">
        <v>259</v>
      </c>
      <c r="D1626" s="1154">
        <f t="shared" si="25"/>
        <v>207.20000000000002</v>
      </c>
    </row>
    <row r="1627" spans="1:4" ht="14.4">
      <c r="A1627" s="1055" t="s">
        <v>13124</v>
      </c>
      <c r="B1627" s="1055" t="s">
        <v>13125</v>
      </c>
      <c r="C1627" s="80">
        <v>259</v>
      </c>
      <c r="D1627" s="1154">
        <f t="shared" si="25"/>
        <v>207.20000000000002</v>
      </c>
    </row>
    <row r="1628" spans="1:4" ht="14.4">
      <c r="A1628" s="1055" t="s">
        <v>13126</v>
      </c>
      <c r="B1628" s="1055" t="s">
        <v>13127</v>
      </c>
      <c r="C1628" s="80">
        <v>259</v>
      </c>
      <c r="D1628" s="1154">
        <f t="shared" si="25"/>
        <v>207.20000000000002</v>
      </c>
    </row>
    <row r="1629" spans="1:4" ht="14.4">
      <c r="A1629" s="1055" t="s">
        <v>13128</v>
      </c>
      <c r="B1629" s="1055" t="s">
        <v>13129</v>
      </c>
      <c r="C1629" s="80">
        <v>259</v>
      </c>
      <c r="D1629" s="1154">
        <f t="shared" si="25"/>
        <v>207.20000000000002</v>
      </c>
    </row>
    <row r="1630" spans="1:4" ht="14.4">
      <c r="A1630" s="1055" t="s">
        <v>13130</v>
      </c>
      <c r="B1630" s="1055" t="s">
        <v>13131</v>
      </c>
      <c r="C1630" s="80">
        <v>212</v>
      </c>
      <c r="D1630" s="1154">
        <f t="shared" si="25"/>
        <v>169.60000000000002</v>
      </c>
    </row>
    <row r="1631" spans="1:4" ht="14.4">
      <c r="A1631" s="1055" t="s">
        <v>13132</v>
      </c>
      <c r="B1631" s="1055" t="s">
        <v>13133</v>
      </c>
      <c r="C1631" s="80">
        <v>259</v>
      </c>
      <c r="D1631" s="1154">
        <f t="shared" si="25"/>
        <v>207.20000000000002</v>
      </c>
    </row>
    <row r="1632" spans="1:4" ht="14.4">
      <c r="A1632" s="1055" t="s">
        <v>13134</v>
      </c>
      <c r="B1632" s="1055" t="s">
        <v>13135</v>
      </c>
      <c r="C1632" s="80">
        <v>259</v>
      </c>
      <c r="D1632" s="1154">
        <f t="shared" si="25"/>
        <v>207.20000000000002</v>
      </c>
    </row>
    <row r="1633" spans="1:4" ht="14.4">
      <c r="A1633" s="1055" t="s">
        <v>13136</v>
      </c>
      <c r="B1633" s="1055" t="s">
        <v>13127</v>
      </c>
      <c r="C1633" s="80">
        <v>212</v>
      </c>
      <c r="D1633" s="1154">
        <f t="shared" si="25"/>
        <v>169.60000000000002</v>
      </c>
    </row>
    <row r="1634" spans="1:4" ht="14.4">
      <c r="A1634" s="1055" t="s">
        <v>13137</v>
      </c>
      <c r="B1634" s="1055" t="s">
        <v>13138</v>
      </c>
      <c r="C1634" s="80">
        <v>259</v>
      </c>
      <c r="D1634" s="1154">
        <f t="shared" si="25"/>
        <v>207.20000000000002</v>
      </c>
    </row>
    <row r="1635" spans="1:4" ht="14.4">
      <c r="A1635" s="1055" t="s">
        <v>13139</v>
      </c>
      <c r="B1635" s="1055" t="s">
        <v>13140</v>
      </c>
      <c r="C1635" s="80">
        <v>259</v>
      </c>
      <c r="D1635" s="1154">
        <f t="shared" si="25"/>
        <v>207.20000000000002</v>
      </c>
    </row>
    <row r="1636" spans="1:4" ht="14.4">
      <c r="A1636" s="1055" t="s">
        <v>13141</v>
      </c>
      <c r="B1636" s="1055" t="s">
        <v>13142</v>
      </c>
      <c r="C1636" s="80">
        <v>259</v>
      </c>
      <c r="D1636" s="1154">
        <f t="shared" si="25"/>
        <v>207.20000000000002</v>
      </c>
    </row>
    <row r="1637" spans="1:4" ht="14.4">
      <c r="A1637" s="1055" t="s">
        <v>13143</v>
      </c>
      <c r="B1637" s="1055" t="s">
        <v>13144</v>
      </c>
      <c r="C1637" s="80">
        <v>259</v>
      </c>
      <c r="D1637" s="1154">
        <f t="shared" si="25"/>
        <v>207.20000000000002</v>
      </c>
    </row>
    <row r="1638" spans="1:4" ht="14.4">
      <c r="A1638" s="1055" t="s">
        <v>13145</v>
      </c>
      <c r="B1638" s="1055" t="s">
        <v>13146</v>
      </c>
      <c r="C1638" s="80">
        <v>259</v>
      </c>
      <c r="D1638" s="1154">
        <f t="shared" si="25"/>
        <v>207.20000000000002</v>
      </c>
    </row>
    <row r="1639" spans="1:4" ht="14.4">
      <c r="A1639" s="1055" t="s">
        <v>13147</v>
      </c>
      <c r="B1639" s="1055" t="s">
        <v>13138</v>
      </c>
      <c r="C1639" s="80">
        <v>259</v>
      </c>
      <c r="D1639" s="1154">
        <f t="shared" si="25"/>
        <v>207.20000000000002</v>
      </c>
    </row>
    <row r="1640" spans="1:4" ht="14.4">
      <c r="A1640" s="1055" t="s">
        <v>13148</v>
      </c>
      <c r="B1640" s="1055" t="s">
        <v>13149</v>
      </c>
      <c r="C1640" s="80">
        <v>259</v>
      </c>
      <c r="D1640" s="1154">
        <f t="shared" si="25"/>
        <v>207.20000000000002</v>
      </c>
    </row>
    <row r="1641" spans="1:4" ht="14.4">
      <c r="A1641" s="1055" t="s">
        <v>13150</v>
      </c>
      <c r="B1641" s="1055" t="s">
        <v>13151</v>
      </c>
      <c r="C1641" s="80">
        <v>259</v>
      </c>
      <c r="D1641" s="1154">
        <f t="shared" si="25"/>
        <v>207.20000000000002</v>
      </c>
    </row>
    <row r="1642" spans="1:4" ht="14.4">
      <c r="A1642" s="1055" t="s">
        <v>13152</v>
      </c>
      <c r="B1642" s="1055" t="s">
        <v>13153</v>
      </c>
      <c r="C1642" s="80">
        <v>259</v>
      </c>
      <c r="D1642" s="1154">
        <f t="shared" si="25"/>
        <v>207.20000000000002</v>
      </c>
    </row>
    <row r="1643" spans="1:4" ht="14.4">
      <c r="A1643" s="1055" t="s">
        <v>13154</v>
      </c>
      <c r="B1643" s="1055" t="s">
        <v>13155</v>
      </c>
      <c r="C1643" s="80">
        <v>212</v>
      </c>
      <c r="D1643" s="1154">
        <f t="shared" si="25"/>
        <v>169.60000000000002</v>
      </c>
    </row>
    <row r="1644" spans="1:4" ht="14.4">
      <c r="A1644" s="1055" t="s">
        <v>13156</v>
      </c>
      <c r="B1644" s="1055" t="s">
        <v>13157</v>
      </c>
      <c r="C1644" s="80">
        <v>259</v>
      </c>
      <c r="D1644" s="1154">
        <f t="shared" si="25"/>
        <v>207.20000000000002</v>
      </c>
    </row>
    <row r="1645" spans="1:4" ht="14.4">
      <c r="A1645" s="1055" t="s">
        <v>13158</v>
      </c>
      <c r="B1645" s="1055" t="s">
        <v>13159</v>
      </c>
      <c r="C1645" s="80">
        <v>259</v>
      </c>
      <c r="D1645" s="1154">
        <f t="shared" si="25"/>
        <v>207.20000000000002</v>
      </c>
    </row>
    <row r="1646" spans="1:4" ht="14.4">
      <c r="A1646" s="1055" t="s">
        <v>13160</v>
      </c>
      <c r="B1646" s="1055" t="s">
        <v>13161</v>
      </c>
      <c r="C1646" s="80">
        <v>259</v>
      </c>
      <c r="D1646" s="1154">
        <f t="shared" si="25"/>
        <v>207.20000000000002</v>
      </c>
    </row>
    <row r="1647" spans="1:4" ht="14.4">
      <c r="A1647" s="1055" t="s">
        <v>13162</v>
      </c>
      <c r="B1647" s="1055" t="s">
        <v>13163</v>
      </c>
      <c r="C1647" s="80">
        <v>259</v>
      </c>
      <c r="D1647" s="1154">
        <f t="shared" si="25"/>
        <v>207.20000000000002</v>
      </c>
    </row>
    <row r="1648" spans="1:4" ht="14.4">
      <c r="A1648" s="1055" t="s">
        <v>13164</v>
      </c>
      <c r="B1648" s="1055" t="s">
        <v>13165</v>
      </c>
      <c r="C1648" s="80">
        <v>259</v>
      </c>
      <c r="D1648" s="1154">
        <f t="shared" si="25"/>
        <v>207.20000000000002</v>
      </c>
    </row>
    <row r="1649" spans="1:4" ht="14.4">
      <c r="A1649" s="1055" t="s">
        <v>13166</v>
      </c>
      <c r="B1649" s="1055" t="s">
        <v>13167</v>
      </c>
      <c r="C1649" s="80">
        <v>259</v>
      </c>
      <c r="D1649" s="1154">
        <f t="shared" si="25"/>
        <v>207.20000000000002</v>
      </c>
    </row>
    <row r="1650" spans="1:4" ht="14.4">
      <c r="A1650" s="1055" t="s">
        <v>13168</v>
      </c>
      <c r="B1650" s="1055" t="s">
        <v>13169</v>
      </c>
      <c r="C1650" s="80">
        <v>259</v>
      </c>
      <c r="D1650" s="1154">
        <f t="shared" si="25"/>
        <v>207.20000000000002</v>
      </c>
    </row>
    <row r="1651" spans="1:4" ht="14.4">
      <c r="A1651" s="1055" t="s">
        <v>13170</v>
      </c>
      <c r="B1651" s="1055" t="s">
        <v>13171</v>
      </c>
      <c r="C1651" s="80">
        <v>259</v>
      </c>
      <c r="D1651" s="1154">
        <f t="shared" si="25"/>
        <v>207.20000000000002</v>
      </c>
    </row>
    <row r="1652" spans="1:4" ht="14.4">
      <c r="A1652" s="1055" t="s">
        <v>13172</v>
      </c>
      <c r="B1652" s="1055" t="s">
        <v>13173</v>
      </c>
      <c r="C1652" s="80">
        <v>259</v>
      </c>
      <c r="D1652" s="1154">
        <f t="shared" si="25"/>
        <v>207.20000000000002</v>
      </c>
    </row>
    <row r="1653" spans="1:4" ht="14.4">
      <c r="A1653" s="1055" t="s">
        <v>13174</v>
      </c>
      <c r="B1653" s="1055" t="s">
        <v>13175</v>
      </c>
      <c r="C1653" s="80">
        <v>259</v>
      </c>
      <c r="D1653" s="1154">
        <f t="shared" si="25"/>
        <v>207.20000000000002</v>
      </c>
    </row>
    <row r="1654" spans="1:4" ht="14.4">
      <c r="A1654" s="1055" t="s">
        <v>13176</v>
      </c>
      <c r="B1654" s="1055" t="s">
        <v>13177</v>
      </c>
      <c r="C1654" s="80">
        <v>259</v>
      </c>
      <c r="D1654" s="1154">
        <f t="shared" si="25"/>
        <v>207.20000000000002</v>
      </c>
    </row>
    <row r="1655" spans="1:4" ht="14.4">
      <c r="A1655" s="1055" t="s">
        <v>13178</v>
      </c>
      <c r="B1655" s="1055" t="s">
        <v>13179</v>
      </c>
      <c r="C1655" s="80">
        <v>259</v>
      </c>
      <c r="D1655" s="1154">
        <f t="shared" si="25"/>
        <v>207.20000000000002</v>
      </c>
    </row>
    <row r="1656" spans="1:4" ht="14.4">
      <c r="A1656" s="1055" t="s">
        <v>13180</v>
      </c>
      <c r="B1656" s="1055" t="s">
        <v>13181</v>
      </c>
      <c r="C1656" s="80">
        <v>259</v>
      </c>
      <c r="D1656" s="1154">
        <f t="shared" si="25"/>
        <v>207.20000000000002</v>
      </c>
    </row>
    <row r="1657" spans="1:4" ht="14.4">
      <c r="A1657" s="1055" t="s">
        <v>13182</v>
      </c>
      <c r="B1657" s="1055" t="s">
        <v>13183</v>
      </c>
      <c r="C1657" s="80">
        <v>259</v>
      </c>
      <c r="D1657" s="1154">
        <f t="shared" si="25"/>
        <v>207.20000000000002</v>
      </c>
    </row>
    <row r="1658" spans="1:4" ht="14.4">
      <c r="A1658" s="1055" t="s">
        <v>13184</v>
      </c>
      <c r="B1658" s="1055" t="s">
        <v>13185</v>
      </c>
      <c r="C1658" s="80">
        <v>259</v>
      </c>
      <c r="D1658" s="1154">
        <f t="shared" si="25"/>
        <v>207.20000000000002</v>
      </c>
    </row>
    <row r="1659" spans="1:4" ht="14.4">
      <c r="A1659" s="1055" t="s">
        <v>13186</v>
      </c>
      <c r="B1659" s="1055" t="s">
        <v>13187</v>
      </c>
      <c r="C1659" s="80">
        <v>259</v>
      </c>
      <c r="D1659" s="1154">
        <f t="shared" si="25"/>
        <v>207.20000000000002</v>
      </c>
    </row>
    <row r="1660" spans="1:4" ht="14.4">
      <c r="A1660" s="1055" t="s">
        <v>13188</v>
      </c>
      <c r="B1660" s="1055" t="s">
        <v>13189</v>
      </c>
      <c r="C1660" s="80">
        <v>259</v>
      </c>
      <c r="D1660" s="1154">
        <f t="shared" si="25"/>
        <v>207.20000000000002</v>
      </c>
    </row>
    <row r="1661" spans="1:4" ht="14.4">
      <c r="A1661" s="1055" t="s">
        <v>13190</v>
      </c>
      <c r="B1661" s="1055" t="s">
        <v>13191</v>
      </c>
      <c r="C1661" s="80">
        <v>279</v>
      </c>
      <c r="D1661" s="1154">
        <f t="shared" si="25"/>
        <v>223.20000000000002</v>
      </c>
    </row>
    <row r="1662" spans="1:4" ht="14.4">
      <c r="A1662" s="1055" t="s">
        <v>13192</v>
      </c>
      <c r="B1662" s="1055" t="s">
        <v>13193</v>
      </c>
      <c r="C1662" s="80">
        <v>155</v>
      </c>
      <c r="D1662" s="1154">
        <f t="shared" si="25"/>
        <v>124</v>
      </c>
    </row>
    <row r="1663" spans="1:4" ht="14.4">
      <c r="A1663" s="1055" t="s">
        <v>13194</v>
      </c>
      <c r="B1663" s="1055" t="s">
        <v>13195</v>
      </c>
      <c r="C1663" s="80">
        <v>177</v>
      </c>
      <c r="D1663" s="1154">
        <f t="shared" ref="D1663:D1725" si="26">C1663*0.8</f>
        <v>141.6</v>
      </c>
    </row>
    <row r="1664" spans="1:4" ht="14.4">
      <c r="A1664" s="1055" t="s">
        <v>13196</v>
      </c>
      <c r="B1664" s="1055" t="s">
        <v>13197</v>
      </c>
      <c r="C1664" s="80">
        <v>194</v>
      </c>
      <c r="D1664" s="1154">
        <f t="shared" si="26"/>
        <v>155.20000000000002</v>
      </c>
    </row>
    <row r="1665" spans="1:4" ht="14.4">
      <c r="A1665" s="1055" t="s">
        <v>13198</v>
      </c>
      <c r="B1665" s="1055" t="s">
        <v>13199</v>
      </c>
      <c r="C1665" s="80">
        <v>223</v>
      </c>
      <c r="D1665" s="1154">
        <f t="shared" si="26"/>
        <v>178.4</v>
      </c>
    </row>
    <row r="1666" spans="1:4" ht="14.4">
      <c r="A1666" s="1055" t="s">
        <v>13200</v>
      </c>
      <c r="B1666" s="1055" t="s">
        <v>13201</v>
      </c>
      <c r="C1666" s="80">
        <v>235</v>
      </c>
      <c r="D1666" s="1154">
        <f t="shared" si="26"/>
        <v>188</v>
      </c>
    </row>
    <row r="1667" spans="1:4" ht="14.4">
      <c r="A1667" s="1055" t="s">
        <v>13202</v>
      </c>
      <c r="B1667" s="1055" t="s">
        <v>13203</v>
      </c>
      <c r="C1667" s="80">
        <v>462</v>
      </c>
      <c r="D1667" s="1154">
        <f t="shared" si="26"/>
        <v>369.6</v>
      </c>
    </row>
    <row r="1668" spans="1:4" ht="14.4">
      <c r="A1668" s="1055" t="s">
        <v>13204</v>
      </c>
      <c r="B1668" s="1055" t="s">
        <v>13205</v>
      </c>
      <c r="C1668" s="80">
        <v>488</v>
      </c>
      <c r="D1668" s="1154">
        <f t="shared" si="26"/>
        <v>390.40000000000003</v>
      </c>
    </row>
    <row r="1669" spans="1:4" ht="14.4">
      <c r="A1669" s="1055" t="s">
        <v>13206</v>
      </c>
      <c r="B1669" s="1055" t="s">
        <v>13207</v>
      </c>
      <c r="C1669" s="80">
        <v>3824</v>
      </c>
      <c r="D1669" s="1154">
        <f t="shared" si="26"/>
        <v>3059.2000000000003</v>
      </c>
    </row>
    <row r="1670" spans="1:4" ht="14.4">
      <c r="A1670" s="1055" t="s">
        <v>13208</v>
      </c>
      <c r="B1670" s="1055" t="s">
        <v>13209</v>
      </c>
      <c r="C1670" s="80">
        <v>3824</v>
      </c>
      <c r="D1670" s="1154">
        <f t="shared" si="26"/>
        <v>3059.2000000000003</v>
      </c>
    </row>
    <row r="1671" spans="1:4" ht="14.4">
      <c r="A1671" s="1055" t="s">
        <v>13210</v>
      </c>
      <c r="B1671" s="1055" t="s">
        <v>13211</v>
      </c>
      <c r="C1671" s="80">
        <v>5508</v>
      </c>
      <c r="D1671" s="1154">
        <f t="shared" si="26"/>
        <v>4406.4000000000005</v>
      </c>
    </row>
    <row r="1672" spans="1:4" ht="14.4">
      <c r="A1672" s="1055" t="s">
        <v>13212</v>
      </c>
      <c r="B1672" s="1055" t="s">
        <v>13213</v>
      </c>
      <c r="C1672" s="80">
        <v>5508</v>
      </c>
      <c r="D1672" s="1154">
        <f t="shared" si="26"/>
        <v>4406.4000000000005</v>
      </c>
    </row>
    <row r="1673" spans="1:4" ht="14.4">
      <c r="A1673" s="1055" t="s">
        <v>13214</v>
      </c>
      <c r="B1673" s="1055" t="s">
        <v>13215</v>
      </c>
      <c r="C1673" s="80">
        <v>148</v>
      </c>
      <c r="D1673" s="1154">
        <f t="shared" si="26"/>
        <v>118.4</v>
      </c>
    </row>
    <row r="1674" spans="1:4" ht="14.4">
      <c r="A1674" s="1055" t="s">
        <v>13216</v>
      </c>
      <c r="B1674" s="1055" t="s">
        <v>12643</v>
      </c>
      <c r="C1674" s="80">
        <v>174</v>
      </c>
      <c r="D1674" s="1154">
        <f t="shared" si="26"/>
        <v>139.20000000000002</v>
      </c>
    </row>
    <row r="1675" spans="1:4" ht="14.4">
      <c r="A1675" s="1055" t="s">
        <v>13217</v>
      </c>
      <c r="B1675" s="1055" t="s">
        <v>13218</v>
      </c>
      <c r="C1675" s="80">
        <v>174</v>
      </c>
      <c r="D1675" s="1154">
        <f t="shared" si="26"/>
        <v>139.20000000000002</v>
      </c>
    </row>
    <row r="1676" spans="1:4" ht="14.4">
      <c r="A1676" s="1055" t="s">
        <v>13219</v>
      </c>
      <c r="B1676" s="1055" t="s">
        <v>12651</v>
      </c>
      <c r="C1676" s="80">
        <v>174</v>
      </c>
      <c r="D1676" s="1154">
        <f t="shared" si="26"/>
        <v>139.20000000000002</v>
      </c>
    </row>
    <row r="1677" spans="1:4" ht="14.4">
      <c r="A1677" s="1055" t="s">
        <v>13220</v>
      </c>
      <c r="B1677" s="1055" t="s">
        <v>13221</v>
      </c>
      <c r="C1677" s="80">
        <v>148</v>
      </c>
      <c r="D1677" s="1154">
        <f t="shared" si="26"/>
        <v>118.4</v>
      </c>
    </row>
    <row r="1678" spans="1:4" ht="14.4">
      <c r="A1678" s="1055" t="s">
        <v>13222</v>
      </c>
      <c r="B1678" s="1055" t="s">
        <v>13223</v>
      </c>
      <c r="C1678" s="80">
        <v>174</v>
      </c>
      <c r="D1678" s="1154">
        <f t="shared" si="26"/>
        <v>139.20000000000002</v>
      </c>
    </row>
    <row r="1679" spans="1:4" ht="14.4">
      <c r="A1679" s="1055" t="s">
        <v>13224</v>
      </c>
      <c r="B1679" s="1055" t="s">
        <v>13225</v>
      </c>
      <c r="C1679" s="80">
        <v>148</v>
      </c>
      <c r="D1679" s="1154">
        <f t="shared" si="26"/>
        <v>118.4</v>
      </c>
    </row>
    <row r="1680" spans="1:4" ht="14.4">
      <c r="A1680" s="1055" t="s">
        <v>13226</v>
      </c>
      <c r="B1680" s="1055" t="s">
        <v>13227</v>
      </c>
      <c r="C1680" s="80">
        <v>174</v>
      </c>
      <c r="D1680" s="1154">
        <f t="shared" si="26"/>
        <v>139.20000000000002</v>
      </c>
    </row>
    <row r="1681" spans="1:4" ht="14.4">
      <c r="A1681" s="1055" t="s">
        <v>13228</v>
      </c>
      <c r="B1681" s="1055" t="s">
        <v>13229</v>
      </c>
      <c r="C1681" s="80">
        <v>148</v>
      </c>
      <c r="D1681" s="1154">
        <f t="shared" si="26"/>
        <v>118.4</v>
      </c>
    </row>
    <row r="1682" spans="1:4" ht="14.4">
      <c r="A1682" s="1055" t="s">
        <v>13230</v>
      </c>
      <c r="B1682" s="1055" t="s">
        <v>13231</v>
      </c>
      <c r="C1682" s="80">
        <v>148</v>
      </c>
      <c r="D1682" s="1154">
        <f t="shared" si="26"/>
        <v>118.4</v>
      </c>
    </row>
    <row r="1683" spans="1:4" ht="14.4">
      <c r="A1683" s="1055" t="s">
        <v>13232</v>
      </c>
      <c r="B1683" s="1055" t="s">
        <v>13233</v>
      </c>
      <c r="C1683" s="80">
        <v>148</v>
      </c>
      <c r="D1683" s="1154">
        <f t="shared" si="26"/>
        <v>118.4</v>
      </c>
    </row>
    <row r="1684" spans="1:4" ht="14.4">
      <c r="A1684" s="1055" t="s">
        <v>13234</v>
      </c>
      <c r="B1684" s="1055" t="s">
        <v>13235</v>
      </c>
      <c r="C1684" s="80">
        <v>174</v>
      </c>
      <c r="D1684" s="1154">
        <f t="shared" si="26"/>
        <v>139.20000000000002</v>
      </c>
    </row>
    <row r="1685" spans="1:4" ht="14.4">
      <c r="A1685" s="1055" t="s">
        <v>13236</v>
      </c>
      <c r="B1685" s="1055" t="s">
        <v>13237</v>
      </c>
      <c r="C1685" s="80">
        <v>174</v>
      </c>
      <c r="D1685" s="1154">
        <f t="shared" si="26"/>
        <v>139.20000000000002</v>
      </c>
    </row>
    <row r="1686" spans="1:4" ht="14.4">
      <c r="A1686" s="1055" t="s">
        <v>13238</v>
      </c>
      <c r="B1686" s="1055" t="s">
        <v>13239</v>
      </c>
      <c r="C1686" s="80">
        <v>174</v>
      </c>
      <c r="D1686" s="1154">
        <f t="shared" si="26"/>
        <v>139.20000000000002</v>
      </c>
    </row>
    <row r="1687" spans="1:4" ht="14.4">
      <c r="A1687" s="1055" t="s">
        <v>13240</v>
      </c>
      <c r="B1687" s="1055" t="s">
        <v>13241</v>
      </c>
      <c r="C1687" s="80">
        <v>174</v>
      </c>
      <c r="D1687" s="1154">
        <f t="shared" si="26"/>
        <v>139.20000000000002</v>
      </c>
    </row>
    <row r="1688" spans="1:4" ht="14.4">
      <c r="A1688" s="1055" t="s">
        <v>13242</v>
      </c>
      <c r="B1688" s="1055" t="s">
        <v>13243</v>
      </c>
      <c r="C1688" s="80">
        <v>148</v>
      </c>
      <c r="D1688" s="1154">
        <f t="shared" si="26"/>
        <v>118.4</v>
      </c>
    </row>
    <row r="1689" spans="1:4" ht="14.4">
      <c r="A1689" s="1055" t="s">
        <v>13244</v>
      </c>
      <c r="B1689" s="1055" t="s">
        <v>13245</v>
      </c>
      <c r="C1689" s="80">
        <v>174</v>
      </c>
      <c r="D1689" s="1154">
        <f t="shared" si="26"/>
        <v>139.20000000000002</v>
      </c>
    </row>
    <row r="1690" spans="1:4" ht="14.4">
      <c r="A1690" s="1055" t="s">
        <v>13246</v>
      </c>
      <c r="B1690" s="1055" t="s">
        <v>13247</v>
      </c>
      <c r="C1690" s="80">
        <v>148</v>
      </c>
      <c r="D1690" s="1154">
        <f t="shared" si="26"/>
        <v>118.4</v>
      </c>
    </row>
    <row r="1691" spans="1:4" ht="14.4">
      <c r="A1691" s="1055" t="s">
        <v>13248</v>
      </c>
      <c r="B1691" s="1055" t="s">
        <v>13133</v>
      </c>
      <c r="C1691" s="80">
        <v>174</v>
      </c>
      <c r="D1691" s="1154">
        <f t="shared" si="26"/>
        <v>139.20000000000002</v>
      </c>
    </row>
    <row r="1692" spans="1:4" ht="14.4">
      <c r="A1692" s="1055" t="s">
        <v>13249</v>
      </c>
      <c r="B1692" s="1055" t="s">
        <v>13250</v>
      </c>
      <c r="C1692" s="80">
        <v>174</v>
      </c>
      <c r="D1692" s="1154">
        <f t="shared" si="26"/>
        <v>139.20000000000002</v>
      </c>
    </row>
    <row r="1693" spans="1:4" ht="14.4">
      <c r="A1693" s="1055" t="s">
        <v>13251</v>
      </c>
      <c r="B1693" s="1055" t="s">
        <v>13252</v>
      </c>
      <c r="C1693" s="80">
        <v>174</v>
      </c>
      <c r="D1693" s="1154">
        <f t="shared" si="26"/>
        <v>139.20000000000002</v>
      </c>
    </row>
    <row r="1694" spans="1:4" ht="14.4">
      <c r="A1694" s="1055" t="s">
        <v>13253</v>
      </c>
      <c r="B1694" s="1055" t="s">
        <v>13241</v>
      </c>
      <c r="C1694" s="80">
        <v>174</v>
      </c>
      <c r="D1694" s="1154">
        <f t="shared" si="26"/>
        <v>139.20000000000002</v>
      </c>
    </row>
    <row r="1695" spans="1:4" ht="14.4">
      <c r="A1695" s="1055" t="s">
        <v>13254</v>
      </c>
      <c r="B1695" s="1055" t="s">
        <v>13241</v>
      </c>
      <c r="C1695" s="80">
        <v>174</v>
      </c>
      <c r="D1695" s="1154">
        <f t="shared" si="26"/>
        <v>139.20000000000002</v>
      </c>
    </row>
    <row r="1696" spans="1:4" ht="14.4">
      <c r="A1696" s="1055" t="s">
        <v>13255</v>
      </c>
      <c r="B1696" s="1055" t="s">
        <v>13256</v>
      </c>
      <c r="C1696" s="80">
        <v>148</v>
      </c>
      <c r="D1696" s="1154">
        <f t="shared" si="26"/>
        <v>118.4</v>
      </c>
    </row>
    <row r="1697" spans="1:4" ht="14.4">
      <c r="A1697" s="1055" t="s">
        <v>13257</v>
      </c>
      <c r="B1697" s="1055" t="s">
        <v>13258</v>
      </c>
      <c r="C1697" s="80">
        <v>148</v>
      </c>
      <c r="D1697" s="1154">
        <f t="shared" si="26"/>
        <v>118.4</v>
      </c>
    </row>
    <row r="1698" spans="1:4" ht="14.4">
      <c r="A1698" s="1055" t="s">
        <v>13259</v>
      </c>
      <c r="B1698" s="1055" t="s">
        <v>13260</v>
      </c>
      <c r="C1698" s="80">
        <v>148</v>
      </c>
      <c r="D1698" s="1154">
        <f t="shared" si="26"/>
        <v>118.4</v>
      </c>
    </row>
    <row r="1699" spans="1:4" ht="14.4">
      <c r="A1699" s="1055" t="s">
        <v>13261</v>
      </c>
      <c r="B1699" s="1055" t="s">
        <v>13258</v>
      </c>
      <c r="C1699" s="80">
        <v>174</v>
      </c>
      <c r="D1699" s="1154">
        <f t="shared" si="26"/>
        <v>139.20000000000002</v>
      </c>
    </row>
    <row r="1700" spans="1:4" ht="14.4">
      <c r="A1700" s="1055" t="s">
        <v>13262</v>
      </c>
      <c r="B1700" s="1055" t="s">
        <v>13263</v>
      </c>
      <c r="C1700" s="80">
        <v>148</v>
      </c>
      <c r="D1700" s="1154">
        <f t="shared" si="26"/>
        <v>118.4</v>
      </c>
    </row>
    <row r="1701" spans="1:4" ht="14.4">
      <c r="A1701" s="1055" t="s">
        <v>13264</v>
      </c>
      <c r="B1701" s="1055" t="s">
        <v>13265</v>
      </c>
      <c r="C1701" s="80">
        <v>148</v>
      </c>
      <c r="D1701" s="1154">
        <f t="shared" si="26"/>
        <v>118.4</v>
      </c>
    </row>
    <row r="1702" spans="1:4" ht="14.4">
      <c r="A1702" s="1055" t="s">
        <v>13266</v>
      </c>
      <c r="B1702" s="1055" t="s">
        <v>13267</v>
      </c>
      <c r="C1702" s="80">
        <v>148</v>
      </c>
      <c r="D1702" s="1154">
        <f t="shared" si="26"/>
        <v>118.4</v>
      </c>
    </row>
    <row r="1703" spans="1:4" ht="14.4">
      <c r="A1703" s="1055" t="s">
        <v>13268</v>
      </c>
      <c r="B1703" s="1055" t="s">
        <v>13269</v>
      </c>
      <c r="C1703" s="80">
        <v>148</v>
      </c>
      <c r="D1703" s="1154">
        <f t="shared" si="26"/>
        <v>118.4</v>
      </c>
    </row>
    <row r="1704" spans="1:4" ht="14.4">
      <c r="A1704" s="1055" t="s">
        <v>13270</v>
      </c>
      <c r="B1704" s="1055" t="s">
        <v>13271</v>
      </c>
      <c r="C1704" s="80">
        <v>174</v>
      </c>
      <c r="D1704" s="1154">
        <f t="shared" si="26"/>
        <v>139.20000000000002</v>
      </c>
    </row>
    <row r="1705" spans="1:4" ht="14.4">
      <c r="A1705" s="1055" t="s">
        <v>13272</v>
      </c>
      <c r="B1705" s="1055" t="s">
        <v>13273</v>
      </c>
      <c r="C1705" s="80">
        <v>174</v>
      </c>
      <c r="D1705" s="1154">
        <f t="shared" si="26"/>
        <v>139.20000000000002</v>
      </c>
    </row>
    <row r="1706" spans="1:4" ht="14.4">
      <c r="A1706" s="1055" t="s">
        <v>13274</v>
      </c>
      <c r="B1706" s="1055" t="s">
        <v>13275</v>
      </c>
      <c r="C1706" s="80">
        <v>174</v>
      </c>
      <c r="D1706" s="1154">
        <f t="shared" si="26"/>
        <v>139.20000000000002</v>
      </c>
    </row>
    <row r="1707" spans="1:4" ht="14.4">
      <c r="A1707" s="1055" t="s">
        <v>13276</v>
      </c>
      <c r="B1707" s="1055" t="s">
        <v>13277</v>
      </c>
      <c r="C1707" s="80">
        <v>174</v>
      </c>
      <c r="D1707" s="1154">
        <f t="shared" si="26"/>
        <v>139.20000000000002</v>
      </c>
    </row>
    <row r="1708" spans="1:4" ht="14.4">
      <c r="A1708" s="1055" t="s">
        <v>13278</v>
      </c>
      <c r="B1708" s="1055" t="s">
        <v>13279</v>
      </c>
      <c r="C1708" s="80">
        <v>148</v>
      </c>
      <c r="D1708" s="1154">
        <f t="shared" si="26"/>
        <v>118.4</v>
      </c>
    </row>
    <row r="1709" spans="1:4" ht="14.4">
      <c r="A1709" s="1055" t="s">
        <v>13280</v>
      </c>
      <c r="B1709" s="1055" t="s">
        <v>13281</v>
      </c>
      <c r="C1709" s="80">
        <v>174</v>
      </c>
      <c r="D1709" s="1154">
        <f t="shared" si="26"/>
        <v>139.20000000000002</v>
      </c>
    </row>
    <row r="1710" spans="1:4" ht="14.4">
      <c r="A1710" s="1055" t="s">
        <v>13282</v>
      </c>
      <c r="B1710" s="1055" t="s">
        <v>13283</v>
      </c>
      <c r="C1710" s="80">
        <v>174</v>
      </c>
      <c r="D1710" s="1154">
        <f t="shared" si="26"/>
        <v>139.20000000000002</v>
      </c>
    </row>
    <row r="1711" spans="1:4" ht="14.4">
      <c r="A1711" s="1055" t="s">
        <v>13284</v>
      </c>
      <c r="B1711" s="1055" t="s">
        <v>13285</v>
      </c>
      <c r="C1711" s="80">
        <v>174</v>
      </c>
      <c r="D1711" s="1154">
        <f t="shared" si="26"/>
        <v>139.20000000000002</v>
      </c>
    </row>
    <row r="1712" spans="1:4" ht="14.4">
      <c r="A1712" s="1055" t="s">
        <v>13286</v>
      </c>
      <c r="B1712" s="1055" t="s">
        <v>13287</v>
      </c>
      <c r="C1712" s="80">
        <v>174</v>
      </c>
      <c r="D1712" s="1154">
        <f t="shared" si="26"/>
        <v>139.20000000000002</v>
      </c>
    </row>
    <row r="1713" spans="1:4" ht="14.4">
      <c r="A1713" s="1055" t="s">
        <v>13288</v>
      </c>
      <c r="B1713" s="1055" t="s">
        <v>13289</v>
      </c>
      <c r="C1713" s="80">
        <v>174</v>
      </c>
      <c r="D1713" s="1154">
        <f t="shared" si="26"/>
        <v>139.20000000000002</v>
      </c>
    </row>
    <row r="1714" spans="1:4" ht="14.4">
      <c r="A1714" s="1055" t="s">
        <v>13290</v>
      </c>
      <c r="B1714" s="1055" t="s">
        <v>13291</v>
      </c>
      <c r="C1714" s="80">
        <v>174</v>
      </c>
      <c r="D1714" s="1154">
        <f t="shared" si="26"/>
        <v>139.20000000000002</v>
      </c>
    </row>
    <row r="1715" spans="1:4" ht="14.4">
      <c r="A1715" s="1055" t="s">
        <v>13292</v>
      </c>
      <c r="B1715" s="1055" t="s">
        <v>13293</v>
      </c>
      <c r="C1715" s="80">
        <v>148</v>
      </c>
      <c r="D1715" s="1154">
        <f t="shared" si="26"/>
        <v>118.4</v>
      </c>
    </row>
    <row r="1716" spans="1:4" ht="14.4">
      <c r="A1716" s="1055" t="s">
        <v>13294</v>
      </c>
      <c r="B1716" s="1055" t="s">
        <v>13295</v>
      </c>
      <c r="C1716" s="80">
        <v>174</v>
      </c>
      <c r="D1716" s="1154">
        <f t="shared" si="26"/>
        <v>139.20000000000002</v>
      </c>
    </row>
    <row r="1717" spans="1:4" ht="14.4">
      <c r="A1717" s="1055" t="s">
        <v>13296</v>
      </c>
      <c r="B1717" s="1055" t="s">
        <v>13277</v>
      </c>
      <c r="C1717" s="80">
        <v>174</v>
      </c>
      <c r="D1717" s="1154">
        <f t="shared" si="26"/>
        <v>139.20000000000002</v>
      </c>
    </row>
    <row r="1718" spans="1:4" ht="14.4">
      <c r="A1718" s="1055" t="s">
        <v>13297</v>
      </c>
      <c r="B1718" s="1055" t="s">
        <v>13298</v>
      </c>
      <c r="C1718" s="80">
        <v>174</v>
      </c>
      <c r="D1718" s="1154">
        <f t="shared" si="26"/>
        <v>139.20000000000002</v>
      </c>
    </row>
    <row r="1719" spans="1:4" ht="14.4">
      <c r="A1719" s="1055" t="s">
        <v>13299</v>
      </c>
      <c r="B1719" s="1055" t="s">
        <v>13300</v>
      </c>
      <c r="C1719" s="80">
        <v>174</v>
      </c>
      <c r="D1719" s="1154">
        <f t="shared" si="26"/>
        <v>139.20000000000002</v>
      </c>
    </row>
    <row r="1720" spans="1:4" ht="14.4">
      <c r="A1720" s="1055" t="s">
        <v>13301</v>
      </c>
      <c r="B1720" s="1055" t="s">
        <v>13302</v>
      </c>
      <c r="C1720" s="80">
        <v>174</v>
      </c>
      <c r="D1720" s="1154">
        <f t="shared" si="26"/>
        <v>139.20000000000002</v>
      </c>
    </row>
    <row r="1721" spans="1:4" ht="14.4">
      <c r="A1721" s="1055" t="s">
        <v>13303</v>
      </c>
      <c r="B1721" s="1055" t="s">
        <v>13277</v>
      </c>
      <c r="C1721" s="80">
        <v>174</v>
      </c>
      <c r="D1721" s="1154">
        <f t="shared" si="26"/>
        <v>139.20000000000002</v>
      </c>
    </row>
    <row r="1722" spans="1:4" ht="14.4">
      <c r="A1722" s="1055" t="s">
        <v>13304</v>
      </c>
      <c r="B1722" s="1055" t="s">
        <v>13305</v>
      </c>
      <c r="C1722" s="80">
        <v>168</v>
      </c>
      <c r="D1722" s="1154">
        <f t="shared" si="26"/>
        <v>134.4</v>
      </c>
    </row>
    <row r="1723" spans="1:4" ht="14.4">
      <c r="A1723" s="1055" t="s">
        <v>13306</v>
      </c>
      <c r="B1723" s="1055" t="s">
        <v>13307</v>
      </c>
      <c r="C1723" s="80">
        <v>174</v>
      </c>
      <c r="D1723" s="1154">
        <f t="shared" si="26"/>
        <v>139.20000000000002</v>
      </c>
    </row>
    <row r="1724" spans="1:4" ht="14.4">
      <c r="A1724" s="1055" t="s">
        <v>13308</v>
      </c>
      <c r="B1724" s="1055" t="s">
        <v>13309</v>
      </c>
      <c r="C1724" s="80">
        <v>174</v>
      </c>
      <c r="D1724" s="1154">
        <f t="shared" si="26"/>
        <v>139.20000000000002</v>
      </c>
    </row>
    <row r="1725" spans="1:4" ht="14.4">
      <c r="A1725" s="1055" t="s">
        <v>13310</v>
      </c>
      <c r="B1725" s="1055" t="s">
        <v>12852</v>
      </c>
      <c r="C1725" s="80">
        <v>148</v>
      </c>
      <c r="D1725" s="1154">
        <f t="shared" si="26"/>
        <v>118.4</v>
      </c>
    </row>
    <row r="1726" spans="1:4" ht="14.4">
      <c r="A1726" s="1055" t="s">
        <v>13311</v>
      </c>
      <c r="B1726" s="1055" t="s">
        <v>13312</v>
      </c>
      <c r="C1726" s="80">
        <v>174</v>
      </c>
      <c r="D1726" s="1154">
        <f t="shared" ref="D1726:D1789" si="27">C1726*0.8</f>
        <v>139.20000000000002</v>
      </c>
    </row>
    <row r="1727" spans="1:4" ht="14.4">
      <c r="A1727" s="1055" t="s">
        <v>13313</v>
      </c>
      <c r="B1727" s="1055" t="s">
        <v>13314</v>
      </c>
      <c r="C1727" s="80">
        <v>22.5</v>
      </c>
      <c r="D1727" s="1154">
        <f t="shared" si="27"/>
        <v>18</v>
      </c>
    </row>
    <row r="1728" spans="1:4" ht="14.4">
      <c r="A1728" s="1055" t="s">
        <v>13315</v>
      </c>
      <c r="B1728" s="1055" t="s">
        <v>13316</v>
      </c>
      <c r="C1728" s="80">
        <v>22.5</v>
      </c>
      <c r="D1728" s="1154">
        <f t="shared" si="27"/>
        <v>18</v>
      </c>
    </row>
    <row r="1729" spans="1:4" ht="14.4">
      <c r="A1729" s="1055" t="s">
        <v>13317</v>
      </c>
      <c r="B1729" s="1055" t="s">
        <v>13318</v>
      </c>
      <c r="C1729" s="80">
        <v>174</v>
      </c>
      <c r="D1729" s="1154">
        <f t="shared" si="27"/>
        <v>139.20000000000002</v>
      </c>
    </row>
    <row r="1730" spans="1:4" ht="14.4">
      <c r="A1730" s="1055" t="s">
        <v>13319</v>
      </c>
      <c r="B1730" s="1055" t="s">
        <v>13320</v>
      </c>
      <c r="C1730" s="80">
        <v>174</v>
      </c>
      <c r="D1730" s="1154">
        <f t="shared" si="27"/>
        <v>139.20000000000002</v>
      </c>
    </row>
    <row r="1731" spans="1:4" ht="14.4">
      <c r="A1731" s="1055" t="s">
        <v>13321</v>
      </c>
      <c r="B1731" s="1055" t="s">
        <v>13320</v>
      </c>
      <c r="C1731" s="80">
        <v>174</v>
      </c>
      <c r="D1731" s="1154">
        <f t="shared" si="27"/>
        <v>139.20000000000002</v>
      </c>
    </row>
    <row r="1732" spans="1:4" ht="14.4">
      <c r="A1732" s="1055" t="s">
        <v>13322</v>
      </c>
      <c r="B1732" s="1055" t="s">
        <v>13320</v>
      </c>
      <c r="C1732" s="80">
        <v>174</v>
      </c>
      <c r="D1732" s="1154">
        <f t="shared" si="27"/>
        <v>139.20000000000002</v>
      </c>
    </row>
    <row r="1733" spans="1:4" ht="14.4">
      <c r="A1733" s="1055" t="s">
        <v>13323</v>
      </c>
      <c r="B1733" s="1055" t="s">
        <v>12643</v>
      </c>
      <c r="C1733" s="80">
        <v>174</v>
      </c>
      <c r="D1733" s="1154">
        <f t="shared" si="27"/>
        <v>139.20000000000002</v>
      </c>
    </row>
    <row r="1734" spans="1:4" ht="14.4">
      <c r="A1734" s="1055" t="s">
        <v>13324</v>
      </c>
      <c r="B1734" s="1055" t="s">
        <v>12651</v>
      </c>
      <c r="C1734" s="80">
        <v>174</v>
      </c>
      <c r="D1734" s="1154">
        <f t="shared" si="27"/>
        <v>139.20000000000002</v>
      </c>
    </row>
    <row r="1735" spans="1:4" ht="14.4">
      <c r="A1735" s="1055" t="s">
        <v>13325</v>
      </c>
      <c r="B1735" s="1055" t="s">
        <v>13326</v>
      </c>
      <c r="C1735" s="80">
        <v>174</v>
      </c>
      <c r="D1735" s="1154">
        <f t="shared" si="27"/>
        <v>139.20000000000002</v>
      </c>
    </row>
    <row r="1736" spans="1:4" ht="14.4">
      <c r="A1736" s="1055" t="s">
        <v>13327</v>
      </c>
      <c r="B1736" s="1055" t="s">
        <v>13328</v>
      </c>
      <c r="C1736" s="80">
        <v>174</v>
      </c>
      <c r="D1736" s="1154">
        <f t="shared" si="27"/>
        <v>139.20000000000002</v>
      </c>
    </row>
    <row r="1737" spans="1:4" ht="14.4">
      <c r="A1737" s="1055" t="s">
        <v>13329</v>
      </c>
      <c r="B1737" s="1055" t="s">
        <v>13330</v>
      </c>
      <c r="C1737" s="80">
        <v>174</v>
      </c>
      <c r="D1737" s="1154">
        <f t="shared" si="27"/>
        <v>139.20000000000002</v>
      </c>
    </row>
    <row r="1738" spans="1:4" ht="14.4">
      <c r="A1738" s="1055" t="s">
        <v>13331</v>
      </c>
      <c r="B1738" s="1055" t="s">
        <v>13332</v>
      </c>
      <c r="C1738" s="80">
        <v>174</v>
      </c>
      <c r="D1738" s="1154">
        <f t="shared" si="27"/>
        <v>139.20000000000002</v>
      </c>
    </row>
    <row r="1739" spans="1:4" ht="14.4">
      <c r="A1739" s="1055" t="s">
        <v>13333</v>
      </c>
      <c r="B1739" s="1055" t="s">
        <v>13334</v>
      </c>
      <c r="C1739" s="80">
        <v>174</v>
      </c>
      <c r="D1739" s="1154">
        <f t="shared" si="27"/>
        <v>139.20000000000002</v>
      </c>
    </row>
    <row r="1740" spans="1:4" ht="14.4">
      <c r="A1740" s="1055" t="s">
        <v>13335</v>
      </c>
      <c r="B1740" s="1055" t="s">
        <v>13336</v>
      </c>
      <c r="C1740" s="80">
        <v>174</v>
      </c>
      <c r="D1740" s="1154">
        <f t="shared" si="27"/>
        <v>139.20000000000002</v>
      </c>
    </row>
    <row r="1741" spans="1:4" ht="14.4">
      <c r="A1741" s="1055" t="s">
        <v>13337</v>
      </c>
      <c r="B1741" s="1055" t="s">
        <v>13338</v>
      </c>
      <c r="C1741" s="80">
        <v>174</v>
      </c>
      <c r="D1741" s="1154">
        <f t="shared" si="27"/>
        <v>139.20000000000002</v>
      </c>
    </row>
    <row r="1742" spans="1:4" ht="14.4">
      <c r="A1742" s="1055" t="s">
        <v>13339</v>
      </c>
      <c r="B1742" s="1055" t="s">
        <v>13338</v>
      </c>
      <c r="C1742" s="80">
        <v>174</v>
      </c>
      <c r="D1742" s="1154">
        <f t="shared" si="27"/>
        <v>139.20000000000002</v>
      </c>
    </row>
    <row r="1743" spans="1:4" ht="14.4">
      <c r="A1743" s="1055" t="s">
        <v>13340</v>
      </c>
      <c r="B1743" s="1055" t="s">
        <v>13341</v>
      </c>
      <c r="C1743" s="80">
        <v>455</v>
      </c>
      <c r="D1743" s="1154">
        <f t="shared" si="27"/>
        <v>364</v>
      </c>
    </row>
    <row r="1744" spans="1:4" ht="14.4">
      <c r="A1744" s="1055" t="s">
        <v>13342</v>
      </c>
      <c r="B1744" s="1055" t="s">
        <v>13343</v>
      </c>
      <c r="C1744" s="80">
        <v>89</v>
      </c>
      <c r="D1744" s="1154">
        <f t="shared" si="27"/>
        <v>71.2</v>
      </c>
    </row>
    <row r="1745" spans="1:4" ht="14.4">
      <c r="A1745" s="1055" t="s">
        <v>13344</v>
      </c>
      <c r="B1745" s="1055" t="s">
        <v>13345</v>
      </c>
      <c r="C1745" s="80">
        <v>174</v>
      </c>
      <c r="D1745" s="1154">
        <f t="shared" si="27"/>
        <v>139.20000000000002</v>
      </c>
    </row>
    <row r="1746" spans="1:4" ht="14.4">
      <c r="A1746" s="1055" t="s">
        <v>13346</v>
      </c>
      <c r="B1746" s="1055" t="s">
        <v>13347</v>
      </c>
      <c r="C1746" s="80">
        <v>174</v>
      </c>
      <c r="D1746" s="1154">
        <f t="shared" si="27"/>
        <v>139.20000000000002</v>
      </c>
    </row>
    <row r="1747" spans="1:4" ht="14.4">
      <c r="A1747" s="1055" t="s">
        <v>13348</v>
      </c>
      <c r="B1747" s="1055" t="s">
        <v>13349</v>
      </c>
      <c r="C1747" s="80">
        <v>174</v>
      </c>
      <c r="D1747" s="1154">
        <f t="shared" si="27"/>
        <v>139.20000000000002</v>
      </c>
    </row>
    <row r="1748" spans="1:4" ht="14.4">
      <c r="A1748" s="1055" t="s">
        <v>13350</v>
      </c>
      <c r="B1748" s="1055" t="s">
        <v>13351</v>
      </c>
      <c r="C1748" s="80">
        <v>174</v>
      </c>
      <c r="D1748" s="1154">
        <f t="shared" si="27"/>
        <v>139.20000000000002</v>
      </c>
    </row>
    <row r="1749" spans="1:4" ht="14.4">
      <c r="A1749" s="1055" t="s">
        <v>13352</v>
      </c>
      <c r="B1749" s="1055" t="s">
        <v>13353</v>
      </c>
      <c r="C1749" s="80">
        <v>148</v>
      </c>
      <c r="D1749" s="1154">
        <f t="shared" si="27"/>
        <v>118.4</v>
      </c>
    </row>
    <row r="1750" spans="1:4" ht="14.4">
      <c r="A1750" s="1055" t="s">
        <v>13354</v>
      </c>
      <c r="B1750" s="1055" t="s">
        <v>13355</v>
      </c>
      <c r="C1750" s="80">
        <v>174</v>
      </c>
      <c r="D1750" s="1154">
        <f t="shared" si="27"/>
        <v>139.20000000000002</v>
      </c>
    </row>
    <row r="1751" spans="1:4" ht="14.4">
      <c r="A1751" s="1055" t="s">
        <v>13356</v>
      </c>
      <c r="B1751" s="1055" t="s">
        <v>13357</v>
      </c>
      <c r="C1751" s="80">
        <v>174</v>
      </c>
      <c r="D1751" s="1154">
        <f t="shared" si="27"/>
        <v>139.20000000000002</v>
      </c>
    </row>
    <row r="1752" spans="1:4" ht="14.4">
      <c r="A1752" s="1055" t="s">
        <v>13358</v>
      </c>
      <c r="B1752" s="1055" t="s">
        <v>13359</v>
      </c>
      <c r="C1752" s="80">
        <v>127</v>
      </c>
      <c r="D1752" s="1154">
        <f t="shared" si="27"/>
        <v>101.60000000000001</v>
      </c>
    </row>
    <row r="1753" spans="1:4" ht="14.4">
      <c r="A1753" s="1055" t="s">
        <v>13360</v>
      </c>
      <c r="B1753" s="1055" t="s">
        <v>13361</v>
      </c>
      <c r="C1753" s="80">
        <v>197</v>
      </c>
      <c r="D1753" s="1154">
        <f t="shared" si="27"/>
        <v>157.60000000000002</v>
      </c>
    </row>
    <row r="1754" spans="1:4" ht="14.4">
      <c r="A1754" s="1055" t="s">
        <v>13362</v>
      </c>
      <c r="B1754" s="1055" t="s">
        <v>13363</v>
      </c>
      <c r="C1754" s="80">
        <v>101</v>
      </c>
      <c r="D1754" s="1154">
        <f t="shared" si="27"/>
        <v>80.800000000000011</v>
      </c>
    </row>
    <row r="1755" spans="1:4" ht="14.4">
      <c r="A1755" s="1055" t="s">
        <v>13364</v>
      </c>
      <c r="B1755" s="1055" t="s">
        <v>13365</v>
      </c>
      <c r="C1755" s="80">
        <v>479</v>
      </c>
      <c r="D1755" s="1154">
        <f t="shared" si="27"/>
        <v>383.20000000000005</v>
      </c>
    </row>
    <row r="1756" spans="1:4" ht="14.4">
      <c r="A1756" s="1055" t="s">
        <v>13366</v>
      </c>
      <c r="B1756" s="1055" t="s">
        <v>13367</v>
      </c>
      <c r="C1756" s="80">
        <v>519</v>
      </c>
      <c r="D1756" s="1154">
        <f t="shared" si="27"/>
        <v>415.20000000000005</v>
      </c>
    </row>
    <row r="1757" spans="1:4" ht="14.4">
      <c r="A1757" s="1055" t="s">
        <v>13368</v>
      </c>
      <c r="B1757" s="1055" t="s">
        <v>13369</v>
      </c>
      <c r="C1757" s="80">
        <v>200</v>
      </c>
      <c r="D1757" s="1154">
        <f t="shared" si="27"/>
        <v>160</v>
      </c>
    </row>
    <row r="1758" spans="1:4" ht="14.4">
      <c r="A1758" s="1055" t="s">
        <v>13370</v>
      </c>
      <c r="B1758" s="1055" t="s">
        <v>13371</v>
      </c>
      <c r="C1758" s="80">
        <v>708</v>
      </c>
      <c r="D1758" s="1154">
        <f t="shared" si="27"/>
        <v>566.4</v>
      </c>
    </row>
    <row r="1759" spans="1:4" ht="14.4">
      <c r="A1759" s="1055" t="s">
        <v>13372</v>
      </c>
      <c r="B1759" s="1055" t="s">
        <v>13373</v>
      </c>
      <c r="C1759" s="80">
        <v>708</v>
      </c>
      <c r="D1759" s="1154">
        <f t="shared" si="27"/>
        <v>566.4</v>
      </c>
    </row>
    <row r="1760" spans="1:4" ht="14.4">
      <c r="A1760" s="1055" t="s">
        <v>13374</v>
      </c>
      <c r="B1760" s="1055" t="s">
        <v>13375</v>
      </c>
      <c r="C1760" s="80">
        <v>508</v>
      </c>
      <c r="D1760" s="1154">
        <f t="shared" si="27"/>
        <v>406.40000000000003</v>
      </c>
    </row>
    <row r="1761" spans="1:4" ht="14.4">
      <c r="A1761" s="1055" t="s">
        <v>13376</v>
      </c>
      <c r="B1761" s="1055" t="s">
        <v>13377</v>
      </c>
      <c r="C1761" s="80">
        <v>743</v>
      </c>
      <c r="D1761" s="1154">
        <f t="shared" si="27"/>
        <v>594.4</v>
      </c>
    </row>
    <row r="1762" spans="1:4" ht="14.4">
      <c r="A1762" s="1055" t="s">
        <v>13378</v>
      </c>
      <c r="B1762" s="1055" t="s">
        <v>13379</v>
      </c>
      <c r="C1762" s="80">
        <v>508</v>
      </c>
      <c r="D1762" s="1154">
        <f t="shared" si="27"/>
        <v>406.40000000000003</v>
      </c>
    </row>
    <row r="1763" spans="1:4" ht="14.4">
      <c r="A1763" s="1055" t="s">
        <v>13380</v>
      </c>
      <c r="B1763" s="1055" t="s">
        <v>13381</v>
      </c>
      <c r="C1763" s="80">
        <v>743</v>
      </c>
      <c r="D1763" s="1154">
        <f t="shared" si="27"/>
        <v>594.4</v>
      </c>
    </row>
    <row r="1764" spans="1:4" ht="14.4">
      <c r="A1764" s="1055" t="s">
        <v>13382</v>
      </c>
      <c r="B1764" s="1055" t="s">
        <v>13383</v>
      </c>
      <c r="C1764" s="80">
        <v>127</v>
      </c>
      <c r="D1764" s="1154">
        <f t="shared" si="27"/>
        <v>101.60000000000001</v>
      </c>
    </row>
    <row r="1765" spans="1:4" ht="14.4">
      <c r="A1765" s="1055" t="s">
        <v>13384</v>
      </c>
      <c r="B1765" s="1055" t="s">
        <v>13385</v>
      </c>
      <c r="C1765" s="80">
        <v>105</v>
      </c>
      <c r="D1765" s="1154">
        <f t="shared" si="27"/>
        <v>84</v>
      </c>
    </row>
    <row r="1766" spans="1:4" ht="14.4">
      <c r="A1766" s="1055" t="s">
        <v>13386</v>
      </c>
      <c r="B1766" s="1055" t="s">
        <v>13387</v>
      </c>
      <c r="C1766" s="80">
        <v>127</v>
      </c>
      <c r="D1766" s="1154">
        <f t="shared" si="27"/>
        <v>101.60000000000001</v>
      </c>
    </row>
    <row r="1767" spans="1:4" ht="14.4">
      <c r="A1767" s="1055" t="s">
        <v>13388</v>
      </c>
      <c r="B1767" s="1055" t="s">
        <v>13389</v>
      </c>
      <c r="C1767" s="80">
        <v>167</v>
      </c>
      <c r="D1767" s="1154">
        <f t="shared" si="27"/>
        <v>133.6</v>
      </c>
    </row>
    <row r="1768" spans="1:4" ht="14.4">
      <c r="A1768" s="1055" t="s">
        <v>13390</v>
      </c>
      <c r="B1768" s="1055" t="s">
        <v>13391</v>
      </c>
      <c r="C1768" s="80">
        <v>133</v>
      </c>
      <c r="D1768" s="1154">
        <f t="shared" si="27"/>
        <v>106.4</v>
      </c>
    </row>
    <row r="1769" spans="1:4" ht="14.4">
      <c r="A1769" s="1055" t="s">
        <v>13392</v>
      </c>
      <c r="B1769" s="1055" t="s">
        <v>13393</v>
      </c>
      <c r="C1769" s="80">
        <v>102</v>
      </c>
      <c r="D1769" s="1154">
        <f t="shared" si="27"/>
        <v>81.600000000000009</v>
      </c>
    </row>
    <row r="1770" spans="1:4" ht="14.4">
      <c r="A1770" s="1055" t="s">
        <v>13394</v>
      </c>
      <c r="B1770" s="1055" t="s">
        <v>13395</v>
      </c>
      <c r="C1770" s="80">
        <v>353</v>
      </c>
      <c r="D1770" s="1154">
        <f t="shared" si="27"/>
        <v>282.40000000000003</v>
      </c>
    </row>
    <row r="1771" spans="1:4" ht="14.4">
      <c r="A1771" s="1055" t="s">
        <v>13396</v>
      </c>
      <c r="B1771" s="1055" t="s">
        <v>13397</v>
      </c>
      <c r="C1771" s="80">
        <v>328</v>
      </c>
      <c r="D1771" s="1154">
        <f t="shared" si="27"/>
        <v>262.40000000000003</v>
      </c>
    </row>
    <row r="1772" spans="1:4" ht="14.4">
      <c r="A1772" s="1055" t="s">
        <v>13398</v>
      </c>
      <c r="B1772" s="1055" t="s">
        <v>13399</v>
      </c>
      <c r="C1772" s="80">
        <v>262</v>
      </c>
      <c r="D1772" s="1154">
        <f t="shared" si="27"/>
        <v>209.60000000000002</v>
      </c>
    </row>
    <row r="1773" spans="1:4" ht="14.4">
      <c r="A1773" s="1055" t="s">
        <v>13400</v>
      </c>
      <c r="B1773" s="1055" t="s">
        <v>13401</v>
      </c>
      <c r="C1773" s="80">
        <v>106</v>
      </c>
      <c r="D1773" s="1154">
        <f t="shared" si="27"/>
        <v>84.800000000000011</v>
      </c>
    </row>
    <row r="1774" spans="1:4" ht="14.4">
      <c r="A1774" s="1055" t="s">
        <v>13402</v>
      </c>
      <c r="B1774" s="1055" t="s">
        <v>13403</v>
      </c>
      <c r="C1774" s="80">
        <v>695</v>
      </c>
      <c r="D1774" s="1154">
        <f t="shared" si="27"/>
        <v>556</v>
      </c>
    </row>
    <row r="1775" spans="1:4" ht="14.4">
      <c r="A1775" s="1055" t="s">
        <v>13404</v>
      </c>
      <c r="B1775" s="1055" t="s">
        <v>13405</v>
      </c>
      <c r="C1775" s="80">
        <v>889</v>
      </c>
      <c r="D1775" s="1154">
        <f t="shared" si="27"/>
        <v>711.2</v>
      </c>
    </row>
    <row r="1776" spans="1:4" ht="14.4">
      <c r="A1776" s="1055" t="s">
        <v>13406</v>
      </c>
      <c r="B1776" s="1055" t="s">
        <v>13407</v>
      </c>
      <c r="C1776" s="80">
        <v>1033</v>
      </c>
      <c r="D1776" s="1154">
        <f t="shared" si="27"/>
        <v>826.40000000000009</v>
      </c>
    </row>
    <row r="1777" spans="1:4" ht="14.4">
      <c r="A1777" s="1055" t="s">
        <v>13408</v>
      </c>
      <c r="B1777" s="1055" t="s">
        <v>13409</v>
      </c>
      <c r="C1777" s="80">
        <v>1265</v>
      </c>
      <c r="D1777" s="1154">
        <f t="shared" si="27"/>
        <v>1012</v>
      </c>
    </row>
    <row r="1778" spans="1:4" ht="14.4">
      <c r="A1778" s="1055" t="s">
        <v>13410</v>
      </c>
      <c r="B1778" s="1055" t="s">
        <v>13411</v>
      </c>
      <c r="C1778" s="80">
        <v>272.88</v>
      </c>
      <c r="D1778" s="1154">
        <f t="shared" si="27"/>
        <v>218.304</v>
      </c>
    </row>
    <row r="1779" spans="1:4" ht="14.4">
      <c r="A1779" s="1055" t="s">
        <v>13412</v>
      </c>
      <c r="B1779" s="1055" t="s">
        <v>13413</v>
      </c>
      <c r="C1779" s="80">
        <v>327.66000000000003</v>
      </c>
      <c r="D1779" s="1154">
        <f t="shared" si="27"/>
        <v>262.12800000000004</v>
      </c>
    </row>
    <row r="1780" spans="1:4" ht="14.4">
      <c r="A1780" s="1055" t="s">
        <v>13414</v>
      </c>
      <c r="B1780" s="1055" t="s">
        <v>13415</v>
      </c>
      <c r="C1780" s="80">
        <v>56</v>
      </c>
      <c r="D1780" s="1154">
        <f t="shared" si="27"/>
        <v>44.800000000000004</v>
      </c>
    </row>
    <row r="1781" spans="1:4" ht="14.4">
      <c r="A1781" s="1055" t="s">
        <v>13416</v>
      </c>
      <c r="B1781" s="1055" t="s">
        <v>13417</v>
      </c>
      <c r="C1781" s="80">
        <v>95</v>
      </c>
      <c r="D1781" s="1154">
        <f t="shared" si="27"/>
        <v>76</v>
      </c>
    </row>
    <row r="1782" spans="1:4" ht="14.4">
      <c r="A1782" s="1055" t="s">
        <v>13418</v>
      </c>
      <c r="B1782" s="1055" t="s">
        <v>13419</v>
      </c>
      <c r="C1782" s="80">
        <v>212</v>
      </c>
      <c r="D1782" s="1154">
        <f t="shared" si="27"/>
        <v>169.60000000000002</v>
      </c>
    </row>
    <row r="1783" spans="1:4" ht="14.4">
      <c r="A1783" s="1055" t="s">
        <v>13420</v>
      </c>
      <c r="B1783" s="1055" t="s">
        <v>13421</v>
      </c>
      <c r="C1783" s="80">
        <v>52</v>
      </c>
      <c r="D1783" s="1154">
        <f t="shared" si="27"/>
        <v>41.6</v>
      </c>
    </row>
    <row r="1784" spans="1:4" ht="14.4">
      <c r="A1784" s="1055" t="s">
        <v>13422</v>
      </c>
      <c r="B1784" s="1055" t="s">
        <v>13423</v>
      </c>
      <c r="C1784" s="80">
        <v>52</v>
      </c>
      <c r="D1784" s="1154">
        <f t="shared" si="27"/>
        <v>41.6</v>
      </c>
    </row>
    <row r="1785" spans="1:4" ht="14.4">
      <c r="A1785" s="1055" t="s">
        <v>13424</v>
      </c>
      <c r="B1785" s="1055" t="s">
        <v>13425</v>
      </c>
      <c r="C1785" s="80">
        <v>79</v>
      </c>
      <c r="D1785" s="1154">
        <f t="shared" si="27"/>
        <v>63.2</v>
      </c>
    </row>
    <row r="1786" spans="1:4" ht="14.4">
      <c r="A1786" s="1055" t="s">
        <v>13426</v>
      </c>
      <c r="B1786" s="1055" t="s">
        <v>13427</v>
      </c>
      <c r="C1786" s="80">
        <v>82</v>
      </c>
      <c r="D1786" s="1154">
        <f t="shared" si="27"/>
        <v>65.600000000000009</v>
      </c>
    </row>
    <row r="1787" spans="1:4" ht="14.4">
      <c r="A1787" s="1055" t="s">
        <v>13428</v>
      </c>
      <c r="B1787" s="1055" t="s">
        <v>13429</v>
      </c>
      <c r="C1787" s="80">
        <v>92</v>
      </c>
      <c r="D1787" s="1154">
        <f t="shared" si="27"/>
        <v>73.600000000000009</v>
      </c>
    </row>
    <row r="1788" spans="1:4" ht="14.4">
      <c r="A1788" s="1055" t="s">
        <v>13430</v>
      </c>
      <c r="B1788" s="1055" t="s">
        <v>13431</v>
      </c>
      <c r="C1788" s="80">
        <v>301</v>
      </c>
      <c r="D1788" s="1154">
        <f t="shared" si="27"/>
        <v>240.8</v>
      </c>
    </row>
    <row r="1789" spans="1:4" ht="14.4">
      <c r="A1789" s="1055" t="s">
        <v>13432</v>
      </c>
      <c r="B1789" s="1055" t="s">
        <v>13433</v>
      </c>
      <c r="C1789" s="80">
        <v>432</v>
      </c>
      <c r="D1789" s="1154">
        <f t="shared" si="27"/>
        <v>345.6</v>
      </c>
    </row>
    <row r="1790" spans="1:4" ht="14.4">
      <c r="A1790" s="1055" t="s">
        <v>13434</v>
      </c>
      <c r="B1790" s="1055" t="s">
        <v>13435</v>
      </c>
      <c r="C1790" s="80">
        <v>524</v>
      </c>
      <c r="D1790" s="1154">
        <f t="shared" ref="D1790:D1853" si="28">C1790*0.8</f>
        <v>419.20000000000005</v>
      </c>
    </row>
    <row r="1791" spans="1:4" ht="14.4">
      <c r="A1791" s="1055" t="s">
        <v>13436</v>
      </c>
      <c r="B1791" s="1055" t="s">
        <v>13437</v>
      </c>
      <c r="C1791" s="80">
        <v>393</v>
      </c>
      <c r="D1791" s="1154">
        <f t="shared" si="28"/>
        <v>314.40000000000003</v>
      </c>
    </row>
    <row r="1792" spans="1:4" ht="14.4">
      <c r="A1792" s="1055" t="s">
        <v>13438</v>
      </c>
      <c r="B1792" s="1055" t="s">
        <v>13439</v>
      </c>
      <c r="C1792" s="80">
        <v>127</v>
      </c>
      <c r="D1792" s="1154">
        <f t="shared" si="28"/>
        <v>101.60000000000001</v>
      </c>
    </row>
    <row r="1793" spans="1:4" ht="14.4">
      <c r="A1793" s="1055" t="s">
        <v>13440</v>
      </c>
      <c r="B1793" s="1055" t="s">
        <v>13441</v>
      </c>
      <c r="C1793" s="80">
        <v>167</v>
      </c>
      <c r="D1793" s="1154">
        <f t="shared" si="28"/>
        <v>133.6</v>
      </c>
    </row>
    <row r="1794" spans="1:4" ht="14.4">
      <c r="A1794" s="1055" t="s">
        <v>13442</v>
      </c>
      <c r="B1794" s="1055" t="s">
        <v>13443</v>
      </c>
      <c r="C1794" s="80">
        <v>301</v>
      </c>
      <c r="D1794" s="1154">
        <f t="shared" si="28"/>
        <v>240.8</v>
      </c>
    </row>
    <row r="1795" spans="1:4" ht="14.4">
      <c r="A1795" s="1055" t="s">
        <v>13444</v>
      </c>
      <c r="B1795" s="1055" t="s">
        <v>13445</v>
      </c>
      <c r="C1795" s="80">
        <v>393</v>
      </c>
      <c r="D1795" s="1154">
        <f t="shared" si="28"/>
        <v>314.40000000000003</v>
      </c>
    </row>
    <row r="1796" spans="1:4" ht="14.4">
      <c r="A1796" s="1055" t="s">
        <v>13446</v>
      </c>
      <c r="B1796" s="1055" t="s">
        <v>13447</v>
      </c>
      <c r="C1796" s="80">
        <v>460</v>
      </c>
      <c r="D1796" s="1154">
        <f t="shared" si="28"/>
        <v>368</v>
      </c>
    </row>
    <row r="1797" spans="1:4" ht="14.4">
      <c r="A1797" s="1055" t="s">
        <v>13448</v>
      </c>
      <c r="B1797" s="1055" t="s">
        <v>13449</v>
      </c>
      <c r="C1797" s="80">
        <v>524</v>
      </c>
      <c r="D1797" s="1154">
        <f t="shared" si="28"/>
        <v>419.20000000000005</v>
      </c>
    </row>
    <row r="1798" spans="1:4" ht="14.4">
      <c r="A1798" s="1055" t="s">
        <v>13450</v>
      </c>
      <c r="B1798" s="1055" t="s">
        <v>13451</v>
      </c>
      <c r="C1798" s="80">
        <v>656</v>
      </c>
      <c r="D1798" s="1154">
        <f t="shared" si="28"/>
        <v>524.80000000000007</v>
      </c>
    </row>
    <row r="1799" spans="1:4" ht="14.4">
      <c r="A1799" s="1055" t="s">
        <v>13452</v>
      </c>
      <c r="B1799" s="1055" t="s">
        <v>13453</v>
      </c>
      <c r="C1799" s="80">
        <v>225</v>
      </c>
      <c r="D1799" s="1154">
        <f t="shared" si="28"/>
        <v>180</v>
      </c>
    </row>
    <row r="1800" spans="1:4" ht="14.4">
      <c r="A1800" s="1055" t="s">
        <v>13454</v>
      </c>
      <c r="B1800" s="1055" t="s">
        <v>13455</v>
      </c>
      <c r="C1800" s="80">
        <v>545</v>
      </c>
      <c r="D1800" s="1154">
        <f t="shared" si="28"/>
        <v>436</v>
      </c>
    </row>
    <row r="1801" spans="1:4" ht="14.4">
      <c r="A1801" s="1055" t="s">
        <v>13456</v>
      </c>
      <c r="B1801" s="1055" t="s">
        <v>13457</v>
      </c>
      <c r="C1801" s="80">
        <v>545</v>
      </c>
      <c r="D1801" s="1154">
        <f t="shared" si="28"/>
        <v>436</v>
      </c>
    </row>
    <row r="1802" spans="1:4" ht="14.4">
      <c r="A1802" s="1055" t="s">
        <v>13458</v>
      </c>
      <c r="B1802" s="1055" t="s">
        <v>13459</v>
      </c>
      <c r="C1802" s="80">
        <v>545</v>
      </c>
      <c r="D1802" s="1154">
        <f t="shared" si="28"/>
        <v>436</v>
      </c>
    </row>
    <row r="1803" spans="1:4" ht="14.4">
      <c r="A1803" s="1055" t="s">
        <v>13460</v>
      </c>
      <c r="B1803" s="1055" t="s">
        <v>13461</v>
      </c>
      <c r="C1803" s="80">
        <v>545</v>
      </c>
      <c r="D1803" s="1154">
        <f t="shared" si="28"/>
        <v>436</v>
      </c>
    </row>
    <row r="1804" spans="1:4" ht="14.4">
      <c r="A1804" s="1055" t="s">
        <v>13462</v>
      </c>
      <c r="B1804" s="1055" t="s">
        <v>13463</v>
      </c>
      <c r="C1804" s="80">
        <v>545</v>
      </c>
      <c r="D1804" s="1154">
        <f t="shared" si="28"/>
        <v>436</v>
      </c>
    </row>
    <row r="1805" spans="1:4" ht="14.4">
      <c r="A1805" s="1055" t="s">
        <v>13464</v>
      </c>
      <c r="B1805" s="1055" t="s">
        <v>13465</v>
      </c>
      <c r="C1805" s="80">
        <v>545</v>
      </c>
      <c r="D1805" s="1154">
        <f t="shared" si="28"/>
        <v>436</v>
      </c>
    </row>
    <row r="1806" spans="1:4" ht="14.4">
      <c r="A1806" s="1055" t="s">
        <v>13466</v>
      </c>
      <c r="B1806" s="1055" t="s">
        <v>13467</v>
      </c>
      <c r="C1806" s="80">
        <v>545</v>
      </c>
      <c r="D1806" s="1154">
        <f t="shared" si="28"/>
        <v>436</v>
      </c>
    </row>
    <row r="1807" spans="1:4" ht="14.4">
      <c r="A1807" s="1055" t="s">
        <v>13468</v>
      </c>
      <c r="B1807" s="1055" t="s">
        <v>13469</v>
      </c>
      <c r="C1807" s="80">
        <v>545</v>
      </c>
      <c r="D1807" s="1154">
        <f t="shared" si="28"/>
        <v>436</v>
      </c>
    </row>
    <row r="1808" spans="1:4" ht="14.4">
      <c r="A1808" s="1055" t="s">
        <v>13470</v>
      </c>
      <c r="B1808" s="1055" t="s">
        <v>13471</v>
      </c>
      <c r="C1808" s="80">
        <v>545</v>
      </c>
      <c r="D1808" s="1154">
        <f t="shared" si="28"/>
        <v>436</v>
      </c>
    </row>
    <row r="1809" spans="1:4" ht="14.4">
      <c r="A1809" s="1055" t="s">
        <v>13472</v>
      </c>
      <c r="B1809" s="1055" t="s">
        <v>13473</v>
      </c>
      <c r="C1809" s="80">
        <v>545</v>
      </c>
      <c r="D1809" s="1154">
        <f t="shared" si="28"/>
        <v>436</v>
      </c>
    </row>
    <row r="1810" spans="1:4" ht="14.4">
      <c r="A1810" s="1055" t="s">
        <v>13474</v>
      </c>
      <c r="B1810" s="1055" t="s">
        <v>13475</v>
      </c>
      <c r="C1810" s="80">
        <v>545</v>
      </c>
      <c r="D1810" s="1154">
        <f t="shared" si="28"/>
        <v>436</v>
      </c>
    </row>
    <row r="1811" spans="1:4" ht="14.4">
      <c r="A1811" s="1055" t="s">
        <v>13476</v>
      </c>
      <c r="B1811" s="1055" t="s">
        <v>13477</v>
      </c>
      <c r="C1811" s="80">
        <v>545</v>
      </c>
      <c r="D1811" s="1154">
        <f t="shared" si="28"/>
        <v>436</v>
      </c>
    </row>
    <row r="1812" spans="1:4" ht="14.4">
      <c r="A1812" s="1055" t="s">
        <v>13478</v>
      </c>
      <c r="B1812" s="1055" t="s">
        <v>13461</v>
      </c>
      <c r="C1812" s="80">
        <v>545</v>
      </c>
      <c r="D1812" s="1154">
        <f t="shared" si="28"/>
        <v>436</v>
      </c>
    </row>
    <row r="1813" spans="1:4" ht="14.4">
      <c r="A1813" s="1055" t="s">
        <v>13479</v>
      </c>
      <c r="B1813" s="1055" t="s">
        <v>13480</v>
      </c>
      <c r="C1813" s="80">
        <v>545</v>
      </c>
      <c r="D1813" s="1154">
        <f t="shared" si="28"/>
        <v>436</v>
      </c>
    </row>
    <row r="1814" spans="1:4" ht="14.4">
      <c r="A1814" s="1055" t="s">
        <v>13481</v>
      </c>
      <c r="B1814" s="1055" t="s">
        <v>13482</v>
      </c>
      <c r="C1814" s="80">
        <v>545</v>
      </c>
      <c r="D1814" s="1154">
        <f t="shared" si="28"/>
        <v>436</v>
      </c>
    </row>
    <row r="1815" spans="1:4" ht="14.4">
      <c r="A1815" s="1055" t="s">
        <v>13483</v>
      </c>
      <c r="B1815" s="1055" t="s">
        <v>13484</v>
      </c>
      <c r="C1815" s="80">
        <v>545</v>
      </c>
      <c r="D1815" s="1154">
        <f t="shared" si="28"/>
        <v>436</v>
      </c>
    </row>
    <row r="1816" spans="1:4" ht="14.4">
      <c r="A1816" s="1055" t="s">
        <v>13485</v>
      </c>
      <c r="B1816" s="1055" t="s">
        <v>13486</v>
      </c>
      <c r="C1816" s="80">
        <v>545</v>
      </c>
      <c r="D1816" s="1154">
        <f t="shared" si="28"/>
        <v>436</v>
      </c>
    </row>
    <row r="1817" spans="1:4" ht="14.4">
      <c r="A1817" s="1055" t="s">
        <v>13487</v>
      </c>
      <c r="B1817" s="1055" t="s">
        <v>13488</v>
      </c>
      <c r="C1817" s="80">
        <v>545</v>
      </c>
      <c r="D1817" s="1154">
        <f t="shared" si="28"/>
        <v>436</v>
      </c>
    </row>
    <row r="1818" spans="1:4" ht="14.4">
      <c r="A1818" s="1055" t="s">
        <v>13489</v>
      </c>
      <c r="B1818" s="1055" t="s">
        <v>13490</v>
      </c>
      <c r="C1818" s="80">
        <v>545</v>
      </c>
      <c r="D1818" s="1154">
        <f t="shared" si="28"/>
        <v>436</v>
      </c>
    </row>
    <row r="1819" spans="1:4" ht="14.4">
      <c r="A1819" s="1055" t="s">
        <v>13491</v>
      </c>
      <c r="B1819" s="1055" t="s">
        <v>13492</v>
      </c>
      <c r="C1819" s="80">
        <v>545</v>
      </c>
      <c r="D1819" s="1154">
        <f t="shared" si="28"/>
        <v>436</v>
      </c>
    </row>
    <row r="1820" spans="1:4" ht="14.4">
      <c r="A1820" s="1055" t="s">
        <v>13493</v>
      </c>
      <c r="B1820" s="1055" t="s">
        <v>13494</v>
      </c>
      <c r="C1820" s="80">
        <v>545</v>
      </c>
      <c r="D1820" s="1154">
        <f t="shared" si="28"/>
        <v>436</v>
      </c>
    </row>
    <row r="1821" spans="1:4" ht="14.4">
      <c r="A1821" s="1055" t="s">
        <v>13495</v>
      </c>
      <c r="B1821" s="1055" t="s">
        <v>13496</v>
      </c>
      <c r="C1821" s="80">
        <v>545</v>
      </c>
      <c r="D1821" s="1154">
        <f t="shared" si="28"/>
        <v>436</v>
      </c>
    </row>
    <row r="1822" spans="1:4" ht="14.4">
      <c r="A1822" s="1055" t="s">
        <v>13497</v>
      </c>
      <c r="B1822" s="1055" t="s">
        <v>13498</v>
      </c>
      <c r="C1822" s="80">
        <v>682</v>
      </c>
      <c r="D1822" s="1154">
        <f t="shared" si="28"/>
        <v>545.6</v>
      </c>
    </row>
    <row r="1823" spans="1:4" ht="14.4">
      <c r="A1823" s="1055" t="s">
        <v>13499</v>
      </c>
      <c r="B1823" s="1055" t="s">
        <v>13500</v>
      </c>
      <c r="C1823" s="80">
        <v>682</v>
      </c>
      <c r="D1823" s="1154">
        <f t="shared" si="28"/>
        <v>545.6</v>
      </c>
    </row>
    <row r="1824" spans="1:4" ht="14.4">
      <c r="A1824" s="1055" t="s">
        <v>13501</v>
      </c>
      <c r="B1824" s="1055" t="s">
        <v>13502</v>
      </c>
      <c r="C1824" s="80">
        <v>319.99</v>
      </c>
      <c r="D1824" s="1154">
        <f t="shared" si="28"/>
        <v>255.99200000000002</v>
      </c>
    </row>
    <row r="1825" spans="1:4" ht="14.4">
      <c r="A1825" s="1055" t="s">
        <v>13503</v>
      </c>
      <c r="B1825" s="1055" t="s">
        <v>13504</v>
      </c>
      <c r="C1825" s="80">
        <v>189.99</v>
      </c>
      <c r="D1825" s="1154">
        <f t="shared" si="28"/>
        <v>151.99200000000002</v>
      </c>
    </row>
    <row r="1826" spans="1:4" ht="14.4">
      <c r="A1826" s="1055" t="s">
        <v>13505</v>
      </c>
      <c r="B1826" s="1055" t="s">
        <v>13506</v>
      </c>
      <c r="C1826" s="80">
        <v>364</v>
      </c>
      <c r="D1826" s="1154">
        <f t="shared" si="28"/>
        <v>291.2</v>
      </c>
    </row>
    <row r="1827" spans="1:4" ht="14.4">
      <c r="A1827" s="1055" t="s">
        <v>13507</v>
      </c>
      <c r="B1827" s="1055" t="s">
        <v>13508</v>
      </c>
      <c r="C1827" s="80">
        <v>364</v>
      </c>
      <c r="D1827" s="1154">
        <f t="shared" si="28"/>
        <v>291.2</v>
      </c>
    </row>
    <row r="1828" spans="1:4" ht="14.4">
      <c r="A1828" s="1055" t="s">
        <v>13509</v>
      </c>
      <c r="B1828" s="1055" t="s">
        <v>13510</v>
      </c>
      <c r="C1828" s="80">
        <v>104.99</v>
      </c>
      <c r="D1828" s="1154">
        <f t="shared" si="28"/>
        <v>83.992000000000004</v>
      </c>
    </row>
    <row r="1829" spans="1:4" ht="14.4">
      <c r="A1829" s="1055" t="s">
        <v>13511</v>
      </c>
      <c r="B1829" s="1055" t="s">
        <v>13512</v>
      </c>
      <c r="C1829" s="80">
        <v>44.99</v>
      </c>
      <c r="D1829" s="1154">
        <f t="shared" si="28"/>
        <v>35.992000000000004</v>
      </c>
    </row>
    <row r="1830" spans="1:4" ht="14.4">
      <c r="A1830" s="1055" t="s">
        <v>13513</v>
      </c>
      <c r="B1830" s="1055" t="s">
        <v>13514</v>
      </c>
      <c r="C1830" s="80">
        <v>61</v>
      </c>
      <c r="D1830" s="1154">
        <f t="shared" si="28"/>
        <v>48.800000000000004</v>
      </c>
    </row>
    <row r="1831" spans="1:4" ht="14.4">
      <c r="A1831" s="1055" t="s">
        <v>13515</v>
      </c>
      <c r="B1831" s="1055" t="s">
        <v>13516</v>
      </c>
      <c r="C1831" s="80">
        <v>121</v>
      </c>
      <c r="D1831" s="1154">
        <f t="shared" si="28"/>
        <v>96.800000000000011</v>
      </c>
    </row>
    <row r="1832" spans="1:4" ht="14.4">
      <c r="A1832" s="1055" t="s">
        <v>13517</v>
      </c>
      <c r="B1832" s="1055" t="s">
        <v>13518</v>
      </c>
      <c r="C1832" s="80">
        <v>109</v>
      </c>
      <c r="D1832" s="1154">
        <f t="shared" si="28"/>
        <v>87.2</v>
      </c>
    </row>
    <row r="1833" spans="1:4" ht="14.4">
      <c r="A1833" s="1055" t="s">
        <v>13519</v>
      </c>
      <c r="B1833" s="1055" t="s">
        <v>13520</v>
      </c>
      <c r="C1833" s="80">
        <v>108</v>
      </c>
      <c r="D1833" s="1154">
        <f t="shared" si="28"/>
        <v>86.4</v>
      </c>
    </row>
    <row r="1834" spans="1:4" ht="14.4">
      <c r="A1834" s="1055" t="s">
        <v>13521</v>
      </c>
      <c r="B1834" s="1055" t="s">
        <v>13522</v>
      </c>
      <c r="C1834" s="80">
        <v>156</v>
      </c>
      <c r="D1834" s="1154">
        <f t="shared" si="28"/>
        <v>124.80000000000001</v>
      </c>
    </row>
    <row r="1835" spans="1:4" ht="14.4">
      <c r="A1835" s="1055" t="s">
        <v>13523</v>
      </c>
      <c r="B1835" s="1055" t="s">
        <v>13524</v>
      </c>
      <c r="C1835" s="80">
        <v>369</v>
      </c>
      <c r="D1835" s="1154">
        <f t="shared" si="28"/>
        <v>295.2</v>
      </c>
    </row>
    <row r="1836" spans="1:4" ht="14.4">
      <c r="A1836" s="1055" t="s">
        <v>13525</v>
      </c>
      <c r="B1836" s="1055" t="s">
        <v>13526</v>
      </c>
      <c r="C1836" s="80">
        <v>441</v>
      </c>
      <c r="D1836" s="1154">
        <f t="shared" si="28"/>
        <v>352.8</v>
      </c>
    </row>
    <row r="1837" spans="1:4" ht="14.4">
      <c r="A1837" s="1055" t="s">
        <v>13527</v>
      </c>
      <c r="B1837" s="1055" t="s">
        <v>13528</v>
      </c>
      <c r="C1837" s="80">
        <v>180</v>
      </c>
      <c r="D1837" s="1154">
        <f t="shared" si="28"/>
        <v>144</v>
      </c>
    </row>
    <row r="1838" spans="1:4" ht="14.4">
      <c r="A1838" s="1055" t="s">
        <v>13529</v>
      </c>
      <c r="B1838" s="1055" t="s">
        <v>13530</v>
      </c>
      <c r="C1838" s="80">
        <v>481</v>
      </c>
      <c r="D1838" s="1154">
        <f t="shared" si="28"/>
        <v>384.8</v>
      </c>
    </row>
    <row r="1839" spans="1:4" ht="14.4">
      <c r="A1839" s="1055" t="s">
        <v>13531</v>
      </c>
      <c r="B1839" s="1055" t="s">
        <v>13532</v>
      </c>
      <c r="C1839" s="80">
        <v>219</v>
      </c>
      <c r="D1839" s="1154">
        <f t="shared" si="28"/>
        <v>175.20000000000002</v>
      </c>
    </row>
    <row r="1840" spans="1:4" ht="14.4">
      <c r="A1840" s="1055" t="s">
        <v>13533</v>
      </c>
      <c r="B1840" s="1055" t="s">
        <v>13534</v>
      </c>
      <c r="C1840" s="80">
        <v>520</v>
      </c>
      <c r="D1840" s="1154">
        <f t="shared" si="28"/>
        <v>416</v>
      </c>
    </row>
    <row r="1841" spans="1:4" ht="14.4">
      <c r="A1841" s="1055" t="s">
        <v>13535</v>
      </c>
      <c r="B1841" s="1055" t="s">
        <v>13536</v>
      </c>
      <c r="C1841" s="80">
        <v>259</v>
      </c>
      <c r="D1841" s="1154">
        <f t="shared" si="28"/>
        <v>207.20000000000002</v>
      </c>
    </row>
    <row r="1842" spans="1:4" ht="14.4">
      <c r="A1842" s="1055" t="s">
        <v>13537</v>
      </c>
      <c r="B1842" s="1055" t="s">
        <v>13538</v>
      </c>
      <c r="C1842" s="80">
        <v>509</v>
      </c>
      <c r="D1842" s="1154">
        <f t="shared" si="28"/>
        <v>407.20000000000005</v>
      </c>
    </row>
    <row r="1843" spans="1:4" ht="14.4">
      <c r="A1843" s="1055" t="s">
        <v>13539</v>
      </c>
      <c r="B1843" s="1055" t="s">
        <v>13540</v>
      </c>
      <c r="C1843" s="80">
        <v>435</v>
      </c>
      <c r="D1843" s="1154">
        <f t="shared" si="28"/>
        <v>348</v>
      </c>
    </row>
    <row r="1844" spans="1:4" ht="14.4">
      <c r="A1844" s="1055" t="s">
        <v>13541</v>
      </c>
      <c r="B1844" s="1055" t="s">
        <v>13542</v>
      </c>
      <c r="C1844" s="80">
        <v>246</v>
      </c>
      <c r="D1844" s="1154">
        <f t="shared" si="28"/>
        <v>196.8</v>
      </c>
    </row>
    <row r="1845" spans="1:4" ht="14.4">
      <c r="A1845" s="1055" t="s">
        <v>13543</v>
      </c>
      <c r="B1845" s="1055" t="s">
        <v>13544</v>
      </c>
      <c r="C1845" s="80">
        <v>548</v>
      </c>
      <c r="D1845" s="1154">
        <f t="shared" si="28"/>
        <v>438.40000000000003</v>
      </c>
    </row>
    <row r="1846" spans="1:4" ht="14.4">
      <c r="A1846" s="1055" t="s">
        <v>13545</v>
      </c>
      <c r="B1846" s="1055" t="s">
        <v>13546</v>
      </c>
      <c r="C1846" s="80">
        <v>425</v>
      </c>
      <c r="D1846" s="1154">
        <f t="shared" si="28"/>
        <v>340</v>
      </c>
    </row>
    <row r="1847" spans="1:4" ht="14.4">
      <c r="A1847" s="1055" t="s">
        <v>13547</v>
      </c>
      <c r="B1847" s="1055" t="s">
        <v>13548</v>
      </c>
      <c r="C1847" s="80">
        <v>285</v>
      </c>
      <c r="D1847" s="1154">
        <f t="shared" si="28"/>
        <v>228</v>
      </c>
    </row>
    <row r="1848" spans="1:4" ht="14.4">
      <c r="A1848" s="1055" t="s">
        <v>13549</v>
      </c>
      <c r="B1848" s="1055" t="s">
        <v>13550</v>
      </c>
      <c r="C1848" s="80">
        <v>586</v>
      </c>
      <c r="D1848" s="1154">
        <f t="shared" si="28"/>
        <v>468.8</v>
      </c>
    </row>
    <row r="1849" spans="1:4" ht="14.4">
      <c r="A1849" s="1055" t="s">
        <v>13551</v>
      </c>
      <c r="B1849" s="1055" t="s">
        <v>13552</v>
      </c>
      <c r="C1849" s="80">
        <v>325</v>
      </c>
      <c r="D1849" s="1154">
        <f t="shared" si="28"/>
        <v>260</v>
      </c>
    </row>
    <row r="1850" spans="1:4" ht="14.4">
      <c r="A1850" s="1055" t="s">
        <v>13553</v>
      </c>
      <c r="B1850" s="1055" t="s">
        <v>13554</v>
      </c>
      <c r="C1850" s="80">
        <v>626</v>
      </c>
      <c r="D1850" s="1154">
        <f t="shared" si="28"/>
        <v>500.8</v>
      </c>
    </row>
    <row r="1851" spans="1:4" ht="14.4">
      <c r="A1851" s="1055" t="s">
        <v>13555</v>
      </c>
      <c r="B1851" s="1055" t="s">
        <v>13556</v>
      </c>
      <c r="C1851" s="80">
        <v>364</v>
      </c>
      <c r="D1851" s="1154">
        <f t="shared" si="28"/>
        <v>291.2</v>
      </c>
    </row>
    <row r="1852" spans="1:4" ht="14.4">
      <c r="A1852" s="1055" t="s">
        <v>13557</v>
      </c>
      <c r="B1852" s="1055" t="s">
        <v>13558</v>
      </c>
      <c r="C1852" s="80">
        <v>175</v>
      </c>
      <c r="D1852" s="1154">
        <f t="shared" si="28"/>
        <v>140</v>
      </c>
    </row>
    <row r="1853" spans="1:4" ht="14.4">
      <c r="A1853" s="1055" t="s">
        <v>13559</v>
      </c>
      <c r="B1853" s="1055" t="s">
        <v>13560</v>
      </c>
      <c r="C1853" s="80">
        <v>240</v>
      </c>
      <c r="D1853" s="1154">
        <f t="shared" si="28"/>
        <v>192</v>
      </c>
    </row>
    <row r="1854" spans="1:4" ht="14.4">
      <c r="A1854" s="1055" t="s">
        <v>13561</v>
      </c>
      <c r="B1854" s="1055" t="s">
        <v>13562</v>
      </c>
      <c r="C1854" s="80">
        <v>37</v>
      </c>
      <c r="D1854" s="1154">
        <f t="shared" ref="D1854:D1880" si="29">C1854*0.8</f>
        <v>29.6</v>
      </c>
    </row>
    <row r="1855" spans="1:4" ht="14.4">
      <c r="A1855" s="1055" t="s">
        <v>13563</v>
      </c>
      <c r="B1855" s="1055" t="s">
        <v>13564</v>
      </c>
      <c r="C1855" s="80">
        <v>126</v>
      </c>
      <c r="D1855" s="1154">
        <f t="shared" si="29"/>
        <v>100.80000000000001</v>
      </c>
    </row>
    <row r="1856" spans="1:4" ht="14.4">
      <c r="A1856" s="1055" t="s">
        <v>13565</v>
      </c>
      <c r="B1856" s="1055" t="s">
        <v>13566</v>
      </c>
      <c r="C1856" s="80">
        <v>118</v>
      </c>
      <c r="D1856" s="1154">
        <f t="shared" si="29"/>
        <v>94.4</v>
      </c>
    </row>
    <row r="1857" spans="1:4" ht="14.4">
      <c r="A1857" s="1055" t="s">
        <v>13567</v>
      </c>
      <c r="B1857" s="1055" t="s">
        <v>13568</v>
      </c>
      <c r="C1857" s="80">
        <v>150</v>
      </c>
      <c r="D1857" s="1154">
        <f t="shared" si="29"/>
        <v>120</v>
      </c>
    </row>
    <row r="1858" spans="1:4" ht="14.4">
      <c r="A1858" s="1055" t="s">
        <v>13569</v>
      </c>
      <c r="B1858" s="1055" t="s">
        <v>13570</v>
      </c>
      <c r="C1858" s="80">
        <v>377</v>
      </c>
      <c r="D1858" s="1154">
        <f t="shared" si="29"/>
        <v>301.60000000000002</v>
      </c>
    </row>
    <row r="1859" spans="1:4" ht="14.4">
      <c r="A1859" s="1055" t="s">
        <v>13571</v>
      </c>
      <c r="B1859" s="1055" t="s">
        <v>13572</v>
      </c>
      <c r="C1859" s="80">
        <v>187</v>
      </c>
      <c r="D1859" s="1154">
        <f t="shared" si="29"/>
        <v>149.6</v>
      </c>
    </row>
    <row r="1860" spans="1:4" ht="14.4">
      <c r="A1860" s="1055" t="s">
        <v>13573</v>
      </c>
      <c r="B1860" s="1055" t="s">
        <v>13574</v>
      </c>
      <c r="C1860" s="80">
        <v>414</v>
      </c>
      <c r="D1860" s="1154">
        <f t="shared" si="29"/>
        <v>331.20000000000005</v>
      </c>
    </row>
    <row r="1861" spans="1:4" ht="14.4">
      <c r="A1861" s="1055" t="s">
        <v>13575</v>
      </c>
      <c r="B1861" s="1055" t="s">
        <v>13576</v>
      </c>
      <c r="C1861" s="80">
        <v>225</v>
      </c>
      <c r="D1861" s="1154">
        <f t="shared" si="29"/>
        <v>180</v>
      </c>
    </row>
    <row r="1862" spans="1:4" ht="14.4">
      <c r="A1862" s="1055" t="s">
        <v>13577</v>
      </c>
      <c r="B1862" s="1055" t="s">
        <v>13578</v>
      </c>
      <c r="C1862" s="80">
        <v>453</v>
      </c>
      <c r="D1862" s="1154">
        <f t="shared" si="29"/>
        <v>362.40000000000003</v>
      </c>
    </row>
    <row r="1863" spans="1:4" ht="14.4">
      <c r="A1863" s="1055" t="s">
        <v>13579</v>
      </c>
      <c r="B1863" s="1055" t="s">
        <v>13580</v>
      </c>
      <c r="C1863" s="80">
        <v>229</v>
      </c>
      <c r="D1863" s="1154">
        <f t="shared" si="29"/>
        <v>183.20000000000002</v>
      </c>
    </row>
    <row r="1864" spans="1:4" ht="14.4">
      <c r="A1864" s="1055" t="s">
        <v>13581</v>
      </c>
      <c r="B1864" s="1055" t="s">
        <v>13582</v>
      </c>
      <c r="C1864" s="80">
        <v>3250</v>
      </c>
      <c r="D1864" s="1154">
        <f t="shared" si="29"/>
        <v>2600</v>
      </c>
    </row>
    <row r="1865" spans="1:4" ht="14.4">
      <c r="A1865" s="1055" t="s">
        <v>13583</v>
      </c>
      <c r="B1865" s="1055" t="s">
        <v>13584</v>
      </c>
      <c r="C1865" s="80">
        <v>1248</v>
      </c>
      <c r="D1865" s="1154">
        <f t="shared" si="29"/>
        <v>998.40000000000009</v>
      </c>
    </row>
    <row r="1866" spans="1:4" ht="14.4">
      <c r="A1866" s="1055" t="s">
        <v>13585</v>
      </c>
      <c r="B1866" s="1055" t="s">
        <v>13586</v>
      </c>
      <c r="C1866" s="80">
        <v>1999</v>
      </c>
      <c r="D1866" s="1154">
        <f t="shared" si="29"/>
        <v>1599.2</v>
      </c>
    </row>
    <row r="1867" spans="1:4" ht="14.4">
      <c r="A1867" s="1055" t="s">
        <v>13587</v>
      </c>
      <c r="B1867" s="1055" t="s">
        <v>13588</v>
      </c>
      <c r="C1867" s="80">
        <v>645</v>
      </c>
      <c r="D1867" s="1154">
        <f t="shared" si="29"/>
        <v>516</v>
      </c>
    </row>
    <row r="1868" spans="1:4" ht="14.4">
      <c r="A1868" s="1055" t="s">
        <v>13589</v>
      </c>
      <c r="B1868" s="1055" t="s">
        <v>13590</v>
      </c>
      <c r="C1868" s="80">
        <v>1123</v>
      </c>
      <c r="D1868" s="1154">
        <f t="shared" si="29"/>
        <v>898.40000000000009</v>
      </c>
    </row>
    <row r="1869" spans="1:4" ht="14.4">
      <c r="A1869" s="1055" t="s">
        <v>13591</v>
      </c>
      <c r="B1869" s="1055" t="s">
        <v>13592</v>
      </c>
      <c r="C1869" s="80">
        <v>2152</v>
      </c>
      <c r="D1869" s="1154">
        <f t="shared" si="29"/>
        <v>1721.6000000000001</v>
      </c>
    </row>
    <row r="1870" spans="1:4" ht="14.4">
      <c r="A1870" s="1055" t="s">
        <v>13593</v>
      </c>
      <c r="B1870" s="1055" t="s">
        <v>13594</v>
      </c>
      <c r="C1870" s="80">
        <v>3137</v>
      </c>
      <c r="D1870" s="1154">
        <f t="shared" si="29"/>
        <v>2509.6000000000004</v>
      </c>
    </row>
    <row r="1871" spans="1:4" ht="14.4">
      <c r="A1871" s="1055" t="s">
        <v>13595</v>
      </c>
      <c r="B1871" s="1055" t="s">
        <v>13596</v>
      </c>
      <c r="C1871" s="80">
        <v>2248</v>
      </c>
      <c r="D1871" s="1154">
        <f t="shared" si="29"/>
        <v>1798.4</v>
      </c>
    </row>
    <row r="1872" spans="1:4" ht="14.4">
      <c r="A1872" s="1055" t="s">
        <v>13597</v>
      </c>
      <c r="B1872" s="1055" t="s">
        <v>13598</v>
      </c>
      <c r="C1872" s="80">
        <v>2248</v>
      </c>
      <c r="D1872" s="1154">
        <f t="shared" si="29"/>
        <v>1798.4</v>
      </c>
    </row>
    <row r="1873" spans="1:4" ht="14.4">
      <c r="A1873" s="1055" t="s">
        <v>13599</v>
      </c>
      <c r="B1873" s="1055" t="s">
        <v>13600</v>
      </c>
      <c r="C1873" s="80">
        <v>3254</v>
      </c>
      <c r="D1873" s="1154">
        <f t="shared" si="29"/>
        <v>2603.2000000000003</v>
      </c>
    </row>
    <row r="1874" spans="1:4" ht="14.4">
      <c r="A1874" s="1055" t="s">
        <v>13601</v>
      </c>
      <c r="B1874" s="1055" t="s">
        <v>13602</v>
      </c>
      <c r="C1874" s="80">
        <v>2234</v>
      </c>
      <c r="D1874" s="1154">
        <f t="shared" si="29"/>
        <v>1787.2</v>
      </c>
    </row>
    <row r="1875" spans="1:4" ht="14.4">
      <c r="A1875" s="1055" t="s">
        <v>13603</v>
      </c>
      <c r="B1875" s="1055" t="s">
        <v>13604</v>
      </c>
      <c r="C1875" s="80">
        <v>317</v>
      </c>
      <c r="D1875" s="1154">
        <f t="shared" si="29"/>
        <v>253.60000000000002</v>
      </c>
    </row>
    <row r="1876" spans="1:4" ht="14.4">
      <c r="A1876" s="1055" t="s">
        <v>13605</v>
      </c>
      <c r="B1876" s="1055" t="s">
        <v>13606</v>
      </c>
      <c r="C1876" s="80">
        <v>420</v>
      </c>
      <c r="D1876" s="1154">
        <f t="shared" si="29"/>
        <v>336</v>
      </c>
    </row>
    <row r="1877" spans="1:4" ht="14.4">
      <c r="A1877" s="1055" t="s">
        <v>13607</v>
      </c>
      <c r="B1877" s="1055" t="s">
        <v>13608</v>
      </c>
      <c r="C1877" s="80">
        <v>465</v>
      </c>
      <c r="D1877" s="1154">
        <f t="shared" si="29"/>
        <v>372</v>
      </c>
    </row>
    <row r="1878" spans="1:4" ht="14.4">
      <c r="A1878" s="1055" t="s">
        <v>13609</v>
      </c>
      <c r="B1878" s="1055" t="s">
        <v>13610</v>
      </c>
      <c r="C1878" s="80">
        <v>3065</v>
      </c>
      <c r="D1878" s="1154">
        <f t="shared" si="29"/>
        <v>2452</v>
      </c>
    </row>
    <row r="1879" spans="1:4" ht="14.4">
      <c r="A1879" s="1055" t="s">
        <v>13611</v>
      </c>
      <c r="B1879" s="1055" t="s">
        <v>13612</v>
      </c>
      <c r="C1879" s="80">
        <v>3432</v>
      </c>
      <c r="D1879" s="1154">
        <f t="shared" si="29"/>
        <v>2745.6000000000004</v>
      </c>
    </row>
    <row r="1880" spans="1:4" ht="14.4">
      <c r="A1880" s="1055" t="s">
        <v>13613</v>
      </c>
      <c r="B1880" s="1055" t="s">
        <v>13614</v>
      </c>
      <c r="C1880" s="80">
        <v>5584</v>
      </c>
      <c r="D1880" s="1154">
        <f t="shared" si="29"/>
        <v>4467.2</v>
      </c>
    </row>
  </sheetData>
  <sheetProtection algorithmName="SHA-512" hashValue="vYrXoVTgQHHeNnw0YgoSVX88oVaj0RwvFsmZPMVb/DUAMZtT4dnwF1Pq+hsrIXYnzsuF24FlKqTsd/BuqC/8Dw==" saltValue="CHs5fKg9WF0HfKpRTTPFsQ==" spinCount="100000" sheet="1" objects="1" scenarios="1"/>
  <hyperlinks>
    <hyperlink ref="A2" location="'Mounts and Carts'!A1" display="Back to Directory" xr:uid="{D149FBC5-49F9-4F37-937C-BB653586DA36}"/>
  </hyperlinks>
  <pageMargins left="0.75" right="0.75" top="1" bottom="1" header="0.5" footer="0.5"/>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9C9FB-7607-44A9-924C-FED39B8C613A}">
  <sheetPr>
    <pageSetUpPr autoPageBreaks="0"/>
  </sheetPr>
  <dimension ref="A1:D494"/>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5.88671875" customWidth="1"/>
    <col min="2" max="2" width="63.33203125" customWidth="1"/>
    <col min="3" max="3" width="13.109375" customWidth="1"/>
    <col min="4" max="4" width="14.5546875" style="199" bestFit="1" customWidth="1"/>
    <col min="245" max="249" width="9.109375" customWidth="1"/>
    <col min="501" max="505" width="9.109375" customWidth="1"/>
    <col min="757" max="761" width="9.109375" customWidth="1"/>
    <col min="1013" max="1017" width="9.109375" customWidth="1"/>
    <col min="1269" max="1273" width="9.109375" customWidth="1"/>
    <col min="1525" max="1529" width="9.109375" customWidth="1"/>
    <col min="1781" max="1785" width="9.109375" customWidth="1"/>
    <col min="2037" max="2041" width="9.109375" customWidth="1"/>
    <col min="2293" max="2297" width="9.109375" customWidth="1"/>
    <col min="2549" max="2553" width="9.109375" customWidth="1"/>
    <col min="2805" max="2809" width="9.109375" customWidth="1"/>
    <col min="3061" max="3065" width="9.109375" customWidth="1"/>
    <col min="3317" max="3321" width="9.109375" customWidth="1"/>
    <col min="3573" max="3577" width="9.109375" customWidth="1"/>
    <col min="3829" max="3833" width="9.109375" customWidth="1"/>
    <col min="4085" max="4089" width="9.109375" customWidth="1"/>
    <col min="4341" max="4345" width="9.109375" customWidth="1"/>
    <col min="4597" max="4601" width="9.109375" customWidth="1"/>
    <col min="4853" max="4857" width="9.109375" customWidth="1"/>
    <col min="5109" max="5113" width="9.109375" customWidth="1"/>
    <col min="5365" max="5369" width="9.109375" customWidth="1"/>
    <col min="5621" max="5625" width="9.109375" customWidth="1"/>
    <col min="5877" max="5881" width="9.109375" customWidth="1"/>
    <col min="6133" max="6137" width="9.109375" customWidth="1"/>
    <col min="6389" max="6393" width="9.109375" customWidth="1"/>
    <col min="6645" max="6649" width="9.109375" customWidth="1"/>
    <col min="6901" max="6905" width="9.109375" customWidth="1"/>
    <col min="7157" max="7161" width="9.109375" customWidth="1"/>
    <col min="7413" max="7417" width="9.109375" customWidth="1"/>
    <col min="7669" max="7673" width="9.109375" customWidth="1"/>
    <col min="7925" max="7929" width="9.109375" customWidth="1"/>
    <col min="8181" max="8185" width="9.109375" customWidth="1"/>
    <col min="8437" max="8441" width="9.109375" customWidth="1"/>
    <col min="8693" max="8697" width="9.109375" customWidth="1"/>
    <col min="8949" max="8953" width="9.109375" customWidth="1"/>
    <col min="9205" max="9209" width="9.109375" customWidth="1"/>
    <col min="9461" max="9465" width="9.109375" customWidth="1"/>
    <col min="9717" max="9721" width="9.109375" customWidth="1"/>
    <col min="9973" max="9977" width="9.109375" customWidth="1"/>
    <col min="10229" max="10233" width="9.109375" customWidth="1"/>
    <col min="10485" max="10489" width="9.109375" customWidth="1"/>
    <col min="10741" max="10745" width="9.109375" customWidth="1"/>
    <col min="10997" max="11001" width="9.109375" customWidth="1"/>
    <col min="11253" max="11257" width="9.109375" customWidth="1"/>
    <col min="11509" max="11513" width="9.109375" customWidth="1"/>
    <col min="11765" max="11769" width="9.109375" customWidth="1"/>
    <col min="12021" max="12025" width="9.109375" customWidth="1"/>
    <col min="12277" max="12281" width="9.109375" customWidth="1"/>
    <col min="12533" max="12537" width="9.109375" customWidth="1"/>
    <col min="12789" max="12793" width="9.109375" customWidth="1"/>
    <col min="13045" max="13049" width="9.109375" customWidth="1"/>
    <col min="13301" max="13305" width="9.109375" customWidth="1"/>
    <col min="13557" max="13561" width="9.109375" customWidth="1"/>
    <col min="13813" max="13817" width="9.109375" customWidth="1"/>
    <col min="14069" max="14073" width="9.109375" customWidth="1"/>
    <col min="14325" max="14329" width="9.109375" customWidth="1"/>
    <col min="14581" max="14585" width="9.109375" customWidth="1"/>
    <col min="14837" max="14841" width="9.109375" customWidth="1"/>
    <col min="15093" max="15097" width="9.109375" customWidth="1"/>
    <col min="15349" max="15353" width="9.109375" customWidth="1"/>
    <col min="15605" max="15609" width="9.109375" customWidth="1"/>
    <col min="15861" max="15865" width="9.109375" customWidth="1"/>
    <col min="16117" max="16121" width="9.109375" customWidth="1"/>
  </cols>
  <sheetData>
    <row r="1" spans="1:4" ht="14.4">
      <c r="A1" s="733"/>
      <c r="B1" s="734"/>
      <c r="C1" s="735"/>
      <c r="D1" s="1151"/>
    </row>
    <row r="2" spans="1:4" ht="37.5" customHeight="1">
      <c r="A2" s="1128"/>
      <c r="B2" s="734"/>
      <c r="C2" s="735"/>
      <c r="D2" s="1152"/>
    </row>
    <row r="3" spans="1:4" ht="15.6">
      <c r="A3" s="963" t="s">
        <v>20</v>
      </c>
      <c r="B3" s="964" t="s">
        <v>13615</v>
      </c>
      <c r="C3" s="965" t="s">
        <v>3</v>
      </c>
      <c r="D3" s="1162" t="s">
        <v>43563</v>
      </c>
    </row>
    <row r="4" spans="1:4" ht="14.4">
      <c r="A4" s="112" t="s">
        <v>13616</v>
      </c>
      <c r="B4" s="112" t="s">
        <v>13617</v>
      </c>
      <c r="C4" s="80">
        <v>629</v>
      </c>
      <c r="D4" s="536">
        <f t="shared" ref="D4:D67" si="0">C4*0.8</f>
        <v>503.20000000000005</v>
      </c>
    </row>
    <row r="5" spans="1:4" ht="14.4">
      <c r="A5" s="112" t="s">
        <v>13618</v>
      </c>
      <c r="B5" s="112" t="s">
        <v>13617</v>
      </c>
      <c r="C5" s="80">
        <v>1259</v>
      </c>
      <c r="D5" s="536">
        <f t="shared" si="0"/>
        <v>1007.2</v>
      </c>
    </row>
    <row r="6" spans="1:4" ht="14.4">
      <c r="A6" s="112" t="s">
        <v>13619</v>
      </c>
      <c r="B6" s="112" t="s">
        <v>13617</v>
      </c>
      <c r="C6" s="80">
        <v>2159</v>
      </c>
      <c r="D6" s="536">
        <f t="shared" si="0"/>
        <v>1727.2</v>
      </c>
    </row>
    <row r="7" spans="1:4" ht="14.4">
      <c r="A7" s="112" t="s">
        <v>13620</v>
      </c>
      <c r="B7" s="112" t="s">
        <v>13617</v>
      </c>
      <c r="C7" s="80">
        <v>359</v>
      </c>
      <c r="D7" s="536">
        <f t="shared" si="0"/>
        <v>287.2</v>
      </c>
    </row>
    <row r="8" spans="1:4" ht="14.4">
      <c r="A8" s="112" t="s">
        <v>13621</v>
      </c>
      <c r="B8" s="112" t="s">
        <v>13617</v>
      </c>
      <c r="C8" s="80">
        <v>899</v>
      </c>
      <c r="D8" s="536">
        <f t="shared" si="0"/>
        <v>719.2</v>
      </c>
    </row>
    <row r="9" spans="1:4" ht="14.4">
      <c r="A9" s="112" t="s">
        <v>13623</v>
      </c>
      <c r="B9" s="112" t="s">
        <v>13624</v>
      </c>
      <c r="C9" s="80">
        <v>35</v>
      </c>
      <c r="D9" s="536">
        <f t="shared" si="0"/>
        <v>28</v>
      </c>
    </row>
    <row r="10" spans="1:4" ht="14.4">
      <c r="A10" s="112" t="s">
        <v>13625</v>
      </c>
      <c r="B10" s="112" t="s">
        <v>13626</v>
      </c>
      <c r="C10" s="80">
        <v>1816</v>
      </c>
      <c r="D10" s="536">
        <f t="shared" si="0"/>
        <v>1452.8000000000002</v>
      </c>
    </row>
    <row r="11" spans="1:4" ht="14.4">
      <c r="A11" s="112" t="s">
        <v>13627</v>
      </c>
      <c r="B11" s="112" t="s">
        <v>13628</v>
      </c>
      <c r="C11" s="80">
        <v>849</v>
      </c>
      <c r="D11" s="536">
        <f t="shared" si="0"/>
        <v>679.2</v>
      </c>
    </row>
    <row r="12" spans="1:4" ht="14.4">
      <c r="A12" s="112" t="s">
        <v>13629</v>
      </c>
      <c r="B12" s="112" t="s">
        <v>13630</v>
      </c>
      <c r="C12" s="80">
        <v>999</v>
      </c>
      <c r="D12" s="536">
        <f t="shared" si="0"/>
        <v>799.2</v>
      </c>
    </row>
    <row r="13" spans="1:4" ht="14.4">
      <c r="A13" s="112" t="s">
        <v>13631</v>
      </c>
      <c r="B13" s="112" t="s">
        <v>13632</v>
      </c>
      <c r="C13" s="80">
        <v>1499</v>
      </c>
      <c r="D13" s="536">
        <f t="shared" si="0"/>
        <v>1199.2</v>
      </c>
    </row>
    <row r="14" spans="1:4" ht="14.4">
      <c r="A14" s="112" t="s">
        <v>13633</v>
      </c>
      <c r="B14" s="112" t="s">
        <v>13634</v>
      </c>
      <c r="C14" s="80">
        <v>1999</v>
      </c>
      <c r="D14" s="536">
        <f t="shared" si="0"/>
        <v>1599.2</v>
      </c>
    </row>
    <row r="15" spans="1:4" ht="14.4">
      <c r="A15" s="112" t="s">
        <v>13635</v>
      </c>
      <c r="B15" s="112" t="s">
        <v>13636</v>
      </c>
      <c r="C15" s="80">
        <v>999</v>
      </c>
      <c r="D15" s="536">
        <f t="shared" si="0"/>
        <v>799.2</v>
      </c>
    </row>
    <row r="16" spans="1:4" ht="14.4">
      <c r="A16" s="112" t="s">
        <v>13637</v>
      </c>
      <c r="B16" s="112" t="s">
        <v>13638</v>
      </c>
      <c r="C16" s="80">
        <v>1499</v>
      </c>
      <c r="D16" s="536">
        <f t="shared" si="0"/>
        <v>1199.2</v>
      </c>
    </row>
    <row r="17" spans="1:4" ht="14.4">
      <c r="A17" s="112" t="s">
        <v>13639</v>
      </c>
      <c r="B17" s="112" t="s">
        <v>13640</v>
      </c>
      <c r="C17" s="80">
        <v>1999</v>
      </c>
      <c r="D17" s="536">
        <f t="shared" si="0"/>
        <v>1599.2</v>
      </c>
    </row>
    <row r="18" spans="1:4" ht="14.4">
      <c r="A18" s="112" t="s">
        <v>13641</v>
      </c>
      <c r="B18" s="112" t="s">
        <v>13642</v>
      </c>
      <c r="C18" s="80">
        <v>649</v>
      </c>
      <c r="D18" s="536">
        <f t="shared" si="0"/>
        <v>519.20000000000005</v>
      </c>
    </row>
    <row r="19" spans="1:4" ht="14.4">
      <c r="A19" s="112" t="s">
        <v>13643</v>
      </c>
      <c r="B19" s="112" t="s">
        <v>13644</v>
      </c>
      <c r="C19" s="80">
        <v>8027</v>
      </c>
      <c r="D19" s="536">
        <f t="shared" si="0"/>
        <v>6421.6</v>
      </c>
    </row>
    <row r="20" spans="1:4" ht="14.4">
      <c r="A20" s="112" t="s">
        <v>13645</v>
      </c>
      <c r="B20" s="112" t="s">
        <v>13646</v>
      </c>
      <c r="C20" s="80">
        <v>650</v>
      </c>
      <c r="D20" s="536">
        <f t="shared" si="0"/>
        <v>520</v>
      </c>
    </row>
    <row r="21" spans="1:4" ht="14.4">
      <c r="A21" s="112" t="s">
        <v>13647</v>
      </c>
      <c r="B21" s="112" t="s">
        <v>13648</v>
      </c>
      <c r="C21" s="80">
        <v>629.6</v>
      </c>
      <c r="D21" s="536">
        <f t="shared" si="0"/>
        <v>503.68000000000006</v>
      </c>
    </row>
    <row r="22" spans="1:4" ht="14.4">
      <c r="A22" s="112" t="s">
        <v>13649</v>
      </c>
      <c r="B22" s="112" t="s">
        <v>13650</v>
      </c>
      <c r="C22" s="80">
        <v>4999</v>
      </c>
      <c r="D22" s="536">
        <f t="shared" si="0"/>
        <v>3999.2000000000003</v>
      </c>
    </row>
    <row r="23" spans="1:4" ht="14.4">
      <c r="A23" s="112" t="s">
        <v>13651</v>
      </c>
      <c r="B23" s="112" t="s">
        <v>13652</v>
      </c>
      <c r="C23" s="80">
        <v>2999</v>
      </c>
      <c r="D23" s="536">
        <f t="shared" si="0"/>
        <v>2399.2000000000003</v>
      </c>
    </row>
    <row r="24" spans="1:4" ht="14.4">
      <c r="A24" s="112" t="s">
        <v>13653</v>
      </c>
      <c r="B24" s="112" t="s">
        <v>13654</v>
      </c>
      <c r="C24" s="80">
        <v>2499</v>
      </c>
      <c r="D24" s="536">
        <f t="shared" si="0"/>
        <v>1999.2</v>
      </c>
    </row>
    <row r="25" spans="1:4" ht="14.4">
      <c r="A25" s="112" t="s">
        <v>13655</v>
      </c>
      <c r="B25" s="112" t="s">
        <v>13656</v>
      </c>
      <c r="C25" s="80">
        <v>3999</v>
      </c>
      <c r="D25" s="536">
        <f t="shared" si="0"/>
        <v>3199.2000000000003</v>
      </c>
    </row>
    <row r="26" spans="1:4" ht="14.4">
      <c r="A26" s="112" t="s">
        <v>13657</v>
      </c>
      <c r="B26" s="112" t="s">
        <v>13658</v>
      </c>
      <c r="C26" s="80">
        <v>3999</v>
      </c>
      <c r="D26" s="536">
        <f t="shared" si="0"/>
        <v>3199.2000000000003</v>
      </c>
    </row>
    <row r="27" spans="1:4" ht="14.4">
      <c r="A27" s="112" t="s">
        <v>13659</v>
      </c>
      <c r="B27" s="112" t="s">
        <v>13660</v>
      </c>
      <c r="C27" s="80">
        <v>599</v>
      </c>
      <c r="D27" s="536">
        <f t="shared" si="0"/>
        <v>479.20000000000005</v>
      </c>
    </row>
    <row r="28" spans="1:4" ht="14.4">
      <c r="A28" s="112" t="s">
        <v>13661</v>
      </c>
      <c r="B28" s="112" t="s">
        <v>13662</v>
      </c>
      <c r="C28" s="80">
        <v>599</v>
      </c>
      <c r="D28" s="536">
        <f t="shared" si="0"/>
        <v>479.20000000000005</v>
      </c>
    </row>
    <row r="29" spans="1:4" ht="14.4">
      <c r="A29" s="112" t="s">
        <v>13663</v>
      </c>
      <c r="B29" s="112" t="s">
        <v>13660</v>
      </c>
      <c r="C29" s="80">
        <v>599</v>
      </c>
      <c r="D29" s="536">
        <f t="shared" si="0"/>
        <v>479.20000000000005</v>
      </c>
    </row>
    <row r="30" spans="1:4" ht="14.4">
      <c r="A30" s="112" t="s">
        <v>13664</v>
      </c>
      <c r="B30" s="112" t="s">
        <v>13662</v>
      </c>
      <c r="C30" s="80">
        <v>599</v>
      </c>
      <c r="D30" s="536">
        <f t="shared" si="0"/>
        <v>479.20000000000005</v>
      </c>
    </row>
    <row r="31" spans="1:4" ht="14.4">
      <c r="A31" s="112" t="s">
        <v>13665</v>
      </c>
      <c r="B31" s="112" t="s">
        <v>13666</v>
      </c>
      <c r="C31" s="80">
        <v>849</v>
      </c>
      <c r="D31" s="536">
        <f t="shared" si="0"/>
        <v>679.2</v>
      </c>
    </row>
    <row r="32" spans="1:4" ht="14.4">
      <c r="A32" s="112" t="s">
        <v>13667</v>
      </c>
      <c r="B32" s="112" t="s">
        <v>13668</v>
      </c>
      <c r="C32" s="80">
        <v>849</v>
      </c>
      <c r="D32" s="536">
        <f t="shared" si="0"/>
        <v>679.2</v>
      </c>
    </row>
    <row r="33" spans="1:4" ht="14.4">
      <c r="A33" s="112" t="s">
        <v>13669</v>
      </c>
      <c r="B33" s="112" t="s">
        <v>13670</v>
      </c>
      <c r="C33" s="80">
        <v>399</v>
      </c>
      <c r="D33" s="536">
        <f t="shared" si="0"/>
        <v>319.20000000000005</v>
      </c>
    </row>
    <row r="34" spans="1:4" ht="14.4">
      <c r="A34" s="112" t="s">
        <v>13671</v>
      </c>
      <c r="B34" s="112" t="s">
        <v>13672</v>
      </c>
      <c r="C34" s="80">
        <v>183</v>
      </c>
      <c r="D34" s="536">
        <f t="shared" si="0"/>
        <v>146.4</v>
      </c>
    </row>
    <row r="35" spans="1:4" ht="14.4">
      <c r="A35" s="112" t="s">
        <v>13673</v>
      </c>
      <c r="B35" s="112" t="s">
        <v>13674</v>
      </c>
      <c r="C35" s="80">
        <v>198</v>
      </c>
      <c r="D35" s="536">
        <f t="shared" si="0"/>
        <v>158.4</v>
      </c>
    </row>
    <row r="36" spans="1:4" ht="14.4">
      <c r="A36" s="112" t="s">
        <v>13675</v>
      </c>
      <c r="B36" s="112" t="s">
        <v>13676</v>
      </c>
      <c r="C36" s="80">
        <v>199.95</v>
      </c>
      <c r="D36" s="536">
        <f t="shared" si="0"/>
        <v>159.96</v>
      </c>
    </row>
    <row r="37" spans="1:4" ht="14.4">
      <c r="A37" s="112" t="s">
        <v>13677</v>
      </c>
      <c r="B37" s="112" t="s">
        <v>13678</v>
      </c>
      <c r="C37" s="80">
        <v>599</v>
      </c>
      <c r="D37" s="536">
        <f t="shared" si="0"/>
        <v>479.20000000000005</v>
      </c>
    </row>
    <row r="38" spans="1:4" ht="14.4">
      <c r="A38" s="112" t="s">
        <v>13679</v>
      </c>
      <c r="B38" s="112" t="s">
        <v>13680</v>
      </c>
      <c r="C38" s="80">
        <v>499</v>
      </c>
      <c r="D38" s="536">
        <f t="shared" si="0"/>
        <v>399.20000000000005</v>
      </c>
    </row>
    <row r="39" spans="1:4" ht="14.4">
      <c r="A39" s="112" t="s">
        <v>13681</v>
      </c>
      <c r="B39" s="112" t="s">
        <v>13682</v>
      </c>
      <c r="C39" s="80">
        <v>699</v>
      </c>
      <c r="D39" s="536">
        <f t="shared" si="0"/>
        <v>559.20000000000005</v>
      </c>
    </row>
    <row r="40" spans="1:4" ht="14.4">
      <c r="A40" s="112" t="s">
        <v>13683</v>
      </c>
      <c r="B40" s="112" t="s">
        <v>13684</v>
      </c>
      <c r="C40" s="80">
        <v>3480</v>
      </c>
      <c r="D40" s="536">
        <f t="shared" si="0"/>
        <v>2784</v>
      </c>
    </row>
    <row r="41" spans="1:4" ht="14.4">
      <c r="A41" s="112" t="s">
        <v>13685</v>
      </c>
      <c r="B41" s="112" t="s">
        <v>13686</v>
      </c>
      <c r="C41" s="80">
        <v>1075.5</v>
      </c>
      <c r="D41" s="536">
        <f t="shared" si="0"/>
        <v>860.40000000000009</v>
      </c>
    </row>
    <row r="42" spans="1:4" ht="14.4">
      <c r="A42" s="112" t="s">
        <v>13687</v>
      </c>
      <c r="B42" s="112" t="s">
        <v>13688</v>
      </c>
      <c r="C42" s="80">
        <v>1075.5</v>
      </c>
      <c r="D42" s="536">
        <f t="shared" si="0"/>
        <v>860.40000000000009</v>
      </c>
    </row>
    <row r="43" spans="1:4" ht="14.4">
      <c r="A43" s="112" t="s">
        <v>13689</v>
      </c>
      <c r="B43" s="112" t="s">
        <v>13690</v>
      </c>
      <c r="C43" s="80">
        <v>3400</v>
      </c>
      <c r="D43" s="536">
        <f t="shared" si="0"/>
        <v>2720</v>
      </c>
    </row>
    <row r="44" spans="1:4" ht="14.4">
      <c r="A44" s="112" t="s">
        <v>13691</v>
      </c>
      <c r="B44" s="112" t="s">
        <v>13692</v>
      </c>
      <c r="C44" s="80">
        <v>4356</v>
      </c>
      <c r="D44" s="536">
        <f t="shared" si="0"/>
        <v>3484.8</v>
      </c>
    </row>
    <row r="45" spans="1:4" ht="14.4">
      <c r="A45" s="112" t="s">
        <v>13693</v>
      </c>
      <c r="B45" s="112" t="s">
        <v>13694</v>
      </c>
      <c r="C45" s="80">
        <v>4556</v>
      </c>
      <c r="D45" s="536">
        <f t="shared" si="0"/>
        <v>3644.8</v>
      </c>
    </row>
    <row r="46" spans="1:4" ht="14.4">
      <c r="A46" s="112" t="s">
        <v>13695</v>
      </c>
      <c r="B46" s="112" t="s">
        <v>13696</v>
      </c>
      <c r="C46" s="80">
        <v>4796</v>
      </c>
      <c r="D46" s="536">
        <f t="shared" si="0"/>
        <v>3836.8</v>
      </c>
    </row>
    <row r="47" spans="1:4" ht="14.4">
      <c r="A47" s="112" t="s">
        <v>13697</v>
      </c>
      <c r="B47" s="112" t="s">
        <v>13698</v>
      </c>
      <c r="C47" s="80">
        <v>2149</v>
      </c>
      <c r="D47" s="536">
        <f t="shared" si="0"/>
        <v>1719.2</v>
      </c>
    </row>
    <row r="48" spans="1:4" ht="14.4">
      <c r="A48" s="112" t="s">
        <v>13699</v>
      </c>
      <c r="B48" s="112" t="s">
        <v>13700</v>
      </c>
      <c r="C48" s="80">
        <v>2999</v>
      </c>
      <c r="D48" s="536">
        <f t="shared" si="0"/>
        <v>2399.2000000000003</v>
      </c>
    </row>
    <row r="49" spans="1:4" ht="14.4">
      <c r="A49" s="112" t="s">
        <v>13701</v>
      </c>
      <c r="B49" s="112" t="s">
        <v>13702</v>
      </c>
      <c r="C49" s="80">
        <v>2599</v>
      </c>
      <c r="D49" s="536">
        <f t="shared" si="0"/>
        <v>2079.2000000000003</v>
      </c>
    </row>
    <row r="50" spans="1:4" ht="14.4">
      <c r="A50" s="112" t="s">
        <v>13703</v>
      </c>
      <c r="B50" s="112" t="s">
        <v>13702</v>
      </c>
      <c r="C50" s="80">
        <v>2599</v>
      </c>
      <c r="D50" s="536">
        <f t="shared" si="0"/>
        <v>2079.2000000000003</v>
      </c>
    </row>
    <row r="51" spans="1:4" ht="14.4">
      <c r="A51" s="112" t="s">
        <v>13704</v>
      </c>
      <c r="B51" s="112" t="s">
        <v>13702</v>
      </c>
      <c r="C51" s="80">
        <v>2599</v>
      </c>
      <c r="D51" s="536">
        <f t="shared" si="0"/>
        <v>2079.2000000000003</v>
      </c>
    </row>
    <row r="52" spans="1:4" ht="14.4">
      <c r="A52" s="112" t="s">
        <v>13705</v>
      </c>
      <c r="B52" s="112" t="s">
        <v>13706</v>
      </c>
      <c r="C52" s="80">
        <v>3375</v>
      </c>
      <c r="D52" s="536">
        <f t="shared" si="0"/>
        <v>2700</v>
      </c>
    </row>
    <row r="53" spans="1:4" ht="14.4">
      <c r="A53" s="112" t="s">
        <v>13707</v>
      </c>
      <c r="B53" s="112" t="s">
        <v>13708</v>
      </c>
      <c r="C53" s="80">
        <v>2000</v>
      </c>
      <c r="D53" s="536">
        <f t="shared" si="0"/>
        <v>1600</v>
      </c>
    </row>
    <row r="54" spans="1:4" ht="14.4">
      <c r="A54" s="112" t="s">
        <v>13709</v>
      </c>
      <c r="B54" s="112" t="s">
        <v>13710</v>
      </c>
      <c r="C54" s="80">
        <v>350</v>
      </c>
      <c r="D54" s="536">
        <f t="shared" si="0"/>
        <v>280</v>
      </c>
    </row>
    <row r="55" spans="1:4" ht="14.4">
      <c r="A55" s="112" t="s">
        <v>13711</v>
      </c>
      <c r="B55" s="112" t="s">
        <v>13712</v>
      </c>
      <c r="C55" s="80">
        <v>200</v>
      </c>
      <c r="D55" s="536">
        <f t="shared" si="0"/>
        <v>160</v>
      </c>
    </row>
    <row r="56" spans="1:4" ht="14.4">
      <c r="A56" s="112" t="s">
        <v>13713</v>
      </c>
      <c r="B56" s="112" t="s">
        <v>13714</v>
      </c>
      <c r="C56" s="80">
        <v>450</v>
      </c>
      <c r="D56" s="536">
        <f t="shared" si="0"/>
        <v>360</v>
      </c>
    </row>
    <row r="57" spans="1:4" ht="14.4">
      <c r="A57" s="112" t="s">
        <v>13715</v>
      </c>
      <c r="B57" s="112" t="s">
        <v>13716</v>
      </c>
      <c r="C57" s="80">
        <v>749</v>
      </c>
      <c r="D57" s="536">
        <f t="shared" si="0"/>
        <v>599.20000000000005</v>
      </c>
    </row>
    <row r="58" spans="1:4" ht="14.4">
      <c r="A58" s="112" t="s">
        <v>13717</v>
      </c>
      <c r="B58" s="112" t="s">
        <v>13718</v>
      </c>
      <c r="C58" s="80">
        <v>500</v>
      </c>
      <c r="D58" s="536">
        <f t="shared" si="0"/>
        <v>400</v>
      </c>
    </row>
    <row r="59" spans="1:4" ht="14.4">
      <c r="A59" s="112" t="s">
        <v>13719</v>
      </c>
      <c r="B59" s="112" t="s">
        <v>13720</v>
      </c>
      <c r="C59" s="80">
        <v>499</v>
      </c>
      <c r="D59" s="536">
        <f t="shared" si="0"/>
        <v>399.20000000000005</v>
      </c>
    </row>
    <row r="60" spans="1:4" ht="14.4">
      <c r="A60" s="112" t="s">
        <v>13721</v>
      </c>
      <c r="B60" s="112" t="s">
        <v>13722</v>
      </c>
      <c r="C60" s="80">
        <v>2995</v>
      </c>
      <c r="D60" s="536">
        <f t="shared" si="0"/>
        <v>2396</v>
      </c>
    </row>
    <row r="61" spans="1:4" ht="14.4">
      <c r="A61" s="112" t="s">
        <v>13723</v>
      </c>
      <c r="B61" s="112" t="s">
        <v>13724</v>
      </c>
      <c r="C61" s="80">
        <v>2495</v>
      </c>
      <c r="D61" s="536">
        <f t="shared" si="0"/>
        <v>1996</v>
      </c>
    </row>
    <row r="62" spans="1:4" ht="14.4">
      <c r="A62" s="112" t="s">
        <v>13725</v>
      </c>
      <c r="B62" s="112" t="s">
        <v>13726</v>
      </c>
      <c r="C62" s="80">
        <v>549</v>
      </c>
      <c r="D62" s="536">
        <f t="shared" si="0"/>
        <v>439.20000000000005</v>
      </c>
    </row>
    <row r="63" spans="1:4" ht="14.4">
      <c r="A63" s="112" t="s">
        <v>13727</v>
      </c>
      <c r="B63" s="112" t="s">
        <v>13728</v>
      </c>
      <c r="C63" s="80">
        <v>399.99</v>
      </c>
      <c r="D63" s="536">
        <f t="shared" si="0"/>
        <v>319.99200000000002</v>
      </c>
    </row>
    <row r="64" spans="1:4" ht="14.4">
      <c r="A64" s="112" t="s">
        <v>13729</v>
      </c>
      <c r="B64" s="112" t="s">
        <v>13730</v>
      </c>
      <c r="C64" s="80">
        <v>849.99</v>
      </c>
      <c r="D64" s="536">
        <f t="shared" si="0"/>
        <v>679.99200000000008</v>
      </c>
    </row>
    <row r="65" spans="1:4" ht="14.4">
      <c r="A65" s="112" t="s">
        <v>13731</v>
      </c>
      <c r="B65" s="112" t="s">
        <v>13732</v>
      </c>
      <c r="C65" s="80">
        <v>449.99</v>
      </c>
      <c r="D65" s="536">
        <f t="shared" si="0"/>
        <v>359.99200000000002</v>
      </c>
    </row>
    <row r="66" spans="1:4" ht="14.4">
      <c r="A66" s="112" t="s">
        <v>13733</v>
      </c>
      <c r="B66" s="112" t="s">
        <v>13734</v>
      </c>
      <c r="C66" s="80">
        <v>449.99</v>
      </c>
      <c r="D66" s="536">
        <f t="shared" si="0"/>
        <v>359.99200000000002</v>
      </c>
    </row>
    <row r="67" spans="1:4" ht="14.4">
      <c r="A67" s="112" t="s">
        <v>13735</v>
      </c>
      <c r="B67" s="112" t="s">
        <v>13736</v>
      </c>
      <c r="C67" s="80">
        <v>449.99</v>
      </c>
      <c r="D67" s="536">
        <f t="shared" si="0"/>
        <v>359.99200000000002</v>
      </c>
    </row>
    <row r="68" spans="1:4" ht="14.4">
      <c r="A68" s="112" t="s">
        <v>13737</v>
      </c>
      <c r="B68" s="112" t="s">
        <v>13738</v>
      </c>
      <c r="C68" s="80">
        <v>430</v>
      </c>
      <c r="D68" s="536">
        <f t="shared" ref="D68:D131" si="1">C68*0.8</f>
        <v>344</v>
      </c>
    </row>
    <row r="69" spans="1:4" ht="14.4">
      <c r="A69" s="112" t="s">
        <v>13739</v>
      </c>
      <c r="B69" s="112" t="s">
        <v>13740</v>
      </c>
      <c r="C69" s="80">
        <v>910</v>
      </c>
      <c r="D69" s="536">
        <f t="shared" si="1"/>
        <v>728</v>
      </c>
    </row>
    <row r="70" spans="1:4" ht="14.4">
      <c r="A70" s="112" t="s">
        <v>13741</v>
      </c>
      <c r="B70" s="112" t="s">
        <v>13742</v>
      </c>
      <c r="C70" s="80">
        <v>649</v>
      </c>
      <c r="D70" s="536">
        <f t="shared" si="1"/>
        <v>519.20000000000005</v>
      </c>
    </row>
    <row r="71" spans="1:4" ht="14.4">
      <c r="A71" s="112" t="s">
        <v>13743</v>
      </c>
      <c r="B71" s="112" t="s">
        <v>13744</v>
      </c>
      <c r="C71" s="80">
        <v>549</v>
      </c>
      <c r="D71" s="536">
        <f t="shared" si="1"/>
        <v>439.20000000000005</v>
      </c>
    </row>
    <row r="72" spans="1:4" ht="14.4">
      <c r="A72" s="112" t="s">
        <v>13745</v>
      </c>
      <c r="B72" s="112" t="s">
        <v>13746</v>
      </c>
      <c r="C72" s="80">
        <v>399</v>
      </c>
      <c r="D72" s="536">
        <f t="shared" si="1"/>
        <v>319.20000000000005</v>
      </c>
    </row>
    <row r="73" spans="1:4" ht="14.4">
      <c r="A73" s="112" t="s">
        <v>13747</v>
      </c>
      <c r="B73" s="112" t="s">
        <v>13748</v>
      </c>
      <c r="C73" s="80">
        <v>499</v>
      </c>
      <c r="D73" s="536">
        <f t="shared" si="1"/>
        <v>399.20000000000005</v>
      </c>
    </row>
    <row r="74" spans="1:4" ht="14.4">
      <c r="A74" s="112" t="s">
        <v>13749</v>
      </c>
      <c r="B74" s="112" t="s">
        <v>13750</v>
      </c>
      <c r="C74" s="80">
        <v>799</v>
      </c>
      <c r="D74" s="536">
        <f t="shared" si="1"/>
        <v>639.20000000000005</v>
      </c>
    </row>
    <row r="75" spans="1:4" ht="14.4">
      <c r="A75" s="112" t="s">
        <v>13751</v>
      </c>
      <c r="B75" s="112" t="s">
        <v>13752</v>
      </c>
      <c r="C75" s="80">
        <v>1158</v>
      </c>
      <c r="D75" s="536">
        <f t="shared" si="1"/>
        <v>926.40000000000009</v>
      </c>
    </row>
    <row r="76" spans="1:4" ht="14.4">
      <c r="A76" s="112" t="s">
        <v>13753</v>
      </c>
      <c r="B76" s="112" t="s">
        <v>13754</v>
      </c>
      <c r="C76" s="80">
        <v>1477</v>
      </c>
      <c r="D76" s="536">
        <f t="shared" si="1"/>
        <v>1181.6000000000001</v>
      </c>
    </row>
    <row r="77" spans="1:4" ht="14.4">
      <c r="A77" s="112" t="s">
        <v>13755</v>
      </c>
      <c r="B77" s="112" t="s">
        <v>13756</v>
      </c>
      <c r="C77" s="80">
        <v>429</v>
      </c>
      <c r="D77" s="536">
        <f t="shared" si="1"/>
        <v>343.20000000000005</v>
      </c>
    </row>
    <row r="78" spans="1:4" ht="14.4">
      <c r="A78" s="112" t="s">
        <v>13757</v>
      </c>
      <c r="B78" s="112" t="s">
        <v>13758</v>
      </c>
      <c r="C78" s="80">
        <v>799</v>
      </c>
      <c r="D78" s="536">
        <f t="shared" si="1"/>
        <v>639.20000000000005</v>
      </c>
    </row>
    <row r="79" spans="1:4" ht="14.4">
      <c r="A79" s="112" t="s">
        <v>13759</v>
      </c>
      <c r="B79" s="112" t="s">
        <v>13760</v>
      </c>
      <c r="C79" s="80">
        <v>1158</v>
      </c>
      <c r="D79" s="536">
        <f t="shared" si="1"/>
        <v>926.40000000000009</v>
      </c>
    </row>
    <row r="80" spans="1:4" ht="14.4">
      <c r="A80" s="112" t="s">
        <v>13761</v>
      </c>
      <c r="B80" s="112" t="s">
        <v>13762</v>
      </c>
      <c r="C80" s="80">
        <v>1477</v>
      </c>
      <c r="D80" s="536">
        <f t="shared" si="1"/>
        <v>1181.6000000000001</v>
      </c>
    </row>
    <row r="81" spans="1:4" ht="14.4">
      <c r="A81" s="112" t="s">
        <v>13763</v>
      </c>
      <c r="B81" s="112" t="s">
        <v>13764</v>
      </c>
      <c r="C81" s="80">
        <v>399</v>
      </c>
      <c r="D81" s="536">
        <f t="shared" si="1"/>
        <v>319.20000000000005</v>
      </c>
    </row>
    <row r="82" spans="1:4" ht="14.4">
      <c r="A82" s="112" t="s">
        <v>13765</v>
      </c>
      <c r="B82" s="112" t="s">
        <v>13766</v>
      </c>
      <c r="C82" s="80">
        <v>649</v>
      </c>
      <c r="D82" s="536">
        <f t="shared" si="1"/>
        <v>519.20000000000005</v>
      </c>
    </row>
    <row r="83" spans="1:4" ht="14.4">
      <c r="A83" s="112" t="s">
        <v>13767</v>
      </c>
      <c r="B83" s="112" t="s">
        <v>13768</v>
      </c>
      <c r="C83" s="80">
        <v>1049</v>
      </c>
      <c r="D83" s="536">
        <f t="shared" si="1"/>
        <v>839.2</v>
      </c>
    </row>
    <row r="84" spans="1:4" ht="14.4">
      <c r="A84" s="112" t="s">
        <v>13769</v>
      </c>
      <c r="B84" s="112" t="s">
        <v>13770</v>
      </c>
      <c r="C84" s="80">
        <v>125</v>
      </c>
      <c r="D84" s="536">
        <f t="shared" si="1"/>
        <v>100</v>
      </c>
    </row>
    <row r="85" spans="1:4" ht="14.4">
      <c r="A85" s="112" t="s">
        <v>13771</v>
      </c>
      <c r="B85" s="112" t="s">
        <v>13772</v>
      </c>
      <c r="C85" s="80">
        <v>210</v>
      </c>
      <c r="D85" s="536">
        <f t="shared" si="1"/>
        <v>168</v>
      </c>
    </row>
    <row r="86" spans="1:4" ht="14.4">
      <c r="A86" s="112" t="s">
        <v>13773</v>
      </c>
      <c r="B86" s="112" t="s">
        <v>13774</v>
      </c>
      <c r="C86" s="80">
        <v>125</v>
      </c>
      <c r="D86" s="536">
        <f t="shared" si="1"/>
        <v>100</v>
      </c>
    </row>
    <row r="87" spans="1:4" ht="14.4">
      <c r="A87" s="112" t="s">
        <v>13775</v>
      </c>
      <c r="B87" s="112" t="s">
        <v>13776</v>
      </c>
      <c r="C87" s="80">
        <v>124.99</v>
      </c>
      <c r="D87" s="536">
        <f t="shared" si="1"/>
        <v>99.992000000000004</v>
      </c>
    </row>
    <row r="88" spans="1:4" ht="14.4">
      <c r="A88" s="112" t="s">
        <v>13777</v>
      </c>
      <c r="B88" s="112" t="s">
        <v>13778</v>
      </c>
      <c r="C88" s="80">
        <v>1799</v>
      </c>
      <c r="D88" s="536">
        <f t="shared" si="1"/>
        <v>1439.2</v>
      </c>
    </row>
    <row r="89" spans="1:4" ht="14.4">
      <c r="A89" s="112" t="s">
        <v>13779</v>
      </c>
      <c r="B89" s="112" t="s">
        <v>13780</v>
      </c>
      <c r="C89" s="80">
        <v>999</v>
      </c>
      <c r="D89" s="536">
        <f t="shared" si="1"/>
        <v>799.2</v>
      </c>
    </row>
    <row r="90" spans="1:4" ht="14.4">
      <c r="A90" s="112" t="s">
        <v>13781</v>
      </c>
      <c r="B90" s="112" t="s">
        <v>13782</v>
      </c>
      <c r="C90" s="80">
        <v>1799</v>
      </c>
      <c r="D90" s="536">
        <f t="shared" si="1"/>
        <v>1439.2</v>
      </c>
    </row>
    <row r="91" spans="1:4" ht="14.4">
      <c r="A91" s="112" t="s">
        <v>13783</v>
      </c>
      <c r="B91" s="112" t="s">
        <v>13784</v>
      </c>
      <c r="C91" s="80">
        <v>1849</v>
      </c>
      <c r="D91" s="536">
        <f t="shared" si="1"/>
        <v>1479.2</v>
      </c>
    </row>
    <row r="92" spans="1:4" ht="14.4">
      <c r="A92" s="112" t="s">
        <v>13785</v>
      </c>
      <c r="B92" s="112" t="s">
        <v>13786</v>
      </c>
      <c r="C92" s="80">
        <v>1199</v>
      </c>
      <c r="D92" s="536">
        <f t="shared" si="1"/>
        <v>959.2</v>
      </c>
    </row>
    <row r="93" spans="1:4" ht="14.4">
      <c r="A93" s="112" t="s">
        <v>13787</v>
      </c>
      <c r="B93" s="112" t="s">
        <v>13788</v>
      </c>
      <c r="C93" s="80">
        <v>349</v>
      </c>
      <c r="D93" s="536">
        <f t="shared" si="1"/>
        <v>279.2</v>
      </c>
    </row>
    <row r="94" spans="1:4" ht="14.4">
      <c r="A94" s="112" t="s">
        <v>13789</v>
      </c>
      <c r="B94" s="112" t="s">
        <v>13790</v>
      </c>
      <c r="C94" s="80">
        <v>399</v>
      </c>
      <c r="D94" s="536">
        <f t="shared" si="1"/>
        <v>319.20000000000005</v>
      </c>
    </row>
    <row r="95" spans="1:4" ht="14.4">
      <c r="A95" s="112" t="s">
        <v>13791</v>
      </c>
      <c r="B95" s="112" t="s">
        <v>13792</v>
      </c>
      <c r="C95" s="80">
        <v>69</v>
      </c>
      <c r="D95" s="536">
        <f t="shared" si="1"/>
        <v>55.2</v>
      </c>
    </row>
    <row r="96" spans="1:4" ht="14.4">
      <c r="A96" s="112" t="s">
        <v>13793</v>
      </c>
      <c r="B96" s="112" t="s">
        <v>13794</v>
      </c>
      <c r="C96" s="80">
        <v>109</v>
      </c>
      <c r="D96" s="536">
        <f t="shared" si="1"/>
        <v>87.2</v>
      </c>
    </row>
    <row r="97" spans="1:4" ht="14.4">
      <c r="A97" s="112" t="s">
        <v>13795</v>
      </c>
      <c r="B97" s="112" t="s">
        <v>13796</v>
      </c>
      <c r="C97" s="80">
        <v>129</v>
      </c>
      <c r="D97" s="536">
        <f t="shared" si="1"/>
        <v>103.2</v>
      </c>
    </row>
    <row r="98" spans="1:4" ht="14.4">
      <c r="A98" s="112" t="s">
        <v>13797</v>
      </c>
      <c r="B98" s="112" t="s">
        <v>13798</v>
      </c>
      <c r="C98" s="80">
        <v>129</v>
      </c>
      <c r="D98" s="536">
        <f t="shared" si="1"/>
        <v>103.2</v>
      </c>
    </row>
    <row r="99" spans="1:4" ht="14.4">
      <c r="A99" s="112" t="s">
        <v>13799</v>
      </c>
      <c r="B99" s="112" t="s">
        <v>13800</v>
      </c>
      <c r="C99" s="80">
        <v>679</v>
      </c>
      <c r="D99" s="536">
        <f t="shared" si="1"/>
        <v>543.20000000000005</v>
      </c>
    </row>
    <row r="100" spans="1:4" ht="14.4">
      <c r="A100" s="112" t="s">
        <v>13801</v>
      </c>
      <c r="B100" s="112" t="s">
        <v>13802</v>
      </c>
      <c r="C100" s="80">
        <v>149</v>
      </c>
      <c r="D100" s="536">
        <f t="shared" si="1"/>
        <v>119.2</v>
      </c>
    </row>
    <row r="101" spans="1:4" ht="14.4">
      <c r="A101" s="112" t="s">
        <v>13803</v>
      </c>
      <c r="B101" s="112" t="s">
        <v>13804</v>
      </c>
      <c r="C101" s="80">
        <v>149</v>
      </c>
      <c r="D101" s="536">
        <f t="shared" si="1"/>
        <v>119.2</v>
      </c>
    </row>
    <row r="102" spans="1:4" ht="14.4">
      <c r="A102" s="112" t="s">
        <v>13805</v>
      </c>
      <c r="B102" s="112" t="s">
        <v>13806</v>
      </c>
      <c r="C102" s="80">
        <v>1100</v>
      </c>
      <c r="D102" s="536">
        <f t="shared" si="1"/>
        <v>880</v>
      </c>
    </row>
    <row r="103" spans="1:4" ht="14.4">
      <c r="A103" s="112" t="s">
        <v>13807</v>
      </c>
      <c r="B103" s="112" t="s">
        <v>13808</v>
      </c>
      <c r="C103" s="80">
        <v>796</v>
      </c>
      <c r="D103" s="536">
        <f t="shared" si="1"/>
        <v>636.80000000000007</v>
      </c>
    </row>
    <row r="104" spans="1:4" ht="14.4">
      <c r="A104" s="112" t="s">
        <v>13809</v>
      </c>
      <c r="B104" s="112" t="s">
        <v>13810</v>
      </c>
      <c r="C104" s="80">
        <v>622</v>
      </c>
      <c r="D104" s="536">
        <f t="shared" si="1"/>
        <v>497.6</v>
      </c>
    </row>
    <row r="105" spans="1:4" ht="14.4">
      <c r="A105" s="112" t="s">
        <v>13811</v>
      </c>
      <c r="B105" s="112" t="s">
        <v>13810</v>
      </c>
      <c r="C105" s="80">
        <v>899</v>
      </c>
      <c r="D105" s="536">
        <f t="shared" si="1"/>
        <v>719.2</v>
      </c>
    </row>
    <row r="106" spans="1:4" ht="14.4">
      <c r="A106" s="112" t="s">
        <v>13812</v>
      </c>
      <c r="B106" s="112" t="s">
        <v>13813</v>
      </c>
      <c r="C106" s="80">
        <v>208</v>
      </c>
      <c r="D106" s="536">
        <f t="shared" si="1"/>
        <v>166.4</v>
      </c>
    </row>
    <row r="107" spans="1:4" ht="14.4">
      <c r="A107" s="112" t="s">
        <v>13814</v>
      </c>
      <c r="B107" s="112" t="s">
        <v>13815</v>
      </c>
      <c r="C107" s="80">
        <v>7999</v>
      </c>
      <c r="D107" s="536">
        <f t="shared" si="1"/>
        <v>6399.2000000000007</v>
      </c>
    </row>
    <row r="108" spans="1:4" ht="14.4">
      <c r="A108" s="112" t="s">
        <v>13816</v>
      </c>
      <c r="B108" s="112" t="s">
        <v>13817</v>
      </c>
      <c r="C108" s="80">
        <v>10999</v>
      </c>
      <c r="D108" s="536">
        <f t="shared" si="1"/>
        <v>8799.2000000000007</v>
      </c>
    </row>
    <row r="109" spans="1:4" ht="14.4">
      <c r="A109" s="112" t="s">
        <v>13818</v>
      </c>
      <c r="B109" s="112" t="s">
        <v>13819</v>
      </c>
      <c r="C109" s="80">
        <v>3999</v>
      </c>
      <c r="D109" s="536">
        <f t="shared" si="1"/>
        <v>3199.2000000000003</v>
      </c>
    </row>
    <row r="110" spans="1:4" ht="14.4">
      <c r="A110" s="112" t="s">
        <v>13820</v>
      </c>
      <c r="B110" s="112" t="s">
        <v>13821</v>
      </c>
      <c r="C110" s="80">
        <v>6499</v>
      </c>
      <c r="D110" s="536">
        <f t="shared" si="1"/>
        <v>5199.2000000000007</v>
      </c>
    </row>
    <row r="111" spans="1:4" ht="14.4">
      <c r="A111" s="112" t="s">
        <v>13822</v>
      </c>
      <c r="B111" s="112" t="s">
        <v>13823</v>
      </c>
      <c r="C111" s="80">
        <v>1999</v>
      </c>
      <c r="D111" s="536">
        <f t="shared" si="1"/>
        <v>1599.2</v>
      </c>
    </row>
    <row r="112" spans="1:4" ht="14.4">
      <c r="A112" s="112" t="s">
        <v>13824</v>
      </c>
      <c r="B112" s="112" t="s">
        <v>13825</v>
      </c>
      <c r="C112" s="80">
        <v>5499</v>
      </c>
      <c r="D112" s="536">
        <f t="shared" si="1"/>
        <v>4399.2</v>
      </c>
    </row>
    <row r="113" spans="1:4" ht="14.4">
      <c r="A113" s="112" t="s">
        <v>13826</v>
      </c>
      <c r="B113" s="112" t="s">
        <v>13827</v>
      </c>
      <c r="C113" s="80">
        <v>1499</v>
      </c>
      <c r="D113" s="536">
        <f t="shared" si="1"/>
        <v>1199.2</v>
      </c>
    </row>
    <row r="114" spans="1:4" ht="14.4">
      <c r="A114" s="112" t="s">
        <v>13828</v>
      </c>
      <c r="B114" s="112" t="s">
        <v>13829</v>
      </c>
      <c r="C114" s="80">
        <v>79</v>
      </c>
      <c r="D114" s="536">
        <f t="shared" si="1"/>
        <v>63.2</v>
      </c>
    </row>
    <row r="115" spans="1:4" ht="14.4">
      <c r="A115" s="112" t="s">
        <v>13830</v>
      </c>
      <c r="B115" s="112" t="s">
        <v>13831</v>
      </c>
      <c r="C115" s="80">
        <v>349</v>
      </c>
      <c r="D115" s="536">
        <f t="shared" si="1"/>
        <v>279.2</v>
      </c>
    </row>
    <row r="116" spans="1:4" ht="14.4">
      <c r="A116" s="112" t="s">
        <v>13832</v>
      </c>
      <c r="B116" s="112" t="s">
        <v>13833</v>
      </c>
      <c r="C116" s="80">
        <v>399</v>
      </c>
      <c r="D116" s="536">
        <f t="shared" si="1"/>
        <v>319.20000000000005</v>
      </c>
    </row>
    <row r="117" spans="1:4" ht="14.4">
      <c r="A117" s="112" t="s">
        <v>13834</v>
      </c>
      <c r="B117" s="112" t="s">
        <v>13835</v>
      </c>
      <c r="C117" s="80">
        <v>1999</v>
      </c>
      <c r="D117" s="536">
        <f t="shared" si="1"/>
        <v>1599.2</v>
      </c>
    </row>
    <row r="118" spans="1:4" ht="14.4">
      <c r="A118" s="112" t="s">
        <v>13836</v>
      </c>
      <c r="B118" s="112" t="s">
        <v>13837</v>
      </c>
      <c r="C118" s="80">
        <v>1999</v>
      </c>
      <c r="D118" s="536">
        <f t="shared" si="1"/>
        <v>1599.2</v>
      </c>
    </row>
    <row r="119" spans="1:4" ht="14.4">
      <c r="A119" s="112" t="s">
        <v>13838</v>
      </c>
      <c r="B119" s="112" t="s">
        <v>13839</v>
      </c>
      <c r="C119" s="80">
        <v>4999</v>
      </c>
      <c r="D119" s="536">
        <f t="shared" si="1"/>
        <v>3999.2000000000003</v>
      </c>
    </row>
    <row r="120" spans="1:4" ht="14.4">
      <c r="A120" s="112" t="s">
        <v>13840</v>
      </c>
      <c r="B120" s="112" t="s">
        <v>13841</v>
      </c>
      <c r="C120" s="80">
        <v>4999</v>
      </c>
      <c r="D120" s="536">
        <f t="shared" si="1"/>
        <v>3999.2000000000003</v>
      </c>
    </row>
    <row r="121" spans="1:4" ht="14.4">
      <c r="A121" s="112" t="s">
        <v>13842</v>
      </c>
      <c r="B121" s="112" t="s">
        <v>13843</v>
      </c>
      <c r="C121" s="80">
        <v>3649</v>
      </c>
      <c r="D121" s="536">
        <f t="shared" si="1"/>
        <v>2919.2000000000003</v>
      </c>
    </row>
    <row r="122" spans="1:4" ht="14.4">
      <c r="A122" s="112" t="s">
        <v>13844</v>
      </c>
      <c r="B122" s="112" t="s">
        <v>13845</v>
      </c>
      <c r="C122" s="80">
        <v>3649</v>
      </c>
      <c r="D122" s="536">
        <f t="shared" si="1"/>
        <v>2919.2000000000003</v>
      </c>
    </row>
    <row r="123" spans="1:4" ht="14.4">
      <c r="A123" s="112" t="s">
        <v>13846</v>
      </c>
      <c r="B123" s="112" t="s">
        <v>13847</v>
      </c>
      <c r="C123" s="80">
        <v>3649</v>
      </c>
      <c r="D123" s="536">
        <f t="shared" si="1"/>
        <v>2919.2000000000003</v>
      </c>
    </row>
    <row r="124" spans="1:4" ht="14.4">
      <c r="A124" s="112" t="s">
        <v>13848</v>
      </c>
      <c r="B124" s="112" t="s">
        <v>13849</v>
      </c>
      <c r="C124" s="80">
        <v>3199</v>
      </c>
      <c r="D124" s="536">
        <f t="shared" si="1"/>
        <v>2559.2000000000003</v>
      </c>
    </row>
    <row r="125" spans="1:4" ht="14.4">
      <c r="A125" s="112" t="s">
        <v>13850</v>
      </c>
      <c r="B125" s="112" t="s">
        <v>13851</v>
      </c>
      <c r="C125" s="80">
        <v>3199</v>
      </c>
      <c r="D125" s="536">
        <f t="shared" si="1"/>
        <v>2559.2000000000003</v>
      </c>
    </row>
    <row r="126" spans="1:4" ht="14.4">
      <c r="A126" s="112" t="s">
        <v>13852</v>
      </c>
      <c r="B126" s="112" t="s">
        <v>13853</v>
      </c>
      <c r="C126" s="80">
        <v>2499</v>
      </c>
      <c r="D126" s="536">
        <f t="shared" si="1"/>
        <v>1999.2</v>
      </c>
    </row>
    <row r="127" spans="1:4" ht="14.4">
      <c r="A127" s="112" t="s">
        <v>13854</v>
      </c>
      <c r="B127" s="112" t="s">
        <v>13855</v>
      </c>
      <c r="C127" s="80">
        <v>3549</v>
      </c>
      <c r="D127" s="536">
        <f t="shared" si="1"/>
        <v>2839.2000000000003</v>
      </c>
    </row>
    <row r="128" spans="1:4" ht="14.4">
      <c r="A128" s="112" t="s">
        <v>13856</v>
      </c>
      <c r="B128" s="112" t="s">
        <v>13857</v>
      </c>
      <c r="C128" s="80">
        <v>3999</v>
      </c>
      <c r="D128" s="536">
        <f t="shared" si="1"/>
        <v>3199.2000000000003</v>
      </c>
    </row>
    <row r="129" spans="1:4" ht="14.4">
      <c r="A129" s="112" t="s">
        <v>13858</v>
      </c>
      <c r="B129" s="112" t="s">
        <v>13859</v>
      </c>
      <c r="C129" s="80">
        <v>4349</v>
      </c>
      <c r="D129" s="536">
        <f t="shared" si="1"/>
        <v>3479.2000000000003</v>
      </c>
    </row>
    <row r="130" spans="1:4" ht="14.4">
      <c r="A130" s="112" t="s">
        <v>13860</v>
      </c>
      <c r="B130" s="112" t="s">
        <v>13861</v>
      </c>
      <c r="C130" s="80">
        <v>4799</v>
      </c>
      <c r="D130" s="536">
        <f t="shared" si="1"/>
        <v>3839.2000000000003</v>
      </c>
    </row>
    <row r="131" spans="1:4" ht="14.4">
      <c r="A131" s="112" t="s">
        <v>13862</v>
      </c>
      <c r="B131" s="112" t="s">
        <v>13863</v>
      </c>
      <c r="C131" s="80">
        <v>2349</v>
      </c>
      <c r="D131" s="536">
        <f t="shared" si="1"/>
        <v>1879.2</v>
      </c>
    </row>
    <row r="132" spans="1:4" ht="14.4">
      <c r="A132" s="112" t="s">
        <v>13864</v>
      </c>
      <c r="B132" s="112" t="s">
        <v>13622</v>
      </c>
      <c r="C132" s="80">
        <v>3999</v>
      </c>
      <c r="D132" s="536">
        <f t="shared" ref="D132:D195" si="2">C132*0.8</f>
        <v>3199.2000000000003</v>
      </c>
    </row>
    <row r="133" spans="1:4" ht="14.4">
      <c r="A133" s="112" t="s">
        <v>13865</v>
      </c>
      <c r="B133" s="112" t="s">
        <v>13866</v>
      </c>
      <c r="C133" s="80">
        <v>3999</v>
      </c>
      <c r="D133" s="536">
        <f t="shared" si="2"/>
        <v>3199.2000000000003</v>
      </c>
    </row>
    <row r="134" spans="1:4" ht="14.4">
      <c r="A134" s="112" t="s">
        <v>13867</v>
      </c>
      <c r="B134" s="112" t="s">
        <v>13868</v>
      </c>
      <c r="C134" s="80">
        <v>3999</v>
      </c>
      <c r="D134" s="536">
        <f t="shared" si="2"/>
        <v>3199.2000000000003</v>
      </c>
    </row>
    <row r="135" spans="1:4" ht="14.4">
      <c r="A135" s="112" t="s">
        <v>13869</v>
      </c>
      <c r="B135" s="112" t="s">
        <v>13870</v>
      </c>
      <c r="C135" s="80">
        <v>3999</v>
      </c>
      <c r="D135" s="536">
        <f t="shared" si="2"/>
        <v>3199.2000000000003</v>
      </c>
    </row>
    <row r="136" spans="1:4" ht="14.4">
      <c r="A136" s="112" t="s">
        <v>13871</v>
      </c>
      <c r="B136" s="112" t="s">
        <v>13872</v>
      </c>
      <c r="C136" s="80">
        <v>3999</v>
      </c>
      <c r="D136" s="536">
        <f t="shared" si="2"/>
        <v>3199.2000000000003</v>
      </c>
    </row>
    <row r="137" spans="1:4" ht="14.4">
      <c r="A137" s="112" t="s">
        <v>13873</v>
      </c>
      <c r="B137" s="112" t="s">
        <v>13874</v>
      </c>
      <c r="C137" s="80">
        <v>549</v>
      </c>
      <c r="D137" s="536">
        <f t="shared" si="2"/>
        <v>439.20000000000005</v>
      </c>
    </row>
    <row r="138" spans="1:4" ht="14.4">
      <c r="A138" s="112" t="s">
        <v>13875</v>
      </c>
      <c r="B138" s="112" t="s">
        <v>13876</v>
      </c>
      <c r="C138" s="80">
        <v>549</v>
      </c>
      <c r="D138" s="536">
        <f t="shared" si="2"/>
        <v>439.20000000000005</v>
      </c>
    </row>
    <row r="139" spans="1:4" ht="14.4">
      <c r="A139" s="112" t="s">
        <v>13877</v>
      </c>
      <c r="B139" s="112" t="s">
        <v>13878</v>
      </c>
      <c r="C139" s="80">
        <v>649</v>
      </c>
      <c r="D139" s="536">
        <f t="shared" si="2"/>
        <v>519.20000000000005</v>
      </c>
    </row>
    <row r="140" spans="1:4" ht="14.4">
      <c r="A140" s="112" t="s">
        <v>13879</v>
      </c>
      <c r="B140" s="112" t="s">
        <v>13880</v>
      </c>
      <c r="C140" s="80">
        <v>799</v>
      </c>
      <c r="D140" s="536">
        <f t="shared" si="2"/>
        <v>639.20000000000005</v>
      </c>
    </row>
    <row r="141" spans="1:4" ht="14.4">
      <c r="A141" s="112" t="s">
        <v>13881</v>
      </c>
      <c r="B141" s="112" t="s">
        <v>13882</v>
      </c>
      <c r="C141" s="80">
        <v>1249</v>
      </c>
      <c r="D141" s="536">
        <f t="shared" si="2"/>
        <v>999.2</v>
      </c>
    </row>
    <row r="142" spans="1:4" ht="14.4">
      <c r="A142" s="112" t="s">
        <v>13883</v>
      </c>
      <c r="B142" s="112" t="s">
        <v>13884</v>
      </c>
      <c r="C142" s="80">
        <v>999</v>
      </c>
      <c r="D142" s="536">
        <f t="shared" si="2"/>
        <v>799.2</v>
      </c>
    </row>
    <row r="143" spans="1:4" ht="14.4">
      <c r="A143" s="112" t="s">
        <v>13885</v>
      </c>
      <c r="B143" s="112" t="s">
        <v>13886</v>
      </c>
      <c r="C143" s="80">
        <v>1499</v>
      </c>
      <c r="D143" s="536">
        <f t="shared" si="2"/>
        <v>1199.2</v>
      </c>
    </row>
    <row r="144" spans="1:4" ht="14.4">
      <c r="A144" s="112" t="s">
        <v>13887</v>
      </c>
      <c r="B144" s="112" t="s">
        <v>13888</v>
      </c>
      <c r="C144" s="80">
        <v>5099</v>
      </c>
      <c r="D144" s="536">
        <f t="shared" si="2"/>
        <v>4079.2000000000003</v>
      </c>
    </row>
    <row r="145" spans="1:4" ht="14.4">
      <c r="A145" s="112" t="s">
        <v>13889</v>
      </c>
      <c r="B145" s="112" t="s">
        <v>13890</v>
      </c>
      <c r="C145" s="80">
        <v>149</v>
      </c>
      <c r="D145" s="536">
        <f t="shared" si="2"/>
        <v>119.2</v>
      </c>
    </row>
    <row r="146" spans="1:4" ht="14.4">
      <c r="A146" s="112" t="s">
        <v>13889</v>
      </c>
      <c r="B146" s="112" t="s">
        <v>13891</v>
      </c>
      <c r="C146" s="80">
        <v>149</v>
      </c>
      <c r="D146" s="536">
        <f t="shared" si="2"/>
        <v>119.2</v>
      </c>
    </row>
    <row r="147" spans="1:4" ht="14.4">
      <c r="A147" s="112" t="s">
        <v>13889</v>
      </c>
      <c r="B147" s="112" t="s">
        <v>13892</v>
      </c>
      <c r="C147" s="80">
        <v>149</v>
      </c>
      <c r="D147" s="536">
        <f t="shared" si="2"/>
        <v>119.2</v>
      </c>
    </row>
    <row r="148" spans="1:4" ht="14.4">
      <c r="A148" s="112" t="s">
        <v>13893</v>
      </c>
      <c r="B148" s="112" t="s">
        <v>13894</v>
      </c>
      <c r="C148" s="80">
        <v>189</v>
      </c>
      <c r="D148" s="536">
        <f t="shared" si="2"/>
        <v>151.20000000000002</v>
      </c>
    </row>
    <row r="149" spans="1:4" ht="14.4">
      <c r="A149" s="112" t="s">
        <v>13893</v>
      </c>
      <c r="B149" s="112" t="s">
        <v>13895</v>
      </c>
      <c r="C149" s="80">
        <v>189</v>
      </c>
      <c r="D149" s="536">
        <f t="shared" si="2"/>
        <v>151.20000000000002</v>
      </c>
    </row>
    <row r="150" spans="1:4" ht="14.4">
      <c r="A150" s="112" t="s">
        <v>13893</v>
      </c>
      <c r="B150" s="112" t="s">
        <v>13896</v>
      </c>
      <c r="C150" s="80">
        <v>189</v>
      </c>
      <c r="D150" s="536">
        <f t="shared" si="2"/>
        <v>151.20000000000002</v>
      </c>
    </row>
    <row r="151" spans="1:4" ht="14.4">
      <c r="A151" s="112" t="s">
        <v>13897</v>
      </c>
      <c r="B151" s="112" t="s">
        <v>13898</v>
      </c>
      <c r="C151" s="80">
        <v>2599</v>
      </c>
      <c r="D151" s="536">
        <f t="shared" si="2"/>
        <v>2079.2000000000003</v>
      </c>
    </row>
    <row r="152" spans="1:4" ht="14.4">
      <c r="A152" s="112" t="s">
        <v>13899</v>
      </c>
      <c r="B152" s="112" t="s">
        <v>13900</v>
      </c>
      <c r="C152" s="80">
        <v>399</v>
      </c>
      <c r="D152" s="536">
        <f t="shared" si="2"/>
        <v>319.20000000000005</v>
      </c>
    </row>
    <row r="153" spans="1:4" ht="14.4">
      <c r="A153" s="112" t="s">
        <v>13901</v>
      </c>
      <c r="B153" s="112" t="s">
        <v>13902</v>
      </c>
      <c r="C153" s="80">
        <v>849</v>
      </c>
      <c r="D153" s="536">
        <f t="shared" si="2"/>
        <v>679.2</v>
      </c>
    </row>
    <row r="154" spans="1:4" ht="14.4">
      <c r="A154" s="112" t="s">
        <v>13903</v>
      </c>
      <c r="B154" s="112" t="s">
        <v>13904</v>
      </c>
      <c r="C154" s="80">
        <v>69</v>
      </c>
      <c r="D154" s="536">
        <f t="shared" si="2"/>
        <v>55.2</v>
      </c>
    </row>
    <row r="155" spans="1:4" ht="14.4">
      <c r="A155" s="112" t="s">
        <v>13905</v>
      </c>
      <c r="B155" s="112" t="s">
        <v>13906</v>
      </c>
      <c r="C155" s="80">
        <v>249</v>
      </c>
      <c r="D155" s="536">
        <f t="shared" si="2"/>
        <v>199.20000000000002</v>
      </c>
    </row>
    <row r="156" spans="1:4" ht="14.4">
      <c r="A156" s="112" t="s">
        <v>13905</v>
      </c>
      <c r="B156" s="112" t="s">
        <v>13907</v>
      </c>
      <c r="C156" s="80">
        <v>249</v>
      </c>
      <c r="D156" s="536">
        <f t="shared" si="2"/>
        <v>199.20000000000002</v>
      </c>
    </row>
    <row r="157" spans="1:4" ht="14.4">
      <c r="A157" s="112" t="s">
        <v>13905</v>
      </c>
      <c r="B157" s="112" t="s">
        <v>13908</v>
      </c>
      <c r="C157" s="80">
        <v>249</v>
      </c>
      <c r="D157" s="536">
        <f t="shared" si="2"/>
        <v>199.20000000000002</v>
      </c>
    </row>
    <row r="158" spans="1:4" ht="14.4">
      <c r="A158" s="112" t="s">
        <v>13909</v>
      </c>
      <c r="B158" s="112" t="s">
        <v>13910</v>
      </c>
      <c r="C158" s="80">
        <v>299</v>
      </c>
      <c r="D158" s="536">
        <f t="shared" si="2"/>
        <v>239.20000000000002</v>
      </c>
    </row>
    <row r="159" spans="1:4" ht="14.4">
      <c r="A159" s="112" t="s">
        <v>13909</v>
      </c>
      <c r="B159" s="112" t="s">
        <v>13911</v>
      </c>
      <c r="C159" s="80">
        <v>299</v>
      </c>
      <c r="D159" s="536">
        <f t="shared" si="2"/>
        <v>239.20000000000002</v>
      </c>
    </row>
    <row r="160" spans="1:4" ht="14.4">
      <c r="A160" s="112" t="s">
        <v>13909</v>
      </c>
      <c r="B160" s="112" t="s">
        <v>13912</v>
      </c>
      <c r="C160" s="80">
        <v>299</v>
      </c>
      <c r="D160" s="536">
        <f t="shared" si="2"/>
        <v>239.20000000000002</v>
      </c>
    </row>
    <row r="161" spans="1:4" ht="14.4">
      <c r="A161" s="112" t="s">
        <v>13913</v>
      </c>
      <c r="B161" s="112" t="s">
        <v>13914</v>
      </c>
      <c r="C161" s="80">
        <v>200</v>
      </c>
      <c r="D161" s="536">
        <f t="shared" si="2"/>
        <v>160</v>
      </c>
    </row>
    <row r="162" spans="1:4" ht="14.4">
      <c r="A162" s="112" t="s">
        <v>13915</v>
      </c>
      <c r="B162" s="112" t="s">
        <v>13916</v>
      </c>
      <c r="C162" s="80">
        <v>129</v>
      </c>
      <c r="D162" s="536">
        <f t="shared" si="2"/>
        <v>103.2</v>
      </c>
    </row>
    <row r="163" spans="1:4" ht="14.4">
      <c r="A163" s="112" t="s">
        <v>13915</v>
      </c>
      <c r="B163" s="112" t="s">
        <v>13917</v>
      </c>
      <c r="C163" s="80">
        <v>129</v>
      </c>
      <c r="D163" s="536">
        <f t="shared" si="2"/>
        <v>103.2</v>
      </c>
    </row>
    <row r="164" spans="1:4" ht="14.4">
      <c r="A164" s="112" t="s">
        <v>13915</v>
      </c>
      <c r="B164" s="112" t="s">
        <v>13918</v>
      </c>
      <c r="C164" s="80">
        <v>129</v>
      </c>
      <c r="D164" s="536">
        <f t="shared" si="2"/>
        <v>103.2</v>
      </c>
    </row>
    <row r="165" spans="1:4" ht="14.4">
      <c r="A165" s="112" t="s">
        <v>13919</v>
      </c>
      <c r="B165" s="112" t="s">
        <v>13920</v>
      </c>
      <c r="C165" s="80">
        <v>1900</v>
      </c>
      <c r="D165" s="536">
        <f t="shared" si="2"/>
        <v>1520</v>
      </c>
    </row>
    <row r="166" spans="1:4" ht="14.4">
      <c r="A166" s="112" t="s">
        <v>13921</v>
      </c>
      <c r="B166" s="112" t="s">
        <v>13922</v>
      </c>
      <c r="C166" s="80">
        <v>4500</v>
      </c>
      <c r="D166" s="536">
        <f t="shared" si="2"/>
        <v>3600</v>
      </c>
    </row>
    <row r="167" spans="1:4" ht="14.4">
      <c r="A167" s="112" t="s">
        <v>13923</v>
      </c>
      <c r="B167" s="112" t="s">
        <v>13924</v>
      </c>
      <c r="C167" s="80">
        <v>8500</v>
      </c>
      <c r="D167" s="536">
        <f t="shared" si="2"/>
        <v>6800</v>
      </c>
    </row>
    <row r="168" spans="1:4" ht="14.4">
      <c r="A168" s="112" t="s">
        <v>13925</v>
      </c>
      <c r="B168" s="112" t="s">
        <v>13926</v>
      </c>
      <c r="C168" s="80">
        <v>16000</v>
      </c>
      <c r="D168" s="536">
        <f t="shared" si="2"/>
        <v>12800</v>
      </c>
    </row>
    <row r="169" spans="1:4" ht="14.4">
      <c r="A169" s="112" t="s">
        <v>13927</v>
      </c>
      <c r="B169" s="112" t="s">
        <v>13928</v>
      </c>
      <c r="C169" s="80">
        <v>350</v>
      </c>
      <c r="D169" s="536">
        <f t="shared" si="2"/>
        <v>280</v>
      </c>
    </row>
    <row r="170" spans="1:4" ht="14.4">
      <c r="A170" s="112" t="s">
        <v>13929</v>
      </c>
      <c r="B170" s="112" t="s">
        <v>13930</v>
      </c>
      <c r="C170" s="80">
        <v>3350</v>
      </c>
      <c r="D170" s="536">
        <f t="shared" si="2"/>
        <v>2680</v>
      </c>
    </row>
    <row r="171" spans="1:4" ht="14.4">
      <c r="A171" s="112" t="s">
        <v>13931</v>
      </c>
      <c r="B171" s="112" t="s">
        <v>13932</v>
      </c>
      <c r="C171" s="80">
        <v>7875</v>
      </c>
      <c r="D171" s="536">
        <f t="shared" si="2"/>
        <v>6300</v>
      </c>
    </row>
    <row r="172" spans="1:4" ht="14.4">
      <c r="A172" s="112" t="s">
        <v>13933</v>
      </c>
      <c r="B172" s="112" t="s">
        <v>13934</v>
      </c>
      <c r="C172" s="80">
        <v>14950</v>
      </c>
      <c r="D172" s="536">
        <f t="shared" si="2"/>
        <v>11960</v>
      </c>
    </row>
    <row r="173" spans="1:4" ht="14.4">
      <c r="A173" s="112" t="s">
        <v>13935</v>
      </c>
      <c r="B173" s="112" t="s">
        <v>13936</v>
      </c>
      <c r="C173" s="80">
        <v>28500</v>
      </c>
      <c r="D173" s="536">
        <f t="shared" si="2"/>
        <v>22800</v>
      </c>
    </row>
    <row r="174" spans="1:4" ht="14.4">
      <c r="A174" s="112" t="s">
        <v>13937</v>
      </c>
      <c r="B174" s="112" t="s">
        <v>13938</v>
      </c>
      <c r="C174" s="80">
        <v>129</v>
      </c>
      <c r="D174" s="536">
        <f t="shared" si="2"/>
        <v>103.2</v>
      </c>
    </row>
    <row r="175" spans="1:4" ht="14.4">
      <c r="A175" s="112" t="s">
        <v>13939</v>
      </c>
      <c r="B175" s="112" t="s">
        <v>13940</v>
      </c>
      <c r="C175" s="80">
        <v>139</v>
      </c>
      <c r="D175" s="536">
        <f t="shared" si="2"/>
        <v>111.2</v>
      </c>
    </row>
    <row r="176" spans="1:4" ht="14.4">
      <c r="A176" s="112" t="s">
        <v>13941</v>
      </c>
      <c r="B176" s="112" t="s">
        <v>13942</v>
      </c>
      <c r="C176" s="80">
        <v>549</v>
      </c>
      <c r="D176" s="536">
        <f t="shared" si="2"/>
        <v>439.20000000000005</v>
      </c>
    </row>
    <row r="177" spans="1:4" ht="14.4">
      <c r="A177" s="112" t="s">
        <v>13943</v>
      </c>
      <c r="B177" s="112" t="s">
        <v>13944</v>
      </c>
      <c r="C177" s="80">
        <v>1999</v>
      </c>
      <c r="D177" s="536">
        <f t="shared" si="2"/>
        <v>1599.2</v>
      </c>
    </row>
    <row r="178" spans="1:4" ht="14.4">
      <c r="A178" s="112" t="s">
        <v>13945</v>
      </c>
      <c r="B178" s="112" t="s">
        <v>13946</v>
      </c>
      <c r="C178" s="80">
        <v>1999</v>
      </c>
      <c r="D178" s="536">
        <f t="shared" si="2"/>
        <v>1599.2</v>
      </c>
    </row>
    <row r="179" spans="1:4" ht="14.4">
      <c r="A179" s="112" t="s">
        <v>13947</v>
      </c>
      <c r="B179" s="112" t="s">
        <v>13948</v>
      </c>
      <c r="C179" s="80">
        <v>1999</v>
      </c>
      <c r="D179" s="536">
        <f t="shared" si="2"/>
        <v>1599.2</v>
      </c>
    </row>
    <row r="180" spans="1:4" ht="14.4">
      <c r="A180" s="112" t="s">
        <v>13949</v>
      </c>
      <c r="B180" s="112" t="s">
        <v>13950</v>
      </c>
      <c r="C180" s="80">
        <v>1999</v>
      </c>
      <c r="D180" s="536">
        <f t="shared" si="2"/>
        <v>1599.2</v>
      </c>
    </row>
    <row r="181" spans="1:4" ht="14.4">
      <c r="A181" s="112" t="s">
        <v>13951</v>
      </c>
      <c r="B181" s="112" t="s">
        <v>13952</v>
      </c>
      <c r="C181" s="80">
        <v>1999</v>
      </c>
      <c r="D181" s="536">
        <f t="shared" si="2"/>
        <v>1599.2</v>
      </c>
    </row>
    <row r="182" spans="1:4" ht="14.4">
      <c r="A182" s="112" t="s">
        <v>13953</v>
      </c>
      <c r="B182" s="112" t="s">
        <v>13954</v>
      </c>
      <c r="C182" s="80">
        <v>1999</v>
      </c>
      <c r="D182" s="536">
        <f t="shared" si="2"/>
        <v>1599.2</v>
      </c>
    </row>
    <row r="183" spans="1:4" ht="14.4">
      <c r="A183" s="112" t="s">
        <v>13955</v>
      </c>
      <c r="B183" s="112" t="s">
        <v>13956</v>
      </c>
      <c r="C183" s="80">
        <v>4999</v>
      </c>
      <c r="D183" s="536">
        <f t="shared" si="2"/>
        <v>3999.2000000000003</v>
      </c>
    </row>
    <row r="184" spans="1:4" ht="14.4">
      <c r="A184" s="112" t="s">
        <v>13957</v>
      </c>
      <c r="B184" s="112" t="s">
        <v>13958</v>
      </c>
      <c r="C184" s="80">
        <v>2999</v>
      </c>
      <c r="D184" s="536">
        <f t="shared" si="2"/>
        <v>2399.2000000000003</v>
      </c>
    </row>
    <row r="185" spans="1:4" ht="14.4">
      <c r="A185" s="112" t="s">
        <v>13959</v>
      </c>
      <c r="B185" s="112" t="s">
        <v>13960</v>
      </c>
      <c r="C185" s="80">
        <v>1149</v>
      </c>
      <c r="D185" s="536">
        <f t="shared" si="2"/>
        <v>919.2</v>
      </c>
    </row>
    <row r="186" spans="1:4" ht="14.4">
      <c r="A186" s="112" t="s">
        <v>13959</v>
      </c>
      <c r="B186" s="112" t="s">
        <v>13961</v>
      </c>
      <c r="C186" s="80">
        <v>1149</v>
      </c>
      <c r="D186" s="536">
        <f t="shared" si="2"/>
        <v>919.2</v>
      </c>
    </row>
    <row r="187" spans="1:4" ht="14.4">
      <c r="A187" s="112" t="s">
        <v>13959</v>
      </c>
      <c r="B187" s="112" t="s">
        <v>13962</v>
      </c>
      <c r="C187" s="80">
        <v>1149</v>
      </c>
      <c r="D187" s="536">
        <f t="shared" si="2"/>
        <v>919.2</v>
      </c>
    </row>
    <row r="188" spans="1:4" ht="14.4">
      <c r="A188" s="112" t="s">
        <v>13963</v>
      </c>
      <c r="B188" s="112" t="s">
        <v>13964</v>
      </c>
      <c r="C188" s="80">
        <v>169</v>
      </c>
      <c r="D188" s="536">
        <f t="shared" si="2"/>
        <v>135.20000000000002</v>
      </c>
    </row>
    <row r="189" spans="1:4" ht="14.4">
      <c r="A189" s="112" t="s">
        <v>13963</v>
      </c>
      <c r="B189" s="112" t="s">
        <v>13965</v>
      </c>
      <c r="C189" s="80">
        <v>169</v>
      </c>
      <c r="D189" s="536">
        <f t="shared" si="2"/>
        <v>135.20000000000002</v>
      </c>
    </row>
    <row r="190" spans="1:4" ht="14.4">
      <c r="A190" s="112" t="s">
        <v>13963</v>
      </c>
      <c r="B190" s="112" t="s">
        <v>13966</v>
      </c>
      <c r="C190" s="80">
        <v>169</v>
      </c>
      <c r="D190" s="536">
        <f t="shared" si="2"/>
        <v>135.20000000000002</v>
      </c>
    </row>
    <row r="191" spans="1:4" ht="14.4">
      <c r="A191" s="112" t="s">
        <v>13963</v>
      </c>
      <c r="B191" s="112" t="s">
        <v>13967</v>
      </c>
      <c r="C191" s="80">
        <v>169</v>
      </c>
      <c r="D191" s="536">
        <f t="shared" si="2"/>
        <v>135.20000000000002</v>
      </c>
    </row>
    <row r="192" spans="1:4" ht="14.4">
      <c r="A192" s="112" t="s">
        <v>13968</v>
      </c>
      <c r="B192" s="112" t="s">
        <v>13969</v>
      </c>
      <c r="C192" s="80">
        <v>1688</v>
      </c>
      <c r="D192" s="536">
        <f t="shared" si="2"/>
        <v>1350.4</v>
      </c>
    </row>
    <row r="193" spans="1:4" ht="14.4">
      <c r="A193" s="112" t="s">
        <v>13970</v>
      </c>
      <c r="B193" s="112" t="s">
        <v>13971</v>
      </c>
      <c r="C193" s="80">
        <v>4223</v>
      </c>
      <c r="D193" s="536">
        <f t="shared" si="2"/>
        <v>3378.4</v>
      </c>
    </row>
    <row r="194" spans="1:4" ht="14.4">
      <c r="A194" s="112" t="s">
        <v>13972</v>
      </c>
      <c r="B194" s="112" t="s">
        <v>13973</v>
      </c>
      <c r="C194" s="80">
        <v>6335</v>
      </c>
      <c r="D194" s="536">
        <f t="shared" si="2"/>
        <v>5068</v>
      </c>
    </row>
    <row r="195" spans="1:4" ht="14.4">
      <c r="A195" s="112" t="s">
        <v>13974</v>
      </c>
      <c r="B195" s="112" t="s">
        <v>13975</v>
      </c>
      <c r="C195" s="80">
        <v>10560</v>
      </c>
      <c r="D195" s="536">
        <f t="shared" si="2"/>
        <v>8448</v>
      </c>
    </row>
    <row r="196" spans="1:4" ht="14.4">
      <c r="A196" s="112" t="s">
        <v>13976</v>
      </c>
      <c r="B196" s="112" t="s">
        <v>13977</v>
      </c>
      <c r="C196" s="80">
        <v>19010</v>
      </c>
      <c r="D196" s="536">
        <f t="shared" ref="D196:D259" si="3">C196*0.8</f>
        <v>15208</v>
      </c>
    </row>
    <row r="197" spans="1:4" ht="14.4">
      <c r="A197" s="112" t="s">
        <v>13978</v>
      </c>
      <c r="B197" s="112" t="s">
        <v>13979</v>
      </c>
      <c r="C197" s="80">
        <v>40135</v>
      </c>
      <c r="D197" s="536">
        <f t="shared" si="3"/>
        <v>32108</v>
      </c>
    </row>
    <row r="198" spans="1:4" ht="14.4">
      <c r="A198" s="112" t="s">
        <v>13980</v>
      </c>
      <c r="B198" s="112" t="s">
        <v>13981</v>
      </c>
      <c r="C198" s="80">
        <v>200</v>
      </c>
      <c r="D198" s="536">
        <f t="shared" si="3"/>
        <v>160</v>
      </c>
    </row>
    <row r="199" spans="1:4" ht="14.4">
      <c r="A199" s="112" t="s">
        <v>13982</v>
      </c>
      <c r="B199" s="112" t="s">
        <v>13983</v>
      </c>
      <c r="C199" s="80">
        <v>3279</v>
      </c>
      <c r="D199" s="536">
        <f t="shared" si="3"/>
        <v>2623.2000000000003</v>
      </c>
    </row>
    <row r="200" spans="1:4" ht="14.4">
      <c r="A200" s="112" t="s">
        <v>13984</v>
      </c>
      <c r="B200" s="112" t="s">
        <v>13985</v>
      </c>
      <c r="C200" s="80">
        <v>3599</v>
      </c>
      <c r="D200" s="536">
        <f t="shared" si="3"/>
        <v>2879.2000000000003</v>
      </c>
    </row>
    <row r="201" spans="1:4" ht="14.4">
      <c r="A201" s="112" t="s">
        <v>13986</v>
      </c>
      <c r="B201" s="112" t="s">
        <v>13987</v>
      </c>
      <c r="C201" s="80">
        <v>3279</v>
      </c>
      <c r="D201" s="536">
        <f t="shared" si="3"/>
        <v>2623.2000000000003</v>
      </c>
    </row>
    <row r="202" spans="1:4" ht="14.4">
      <c r="A202" s="112" t="s">
        <v>13988</v>
      </c>
      <c r="B202" s="112" t="s">
        <v>13987</v>
      </c>
      <c r="C202" s="80">
        <v>3279</v>
      </c>
      <c r="D202" s="536">
        <f t="shared" si="3"/>
        <v>2623.2000000000003</v>
      </c>
    </row>
    <row r="203" spans="1:4" ht="14.4">
      <c r="A203" s="112" t="s">
        <v>13989</v>
      </c>
      <c r="B203" s="112" t="s">
        <v>13985</v>
      </c>
      <c r="C203" s="80">
        <v>3599</v>
      </c>
      <c r="D203" s="536">
        <f t="shared" si="3"/>
        <v>2879.2000000000003</v>
      </c>
    </row>
    <row r="204" spans="1:4" ht="14.4">
      <c r="A204" s="112" t="s">
        <v>13990</v>
      </c>
      <c r="B204" s="112" t="s">
        <v>13985</v>
      </c>
      <c r="C204" s="80">
        <v>3599</v>
      </c>
      <c r="D204" s="536">
        <f t="shared" si="3"/>
        <v>2879.2000000000003</v>
      </c>
    </row>
    <row r="205" spans="1:4" ht="14.4">
      <c r="A205" s="112" t="s">
        <v>13991</v>
      </c>
      <c r="B205" s="112" t="s">
        <v>13987</v>
      </c>
      <c r="C205" s="80">
        <v>3279</v>
      </c>
      <c r="D205" s="536">
        <f t="shared" si="3"/>
        <v>2623.2000000000003</v>
      </c>
    </row>
    <row r="206" spans="1:4" ht="14.4">
      <c r="A206" s="112" t="s">
        <v>13992</v>
      </c>
      <c r="B206" s="112" t="s">
        <v>13985</v>
      </c>
      <c r="C206" s="80">
        <v>3599</v>
      </c>
      <c r="D206" s="536">
        <f t="shared" si="3"/>
        <v>2879.2000000000003</v>
      </c>
    </row>
    <row r="207" spans="1:4" ht="14.4">
      <c r="A207" s="112" t="s">
        <v>13993</v>
      </c>
      <c r="B207" s="112" t="s">
        <v>13987</v>
      </c>
      <c r="C207" s="80">
        <v>3279</v>
      </c>
      <c r="D207" s="536">
        <f t="shared" si="3"/>
        <v>2623.2000000000003</v>
      </c>
    </row>
    <row r="208" spans="1:4" ht="14.4">
      <c r="A208" s="112" t="s">
        <v>13994</v>
      </c>
      <c r="B208" s="112" t="s">
        <v>13995</v>
      </c>
      <c r="C208" s="80">
        <v>240</v>
      </c>
      <c r="D208" s="536">
        <f t="shared" si="3"/>
        <v>192</v>
      </c>
    </row>
    <row r="209" spans="1:4" ht="14.4">
      <c r="A209" s="112" t="s">
        <v>13996</v>
      </c>
      <c r="B209" s="112" t="s">
        <v>13997</v>
      </c>
      <c r="C209" s="80">
        <v>4159</v>
      </c>
      <c r="D209" s="536">
        <f t="shared" si="3"/>
        <v>3327.2000000000003</v>
      </c>
    </row>
    <row r="210" spans="1:4" ht="14.4">
      <c r="A210" s="112" t="s">
        <v>13998</v>
      </c>
      <c r="B210" s="112" t="s">
        <v>13999</v>
      </c>
      <c r="C210" s="80">
        <v>4639</v>
      </c>
      <c r="D210" s="536">
        <f t="shared" si="3"/>
        <v>3711.2000000000003</v>
      </c>
    </row>
    <row r="211" spans="1:4" ht="14.4">
      <c r="A211" s="112" t="s">
        <v>14000</v>
      </c>
      <c r="B211" s="112" t="s">
        <v>14001</v>
      </c>
      <c r="C211" s="80">
        <v>4159</v>
      </c>
      <c r="D211" s="536">
        <f t="shared" si="3"/>
        <v>3327.2000000000003</v>
      </c>
    </row>
    <row r="212" spans="1:4" ht="14.4">
      <c r="A212" s="112" t="s">
        <v>14002</v>
      </c>
      <c r="B212" s="112" t="s">
        <v>14003</v>
      </c>
      <c r="C212" s="80">
        <v>5199</v>
      </c>
      <c r="D212" s="536">
        <f t="shared" si="3"/>
        <v>4159.2</v>
      </c>
    </row>
    <row r="213" spans="1:4" ht="14.4">
      <c r="A213" s="112" t="s">
        <v>14004</v>
      </c>
      <c r="B213" s="112" t="s">
        <v>14005</v>
      </c>
      <c r="C213" s="80">
        <v>5199</v>
      </c>
      <c r="D213" s="536">
        <f t="shared" si="3"/>
        <v>4159.2</v>
      </c>
    </row>
    <row r="214" spans="1:4" ht="14.4">
      <c r="A214" s="112" t="s">
        <v>14006</v>
      </c>
      <c r="B214" s="112" t="s">
        <v>14001</v>
      </c>
      <c r="C214" s="80">
        <v>4159</v>
      </c>
      <c r="D214" s="536">
        <f t="shared" si="3"/>
        <v>3327.2000000000003</v>
      </c>
    </row>
    <row r="215" spans="1:4" ht="14.4">
      <c r="A215" s="112" t="s">
        <v>14007</v>
      </c>
      <c r="B215" s="112" t="s">
        <v>14001</v>
      </c>
      <c r="C215" s="80">
        <v>4159</v>
      </c>
      <c r="D215" s="536">
        <f t="shared" si="3"/>
        <v>3327.2000000000003</v>
      </c>
    </row>
    <row r="216" spans="1:4" ht="14.4">
      <c r="A216" s="112" t="s">
        <v>14008</v>
      </c>
      <c r="B216" s="112" t="s">
        <v>14009</v>
      </c>
      <c r="C216" s="80">
        <v>4159</v>
      </c>
      <c r="D216" s="536">
        <f t="shared" si="3"/>
        <v>3327.2000000000003</v>
      </c>
    </row>
    <row r="217" spans="1:4" ht="14.4">
      <c r="A217" s="112" t="s">
        <v>14010</v>
      </c>
      <c r="B217" s="112" t="s">
        <v>14011</v>
      </c>
      <c r="C217" s="80">
        <v>4159</v>
      </c>
      <c r="D217" s="536">
        <f t="shared" si="3"/>
        <v>3327.2000000000003</v>
      </c>
    </row>
    <row r="218" spans="1:4" ht="14.4">
      <c r="A218" s="112" t="s">
        <v>14012</v>
      </c>
      <c r="B218" s="112" t="s">
        <v>14001</v>
      </c>
      <c r="C218" s="80">
        <v>4159</v>
      </c>
      <c r="D218" s="536">
        <f t="shared" si="3"/>
        <v>3327.2000000000003</v>
      </c>
    </row>
    <row r="219" spans="1:4" ht="14.4">
      <c r="A219" s="112" t="s">
        <v>14013</v>
      </c>
      <c r="B219" s="112" t="s">
        <v>14014</v>
      </c>
      <c r="C219" s="80">
        <v>24</v>
      </c>
      <c r="D219" s="536">
        <f t="shared" si="3"/>
        <v>19.200000000000003</v>
      </c>
    </row>
    <row r="220" spans="1:4" ht="14.4">
      <c r="A220" s="112" t="s">
        <v>14015</v>
      </c>
      <c r="B220" s="112" t="s">
        <v>14016</v>
      </c>
      <c r="C220" s="80">
        <v>360</v>
      </c>
      <c r="D220" s="536">
        <f t="shared" si="3"/>
        <v>288</v>
      </c>
    </row>
    <row r="221" spans="1:4" ht="14.4">
      <c r="A221" s="112" t="s">
        <v>14017</v>
      </c>
      <c r="B221" s="112" t="s">
        <v>14018</v>
      </c>
      <c r="C221" s="80">
        <v>360</v>
      </c>
      <c r="D221" s="536">
        <f t="shared" si="3"/>
        <v>288</v>
      </c>
    </row>
    <row r="222" spans="1:4" ht="14.4">
      <c r="A222" s="112" t="s">
        <v>14019</v>
      </c>
      <c r="B222" s="112" t="s">
        <v>14020</v>
      </c>
      <c r="C222" s="80">
        <v>360</v>
      </c>
      <c r="D222" s="536">
        <f t="shared" si="3"/>
        <v>288</v>
      </c>
    </row>
    <row r="223" spans="1:4" ht="14.4">
      <c r="A223" s="112" t="s">
        <v>14021</v>
      </c>
      <c r="B223" s="112" t="s">
        <v>14022</v>
      </c>
      <c r="C223" s="80">
        <v>360</v>
      </c>
      <c r="D223" s="536">
        <f t="shared" si="3"/>
        <v>288</v>
      </c>
    </row>
    <row r="224" spans="1:4" ht="14.4">
      <c r="A224" s="112" t="s">
        <v>14023</v>
      </c>
      <c r="B224" s="112" t="s">
        <v>14024</v>
      </c>
      <c r="C224" s="80">
        <v>360</v>
      </c>
      <c r="D224" s="536">
        <f t="shared" si="3"/>
        <v>288</v>
      </c>
    </row>
    <row r="225" spans="1:4" ht="14.4">
      <c r="A225" s="112" t="s">
        <v>14025</v>
      </c>
      <c r="B225" s="112" t="s">
        <v>14022</v>
      </c>
      <c r="C225" s="80">
        <v>360</v>
      </c>
      <c r="D225" s="536">
        <f t="shared" si="3"/>
        <v>288</v>
      </c>
    </row>
    <row r="226" spans="1:4" ht="14.4">
      <c r="A226" s="112" t="s">
        <v>14026</v>
      </c>
      <c r="B226" s="112" t="s">
        <v>14022</v>
      </c>
      <c r="C226" s="80">
        <v>360</v>
      </c>
      <c r="D226" s="536">
        <f t="shared" si="3"/>
        <v>288</v>
      </c>
    </row>
    <row r="227" spans="1:4" ht="14.4">
      <c r="A227" s="112" t="s">
        <v>14027</v>
      </c>
      <c r="B227" s="112" t="s">
        <v>14028</v>
      </c>
      <c r="C227" s="80">
        <v>480</v>
      </c>
      <c r="D227" s="536">
        <f t="shared" si="3"/>
        <v>384</v>
      </c>
    </row>
    <row r="228" spans="1:4" ht="14.4">
      <c r="A228" s="112" t="s">
        <v>14029</v>
      </c>
      <c r="B228" s="112" t="s">
        <v>14030</v>
      </c>
      <c r="C228" s="80">
        <v>480</v>
      </c>
      <c r="D228" s="536">
        <f t="shared" si="3"/>
        <v>384</v>
      </c>
    </row>
    <row r="229" spans="1:4" ht="14.4">
      <c r="A229" s="112" t="s">
        <v>14031</v>
      </c>
      <c r="B229" s="112" t="s">
        <v>14032</v>
      </c>
      <c r="C229" s="80">
        <v>480</v>
      </c>
      <c r="D229" s="536">
        <f t="shared" si="3"/>
        <v>384</v>
      </c>
    </row>
    <row r="230" spans="1:4" ht="14.4">
      <c r="A230" s="112" t="s">
        <v>14033</v>
      </c>
      <c r="B230" s="112" t="s">
        <v>14034</v>
      </c>
      <c r="C230" s="80">
        <v>480</v>
      </c>
      <c r="D230" s="536">
        <f t="shared" si="3"/>
        <v>384</v>
      </c>
    </row>
    <row r="231" spans="1:4" ht="14.4">
      <c r="A231" s="112" t="s">
        <v>14035</v>
      </c>
      <c r="B231" s="112" t="s">
        <v>14036</v>
      </c>
      <c r="C231" s="80">
        <v>480</v>
      </c>
      <c r="D231" s="536">
        <f t="shared" si="3"/>
        <v>384</v>
      </c>
    </row>
    <row r="232" spans="1:4" ht="14.4">
      <c r="A232" s="112" t="s">
        <v>14037</v>
      </c>
      <c r="B232" s="112" t="s">
        <v>14038</v>
      </c>
      <c r="C232" s="80">
        <v>480</v>
      </c>
      <c r="D232" s="536">
        <f t="shared" si="3"/>
        <v>384</v>
      </c>
    </row>
    <row r="233" spans="1:4" ht="14.4">
      <c r="A233" s="112" t="s">
        <v>14039</v>
      </c>
      <c r="B233" s="112" t="s">
        <v>14040</v>
      </c>
      <c r="C233" s="80">
        <v>480</v>
      </c>
      <c r="D233" s="536">
        <f t="shared" si="3"/>
        <v>384</v>
      </c>
    </row>
    <row r="234" spans="1:4" ht="14.4">
      <c r="A234" s="112" t="s">
        <v>14041</v>
      </c>
      <c r="B234" s="112" t="s">
        <v>14028</v>
      </c>
      <c r="C234" s="80">
        <v>480</v>
      </c>
      <c r="D234" s="536">
        <f t="shared" si="3"/>
        <v>384</v>
      </c>
    </row>
    <row r="235" spans="1:4" ht="14.4">
      <c r="A235" s="112" t="s">
        <v>14042</v>
      </c>
      <c r="B235" s="112" t="s">
        <v>14043</v>
      </c>
      <c r="C235" s="80">
        <v>480</v>
      </c>
      <c r="D235" s="536">
        <f t="shared" si="3"/>
        <v>384</v>
      </c>
    </row>
    <row r="236" spans="1:4" ht="14.4">
      <c r="A236" s="112" t="s">
        <v>14044</v>
      </c>
      <c r="B236" s="112" t="s">
        <v>14045</v>
      </c>
      <c r="C236" s="80">
        <v>545</v>
      </c>
      <c r="D236" s="536">
        <f t="shared" si="3"/>
        <v>436</v>
      </c>
    </row>
    <row r="237" spans="1:4" ht="14.4">
      <c r="A237" s="112" t="s">
        <v>14046</v>
      </c>
      <c r="B237" s="112" t="s">
        <v>14047</v>
      </c>
      <c r="C237" s="80">
        <v>680.95</v>
      </c>
      <c r="D237" s="536">
        <f t="shared" si="3"/>
        <v>544.7600000000001</v>
      </c>
    </row>
    <row r="238" spans="1:4" ht="14.4">
      <c r="A238" s="112" t="s">
        <v>14048</v>
      </c>
      <c r="B238" s="112" t="s">
        <v>14049</v>
      </c>
      <c r="C238" s="80">
        <v>545</v>
      </c>
      <c r="D238" s="536">
        <f t="shared" si="3"/>
        <v>436</v>
      </c>
    </row>
    <row r="239" spans="1:4" ht="14.4">
      <c r="A239" s="112" t="s">
        <v>14050</v>
      </c>
      <c r="B239" s="112" t="s">
        <v>14051</v>
      </c>
      <c r="C239" s="80">
        <v>545</v>
      </c>
      <c r="D239" s="536">
        <f t="shared" si="3"/>
        <v>436</v>
      </c>
    </row>
    <row r="240" spans="1:4" ht="14.4">
      <c r="A240" s="112" t="s">
        <v>14052</v>
      </c>
      <c r="B240" s="112" t="s">
        <v>14051</v>
      </c>
      <c r="C240" s="80">
        <v>545</v>
      </c>
      <c r="D240" s="536">
        <f t="shared" si="3"/>
        <v>436</v>
      </c>
    </row>
    <row r="241" spans="1:4" ht="14.4">
      <c r="A241" s="112" t="s">
        <v>14053</v>
      </c>
      <c r="B241" s="112" t="s">
        <v>14054</v>
      </c>
      <c r="C241" s="80">
        <v>521</v>
      </c>
      <c r="D241" s="536">
        <f t="shared" si="3"/>
        <v>416.8</v>
      </c>
    </row>
    <row r="242" spans="1:4" ht="14.4">
      <c r="A242" s="112" t="s">
        <v>14055</v>
      </c>
      <c r="B242" s="112" t="s">
        <v>14056</v>
      </c>
      <c r="C242" s="80">
        <v>441</v>
      </c>
      <c r="D242" s="536">
        <f t="shared" si="3"/>
        <v>352.8</v>
      </c>
    </row>
    <row r="243" spans="1:4" ht="14.4">
      <c r="A243" s="112" t="s">
        <v>14057</v>
      </c>
      <c r="B243" s="112" t="s">
        <v>14058</v>
      </c>
      <c r="C243" s="80">
        <v>441</v>
      </c>
      <c r="D243" s="536">
        <f t="shared" si="3"/>
        <v>352.8</v>
      </c>
    </row>
    <row r="244" spans="1:4" ht="14.4">
      <c r="A244" s="112" t="s">
        <v>14059</v>
      </c>
      <c r="B244" s="112" t="s">
        <v>14060</v>
      </c>
      <c r="C244" s="80">
        <v>441</v>
      </c>
      <c r="D244" s="536">
        <f t="shared" si="3"/>
        <v>352.8</v>
      </c>
    </row>
    <row r="245" spans="1:4" ht="14.4">
      <c r="A245" s="112" t="s">
        <v>14061</v>
      </c>
      <c r="B245" s="112" t="s">
        <v>14060</v>
      </c>
      <c r="C245" s="80">
        <v>441</v>
      </c>
      <c r="D245" s="536">
        <f t="shared" si="3"/>
        <v>352.8</v>
      </c>
    </row>
    <row r="246" spans="1:4" ht="14.4">
      <c r="A246" s="112" t="s">
        <v>14062</v>
      </c>
      <c r="B246" s="112" t="s">
        <v>14063</v>
      </c>
      <c r="C246" s="80">
        <v>115</v>
      </c>
      <c r="D246" s="536">
        <f t="shared" si="3"/>
        <v>92</v>
      </c>
    </row>
    <row r="247" spans="1:4" ht="14.4">
      <c r="A247" s="112" t="s">
        <v>14064</v>
      </c>
      <c r="B247" s="112" t="s">
        <v>14065</v>
      </c>
      <c r="C247" s="80">
        <v>224</v>
      </c>
      <c r="D247" s="536">
        <f t="shared" si="3"/>
        <v>179.20000000000002</v>
      </c>
    </row>
    <row r="248" spans="1:4" ht="14.4">
      <c r="A248" s="112" t="s">
        <v>14066</v>
      </c>
      <c r="B248" s="112" t="s">
        <v>14067</v>
      </c>
      <c r="C248" s="80">
        <v>224</v>
      </c>
      <c r="D248" s="536">
        <f t="shared" si="3"/>
        <v>179.20000000000002</v>
      </c>
    </row>
    <row r="249" spans="1:4" ht="14.4">
      <c r="A249" s="112" t="s">
        <v>14068</v>
      </c>
      <c r="B249" s="112" t="s">
        <v>14069</v>
      </c>
      <c r="C249" s="80">
        <v>123</v>
      </c>
      <c r="D249" s="536">
        <f t="shared" si="3"/>
        <v>98.4</v>
      </c>
    </row>
    <row r="250" spans="1:4" ht="14.4">
      <c r="A250" s="112" t="s">
        <v>14070</v>
      </c>
      <c r="B250" s="112" t="s">
        <v>14071</v>
      </c>
      <c r="C250" s="80">
        <v>332</v>
      </c>
      <c r="D250" s="536">
        <f t="shared" si="3"/>
        <v>265.60000000000002</v>
      </c>
    </row>
    <row r="251" spans="1:4" ht="14.4">
      <c r="A251" s="112" t="s">
        <v>14072</v>
      </c>
      <c r="B251" s="112" t="s">
        <v>14073</v>
      </c>
      <c r="C251" s="80">
        <v>332</v>
      </c>
      <c r="D251" s="536">
        <f t="shared" si="3"/>
        <v>265.60000000000002</v>
      </c>
    </row>
    <row r="252" spans="1:4" ht="14.4">
      <c r="A252" s="112" t="s">
        <v>14074</v>
      </c>
      <c r="B252" s="112" t="s">
        <v>14075</v>
      </c>
      <c r="C252" s="80">
        <v>332</v>
      </c>
      <c r="D252" s="536">
        <f t="shared" si="3"/>
        <v>265.60000000000002</v>
      </c>
    </row>
    <row r="253" spans="1:4" ht="14.4">
      <c r="A253" s="112" t="s">
        <v>14076</v>
      </c>
      <c r="B253" s="112" t="s">
        <v>14077</v>
      </c>
      <c r="C253" s="80">
        <v>332</v>
      </c>
      <c r="D253" s="536">
        <f t="shared" si="3"/>
        <v>265.60000000000002</v>
      </c>
    </row>
    <row r="254" spans="1:4" ht="14.4">
      <c r="A254" s="112" t="s">
        <v>14078</v>
      </c>
      <c r="B254" s="112" t="s">
        <v>14079</v>
      </c>
      <c r="C254" s="80">
        <v>360</v>
      </c>
      <c r="D254" s="536">
        <f t="shared" si="3"/>
        <v>288</v>
      </c>
    </row>
    <row r="255" spans="1:4" ht="14.4">
      <c r="A255" s="112" t="s">
        <v>14080</v>
      </c>
      <c r="B255" s="112" t="s">
        <v>14081</v>
      </c>
      <c r="C255" s="80">
        <v>385.95</v>
      </c>
      <c r="D255" s="536">
        <f t="shared" si="3"/>
        <v>308.76</v>
      </c>
    </row>
    <row r="256" spans="1:4" ht="14.4">
      <c r="A256" s="112" t="s">
        <v>14082</v>
      </c>
      <c r="B256" s="112" t="s">
        <v>14083</v>
      </c>
      <c r="C256" s="80">
        <v>360</v>
      </c>
      <c r="D256" s="536">
        <f t="shared" si="3"/>
        <v>288</v>
      </c>
    </row>
    <row r="257" spans="1:4" ht="14.4">
      <c r="A257" s="112" t="s">
        <v>14084</v>
      </c>
      <c r="B257" s="112" t="s">
        <v>14085</v>
      </c>
      <c r="C257" s="80">
        <v>360</v>
      </c>
      <c r="D257" s="536">
        <f t="shared" si="3"/>
        <v>288</v>
      </c>
    </row>
    <row r="258" spans="1:4" ht="14.4">
      <c r="A258" s="112" t="s">
        <v>14086</v>
      </c>
      <c r="B258" s="112" t="s">
        <v>14087</v>
      </c>
      <c r="C258" s="80">
        <v>360</v>
      </c>
      <c r="D258" s="536">
        <f t="shared" si="3"/>
        <v>288</v>
      </c>
    </row>
    <row r="259" spans="1:4" ht="14.4">
      <c r="A259" s="112" t="s">
        <v>14088</v>
      </c>
      <c r="B259" s="112" t="s">
        <v>14089</v>
      </c>
      <c r="C259" s="80">
        <v>360</v>
      </c>
      <c r="D259" s="536">
        <f t="shared" si="3"/>
        <v>288</v>
      </c>
    </row>
    <row r="260" spans="1:4" ht="14.4">
      <c r="A260" s="112" t="s">
        <v>14090</v>
      </c>
      <c r="B260" s="112" t="s">
        <v>14091</v>
      </c>
      <c r="C260" s="80">
        <v>388</v>
      </c>
      <c r="D260" s="536">
        <f t="shared" ref="D260:D323" si="4">C260*0.8</f>
        <v>310.40000000000003</v>
      </c>
    </row>
    <row r="261" spans="1:4" ht="14.4">
      <c r="A261" s="112" t="s">
        <v>14092</v>
      </c>
      <c r="B261" s="112" t="s">
        <v>14093</v>
      </c>
      <c r="C261" s="80">
        <v>388</v>
      </c>
      <c r="D261" s="536">
        <f t="shared" si="4"/>
        <v>310.40000000000003</v>
      </c>
    </row>
    <row r="262" spans="1:4" ht="14.4">
      <c r="A262" s="112" t="s">
        <v>14094</v>
      </c>
      <c r="B262" s="112" t="s">
        <v>14095</v>
      </c>
      <c r="C262" s="80">
        <v>388</v>
      </c>
      <c r="D262" s="536">
        <f t="shared" si="4"/>
        <v>310.40000000000003</v>
      </c>
    </row>
    <row r="263" spans="1:4" ht="14.4">
      <c r="A263" s="112" t="s">
        <v>14096</v>
      </c>
      <c r="B263" s="112" t="s">
        <v>14097</v>
      </c>
      <c r="C263" s="80">
        <v>388</v>
      </c>
      <c r="D263" s="536">
        <f t="shared" si="4"/>
        <v>310.40000000000003</v>
      </c>
    </row>
    <row r="264" spans="1:4" ht="14.4">
      <c r="A264" s="112" t="s">
        <v>14098</v>
      </c>
      <c r="B264" s="112" t="s">
        <v>14099</v>
      </c>
      <c r="C264" s="80">
        <v>488</v>
      </c>
      <c r="D264" s="536">
        <f t="shared" si="4"/>
        <v>390.40000000000003</v>
      </c>
    </row>
    <row r="265" spans="1:4" ht="14.4">
      <c r="A265" s="112" t="s">
        <v>14100</v>
      </c>
      <c r="B265" s="112" t="s">
        <v>14097</v>
      </c>
      <c r="C265" s="80">
        <v>672</v>
      </c>
      <c r="D265" s="536">
        <f t="shared" si="4"/>
        <v>537.6</v>
      </c>
    </row>
    <row r="266" spans="1:4" ht="14.4">
      <c r="A266" s="112" t="s">
        <v>14101</v>
      </c>
      <c r="B266" s="112" t="s">
        <v>14102</v>
      </c>
      <c r="C266" s="80">
        <v>764</v>
      </c>
      <c r="D266" s="536">
        <f t="shared" si="4"/>
        <v>611.20000000000005</v>
      </c>
    </row>
    <row r="267" spans="1:4" ht="14.4">
      <c r="A267" s="112" t="s">
        <v>14103</v>
      </c>
      <c r="B267" s="112" t="s">
        <v>14104</v>
      </c>
      <c r="C267" s="80">
        <v>856</v>
      </c>
      <c r="D267" s="536">
        <f t="shared" si="4"/>
        <v>684.80000000000007</v>
      </c>
    </row>
    <row r="268" spans="1:4" ht="14.4">
      <c r="A268" s="112" t="s">
        <v>14105</v>
      </c>
      <c r="B268" s="112" t="s">
        <v>14106</v>
      </c>
      <c r="C268" s="80">
        <v>1040</v>
      </c>
      <c r="D268" s="536">
        <f t="shared" si="4"/>
        <v>832</v>
      </c>
    </row>
    <row r="269" spans="1:4" ht="14.4">
      <c r="A269" s="112" t="s">
        <v>14107</v>
      </c>
      <c r="B269" s="112" t="s">
        <v>14093</v>
      </c>
      <c r="C269" s="80">
        <v>1224</v>
      </c>
      <c r="D269" s="536">
        <f t="shared" si="4"/>
        <v>979.2</v>
      </c>
    </row>
    <row r="270" spans="1:4" ht="14.4">
      <c r="A270" s="112" t="s">
        <v>14108</v>
      </c>
      <c r="B270" s="112" t="s">
        <v>14109</v>
      </c>
      <c r="C270" s="80">
        <v>204</v>
      </c>
      <c r="D270" s="536">
        <f t="shared" si="4"/>
        <v>163.20000000000002</v>
      </c>
    </row>
    <row r="271" spans="1:4" ht="14.4">
      <c r="A271" s="112" t="s">
        <v>14110</v>
      </c>
      <c r="B271" s="112" t="s">
        <v>14111</v>
      </c>
      <c r="C271" s="80">
        <v>249</v>
      </c>
      <c r="D271" s="536">
        <f t="shared" si="4"/>
        <v>199.20000000000002</v>
      </c>
    </row>
    <row r="272" spans="1:4" ht="14.4">
      <c r="A272" s="112" t="s">
        <v>14112</v>
      </c>
      <c r="B272" s="112" t="s">
        <v>14113</v>
      </c>
      <c r="C272" s="80">
        <v>560</v>
      </c>
      <c r="D272" s="536">
        <f t="shared" si="4"/>
        <v>448</v>
      </c>
    </row>
    <row r="273" spans="1:4" ht="14.4">
      <c r="A273" s="112" t="s">
        <v>14114</v>
      </c>
      <c r="B273" s="112" t="s">
        <v>14113</v>
      </c>
      <c r="C273" s="80">
        <v>560</v>
      </c>
      <c r="D273" s="536">
        <f t="shared" si="4"/>
        <v>448</v>
      </c>
    </row>
    <row r="274" spans="1:4" ht="14.4">
      <c r="A274" s="112" t="s">
        <v>14115</v>
      </c>
      <c r="B274" s="112" t="s">
        <v>14116</v>
      </c>
      <c r="C274" s="80">
        <v>816</v>
      </c>
      <c r="D274" s="536">
        <f t="shared" si="4"/>
        <v>652.80000000000007</v>
      </c>
    </row>
    <row r="275" spans="1:4" ht="14.4">
      <c r="A275" s="112" t="s">
        <v>14117</v>
      </c>
      <c r="B275" s="112" t="s">
        <v>14118</v>
      </c>
      <c r="C275" s="80">
        <v>816</v>
      </c>
      <c r="D275" s="536">
        <f t="shared" si="4"/>
        <v>652.80000000000007</v>
      </c>
    </row>
    <row r="276" spans="1:4" ht="14.4">
      <c r="A276" s="112" t="s">
        <v>14119</v>
      </c>
      <c r="B276" s="112" t="s">
        <v>14120</v>
      </c>
      <c r="C276" s="80">
        <v>944</v>
      </c>
      <c r="D276" s="536">
        <f t="shared" si="4"/>
        <v>755.2</v>
      </c>
    </row>
    <row r="277" spans="1:4" ht="14.4">
      <c r="A277" s="112" t="s">
        <v>14121</v>
      </c>
      <c r="B277" s="112" t="s">
        <v>14097</v>
      </c>
      <c r="C277" s="80">
        <v>944</v>
      </c>
      <c r="D277" s="536">
        <f t="shared" si="4"/>
        <v>755.2</v>
      </c>
    </row>
    <row r="278" spans="1:4" ht="14.4">
      <c r="A278" s="112" t="s">
        <v>14122</v>
      </c>
      <c r="B278" s="112" t="s">
        <v>14123</v>
      </c>
      <c r="C278" s="80">
        <v>1072</v>
      </c>
      <c r="D278" s="536">
        <f t="shared" si="4"/>
        <v>857.6</v>
      </c>
    </row>
    <row r="279" spans="1:4" ht="14.4">
      <c r="A279" s="112" t="s">
        <v>14124</v>
      </c>
      <c r="B279" s="112" t="s">
        <v>14125</v>
      </c>
      <c r="C279" s="80">
        <v>297</v>
      </c>
      <c r="D279" s="536">
        <f t="shared" si="4"/>
        <v>237.60000000000002</v>
      </c>
    </row>
    <row r="280" spans="1:4" ht="14.4">
      <c r="A280" s="112" t="s">
        <v>14126</v>
      </c>
      <c r="B280" s="112" t="s">
        <v>14127</v>
      </c>
      <c r="C280" s="80">
        <v>240</v>
      </c>
      <c r="D280" s="536">
        <f t="shared" si="4"/>
        <v>192</v>
      </c>
    </row>
    <row r="281" spans="1:4" ht="14.4">
      <c r="A281" s="112" t="s">
        <v>14128</v>
      </c>
      <c r="B281" s="112" t="s">
        <v>14129</v>
      </c>
      <c r="C281" s="80">
        <v>240</v>
      </c>
      <c r="D281" s="536">
        <f t="shared" si="4"/>
        <v>192</v>
      </c>
    </row>
    <row r="282" spans="1:4" ht="14.4">
      <c r="A282" s="112" t="s">
        <v>14130</v>
      </c>
      <c r="B282" s="112" t="s">
        <v>14129</v>
      </c>
      <c r="C282" s="80">
        <v>240</v>
      </c>
      <c r="D282" s="536">
        <f t="shared" si="4"/>
        <v>192</v>
      </c>
    </row>
    <row r="283" spans="1:4" ht="14.4">
      <c r="A283" s="112" t="s">
        <v>14131</v>
      </c>
      <c r="B283" s="112" t="s">
        <v>14132</v>
      </c>
      <c r="C283" s="80">
        <v>240</v>
      </c>
      <c r="D283" s="536">
        <f t="shared" si="4"/>
        <v>192</v>
      </c>
    </row>
    <row r="284" spans="1:4" ht="14.4">
      <c r="A284" s="112" t="s">
        <v>14133</v>
      </c>
      <c r="B284" s="112" t="s">
        <v>14134</v>
      </c>
      <c r="C284" s="80">
        <v>799</v>
      </c>
      <c r="D284" s="536">
        <f t="shared" si="4"/>
        <v>639.20000000000005</v>
      </c>
    </row>
    <row r="285" spans="1:4" ht="14.4">
      <c r="A285" s="112" t="s">
        <v>14135</v>
      </c>
      <c r="B285" s="112" t="s">
        <v>14136</v>
      </c>
      <c r="C285" s="80">
        <v>359</v>
      </c>
      <c r="D285" s="536">
        <f t="shared" si="4"/>
        <v>287.2</v>
      </c>
    </row>
    <row r="286" spans="1:4" ht="14.4">
      <c r="A286" s="112" t="s">
        <v>14137</v>
      </c>
      <c r="B286" s="112" t="s">
        <v>14138</v>
      </c>
      <c r="C286" s="80">
        <v>359</v>
      </c>
      <c r="D286" s="536">
        <f t="shared" si="4"/>
        <v>287.2</v>
      </c>
    </row>
    <row r="287" spans="1:4" ht="14.4">
      <c r="A287" s="112" t="s">
        <v>14139</v>
      </c>
      <c r="B287" s="112" t="s">
        <v>14140</v>
      </c>
      <c r="C287" s="80">
        <v>439</v>
      </c>
      <c r="D287" s="536">
        <f t="shared" si="4"/>
        <v>351.20000000000005</v>
      </c>
    </row>
    <row r="288" spans="1:4" ht="14.4">
      <c r="A288" s="112" t="s">
        <v>14141</v>
      </c>
      <c r="B288" s="112" t="s">
        <v>14142</v>
      </c>
      <c r="C288" s="80">
        <v>439</v>
      </c>
      <c r="D288" s="536">
        <f t="shared" si="4"/>
        <v>351.20000000000005</v>
      </c>
    </row>
    <row r="289" spans="1:4" ht="14.4">
      <c r="A289" s="112" t="s">
        <v>14143</v>
      </c>
      <c r="B289" s="112" t="s">
        <v>14144</v>
      </c>
      <c r="C289" s="80">
        <v>479</v>
      </c>
      <c r="D289" s="536">
        <f t="shared" si="4"/>
        <v>383.20000000000005</v>
      </c>
    </row>
    <row r="290" spans="1:4" ht="14.4">
      <c r="A290" s="112" t="s">
        <v>14145</v>
      </c>
      <c r="B290" s="112" t="s">
        <v>14146</v>
      </c>
      <c r="C290" s="80">
        <v>479</v>
      </c>
      <c r="D290" s="536">
        <f t="shared" si="4"/>
        <v>383.20000000000005</v>
      </c>
    </row>
    <row r="291" spans="1:4" ht="14.4">
      <c r="A291" s="112" t="s">
        <v>14147</v>
      </c>
      <c r="B291" s="112" t="s">
        <v>14060</v>
      </c>
      <c r="C291" s="80">
        <v>399</v>
      </c>
      <c r="D291" s="536">
        <f t="shared" si="4"/>
        <v>319.20000000000005</v>
      </c>
    </row>
    <row r="292" spans="1:4" ht="14.4">
      <c r="A292" s="112" t="s">
        <v>14148</v>
      </c>
      <c r="B292" s="112" t="s">
        <v>14149</v>
      </c>
      <c r="C292" s="80">
        <v>119</v>
      </c>
      <c r="D292" s="536">
        <f t="shared" si="4"/>
        <v>95.2</v>
      </c>
    </row>
    <row r="293" spans="1:4" ht="14.4">
      <c r="A293" s="112" t="s">
        <v>14150</v>
      </c>
      <c r="B293" s="112" t="s">
        <v>14151</v>
      </c>
      <c r="C293" s="80">
        <v>359</v>
      </c>
      <c r="D293" s="536">
        <f t="shared" si="4"/>
        <v>287.2</v>
      </c>
    </row>
    <row r="294" spans="1:4" ht="14.4">
      <c r="A294" s="112" t="s">
        <v>14152</v>
      </c>
      <c r="B294" s="112" t="s">
        <v>14153</v>
      </c>
      <c r="C294" s="80">
        <v>39</v>
      </c>
      <c r="D294" s="536">
        <f t="shared" si="4"/>
        <v>31.200000000000003</v>
      </c>
    </row>
    <row r="295" spans="1:4" ht="14.4">
      <c r="A295" s="112" t="s">
        <v>14154</v>
      </c>
      <c r="B295" s="112" t="s">
        <v>14155</v>
      </c>
      <c r="C295" s="80">
        <v>63</v>
      </c>
      <c r="D295" s="536">
        <f t="shared" si="4"/>
        <v>50.400000000000006</v>
      </c>
    </row>
    <row r="296" spans="1:4" ht="14.4">
      <c r="A296" s="112" t="s">
        <v>14156</v>
      </c>
      <c r="B296" s="112" t="s">
        <v>14157</v>
      </c>
      <c r="C296" s="80">
        <v>749</v>
      </c>
      <c r="D296" s="536">
        <f t="shared" si="4"/>
        <v>599.20000000000005</v>
      </c>
    </row>
    <row r="297" spans="1:4" ht="14.4">
      <c r="A297" s="112" t="s">
        <v>14158</v>
      </c>
      <c r="B297" s="112" t="s">
        <v>14159</v>
      </c>
      <c r="C297" s="80">
        <v>179</v>
      </c>
      <c r="D297" s="536">
        <f t="shared" si="4"/>
        <v>143.20000000000002</v>
      </c>
    </row>
    <row r="298" spans="1:4" ht="14.4">
      <c r="A298" s="112" t="s">
        <v>14160</v>
      </c>
      <c r="B298" s="112" t="s">
        <v>14161</v>
      </c>
      <c r="C298" s="80">
        <v>369</v>
      </c>
      <c r="D298" s="536">
        <f t="shared" si="4"/>
        <v>295.2</v>
      </c>
    </row>
    <row r="299" spans="1:4" ht="14.4">
      <c r="A299" s="112" t="s">
        <v>14162</v>
      </c>
      <c r="B299" s="112" t="s">
        <v>14163</v>
      </c>
      <c r="C299" s="80">
        <v>1399</v>
      </c>
      <c r="D299" s="536">
        <f t="shared" si="4"/>
        <v>1119.2</v>
      </c>
    </row>
    <row r="300" spans="1:4" ht="14.4">
      <c r="A300" s="112" t="s">
        <v>14164</v>
      </c>
      <c r="B300" s="112" t="s">
        <v>14165</v>
      </c>
      <c r="C300" s="80">
        <v>1199</v>
      </c>
      <c r="D300" s="536">
        <f t="shared" si="4"/>
        <v>959.2</v>
      </c>
    </row>
    <row r="301" spans="1:4" ht="14.4">
      <c r="A301" s="112" t="s">
        <v>14166</v>
      </c>
      <c r="B301" s="112" t="s">
        <v>14165</v>
      </c>
      <c r="C301" s="80">
        <v>1399</v>
      </c>
      <c r="D301" s="536">
        <f t="shared" si="4"/>
        <v>1119.2</v>
      </c>
    </row>
    <row r="302" spans="1:4" ht="14.4">
      <c r="A302" s="112" t="s">
        <v>14167</v>
      </c>
      <c r="B302" s="112" t="s">
        <v>14168</v>
      </c>
      <c r="C302" s="80">
        <v>1199</v>
      </c>
      <c r="D302" s="536">
        <f t="shared" si="4"/>
        <v>959.2</v>
      </c>
    </row>
    <row r="303" spans="1:4" ht="14.4">
      <c r="A303" s="112" t="s">
        <v>14169</v>
      </c>
      <c r="B303" s="112" t="s">
        <v>14170</v>
      </c>
      <c r="C303" s="80">
        <v>149</v>
      </c>
      <c r="D303" s="536">
        <f t="shared" si="4"/>
        <v>119.2</v>
      </c>
    </row>
    <row r="304" spans="1:4" ht="14.4">
      <c r="A304" s="112" t="s">
        <v>14171</v>
      </c>
      <c r="B304" s="112" t="s">
        <v>14172</v>
      </c>
      <c r="C304" s="80">
        <v>49</v>
      </c>
      <c r="D304" s="536">
        <f t="shared" si="4"/>
        <v>39.200000000000003</v>
      </c>
    </row>
    <row r="305" spans="1:4" ht="14.4">
      <c r="A305" s="112" t="s">
        <v>14173</v>
      </c>
      <c r="B305" s="112" t="s">
        <v>14174</v>
      </c>
      <c r="C305" s="80">
        <v>2999</v>
      </c>
      <c r="D305" s="536">
        <f t="shared" si="4"/>
        <v>2399.2000000000003</v>
      </c>
    </row>
    <row r="306" spans="1:4" ht="14.4">
      <c r="A306" s="112" t="s">
        <v>14175</v>
      </c>
      <c r="B306" s="112" t="s">
        <v>14176</v>
      </c>
      <c r="C306" s="80">
        <v>3499</v>
      </c>
      <c r="D306" s="536">
        <f t="shared" si="4"/>
        <v>2799.2000000000003</v>
      </c>
    </row>
    <row r="307" spans="1:4" ht="14.4">
      <c r="A307" s="112" t="s">
        <v>14177</v>
      </c>
      <c r="B307" s="112" t="s">
        <v>14178</v>
      </c>
      <c r="C307" s="80">
        <v>7493.6</v>
      </c>
      <c r="D307" s="536">
        <f t="shared" si="4"/>
        <v>5994.880000000001</v>
      </c>
    </row>
    <row r="308" spans="1:4" ht="14.4">
      <c r="A308" s="112" t="s">
        <v>14179</v>
      </c>
      <c r="B308" s="112" t="s">
        <v>14180</v>
      </c>
      <c r="C308" s="80">
        <v>5095.75</v>
      </c>
      <c r="D308" s="536">
        <f t="shared" si="4"/>
        <v>4076.6000000000004</v>
      </c>
    </row>
    <row r="309" spans="1:4" ht="14.4">
      <c r="A309" s="112" t="s">
        <v>14181</v>
      </c>
      <c r="B309" s="112" t="s">
        <v>14182</v>
      </c>
      <c r="C309" s="80">
        <v>1151.75</v>
      </c>
      <c r="D309" s="536">
        <f t="shared" si="4"/>
        <v>921.40000000000009</v>
      </c>
    </row>
    <row r="310" spans="1:4" ht="14.4">
      <c r="A310" s="112" t="s">
        <v>14183</v>
      </c>
      <c r="B310" s="112" t="s">
        <v>14184</v>
      </c>
      <c r="C310" s="80">
        <v>6305.3</v>
      </c>
      <c r="D310" s="536">
        <f t="shared" si="4"/>
        <v>5044.2400000000007</v>
      </c>
    </row>
    <row r="311" spans="1:4" ht="14.4">
      <c r="A311" s="112" t="s">
        <v>14185</v>
      </c>
      <c r="B311" s="112" t="s">
        <v>14186</v>
      </c>
      <c r="C311" s="80">
        <v>7575.2</v>
      </c>
      <c r="D311" s="536">
        <f t="shared" si="4"/>
        <v>6060.16</v>
      </c>
    </row>
    <row r="312" spans="1:4" ht="14.4">
      <c r="A312" s="112" t="s">
        <v>14187</v>
      </c>
      <c r="B312" s="112" t="s">
        <v>14188</v>
      </c>
      <c r="C312" s="80">
        <v>7614.3</v>
      </c>
      <c r="D312" s="536">
        <f t="shared" si="4"/>
        <v>6091.4400000000005</v>
      </c>
    </row>
    <row r="313" spans="1:4" ht="14.4">
      <c r="A313" s="112" t="s">
        <v>14189</v>
      </c>
      <c r="B313" s="112" t="s">
        <v>14190</v>
      </c>
      <c r="C313" s="80">
        <v>8090.3</v>
      </c>
      <c r="D313" s="536">
        <f t="shared" si="4"/>
        <v>6472.2400000000007</v>
      </c>
    </row>
    <row r="314" spans="1:4" ht="14.4">
      <c r="A314" s="112" t="s">
        <v>14191</v>
      </c>
      <c r="B314" s="112" t="s">
        <v>14192</v>
      </c>
      <c r="C314" s="80">
        <v>3375</v>
      </c>
      <c r="D314" s="536">
        <f t="shared" si="4"/>
        <v>2700</v>
      </c>
    </row>
    <row r="315" spans="1:4" ht="14.4">
      <c r="A315" s="112" t="s">
        <v>14193</v>
      </c>
      <c r="B315" s="112" t="s">
        <v>14194</v>
      </c>
      <c r="C315" s="80">
        <v>3375</v>
      </c>
      <c r="D315" s="536">
        <f t="shared" si="4"/>
        <v>2700</v>
      </c>
    </row>
    <row r="316" spans="1:4" ht="14.4">
      <c r="A316" s="112" t="s">
        <v>14195</v>
      </c>
      <c r="B316" s="112" t="s">
        <v>14196</v>
      </c>
      <c r="C316" s="80">
        <v>3000</v>
      </c>
      <c r="D316" s="536">
        <f t="shared" si="4"/>
        <v>2400</v>
      </c>
    </row>
    <row r="317" spans="1:4" ht="14.4">
      <c r="A317" s="112" t="s">
        <v>14197</v>
      </c>
      <c r="B317" s="112" t="s">
        <v>14198</v>
      </c>
      <c r="C317" s="80">
        <v>3400</v>
      </c>
      <c r="D317" s="536">
        <f t="shared" si="4"/>
        <v>2720</v>
      </c>
    </row>
    <row r="318" spans="1:4" ht="14.4">
      <c r="A318" s="112" t="s">
        <v>14199</v>
      </c>
      <c r="B318" s="112" t="s">
        <v>14200</v>
      </c>
      <c r="C318" s="80">
        <v>3000</v>
      </c>
      <c r="D318" s="536">
        <f t="shared" si="4"/>
        <v>2400</v>
      </c>
    </row>
    <row r="319" spans="1:4" ht="14.4">
      <c r="A319" s="112" t="s">
        <v>14201</v>
      </c>
      <c r="B319" s="112" t="s">
        <v>14202</v>
      </c>
      <c r="C319" s="80">
        <v>3400</v>
      </c>
      <c r="D319" s="536">
        <f t="shared" si="4"/>
        <v>2720</v>
      </c>
    </row>
    <row r="320" spans="1:4" ht="14.4">
      <c r="A320" s="112" t="s">
        <v>14203</v>
      </c>
      <c r="B320" s="112" t="s">
        <v>14204</v>
      </c>
      <c r="C320" s="80">
        <v>3250</v>
      </c>
      <c r="D320" s="536">
        <f t="shared" si="4"/>
        <v>2600</v>
      </c>
    </row>
    <row r="321" spans="1:4" ht="14.4">
      <c r="A321" s="112" t="s">
        <v>14205</v>
      </c>
      <c r="B321" s="112" t="s">
        <v>14206</v>
      </c>
      <c r="C321" s="80">
        <v>3650</v>
      </c>
      <c r="D321" s="536">
        <f t="shared" si="4"/>
        <v>2920</v>
      </c>
    </row>
    <row r="322" spans="1:4" ht="14.4">
      <c r="A322" s="112" t="s">
        <v>14207</v>
      </c>
      <c r="B322" s="112" t="s">
        <v>14208</v>
      </c>
      <c r="C322" s="80">
        <v>3250</v>
      </c>
      <c r="D322" s="536">
        <f t="shared" si="4"/>
        <v>2600</v>
      </c>
    </row>
    <row r="323" spans="1:4" ht="14.4">
      <c r="A323" s="112" t="s">
        <v>14209</v>
      </c>
      <c r="B323" s="112" t="s">
        <v>14210</v>
      </c>
      <c r="C323" s="80">
        <v>3200</v>
      </c>
      <c r="D323" s="536">
        <f t="shared" si="4"/>
        <v>2560</v>
      </c>
    </row>
    <row r="324" spans="1:4" ht="14.4">
      <c r="A324" s="112" t="s">
        <v>14211</v>
      </c>
      <c r="B324" s="112" t="s">
        <v>14212</v>
      </c>
      <c r="C324" s="80">
        <v>3600</v>
      </c>
      <c r="D324" s="536">
        <f t="shared" ref="D324:D387" si="5">C324*0.8</f>
        <v>2880</v>
      </c>
    </row>
    <row r="325" spans="1:4" ht="14.4">
      <c r="A325" s="112" t="s">
        <v>14213</v>
      </c>
      <c r="B325" s="112" t="s">
        <v>14214</v>
      </c>
      <c r="C325" s="80">
        <v>3550</v>
      </c>
      <c r="D325" s="536">
        <f t="shared" si="5"/>
        <v>2840</v>
      </c>
    </row>
    <row r="326" spans="1:4" ht="14.4">
      <c r="A326" s="112" t="s">
        <v>14215</v>
      </c>
      <c r="B326" s="112" t="s">
        <v>14216</v>
      </c>
      <c r="C326" s="80">
        <v>3950</v>
      </c>
      <c r="D326" s="536">
        <f t="shared" si="5"/>
        <v>3160</v>
      </c>
    </row>
    <row r="327" spans="1:4" ht="14.4">
      <c r="A327" s="112" t="s">
        <v>14217</v>
      </c>
      <c r="B327" s="112" t="s">
        <v>14218</v>
      </c>
      <c r="C327" s="80">
        <v>1169</v>
      </c>
      <c r="D327" s="536">
        <f t="shared" si="5"/>
        <v>935.2</v>
      </c>
    </row>
    <row r="328" spans="1:4" ht="14.4">
      <c r="A328" s="112" t="s">
        <v>14219</v>
      </c>
      <c r="B328" s="112" t="s">
        <v>14220</v>
      </c>
      <c r="C328" s="80">
        <v>10499</v>
      </c>
      <c r="D328" s="536">
        <f t="shared" si="5"/>
        <v>8399.2000000000007</v>
      </c>
    </row>
    <row r="329" spans="1:4" ht="14.4">
      <c r="A329" s="112" t="s">
        <v>14221</v>
      </c>
      <c r="B329" s="112" t="s">
        <v>14222</v>
      </c>
      <c r="C329" s="80">
        <v>10499</v>
      </c>
      <c r="D329" s="536">
        <f t="shared" si="5"/>
        <v>8399.2000000000007</v>
      </c>
    </row>
    <row r="330" spans="1:4" ht="14.4">
      <c r="A330" s="112" t="s">
        <v>14223</v>
      </c>
      <c r="B330" s="112" t="s">
        <v>14224</v>
      </c>
      <c r="C330" s="80">
        <v>1749</v>
      </c>
      <c r="D330" s="536">
        <f t="shared" si="5"/>
        <v>1399.2</v>
      </c>
    </row>
    <row r="331" spans="1:4" ht="14.4">
      <c r="A331" s="112" t="s">
        <v>14225</v>
      </c>
      <c r="B331" s="112" t="s">
        <v>14226</v>
      </c>
      <c r="C331" s="80">
        <v>2799</v>
      </c>
      <c r="D331" s="536">
        <f t="shared" si="5"/>
        <v>2239.2000000000003</v>
      </c>
    </row>
    <row r="332" spans="1:4" ht="14.4">
      <c r="A332" s="112" t="s">
        <v>14227</v>
      </c>
      <c r="B332" s="112" t="s">
        <v>14228</v>
      </c>
      <c r="C332" s="80">
        <v>3499</v>
      </c>
      <c r="D332" s="536">
        <f t="shared" si="5"/>
        <v>2799.2000000000003</v>
      </c>
    </row>
    <row r="333" spans="1:4" ht="14.4">
      <c r="A333" s="112" t="s">
        <v>14229</v>
      </c>
      <c r="B333" s="112" t="s">
        <v>14230</v>
      </c>
      <c r="C333" s="80">
        <v>3499</v>
      </c>
      <c r="D333" s="536">
        <f t="shared" si="5"/>
        <v>2799.2000000000003</v>
      </c>
    </row>
    <row r="334" spans="1:4" ht="14.4">
      <c r="A334" s="112" t="s">
        <v>14231</v>
      </c>
      <c r="B334" s="112" t="s">
        <v>14232</v>
      </c>
      <c r="C334" s="80">
        <v>6999</v>
      </c>
      <c r="D334" s="536">
        <f t="shared" si="5"/>
        <v>5599.2000000000007</v>
      </c>
    </row>
    <row r="335" spans="1:4" ht="14.4">
      <c r="A335" s="112" t="s">
        <v>14233</v>
      </c>
      <c r="B335" s="112" t="s">
        <v>14234</v>
      </c>
      <c r="C335" s="80">
        <v>6999</v>
      </c>
      <c r="D335" s="536">
        <f t="shared" si="5"/>
        <v>5599.2000000000007</v>
      </c>
    </row>
    <row r="336" spans="1:4" ht="14.4">
      <c r="A336" s="112" t="s">
        <v>14235</v>
      </c>
      <c r="B336" s="112" t="s">
        <v>14236</v>
      </c>
      <c r="C336" s="80">
        <v>11999</v>
      </c>
      <c r="D336" s="536">
        <f t="shared" si="5"/>
        <v>9599.2000000000007</v>
      </c>
    </row>
    <row r="337" spans="1:4" ht="14.4">
      <c r="A337" s="112" t="s">
        <v>14237</v>
      </c>
      <c r="B337" s="112" t="s">
        <v>14238</v>
      </c>
      <c r="C337" s="80">
        <v>11999</v>
      </c>
      <c r="D337" s="536">
        <f t="shared" si="5"/>
        <v>9599.2000000000007</v>
      </c>
    </row>
    <row r="338" spans="1:4" ht="14.4">
      <c r="A338" s="112" t="s">
        <v>14239</v>
      </c>
      <c r="B338" s="112" t="s">
        <v>14240</v>
      </c>
      <c r="C338" s="80">
        <v>9999</v>
      </c>
      <c r="D338" s="536">
        <f t="shared" si="5"/>
        <v>7999.2000000000007</v>
      </c>
    </row>
    <row r="339" spans="1:4" ht="14.4">
      <c r="A339" s="112" t="s">
        <v>14241</v>
      </c>
      <c r="B339" s="112" t="s">
        <v>14242</v>
      </c>
      <c r="C339" s="80">
        <v>9999</v>
      </c>
      <c r="D339" s="536">
        <f t="shared" si="5"/>
        <v>7999.2000000000007</v>
      </c>
    </row>
    <row r="340" spans="1:4" ht="14.4">
      <c r="A340" s="112" t="s">
        <v>14243</v>
      </c>
      <c r="B340" s="112" t="s">
        <v>14244</v>
      </c>
      <c r="C340" s="80">
        <v>4299</v>
      </c>
      <c r="D340" s="536">
        <f t="shared" si="5"/>
        <v>3439.2000000000003</v>
      </c>
    </row>
    <row r="341" spans="1:4" ht="14.4">
      <c r="A341" s="112" t="s">
        <v>14245</v>
      </c>
      <c r="B341" s="112" t="s">
        <v>14246</v>
      </c>
      <c r="C341" s="80">
        <v>4299</v>
      </c>
      <c r="D341" s="536">
        <f t="shared" si="5"/>
        <v>3439.2000000000003</v>
      </c>
    </row>
    <row r="342" spans="1:4" ht="14.4">
      <c r="A342" s="112" t="s">
        <v>14247</v>
      </c>
      <c r="B342" s="112" t="s">
        <v>14248</v>
      </c>
      <c r="C342" s="80">
        <v>5799</v>
      </c>
      <c r="D342" s="536">
        <f t="shared" si="5"/>
        <v>4639.2</v>
      </c>
    </row>
    <row r="343" spans="1:4" ht="14.4">
      <c r="A343" s="112" t="s">
        <v>14249</v>
      </c>
      <c r="B343" s="112" t="s">
        <v>14250</v>
      </c>
      <c r="C343" s="80">
        <v>5799</v>
      </c>
      <c r="D343" s="536">
        <f t="shared" si="5"/>
        <v>4639.2</v>
      </c>
    </row>
    <row r="344" spans="1:4" ht="14.4">
      <c r="A344" s="112" t="s">
        <v>14251</v>
      </c>
      <c r="B344" s="112" t="s">
        <v>14252</v>
      </c>
      <c r="C344" s="80">
        <v>5799</v>
      </c>
      <c r="D344" s="536">
        <f t="shared" si="5"/>
        <v>4639.2</v>
      </c>
    </row>
    <row r="345" spans="1:4" ht="14.4">
      <c r="A345" s="112" t="s">
        <v>14253</v>
      </c>
      <c r="B345" s="112" t="s">
        <v>14254</v>
      </c>
      <c r="C345" s="80">
        <v>2399</v>
      </c>
      <c r="D345" s="536">
        <f t="shared" si="5"/>
        <v>1919.2</v>
      </c>
    </row>
    <row r="346" spans="1:4" ht="14.4">
      <c r="A346" s="112" t="s">
        <v>14255</v>
      </c>
      <c r="B346" s="112" t="s">
        <v>14256</v>
      </c>
      <c r="C346" s="80">
        <v>2999</v>
      </c>
      <c r="D346" s="536">
        <f t="shared" si="5"/>
        <v>2399.2000000000003</v>
      </c>
    </row>
    <row r="347" spans="1:4" ht="14.4">
      <c r="A347" s="112" t="s">
        <v>14257</v>
      </c>
      <c r="B347" s="112" t="s">
        <v>14258</v>
      </c>
      <c r="C347" s="80">
        <v>4999</v>
      </c>
      <c r="D347" s="536">
        <f t="shared" si="5"/>
        <v>3999.2000000000003</v>
      </c>
    </row>
    <row r="348" spans="1:4" ht="14.4">
      <c r="A348" s="112" t="s">
        <v>14259</v>
      </c>
      <c r="B348" s="112" t="s">
        <v>14260</v>
      </c>
      <c r="C348" s="80">
        <v>4999</v>
      </c>
      <c r="D348" s="536">
        <f t="shared" si="5"/>
        <v>3999.2000000000003</v>
      </c>
    </row>
    <row r="349" spans="1:4" ht="14.4">
      <c r="A349" s="112" t="s">
        <v>14261</v>
      </c>
      <c r="B349" s="112" t="s">
        <v>14262</v>
      </c>
      <c r="C349" s="80">
        <v>848</v>
      </c>
      <c r="D349" s="536">
        <f t="shared" si="5"/>
        <v>678.40000000000009</v>
      </c>
    </row>
    <row r="350" spans="1:4" ht="14.4">
      <c r="A350" s="112" t="s">
        <v>14263</v>
      </c>
      <c r="B350" s="112" t="s">
        <v>14264</v>
      </c>
      <c r="C350" s="80">
        <v>49</v>
      </c>
      <c r="D350" s="536">
        <f t="shared" si="5"/>
        <v>39.200000000000003</v>
      </c>
    </row>
    <row r="351" spans="1:4" ht="14.4">
      <c r="A351" s="112" t="s">
        <v>14265</v>
      </c>
      <c r="B351" s="112" t="s">
        <v>14266</v>
      </c>
      <c r="C351" s="80">
        <v>29999</v>
      </c>
      <c r="D351" s="536">
        <f t="shared" si="5"/>
        <v>23999.200000000001</v>
      </c>
    </row>
    <row r="352" spans="1:4" ht="14.4">
      <c r="A352" s="112" t="s">
        <v>14267</v>
      </c>
      <c r="B352" s="112" t="s">
        <v>14268</v>
      </c>
      <c r="C352" s="80">
        <v>39999</v>
      </c>
      <c r="D352" s="536">
        <f t="shared" si="5"/>
        <v>31999.200000000001</v>
      </c>
    </row>
    <row r="353" spans="1:4" ht="14.4">
      <c r="A353" s="112" t="s">
        <v>14269</v>
      </c>
      <c r="B353" s="112" t="s">
        <v>14270</v>
      </c>
      <c r="C353" s="80">
        <v>12999</v>
      </c>
      <c r="D353" s="536">
        <f t="shared" si="5"/>
        <v>10399.200000000001</v>
      </c>
    </row>
    <row r="354" spans="1:4" ht="14.4">
      <c r="A354" s="112" t="s">
        <v>14271</v>
      </c>
      <c r="B354" s="112" t="s">
        <v>14272</v>
      </c>
      <c r="C354" s="80">
        <v>24999</v>
      </c>
      <c r="D354" s="536">
        <f t="shared" si="5"/>
        <v>19999.2</v>
      </c>
    </row>
    <row r="355" spans="1:4" ht="14.4">
      <c r="A355" s="112" t="s">
        <v>14273</v>
      </c>
      <c r="B355" s="112" t="s">
        <v>14274</v>
      </c>
      <c r="C355" s="80">
        <v>38999</v>
      </c>
      <c r="D355" s="536">
        <f t="shared" si="5"/>
        <v>31199.200000000001</v>
      </c>
    </row>
    <row r="356" spans="1:4" ht="14.4">
      <c r="A356" s="112" t="s">
        <v>14275</v>
      </c>
      <c r="B356" s="112" t="s">
        <v>14276</v>
      </c>
      <c r="C356" s="80">
        <v>17999</v>
      </c>
      <c r="D356" s="536">
        <f t="shared" si="5"/>
        <v>14399.2</v>
      </c>
    </row>
    <row r="357" spans="1:4" ht="14.4">
      <c r="A357" s="112" t="s">
        <v>14277</v>
      </c>
      <c r="B357" s="112" t="s">
        <v>14278</v>
      </c>
      <c r="C357" s="80">
        <v>10499</v>
      </c>
      <c r="D357" s="536">
        <f t="shared" si="5"/>
        <v>8399.2000000000007</v>
      </c>
    </row>
    <row r="358" spans="1:4" ht="14.4">
      <c r="A358" s="112" t="s">
        <v>14279</v>
      </c>
      <c r="B358" s="112" t="s">
        <v>14278</v>
      </c>
      <c r="C358" s="80">
        <v>10249</v>
      </c>
      <c r="D358" s="536">
        <f t="shared" si="5"/>
        <v>8199.2000000000007</v>
      </c>
    </row>
    <row r="359" spans="1:4" ht="14.4">
      <c r="A359" s="112" t="s">
        <v>14280</v>
      </c>
      <c r="B359" s="112" t="s">
        <v>14281</v>
      </c>
      <c r="C359" s="80">
        <v>15598</v>
      </c>
      <c r="D359" s="536">
        <f t="shared" si="5"/>
        <v>12478.400000000001</v>
      </c>
    </row>
    <row r="360" spans="1:4" ht="14.4">
      <c r="A360" s="112" t="s">
        <v>14282</v>
      </c>
      <c r="B360" s="112" t="s">
        <v>14281</v>
      </c>
      <c r="C360" s="80">
        <v>15348</v>
      </c>
      <c r="D360" s="536">
        <f t="shared" si="5"/>
        <v>12278.400000000001</v>
      </c>
    </row>
    <row r="361" spans="1:4" ht="14.4">
      <c r="A361" s="112" t="s">
        <v>14283</v>
      </c>
      <c r="B361" s="112" t="s">
        <v>14284</v>
      </c>
      <c r="C361" s="80">
        <v>3799</v>
      </c>
      <c r="D361" s="536">
        <f t="shared" si="5"/>
        <v>3039.2000000000003</v>
      </c>
    </row>
    <row r="362" spans="1:4" ht="14.4">
      <c r="A362" s="112" t="s">
        <v>14285</v>
      </c>
      <c r="B362" s="112" t="s">
        <v>14286</v>
      </c>
      <c r="C362" s="80">
        <v>5499</v>
      </c>
      <c r="D362" s="536">
        <f t="shared" si="5"/>
        <v>4399.2</v>
      </c>
    </row>
    <row r="363" spans="1:4" ht="14.4">
      <c r="A363" s="112" t="s">
        <v>14287</v>
      </c>
      <c r="B363" s="112" t="s">
        <v>14288</v>
      </c>
      <c r="C363" s="80">
        <v>6999</v>
      </c>
      <c r="D363" s="536">
        <f t="shared" si="5"/>
        <v>5599.2000000000007</v>
      </c>
    </row>
    <row r="364" spans="1:4" ht="14.4">
      <c r="A364" s="112" t="s">
        <v>14289</v>
      </c>
      <c r="B364" s="112" t="s">
        <v>14290</v>
      </c>
      <c r="C364" s="80">
        <v>5999</v>
      </c>
      <c r="D364" s="536">
        <f t="shared" ref="D364:D427" si="6">C364*0.8</f>
        <v>4799.2</v>
      </c>
    </row>
    <row r="365" spans="1:4" ht="14.4">
      <c r="A365" s="112" t="s">
        <v>14291</v>
      </c>
      <c r="B365" s="112" t="s">
        <v>14292</v>
      </c>
      <c r="C365" s="80">
        <v>6999</v>
      </c>
      <c r="D365" s="536">
        <f t="shared" si="6"/>
        <v>5599.2000000000007</v>
      </c>
    </row>
    <row r="366" spans="1:4" ht="14.4">
      <c r="A366" s="112" t="s">
        <v>14293</v>
      </c>
      <c r="B366" s="112" t="s">
        <v>14294</v>
      </c>
      <c r="C366" s="80">
        <v>224.99</v>
      </c>
      <c r="D366" s="536">
        <f t="shared" si="6"/>
        <v>179.99200000000002</v>
      </c>
    </row>
    <row r="367" spans="1:4" ht="14.4">
      <c r="A367" s="112" t="s">
        <v>14293</v>
      </c>
      <c r="B367" s="112" t="s">
        <v>14295</v>
      </c>
      <c r="C367" s="80">
        <v>204.99</v>
      </c>
      <c r="D367" s="536">
        <f t="shared" si="6"/>
        <v>163.99200000000002</v>
      </c>
    </row>
    <row r="368" spans="1:4" ht="14.4">
      <c r="A368" s="112" t="s">
        <v>14293</v>
      </c>
      <c r="B368" s="112" t="s">
        <v>14296</v>
      </c>
      <c r="C368" s="80">
        <v>184.99</v>
      </c>
      <c r="D368" s="536">
        <f t="shared" si="6"/>
        <v>147.99200000000002</v>
      </c>
    </row>
    <row r="369" spans="1:4" ht="14.4">
      <c r="A369" s="112" t="s">
        <v>14297</v>
      </c>
      <c r="B369" s="112" t="s">
        <v>14298</v>
      </c>
      <c r="C369" s="80">
        <v>5899</v>
      </c>
      <c r="D369" s="536">
        <f t="shared" si="6"/>
        <v>4719.2</v>
      </c>
    </row>
    <row r="370" spans="1:4" ht="14.4">
      <c r="A370" s="112" t="s">
        <v>14299</v>
      </c>
      <c r="B370" s="112" t="s">
        <v>14288</v>
      </c>
      <c r="C370" s="80">
        <v>6349</v>
      </c>
      <c r="D370" s="536">
        <f t="shared" si="6"/>
        <v>5079.2000000000007</v>
      </c>
    </row>
    <row r="371" spans="1:4" ht="14.4">
      <c r="A371" s="112" t="s">
        <v>14300</v>
      </c>
      <c r="B371" s="112" t="s">
        <v>14301</v>
      </c>
      <c r="C371" s="80">
        <v>3999</v>
      </c>
      <c r="D371" s="536">
        <f t="shared" si="6"/>
        <v>3199.2000000000003</v>
      </c>
    </row>
    <row r="372" spans="1:4" ht="14.4">
      <c r="A372" s="112" t="s">
        <v>14302</v>
      </c>
      <c r="B372" s="112" t="s">
        <v>14303</v>
      </c>
      <c r="C372" s="80">
        <v>19096</v>
      </c>
      <c r="D372" s="536">
        <f t="shared" si="6"/>
        <v>15276.800000000001</v>
      </c>
    </row>
    <row r="373" spans="1:4" ht="14.4">
      <c r="A373" s="112" t="s">
        <v>14304</v>
      </c>
      <c r="B373" s="112" t="s">
        <v>14305</v>
      </c>
      <c r="C373" s="80">
        <v>9999</v>
      </c>
      <c r="D373" s="536">
        <f t="shared" si="6"/>
        <v>7999.2000000000007</v>
      </c>
    </row>
    <row r="374" spans="1:4" ht="14.4">
      <c r="A374" s="112" t="s">
        <v>14306</v>
      </c>
      <c r="B374" s="112" t="s">
        <v>14307</v>
      </c>
      <c r="C374" s="80">
        <v>7999</v>
      </c>
      <c r="D374" s="536">
        <f t="shared" si="6"/>
        <v>6399.2000000000007</v>
      </c>
    </row>
    <row r="375" spans="1:4" ht="14.4">
      <c r="A375" s="112" t="s">
        <v>14308</v>
      </c>
      <c r="B375" s="112" t="s">
        <v>14309</v>
      </c>
      <c r="C375" s="80">
        <v>314.99</v>
      </c>
      <c r="D375" s="536">
        <f t="shared" si="6"/>
        <v>251.99200000000002</v>
      </c>
    </row>
    <row r="376" spans="1:4" ht="14.4">
      <c r="A376" s="112" t="s">
        <v>14308</v>
      </c>
      <c r="B376" s="112" t="s">
        <v>14310</v>
      </c>
      <c r="C376" s="80">
        <v>294.99</v>
      </c>
      <c r="D376" s="536">
        <f t="shared" si="6"/>
        <v>235.99200000000002</v>
      </c>
    </row>
    <row r="377" spans="1:4" ht="14.4">
      <c r="A377" s="112" t="s">
        <v>14308</v>
      </c>
      <c r="B377" s="112" t="s">
        <v>14311</v>
      </c>
      <c r="C377" s="80">
        <v>279</v>
      </c>
      <c r="D377" s="536">
        <f t="shared" si="6"/>
        <v>223.20000000000002</v>
      </c>
    </row>
    <row r="378" spans="1:4" ht="14.4">
      <c r="A378" s="112" t="s">
        <v>14312</v>
      </c>
      <c r="B378" s="112" t="s">
        <v>14305</v>
      </c>
      <c r="C378" s="80">
        <v>8459</v>
      </c>
      <c r="D378" s="536">
        <f t="shared" si="6"/>
        <v>6767.2000000000007</v>
      </c>
    </row>
    <row r="379" spans="1:4" ht="14.4">
      <c r="A379" s="112" t="s">
        <v>14313</v>
      </c>
      <c r="B379" s="112" t="s">
        <v>14314</v>
      </c>
      <c r="C379" s="80">
        <v>9999</v>
      </c>
      <c r="D379" s="536">
        <f t="shared" si="6"/>
        <v>7999.2000000000007</v>
      </c>
    </row>
    <row r="380" spans="1:4" ht="14.4">
      <c r="A380" s="112" t="s">
        <v>14315</v>
      </c>
      <c r="B380" s="112" t="s">
        <v>14316</v>
      </c>
      <c r="C380" s="80">
        <v>6999</v>
      </c>
      <c r="D380" s="536">
        <f t="shared" si="6"/>
        <v>5599.2000000000007</v>
      </c>
    </row>
    <row r="381" spans="1:4" ht="14.4">
      <c r="A381" s="112" t="s">
        <v>14317</v>
      </c>
      <c r="B381" s="112" t="s">
        <v>14318</v>
      </c>
      <c r="C381" s="80">
        <v>8999</v>
      </c>
      <c r="D381" s="536">
        <f t="shared" si="6"/>
        <v>7199.2000000000007</v>
      </c>
    </row>
    <row r="382" spans="1:4" ht="14.4">
      <c r="A382" s="112" t="s">
        <v>14319</v>
      </c>
      <c r="B382" s="112" t="s">
        <v>14318</v>
      </c>
      <c r="C382" s="80">
        <v>5999</v>
      </c>
      <c r="D382" s="536">
        <f t="shared" si="6"/>
        <v>4799.2</v>
      </c>
    </row>
    <row r="383" spans="1:4" ht="14.4">
      <c r="A383" s="112" t="s">
        <v>14320</v>
      </c>
      <c r="B383" s="112" t="s">
        <v>14321</v>
      </c>
      <c r="C383" s="80">
        <v>11499</v>
      </c>
      <c r="D383" s="536">
        <f t="shared" si="6"/>
        <v>9199.2000000000007</v>
      </c>
    </row>
    <row r="384" spans="1:4" ht="14.4">
      <c r="A384" s="112" t="s">
        <v>14322</v>
      </c>
      <c r="B384" s="112" t="s">
        <v>14323</v>
      </c>
      <c r="C384" s="80">
        <v>9999</v>
      </c>
      <c r="D384" s="536">
        <f t="shared" si="6"/>
        <v>7999.2000000000007</v>
      </c>
    </row>
    <row r="385" spans="1:4" ht="14.4">
      <c r="A385" s="112" t="s">
        <v>14324</v>
      </c>
      <c r="B385" s="112" t="s">
        <v>14321</v>
      </c>
      <c r="C385" s="80">
        <v>10199</v>
      </c>
      <c r="D385" s="536">
        <f t="shared" si="6"/>
        <v>8159.2000000000007</v>
      </c>
    </row>
    <row r="386" spans="1:4" ht="14.4">
      <c r="A386" s="112" t="s">
        <v>14325</v>
      </c>
      <c r="B386" s="112" t="s">
        <v>14326</v>
      </c>
      <c r="C386" s="80">
        <v>334.99</v>
      </c>
      <c r="D386" s="536">
        <f t="shared" si="6"/>
        <v>267.99200000000002</v>
      </c>
    </row>
    <row r="387" spans="1:4" ht="14.4">
      <c r="A387" s="112" t="s">
        <v>14325</v>
      </c>
      <c r="B387" s="112" t="s">
        <v>14327</v>
      </c>
      <c r="C387" s="80">
        <v>298.99</v>
      </c>
      <c r="D387" s="536">
        <f t="shared" si="6"/>
        <v>239.19200000000001</v>
      </c>
    </row>
    <row r="388" spans="1:4" ht="14.4">
      <c r="A388" s="112" t="s">
        <v>14325</v>
      </c>
      <c r="B388" s="112" t="s">
        <v>14328</v>
      </c>
      <c r="C388" s="80">
        <v>268.99</v>
      </c>
      <c r="D388" s="536">
        <f t="shared" si="6"/>
        <v>215.19200000000001</v>
      </c>
    </row>
    <row r="389" spans="1:4" ht="14.4">
      <c r="A389" s="112" t="s">
        <v>14329</v>
      </c>
      <c r="B389" s="112" t="s">
        <v>14330</v>
      </c>
      <c r="C389" s="80">
        <v>11459</v>
      </c>
      <c r="D389" s="536">
        <f t="shared" si="6"/>
        <v>9167.2000000000007</v>
      </c>
    </row>
    <row r="390" spans="1:4" ht="14.4">
      <c r="A390" s="112" t="s">
        <v>14331</v>
      </c>
      <c r="B390" s="112" t="s">
        <v>14332</v>
      </c>
      <c r="C390" s="80">
        <v>10889</v>
      </c>
      <c r="D390" s="536">
        <f t="shared" si="6"/>
        <v>8711.2000000000007</v>
      </c>
    </row>
    <row r="391" spans="1:4" ht="14.4">
      <c r="A391" s="112" t="s">
        <v>14333</v>
      </c>
      <c r="B391" s="112" t="s">
        <v>14334</v>
      </c>
      <c r="C391" s="80">
        <v>12999</v>
      </c>
      <c r="D391" s="536">
        <f t="shared" si="6"/>
        <v>10399.200000000001</v>
      </c>
    </row>
    <row r="392" spans="1:4" ht="14.4">
      <c r="A392" s="112" t="s">
        <v>14335</v>
      </c>
      <c r="B392" s="112" t="s">
        <v>14336</v>
      </c>
      <c r="C392" s="80">
        <v>15999</v>
      </c>
      <c r="D392" s="536">
        <f t="shared" si="6"/>
        <v>12799.2</v>
      </c>
    </row>
    <row r="393" spans="1:4" ht="14.4">
      <c r="A393" s="112" t="s">
        <v>14337</v>
      </c>
      <c r="B393" s="112" t="s">
        <v>14338</v>
      </c>
      <c r="C393" s="80">
        <v>14499</v>
      </c>
      <c r="D393" s="536">
        <f t="shared" si="6"/>
        <v>11599.2</v>
      </c>
    </row>
    <row r="394" spans="1:4" ht="14.4">
      <c r="A394" s="112" t="s">
        <v>14339</v>
      </c>
      <c r="B394" s="112" t="s">
        <v>14336</v>
      </c>
      <c r="C394" s="80">
        <v>14949</v>
      </c>
      <c r="D394" s="536">
        <f t="shared" si="6"/>
        <v>11959.2</v>
      </c>
    </row>
    <row r="395" spans="1:4" ht="14.4">
      <c r="A395" s="112" t="s">
        <v>14340</v>
      </c>
      <c r="B395" s="112" t="s">
        <v>14341</v>
      </c>
      <c r="C395" s="80">
        <v>424.99</v>
      </c>
      <c r="D395" s="536">
        <f t="shared" si="6"/>
        <v>339.99200000000002</v>
      </c>
    </row>
    <row r="396" spans="1:4" ht="14.4">
      <c r="A396" s="112" t="s">
        <v>14340</v>
      </c>
      <c r="B396" s="112" t="s">
        <v>14342</v>
      </c>
      <c r="C396" s="80">
        <v>388.99</v>
      </c>
      <c r="D396" s="536">
        <f t="shared" si="6"/>
        <v>311.19200000000001</v>
      </c>
    </row>
    <row r="397" spans="1:4" ht="14.4">
      <c r="A397" s="112" t="s">
        <v>14340</v>
      </c>
      <c r="B397" s="112" t="s">
        <v>14343</v>
      </c>
      <c r="C397" s="80">
        <v>358.99</v>
      </c>
      <c r="D397" s="536">
        <f t="shared" si="6"/>
        <v>287.19200000000001</v>
      </c>
    </row>
    <row r="398" spans="1:4" ht="14.4">
      <c r="A398" s="112" t="s">
        <v>14344</v>
      </c>
      <c r="B398" s="112" t="s">
        <v>14345</v>
      </c>
      <c r="C398" s="80">
        <v>16799</v>
      </c>
      <c r="D398" s="536">
        <f t="shared" si="6"/>
        <v>13439.2</v>
      </c>
    </row>
    <row r="399" spans="1:4" ht="14.4">
      <c r="A399" s="112" t="s">
        <v>14346</v>
      </c>
      <c r="B399" s="112" t="s">
        <v>14347</v>
      </c>
      <c r="C399" s="80">
        <v>20989</v>
      </c>
      <c r="D399" s="536">
        <f t="shared" si="6"/>
        <v>16791.2</v>
      </c>
    </row>
    <row r="400" spans="1:4" ht="14.4">
      <c r="A400" s="112" t="s">
        <v>14348</v>
      </c>
      <c r="B400" s="112" t="s">
        <v>14349</v>
      </c>
      <c r="C400" s="80">
        <v>9999</v>
      </c>
      <c r="D400" s="536">
        <f t="shared" si="6"/>
        <v>7999.2000000000007</v>
      </c>
    </row>
    <row r="401" spans="1:4" ht="14.4">
      <c r="A401" s="112" t="s">
        <v>14350</v>
      </c>
      <c r="B401" s="112" t="s">
        <v>14351</v>
      </c>
      <c r="C401" s="80">
        <v>9999</v>
      </c>
      <c r="D401" s="536">
        <f t="shared" si="6"/>
        <v>7999.2000000000007</v>
      </c>
    </row>
    <row r="402" spans="1:4" ht="14.4">
      <c r="A402" s="112" t="s">
        <v>14352</v>
      </c>
      <c r="B402" s="112" t="s">
        <v>14353</v>
      </c>
      <c r="C402" s="80">
        <v>4999</v>
      </c>
      <c r="D402" s="536">
        <f t="shared" si="6"/>
        <v>3999.2000000000003</v>
      </c>
    </row>
    <row r="403" spans="1:4" ht="14.4">
      <c r="A403" s="112" t="s">
        <v>14354</v>
      </c>
      <c r="B403" s="112" t="s">
        <v>14355</v>
      </c>
      <c r="C403" s="80">
        <v>10000</v>
      </c>
      <c r="D403" s="536">
        <f t="shared" si="6"/>
        <v>8000</v>
      </c>
    </row>
    <row r="404" spans="1:4" ht="14.4">
      <c r="A404" s="112" t="s">
        <v>14356</v>
      </c>
      <c r="B404" s="112" t="s">
        <v>14357</v>
      </c>
      <c r="C404" s="80">
        <v>18750</v>
      </c>
      <c r="D404" s="536">
        <f t="shared" si="6"/>
        <v>15000</v>
      </c>
    </row>
    <row r="405" spans="1:4" ht="14.4">
      <c r="A405" s="112" t="s">
        <v>14358</v>
      </c>
      <c r="B405" s="112" t="s">
        <v>14359</v>
      </c>
      <c r="C405" s="80">
        <v>4999</v>
      </c>
      <c r="D405" s="536">
        <f t="shared" si="6"/>
        <v>3999.2000000000003</v>
      </c>
    </row>
    <row r="406" spans="1:4" ht="14.4">
      <c r="A406" s="112" t="s">
        <v>14360</v>
      </c>
      <c r="B406" s="112" t="s">
        <v>14355</v>
      </c>
      <c r="C406" s="80">
        <v>9999</v>
      </c>
      <c r="D406" s="536">
        <f t="shared" si="6"/>
        <v>7999.2000000000007</v>
      </c>
    </row>
    <row r="407" spans="1:4" ht="14.4">
      <c r="A407" s="112" t="s">
        <v>14361</v>
      </c>
      <c r="B407" s="112" t="s">
        <v>14357</v>
      </c>
      <c r="C407" s="80">
        <v>17999</v>
      </c>
      <c r="D407" s="536">
        <f t="shared" si="6"/>
        <v>14399.2</v>
      </c>
    </row>
    <row r="408" spans="1:4" ht="14.4">
      <c r="A408" s="112" t="s">
        <v>14362</v>
      </c>
      <c r="B408" s="112" t="s">
        <v>14363</v>
      </c>
      <c r="C408" s="80">
        <v>8999</v>
      </c>
      <c r="D408" s="536">
        <f t="shared" si="6"/>
        <v>7199.2000000000007</v>
      </c>
    </row>
    <row r="409" spans="1:4" ht="14.4">
      <c r="A409" s="112" t="s">
        <v>14364</v>
      </c>
      <c r="B409" s="112" t="s">
        <v>14365</v>
      </c>
      <c r="C409" s="80">
        <v>10999</v>
      </c>
      <c r="D409" s="536">
        <f t="shared" si="6"/>
        <v>8799.2000000000007</v>
      </c>
    </row>
    <row r="410" spans="1:4" ht="14.4">
      <c r="A410" s="112" t="s">
        <v>14366</v>
      </c>
      <c r="B410" s="112" t="s">
        <v>14367</v>
      </c>
      <c r="C410" s="80">
        <v>9999</v>
      </c>
      <c r="D410" s="536">
        <f t="shared" si="6"/>
        <v>7999.2000000000007</v>
      </c>
    </row>
    <row r="411" spans="1:4" ht="14.4">
      <c r="A411" s="112" t="s">
        <v>14368</v>
      </c>
      <c r="B411" s="112" t="s">
        <v>14369</v>
      </c>
      <c r="C411" s="80">
        <v>8495</v>
      </c>
      <c r="D411" s="536">
        <f t="shared" si="6"/>
        <v>6796</v>
      </c>
    </row>
    <row r="412" spans="1:4" ht="14.4">
      <c r="A412" s="112" t="s">
        <v>14370</v>
      </c>
      <c r="B412" s="112" t="s">
        <v>14371</v>
      </c>
      <c r="C412" s="80">
        <v>9595</v>
      </c>
      <c r="D412" s="536">
        <f t="shared" si="6"/>
        <v>7676</v>
      </c>
    </row>
    <row r="413" spans="1:4" ht="14.4">
      <c r="A413" s="112" t="s">
        <v>14372</v>
      </c>
      <c r="B413" s="112" t="s">
        <v>14373</v>
      </c>
      <c r="C413" s="80">
        <v>1297</v>
      </c>
      <c r="D413" s="536">
        <f t="shared" si="6"/>
        <v>1037.6000000000001</v>
      </c>
    </row>
    <row r="414" spans="1:4" ht="14.4">
      <c r="A414" s="112" t="s">
        <v>14374</v>
      </c>
      <c r="B414" s="112" t="s">
        <v>14375</v>
      </c>
      <c r="C414" s="80">
        <v>974</v>
      </c>
      <c r="D414" s="536">
        <f t="shared" si="6"/>
        <v>779.2</v>
      </c>
    </row>
    <row r="415" spans="1:4" ht="14.4">
      <c r="A415" s="112" t="s">
        <v>14376</v>
      </c>
      <c r="B415" s="112" t="s">
        <v>14377</v>
      </c>
      <c r="C415" s="80">
        <v>1297</v>
      </c>
      <c r="D415" s="536">
        <f t="shared" si="6"/>
        <v>1037.6000000000001</v>
      </c>
    </row>
    <row r="416" spans="1:4" ht="14.4">
      <c r="A416" s="112" t="s">
        <v>14378</v>
      </c>
      <c r="B416" s="112" t="s">
        <v>14379</v>
      </c>
      <c r="C416" s="80">
        <v>1744</v>
      </c>
      <c r="D416" s="536">
        <f t="shared" si="6"/>
        <v>1395.2</v>
      </c>
    </row>
    <row r="417" spans="1:4" ht="14.4">
      <c r="A417" s="112" t="s">
        <v>14380</v>
      </c>
      <c r="B417" s="112" t="s">
        <v>14381</v>
      </c>
      <c r="C417" s="80">
        <v>2099</v>
      </c>
      <c r="D417" s="536">
        <f t="shared" si="6"/>
        <v>1679.2</v>
      </c>
    </row>
    <row r="418" spans="1:4" ht="14.4">
      <c r="A418" s="112" t="s">
        <v>14382</v>
      </c>
      <c r="B418" s="112" t="s">
        <v>14383</v>
      </c>
      <c r="C418" s="80">
        <v>1744</v>
      </c>
      <c r="D418" s="536">
        <f t="shared" si="6"/>
        <v>1395.2</v>
      </c>
    </row>
    <row r="419" spans="1:4" ht="14.4">
      <c r="A419" s="112" t="s">
        <v>14384</v>
      </c>
      <c r="B419" s="112" t="s">
        <v>14385</v>
      </c>
      <c r="C419" s="80">
        <v>2099</v>
      </c>
      <c r="D419" s="536">
        <f t="shared" si="6"/>
        <v>1679.2</v>
      </c>
    </row>
    <row r="420" spans="1:4" ht="14.4">
      <c r="A420" s="112" t="s">
        <v>14386</v>
      </c>
      <c r="B420" s="112" t="s">
        <v>14387</v>
      </c>
      <c r="C420" s="80">
        <v>2494</v>
      </c>
      <c r="D420" s="536">
        <f t="shared" si="6"/>
        <v>1995.2</v>
      </c>
    </row>
    <row r="421" spans="1:4" ht="14.4">
      <c r="A421" s="112" t="s">
        <v>14388</v>
      </c>
      <c r="B421" s="112" t="s">
        <v>14389</v>
      </c>
      <c r="C421" s="80">
        <v>2949</v>
      </c>
      <c r="D421" s="536">
        <f t="shared" si="6"/>
        <v>2359.2000000000003</v>
      </c>
    </row>
    <row r="422" spans="1:4" ht="14.4">
      <c r="A422" s="112" t="s">
        <v>14390</v>
      </c>
      <c r="B422" s="112" t="s">
        <v>14387</v>
      </c>
      <c r="C422" s="80">
        <v>2494</v>
      </c>
      <c r="D422" s="536">
        <f t="shared" si="6"/>
        <v>1995.2</v>
      </c>
    </row>
    <row r="423" spans="1:4" ht="14.4">
      <c r="A423" s="112" t="s">
        <v>14391</v>
      </c>
      <c r="B423" s="112" t="s">
        <v>14392</v>
      </c>
      <c r="C423" s="80">
        <v>2949</v>
      </c>
      <c r="D423" s="536">
        <f t="shared" si="6"/>
        <v>2359.2000000000003</v>
      </c>
    </row>
    <row r="424" spans="1:4" ht="14.4">
      <c r="A424" s="112" t="s">
        <v>14393</v>
      </c>
      <c r="B424" s="112" t="s">
        <v>14394</v>
      </c>
      <c r="C424" s="80">
        <v>3229</v>
      </c>
      <c r="D424" s="536">
        <f t="shared" si="6"/>
        <v>2583.2000000000003</v>
      </c>
    </row>
    <row r="425" spans="1:4" ht="14.4">
      <c r="A425" s="112" t="s">
        <v>14395</v>
      </c>
      <c r="B425" s="112" t="s">
        <v>14396</v>
      </c>
      <c r="C425" s="80">
        <v>3799</v>
      </c>
      <c r="D425" s="536">
        <f t="shared" si="6"/>
        <v>3039.2000000000003</v>
      </c>
    </row>
    <row r="426" spans="1:4" ht="14.4">
      <c r="A426" s="112" t="s">
        <v>14397</v>
      </c>
      <c r="B426" s="112" t="s">
        <v>14394</v>
      </c>
      <c r="C426" s="80">
        <v>3229</v>
      </c>
      <c r="D426" s="536">
        <f t="shared" si="6"/>
        <v>2583.2000000000003</v>
      </c>
    </row>
    <row r="427" spans="1:4" ht="14.4">
      <c r="A427" s="112" t="s">
        <v>14398</v>
      </c>
      <c r="B427" s="112" t="s">
        <v>14399</v>
      </c>
      <c r="C427" s="80">
        <v>3799</v>
      </c>
      <c r="D427" s="536">
        <f t="shared" si="6"/>
        <v>3039.2000000000003</v>
      </c>
    </row>
    <row r="428" spans="1:4" ht="14.4">
      <c r="A428" s="112" t="s">
        <v>14400</v>
      </c>
      <c r="B428" s="112" t="s">
        <v>14401</v>
      </c>
      <c r="C428" s="80">
        <v>8477</v>
      </c>
      <c r="D428" s="536">
        <f t="shared" ref="D428:D459" si="7">C428*0.8</f>
        <v>6781.6</v>
      </c>
    </row>
    <row r="429" spans="1:4" ht="14.4">
      <c r="A429" s="112" t="s">
        <v>14402</v>
      </c>
      <c r="B429" s="112" t="s">
        <v>14403</v>
      </c>
      <c r="C429" s="80">
        <v>7677</v>
      </c>
      <c r="D429" s="536">
        <f t="shared" si="7"/>
        <v>6141.6</v>
      </c>
    </row>
    <row r="430" spans="1:4" ht="14.4">
      <c r="A430" s="112" t="s">
        <v>14404</v>
      </c>
      <c r="B430" s="112" t="s">
        <v>14405</v>
      </c>
      <c r="C430" s="80">
        <v>8127</v>
      </c>
      <c r="D430" s="536">
        <f t="shared" si="7"/>
        <v>6501.6</v>
      </c>
    </row>
    <row r="431" spans="1:4" ht="14.4">
      <c r="A431" s="112" t="s">
        <v>14406</v>
      </c>
      <c r="B431" s="112" t="s">
        <v>14407</v>
      </c>
      <c r="C431" s="80">
        <v>8927</v>
      </c>
      <c r="D431" s="536">
        <f t="shared" si="7"/>
        <v>7141.6</v>
      </c>
    </row>
    <row r="432" spans="1:4" ht="14.4">
      <c r="A432" s="112" t="s">
        <v>14408</v>
      </c>
      <c r="B432" s="112" t="s">
        <v>14409</v>
      </c>
      <c r="C432" s="80">
        <v>7327</v>
      </c>
      <c r="D432" s="536">
        <f t="shared" si="7"/>
        <v>5861.6</v>
      </c>
    </row>
    <row r="433" spans="1:4" ht="14.4">
      <c r="A433" s="112" t="s">
        <v>14410</v>
      </c>
      <c r="B433" s="112" t="s">
        <v>14411</v>
      </c>
      <c r="C433" s="80">
        <v>7677</v>
      </c>
      <c r="D433" s="536">
        <f t="shared" si="7"/>
        <v>6141.6</v>
      </c>
    </row>
    <row r="434" spans="1:4" ht="14.4">
      <c r="A434" s="112" t="s">
        <v>14412</v>
      </c>
      <c r="B434" s="112" t="s">
        <v>14413</v>
      </c>
      <c r="C434" s="80">
        <v>229</v>
      </c>
      <c r="D434" s="536">
        <f t="shared" si="7"/>
        <v>183.20000000000002</v>
      </c>
    </row>
    <row r="435" spans="1:4" ht="14.4">
      <c r="A435" s="112" t="s">
        <v>14414</v>
      </c>
      <c r="B435" s="112" t="s">
        <v>14415</v>
      </c>
      <c r="C435" s="80">
        <v>2849</v>
      </c>
      <c r="D435" s="536">
        <f t="shared" si="7"/>
        <v>2279.2000000000003</v>
      </c>
    </row>
    <row r="436" spans="1:4" ht="14.4">
      <c r="A436" s="112" t="s">
        <v>14416</v>
      </c>
      <c r="B436" s="112" t="s">
        <v>14417</v>
      </c>
      <c r="C436" s="80">
        <v>3999</v>
      </c>
      <c r="D436" s="536">
        <f t="shared" si="7"/>
        <v>3199.2000000000003</v>
      </c>
    </row>
    <row r="437" spans="1:4" ht="14.4">
      <c r="A437" s="112" t="s">
        <v>14418</v>
      </c>
      <c r="B437" s="112" t="s">
        <v>14419</v>
      </c>
      <c r="C437" s="80">
        <v>3695</v>
      </c>
      <c r="D437" s="536">
        <f t="shared" si="7"/>
        <v>2956</v>
      </c>
    </row>
    <row r="438" spans="1:4" ht="14.4">
      <c r="A438" s="112" t="s">
        <v>14420</v>
      </c>
      <c r="B438" s="112" t="s">
        <v>14421</v>
      </c>
      <c r="C438" s="80">
        <v>4295</v>
      </c>
      <c r="D438" s="536">
        <f t="shared" si="7"/>
        <v>3436</v>
      </c>
    </row>
    <row r="439" spans="1:4" ht="14.4">
      <c r="A439" s="112" t="s">
        <v>14422</v>
      </c>
      <c r="B439" s="112" t="s">
        <v>14423</v>
      </c>
      <c r="C439" s="80">
        <v>2650</v>
      </c>
      <c r="D439" s="536">
        <f t="shared" si="7"/>
        <v>2120</v>
      </c>
    </row>
    <row r="440" spans="1:4" ht="14.4">
      <c r="A440" s="112" t="s">
        <v>14424</v>
      </c>
      <c r="B440" s="112" t="s">
        <v>14425</v>
      </c>
      <c r="C440" s="80">
        <v>636</v>
      </c>
      <c r="D440" s="536">
        <f t="shared" si="7"/>
        <v>508.8</v>
      </c>
    </row>
    <row r="441" spans="1:4" ht="14.4">
      <c r="A441" s="112" t="s">
        <v>14426</v>
      </c>
      <c r="B441" s="112" t="s">
        <v>14427</v>
      </c>
      <c r="C441" s="80">
        <v>2495</v>
      </c>
      <c r="D441" s="536">
        <f t="shared" si="7"/>
        <v>1996</v>
      </c>
    </row>
    <row r="442" spans="1:4" ht="14.4">
      <c r="A442" s="112" t="s">
        <v>14428</v>
      </c>
      <c r="B442" s="112" t="s">
        <v>14429</v>
      </c>
      <c r="C442" s="80">
        <v>1000</v>
      </c>
      <c r="D442" s="536">
        <f t="shared" si="7"/>
        <v>800</v>
      </c>
    </row>
    <row r="443" spans="1:4" ht="14.4">
      <c r="A443" s="112" t="s">
        <v>14430</v>
      </c>
      <c r="B443" s="112" t="s">
        <v>14431</v>
      </c>
      <c r="C443" s="80">
        <v>895</v>
      </c>
      <c r="D443" s="536">
        <f t="shared" si="7"/>
        <v>716</v>
      </c>
    </row>
    <row r="444" spans="1:4" ht="14.4">
      <c r="A444" s="112" t="s">
        <v>14432</v>
      </c>
      <c r="B444" s="112" t="s">
        <v>14433</v>
      </c>
      <c r="C444" s="80">
        <v>449.99</v>
      </c>
      <c r="D444" s="536">
        <f t="shared" si="7"/>
        <v>359.99200000000002</v>
      </c>
    </row>
    <row r="445" spans="1:4" ht="14.4">
      <c r="A445" s="112" t="s">
        <v>14434</v>
      </c>
      <c r="B445" s="112" t="s">
        <v>14435</v>
      </c>
      <c r="C445" s="80">
        <v>288</v>
      </c>
      <c r="D445" s="536">
        <f t="shared" si="7"/>
        <v>230.4</v>
      </c>
    </row>
    <row r="446" spans="1:4" ht="14.4">
      <c r="A446" s="112" t="s">
        <v>14436</v>
      </c>
      <c r="B446" s="112" t="s">
        <v>14437</v>
      </c>
      <c r="C446" s="80">
        <v>416</v>
      </c>
      <c r="D446" s="536">
        <f t="shared" si="7"/>
        <v>332.8</v>
      </c>
    </row>
    <row r="447" spans="1:4" ht="14.4">
      <c r="A447" s="112" t="s">
        <v>14438</v>
      </c>
      <c r="B447" s="112" t="s">
        <v>14439</v>
      </c>
      <c r="C447" s="80">
        <v>96</v>
      </c>
      <c r="D447" s="536">
        <f t="shared" si="7"/>
        <v>76.800000000000011</v>
      </c>
    </row>
    <row r="448" spans="1:4" ht="14.4">
      <c r="A448" s="112" t="s">
        <v>14440</v>
      </c>
      <c r="B448" s="112" t="s">
        <v>14441</v>
      </c>
      <c r="C448" s="80">
        <v>224</v>
      </c>
      <c r="D448" s="536">
        <f t="shared" si="7"/>
        <v>179.20000000000002</v>
      </c>
    </row>
    <row r="449" spans="1:4" ht="14.4">
      <c r="A449" s="112" t="s">
        <v>14442</v>
      </c>
      <c r="B449" s="112" t="s">
        <v>14443</v>
      </c>
      <c r="C449" s="80">
        <v>170</v>
      </c>
      <c r="D449" s="536">
        <f t="shared" si="7"/>
        <v>136</v>
      </c>
    </row>
    <row r="450" spans="1:4" ht="14.4">
      <c r="A450" s="112" t="s">
        <v>14444</v>
      </c>
      <c r="B450" s="112" t="s">
        <v>14445</v>
      </c>
      <c r="C450" s="80">
        <v>38</v>
      </c>
      <c r="D450" s="536">
        <f t="shared" si="7"/>
        <v>30.400000000000002</v>
      </c>
    </row>
    <row r="451" spans="1:4" ht="14.4">
      <c r="A451" s="112" t="s">
        <v>14446</v>
      </c>
      <c r="B451" s="112" t="s">
        <v>14447</v>
      </c>
      <c r="C451" s="80">
        <v>38</v>
      </c>
      <c r="D451" s="536">
        <f t="shared" si="7"/>
        <v>30.400000000000002</v>
      </c>
    </row>
    <row r="452" spans="1:4" ht="14.4">
      <c r="A452" s="112" t="s">
        <v>14448</v>
      </c>
      <c r="B452" s="112" t="s">
        <v>14449</v>
      </c>
      <c r="C452" s="80">
        <v>61</v>
      </c>
      <c r="D452" s="536">
        <f t="shared" si="7"/>
        <v>48.800000000000004</v>
      </c>
    </row>
    <row r="453" spans="1:4" ht="14.4">
      <c r="A453" s="112" t="s">
        <v>14450</v>
      </c>
      <c r="B453" s="112" t="s">
        <v>14451</v>
      </c>
      <c r="C453" s="80">
        <v>74</v>
      </c>
      <c r="D453" s="536">
        <f t="shared" si="7"/>
        <v>59.2</v>
      </c>
    </row>
    <row r="454" spans="1:4" ht="14.4">
      <c r="A454" s="112" t="s">
        <v>14452</v>
      </c>
      <c r="B454" s="112" t="s">
        <v>14453</v>
      </c>
      <c r="C454" s="80">
        <v>56</v>
      </c>
      <c r="D454" s="536">
        <f t="shared" si="7"/>
        <v>44.800000000000004</v>
      </c>
    </row>
    <row r="455" spans="1:4" ht="14.4">
      <c r="A455" s="112" t="s">
        <v>14454</v>
      </c>
      <c r="B455" s="112" t="s">
        <v>14455</v>
      </c>
      <c r="C455" s="80">
        <v>484.95</v>
      </c>
      <c r="D455" s="536">
        <f t="shared" si="7"/>
        <v>387.96000000000004</v>
      </c>
    </row>
    <row r="456" spans="1:4" ht="14.4">
      <c r="A456" s="112" t="s">
        <v>14456</v>
      </c>
      <c r="B456" s="112" t="s">
        <v>14457</v>
      </c>
      <c r="C456" s="80">
        <v>2999</v>
      </c>
      <c r="D456" s="536">
        <f t="shared" si="7"/>
        <v>2399.2000000000003</v>
      </c>
    </row>
    <row r="457" spans="1:4" ht="14.4">
      <c r="A457" s="112" t="s">
        <v>14458</v>
      </c>
      <c r="B457" s="112" t="s">
        <v>14459</v>
      </c>
      <c r="C457" s="80">
        <v>899</v>
      </c>
      <c r="D457" s="536">
        <f t="shared" si="7"/>
        <v>719.2</v>
      </c>
    </row>
    <row r="458" spans="1:4" ht="14.4">
      <c r="A458" s="112" t="s">
        <v>14460</v>
      </c>
      <c r="B458" s="112" t="s">
        <v>14461</v>
      </c>
      <c r="C458" s="80">
        <v>360</v>
      </c>
      <c r="D458" s="536">
        <f t="shared" si="7"/>
        <v>288</v>
      </c>
    </row>
    <row r="459" spans="1:4" ht="14.4">
      <c r="A459" s="112" t="s">
        <v>14462</v>
      </c>
      <c r="B459" s="112" t="s">
        <v>14463</v>
      </c>
      <c r="C459" s="80">
        <v>480</v>
      </c>
      <c r="D459" s="536">
        <f t="shared" si="7"/>
        <v>384</v>
      </c>
    </row>
    <row r="460" spans="1:4" ht="14.4">
      <c r="A460" s="112" t="s">
        <v>14464</v>
      </c>
      <c r="B460" s="112" t="s">
        <v>14465</v>
      </c>
      <c r="C460" s="80">
        <v>480</v>
      </c>
      <c r="D460" s="536">
        <f t="shared" ref="D460:D491" si="8">C460*0.8</f>
        <v>384</v>
      </c>
    </row>
    <row r="461" spans="1:4" ht="14.4">
      <c r="A461" s="112" t="s">
        <v>14466</v>
      </c>
      <c r="B461" s="112" t="s">
        <v>14467</v>
      </c>
      <c r="C461" s="80">
        <v>898</v>
      </c>
      <c r="D461" s="536">
        <f t="shared" si="8"/>
        <v>718.40000000000009</v>
      </c>
    </row>
    <row r="462" spans="1:4" ht="14.4">
      <c r="A462" s="112" t="s">
        <v>14468</v>
      </c>
      <c r="B462" s="112" t="s">
        <v>14469</v>
      </c>
      <c r="C462" s="80">
        <v>83</v>
      </c>
      <c r="D462" s="536">
        <f t="shared" si="8"/>
        <v>66.400000000000006</v>
      </c>
    </row>
    <row r="463" spans="1:4" ht="14.4">
      <c r="A463" s="112" t="s">
        <v>14470</v>
      </c>
      <c r="B463" s="112" t="s">
        <v>14471</v>
      </c>
      <c r="C463" s="80">
        <v>90</v>
      </c>
      <c r="D463" s="536">
        <f t="shared" si="8"/>
        <v>72</v>
      </c>
    </row>
    <row r="464" spans="1:4" ht="14.4">
      <c r="A464" s="112" t="s">
        <v>14472</v>
      </c>
      <c r="B464" s="112" t="s">
        <v>14473</v>
      </c>
      <c r="C464" s="80">
        <v>499.99</v>
      </c>
      <c r="D464" s="536">
        <f t="shared" si="8"/>
        <v>399.99200000000002</v>
      </c>
    </row>
    <row r="465" spans="1:4" ht="14.4">
      <c r="A465" s="112" t="s">
        <v>14474</v>
      </c>
      <c r="B465" s="112" t="s">
        <v>14475</v>
      </c>
      <c r="C465" s="80">
        <v>90</v>
      </c>
      <c r="D465" s="536">
        <f t="shared" si="8"/>
        <v>72</v>
      </c>
    </row>
    <row r="466" spans="1:4" ht="14.4">
      <c r="A466" s="112" t="s">
        <v>14476</v>
      </c>
      <c r="B466" s="112" t="s">
        <v>14477</v>
      </c>
      <c r="C466" s="80">
        <v>33</v>
      </c>
      <c r="D466" s="536">
        <f t="shared" si="8"/>
        <v>26.400000000000002</v>
      </c>
    </row>
    <row r="467" spans="1:4" ht="14.4">
      <c r="A467" s="112" t="s">
        <v>14478</v>
      </c>
      <c r="B467" s="112" t="s">
        <v>14479</v>
      </c>
      <c r="C467" s="80">
        <v>21</v>
      </c>
      <c r="D467" s="536">
        <f t="shared" si="8"/>
        <v>16.8</v>
      </c>
    </row>
    <row r="468" spans="1:4" ht="14.4">
      <c r="A468" s="112" t="s">
        <v>14480</v>
      </c>
      <c r="B468" s="112" t="s">
        <v>14481</v>
      </c>
      <c r="C468" s="80">
        <v>90</v>
      </c>
      <c r="D468" s="536">
        <f t="shared" si="8"/>
        <v>72</v>
      </c>
    </row>
    <row r="469" spans="1:4" ht="14.4">
      <c r="A469" s="112" t="s">
        <v>14482</v>
      </c>
      <c r="B469" s="112" t="s">
        <v>14483</v>
      </c>
      <c r="C469" s="80">
        <v>1098.9000000000001</v>
      </c>
      <c r="D469" s="536">
        <f t="shared" si="8"/>
        <v>879.12000000000012</v>
      </c>
    </row>
    <row r="470" spans="1:4" ht="14.4">
      <c r="A470" s="112" t="s">
        <v>14484</v>
      </c>
      <c r="B470" s="112" t="s">
        <v>14485</v>
      </c>
      <c r="C470" s="80">
        <v>10</v>
      </c>
      <c r="D470" s="536">
        <f t="shared" si="8"/>
        <v>8</v>
      </c>
    </row>
    <row r="471" spans="1:4" ht="14.4">
      <c r="A471" s="112" t="s">
        <v>14486</v>
      </c>
      <c r="B471" s="112" t="s">
        <v>14485</v>
      </c>
      <c r="C471" s="80">
        <v>10</v>
      </c>
      <c r="D471" s="536">
        <f t="shared" si="8"/>
        <v>8</v>
      </c>
    </row>
    <row r="472" spans="1:4" ht="14.4">
      <c r="A472" s="112" t="s">
        <v>14487</v>
      </c>
      <c r="B472" s="112" t="s">
        <v>14485</v>
      </c>
      <c r="C472" s="80">
        <v>10</v>
      </c>
      <c r="D472" s="536">
        <f t="shared" si="8"/>
        <v>8</v>
      </c>
    </row>
    <row r="473" spans="1:4" ht="14.4">
      <c r="A473" s="112" t="s">
        <v>14488</v>
      </c>
      <c r="B473" s="112" t="s">
        <v>14489</v>
      </c>
      <c r="C473" s="80">
        <v>1650</v>
      </c>
      <c r="D473" s="536">
        <f t="shared" si="8"/>
        <v>1320</v>
      </c>
    </row>
    <row r="474" spans="1:4" ht="14.4">
      <c r="A474" s="112" t="s">
        <v>14490</v>
      </c>
      <c r="B474" s="112" t="s">
        <v>14491</v>
      </c>
      <c r="C474" s="80">
        <v>3398</v>
      </c>
      <c r="D474" s="536">
        <f t="shared" si="8"/>
        <v>2718.4</v>
      </c>
    </row>
    <row r="475" spans="1:4" ht="14.4">
      <c r="A475" s="112" t="s">
        <v>14492</v>
      </c>
      <c r="B475" s="112" t="s">
        <v>14493</v>
      </c>
      <c r="C475" s="80">
        <v>130</v>
      </c>
      <c r="D475" s="536">
        <f t="shared" si="8"/>
        <v>104</v>
      </c>
    </row>
    <row r="476" spans="1:4" ht="14.4">
      <c r="A476" s="112" t="s">
        <v>14494</v>
      </c>
      <c r="B476" s="112" t="s">
        <v>14495</v>
      </c>
      <c r="C476" s="80">
        <v>49</v>
      </c>
      <c r="D476" s="536">
        <f t="shared" si="8"/>
        <v>39.200000000000003</v>
      </c>
    </row>
    <row r="477" spans="1:4" ht="14.4">
      <c r="A477" s="112" t="s">
        <v>14496</v>
      </c>
      <c r="B477" s="112" t="s">
        <v>14497</v>
      </c>
      <c r="C477" s="80">
        <v>150</v>
      </c>
      <c r="D477" s="536">
        <f t="shared" si="8"/>
        <v>120</v>
      </c>
    </row>
    <row r="478" spans="1:4" ht="14.4">
      <c r="A478" s="112" t="s">
        <v>14498</v>
      </c>
      <c r="B478" s="112" t="s">
        <v>14499</v>
      </c>
      <c r="C478" s="80">
        <v>390</v>
      </c>
      <c r="D478" s="536">
        <f t="shared" si="8"/>
        <v>312</v>
      </c>
    </row>
    <row r="479" spans="1:4" ht="14.4">
      <c r="A479" s="112" t="s">
        <v>14500</v>
      </c>
      <c r="B479" s="112" t="s">
        <v>14501</v>
      </c>
      <c r="C479" s="80">
        <v>30</v>
      </c>
      <c r="D479" s="536">
        <f t="shared" si="8"/>
        <v>24</v>
      </c>
    </row>
    <row r="480" spans="1:4" ht="14.4">
      <c r="A480" s="112" t="s">
        <v>14502</v>
      </c>
      <c r="B480" s="112" t="s">
        <v>14503</v>
      </c>
      <c r="C480" s="80">
        <v>30</v>
      </c>
      <c r="D480" s="536">
        <f t="shared" si="8"/>
        <v>24</v>
      </c>
    </row>
    <row r="481" spans="1:4" ht="14.4">
      <c r="A481" s="112" t="s">
        <v>14504</v>
      </c>
      <c r="B481" s="112" t="s">
        <v>14505</v>
      </c>
      <c r="C481" s="80">
        <v>180</v>
      </c>
      <c r="D481" s="536">
        <f t="shared" si="8"/>
        <v>144</v>
      </c>
    </row>
    <row r="482" spans="1:4" ht="14.4">
      <c r="A482" s="112" t="s">
        <v>14506</v>
      </c>
      <c r="B482" s="112" t="s">
        <v>14507</v>
      </c>
      <c r="C482" s="80">
        <v>138</v>
      </c>
      <c r="D482" s="536">
        <f t="shared" si="8"/>
        <v>110.4</v>
      </c>
    </row>
    <row r="483" spans="1:4" ht="14.4">
      <c r="A483" s="112" t="s">
        <v>14508</v>
      </c>
      <c r="B483" s="112" t="s">
        <v>14509</v>
      </c>
      <c r="C483" s="80">
        <v>1150</v>
      </c>
      <c r="D483" s="536">
        <f t="shared" si="8"/>
        <v>920</v>
      </c>
    </row>
    <row r="484" spans="1:4" ht="14.4">
      <c r="A484" s="112" t="s">
        <v>14510</v>
      </c>
      <c r="B484" s="112" t="s">
        <v>14511</v>
      </c>
      <c r="C484" s="80">
        <v>121</v>
      </c>
      <c r="D484" s="536">
        <f t="shared" si="8"/>
        <v>96.800000000000011</v>
      </c>
    </row>
    <row r="485" spans="1:4" ht="14.4">
      <c r="A485" s="112" t="s">
        <v>14512</v>
      </c>
      <c r="B485" s="112" t="s">
        <v>14513</v>
      </c>
      <c r="C485" s="80">
        <v>2499</v>
      </c>
      <c r="D485" s="536">
        <f t="shared" si="8"/>
        <v>1999.2</v>
      </c>
    </row>
    <row r="486" spans="1:4" ht="14.4">
      <c r="A486" s="112" t="s">
        <v>14514</v>
      </c>
      <c r="B486" s="112" t="s">
        <v>14515</v>
      </c>
      <c r="C486" s="80">
        <v>276</v>
      </c>
      <c r="D486" s="536">
        <f t="shared" ref="D486:D494" si="9">C486*0.8</f>
        <v>220.8</v>
      </c>
    </row>
    <row r="487" spans="1:4" ht="14.4">
      <c r="A487" s="112" t="s">
        <v>14516</v>
      </c>
      <c r="B487" s="112" t="s">
        <v>14517</v>
      </c>
      <c r="C487" s="80">
        <v>279</v>
      </c>
      <c r="D487" s="536">
        <f t="shared" si="9"/>
        <v>223.20000000000002</v>
      </c>
    </row>
    <row r="488" spans="1:4" ht="14.4">
      <c r="A488" s="112" t="s">
        <v>14518</v>
      </c>
      <c r="B488" s="112" t="s">
        <v>14519</v>
      </c>
      <c r="C488" s="80">
        <v>145</v>
      </c>
      <c r="D488" s="536">
        <f t="shared" si="9"/>
        <v>116</v>
      </c>
    </row>
    <row r="489" spans="1:4" ht="14.4">
      <c r="A489" s="112" t="s">
        <v>14520</v>
      </c>
      <c r="B489" s="112" t="s">
        <v>14521</v>
      </c>
      <c r="C489" s="80">
        <v>1995</v>
      </c>
      <c r="D489" s="536">
        <f t="shared" si="9"/>
        <v>1596</v>
      </c>
    </row>
    <row r="490" spans="1:4" ht="14.4">
      <c r="A490" s="112" t="s">
        <v>14522</v>
      </c>
      <c r="B490" s="112" t="s">
        <v>14523</v>
      </c>
      <c r="C490" s="80">
        <v>155</v>
      </c>
      <c r="D490" s="536">
        <f t="shared" si="9"/>
        <v>124</v>
      </c>
    </row>
    <row r="491" spans="1:4" ht="14.4">
      <c r="A491" s="112" t="s">
        <v>14524</v>
      </c>
      <c r="B491" s="112" t="s">
        <v>14525</v>
      </c>
      <c r="C491" s="80">
        <v>2495</v>
      </c>
      <c r="D491" s="536">
        <f t="shared" si="9"/>
        <v>1996</v>
      </c>
    </row>
    <row r="492" spans="1:4" ht="14.4">
      <c r="A492" s="112" t="s">
        <v>14526</v>
      </c>
      <c r="B492" s="112" t="s">
        <v>14527</v>
      </c>
      <c r="C492" s="80">
        <v>40</v>
      </c>
      <c r="D492" s="536">
        <f t="shared" si="9"/>
        <v>32</v>
      </c>
    </row>
    <row r="493" spans="1:4" ht="15" customHeight="1">
      <c r="A493" s="112" t="s">
        <v>14528</v>
      </c>
      <c r="B493" s="112" t="s">
        <v>14529</v>
      </c>
      <c r="C493" s="80">
        <v>15</v>
      </c>
      <c r="D493" s="536">
        <f t="shared" si="9"/>
        <v>12</v>
      </c>
    </row>
    <row r="494" spans="1:4" ht="15" customHeight="1">
      <c r="A494" s="112" t="s">
        <v>14530</v>
      </c>
      <c r="B494" s="112" t="s">
        <v>13987</v>
      </c>
      <c r="C494" s="80">
        <v>4099</v>
      </c>
      <c r="D494" s="536">
        <f t="shared" si="9"/>
        <v>3279.2000000000003</v>
      </c>
    </row>
  </sheetData>
  <sheetProtection algorithmName="SHA-512" hashValue="I9AaBvfyVeQ/13TKdXQvGGkPFzpGgv+ATvnZzdCBa1X6GKdXd0S6hTMOnk8MUo60fisw48FrWW3x0WmT9VDjdQ==" saltValue="JJrF39Ki6xf0AuqseqNrGw==" spinCount="100000" sheet="1" objects="1" scenarios="1"/>
  <hyperlinks>
    <hyperlink ref="A2" location="'Video Con Dir'!A1" display="Back to Directory" xr:uid="{79DD5CA1-0AD9-400E-BA08-B81EC9465B7A}"/>
  </hyperlinks>
  <pageMargins left="0.75" right="0.75" top="1" bottom="1" header="0.5" footer="0.5"/>
  <pageSetup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54D56-DAE7-4EE3-888A-CA7232E45134}">
  <sheetPr>
    <pageSetUpPr autoPageBreaks="0"/>
  </sheetPr>
  <dimension ref="A1:F1953"/>
  <sheetViews>
    <sheetView showGridLines="0" zoomScale="90" zoomScaleNormal="90" workbookViewId="0">
      <pane xSplit="2" ySplit="3" topLeftCell="C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4.6640625" bestFit="1" customWidth="1"/>
    <col min="2" max="2" width="27.5546875" customWidth="1"/>
    <col min="3" max="3" width="137.5546875" bestFit="1" customWidth="1"/>
    <col min="4" max="5" width="13.109375" style="199" customWidth="1"/>
    <col min="6" max="6" width="14.5546875" bestFit="1" customWidth="1"/>
    <col min="238" max="242" width="9.109375" customWidth="1"/>
    <col min="494" max="498" width="9.109375" customWidth="1"/>
    <col min="750" max="754" width="9.109375" customWidth="1"/>
    <col min="1006" max="1010" width="9.109375" customWidth="1"/>
    <col min="1262" max="1266" width="9.109375" customWidth="1"/>
    <col min="1518" max="1522" width="9.109375" customWidth="1"/>
    <col min="1774" max="1778" width="9.109375" customWidth="1"/>
    <col min="2030" max="2034" width="9.109375" customWidth="1"/>
    <col min="2286" max="2290" width="9.109375" customWidth="1"/>
    <col min="2542" max="2546" width="9.109375" customWidth="1"/>
    <col min="2798" max="2802" width="9.109375" customWidth="1"/>
    <col min="3054" max="3058" width="9.109375" customWidth="1"/>
    <col min="3310" max="3314" width="9.109375" customWidth="1"/>
    <col min="3566" max="3570" width="9.109375" customWidth="1"/>
    <col min="3822" max="3826" width="9.109375" customWidth="1"/>
    <col min="4078" max="4082" width="9.109375" customWidth="1"/>
    <col min="4334" max="4338" width="9.109375" customWidth="1"/>
    <col min="4590" max="4594" width="9.109375" customWidth="1"/>
    <col min="4846" max="4850" width="9.109375" customWidth="1"/>
    <col min="5102" max="5106" width="9.109375" customWidth="1"/>
    <col min="5358" max="5362" width="9.109375" customWidth="1"/>
    <col min="5614" max="5618" width="9.109375" customWidth="1"/>
    <col min="5870" max="5874" width="9.109375" customWidth="1"/>
    <col min="6126" max="6130" width="9.109375" customWidth="1"/>
    <col min="6382" max="6386" width="9.109375" customWidth="1"/>
    <col min="6638" max="6642" width="9.109375" customWidth="1"/>
    <col min="6894" max="6898" width="9.109375" customWidth="1"/>
    <col min="7150" max="7154" width="9.109375" customWidth="1"/>
    <col min="7406" max="7410" width="9.109375" customWidth="1"/>
    <col min="7662" max="7666" width="9.109375" customWidth="1"/>
    <col min="7918" max="7922" width="9.109375" customWidth="1"/>
    <col min="8174" max="8178" width="9.109375" customWidth="1"/>
    <col min="8430" max="8434" width="9.109375" customWidth="1"/>
    <col min="8686" max="8690" width="9.109375" customWidth="1"/>
    <col min="8942" max="8946" width="9.109375" customWidth="1"/>
    <col min="9198" max="9202" width="9.109375" customWidth="1"/>
    <col min="9454" max="9458" width="9.109375" customWidth="1"/>
    <col min="9710" max="9714" width="9.109375" customWidth="1"/>
    <col min="9966" max="9970" width="9.109375" customWidth="1"/>
    <col min="10222" max="10226" width="9.109375" customWidth="1"/>
    <col min="10478" max="10482" width="9.109375" customWidth="1"/>
    <col min="10734" max="10738" width="9.109375" customWidth="1"/>
    <col min="10990" max="10994" width="9.109375" customWidth="1"/>
    <col min="11246" max="11250" width="9.109375" customWidth="1"/>
    <col min="11502" max="11506" width="9.109375" customWidth="1"/>
    <col min="11758" max="11762" width="9.109375" customWidth="1"/>
    <col min="12014" max="12018" width="9.109375" customWidth="1"/>
    <col min="12270" max="12274" width="9.109375" customWidth="1"/>
    <col min="12526" max="12530" width="9.109375" customWidth="1"/>
    <col min="12782" max="12786" width="9.109375" customWidth="1"/>
    <col min="13038" max="13042" width="9.109375" customWidth="1"/>
    <col min="13294" max="13298" width="9.109375" customWidth="1"/>
    <col min="13550" max="13554" width="9.109375" customWidth="1"/>
    <col min="13806" max="13810" width="9.109375" customWidth="1"/>
    <col min="14062" max="14066" width="9.109375" customWidth="1"/>
    <col min="14318" max="14322" width="9.109375" customWidth="1"/>
    <col min="14574" max="14578" width="9.109375" customWidth="1"/>
    <col min="14830" max="14834" width="9.109375" customWidth="1"/>
    <col min="15086" max="15090" width="9.109375" customWidth="1"/>
    <col min="15342" max="15346" width="9.109375" customWidth="1"/>
    <col min="15598" max="15602" width="9.109375" customWidth="1"/>
    <col min="15854" max="15858" width="9.109375" customWidth="1"/>
    <col min="16110" max="16114" width="9.109375" customWidth="1"/>
  </cols>
  <sheetData>
    <row r="1" spans="1:6" ht="14.4">
      <c r="A1" s="733"/>
      <c r="B1" s="733"/>
      <c r="C1" s="734"/>
      <c r="D1" s="1152"/>
      <c r="E1" s="1152"/>
      <c r="F1" s="736"/>
    </row>
    <row r="2" spans="1:6" ht="24.75" customHeight="1" thickBot="1">
      <c r="A2" s="1128"/>
      <c r="B2" s="731"/>
      <c r="C2" s="734"/>
      <c r="D2" s="1152"/>
      <c r="E2" s="1152"/>
      <c r="F2" s="737"/>
    </row>
    <row r="3" spans="1:6" ht="28.2" thickBot="1">
      <c r="A3" s="738" t="s">
        <v>14531</v>
      </c>
      <c r="B3" s="738" t="s">
        <v>14532</v>
      </c>
      <c r="C3" s="739"/>
      <c r="D3" s="1293" t="s">
        <v>3</v>
      </c>
      <c r="E3" s="1294" t="s">
        <v>4</v>
      </c>
      <c r="F3" s="740" t="s">
        <v>43563</v>
      </c>
    </row>
    <row r="4" spans="1:6" ht="15" customHeight="1">
      <c r="A4">
        <v>6503559</v>
      </c>
      <c r="B4" t="s">
        <v>47458</v>
      </c>
      <c r="C4" t="s">
        <v>47459</v>
      </c>
      <c r="D4" s="199" t="s">
        <v>47515</v>
      </c>
      <c r="E4" s="199" t="s">
        <v>47462</v>
      </c>
      <c r="F4" s="13">
        <f>D4*0.6</f>
        <v>30</v>
      </c>
    </row>
    <row r="5" spans="1:6" ht="15" customHeight="1">
      <c r="A5">
        <v>6503560</v>
      </c>
      <c r="B5" t="s">
        <v>47460</v>
      </c>
      <c r="C5" t="s">
        <v>47461</v>
      </c>
      <c r="D5" s="199" t="s">
        <v>47515</v>
      </c>
      <c r="E5" s="199" t="s">
        <v>47462</v>
      </c>
      <c r="F5" s="13">
        <f t="shared" ref="F5:F68" si="0">D5*0.6</f>
        <v>30</v>
      </c>
    </row>
    <row r="6" spans="1:6" ht="15" customHeight="1">
      <c r="A6">
        <v>6503561</v>
      </c>
      <c r="B6" t="s">
        <v>43566</v>
      </c>
      <c r="C6" t="s">
        <v>45514</v>
      </c>
      <c r="D6" s="199" t="s">
        <v>47515</v>
      </c>
      <c r="E6" s="199" t="s">
        <v>47462</v>
      </c>
      <c r="F6" s="13">
        <f t="shared" si="0"/>
        <v>30</v>
      </c>
    </row>
    <row r="7" spans="1:6" ht="15" customHeight="1">
      <c r="A7">
        <v>6503562</v>
      </c>
      <c r="B7" t="s">
        <v>43567</v>
      </c>
      <c r="C7" t="s">
        <v>45515</v>
      </c>
      <c r="D7" s="199" t="s">
        <v>47515</v>
      </c>
      <c r="E7" s="199" t="s">
        <v>47462</v>
      </c>
      <c r="F7" s="13">
        <f t="shared" si="0"/>
        <v>30</v>
      </c>
    </row>
    <row r="8" spans="1:6" ht="15" customHeight="1">
      <c r="A8">
        <v>6506855</v>
      </c>
      <c r="B8" t="s">
        <v>43568</v>
      </c>
      <c r="C8" t="s">
        <v>45516</v>
      </c>
      <c r="D8" s="199" t="s">
        <v>47641</v>
      </c>
      <c r="E8" s="199" t="s">
        <v>47463</v>
      </c>
      <c r="F8" s="13">
        <f t="shared" si="0"/>
        <v>228</v>
      </c>
    </row>
    <row r="9" spans="1:6" ht="15" customHeight="1">
      <c r="A9">
        <v>6506856</v>
      </c>
      <c r="B9" t="s">
        <v>43569</v>
      </c>
      <c r="C9" t="s">
        <v>45517</v>
      </c>
      <c r="D9" s="199" t="s">
        <v>47535</v>
      </c>
      <c r="E9" s="199" t="s">
        <v>47464</v>
      </c>
      <c r="F9" s="13">
        <f t="shared" si="0"/>
        <v>300</v>
      </c>
    </row>
    <row r="10" spans="1:6" ht="15" customHeight="1">
      <c r="A10">
        <v>6508637</v>
      </c>
      <c r="B10" t="s">
        <v>43570</v>
      </c>
      <c r="C10" t="s">
        <v>45518</v>
      </c>
      <c r="D10" s="199" t="s">
        <v>47642</v>
      </c>
      <c r="E10" s="199" t="s">
        <v>47466</v>
      </c>
      <c r="F10" s="13">
        <f t="shared" si="0"/>
        <v>1680</v>
      </c>
    </row>
    <row r="11" spans="1:6" ht="15" customHeight="1">
      <c r="A11">
        <v>6511068</v>
      </c>
      <c r="B11" t="s">
        <v>43571</v>
      </c>
      <c r="C11" t="s">
        <v>45519</v>
      </c>
      <c r="D11" s="199" t="s">
        <v>47535</v>
      </c>
      <c r="E11" s="199" t="s">
        <v>47464</v>
      </c>
      <c r="F11" s="13">
        <f t="shared" si="0"/>
        <v>300</v>
      </c>
    </row>
    <row r="12" spans="1:6" ht="15" customHeight="1">
      <c r="A12">
        <v>6511067</v>
      </c>
      <c r="B12" t="s">
        <v>43572</v>
      </c>
      <c r="C12" t="s">
        <v>45520</v>
      </c>
      <c r="D12" s="199" t="s">
        <v>47535</v>
      </c>
      <c r="E12" s="199" t="s">
        <v>47464</v>
      </c>
      <c r="F12" s="13">
        <f t="shared" si="0"/>
        <v>300</v>
      </c>
    </row>
    <row r="13" spans="1:6" ht="15" customHeight="1">
      <c r="A13">
        <v>6505631</v>
      </c>
      <c r="B13" t="s">
        <v>43573</v>
      </c>
      <c r="C13" t="s">
        <v>45521</v>
      </c>
      <c r="D13" s="199" t="s">
        <v>47643</v>
      </c>
      <c r="E13" s="199" t="s">
        <v>47467</v>
      </c>
      <c r="F13" s="13">
        <f t="shared" si="0"/>
        <v>774</v>
      </c>
    </row>
    <row r="14" spans="1:6" ht="15" customHeight="1">
      <c r="A14">
        <v>6504846</v>
      </c>
      <c r="B14" t="s">
        <v>43574</v>
      </c>
      <c r="C14" t="s">
        <v>45522</v>
      </c>
      <c r="D14" s="199" t="s">
        <v>47644</v>
      </c>
      <c r="E14" s="199" t="s">
        <v>47468</v>
      </c>
      <c r="F14" s="13">
        <f t="shared" si="0"/>
        <v>798</v>
      </c>
    </row>
    <row r="15" spans="1:6" ht="15" customHeight="1">
      <c r="A15">
        <v>6507813</v>
      </c>
      <c r="B15" t="s">
        <v>43575</v>
      </c>
      <c r="C15" t="s">
        <v>45523</v>
      </c>
      <c r="D15" s="199" t="s">
        <v>47535</v>
      </c>
      <c r="E15" s="199" t="s">
        <v>47464</v>
      </c>
      <c r="F15" s="13">
        <f t="shared" si="0"/>
        <v>300</v>
      </c>
    </row>
    <row r="16" spans="1:6" ht="15" customHeight="1">
      <c r="A16">
        <v>6508359</v>
      </c>
      <c r="B16" t="s">
        <v>43576</v>
      </c>
      <c r="C16" t="s">
        <v>45524</v>
      </c>
      <c r="D16" s="199" t="s">
        <v>47564</v>
      </c>
      <c r="E16" s="199" t="s">
        <v>47469</v>
      </c>
      <c r="F16" s="13">
        <f t="shared" si="0"/>
        <v>1800</v>
      </c>
    </row>
    <row r="17" spans="1:6" ht="15" customHeight="1">
      <c r="A17">
        <v>6504850</v>
      </c>
      <c r="B17" t="s">
        <v>43577</v>
      </c>
      <c r="C17" t="s">
        <v>45525</v>
      </c>
      <c r="D17" s="199" t="s">
        <v>47645</v>
      </c>
      <c r="E17" s="199" t="s">
        <v>47470</v>
      </c>
      <c r="F17" s="13">
        <f t="shared" si="0"/>
        <v>876</v>
      </c>
    </row>
    <row r="18" spans="1:6" ht="15" customHeight="1">
      <c r="A18">
        <v>6504851</v>
      </c>
      <c r="B18" t="s">
        <v>43578</v>
      </c>
      <c r="C18" t="s">
        <v>45526</v>
      </c>
      <c r="D18" s="199" t="s">
        <v>47646</v>
      </c>
      <c r="E18" s="199" t="s">
        <v>47471</v>
      </c>
      <c r="F18" s="13">
        <f t="shared" si="0"/>
        <v>930</v>
      </c>
    </row>
    <row r="19" spans="1:6" ht="15" customHeight="1">
      <c r="A19">
        <v>6508361</v>
      </c>
      <c r="B19" t="s">
        <v>43579</v>
      </c>
      <c r="C19" t="s">
        <v>45527</v>
      </c>
      <c r="D19" s="199" t="s">
        <v>47566</v>
      </c>
      <c r="E19" s="199" t="s">
        <v>47472</v>
      </c>
      <c r="F19" s="13">
        <f t="shared" si="0"/>
        <v>2100</v>
      </c>
    </row>
    <row r="20" spans="1:6" ht="15" customHeight="1">
      <c r="A20">
        <v>6507619</v>
      </c>
      <c r="B20" t="s">
        <v>43580</v>
      </c>
      <c r="C20" t="s">
        <v>45528</v>
      </c>
      <c r="D20" s="199" t="s">
        <v>47589</v>
      </c>
      <c r="E20" s="199" t="s">
        <v>47473</v>
      </c>
      <c r="F20" s="13">
        <f t="shared" si="0"/>
        <v>1920</v>
      </c>
    </row>
    <row r="21" spans="1:6" ht="15" customHeight="1">
      <c r="A21">
        <v>6507608</v>
      </c>
      <c r="B21" t="s">
        <v>43581</v>
      </c>
      <c r="C21" t="s">
        <v>45529</v>
      </c>
      <c r="D21" s="199" t="s">
        <v>47647</v>
      </c>
      <c r="E21" s="199" t="s">
        <v>47474</v>
      </c>
      <c r="F21" s="13">
        <f t="shared" si="0"/>
        <v>2280</v>
      </c>
    </row>
    <row r="22" spans="1:6" ht="15" customHeight="1">
      <c r="A22">
        <v>6510866</v>
      </c>
      <c r="B22" t="s">
        <v>43582</v>
      </c>
      <c r="C22" t="s">
        <v>45530</v>
      </c>
      <c r="D22" s="199" t="s">
        <v>47500</v>
      </c>
      <c r="E22" s="199" t="s">
        <v>47475</v>
      </c>
      <c r="F22" s="13">
        <f t="shared" si="0"/>
        <v>480</v>
      </c>
    </row>
    <row r="23" spans="1:6" ht="15" customHeight="1">
      <c r="A23">
        <v>6511106</v>
      </c>
      <c r="B23" t="s">
        <v>43583</v>
      </c>
      <c r="C23" t="s">
        <v>45531</v>
      </c>
      <c r="D23" s="199" t="s">
        <v>47497</v>
      </c>
      <c r="E23" s="199" t="s">
        <v>47476</v>
      </c>
      <c r="F23" s="13">
        <f t="shared" si="0"/>
        <v>270</v>
      </c>
    </row>
    <row r="24" spans="1:6" ht="15" customHeight="1">
      <c r="A24">
        <v>6504416</v>
      </c>
      <c r="B24" t="s">
        <v>43584</v>
      </c>
      <c r="C24" t="s">
        <v>45532</v>
      </c>
      <c r="D24" s="199" t="s">
        <v>47498</v>
      </c>
      <c r="E24" s="199" t="s">
        <v>47478</v>
      </c>
      <c r="F24" s="13">
        <f t="shared" si="0"/>
        <v>72</v>
      </c>
    </row>
    <row r="25" spans="1:6" ht="15" customHeight="1">
      <c r="A25">
        <v>6504565</v>
      </c>
      <c r="B25" t="s">
        <v>43585</v>
      </c>
      <c r="C25" t="s">
        <v>45533</v>
      </c>
      <c r="D25" s="199" t="s">
        <v>47648</v>
      </c>
      <c r="E25" s="199" t="s">
        <v>47479</v>
      </c>
      <c r="F25" s="13">
        <f t="shared" si="0"/>
        <v>249</v>
      </c>
    </row>
    <row r="26" spans="1:6" ht="15" customHeight="1">
      <c r="A26">
        <v>6504601</v>
      </c>
      <c r="B26" t="s">
        <v>43586</v>
      </c>
      <c r="C26" t="s">
        <v>45534</v>
      </c>
      <c r="D26" s="199" t="s">
        <v>47649</v>
      </c>
      <c r="E26" s="199" t="s">
        <v>47463</v>
      </c>
      <c r="F26" s="13">
        <f t="shared" si="0"/>
        <v>315</v>
      </c>
    </row>
    <row r="27" spans="1:6" ht="15" customHeight="1">
      <c r="A27">
        <v>6504603</v>
      </c>
      <c r="B27" t="s">
        <v>43587</v>
      </c>
      <c r="C27" t="s">
        <v>45535</v>
      </c>
      <c r="D27" s="199" t="s">
        <v>47650</v>
      </c>
      <c r="E27" s="199" t="s">
        <v>47480</v>
      </c>
      <c r="F27" s="13">
        <f t="shared" si="0"/>
        <v>579</v>
      </c>
    </row>
    <row r="28" spans="1:6" ht="15" customHeight="1">
      <c r="A28">
        <v>6507254</v>
      </c>
      <c r="B28" t="s">
        <v>43588</v>
      </c>
      <c r="C28" t="s">
        <v>45536</v>
      </c>
      <c r="D28" s="199" t="s">
        <v>47596</v>
      </c>
      <c r="E28" s="199" t="s">
        <v>47481</v>
      </c>
      <c r="F28" s="13">
        <f t="shared" si="0"/>
        <v>780</v>
      </c>
    </row>
    <row r="29" spans="1:6" ht="15" customHeight="1">
      <c r="A29">
        <v>6507253</v>
      </c>
      <c r="B29" t="s">
        <v>43589</v>
      </c>
      <c r="C29" t="s">
        <v>45537</v>
      </c>
      <c r="D29" s="199" t="s">
        <v>47651</v>
      </c>
      <c r="E29" s="199" t="s">
        <v>47482</v>
      </c>
      <c r="F29" s="13">
        <f t="shared" si="0"/>
        <v>744</v>
      </c>
    </row>
    <row r="30" spans="1:6" ht="15" customHeight="1">
      <c r="A30">
        <v>6506783</v>
      </c>
      <c r="B30" t="s">
        <v>43590</v>
      </c>
      <c r="C30" t="s">
        <v>45538</v>
      </c>
      <c r="D30" s="199" t="s">
        <v>47502</v>
      </c>
      <c r="E30" s="199" t="s">
        <v>47479</v>
      </c>
      <c r="F30" s="13">
        <f t="shared" si="0"/>
        <v>180</v>
      </c>
    </row>
    <row r="31" spans="1:6" ht="15" customHeight="1">
      <c r="A31">
        <v>6506784</v>
      </c>
      <c r="B31" t="s">
        <v>43591</v>
      </c>
      <c r="C31" t="s">
        <v>45539</v>
      </c>
      <c r="D31" s="199" t="s">
        <v>47527</v>
      </c>
      <c r="E31" s="199" t="s">
        <v>47483</v>
      </c>
      <c r="F31" s="13">
        <f t="shared" si="0"/>
        <v>330</v>
      </c>
    </row>
    <row r="32" spans="1:6" ht="15" customHeight="1">
      <c r="A32">
        <v>6506785</v>
      </c>
      <c r="B32" t="s">
        <v>43592</v>
      </c>
      <c r="C32" t="s">
        <v>45540</v>
      </c>
      <c r="D32" s="199" t="s">
        <v>47535</v>
      </c>
      <c r="E32" s="199" t="s">
        <v>47464</v>
      </c>
      <c r="F32" s="13">
        <f t="shared" si="0"/>
        <v>300</v>
      </c>
    </row>
    <row r="33" spans="1:6" ht="15" customHeight="1">
      <c r="A33">
        <v>6510421</v>
      </c>
      <c r="B33" t="s">
        <v>43593</v>
      </c>
      <c r="C33" t="s">
        <v>45541</v>
      </c>
      <c r="D33" s="199" t="s">
        <v>47652</v>
      </c>
      <c r="E33" s="199" t="s">
        <v>47484</v>
      </c>
      <c r="F33" s="13">
        <f t="shared" si="0"/>
        <v>2880</v>
      </c>
    </row>
    <row r="34" spans="1:6" ht="15" customHeight="1">
      <c r="A34">
        <v>6501971</v>
      </c>
      <c r="B34" t="s">
        <v>43594</v>
      </c>
      <c r="C34" t="s">
        <v>45542</v>
      </c>
      <c r="D34" s="199" t="s">
        <v>47515</v>
      </c>
      <c r="E34" s="199" t="s">
        <v>47462</v>
      </c>
      <c r="F34" s="13">
        <f t="shared" si="0"/>
        <v>30</v>
      </c>
    </row>
    <row r="35" spans="1:6" ht="15" customHeight="1">
      <c r="A35">
        <v>6501972</v>
      </c>
      <c r="B35" t="s">
        <v>43595</v>
      </c>
      <c r="C35" t="s">
        <v>45543</v>
      </c>
      <c r="D35" s="199" t="s">
        <v>47515</v>
      </c>
      <c r="E35" s="199" t="s">
        <v>47462</v>
      </c>
      <c r="F35" s="13">
        <f t="shared" si="0"/>
        <v>30</v>
      </c>
    </row>
    <row r="36" spans="1:6" ht="15" customHeight="1">
      <c r="A36">
        <v>6501973</v>
      </c>
      <c r="B36" t="s">
        <v>43596</v>
      </c>
      <c r="C36" t="s">
        <v>45544</v>
      </c>
      <c r="D36" s="199" t="s">
        <v>47515</v>
      </c>
      <c r="E36" s="199" t="s">
        <v>47462</v>
      </c>
      <c r="F36" s="13">
        <f t="shared" si="0"/>
        <v>30</v>
      </c>
    </row>
    <row r="37" spans="1:6" ht="15" customHeight="1">
      <c r="A37">
        <v>6501974</v>
      </c>
      <c r="B37" t="s">
        <v>43597</v>
      </c>
      <c r="C37" t="s">
        <v>45545</v>
      </c>
      <c r="D37" s="199" t="s">
        <v>47515</v>
      </c>
      <c r="E37" s="199" t="s">
        <v>47462</v>
      </c>
      <c r="F37" s="13">
        <f t="shared" si="0"/>
        <v>30</v>
      </c>
    </row>
    <row r="38" spans="1:6" ht="15" customHeight="1">
      <c r="A38">
        <v>6511079</v>
      </c>
      <c r="B38" t="s">
        <v>43598</v>
      </c>
      <c r="C38" t="s">
        <v>45546</v>
      </c>
      <c r="D38" s="199" t="s">
        <v>47526</v>
      </c>
      <c r="E38" s="199" t="s">
        <v>47485</v>
      </c>
      <c r="F38" s="13">
        <f t="shared" si="0"/>
        <v>120</v>
      </c>
    </row>
    <row r="39" spans="1:6" ht="15" customHeight="1">
      <c r="A39">
        <v>6511080</v>
      </c>
      <c r="B39" t="s">
        <v>43599</v>
      </c>
      <c r="C39" t="s">
        <v>45547</v>
      </c>
      <c r="D39" s="199" t="s">
        <v>47502</v>
      </c>
      <c r="E39" s="199" t="s">
        <v>47479</v>
      </c>
      <c r="F39" s="13">
        <f t="shared" si="0"/>
        <v>180</v>
      </c>
    </row>
    <row r="40" spans="1:6" ht="15" customHeight="1">
      <c r="A40">
        <v>6511081</v>
      </c>
      <c r="B40" t="s">
        <v>43600</v>
      </c>
      <c r="C40" t="s">
        <v>45548</v>
      </c>
      <c r="D40" s="199" t="s">
        <v>47497</v>
      </c>
      <c r="E40" s="199" t="s">
        <v>47476</v>
      </c>
      <c r="F40" s="13">
        <f t="shared" si="0"/>
        <v>270</v>
      </c>
    </row>
    <row r="41" spans="1:6" ht="15" customHeight="1">
      <c r="A41">
        <v>6511082</v>
      </c>
      <c r="B41" t="s">
        <v>43601</v>
      </c>
      <c r="C41" t="s">
        <v>45549</v>
      </c>
      <c r="D41" s="199" t="s">
        <v>47500</v>
      </c>
      <c r="E41" s="199" t="s">
        <v>47475</v>
      </c>
      <c r="F41" s="13">
        <f t="shared" si="0"/>
        <v>480</v>
      </c>
    </row>
    <row r="42" spans="1:6" ht="15" customHeight="1">
      <c r="A42">
        <v>6503689</v>
      </c>
      <c r="B42" t="s">
        <v>43602</v>
      </c>
      <c r="C42" t="s">
        <v>45550</v>
      </c>
      <c r="D42" s="199" t="s">
        <v>47488</v>
      </c>
      <c r="E42" s="199" t="s">
        <v>47486</v>
      </c>
      <c r="F42" s="13">
        <f t="shared" si="0"/>
        <v>6</v>
      </c>
    </row>
    <row r="43" spans="1:6" ht="15" customHeight="1">
      <c r="A43">
        <v>6503686</v>
      </c>
      <c r="B43" t="s">
        <v>43603</v>
      </c>
      <c r="C43" t="s">
        <v>45551</v>
      </c>
      <c r="D43" s="199" t="s">
        <v>47488</v>
      </c>
      <c r="E43" s="199" t="s">
        <v>47486</v>
      </c>
      <c r="F43" s="13">
        <f t="shared" si="0"/>
        <v>6</v>
      </c>
    </row>
    <row r="44" spans="1:6" ht="15" customHeight="1">
      <c r="A44">
        <v>6500519</v>
      </c>
      <c r="B44" t="s">
        <v>43604</v>
      </c>
      <c r="C44" t="s">
        <v>45552</v>
      </c>
      <c r="D44" s="199" t="s">
        <v>47488</v>
      </c>
      <c r="E44" s="199" t="s">
        <v>47486</v>
      </c>
      <c r="F44" s="13">
        <f t="shared" si="0"/>
        <v>6</v>
      </c>
    </row>
    <row r="45" spans="1:6" ht="15" customHeight="1">
      <c r="A45">
        <v>6500518</v>
      </c>
      <c r="B45" t="s">
        <v>43605</v>
      </c>
      <c r="C45" t="s">
        <v>45553</v>
      </c>
      <c r="D45" s="199" t="s">
        <v>47488</v>
      </c>
      <c r="E45" s="199" t="s">
        <v>47486</v>
      </c>
      <c r="F45" s="13">
        <f t="shared" si="0"/>
        <v>6</v>
      </c>
    </row>
    <row r="46" spans="1:6" ht="15" customHeight="1">
      <c r="A46">
        <v>6500521</v>
      </c>
      <c r="B46" t="s">
        <v>43606</v>
      </c>
      <c r="C46" t="s">
        <v>45554</v>
      </c>
      <c r="D46" s="199" t="s">
        <v>47514</v>
      </c>
      <c r="E46" s="199" t="s">
        <v>47487</v>
      </c>
      <c r="F46" s="13">
        <f t="shared" si="0"/>
        <v>9.6</v>
      </c>
    </row>
    <row r="47" spans="1:6" ht="15" customHeight="1">
      <c r="A47">
        <v>6500520</v>
      </c>
      <c r="B47" t="s">
        <v>43607</v>
      </c>
      <c r="C47" t="s">
        <v>45555</v>
      </c>
      <c r="D47" s="199" t="s">
        <v>47514</v>
      </c>
      <c r="E47" s="199" t="s">
        <v>47487</v>
      </c>
      <c r="F47" s="13">
        <f t="shared" si="0"/>
        <v>9.6</v>
      </c>
    </row>
    <row r="48" spans="1:6" ht="15" customHeight="1">
      <c r="A48">
        <v>6503648</v>
      </c>
      <c r="B48" t="s">
        <v>43608</v>
      </c>
      <c r="C48" t="s">
        <v>45556</v>
      </c>
      <c r="D48" s="199" t="s">
        <v>47488</v>
      </c>
      <c r="E48" s="199" t="s">
        <v>47486</v>
      </c>
      <c r="F48" s="13">
        <f t="shared" si="0"/>
        <v>6</v>
      </c>
    </row>
    <row r="49" spans="1:6" ht="15" customHeight="1">
      <c r="A49">
        <v>6503649</v>
      </c>
      <c r="B49" t="s">
        <v>43609</v>
      </c>
      <c r="C49" t="s">
        <v>45557</v>
      </c>
      <c r="D49" s="199" t="s">
        <v>47488</v>
      </c>
      <c r="E49" s="199" t="s">
        <v>47486</v>
      </c>
      <c r="F49" s="13">
        <f t="shared" si="0"/>
        <v>6</v>
      </c>
    </row>
    <row r="50" spans="1:6" ht="15" customHeight="1">
      <c r="A50">
        <v>6503650</v>
      </c>
      <c r="B50" t="s">
        <v>43610</v>
      </c>
      <c r="C50" t="s">
        <v>45558</v>
      </c>
      <c r="D50" s="199" t="s">
        <v>47488</v>
      </c>
      <c r="E50" s="199" t="s">
        <v>47486</v>
      </c>
      <c r="F50" s="13">
        <f t="shared" si="0"/>
        <v>6</v>
      </c>
    </row>
    <row r="51" spans="1:6" ht="15" customHeight="1">
      <c r="A51">
        <v>6503652</v>
      </c>
      <c r="B51" t="s">
        <v>43611</v>
      </c>
      <c r="C51" t="s">
        <v>45559</v>
      </c>
      <c r="D51" s="199" t="s">
        <v>47488</v>
      </c>
      <c r="E51" s="199" t="s">
        <v>47486</v>
      </c>
      <c r="F51" s="13">
        <f t="shared" si="0"/>
        <v>6</v>
      </c>
    </row>
    <row r="52" spans="1:6" ht="15" customHeight="1">
      <c r="A52">
        <v>6503691</v>
      </c>
      <c r="B52" t="s">
        <v>43612</v>
      </c>
      <c r="C52" t="s">
        <v>45560</v>
      </c>
      <c r="D52" s="199" t="s">
        <v>47488</v>
      </c>
      <c r="E52" s="199" t="s">
        <v>47486</v>
      </c>
      <c r="F52" s="13">
        <f t="shared" si="0"/>
        <v>6</v>
      </c>
    </row>
    <row r="53" spans="1:6" ht="15" customHeight="1">
      <c r="A53">
        <v>6503690</v>
      </c>
      <c r="B53" t="s">
        <v>43613</v>
      </c>
      <c r="C53" t="s">
        <v>45561</v>
      </c>
      <c r="D53" s="199" t="s">
        <v>47488</v>
      </c>
      <c r="E53" s="199" t="s">
        <v>47486</v>
      </c>
      <c r="F53" s="13">
        <f t="shared" si="0"/>
        <v>6</v>
      </c>
    </row>
    <row r="54" spans="1:6" ht="15" customHeight="1">
      <c r="A54">
        <v>6503673</v>
      </c>
      <c r="B54" t="s">
        <v>43614</v>
      </c>
      <c r="C54" t="s">
        <v>45562</v>
      </c>
      <c r="D54" s="199" t="s">
        <v>47488</v>
      </c>
      <c r="E54" s="199" t="s">
        <v>47486</v>
      </c>
      <c r="F54" s="13">
        <f t="shared" si="0"/>
        <v>6</v>
      </c>
    </row>
    <row r="55" spans="1:6" ht="15" customHeight="1">
      <c r="A55">
        <v>6503672</v>
      </c>
      <c r="B55" t="s">
        <v>43615</v>
      </c>
      <c r="C55" t="s">
        <v>45563</v>
      </c>
      <c r="D55" s="199" t="s">
        <v>47488</v>
      </c>
      <c r="E55" s="199" t="s">
        <v>47486</v>
      </c>
      <c r="F55" s="13">
        <f t="shared" si="0"/>
        <v>6</v>
      </c>
    </row>
    <row r="56" spans="1:6" ht="15" customHeight="1">
      <c r="A56">
        <v>6500525</v>
      </c>
      <c r="B56" t="s">
        <v>43616</v>
      </c>
      <c r="C56" t="s">
        <v>45564</v>
      </c>
      <c r="D56" s="199" t="s">
        <v>47488</v>
      </c>
      <c r="E56" s="199" t="s">
        <v>47486</v>
      </c>
      <c r="F56" s="13">
        <f t="shared" si="0"/>
        <v>6</v>
      </c>
    </row>
    <row r="57" spans="1:6" ht="15" customHeight="1">
      <c r="A57">
        <v>6500524</v>
      </c>
      <c r="B57" t="s">
        <v>43617</v>
      </c>
      <c r="C57" t="s">
        <v>45565</v>
      </c>
      <c r="D57" s="199" t="s">
        <v>47488</v>
      </c>
      <c r="E57" s="199" t="s">
        <v>47486</v>
      </c>
      <c r="F57" s="13">
        <f t="shared" si="0"/>
        <v>6</v>
      </c>
    </row>
    <row r="58" spans="1:6" ht="15" customHeight="1">
      <c r="A58">
        <v>6501259</v>
      </c>
      <c r="B58" t="s">
        <v>43618</v>
      </c>
      <c r="C58" t="s">
        <v>45566</v>
      </c>
      <c r="D58" s="199" t="s">
        <v>47514</v>
      </c>
      <c r="E58" s="199" t="s">
        <v>47487</v>
      </c>
      <c r="F58" s="13">
        <f t="shared" si="0"/>
        <v>9.6</v>
      </c>
    </row>
    <row r="59" spans="1:6" ht="15" customHeight="1">
      <c r="A59">
        <v>6500526</v>
      </c>
      <c r="B59" t="s">
        <v>43619</v>
      </c>
      <c r="C59" t="s">
        <v>45567</v>
      </c>
      <c r="D59" s="199" t="s">
        <v>47514</v>
      </c>
      <c r="E59" s="199" t="s">
        <v>47487</v>
      </c>
      <c r="F59" s="13">
        <f t="shared" si="0"/>
        <v>9.6</v>
      </c>
    </row>
    <row r="60" spans="1:6" ht="15" customHeight="1">
      <c r="A60">
        <v>6503653</v>
      </c>
      <c r="B60" t="s">
        <v>43620</v>
      </c>
      <c r="C60" t="s">
        <v>45568</v>
      </c>
      <c r="D60" s="199" t="s">
        <v>47488</v>
      </c>
      <c r="E60" s="199" t="s">
        <v>47486</v>
      </c>
      <c r="F60" s="13">
        <f t="shared" si="0"/>
        <v>6</v>
      </c>
    </row>
    <row r="61" spans="1:6" ht="15" customHeight="1">
      <c r="A61">
        <v>6503654</v>
      </c>
      <c r="B61" t="s">
        <v>43621</v>
      </c>
      <c r="C61" t="s">
        <v>45569</v>
      </c>
      <c r="D61" s="199" t="s">
        <v>47488</v>
      </c>
      <c r="E61" s="199" t="s">
        <v>47486</v>
      </c>
      <c r="F61" s="13">
        <f t="shared" si="0"/>
        <v>6</v>
      </c>
    </row>
    <row r="62" spans="1:6" ht="15" customHeight="1">
      <c r="A62">
        <v>6503655</v>
      </c>
      <c r="B62" t="s">
        <v>43622</v>
      </c>
      <c r="C62" t="s">
        <v>45570</v>
      </c>
      <c r="D62" s="199" t="s">
        <v>47488</v>
      </c>
      <c r="E62" s="199" t="s">
        <v>47486</v>
      </c>
      <c r="F62" s="13">
        <f t="shared" si="0"/>
        <v>6</v>
      </c>
    </row>
    <row r="63" spans="1:6" ht="15" customHeight="1">
      <c r="A63">
        <v>6503656</v>
      </c>
      <c r="B63" t="s">
        <v>43623</v>
      </c>
      <c r="C63" t="s">
        <v>45571</v>
      </c>
      <c r="D63" s="199" t="s">
        <v>47488</v>
      </c>
      <c r="E63" s="199" t="s">
        <v>47486</v>
      </c>
      <c r="F63" s="13">
        <f t="shared" si="0"/>
        <v>6</v>
      </c>
    </row>
    <row r="64" spans="1:6" ht="15" customHeight="1">
      <c r="A64">
        <v>6503675</v>
      </c>
      <c r="B64" t="s">
        <v>43624</v>
      </c>
      <c r="C64" t="s">
        <v>45572</v>
      </c>
      <c r="D64" s="199" t="s">
        <v>47488</v>
      </c>
      <c r="E64" s="199" t="s">
        <v>47486</v>
      </c>
      <c r="F64" s="13">
        <f t="shared" si="0"/>
        <v>6</v>
      </c>
    </row>
    <row r="65" spans="1:6" ht="15" customHeight="1">
      <c r="A65">
        <v>6503676</v>
      </c>
      <c r="B65" t="s">
        <v>43625</v>
      </c>
      <c r="C65" t="s">
        <v>45573</v>
      </c>
      <c r="D65" s="199" t="s">
        <v>47488</v>
      </c>
      <c r="E65" s="199" t="s">
        <v>47486</v>
      </c>
      <c r="F65" s="13">
        <f t="shared" si="0"/>
        <v>6</v>
      </c>
    </row>
    <row r="66" spans="1:6" ht="15" customHeight="1">
      <c r="A66">
        <v>6503677</v>
      </c>
      <c r="B66" t="s">
        <v>43626</v>
      </c>
      <c r="C66" t="s">
        <v>45574</v>
      </c>
      <c r="D66" s="199" t="s">
        <v>47488</v>
      </c>
      <c r="E66" s="199" t="s">
        <v>47486</v>
      </c>
      <c r="F66" s="13">
        <f t="shared" si="0"/>
        <v>6</v>
      </c>
    </row>
    <row r="67" spans="1:6" ht="15" customHeight="1">
      <c r="A67">
        <v>6503674</v>
      </c>
      <c r="B67" t="s">
        <v>43627</v>
      </c>
      <c r="C67" t="s">
        <v>45575</v>
      </c>
      <c r="D67" s="199" t="s">
        <v>47488</v>
      </c>
      <c r="E67" s="199" t="s">
        <v>47486</v>
      </c>
      <c r="F67" s="13">
        <f t="shared" si="0"/>
        <v>6</v>
      </c>
    </row>
    <row r="68" spans="1:6" ht="15" customHeight="1">
      <c r="A68">
        <v>6500531</v>
      </c>
      <c r="B68" t="s">
        <v>43628</v>
      </c>
      <c r="C68" t="s">
        <v>45576</v>
      </c>
      <c r="D68" s="199" t="s">
        <v>47488</v>
      </c>
      <c r="E68" s="199" t="s">
        <v>47486</v>
      </c>
      <c r="F68" s="13">
        <f t="shared" si="0"/>
        <v>6</v>
      </c>
    </row>
    <row r="69" spans="1:6" ht="15" customHeight="1">
      <c r="A69">
        <v>6500532</v>
      </c>
      <c r="B69" t="s">
        <v>43629</v>
      </c>
      <c r="C69" t="s">
        <v>45577</v>
      </c>
      <c r="D69" s="199" t="s">
        <v>47488</v>
      </c>
      <c r="E69" s="199" t="s">
        <v>47486</v>
      </c>
      <c r="F69" s="13">
        <f t="shared" ref="F69:F132" si="1">D69*0.6</f>
        <v>6</v>
      </c>
    </row>
    <row r="70" spans="1:6" ht="15" customHeight="1">
      <c r="A70">
        <v>6501260</v>
      </c>
      <c r="B70" t="s">
        <v>43630</v>
      </c>
      <c r="C70" t="s">
        <v>45578</v>
      </c>
      <c r="D70" s="199" t="s">
        <v>47514</v>
      </c>
      <c r="E70" s="199" t="s">
        <v>47487</v>
      </c>
      <c r="F70" s="13">
        <f t="shared" si="1"/>
        <v>9.6</v>
      </c>
    </row>
    <row r="71" spans="1:6" ht="15" customHeight="1">
      <c r="A71">
        <v>6500533</v>
      </c>
      <c r="B71" t="s">
        <v>43631</v>
      </c>
      <c r="C71" t="s">
        <v>45579</v>
      </c>
      <c r="D71" s="199" t="s">
        <v>47514</v>
      </c>
      <c r="E71" s="199" t="s">
        <v>47487</v>
      </c>
      <c r="F71" s="13">
        <f t="shared" si="1"/>
        <v>9.6</v>
      </c>
    </row>
    <row r="72" spans="1:6" ht="15" customHeight="1">
      <c r="A72">
        <v>6503657</v>
      </c>
      <c r="B72" t="s">
        <v>43632</v>
      </c>
      <c r="C72" t="s">
        <v>45580</v>
      </c>
      <c r="D72" s="199" t="s">
        <v>47488</v>
      </c>
      <c r="E72" s="199" t="s">
        <v>47486</v>
      </c>
      <c r="F72" s="13">
        <f t="shared" si="1"/>
        <v>6</v>
      </c>
    </row>
    <row r="73" spans="1:6" ht="15" customHeight="1">
      <c r="A73">
        <v>6503658</v>
      </c>
      <c r="B73" t="s">
        <v>43633</v>
      </c>
      <c r="C73" t="s">
        <v>45581</v>
      </c>
      <c r="D73" s="199" t="s">
        <v>47488</v>
      </c>
      <c r="E73" s="199" t="s">
        <v>47486</v>
      </c>
      <c r="F73" s="13">
        <f t="shared" si="1"/>
        <v>6</v>
      </c>
    </row>
    <row r="74" spans="1:6" ht="15" customHeight="1">
      <c r="A74">
        <v>6503729</v>
      </c>
      <c r="B74" t="s">
        <v>43634</v>
      </c>
      <c r="C74" t="s">
        <v>45582</v>
      </c>
      <c r="D74" s="199" t="s">
        <v>47488</v>
      </c>
      <c r="E74" s="199" t="s">
        <v>47486</v>
      </c>
      <c r="F74" s="13">
        <f t="shared" si="1"/>
        <v>6</v>
      </c>
    </row>
    <row r="75" spans="1:6" ht="15" customHeight="1">
      <c r="A75">
        <v>6503730</v>
      </c>
      <c r="B75" t="s">
        <v>43635</v>
      </c>
      <c r="C75" t="s">
        <v>45583</v>
      </c>
      <c r="D75" s="199" t="s">
        <v>47488</v>
      </c>
      <c r="E75" s="199" t="s">
        <v>47486</v>
      </c>
      <c r="F75" s="13">
        <f t="shared" si="1"/>
        <v>6</v>
      </c>
    </row>
    <row r="76" spans="1:6" ht="15" customHeight="1">
      <c r="A76">
        <v>6503679</v>
      </c>
      <c r="B76" t="s">
        <v>43636</v>
      </c>
      <c r="C76" t="s">
        <v>45584</v>
      </c>
      <c r="D76" s="199" t="s">
        <v>47488</v>
      </c>
      <c r="E76" s="199" t="s">
        <v>47486</v>
      </c>
      <c r="F76" s="13">
        <f t="shared" si="1"/>
        <v>6</v>
      </c>
    </row>
    <row r="77" spans="1:6" ht="15" customHeight="1">
      <c r="A77">
        <v>6503678</v>
      </c>
      <c r="B77" t="s">
        <v>43637</v>
      </c>
      <c r="C77" t="s">
        <v>45585</v>
      </c>
      <c r="D77" s="199" t="s">
        <v>47488</v>
      </c>
      <c r="E77" s="199" t="s">
        <v>47486</v>
      </c>
      <c r="F77" s="13">
        <f t="shared" si="1"/>
        <v>6</v>
      </c>
    </row>
    <row r="78" spans="1:6" ht="15" customHeight="1">
      <c r="A78">
        <v>6503681</v>
      </c>
      <c r="B78" t="s">
        <v>43638</v>
      </c>
      <c r="C78" t="s">
        <v>45586</v>
      </c>
      <c r="D78" s="199" t="s">
        <v>47488</v>
      </c>
      <c r="E78" s="199" t="s">
        <v>47486</v>
      </c>
      <c r="F78" s="13">
        <f t="shared" si="1"/>
        <v>6</v>
      </c>
    </row>
    <row r="79" spans="1:6" ht="15" customHeight="1">
      <c r="A79">
        <v>6503680</v>
      </c>
      <c r="B79" t="s">
        <v>43639</v>
      </c>
      <c r="C79" t="s">
        <v>45587</v>
      </c>
      <c r="D79" s="199" t="s">
        <v>47488</v>
      </c>
      <c r="E79" s="199" t="s">
        <v>47486</v>
      </c>
      <c r="F79" s="13">
        <f t="shared" si="1"/>
        <v>6</v>
      </c>
    </row>
    <row r="80" spans="1:6" ht="15" customHeight="1">
      <c r="A80">
        <v>6500536</v>
      </c>
      <c r="B80" t="s">
        <v>43640</v>
      </c>
      <c r="C80" t="s">
        <v>45588</v>
      </c>
      <c r="D80" s="199" t="s">
        <v>47488</v>
      </c>
      <c r="E80" s="199" t="s">
        <v>47486</v>
      </c>
      <c r="F80" s="13">
        <f t="shared" si="1"/>
        <v>6</v>
      </c>
    </row>
    <row r="81" spans="1:6" ht="15" customHeight="1">
      <c r="A81">
        <v>6500538</v>
      </c>
      <c r="B81" t="s">
        <v>43641</v>
      </c>
      <c r="C81" t="s">
        <v>45589</v>
      </c>
      <c r="D81" s="199" t="s">
        <v>47488</v>
      </c>
      <c r="E81" s="199" t="s">
        <v>47486</v>
      </c>
      <c r="F81" s="13">
        <f t="shared" si="1"/>
        <v>6</v>
      </c>
    </row>
    <row r="82" spans="1:6" ht="15" customHeight="1">
      <c r="A82">
        <v>6500540</v>
      </c>
      <c r="B82" t="s">
        <v>43642</v>
      </c>
      <c r="C82" t="s">
        <v>45590</v>
      </c>
      <c r="D82" s="199" t="s">
        <v>47514</v>
      </c>
      <c r="E82" s="199" t="s">
        <v>47487</v>
      </c>
      <c r="F82" s="13">
        <f t="shared" si="1"/>
        <v>9.6</v>
      </c>
    </row>
    <row r="83" spans="1:6" ht="15" customHeight="1">
      <c r="A83">
        <v>6500539</v>
      </c>
      <c r="B83" t="s">
        <v>43643</v>
      </c>
      <c r="C83" t="s">
        <v>45591</v>
      </c>
      <c r="D83" s="199" t="s">
        <v>47514</v>
      </c>
      <c r="E83" s="199" t="s">
        <v>47487</v>
      </c>
      <c r="F83" s="13">
        <f t="shared" si="1"/>
        <v>9.6</v>
      </c>
    </row>
    <row r="84" spans="1:6" ht="15" customHeight="1">
      <c r="A84">
        <v>6503731</v>
      </c>
      <c r="B84" t="s">
        <v>43644</v>
      </c>
      <c r="C84" t="s">
        <v>45592</v>
      </c>
      <c r="D84" s="199" t="s">
        <v>47488</v>
      </c>
      <c r="E84" s="199" t="s">
        <v>47486</v>
      </c>
      <c r="F84" s="13">
        <f t="shared" si="1"/>
        <v>6</v>
      </c>
    </row>
    <row r="85" spans="1:6" ht="15" customHeight="1">
      <c r="A85">
        <v>6503732</v>
      </c>
      <c r="B85" t="s">
        <v>43645</v>
      </c>
      <c r="C85" t="s">
        <v>45593</v>
      </c>
      <c r="D85" s="199" t="s">
        <v>47488</v>
      </c>
      <c r="E85" s="199" t="s">
        <v>47486</v>
      </c>
      <c r="F85" s="13">
        <f t="shared" si="1"/>
        <v>6</v>
      </c>
    </row>
    <row r="86" spans="1:6" ht="15" customHeight="1">
      <c r="A86">
        <v>6503733</v>
      </c>
      <c r="B86" t="s">
        <v>43646</v>
      </c>
      <c r="C86" t="s">
        <v>45594</v>
      </c>
      <c r="D86" s="199" t="s">
        <v>47488</v>
      </c>
      <c r="E86" s="199" t="s">
        <v>47486</v>
      </c>
      <c r="F86" s="13">
        <f t="shared" si="1"/>
        <v>6</v>
      </c>
    </row>
    <row r="87" spans="1:6" ht="15" customHeight="1">
      <c r="A87">
        <v>6503734</v>
      </c>
      <c r="B87" t="s">
        <v>43647</v>
      </c>
      <c r="C87" t="s">
        <v>45595</v>
      </c>
      <c r="D87" s="199" t="s">
        <v>47488</v>
      </c>
      <c r="E87" s="199" t="s">
        <v>47486</v>
      </c>
      <c r="F87" s="13">
        <f t="shared" si="1"/>
        <v>6</v>
      </c>
    </row>
    <row r="88" spans="1:6" ht="15" customHeight="1">
      <c r="A88">
        <v>6503683</v>
      </c>
      <c r="B88" t="s">
        <v>43648</v>
      </c>
      <c r="C88" t="s">
        <v>45596</v>
      </c>
      <c r="D88" s="199" t="s">
        <v>47488</v>
      </c>
      <c r="E88" s="199" t="s">
        <v>47486</v>
      </c>
      <c r="F88" s="13">
        <f t="shared" si="1"/>
        <v>6</v>
      </c>
    </row>
    <row r="89" spans="1:6" ht="15" customHeight="1">
      <c r="A89">
        <v>6503684</v>
      </c>
      <c r="B89" t="s">
        <v>43649</v>
      </c>
      <c r="C89" t="s">
        <v>45597</v>
      </c>
      <c r="D89" s="199" t="s">
        <v>47488</v>
      </c>
      <c r="E89" s="199" t="s">
        <v>47486</v>
      </c>
      <c r="F89" s="13">
        <f t="shared" si="1"/>
        <v>6</v>
      </c>
    </row>
    <row r="90" spans="1:6" ht="15" customHeight="1">
      <c r="A90">
        <v>6503685</v>
      </c>
      <c r="B90" t="s">
        <v>43650</v>
      </c>
      <c r="C90" t="s">
        <v>45598</v>
      </c>
      <c r="D90" s="199" t="s">
        <v>47488</v>
      </c>
      <c r="E90" s="199" t="s">
        <v>47486</v>
      </c>
      <c r="F90" s="13">
        <f t="shared" si="1"/>
        <v>6</v>
      </c>
    </row>
    <row r="91" spans="1:6" ht="15" customHeight="1">
      <c r="A91">
        <v>6503682</v>
      </c>
      <c r="B91" t="s">
        <v>43651</v>
      </c>
      <c r="C91" t="s">
        <v>45599</v>
      </c>
      <c r="D91" s="199" t="s">
        <v>47488</v>
      </c>
      <c r="E91" s="199" t="s">
        <v>47486</v>
      </c>
      <c r="F91" s="13">
        <f t="shared" si="1"/>
        <v>6</v>
      </c>
    </row>
    <row r="92" spans="1:6" ht="15" customHeight="1">
      <c r="A92">
        <v>6500546</v>
      </c>
      <c r="B92" t="s">
        <v>43652</v>
      </c>
      <c r="C92" t="s">
        <v>45600</v>
      </c>
      <c r="D92" s="199" t="s">
        <v>47488</v>
      </c>
      <c r="E92" s="199" t="s">
        <v>47486</v>
      </c>
      <c r="F92" s="13">
        <f t="shared" si="1"/>
        <v>6</v>
      </c>
    </row>
    <row r="93" spans="1:6" ht="15" customHeight="1">
      <c r="A93">
        <v>6500545</v>
      </c>
      <c r="B93" t="s">
        <v>43653</v>
      </c>
      <c r="C93" t="s">
        <v>45601</v>
      </c>
      <c r="D93" s="199" t="s">
        <v>47488</v>
      </c>
      <c r="E93" s="199" t="s">
        <v>47486</v>
      </c>
      <c r="F93" s="13">
        <f t="shared" si="1"/>
        <v>6</v>
      </c>
    </row>
    <row r="94" spans="1:6" ht="15" customHeight="1">
      <c r="A94">
        <v>6501261</v>
      </c>
      <c r="B94" t="s">
        <v>43654</v>
      </c>
      <c r="C94" t="s">
        <v>45602</v>
      </c>
      <c r="D94" s="199" t="s">
        <v>47514</v>
      </c>
      <c r="E94" s="199" t="s">
        <v>47487</v>
      </c>
      <c r="F94" s="13">
        <f t="shared" si="1"/>
        <v>9.6</v>
      </c>
    </row>
    <row r="95" spans="1:6" ht="15" customHeight="1">
      <c r="A95">
        <v>6500547</v>
      </c>
      <c r="B95" t="s">
        <v>43655</v>
      </c>
      <c r="C95" t="s">
        <v>45603</v>
      </c>
      <c r="D95" s="199" t="s">
        <v>47514</v>
      </c>
      <c r="E95" s="199" t="s">
        <v>47487</v>
      </c>
      <c r="F95" s="13">
        <f t="shared" si="1"/>
        <v>9.6</v>
      </c>
    </row>
    <row r="96" spans="1:6" ht="15" customHeight="1">
      <c r="A96">
        <v>6503644</v>
      </c>
      <c r="B96" t="s">
        <v>43656</v>
      </c>
      <c r="C96" t="s">
        <v>45604</v>
      </c>
      <c r="D96" s="199" t="s">
        <v>47488</v>
      </c>
      <c r="E96" s="199" t="s">
        <v>47486</v>
      </c>
      <c r="F96" s="13">
        <f t="shared" si="1"/>
        <v>6</v>
      </c>
    </row>
    <row r="97" spans="1:6" ht="15" customHeight="1">
      <c r="A97">
        <v>6503645</v>
      </c>
      <c r="B97" t="s">
        <v>43657</v>
      </c>
      <c r="C97" t="s">
        <v>45605</v>
      </c>
      <c r="D97" s="199" t="s">
        <v>47488</v>
      </c>
      <c r="E97" s="199" t="s">
        <v>47486</v>
      </c>
      <c r="F97" s="13">
        <f t="shared" si="1"/>
        <v>6</v>
      </c>
    </row>
    <row r="98" spans="1:6" ht="15" customHeight="1">
      <c r="A98">
        <v>6503646</v>
      </c>
      <c r="B98" t="s">
        <v>43658</v>
      </c>
      <c r="C98" t="s">
        <v>45606</v>
      </c>
      <c r="D98" s="199" t="s">
        <v>47488</v>
      </c>
      <c r="E98" s="199" t="s">
        <v>47486</v>
      </c>
      <c r="F98" s="13">
        <f t="shared" si="1"/>
        <v>6</v>
      </c>
    </row>
    <row r="99" spans="1:6" ht="15" customHeight="1">
      <c r="A99">
        <v>6503647</v>
      </c>
      <c r="B99" t="s">
        <v>43659</v>
      </c>
      <c r="C99" t="s">
        <v>45607</v>
      </c>
      <c r="D99" s="199" t="s">
        <v>47488</v>
      </c>
      <c r="E99" s="199" t="s">
        <v>47486</v>
      </c>
      <c r="F99" s="13">
        <f t="shared" si="1"/>
        <v>6</v>
      </c>
    </row>
    <row r="100" spans="1:6" ht="15" customHeight="1">
      <c r="A100">
        <v>6503687</v>
      </c>
      <c r="B100" t="s">
        <v>43660</v>
      </c>
      <c r="C100" t="s">
        <v>45608</v>
      </c>
      <c r="D100" s="199" t="s">
        <v>47488</v>
      </c>
      <c r="E100" s="199" t="s">
        <v>47486</v>
      </c>
      <c r="F100" s="13">
        <f t="shared" si="1"/>
        <v>6</v>
      </c>
    </row>
    <row r="101" spans="1:6" ht="15" customHeight="1">
      <c r="A101">
        <v>6503688</v>
      </c>
      <c r="B101" t="s">
        <v>43661</v>
      </c>
      <c r="C101" t="s">
        <v>45609</v>
      </c>
      <c r="D101" s="199" t="s">
        <v>47488</v>
      </c>
      <c r="E101" s="199" t="s">
        <v>47486</v>
      </c>
      <c r="F101" s="13">
        <f t="shared" si="1"/>
        <v>6</v>
      </c>
    </row>
    <row r="102" spans="1:6" ht="15" customHeight="1">
      <c r="A102">
        <v>6508706</v>
      </c>
      <c r="B102" t="s">
        <v>43662</v>
      </c>
      <c r="C102" t="s">
        <v>45610</v>
      </c>
      <c r="D102" s="199" t="s">
        <v>47512</v>
      </c>
      <c r="E102" s="199" t="s">
        <v>47488</v>
      </c>
      <c r="F102" s="13">
        <f t="shared" si="1"/>
        <v>12</v>
      </c>
    </row>
    <row r="103" spans="1:6" ht="15" customHeight="1">
      <c r="A103">
        <v>6504257</v>
      </c>
      <c r="B103" t="s">
        <v>43663</v>
      </c>
      <c r="C103" t="s">
        <v>45611</v>
      </c>
      <c r="D103" s="199" t="s">
        <v>47502</v>
      </c>
      <c r="E103" s="199" t="s">
        <v>47479</v>
      </c>
      <c r="F103" s="13">
        <f t="shared" si="1"/>
        <v>180</v>
      </c>
    </row>
    <row r="104" spans="1:6" ht="15" customHeight="1">
      <c r="A104">
        <v>6504930</v>
      </c>
      <c r="B104" t="s">
        <v>43664</v>
      </c>
      <c r="C104" t="s">
        <v>45612</v>
      </c>
      <c r="D104" s="199" t="s">
        <v>47477</v>
      </c>
      <c r="E104" s="199" t="s">
        <v>47489</v>
      </c>
      <c r="F104" s="13">
        <f t="shared" si="1"/>
        <v>18</v>
      </c>
    </row>
    <row r="105" spans="1:6" ht="15" customHeight="1">
      <c r="A105">
        <v>6504309</v>
      </c>
      <c r="B105" t="s">
        <v>43665</v>
      </c>
      <c r="C105" t="s">
        <v>45613</v>
      </c>
      <c r="D105" s="199" t="s">
        <v>47502</v>
      </c>
      <c r="E105" s="199" t="s">
        <v>47479</v>
      </c>
      <c r="F105" s="13">
        <f t="shared" si="1"/>
        <v>180</v>
      </c>
    </row>
    <row r="106" spans="1:6" ht="15" customHeight="1">
      <c r="A106">
        <v>6505759</v>
      </c>
      <c r="B106" t="s">
        <v>43666</v>
      </c>
      <c r="C106" t="s">
        <v>45614</v>
      </c>
      <c r="D106" s="199" t="s">
        <v>47596</v>
      </c>
      <c r="E106" s="199" t="s">
        <v>47481</v>
      </c>
      <c r="F106" s="13">
        <f t="shared" si="1"/>
        <v>780</v>
      </c>
    </row>
    <row r="107" spans="1:6" ht="15" customHeight="1">
      <c r="A107">
        <v>6506963</v>
      </c>
      <c r="B107" t="s">
        <v>43667</v>
      </c>
      <c r="C107" t="s">
        <v>45615</v>
      </c>
      <c r="D107" s="199" t="s">
        <v>47565</v>
      </c>
      <c r="E107" s="199" t="s">
        <v>47490</v>
      </c>
      <c r="F107" s="13">
        <f t="shared" si="1"/>
        <v>1500</v>
      </c>
    </row>
    <row r="108" spans="1:6" ht="15" customHeight="1">
      <c r="A108">
        <v>6504636</v>
      </c>
      <c r="B108" t="s">
        <v>43668</v>
      </c>
      <c r="C108" t="s">
        <v>45616</v>
      </c>
      <c r="D108" s="199" t="s">
        <v>47653</v>
      </c>
      <c r="E108" s="199" t="s">
        <v>47491</v>
      </c>
      <c r="F108" s="13">
        <f t="shared" si="1"/>
        <v>168</v>
      </c>
    </row>
    <row r="109" spans="1:6" ht="15" customHeight="1">
      <c r="A109">
        <v>6504637</v>
      </c>
      <c r="B109" t="s">
        <v>43669</v>
      </c>
      <c r="C109" t="s">
        <v>45617</v>
      </c>
      <c r="D109" s="199" t="s">
        <v>47653</v>
      </c>
      <c r="E109" s="199" t="s">
        <v>47491</v>
      </c>
      <c r="F109" s="13">
        <f t="shared" si="1"/>
        <v>168</v>
      </c>
    </row>
    <row r="110" spans="1:6" ht="15" customHeight="1">
      <c r="A110">
        <v>6504638</v>
      </c>
      <c r="B110" t="s">
        <v>43670</v>
      </c>
      <c r="C110" t="s">
        <v>45618</v>
      </c>
      <c r="D110" s="199" t="s">
        <v>47653</v>
      </c>
      <c r="E110" s="199" t="s">
        <v>47491</v>
      </c>
      <c r="F110" s="13">
        <f t="shared" si="1"/>
        <v>168</v>
      </c>
    </row>
    <row r="111" spans="1:6" ht="15" customHeight="1">
      <c r="A111">
        <v>6504659</v>
      </c>
      <c r="B111" t="s">
        <v>43671</v>
      </c>
      <c r="C111" t="s">
        <v>45619</v>
      </c>
      <c r="D111" s="199" t="s">
        <v>47543</v>
      </c>
      <c r="E111" s="199" t="s">
        <v>47492</v>
      </c>
      <c r="F111" s="13">
        <f t="shared" si="1"/>
        <v>216</v>
      </c>
    </row>
    <row r="112" spans="1:6" ht="15" customHeight="1">
      <c r="A112">
        <v>6504661</v>
      </c>
      <c r="B112" t="s">
        <v>43672</v>
      </c>
      <c r="C112" t="s">
        <v>45620</v>
      </c>
      <c r="D112" s="199" t="s">
        <v>47543</v>
      </c>
      <c r="E112" s="199" t="s">
        <v>47492</v>
      </c>
      <c r="F112" s="13">
        <f t="shared" si="1"/>
        <v>216</v>
      </c>
    </row>
    <row r="113" spans="1:6" ht="15" customHeight="1">
      <c r="A113">
        <v>6504662</v>
      </c>
      <c r="B113" t="s">
        <v>43673</v>
      </c>
      <c r="C113" t="s">
        <v>45621</v>
      </c>
      <c r="D113" s="199" t="s">
        <v>47543</v>
      </c>
      <c r="E113" s="199" t="s">
        <v>47492</v>
      </c>
      <c r="F113" s="13">
        <f t="shared" si="1"/>
        <v>216</v>
      </c>
    </row>
    <row r="114" spans="1:6" ht="15" customHeight="1">
      <c r="A114">
        <v>6504663</v>
      </c>
      <c r="B114" t="s">
        <v>43674</v>
      </c>
      <c r="C114" t="s">
        <v>45622</v>
      </c>
      <c r="D114" s="199" t="s">
        <v>47543</v>
      </c>
      <c r="E114" s="199" t="s">
        <v>47492</v>
      </c>
      <c r="F114" s="13">
        <f t="shared" si="1"/>
        <v>216</v>
      </c>
    </row>
    <row r="115" spans="1:6" ht="15" customHeight="1">
      <c r="A115">
        <v>6504664</v>
      </c>
      <c r="B115" t="s">
        <v>43675</v>
      </c>
      <c r="C115" t="s">
        <v>45623</v>
      </c>
      <c r="D115" s="199" t="s">
        <v>47543</v>
      </c>
      <c r="E115" s="199" t="s">
        <v>47492</v>
      </c>
      <c r="F115" s="13">
        <f t="shared" si="1"/>
        <v>216</v>
      </c>
    </row>
    <row r="116" spans="1:6" ht="15" customHeight="1">
      <c r="A116">
        <v>6504665</v>
      </c>
      <c r="B116" t="s">
        <v>43676</v>
      </c>
      <c r="C116" t="s">
        <v>45624</v>
      </c>
      <c r="D116" s="199" t="s">
        <v>47543</v>
      </c>
      <c r="E116" s="199" t="s">
        <v>47492</v>
      </c>
      <c r="F116" s="13">
        <f t="shared" si="1"/>
        <v>216</v>
      </c>
    </row>
    <row r="117" spans="1:6" ht="15" customHeight="1">
      <c r="A117">
        <v>6504666</v>
      </c>
      <c r="B117" t="s">
        <v>43677</v>
      </c>
      <c r="C117" t="s">
        <v>45625</v>
      </c>
      <c r="D117" s="199" t="s">
        <v>47543</v>
      </c>
      <c r="E117" s="199" t="s">
        <v>47492</v>
      </c>
      <c r="F117" s="13">
        <f t="shared" si="1"/>
        <v>216</v>
      </c>
    </row>
    <row r="118" spans="1:6" ht="15" customHeight="1">
      <c r="A118">
        <v>6504667</v>
      </c>
      <c r="B118" t="s">
        <v>43678</v>
      </c>
      <c r="C118" t="s">
        <v>45626</v>
      </c>
      <c r="D118" s="199" t="s">
        <v>47543</v>
      </c>
      <c r="E118" s="199" t="s">
        <v>47492</v>
      </c>
      <c r="F118" s="13">
        <f t="shared" si="1"/>
        <v>216</v>
      </c>
    </row>
    <row r="119" spans="1:6" ht="15" customHeight="1">
      <c r="A119">
        <v>6504668</v>
      </c>
      <c r="B119" t="s">
        <v>43679</v>
      </c>
      <c r="C119" t="s">
        <v>45627</v>
      </c>
      <c r="D119" s="199" t="s">
        <v>47543</v>
      </c>
      <c r="E119" s="199" t="s">
        <v>47492</v>
      </c>
      <c r="F119" s="13">
        <f t="shared" si="1"/>
        <v>216</v>
      </c>
    </row>
    <row r="120" spans="1:6" ht="15" customHeight="1">
      <c r="A120">
        <v>6504669</v>
      </c>
      <c r="B120" t="s">
        <v>43680</v>
      </c>
      <c r="C120" t="s">
        <v>45628</v>
      </c>
      <c r="D120" s="199" t="s">
        <v>47543</v>
      </c>
      <c r="E120" s="199" t="s">
        <v>47492</v>
      </c>
      <c r="F120" s="13">
        <f t="shared" si="1"/>
        <v>216</v>
      </c>
    </row>
    <row r="121" spans="1:6" ht="15" customHeight="1">
      <c r="A121">
        <v>6507957</v>
      </c>
      <c r="B121" t="s">
        <v>43681</v>
      </c>
      <c r="C121" t="s">
        <v>45629</v>
      </c>
      <c r="D121" s="199" t="s">
        <v>47543</v>
      </c>
      <c r="E121" s="199" t="s">
        <v>47492</v>
      </c>
      <c r="F121" s="13">
        <f t="shared" si="1"/>
        <v>216</v>
      </c>
    </row>
    <row r="122" spans="1:6" ht="15" customHeight="1">
      <c r="A122">
        <v>6504670</v>
      </c>
      <c r="B122" t="s">
        <v>43682</v>
      </c>
      <c r="C122" t="s">
        <v>45630</v>
      </c>
      <c r="D122" s="199" t="s">
        <v>47543</v>
      </c>
      <c r="E122" s="199" t="s">
        <v>47492</v>
      </c>
      <c r="F122" s="13">
        <f t="shared" si="1"/>
        <v>216</v>
      </c>
    </row>
    <row r="123" spans="1:6" ht="15" customHeight="1">
      <c r="A123">
        <v>6504671</v>
      </c>
      <c r="B123" t="s">
        <v>43683</v>
      </c>
      <c r="C123" t="s">
        <v>45631</v>
      </c>
      <c r="D123" s="199" t="s">
        <v>47543</v>
      </c>
      <c r="E123" s="199" t="s">
        <v>47492</v>
      </c>
      <c r="F123" s="13">
        <f t="shared" si="1"/>
        <v>216</v>
      </c>
    </row>
    <row r="124" spans="1:6" ht="15" customHeight="1">
      <c r="A124">
        <v>6504673</v>
      </c>
      <c r="B124" t="s">
        <v>43684</v>
      </c>
      <c r="C124" t="s">
        <v>45632</v>
      </c>
      <c r="D124" s="199" t="s">
        <v>47543</v>
      </c>
      <c r="E124" s="199" t="s">
        <v>47492</v>
      </c>
      <c r="F124" s="13">
        <f t="shared" si="1"/>
        <v>216</v>
      </c>
    </row>
    <row r="125" spans="1:6" ht="15" customHeight="1">
      <c r="A125">
        <v>6504676</v>
      </c>
      <c r="B125" t="s">
        <v>43685</v>
      </c>
      <c r="C125" t="s">
        <v>45633</v>
      </c>
      <c r="D125" s="199" t="s">
        <v>47543</v>
      </c>
      <c r="E125" s="199" t="s">
        <v>47492</v>
      </c>
      <c r="F125" s="13">
        <f t="shared" si="1"/>
        <v>216</v>
      </c>
    </row>
    <row r="126" spans="1:6" ht="15" customHeight="1">
      <c r="A126">
        <v>6504678</v>
      </c>
      <c r="B126" t="s">
        <v>43686</v>
      </c>
      <c r="C126" t="s">
        <v>45634</v>
      </c>
      <c r="D126" s="199" t="s">
        <v>47543</v>
      </c>
      <c r="E126" s="199" t="s">
        <v>47492</v>
      </c>
      <c r="F126" s="13">
        <f t="shared" si="1"/>
        <v>216</v>
      </c>
    </row>
    <row r="127" spans="1:6" ht="15" customHeight="1">
      <c r="A127">
        <v>6504681</v>
      </c>
      <c r="B127" t="s">
        <v>43687</v>
      </c>
      <c r="C127" t="s">
        <v>45635</v>
      </c>
      <c r="D127" s="199" t="s">
        <v>47543</v>
      </c>
      <c r="E127" s="199" t="s">
        <v>47492</v>
      </c>
      <c r="F127" s="13">
        <f t="shared" si="1"/>
        <v>216</v>
      </c>
    </row>
    <row r="128" spans="1:6" ht="15" customHeight="1">
      <c r="A128">
        <v>6504683</v>
      </c>
      <c r="B128" t="s">
        <v>43688</v>
      </c>
      <c r="C128" t="s">
        <v>45636</v>
      </c>
      <c r="D128" s="199" t="s">
        <v>47543</v>
      </c>
      <c r="E128" s="199" t="s">
        <v>47492</v>
      </c>
      <c r="F128" s="13">
        <f t="shared" si="1"/>
        <v>216</v>
      </c>
    </row>
    <row r="129" spans="1:6" ht="15" customHeight="1">
      <c r="A129">
        <v>6507996</v>
      </c>
      <c r="B129" t="s">
        <v>43689</v>
      </c>
      <c r="C129" t="s">
        <v>45637</v>
      </c>
      <c r="D129" s="199" t="s">
        <v>47535</v>
      </c>
      <c r="E129" s="199" t="s">
        <v>47464</v>
      </c>
      <c r="F129" s="13">
        <f t="shared" si="1"/>
        <v>300</v>
      </c>
    </row>
    <row r="130" spans="1:6" ht="15" customHeight="1">
      <c r="A130">
        <v>6507995</v>
      </c>
      <c r="B130" t="s">
        <v>43690</v>
      </c>
      <c r="C130" t="s">
        <v>45638</v>
      </c>
      <c r="D130" s="199" t="s">
        <v>47535</v>
      </c>
      <c r="E130" s="199" t="s">
        <v>47464</v>
      </c>
      <c r="F130" s="13">
        <f t="shared" si="1"/>
        <v>300</v>
      </c>
    </row>
    <row r="131" spans="1:6" ht="15" customHeight="1">
      <c r="A131">
        <v>6505635</v>
      </c>
      <c r="B131" t="s">
        <v>43691</v>
      </c>
      <c r="C131" t="s">
        <v>45639</v>
      </c>
      <c r="D131" s="199" t="s">
        <v>47535</v>
      </c>
      <c r="E131" s="199" t="s">
        <v>47464</v>
      </c>
      <c r="F131" s="13">
        <f t="shared" si="1"/>
        <v>300</v>
      </c>
    </row>
    <row r="132" spans="1:6" ht="15" customHeight="1">
      <c r="A132">
        <v>6505636</v>
      </c>
      <c r="B132" t="s">
        <v>43692</v>
      </c>
      <c r="C132" t="s">
        <v>45640</v>
      </c>
      <c r="D132" s="199" t="s">
        <v>47535</v>
      </c>
      <c r="E132" s="199" t="s">
        <v>47464</v>
      </c>
      <c r="F132" s="13">
        <f t="shared" si="1"/>
        <v>300</v>
      </c>
    </row>
    <row r="133" spans="1:6" ht="15" customHeight="1">
      <c r="A133">
        <v>6502259</v>
      </c>
      <c r="B133" t="s">
        <v>43693</v>
      </c>
      <c r="C133" t="s">
        <v>45641</v>
      </c>
      <c r="D133" s="199" t="s">
        <v>47596</v>
      </c>
      <c r="E133" s="199" t="s">
        <v>47481</v>
      </c>
      <c r="F133" s="13">
        <f t="shared" ref="F133:F196" si="2">D133*0.6</f>
        <v>780</v>
      </c>
    </row>
    <row r="134" spans="1:6" ht="15" customHeight="1">
      <c r="A134">
        <v>6502260</v>
      </c>
      <c r="B134" t="s">
        <v>43694</v>
      </c>
      <c r="C134" t="s">
        <v>45642</v>
      </c>
      <c r="D134" s="199" t="s">
        <v>47596</v>
      </c>
      <c r="E134" s="199" t="s">
        <v>47481</v>
      </c>
      <c r="F134" s="13">
        <f t="shared" si="2"/>
        <v>780</v>
      </c>
    </row>
    <row r="135" spans="1:6" ht="15" customHeight="1">
      <c r="A135">
        <v>6500129</v>
      </c>
      <c r="B135" t="s">
        <v>43695</v>
      </c>
      <c r="C135" t="s">
        <v>45643</v>
      </c>
      <c r="D135" s="199" t="s">
        <v>47502</v>
      </c>
      <c r="E135" s="199" t="s">
        <v>47479</v>
      </c>
      <c r="F135" s="13">
        <f t="shared" si="2"/>
        <v>180</v>
      </c>
    </row>
    <row r="136" spans="1:6" ht="15" customHeight="1">
      <c r="A136">
        <v>6502451</v>
      </c>
      <c r="B136" t="s">
        <v>43696</v>
      </c>
      <c r="C136" t="s">
        <v>45644</v>
      </c>
      <c r="D136" s="199" t="s">
        <v>47515</v>
      </c>
      <c r="E136" s="199" t="s">
        <v>47462</v>
      </c>
      <c r="F136" s="13">
        <f t="shared" si="2"/>
        <v>30</v>
      </c>
    </row>
    <row r="137" spans="1:6" ht="15" customHeight="1">
      <c r="A137">
        <v>6502452</v>
      </c>
      <c r="B137" t="s">
        <v>43697</v>
      </c>
      <c r="C137" t="s">
        <v>45645</v>
      </c>
      <c r="D137" s="199" t="s">
        <v>47515</v>
      </c>
      <c r="E137" s="199" t="s">
        <v>47462</v>
      </c>
      <c r="F137" s="13">
        <f t="shared" si="2"/>
        <v>30</v>
      </c>
    </row>
    <row r="138" spans="1:6" ht="15" customHeight="1">
      <c r="A138">
        <v>6500359</v>
      </c>
      <c r="B138" t="s">
        <v>43698</v>
      </c>
      <c r="C138" t="s">
        <v>45646</v>
      </c>
      <c r="D138" s="199" t="s">
        <v>47543</v>
      </c>
      <c r="E138" s="199" t="s">
        <v>47492</v>
      </c>
      <c r="F138" s="13">
        <f t="shared" si="2"/>
        <v>216</v>
      </c>
    </row>
    <row r="139" spans="1:6" ht="15" customHeight="1">
      <c r="A139">
        <v>6500361</v>
      </c>
      <c r="B139" t="s">
        <v>43699</v>
      </c>
      <c r="C139" t="s">
        <v>45647</v>
      </c>
      <c r="D139" s="199" t="s">
        <v>47543</v>
      </c>
      <c r="E139" s="199" t="s">
        <v>47492</v>
      </c>
      <c r="F139" s="13">
        <f t="shared" si="2"/>
        <v>216</v>
      </c>
    </row>
    <row r="140" spans="1:6" ht="15" customHeight="1">
      <c r="A140">
        <v>6500357</v>
      </c>
      <c r="B140" t="s">
        <v>43700</v>
      </c>
      <c r="C140" t="s">
        <v>45648</v>
      </c>
      <c r="D140" s="199" t="s">
        <v>47543</v>
      </c>
      <c r="E140" s="199" t="s">
        <v>47492</v>
      </c>
      <c r="F140" s="13">
        <f t="shared" si="2"/>
        <v>216</v>
      </c>
    </row>
    <row r="141" spans="1:6" ht="15" customHeight="1">
      <c r="A141">
        <v>6505209</v>
      </c>
      <c r="B141" t="s">
        <v>43701</v>
      </c>
      <c r="C141" t="s">
        <v>45649</v>
      </c>
      <c r="D141" s="199" t="s">
        <v>47502</v>
      </c>
      <c r="E141" s="199" t="s">
        <v>47479</v>
      </c>
      <c r="F141" s="13">
        <f t="shared" si="2"/>
        <v>180</v>
      </c>
    </row>
    <row r="142" spans="1:6" ht="15" customHeight="1">
      <c r="A142">
        <v>6500390</v>
      </c>
      <c r="B142" t="s">
        <v>43702</v>
      </c>
      <c r="C142" t="s">
        <v>45650</v>
      </c>
      <c r="D142" s="199" t="s">
        <v>47535</v>
      </c>
      <c r="E142" s="199" t="s">
        <v>47464</v>
      </c>
      <c r="F142" s="13">
        <f t="shared" si="2"/>
        <v>300</v>
      </c>
    </row>
    <row r="143" spans="1:6" ht="15" customHeight="1">
      <c r="A143">
        <v>6500389</v>
      </c>
      <c r="B143" t="s">
        <v>43703</v>
      </c>
      <c r="C143" t="s">
        <v>45651</v>
      </c>
      <c r="D143" s="199" t="s">
        <v>47502</v>
      </c>
      <c r="E143" s="199" t="s">
        <v>47479</v>
      </c>
      <c r="F143" s="13">
        <f t="shared" si="2"/>
        <v>180</v>
      </c>
    </row>
    <row r="144" spans="1:6" ht="15" customHeight="1">
      <c r="A144">
        <v>6507759</v>
      </c>
      <c r="B144" t="s">
        <v>43704</v>
      </c>
      <c r="C144" t="s">
        <v>45652</v>
      </c>
      <c r="D144" s="199" t="s">
        <v>47535</v>
      </c>
      <c r="E144" s="199" t="s">
        <v>47464</v>
      </c>
      <c r="F144" s="13">
        <f t="shared" si="2"/>
        <v>300</v>
      </c>
    </row>
    <row r="145" spans="1:6" ht="15" customHeight="1">
      <c r="A145">
        <v>6500452</v>
      </c>
      <c r="B145" t="s">
        <v>43705</v>
      </c>
      <c r="C145" t="s">
        <v>45653</v>
      </c>
      <c r="D145" s="199" t="s">
        <v>47479</v>
      </c>
      <c r="E145" s="199" t="s">
        <v>47493</v>
      </c>
      <c r="F145" s="13">
        <f t="shared" si="2"/>
        <v>90</v>
      </c>
    </row>
    <row r="146" spans="1:6" ht="15" customHeight="1">
      <c r="A146">
        <v>6500261</v>
      </c>
      <c r="B146" t="s">
        <v>43706</v>
      </c>
      <c r="C146" t="s">
        <v>45654</v>
      </c>
      <c r="D146" s="199" t="s">
        <v>47480</v>
      </c>
      <c r="E146" s="199" t="s">
        <v>47494</v>
      </c>
      <c r="F146" s="13">
        <f t="shared" si="2"/>
        <v>210</v>
      </c>
    </row>
    <row r="147" spans="1:6" ht="15" customHeight="1">
      <c r="A147">
        <v>6500564</v>
      </c>
      <c r="B147" t="s">
        <v>43707</v>
      </c>
      <c r="C147" t="s">
        <v>45655</v>
      </c>
      <c r="D147" s="199" t="s">
        <v>47480</v>
      </c>
      <c r="E147" s="199" t="s">
        <v>47494</v>
      </c>
      <c r="F147" s="13">
        <f t="shared" si="2"/>
        <v>210</v>
      </c>
    </row>
    <row r="148" spans="1:6" ht="15" customHeight="1">
      <c r="A148">
        <v>6500565</v>
      </c>
      <c r="B148" t="s">
        <v>43708</v>
      </c>
      <c r="C148" t="s">
        <v>45656</v>
      </c>
      <c r="D148" s="199" t="s">
        <v>47480</v>
      </c>
      <c r="E148" s="199" t="s">
        <v>47494</v>
      </c>
      <c r="F148" s="13">
        <f t="shared" si="2"/>
        <v>210</v>
      </c>
    </row>
    <row r="149" spans="1:6" ht="15" customHeight="1">
      <c r="A149">
        <v>6500453</v>
      </c>
      <c r="B149" t="s">
        <v>43709</v>
      </c>
      <c r="C149" t="s">
        <v>45657</v>
      </c>
      <c r="D149" s="199" t="s">
        <v>47469</v>
      </c>
      <c r="E149" s="199" t="s">
        <v>47495</v>
      </c>
      <c r="F149" s="13">
        <f t="shared" si="2"/>
        <v>900</v>
      </c>
    </row>
    <row r="150" spans="1:6" ht="15" customHeight="1">
      <c r="A150">
        <v>6503810</v>
      </c>
      <c r="B150" t="s">
        <v>43710</v>
      </c>
      <c r="C150" t="s">
        <v>45658</v>
      </c>
      <c r="D150" s="199" t="s">
        <v>47463</v>
      </c>
      <c r="E150" s="199" t="s">
        <v>47496</v>
      </c>
      <c r="F150" s="13">
        <f t="shared" si="2"/>
        <v>114</v>
      </c>
    </row>
    <row r="151" spans="1:6" ht="15" customHeight="1">
      <c r="A151">
        <v>6500143</v>
      </c>
      <c r="B151" t="s">
        <v>43711</v>
      </c>
      <c r="C151" t="s">
        <v>45659</v>
      </c>
      <c r="D151" s="199" t="s">
        <v>47465</v>
      </c>
      <c r="E151" s="199" t="s">
        <v>47497</v>
      </c>
      <c r="F151" s="13">
        <f t="shared" si="2"/>
        <v>540</v>
      </c>
    </row>
    <row r="152" spans="1:6" ht="15" customHeight="1">
      <c r="A152">
        <v>6505639</v>
      </c>
      <c r="B152" t="s">
        <v>43712</v>
      </c>
      <c r="C152" t="s">
        <v>45660</v>
      </c>
      <c r="D152" s="199" t="s">
        <v>47595</v>
      </c>
      <c r="E152" s="199" t="s">
        <v>47480</v>
      </c>
      <c r="F152" s="13">
        <f t="shared" si="2"/>
        <v>420</v>
      </c>
    </row>
    <row r="153" spans="1:6" ht="15" customHeight="1">
      <c r="A153">
        <v>6505640</v>
      </c>
      <c r="B153" t="s">
        <v>43713</v>
      </c>
      <c r="C153" t="s">
        <v>45661</v>
      </c>
      <c r="D153" s="199" t="s">
        <v>47595</v>
      </c>
      <c r="E153" s="199" t="s">
        <v>47480</v>
      </c>
      <c r="F153" s="13">
        <f t="shared" si="2"/>
        <v>420</v>
      </c>
    </row>
    <row r="154" spans="1:6" ht="15" customHeight="1">
      <c r="A154">
        <v>6505641</v>
      </c>
      <c r="B154" t="s">
        <v>43714</v>
      </c>
      <c r="C154" t="s">
        <v>45662</v>
      </c>
      <c r="D154" s="199" t="s">
        <v>47595</v>
      </c>
      <c r="E154" s="199" t="s">
        <v>47480</v>
      </c>
      <c r="F154" s="13">
        <f t="shared" si="2"/>
        <v>420</v>
      </c>
    </row>
    <row r="155" spans="1:6" ht="15" customHeight="1">
      <c r="A155">
        <v>6505642</v>
      </c>
      <c r="B155" t="s">
        <v>43715</v>
      </c>
      <c r="C155" t="s">
        <v>45663</v>
      </c>
      <c r="D155" s="199" t="s">
        <v>47595</v>
      </c>
      <c r="E155" s="199" t="s">
        <v>47480</v>
      </c>
      <c r="F155" s="13">
        <f t="shared" si="2"/>
        <v>420</v>
      </c>
    </row>
    <row r="156" spans="1:6" ht="15" customHeight="1">
      <c r="A156">
        <v>6505643</v>
      </c>
      <c r="B156" t="s">
        <v>43716</v>
      </c>
      <c r="C156" t="s">
        <v>45664</v>
      </c>
      <c r="D156" s="199" t="s">
        <v>47535</v>
      </c>
      <c r="E156" s="199" t="s">
        <v>47464</v>
      </c>
      <c r="F156" s="13">
        <f t="shared" si="2"/>
        <v>300</v>
      </c>
    </row>
    <row r="157" spans="1:6" ht="15" customHeight="1">
      <c r="A157">
        <v>6506307</v>
      </c>
      <c r="B157" t="s">
        <v>43717</v>
      </c>
      <c r="C157" t="s">
        <v>45665</v>
      </c>
      <c r="D157" s="199" t="s">
        <v>47549</v>
      </c>
      <c r="E157" s="199" t="s">
        <v>47498</v>
      </c>
      <c r="F157" s="13">
        <f t="shared" si="2"/>
        <v>144</v>
      </c>
    </row>
    <row r="158" spans="1:6" ht="15" customHeight="1">
      <c r="A158">
        <v>6500407</v>
      </c>
      <c r="B158" t="s">
        <v>43718</v>
      </c>
      <c r="C158" t="s">
        <v>45666</v>
      </c>
      <c r="D158" s="199" t="s">
        <v>47549</v>
      </c>
      <c r="E158" s="199" t="s">
        <v>47498</v>
      </c>
      <c r="F158" s="13">
        <f t="shared" si="2"/>
        <v>144</v>
      </c>
    </row>
    <row r="159" spans="1:6" ht="15" customHeight="1">
      <c r="A159">
        <v>6506382</v>
      </c>
      <c r="B159" t="s">
        <v>43719</v>
      </c>
      <c r="C159" t="s">
        <v>45667</v>
      </c>
      <c r="D159" s="199" t="s">
        <v>47596</v>
      </c>
      <c r="E159" s="199" t="s">
        <v>47481</v>
      </c>
      <c r="F159" s="13">
        <f t="shared" si="2"/>
        <v>780</v>
      </c>
    </row>
    <row r="160" spans="1:6" ht="15" customHeight="1">
      <c r="A160">
        <v>6500408</v>
      </c>
      <c r="B160" t="s">
        <v>43720</v>
      </c>
      <c r="C160" t="s">
        <v>45668</v>
      </c>
      <c r="D160" s="199" t="s">
        <v>47653</v>
      </c>
      <c r="E160" s="199" t="s">
        <v>47491</v>
      </c>
      <c r="F160" s="13">
        <f t="shared" si="2"/>
        <v>168</v>
      </c>
    </row>
    <row r="161" spans="1:6" ht="15" customHeight="1">
      <c r="A161">
        <v>6500733</v>
      </c>
      <c r="B161" t="s">
        <v>43721</v>
      </c>
      <c r="C161" t="s">
        <v>45669</v>
      </c>
      <c r="D161" s="199" t="s">
        <v>47654</v>
      </c>
      <c r="E161" s="199" t="s">
        <v>47499</v>
      </c>
      <c r="F161" s="13">
        <f t="shared" si="2"/>
        <v>324</v>
      </c>
    </row>
    <row r="162" spans="1:6" ht="15" customHeight="1">
      <c r="A162">
        <v>6506383</v>
      </c>
      <c r="B162" t="s">
        <v>43722</v>
      </c>
      <c r="C162" t="s">
        <v>45670</v>
      </c>
      <c r="D162" s="199" t="s">
        <v>47473</v>
      </c>
      <c r="E162" s="199" t="s">
        <v>47500</v>
      </c>
      <c r="F162" s="13">
        <f t="shared" si="2"/>
        <v>960</v>
      </c>
    </row>
    <row r="163" spans="1:6" ht="15" customHeight="1">
      <c r="A163">
        <v>6506384</v>
      </c>
      <c r="B163" t="s">
        <v>43723</v>
      </c>
      <c r="C163" t="s">
        <v>45671</v>
      </c>
      <c r="D163" s="199" t="s">
        <v>47474</v>
      </c>
      <c r="E163" s="199" t="s">
        <v>47501</v>
      </c>
      <c r="F163" s="13">
        <f t="shared" si="2"/>
        <v>1140</v>
      </c>
    </row>
    <row r="164" spans="1:6" ht="15" customHeight="1">
      <c r="A164">
        <v>6500438</v>
      </c>
      <c r="B164" t="s">
        <v>43724</v>
      </c>
      <c r="C164" t="s">
        <v>45672</v>
      </c>
      <c r="D164" s="199" t="s">
        <v>47535</v>
      </c>
      <c r="E164" s="199" t="s">
        <v>47464</v>
      </c>
      <c r="F164" s="13">
        <f t="shared" si="2"/>
        <v>300</v>
      </c>
    </row>
    <row r="165" spans="1:6" ht="15" customHeight="1">
      <c r="A165">
        <v>6500780</v>
      </c>
      <c r="B165" t="s">
        <v>43725</v>
      </c>
      <c r="C165" t="s">
        <v>45673</v>
      </c>
      <c r="D165" s="199" t="s">
        <v>47500</v>
      </c>
      <c r="E165" s="199" t="s">
        <v>47475</v>
      </c>
      <c r="F165" s="13">
        <f t="shared" si="2"/>
        <v>480</v>
      </c>
    </row>
    <row r="166" spans="1:6" ht="15" customHeight="1">
      <c r="A166">
        <v>6500568</v>
      </c>
      <c r="B166" t="s">
        <v>43726</v>
      </c>
      <c r="C166" t="s">
        <v>45674</v>
      </c>
      <c r="D166" s="199" t="s">
        <v>47479</v>
      </c>
      <c r="E166" s="199" t="s">
        <v>47493</v>
      </c>
      <c r="F166" s="13">
        <f t="shared" si="2"/>
        <v>90</v>
      </c>
    </row>
    <row r="167" spans="1:6" ht="15" customHeight="1">
      <c r="A167">
        <v>6507800</v>
      </c>
      <c r="B167" t="s">
        <v>43727</v>
      </c>
      <c r="C167" t="s">
        <v>45675</v>
      </c>
      <c r="D167" s="199" t="s">
        <v>47504</v>
      </c>
      <c r="E167" s="199" t="s">
        <v>47502</v>
      </c>
      <c r="F167" s="13">
        <f t="shared" si="2"/>
        <v>360</v>
      </c>
    </row>
    <row r="168" spans="1:6" ht="15" customHeight="1">
      <c r="A168">
        <v>6500711</v>
      </c>
      <c r="B168" t="s">
        <v>43728</v>
      </c>
      <c r="C168" t="s">
        <v>45676</v>
      </c>
      <c r="D168" s="199" t="s">
        <v>47479</v>
      </c>
      <c r="E168" s="199" t="s">
        <v>47493</v>
      </c>
      <c r="F168" s="13">
        <f t="shared" si="2"/>
        <v>90</v>
      </c>
    </row>
    <row r="169" spans="1:6" ht="15" customHeight="1">
      <c r="A169">
        <v>6500712</v>
      </c>
      <c r="B169" t="s">
        <v>43729</v>
      </c>
      <c r="C169" t="s">
        <v>45677</v>
      </c>
      <c r="D169" s="199" t="s">
        <v>47479</v>
      </c>
      <c r="E169" s="199" t="s">
        <v>47493</v>
      </c>
      <c r="F169" s="13">
        <f t="shared" si="2"/>
        <v>90</v>
      </c>
    </row>
    <row r="170" spans="1:6" ht="15" customHeight="1">
      <c r="A170">
        <v>6500713</v>
      </c>
      <c r="B170" t="s">
        <v>43730</v>
      </c>
      <c r="C170" t="s">
        <v>45678</v>
      </c>
      <c r="D170" s="199" t="s">
        <v>47479</v>
      </c>
      <c r="E170" s="199" t="s">
        <v>47493</v>
      </c>
      <c r="F170" s="13">
        <f t="shared" si="2"/>
        <v>90</v>
      </c>
    </row>
    <row r="171" spans="1:6" ht="15" customHeight="1">
      <c r="A171">
        <v>6500714</v>
      </c>
      <c r="B171" t="s">
        <v>43731</v>
      </c>
      <c r="C171" t="s">
        <v>45679</v>
      </c>
      <c r="D171" s="199" t="s">
        <v>47526</v>
      </c>
      <c r="E171" s="199" t="s">
        <v>47485</v>
      </c>
      <c r="F171" s="13">
        <f t="shared" si="2"/>
        <v>120</v>
      </c>
    </row>
    <row r="172" spans="1:6" ht="15" customHeight="1">
      <c r="A172">
        <v>6500715</v>
      </c>
      <c r="B172" t="s">
        <v>43732</v>
      </c>
      <c r="C172" t="s">
        <v>45680</v>
      </c>
      <c r="D172" s="199" t="s">
        <v>47526</v>
      </c>
      <c r="E172" s="199" t="s">
        <v>47485</v>
      </c>
      <c r="F172" s="13">
        <f t="shared" si="2"/>
        <v>120</v>
      </c>
    </row>
    <row r="173" spans="1:6" ht="15" customHeight="1">
      <c r="A173">
        <v>6501150</v>
      </c>
      <c r="B173" t="s">
        <v>43733</v>
      </c>
      <c r="C173" t="s">
        <v>45681</v>
      </c>
      <c r="D173" s="199" t="s">
        <v>47480</v>
      </c>
      <c r="E173" s="199" t="s">
        <v>47494</v>
      </c>
      <c r="F173" s="13">
        <f t="shared" si="2"/>
        <v>210</v>
      </c>
    </row>
    <row r="174" spans="1:6" ht="15" customHeight="1">
      <c r="A174">
        <v>6501152</v>
      </c>
      <c r="B174" t="s">
        <v>43734</v>
      </c>
      <c r="C174" t="s">
        <v>45682</v>
      </c>
      <c r="D174" s="199" t="s">
        <v>47497</v>
      </c>
      <c r="E174" s="199" t="s">
        <v>47476</v>
      </c>
      <c r="F174" s="13">
        <f t="shared" si="2"/>
        <v>270</v>
      </c>
    </row>
    <row r="175" spans="1:6" ht="15" customHeight="1">
      <c r="A175">
        <v>6501153</v>
      </c>
      <c r="B175" t="s">
        <v>43735</v>
      </c>
      <c r="C175" t="s">
        <v>45683</v>
      </c>
      <c r="D175" s="199" t="s">
        <v>47500</v>
      </c>
      <c r="E175" s="199" t="s">
        <v>47475</v>
      </c>
      <c r="F175" s="13">
        <f t="shared" si="2"/>
        <v>480</v>
      </c>
    </row>
    <row r="176" spans="1:6" ht="15" customHeight="1">
      <c r="A176">
        <v>6501155</v>
      </c>
      <c r="B176" t="s">
        <v>43736</v>
      </c>
      <c r="C176" t="s">
        <v>45684</v>
      </c>
      <c r="D176" s="199" t="s">
        <v>47495</v>
      </c>
      <c r="E176" s="199" t="s">
        <v>47503</v>
      </c>
      <c r="F176" s="13">
        <f t="shared" si="2"/>
        <v>450</v>
      </c>
    </row>
    <row r="177" spans="1:6" ht="15" customHeight="1">
      <c r="A177">
        <v>6501151</v>
      </c>
      <c r="B177" t="s">
        <v>43737</v>
      </c>
      <c r="C177" t="s">
        <v>45685</v>
      </c>
      <c r="D177" s="199" t="s">
        <v>47548</v>
      </c>
      <c r="E177" s="199" t="s">
        <v>47504</v>
      </c>
      <c r="F177" s="13">
        <f t="shared" si="2"/>
        <v>720</v>
      </c>
    </row>
    <row r="178" spans="1:6" ht="15" customHeight="1">
      <c r="A178">
        <v>6501815</v>
      </c>
      <c r="B178" t="s">
        <v>43738</v>
      </c>
      <c r="C178" t="s">
        <v>45686</v>
      </c>
      <c r="D178" s="199" t="s">
        <v>47479</v>
      </c>
      <c r="E178" s="199" t="s">
        <v>47493</v>
      </c>
      <c r="F178" s="13">
        <f t="shared" si="2"/>
        <v>90</v>
      </c>
    </row>
    <row r="179" spans="1:6" ht="15" customHeight="1">
      <c r="A179">
        <v>6500091</v>
      </c>
      <c r="B179" t="s">
        <v>43739</v>
      </c>
      <c r="C179" t="s">
        <v>45687</v>
      </c>
      <c r="D179" s="199" t="s">
        <v>47515</v>
      </c>
      <c r="E179" s="199" t="s">
        <v>47462</v>
      </c>
      <c r="F179" s="13">
        <f t="shared" si="2"/>
        <v>30</v>
      </c>
    </row>
    <row r="180" spans="1:6" ht="15" customHeight="1">
      <c r="A180">
        <v>6500626</v>
      </c>
      <c r="B180" t="s">
        <v>43740</v>
      </c>
      <c r="C180" t="s">
        <v>45688</v>
      </c>
      <c r="D180" s="199" t="s">
        <v>47478</v>
      </c>
      <c r="E180" s="199" t="s">
        <v>47477</v>
      </c>
      <c r="F180" s="13">
        <f t="shared" si="2"/>
        <v>36</v>
      </c>
    </row>
    <row r="181" spans="1:6" ht="15" customHeight="1">
      <c r="A181">
        <v>6500862</v>
      </c>
      <c r="B181" t="s">
        <v>43741</v>
      </c>
      <c r="C181" t="s">
        <v>45689</v>
      </c>
      <c r="D181" s="199" t="s">
        <v>47655</v>
      </c>
      <c r="E181" s="199" t="s">
        <v>47505</v>
      </c>
      <c r="F181" s="13">
        <f t="shared" si="2"/>
        <v>46.8</v>
      </c>
    </row>
    <row r="182" spans="1:6" ht="15" customHeight="1">
      <c r="A182">
        <v>6500863</v>
      </c>
      <c r="B182" t="s">
        <v>43742</v>
      </c>
      <c r="C182" t="s">
        <v>45690</v>
      </c>
      <c r="D182" s="199" t="s">
        <v>47655</v>
      </c>
      <c r="E182" s="199" t="s">
        <v>47505</v>
      </c>
      <c r="F182" s="13">
        <f t="shared" si="2"/>
        <v>46.8</v>
      </c>
    </row>
    <row r="183" spans="1:6" ht="15" customHeight="1">
      <c r="A183">
        <v>6500864</v>
      </c>
      <c r="B183" t="s">
        <v>43743</v>
      </c>
      <c r="C183" t="s">
        <v>45691</v>
      </c>
      <c r="D183" s="199" t="s">
        <v>47656</v>
      </c>
      <c r="E183" s="199" t="s">
        <v>47506</v>
      </c>
      <c r="F183" s="13">
        <f t="shared" si="2"/>
        <v>57.599999999999994</v>
      </c>
    </row>
    <row r="184" spans="1:6" ht="15" customHeight="1">
      <c r="A184">
        <v>6504879</v>
      </c>
      <c r="B184" t="s">
        <v>43744</v>
      </c>
      <c r="C184" t="s">
        <v>45692</v>
      </c>
      <c r="D184" s="199" t="s">
        <v>47535</v>
      </c>
      <c r="E184" s="199" t="s">
        <v>47464</v>
      </c>
      <c r="F184" s="13">
        <f t="shared" si="2"/>
        <v>300</v>
      </c>
    </row>
    <row r="185" spans="1:6" ht="15" customHeight="1">
      <c r="A185">
        <v>6501601</v>
      </c>
      <c r="B185" t="s">
        <v>43745</v>
      </c>
      <c r="C185" t="s">
        <v>45693</v>
      </c>
      <c r="D185" s="199" t="s">
        <v>47488</v>
      </c>
      <c r="E185" s="199" t="s">
        <v>47486</v>
      </c>
      <c r="F185" s="13">
        <f t="shared" si="2"/>
        <v>6</v>
      </c>
    </row>
    <row r="186" spans="1:6" ht="15" customHeight="1">
      <c r="A186">
        <v>6501602</v>
      </c>
      <c r="B186" t="s">
        <v>43746</v>
      </c>
      <c r="C186" t="s">
        <v>45694</v>
      </c>
      <c r="D186" s="199" t="s">
        <v>47488</v>
      </c>
      <c r="E186" s="199" t="s">
        <v>47486</v>
      </c>
      <c r="F186" s="13">
        <f t="shared" si="2"/>
        <v>6</v>
      </c>
    </row>
    <row r="187" spans="1:6" ht="15" customHeight="1">
      <c r="A187">
        <v>6501603</v>
      </c>
      <c r="B187" t="s">
        <v>43747</v>
      </c>
      <c r="C187" t="s">
        <v>45695</v>
      </c>
      <c r="D187" s="199" t="s">
        <v>47488</v>
      </c>
      <c r="E187" s="199" t="s">
        <v>47486</v>
      </c>
      <c r="F187" s="13">
        <f t="shared" si="2"/>
        <v>6</v>
      </c>
    </row>
    <row r="188" spans="1:6" ht="15" customHeight="1">
      <c r="A188">
        <v>6501604</v>
      </c>
      <c r="B188" t="s">
        <v>43748</v>
      </c>
      <c r="C188" t="s">
        <v>45696</v>
      </c>
      <c r="D188" s="199" t="s">
        <v>47488</v>
      </c>
      <c r="E188" s="199" t="s">
        <v>47486</v>
      </c>
      <c r="F188" s="13">
        <f t="shared" si="2"/>
        <v>6</v>
      </c>
    </row>
    <row r="189" spans="1:6" ht="15" customHeight="1">
      <c r="A189">
        <v>6502563</v>
      </c>
      <c r="B189" t="s">
        <v>43749</v>
      </c>
      <c r="C189" t="s">
        <v>45697</v>
      </c>
      <c r="D189" s="199" t="s">
        <v>47488</v>
      </c>
      <c r="E189" s="199" t="s">
        <v>47486</v>
      </c>
      <c r="F189" s="13">
        <f t="shared" si="2"/>
        <v>6</v>
      </c>
    </row>
    <row r="190" spans="1:6" ht="15" customHeight="1">
      <c r="A190">
        <v>6502564</v>
      </c>
      <c r="B190" t="s">
        <v>43750</v>
      </c>
      <c r="C190" t="s">
        <v>45698</v>
      </c>
      <c r="D190" s="199" t="s">
        <v>47488</v>
      </c>
      <c r="E190" s="199" t="s">
        <v>47486</v>
      </c>
      <c r="F190" s="13">
        <f t="shared" si="2"/>
        <v>6</v>
      </c>
    </row>
    <row r="191" spans="1:6" ht="15" customHeight="1">
      <c r="A191">
        <v>6501605</v>
      </c>
      <c r="B191" t="s">
        <v>43751</v>
      </c>
      <c r="C191" t="s">
        <v>45699</v>
      </c>
      <c r="D191" s="199" t="s">
        <v>47488</v>
      </c>
      <c r="E191" s="199" t="s">
        <v>47486</v>
      </c>
      <c r="F191" s="13">
        <f t="shared" si="2"/>
        <v>6</v>
      </c>
    </row>
    <row r="192" spans="1:6" ht="15" customHeight="1">
      <c r="A192">
        <v>6501606</v>
      </c>
      <c r="B192" t="s">
        <v>43752</v>
      </c>
      <c r="C192" t="s">
        <v>45700</v>
      </c>
      <c r="D192" s="199" t="s">
        <v>47488</v>
      </c>
      <c r="E192" s="199" t="s">
        <v>47486</v>
      </c>
      <c r="F192" s="13">
        <f t="shared" si="2"/>
        <v>6</v>
      </c>
    </row>
    <row r="193" spans="1:6" ht="15" customHeight="1">
      <c r="A193">
        <v>6501607</v>
      </c>
      <c r="B193" t="s">
        <v>43753</v>
      </c>
      <c r="C193" t="s">
        <v>45701</v>
      </c>
      <c r="D193" s="199" t="s">
        <v>47488</v>
      </c>
      <c r="E193" s="199" t="s">
        <v>47486</v>
      </c>
      <c r="F193" s="13">
        <f t="shared" si="2"/>
        <v>6</v>
      </c>
    </row>
    <row r="194" spans="1:6" ht="15" customHeight="1">
      <c r="A194">
        <v>6501608</v>
      </c>
      <c r="B194" t="s">
        <v>43754</v>
      </c>
      <c r="C194" t="s">
        <v>45702</v>
      </c>
      <c r="D194" s="199" t="s">
        <v>47488</v>
      </c>
      <c r="E194" s="199" t="s">
        <v>47486</v>
      </c>
      <c r="F194" s="13">
        <f t="shared" si="2"/>
        <v>6</v>
      </c>
    </row>
    <row r="195" spans="1:6" ht="15" customHeight="1">
      <c r="A195">
        <v>6502565</v>
      </c>
      <c r="B195" t="s">
        <v>43755</v>
      </c>
      <c r="C195" t="s">
        <v>45703</v>
      </c>
      <c r="D195" s="199" t="s">
        <v>47488</v>
      </c>
      <c r="E195" s="199" t="s">
        <v>47486</v>
      </c>
      <c r="F195" s="13">
        <f t="shared" si="2"/>
        <v>6</v>
      </c>
    </row>
    <row r="196" spans="1:6" ht="15" customHeight="1">
      <c r="A196">
        <v>6502566</v>
      </c>
      <c r="B196" t="s">
        <v>43756</v>
      </c>
      <c r="C196" t="s">
        <v>45704</v>
      </c>
      <c r="D196" s="199" t="s">
        <v>47488</v>
      </c>
      <c r="E196" s="199" t="s">
        <v>47486</v>
      </c>
      <c r="F196" s="13">
        <f t="shared" si="2"/>
        <v>6</v>
      </c>
    </row>
    <row r="197" spans="1:6" ht="15" customHeight="1">
      <c r="A197">
        <v>6502567</v>
      </c>
      <c r="B197" t="s">
        <v>43757</v>
      </c>
      <c r="C197" t="s">
        <v>45705</v>
      </c>
      <c r="D197" s="199" t="s">
        <v>47488</v>
      </c>
      <c r="E197" s="199" t="s">
        <v>47486</v>
      </c>
      <c r="F197" s="13">
        <f t="shared" ref="F197:F260" si="3">D197*0.6</f>
        <v>6</v>
      </c>
    </row>
    <row r="198" spans="1:6" ht="15" customHeight="1">
      <c r="A198">
        <v>6502568</v>
      </c>
      <c r="B198" t="s">
        <v>43758</v>
      </c>
      <c r="C198" t="s">
        <v>45706</v>
      </c>
      <c r="D198" s="199" t="s">
        <v>47488</v>
      </c>
      <c r="E198" s="199" t="s">
        <v>47486</v>
      </c>
      <c r="F198" s="13">
        <f t="shared" si="3"/>
        <v>6</v>
      </c>
    </row>
    <row r="199" spans="1:6" ht="15" customHeight="1">
      <c r="A199">
        <v>6502571</v>
      </c>
      <c r="B199" t="s">
        <v>43759</v>
      </c>
      <c r="C199" t="s">
        <v>45707</v>
      </c>
      <c r="D199" s="199" t="s">
        <v>47488</v>
      </c>
      <c r="E199" s="199" t="s">
        <v>47486</v>
      </c>
      <c r="F199" s="13">
        <f t="shared" si="3"/>
        <v>6</v>
      </c>
    </row>
    <row r="200" spans="1:6" ht="15" customHeight="1">
      <c r="A200">
        <v>6502572</v>
      </c>
      <c r="B200" t="s">
        <v>43760</v>
      </c>
      <c r="C200" t="s">
        <v>45708</v>
      </c>
      <c r="D200" s="199" t="s">
        <v>47488</v>
      </c>
      <c r="E200" s="199" t="s">
        <v>47486</v>
      </c>
      <c r="F200" s="13">
        <f t="shared" si="3"/>
        <v>6</v>
      </c>
    </row>
    <row r="201" spans="1:6" ht="15" customHeight="1">
      <c r="A201">
        <v>6502573</v>
      </c>
      <c r="B201" t="s">
        <v>43761</v>
      </c>
      <c r="C201" t="s">
        <v>45709</v>
      </c>
      <c r="D201" s="199" t="s">
        <v>47488</v>
      </c>
      <c r="E201" s="199" t="s">
        <v>47486</v>
      </c>
      <c r="F201" s="13">
        <f t="shared" si="3"/>
        <v>6</v>
      </c>
    </row>
    <row r="202" spans="1:6" ht="15" customHeight="1">
      <c r="A202">
        <v>6502574</v>
      </c>
      <c r="B202" t="s">
        <v>43762</v>
      </c>
      <c r="C202" t="s">
        <v>45710</v>
      </c>
      <c r="D202" s="199" t="s">
        <v>47488</v>
      </c>
      <c r="E202" s="199" t="s">
        <v>47486</v>
      </c>
      <c r="F202" s="13">
        <f t="shared" si="3"/>
        <v>6</v>
      </c>
    </row>
    <row r="203" spans="1:6" ht="15" customHeight="1">
      <c r="A203">
        <v>6502575</v>
      </c>
      <c r="B203" t="s">
        <v>43763</v>
      </c>
      <c r="C203" t="s">
        <v>45711</v>
      </c>
      <c r="D203" s="199" t="s">
        <v>47488</v>
      </c>
      <c r="E203" s="199" t="s">
        <v>47486</v>
      </c>
      <c r="F203" s="13">
        <f t="shared" si="3"/>
        <v>6</v>
      </c>
    </row>
    <row r="204" spans="1:6" ht="15" customHeight="1">
      <c r="A204">
        <v>6502576</v>
      </c>
      <c r="B204" t="s">
        <v>43764</v>
      </c>
      <c r="C204" t="s">
        <v>45712</v>
      </c>
      <c r="D204" s="199" t="s">
        <v>47488</v>
      </c>
      <c r="E204" s="199" t="s">
        <v>47486</v>
      </c>
      <c r="F204" s="13">
        <f t="shared" si="3"/>
        <v>6</v>
      </c>
    </row>
    <row r="205" spans="1:6" ht="15" customHeight="1">
      <c r="A205">
        <v>6507933</v>
      </c>
      <c r="B205" t="s">
        <v>43765</v>
      </c>
      <c r="C205" t="s">
        <v>45713</v>
      </c>
      <c r="D205" s="199" t="s">
        <v>47488</v>
      </c>
      <c r="E205" s="199" t="s">
        <v>47486</v>
      </c>
      <c r="F205" s="13">
        <f t="shared" si="3"/>
        <v>6</v>
      </c>
    </row>
    <row r="206" spans="1:6" ht="15" customHeight="1">
      <c r="A206">
        <v>6507938</v>
      </c>
      <c r="B206" t="s">
        <v>43766</v>
      </c>
      <c r="C206" t="s">
        <v>45714</v>
      </c>
      <c r="D206" s="199" t="s">
        <v>47488</v>
      </c>
      <c r="E206" s="199" t="s">
        <v>47486</v>
      </c>
      <c r="F206" s="13">
        <f t="shared" si="3"/>
        <v>6</v>
      </c>
    </row>
    <row r="207" spans="1:6" ht="15" customHeight="1">
      <c r="A207">
        <v>6501609</v>
      </c>
      <c r="B207" t="s">
        <v>43767</v>
      </c>
      <c r="C207" t="s">
        <v>45715</v>
      </c>
      <c r="D207" s="199" t="s">
        <v>47488</v>
      </c>
      <c r="E207" s="199" t="s">
        <v>47486</v>
      </c>
      <c r="F207" s="13">
        <f t="shared" si="3"/>
        <v>6</v>
      </c>
    </row>
    <row r="208" spans="1:6" ht="15" customHeight="1">
      <c r="A208">
        <v>6501610</v>
      </c>
      <c r="B208" t="s">
        <v>43768</v>
      </c>
      <c r="C208" t="s">
        <v>45716</v>
      </c>
      <c r="D208" s="199" t="s">
        <v>47488</v>
      </c>
      <c r="E208" s="199" t="s">
        <v>47486</v>
      </c>
      <c r="F208" s="13">
        <f t="shared" si="3"/>
        <v>6</v>
      </c>
    </row>
    <row r="209" spans="1:6" ht="15" customHeight="1">
      <c r="A209">
        <v>6501611</v>
      </c>
      <c r="B209" t="s">
        <v>43769</v>
      </c>
      <c r="C209" t="s">
        <v>45717</v>
      </c>
      <c r="D209" s="199" t="s">
        <v>47488</v>
      </c>
      <c r="E209" s="199" t="s">
        <v>47486</v>
      </c>
      <c r="F209" s="13">
        <f t="shared" si="3"/>
        <v>6</v>
      </c>
    </row>
    <row r="210" spans="1:6" ht="15" customHeight="1">
      <c r="A210">
        <v>6501612</v>
      </c>
      <c r="B210" t="s">
        <v>43770</v>
      </c>
      <c r="C210" t="s">
        <v>45718</v>
      </c>
      <c r="D210" s="199" t="s">
        <v>47488</v>
      </c>
      <c r="E210" s="199" t="s">
        <v>47486</v>
      </c>
      <c r="F210" s="13">
        <f t="shared" si="3"/>
        <v>6</v>
      </c>
    </row>
    <row r="211" spans="1:6" ht="15" customHeight="1">
      <c r="A211">
        <v>6504495</v>
      </c>
      <c r="B211" t="s">
        <v>43771</v>
      </c>
      <c r="C211" t="s">
        <v>45719</v>
      </c>
      <c r="D211" s="199" t="s">
        <v>47488</v>
      </c>
      <c r="E211" s="199" t="s">
        <v>47486</v>
      </c>
      <c r="F211" s="13">
        <f t="shared" si="3"/>
        <v>6</v>
      </c>
    </row>
    <row r="212" spans="1:6" ht="15" customHeight="1">
      <c r="A212">
        <v>6504454</v>
      </c>
      <c r="B212" t="s">
        <v>43772</v>
      </c>
      <c r="C212" t="s">
        <v>45720</v>
      </c>
      <c r="D212" s="199" t="s">
        <v>47488</v>
      </c>
      <c r="E212" s="199" t="s">
        <v>47486</v>
      </c>
      <c r="F212" s="13">
        <f t="shared" si="3"/>
        <v>6</v>
      </c>
    </row>
    <row r="213" spans="1:6" ht="15" customHeight="1">
      <c r="A213">
        <v>6504453</v>
      </c>
      <c r="B213" t="s">
        <v>43773</v>
      </c>
      <c r="C213" t="s">
        <v>45721</v>
      </c>
      <c r="D213" s="199" t="s">
        <v>47488</v>
      </c>
      <c r="E213" s="199" t="s">
        <v>47486</v>
      </c>
      <c r="F213" s="13">
        <f t="shared" si="3"/>
        <v>6</v>
      </c>
    </row>
    <row r="214" spans="1:6" ht="15" customHeight="1">
      <c r="A214">
        <v>6504503</v>
      </c>
      <c r="B214" t="s">
        <v>43774</v>
      </c>
      <c r="C214" t="s">
        <v>45722</v>
      </c>
      <c r="D214" s="199" t="s">
        <v>47488</v>
      </c>
      <c r="E214" s="199" t="s">
        <v>47486</v>
      </c>
      <c r="F214" s="13">
        <f t="shared" si="3"/>
        <v>6</v>
      </c>
    </row>
    <row r="215" spans="1:6" ht="15" customHeight="1">
      <c r="A215">
        <v>6504452</v>
      </c>
      <c r="B215" t="s">
        <v>43775</v>
      </c>
      <c r="C215" t="s">
        <v>45723</v>
      </c>
      <c r="D215" s="199" t="s">
        <v>47488</v>
      </c>
      <c r="E215" s="199" t="s">
        <v>47486</v>
      </c>
      <c r="F215" s="13">
        <f t="shared" si="3"/>
        <v>6</v>
      </c>
    </row>
    <row r="216" spans="1:6" ht="15" customHeight="1">
      <c r="A216">
        <v>6504502</v>
      </c>
      <c r="B216" t="s">
        <v>43776</v>
      </c>
      <c r="C216" t="s">
        <v>45724</v>
      </c>
      <c r="D216" s="199" t="s">
        <v>47488</v>
      </c>
      <c r="E216" s="199" t="s">
        <v>47486</v>
      </c>
      <c r="F216" s="13">
        <f t="shared" si="3"/>
        <v>6</v>
      </c>
    </row>
    <row r="217" spans="1:6" ht="15" customHeight="1">
      <c r="A217">
        <v>6501613</v>
      </c>
      <c r="B217" t="s">
        <v>43777</v>
      </c>
      <c r="C217" t="s">
        <v>45725</v>
      </c>
      <c r="D217" s="199" t="s">
        <v>47488</v>
      </c>
      <c r="E217" s="199" t="s">
        <v>47486</v>
      </c>
      <c r="F217" s="13">
        <f t="shared" si="3"/>
        <v>6</v>
      </c>
    </row>
    <row r="218" spans="1:6" ht="15" customHeight="1">
      <c r="A218">
        <v>6501614</v>
      </c>
      <c r="B218" t="s">
        <v>43778</v>
      </c>
      <c r="C218" t="s">
        <v>45726</v>
      </c>
      <c r="D218" s="199" t="s">
        <v>47488</v>
      </c>
      <c r="E218" s="199" t="s">
        <v>47486</v>
      </c>
      <c r="F218" s="13">
        <f t="shared" si="3"/>
        <v>6</v>
      </c>
    </row>
    <row r="219" spans="1:6" ht="15" customHeight="1">
      <c r="A219">
        <v>6501615</v>
      </c>
      <c r="B219" t="s">
        <v>43779</v>
      </c>
      <c r="C219" t="s">
        <v>45727</v>
      </c>
      <c r="D219" s="199" t="s">
        <v>47488</v>
      </c>
      <c r="E219" s="199" t="s">
        <v>47486</v>
      </c>
      <c r="F219" s="13">
        <f t="shared" si="3"/>
        <v>6</v>
      </c>
    </row>
    <row r="220" spans="1:6" ht="15" customHeight="1">
      <c r="A220">
        <v>6501616</v>
      </c>
      <c r="B220" t="s">
        <v>43780</v>
      </c>
      <c r="C220" t="s">
        <v>45728</v>
      </c>
      <c r="D220" s="199" t="s">
        <v>47488</v>
      </c>
      <c r="E220" s="199" t="s">
        <v>47486</v>
      </c>
      <c r="F220" s="13">
        <f t="shared" si="3"/>
        <v>6</v>
      </c>
    </row>
    <row r="221" spans="1:6" ht="15" customHeight="1">
      <c r="A221">
        <v>6502577</v>
      </c>
      <c r="B221" t="s">
        <v>43781</v>
      </c>
      <c r="C221" t="s">
        <v>45729</v>
      </c>
      <c r="D221" s="199" t="s">
        <v>47488</v>
      </c>
      <c r="E221" s="199" t="s">
        <v>47486</v>
      </c>
      <c r="F221" s="13">
        <f t="shared" si="3"/>
        <v>6</v>
      </c>
    </row>
    <row r="222" spans="1:6" ht="15" customHeight="1">
      <c r="A222">
        <v>6502578</v>
      </c>
      <c r="B222" t="s">
        <v>43782</v>
      </c>
      <c r="C222" t="s">
        <v>45730</v>
      </c>
      <c r="D222" s="199" t="s">
        <v>47488</v>
      </c>
      <c r="E222" s="199" t="s">
        <v>47486</v>
      </c>
      <c r="F222" s="13">
        <f t="shared" si="3"/>
        <v>6</v>
      </c>
    </row>
    <row r="223" spans="1:6" ht="15" customHeight="1">
      <c r="A223">
        <v>6501617</v>
      </c>
      <c r="B223" t="s">
        <v>43783</v>
      </c>
      <c r="C223" t="s">
        <v>45731</v>
      </c>
      <c r="D223" s="199" t="s">
        <v>47488</v>
      </c>
      <c r="E223" s="199" t="s">
        <v>47486</v>
      </c>
      <c r="F223" s="13">
        <f t="shared" si="3"/>
        <v>6</v>
      </c>
    </row>
    <row r="224" spans="1:6" ht="15" customHeight="1">
      <c r="A224">
        <v>6501618</v>
      </c>
      <c r="B224" t="s">
        <v>43784</v>
      </c>
      <c r="C224" t="s">
        <v>45732</v>
      </c>
      <c r="D224" s="199" t="s">
        <v>47488</v>
      </c>
      <c r="E224" s="199" t="s">
        <v>47486</v>
      </c>
      <c r="F224" s="13">
        <f t="shared" si="3"/>
        <v>6</v>
      </c>
    </row>
    <row r="225" spans="1:6" ht="15" customHeight="1">
      <c r="A225">
        <v>6501619</v>
      </c>
      <c r="B225" t="s">
        <v>43785</v>
      </c>
      <c r="C225" t="s">
        <v>45733</v>
      </c>
      <c r="D225" s="199" t="s">
        <v>47488</v>
      </c>
      <c r="E225" s="199" t="s">
        <v>47486</v>
      </c>
      <c r="F225" s="13">
        <f t="shared" si="3"/>
        <v>6</v>
      </c>
    </row>
    <row r="226" spans="1:6" ht="15" customHeight="1">
      <c r="A226">
        <v>6501620</v>
      </c>
      <c r="B226" t="s">
        <v>43786</v>
      </c>
      <c r="C226" t="s">
        <v>45734</v>
      </c>
      <c r="D226" s="199" t="s">
        <v>47488</v>
      </c>
      <c r="E226" s="199" t="s">
        <v>47486</v>
      </c>
      <c r="F226" s="13">
        <f t="shared" si="3"/>
        <v>6</v>
      </c>
    </row>
    <row r="227" spans="1:6" ht="15" customHeight="1">
      <c r="A227">
        <v>6502579</v>
      </c>
      <c r="B227" t="s">
        <v>43787</v>
      </c>
      <c r="C227" t="s">
        <v>45735</v>
      </c>
      <c r="D227" s="199" t="s">
        <v>47488</v>
      </c>
      <c r="E227" s="199" t="s">
        <v>47486</v>
      </c>
      <c r="F227" s="13">
        <f t="shared" si="3"/>
        <v>6</v>
      </c>
    </row>
    <row r="228" spans="1:6" ht="15" customHeight="1">
      <c r="A228">
        <v>6502589</v>
      </c>
      <c r="B228" t="s">
        <v>43788</v>
      </c>
      <c r="C228" t="s">
        <v>45736</v>
      </c>
      <c r="D228" s="199" t="s">
        <v>47488</v>
      </c>
      <c r="E228" s="199" t="s">
        <v>47486</v>
      </c>
      <c r="F228" s="13">
        <f t="shared" si="3"/>
        <v>6</v>
      </c>
    </row>
    <row r="229" spans="1:6" ht="15" customHeight="1">
      <c r="A229">
        <v>6502590</v>
      </c>
      <c r="B229" t="s">
        <v>43789</v>
      </c>
      <c r="C229" t="s">
        <v>45737</v>
      </c>
      <c r="D229" s="199" t="s">
        <v>47488</v>
      </c>
      <c r="E229" s="199" t="s">
        <v>47486</v>
      </c>
      <c r="F229" s="13">
        <f t="shared" si="3"/>
        <v>6</v>
      </c>
    </row>
    <row r="230" spans="1:6" ht="15" customHeight="1">
      <c r="A230">
        <v>6502591</v>
      </c>
      <c r="B230" t="s">
        <v>43790</v>
      </c>
      <c r="C230" t="s">
        <v>45738</v>
      </c>
      <c r="D230" s="199" t="s">
        <v>47488</v>
      </c>
      <c r="E230" s="199" t="s">
        <v>47486</v>
      </c>
      <c r="F230" s="13">
        <f t="shared" si="3"/>
        <v>6</v>
      </c>
    </row>
    <row r="231" spans="1:6" ht="15" customHeight="1">
      <c r="A231">
        <v>6502594</v>
      </c>
      <c r="B231" t="s">
        <v>43791</v>
      </c>
      <c r="C231" t="s">
        <v>45739</v>
      </c>
      <c r="D231" s="199" t="s">
        <v>47488</v>
      </c>
      <c r="E231" s="199" t="s">
        <v>47486</v>
      </c>
      <c r="F231" s="13">
        <f t="shared" si="3"/>
        <v>6</v>
      </c>
    </row>
    <row r="232" spans="1:6" ht="15" customHeight="1">
      <c r="A232">
        <v>6502595</v>
      </c>
      <c r="B232" t="s">
        <v>43792</v>
      </c>
      <c r="C232" t="s">
        <v>45740</v>
      </c>
      <c r="D232" s="199" t="s">
        <v>47488</v>
      </c>
      <c r="E232" s="199" t="s">
        <v>47486</v>
      </c>
      <c r="F232" s="13">
        <f t="shared" si="3"/>
        <v>6</v>
      </c>
    </row>
    <row r="233" spans="1:6" ht="15" customHeight="1">
      <c r="A233">
        <v>6502596</v>
      </c>
      <c r="B233" t="s">
        <v>43793</v>
      </c>
      <c r="C233" t="s">
        <v>45741</v>
      </c>
      <c r="D233" s="199" t="s">
        <v>47488</v>
      </c>
      <c r="E233" s="199" t="s">
        <v>47486</v>
      </c>
      <c r="F233" s="13">
        <f t="shared" si="3"/>
        <v>6</v>
      </c>
    </row>
    <row r="234" spans="1:6" ht="15" customHeight="1">
      <c r="A234">
        <v>6502597</v>
      </c>
      <c r="B234" t="s">
        <v>43794</v>
      </c>
      <c r="C234" t="s">
        <v>45742</v>
      </c>
      <c r="D234" s="199" t="s">
        <v>47488</v>
      </c>
      <c r="E234" s="199" t="s">
        <v>47486</v>
      </c>
      <c r="F234" s="13">
        <f t="shared" si="3"/>
        <v>6</v>
      </c>
    </row>
    <row r="235" spans="1:6" ht="15" customHeight="1">
      <c r="A235">
        <v>6502598</v>
      </c>
      <c r="B235" t="s">
        <v>43795</v>
      </c>
      <c r="C235" t="s">
        <v>45743</v>
      </c>
      <c r="D235" s="199" t="s">
        <v>47488</v>
      </c>
      <c r="E235" s="199" t="s">
        <v>47486</v>
      </c>
      <c r="F235" s="13">
        <f t="shared" si="3"/>
        <v>6</v>
      </c>
    </row>
    <row r="236" spans="1:6" ht="15" customHeight="1">
      <c r="A236">
        <v>6502599</v>
      </c>
      <c r="B236" t="s">
        <v>43796</v>
      </c>
      <c r="C236" t="s">
        <v>45744</v>
      </c>
      <c r="D236" s="199" t="s">
        <v>47488</v>
      </c>
      <c r="E236" s="199" t="s">
        <v>47486</v>
      </c>
      <c r="F236" s="13">
        <f t="shared" si="3"/>
        <v>6</v>
      </c>
    </row>
    <row r="237" spans="1:6" ht="15" customHeight="1">
      <c r="A237">
        <v>6507934</v>
      </c>
      <c r="B237" t="s">
        <v>43797</v>
      </c>
      <c r="C237" t="s">
        <v>45745</v>
      </c>
      <c r="D237" s="199" t="s">
        <v>47488</v>
      </c>
      <c r="E237" s="199" t="s">
        <v>47486</v>
      </c>
      <c r="F237" s="13">
        <f t="shared" si="3"/>
        <v>6</v>
      </c>
    </row>
    <row r="238" spans="1:6" ht="15" customHeight="1">
      <c r="A238">
        <v>6507949</v>
      </c>
      <c r="B238" t="s">
        <v>43798</v>
      </c>
      <c r="C238" t="s">
        <v>45746</v>
      </c>
      <c r="D238" s="199" t="s">
        <v>47488</v>
      </c>
      <c r="E238" s="199" t="s">
        <v>47486</v>
      </c>
      <c r="F238" s="13">
        <f t="shared" si="3"/>
        <v>6</v>
      </c>
    </row>
    <row r="239" spans="1:6" ht="15" customHeight="1">
      <c r="A239">
        <v>6501621</v>
      </c>
      <c r="B239" t="s">
        <v>43799</v>
      </c>
      <c r="C239" t="s">
        <v>45747</v>
      </c>
      <c r="D239" s="199" t="s">
        <v>47488</v>
      </c>
      <c r="E239" s="199" t="s">
        <v>47486</v>
      </c>
      <c r="F239" s="13">
        <f t="shared" si="3"/>
        <v>6</v>
      </c>
    </row>
    <row r="240" spans="1:6" ht="15" customHeight="1">
      <c r="A240">
        <v>6501622</v>
      </c>
      <c r="B240" t="s">
        <v>43800</v>
      </c>
      <c r="C240" t="s">
        <v>45748</v>
      </c>
      <c r="D240" s="199" t="s">
        <v>47488</v>
      </c>
      <c r="E240" s="199" t="s">
        <v>47486</v>
      </c>
      <c r="F240" s="13">
        <f t="shared" si="3"/>
        <v>6</v>
      </c>
    </row>
    <row r="241" spans="1:6" ht="15" customHeight="1">
      <c r="A241">
        <v>6501623</v>
      </c>
      <c r="B241" t="s">
        <v>43801</v>
      </c>
      <c r="C241" t="s">
        <v>45749</v>
      </c>
      <c r="D241" s="199" t="s">
        <v>47488</v>
      </c>
      <c r="E241" s="199" t="s">
        <v>47486</v>
      </c>
      <c r="F241" s="13">
        <f t="shared" si="3"/>
        <v>6</v>
      </c>
    </row>
    <row r="242" spans="1:6" ht="15" customHeight="1">
      <c r="A242">
        <v>6501624</v>
      </c>
      <c r="B242" t="s">
        <v>43802</v>
      </c>
      <c r="C242" t="s">
        <v>45750</v>
      </c>
      <c r="D242" s="199" t="s">
        <v>47488</v>
      </c>
      <c r="E242" s="199" t="s">
        <v>47486</v>
      </c>
      <c r="F242" s="13">
        <f t="shared" si="3"/>
        <v>6</v>
      </c>
    </row>
    <row r="243" spans="1:6" ht="15" customHeight="1">
      <c r="A243">
        <v>6504451</v>
      </c>
      <c r="B243" t="s">
        <v>43803</v>
      </c>
      <c r="C243" t="s">
        <v>45751</v>
      </c>
      <c r="D243" s="199" t="s">
        <v>47488</v>
      </c>
      <c r="E243" s="199" t="s">
        <v>47486</v>
      </c>
      <c r="F243" s="13">
        <f t="shared" si="3"/>
        <v>6</v>
      </c>
    </row>
    <row r="244" spans="1:6" ht="15" customHeight="1">
      <c r="A244">
        <v>6504501</v>
      </c>
      <c r="B244" t="s">
        <v>43804</v>
      </c>
      <c r="C244" t="s">
        <v>45752</v>
      </c>
      <c r="D244" s="199" t="s">
        <v>47488</v>
      </c>
      <c r="E244" s="199" t="s">
        <v>47486</v>
      </c>
      <c r="F244" s="13">
        <f t="shared" si="3"/>
        <v>6</v>
      </c>
    </row>
    <row r="245" spans="1:6" ht="15" customHeight="1">
      <c r="A245">
        <v>6504450</v>
      </c>
      <c r="B245" t="s">
        <v>43805</v>
      </c>
      <c r="C245" t="s">
        <v>45753</v>
      </c>
      <c r="D245" s="199" t="s">
        <v>47488</v>
      </c>
      <c r="E245" s="199" t="s">
        <v>47486</v>
      </c>
      <c r="F245" s="13">
        <f t="shared" si="3"/>
        <v>6</v>
      </c>
    </row>
    <row r="246" spans="1:6" ht="15" customHeight="1">
      <c r="A246">
        <v>6504500</v>
      </c>
      <c r="B246" t="s">
        <v>43806</v>
      </c>
      <c r="C246" t="s">
        <v>45754</v>
      </c>
      <c r="D246" s="199" t="s">
        <v>47488</v>
      </c>
      <c r="E246" s="199" t="s">
        <v>47486</v>
      </c>
      <c r="F246" s="13">
        <f t="shared" si="3"/>
        <v>6</v>
      </c>
    </row>
    <row r="247" spans="1:6" ht="15" customHeight="1">
      <c r="A247">
        <v>6504449</v>
      </c>
      <c r="B247" t="s">
        <v>43807</v>
      </c>
      <c r="C247" t="s">
        <v>45755</v>
      </c>
      <c r="D247" s="199" t="s">
        <v>47488</v>
      </c>
      <c r="E247" s="199" t="s">
        <v>47486</v>
      </c>
      <c r="F247" s="13">
        <f t="shared" si="3"/>
        <v>6</v>
      </c>
    </row>
    <row r="248" spans="1:6" ht="15" customHeight="1">
      <c r="A248">
        <v>6504499</v>
      </c>
      <c r="B248" t="s">
        <v>43808</v>
      </c>
      <c r="C248" t="s">
        <v>45756</v>
      </c>
      <c r="D248" s="199" t="s">
        <v>47488</v>
      </c>
      <c r="E248" s="199" t="s">
        <v>47486</v>
      </c>
      <c r="F248" s="13">
        <f t="shared" si="3"/>
        <v>6</v>
      </c>
    </row>
    <row r="249" spans="1:6" ht="15" customHeight="1">
      <c r="A249">
        <v>6501625</v>
      </c>
      <c r="B249" t="s">
        <v>43809</v>
      </c>
      <c r="C249" t="s">
        <v>45757</v>
      </c>
      <c r="D249" s="199" t="s">
        <v>47488</v>
      </c>
      <c r="E249" s="199" t="s">
        <v>47486</v>
      </c>
      <c r="F249" s="13">
        <f t="shared" si="3"/>
        <v>6</v>
      </c>
    </row>
    <row r="250" spans="1:6" ht="15" customHeight="1">
      <c r="A250">
        <v>6501626</v>
      </c>
      <c r="B250" t="s">
        <v>43810</v>
      </c>
      <c r="C250" t="s">
        <v>45758</v>
      </c>
      <c r="D250" s="199" t="s">
        <v>47488</v>
      </c>
      <c r="E250" s="199" t="s">
        <v>47486</v>
      </c>
      <c r="F250" s="13">
        <f t="shared" si="3"/>
        <v>6</v>
      </c>
    </row>
    <row r="251" spans="1:6" ht="15" customHeight="1">
      <c r="A251">
        <v>6501627</v>
      </c>
      <c r="B251" t="s">
        <v>43811</v>
      </c>
      <c r="C251" t="s">
        <v>45759</v>
      </c>
      <c r="D251" s="199" t="s">
        <v>47488</v>
      </c>
      <c r="E251" s="199" t="s">
        <v>47486</v>
      </c>
      <c r="F251" s="13">
        <f t="shared" si="3"/>
        <v>6</v>
      </c>
    </row>
    <row r="252" spans="1:6" ht="15" customHeight="1">
      <c r="A252">
        <v>6501628</v>
      </c>
      <c r="B252" t="s">
        <v>43812</v>
      </c>
      <c r="C252" t="s">
        <v>45760</v>
      </c>
      <c r="D252" s="199" t="s">
        <v>47488</v>
      </c>
      <c r="E252" s="199" t="s">
        <v>47486</v>
      </c>
      <c r="F252" s="13">
        <f t="shared" si="3"/>
        <v>6</v>
      </c>
    </row>
    <row r="253" spans="1:6" ht="15" customHeight="1">
      <c r="A253">
        <v>6502600</v>
      </c>
      <c r="B253" t="s">
        <v>43813</v>
      </c>
      <c r="C253" t="s">
        <v>45761</v>
      </c>
      <c r="D253" s="199" t="s">
        <v>47488</v>
      </c>
      <c r="E253" s="199" t="s">
        <v>47486</v>
      </c>
      <c r="F253" s="13">
        <f t="shared" si="3"/>
        <v>6</v>
      </c>
    </row>
    <row r="254" spans="1:6" ht="15" customHeight="1">
      <c r="A254">
        <v>6502601</v>
      </c>
      <c r="B254" t="s">
        <v>43814</v>
      </c>
      <c r="C254" t="s">
        <v>45762</v>
      </c>
      <c r="D254" s="199" t="s">
        <v>47488</v>
      </c>
      <c r="E254" s="199" t="s">
        <v>47486</v>
      </c>
      <c r="F254" s="13">
        <f t="shared" si="3"/>
        <v>6</v>
      </c>
    </row>
    <row r="255" spans="1:6" ht="15" customHeight="1">
      <c r="A255">
        <v>6501629</v>
      </c>
      <c r="B255" t="s">
        <v>43815</v>
      </c>
      <c r="C255" t="s">
        <v>45763</v>
      </c>
      <c r="D255" s="199" t="s">
        <v>47488</v>
      </c>
      <c r="E255" s="199" t="s">
        <v>47486</v>
      </c>
      <c r="F255" s="13">
        <f t="shared" si="3"/>
        <v>6</v>
      </c>
    </row>
    <row r="256" spans="1:6" ht="15" customHeight="1">
      <c r="A256">
        <v>6501630</v>
      </c>
      <c r="B256" t="s">
        <v>43816</v>
      </c>
      <c r="C256" t="s">
        <v>45764</v>
      </c>
      <c r="D256" s="199" t="s">
        <v>47488</v>
      </c>
      <c r="E256" s="199" t="s">
        <v>47486</v>
      </c>
      <c r="F256" s="13">
        <f t="shared" si="3"/>
        <v>6</v>
      </c>
    </row>
    <row r="257" spans="1:6" ht="15" customHeight="1">
      <c r="A257">
        <v>6501631</v>
      </c>
      <c r="B257" t="s">
        <v>43817</v>
      </c>
      <c r="C257" t="s">
        <v>45765</v>
      </c>
      <c r="D257" s="199" t="s">
        <v>47488</v>
      </c>
      <c r="E257" s="199" t="s">
        <v>47486</v>
      </c>
      <c r="F257" s="13">
        <f t="shared" si="3"/>
        <v>6</v>
      </c>
    </row>
    <row r="258" spans="1:6" ht="15" customHeight="1">
      <c r="A258">
        <v>6501632</v>
      </c>
      <c r="B258" t="s">
        <v>43818</v>
      </c>
      <c r="C258" t="s">
        <v>45766</v>
      </c>
      <c r="D258" s="199" t="s">
        <v>47488</v>
      </c>
      <c r="E258" s="199" t="s">
        <v>47486</v>
      </c>
      <c r="F258" s="13">
        <f t="shared" si="3"/>
        <v>6</v>
      </c>
    </row>
    <row r="259" spans="1:6" ht="15" customHeight="1">
      <c r="A259">
        <v>6502602</v>
      </c>
      <c r="B259" t="s">
        <v>43819</v>
      </c>
      <c r="C259" t="s">
        <v>45767</v>
      </c>
      <c r="D259" s="199" t="s">
        <v>47488</v>
      </c>
      <c r="E259" s="199" t="s">
        <v>47486</v>
      </c>
      <c r="F259" s="13">
        <f t="shared" si="3"/>
        <v>6</v>
      </c>
    </row>
    <row r="260" spans="1:6" ht="15" customHeight="1">
      <c r="A260">
        <v>6502603</v>
      </c>
      <c r="B260" t="s">
        <v>43820</v>
      </c>
      <c r="C260" t="s">
        <v>45768</v>
      </c>
      <c r="D260" s="199" t="s">
        <v>47488</v>
      </c>
      <c r="E260" s="199" t="s">
        <v>47486</v>
      </c>
      <c r="F260" s="13">
        <f t="shared" si="3"/>
        <v>6</v>
      </c>
    </row>
    <row r="261" spans="1:6" ht="15" customHeight="1">
      <c r="A261">
        <v>6502604</v>
      </c>
      <c r="B261" t="s">
        <v>43821</v>
      </c>
      <c r="C261" t="s">
        <v>45769</v>
      </c>
      <c r="D261" s="199" t="s">
        <v>47488</v>
      </c>
      <c r="E261" s="199" t="s">
        <v>47486</v>
      </c>
      <c r="F261" s="13">
        <f t="shared" ref="F261:F324" si="4">D261*0.6</f>
        <v>6</v>
      </c>
    </row>
    <row r="262" spans="1:6" ht="15" customHeight="1">
      <c r="A262">
        <v>6502605</v>
      </c>
      <c r="B262" t="s">
        <v>43822</v>
      </c>
      <c r="C262" t="s">
        <v>45770</v>
      </c>
      <c r="D262" s="199" t="s">
        <v>47488</v>
      </c>
      <c r="E262" s="199" t="s">
        <v>47486</v>
      </c>
      <c r="F262" s="13">
        <f t="shared" si="4"/>
        <v>6</v>
      </c>
    </row>
    <row r="263" spans="1:6" ht="15" customHeight="1">
      <c r="A263">
        <v>6502608</v>
      </c>
      <c r="B263" t="s">
        <v>43823</v>
      </c>
      <c r="C263" t="s">
        <v>45771</v>
      </c>
      <c r="D263" s="199" t="s">
        <v>47488</v>
      </c>
      <c r="E263" s="199" t="s">
        <v>47486</v>
      </c>
      <c r="F263" s="13">
        <f t="shared" si="4"/>
        <v>6</v>
      </c>
    </row>
    <row r="264" spans="1:6" ht="15" customHeight="1">
      <c r="A264">
        <v>6502609</v>
      </c>
      <c r="B264" t="s">
        <v>43824</v>
      </c>
      <c r="C264" t="s">
        <v>45772</v>
      </c>
      <c r="D264" s="199" t="s">
        <v>47488</v>
      </c>
      <c r="E264" s="199" t="s">
        <v>47486</v>
      </c>
      <c r="F264" s="13">
        <f t="shared" si="4"/>
        <v>6</v>
      </c>
    </row>
    <row r="265" spans="1:6" ht="15" customHeight="1">
      <c r="A265">
        <v>6502610</v>
      </c>
      <c r="B265" t="s">
        <v>43825</v>
      </c>
      <c r="C265" t="s">
        <v>45773</v>
      </c>
      <c r="D265" s="199" t="s">
        <v>47488</v>
      </c>
      <c r="E265" s="199" t="s">
        <v>47486</v>
      </c>
      <c r="F265" s="13">
        <f t="shared" si="4"/>
        <v>6</v>
      </c>
    </row>
    <row r="266" spans="1:6" ht="15" customHeight="1">
      <c r="A266">
        <v>6502611</v>
      </c>
      <c r="B266" t="s">
        <v>43826</v>
      </c>
      <c r="C266" t="s">
        <v>45774</v>
      </c>
      <c r="D266" s="199" t="s">
        <v>47488</v>
      </c>
      <c r="E266" s="199" t="s">
        <v>47486</v>
      </c>
      <c r="F266" s="13">
        <f t="shared" si="4"/>
        <v>6</v>
      </c>
    </row>
    <row r="267" spans="1:6" ht="15" customHeight="1">
      <c r="A267">
        <v>6502612</v>
      </c>
      <c r="B267" t="s">
        <v>43827</v>
      </c>
      <c r="C267" t="s">
        <v>45775</v>
      </c>
      <c r="D267" s="199" t="s">
        <v>47488</v>
      </c>
      <c r="E267" s="199" t="s">
        <v>47486</v>
      </c>
      <c r="F267" s="13">
        <f t="shared" si="4"/>
        <v>6</v>
      </c>
    </row>
    <row r="268" spans="1:6" ht="15" customHeight="1">
      <c r="A268">
        <v>6502613</v>
      </c>
      <c r="B268" t="s">
        <v>43828</v>
      </c>
      <c r="C268" t="s">
        <v>45776</v>
      </c>
      <c r="D268" s="199" t="s">
        <v>47488</v>
      </c>
      <c r="E268" s="199" t="s">
        <v>47486</v>
      </c>
      <c r="F268" s="13">
        <f t="shared" si="4"/>
        <v>6</v>
      </c>
    </row>
    <row r="269" spans="1:6" ht="15" customHeight="1">
      <c r="A269">
        <v>6507936</v>
      </c>
      <c r="B269" t="s">
        <v>43829</v>
      </c>
      <c r="C269" t="s">
        <v>45777</v>
      </c>
      <c r="D269" s="199" t="s">
        <v>47488</v>
      </c>
      <c r="E269" s="199" t="s">
        <v>47486</v>
      </c>
      <c r="F269" s="13">
        <f t="shared" si="4"/>
        <v>6</v>
      </c>
    </row>
    <row r="270" spans="1:6" ht="15" customHeight="1">
      <c r="A270">
        <v>6507951</v>
      </c>
      <c r="B270" t="s">
        <v>43830</v>
      </c>
      <c r="C270" t="s">
        <v>45778</v>
      </c>
      <c r="D270" s="199" t="s">
        <v>47488</v>
      </c>
      <c r="E270" s="199" t="s">
        <v>47486</v>
      </c>
      <c r="F270" s="13">
        <f t="shared" si="4"/>
        <v>6</v>
      </c>
    </row>
    <row r="271" spans="1:6" ht="15" customHeight="1">
      <c r="A271">
        <v>6501633</v>
      </c>
      <c r="B271" t="s">
        <v>43831</v>
      </c>
      <c r="C271" t="s">
        <v>45779</v>
      </c>
      <c r="D271" s="199" t="s">
        <v>47488</v>
      </c>
      <c r="E271" s="199" t="s">
        <v>47486</v>
      </c>
      <c r="F271" s="13">
        <f t="shared" si="4"/>
        <v>6</v>
      </c>
    </row>
    <row r="272" spans="1:6" ht="15" customHeight="1">
      <c r="A272">
        <v>6501634</v>
      </c>
      <c r="B272" t="s">
        <v>43832</v>
      </c>
      <c r="C272" t="s">
        <v>45780</v>
      </c>
      <c r="D272" s="199" t="s">
        <v>47488</v>
      </c>
      <c r="E272" s="199" t="s">
        <v>47486</v>
      </c>
      <c r="F272" s="13">
        <f t="shared" si="4"/>
        <v>6</v>
      </c>
    </row>
    <row r="273" spans="1:6" ht="15" customHeight="1">
      <c r="A273">
        <v>6501635</v>
      </c>
      <c r="B273" t="s">
        <v>43833</v>
      </c>
      <c r="C273" t="s">
        <v>45781</v>
      </c>
      <c r="D273" s="199" t="s">
        <v>47488</v>
      </c>
      <c r="E273" s="199" t="s">
        <v>47486</v>
      </c>
      <c r="F273" s="13">
        <f t="shared" si="4"/>
        <v>6</v>
      </c>
    </row>
    <row r="274" spans="1:6" ht="15" customHeight="1">
      <c r="A274">
        <v>6501636</v>
      </c>
      <c r="B274" t="s">
        <v>43834</v>
      </c>
      <c r="C274" t="s">
        <v>45782</v>
      </c>
      <c r="D274" s="199" t="s">
        <v>47488</v>
      </c>
      <c r="E274" s="199" t="s">
        <v>47486</v>
      </c>
      <c r="F274" s="13">
        <f t="shared" si="4"/>
        <v>6</v>
      </c>
    </row>
    <row r="275" spans="1:6" ht="15" customHeight="1">
      <c r="A275">
        <v>6504448</v>
      </c>
      <c r="B275" t="s">
        <v>43835</v>
      </c>
      <c r="C275" t="s">
        <v>45783</v>
      </c>
      <c r="D275" s="199" t="s">
        <v>47488</v>
      </c>
      <c r="E275" s="199" t="s">
        <v>47486</v>
      </c>
      <c r="F275" s="13">
        <f t="shared" si="4"/>
        <v>6</v>
      </c>
    </row>
    <row r="276" spans="1:6" ht="15" customHeight="1">
      <c r="A276">
        <v>6504498</v>
      </c>
      <c r="B276" t="s">
        <v>43836</v>
      </c>
      <c r="C276" t="s">
        <v>45784</v>
      </c>
      <c r="D276" s="199" t="s">
        <v>47488</v>
      </c>
      <c r="E276" s="199" t="s">
        <v>47486</v>
      </c>
      <c r="F276" s="13">
        <f t="shared" si="4"/>
        <v>6</v>
      </c>
    </row>
    <row r="277" spans="1:6" ht="15" customHeight="1">
      <c r="A277">
        <v>6504446</v>
      </c>
      <c r="B277" t="s">
        <v>43837</v>
      </c>
      <c r="C277" t="s">
        <v>45785</v>
      </c>
      <c r="D277" s="199" t="s">
        <v>47488</v>
      </c>
      <c r="E277" s="199" t="s">
        <v>47486</v>
      </c>
      <c r="F277" s="13">
        <f t="shared" si="4"/>
        <v>6</v>
      </c>
    </row>
    <row r="278" spans="1:6" ht="15" customHeight="1">
      <c r="A278">
        <v>6504497</v>
      </c>
      <c r="B278" t="s">
        <v>43838</v>
      </c>
      <c r="C278" t="s">
        <v>45786</v>
      </c>
      <c r="D278" s="199" t="s">
        <v>47488</v>
      </c>
      <c r="E278" s="199" t="s">
        <v>47486</v>
      </c>
      <c r="F278" s="13">
        <f t="shared" si="4"/>
        <v>6</v>
      </c>
    </row>
    <row r="279" spans="1:6" ht="15" customHeight="1">
      <c r="A279">
        <v>6504496</v>
      </c>
      <c r="B279" t="s">
        <v>43839</v>
      </c>
      <c r="C279" t="s">
        <v>45787</v>
      </c>
      <c r="D279" s="199" t="s">
        <v>47488</v>
      </c>
      <c r="E279" s="199" t="s">
        <v>47486</v>
      </c>
      <c r="F279" s="13">
        <f t="shared" si="4"/>
        <v>6</v>
      </c>
    </row>
    <row r="280" spans="1:6" ht="15" customHeight="1">
      <c r="A280">
        <v>6504455</v>
      </c>
      <c r="B280" t="s">
        <v>43840</v>
      </c>
      <c r="C280" t="s">
        <v>45788</v>
      </c>
      <c r="D280" s="199" t="s">
        <v>47488</v>
      </c>
      <c r="E280" s="199" t="s">
        <v>47486</v>
      </c>
      <c r="F280" s="13">
        <f t="shared" si="4"/>
        <v>6</v>
      </c>
    </row>
    <row r="281" spans="1:6" ht="15" customHeight="1">
      <c r="A281">
        <v>6504477</v>
      </c>
      <c r="B281" t="s">
        <v>43841</v>
      </c>
      <c r="C281" t="s">
        <v>45789</v>
      </c>
      <c r="D281" s="199" t="s">
        <v>47512</v>
      </c>
      <c r="E281" s="199" t="s">
        <v>47488</v>
      </c>
      <c r="F281" s="13">
        <f t="shared" si="4"/>
        <v>12</v>
      </c>
    </row>
    <row r="282" spans="1:6" ht="15" customHeight="1">
      <c r="A282">
        <v>6504492</v>
      </c>
      <c r="B282" t="s">
        <v>43842</v>
      </c>
      <c r="C282" t="s">
        <v>45790</v>
      </c>
      <c r="D282" s="199" t="s">
        <v>47512</v>
      </c>
      <c r="E282" s="199" t="s">
        <v>47488</v>
      </c>
      <c r="F282" s="13">
        <f t="shared" si="4"/>
        <v>12</v>
      </c>
    </row>
    <row r="283" spans="1:6" ht="15" customHeight="1">
      <c r="A283">
        <v>6504478</v>
      </c>
      <c r="B283" t="s">
        <v>43843</v>
      </c>
      <c r="C283" t="s">
        <v>45791</v>
      </c>
      <c r="D283" s="199" t="s">
        <v>47512</v>
      </c>
      <c r="E283" s="199" t="s">
        <v>47488</v>
      </c>
      <c r="F283" s="13">
        <f t="shared" si="4"/>
        <v>12</v>
      </c>
    </row>
    <row r="284" spans="1:6" ht="15" customHeight="1">
      <c r="A284">
        <v>6504493</v>
      </c>
      <c r="B284" t="s">
        <v>43844</v>
      </c>
      <c r="C284" t="s">
        <v>45792</v>
      </c>
      <c r="D284" s="199" t="s">
        <v>47512</v>
      </c>
      <c r="E284" s="199" t="s">
        <v>47488</v>
      </c>
      <c r="F284" s="13">
        <f t="shared" si="4"/>
        <v>12</v>
      </c>
    </row>
    <row r="285" spans="1:6" ht="15" customHeight="1">
      <c r="A285">
        <v>6504481</v>
      </c>
      <c r="B285" t="s">
        <v>43845</v>
      </c>
      <c r="C285" t="s">
        <v>45793</v>
      </c>
      <c r="D285" s="199" t="s">
        <v>47512</v>
      </c>
      <c r="E285" s="199" t="s">
        <v>47488</v>
      </c>
      <c r="F285" s="13">
        <f t="shared" si="4"/>
        <v>12</v>
      </c>
    </row>
    <row r="286" spans="1:6" ht="15" customHeight="1">
      <c r="A286">
        <v>6504484</v>
      </c>
      <c r="B286" t="s">
        <v>43846</v>
      </c>
      <c r="C286" t="s">
        <v>45794</v>
      </c>
      <c r="D286" s="199" t="s">
        <v>47512</v>
      </c>
      <c r="E286" s="199" t="s">
        <v>47488</v>
      </c>
      <c r="F286" s="13">
        <f t="shared" si="4"/>
        <v>12</v>
      </c>
    </row>
    <row r="287" spans="1:6" ht="15" customHeight="1">
      <c r="A287">
        <v>6504479</v>
      </c>
      <c r="B287" t="s">
        <v>43847</v>
      </c>
      <c r="C287" t="s">
        <v>45795</v>
      </c>
      <c r="D287" s="199" t="s">
        <v>47512</v>
      </c>
      <c r="E287" s="199" t="s">
        <v>47488</v>
      </c>
      <c r="F287" s="13">
        <f t="shared" si="4"/>
        <v>12</v>
      </c>
    </row>
    <row r="288" spans="1:6" ht="15" customHeight="1">
      <c r="A288">
        <v>6504494</v>
      </c>
      <c r="B288" t="s">
        <v>43848</v>
      </c>
      <c r="C288" t="s">
        <v>45796</v>
      </c>
      <c r="D288" s="199" t="s">
        <v>47512</v>
      </c>
      <c r="E288" s="199" t="s">
        <v>47488</v>
      </c>
      <c r="F288" s="13">
        <f t="shared" si="4"/>
        <v>12</v>
      </c>
    </row>
    <row r="289" spans="1:6" ht="15" customHeight="1">
      <c r="A289">
        <v>6504480</v>
      </c>
      <c r="B289" t="s">
        <v>43849</v>
      </c>
      <c r="C289" t="s">
        <v>45797</v>
      </c>
      <c r="D289" s="199" t="s">
        <v>47512</v>
      </c>
      <c r="E289" s="199" t="s">
        <v>47488</v>
      </c>
      <c r="F289" s="13">
        <f t="shared" si="4"/>
        <v>12</v>
      </c>
    </row>
    <row r="290" spans="1:6" ht="15" customHeight="1">
      <c r="A290">
        <v>6504483</v>
      </c>
      <c r="B290" t="s">
        <v>43850</v>
      </c>
      <c r="C290" t="s">
        <v>45798</v>
      </c>
      <c r="D290" s="199" t="s">
        <v>47512</v>
      </c>
      <c r="E290" s="199" t="s">
        <v>47488</v>
      </c>
      <c r="F290" s="13">
        <f t="shared" si="4"/>
        <v>12</v>
      </c>
    </row>
    <row r="291" spans="1:6" ht="15" customHeight="1">
      <c r="A291">
        <v>6504482</v>
      </c>
      <c r="B291" t="s">
        <v>43851</v>
      </c>
      <c r="C291" t="s">
        <v>45799</v>
      </c>
      <c r="D291" s="199" t="s">
        <v>47512</v>
      </c>
      <c r="E291" s="199" t="s">
        <v>47488</v>
      </c>
      <c r="F291" s="13">
        <f t="shared" si="4"/>
        <v>12</v>
      </c>
    </row>
    <row r="292" spans="1:6" ht="15" customHeight="1">
      <c r="A292">
        <v>6504485</v>
      </c>
      <c r="B292" t="s">
        <v>43852</v>
      </c>
      <c r="C292" t="s">
        <v>45800</v>
      </c>
      <c r="D292" s="199" t="s">
        <v>47512</v>
      </c>
      <c r="E292" s="199" t="s">
        <v>47488</v>
      </c>
      <c r="F292" s="13">
        <f t="shared" si="4"/>
        <v>12</v>
      </c>
    </row>
    <row r="293" spans="1:6" ht="15" customHeight="1">
      <c r="A293">
        <v>6504471</v>
      </c>
      <c r="B293" t="s">
        <v>43853</v>
      </c>
      <c r="C293" t="s">
        <v>45801</v>
      </c>
      <c r="D293" s="199" t="s">
        <v>47512</v>
      </c>
      <c r="E293" s="199" t="s">
        <v>47488</v>
      </c>
      <c r="F293" s="13">
        <f t="shared" si="4"/>
        <v>12</v>
      </c>
    </row>
    <row r="294" spans="1:6" ht="15" customHeight="1">
      <c r="A294">
        <v>6504486</v>
      </c>
      <c r="B294" t="s">
        <v>43854</v>
      </c>
      <c r="C294" t="s">
        <v>45802</v>
      </c>
      <c r="D294" s="199" t="s">
        <v>47512</v>
      </c>
      <c r="E294" s="199" t="s">
        <v>47488</v>
      </c>
      <c r="F294" s="13">
        <f t="shared" si="4"/>
        <v>12</v>
      </c>
    </row>
    <row r="295" spans="1:6" ht="15" customHeight="1">
      <c r="A295">
        <v>6504472</v>
      </c>
      <c r="B295" t="s">
        <v>43855</v>
      </c>
      <c r="C295" t="s">
        <v>45803</v>
      </c>
      <c r="D295" s="199" t="s">
        <v>47512</v>
      </c>
      <c r="E295" s="199" t="s">
        <v>47488</v>
      </c>
      <c r="F295" s="13">
        <f t="shared" si="4"/>
        <v>12</v>
      </c>
    </row>
    <row r="296" spans="1:6" ht="15" customHeight="1">
      <c r="A296">
        <v>6504487</v>
      </c>
      <c r="B296" t="s">
        <v>43856</v>
      </c>
      <c r="C296" t="s">
        <v>45804</v>
      </c>
      <c r="D296" s="199" t="s">
        <v>47512</v>
      </c>
      <c r="E296" s="199" t="s">
        <v>47488</v>
      </c>
      <c r="F296" s="13">
        <f t="shared" si="4"/>
        <v>12</v>
      </c>
    </row>
    <row r="297" spans="1:6" ht="15" customHeight="1">
      <c r="A297">
        <v>6504473</v>
      </c>
      <c r="B297" t="s">
        <v>43857</v>
      </c>
      <c r="C297" t="s">
        <v>45805</v>
      </c>
      <c r="D297" s="199" t="s">
        <v>47512</v>
      </c>
      <c r="E297" s="199" t="s">
        <v>47488</v>
      </c>
      <c r="F297" s="13">
        <f t="shared" si="4"/>
        <v>12</v>
      </c>
    </row>
    <row r="298" spans="1:6" ht="15" customHeight="1">
      <c r="A298">
        <v>6504488</v>
      </c>
      <c r="B298" t="s">
        <v>43858</v>
      </c>
      <c r="C298" t="s">
        <v>45806</v>
      </c>
      <c r="D298" s="199" t="s">
        <v>47512</v>
      </c>
      <c r="E298" s="199" t="s">
        <v>47488</v>
      </c>
      <c r="F298" s="13">
        <f t="shared" si="4"/>
        <v>12</v>
      </c>
    </row>
    <row r="299" spans="1:6" ht="15" customHeight="1">
      <c r="A299">
        <v>6504474</v>
      </c>
      <c r="B299" t="s">
        <v>43859</v>
      </c>
      <c r="C299" t="s">
        <v>45807</v>
      </c>
      <c r="D299" s="199" t="s">
        <v>47512</v>
      </c>
      <c r="E299" s="199" t="s">
        <v>47488</v>
      </c>
      <c r="F299" s="13">
        <f t="shared" si="4"/>
        <v>12</v>
      </c>
    </row>
    <row r="300" spans="1:6" ht="15" customHeight="1">
      <c r="A300">
        <v>6504489</v>
      </c>
      <c r="B300" t="s">
        <v>43860</v>
      </c>
      <c r="C300" t="s">
        <v>45808</v>
      </c>
      <c r="D300" s="199" t="s">
        <v>47512</v>
      </c>
      <c r="E300" s="199" t="s">
        <v>47488</v>
      </c>
      <c r="F300" s="13">
        <f t="shared" si="4"/>
        <v>12</v>
      </c>
    </row>
    <row r="301" spans="1:6" ht="15" customHeight="1">
      <c r="A301">
        <v>6507937</v>
      </c>
      <c r="B301" t="s">
        <v>43861</v>
      </c>
      <c r="C301" t="s">
        <v>45809</v>
      </c>
      <c r="D301" s="199" t="s">
        <v>47512</v>
      </c>
      <c r="E301" s="199" t="s">
        <v>47488</v>
      </c>
      <c r="F301" s="13">
        <f t="shared" si="4"/>
        <v>12</v>
      </c>
    </row>
    <row r="302" spans="1:6" ht="15" customHeight="1">
      <c r="A302">
        <v>6507952</v>
      </c>
      <c r="B302" t="s">
        <v>43862</v>
      </c>
      <c r="C302" t="s">
        <v>45810</v>
      </c>
      <c r="D302" s="199" t="s">
        <v>47512</v>
      </c>
      <c r="E302" s="199" t="s">
        <v>47488</v>
      </c>
      <c r="F302" s="13">
        <f t="shared" si="4"/>
        <v>12</v>
      </c>
    </row>
    <row r="303" spans="1:6" ht="15" customHeight="1">
      <c r="A303">
        <v>6504475</v>
      </c>
      <c r="B303" t="s">
        <v>43863</v>
      </c>
      <c r="C303" t="s">
        <v>45811</v>
      </c>
      <c r="D303" s="199" t="s">
        <v>47512</v>
      </c>
      <c r="E303" s="199" t="s">
        <v>47488</v>
      </c>
      <c r="F303" s="13">
        <f t="shared" si="4"/>
        <v>12</v>
      </c>
    </row>
    <row r="304" spans="1:6" ht="15" customHeight="1">
      <c r="A304">
        <v>6504490</v>
      </c>
      <c r="B304" t="s">
        <v>43864</v>
      </c>
      <c r="C304" t="s">
        <v>45812</v>
      </c>
      <c r="D304" s="199" t="s">
        <v>47512</v>
      </c>
      <c r="E304" s="199" t="s">
        <v>47488</v>
      </c>
      <c r="F304" s="13">
        <f t="shared" si="4"/>
        <v>12</v>
      </c>
    </row>
    <row r="305" spans="1:6" ht="15" customHeight="1">
      <c r="A305">
        <v>6504476</v>
      </c>
      <c r="B305" t="s">
        <v>43865</v>
      </c>
      <c r="C305" t="s">
        <v>45813</v>
      </c>
      <c r="D305" s="199" t="s">
        <v>47512</v>
      </c>
      <c r="E305" s="199" t="s">
        <v>47488</v>
      </c>
      <c r="F305" s="13">
        <f t="shared" si="4"/>
        <v>12</v>
      </c>
    </row>
    <row r="306" spans="1:6" ht="15" customHeight="1">
      <c r="A306">
        <v>6504491</v>
      </c>
      <c r="B306" t="s">
        <v>43866</v>
      </c>
      <c r="C306" t="s">
        <v>45814</v>
      </c>
      <c r="D306" s="199" t="s">
        <v>47512</v>
      </c>
      <c r="E306" s="199" t="s">
        <v>47488</v>
      </c>
      <c r="F306" s="13">
        <f t="shared" si="4"/>
        <v>12</v>
      </c>
    </row>
    <row r="307" spans="1:6" ht="15" customHeight="1">
      <c r="A307">
        <v>6504468</v>
      </c>
      <c r="B307" t="s">
        <v>43867</v>
      </c>
      <c r="C307" t="s">
        <v>45815</v>
      </c>
      <c r="D307" s="199" t="s">
        <v>47512</v>
      </c>
      <c r="E307" s="199" t="s">
        <v>47488</v>
      </c>
      <c r="F307" s="13">
        <f t="shared" si="4"/>
        <v>12</v>
      </c>
    </row>
    <row r="308" spans="1:6" ht="15" customHeight="1">
      <c r="A308">
        <v>6504466</v>
      </c>
      <c r="B308" t="s">
        <v>43868</v>
      </c>
      <c r="C308" t="s">
        <v>45816</v>
      </c>
      <c r="D308" s="199" t="s">
        <v>47512</v>
      </c>
      <c r="E308" s="199" t="s">
        <v>47488</v>
      </c>
      <c r="F308" s="13">
        <f t="shared" si="4"/>
        <v>12</v>
      </c>
    </row>
    <row r="309" spans="1:6" ht="15" customHeight="1">
      <c r="A309">
        <v>6504469</v>
      </c>
      <c r="B309" t="s">
        <v>43869</v>
      </c>
      <c r="C309" t="s">
        <v>45817</v>
      </c>
      <c r="D309" s="199" t="s">
        <v>47512</v>
      </c>
      <c r="E309" s="199" t="s">
        <v>47488</v>
      </c>
      <c r="F309" s="13">
        <f t="shared" si="4"/>
        <v>12</v>
      </c>
    </row>
    <row r="310" spans="1:6" ht="15" customHeight="1">
      <c r="A310">
        <v>6504467</v>
      </c>
      <c r="B310" t="s">
        <v>43870</v>
      </c>
      <c r="C310" t="s">
        <v>45818</v>
      </c>
      <c r="D310" s="199" t="s">
        <v>47512</v>
      </c>
      <c r="E310" s="199" t="s">
        <v>47488</v>
      </c>
      <c r="F310" s="13">
        <f t="shared" si="4"/>
        <v>12</v>
      </c>
    </row>
    <row r="311" spans="1:6" ht="15" customHeight="1">
      <c r="A311">
        <v>6504470</v>
      </c>
      <c r="B311" t="s">
        <v>43871</v>
      </c>
      <c r="C311" t="s">
        <v>45819</v>
      </c>
      <c r="D311" s="199" t="s">
        <v>47512</v>
      </c>
      <c r="E311" s="199" t="s">
        <v>47488</v>
      </c>
      <c r="F311" s="13">
        <f t="shared" si="4"/>
        <v>12</v>
      </c>
    </row>
    <row r="312" spans="1:6" ht="15" customHeight="1">
      <c r="A312">
        <v>6504465</v>
      </c>
      <c r="B312" t="s">
        <v>43872</v>
      </c>
      <c r="C312" t="s">
        <v>45820</v>
      </c>
      <c r="D312" s="199" t="s">
        <v>47512</v>
      </c>
      <c r="E312" s="199" t="s">
        <v>47488</v>
      </c>
      <c r="F312" s="13">
        <f t="shared" si="4"/>
        <v>12</v>
      </c>
    </row>
    <row r="313" spans="1:6" ht="15" customHeight="1">
      <c r="A313">
        <v>6502180</v>
      </c>
      <c r="B313" t="s">
        <v>43873</v>
      </c>
      <c r="C313" t="s">
        <v>45821</v>
      </c>
      <c r="D313" s="199" t="s">
        <v>47512</v>
      </c>
      <c r="E313" s="199" t="s">
        <v>47488</v>
      </c>
      <c r="F313" s="13">
        <f t="shared" si="4"/>
        <v>12</v>
      </c>
    </row>
    <row r="314" spans="1:6" ht="15" customHeight="1">
      <c r="A314">
        <v>6502181</v>
      </c>
      <c r="B314" t="s">
        <v>43874</v>
      </c>
      <c r="C314" t="s">
        <v>45822</v>
      </c>
      <c r="D314" s="199" t="s">
        <v>47512</v>
      </c>
      <c r="E314" s="199" t="s">
        <v>47488</v>
      </c>
      <c r="F314" s="13">
        <f t="shared" si="4"/>
        <v>12</v>
      </c>
    </row>
    <row r="315" spans="1:6" ht="15" customHeight="1">
      <c r="A315">
        <v>6502176</v>
      </c>
      <c r="B315" t="s">
        <v>43875</v>
      </c>
      <c r="C315" t="s">
        <v>45823</v>
      </c>
      <c r="D315" s="199" t="s">
        <v>47512</v>
      </c>
      <c r="E315" s="199" t="s">
        <v>47488</v>
      </c>
      <c r="F315" s="13">
        <f t="shared" si="4"/>
        <v>12</v>
      </c>
    </row>
    <row r="316" spans="1:6" ht="15" customHeight="1">
      <c r="A316">
        <v>6502177</v>
      </c>
      <c r="B316" t="s">
        <v>43876</v>
      </c>
      <c r="C316" t="s">
        <v>45824</v>
      </c>
      <c r="D316" s="199" t="s">
        <v>47512</v>
      </c>
      <c r="E316" s="199" t="s">
        <v>47488</v>
      </c>
      <c r="F316" s="13">
        <f t="shared" si="4"/>
        <v>12</v>
      </c>
    </row>
    <row r="317" spans="1:6" ht="15" customHeight="1">
      <c r="A317">
        <v>6502178</v>
      </c>
      <c r="B317" t="s">
        <v>43877</v>
      </c>
      <c r="C317" t="s">
        <v>45825</v>
      </c>
      <c r="D317" s="199" t="s">
        <v>47512</v>
      </c>
      <c r="E317" s="199" t="s">
        <v>47488</v>
      </c>
      <c r="F317" s="13">
        <f t="shared" si="4"/>
        <v>12</v>
      </c>
    </row>
    <row r="318" spans="1:6" ht="15" customHeight="1">
      <c r="A318">
        <v>6502189</v>
      </c>
      <c r="B318" t="s">
        <v>43878</v>
      </c>
      <c r="C318" t="s">
        <v>45826</v>
      </c>
      <c r="D318" s="199" t="s">
        <v>47512</v>
      </c>
      <c r="E318" s="199" t="s">
        <v>47488</v>
      </c>
      <c r="F318" s="13">
        <f t="shared" si="4"/>
        <v>12</v>
      </c>
    </row>
    <row r="319" spans="1:6" ht="15" customHeight="1">
      <c r="A319">
        <v>6502190</v>
      </c>
      <c r="B319" t="s">
        <v>43879</v>
      </c>
      <c r="C319" t="s">
        <v>45827</v>
      </c>
      <c r="D319" s="199" t="s">
        <v>47477</v>
      </c>
      <c r="E319" s="199" t="s">
        <v>47489</v>
      </c>
      <c r="F319" s="13">
        <f t="shared" si="4"/>
        <v>18</v>
      </c>
    </row>
    <row r="320" spans="1:6" ht="15" customHeight="1">
      <c r="A320">
        <v>6502191</v>
      </c>
      <c r="B320" t="s">
        <v>43880</v>
      </c>
      <c r="C320" t="s">
        <v>45828</v>
      </c>
      <c r="D320" s="199" t="s">
        <v>47477</v>
      </c>
      <c r="E320" s="199" t="s">
        <v>47489</v>
      </c>
      <c r="F320" s="13">
        <f t="shared" si="4"/>
        <v>18</v>
      </c>
    </row>
    <row r="321" spans="1:6" ht="15" customHeight="1">
      <c r="A321">
        <v>6502192</v>
      </c>
      <c r="B321" t="s">
        <v>43881</v>
      </c>
      <c r="C321" t="s">
        <v>45829</v>
      </c>
      <c r="D321" s="199" t="s">
        <v>47477</v>
      </c>
      <c r="E321" s="199" t="s">
        <v>47489</v>
      </c>
      <c r="F321" s="13">
        <f t="shared" si="4"/>
        <v>18</v>
      </c>
    </row>
    <row r="322" spans="1:6" ht="15" customHeight="1">
      <c r="A322">
        <v>6502193</v>
      </c>
      <c r="B322" t="s">
        <v>43882</v>
      </c>
      <c r="C322" t="s">
        <v>45830</v>
      </c>
      <c r="D322" s="199" t="s">
        <v>47477</v>
      </c>
      <c r="E322" s="199" t="s">
        <v>47489</v>
      </c>
      <c r="F322" s="13">
        <f t="shared" si="4"/>
        <v>18</v>
      </c>
    </row>
    <row r="323" spans="1:6" ht="15" customHeight="1">
      <c r="A323">
        <v>6502194</v>
      </c>
      <c r="B323" t="s">
        <v>43883</v>
      </c>
      <c r="C323" t="s">
        <v>45831</v>
      </c>
      <c r="D323" s="199" t="s">
        <v>47477</v>
      </c>
      <c r="E323" s="199" t="s">
        <v>47489</v>
      </c>
      <c r="F323" s="13">
        <f t="shared" si="4"/>
        <v>18</v>
      </c>
    </row>
    <row r="324" spans="1:6" ht="15" customHeight="1">
      <c r="A324">
        <v>6502195</v>
      </c>
      <c r="B324" t="s">
        <v>43884</v>
      </c>
      <c r="C324" t="s">
        <v>45832</v>
      </c>
      <c r="D324" s="199" t="s">
        <v>47477</v>
      </c>
      <c r="E324" s="199" t="s">
        <v>47489</v>
      </c>
      <c r="F324" s="13">
        <f t="shared" si="4"/>
        <v>18</v>
      </c>
    </row>
    <row r="325" spans="1:6" ht="15" customHeight="1">
      <c r="A325">
        <v>6507415</v>
      </c>
      <c r="B325" t="s">
        <v>43885</v>
      </c>
      <c r="C325" t="s">
        <v>45833</v>
      </c>
      <c r="D325" s="199" t="s">
        <v>47515</v>
      </c>
      <c r="E325" s="199" t="s">
        <v>47462</v>
      </c>
      <c r="F325" s="13">
        <f t="shared" ref="F325:F388" si="5">D325*0.6</f>
        <v>30</v>
      </c>
    </row>
    <row r="326" spans="1:6" ht="15" customHeight="1">
      <c r="A326">
        <v>6507409</v>
      </c>
      <c r="B326" t="s">
        <v>43886</v>
      </c>
      <c r="C326" t="s">
        <v>45834</v>
      </c>
      <c r="D326" s="199" t="s">
        <v>47515</v>
      </c>
      <c r="E326" s="199" t="s">
        <v>47462</v>
      </c>
      <c r="F326" s="13">
        <f t="shared" si="5"/>
        <v>30</v>
      </c>
    </row>
    <row r="327" spans="1:6" ht="15" customHeight="1">
      <c r="A327">
        <v>6507419</v>
      </c>
      <c r="B327" t="s">
        <v>43887</v>
      </c>
      <c r="C327" t="s">
        <v>45835</v>
      </c>
      <c r="D327" s="199" t="s">
        <v>47515</v>
      </c>
      <c r="E327" s="199" t="s">
        <v>47462</v>
      </c>
      <c r="F327" s="13">
        <f t="shared" si="5"/>
        <v>30</v>
      </c>
    </row>
    <row r="328" spans="1:6" ht="15" customHeight="1">
      <c r="A328">
        <v>6507413</v>
      </c>
      <c r="B328" t="s">
        <v>43888</v>
      </c>
      <c r="C328" t="s">
        <v>45836</v>
      </c>
      <c r="D328" s="199" t="s">
        <v>47515</v>
      </c>
      <c r="E328" s="199" t="s">
        <v>47462</v>
      </c>
      <c r="F328" s="13">
        <f t="shared" si="5"/>
        <v>30</v>
      </c>
    </row>
    <row r="329" spans="1:6" ht="15" customHeight="1">
      <c r="A329">
        <v>6507417</v>
      </c>
      <c r="B329" t="s">
        <v>43889</v>
      </c>
      <c r="C329" t="s">
        <v>45837</v>
      </c>
      <c r="D329" s="199" t="s">
        <v>47515</v>
      </c>
      <c r="E329" s="199" t="s">
        <v>47462</v>
      </c>
      <c r="F329" s="13">
        <f t="shared" si="5"/>
        <v>30</v>
      </c>
    </row>
    <row r="330" spans="1:6" ht="15" customHeight="1">
      <c r="A330">
        <v>6507411</v>
      </c>
      <c r="B330" t="s">
        <v>43890</v>
      </c>
      <c r="C330" t="s">
        <v>45838</v>
      </c>
      <c r="D330" s="199" t="s">
        <v>47515</v>
      </c>
      <c r="E330" s="199" t="s">
        <v>47462</v>
      </c>
      <c r="F330" s="13">
        <f t="shared" si="5"/>
        <v>30</v>
      </c>
    </row>
    <row r="331" spans="1:6" ht="15" customHeight="1">
      <c r="A331">
        <v>6507414</v>
      </c>
      <c r="B331" t="s">
        <v>43891</v>
      </c>
      <c r="C331" t="s">
        <v>45839</v>
      </c>
      <c r="D331" s="199" t="s">
        <v>47515</v>
      </c>
      <c r="E331" s="199" t="s">
        <v>47462</v>
      </c>
      <c r="F331" s="13">
        <f t="shared" si="5"/>
        <v>30</v>
      </c>
    </row>
    <row r="332" spans="1:6" ht="15" customHeight="1">
      <c r="A332">
        <v>6507398</v>
      </c>
      <c r="B332" t="s">
        <v>43892</v>
      </c>
      <c r="C332" t="s">
        <v>45840</v>
      </c>
      <c r="D332" s="199" t="s">
        <v>47515</v>
      </c>
      <c r="E332" s="199" t="s">
        <v>47462</v>
      </c>
      <c r="F332" s="13">
        <f t="shared" si="5"/>
        <v>30</v>
      </c>
    </row>
    <row r="333" spans="1:6" ht="15" customHeight="1">
      <c r="A333">
        <v>6507418</v>
      </c>
      <c r="B333" t="s">
        <v>43893</v>
      </c>
      <c r="C333" t="s">
        <v>45841</v>
      </c>
      <c r="D333" s="199" t="s">
        <v>47515</v>
      </c>
      <c r="E333" s="199" t="s">
        <v>47462</v>
      </c>
      <c r="F333" s="13">
        <f t="shared" si="5"/>
        <v>30</v>
      </c>
    </row>
    <row r="334" spans="1:6" ht="15" customHeight="1">
      <c r="A334">
        <v>6507412</v>
      </c>
      <c r="B334" t="s">
        <v>43894</v>
      </c>
      <c r="C334" t="s">
        <v>45842</v>
      </c>
      <c r="D334" s="199" t="s">
        <v>47515</v>
      </c>
      <c r="E334" s="199" t="s">
        <v>47462</v>
      </c>
      <c r="F334" s="13">
        <f t="shared" si="5"/>
        <v>30</v>
      </c>
    </row>
    <row r="335" spans="1:6" ht="15" customHeight="1">
      <c r="A335">
        <v>6507416</v>
      </c>
      <c r="B335" t="s">
        <v>43895</v>
      </c>
      <c r="C335" t="s">
        <v>45843</v>
      </c>
      <c r="D335" s="199" t="s">
        <v>47515</v>
      </c>
      <c r="E335" s="199" t="s">
        <v>47462</v>
      </c>
      <c r="F335" s="13">
        <f t="shared" si="5"/>
        <v>30</v>
      </c>
    </row>
    <row r="336" spans="1:6" ht="15" customHeight="1">
      <c r="A336">
        <v>6507410</v>
      </c>
      <c r="B336" t="s">
        <v>43896</v>
      </c>
      <c r="C336" t="s">
        <v>45844</v>
      </c>
      <c r="D336" s="199" t="s">
        <v>47515</v>
      </c>
      <c r="E336" s="199" t="s">
        <v>47462</v>
      </c>
      <c r="F336" s="13">
        <f t="shared" si="5"/>
        <v>30</v>
      </c>
    </row>
    <row r="337" spans="1:6" ht="15" customHeight="1">
      <c r="A337">
        <v>6508283</v>
      </c>
      <c r="B337" t="s">
        <v>43897</v>
      </c>
      <c r="C337" t="s">
        <v>45845</v>
      </c>
      <c r="D337" s="199" t="s">
        <v>47491</v>
      </c>
      <c r="E337" s="199" t="s">
        <v>47507</v>
      </c>
      <c r="F337" s="13">
        <f t="shared" si="5"/>
        <v>84</v>
      </c>
    </row>
    <row r="338" spans="1:6" ht="15" customHeight="1">
      <c r="A338">
        <v>6508282</v>
      </c>
      <c r="B338" t="s">
        <v>43898</v>
      </c>
      <c r="C338" t="s">
        <v>45846</v>
      </c>
      <c r="D338" s="199" t="s">
        <v>47498</v>
      </c>
      <c r="E338" s="199" t="s">
        <v>47478</v>
      </c>
      <c r="F338" s="13">
        <f t="shared" si="5"/>
        <v>72</v>
      </c>
    </row>
    <row r="339" spans="1:6" ht="15" customHeight="1">
      <c r="A339">
        <v>6508217</v>
      </c>
      <c r="B339" t="s">
        <v>43899</v>
      </c>
      <c r="C339" t="s">
        <v>45847</v>
      </c>
      <c r="D339" s="199" t="s">
        <v>47491</v>
      </c>
      <c r="E339" s="199" t="s">
        <v>47507</v>
      </c>
      <c r="F339" s="13">
        <f t="shared" si="5"/>
        <v>84</v>
      </c>
    </row>
    <row r="340" spans="1:6" ht="15" customHeight="1">
      <c r="A340">
        <v>6508216</v>
      </c>
      <c r="B340" t="s">
        <v>43900</v>
      </c>
      <c r="C340" t="s">
        <v>45848</v>
      </c>
      <c r="D340" s="199" t="s">
        <v>47498</v>
      </c>
      <c r="E340" s="199" t="s">
        <v>47478</v>
      </c>
      <c r="F340" s="13">
        <f t="shared" si="5"/>
        <v>72</v>
      </c>
    </row>
    <row r="341" spans="1:6" ht="15" customHeight="1">
      <c r="A341">
        <v>6508294</v>
      </c>
      <c r="B341" t="s">
        <v>43901</v>
      </c>
      <c r="C341" t="s">
        <v>45849</v>
      </c>
      <c r="D341" s="199" t="s">
        <v>47479</v>
      </c>
      <c r="E341" s="199" t="s">
        <v>47493</v>
      </c>
      <c r="F341" s="13">
        <f t="shared" si="5"/>
        <v>90</v>
      </c>
    </row>
    <row r="342" spans="1:6" ht="15" customHeight="1">
      <c r="A342">
        <v>6508291</v>
      </c>
      <c r="B342" t="s">
        <v>43902</v>
      </c>
      <c r="C342" t="s">
        <v>45850</v>
      </c>
      <c r="D342" s="199" t="s">
        <v>47530</v>
      </c>
      <c r="E342" s="199" t="s">
        <v>47508</v>
      </c>
      <c r="F342" s="13">
        <f t="shared" si="5"/>
        <v>78</v>
      </c>
    </row>
    <row r="343" spans="1:6" ht="15" customHeight="1">
      <c r="A343">
        <v>6503521</v>
      </c>
      <c r="B343" t="s">
        <v>43903</v>
      </c>
      <c r="C343" t="s">
        <v>45851</v>
      </c>
      <c r="D343" s="199" t="s">
        <v>47488</v>
      </c>
      <c r="E343" s="199" t="s">
        <v>47486</v>
      </c>
      <c r="F343" s="13">
        <f t="shared" si="5"/>
        <v>6</v>
      </c>
    </row>
    <row r="344" spans="1:6" ht="15" customHeight="1">
      <c r="A344">
        <v>6503519</v>
      </c>
      <c r="B344" t="s">
        <v>43904</v>
      </c>
      <c r="C344" t="s">
        <v>45852</v>
      </c>
      <c r="D344" s="199" t="s">
        <v>47657</v>
      </c>
      <c r="E344" s="199" t="s">
        <v>47509</v>
      </c>
      <c r="F344" s="13">
        <f t="shared" si="5"/>
        <v>3.5999999999999996</v>
      </c>
    </row>
    <row r="345" spans="1:6" ht="15" customHeight="1">
      <c r="A345">
        <v>6503520</v>
      </c>
      <c r="B345" t="s">
        <v>43905</v>
      </c>
      <c r="C345" t="s">
        <v>45853</v>
      </c>
      <c r="D345" s="199" t="s">
        <v>47657</v>
      </c>
      <c r="E345" s="199" t="s">
        <v>47509</v>
      </c>
      <c r="F345" s="13">
        <f t="shared" si="5"/>
        <v>3.5999999999999996</v>
      </c>
    </row>
    <row r="346" spans="1:6" ht="15" customHeight="1">
      <c r="A346">
        <v>6504174</v>
      </c>
      <c r="B346" t="s">
        <v>43906</v>
      </c>
      <c r="C346" t="s">
        <v>45854</v>
      </c>
      <c r="D346" s="199" t="s">
        <v>47488</v>
      </c>
      <c r="E346" s="199" t="s">
        <v>47486</v>
      </c>
      <c r="F346" s="13">
        <f t="shared" si="5"/>
        <v>6</v>
      </c>
    </row>
    <row r="347" spans="1:6" ht="15" customHeight="1">
      <c r="A347">
        <v>6509925</v>
      </c>
      <c r="B347" t="s">
        <v>43907</v>
      </c>
      <c r="C347" t="s">
        <v>45855</v>
      </c>
      <c r="D347" s="199" t="s">
        <v>47528</v>
      </c>
      <c r="E347" s="199" t="s">
        <v>47510</v>
      </c>
      <c r="F347" s="13">
        <f t="shared" si="5"/>
        <v>54</v>
      </c>
    </row>
    <row r="348" spans="1:6" ht="15" customHeight="1">
      <c r="A348">
        <v>6509924</v>
      </c>
      <c r="B348" t="s">
        <v>43908</v>
      </c>
      <c r="C348" t="s">
        <v>45856</v>
      </c>
      <c r="D348" s="199" t="s">
        <v>47528</v>
      </c>
      <c r="E348" s="199" t="s">
        <v>47510</v>
      </c>
      <c r="F348" s="13">
        <f t="shared" si="5"/>
        <v>54</v>
      </c>
    </row>
    <row r="349" spans="1:6" ht="15" customHeight="1">
      <c r="A349">
        <v>6511481</v>
      </c>
      <c r="B349" t="s">
        <v>43909</v>
      </c>
      <c r="C349" t="s">
        <v>45857</v>
      </c>
      <c r="D349" s="199" t="s">
        <v>47507</v>
      </c>
      <c r="E349" s="199" t="s">
        <v>47511</v>
      </c>
      <c r="F349" s="13">
        <f t="shared" si="5"/>
        <v>42</v>
      </c>
    </row>
    <row r="350" spans="1:6" ht="15" customHeight="1">
      <c r="A350">
        <v>6503576</v>
      </c>
      <c r="B350" t="s">
        <v>43910</v>
      </c>
      <c r="C350" t="s">
        <v>45858</v>
      </c>
      <c r="D350" s="199" t="s">
        <v>47517</v>
      </c>
      <c r="E350" s="199" t="s">
        <v>47512</v>
      </c>
      <c r="F350" s="13">
        <f t="shared" si="5"/>
        <v>24</v>
      </c>
    </row>
    <row r="351" spans="1:6" ht="15" customHeight="1">
      <c r="A351">
        <v>6503577</v>
      </c>
      <c r="B351" t="s">
        <v>43911</v>
      </c>
      <c r="C351" t="s">
        <v>45859</v>
      </c>
      <c r="D351" s="199" t="s">
        <v>47658</v>
      </c>
      <c r="E351" s="199" t="s">
        <v>47513</v>
      </c>
      <c r="F351" s="13">
        <f t="shared" si="5"/>
        <v>27.599999999999998</v>
      </c>
    </row>
    <row r="352" spans="1:6" ht="15" customHeight="1">
      <c r="A352">
        <v>6503563</v>
      </c>
      <c r="B352" t="s">
        <v>43912</v>
      </c>
      <c r="C352" t="s">
        <v>45860</v>
      </c>
      <c r="D352" s="199" t="s">
        <v>47659</v>
      </c>
      <c r="E352" s="199" t="s">
        <v>47514</v>
      </c>
      <c r="F352" s="13">
        <f t="shared" si="5"/>
        <v>19.2</v>
      </c>
    </row>
    <row r="353" spans="1:6" ht="15" customHeight="1">
      <c r="A353">
        <v>6503566</v>
      </c>
      <c r="B353" t="s">
        <v>43913</v>
      </c>
      <c r="C353" t="s">
        <v>45861</v>
      </c>
      <c r="D353" s="199" t="s">
        <v>47507</v>
      </c>
      <c r="E353" s="199" t="s">
        <v>47511</v>
      </c>
      <c r="F353" s="13">
        <f t="shared" si="5"/>
        <v>42</v>
      </c>
    </row>
    <row r="354" spans="1:6" ht="15" customHeight="1">
      <c r="A354">
        <v>6503567</v>
      </c>
      <c r="B354" t="s">
        <v>43914</v>
      </c>
      <c r="C354" t="s">
        <v>45862</v>
      </c>
      <c r="D354" s="199" t="s">
        <v>47485</v>
      </c>
      <c r="E354" s="199" t="s">
        <v>47515</v>
      </c>
      <c r="F354" s="13">
        <f t="shared" si="5"/>
        <v>60</v>
      </c>
    </row>
    <row r="355" spans="1:6" ht="15" customHeight="1">
      <c r="A355">
        <v>6503564</v>
      </c>
      <c r="B355" t="s">
        <v>43915</v>
      </c>
      <c r="C355" t="s">
        <v>45863</v>
      </c>
      <c r="D355" s="199" t="s">
        <v>47517</v>
      </c>
      <c r="E355" s="199" t="s">
        <v>47512</v>
      </c>
      <c r="F355" s="13">
        <f t="shared" si="5"/>
        <v>24</v>
      </c>
    </row>
    <row r="356" spans="1:6" ht="15" customHeight="1">
      <c r="A356">
        <v>6503568</v>
      </c>
      <c r="B356" t="s">
        <v>43916</v>
      </c>
      <c r="C356" t="s">
        <v>45864</v>
      </c>
      <c r="D356" s="199" t="s">
        <v>47491</v>
      </c>
      <c r="E356" s="199" t="s">
        <v>47507</v>
      </c>
      <c r="F356" s="13">
        <f t="shared" si="5"/>
        <v>84</v>
      </c>
    </row>
    <row r="357" spans="1:6" ht="15" customHeight="1">
      <c r="A357">
        <v>6503565</v>
      </c>
      <c r="B357" t="s">
        <v>43917</v>
      </c>
      <c r="C357" t="s">
        <v>45865</v>
      </c>
      <c r="D357" s="199" t="s">
        <v>47515</v>
      </c>
      <c r="E357" s="199" t="s">
        <v>47462</v>
      </c>
      <c r="F357" s="13">
        <f t="shared" si="5"/>
        <v>30</v>
      </c>
    </row>
    <row r="358" spans="1:6" ht="15" customHeight="1">
      <c r="A358">
        <v>6503569</v>
      </c>
      <c r="B358" t="s">
        <v>43918</v>
      </c>
      <c r="C358" t="s">
        <v>45866</v>
      </c>
      <c r="D358" s="199" t="s">
        <v>47659</v>
      </c>
      <c r="E358" s="199" t="s">
        <v>47514</v>
      </c>
      <c r="F358" s="13">
        <f t="shared" si="5"/>
        <v>19.2</v>
      </c>
    </row>
    <row r="359" spans="1:6" ht="15" customHeight="1">
      <c r="A359">
        <v>6503572</v>
      </c>
      <c r="B359" t="s">
        <v>43919</v>
      </c>
      <c r="C359" t="s">
        <v>45867</v>
      </c>
      <c r="D359" s="199" t="s">
        <v>47507</v>
      </c>
      <c r="E359" s="199" t="s">
        <v>47511</v>
      </c>
      <c r="F359" s="13">
        <f t="shared" si="5"/>
        <v>42</v>
      </c>
    </row>
    <row r="360" spans="1:6" ht="15" customHeight="1">
      <c r="A360">
        <v>6503570</v>
      </c>
      <c r="B360" t="s">
        <v>43920</v>
      </c>
      <c r="C360" t="s">
        <v>45868</v>
      </c>
      <c r="D360" s="199" t="s">
        <v>47517</v>
      </c>
      <c r="E360" s="199" t="s">
        <v>47512</v>
      </c>
      <c r="F360" s="13">
        <f t="shared" si="5"/>
        <v>24</v>
      </c>
    </row>
    <row r="361" spans="1:6" ht="15" customHeight="1">
      <c r="A361">
        <v>6503571</v>
      </c>
      <c r="B361" t="s">
        <v>43921</v>
      </c>
      <c r="C361" t="s">
        <v>45869</v>
      </c>
      <c r="D361" s="199" t="s">
        <v>47515</v>
      </c>
      <c r="E361" s="199" t="s">
        <v>47462</v>
      </c>
      <c r="F361" s="13">
        <f t="shared" si="5"/>
        <v>30</v>
      </c>
    </row>
    <row r="362" spans="1:6" ht="15" customHeight="1">
      <c r="A362">
        <v>6505651</v>
      </c>
      <c r="B362" t="s">
        <v>43922</v>
      </c>
      <c r="C362" t="s">
        <v>45870</v>
      </c>
      <c r="D362" s="199" t="s">
        <v>47541</v>
      </c>
      <c r="E362" s="199" t="s">
        <v>47516</v>
      </c>
      <c r="F362" s="13">
        <f t="shared" si="5"/>
        <v>66</v>
      </c>
    </row>
    <row r="363" spans="1:6" ht="15" customHeight="1">
      <c r="A363">
        <v>6505398</v>
      </c>
      <c r="B363" t="s">
        <v>43923</v>
      </c>
      <c r="C363" t="s">
        <v>45871</v>
      </c>
      <c r="D363" s="199" t="s">
        <v>47515</v>
      </c>
      <c r="E363" s="199" t="s">
        <v>47462</v>
      </c>
      <c r="F363" s="13">
        <f t="shared" si="5"/>
        <v>30</v>
      </c>
    </row>
    <row r="364" spans="1:6" ht="15" customHeight="1">
      <c r="A364">
        <v>6505649</v>
      </c>
      <c r="B364" t="s">
        <v>43924</v>
      </c>
      <c r="C364" t="s">
        <v>45872</v>
      </c>
      <c r="D364" s="199" t="s">
        <v>47478</v>
      </c>
      <c r="E364" s="199" t="s">
        <v>47477</v>
      </c>
      <c r="F364" s="13">
        <f t="shared" si="5"/>
        <v>36</v>
      </c>
    </row>
    <row r="365" spans="1:6" ht="15" customHeight="1">
      <c r="A365">
        <v>6505650</v>
      </c>
      <c r="B365" t="s">
        <v>43925</v>
      </c>
      <c r="C365" t="s">
        <v>45873</v>
      </c>
      <c r="D365" s="199" t="s">
        <v>47531</v>
      </c>
      <c r="E365" s="199" t="s">
        <v>47517</v>
      </c>
      <c r="F365" s="13">
        <f t="shared" si="5"/>
        <v>48</v>
      </c>
    </row>
    <row r="366" spans="1:6" ht="15" customHeight="1">
      <c r="A366">
        <v>6510946</v>
      </c>
      <c r="B366" t="s">
        <v>43926</v>
      </c>
      <c r="C366" t="s">
        <v>45874</v>
      </c>
      <c r="D366" s="199" t="s">
        <v>47515</v>
      </c>
      <c r="E366" s="199" t="s">
        <v>47462</v>
      </c>
      <c r="F366" s="13">
        <f t="shared" si="5"/>
        <v>30</v>
      </c>
    </row>
    <row r="367" spans="1:6" ht="15" customHeight="1">
      <c r="A367">
        <v>6511107</v>
      </c>
      <c r="B367" t="s">
        <v>43927</v>
      </c>
      <c r="C367" t="s">
        <v>45875</v>
      </c>
      <c r="D367" s="199" t="s">
        <v>47602</v>
      </c>
      <c r="E367" s="199" t="s">
        <v>47518</v>
      </c>
      <c r="F367" s="13">
        <f t="shared" si="5"/>
        <v>474</v>
      </c>
    </row>
    <row r="368" spans="1:6" ht="15" customHeight="1">
      <c r="A368">
        <v>6511104</v>
      </c>
      <c r="B368" t="s">
        <v>43928</v>
      </c>
      <c r="C368" t="s">
        <v>45876</v>
      </c>
      <c r="D368" s="199" t="s">
        <v>47660</v>
      </c>
      <c r="E368" s="199" t="s">
        <v>47519</v>
      </c>
      <c r="F368" s="13">
        <f t="shared" si="5"/>
        <v>462</v>
      </c>
    </row>
    <row r="369" spans="1:6" ht="15" customHeight="1">
      <c r="A369">
        <v>6504931</v>
      </c>
      <c r="B369" t="s">
        <v>43929</v>
      </c>
      <c r="C369" t="s">
        <v>45877</v>
      </c>
      <c r="D369" s="199" t="s">
        <v>47478</v>
      </c>
      <c r="E369" s="199" t="s">
        <v>47477</v>
      </c>
      <c r="F369" s="13">
        <f t="shared" si="5"/>
        <v>36</v>
      </c>
    </row>
    <row r="370" spans="1:6" ht="15" customHeight="1">
      <c r="A370">
        <v>6507299</v>
      </c>
      <c r="B370" t="s">
        <v>43930</v>
      </c>
      <c r="C370" t="s">
        <v>45878</v>
      </c>
      <c r="D370" s="199" t="s">
        <v>47497</v>
      </c>
      <c r="E370" s="199" t="s">
        <v>47476</v>
      </c>
      <c r="F370" s="13">
        <f t="shared" si="5"/>
        <v>270</v>
      </c>
    </row>
    <row r="371" spans="1:6" ht="15" customHeight="1">
      <c r="A371">
        <v>6507301</v>
      </c>
      <c r="B371" t="s">
        <v>43931</v>
      </c>
      <c r="C371" t="s">
        <v>45879</v>
      </c>
      <c r="D371" s="199" t="s">
        <v>47497</v>
      </c>
      <c r="E371" s="199" t="s">
        <v>47476</v>
      </c>
      <c r="F371" s="13">
        <f t="shared" si="5"/>
        <v>270</v>
      </c>
    </row>
    <row r="372" spans="1:6" ht="15" customHeight="1">
      <c r="A372">
        <v>6507277</v>
      </c>
      <c r="B372" t="s">
        <v>43932</v>
      </c>
      <c r="C372" t="s">
        <v>45880</v>
      </c>
      <c r="D372" s="199" t="s">
        <v>47497</v>
      </c>
      <c r="E372" s="199" t="s">
        <v>47476</v>
      </c>
      <c r="F372" s="13">
        <f t="shared" si="5"/>
        <v>270</v>
      </c>
    </row>
    <row r="373" spans="1:6" ht="15" customHeight="1">
      <c r="A373">
        <v>6510386</v>
      </c>
      <c r="B373" t="s">
        <v>43933</v>
      </c>
      <c r="C373" t="s">
        <v>45881</v>
      </c>
      <c r="D373" s="199" t="s">
        <v>47497</v>
      </c>
      <c r="E373" s="199" t="s">
        <v>47476</v>
      </c>
      <c r="F373" s="13">
        <f t="shared" si="5"/>
        <v>270</v>
      </c>
    </row>
    <row r="374" spans="1:6" ht="15" customHeight="1">
      <c r="A374">
        <v>6507300</v>
      </c>
      <c r="B374" t="s">
        <v>43934</v>
      </c>
      <c r="C374" t="s">
        <v>45882</v>
      </c>
      <c r="D374" s="199" t="s">
        <v>47497</v>
      </c>
      <c r="E374" s="199" t="s">
        <v>47476</v>
      </c>
      <c r="F374" s="13">
        <f t="shared" si="5"/>
        <v>270</v>
      </c>
    </row>
    <row r="375" spans="1:6" ht="15" customHeight="1">
      <c r="A375">
        <v>6507278</v>
      </c>
      <c r="B375" t="s">
        <v>43935</v>
      </c>
      <c r="C375" t="s">
        <v>45883</v>
      </c>
      <c r="D375" s="199" t="s">
        <v>47497</v>
      </c>
      <c r="E375" s="199" t="s">
        <v>47476</v>
      </c>
      <c r="F375" s="13">
        <f t="shared" si="5"/>
        <v>270</v>
      </c>
    </row>
    <row r="376" spans="1:6" ht="15" customHeight="1">
      <c r="A376">
        <v>6508149</v>
      </c>
      <c r="B376" t="s">
        <v>43936</v>
      </c>
      <c r="C376" t="s">
        <v>45884</v>
      </c>
      <c r="D376" s="199" t="s">
        <v>47497</v>
      </c>
      <c r="E376" s="199" t="s">
        <v>47476</v>
      </c>
      <c r="F376" s="13">
        <f t="shared" si="5"/>
        <v>270</v>
      </c>
    </row>
    <row r="377" spans="1:6" ht="15" customHeight="1">
      <c r="A377">
        <v>6506161</v>
      </c>
      <c r="B377" t="s">
        <v>43937</v>
      </c>
      <c r="C377" t="s">
        <v>45885</v>
      </c>
      <c r="D377" s="199" t="s">
        <v>47515</v>
      </c>
      <c r="E377" s="199" t="s">
        <v>47462</v>
      </c>
      <c r="F377" s="13">
        <f t="shared" si="5"/>
        <v>30</v>
      </c>
    </row>
    <row r="378" spans="1:6" ht="15" customHeight="1">
      <c r="A378">
        <v>6506162</v>
      </c>
      <c r="B378" t="s">
        <v>43938</v>
      </c>
      <c r="C378" t="s">
        <v>45886</v>
      </c>
      <c r="D378" s="199" t="s">
        <v>47515</v>
      </c>
      <c r="E378" s="199" t="s">
        <v>47462</v>
      </c>
      <c r="F378" s="13">
        <f t="shared" si="5"/>
        <v>30</v>
      </c>
    </row>
    <row r="379" spans="1:6" ht="15" customHeight="1">
      <c r="A379">
        <v>6506188</v>
      </c>
      <c r="B379" t="s">
        <v>43939</v>
      </c>
      <c r="C379" t="s">
        <v>45887</v>
      </c>
      <c r="D379" s="199" t="s">
        <v>47515</v>
      </c>
      <c r="E379" s="199" t="s">
        <v>47462</v>
      </c>
      <c r="F379" s="13">
        <f t="shared" si="5"/>
        <v>30</v>
      </c>
    </row>
    <row r="380" spans="1:6" ht="15" customHeight="1">
      <c r="A380">
        <v>6506164</v>
      </c>
      <c r="B380" t="s">
        <v>43940</v>
      </c>
      <c r="C380" t="s">
        <v>45888</v>
      </c>
      <c r="D380" s="199" t="s">
        <v>47515</v>
      </c>
      <c r="E380" s="199" t="s">
        <v>47462</v>
      </c>
      <c r="F380" s="13">
        <f t="shared" si="5"/>
        <v>30</v>
      </c>
    </row>
    <row r="381" spans="1:6" ht="15" customHeight="1">
      <c r="A381">
        <v>6506163</v>
      </c>
      <c r="B381" t="s">
        <v>43941</v>
      </c>
      <c r="C381" t="s">
        <v>45889</v>
      </c>
      <c r="D381" s="199" t="s">
        <v>47477</v>
      </c>
      <c r="E381" s="199" t="s">
        <v>47489</v>
      </c>
      <c r="F381" s="13">
        <f t="shared" si="5"/>
        <v>18</v>
      </c>
    </row>
    <row r="382" spans="1:6" ht="15" customHeight="1">
      <c r="A382">
        <v>6503464</v>
      </c>
      <c r="B382" t="s">
        <v>43942</v>
      </c>
      <c r="C382" t="s">
        <v>45890</v>
      </c>
      <c r="D382" s="199" t="s">
        <v>47514</v>
      </c>
      <c r="E382" s="199" t="s">
        <v>47487</v>
      </c>
      <c r="F382" s="13">
        <f t="shared" si="5"/>
        <v>9.6</v>
      </c>
    </row>
    <row r="383" spans="1:6" ht="15" customHeight="1">
      <c r="A383">
        <v>6503467</v>
      </c>
      <c r="B383" t="s">
        <v>43943</v>
      </c>
      <c r="C383" t="s">
        <v>45891</v>
      </c>
      <c r="D383" s="199" t="s">
        <v>47661</v>
      </c>
      <c r="E383" s="199" t="s">
        <v>47520</v>
      </c>
      <c r="F383" s="13">
        <f t="shared" si="5"/>
        <v>16.8</v>
      </c>
    </row>
    <row r="384" spans="1:6" ht="15" customHeight="1">
      <c r="A384">
        <v>6503465</v>
      </c>
      <c r="B384" t="s">
        <v>43944</v>
      </c>
      <c r="C384" t="s">
        <v>45892</v>
      </c>
      <c r="D384" s="199" t="s">
        <v>47532</v>
      </c>
      <c r="E384" s="199" t="s">
        <v>47521</v>
      </c>
      <c r="F384" s="13">
        <f t="shared" si="5"/>
        <v>10.799999999999999</v>
      </c>
    </row>
    <row r="385" spans="1:6" ht="15" customHeight="1">
      <c r="A385">
        <v>6503466</v>
      </c>
      <c r="B385" t="s">
        <v>43945</v>
      </c>
      <c r="C385" t="s">
        <v>45893</v>
      </c>
      <c r="D385" s="199" t="s">
        <v>47536</v>
      </c>
      <c r="E385" s="199" t="s">
        <v>47522</v>
      </c>
      <c r="F385" s="13">
        <f t="shared" si="5"/>
        <v>13.2</v>
      </c>
    </row>
    <row r="386" spans="1:6" ht="15" customHeight="1">
      <c r="A386">
        <v>6504926</v>
      </c>
      <c r="B386" t="s">
        <v>43946</v>
      </c>
      <c r="C386" t="s">
        <v>45894</v>
      </c>
      <c r="D386" s="199" t="s">
        <v>47517</v>
      </c>
      <c r="E386" s="199" t="s">
        <v>47512</v>
      </c>
      <c r="F386" s="13">
        <f t="shared" si="5"/>
        <v>24</v>
      </c>
    </row>
    <row r="387" spans="1:6" ht="15" customHeight="1">
      <c r="A387">
        <v>6510198</v>
      </c>
      <c r="B387" t="s">
        <v>43947</v>
      </c>
      <c r="C387" t="s">
        <v>45895</v>
      </c>
      <c r="D387" s="199" t="s">
        <v>47517</v>
      </c>
      <c r="E387" s="199" t="s">
        <v>47512</v>
      </c>
      <c r="F387" s="13">
        <f t="shared" si="5"/>
        <v>24</v>
      </c>
    </row>
    <row r="388" spans="1:6" ht="15" customHeight="1">
      <c r="A388">
        <v>6510947</v>
      </c>
      <c r="B388" t="s">
        <v>43948</v>
      </c>
      <c r="C388" t="s">
        <v>45896</v>
      </c>
      <c r="D388" s="199" t="s">
        <v>47515</v>
      </c>
      <c r="E388" s="199" t="s">
        <v>47462</v>
      </c>
      <c r="F388" s="13">
        <f t="shared" si="5"/>
        <v>30</v>
      </c>
    </row>
    <row r="389" spans="1:6" ht="15" customHeight="1">
      <c r="A389">
        <v>6503491</v>
      </c>
      <c r="B389" t="s">
        <v>43949</v>
      </c>
      <c r="C389" t="s">
        <v>45897</v>
      </c>
      <c r="D389" s="199" t="s">
        <v>47536</v>
      </c>
      <c r="E389" s="199" t="s">
        <v>47522</v>
      </c>
      <c r="F389" s="13">
        <f t="shared" ref="F389:F452" si="6">D389*0.6</f>
        <v>13.2</v>
      </c>
    </row>
    <row r="390" spans="1:6" ht="15" customHeight="1">
      <c r="A390">
        <v>6503499</v>
      </c>
      <c r="B390" t="s">
        <v>43950</v>
      </c>
      <c r="C390" t="s">
        <v>45898</v>
      </c>
      <c r="D390" s="199" t="s">
        <v>47478</v>
      </c>
      <c r="E390" s="199" t="s">
        <v>47477</v>
      </c>
      <c r="F390" s="13">
        <f t="shared" si="6"/>
        <v>36</v>
      </c>
    </row>
    <row r="391" spans="1:6" ht="15" customHeight="1">
      <c r="A391">
        <v>6503500</v>
      </c>
      <c r="B391" t="s">
        <v>43951</v>
      </c>
      <c r="C391" t="s">
        <v>45899</v>
      </c>
      <c r="D391" s="199" t="s">
        <v>47528</v>
      </c>
      <c r="E391" s="199" t="s">
        <v>47510</v>
      </c>
      <c r="F391" s="13">
        <f t="shared" si="6"/>
        <v>54</v>
      </c>
    </row>
    <row r="392" spans="1:6" ht="15" customHeight="1">
      <c r="A392">
        <v>6503496</v>
      </c>
      <c r="B392" t="s">
        <v>43952</v>
      </c>
      <c r="C392" t="s">
        <v>45900</v>
      </c>
      <c r="D392" s="199" t="s">
        <v>47477</v>
      </c>
      <c r="E392" s="199" t="s">
        <v>47489</v>
      </c>
      <c r="F392" s="13">
        <f t="shared" si="6"/>
        <v>18</v>
      </c>
    </row>
    <row r="393" spans="1:6" ht="15" customHeight="1">
      <c r="A393">
        <v>6503498</v>
      </c>
      <c r="B393" t="s">
        <v>43953</v>
      </c>
      <c r="C393" t="s">
        <v>45901</v>
      </c>
      <c r="D393" s="199" t="s">
        <v>47517</v>
      </c>
      <c r="E393" s="199" t="s">
        <v>47512</v>
      </c>
      <c r="F393" s="13">
        <f t="shared" si="6"/>
        <v>24</v>
      </c>
    </row>
    <row r="394" spans="1:6" ht="15" customHeight="1">
      <c r="A394">
        <v>6507252</v>
      </c>
      <c r="B394" t="s">
        <v>43954</v>
      </c>
      <c r="C394" t="s">
        <v>45902</v>
      </c>
      <c r="D394" s="199" t="s">
        <v>47479</v>
      </c>
      <c r="E394" s="199" t="s">
        <v>47493</v>
      </c>
      <c r="F394" s="13">
        <f t="shared" si="6"/>
        <v>90</v>
      </c>
    </row>
    <row r="395" spans="1:6" ht="15" customHeight="1">
      <c r="A395">
        <v>6507251</v>
      </c>
      <c r="B395" t="s">
        <v>43955</v>
      </c>
      <c r="C395" t="s">
        <v>45903</v>
      </c>
      <c r="D395" s="199" t="s">
        <v>47498</v>
      </c>
      <c r="E395" s="199" t="s">
        <v>47478</v>
      </c>
      <c r="F395" s="13">
        <f t="shared" si="6"/>
        <v>72</v>
      </c>
    </row>
    <row r="396" spans="1:6" ht="15" customHeight="1">
      <c r="A396">
        <v>6502729</v>
      </c>
      <c r="B396" t="s">
        <v>43956</v>
      </c>
      <c r="C396" t="s">
        <v>45904</v>
      </c>
      <c r="D396" s="199" t="s">
        <v>47477</v>
      </c>
      <c r="E396" s="199" t="s">
        <v>47489</v>
      </c>
      <c r="F396" s="13">
        <f t="shared" si="6"/>
        <v>18</v>
      </c>
    </row>
    <row r="397" spans="1:6" ht="15" customHeight="1">
      <c r="A397">
        <v>6505372</v>
      </c>
      <c r="B397" t="s">
        <v>43957</v>
      </c>
      <c r="C397" t="s">
        <v>45905</v>
      </c>
      <c r="D397" s="199" t="s">
        <v>47535</v>
      </c>
      <c r="E397" s="199" t="s">
        <v>47464</v>
      </c>
      <c r="F397" s="13">
        <f t="shared" si="6"/>
        <v>300</v>
      </c>
    </row>
    <row r="398" spans="1:6" ht="15" customHeight="1">
      <c r="A398">
        <v>6505835</v>
      </c>
      <c r="B398" t="s">
        <v>43958</v>
      </c>
      <c r="C398" t="s">
        <v>45906</v>
      </c>
      <c r="D398" s="199" t="s">
        <v>47504</v>
      </c>
      <c r="E398" s="199" t="s">
        <v>47502</v>
      </c>
      <c r="F398" s="13">
        <f t="shared" si="6"/>
        <v>360</v>
      </c>
    </row>
    <row r="399" spans="1:6" ht="15" customHeight="1">
      <c r="A399">
        <v>6505371</v>
      </c>
      <c r="B399" t="s">
        <v>43959</v>
      </c>
      <c r="C399" t="s">
        <v>45907</v>
      </c>
      <c r="D399" s="199" t="s">
        <v>47611</v>
      </c>
      <c r="E399" s="199" t="s">
        <v>47465</v>
      </c>
      <c r="F399" s="13">
        <f t="shared" si="6"/>
        <v>1080</v>
      </c>
    </row>
    <row r="400" spans="1:6" ht="15" customHeight="1">
      <c r="A400">
        <v>6507326</v>
      </c>
      <c r="B400" t="s">
        <v>43960</v>
      </c>
      <c r="C400" t="s">
        <v>45908</v>
      </c>
      <c r="D400" s="199" t="s">
        <v>47497</v>
      </c>
      <c r="E400" s="199" t="s">
        <v>47476</v>
      </c>
      <c r="F400" s="13">
        <f t="shared" si="6"/>
        <v>270</v>
      </c>
    </row>
    <row r="401" spans="1:6" ht="15" customHeight="1">
      <c r="A401">
        <v>6507325</v>
      </c>
      <c r="B401" t="s">
        <v>43961</v>
      </c>
      <c r="C401" t="s">
        <v>45909</v>
      </c>
      <c r="D401" s="199" t="s">
        <v>47527</v>
      </c>
      <c r="E401" s="199" t="s">
        <v>47483</v>
      </c>
      <c r="F401" s="13">
        <f t="shared" si="6"/>
        <v>330</v>
      </c>
    </row>
    <row r="402" spans="1:6" ht="15" customHeight="1">
      <c r="A402">
        <v>6507505</v>
      </c>
      <c r="B402" t="s">
        <v>43962</v>
      </c>
      <c r="C402" t="s">
        <v>45910</v>
      </c>
      <c r="D402" s="199" t="s">
        <v>47497</v>
      </c>
      <c r="E402" s="199" t="s">
        <v>47476</v>
      </c>
      <c r="F402" s="13">
        <f t="shared" si="6"/>
        <v>270</v>
      </c>
    </row>
    <row r="403" spans="1:6" ht="15" customHeight="1">
      <c r="A403">
        <v>6507506</v>
      </c>
      <c r="B403" t="s">
        <v>43963</v>
      </c>
      <c r="C403" t="s">
        <v>45911</v>
      </c>
      <c r="D403" s="199" t="s">
        <v>47527</v>
      </c>
      <c r="E403" s="199" t="s">
        <v>47483</v>
      </c>
      <c r="F403" s="13">
        <f t="shared" si="6"/>
        <v>330</v>
      </c>
    </row>
    <row r="404" spans="1:6" ht="15" customHeight="1">
      <c r="A404">
        <v>6507959</v>
      </c>
      <c r="B404" t="s">
        <v>43964</v>
      </c>
      <c r="C404" t="s">
        <v>45912</v>
      </c>
      <c r="D404" s="199" t="s">
        <v>47662</v>
      </c>
      <c r="E404" s="199" t="s">
        <v>47524</v>
      </c>
      <c r="F404" s="13">
        <f t="shared" si="6"/>
        <v>222</v>
      </c>
    </row>
    <row r="405" spans="1:6" ht="15" customHeight="1">
      <c r="A405">
        <v>6507961</v>
      </c>
      <c r="B405" t="s">
        <v>43965</v>
      </c>
      <c r="C405" t="s">
        <v>45913</v>
      </c>
      <c r="D405" s="199" t="s">
        <v>47662</v>
      </c>
      <c r="E405" s="199" t="s">
        <v>47524</v>
      </c>
      <c r="F405" s="13">
        <f t="shared" si="6"/>
        <v>222</v>
      </c>
    </row>
    <row r="406" spans="1:6" ht="15" customHeight="1">
      <c r="A406">
        <v>6507969</v>
      </c>
      <c r="B406" t="s">
        <v>43966</v>
      </c>
      <c r="C406" t="s">
        <v>45914</v>
      </c>
      <c r="D406" s="199" t="s">
        <v>47662</v>
      </c>
      <c r="E406" s="199" t="s">
        <v>47524</v>
      </c>
      <c r="F406" s="13">
        <f t="shared" si="6"/>
        <v>222</v>
      </c>
    </row>
    <row r="407" spans="1:6" ht="15" customHeight="1">
      <c r="A407">
        <v>6507971</v>
      </c>
      <c r="B407" t="s">
        <v>43967</v>
      </c>
      <c r="C407" t="s">
        <v>45915</v>
      </c>
      <c r="D407" s="199" t="s">
        <v>47662</v>
      </c>
      <c r="E407" s="199" t="s">
        <v>47524</v>
      </c>
      <c r="F407" s="13">
        <f t="shared" si="6"/>
        <v>222</v>
      </c>
    </row>
    <row r="408" spans="1:6" ht="15" customHeight="1">
      <c r="A408">
        <v>6507970</v>
      </c>
      <c r="B408" t="s">
        <v>43968</v>
      </c>
      <c r="C408" t="s">
        <v>45916</v>
      </c>
      <c r="D408" s="199" t="s">
        <v>47662</v>
      </c>
      <c r="E408" s="199" t="s">
        <v>47524</v>
      </c>
      <c r="F408" s="13">
        <f t="shared" si="6"/>
        <v>222</v>
      </c>
    </row>
    <row r="409" spans="1:6" ht="15" customHeight="1">
      <c r="A409">
        <v>6507972</v>
      </c>
      <c r="B409" t="s">
        <v>43969</v>
      </c>
      <c r="C409" t="s">
        <v>45917</v>
      </c>
      <c r="D409" s="199" t="s">
        <v>47662</v>
      </c>
      <c r="E409" s="199" t="s">
        <v>47524</v>
      </c>
      <c r="F409" s="13">
        <f t="shared" si="6"/>
        <v>222</v>
      </c>
    </row>
    <row r="410" spans="1:6" ht="15" customHeight="1">
      <c r="A410">
        <v>6507960</v>
      </c>
      <c r="B410" t="s">
        <v>43970</v>
      </c>
      <c r="C410" t="s">
        <v>45918</v>
      </c>
      <c r="D410" s="199" t="s">
        <v>47662</v>
      </c>
      <c r="E410" s="199" t="s">
        <v>47524</v>
      </c>
      <c r="F410" s="13">
        <f t="shared" si="6"/>
        <v>222</v>
      </c>
    </row>
    <row r="411" spans="1:6" ht="15" customHeight="1">
      <c r="A411">
        <v>6507962</v>
      </c>
      <c r="B411" t="s">
        <v>43971</v>
      </c>
      <c r="C411" t="s">
        <v>45919</v>
      </c>
      <c r="D411" s="199" t="s">
        <v>47662</v>
      </c>
      <c r="E411" s="199" t="s">
        <v>47524</v>
      </c>
      <c r="F411" s="13">
        <f t="shared" si="6"/>
        <v>222</v>
      </c>
    </row>
    <row r="412" spans="1:6" ht="15" customHeight="1">
      <c r="A412">
        <v>6508205</v>
      </c>
      <c r="B412" t="s">
        <v>43972</v>
      </c>
      <c r="C412" t="s">
        <v>45920</v>
      </c>
      <c r="D412" s="199" t="s">
        <v>47502</v>
      </c>
      <c r="E412" s="199" t="s">
        <v>47479</v>
      </c>
      <c r="F412" s="13">
        <f t="shared" si="6"/>
        <v>180</v>
      </c>
    </row>
    <row r="413" spans="1:6" ht="15" customHeight="1">
      <c r="A413">
        <v>6505820</v>
      </c>
      <c r="B413" t="s">
        <v>43973</v>
      </c>
      <c r="C413" t="s">
        <v>45921</v>
      </c>
      <c r="D413" s="199" t="s">
        <v>47663</v>
      </c>
      <c r="E413" s="199" t="s">
        <v>47525</v>
      </c>
      <c r="F413" s="13">
        <f t="shared" si="6"/>
        <v>1590</v>
      </c>
    </row>
    <row r="414" spans="1:6" ht="15" customHeight="1">
      <c r="A414">
        <v>6506450</v>
      </c>
      <c r="B414" t="s">
        <v>43974</v>
      </c>
      <c r="C414" t="s">
        <v>45922</v>
      </c>
      <c r="D414" s="199" t="s">
        <v>47475</v>
      </c>
      <c r="E414" s="199" t="s">
        <v>47526</v>
      </c>
      <c r="F414" s="13">
        <f t="shared" si="6"/>
        <v>240</v>
      </c>
    </row>
    <row r="415" spans="1:6" ht="15" customHeight="1">
      <c r="A415">
        <v>6508753</v>
      </c>
      <c r="B415" t="s">
        <v>43975</v>
      </c>
      <c r="C415" t="s">
        <v>45923</v>
      </c>
      <c r="D415" s="199" t="s">
        <v>47611</v>
      </c>
      <c r="E415" s="199" t="s">
        <v>47465</v>
      </c>
      <c r="F415" s="13">
        <f t="shared" si="6"/>
        <v>1080</v>
      </c>
    </row>
    <row r="416" spans="1:6" ht="15" customHeight="1">
      <c r="A416">
        <v>6508754</v>
      </c>
      <c r="B416" t="s">
        <v>43976</v>
      </c>
      <c r="C416" t="s">
        <v>45924</v>
      </c>
      <c r="D416" s="199" t="s">
        <v>47545</v>
      </c>
      <c r="E416" s="199" t="s">
        <v>47527</v>
      </c>
      <c r="F416" s="13">
        <f t="shared" si="6"/>
        <v>660</v>
      </c>
    </row>
    <row r="417" spans="1:6" ht="15" customHeight="1">
      <c r="A417">
        <v>6508756</v>
      </c>
      <c r="B417" t="s">
        <v>43977</v>
      </c>
      <c r="C417" t="s">
        <v>45925</v>
      </c>
      <c r="D417" s="199" t="s">
        <v>47548</v>
      </c>
      <c r="E417" s="199" t="s">
        <v>47504</v>
      </c>
      <c r="F417" s="13">
        <f t="shared" si="6"/>
        <v>720</v>
      </c>
    </row>
    <row r="418" spans="1:6" ht="15" customHeight="1">
      <c r="A418">
        <v>6508762</v>
      </c>
      <c r="B418" t="s">
        <v>43978</v>
      </c>
      <c r="C418" t="s">
        <v>45926</v>
      </c>
      <c r="D418" s="199" t="s">
        <v>47475</v>
      </c>
      <c r="E418" s="199" t="s">
        <v>47526</v>
      </c>
      <c r="F418" s="13">
        <f t="shared" si="6"/>
        <v>240</v>
      </c>
    </row>
    <row r="419" spans="1:6" ht="15" customHeight="1">
      <c r="A419">
        <v>6508139</v>
      </c>
      <c r="B419" t="s">
        <v>43979</v>
      </c>
      <c r="C419" t="s">
        <v>45927</v>
      </c>
      <c r="D419" s="199" t="s">
        <v>47492</v>
      </c>
      <c r="E419" s="199" t="s">
        <v>47528</v>
      </c>
      <c r="F419" s="13">
        <f t="shared" si="6"/>
        <v>108</v>
      </c>
    </row>
    <row r="420" spans="1:6" ht="15" customHeight="1">
      <c r="A420">
        <v>6508140</v>
      </c>
      <c r="B420" t="s">
        <v>43980</v>
      </c>
      <c r="C420" t="s">
        <v>45928</v>
      </c>
      <c r="D420" s="199" t="s">
        <v>47492</v>
      </c>
      <c r="E420" s="199" t="s">
        <v>47528</v>
      </c>
      <c r="F420" s="13">
        <f t="shared" si="6"/>
        <v>108</v>
      </c>
    </row>
    <row r="421" spans="1:6" ht="15" customHeight="1">
      <c r="A421">
        <v>6500593</v>
      </c>
      <c r="B421" t="s">
        <v>43981</v>
      </c>
      <c r="C421" t="s">
        <v>45929</v>
      </c>
      <c r="D421" s="199" t="s">
        <v>47464</v>
      </c>
      <c r="E421" s="199" t="s">
        <v>47523</v>
      </c>
      <c r="F421" s="13">
        <f t="shared" si="6"/>
        <v>150</v>
      </c>
    </row>
    <row r="422" spans="1:6" ht="15" customHeight="1">
      <c r="A422">
        <v>6500455</v>
      </c>
      <c r="B422" t="s">
        <v>43982</v>
      </c>
      <c r="C422" t="s">
        <v>45930</v>
      </c>
      <c r="D422" s="199" t="s">
        <v>47464</v>
      </c>
      <c r="E422" s="199" t="s">
        <v>47523</v>
      </c>
      <c r="F422" s="13">
        <f t="shared" si="6"/>
        <v>150</v>
      </c>
    </row>
    <row r="423" spans="1:6" ht="15" customHeight="1">
      <c r="A423">
        <v>6500380</v>
      </c>
      <c r="B423" t="s">
        <v>43983</v>
      </c>
      <c r="C423" t="s">
        <v>45931</v>
      </c>
      <c r="D423" s="199" t="s">
        <v>47479</v>
      </c>
      <c r="E423" s="199" t="s">
        <v>47493</v>
      </c>
      <c r="F423" s="13">
        <f t="shared" si="6"/>
        <v>90</v>
      </c>
    </row>
    <row r="424" spans="1:6" ht="15" customHeight="1">
      <c r="A424">
        <v>6500865</v>
      </c>
      <c r="B424" t="s">
        <v>43984</v>
      </c>
      <c r="C424" t="s">
        <v>45932</v>
      </c>
      <c r="D424" s="199" t="s">
        <v>47504</v>
      </c>
      <c r="E424" s="199" t="s">
        <v>47502</v>
      </c>
      <c r="F424" s="13">
        <f t="shared" si="6"/>
        <v>360</v>
      </c>
    </row>
    <row r="425" spans="1:6" ht="15" customHeight="1">
      <c r="A425">
        <v>6500866</v>
      </c>
      <c r="B425" t="s">
        <v>43985</v>
      </c>
      <c r="C425" t="s">
        <v>45933</v>
      </c>
      <c r="D425" s="199" t="s">
        <v>47504</v>
      </c>
      <c r="E425" s="199" t="s">
        <v>47502</v>
      </c>
      <c r="F425" s="13">
        <f t="shared" si="6"/>
        <v>360</v>
      </c>
    </row>
    <row r="426" spans="1:6" ht="15" customHeight="1">
      <c r="A426">
        <v>6500867</v>
      </c>
      <c r="B426" t="s">
        <v>43986</v>
      </c>
      <c r="C426" t="s">
        <v>45934</v>
      </c>
      <c r="D426" s="199" t="s">
        <v>47504</v>
      </c>
      <c r="E426" s="199" t="s">
        <v>47502</v>
      </c>
      <c r="F426" s="13">
        <f t="shared" si="6"/>
        <v>360</v>
      </c>
    </row>
    <row r="427" spans="1:6" ht="15" customHeight="1">
      <c r="A427">
        <v>6500868</v>
      </c>
      <c r="B427" t="s">
        <v>43987</v>
      </c>
      <c r="C427" t="s">
        <v>45935</v>
      </c>
      <c r="D427" s="199" t="s">
        <v>47535</v>
      </c>
      <c r="E427" s="199" t="s">
        <v>47464</v>
      </c>
      <c r="F427" s="13">
        <f t="shared" si="6"/>
        <v>300</v>
      </c>
    </row>
    <row r="428" spans="1:6" ht="15" customHeight="1">
      <c r="A428">
        <v>6500869</v>
      </c>
      <c r="B428" t="s">
        <v>43988</v>
      </c>
      <c r="C428" t="s">
        <v>45936</v>
      </c>
      <c r="D428" s="199" t="s">
        <v>47535</v>
      </c>
      <c r="E428" s="199" t="s">
        <v>47464</v>
      </c>
      <c r="F428" s="13">
        <f t="shared" si="6"/>
        <v>300</v>
      </c>
    </row>
    <row r="429" spans="1:6" ht="15" customHeight="1">
      <c r="A429">
        <v>6503833</v>
      </c>
      <c r="B429" t="s">
        <v>43989</v>
      </c>
      <c r="C429" t="s">
        <v>45937</v>
      </c>
      <c r="D429" s="199" t="s">
        <v>47535</v>
      </c>
      <c r="E429" s="199" t="s">
        <v>47464</v>
      </c>
      <c r="F429" s="13">
        <f t="shared" si="6"/>
        <v>300</v>
      </c>
    </row>
    <row r="430" spans="1:6" ht="15" customHeight="1">
      <c r="A430">
        <v>6503832</v>
      </c>
      <c r="B430" t="s">
        <v>43990</v>
      </c>
      <c r="C430" t="s">
        <v>45938</v>
      </c>
      <c r="D430" s="199" t="s">
        <v>47535</v>
      </c>
      <c r="E430" s="199" t="s">
        <v>47464</v>
      </c>
      <c r="F430" s="13">
        <f t="shared" si="6"/>
        <v>300</v>
      </c>
    </row>
    <row r="431" spans="1:6" ht="15" customHeight="1">
      <c r="A431">
        <v>6505180</v>
      </c>
      <c r="B431" t="s">
        <v>43991</v>
      </c>
      <c r="C431" t="s">
        <v>45939</v>
      </c>
      <c r="D431" s="199" t="s">
        <v>47535</v>
      </c>
      <c r="E431" s="199" t="s">
        <v>47464</v>
      </c>
      <c r="F431" s="13">
        <f t="shared" si="6"/>
        <v>300</v>
      </c>
    </row>
    <row r="432" spans="1:6" ht="15" customHeight="1">
      <c r="A432">
        <v>6505181</v>
      </c>
      <c r="B432" t="s">
        <v>43992</v>
      </c>
      <c r="C432" t="s">
        <v>45940</v>
      </c>
      <c r="D432" s="199" t="s">
        <v>47535</v>
      </c>
      <c r="E432" s="199" t="s">
        <v>47464</v>
      </c>
      <c r="F432" s="13">
        <f t="shared" si="6"/>
        <v>300</v>
      </c>
    </row>
    <row r="433" spans="1:6" ht="15" customHeight="1">
      <c r="A433">
        <v>6505182</v>
      </c>
      <c r="B433" t="s">
        <v>43993</v>
      </c>
      <c r="C433" t="s">
        <v>45941</v>
      </c>
      <c r="D433" s="199" t="s">
        <v>47535</v>
      </c>
      <c r="E433" s="199" t="s">
        <v>47464</v>
      </c>
      <c r="F433" s="13">
        <f t="shared" si="6"/>
        <v>300</v>
      </c>
    </row>
    <row r="434" spans="1:6" ht="15" customHeight="1">
      <c r="A434">
        <v>6503831</v>
      </c>
      <c r="B434" t="s">
        <v>43994</v>
      </c>
      <c r="C434" t="s">
        <v>45942</v>
      </c>
      <c r="D434" s="199" t="s">
        <v>47535</v>
      </c>
      <c r="E434" s="199" t="s">
        <v>47464</v>
      </c>
      <c r="F434" s="13">
        <f t="shared" si="6"/>
        <v>300</v>
      </c>
    </row>
    <row r="435" spans="1:6" ht="15" customHeight="1">
      <c r="A435">
        <v>6508010</v>
      </c>
      <c r="B435" t="s">
        <v>43995</v>
      </c>
      <c r="C435" t="s">
        <v>45943</v>
      </c>
      <c r="D435" s="199" t="s">
        <v>47535</v>
      </c>
      <c r="E435" s="199" t="s">
        <v>47464</v>
      </c>
      <c r="F435" s="13">
        <f t="shared" si="6"/>
        <v>300</v>
      </c>
    </row>
    <row r="436" spans="1:6" ht="15" customHeight="1">
      <c r="A436">
        <v>6508011</v>
      </c>
      <c r="B436" t="s">
        <v>43996</v>
      </c>
      <c r="C436" t="s">
        <v>45944</v>
      </c>
      <c r="D436" s="199" t="s">
        <v>47535</v>
      </c>
      <c r="E436" s="199" t="s">
        <v>47464</v>
      </c>
      <c r="F436" s="13">
        <f t="shared" si="6"/>
        <v>300</v>
      </c>
    </row>
    <row r="437" spans="1:6" ht="15" customHeight="1">
      <c r="A437">
        <v>6508012</v>
      </c>
      <c r="B437" t="s">
        <v>43997</v>
      </c>
      <c r="C437" t="s">
        <v>45945</v>
      </c>
      <c r="D437" s="199" t="s">
        <v>47535</v>
      </c>
      <c r="E437" s="199" t="s">
        <v>47464</v>
      </c>
      <c r="F437" s="13">
        <f t="shared" si="6"/>
        <v>300</v>
      </c>
    </row>
    <row r="438" spans="1:6" ht="15" customHeight="1">
      <c r="A438">
        <v>6508013</v>
      </c>
      <c r="B438" t="s">
        <v>43998</v>
      </c>
      <c r="C438" t="s">
        <v>45946</v>
      </c>
      <c r="D438" s="199" t="s">
        <v>47535</v>
      </c>
      <c r="E438" s="199" t="s">
        <v>47464</v>
      </c>
      <c r="F438" s="13">
        <f t="shared" si="6"/>
        <v>300</v>
      </c>
    </row>
    <row r="439" spans="1:6" ht="15" customHeight="1">
      <c r="A439">
        <v>6500870</v>
      </c>
      <c r="B439" t="s">
        <v>43999</v>
      </c>
      <c r="C439" t="s">
        <v>45947</v>
      </c>
      <c r="D439" s="199" t="s">
        <v>47535</v>
      </c>
      <c r="E439" s="199" t="s">
        <v>47464</v>
      </c>
      <c r="F439" s="13">
        <f t="shared" si="6"/>
        <v>300</v>
      </c>
    </row>
    <row r="440" spans="1:6" ht="15" customHeight="1">
      <c r="A440">
        <v>6508832</v>
      </c>
      <c r="B440" t="s">
        <v>44000</v>
      </c>
      <c r="C440" t="s">
        <v>45948</v>
      </c>
      <c r="D440" s="199" t="s">
        <v>47543</v>
      </c>
      <c r="E440" s="199" t="s">
        <v>47492</v>
      </c>
      <c r="F440" s="13">
        <f t="shared" si="6"/>
        <v>216</v>
      </c>
    </row>
    <row r="441" spans="1:6" ht="15" customHeight="1">
      <c r="A441">
        <v>6508834</v>
      </c>
      <c r="B441" t="s">
        <v>44001</v>
      </c>
      <c r="C441" t="s">
        <v>45949</v>
      </c>
      <c r="D441" s="199" t="s">
        <v>47664</v>
      </c>
      <c r="E441" s="199" t="s">
        <v>47529</v>
      </c>
      <c r="F441" s="13">
        <f t="shared" si="6"/>
        <v>258</v>
      </c>
    </row>
    <row r="442" spans="1:6" ht="15" customHeight="1">
      <c r="A442">
        <v>6506757</v>
      </c>
      <c r="B442" t="s">
        <v>44002</v>
      </c>
      <c r="C442" t="s">
        <v>45950</v>
      </c>
      <c r="D442" s="199" t="s">
        <v>47477</v>
      </c>
      <c r="E442" s="199" t="s">
        <v>47489</v>
      </c>
      <c r="F442" s="13">
        <f t="shared" si="6"/>
        <v>18</v>
      </c>
    </row>
    <row r="443" spans="1:6" ht="15" customHeight="1">
      <c r="A443">
        <v>6506758</v>
      </c>
      <c r="B443" t="s">
        <v>44003</v>
      </c>
      <c r="C443" t="s">
        <v>45951</v>
      </c>
      <c r="D443" s="199" t="s">
        <v>47526</v>
      </c>
      <c r="E443" s="199" t="s">
        <v>47485</v>
      </c>
      <c r="F443" s="13">
        <f t="shared" si="6"/>
        <v>120</v>
      </c>
    </row>
    <row r="444" spans="1:6" ht="15" customHeight="1">
      <c r="A444">
        <v>6506759</v>
      </c>
      <c r="B444" t="s">
        <v>44004</v>
      </c>
      <c r="C444" t="s">
        <v>45952</v>
      </c>
      <c r="D444" s="199" t="s">
        <v>47526</v>
      </c>
      <c r="E444" s="199" t="s">
        <v>47485</v>
      </c>
      <c r="F444" s="13">
        <f t="shared" si="6"/>
        <v>120</v>
      </c>
    </row>
    <row r="445" spans="1:6" ht="15" customHeight="1">
      <c r="A445">
        <v>6507653</v>
      </c>
      <c r="B445" t="s">
        <v>44005</v>
      </c>
      <c r="C445" t="s">
        <v>45953</v>
      </c>
      <c r="D445" s="199" t="s">
        <v>47526</v>
      </c>
      <c r="E445" s="199" t="s">
        <v>47485</v>
      </c>
      <c r="F445" s="13">
        <f t="shared" si="6"/>
        <v>120</v>
      </c>
    </row>
    <row r="446" spans="1:6" ht="15" customHeight="1">
      <c r="A446">
        <v>6507273</v>
      </c>
      <c r="B446" t="s">
        <v>44006</v>
      </c>
      <c r="C446" t="s">
        <v>45954</v>
      </c>
      <c r="D446" s="199" t="s">
        <v>47502</v>
      </c>
      <c r="E446" s="199" t="s">
        <v>47479</v>
      </c>
      <c r="F446" s="13">
        <f t="shared" si="6"/>
        <v>180</v>
      </c>
    </row>
    <row r="447" spans="1:6" ht="15" customHeight="1">
      <c r="A447">
        <v>6503841</v>
      </c>
      <c r="B447" t="s">
        <v>44007</v>
      </c>
      <c r="C447" t="s">
        <v>45955</v>
      </c>
      <c r="D447" s="199" t="s">
        <v>47577</v>
      </c>
      <c r="E447" s="199" t="s">
        <v>47530</v>
      </c>
      <c r="F447" s="13">
        <f t="shared" si="6"/>
        <v>156</v>
      </c>
    </row>
    <row r="448" spans="1:6" ht="15" customHeight="1">
      <c r="A448">
        <v>6503840</v>
      </c>
      <c r="B448" t="s">
        <v>44008</v>
      </c>
      <c r="C448" t="s">
        <v>45956</v>
      </c>
      <c r="D448" s="199" t="s">
        <v>47577</v>
      </c>
      <c r="E448" s="199" t="s">
        <v>47530</v>
      </c>
      <c r="F448" s="13">
        <f t="shared" si="6"/>
        <v>156</v>
      </c>
    </row>
    <row r="449" spans="1:6" ht="15" customHeight="1">
      <c r="A449">
        <v>6503839</v>
      </c>
      <c r="B449" t="s">
        <v>44009</v>
      </c>
      <c r="C449" t="s">
        <v>45957</v>
      </c>
      <c r="D449" s="199" t="s">
        <v>47577</v>
      </c>
      <c r="E449" s="199" t="s">
        <v>47530</v>
      </c>
      <c r="F449" s="13">
        <f t="shared" si="6"/>
        <v>156</v>
      </c>
    </row>
    <row r="450" spans="1:6" ht="15" customHeight="1">
      <c r="A450">
        <v>6508043</v>
      </c>
      <c r="B450" t="s">
        <v>44010</v>
      </c>
      <c r="C450" t="s">
        <v>45958</v>
      </c>
      <c r="D450" s="199" t="s">
        <v>47543</v>
      </c>
      <c r="E450" s="199" t="s">
        <v>47492</v>
      </c>
      <c r="F450" s="13">
        <f t="shared" si="6"/>
        <v>216</v>
      </c>
    </row>
    <row r="451" spans="1:6" ht="15" customHeight="1">
      <c r="A451">
        <v>6506792</v>
      </c>
      <c r="B451" t="s">
        <v>44011</v>
      </c>
      <c r="C451" t="s">
        <v>45959</v>
      </c>
      <c r="D451" s="199" t="s">
        <v>47477</v>
      </c>
      <c r="E451" s="199" t="s">
        <v>47489</v>
      </c>
      <c r="F451" s="13">
        <f t="shared" si="6"/>
        <v>18</v>
      </c>
    </row>
    <row r="452" spans="1:6" ht="15" customHeight="1">
      <c r="A452">
        <v>6506789</v>
      </c>
      <c r="B452" t="s">
        <v>44012</v>
      </c>
      <c r="C452" t="s">
        <v>45960</v>
      </c>
      <c r="D452" s="199" t="s">
        <v>47577</v>
      </c>
      <c r="E452" s="199" t="s">
        <v>47530</v>
      </c>
      <c r="F452" s="13">
        <f t="shared" si="6"/>
        <v>156</v>
      </c>
    </row>
    <row r="453" spans="1:6" ht="15" customHeight="1">
      <c r="A453">
        <v>6505400</v>
      </c>
      <c r="B453" t="s">
        <v>44013</v>
      </c>
      <c r="C453" t="s">
        <v>45961</v>
      </c>
      <c r="D453" s="199" t="s">
        <v>47502</v>
      </c>
      <c r="E453" s="199" t="s">
        <v>47479</v>
      </c>
      <c r="F453" s="13">
        <f t="shared" ref="F453:F485" si="7">D453*0.6</f>
        <v>180</v>
      </c>
    </row>
    <row r="454" spans="1:6" ht="15" customHeight="1">
      <c r="A454">
        <v>6506992</v>
      </c>
      <c r="B454" t="s">
        <v>44014</v>
      </c>
      <c r="C454" t="s">
        <v>45962</v>
      </c>
      <c r="D454" s="199" t="s">
        <v>47603</v>
      </c>
      <c r="E454" s="199" t="s">
        <v>47531</v>
      </c>
      <c r="F454" s="13">
        <f t="shared" si="7"/>
        <v>96</v>
      </c>
    </row>
    <row r="455" spans="1:6" ht="15" customHeight="1">
      <c r="A455">
        <v>6508274</v>
      </c>
      <c r="B455" t="s">
        <v>44015</v>
      </c>
      <c r="C455" t="s">
        <v>45963</v>
      </c>
      <c r="D455" s="199" t="s">
        <v>47665</v>
      </c>
      <c r="E455" s="199" t="s">
        <v>47534</v>
      </c>
      <c r="F455" s="13">
        <f t="shared" si="7"/>
        <v>2.4</v>
      </c>
    </row>
    <row r="456" spans="1:6" ht="15" customHeight="1">
      <c r="A456">
        <v>6508275</v>
      </c>
      <c r="B456" t="s">
        <v>44016</v>
      </c>
      <c r="C456" t="s">
        <v>45964</v>
      </c>
      <c r="D456" s="199" t="s">
        <v>47665</v>
      </c>
      <c r="E456" s="199" t="s">
        <v>47534</v>
      </c>
      <c r="F456" s="13">
        <f t="shared" si="7"/>
        <v>2.4</v>
      </c>
    </row>
    <row r="457" spans="1:6" ht="15" customHeight="1">
      <c r="A457">
        <v>6508276</v>
      </c>
      <c r="B457" t="s">
        <v>44017</v>
      </c>
      <c r="C457" t="s">
        <v>45965</v>
      </c>
      <c r="D457" s="199" t="s">
        <v>47665</v>
      </c>
      <c r="E457" s="199" t="s">
        <v>47534</v>
      </c>
      <c r="F457" s="13">
        <f t="shared" si="7"/>
        <v>2.4</v>
      </c>
    </row>
    <row r="458" spans="1:6" ht="15" customHeight="1">
      <c r="A458">
        <v>6500716</v>
      </c>
      <c r="B458" t="s">
        <v>44018</v>
      </c>
      <c r="C458" t="s">
        <v>45966</v>
      </c>
      <c r="D458" s="199" t="s">
        <v>47545</v>
      </c>
      <c r="E458" s="199" t="s">
        <v>47527</v>
      </c>
      <c r="F458" s="13">
        <f t="shared" si="7"/>
        <v>660</v>
      </c>
    </row>
    <row r="459" spans="1:6" ht="15" customHeight="1">
      <c r="A459">
        <v>6500717</v>
      </c>
      <c r="B459" t="s">
        <v>44019</v>
      </c>
      <c r="C459" t="s">
        <v>45967</v>
      </c>
      <c r="D459" s="199" t="s">
        <v>47545</v>
      </c>
      <c r="E459" s="199" t="s">
        <v>47527</v>
      </c>
      <c r="F459" s="13">
        <f t="shared" si="7"/>
        <v>660</v>
      </c>
    </row>
    <row r="460" spans="1:6" ht="15" customHeight="1">
      <c r="A460">
        <v>6500724</v>
      </c>
      <c r="B460" t="s">
        <v>44020</v>
      </c>
      <c r="C460" t="s">
        <v>45968</v>
      </c>
      <c r="D460" s="199" t="s">
        <v>47545</v>
      </c>
      <c r="E460" s="199" t="s">
        <v>47527</v>
      </c>
      <c r="F460" s="13">
        <f t="shared" si="7"/>
        <v>660</v>
      </c>
    </row>
    <row r="461" spans="1:6" ht="15" customHeight="1">
      <c r="A461">
        <v>6502251</v>
      </c>
      <c r="B461" t="s">
        <v>44021</v>
      </c>
      <c r="C461" t="s">
        <v>45969</v>
      </c>
      <c r="D461" s="199" t="s">
        <v>47502</v>
      </c>
      <c r="E461" s="199" t="s">
        <v>47479</v>
      </c>
      <c r="F461" s="13">
        <f t="shared" si="7"/>
        <v>180</v>
      </c>
    </row>
    <row r="462" spans="1:6" ht="15" customHeight="1">
      <c r="A462">
        <v>6502253</v>
      </c>
      <c r="B462" t="s">
        <v>44022</v>
      </c>
      <c r="C462" t="s">
        <v>45970</v>
      </c>
      <c r="D462" s="199" t="s">
        <v>47475</v>
      </c>
      <c r="E462" s="199" t="s">
        <v>47526</v>
      </c>
      <c r="F462" s="13">
        <f t="shared" si="7"/>
        <v>240</v>
      </c>
    </row>
    <row r="463" spans="1:6" ht="15" customHeight="1">
      <c r="A463">
        <v>6500382</v>
      </c>
      <c r="B463" t="s">
        <v>44023</v>
      </c>
      <c r="C463" t="s">
        <v>45971</v>
      </c>
      <c r="D463" s="199" t="s">
        <v>47545</v>
      </c>
      <c r="E463" s="199" t="s">
        <v>47527</v>
      </c>
      <c r="F463" s="13">
        <f t="shared" si="7"/>
        <v>660</v>
      </c>
    </row>
    <row r="464" spans="1:6" ht="15" customHeight="1">
      <c r="A464">
        <v>6500383</v>
      </c>
      <c r="B464" t="s">
        <v>44024</v>
      </c>
      <c r="C464" t="s">
        <v>45972</v>
      </c>
      <c r="D464" s="199" t="s">
        <v>47545</v>
      </c>
      <c r="E464" s="199" t="s">
        <v>47527</v>
      </c>
      <c r="F464" s="13">
        <f t="shared" si="7"/>
        <v>660</v>
      </c>
    </row>
    <row r="465" spans="1:6" ht="15" customHeight="1">
      <c r="A465">
        <v>6500169</v>
      </c>
      <c r="B465" t="s">
        <v>44025</v>
      </c>
      <c r="C465" t="s">
        <v>45973</v>
      </c>
      <c r="D465" s="199" t="s">
        <v>47635</v>
      </c>
      <c r="E465" s="199" t="s">
        <v>47537</v>
      </c>
      <c r="F465" s="13">
        <f t="shared" si="7"/>
        <v>690</v>
      </c>
    </row>
    <row r="466" spans="1:6" ht="15" customHeight="1">
      <c r="A466">
        <v>6500173</v>
      </c>
      <c r="B466" t="s">
        <v>44026</v>
      </c>
      <c r="C466" t="s">
        <v>45974</v>
      </c>
      <c r="D466" s="199" t="s">
        <v>47545</v>
      </c>
      <c r="E466" s="199" t="s">
        <v>47527</v>
      </c>
      <c r="F466" s="13">
        <f t="shared" si="7"/>
        <v>660</v>
      </c>
    </row>
    <row r="467" spans="1:6" ht="15" customHeight="1">
      <c r="A467">
        <v>6506745</v>
      </c>
      <c r="B467" t="s">
        <v>44027</v>
      </c>
      <c r="C467" t="s">
        <v>45975</v>
      </c>
      <c r="D467" s="199" t="s">
        <v>47515</v>
      </c>
      <c r="E467" s="199" t="s">
        <v>47462</v>
      </c>
      <c r="F467" s="13">
        <f t="shared" si="7"/>
        <v>30</v>
      </c>
    </row>
    <row r="468" spans="1:6" ht="15" customHeight="1">
      <c r="A468">
        <v>6500720</v>
      </c>
      <c r="B468" t="s">
        <v>44028</v>
      </c>
      <c r="C468" t="s">
        <v>45976</v>
      </c>
      <c r="D468" s="199" t="s">
        <v>47515</v>
      </c>
      <c r="E468" s="199" t="s">
        <v>47462</v>
      </c>
      <c r="F468" s="13">
        <f t="shared" si="7"/>
        <v>30</v>
      </c>
    </row>
    <row r="469" spans="1:6" ht="15" customHeight="1">
      <c r="A469">
        <v>6500726</v>
      </c>
      <c r="B469" t="s">
        <v>44029</v>
      </c>
      <c r="C469" t="s">
        <v>45977</v>
      </c>
      <c r="D469" s="199" t="s">
        <v>47507</v>
      </c>
      <c r="E469" s="199" t="s">
        <v>47511</v>
      </c>
      <c r="F469" s="13">
        <f t="shared" si="7"/>
        <v>42</v>
      </c>
    </row>
    <row r="470" spans="1:6" ht="15" customHeight="1">
      <c r="A470">
        <v>6500782</v>
      </c>
      <c r="B470" t="s">
        <v>44030</v>
      </c>
      <c r="C470" t="s">
        <v>45978</v>
      </c>
      <c r="D470" s="199" t="s">
        <v>47507</v>
      </c>
      <c r="E470" s="199" t="s">
        <v>47511</v>
      </c>
      <c r="F470" s="13">
        <f t="shared" si="7"/>
        <v>42</v>
      </c>
    </row>
    <row r="471" spans="1:6" ht="15" customHeight="1">
      <c r="A471">
        <v>6507765</v>
      </c>
      <c r="B471" t="s">
        <v>44031</v>
      </c>
      <c r="C471" t="s">
        <v>45979</v>
      </c>
      <c r="D471" s="199" t="s">
        <v>47507</v>
      </c>
      <c r="E471" s="199" t="s">
        <v>47511</v>
      </c>
      <c r="F471" s="13">
        <f t="shared" si="7"/>
        <v>42</v>
      </c>
    </row>
    <row r="472" spans="1:6" ht="15" customHeight="1">
      <c r="A472">
        <v>6506910</v>
      </c>
      <c r="B472" t="s">
        <v>44032</v>
      </c>
      <c r="C472" t="s">
        <v>45980</v>
      </c>
      <c r="D472" s="199" t="s">
        <v>47507</v>
      </c>
      <c r="E472" s="199" t="s">
        <v>47511</v>
      </c>
      <c r="F472" s="13">
        <f t="shared" si="7"/>
        <v>42</v>
      </c>
    </row>
    <row r="473" spans="1:6" ht="15" customHeight="1">
      <c r="A473">
        <v>6500872</v>
      </c>
      <c r="B473" t="s">
        <v>44033</v>
      </c>
      <c r="C473" t="s">
        <v>45981</v>
      </c>
      <c r="D473" s="199" t="s">
        <v>47507</v>
      </c>
      <c r="E473" s="199" t="s">
        <v>47511</v>
      </c>
      <c r="F473" s="13">
        <f t="shared" si="7"/>
        <v>42</v>
      </c>
    </row>
    <row r="474" spans="1:6" ht="15" customHeight="1">
      <c r="A474">
        <v>6500873</v>
      </c>
      <c r="B474" t="s">
        <v>44034</v>
      </c>
      <c r="C474" t="s">
        <v>45982</v>
      </c>
      <c r="D474" s="199" t="s">
        <v>47515</v>
      </c>
      <c r="E474" s="199" t="s">
        <v>47462</v>
      </c>
      <c r="F474" s="13">
        <f t="shared" si="7"/>
        <v>30</v>
      </c>
    </row>
    <row r="475" spans="1:6" ht="15" customHeight="1">
      <c r="A475">
        <v>6500784</v>
      </c>
      <c r="B475" t="s">
        <v>44035</v>
      </c>
      <c r="C475" t="s">
        <v>45983</v>
      </c>
      <c r="D475" s="199" t="s">
        <v>47507</v>
      </c>
      <c r="E475" s="199" t="s">
        <v>47511</v>
      </c>
      <c r="F475" s="13">
        <f t="shared" si="7"/>
        <v>42</v>
      </c>
    </row>
    <row r="476" spans="1:6" ht="15" customHeight="1">
      <c r="A476">
        <v>6500880</v>
      </c>
      <c r="B476" t="s">
        <v>44036</v>
      </c>
      <c r="C476" t="s">
        <v>45984</v>
      </c>
      <c r="D476" s="199" t="s">
        <v>47515</v>
      </c>
      <c r="E476" s="199" t="s">
        <v>47462</v>
      </c>
      <c r="F476" s="13">
        <f t="shared" si="7"/>
        <v>30</v>
      </c>
    </row>
    <row r="477" spans="1:6" ht="15" customHeight="1">
      <c r="A477">
        <v>6500881</v>
      </c>
      <c r="B477" t="s">
        <v>44037</v>
      </c>
      <c r="C477" t="s">
        <v>45985</v>
      </c>
      <c r="D477" s="199" t="s">
        <v>47507</v>
      </c>
      <c r="E477" s="199" t="s">
        <v>47511</v>
      </c>
      <c r="F477" s="13">
        <f t="shared" si="7"/>
        <v>42</v>
      </c>
    </row>
    <row r="478" spans="1:6" ht="15" customHeight="1">
      <c r="A478">
        <v>6507767</v>
      </c>
      <c r="B478" t="s">
        <v>44038</v>
      </c>
      <c r="C478" t="s">
        <v>45986</v>
      </c>
      <c r="D478" s="199" t="s">
        <v>47507</v>
      </c>
      <c r="E478" s="199" t="s">
        <v>47511</v>
      </c>
      <c r="F478" s="13">
        <f t="shared" si="7"/>
        <v>42</v>
      </c>
    </row>
    <row r="479" spans="1:6" ht="15" customHeight="1">
      <c r="A479">
        <v>6507777</v>
      </c>
      <c r="B479" t="s">
        <v>44039</v>
      </c>
      <c r="C479" t="s">
        <v>45987</v>
      </c>
      <c r="D479" s="199" t="s">
        <v>47478</v>
      </c>
      <c r="E479" s="199" t="s">
        <v>47477</v>
      </c>
      <c r="F479" s="13">
        <f t="shared" si="7"/>
        <v>36</v>
      </c>
    </row>
    <row r="480" spans="1:6" ht="15" customHeight="1">
      <c r="A480">
        <v>6500882</v>
      </c>
      <c r="B480" t="s">
        <v>44040</v>
      </c>
      <c r="C480" t="s">
        <v>45988</v>
      </c>
      <c r="D480" s="199" t="s">
        <v>47507</v>
      </c>
      <c r="E480" s="199" t="s">
        <v>47511</v>
      </c>
      <c r="F480" s="13">
        <f t="shared" si="7"/>
        <v>42</v>
      </c>
    </row>
    <row r="481" spans="1:6" ht="15" customHeight="1">
      <c r="A481">
        <v>6501157</v>
      </c>
      <c r="B481" t="s">
        <v>44041</v>
      </c>
      <c r="C481" t="s">
        <v>45989</v>
      </c>
      <c r="D481" s="199" t="s">
        <v>47535</v>
      </c>
      <c r="E481" s="199" t="s">
        <v>47464</v>
      </c>
      <c r="F481" s="13">
        <f t="shared" si="7"/>
        <v>300</v>
      </c>
    </row>
    <row r="482" spans="1:6" ht="15" customHeight="1">
      <c r="A482">
        <v>6501158</v>
      </c>
      <c r="B482" t="s">
        <v>44042</v>
      </c>
      <c r="C482" t="s">
        <v>45990</v>
      </c>
      <c r="D482" s="199" t="s">
        <v>47546</v>
      </c>
      <c r="E482" s="199" t="s">
        <v>47535</v>
      </c>
      <c r="F482" s="13">
        <f t="shared" si="7"/>
        <v>600</v>
      </c>
    </row>
    <row r="483" spans="1:6" ht="15" customHeight="1">
      <c r="A483">
        <v>6501159</v>
      </c>
      <c r="B483" t="s">
        <v>44043</v>
      </c>
      <c r="C483" t="s">
        <v>45991</v>
      </c>
      <c r="D483" s="199" t="s">
        <v>47502</v>
      </c>
      <c r="E483" s="199" t="s">
        <v>47479</v>
      </c>
      <c r="F483" s="13">
        <f t="shared" si="7"/>
        <v>180</v>
      </c>
    </row>
    <row r="484" spans="1:6" ht="15" customHeight="1">
      <c r="A484">
        <v>6501160</v>
      </c>
      <c r="B484" t="s">
        <v>44044</v>
      </c>
      <c r="C484" t="s">
        <v>45992</v>
      </c>
      <c r="D484" s="199" t="s">
        <v>47465</v>
      </c>
      <c r="E484" s="199" t="s">
        <v>47497</v>
      </c>
      <c r="F484" s="13">
        <f t="shared" si="7"/>
        <v>540</v>
      </c>
    </row>
    <row r="485" spans="1:6" ht="15" customHeight="1">
      <c r="A485">
        <v>6501162</v>
      </c>
      <c r="B485" t="s">
        <v>44045</v>
      </c>
      <c r="C485" t="s">
        <v>45993</v>
      </c>
      <c r="D485" s="199" t="s">
        <v>47595</v>
      </c>
      <c r="E485" s="199" t="s">
        <v>47480</v>
      </c>
      <c r="F485" s="13">
        <f t="shared" si="7"/>
        <v>420</v>
      </c>
    </row>
    <row r="486" spans="1:6" ht="15" customHeight="1">
      <c r="A486">
        <v>6501899</v>
      </c>
      <c r="B486" t="s">
        <v>44046</v>
      </c>
      <c r="C486" t="s">
        <v>45994</v>
      </c>
      <c r="D486" s="199" t="s">
        <v>47464</v>
      </c>
      <c r="E486" s="199" t="s">
        <v>47523</v>
      </c>
      <c r="F486" s="13">
        <f t="shared" ref="F486:F549" si="8">D486*0.6</f>
        <v>150</v>
      </c>
    </row>
    <row r="487" spans="1:6" ht="15" customHeight="1">
      <c r="A487">
        <v>6500729</v>
      </c>
      <c r="B487" t="s">
        <v>44047</v>
      </c>
      <c r="C487" t="s">
        <v>45995</v>
      </c>
      <c r="D487" s="199" t="s">
        <v>47515</v>
      </c>
      <c r="E487" s="199" t="s">
        <v>47462</v>
      </c>
      <c r="F487" s="13">
        <f t="shared" si="8"/>
        <v>30</v>
      </c>
    </row>
    <row r="488" spans="1:6" ht="15" customHeight="1">
      <c r="A488">
        <v>6503255</v>
      </c>
      <c r="B488" t="s">
        <v>44048</v>
      </c>
      <c r="C488" t="s">
        <v>45996</v>
      </c>
      <c r="D488" s="199" t="s">
        <v>47488</v>
      </c>
      <c r="E488" s="199" t="s">
        <v>47486</v>
      </c>
      <c r="F488" s="13">
        <f t="shared" si="8"/>
        <v>6</v>
      </c>
    </row>
    <row r="489" spans="1:6" ht="15" customHeight="1">
      <c r="A489">
        <v>6503267</v>
      </c>
      <c r="B489" t="s">
        <v>44049</v>
      </c>
      <c r="C489" t="s">
        <v>45997</v>
      </c>
      <c r="D489" s="199" t="s">
        <v>47488</v>
      </c>
      <c r="E489" s="199" t="s">
        <v>47486</v>
      </c>
      <c r="F489" s="13">
        <f t="shared" si="8"/>
        <v>6</v>
      </c>
    </row>
    <row r="490" spans="1:6" ht="15" customHeight="1">
      <c r="A490">
        <v>6503250</v>
      </c>
      <c r="B490" t="s">
        <v>44050</v>
      </c>
      <c r="C490" t="s">
        <v>45998</v>
      </c>
      <c r="D490" s="199" t="s">
        <v>47488</v>
      </c>
      <c r="E490" s="199" t="s">
        <v>47486</v>
      </c>
      <c r="F490" s="13">
        <f t="shared" si="8"/>
        <v>6</v>
      </c>
    </row>
    <row r="491" spans="1:6" ht="15" customHeight="1">
      <c r="A491">
        <v>6503262</v>
      </c>
      <c r="B491" t="s">
        <v>44051</v>
      </c>
      <c r="C491" t="s">
        <v>45999</v>
      </c>
      <c r="D491" s="199" t="s">
        <v>47488</v>
      </c>
      <c r="E491" s="199" t="s">
        <v>47486</v>
      </c>
      <c r="F491" s="13">
        <f t="shared" si="8"/>
        <v>6</v>
      </c>
    </row>
    <row r="492" spans="1:6" ht="15" customHeight="1">
      <c r="A492">
        <v>6503256</v>
      </c>
      <c r="B492" t="s">
        <v>44052</v>
      </c>
      <c r="C492" t="s">
        <v>46000</v>
      </c>
      <c r="D492" s="199" t="s">
        <v>47488</v>
      </c>
      <c r="E492" s="199" t="s">
        <v>47486</v>
      </c>
      <c r="F492" s="13">
        <f t="shared" si="8"/>
        <v>6</v>
      </c>
    </row>
    <row r="493" spans="1:6" ht="15" customHeight="1">
      <c r="A493">
        <v>6503268</v>
      </c>
      <c r="B493" t="s">
        <v>44053</v>
      </c>
      <c r="C493" t="s">
        <v>46001</v>
      </c>
      <c r="D493" s="199" t="s">
        <v>47488</v>
      </c>
      <c r="E493" s="199" t="s">
        <v>47486</v>
      </c>
      <c r="F493" s="13">
        <f t="shared" si="8"/>
        <v>6</v>
      </c>
    </row>
    <row r="494" spans="1:6" ht="15" customHeight="1">
      <c r="A494">
        <v>6503254</v>
      </c>
      <c r="B494" t="s">
        <v>44054</v>
      </c>
      <c r="C494" t="s">
        <v>46002</v>
      </c>
      <c r="D494" s="199" t="s">
        <v>47488</v>
      </c>
      <c r="E494" s="199" t="s">
        <v>47486</v>
      </c>
      <c r="F494" s="13">
        <f t="shared" si="8"/>
        <v>6</v>
      </c>
    </row>
    <row r="495" spans="1:6" ht="15" customHeight="1">
      <c r="A495">
        <v>6503266</v>
      </c>
      <c r="B495" t="s">
        <v>44055</v>
      </c>
      <c r="C495" t="s">
        <v>46003</v>
      </c>
      <c r="D495" s="199" t="s">
        <v>47488</v>
      </c>
      <c r="E495" s="199" t="s">
        <v>47486</v>
      </c>
      <c r="F495" s="13">
        <f t="shared" si="8"/>
        <v>6</v>
      </c>
    </row>
    <row r="496" spans="1:6" ht="15" customHeight="1">
      <c r="A496">
        <v>6503249</v>
      </c>
      <c r="B496" t="s">
        <v>44056</v>
      </c>
      <c r="C496" t="s">
        <v>46004</v>
      </c>
      <c r="D496" s="199" t="s">
        <v>47488</v>
      </c>
      <c r="E496" s="199" t="s">
        <v>47486</v>
      </c>
      <c r="F496" s="13">
        <f t="shared" si="8"/>
        <v>6</v>
      </c>
    </row>
    <row r="497" spans="1:6" ht="15" customHeight="1">
      <c r="A497">
        <v>6503261</v>
      </c>
      <c r="B497" t="s">
        <v>44057</v>
      </c>
      <c r="C497" t="s">
        <v>46005</v>
      </c>
      <c r="D497" s="199" t="s">
        <v>47488</v>
      </c>
      <c r="E497" s="199" t="s">
        <v>47486</v>
      </c>
      <c r="F497" s="13">
        <f t="shared" si="8"/>
        <v>6</v>
      </c>
    </row>
    <row r="498" spans="1:6" ht="15" customHeight="1">
      <c r="A498">
        <v>6503257</v>
      </c>
      <c r="B498" t="s">
        <v>44058</v>
      </c>
      <c r="C498" t="s">
        <v>46006</v>
      </c>
      <c r="D498" s="199" t="s">
        <v>47488</v>
      </c>
      <c r="E498" s="199" t="s">
        <v>47486</v>
      </c>
      <c r="F498" s="13">
        <f t="shared" si="8"/>
        <v>6</v>
      </c>
    </row>
    <row r="499" spans="1:6" ht="15" customHeight="1">
      <c r="A499">
        <v>6503269</v>
      </c>
      <c r="B499" t="s">
        <v>44059</v>
      </c>
      <c r="C499" t="s">
        <v>46007</v>
      </c>
      <c r="D499" s="199" t="s">
        <v>47488</v>
      </c>
      <c r="E499" s="199" t="s">
        <v>47486</v>
      </c>
      <c r="F499" s="13">
        <f t="shared" si="8"/>
        <v>6</v>
      </c>
    </row>
    <row r="500" spans="1:6" ht="15" customHeight="1">
      <c r="A500">
        <v>6503251</v>
      </c>
      <c r="B500" t="s">
        <v>44060</v>
      </c>
      <c r="C500" t="s">
        <v>46008</v>
      </c>
      <c r="D500" s="199" t="s">
        <v>47488</v>
      </c>
      <c r="E500" s="199" t="s">
        <v>47486</v>
      </c>
      <c r="F500" s="13">
        <f t="shared" si="8"/>
        <v>6</v>
      </c>
    </row>
    <row r="501" spans="1:6" ht="15" customHeight="1">
      <c r="A501">
        <v>6503263</v>
      </c>
      <c r="B501" t="s">
        <v>44061</v>
      </c>
      <c r="C501" t="s">
        <v>46009</v>
      </c>
      <c r="D501" s="199" t="s">
        <v>47488</v>
      </c>
      <c r="E501" s="199" t="s">
        <v>47486</v>
      </c>
      <c r="F501" s="13">
        <f t="shared" si="8"/>
        <v>6</v>
      </c>
    </row>
    <row r="502" spans="1:6" ht="15" customHeight="1">
      <c r="A502">
        <v>6503258</v>
      </c>
      <c r="B502" t="s">
        <v>44062</v>
      </c>
      <c r="C502" t="s">
        <v>46010</v>
      </c>
      <c r="D502" s="199" t="s">
        <v>47488</v>
      </c>
      <c r="E502" s="199" t="s">
        <v>47486</v>
      </c>
      <c r="F502" s="13">
        <f t="shared" si="8"/>
        <v>6</v>
      </c>
    </row>
    <row r="503" spans="1:6" ht="15" customHeight="1">
      <c r="A503">
        <v>6503270</v>
      </c>
      <c r="B503" t="s">
        <v>44063</v>
      </c>
      <c r="C503" t="s">
        <v>46011</v>
      </c>
      <c r="D503" s="199" t="s">
        <v>47488</v>
      </c>
      <c r="E503" s="199" t="s">
        <v>47486</v>
      </c>
      <c r="F503" s="13">
        <f t="shared" si="8"/>
        <v>6</v>
      </c>
    </row>
    <row r="504" spans="1:6" ht="15" customHeight="1">
      <c r="A504">
        <v>6503259</v>
      </c>
      <c r="B504" t="s">
        <v>44064</v>
      </c>
      <c r="C504" t="s">
        <v>46012</v>
      </c>
      <c r="D504" s="199" t="s">
        <v>47488</v>
      </c>
      <c r="E504" s="199" t="s">
        <v>47486</v>
      </c>
      <c r="F504" s="13">
        <f t="shared" si="8"/>
        <v>6</v>
      </c>
    </row>
    <row r="505" spans="1:6" ht="15" customHeight="1">
      <c r="A505">
        <v>6503271</v>
      </c>
      <c r="B505" t="s">
        <v>44065</v>
      </c>
      <c r="C505" t="s">
        <v>46013</v>
      </c>
      <c r="D505" s="199" t="s">
        <v>47488</v>
      </c>
      <c r="E505" s="199" t="s">
        <v>47486</v>
      </c>
      <c r="F505" s="13">
        <f t="shared" si="8"/>
        <v>6</v>
      </c>
    </row>
    <row r="506" spans="1:6" ht="15" customHeight="1">
      <c r="A506">
        <v>6503252</v>
      </c>
      <c r="B506" t="s">
        <v>44066</v>
      </c>
      <c r="C506" t="s">
        <v>46014</v>
      </c>
      <c r="D506" s="199" t="s">
        <v>47488</v>
      </c>
      <c r="E506" s="199" t="s">
        <v>47486</v>
      </c>
      <c r="F506" s="13">
        <f t="shared" si="8"/>
        <v>6</v>
      </c>
    </row>
    <row r="507" spans="1:6" ht="15" customHeight="1">
      <c r="A507">
        <v>6503264</v>
      </c>
      <c r="B507" t="s">
        <v>44067</v>
      </c>
      <c r="C507" t="s">
        <v>46015</v>
      </c>
      <c r="D507" s="199" t="s">
        <v>47488</v>
      </c>
      <c r="E507" s="199" t="s">
        <v>47486</v>
      </c>
      <c r="F507" s="13">
        <f t="shared" si="8"/>
        <v>6</v>
      </c>
    </row>
    <row r="508" spans="1:6" ht="15" customHeight="1">
      <c r="A508">
        <v>6503253</v>
      </c>
      <c r="B508" t="s">
        <v>44068</v>
      </c>
      <c r="C508" t="s">
        <v>46016</v>
      </c>
      <c r="D508" s="199" t="s">
        <v>47488</v>
      </c>
      <c r="E508" s="199" t="s">
        <v>47486</v>
      </c>
      <c r="F508" s="13">
        <f t="shared" si="8"/>
        <v>6</v>
      </c>
    </row>
    <row r="509" spans="1:6" ht="15" customHeight="1">
      <c r="A509">
        <v>6503265</v>
      </c>
      <c r="B509" t="s">
        <v>44069</v>
      </c>
      <c r="C509" t="s">
        <v>46017</v>
      </c>
      <c r="D509" s="199" t="s">
        <v>47488</v>
      </c>
      <c r="E509" s="199" t="s">
        <v>47486</v>
      </c>
      <c r="F509" s="13">
        <f t="shared" si="8"/>
        <v>6</v>
      </c>
    </row>
    <row r="510" spans="1:6" ht="15" customHeight="1">
      <c r="A510">
        <v>6503238</v>
      </c>
      <c r="B510" t="s">
        <v>44070</v>
      </c>
      <c r="C510" t="s">
        <v>46018</v>
      </c>
      <c r="D510" s="199" t="s">
        <v>47488</v>
      </c>
      <c r="E510" s="199" t="s">
        <v>47486</v>
      </c>
      <c r="F510" s="13">
        <f t="shared" si="8"/>
        <v>6</v>
      </c>
    </row>
    <row r="511" spans="1:6" ht="15" customHeight="1">
      <c r="A511">
        <v>6503260</v>
      </c>
      <c r="B511" t="s">
        <v>44071</v>
      </c>
      <c r="C511" t="s">
        <v>46019</v>
      </c>
      <c r="D511" s="199" t="s">
        <v>47488</v>
      </c>
      <c r="E511" s="199" t="s">
        <v>47486</v>
      </c>
      <c r="F511" s="13">
        <f t="shared" si="8"/>
        <v>6</v>
      </c>
    </row>
    <row r="512" spans="1:6" ht="15" customHeight="1">
      <c r="A512">
        <v>6503226</v>
      </c>
      <c r="B512" t="s">
        <v>44072</v>
      </c>
      <c r="C512" t="s">
        <v>46020</v>
      </c>
      <c r="D512" s="199" t="s">
        <v>47488</v>
      </c>
      <c r="E512" s="199" t="s">
        <v>47486</v>
      </c>
      <c r="F512" s="13">
        <f t="shared" si="8"/>
        <v>6</v>
      </c>
    </row>
    <row r="513" spans="1:6" ht="15" customHeight="1">
      <c r="A513">
        <v>6503218</v>
      </c>
      <c r="B513" t="s">
        <v>44073</v>
      </c>
      <c r="C513" t="s">
        <v>46021</v>
      </c>
      <c r="D513" s="199" t="s">
        <v>47488</v>
      </c>
      <c r="E513" s="199" t="s">
        <v>47486</v>
      </c>
      <c r="F513" s="13">
        <f t="shared" si="8"/>
        <v>6</v>
      </c>
    </row>
    <row r="514" spans="1:6" ht="15" customHeight="1">
      <c r="A514">
        <v>6503221</v>
      </c>
      <c r="B514" t="s">
        <v>44074</v>
      </c>
      <c r="C514" t="s">
        <v>46022</v>
      </c>
      <c r="D514" s="199" t="s">
        <v>47488</v>
      </c>
      <c r="E514" s="199" t="s">
        <v>47486</v>
      </c>
      <c r="F514" s="13">
        <f t="shared" si="8"/>
        <v>6</v>
      </c>
    </row>
    <row r="515" spans="1:6" ht="15" customHeight="1">
      <c r="A515">
        <v>6503233</v>
      </c>
      <c r="B515" t="s">
        <v>44075</v>
      </c>
      <c r="C515" t="s">
        <v>46023</v>
      </c>
      <c r="D515" s="199" t="s">
        <v>47488</v>
      </c>
      <c r="E515" s="199" t="s">
        <v>47486</v>
      </c>
      <c r="F515" s="13">
        <f t="shared" si="8"/>
        <v>6</v>
      </c>
    </row>
    <row r="516" spans="1:6" ht="15" customHeight="1">
      <c r="A516">
        <v>6503227</v>
      </c>
      <c r="B516" t="s">
        <v>44076</v>
      </c>
      <c r="C516" t="s">
        <v>46024</v>
      </c>
      <c r="D516" s="199" t="s">
        <v>47488</v>
      </c>
      <c r="E516" s="199" t="s">
        <v>47486</v>
      </c>
      <c r="F516" s="13">
        <f t="shared" si="8"/>
        <v>6</v>
      </c>
    </row>
    <row r="517" spans="1:6" ht="15" customHeight="1">
      <c r="A517">
        <v>6503239</v>
      </c>
      <c r="B517" t="s">
        <v>44077</v>
      </c>
      <c r="C517" t="s">
        <v>46025</v>
      </c>
      <c r="D517" s="199" t="s">
        <v>47488</v>
      </c>
      <c r="E517" s="199" t="s">
        <v>47486</v>
      </c>
      <c r="F517" s="13">
        <f t="shared" si="8"/>
        <v>6</v>
      </c>
    </row>
    <row r="518" spans="1:6" ht="15" customHeight="1">
      <c r="A518">
        <v>6503225</v>
      </c>
      <c r="B518" t="s">
        <v>44078</v>
      </c>
      <c r="C518" t="s">
        <v>46026</v>
      </c>
      <c r="D518" s="199" t="s">
        <v>47488</v>
      </c>
      <c r="E518" s="199" t="s">
        <v>47486</v>
      </c>
      <c r="F518" s="13">
        <f t="shared" si="8"/>
        <v>6</v>
      </c>
    </row>
    <row r="519" spans="1:6" ht="15" customHeight="1">
      <c r="A519">
        <v>6503237</v>
      </c>
      <c r="B519" t="s">
        <v>44079</v>
      </c>
      <c r="C519" t="s">
        <v>46027</v>
      </c>
      <c r="D519" s="199" t="s">
        <v>47488</v>
      </c>
      <c r="E519" s="199" t="s">
        <v>47486</v>
      </c>
      <c r="F519" s="13">
        <f t="shared" si="8"/>
        <v>6</v>
      </c>
    </row>
    <row r="520" spans="1:6" ht="15" customHeight="1">
      <c r="A520">
        <v>6503220</v>
      </c>
      <c r="B520" t="s">
        <v>44080</v>
      </c>
      <c r="C520" t="s">
        <v>46028</v>
      </c>
      <c r="D520" s="199" t="s">
        <v>47488</v>
      </c>
      <c r="E520" s="199" t="s">
        <v>47486</v>
      </c>
      <c r="F520" s="13">
        <f t="shared" si="8"/>
        <v>6</v>
      </c>
    </row>
    <row r="521" spans="1:6" ht="15" customHeight="1">
      <c r="A521">
        <v>6503232</v>
      </c>
      <c r="B521" t="s">
        <v>44081</v>
      </c>
      <c r="C521" t="s">
        <v>46029</v>
      </c>
      <c r="D521" s="199" t="s">
        <v>47488</v>
      </c>
      <c r="E521" s="199" t="s">
        <v>47486</v>
      </c>
      <c r="F521" s="13">
        <f t="shared" si="8"/>
        <v>6</v>
      </c>
    </row>
    <row r="522" spans="1:6" ht="15" customHeight="1">
      <c r="A522">
        <v>6503228</v>
      </c>
      <c r="B522" t="s">
        <v>44082</v>
      </c>
      <c r="C522" t="s">
        <v>46030</v>
      </c>
      <c r="D522" s="199" t="s">
        <v>47488</v>
      </c>
      <c r="E522" s="199" t="s">
        <v>47486</v>
      </c>
      <c r="F522" s="13">
        <f t="shared" si="8"/>
        <v>6</v>
      </c>
    </row>
    <row r="523" spans="1:6" ht="15" customHeight="1">
      <c r="A523">
        <v>6503240</v>
      </c>
      <c r="B523" t="s">
        <v>44083</v>
      </c>
      <c r="C523" t="s">
        <v>46031</v>
      </c>
      <c r="D523" s="199" t="s">
        <v>47488</v>
      </c>
      <c r="E523" s="199" t="s">
        <v>47486</v>
      </c>
      <c r="F523" s="13">
        <f t="shared" si="8"/>
        <v>6</v>
      </c>
    </row>
    <row r="524" spans="1:6" ht="15" customHeight="1">
      <c r="A524">
        <v>6503222</v>
      </c>
      <c r="B524" t="s">
        <v>44084</v>
      </c>
      <c r="C524" t="s">
        <v>46032</v>
      </c>
      <c r="D524" s="199" t="s">
        <v>47488</v>
      </c>
      <c r="E524" s="199" t="s">
        <v>47486</v>
      </c>
      <c r="F524" s="13">
        <f t="shared" si="8"/>
        <v>6</v>
      </c>
    </row>
    <row r="525" spans="1:6" ht="15" customHeight="1">
      <c r="A525">
        <v>6503234</v>
      </c>
      <c r="B525" t="s">
        <v>44085</v>
      </c>
      <c r="C525" t="s">
        <v>46033</v>
      </c>
      <c r="D525" s="199" t="s">
        <v>47488</v>
      </c>
      <c r="E525" s="199" t="s">
        <v>47486</v>
      </c>
      <c r="F525" s="13">
        <f t="shared" si="8"/>
        <v>6</v>
      </c>
    </row>
    <row r="526" spans="1:6" ht="15" customHeight="1">
      <c r="A526">
        <v>6503229</v>
      </c>
      <c r="B526" t="s">
        <v>44086</v>
      </c>
      <c r="C526" t="s">
        <v>46034</v>
      </c>
      <c r="D526" s="199" t="s">
        <v>47488</v>
      </c>
      <c r="E526" s="199" t="s">
        <v>47486</v>
      </c>
      <c r="F526" s="13">
        <f t="shared" si="8"/>
        <v>6</v>
      </c>
    </row>
    <row r="527" spans="1:6" ht="15" customHeight="1">
      <c r="A527">
        <v>6503241</v>
      </c>
      <c r="B527" t="s">
        <v>44087</v>
      </c>
      <c r="C527" t="s">
        <v>46035</v>
      </c>
      <c r="D527" s="199" t="s">
        <v>47488</v>
      </c>
      <c r="E527" s="199" t="s">
        <v>47486</v>
      </c>
      <c r="F527" s="13">
        <f t="shared" si="8"/>
        <v>6</v>
      </c>
    </row>
    <row r="528" spans="1:6" ht="15" customHeight="1">
      <c r="A528">
        <v>6503230</v>
      </c>
      <c r="B528" t="s">
        <v>44088</v>
      </c>
      <c r="C528" t="s">
        <v>46036</v>
      </c>
      <c r="D528" s="199" t="s">
        <v>47488</v>
      </c>
      <c r="E528" s="199" t="s">
        <v>47486</v>
      </c>
      <c r="F528" s="13">
        <f t="shared" si="8"/>
        <v>6</v>
      </c>
    </row>
    <row r="529" spans="1:6" ht="15" customHeight="1">
      <c r="A529">
        <v>6503242</v>
      </c>
      <c r="B529" t="s">
        <v>44089</v>
      </c>
      <c r="C529" t="s">
        <v>46037</v>
      </c>
      <c r="D529" s="199" t="s">
        <v>47488</v>
      </c>
      <c r="E529" s="199" t="s">
        <v>47486</v>
      </c>
      <c r="F529" s="13">
        <f t="shared" si="8"/>
        <v>6</v>
      </c>
    </row>
    <row r="530" spans="1:6" ht="15" customHeight="1">
      <c r="A530">
        <v>6503223</v>
      </c>
      <c r="B530" t="s">
        <v>44090</v>
      </c>
      <c r="C530" t="s">
        <v>46038</v>
      </c>
      <c r="D530" s="199" t="s">
        <v>47488</v>
      </c>
      <c r="E530" s="199" t="s">
        <v>47486</v>
      </c>
      <c r="F530" s="13">
        <f t="shared" si="8"/>
        <v>6</v>
      </c>
    </row>
    <row r="531" spans="1:6" ht="15" customHeight="1">
      <c r="A531">
        <v>6503235</v>
      </c>
      <c r="B531" t="s">
        <v>44091</v>
      </c>
      <c r="C531" t="s">
        <v>46039</v>
      </c>
      <c r="D531" s="199" t="s">
        <v>47488</v>
      </c>
      <c r="E531" s="199" t="s">
        <v>47486</v>
      </c>
      <c r="F531" s="13">
        <f t="shared" si="8"/>
        <v>6</v>
      </c>
    </row>
    <row r="532" spans="1:6" ht="15" customHeight="1">
      <c r="A532">
        <v>6503224</v>
      </c>
      <c r="B532" t="s">
        <v>44092</v>
      </c>
      <c r="C532" t="s">
        <v>46040</v>
      </c>
      <c r="D532" s="199" t="s">
        <v>47488</v>
      </c>
      <c r="E532" s="199" t="s">
        <v>47486</v>
      </c>
      <c r="F532" s="13">
        <f t="shared" si="8"/>
        <v>6</v>
      </c>
    </row>
    <row r="533" spans="1:6" ht="15" customHeight="1">
      <c r="A533">
        <v>6503236</v>
      </c>
      <c r="B533" t="s">
        <v>44093</v>
      </c>
      <c r="C533" t="s">
        <v>46041</v>
      </c>
      <c r="D533" s="199" t="s">
        <v>47488</v>
      </c>
      <c r="E533" s="199" t="s">
        <v>47486</v>
      </c>
      <c r="F533" s="13">
        <f t="shared" si="8"/>
        <v>6</v>
      </c>
    </row>
    <row r="534" spans="1:6" ht="15" customHeight="1">
      <c r="A534">
        <v>6503219</v>
      </c>
      <c r="B534" t="s">
        <v>44094</v>
      </c>
      <c r="C534" t="s">
        <v>46042</v>
      </c>
      <c r="D534" s="199" t="s">
        <v>47488</v>
      </c>
      <c r="E534" s="199" t="s">
        <v>47486</v>
      </c>
      <c r="F534" s="13">
        <f t="shared" si="8"/>
        <v>6</v>
      </c>
    </row>
    <row r="535" spans="1:6" ht="15" customHeight="1">
      <c r="A535">
        <v>6503231</v>
      </c>
      <c r="B535" t="s">
        <v>44095</v>
      </c>
      <c r="C535" t="s">
        <v>46043</v>
      </c>
      <c r="D535" s="199" t="s">
        <v>47488</v>
      </c>
      <c r="E535" s="199" t="s">
        <v>47486</v>
      </c>
      <c r="F535" s="13">
        <f t="shared" si="8"/>
        <v>6</v>
      </c>
    </row>
    <row r="536" spans="1:6" ht="15" customHeight="1">
      <c r="A536">
        <v>6503279</v>
      </c>
      <c r="B536" t="s">
        <v>44096</v>
      </c>
      <c r="C536" t="s">
        <v>46044</v>
      </c>
      <c r="D536" s="199" t="s">
        <v>47488</v>
      </c>
      <c r="E536" s="199" t="s">
        <v>47486</v>
      </c>
      <c r="F536" s="13">
        <f t="shared" si="8"/>
        <v>6</v>
      </c>
    </row>
    <row r="537" spans="1:6" ht="15" customHeight="1">
      <c r="A537">
        <v>6503291</v>
      </c>
      <c r="B537" t="s">
        <v>44097</v>
      </c>
      <c r="C537" t="s">
        <v>46045</v>
      </c>
      <c r="D537" s="199" t="s">
        <v>47488</v>
      </c>
      <c r="E537" s="199" t="s">
        <v>47486</v>
      </c>
      <c r="F537" s="13">
        <f t="shared" si="8"/>
        <v>6</v>
      </c>
    </row>
    <row r="538" spans="1:6" ht="15" customHeight="1">
      <c r="A538">
        <v>6503274</v>
      </c>
      <c r="B538" t="s">
        <v>44098</v>
      </c>
      <c r="C538" t="s">
        <v>46046</v>
      </c>
      <c r="D538" s="199" t="s">
        <v>47488</v>
      </c>
      <c r="E538" s="199" t="s">
        <v>47486</v>
      </c>
      <c r="F538" s="13">
        <f t="shared" si="8"/>
        <v>6</v>
      </c>
    </row>
    <row r="539" spans="1:6" ht="15" customHeight="1">
      <c r="A539">
        <v>6503286</v>
      </c>
      <c r="B539" t="s">
        <v>44099</v>
      </c>
      <c r="C539" t="s">
        <v>46047</v>
      </c>
      <c r="D539" s="199" t="s">
        <v>47488</v>
      </c>
      <c r="E539" s="199" t="s">
        <v>47486</v>
      </c>
      <c r="F539" s="13">
        <f t="shared" si="8"/>
        <v>6</v>
      </c>
    </row>
    <row r="540" spans="1:6" ht="15" customHeight="1">
      <c r="A540">
        <v>6503280</v>
      </c>
      <c r="B540" t="s">
        <v>44100</v>
      </c>
      <c r="C540" t="s">
        <v>46048</v>
      </c>
      <c r="D540" s="199" t="s">
        <v>47488</v>
      </c>
      <c r="E540" s="199" t="s">
        <v>47486</v>
      </c>
      <c r="F540" s="13">
        <f t="shared" si="8"/>
        <v>6</v>
      </c>
    </row>
    <row r="541" spans="1:6" ht="15" customHeight="1">
      <c r="A541">
        <v>6503292</v>
      </c>
      <c r="B541" t="s">
        <v>44101</v>
      </c>
      <c r="C541" t="s">
        <v>46049</v>
      </c>
      <c r="D541" s="199" t="s">
        <v>47488</v>
      </c>
      <c r="E541" s="199" t="s">
        <v>47486</v>
      </c>
      <c r="F541" s="13">
        <f t="shared" si="8"/>
        <v>6</v>
      </c>
    </row>
    <row r="542" spans="1:6" ht="15" customHeight="1">
      <c r="A542">
        <v>6503278</v>
      </c>
      <c r="B542" t="s">
        <v>44102</v>
      </c>
      <c r="C542" t="s">
        <v>46050</v>
      </c>
      <c r="D542" s="199" t="s">
        <v>47488</v>
      </c>
      <c r="E542" s="199" t="s">
        <v>47486</v>
      </c>
      <c r="F542" s="13">
        <f t="shared" si="8"/>
        <v>6</v>
      </c>
    </row>
    <row r="543" spans="1:6" ht="15" customHeight="1">
      <c r="A543">
        <v>6503290</v>
      </c>
      <c r="B543" t="s">
        <v>44103</v>
      </c>
      <c r="C543" t="s">
        <v>46051</v>
      </c>
      <c r="D543" s="199" t="s">
        <v>47488</v>
      </c>
      <c r="E543" s="199" t="s">
        <v>47486</v>
      </c>
      <c r="F543" s="13">
        <f t="shared" si="8"/>
        <v>6</v>
      </c>
    </row>
    <row r="544" spans="1:6" ht="15" customHeight="1">
      <c r="A544">
        <v>6503273</v>
      </c>
      <c r="B544" t="s">
        <v>44104</v>
      </c>
      <c r="C544" t="s">
        <v>46052</v>
      </c>
      <c r="D544" s="199" t="s">
        <v>47488</v>
      </c>
      <c r="E544" s="199" t="s">
        <v>47486</v>
      </c>
      <c r="F544" s="13">
        <f t="shared" si="8"/>
        <v>6</v>
      </c>
    </row>
    <row r="545" spans="1:6" ht="15" customHeight="1">
      <c r="A545">
        <v>6503285</v>
      </c>
      <c r="B545" t="s">
        <v>44105</v>
      </c>
      <c r="C545" t="s">
        <v>46053</v>
      </c>
      <c r="D545" s="199" t="s">
        <v>47488</v>
      </c>
      <c r="E545" s="199" t="s">
        <v>47486</v>
      </c>
      <c r="F545" s="13">
        <f t="shared" si="8"/>
        <v>6</v>
      </c>
    </row>
    <row r="546" spans="1:6" ht="15" customHeight="1">
      <c r="A546">
        <v>6503281</v>
      </c>
      <c r="B546" t="s">
        <v>44106</v>
      </c>
      <c r="C546" t="s">
        <v>46054</v>
      </c>
      <c r="D546" s="199" t="s">
        <v>47488</v>
      </c>
      <c r="E546" s="199" t="s">
        <v>47486</v>
      </c>
      <c r="F546" s="13">
        <f t="shared" si="8"/>
        <v>6</v>
      </c>
    </row>
    <row r="547" spans="1:6" ht="15" customHeight="1">
      <c r="A547">
        <v>6503293</v>
      </c>
      <c r="B547" t="s">
        <v>44107</v>
      </c>
      <c r="C547" t="s">
        <v>46055</v>
      </c>
      <c r="D547" s="199" t="s">
        <v>47488</v>
      </c>
      <c r="E547" s="199" t="s">
        <v>47486</v>
      </c>
      <c r="F547" s="13">
        <f t="shared" si="8"/>
        <v>6</v>
      </c>
    </row>
    <row r="548" spans="1:6" ht="15" customHeight="1">
      <c r="A548">
        <v>6503275</v>
      </c>
      <c r="B548" t="s">
        <v>44108</v>
      </c>
      <c r="C548" t="s">
        <v>46056</v>
      </c>
      <c r="D548" s="199" t="s">
        <v>47488</v>
      </c>
      <c r="E548" s="199" t="s">
        <v>47486</v>
      </c>
      <c r="F548" s="13">
        <f t="shared" si="8"/>
        <v>6</v>
      </c>
    </row>
    <row r="549" spans="1:6" ht="15" customHeight="1">
      <c r="A549">
        <v>6503287</v>
      </c>
      <c r="B549" t="s">
        <v>44109</v>
      </c>
      <c r="C549" t="s">
        <v>46057</v>
      </c>
      <c r="D549" s="199" t="s">
        <v>47488</v>
      </c>
      <c r="E549" s="199" t="s">
        <v>47486</v>
      </c>
      <c r="F549" s="13">
        <f t="shared" si="8"/>
        <v>6</v>
      </c>
    </row>
    <row r="550" spans="1:6" ht="15" customHeight="1">
      <c r="A550">
        <v>6503282</v>
      </c>
      <c r="B550" t="s">
        <v>44110</v>
      </c>
      <c r="C550" t="s">
        <v>46058</v>
      </c>
      <c r="D550" s="199" t="s">
        <v>47488</v>
      </c>
      <c r="E550" s="199" t="s">
        <v>47486</v>
      </c>
      <c r="F550" s="13">
        <f t="shared" ref="F550:F613" si="9">D550*0.6</f>
        <v>6</v>
      </c>
    </row>
    <row r="551" spans="1:6" ht="15" customHeight="1">
      <c r="A551">
        <v>6503294</v>
      </c>
      <c r="B551" t="s">
        <v>44111</v>
      </c>
      <c r="C551" t="s">
        <v>46059</v>
      </c>
      <c r="D551" s="199" t="s">
        <v>47488</v>
      </c>
      <c r="E551" s="199" t="s">
        <v>47486</v>
      </c>
      <c r="F551" s="13">
        <f t="shared" si="9"/>
        <v>6</v>
      </c>
    </row>
    <row r="552" spans="1:6" ht="15" customHeight="1">
      <c r="A552">
        <v>6503283</v>
      </c>
      <c r="B552" t="s">
        <v>44112</v>
      </c>
      <c r="C552" t="s">
        <v>46060</v>
      </c>
      <c r="D552" s="199" t="s">
        <v>47488</v>
      </c>
      <c r="E552" s="199" t="s">
        <v>47486</v>
      </c>
      <c r="F552" s="13">
        <f t="shared" si="9"/>
        <v>6</v>
      </c>
    </row>
    <row r="553" spans="1:6" ht="15" customHeight="1">
      <c r="A553">
        <v>6503295</v>
      </c>
      <c r="B553" t="s">
        <v>44113</v>
      </c>
      <c r="C553" t="s">
        <v>46061</v>
      </c>
      <c r="D553" s="199" t="s">
        <v>47488</v>
      </c>
      <c r="E553" s="199" t="s">
        <v>47486</v>
      </c>
      <c r="F553" s="13">
        <f t="shared" si="9"/>
        <v>6</v>
      </c>
    </row>
    <row r="554" spans="1:6" ht="15" customHeight="1">
      <c r="A554">
        <v>6503276</v>
      </c>
      <c r="B554" t="s">
        <v>44114</v>
      </c>
      <c r="C554" t="s">
        <v>46062</v>
      </c>
      <c r="D554" s="199" t="s">
        <v>47488</v>
      </c>
      <c r="E554" s="199" t="s">
        <v>47486</v>
      </c>
      <c r="F554" s="13">
        <f t="shared" si="9"/>
        <v>6</v>
      </c>
    </row>
    <row r="555" spans="1:6" ht="15" customHeight="1">
      <c r="A555">
        <v>6503288</v>
      </c>
      <c r="B555" t="s">
        <v>44115</v>
      </c>
      <c r="C555" t="s">
        <v>46063</v>
      </c>
      <c r="D555" s="199" t="s">
        <v>47488</v>
      </c>
      <c r="E555" s="199" t="s">
        <v>47486</v>
      </c>
      <c r="F555" s="13">
        <f t="shared" si="9"/>
        <v>6</v>
      </c>
    </row>
    <row r="556" spans="1:6" ht="15" customHeight="1">
      <c r="A556">
        <v>6503277</v>
      </c>
      <c r="B556" t="s">
        <v>44116</v>
      </c>
      <c r="C556" t="s">
        <v>46064</v>
      </c>
      <c r="D556" s="199" t="s">
        <v>47488</v>
      </c>
      <c r="E556" s="199" t="s">
        <v>47486</v>
      </c>
      <c r="F556" s="13">
        <f t="shared" si="9"/>
        <v>6</v>
      </c>
    </row>
    <row r="557" spans="1:6" ht="15" customHeight="1">
      <c r="A557">
        <v>6503289</v>
      </c>
      <c r="B557" t="s">
        <v>44117</v>
      </c>
      <c r="C557" t="s">
        <v>46065</v>
      </c>
      <c r="D557" s="199" t="s">
        <v>47488</v>
      </c>
      <c r="E557" s="199" t="s">
        <v>47486</v>
      </c>
      <c r="F557" s="13">
        <f t="shared" si="9"/>
        <v>6</v>
      </c>
    </row>
    <row r="558" spans="1:6" ht="15" customHeight="1">
      <c r="A558">
        <v>6503272</v>
      </c>
      <c r="B558" t="s">
        <v>44118</v>
      </c>
      <c r="C558" t="s">
        <v>46066</v>
      </c>
      <c r="D558" s="199" t="s">
        <v>47488</v>
      </c>
      <c r="E558" s="199" t="s">
        <v>47486</v>
      </c>
      <c r="F558" s="13">
        <f t="shared" si="9"/>
        <v>6</v>
      </c>
    </row>
    <row r="559" spans="1:6" ht="15" customHeight="1">
      <c r="A559">
        <v>6503284</v>
      </c>
      <c r="B559" t="s">
        <v>44119</v>
      </c>
      <c r="C559" t="s">
        <v>46067</v>
      </c>
      <c r="D559" s="199" t="s">
        <v>47488</v>
      </c>
      <c r="E559" s="199" t="s">
        <v>47486</v>
      </c>
      <c r="F559" s="13">
        <f t="shared" si="9"/>
        <v>6</v>
      </c>
    </row>
    <row r="560" spans="1:6" ht="15" customHeight="1">
      <c r="A560">
        <v>6505418</v>
      </c>
      <c r="B560" t="s">
        <v>44120</v>
      </c>
      <c r="C560" t="s">
        <v>46068</v>
      </c>
      <c r="D560" s="199" t="s">
        <v>47666</v>
      </c>
      <c r="E560" s="199" t="s">
        <v>47538</v>
      </c>
      <c r="F560" s="13">
        <f t="shared" si="9"/>
        <v>186</v>
      </c>
    </row>
    <row r="561" spans="1:6" ht="15" customHeight="1">
      <c r="A561">
        <v>6505419</v>
      </c>
      <c r="B561" t="s">
        <v>44121</v>
      </c>
      <c r="C561" t="s">
        <v>46069</v>
      </c>
      <c r="D561" s="199" t="s">
        <v>47666</v>
      </c>
      <c r="E561" s="199" t="s">
        <v>47538</v>
      </c>
      <c r="F561" s="13">
        <f t="shared" si="9"/>
        <v>186</v>
      </c>
    </row>
    <row r="562" spans="1:6" ht="15" customHeight="1">
      <c r="A562">
        <v>6505420</v>
      </c>
      <c r="B562" t="s">
        <v>44122</v>
      </c>
      <c r="C562" t="s">
        <v>46070</v>
      </c>
      <c r="D562" s="199" t="s">
        <v>47666</v>
      </c>
      <c r="E562" s="199" t="s">
        <v>47538</v>
      </c>
      <c r="F562" s="13">
        <f t="shared" si="9"/>
        <v>186</v>
      </c>
    </row>
    <row r="563" spans="1:6" ht="15" customHeight="1">
      <c r="A563">
        <v>6505421</v>
      </c>
      <c r="B563" t="s">
        <v>44123</v>
      </c>
      <c r="C563" t="s">
        <v>46071</v>
      </c>
      <c r="D563" s="199" t="s">
        <v>47666</v>
      </c>
      <c r="E563" s="199" t="s">
        <v>47538</v>
      </c>
      <c r="F563" s="13">
        <f t="shared" si="9"/>
        <v>186</v>
      </c>
    </row>
    <row r="564" spans="1:6" ht="15" customHeight="1">
      <c r="A564">
        <v>6505422</v>
      </c>
      <c r="B564" t="s">
        <v>44124</v>
      </c>
      <c r="C564" t="s">
        <v>46072</v>
      </c>
      <c r="D564" s="199" t="s">
        <v>47666</v>
      </c>
      <c r="E564" s="199" t="s">
        <v>47538</v>
      </c>
      <c r="F564" s="13">
        <f t="shared" si="9"/>
        <v>186</v>
      </c>
    </row>
    <row r="565" spans="1:6" ht="15" customHeight="1">
      <c r="A565">
        <v>6505423</v>
      </c>
      <c r="B565" t="s">
        <v>44125</v>
      </c>
      <c r="C565" t="s">
        <v>46073</v>
      </c>
      <c r="D565" s="199" t="s">
        <v>47666</v>
      </c>
      <c r="E565" s="199" t="s">
        <v>47538</v>
      </c>
      <c r="F565" s="13">
        <f t="shared" si="9"/>
        <v>186</v>
      </c>
    </row>
    <row r="566" spans="1:6" ht="15" customHeight="1">
      <c r="A566">
        <v>6505424</v>
      </c>
      <c r="B566" t="s">
        <v>44126</v>
      </c>
      <c r="C566" t="s">
        <v>46074</v>
      </c>
      <c r="D566" s="199" t="s">
        <v>47666</v>
      </c>
      <c r="E566" s="199" t="s">
        <v>47538</v>
      </c>
      <c r="F566" s="13">
        <f t="shared" si="9"/>
        <v>186</v>
      </c>
    </row>
    <row r="567" spans="1:6" ht="15" customHeight="1">
      <c r="A567">
        <v>6505425</v>
      </c>
      <c r="B567" t="s">
        <v>44127</v>
      </c>
      <c r="C567" t="s">
        <v>46075</v>
      </c>
      <c r="D567" s="199" t="s">
        <v>47666</v>
      </c>
      <c r="E567" s="199" t="s">
        <v>47538</v>
      </c>
      <c r="F567" s="13">
        <f t="shared" si="9"/>
        <v>186</v>
      </c>
    </row>
    <row r="568" spans="1:6" ht="15" customHeight="1">
      <c r="A568">
        <v>6505426</v>
      </c>
      <c r="B568" t="s">
        <v>44128</v>
      </c>
      <c r="C568" t="s">
        <v>46076</v>
      </c>
      <c r="D568" s="199" t="s">
        <v>47666</v>
      </c>
      <c r="E568" s="199" t="s">
        <v>47538</v>
      </c>
      <c r="F568" s="13">
        <f t="shared" si="9"/>
        <v>186</v>
      </c>
    </row>
    <row r="569" spans="1:6" ht="15" customHeight="1">
      <c r="A569">
        <v>6505427</v>
      </c>
      <c r="B569" t="s">
        <v>44129</v>
      </c>
      <c r="C569" t="s">
        <v>46077</v>
      </c>
      <c r="D569" s="199" t="s">
        <v>47666</v>
      </c>
      <c r="E569" s="199" t="s">
        <v>47538</v>
      </c>
      <c r="F569" s="13">
        <f t="shared" si="9"/>
        <v>186</v>
      </c>
    </row>
    <row r="570" spans="1:6" ht="15" customHeight="1">
      <c r="A570">
        <v>6505428</v>
      </c>
      <c r="B570" t="s">
        <v>44130</v>
      </c>
      <c r="C570" t="s">
        <v>46078</v>
      </c>
      <c r="D570" s="199" t="s">
        <v>47666</v>
      </c>
      <c r="E570" s="199" t="s">
        <v>47538</v>
      </c>
      <c r="F570" s="13">
        <f t="shared" si="9"/>
        <v>186</v>
      </c>
    </row>
    <row r="571" spans="1:6" ht="15" customHeight="1">
      <c r="A571">
        <v>6505429</v>
      </c>
      <c r="B571" t="s">
        <v>44131</v>
      </c>
      <c r="C571" t="s">
        <v>46079</v>
      </c>
      <c r="D571" s="199" t="s">
        <v>47666</v>
      </c>
      <c r="E571" s="199" t="s">
        <v>47538</v>
      </c>
      <c r="F571" s="13">
        <f t="shared" si="9"/>
        <v>186</v>
      </c>
    </row>
    <row r="572" spans="1:6" ht="15" customHeight="1">
      <c r="A572">
        <v>6505472</v>
      </c>
      <c r="B572" t="s">
        <v>44132</v>
      </c>
      <c r="C572" t="s">
        <v>46080</v>
      </c>
      <c r="D572" s="199" t="s">
        <v>47499</v>
      </c>
      <c r="E572" s="199" t="s">
        <v>47539</v>
      </c>
      <c r="F572" s="13">
        <f t="shared" si="9"/>
        <v>162</v>
      </c>
    </row>
    <row r="573" spans="1:6" ht="15" customHeight="1">
      <c r="A573">
        <v>6505473</v>
      </c>
      <c r="B573" t="s">
        <v>44133</v>
      </c>
      <c r="C573" t="s">
        <v>46081</v>
      </c>
      <c r="D573" s="199" t="s">
        <v>47499</v>
      </c>
      <c r="E573" s="199" t="s">
        <v>47539</v>
      </c>
      <c r="F573" s="13">
        <f t="shared" si="9"/>
        <v>162</v>
      </c>
    </row>
    <row r="574" spans="1:6" ht="15" customHeight="1">
      <c r="A574">
        <v>6505474</v>
      </c>
      <c r="B574" t="s">
        <v>44134</v>
      </c>
      <c r="C574" t="s">
        <v>46082</v>
      </c>
      <c r="D574" s="199" t="s">
        <v>47499</v>
      </c>
      <c r="E574" s="199" t="s">
        <v>47539</v>
      </c>
      <c r="F574" s="13">
        <f t="shared" si="9"/>
        <v>162</v>
      </c>
    </row>
    <row r="575" spans="1:6" ht="15" customHeight="1">
      <c r="A575">
        <v>6505475</v>
      </c>
      <c r="B575" t="s">
        <v>44135</v>
      </c>
      <c r="C575" t="s">
        <v>46083</v>
      </c>
      <c r="D575" s="199" t="s">
        <v>47499</v>
      </c>
      <c r="E575" s="199" t="s">
        <v>47539</v>
      </c>
      <c r="F575" s="13">
        <f t="shared" si="9"/>
        <v>162</v>
      </c>
    </row>
    <row r="576" spans="1:6" ht="15" customHeight="1">
      <c r="A576">
        <v>6505476</v>
      </c>
      <c r="B576" t="s">
        <v>44136</v>
      </c>
      <c r="C576" t="s">
        <v>46084</v>
      </c>
      <c r="D576" s="199" t="s">
        <v>47499</v>
      </c>
      <c r="E576" s="199" t="s">
        <v>47539</v>
      </c>
      <c r="F576" s="13">
        <f t="shared" si="9"/>
        <v>162</v>
      </c>
    </row>
    <row r="577" spans="1:6" ht="15" customHeight="1">
      <c r="A577">
        <v>6505477</v>
      </c>
      <c r="B577" t="s">
        <v>44137</v>
      </c>
      <c r="C577" t="s">
        <v>46085</v>
      </c>
      <c r="D577" s="199" t="s">
        <v>47499</v>
      </c>
      <c r="E577" s="199" t="s">
        <v>47539</v>
      </c>
      <c r="F577" s="13">
        <f t="shared" si="9"/>
        <v>162</v>
      </c>
    </row>
    <row r="578" spans="1:6" ht="15" customHeight="1">
      <c r="A578">
        <v>6505478</v>
      </c>
      <c r="B578" t="s">
        <v>44138</v>
      </c>
      <c r="C578" t="s">
        <v>46086</v>
      </c>
      <c r="D578" s="199" t="s">
        <v>47499</v>
      </c>
      <c r="E578" s="199" t="s">
        <v>47539</v>
      </c>
      <c r="F578" s="13">
        <f t="shared" si="9"/>
        <v>162</v>
      </c>
    </row>
    <row r="579" spans="1:6" ht="15" customHeight="1">
      <c r="A579">
        <v>6505479</v>
      </c>
      <c r="B579" t="s">
        <v>44139</v>
      </c>
      <c r="C579" t="s">
        <v>46087</v>
      </c>
      <c r="D579" s="199" t="s">
        <v>47499</v>
      </c>
      <c r="E579" s="199" t="s">
        <v>47539</v>
      </c>
      <c r="F579" s="13">
        <f t="shared" si="9"/>
        <v>162</v>
      </c>
    </row>
    <row r="580" spans="1:6" ht="15" customHeight="1">
      <c r="A580">
        <v>6505480</v>
      </c>
      <c r="B580" t="s">
        <v>44140</v>
      </c>
      <c r="C580" t="s">
        <v>46088</v>
      </c>
      <c r="D580" s="199" t="s">
        <v>47499</v>
      </c>
      <c r="E580" s="199" t="s">
        <v>47539</v>
      </c>
      <c r="F580" s="13">
        <f t="shared" si="9"/>
        <v>162</v>
      </c>
    </row>
    <row r="581" spans="1:6" ht="15" customHeight="1">
      <c r="A581">
        <v>6505481</v>
      </c>
      <c r="B581" t="s">
        <v>44141</v>
      </c>
      <c r="C581" t="s">
        <v>46089</v>
      </c>
      <c r="D581" s="199" t="s">
        <v>47499</v>
      </c>
      <c r="E581" s="199" t="s">
        <v>47539</v>
      </c>
      <c r="F581" s="13">
        <f t="shared" si="9"/>
        <v>162</v>
      </c>
    </row>
    <row r="582" spans="1:6" ht="15" customHeight="1">
      <c r="A582">
        <v>6505482</v>
      </c>
      <c r="B582" t="s">
        <v>44142</v>
      </c>
      <c r="C582" t="s">
        <v>46090</v>
      </c>
      <c r="D582" s="199" t="s">
        <v>47499</v>
      </c>
      <c r="E582" s="199" t="s">
        <v>47539</v>
      </c>
      <c r="F582" s="13">
        <f t="shared" si="9"/>
        <v>162</v>
      </c>
    </row>
    <row r="583" spans="1:6" ht="15" customHeight="1">
      <c r="A583">
        <v>6505483</v>
      </c>
      <c r="B583" t="s">
        <v>44143</v>
      </c>
      <c r="C583" t="s">
        <v>46091</v>
      </c>
      <c r="D583" s="199" t="s">
        <v>47499</v>
      </c>
      <c r="E583" s="199" t="s">
        <v>47539</v>
      </c>
      <c r="F583" s="13">
        <f t="shared" si="9"/>
        <v>162</v>
      </c>
    </row>
    <row r="584" spans="1:6" ht="15" customHeight="1">
      <c r="A584">
        <v>6502831</v>
      </c>
      <c r="B584" t="s">
        <v>44144</v>
      </c>
      <c r="C584" t="s">
        <v>46092</v>
      </c>
      <c r="D584" s="199" t="s">
        <v>47526</v>
      </c>
      <c r="E584" s="199" t="s">
        <v>47485</v>
      </c>
      <c r="F584" s="13">
        <f t="shared" si="9"/>
        <v>120</v>
      </c>
    </row>
    <row r="585" spans="1:6" ht="15" customHeight="1">
      <c r="A585">
        <v>6502826</v>
      </c>
      <c r="B585" t="s">
        <v>44145</v>
      </c>
      <c r="C585" t="s">
        <v>46093</v>
      </c>
      <c r="D585" s="199" t="s">
        <v>47526</v>
      </c>
      <c r="E585" s="199" t="s">
        <v>47485</v>
      </c>
      <c r="F585" s="13">
        <f t="shared" si="9"/>
        <v>120</v>
      </c>
    </row>
    <row r="586" spans="1:6" ht="15" customHeight="1">
      <c r="A586">
        <v>6502832</v>
      </c>
      <c r="B586" t="s">
        <v>44146</v>
      </c>
      <c r="C586" t="s">
        <v>46094</v>
      </c>
      <c r="D586" s="199" t="s">
        <v>47526</v>
      </c>
      <c r="E586" s="199" t="s">
        <v>47485</v>
      </c>
      <c r="F586" s="13">
        <f t="shared" si="9"/>
        <v>120</v>
      </c>
    </row>
    <row r="587" spans="1:6" ht="15" customHeight="1">
      <c r="A587">
        <v>6502830</v>
      </c>
      <c r="B587" t="s">
        <v>44147</v>
      </c>
      <c r="C587" t="s">
        <v>46095</v>
      </c>
      <c r="D587" s="199" t="s">
        <v>47526</v>
      </c>
      <c r="E587" s="199" t="s">
        <v>47485</v>
      </c>
      <c r="F587" s="13">
        <f t="shared" si="9"/>
        <v>120</v>
      </c>
    </row>
    <row r="588" spans="1:6" ht="15" customHeight="1">
      <c r="A588">
        <v>6502825</v>
      </c>
      <c r="B588" t="s">
        <v>44148</v>
      </c>
      <c r="C588" t="s">
        <v>46096</v>
      </c>
      <c r="D588" s="199" t="s">
        <v>47526</v>
      </c>
      <c r="E588" s="199" t="s">
        <v>47485</v>
      </c>
      <c r="F588" s="13">
        <f t="shared" si="9"/>
        <v>120</v>
      </c>
    </row>
    <row r="589" spans="1:6" ht="15" customHeight="1">
      <c r="A589">
        <v>6502833</v>
      </c>
      <c r="B589" t="s">
        <v>44149</v>
      </c>
      <c r="C589" t="s">
        <v>46097</v>
      </c>
      <c r="D589" s="199" t="s">
        <v>47526</v>
      </c>
      <c r="E589" s="199" t="s">
        <v>47485</v>
      </c>
      <c r="F589" s="13">
        <f t="shared" si="9"/>
        <v>120</v>
      </c>
    </row>
    <row r="590" spans="1:6" ht="15" customHeight="1">
      <c r="A590">
        <v>6502827</v>
      </c>
      <c r="B590" t="s">
        <v>44150</v>
      </c>
      <c r="C590" t="s">
        <v>46098</v>
      </c>
      <c r="D590" s="199" t="s">
        <v>47526</v>
      </c>
      <c r="E590" s="199" t="s">
        <v>47485</v>
      </c>
      <c r="F590" s="13">
        <f t="shared" si="9"/>
        <v>120</v>
      </c>
    </row>
    <row r="591" spans="1:6" ht="15" customHeight="1">
      <c r="A591">
        <v>6502834</v>
      </c>
      <c r="B591" t="s">
        <v>44151</v>
      </c>
      <c r="C591" t="s">
        <v>46099</v>
      </c>
      <c r="D591" s="199" t="s">
        <v>47526</v>
      </c>
      <c r="E591" s="199" t="s">
        <v>47485</v>
      </c>
      <c r="F591" s="13">
        <f t="shared" si="9"/>
        <v>120</v>
      </c>
    </row>
    <row r="592" spans="1:6" ht="15" customHeight="1">
      <c r="A592">
        <v>6502835</v>
      </c>
      <c r="B592" t="s">
        <v>44152</v>
      </c>
      <c r="C592" t="s">
        <v>46100</v>
      </c>
      <c r="D592" s="199" t="s">
        <v>47526</v>
      </c>
      <c r="E592" s="199" t="s">
        <v>47485</v>
      </c>
      <c r="F592" s="13">
        <f t="shared" si="9"/>
        <v>120</v>
      </c>
    </row>
    <row r="593" spans="1:6" ht="15" customHeight="1">
      <c r="A593">
        <v>6502828</v>
      </c>
      <c r="B593" t="s">
        <v>44153</v>
      </c>
      <c r="C593" t="s">
        <v>46101</v>
      </c>
      <c r="D593" s="199" t="s">
        <v>47526</v>
      </c>
      <c r="E593" s="199" t="s">
        <v>47485</v>
      </c>
      <c r="F593" s="13">
        <f t="shared" si="9"/>
        <v>120</v>
      </c>
    </row>
    <row r="594" spans="1:6" ht="15" customHeight="1">
      <c r="A594">
        <v>6502829</v>
      </c>
      <c r="B594" t="s">
        <v>44154</v>
      </c>
      <c r="C594" t="s">
        <v>46102</v>
      </c>
      <c r="D594" s="199" t="s">
        <v>47492</v>
      </c>
      <c r="E594" s="199" t="s">
        <v>47528</v>
      </c>
      <c r="F594" s="13">
        <f t="shared" si="9"/>
        <v>108</v>
      </c>
    </row>
    <row r="595" spans="1:6" ht="15" customHeight="1">
      <c r="A595">
        <v>6502824</v>
      </c>
      <c r="B595" t="s">
        <v>44155</v>
      </c>
      <c r="C595" t="s">
        <v>46103</v>
      </c>
      <c r="D595" s="199" t="s">
        <v>47492</v>
      </c>
      <c r="E595" s="199" t="s">
        <v>47528</v>
      </c>
      <c r="F595" s="13">
        <f t="shared" si="9"/>
        <v>108</v>
      </c>
    </row>
    <row r="596" spans="1:6" ht="15" customHeight="1">
      <c r="A596">
        <v>6507689</v>
      </c>
      <c r="B596" t="s">
        <v>44156</v>
      </c>
      <c r="C596" t="s">
        <v>46104</v>
      </c>
      <c r="D596" s="199" t="s">
        <v>47464</v>
      </c>
      <c r="E596" s="199" t="s">
        <v>47523</v>
      </c>
      <c r="F596" s="13">
        <f t="shared" si="9"/>
        <v>150</v>
      </c>
    </row>
    <row r="597" spans="1:6" ht="15" customHeight="1">
      <c r="A597">
        <v>6507690</v>
      </c>
      <c r="B597" t="s">
        <v>44157</v>
      </c>
      <c r="C597" t="s">
        <v>46105</v>
      </c>
      <c r="D597" s="199" t="s">
        <v>47464</v>
      </c>
      <c r="E597" s="199" t="s">
        <v>47523</v>
      </c>
      <c r="F597" s="13">
        <f t="shared" si="9"/>
        <v>150</v>
      </c>
    </row>
    <row r="598" spans="1:6" ht="15" customHeight="1">
      <c r="A598">
        <v>6507693</v>
      </c>
      <c r="B598" t="s">
        <v>44158</v>
      </c>
      <c r="C598" t="s">
        <v>46106</v>
      </c>
      <c r="D598" s="199" t="s">
        <v>47464</v>
      </c>
      <c r="E598" s="199" t="s">
        <v>47523</v>
      </c>
      <c r="F598" s="13">
        <f t="shared" si="9"/>
        <v>150</v>
      </c>
    </row>
    <row r="599" spans="1:6" ht="15" customHeight="1">
      <c r="A599">
        <v>6507691</v>
      </c>
      <c r="B599" t="s">
        <v>44159</v>
      </c>
      <c r="C599" t="s">
        <v>46107</v>
      </c>
      <c r="D599" s="199" t="s">
        <v>47464</v>
      </c>
      <c r="E599" s="199" t="s">
        <v>47523</v>
      </c>
      <c r="F599" s="13">
        <f t="shared" si="9"/>
        <v>150</v>
      </c>
    </row>
    <row r="600" spans="1:6" ht="15" customHeight="1">
      <c r="A600">
        <v>6507692</v>
      </c>
      <c r="B600" t="s">
        <v>44160</v>
      </c>
      <c r="C600" t="s">
        <v>46108</v>
      </c>
      <c r="D600" s="199" t="s">
        <v>47464</v>
      </c>
      <c r="E600" s="199" t="s">
        <v>47523</v>
      </c>
      <c r="F600" s="13">
        <f t="shared" si="9"/>
        <v>150</v>
      </c>
    </row>
    <row r="601" spans="1:6" ht="15" customHeight="1">
      <c r="A601">
        <v>6507694</v>
      </c>
      <c r="B601" t="s">
        <v>44161</v>
      </c>
      <c r="C601" t="s">
        <v>46109</v>
      </c>
      <c r="D601" s="199" t="s">
        <v>47464</v>
      </c>
      <c r="E601" s="199" t="s">
        <v>47523</v>
      </c>
      <c r="F601" s="13">
        <f t="shared" si="9"/>
        <v>150</v>
      </c>
    </row>
    <row r="602" spans="1:6" ht="15" customHeight="1">
      <c r="A602">
        <v>6507695</v>
      </c>
      <c r="B602" t="s">
        <v>44162</v>
      </c>
      <c r="C602" t="s">
        <v>46110</v>
      </c>
      <c r="D602" s="199" t="s">
        <v>47464</v>
      </c>
      <c r="E602" s="199" t="s">
        <v>47523</v>
      </c>
      <c r="F602" s="13">
        <f t="shared" si="9"/>
        <v>150</v>
      </c>
    </row>
    <row r="603" spans="1:6" ht="15" customHeight="1">
      <c r="A603">
        <v>6507696</v>
      </c>
      <c r="B603" t="s">
        <v>44163</v>
      </c>
      <c r="C603" t="s">
        <v>46111</v>
      </c>
      <c r="D603" s="199" t="s">
        <v>47464</v>
      </c>
      <c r="E603" s="199" t="s">
        <v>47523</v>
      </c>
      <c r="F603" s="13">
        <f t="shared" si="9"/>
        <v>150</v>
      </c>
    </row>
    <row r="604" spans="1:6" ht="15" customHeight="1">
      <c r="A604">
        <v>6507697</v>
      </c>
      <c r="B604" t="s">
        <v>44164</v>
      </c>
      <c r="C604" t="s">
        <v>46112</v>
      </c>
      <c r="D604" s="199" t="s">
        <v>47464</v>
      </c>
      <c r="E604" s="199" t="s">
        <v>47523</v>
      </c>
      <c r="F604" s="13">
        <f t="shared" si="9"/>
        <v>150</v>
      </c>
    </row>
    <row r="605" spans="1:6" ht="15" customHeight="1">
      <c r="A605">
        <v>6507698</v>
      </c>
      <c r="B605" t="s">
        <v>44165</v>
      </c>
      <c r="C605" t="s">
        <v>46113</v>
      </c>
      <c r="D605" s="199" t="s">
        <v>47464</v>
      </c>
      <c r="E605" s="199" t="s">
        <v>47523</v>
      </c>
      <c r="F605" s="13">
        <f t="shared" si="9"/>
        <v>150</v>
      </c>
    </row>
    <row r="606" spans="1:6" ht="15" customHeight="1">
      <c r="A606">
        <v>6507699</v>
      </c>
      <c r="B606" t="s">
        <v>44166</v>
      </c>
      <c r="C606" t="s">
        <v>46114</v>
      </c>
      <c r="D606" s="199" t="s">
        <v>47618</v>
      </c>
      <c r="E606" s="199" t="s">
        <v>47540</v>
      </c>
      <c r="F606" s="13">
        <f t="shared" si="9"/>
        <v>138</v>
      </c>
    </row>
    <row r="607" spans="1:6" ht="15" customHeight="1">
      <c r="A607">
        <v>6507700</v>
      </c>
      <c r="B607" t="s">
        <v>44167</v>
      </c>
      <c r="C607" t="s">
        <v>46115</v>
      </c>
      <c r="D607" s="199" t="s">
        <v>47618</v>
      </c>
      <c r="E607" s="199" t="s">
        <v>47540</v>
      </c>
      <c r="F607" s="13">
        <f t="shared" si="9"/>
        <v>138</v>
      </c>
    </row>
    <row r="608" spans="1:6" ht="15" customHeight="1">
      <c r="A608">
        <v>6502986</v>
      </c>
      <c r="B608" t="s">
        <v>44168</v>
      </c>
      <c r="C608" t="s">
        <v>46116</v>
      </c>
      <c r="D608" s="199" t="s">
        <v>47667</v>
      </c>
      <c r="E608" s="199" t="s">
        <v>47541</v>
      </c>
      <c r="F608" s="13">
        <f t="shared" si="9"/>
        <v>132</v>
      </c>
    </row>
    <row r="609" spans="1:6" ht="15" customHeight="1">
      <c r="A609">
        <v>6502981</v>
      </c>
      <c r="B609" t="s">
        <v>44169</v>
      </c>
      <c r="C609" t="s">
        <v>46117</v>
      </c>
      <c r="D609" s="199" t="s">
        <v>47667</v>
      </c>
      <c r="E609" s="199" t="s">
        <v>47541</v>
      </c>
      <c r="F609" s="13">
        <f t="shared" si="9"/>
        <v>132</v>
      </c>
    </row>
    <row r="610" spans="1:6" ht="15" customHeight="1">
      <c r="A610">
        <v>6502987</v>
      </c>
      <c r="B610" t="s">
        <v>44170</v>
      </c>
      <c r="C610" t="s">
        <v>46118</v>
      </c>
      <c r="D610" s="199" t="s">
        <v>47667</v>
      </c>
      <c r="E610" s="199" t="s">
        <v>47541</v>
      </c>
      <c r="F610" s="13">
        <f t="shared" si="9"/>
        <v>132</v>
      </c>
    </row>
    <row r="611" spans="1:6" ht="15" customHeight="1">
      <c r="A611">
        <v>6502985</v>
      </c>
      <c r="B611" t="s">
        <v>44171</v>
      </c>
      <c r="C611" t="s">
        <v>46119</v>
      </c>
      <c r="D611" s="199" t="s">
        <v>47667</v>
      </c>
      <c r="E611" s="199" t="s">
        <v>47541</v>
      </c>
      <c r="F611" s="13">
        <f t="shared" si="9"/>
        <v>132</v>
      </c>
    </row>
    <row r="612" spans="1:6" ht="15" customHeight="1">
      <c r="A612">
        <v>6502980</v>
      </c>
      <c r="B612" t="s">
        <v>44172</v>
      </c>
      <c r="C612" t="s">
        <v>46120</v>
      </c>
      <c r="D612" s="199" t="s">
        <v>47667</v>
      </c>
      <c r="E612" s="199" t="s">
        <v>47541</v>
      </c>
      <c r="F612" s="13">
        <f t="shared" si="9"/>
        <v>132</v>
      </c>
    </row>
    <row r="613" spans="1:6" ht="15" customHeight="1">
      <c r="A613">
        <v>6502988</v>
      </c>
      <c r="B613" t="s">
        <v>44173</v>
      </c>
      <c r="C613" t="s">
        <v>46121</v>
      </c>
      <c r="D613" s="199" t="s">
        <v>47667</v>
      </c>
      <c r="E613" s="199" t="s">
        <v>47541</v>
      </c>
      <c r="F613" s="13">
        <f t="shared" si="9"/>
        <v>132</v>
      </c>
    </row>
    <row r="614" spans="1:6" ht="15" customHeight="1">
      <c r="A614">
        <v>6502982</v>
      </c>
      <c r="B614" t="s">
        <v>44174</v>
      </c>
      <c r="C614" t="s">
        <v>46122</v>
      </c>
      <c r="D614" s="199" t="s">
        <v>47667</v>
      </c>
      <c r="E614" s="199" t="s">
        <v>47541</v>
      </c>
      <c r="F614" s="13">
        <f t="shared" ref="F614:F677" si="10">D614*0.6</f>
        <v>132</v>
      </c>
    </row>
    <row r="615" spans="1:6" ht="15" customHeight="1">
      <c r="A615">
        <v>6502989</v>
      </c>
      <c r="B615" t="s">
        <v>44175</v>
      </c>
      <c r="C615" t="s">
        <v>46123</v>
      </c>
      <c r="D615" s="199" t="s">
        <v>47667</v>
      </c>
      <c r="E615" s="199" t="s">
        <v>47541</v>
      </c>
      <c r="F615" s="13">
        <f t="shared" si="10"/>
        <v>132</v>
      </c>
    </row>
    <row r="616" spans="1:6" ht="15" customHeight="1">
      <c r="A616">
        <v>6502990</v>
      </c>
      <c r="B616" t="s">
        <v>44176</v>
      </c>
      <c r="C616" t="s">
        <v>46124</v>
      </c>
      <c r="D616" s="199" t="s">
        <v>47667</v>
      </c>
      <c r="E616" s="199" t="s">
        <v>47541</v>
      </c>
      <c r="F616" s="13">
        <f t="shared" si="10"/>
        <v>132</v>
      </c>
    </row>
    <row r="617" spans="1:6" ht="15" customHeight="1">
      <c r="A617">
        <v>6502983</v>
      </c>
      <c r="B617" t="s">
        <v>44177</v>
      </c>
      <c r="C617" t="s">
        <v>46125</v>
      </c>
      <c r="D617" s="199" t="s">
        <v>47667</v>
      </c>
      <c r="E617" s="199" t="s">
        <v>47541</v>
      </c>
      <c r="F617" s="13">
        <f t="shared" si="10"/>
        <v>132</v>
      </c>
    </row>
    <row r="618" spans="1:6" ht="15" customHeight="1">
      <c r="A618">
        <v>6502984</v>
      </c>
      <c r="B618" t="s">
        <v>44178</v>
      </c>
      <c r="C618" t="s">
        <v>46126</v>
      </c>
      <c r="D618" s="199" t="s">
        <v>47526</v>
      </c>
      <c r="E618" s="199" t="s">
        <v>47485</v>
      </c>
      <c r="F618" s="13">
        <f t="shared" si="10"/>
        <v>120</v>
      </c>
    </row>
    <row r="619" spans="1:6" ht="15" customHeight="1">
      <c r="A619">
        <v>6502979</v>
      </c>
      <c r="B619" t="s">
        <v>44179</v>
      </c>
      <c r="C619" t="s">
        <v>46127</v>
      </c>
      <c r="D619" s="199" t="s">
        <v>47526</v>
      </c>
      <c r="E619" s="199" t="s">
        <v>47485</v>
      </c>
      <c r="F619" s="13">
        <f t="shared" si="10"/>
        <v>120</v>
      </c>
    </row>
    <row r="620" spans="1:6" ht="15" customHeight="1">
      <c r="A620">
        <v>6511436</v>
      </c>
      <c r="B620" t="s">
        <v>44180</v>
      </c>
      <c r="C620" t="s">
        <v>46128</v>
      </c>
      <c r="D620" s="199" t="s">
        <v>47464</v>
      </c>
      <c r="E620" s="199" t="s">
        <v>47523</v>
      </c>
      <c r="F620" s="13">
        <f t="shared" si="10"/>
        <v>150</v>
      </c>
    </row>
    <row r="621" spans="1:6" ht="15" customHeight="1">
      <c r="A621">
        <v>6511437</v>
      </c>
      <c r="B621" t="s">
        <v>44181</v>
      </c>
      <c r="C621" t="s">
        <v>46129</v>
      </c>
      <c r="D621" s="199" t="s">
        <v>47464</v>
      </c>
      <c r="E621" s="199" t="s">
        <v>47523</v>
      </c>
      <c r="F621" s="13">
        <f t="shared" si="10"/>
        <v>150</v>
      </c>
    </row>
    <row r="622" spans="1:6" ht="15" customHeight="1">
      <c r="A622">
        <v>6511440</v>
      </c>
      <c r="B622" t="s">
        <v>44182</v>
      </c>
      <c r="C622" t="s">
        <v>46130</v>
      </c>
      <c r="D622" s="199" t="s">
        <v>47464</v>
      </c>
      <c r="E622" s="199" t="s">
        <v>47523</v>
      </c>
      <c r="F622" s="13">
        <f t="shared" si="10"/>
        <v>150</v>
      </c>
    </row>
    <row r="623" spans="1:6" ht="15" customHeight="1">
      <c r="A623">
        <v>6511438</v>
      </c>
      <c r="B623" t="s">
        <v>44183</v>
      </c>
      <c r="C623" t="s">
        <v>46131</v>
      </c>
      <c r="D623" s="199" t="s">
        <v>47464</v>
      </c>
      <c r="E623" s="199" t="s">
        <v>47523</v>
      </c>
      <c r="F623" s="13">
        <f t="shared" si="10"/>
        <v>150</v>
      </c>
    </row>
    <row r="624" spans="1:6" ht="15" customHeight="1">
      <c r="A624">
        <v>6511439</v>
      </c>
      <c r="B624" t="s">
        <v>44184</v>
      </c>
      <c r="C624" t="s">
        <v>46132</v>
      </c>
      <c r="D624" s="199" t="s">
        <v>47464</v>
      </c>
      <c r="E624" s="199" t="s">
        <v>47523</v>
      </c>
      <c r="F624" s="13">
        <f t="shared" si="10"/>
        <v>150</v>
      </c>
    </row>
    <row r="625" spans="1:6" ht="15" customHeight="1">
      <c r="A625">
        <v>6511441</v>
      </c>
      <c r="B625" t="s">
        <v>44185</v>
      </c>
      <c r="C625" t="s">
        <v>46133</v>
      </c>
      <c r="D625" s="199" t="s">
        <v>47464</v>
      </c>
      <c r="E625" s="199" t="s">
        <v>47523</v>
      </c>
      <c r="F625" s="13">
        <f t="shared" si="10"/>
        <v>150</v>
      </c>
    </row>
    <row r="626" spans="1:6" ht="15" customHeight="1">
      <c r="A626">
        <v>6511445</v>
      </c>
      <c r="B626" t="s">
        <v>44186</v>
      </c>
      <c r="C626" t="s">
        <v>46134</v>
      </c>
      <c r="D626" s="199" t="s">
        <v>47464</v>
      </c>
      <c r="E626" s="199" t="s">
        <v>47523</v>
      </c>
      <c r="F626" s="13">
        <f t="shared" si="10"/>
        <v>150</v>
      </c>
    </row>
    <row r="627" spans="1:6" ht="15" customHeight="1">
      <c r="A627">
        <v>6511442</v>
      </c>
      <c r="B627" t="s">
        <v>44187</v>
      </c>
      <c r="C627" t="s">
        <v>46135</v>
      </c>
      <c r="D627" s="199" t="s">
        <v>47464</v>
      </c>
      <c r="E627" s="199" t="s">
        <v>47523</v>
      </c>
      <c r="F627" s="13">
        <f t="shared" si="10"/>
        <v>150</v>
      </c>
    </row>
    <row r="628" spans="1:6" ht="15" customHeight="1">
      <c r="A628">
        <v>6511443</v>
      </c>
      <c r="B628" t="s">
        <v>44188</v>
      </c>
      <c r="C628" t="s">
        <v>46136</v>
      </c>
      <c r="D628" s="199" t="s">
        <v>47464</v>
      </c>
      <c r="E628" s="199" t="s">
        <v>47523</v>
      </c>
      <c r="F628" s="13">
        <f t="shared" si="10"/>
        <v>150</v>
      </c>
    </row>
    <row r="629" spans="1:6" ht="15" customHeight="1">
      <c r="A629">
        <v>6511444</v>
      </c>
      <c r="B629" t="s">
        <v>44189</v>
      </c>
      <c r="C629" t="s">
        <v>46137</v>
      </c>
      <c r="D629" s="199" t="s">
        <v>47464</v>
      </c>
      <c r="E629" s="199" t="s">
        <v>47523</v>
      </c>
      <c r="F629" s="13">
        <f t="shared" si="10"/>
        <v>150</v>
      </c>
    </row>
    <row r="630" spans="1:6" ht="15" customHeight="1">
      <c r="A630">
        <v>6511056</v>
      </c>
      <c r="B630" t="s">
        <v>44190</v>
      </c>
      <c r="C630" t="s">
        <v>46138</v>
      </c>
      <c r="D630" s="199" t="s">
        <v>47618</v>
      </c>
      <c r="E630" s="199" t="s">
        <v>47540</v>
      </c>
      <c r="F630" s="13">
        <f t="shared" si="10"/>
        <v>138</v>
      </c>
    </row>
    <row r="631" spans="1:6" ht="15" customHeight="1">
      <c r="A631">
        <v>6511057</v>
      </c>
      <c r="B631" t="s">
        <v>44191</v>
      </c>
      <c r="C631" t="s">
        <v>46139</v>
      </c>
      <c r="D631" s="199" t="s">
        <v>47618</v>
      </c>
      <c r="E631" s="199" t="s">
        <v>47540</v>
      </c>
      <c r="F631" s="13">
        <f t="shared" si="10"/>
        <v>138</v>
      </c>
    </row>
    <row r="632" spans="1:6" ht="15" customHeight="1">
      <c r="A632">
        <v>6503621</v>
      </c>
      <c r="B632" t="s">
        <v>44192</v>
      </c>
      <c r="C632" t="s">
        <v>46140</v>
      </c>
      <c r="D632" s="199" t="s">
        <v>47464</v>
      </c>
      <c r="E632" s="199" t="s">
        <v>47523</v>
      </c>
      <c r="F632" s="13">
        <f t="shared" si="10"/>
        <v>150</v>
      </c>
    </row>
    <row r="633" spans="1:6" ht="15" customHeight="1">
      <c r="A633">
        <v>6504978</v>
      </c>
      <c r="B633" t="s">
        <v>44193</v>
      </c>
      <c r="C633" t="s">
        <v>46141</v>
      </c>
      <c r="D633" s="199" t="s">
        <v>47502</v>
      </c>
      <c r="E633" s="199" t="s">
        <v>47479</v>
      </c>
      <c r="F633" s="13">
        <f t="shared" si="10"/>
        <v>180</v>
      </c>
    </row>
    <row r="634" spans="1:6" ht="15" customHeight="1">
      <c r="A634">
        <v>6504979</v>
      </c>
      <c r="B634" t="s">
        <v>44194</v>
      </c>
      <c r="C634" t="s">
        <v>46142</v>
      </c>
      <c r="D634" s="199" t="s">
        <v>47502</v>
      </c>
      <c r="E634" s="199" t="s">
        <v>47479</v>
      </c>
      <c r="F634" s="13">
        <f t="shared" si="10"/>
        <v>180</v>
      </c>
    </row>
    <row r="635" spans="1:6" ht="15" customHeight="1">
      <c r="A635">
        <v>6507192</v>
      </c>
      <c r="B635" t="s">
        <v>44195</v>
      </c>
      <c r="C635" t="s">
        <v>46143</v>
      </c>
      <c r="D635" s="199" t="s">
        <v>47576</v>
      </c>
      <c r="E635" s="199" t="s">
        <v>47542</v>
      </c>
      <c r="F635" s="13">
        <f t="shared" si="10"/>
        <v>14.399999999999999</v>
      </c>
    </row>
    <row r="636" spans="1:6" ht="15" customHeight="1">
      <c r="A636">
        <v>6507193</v>
      </c>
      <c r="B636" t="s">
        <v>44196</v>
      </c>
      <c r="C636" t="s">
        <v>46144</v>
      </c>
      <c r="D636" s="199" t="s">
        <v>47576</v>
      </c>
      <c r="E636" s="199" t="s">
        <v>47542</v>
      </c>
      <c r="F636" s="13">
        <f t="shared" si="10"/>
        <v>14.399999999999999</v>
      </c>
    </row>
    <row r="637" spans="1:6" ht="15" customHeight="1">
      <c r="A637">
        <v>6504999</v>
      </c>
      <c r="B637" t="s">
        <v>44197</v>
      </c>
      <c r="C637" t="s">
        <v>46145</v>
      </c>
      <c r="D637" s="199" t="s">
        <v>47488</v>
      </c>
      <c r="E637" s="199" t="s">
        <v>47486</v>
      </c>
      <c r="F637" s="13">
        <f t="shared" si="10"/>
        <v>6</v>
      </c>
    </row>
    <row r="638" spans="1:6" ht="15" customHeight="1">
      <c r="A638">
        <v>6505000</v>
      </c>
      <c r="B638" t="s">
        <v>44198</v>
      </c>
      <c r="C638" t="s">
        <v>46146</v>
      </c>
      <c r="D638" s="199" t="s">
        <v>47488</v>
      </c>
      <c r="E638" s="199" t="s">
        <v>47486</v>
      </c>
      <c r="F638" s="13">
        <f t="shared" si="10"/>
        <v>6</v>
      </c>
    </row>
    <row r="639" spans="1:6" ht="15" customHeight="1">
      <c r="A639">
        <v>6505001</v>
      </c>
      <c r="B639" t="s">
        <v>44199</v>
      </c>
      <c r="C639" t="s">
        <v>46147</v>
      </c>
      <c r="D639" s="199" t="s">
        <v>47488</v>
      </c>
      <c r="E639" s="199" t="s">
        <v>47486</v>
      </c>
      <c r="F639" s="13">
        <f t="shared" si="10"/>
        <v>6</v>
      </c>
    </row>
    <row r="640" spans="1:6" ht="15" customHeight="1">
      <c r="A640">
        <v>6505002</v>
      </c>
      <c r="B640" t="s">
        <v>44200</v>
      </c>
      <c r="C640" t="s">
        <v>46148</v>
      </c>
      <c r="D640" s="199" t="s">
        <v>47488</v>
      </c>
      <c r="E640" s="199" t="s">
        <v>47486</v>
      </c>
      <c r="F640" s="13">
        <f t="shared" si="10"/>
        <v>6</v>
      </c>
    </row>
    <row r="641" spans="1:6" ht="15" customHeight="1">
      <c r="A641">
        <v>6505003</v>
      </c>
      <c r="B641" t="s">
        <v>44201</v>
      </c>
      <c r="C641" t="s">
        <v>46149</v>
      </c>
      <c r="D641" s="199" t="s">
        <v>47488</v>
      </c>
      <c r="E641" s="199" t="s">
        <v>47486</v>
      </c>
      <c r="F641" s="13">
        <f t="shared" si="10"/>
        <v>6</v>
      </c>
    </row>
    <row r="642" spans="1:6" ht="15" customHeight="1">
      <c r="A642">
        <v>6505004</v>
      </c>
      <c r="B642" t="s">
        <v>44202</v>
      </c>
      <c r="C642" t="s">
        <v>46150</v>
      </c>
      <c r="D642" s="199" t="s">
        <v>47488</v>
      </c>
      <c r="E642" s="199" t="s">
        <v>47486</v>
      </c>
      <c r="F642" s="13">
        <f t="shared" si="10"/>
        <v>6</v>
      </c>
    </row>
    <row r="643" spans="1:6" ht="15" customHeight="1">
      <c r="A643">
        <v>6505005</v>
      </c>
      <c r="B643" t="s">
        <v>44203</v>
      </c>
      <c r="C643" t="s">
        <v>46151</v>
      </c>
      <c r="D643" s="199" t="s">
        <v>47488</v>
      </c>
      <c r="E643" s="199" t="s">
        <v>47486</v>
      </c>
      <c r="F643" s="13">
        <f t="shared" si="10"/>
        <v>6</v>
      </c>
    </row>
    <row r="644" spans="1:6" ht="15" customHeight="1">
      <c r="A644">
        <v>6505006</v>
      </c>
      <c r="B644" t="s">
        <v>44204</v>
      </c>
      <c r="C644" t="s">
        <v>46152</v>
      </c>
      <c r="D644" s="199" t="s">
        <v>47488</v>
      </c>
      <c r="E644" s="199" t="s">
        <v>47486</v>
      </c>
      <c r="F644" s="13">
        <f t="shared" si="10"/>
        <v>6</v>
      </c>
    </row>
    <row r="645" spans="1:6" ht="15" customHeight="1">
      <c r="A645">
        <v>6505007</v>
      </c>
      <c r="B645" t="s">
        <v>44205</v>
      </c>
      <c r="C645" t="s">
        <v>46153</v>
      </c>
      <c r="D645" s="199" t="s">
        <v>47488</v>
      </c>
      <c r="E645" s="199" t="s">
        <v>47486</v>
      </c>
      <c r="F645" s="13">
        <f t="shared" si="10"/>
        <v>6</v>
      </c>
    </row>
    <row r="646" spans="1:6" ht="15" customHeight="1">
      <c r="A646">
        <v>6505008</v>
      </c>
      <c r="B646" t="s">
        <v>44206</v>
      </c>
      <c r="C646" t="s">
        <v>46154</v>
      </c>
      <c r="D646" s="199" t="s">
        <v>47488</v>
      </c>
      <c r="E646" s="199" t="s">
        <v>47486</v>
      </c>
      <c r="F646" s="13">
        <f t="shared" si="10"/>
        <v>6</v>
      </c>
    </row>
    <row r="647" spans="1:6" ht="15" customHeight="1">
      <c r="A647">
        <v>6505009</v>
      </c>
      <c r="B647" t="s">
        <v>44207</v>
      </c>
      <c r="C647" t="s">
        <v>46155</v>
      </c>
      <c r="D647" s="199" t="s">
        <v>47488</v>
      </c>
      <c r="E647" s="199" t="s">
        <v>47486</v>
      </c>
      <c r="F647" s="13">
        <f t="shared" si="10"/>
        <v>6</v>
      </c>
    </row>
    <row r="648" spans="1:6" ht="15" customHeight="1">
      <c r="A648">
        <v>6505010</v>
      </c>
      <c r="B648" t="s">
        <v>44208</v>
      </c>
      <c r="C648" t="s">
        <v>46156</v>
      </c>
      <c r="D648" s="199" t="s">
        <v>47488</v>
      </c>
      <c r="E648" s="199" t="s">
        <v>47486</v>
      </c>
      <c r="F648" s="13">
        <f t="shared" si="10"/>
        <v>6</v>
      </c>
    </row>
    <row r="649" spans="1:6" ht="15" customHeight="1">
      <c r="A649">
        <v>6504980</v>
      </c>
      <c r="B649" t="s">
        <v>44209</v>
      </c>
      <c r="C649" t="s">
        <v>46157</v>
      </c>
      <c r="D649" s="199" t="s">
        <v>47502</v>
      </c>
      <c r="E649" s="199" t="s">
        <v>47479</v>
      </c>
      <c r="F649" s="13">
        <f t="shared" si="10"/>
        <v>180</v>
      </c>
    </row>
    <row r="650" spans="1:6" ht="15" customHeight="1">
      <c r="A650">
        <v>6504981</v>
      </c>
      <c r="B650" t="s">
        <v>44210</v>
      </c>
      <c r="C650" t="s">
        <v>46158</v>
      </c>
      <c r="D650" s="199" t="s">
        <v>47502</v>
      </c>
      <c r="E650" s="199" t="s">
        <v>47479</v>
      </c>
      <c r="F650" s="13">
        <f t="shared" si="10"/>
        <v>180</v>
      </c>
    </row>
    <row r="651" spans="1:6" ht="15" customHeight="1">
      <c r="A651">
        <v>6504982</v>
      </c>
      <c r="B651" t="s">
        <v>44211</v>
      </c>
      <c r="C651" t="s">
        <v>46159</v>
      </c>
      <c r="D651" s="199" t="s">
        <v>47502</v>
      </c>
      <c r="E651" s="199" t="s">
        <v>47479</v>
      </c>
      <c r="F651" s="13">
        <f t="shared" si="10"/>
        <v>180</v>
      </c>
    </row>
    <row r="652" spans="1:6" ht="15" customHeight="1">
      <c r="A652">
        <v>6504983</v>
      </c>
      <c r="B652" t="s">
        <v>44212</v>
      </c>
      <c r="C652" t="s">
        <v>46160</v>
      </c>
      <c r="D652" s="199" t="s">
        <v>47502</v>
      </c>
      <c r="E652" s="199" t="s">
        <v>47479</v>
      </c>
      <c r="F652" s="13">
        <f t="shared" si="10"/>
        <v>180</v>
      </c>
    </row>
    <row r="653" spans="1:6" ht="15" customHeight="1">
      <c r="A653">
        <v>6506765</v>
      </c>
      <c r="B653" t="s">
        <v>44213</v>
      </c>
      <c r="C653" t="s">
        <v>46161</v>
      </c>
      <c r="D653" s="199" t="s">
        <v>47502</v>
      </c>
      <c r="E653" s="199" t="s">
        <v>47479</v>
      </c>
      <c r="F653" s="13">
        <f t="shared" si="10"/>
        <v>180</v>
      </c>
    </row>
    <row r="654" spans="1:6" ht="15" customHeight="1">
      <c r="A654">
        <v>6506764</v>
      </c>
      <c r="B654" t="s">
        <v>44214</v>
      </c>
      <c r="C654" t="s">
        <v>46162</v>
      </c>
      <c r="D654" s="199" t="s">
        <v>47502</v>
      </c>
      <c r="E654" s="199" t="s">
        <v>47479</v>
      </c>
      <c r="F654" s="13">
        <f t="shared" si="10"/>
        <v>180</v>
      </c>
    </row>
    <row r="655" spans="1:6" ht="15" customHeight="1">
      <c r="A655">
        <v>6504984</v>
      </c>
      <c r="B655" t="s">
        <v>44215</v>
      </c>
      <c r="C655" t="s">
        <v>46163</v>
      </c>
      <c r="D655" s="199" t="s">
        <v>47502</v>
      </c>
      <c r="E655" s="199" t="s">
        <v>47479</v>
      </c>
      <c r="F655" s="13">
        <f t="shared" si="10"/>
        <v>180</v>
      </c>
    </row>
    <row r="656" spans="1:6" ht="15" customHeight="1">
      <c r="A656">
        <v>6504985</v>
      </c>
      <c r="B656" t="s">
        <v>44216</v>
      </c>
      <c r="C656" t="s">
        <v>46164</v>
      </c>
      <c r="D656" s="199" t="s">
        <v>47502</v>
      </c>
      <c r="E656" s="199" t="s">
        <v>47479</v>
      </c>
      <c r="F656" s="13">
        <f t="shared" si="10"/>
        <v>180</v>
      </c>
    </row>
    <row r="657" spans="1:6" ht="15" customHeight="1">
      <c r="A657">
        <v>6504986</v>
      </c>
      <c r="B657" t="s">
        <v>44217</v>
      </c>
      <c r="C657" t="s">
        <v>46165</v>
      </c>
      <c r="D657" s="199" t="s">
        <v>47464</v>
      </c>
      <c r="E657" s="199" t="s">
        <v>47523</v>
      </c>
      <c r="F657" s="13">
        <f t="shared" si="10"/>
        <v>150</v>
      </c>
    </row>
    <row r="658" spans="1:6" ht="15" customHeight="1">
      <c r="A658">
        <v>6504987</v>
      </c>
      <c r="B658" t="s">
        <v>44218</v>
      </c>
      <c r="C658" t="s">
        <v>46166</v>
      </c>
      <c r="D658" s="199" t="s">
        <v>47502</v>
      </c>
      <c r="E658" s="199" t="s">
        <v>47479</v>
      </c>
      <c r="F658" s="13">
        <f t="shared" si="10"/>
        <v>180</v>
      </c>
    </row>
    <row r="659" spans="1:6" ht="15" customHeight="1">
      <c r="A659">
        <v>6504988</v>
      </c>
      <c r="B659" t="s">
        <v>44219</v>
      </c>
      <c r="C659" t="s">
        <v>46167</v>
      </c>
      <c r="D659" s="199" t="s">
        <v>47502</v>
      </c>
      <c r="E659" s="199" t="s">
        <v>47479</v>
      </c>
      <c r="F659" s="13">
        <f t="shared" si="10"/>
        <v>180</v>
      </c>
    </row>
    <row r="660" spans="1:6" ht="15" customHeight="1">
      <c r="A660">
        <v>6504989</v>
      </c>
      <c r="B660" t="s">
        <v>44220</v>
      </c>
      <c r="C660" t="s">
        <v>46168</v>
      </c>
      <c r="D660" s="199" t="s">
        <v>47464</v>
      </c>
      <c r="E660" s="199" t="s">
        <v>47523</v>
      </c>
      <c r="F660" s="13">
        <f t="shared" si="10"/>
        <v>150</v>
      </c>
    </row>
    <row r="661" spans="1:6" ht="15" customHeight="1">
      <c r="A661">
        <v>6504990</v>
      </c>
      <c r="B661" t="s">
        <v>44221</v>
      </c>
      <c r="C661" t="s">
        <v>46169</v>
      </c>
      <c r="D661" s="199" t="s">
        <v>47502</v>
      </c>
      <c r="E661" s="199" t="s">
        <v>47479</v>
      </c>
      <c r="F661" s="13">
        <f t="shared" si="10"/>
        <v>180</v>
      </c>
    </row>
    <row r="662" spans="1:6" ht="15" customHeight="1">
      <c r="A662">
        <v>6504991</v>
      </c>
      <c r="B662" t="s">
        <v>44222</v>
      </c>
      <c r="C662" t="s">
        <v>46170</v>
      </c>
      <c r="D662" s="199" t="s">
        <v>47502</v>
      </c>
      <c r="E662" s="199" t="s">
        <v>47479</v>
      </c>
      <c r="F662" s="13">
        <f t="shared" si="10"/>
        <v>180</v>
      </c>
    </row>
    <row r="663" spans="1:6" ht="15" customHeight="1">
      <c r="A663">
        <v>6503139</v>
      </c>
      <c r="B663" t="s">
        <v>44223</v>
      </c>
      <c r="C663" t="s">
        <v>46171</v>
      </c>
      <c r="D663" s="199" t="s">
        <v>47667</v>
      </c>
      <c r="E663" s="199" t="s">
        <v>47541</v>
      </c>
      <c r="F663" s="13">
        <f t="shared" si="10"/>
        <v>132</v>
      </c>
    </row>
    <row r="664" spans="1:6" ht="15" customHeight="1">
      <c r="A664">
        <v>6503140</v>
      </c>
      <c r="B664" t="s">
        <v>44224</v>
      </c>
      <c r="C664" t="s">
        <v>46172</v>
      </c>
      <c r="D664" s="199" t="s">
        <v>47667</v>
      </c>
      <c r="E664" s="199" t="s">
        <v>47541</v>
      </c>
      <c r="F664" s="13">
        <f t="shared" si="10"/>
        <v>132</v>
      </c>
    </row>
    <row r="665" spans="1:6" ht="15" customHeight="1">
      <c r="A665">
        <v>6503141</v>
      </c>
      <c r="B665" t="s">
        <v>44225</v>
      </c>
      <c r="C665" t="s">
        <v>46173</v>
      </c>
      <c r="D665" s="199" t="s">
        <v>47464</v>
      </c>
      <c r="E665" s="199" t="s">
        <v>47523</v>
      </c>
      <c r="F665" s="13">
        <f t="shared" si="10"/>
        <v>150</v>
      </c>
    </row>
    <row r="666" spans="1:6" ht="15" customHeight="1">
      <c r="A666">
        <v>6503142</v>
      </c>
      <c r="B666" t="s">
        <v>44226</v>
      </c>
      <c r="C666" t="s">
        <v>46174</v>
      </c>
      <c r="D666" s="199" t="s">
        <v>47667</v>
      </c>
      <c r="E666" s="199" t="s">
        <v>47541</v>
      </c>
      <c r="F666" s="13">
        <f t="shared" si="10"/>
        <v>132</v>
      </c>
    </row>
    <row r="667" spans="1:6" ht="15" customHeight="1">
      <c r="A667">
        <v>6503143</v>
      </c>
      <c r="B667" t="s">
        <v>44227</v>
      </c>
      <c r="C667" t="s">
        <v>46175</v>
      </c>
      <c r="D667" s="199" t="s">
        <v>47667</v>
      </c>
      <c r="E667" s="199" t="s">
        <v>47541</v>
      </c>
      <c r="F667" s="13">
        <f t="shared" si="10"/>
        <v>132</v>
      </c>
    </row>
    <row r="668" spans="1:6" ht="15" customHeight="1">
      <c r="A668">
        <v>6503144</v>
      </c>
      <c r="B668" t="s">
        <v>44228</v>
      </c>
      <c r="C668" t="s">
        <v>46176</v>
      </c>
      <c r="D668" s="199" t="s">
        <v>47464</v>
      </c>
      <c r="E668" s="199" t="s">
        <v>47523</v>
      </c>
      <c r="F668" s="13">
        <f t="shared" si="10"/>
        <v>150</v>
      </c>
    </row>
    <row r="669" spans="1:6" ht="15" customHeight="1">
      <c r="A669">
        <v>6505795</v>
      </c>
      <c r="B669" t="s">
        <v>44229</v>
      </c>
      <c r="C669" t="s">
        <v>46177</v>
      </c>
      <c r="D669" s="199" t="s">
        <v>47479</v>
      </c>
      <c r="E669" s="199" t="s">
        <v>47493</v>
      </c>
      <c r="F669" s="13">
        <f t="shared" si="10"/>
        <v>90</v>
      </c>
    </row>
    <row r="670" spans="1:6" ht="15" customHeight="1">
      <c r="A670">
        <v>6505794</v>
      </c>
      <c r="B670" t="s">
        <v>44230</v>
      </c>
      <c r="C670" t="s">
        <v>46178</v>
      </c>
      <c r="D670" s="199" t="s">
        <v>47479</v>
      </c>
      <c r="E670" s="199" t="s">
        <v>47493</v>
      </c>
      <c r="F670" s="13">
        <f t="shared" si="10"/>
        <v>90</v>
      </c>
    </row>
    <row r="671" spans="1:6" ht="15" customHeight="1">
      <c r="A671">
        <v>6505793</v>
      </c>
      <c r="B671" t="s">
        <v>44231</v>
      </c>
      <c r="C671" t="s">
        <v>46179</v>
      </c>
      <c r="D671" s="199" t="s">
        <v>47479</v>
      </c>
      <c r="E671" s="199" t="s">
        <v>47493</v>
      </c>
      <c r="F671" s="13">
        <f t="shared" si="10"/>
        <v>90</v>
      </c>
    </row>
    <row r="672" spans="1:6" ht="15" customHeight="1">
      <c r="A672">
        <v>6505792</v>
      </c>
      <c r="B672" t="s">
        <v>44232</v>
      </c>
      <c r="C672" t="s">
        <v>46180</v>
      </c>
      <c r="D672" s="199" t="s">
        <v>47479</v>
      </c>
      <c r="E672" s="199" t="s">
        <v>47493</v>
      </c>
      <c r="F672" s="13">
        <f t="shared" si="10"/>
        <v>90</v>
      </c>
    </row>
    <row r="673" spans="1:6" ht="15" customHeight="1">
      <c r="A673">
        <v>6505791</v>
      </c>
      <c r="B673" t="s">
        <v>44233</v>
      </c>
      <c r="C673" t="s">
        <v>46181</v>
      </c>
      <c r="D673" s="199" t="s">
        <v>47479</v>
      </c>
      <c r="E673" s="199" t="s">
        <v>47493</v>
      </c>
      <c r="F673" s="13">
        <f t="shared" si="10"/>
        <v>90</v>
      </c>
    </row>
    <row r="674" spans="1:6" ht="15" customHeight="1">
      <c r="A674">
        <v>6505790</v>
      </c>
      <c r="B674" t="s">
        <v>44234</v>
      </c>
      <c r="C674" t="s">
        <v>46182</v>
      </c>
      <c r="D674" s="199" t="s">
        <v>47479</v>
      </c>
      <c r="E674" s="199" t="s">
        <v>47493</v>
      </c>
      <c r="F674" s="13">
        <f t="shared" si="10"/>
        <v>90</v>
      </c>
    </row>
    <row r="675" spans="1:6" ht="15" customHeight="1">
      <c r="A675">
        <v>6505789</v>
      </c>
      <c r="B675" t="s">
        <v>44235</v>
      </c>
      <c r="C675" t="s">
        <v>46183</v>
      </c>
      <c r="D675" s="199" t="s">
        <v>47479</v>
      </c>
      <c r="E675" s="199" t="s">
        <v>47493</v>
      </c>
      <c r="F675" s="13">
        <f t="shared" si="10"/>
        <v>90</v>
      </c>
    </row>
    <row r="676" spans="1:6" ht="15" customHeight="1">
      <c r="A676">
        <v>6505788</v>
      </c>
      <c r="B676" t="s">
        <v>44236</v>
      </c>
      <c r="C676" t="s">
        <v>46184</v>
      </c>
      <c r="D676" s="199" t="s">
        <v>47479</v>
      </c>
      <c r="E676" s="199" t="s">
        <v>47493</v>
      </c>
      <c r="F676" s="13">
        <f t="shared" si="10"/>
        <v>90</v>
      </c>
    </row>
    <row r="677" spans="1:6" ht="15" customHeight="1">
      <c r="A677">
        <v>6505787</v>
      </c>
      <c r="B677" t="s">
        <v>44237</v>
      </c>
      <c r="C677" t="s">
        <v>46185</v>
      </c>
      <c r="D677" s="199" t="s">
        <v>47479</v>
      </c>
      <c r="E677" s="199" t="s">
        <v>47493</v>
      </c>
      <c r="F677" s="13">
        <f t="shared" si="10"/>
        <v>90</v>
      </c>
    </row>
    <row r="678" spans="1:6" ht="15" customHeight="1">
      <c r="A678">
        <v>6505786</v>
      </c>
      <c r="B678" t="s">
        <v>44238</v>
      </c>
      <c r="C678" t="s">
        <v>46186</v>
      </c>
      <c r="D678" s="199" t="s">
        <v>47479</v>
      </c>
      <c r="E678" s="199" t="s">
        <v>47493</v>
      </c>
      <c r="F678" s="13">
        <f t="shared" ref="F678:F741" si="11">D678*0.6</f>
        <v>90</v>
      </c>
    </row>
    <row r="679" spans="1:6" ht="15" customHeight="1">
      <c r="A679">
        <v>6505785</v>
      </c>
      <c r="B679" t="s">
        <v>44239</v>
      </c>
      <c r="C679" t="s">
        <v>46187</v>
      </c>
      <c r="D679" s="199" t="s">
        <v>47479</v>
      </c>
      <c r="E679" s="199" t="s">
        <v>47493</v>
      </c>
      <c r="F679" s="13">
        <f t="shared" si="11"/>
        <v>90</v>
      </c>
    </row>
    <row r="680" spans="1:6" ht="15" customHeight="1">
      <c r="A680">
        <v>6505784</v>
      </c>
      <c r="B680" t="s">
        <v>44240</v>
      </c>
      <c r="C680" t="s">
        <v>46188</v>
      </c>
      <c r="D680" s="199" t="s">
        <v>47479</v>
      </c>
      <c r="E680" s="199" t="s">
        <v>47493</v>
      </c>
      <c r="F680" s="13">
        <f t="shared" si="11"/>
        <v>90</v>
      </c>
    </row>
    <row r="681" spans="1:6" ht="15" customHeight="1">
      <c r="A681">
        <v>6505803</v>
      </c>
      <c r="B681" t="s">
        <v>44241</v>
      </c>
      <c r="C681" t="s">
        <v>46189</v>
      </c>
      <c r="D681" s="199" t="s">
        <v>47498</v>
      </c>
      <c r="E681" s="199" t="s">
        <v>47478</v>
      </c>
      <c r="F681" s="13">
        <f t="shared" si="11"/>
        <v>72</v>
      </c>
    </row>
    <row r="682" spans="1:6" ht="15" customHeight="1">
      <c r="A682">
        <v>6505798</v>
      </c>
      <c r="B682" t="s">
        <v>44242</v>
      </c>
      <c r="C682" t="s">
        <v>46190</v>
      </c>
      <c r="D682" s="199" t="s">
        <v>47498</v>
      </c>
      <c r="E682" s="199" t="s">
        <v>47478</v>
      </c>
      <c r="F682" s="13">
        <f t="shared" si="11"/>
        <v>72</v>
      </c>
    </row>
    <row r="683" spans="1:6" ht="15" customHeight="1">
      <c r="A683">
        <v>6505804</v>
      </c>
      <c r="B683" t="s">
        <v>44243</v>
      </c>
      <c r="C683" t="s">
        <v>46191</v>
      </c>
      <c r="D683" s="199" t="s">
        <v>47498</v>
      </c>
      <c r="E683" s="199" t="s">
        <v>47478</v>
      </c>
      <c r="F683" s="13">
        <f t="shared" si="11"/>
        <v>72</v>
      </c>
    </row>
    <row r="684" spans="1:6" ht="15" customHeight="1">
      <c r="A684">
        <v>6505802</v>
      </c>
      <c r="B684" t="s">
        <v>44244</v>
      </c>
      <c r="C684" t="s">
        <v>46192</v>
      </c>
      <c r="D684" s="199" t="s">
        <v>47498</v>
      </c>
      <c r="E684" s="199" t="s">
        <v>47478</v>
      </c>
      <c r="F684" s="13">
        <f t="shared" si="11"/>
        <v>72</v>
      </c>
    </row>
    <row r="685" spans="1:6" ht="15" customHeight="1">
      <c r="A685">
        <v>6505797</v>
      </c>
      <c r="B685" t="s">
        <v>44245</v>
      </c>
      <c r="C685" t="s">
        <v>46193</v>
      </c>
      <c r="D685" s="199" t="s">
        <v>47498</v>
      </c>
      <c r="E685" s="199" t="s">
        <v>47478</v>
      </c>
      <c r="F685" s="13">
        <f t="shared" si="11"/>
        <v>72</v>
      </c>
    </row>
    <row r="686" spans="1:6" ht="15" customHeight="1">
      <c r="A686">
        <v>6505805</v>
      </c>
      <c r="B686" t="s">
        <v>44246</v>
      </c>
      <c r="C686" t="s">
        <v>46194</v>
      </c>
      <c r="D686" s="199" t="s">
        <v>47498</v>
      </c>
      <c r="E686" s="199" t="s">
        <v>47478</v>
      </c>
      <c r="F686" s="13">
        <f t="shared" si="11"/>
        <v>72</v>
      </c>
    </row>
    <row r="687" spans="1:6" ht="15" customHeight="1">
      <c r="A687">
        <v>6505799</v>
      </c>
      <c r="B687" t="s">
        <v>44247</v>
      </c>
      <c r="C687" t="s">
        <v>46195</v>
      </c>
      <c r="D687" s="199" t="s">
        <v>47498</v>
      </c>
      <c r="E687" s="199" t="s">
        <v>47478</v>
      </c>
      <c r="F687" s="13">
        <f t="shared" si="11"/>
        <v>72</v>
      </c>
    </row>
    <row r="688" spans="1:6" ht="15" customHeight="1">
      <c r="A688">
        <v>6505806</v>
      </c>
      <c r="B688" t="s">
        <v>44248</v>
      </c>
      <c r="C688" t="s">
        <v>46196</v>
      </c>
      <c r="D688" s="199" t="s">
        <v>47498</v>
      </c>
      <c r="E688" s="199" t="s">
        <v>47478</v>
      </c>
      <c r="F688" s="13">
        <f t="shared" si="11"/>
        <v>72</v>
      </c>
    </row>
    <row r="689" spans="1:6" ht="15" customHeight="1">
      <c r="A689">
        <v>6505807</v>
      </c>
      <c r="B689" t="s">
        <v>44249</v>
      </c>
      <c r="C689" t="s">
        <v>46197</v>
      </c>
      <c r="D689" s="199" t="s">
        <v>47498</v>
      </c>
      <c r="E689" s="199" t="s">
        <v>47478</v>
      </c>
      <c r="F689" s="13">
        <f t="shared" si="11"/>
        <v>72</v>
      </c>
    </row>
    <row r="690" spans="1:6" ht="15" customHeight="1">
      <c r="A690">
        <v>6505800</v>
      </c>
      <c r="B690" t="s">
        <v>44250</v>
      </c>
      <c r="C690" t="s">
        <v>46198</v>
      </c>
      <c r="D690" s="199" t="s">
        <v>47498</v>
      </c>
      <c r="E690" s="199" t="s">
        <v>47478</v>
      </c>
      <c r="F690" s="13">
        <f t="shared" si="11"/>
        <v>72</v>
      </c>
    </row>
    <row r="691" spans="1:6" ht="15" customHeight="1">
      <c r="A691">
        <v>6505801</v>
      </c>
      <c r="B691" t="s">
        <v>44251</v>
      </c>
      <c r="C691" t="s">
        <v>46199</v>
      </c>
      <c r="D691" s="199" t="s">
        <v>47485</v>
      </c>
      <c r="E691" s="199" t="s">
        <v>47515</v>
      </c>
      <c r="F691" s="13">
        <f t="shared" si="11"/>
        <v>60</v>
      </c>
    </row>
    <row r="692" spans="1:6" ht="15" customHeight="1">
      <c r="A692">
        <v>6505796</v>
      </c>
      <c r="B692" t="s">
        <v>44252</v>
      </c>
      <c r="C692" t="s">
        <v>46200</v>
      </c>
      <c r="D692" s="199" t="s">
        <v>47485</v>
      </c>
      <c r="E692" s="199" t="s">
        <v>47515</v>
      </c>
      <c r="F692" s="13">
        <f t="shared" si="11"/>
        <v>60</v>
      </c>
    </row>
    <row r="693" spans="1:6" ht="15" customHeight="1">
      <c r="A693">
        <v>6505553</v>
      </c>
      <c r="B693" t="s">
        <v>44253</v>
      </c>
      <c r="C693" t="s">
        <v>46201</v>
      </c>
      <c r="D693" s="199" t="s">
        <v>47499</v>
      </c>
      <c r="E693" s="199" t="s">
        <v>47539</v>
      </c>
      <c r="F693" s="13">
        <f t="shared" si="11"/>
        <v>162</v>
      </c>
    </row>
    <row r="694" spans="1:6" ht="15" customHeight="1">
      <c r="A694">
        <v>6505554</v>
      </c>
      <c r="B694" t="s">
        <v>44254</v>
      </c>
      <c r="C694" t="s">
        <v>46202</v>
      </c>
      <c r="D694" s="199" t="s">
        <v>47499</v>
      </c>
      <c r="E694" s="199" t="s">
        <v>47539</v>
      </c>
      <c r="F694" s="13">
        <f t="shared" si="11"/>
        <v>162</v>
      </c>
    </row>
    <row r="695" spans="1:6" ht="15" customHeight="1">
      <c r="A695">
        <v>6505555</v>
      </c>
      <c r="B695" t="s">
        <v>44255</v>
      </c>
      <c r="C695" t="s">
        <v>46203</v>
      </c>
      <c r="D695" s="199" t="s">
        <v>47499</v>
      </c>
      <c r="E695" s="199" t="s">
        <v>47539</v>
      </c>
      <c r="F695" s="13">
        <f t="shared" si="11"/>
        <v>162</v>
      </c>
    </row>
    <row r="696" spans="1:6" ht="15" customHeight="1">
      <c r="A696">
        <v>6505556</v>
      </c>
      <c r="B696" t="s">
        <v>44256</v>
      </c>
      <c r="C696" t="s">
        <v>46204</v>
      </c>
      <c r="D696" s="199" t="s">
        <v>47499</v>
      </c>
      <c r="E696" s="199" t="s">
        <v>47539</v>
      </c>
      <c r="F696" s="13">
        <f t="shared" si="11"/>
        <v>162</v>
      </c>
    </row>
    <row r="697" spans="1:6" ht="15" customHeight="1">
      <c r="A697">
        <v>6505557</v>
      </c>
      <c r="B697" t="s">
        <v>44257</v>
      </c>
      <c r="C697" t="s">
        <v>46205</v>
      </c>
      <c r="D697" s="199" t="s">
        <v>47499</v>
      </c>
      <c r="E697" s="199" t="s">
        <v>47539</v>
      </c>
      <c r="F697" s="13">
        <f t="shared" si="11"/>
        <v>162</v>
      </c>
    </row>
    <row r="698" spans="1:6" ht="15" customHeight="1">
      <c r="A698">
        <v>6505558</v>
      </c>
      <c r="B698" t="s">
        <v>44258</v>
      </c>
      <c r="C698" t="s">
        <v>46206</v>
      </c>
      <c r="D698" s="199" t="s">
        <v>47499</v>
      </c>
      <c r="E698" s="199" t="s">
        <v>47539</v>
      </c>
      <c r="F698" s="13">
        <f t="shared" si="11"/>
        <v>162</v>
      </c>
    </row>
    <row r="699" spans="1:6" ht="15" customHeight="1">
      <c r="A699">
        <v>6505559</v>
      </c>
      <c r="B699" t="s">
        <v>44259</v>
      </c>
      <c r="C699" t="s">
        <v>46207</v>
      </c>
      <c r="D699" s="199" t="s">
        <v>47499</v>
      </c>
      <c r="E699" s="199" t="s">
        <v>47539</v>
      </c>
      <c r="F699" s="13">
        <f t="shared" si="11"/>
        <v>162</v>
      </c>
    </row>
    <row r="700" spans="1:6" ht="15" customHeight="1">
      <c r="A700">
        <v>6505560</v>
      </c>
      <c r="B700" t="s">
        <v>44260</v>
      </c>
      <c r="C700" t="s">
        <v>46208</v>
      </c>
      <c r="D700" s="199" t="s">
        <v>47499</v>
      </c>
      <c r="E700" s="199" t="s">
        <v>47539</v>
      </c>
      <c r="F700" s="13">
        <f t="shared" si="11"/>
        <v>162</v>
      </c>
    </row>
    <row r="701" spans="1:6" ht="15" customHeight="1">
      <c r="A701">
        <v>6505561</v>
      </c>
      <c r="B701" t="s">
        <v>44261</v>
      </c>
      <c r="C701" t="s">
        <v>46209</v>
      </c>
      <c r="D701" s="199" t="s">
        <v>47499</v>
      </c>
      <c r="E701" s="199" t="s">
        <v>47539</v>
      </c>
      <c r="F701" s="13">
        <f t="shared" si="11"/>
        <v>162</v>
      </c>
    </row>
    <row r="702" spans="1:6" ht="15" customHeight="1">
      <c r="A702">
        <v>6505562</v>
      </c>
      <c r="B702" t="s">
        <v>44262</v>
      </c>
      <c r="C702" t="s">
        <v>46210</v>
      </c>
      <c r="D702" s="199" t="s">
        <v>47499</v>
      </c>
      <c r="E702" s="199" t="s">
        <v>47539</v>
      </c>
      <c r="F702" s="13">
        <f t="shared" si="11"/>
        <v>162</v>
      </c>
    </row>
    <row r="703" spans="1:6" ht="15" customHeight="1">
      <c r="A703">
        <v>6505563</v>
      </c>
      <c r="B703" t="s">
        <v>44263</v>
      </c>
      <c r="C703" t="s">
        <v>46211</v>
      </c>
      <c r="D703" s="199" t="s">
        <v>47499</v>
      </c>
      <c r="E703" s="199" t="s">
        <v>47539</v>
      </c>
      <c r="F703" s="13">
        <f t="shared" si="11"/>
        <v>162</v>
      </c>
    </row>
    <row r="704" spans="1:6" ht="15" customHeight="1">
      <c r="A704">
        <v>6505564</v>
      </c>
      <c r="B704" t="s">
        <v>44264</v>
      </c>
      <c r="C704" t="s">
        <v>46212</v>
      </c>
      <c r="D704" s="199" t="s">
        <v>47499</v>
      </c>
      <c r="E704" s="199" t="s">
        <v>47539</v>
      </c>
      <c r="F704" s="13">
        <f t="shared" si="11"/>
        <v>162</v>
      </c>
    </row>
    <row r="705" spans="1:6" ht="15" customHeight="1">
      <c r="A705">
        <v>6502927</v>
      </c>
      <c r="B705" t="s">
        <v>44265</v>
      </c>
      <c r="C705" t="s">
        <v>46213</v>
      </c>
      <c r="D705" s="199" t="s">
        <v>47526</v>
      </c>
      <c r="E705" s="199" t="s">
        <v>47485</v>
      </c>
      <c r="F705" s="13">
        <f t="shared" si="11"/>
        <v>120</v>
      </c>
    </row>
    <row r="706" spans="1:6" ht="15" customHeight="1">
      <c r="A706">
        <v>6502922</v>
      </c>
      <c r="B706" t="s">
        <v>44266</v>
      </c>
      <c r="C706" t="s">
        <v>46214</v>
      </c>
      <c r="D706" s="199" t="s">
        <v>47526</v>
      </c>
      <c r="E706" s="199" t="s">
        <v>47485</v>
      </c>
      <c r="F706" s="13">
        <f t="shared" si="11"/>
        <v>120</v>
      </c>
    </row>
    <row r="707" spans="1:6" ht="15" customHeight="1">
      <c r="A707">
        <v>6502928</v>
      </c>
      <c r="B707" t="s">
        <v>44267</v>
      </c>
      <c r="C707" t="s">
        <v>46215</v>
      </c>
      <c r="D707" s="199" t="s">
        <v>47526</v>
      </c>
      <c r="E707" s="199" t="s">
        <v>47485</v>
      </c>
      <c r="F707" s="13">
        <f t="shared" si="11"/>
        <v>120</v>
      </c>
    </row>
    <row r="708" spans="1:6" ht="15" customHeight="1">
      <c r="A708">
        <v>6502926</v>
      </c>
      <c r="B708" t="s">
        <v>44268</v>
      </c>
      <c r="C708" t="s">
        <v>46216</v>
      </c>
      <c r="D708" s="199" t="s">
        <v>47526</v>
      </c>
      <c r="E708" s="199" t="s">
        <v>47485</v>
      </c>
      <c r="F708" s="13">
        <f t="shared" si="11"/>
        <v>120</v>
      </c>
    </row>
    <row r="709" spans="1:6" ht="15" customHeight="1">
      <c r="A709">
        <v>6502921</v>
      </c>
      <c r="B709" t="s">
        <v>44269</v>
      </c>
      <c r="C709" t="s">
        <v>46217</v>
      </c>
      <c r="D709" s="199" t="s">
        <v>47526</v>
      </c>
      <c r="E709" s="199" t="s">
        <v>47485</v>
      </c>
      <c r="F709" s="13">
        <f t="shared" si="11"/>
        <v>120</v>
      </c>
    </row>
    <row r="710" spans="1:6" ht="15" customHeight="1">
      <c r="A710">
        <v>6502929</v>
      </c>
      <c r="B710" t="s">
        <v>44270</v>
      </c>
      <c r="C710" t="s">
        <v>46218</v>
      </c>
      <c r="D710" s="199" t="s">
        <v>47526</v>
      </c>
      <c r="E710" s="199" t="s">
        <v>47485</v>
      </c>
      <c r="F710" s="13">
        <f t="shared" si="11"/>
        <v>120</v>
      </c>
    </row>
    <row r="711" spans="1:6" ht="15" customHeight="1">
      <c r="A711">
        <v>6502923</v>
      </c>
      <c r="B711" t="s">
        <v>44271</v>
      </c>
      <c r="C711" t="s">
        <v>46219</v>
      </c>
      <c r="D711" s="199" t="s">
        <v>47526</v>
      </c>
      <c r="E711" s="199" t="s">
        <v>47485</v>
      </c>
      <c r="F711" s="13">
        <f t="shared" si="11"/>
        <v>120</v>
      </c>
    </row>
    <row r="712" spans="1:6" ht="15" customHeight="1">
      <c r="A712">
        <v>6502930</v>
      </c>
      <c r="B712" t="s">
        <v>44272</v>
      </c>
      <c r="C712" t="s">
        <v>46220</v>
      </c>
      <c r="D712" s="199" t="s">
        <v>47526</v>
      </c>
      <c r="E712" s="199" t="s">
        <v>47485</v>
      </c>
      <c r="F712" s="13">
        <f t="shared" si="11"/>
        <v>120</v>
      </c>
    </row>
    <row r="713" spans="1:6" ht="15" customHeight="1">
      <c r="A713">
        <v>6502931</v>
      </c>
      <c r="B713" t="s">
        <v>44273</v>
      </c>
      <c r="C713" t="s">
        <v>46221</v>
      </c>
      <c r="D713" s="199" t="s">
        <v>47526</v>
      </c>
      <c r="E713" s="199" t="s">
        <v>47485</v>
      </c>
      <c r="F713" s="13">
        <f t="shared" si="11"/>
        <v>120</v>
      </c>
    </row>
    <row r="714" spans="1:6" ht="15" customHeight="1">
      <c r="A714">
        <v>6502924</v>
      </c>
      <c r="B714" t="s">
        <v>44274</v>
      </c>
      <c r="C714" t="s">
        <v>46222</v>
      </c>
      <c r="D714" s="199" t="s">
        <v>47526</v>
      </c>
      <c r="E714" s="199" t="s">
        <v>47485</v>
      </c>
      <c r="F714" s="13">
        <f t="shared" si="11"/>
        <v>120</v>
      </c>
    </row>
    <row r="715" spans="1:6" ht="15" customHeight="1">
      <c r="A715">
        <v>6502925</v>
      </c>
      <c r="B715" t="s">
        <v>44275</v>
      </c>
      <c r="C715" t="s">
        <v>46223</v>
      </c>
      <c r="D715" s="199" t="s">
        <v>47492</v>
      </c>
      <c r="E715" s="199" t="s">
        <v>47528</v>
      </c>
      <c r="F715" s="13">
        <f t="shared" si="11"/>
        <v>108</v>
      </c>
    </row>
    <row r="716" spans="1:6" ht="15" customHeight="1">
      <c r="A716">
        <v>6502920</v>
      </c>
      <c r="B716" t="s">
        <v>44276</v>
      </c>
      <c r="C716" t="s">
        <v>46224</v>
      </c>
      <c r="D716" s="199" t="s">
        <v>47492</v>
      </c>
      <c r="E716" s="199" t="s">
        <v>47528</v>
      </c>
      <c r="F716" s="13">
        <f t="shared" si="11"/>
        <v>108</v>
      </c>
    </row>
    <row r="717" spans="1:6" ht="15" customHeight="1">
      <c r="A717">
        <v>6509616</v>
      </c>
      <c r="B717" t="s">
        <v>44277</v>
      </c>
      <c r="C717" t="s">
        <v>46225</v>
      </c>
      <c r="D717" s="199" t="s">
        <v>47545</v>
      </c>
      <c r="E717" s="199" t="s">
        <v>47527</v>
      </c>
      <c r="F717" s="13">
        <f t="shared" si="11"/>
        <v>660</v>
      </c>
    </row>
    <row r="718" spans="1:6" ht="15" customHeight="1">
      <c r="A718">
        <v>6500749</v>
      </c>
      <c r="B718" t="s">
        <v>44278</v>
      </c>
      <c r="C718" t="s">
        <v>46226</v>
      </c>
      <c r="D718" s="199" t="s">
        <v>47527</v>
      </c>
      <c r="E718" s="199" t="s">
        <v>47483</v>
      </c>
      <c r="F718" s="13">
        <f t="shared" si="11"/>
        <v>330</v>
      </c>
    </row>
    <row r="719" spans="1:6" ht="15" customHeight="1">
      <c r="A719">
        <v>6500679</v>
      </c>
      <c r="B719" t="s">
        <v>44279</v>
      </c>
      <c r="C719" t="s">
        <v>46227</v>
      </c>
      <c r="D719" s="199" t="s">
        <v>47502</v>
      </c>
      <c r="E719" s="199" t="s">
        <v>47479</v>
      </c>
      <c r="F719" s="13">
        <f t="shared" si="11"/>
        <v>180</v>
      </c>
    </row>
    <row r="720" spans="1:6" ht="15" customHeight="1">
      <c r="A720">
        <v>6500750</v>
      </c>
      <c r="B720" t="s">
        <v>44280</v>
      </c>
      <c r="C720" t="s">
        <v>46228</v>
      </c>
      <c r="D720" s="199" t="s">
        <v>47546</v>
      </c>
      <c r="E720" s="199" t="s">
        <v>47535</v>
      </c>
      <c r="F720" s="13">
        <f t="shared" si="11"/>
        <v>600</v>
      </c>
    </row>
    <row r="721" spans="1:6" ht="15" customHeight="1">
      <c r="A721">
        <v>6507762</v>
      </c>
      <c r="B721" t="s">
        <v>44281</v>
      </c>
      <c r="C721" t="s">
        <v>46229</v>
      </c>
      <c r="D721" s="199" t="s">
        <v>47546</v>
      </c>
      <c r="E721" s="199" t="s">
        <v>47535</v>
      </c>
      <c r="F721" s="13">
        <f t="shared" si="11"/>
        <v>600</v>
      </c>
    </row>
    <row r="722" spans="1:6" ht="15" customHeight="1">
      <c r="A722">
        <v>6510757</v>
      </c>
      <c r="B722" t="s">
        <v>44282</v>
      </c>
      <c r="C722" t="s">
        <v>46230</v>
      </c>
      <c r="D722" s="199" t="s">
        <v>47596</v>
      </c>
      <c r="E722" s="199" t="s">
        <v>47481</v>
      </c>
      <c r="F722" s="13">
        <f t="shared" si="11"/>
        <v>780</v>
      </c>
    </row>
    <row r="723" spans="1:6" ht="15" customHeight="1">
      <c r="A723">
        <v>6500680</v>
      </c>
      <c r="B723" t="s">
        <v>44283</v>
      </c>
      <c r="C723" t="s">
        <v>46231</v>
      </c>
      <c r="D723" s="199" t="s">
        <v>47668</v>
      </c>
      <c r="E723" s="199" t="s">
        <v>47543</v>
      </c>
      <c r="F723" s="13">
        <f t="shared" si="11"/>
        <v>432</v>
      </c>
    </row>
    <row r="724" spans="1:6" ht="15" customHeight="1">
      <c r="A724">
        <v>6506889</v>
      </c>
      <c r="B724" t="s">
        <v>44284</v>
      </c>
      <c r="C724" t="s">
        <v>46232</v>
      </c>
      <c r="D724" s="199" t="s">
        <v>47473</v>
      </c>
      <c r="E724" s="199" t="s">
        <v>47500</v>
      </c>
      <c r="F724" s="13">
        <f t="shared" si="11"/>
        <v>960</v>
      </c>
    </row>
    <row r="725" spans="1:6" ht="15" customHeight="1">
      <c r="A725">
        <v>6506892</v>
      </c>
      <c r="B725" t="s">
        <v>44285</v>
      </c>
      <c r="C725" t="s">
        <v>46233</v>
      </c>
      <c r="D725" s="199" t="s">
        <v>47474</v>
      </c>
      <c r="E725" s="199" t="s">
        <v>47501</v>
      </c>
      <c r="F725" s="13">
        <f t="shared" si="11"/>
        <v>1140</v>
      </c>
    </row>
    <row r="726" spans="1:6" ht="15" customHeight="1">
      <c r="A726">
        <v>6500177</v>
      </c>
      <c r="B726" t="s">
        <v>44286</v>
      </c>
      <c r="C726" t="s">
        <v>46234</v>
      </c>
      <c r="D726" s="199" t="s">
        <v>47502</v>
      </c>
      <c r="E726" s="199" t="s">
        <v>47479</v>
      </c>
      <c r="F726" s="13">
        <f t="shared" si="11"/>
        <v>180</v>
      </c>
    </row>
    <row r="727" spans="1:6" ht="15" customHeight="1">
      <c r="A727">
        <v>6500178</v>
      </c>
      <c r="B727" t="s">
        <v>44287</v>
      </c>
      <c r="C727" t="s">
        <v>46235</v>
      </c>
      <c r="D727" s="199" t="s">
        <v>47595</v>
      </c>
      <c r="E727" s="199" t="s">
        <v>47480</v>
      </c>
      <c r="F727" s="13">
        <f t="shared" si="11"/>
        <v>420</v>
      </c>
    </row>
    <row r="728" spans="1:6" ht="15" customHeight="1">
      <c r="A728">
        <v>6500179</v>
      </c>
      <c r="B728" t="s">
        <v>44288</v>
      </c>
      <c r="C728" t="s">
        <v>46236</v>
      </c>
      <c r="D728" s="199" t="s">
        <v>47546</v>
      </c>
      <c r="E728" s="199" t="s">
        <v>47535</v>
      </c>
      <c r="F728" s="13">
        <f t="shared" si="11"/>
        <v>600</v>
      </c>
    </row>
    <row r="729" spans="1:6" ht="15" customHeight="1">
      <c r="A729">
        <v>6507764</v>
      </c>
      <c r="B729" t="s">
        <v>44289</v>
      </c>
      <c r="C729" t="s">
        <v>46237</v>
      </c>
      <c r="D729" s="199" t="s">
        <v>47546</v>
      </c>
      <c r="E729" s="199" t="s">
        <v>47535</v>
      </c>
      <c r="F729" s="13">
        <f t="shared" si="11"/>
        <v>600</v>
      </c>
    </row>
    <row r="730" spans="1:6" ht="15" customHeight="1">
      <c r="A730">
        <v>6507775</v>
      </c>
      <c r="B730" t="s">
        <v>44290</v>
      </c>
      <c r="C730" t="s">
        <v>46238</v>
      </c>
      <c r="D730" s="199" t="s">
        <v>47473</v>
      </c>
      <c r="E730" s="199" t="s">
        <v>47500</v>
      </c>
      <c r="F730" s="13">
        <f t="shared" si="11"/>
        <v>960</v>
      </c>
    </row>
    <row r="731" spans="1:6" ht="15" customHeight="1">
      <c r="A731">
        <v>6500180</v>
      </c>
      <c r="B731" t="s">
        <v>44291</v>
      </c>
      <c r="C731" t="s">
        <v>46239</v>
      </c>
      <c r="D731" s="199" t="s">
        <v>47668</v>
      </c>
      <c r="E731" s="199" t="s">
        <v>47543</v>
      </c>
      <c r="F731" s="13">
        <f t="shared" si="11"/>
        <v>432</v>
      </c>
    </row>
    <row r="732" spans="1:6" ht="15" customHeight="1">
      <c r="A732">
        <v>6500752</v>
      </c>
      <c r="B732" t="s">
        <v>44292</v>
      </c>
      <c r="C732" t="s">
        <v>46240</v>
      </c>
      <c r="D732" s="199" t="s">
        <v>47535</v>
      </c>
      <c r="E732" s="199" t="s">
        <v>47464</v>
      </c>
      <c r="F732" s="13">
        <f t="shared" si="11"/>
        <v>300</v>
      </c>
    </row>
    <row r="733" spans="1:6" ht="15" customHeight="1">
      <c r="A733">
        <v>6501066</v>
      </c>
      <c r="B733" t="s">
        <v>44293</v>
      </c>
      <c r="C733" t="s">
        <v>46241</v>
      </c>
      <c r="D733" s="199" t="s">
        <v>47497</v>
      </c>
      <c r="E733" s="199" t="s">
        <v>47476</v>
      </c>
      <c r="F733" s="13">
        <f t="shared" si="11"/>
        <v>270</v>
      </c>
    </row>
    <row r="734" spans="1:6" ht="15" customHeight="1">
      <c r="A734">
        <v>6500055</v>
      </c>
      <c r="B734" t="s">
        <v>44294</v>
      </c>
      <c r="C734" t="s">
        <v>46242</v>
      </c>
      <c r="D734" s="199" t="s">
        <v>47497</v>
      </c>
      <c r="E734" s="199" t="s">
        <v>47476</v>
      </c>
      <c r="F734" s="13">
        <f t="shared" si="11"/>
        <v>270</v>
      </c>
    </row>
    <row r="735" spans="1:6" ht="15" customHeight="1">
      <c r="A735">
        <v>6500072</v>
      </c>
      <c r="B735" t="s">
        <v>44295</v>
      </c>
      <c r="C735" t="s">
        <v>46243</v>
      </c>
      <c r="D735" s="199" t="s">
        <v>47479</v>
      </c>
      <c r="E735" s="199" t="s">
        <v>47493</v>
      </c>
      <c r="F735" s="13">
        <f t="shared" si="11"/>
        <v>90</v>
      </c>
    </row>
    <row r="736" spans="1:6" ht="15" customHeight="1">
      <c r="A736">
        <v>6500279</v>
      </c>
      <c r="B736" t="s">
        <v>44296</v>
      </c>
      <c r="C736" t="s">
        <v>46244</v>
      </c>
      <c r="D736" s="199" t="s">
        <v>47625</v>
      </c>
      <c r="E736" s="199" t="s">
        <v>47544</v>
      </c>
      <c r="F736" s="13">
        <f t="shared" si="11"/>
        <v>102</v>
      </c>
    </row>
    <row r="737" spans="1:6" ht="15" customHeight="1">
      <c r="A737">
        <v>6500461</v>
      </c>
      <c r="B737" t="s">
        <v>44297</v>
      </c>
      <c r="C737" t="s">
        <v>46245</v>
      </c>
      <c r="D737" s="199" t="s">
        <v>47469</v>
      </c>
      <c r="E737" s="199" t="s">
        <v>47495</v>
      </c>
      <c r="F737" s="13">
        <f t="shared" si="11"/>
        <v>900</v>
      </c>
    </row>
    <row r="738" spans="1:6" ht="15" customHeight="1">
      <c r="A738">
        <v>6500602</v>
      </c>
      <c r="B738" t="s">
        <v>44298</v>
      </c>
      <c r="C738" t="s">
        <v>46246</v>
      </c>
      <c r="D738" s="199" t="s">
        <v>47479</v>
      </c>
      <c r="E738" s="199" t="s">
        <v>47493</v>
      </c>
      <c r="F738" s="13">
        <f t="shared" si="11"/>
        <v>90</v>
      </c>
    </row>
    <row r="739" spans="1:6" ht="15" customHeight="1">
      <c r="A739">
        <v>6500430</v>
      </c>
      <c r="B739" t="s">
        <v>44299</v>
      </c>
      <c r="C739" t="s">
        <v>46247</v>
      </c>
      <c r="D739" s="199" t="s">
        <v>47479</v>
      </c>
      <c r="E739" s="199" t="s">
        <v>47493</v>
      </c>
      <c r="F739" s="13">
        <f t="shared" si="11"/>
        <v>90</v>
      </c>
    </row>
    <row r="740" spans="1:6" ht="15" customHeight="1">
      <c r="A740">
        <v>6504181</v>
      </c>
      <c r="B740" t="s">
        <v>44300</v>
      </c>
      <c r="C740" t="s">
        <v>46248</v>
      </c>
      <c r="D740" s="199" t="s">
        <v>47464</v>
      </c>
      <c r="E740" s="199" t="s">
        <v>47523</v>
      </c>
      <c r="F740" s="13">
        <f t="shared" si="11"/>
        <v>150</v>
      </c>
    </row>
    <row r="741" spans="1:6" ht="15" customHeight="1">
      <c r="A741">
        <v>6504180</v>
      </c>
      <c r="B741" t="s">
        <v>44301</v>
      </c>
      <c r="C741" t="s">
        <v>46249</v>
      </c>
      <c r="D741" s="199" t="s">
        <v>47464</v>
      </c>
      <c r="E741" s="199" t="s">
        <v>47523</v>
      </c>
      <c r="F741" s="13">
        <f t="shared" si="11"/>
        <v>150</v>
      </c>
    </row>
    <row r="742" spans="1:6" ht="15" customHeight="1">
      <c r="A742">
        <v>6504877</v>
      </c>
      <c r="B742" t="s">
        <v>44302</v>
      </c>
      <c r="C742" t="s">
        <v>46250</v>
      </c>
      <c r="D742" s="199" t="s">
        <v>47611</v>
      </c>
      <c r="E742" s="199" t="s">
        <v>47465</v>
      </c>
      <c r="F742" s="13">
        <f t="shared" ref="F742:F805" si="12">D742*0.6</f>
        <v>1080</v>
      </c>
    </row>
    <row r="743" spans="1:6" ht="15" customHeight="1">
      <c r="A743">
        <v>6506034</v>
      </c>
      <c r="B743" t="s">
        <v>44303</v>
      </c>
      <c r="C743" t="s">
        <v>46251</v>
      </c>
      <c r="D743" s="199" t="s">
        <v>47669</v>
      </c>
      <c r="E743" s="199" t="s">
        <v>47545</v>
      </c>
      <c r="F743" s="13">
        <f t="shared" si="12"/>
        <v>1320</v>
      </c>
    </row>
    <row r="744" spans="1:6" ht="15" customHeight="1">
      <c r="A744">
        <v>6510420</v>
      </c>
      <c r="B744" t="s">
        <v>44304</v>
      </c>
      <c r="C744" t="s">
        <v>46252</v>
      </c>
      <c r="D744" s="199" t="s">
        <v>47573</v>
      </c>
      <c r="E744" s="199" t="s">
        <v>47546</v>
      </c>
      <c r="F744" s="13">
        <f t="shared" si="12"/>
        <v>1200</v>
      </c>
    </row>
    <row r="745" spans="1:6" ht="15" customHeight="1">
      <c r="A745">
        <v>6510419</v>
      </c>
      <c r="B745" t="s">
        <v>44305</v>
      </c>
      <c r="C745" t="s">
        <v>46252</v>
      </c>
      <c r="D745" s="199" t="s">
        <v>47642</v>
      </c>
      <c r="E745" s="199" t="s">
        <v>47466</v>
      </c>
      <c r="F745" s="13">
        <f t="shared" si="12"/>
        <v>1680</v>
      </c>
    </row>
    <row r="746" spans="1:6" ht="15" customHeight="1">
      <c r="A746">
        <v>6510747</v>
      </c>
      <c r="B746" t="s">
        <v>44306</v>
      </c>
      <c r="C746" t="s">
        <v>46253</v>
      </c>
      <c r="D746" s="199" t="s">
        <v>47611</v>
      </c>
      <c r="E746" s="199" t="s">
        <v>47465</v>
      </c>
      <c r="F746" s="13">
        <f t="shared" si="12"/>
        <v>1080</v>
      </c>
    </row>
    <row r="747" spans="1:6" ht="15" customHeight="1">
      <c r="A747">
        <v>6503122</v>
      </c>
      <c r="B747" t="s">
        <v>44307</v>
      </c>
      <c r="C747" t="s">
        <v>46254</v>
      </c>
      <c r="D747" s="199" t="s">
        <v>47670</v>
      </c>
      <c r="E747" s="199" t="s">
        <v>47547</v>
      </c>
      <c r="F747" s="13">
        <f t="shared" si="12"/>
        <v>348</v>
      </c>
    </row>
    <row r="748" spans="1:6" ht="15" customHeight="1">
      <c r="A748">
        <v>6503121</v>
      </c>
      <c r="B748" t="s">
        <v>44308</v>
      </c>
      <c r="C748" t="s">
        <v>46255</v>
      </c>
      <c r="D748" s="199" t="s">
        <v>47502</v>
      </c>
      <c r="E748" s="199" t="s">
        <v>47479</v>
      </c>
      <c r="F748" s="13">
        <f t="shared" si="12"/>
        <v>180</v>
      </c>
    </row>
    <row r="749" spans="1:6" ht="15" customHeight="1">
      <c r="A749">
        <v>6505329</v>
      </c>
      <c r="B749" t="s">
        <v>44309</v>
      </c>
      <c r="C749" t="s">
        <v>46256</v>
      </c>
      <c r="D749" s="199" t="s">
        <v>47484</v>
      </c>
      <c r="E749" s="199" t="s">
        <v>47548</v>
      </c>
      <c r="F749" s="13">
        <f t="shared" si="12"/>
        <v>1440</v>
      </c>
    </row>
    <row r="750" spans="1:6" ht="15" customHeight="1">
      <c r="A750">
        <v>6505318</v>
      </c>
      <c r="B750" t="s">
        <v>44310</v>
      </c>
      <c r="C750" t="s">
        <v>46257</v>
      </c>
      <c r="D750" s="199" t="s">
        <v>47548</v>
      </c>
      <c r="E750" s="199" t="s">
        <v>47504</v>
      </c>
      <c r="F750" s="13">
        <f t="shared" si="12"/>
        <v>720</v>
      </c>
    </row>
    <row r="751" spans="1:6" ht="15" customHeight="1">
      <c r="A751">
        <v>6505668</v>
      </c>
      <c r="B751" t="s">
        <v>44311</v>
      </c>
      <c r="C751" t="s">
        <v>46258</v>
      </c>
      <c r="D751" s="199" t="s">
        <v>47572</v>
      </c>
      <c r="E751" s="199" t="s">
        <v>47549</v>
      </c>
      <c r="F751" s="13">
        <f t="shared" si="12"/>
        <v>288</v>
      </c>
    </row>
    <row r="752" spans="1:6" ht="15" customHeight="1">
      <c r="A752">
        <v>6505670</v>
      </c>
      <c r="B752" t="s">
        <v>44312</v>
      </c>
      <c r="C752" t="s">
        <v>46259</v>
      </c>
      <c r="D752" s="199" t="s">
        <v>47642</v>
      </c>
      <c r="E752" s="199" t="s">
        <v>47466</v>
      </c>
      <c r="F752" s="13">
        <f t="shared" si="12"/>
        <v>1680</v>
      </c>
    </row>
    <row r="753" spans="1:6" ht="15" customHeight="1">
      <c r="A753">
        <v>6503955</v>
      </c>
      <c r="B753" t="s">
        <v>44313</v>
      </c>
      <c r="C753" t="s">
        <v>46260</v>
      </c>
      <c r="D753" s="199" t="s">
        <v>47671</v>
      </c>
      <c r="E753" s="199" t="s">
        <v>47550</v>
      </c>
      <c r="F753" s="13">
        <f t="shared" si="12"/>
        <v>342</v>
      </c>
    </row>
    <row r="754" spans="1:6" ht="15" customHeight="1">
      <c r="A754">
        <v>6503542</v>
      </c>
      <c r="B754" t="s">
        <v>44314</v>
      </c>
      <c r="C754" t="s">
        <v>46261</v>
      </c>
      <c r="D754" s="199" t="s">
        <v>47477</v>
      </c>
      <c r="E754" s="199" t="s">
        <v>47489</v>
      </c>
      <c r="F754" s="13">
        <f t="shared" si="12"/>
        <v>18</v>
      </c>
    </row>
    <row r="755" spans="1:6" ht="15" customHeight="1">
      <c r="A755">
        <v>6503541</v>
      </c>
      <c r="B755" t="s">
        <v>44315</v>
      </c>
      <c r="C755" t="s">
        <v>46262</v>
      </c>
      <c r="D755" s="199" t="s">
        <v>47672</v>
      </c>
      <c r="E755" s="199" t="s">
        <v>47551</v>
      </c>
      <c r="F755" s="13">
        <f t="shared" si="12"/>
        <v>15.6</v>
      </c>
    </row>
    <row r="756" spans="1:6" ht="15" customHeight="1">
      <c r="A756">
        <v>6503954</v>
      </c>
      <c r="B756" t="s">
        <v>44316</v>
      </c>
      <c r="C756" t="s">
        <v>46263</v>
      </c>
      <c r="D756" s="199" t="s">
        <v>47673</v>
      </c>
      <c r="E756" s="199" t="s">
        <v>47552</v>
      </c>
      <c r="F756" s="13">
        <f t="shared" si="12"/>
        <v>3510</v>
      </c>
    </row>
    <row r="757" spans="1:6" ht="15" customHeight="1">
      <c r="A757">
        <v>6500965</v>
      </c>
      <c r="B757" t="s">
        <v>44317</v>
      </c>
      <c r="C757" t="s">
        <v>46264</v>
      </c>
      <c r="D757" s="199" t="s">
        <v>47463</v>
      </c>
      <c r="E757" s="199" t="s">
        <v>47496</v>
      </c>
      <c r="F757" s="13">
        <f t="shared" si="12"/>
        <v>114</v>
      </c>
    </row>
    <row r="758" spans="1:6" ht="15" customHeight="1">
      <c r="A758">
        <v>6500492</v>
      </c>
      <c r="B758" t="s">
        <v>44318</v>
      </c>
      <c r="C758" t="s">
        <v>46265</v>
      </c>
      <c r="D758" s="199" t="s">
        <v>47594</v>
      </c>
      <c r="E758" s="199" t="s">
        <v>47553</v>
      </c>
      <c r="F758" s="13">
        <f t="shared" si="12"/>
        <v>1020</v>
      </c>
    </row>
    <row r="759" spans="1:6" ht="15" customHeight="1">
      <c r="A759">
        <v>6500489</v>
      </c>
      <c r="B759" t="s">
        <v>44319</v>
      </c>
      <c r="C759" t="s">
        <v>46266</v>
      </c>
      <c r="D759" s="199" t="s">
        <v>47553</v>
      </c>
      <c r="E759" s="199" t="s">
        <v>47554</v>
      </c>
      <c r="F759" s="13">
        <f t="shared" si="12"/>
        <v>510</v>
      </c>
    </row>
    <row r="760" spans="1:6" ht="15" customHeight="1">
      <c r="A760">
        <v>6500494</v>
      </c>
      <c r="B760" t="s">
        <v>44320</v>
      </c>
      <c r="C760" t="s">
        <v>46267</v>
      </c>
      <c r="D760" s="199" t="s">
        <v>47464</v>
      </c>
      <c r="E760" s="199" t="s">
        <v>47523</v>
      </c>
      <c r="F760" s="13">
        <f t="shared" si="12"/>
        <v>150</v>
      </c>
    </row>
    <row r="761" spans="1:6" ht="15" customHeight="1">
      <c r="A761">
        <v>6500495</v>
      </c>
      <c r="B761" t="s">
        <v>44321</v>
      </c>
      <c r="C761" t="s">
        <v>46268</v>
      </c>
      <c r="D761" s="199" t="s">
        <v>47464</v>
      </c>
      <c r="E761" s="199" t="s">
        <v>47523</v>
      </c>
      <c r="F761" s="13">
        <f t="shared" si="12"/>
        <v>150</v>
      </c>
    </row>
    <row r="762" spans="1:6" ht="15" customHeight="1">
      <c r="A762">
        <v>6500410</v>
      </c>
      <c r="B762" t="s">
        <v>44322</v>
      </c>
      <c r="C762" t="s">
        <v>46269</v>
      </c>
      <c r="D762" s="199" t="s">
        <v>47530</v>
      </c>
      <c r="E762" s="199" t="s">
        <v>47508</v>
      </c>
      <c r="F762" s="13">
        <f t="shared" si="12"/>
        <v>78</v>
      </c>
    </row>
    <row r="763" spans="1:6" ht="15" customHeight="1">
      <c r="A763">
        <v>6500719</v>
      </c>
      <c r="B763" t="s">
        <v>44323</v>
      </c>
      <c r="C763" t="s">
        <v>46270</v>
      </c>
      <c r="D763" s="199" t="s">
        <v>47464</v>
      </c>
      <c r="E763" s="199" t="s">
        <v>47523</v>
      </c>
      <c r="F763" s="13">
        <f t="shared" si="12"/>
        <v>150</v>
      </c>
    </row>
    <row r="764" spans="1:6" ht="15" customHeight="1">
      <c r="A764">
        <v>6500794</v>
      </c>
      <c r="B764" t="s">
        <v>44324</v>
      </c>
      <c r="C764" t="s">
        <v>46271</v>
      </c>
      <c r="D764" s="199" t="s">
        <v>47535</v>
      </c>
      <c r="E764" s="199" t="s">
        <v>47464</v>
      </c>
      <c r="F764" s="13">
        <f t="shared" si="12"/>
        <v>300</v>
      </c>
    </row>
    <row r="765" spans="1:6" ht="15" customHeight="1">
      <c r="A765">
        <v>6500183</v>
      </c>
      <c r="B765" t="s">
        <v>44325</v>
      </c>
      <c r="C765" t="s">
        <v>46272</v>
      </c>
      <c r="D765" s="199" t="s">
        <v>47464</v>
      </c>
      <c r="E765" s="199" t="s">
        <v>47523</v>
      </c>
      <c r="F765" s="13">
        <f t="shared" si="12"/>
        <v>150</v>
      </c>
    </row>
    <row r="766" spans="1:6" ht="15" customHeight="1">
      <c r="A766">
        <v>6508327</v>
      </c>
      <c r="B766" t="s">
        <v>44326</v>
      </c>
      <c r="C766" t="s">
        <v>46273</v>
      </c>
      <c r="D766" s="199" t="s">
        <v>47464</v>
      </c>
      <c r="E766" s="199" t="s">
        <v>47523</v>
      </c>
      <c r="F766" s="13">
        <f t="shared" si="12"/>
        <v>150</v>
      </c>
    </row>
    <row r="767" spans="1:6" ht="15" customHeight="1">
      <c r="A767">
        <v>6500184</v>
      </c>
      <c r="B767" t="s">
        <v>44327</v>
      </c>
      <c r="C767" t="s">
        <v>46274</v>
      </c>
      <c r="D767" s="199" t="s">
        <v>47497</v>
      </c>
      <c r="E767" s="199" t="s">
        <v>47476</v>
      </c>
      <c r="F767" s="13">
        <f t="shared" si="12"/>
        <v>270</v>
      </c>
    </row>
    <row r="768" spans="1:6" ht="15" customHeight="1">
      <c r="A768">
        <v>6500185</v>
      </c>
      <c r="B768" t="s">
        <v>44328</v>
      </c>
      <c r="C768" t="s">
        <v>46275</v>
      </c>
      <c r="D768" s="199" t="s">
        <v>47497</v>
      </c>
      <c r="E768" s="199" t="s">
        <v>47476</v>
      </c>
      <c r="F768" s="13">
        <f t="shared" si="12"/>
        <v>270</v>
      </c>
    </row>
    <row r="769" spans="1:6" ht="15" customHeight="1">
      <c r="A769">
        <v>6500941</v>
      </c>
      <c r="B769" t="s">
        <v>44329</v>
      </c>
      <c r="C769" t="s">
        <v>46276</v>
      </c>
      <c r="D769" s="199" t="s">
        <v>47465</v>
      </c>
      <c r="E769" s="199" t="s">
        <v>47497</v>
      </c>
      <c r="F769" s="13">
        <f t="shared" si="12"/>
        <v>540</v>
      </c>
    </row>
    <row r="770" spans="1:6" ht="15" customHeight="1">
      <c r="A770">
        <v>6500098</v>
      </c>
      <c r="B770" t="s">
        <v>44330</v>
      </c>
      <c r="C770" t="s">
        <v>46277</v>
      </c>
      <c r="D770" s="199" t="s">
        <v>47497</v>
      </c>
      <c r="E770" s="199" t="s">
        <v>47476</v>
      </c>
      <c r="F770" s="13">
        <f t="shared" si="12"/>
        <v>270</v>
      </c>
    </row>
    <row r="771" spans="1:6" ht="15" customHeight="1">
      <c r="A771">
        <v>6507732</v>
      </c>
      <c r="B771" t="s">
        <v>44331</v>
      </c>
      <c r="C771" t="s">
        <v>46278</v>
      </c>
      <c r="D771" s="199" t="s">
        <v>47485</v>
      </c>
      <c r="E771" s="199" t="s">
        <v>47515</v>
      </c>
      <c r="F771" s="13">
        <f t="shared" si="12"/>
        <v>60</v>
      </c>
    </row>
    <row r="772" spans="1:6" ht="15" customHeight="1">
      <c r="A772">
        <v>6507307</v>
      </c>
      <c r="B772" t="s">
        <v>44332</v>
      </c>
      <c r="C772" t="s">
        <v>46279</v>
      </c>
      <c r="D772" s="199" t="s">
        <v>47595</v>
      </c>
      <c r="E772" s="199" t="s">
        <v>47480</v>
      </c>
      <c r="F772" s="13">
        <f t="shared" si="12"/>
        <v>420</v>
      </c>
    </row>
    <row r="773" spans="1:6" ht="15" customHeight="1">
      <c r="A773">
        <v>6507612</v>
      </c>
      <c r="B773" t="s">
        <v>44333</v>
      </c>
      <c r="C773" t="s">
        <v>46280</v>
      </c>
      <c r="D773" s="199" t="s">
        <v>47595</v>
      </c>
      <c r="E773" s="199" t="s">
        <v>47480</v>
      </c>
      <c r="F773" s="13">
        <f t="shared" si="12"/>
        <v>420</v>
      </c>
    </row>
    <row r="774" spans="1:6" ht="15" customHeight="1">
      <c r="A774">
        <v>6510781</v>
      </c>
      <c r="B774" t="s">
        <v>44334</v>
      </c>
      <c r="C774" t="s">
        <v>46281</v>
      </c>
      <c r="D774" s="199" t="s">
        <v>47674</v>
      </c>
      <c r="E774" s="199" t="s">
        <v>47555</v>
      </c>
      <c r="F774" s="13">
        <f t="shared" si="12"/>
        <v>118.8</v>
      </c>
    </row>
    <row r="775" spans="1:6" ht="15" customHeight="1">
      <c r="A775">
        <v>6508477</v>
      </c>
      <c r="B775" t="s">
        <v>44335</v>
      </c>
      <c r="C775" t="s">
        <v>46282</v>
      </c>
      <c r="D775" s="199" t="s">
        <v>47478</v>
      </c>
      <c r="E775" s="199" t="s">
        <v>47477</v>
      </c>
      <c r="F775" s="13">
        <f t="shared" si="12"/>
        <v>36</v>
      </c>
    </row>
    <row r="776" spans="1:6" ht="15" customHeight="1">
      <c r="A776">
        <v>6508479</v>
      </c>
      <c r="B776" t="s">
        <v>44336</v>
      </c>
      <c r="C776" t="s">
        <v>46283</v>
      </c>
      <c r="D776" s="199" t="s">
        <v>47507</v>
      </c>
      <c r="E776" s="199" t="s">
        <v>47511</v>
      </c>
      <c r="F776" s="13">
        <f t="shared" si="12"/>
        <v>42</v>
      </c>
    </row>
    <row r="777" spans="1:6" ht="15" customHeight="1">
      <c r="A777">
        <v>6507240</v>
      </c>
      <c r="B777" t="s">
        <v>44337</v>
      </c>
      <c r="C777" t="s">
        <v>46284</v>
      </c>
      <c r="D777" s="199" t="s">
        <v>47675</v>
      </c>
      <c r="E777" s="199" t="s">
        <v>47556</v>
      </c>
      <c r="F777" s="13">
        <f t="shared" si="12"/>
        <v>1056</v>
      </c>
    </row>
    <row r="778" spans="1:6" ht="15" customHeight="1">
      <c r="A778">
        <v>6505878</v>
      </c>
      <c r="B778" t="s">
        <v>44338</v>
      </c>
      <c r="C778" t="s">
        <v>46285</v>
      </c>
      <c r="D778" s="199" t="s">
        <v>47674</v>
      </c>
      <c r="E778" s="199" t="s">
        <v>47555</v>
      </c>
      <c r="F778" s="13">
        <f t="shared" si="12"/>
        <v>118.8</v>
      </c>
    </row>
    <row r="779" spans="1:6" ht="15" customHeight="1">
      <c r="A779">
        <v>6508476</v>
      </c>
      <c r="B779" t="s">
        <v>44339</v>
      </c>
      <c r="C779" t="s">
        <v>46286</v>
      </c>
      <c r="D779" s="199" t="s">
        <v>47478</v>
      </c>
      <c r="E779" s="199" t="s">
        <v>47477</v>
      </c>
      <c r="F779" s="13">
        <f t="shared" si="12"/>
        <v>36</v>
      </c>
    </row>
    <row r="780" spans="1:6" ht="15" customHeight="1">
      <c r="A780">
        <v>6508478</v>
      </c>
      <c r="B780" t="s">
        <v>44340</v>
      </c>
      <c r="C780" t="s">
        <v>46287</v>
      </c>
      <c r="D780" s="199" t="s">
        <v>47507</v>
      </c>
      <c r="E780" s="199" t="s">
        <v>47511</v>
      </c>
      <c r="F780" s="13">
        <f t="shared" si="12"/>
        <v>42</v>
      </c>
    </row>
    <row r="781" spans="1:6" ht="15" customHeight="1">
      <c r="A781">
        <v>6509988</v>
      </c>
      <c r="B781" t="s">
        <v>44341</v>
      </c>
      <c r="C781" t="s">
        <v>46288</v>
      </c>
      <c r="D781" s="199" t="s">
        <v>47504</v>
      </c>
      <c r="E781" s="199" t="s">
        <v>47502</v>
      </c>
      <c r="F781" s="13">
        <f t="shared" si="12"/>
        <v>360</v>
      </c>
    </row>
    <row r="782" spans="1:6" ht="15" customHeight="1">
      <c r="A782">
        <v>6509987</v>
      </c>
      <c r="B782" t="s">
        <v>44342</v>
      </c>
      <c r="C782" t="s">
        <v>46289</v>
      </c>
      <c r="D782" s="199" t="s">
        <v>47485</v>
      </c>
      <c r="E782" s="199" t="s">
        <v>47515</v>
      </c>
      <c r="F782" s="13">
        <f t="shared" si="12"/>
        <v>60</v>
      </c>
    </row>
    <row r="783" spans="1:6" ht="15" customHeight="1">
      <c r="A783">
        <v>6507380</v>
      </c>
      <c r="B783" t="s">
        <v>44343</v>
      </c>
      <c r="C783" t="s">
        <v>46290</v>
      </c>
      <c r="D783" s="199" t="s">
        <v>47535</v>
      </c>
      <c r="E783" s="199" t="s">
        <v>47464</v>
      </c>
      <c r="F783" s="13">
        <f t="shared" si="12"/>
        <v>300</v>
      </c>
    </row>
    <row r="784" spans="1:6" ht="15" customHeight="1">
      <c r="A784">
        <v>6501813</v>
      </c>
      <c r="B784" t="s">
        <v>44344</v>
      </c>
      <c r="C784" t="s">
        <v>46291</v>
      </c>
      <c r="D784" s="199" t="s">
        <v>47526</v>
      </c>
      <c r="E784" s="199" t="s">
        <v>47485</v>
      </c>
      <c r="F784" s="13">
        <f t="shared" si="12"/>
        <v>120</v>
      </c>
    </row>
    <row r="785" spans="1:6" ht="15" customHeight="1">
      <c r="A785">
        <v>6501354</v>
      </c>
      <c r="B785" t="s">
        <v>44345</v>
      </c>
      <c r="C785" t="s">
        <v>46292</v>
      </c>
      <c r="D785" s="199" t="s">
        <v>47535</v>
      </c>
      <c r="E785" s="199" t="s">
        <v>47464</v>
      </c>
      <c r="F785" s="13">
        <f t="shared" si="12"/>
        <v>300</v>
      </c>
    </row>
    <row r="786" spans="1:6" ht="15" customHeight="1">
      <c r="A786">
        <v>6501814</v>
      </c>
      <c r="B786" t="s">
        <v>44346</v>
      </c>
      <c r="C786" t="s">
        <v>46293</v>
      </c>
      <c r="D786" s="199" t="s">
        <v>47535</v>
      </c>
      <c r="E786" s="199" t="s">
        <v>47464</v>
      </c>
      <c r="F786" s="13">
        <f t="shared" si="12"/>
        <v>300</v>
      </c>
    </row>
    <row r="787" spans="1:6" ht="15" customHeight="1">
      <c r="A787">
        <v>6503852</v>
      </c>
      <c r="B787" t="s">
        <v>44347</v>
      </c>
      <c r="C787" t="s">
        <v>46294</v>
      </c>
      <c r="D787" s="199" t="s">
        <v>47488</v>
      </c>
      <c r="E787" s="199" t="s">
        <v>47486</v>
      </c>
      <c r="F787" s="13">
        <f t="shared" si="12"/>
        <v>6</v>
      </c>
    </row>
    <row r="788" spans="1:6" ht="15" customHeight="1">
      <c r="A788">
        <v>6503855</v>
      </c>
      <c r="B788" t="s">
        <v>44348</v>
      </c>
      <c r="C788" t="s">
        <v>46295</v>
      </c>
      <c r="D788" s="199" t="s">
        <v>47488</v>
      </c>
      <c r="E788" s="199" t="s">
        <v>47486</v>
      </c>
      <c r="F788" s="13">
        <f t="shared" si="12"/>
        <v>6</v>
      </c>
    </row>
    <row r="789" spans="1:6" ht="15" customHeight="1">
      <c r="A789">
        <v>6500620</v>
      </c>
      <c r="B789" t="s">
        <v>44349</v>
      </c>
      <c r="C789" t="s">
        <v>46296</v>
      </c>
      <c r="D789" s="199" t="s">
        <v>47488</v>
      </c>
      <c r="E789" s="199" t="s">
        <v>47486</v>
      </c>
      <c r="F789" s="13">
        <f t="shared" si="12"/>
        <v>6</v>
      </c>
    </row>
    <row r="790" spans="1:6" ht="15" customHeight="1">
      <c r="A790">
        <v>6500619</v>
      </c>
      <c r="B790" t="s">
        <v>44350</v>
      </c>
      <c r="C790" t="s">
        <v>46297</v>
      </c>
      <c r="D790" s="199" t="s">
        <v>47488</v>
      </c>
      <c r="E790" s="199" t="s">
        <v>47486</v>
      </c>
      <c r="F790" s="13">
        <f t="shared" si="12"/>
        <v>6</v>
      </c>
    </row>
    <row r="791" spans="1:6" ht="15" customHeight="1">
      <c r="A791">
        <v>6503854</v>
      </c>
      <c r="B791" t="s">
        <v>44351</v>
      </c>
      <c r="C791" t="s">
        <v>46298</v>
      </c>
      <c r="D791" s="199" t="s">
        <v>47488</v>
      </c>
      <c r="E791" s="199" t="s">
        <v>47486</v>
      </c>
      <c r="F791" s="13">
        <f t="shared" si="12"/>
        <v>6</v>
      </c>
    </row>
    <row r="792" spans="1:6" ht="15" customHeight="1">
      <c r="A792">
        <v>6503857</v>
      </c>
      <c r="B792" t="s">
        <v>44352</v>
      </c>
      <c r="C792" t="s">
        <v>46299</v>
      </c>
      <c r="D792" s="199" t="s">
        <v>47488</v>
      </c>
      <c r="E792" s="199" t="s">
        <v>47486</v>
      </c>
      <c r="F792" s="13">
        <f t="shared" si="12"/>
        <v>6</v>
      </c>
    </row>
    <row r="793" spans="1:6" ht="15" customHeight="1">
      <c r="A793">
        <v>6503856</v>
      </c>
      <c r="B793" t="s">
        <v>44353</v>
      </c>
      <c r="C793" t="s">
        <v>46300</v>
      </c>
      <c r="D793" s="199" t="s">
        <v>47488</v>
      </c>
      <c r="E793" s="199" t="s">
        <v>47486</v>
      </c>
      <c r="F793" s="13">
        <f t="shared" si="12"/>
        <v>6</v>
      </c>
    </row>
    <row r="794" spans="1:6" ht="15" customHeight="1">
      <c r="A794">
        <v>6503851</v>
      </c>
      <c r="B794" t="s">
        <v>44354</v>
      </c>
      <c r="C794" t="s">
        <v>46301</v>
      </c>
      <c r="D794" s="199" t="s">
        <v>47488</v>
      </c>
      <c r="E794" s="199" t="s">
        <v>47486</v>
      </c>
      <c r="F794" s="13">
        <f t="shared" si="12"/>
        <v>6</v>
      </c>
    </row>
    <row r="795" spans="1:6" ht="15" customHeight="1">
      <c r="A795">
        <v>6500627</v>
      </c>
      <c r="B795" t="s">
        <v>44355</v>
      </c>
      <c r="C795" t="s">
        <v>46302</v>
      </c>
      <c r="D795" s="199" t="s">
        <v>47488</v>
      </c>
      <c r="E795" s="199" t="s">
        <v>47486</v>
      </c>
      <c r="F795" s="13">
        <f t="shared" si="12"/>
        <v>6</v>
      </c>
    </row>
    <row r="796" spans="1:6" ht="15" customHeight="1">
      <c r="A796">
        <v>6500624</v>
      </c>
      <c r="B796" t="s">
        <v>44356</v>
      </c>
      <c r="C796" t="s">
        <v>46303</v>
      </c>
      <c r="D796" s="199" t="s">
        <v>47488</v>
      </c>
      <c r="E796" s="199" t="s">
        <v>47486</v>
      </c>
      <c r="F796" s="13">
        <f t="shared" si="12"/>
        <v>6</v>
      </c>
    </row>
    <row r="797" spans="1:6" ht="15" customHeight="1">
      <c r="A797">
        <v>6503850</v>
      </c>
      <c r="B797" t="s">
        <v>44357</v>
      </c>
      <c r="C797" t="s">
        <v>46304</v>
      </c>
      <c r="D797" s="199" t="s">
        <v>47488</v>
      </c>
      <c r="E797" s="199" t="s">
        <v>47486</v>
      </c>
      <c r="F797" s="13">
        <f t="shared" si="12"/>
        <v>6</v>
      </c>
    </row>
    <row r="798" spans="1:6" ht="15" customHeight="1">
      <c r="A798">
        <v>6503853</v>
      </c>
      <c r="B798" t="s">
        <v>44358</v>
      </c>
      <c r="C798" t="s">
        <v>46305</v>
      </c>
      <c r="D798" s="199" t="s">
        <v>47488</v>
      </c>
      <c r="E798" s="199" t="s">
        <v>47486</v>
      </c>
      <c r="F798" s="13">
        <f t="shared" si="12"/>
        <v>6</v>
      </c>
    </row>
    <row r="799" spans="1:6" ht="15" customHeight="1">
      <c r="A799">
        <v>6507101</v>
      </c>
      <c r="B799" t="s">
        <v>44359</v>
      </c>
      <c r="C799" t="s">
        <v>46306</v>
      </c>
      <c r="D799" s="199" t="s">
        <v>47573</v>
      </c>
      <c r="E799" s="199" t="s">
        <v>47546</v>
      </c>
      <c r="F799" s="13">
        <f t="shared" si="12"/>
        <v>1200</v>
      </c>
    </row>
    <row r="800" spans="1:6" ht="15" customHeight="1">
      <c r="A800">
        <v>6502358</v>
      </c>
      <c r="B800" t="s">
        <v>44360</v>
      </c>
      <c r="C800" t="s">
        <v>46307</v>
      </c>
      <c r="D800" s="199" t="s">
        <v>47676</v>
      </c>
      <c r="E800" s="199" t="s">
        <v>47557</v>
      </c>
      <c r="F800" s="13">
        <f t="shared" si="12"/>
        <v>366</v>
      </c>
    </row>
    <row r="801" spans="1:6" ht="15" customHeight="1">
      <c r="A801">
        <v>6501748</v>
      </c>
      <c r="B801" t="s">
        <v>44361</v>
      </c>
      <c r="C801" t="s">
        <v>46308</v>
      </c>
      <c r="D801" s="199" t="s">
        <v>47548</v>
      </c>
      <c r="E801" s="199" t="s">
        <v>47504</v>
      </c>
      <c r="F801" s="13">
        <f t="shared" si="12"/>
        <v>720</v>
      </c>
    </row>
    <row r="802" spans="1:6" ht="15" customHeight="1">
      <c r="A802">
        <v>6508087</v>
      </c>
      <c r="B802" t="s">
        <v>44362</v>
      </c>
      <c r="C802" t="s">
        <v>46309</v>
      </c>
      <c r="D802" s="199" t="s">
        <v>47595</v>
      </c>
      <c r="E802" s="199" t="s">
        <v>47480</v>
      </c>
      <c r="F802" s="13">
        <f t="shared" si="12"/>
        <v>420</v>
      </c>
    </row>
    <row r="803" spans="1:6" ht="15" customHeight="1">
      <c r="A803">
        <v>6508086</v>
      </c>
      <c r="B803" t="s">
        <v>44363</v>
      </c>
      <c r="C803" t="s">
        <v>46310</v>
      </c>
      <c r="D803" s="199" t="s">
        <v>47481</v>
      </c>
      <c r="E803" s="199" t="s">
        <v>47558</v>
      </c>
      <c r="F803" s="13">
        <f t="shared" si="12"/>
        <v>390</v>
      </c>
    </row>
    <row r="804" spans="1:6" ht="15" customHeight="1">
      <c r="A804">
        <v>6501745</v>
      </c>
      <c r="B804" t="s">
        <v>44364</v>
      </c>
      <c r="C804" t="s">
        <v>46311</v>
      </c>
      <c r="D804" s="199" t="s">
        <v>47464</v>
      </c>
      <c r="E804" s="199" t="s">
        <v>47523</v>
      </c>
      <c r="F804" s="13">
        <f t="shared" si="12"/>
        <v>150</v>
      </c>
    </row>
    <row r="805" spans="1:6" ht="15" customHeight="1">
      <c r="A805">
        <v>6501749</v>
      </c>
      <c r="B805" t="s">
        <v>44365</v>
      </c>
      <c r="C805" t="s">
        <v>46312</v>
      </c>
      <c r="D805" s="199" t="s">
        <v>47601</v>
      </c>
      <c r="E805" s="199" t="s">
        <v>47559</v>
      </c>
      <c r="F805" s="13">
        <f t="shared" si="12"/>
        <v>354</v>
      </c>
    </row>
    <row r="806" spans="1:6" ht="15" customHeight="1">
      <c r="A806">
        <v>6503776</v>
      </c>
      <c r="B806" t="s">
        <v>44366</v>
      </c>
      <c r="C806" t="s">
        <v>46313</v>
      </c>
      <c r="D806" s="199" t="s">
        <v>47547</v>
      </c>
      <c r="E806" s="199" t="s">
        <v>47560</v>
      </c>
      <c r="F806" s="13">
        <f t="shared" ref="F806:F869" si="13">D806*0.6</f>
        <v>174</v>
      </c>
    </row>
    <row r="807" spans="1:6" ht="15" customHeight="1">
      <c r="A807">
        <v>6501743</v>
      </c>
      <c r="B807" t="s">
        <v>44367</v>
      </c>
      <c r="C807" t="s">
        <v>46314</v>
      </c>
      <c r="D807" s="199" t="s">
        <v>47677</v>
      </c>
      <c r="E807" s="199" t="s">
        <v>47561</v>
      </c>
      <c r="F807" s="13">
        <f t="shared" si="13"/>
        <v>384</v>
      </c>
    </row>
    <row r="808" spans="1:6" ht="15" customHeight="1">
      <c r="A808">
        <v>6506220</v>
      </c>
      <c r="B808" t="s">
        <v>44368</v>
      </c>
      <c r="C808" t="s">
        <v>46315</v>
      </c>
      <c r="D808" s="199" t="s">
        <v>47596</v>
      </c>
      <c r="E808" s="199" t="s">
        <v>47481</v>
      </c>
      <c r="F808" s="13">
        <f t="shared" si="13"/>
        <v>780</v>
      </c>
    </row>
    <row r="809" spans="1:6" ht="15" customHeight="1">
      <c r="A809">
        <v>6510417</v>
      </c>
      <c r="B809" t="s">
        <v>44369</v>
      </c>
      <c r="C809" t="s">
        <v>46316</v>
      </c>
      <c r="D809" s="199" t="s">
        <v>47469</v>
      </c>
      <c r="E809" s="199" t="s">
        <v>47495</v>
      </c>
      <c r="F809" s="13">
        <f t="shared" si="13"/>
        <v>900</v>
      </c>
    </row>
    <row r="810" spans="1:6" ht="15" customHeight="1">
      <c r="A810">
        <v>6501750</v>
      </c>
      <c r="B810" t="s">
        <v>44370</v>
      </c>
      <c r="C810" t="s">
        <v>46317</v>
      </c>
      <c r="D810" s="199" t="s">
        <v>47479</v>
      </c>
      <c r="E810" s="199" t="s">
        <v>47493</v>
      </c>
      <c r="F810" s="13">
        <f t="shared" si="13"/>
        <v>90</v>
      </c>
    </row>
    <row r="811" spans="1:6" ht="15" customHeight="1">
      <c r="A811">
        <v>6507141</v>
      </c>
      <c r="B811" t="s">
        <v>44371</v>
      </c>
      <c r="C811" t="s">
        <v>46318</v>
      </c>
      <c r="D811" s="199" t="s">
        <v>47497</v>
      </c>
      <c r="E811" s="199" t="s">
        <v>47476</v>
      </c>
      <c r="F811" s="13">
        <f t="shared" si="13"/>
        <v>270</v>
      </c>
    </row>
    <row r="812" spans="1:6" ht="15" customHeight="1">
      <c r="A812">
        <v>6507140</v>
      </c>
      <c r="B812" t="s">
        <v>44372</v>
      </c>
      <c r="C812" t="s">
        <v>46319</v>
      </c>
      <c r="D812" s="199" t="s">
        <v>47527</v>
      </c>
      <c r="E812" s="199" t="s">
        <v>47483</v>
      </c>
      <c r="F812" s="13">
        <f t="shared" si="13"/>
        <v>330</v>
      </c>
    </row>
    <row r="813" spans="1:6" ht="15" customHeight="1">
      <c r="A813">
        <v>6503777</v>
      </c>
      <c r="B813" t="s">
        <v>44373</v>
      </c>
      <c r="C813" t="s">
        <v>46320</v>
      </c>
      <c r="D813" s="199" t="s">
        <v>47500</v>
      </c>
      <c r="E813" s="199" t="s">
        <v>47475</v>
      </c>
      <c r="F813" s="13">
        <f t="shared" si="13"/>
        <v>480</v>
      </c>
    </row>
    <row r="814" spans="1:6" ht="15" customHeight="1">
      <c r="A814">
        <v>6505323</v>
      </c>
      <c r="B814" t="s">
        <v>44374</v>
      </c>
      <c r="C814" t="s">
        <v>46321</v>
      </c>
      <c r="D814" s="199" t="s">
        <v>47653</v>
      </c>
      <c r="E814" s="199" t="s">
        <v>47491</v>
      </c>
      <c r="F814" s="13">
        <f t="shared" si="13"/>
        <v>168</v>
      </c>
    </row>
    <row r="815" spans="1:6" ht="15" customHeight="1">
      <c r="A815">
        <v>6511042</v>
      </c>
      <c r="B815" t="s">
        <v>44375</v>
      </c>
      <c r="C815" t="s">
        <v>46322</v>
      </c>
      <c r="D815" s="199" t="s">
        <v>47502</v>
      </c>
      <c r="E815" s="199" t="s">
        <v>47479</v>
      </c>
      <c r="F815" s="13">
        <f t="shared" si="13"/>
        <v>180</v>
      </c>
    </row>
    <row r="816" spans="1:6" ht="15" customHeight="1">
      <c r="A816">
        <v>6505324</v>
      </c>
      <c r="B816" t="s">
        <v>44376</v>
      </c>
      <c r="C816" t="s">
        <v>46323</v>
      </c>
      <c r="D816" s="199" t="s">
        <v>47535</v>
      </c>
      <c r="E816" s="199" t="s">
        <v>47464</v>
      </c>
      <c r="F816" s="13">
        <f t="shared" si="13"/>
        <v>300</v>
      </c>
    </row>
    <row r="817" spans="1:6" ht="15" customHeight="1">
      <c r="A817">
        <v>6511043</v>
      </c>
      <c r="B817" t="s">
        <v>44377</v>
      </c>
      <c r="C817" t="s">
        <v>46324</v>
      </c>
      <c r="D817" s="199" t="s">
        <v>47527</v>
      </c>
      <c r="E817" s="199" t="s">
        <v>47483</v>
      </c>
      <c r="F817" s="13">
        <f t="shared" si="13"/>
        <v>330</v>
      </c>
    </row>
    <row r="818" spans="1:6" ht="15" customHeight="1">
      <c r="A818">
        <v>6505325</v>
      </c>
      <c r="B818" t="s">
        <v>44378</v>
      </c>
      <c r="C818" t="s">
        <v>46325</v>
      </c>
      <c r="D818" s="199" t="s">
        <v>47500</v>
      </c>
      <c r="E818" s="199" t="s">
        <v>47475</v>
      </c>
      <c r="F818" s="13">
        <f t="shared" si="13"/>
        <v>480</v>
      </c>
    </row>
    <row r="819" spans="1:6" ht="15" customHeight="1">
      <c r="A819">
        <v>6511044</v>
      </c>
      <c r="B819" t="s">
        <v>44379</v>
      </c>
      <c r="C819" t="s">
        <v>46326</v>
      </c>
      <c r="D819" s="199" t="s">
        <v>47556</v>
      </c>
      <c r="E819" s="199" t="s">
        <v>47562</v>
      </c>
      <c r="F819" s="13">
        <f t="shared" si="13"/>
        <v>528</v>
      </c>
    </row>
    <row r="820" spans="1:6" ht="15" customHeight="1">
      <c r="A820">
        <v>6501751</v>
      </c>
      <c r="B820" t="s">
        <v>44380</v>
      </c>
      <c r="C820" t="s">
        <v>46327</v>
      </c>
      <c r="D820" s="199" t="s">
        <v>47502</v>
      </c>
      <c r="E820" s="199" t="s">
        <v>47479</v>
      </c>
      <c r="F820" s="13">
        <f t="shared" si="13"/>
        <v>180</v>
      </c>
    </row>
    <row r="821" spans="1:6" ht="15" customHeight="1">
      <c r="A821">
        <v>6501744</v>
      </c>
      <c r="B821" t="s">
        <v>44381</v>
      </c>
      <c r="C821" t="s">
        <v>46328</v>
      </c>
      <c r="D821" s="199" t="s">
        <v>47662</v>
      </c>
      <c r="E821" s="199" t="s">
        <v>47524</v>
      </c>
      <c r="F821" s="13">
        <f t="shared" si="13"/>
        <v>222</v>
      </c>
    </row>
    <row r="822" spans="1:6" ht="15" customHeight="1">
      <c r="A822">
        <v>6508951</v>
      </c>
      <c r="B822" t="s">
        <v>44382</v>
      </c>
      <c r="C822" t="s">
        <v>46329</v>
      </c>
      <c r="D822" s="199" t="s">
        <v>47475</v>
      </c>
      <c r="E822" s="199" t="s">
        <v>47526</v>
      </c>
      <c r="F822" s="13">
        <f t="shared" si="13"/>
        <v>240</v>
      </c>
    </row>
    <row r="823" spans="1:6" ht="15" customHeight="1">
      <c r="A823">
        <v>6507733</v>
      </c>
      <c r="B823" t="s">
        <v>44383</v>
      </c>
      <c r="C823" t="s">
        <v>46330</v>
      </c>
      <c r="D823" s="199" t="s">
        <v>47678</v>
      </c>
      <c r="E823" s="199" t="s">
        <v>47563</v>
      </c>
      <c r="F823" s="13">
        <f t="shared" si="13"/>
        <v>126</v>
      </c>
    </row>
    <row r="824" spans="1:6" ht="15" customHeight="1">
      <c r="A824">
        <v>6508214</v>
      </c>
      <c r="B824" t="s">
        <v>44384</v>
      </c>
      <c r="C824" t="s">
        <v>46331</v>
      </c>
      <c r="D824" s="199" t="s">
        <v>47548</v>
      </c>
      <c r="E824" s="199" t="s">
        <v>47504</v>
      </c>
      <c r="F824" s="13">
        <f t="shared" si="13"/>
        <v>720</v>
      </c>
    </row>
    <row r="825" spans="1:6" ht="15" customHeight="1">
      <c r="A825">
        <v>6509627</v>
      </c>
      <c r="B825" t="s">
        <v>44385</v>
      </c>
      <c r="C825" t="s">
        <v>46332</v>
      </c>
      <c r="D825" s="199" t="s">
        <v>47535</v>
      </c>
      <c r="E825" s="199" t="s">
        <v>47464</v>
      </c>
      <c r="F825" s="13">
        <f t="shared" si="13"/>
        <v>300</v>
      </c>
    </row>
    <row r="826" spans="1:6" ht="15" customHeight="1">
      <c r="A826">
        <v>6508159</v>
      </c>
      <c r="B826" t="s">
        <v>44386</v>
      </c>
      <c r="C826" t="s">
        <v>46333</v>
      </c>
      <c r="D826" s="199" t="s">
        <v>47504</v>
      </c>
      <c r="E826" s="199" t="s">
        <v>47502</v>
      </c>
      <c r="F826" s="13">
        <f t="shared" si="13"/>
        <v>360</v>
      </c>
    </row>
    <row r="827" spans="1:6" ht="15" customHeight="1">
      <c r="A827">
        <v>6509976</v>
      </c>
      <c r="B827" t="s">
        <v>44387</v>
      </c>
      <c r="C827" t="s">
        <v>46334</v>
      </c>
      <c r="D827" s="199" t="s">
        <v>47491</v>
      </c>
      <c r="E827" s="199" t="s">
        <v>47507</v>
      </c>
      <c r="F827" s="13">
        <f t="shared" si="13"/>
        <v>84</v>
      </c>
    </row>
    <row r="828" spans="1:6" ht="15" customHeight="1">
      <c r="A828">
        <v>6506749</v>
      </c>
      <c r="B828" t="s">
        <v>44388</v>
      </c>
      <c r="C828" t="s">
        <v>46335</v>
      </c>
      <c r="D828" s="199" t="s">
        <v>47535</v>
      </c>
      <c r="E828" s="199" t="s">
        <v>47464</v>
      </c>
      <c r="F828" s="13">
        <f t="shared" si="13"/>
        <v>300</v>
      </c>
    </row>
    <row r="829" spans="1:6" ht="15" customHeight="1">
      <c r="A829">
        <v>6506750</v>
      </c>
      <c r="B829" t="s">
        <v>44389</v>
      </c>
      <c r="C829" t="s">
        <v>46336</v>
      </c>
      <c r="D829" s="199" t="s">
        <v>47498</v>
      </c>
      <c r="E829" s="199" t="s">
        <v>47478</v>
      </c>
      <c r="F829" s="13">
        <f t="shared" si="13"/>
        <v>72</v>
      </c>
    </row>
    <row r="830" spans="1:6" ht="15" customHeight="1">
      <c r="A830">
        <v>6506829</v>
      </c>
      <c r="B830" t="s">
        <v>44390</v>
      </c>
      <c r="C830" t="s">
        <v>46337</v>
      </c>
      <c r="D830" s="199" t="s">
        <v>47527</v>
      </c>
      <c r="E830" s="199" t="s">
        <v>47483</v>
      </c>
      <c r="F830" s="13">
        <f t="shared" si="13"/>
        <v>330</v>
      </c>
    </row>
    <row r="831" spans="1:6" ht="15" customHeight="1">
      <c r="A831">
        <v>6507803</v>
      </c>
      <c r="B831" t="s">
        <v>44391</v>
      </c>
      <c r="C831" t="s">
        <v>46338</v>
      </c>
      <c r="D831" s="199" t="s">
        <v>47679</v>
      </c>
      <c r="E831" s="199" t="s">
        <v>47564</v>
      </c>
      <c r="F831" s="13">
        <f t="shared" si="13"/>
        <v>3600</v>
      </c>
    </row>
    <row r="832" spans="1:6" ht="15" customHeight="1">
      <c r="A832">
        <v>6507312</v>
      </c>
      <c r="B832" t="s">
        <v>44392</v>
      </c>
      <c r="C832" t="s">
        <v>46339</v>
      </c>
      <c r="D832" s="199" t="s">
        <v>47587</v>
      </c>
      <c r="E832" s="199" t="s">
        <v>47565</v>
      </c>
      <c r="F832" s="13">
        <f t="shared" si="13"/>
        <v>3000</v>
      </c>
    </row>
    <row r="833" spans="1:6" ht="15" customHeight="1">
      <c r="A833">
        <v>6506007</v>
      </c>
      <c r="B833" t="s">
        <v>44393</v>
      </c>
      <c r="C833" t="s">
        <v>46340</v>
      </c>
      <c r="D833" s="199" t="s">
        <v>47680</v>
      </c>
      <c r="E833" s="199" t="s">
        <v>47566</v>
      </c>
      <c r="F833" s="13">
        <f t="shared" si="13"/>
        <v>4200</v>
      </c>
    </row>
    <row r="834" spans="1:6" ht="15" customHeight="1">
      <c r="A834">
        <v>6507801</v>
      </c>
      <c r="B834" t="s">
        <v>44394</v>
      </c>
      <c r="C834" t="s">
        <v>46341</v>
      </c>
      <c r="D834" s="199" t="s">
        <v>47587</v>
      </c>
      <c r="E834" s="199" t="s">
        <v>47565</v>
      </c>
      <c r="F834" s="13">
        <f t="shared" si="13"/>
        <v>3000</v>
      </c>
    </row>
    <row r="835" spans="1:6" ht="15" customHeight="1">
      <c r="A835">
        <v>6508000</v>
      </c>
      <c r="B835" t="s">
        <v>44395</v>
      </c>
      <c r="C835" t="s">
        <v>46342</v>
      </c>
      <c r="D835" s="199" t="s">
        <v>47680</v>
      </c>
      <c r="E835" s="199" t="s">
        <v>47566</v>
      </c>
      <c r="F835" s="13">
        <f t="shared" si="13"/>
        <v>4200</v>
      </c>
    </row>
    <row r="836" spans="1:6" ht="15" customHeight="1">
      <c r="A836">
        <v>6507802</v>
      </c>
      <c r="B836" t="s">
        <v>44396</v>
      </c>
      <c r="C836" t="s">
        <v>46343</v>
      </c>
      <c r="D836" s="199" t="s">
        <v>47680</v>
      </c>
      <c r="E836" s="199" t="s">
        <v>47566</v>
      </c>
      <c r="F836" s="13">
        <f t="shared" si="13"/>
        <v>4200</v>
      </c>
    </row>
    <row r="837" spans="1:6" ht="15" customHeight="1">
      <c r="A837">
        <v>6506003</v>
      </c>
      <c r="B837" t="s">
        <v>44397</v>
      </c>
      <c r="C837" t="s">
        <v>46344</v>
      </c>
      <c r="D837" s="199" t="s">
        <v>47569</v>
      </c>
      <c r="E837" s="199" t="s">
        <v>47567</v>
      </c>
      <c r="F837" s="13">
        <f t="shared" si="13"/>
        <v>4800</v>
      </c>
    </row>
    <row r="838" spans="1:6" ht="15" customHeight="1">
      <c r="A838">
        <v>6507611</v>
      </c>
      <c r="B838" t="s">
        <v>44398</v>
      </c>
      <c r="C838" t="s">
        <v>46345</v>
      </c>
      <c r="D838" s="199" t="s">
        <v>47681</v>
      </c>
      <c r="E838" s="199" t="s">
        <v>47568</v>
      </c>
      <c r="F838" s="13">
        <f t="shared" si="13"/>
        <v>5400</v>
      </c>
    </row>
    <row r="839" spans="1:6" ht="15" customHeight="1">
      <c r="A839">
        <v>6506004</v>
      </c>
      <c r="B839" t="s">
        <v>44399</v>
      </c>
      <c r="C839" t="s">
        <v>46346</v>
      </c>
      <c r="D839" s="199" t="s">
        <v>47681</v>
      </c>
      <c r="E839" s="199" t="s">
        <v>47568</v>
      </c>
      <c r="F839" s="13">
        <f t="shared" si="13"/>
        <v>5400</v>
      </c>
    </row>
    <row r="840" spans="1:6" ht="15" customHeight="1">
      <c r="A840">
        <v>6506005</v>
      </c>
      <c r="B840" t="s">
        <v>44400</v>
      </c>
      <c r="C840" t="s">
        <v>46347</v>
      </c>
      <c r="D840" s="199" t="s">
        <v>47682</v>
      </c>
      <c r="E840" s="199" t="s">
        <v>47569</v>
      </c>
      <c r="F840" s="13">
        <f t="shared" si="13"/>
        <v>9600</v>
      </c>
    </row>
    <row r="841" spans="1:6" ht="15" customHeight="1">
      <c r="A841">
        <v>6506000</v>
      </c>
      <c r="B841" t="s">
        <v>44401</v>
      </c>
      <c r="C841" t="s">
        <v>46348</v>
      </c>
      <c r="D841" s="199" t="s">
        <v>47681</v>
      </c>
      <c r="E841" s="199" t="s">
        <v>47568</v>
      </c>
      <c r="F841" s="13">
        <f t="shared" si="13"/>
        <v>5400</v>
      </c>
    </row>
    <row r="842" spans="1:6" ht="15" customHeight="1">
      <c r="A842">
        <v>6506001</v>
      </c>
      <c r="B842" t="s">
        <v>44402</v>
      </c>
      <c r="C842" t="s">
        <v>46349</v>
      </c>
      <c r="D842" s="199" t="s">
        <v>47682</v>
      </c>
      <c r="E842" s="199" t="s">
        <v>47569</v>
      </c>
      <c r="F842" s="13">
        <f t="shared" si="13"/>
        <v>9600</v>
      </c>
    </row>
    <row r="843" spans="1:6" ht="15" customHeight="1">
      <c r="A843">
        <v>6507422</v>
      </c>
      <c r="B843" t="s">
        <v>44403</v>
      </c>
      <c r="C843" t="s">
        <v>46350</v>
      </c>
      <c r="D843" s="199" t="s">
        <v>47546</v>
      </c>
      <c r="E843" s="199" t="s">
        <v>47535</v>
      </c>
      <c r="F843" s="13">
        <f t="shared" si="13"/>
        <v>600</v>
      </c>
    </row>
    <row r="844" spans="1:6" ht="15" customHeight="1">
      <c r="A844">
        <v>6508072</v>
      </c>
      <c r="B844" t="s">
        <v>44404</v>
      </c>
      <c r="C844" t="s">
        <v>46351</v>
      </c>
      <c r="D844" s="199" t="s">
        <v>47545</v>
      </c>
      <c r="E844" s="199" t="s">
        <v>47527</v>
      </c>
      <c r="F844" s="13">
        <f t="shared" si="13"/>
        <v>660</v>
      </c>
    </row>
    <row r="845" spans="1:6" ht="15" customHeight="1">
      <c r="A845">
        <v>6508073</v>
      </c>
      <c r="B845" t="s">
        <v>44405</v>
      </c>
      <c r="C845" t="s">
        <v>46352</v>
      </c>
      <c r="D845" s="199" t="s">
        <v>47596</v>
      </c>
      <c r="E845" s="199" t="s">
        <v>47481</v>
      </c>
      <c r="F845" s="13">
        <f t="shared" si="13"/>
        <v>780</v>
      </c>
    </row>
    <row r="846" spans="1:6" ht="15" customHeight="1">
      <c r="A846">
        <v>6508074</v>
      </c>
      <c r="B846" t="s">
        <v>44406</v>
      </c>
      <c r="C846" t="s">
        <v>46353</v>
      </c>
      <c r="D846" s="199" t="s">
        <v>47596</v>
      </c>
      <c r="E846" s="199" t="s">
        <v>47481</v>
      </c>
      <c r="F846" s="13">
        <f t="shared" si="13"/>
        <v>780</v>
      </c>
    </row>
    <row r="847" spans="1:6" ht="15" customHeight="1">
      <c r="A847">
        <v>6508070</v>
      </c>
      <c r="B847" t="s">
        <v>44407</v>
      </c>
      <c r="C847" t="s">
        <v>46354</v>
      </c>
      <c r="D847" s="199" t="s">
        <v>47500</v>
      </c>
      <c r="E847" s="199" t="s">
        <v>47475</v>
      </c>
      <c r="F847" s="13">
        <f t="shared" si="13"/>
        <v>480</v>
      </c>
    </row>
    <row r="848" spans="1:6" ht="15" customHeight="1">
      <c r="A848">
        <v>6508071</v>
      </c>
      <c r="B848" t="s">
        <v>44408</v>
      </c>
      <c r="C848" t="s">
        <v>46355</v>
      </c>
      <c r="D848" s="199" t="s">
        <v>47546</v>
      </c>
      <c r="E848" s="199" t="s">
        <v>47535</v>
      </c>
      <c r="F848" s="13">
        <f t="shared" si="13"/>
        <v>600</v>
      </c>
    </row>
    <row r="849" spans="1:6" ht="15" customHeight="1">
      <c r="A849">
        <v>6508075</v>
      </c>
      <c r="B849" t="s">
        <v>44409</v>
      </c>
      <c r="C849" t="s">
        <v>46356</v>
      </c>
      <c r="D849" s="199" t="s">
        <v>47611</v>
      </c>
      <c r="E849" s="199" t="s">
        <v>47465</v>
      </c>
      <c r="F849" s="13">
        <f t="shared" si="13"/>
        <v>1080</v>
      </c>
    </row>
    <row r="850" spans="1:6" ht="15" customHeight="1">
      <c r="A850">
        <v>6506542</v>
      </c>
      <c r="B850" t="s">
        <v>44410</v>
      </c>
      <c r="C850" t="s">
        <v>46357</v>
      </c>
      <c r="D850" s="199" t="s">
        <v>47668</v>
      </c>
      <c r="E850" s="199" t="s">
        <v>47543</v>
      </c>
      <c r="F850" s="13">
        <f t="shared" si="13"/>
        <v>432</v>
      </c>
    </row>
    <row r="851" spans="1:6" ht="15" customHeight="1">
      <c r="A851">
        <v>6504396</v>
      </c>
      <c r="B851" t="s">
        <v>44411</v>
      </c>
      <c r="C851" t="s">
        <v>46358</v>
      </c>
      <c r="D851" s="199" t="s">
        <v>47543</v>
      </c>
      <c r="E851" s="199" t="s">
        <v>47492</v>
      </c>
      <c r="F851" s="13">
        <f t="shared" si="13"/>
        <v>216</v>
      </c>
    </row>
    <row r="852" spans="1:6" ht="15" customHeight="1">
      <c r="A852">
        <v>6506541</v>
      </c>
      <c r="B852" t="s">
        <v>44412</v>
      </c>
      <c r="C852" t="s">
        <v>46359</v>
      </c>
      <c r="D852" s="199" t="s">
        <v>47548</v>
      </c>
      <c r="E852" s="199" t="s">
        <v>47504</v>
      </c>
      <c r="F852" s="13">
        <f t="shared" si="13"/>
        <v>720</v>
      </c>
    </row>
    <row r="853" spans="1:6" ht="15" customHeight="1">
      <c r="A853">
        <v>6504397</v>
      </c>
      <c r="B853" t="s">
        <v>44413</v>
      </c>
      <c r="C853" t="s">
        <v>46360</v>
      </c>
      <c r="D853" s="199" t="s">
        <v>47504</v>
      </c>
      <c r="E853" s="199" t="s">
        <v>47502</v>
      </c>
      <c r="F853" s="13">
        <f t="shared" si="13"/>
        <v>360</v>
      </c>
    </row>
    <row r="854" spans="1:6" ht="15" customHeight="1">
      <c r="A854">
        <v>6503158</v>
      </c>
      <c r="B854" t="s">
        <v>44414</v>
      </c>
      <c r="C854" t="s">
        <v>46361</v>
      </c>
      <c r="D854" s="199" t="s">
        <v>47683</v>
      </c>
      <c r="E854" s="199" t="s">
        <v>47570</v>
      </c>
      <c r="F854" s="13">
        <f t="shared" si="13"/>
        <v>468</v>
      </c>
    </row>
    <row r="855" spans="1:6" ht="15" customHeight="1">
      <c r="A855">
        <v>6503159</v>
      </c>
      <c r="B855" t="s">
        <v>44415</v>
      </c>
      <c r="C855" t="s">
        <v>46362</v>
      </c>
      <c r="D855" s="199" t="s">
        <v>47684</v>
      </c>
      <c r="E855" s="199" t="s">
        <v>47571</v>
      </c>
      <c r="F855" s="13">
        <f t="shared" si="13"/>
        <v>612</v>
      </c>
    </row>
    <row r="856" spans="1:6" ht="15" customHeight="1">
      <c r="A856">
        <v>6502647</v>
      </c>
      <c r="B856" t="s">
        <v>44416</v>
      </c>
      <c r="C856" t="s">
        <v>46363</v>
      </c>
      <c r="D856" s="199" t="s">
        <v>47596</v>
      </c>
      <c r="E856" s="199" t="s">
        <v>47481</v>
      </c>
      <c r="F856" s="13">
        <f t="shared" si="13"/>
        <v>780</v>
      </c>
    </row>
    <row r="857" spans="1:6" ht="15" customHeight="1">
      <c r="A857">
        <v>6502649</v>
      </c>
      <c r="B857" t="s">
        <v>44417</v>
      </c>
      <c r="C857" t="s">
        <v>46364</v>
      </c>
      <c r="D857" s="199" t="s">
        <v>47473</v>
      </c>
      <c r="E857" s="199" t="s">
        <v>47500</v>
      </c>
      <c r="F857" s="13">
        <f t="shared" si="13"/>
        <v>960</v>
      </c>
    </row>
    <row r="858" spans="1:6" ht="15" customHeight="1">
      <c r="A858">
        <v>6507341</v>
      </c>
      <c r="B858" t="s">
        <v>44418</v>
      </c>
      <c r="C858" t="s">
        <v>46365</v>
      </c>
      <c r="D858" s="199" t="s">
        <v>47685</v>
      </c>
      <c r="E858" s="199" t="s">
        <v>47572</v>
      </c>
      <c r="F858" s="13">
        <f t="shared" si="13"/>
        <v>576</v>
      </c>
    </row>
    <row r="859" spans="1:6" ht="15" customHeight="1">
      <c r="A859">
        <v>6507340</v>
      </c>
      <c r="B859" t="s">
        <v>44419</v>
      </c>
      <c r="C859" t="s">
        <v>46366</v>
      </c>
      <c r="D859" s="199" t="s">
        <v>47572</v>
      </c>
      <c r="E859" s="199" t="s">
        <v>47549</v>
      </c>
      <c r="F859" s="13">
        <f t="shared" si="13"/>
        <v>288</v>
      </c>
    </row>
    <row r="860" spans="1:6" ht="15" customHeight="1">
      <c r="A860">
        <v>6507339</v>
      </c>
      <c r="B860" t="s">
        <v>44420</v>
      </c>
      <c r="C860" t="s">
        <v>46367</v>
      </c>
      <c r="D860" s="199" t="s">
        <v>47685</v>
      </c>
      <c r="E860" s="199" t="s">
        <v>47572</v>
      </c>
      <c r="F860" s="13">
        <f t="shared" si="13"/>
        <v>576</v>
      </c>
    </row>
    <row r="861" spans="1:6" ht="15" customHeight="1">
      <c r="A861">
        <v>6507338</v>
      </c>
      <c r="B861" t="s">
        <v>44421</v>
      </c>
      <c r="C861" t="s">
        <v>46368</v>
      </c>
      <c r="D861" s="199" t="s">
        <v>47572</v>
      </c>
      <c r="E861" s="199" t="s">
        <v>47549</v>
      </c>
      <c r="F861" s="13">
        <f t="shared" si="13"/>
        <v>288</v>
      </c>
    </row>
    <row r="862" spans="1:6" ht="15" customHeight="1">
      <c r="A862">
        <v>6509816</v>
      </c>
      <c r="B862" t="s">
        <v>44422</v>
      </c>
      <c r="C862" t="s">
        <v>46369</v>
      </c>
      <c r="D862" s="199" t="s">
        <v>47567</v>
      </c>
      <c r="E862" s="199" t="s">
        <v>47573</v>
      </c>
      <c r="F862" s="13">
        <f t="shared" si="13"/>
        <v>2400</v>
      </c>
    </row>
    <row r="863" spans="1:6" ht="15" customHeight="1">
      <c r="A863">
        <v>6507645</v>
      </c>
      <c r="B863" t="s">
        <v>44423</v>
      </c>
      <c r="C863" t="s">
        <v>46370</v>
      </c>
      <c r="D863" s="199" t="s">
        <v>47477</v>
      </c>
      <c r="E863" s="199" t="s">
        <v>47489</v>
      </c>
      <c r="F863" s="13">
        <f t="shared" si="13"/>
        <v>18</v>
      </c>
    </row>
    <row r="864" spans="1:6" ht="15" customHeight="1">
      <c r="A864">
        <v>6507638</v>
      </c>
      <c r="B864" t="s">
        <v>44424</v>
      </c>
      <c r="C864" t="s">
        <v>46371</v>
      </c>
      <c r="D864" s="199" t="s">
        <v>47633</v>
      </c>
      <c r="E864" s="199" t="s">
        <v>47574</v>
      </c>
      <c r="F864" s="13">
        <f t="shared" si="13"/>
        <v>32.4</v>
      </c>
    </row>
    <row r="865" spans="1:6" ht="15" customHeight="1">
      <c r="A865">
        <v>6507639</v>
      </c>
      <c r="B865" t="s">
        <v>44425</v>
      </c>
      <c r="C865" t="s">
        <v>46372</v>
      </c>
      <c r="D865" s="199" t="s">
        <v>47478</v>
      </c>
      <c r="E865" s="199" t="s">
        <v>47477</v>
      </c>
      <c r="F865" s="13">
        <f t="shared" si="13"/>
        <v>36</v>
      </c>
    </row>
    <row r="866" spans="1:6" ht="15" customHeight="1">
      <c r="A866">
        <v>6507640</v>
      </c>
      <c r="B866" t="s">
        <v>44426</v>
      </c>
      <c r="C866" t="s">
        <v>46373</v>
      </c>
      <c r="D866" s="199" t="s">
        <v>47507</v>
      </c>
      <c r="E866" s="199" t="s">
        <v>47511</v>
      </c>
      <c r="F866" s="13">
        <f t="shared" si="13"/>
        <v>42</v>
      </c>
    </row>
    <row r="867" spans="1:6" ht="15" customHeight="1">
      <c r="A867">
        <v>6507646</v>
      </c>
      <c r="B867" t="s">
        <v>44427</v>
      </c>
      <c r="C867" t="s">
        <v>46374</v>
      </c>
      <c r="D867" s="199" t="s">
        <v>47632</v>
      </c>
      <c r="E867" s="199" t="s">
        <v>47532</v>
      </c>
      <c r="F867" s="13">
        <f t="shared" si="13"/>
        <v>21.599999999999998</v>
      </c>
    </row>
    <row r="868" spans="1:6" ht="15" customHeight="1">
      <c r="A868">
        <v>6507636</v>
      </c>
      <c r="B868" t="s">
        <v>44428</v>
      </c>
      <c r="C868" t="s">
        <v>46375</v>
      </c>
      <c r="D868" s="199" t="s">
        <v>47686</v>
      </c>
      <c r="E868" s="199" t="s">
        <v>47575</v>
      </c>
      <c r="F868" s="13">
        <f t="shared" si="13"/>
        <v>25.2</v>
      </c>
    </row>
    <row r="869" spans="1:6" ht="15" customHeight="1">
      <c r="A869">
        <v>6507641</v>
      </c>
      <c r="B869" t="s">
        <v>44429</v>
      </c>
      <c r="C869" t="s">
        <v>46376</v>
      </c>
      <c r="D869" s="199" t="s">
        <v>47485</v>
      </c>
      <c r="E869" s="199" t="s">
        <v>47515</v>
      </c>
      <c r="F869" s="13">
        <f t="shared" si="13"/>
        <v>60</v>
      </c>
    </row>
    <row r="870" spans="1:6" ht="15" customHeight="1">
      <c r="A870">
        <v>6507637</v>
      </c>
      <c r="B870" t="s">
        <v>44430</v>
      </c>
      <c r="C870" t="s">
        <v>46377</v>
      </c>
      <c r="D870" s="199" t="s">
        <v>47506</v>
      </c>
      <c r="E870" s="199" t="s">
        <v>47576</v>
      </c>
      <c r="F870" s="13">
        <f t="shared" ref="F870:F933" si="14">D870*0.6</f>
        <v>28.799999999999997</v>
      </c>
    </row>
    <row r="871" spans="1:6" ht="15" customHeight="1">
      <c r="A871">
        <v>6507337</v>
      </c>
      <c r="B871" t="s">
        <v>44431</v>
      </c>
      <c r="C871" t="s">
        <v>46378</v>
      </c>
      <c r="D871" s="199" t="s">
        <v>47567</v>
      </c>
      <c r="E871" s="199" t="s">
        <v>47573</v>
      </c>
      <c r="F871" s="13">
        <f t="shared" si="14"/>
        <v>2400</v>
      </c>
    </row>
    <row r="872" spans="1:6" ht="15" customHeight="1">
      <c r="A872">
        <v>6507336</v>
      </c>
      <c r="B872" t="s">
        <v>44432</v>
      </c>
      <c r="C872" t="s">
        <v>46379</v>
      </c>
      <c r="D872" s="199" t="s">
        <v>47573</v>
      </c>
      <c r="E872" s="199" t="s">
        <v>47546</v>
      </c>
      <c r="F872" s="13">
        <f t="shared" si="14"/>
        <v>1200</v>
      </c>
    </row>
    <row r="873" spans="1:6" ht="15" customHeight="1">
      <c r="A873">
        <v>6507303</v>
      </c>
      <c r="B873" t="s">
        <v>44433</v>
      </c>
      <c r="C873" t="s">
        <v>46380</v>
      </c>
      <c r="D873" s="199" t="s">
        <v>47546</v>
      </c>
      <c r="E873" s="199" t="s">
        <v>47535</v>
      </c>
      <c r="F873" s="13">
        <f t="shared" si="14"/>
        <v>600</v>
      </c>
    </row>
    <row r="874" spans="1:6" ht="15" customHeight="1">
      <c r="A874">
        <v>6502663</v>
      </c>
      <c r="B874" t="s">
        <v>44434</v>
      </c>
      <c r="C874" t="s">
        <v>46381</v>
      </c>
      <c r="D874" s="199" t="s">
        <v>47500</v>
      </c>
      <c r="E874" s="199" t="s">
        <v>47475</v>
      </c>
      <c r="F874" s="13">
        <f t="shared" si="14"/>
        <v>480</v>
      </c>
    </row>
    <row r="875" spans="1:6" ht="15" customHeight="1">
      <c r="A875">
        <v>6507169</v>
      </c>
      <c r="B875" t="s">
        <v>44435</v>
      </c>
      <c r="C875" t="s">
        <v>46382</v>
      </c>
      <c r="D875" s="199" t="s">
        <v>47595</v>
      </c>
      <c r="E875" s="199" t="s">
        <v>47480</v>
      </c>
      <c r="F875" s="13">
        <f t="shared" si="14"/>
        <v>420</v>
      </c>
    </row>
    <row r="876" spans="1:6" ht="15" customHeight="1">
      <c r="A876">
        <v>6503172</v>
      </c>
      <c r="B876" t="s">
        <v>44436</v>
      </c>
      <c r="C876" t="s">
        <v>46383</v>
      </c>
      <c r="D876" s="199" t="s">
        <v>47475</v>
      </c>
      <c r="E876" s="199" t="s">
        <v>47526</v>
      </c>
      <c r="F876" s="13">
        <f t="shared" si="14"/>
        <v>240</v>
      </c>
    </row>
    <row r="877" spans="1:6" ht="15" customHeight="1">
      <c r="A877">
        <v>6511276</v>
      </c>
      <c r="B877" t="s">
        <v>44437</v>
      </c>
      <c r="C877" t="s">
        <v>46384</v>
      </c>
      <c r="D877" s="199" t="s">
        <v>47687</v>
      </c>
      <c r="E877" s="199" t="s">
        <v>47577</v>
      </c>
      <c r="F877" s="13">
        <f t="shared" si="14"/>
        <v>312</v>
      </c>
    </row>
    <row r="878" spans="1:6" ht="15" customHeight="1">
      <c r="A878">
        <v>6507958</v>
      </c>
      <c r="B878" t="s">
        <v>44438</v>
      </c>
      <c r="C878" t="s">
        <v>46385</v>
      </c>
      <c r="D878" s="199" t="s">
        <v>47535</v>
      </c>
      <c r="E878" s="199" t="s">
        <v>47464</v>
      </c>
      <c r="F878" s="13">
        <f t="shared" si="14"/>
        <v>300</v>
      </c>
    </row>
    <row r="879" spans="1:6" ht="15" customHeight="1">
      <c r="A879">
        <v>6507644</v>
      </c>
      <c r="B879" t="s">
        <v>44439</v>
      </c>
      <c r="C879" t="s">
        <v>46386</v>
      </c>
      <c r="D879" s="199" t="s">
        <v>47548</v>
      </c>
      <c r="E879" s="199" t="s">
        <v>47504</v>
      </c>
      <c r="F879" s="13">
        <f t="shared" si="14"/>
        <v>720</v>
      </c>
    </row>
    <row r="880" spans="1:6" ht="15" customHeight="1">
      <c r="A880">
        <v>6511277</v>
      </c>
      <c r="B880" t="s">
        <v>44440</v>
      </c>
      <c r="C880" t="s">
        <v>46387</v>
      </c>
      <c r="D880" s="199" t="s">
        <v>47687</v>
      </c>
      <c r="E880" s="199" t="s">
        <v>47577</v>
      </c>
      <c r="F880" s="13">
        <f t="shared" si="14"/>
        <v>312</v>
      </c>
    </row>
    <row r="881" spans="1:6" ht="15" customHeight="1">
      <c r="A881">
        <v>6511278</v>
      </c>
      <c r="B881" t="s">
        <v>44441</v>
      </c>
      <c r="C881" t="s">
        <v>46388</v>
      </c>
      <c r="D881" s="199" t="s">
        <v>47576</v>
      </c>
      <c r="E881" s="199" t="s">
        <v>47542</v>
      </c>
      <c r="F881" s="13">
        <f t="shared" si="14"/>
        <v>14.399999999999999</v>
      </c>
    </row>
    <row r="882" spans="1:6" ht="15" customHeight="1">
      <c r="A882">
        <v>6511279</v>
      </c>
      <c r="B882" t="s">
        <v>44442</v>
      </c>
      <c r="C882" t="s">
        <v>46389</v>
      </c>
      <c r="D882" s="199" t="s">
        <v>47576</v>
      </c>
      <c r="E882" s="199" t="s">
        <v>47542</v>
      </c>
      <c r="F882" s="13">
        <f t="shared" si="14"/>
        <v>14.399999999999999</v>
      </c>
    </row>
    <row r="883" spans="1:6" ht="15" customHeight="1">
      <c r="A883">
        <v>6504321</v>
      </c>
      <c r="B883" t="s">
        <v>44443</v>
      </c>
      <c r="C883" t="s">
        <v>46390</v>
      </c>
      <c r="D883" s="199" t="s">
        <v>47469</v>
      </c>
      <c r="E883" s="199" t="s">
        <v>47495</v>
      </c>
      <c r="F883" s="13">
        <f t="shared" si="14"/>
        <v>900</v>
      </c>
    </row>
    <row r="884" spans="1:6" ht="15" customHeight="1">
      <c r="A884">
        <v>6504836</v>
      </c>
      <c r="B884" t="s">
        <v>44444</v>
      </c>
      <c r="C884" t="s">
        <v>46391</v>
      </c>
      <c r="D884" s="199" t="s">
        <v>47484</v>
      </c>
      <c r="E884" s="199" t="s">
        <v>47548</v>
      </c>
      <c r="F884" s="13">
        <f t="shared" si="14"/>
        <v>1440</v>
      </c>
    </row>
    <row r="885" spans="1:6" ht="15" customHeight="1">
      <c r="A885">
        <v>6507172</v>
      </c>
      <c r="B885" t="s">
        <v>44445</v>
      </c>
      <c r="C885" t="s">
        <v>46392</v>
      </c>
      <c r="D885" s="199" t="s">
        <v>47567</v>
      </c>
      <c r="E885" s="199" t="s">
        <v>47573</v>
      </c>
      <c r="F885" s="13">
        <f t="shared" si="14"/>
        <v>2400</v>
      </c>
    </row>
    <row r="886" spans="1:6" ht="15" customHeight="1">
      <c r="A886">
        <v>6502685</v>
      </c>
      <c r="B886" t="s">
        <v>44446</v>
      </c>
      <c r="C886" t="s">
        <v>46393</v>
      </c>
      <c r="D886" s="199" t="s">
        <v>47548</v>
      </c>
      <c r="E886" s="199" t="s">
        <v>47504</v>
      </c>
      <c r="F886" s="13">
        <f t="shared" si="14"/>
        <v>720</v>
      </c>
    </row>
    <row r="887" spans="1:6" ht="15" customHeight="1">
      <c r="A887">
        <v>6504322</v>
      </c>
      <c r="B887" t="s">
        <v>44447</v>
      </c>
      <c r="C887" t="s">
        <v>46394</v>
      </c>
      <c r="D887" s="199" t="s">
        <v>47594</v>
      </c>
      <c r="E887" s="199" t="s">
        <v>47553</v>
      </c>
      <c r="F887" s="13">
        <f t="shared" si="14"/>
        <v>1020</v>
      </c>
    </row>
    <row r="888" spans="1:6" ht="15" customHeight="1">
      <c r="A888">
        <v>6507170</v>
      </c>
      <c r="B888" t="s">
        <v>44448</v>
      </c>
      <c r="C888" t="s">
        <v>46395</v>
      </c>
      <c r="D888" s="199" t="s">
        <v>47611</v>
      </c>
      <c r="E888" s="199" t="s">
        <v>47465</v>
      </c>
      <c r="F888" s="13">
        <f t="shared" si="14"/>
        <v>1080</v>
      </c>
    </row>
    <row r="889" spans="1:6" ht="15" customHeight="1">
      <c r="A889">
        <v>6506921</v>
      </c>
      <c r="B889" t="s">
        <v>44449</v>
      </c>
      <c r="C889" t="s">
        <v>46396</v>
      </c>
      <c r="D889" s="199" t="s">
        <v>47469</v>
      </c>
      <c r="E889" s="199" t="s">
        <v>47495</v>
      </c>
      <c r="F889" s="13">
        <f t="shared" si="14"/>
        <v>900</v>
      </c>
    </row>
    <row r="890" spans="1:6" ht="15" customHeight="1">
      <c r="A890">
        <v>6507173</v>
      </c>
      <c r="B890" t="s">
        <v>44450</v>
      </c>
      <c r="C890" t="s">
        <v>46397</v>
      </c>
      <c r="D890" s="199" t="s">
        <v>47564</v>
      </c>
      <c r="E890" s="199" t="s">
        <v>47469</v>
      </c>
      <c r="F890" s="13">
        <f t="shared" si="14"/>
        <v>1800</v>
      </c>
    </row>
    <row r="891" spans="1:6" ht="15" customHeight="1">
      <c r="A891">
        <v>6505387</v>
      </c>
      <c r="B891" t="s">
        <v>44451</v>
      </c>
      <c r="C891" t="s">
        <v>46398</v>
      </c>
      <c r="D891" s="199" t="s">
        <v>47546</v>
      </c>
      <c r="E891" s="199" t="s">
        <v>47535</v>
      </c>
      <c r="F891" s="13">
        <f t="shared" si="14"/>
        <v>600</v>
      </c>
    </row>
    <row r="892" spans="1:6" ht="15" customHeight="1">
      <c r="A892">
        <v>6502669</v>
      </c>
      <c r="B892" t="s">
        <v>44452</v>
      </c>
      <c r="C892" t="s">
        <v>46399</v>
      </c>
      <c r="D892" s="199" t="s">
        <v>47481</v>
      </c>
      <c r="E892" s="199" t="s">
        <v>47558</v>
      </c>
      <c r="F892" s="13">
        <f t="shared" si="14"/>
        <v>390</v>
      </c>
    </row>
    <row r="893" spans="1:6" ht="15" customHeight="1">
      <c r="A893">
        <v>6502670</v>
      </c>
      <c r="B893" t="s">
        <v>44453</v>
      </c>
      <c r="C893" t="s">
        <v>46400</v>
      </c>
      <c r="D893" s="199" t="s">
        <v>47500</v>
      </c>
      <c r="E893" s="199" t="s">
        <v>47475</v>
      </c>
      <c r="F893" s="13">
        <f t="shared" si="14"/>
        <v>480</v>
      </c>
    </row>
    <row r="894" spans="1:6" ht="15" customHeight="1">
      <c r="A894">
        <v>6502671</v>
      </c>
      <c r="B894" t="s">
        <v>44454</v>
      </c>
      <c r="C894" t="s">
        <v>46401</v>
      </c>
      <c r="D894" s="199" t="s">
        <v>47481</v>
      </c>
      <c r="E894" s="199" t="s">
        <v>47558</v>
      </c>
      <c r="F894" s="13">
        <f t="shared" si="14"/>
        <v>390</v>
      </c>
    </row>
    <row r="895" spans="1:6" ht="15" customHeight="1">
      <c r="A895">
        <v>6502672</v>
      </c>
      <c r="B895" t="s">
        <v>44455</v>
      </c>
      <c r="C895" t="s">
        <v>46402</v>
      </c>
      <c r="D895" s="199" t="s">
        <v>47481</v>
      </c>
      <c r="E895" s="199" t="s">
        <v>47558</v>
      </c>
      <c r="F895" s="13">
        <f t="shared" si="14"/>
        <v>390</v>
      </c>
    </row>
    <row r="896" spans="1:6" ht="15" customHeight="1">
      <c r="A896">
        <v>6507981</v>
      </c>
      <c r="B896" t="s">
        <v>44456</v>
      </c>
      <c r="C896" t="s">
        <v>46403</v>
      </c>
      <c r="D896" s="199" t="s">
        <v>47688</v>
      </c>
      <c r="E896" s="199" t="s">
        <v>47578</v>
      </c>
      <c r="F896" s="13">
        <f t="shared" si="14"/>
        <v>1620</v>
      </c>
    </row>
    <row r="897" spans="1:6" ht="15" customHeight="1">
      <c r="A897">
        <v>6507102</v>
      </c>
      <c r="B897" t="s">
        <v>44457</v>
      </c>
      <c r="C897" t="s">
        <v>46404</v>
      </c>
      <c r="D897" s="199" t="s">
        <v>47589</v>
      </c>
      <c r="E897" s="199" t="s">
        <v>47473</v>
      </c>
      <c r="F897" s="13">
        <f t="shared" si="14"/>
        <v>1920</v>
      </c>
    </row>
    <row r="898" spans="1:6" ht="15" customHeight="1">
      <c r="A898">
        <v>6507968</v>
      </c>
      <c r="B898" t="s">
        <v>44458</v>
      </c>
      <c r="C898" t="s">
        <v>46405</v>
      </c>
      <c r="D898" s="199" t="s">
        <v>47573</v>
      </c>
      <c r="E898" s="199" t="s">
        <v>47546</v>
      </c>
      <c r="F898" s="13">
        <f t="shared" si="14"/>
        <v>1200</v>
      </c>
    </row>
    <row r="899" spans="1:6" ht="15" customHeight="1">
      <c r="A899">
        <v>6509962</v>
      </c>
      <c r="B899" t="s">
        <v>44459</v>
      </c>
      <c r="C899" t="s">
        <v>46406</v>
      </c>
      <c r="D899" s="199" t="s">
        <v>47689</v>
      </c>
      <c r="E899" s="199" t="s">
        <v>47579</v>
      </c>
      <c r="F899" s="13">
        <f t="shared" si="14"/>
        <v>43200</v>
      </c>
    </row>
    <row r="900" spans="1:6" ht="15" customHeight="1">
      <c r="A900">
        <v>6509618</v>
      </c>
      <c r="B900" t="s">
        <v>44460</v>
      </c>
      <c r="C900" t="s">
        <v>46407</v>
      </c>
      <c r="D900" s="199" t="s">
        <v>47582</v>
      </c>
      <c r="E900" s="199" t="s">
        <v>47580</v>
      </c>
      <c r="F900" s="13">
        <f t="shared" si="14"/>
        <v>5160</v>
      </c>
    </row>
    <row r="901" spans="1:6" ht="15" customHeight="1">
      <c r="A901">
        <v>6509621</v>
      </c>
      <c r="B901" t="s">
        <v>44461</v>
      </c>
      <c r="C901" t="s">
        <v>46408</v>
      </c>
      <c r="D901" s="199" t="s">
        <v>47690</v>
      </c>
      <c r="E901" s="199" t="s">
        <v>47581</v>
      </c>
      <c r="F901" s="13">
        <f t="shared" si="14"/>
        <v>5880</v>
      </c>
    </row>
    <row r="902" spans="1:6" ht="15" customHeight="1">
      <c r="A902">
        <v>6509619</v>
      </c>
      <c r="B902" t="s">
        <v>44462</v>
      </c>
      <c r="C902" t="s">
        <v>46409</v>
      </c>
      <c r="D902" s="199" t="s">
        <v>47691</v>
      </c>
      <c r="E902" s="199" t="s">
        <v>47582</v>
      </c>
      <c r="F902" s="13">
        <f t="shared" si="14"/>
        <v>10320</v>
      </c>
    </row>
    <row r="903" spans="1:6" ht="15" customHeight="1">
      <c r="A903">
        <v>6509622</v>
      </c>
      <c r="B903" t="s">
        <v>44463</v>
      </c>
      <c r="C903" t="s">
        <v>46410</v>
      </c>
      <c r="D903" s="199" t="s">
        <v>47692</v>
      </c>
      <c r="E903" s="199" t="s">
        <v>47583</v>
      </c>
      <c r="F903" s="13">
        <f t="shared" si="14"/>
        <v>11040</v>
      </c>
    </row>
    <row r="904" spans="1:6" ht="15" customHeight="1">
      <c r="A904">
        <v>6509961</v>
      </c>
      <c r="B904" t="s">
        <v>44464</v>
      </c>
      <c r="C904" t="s">
        <v>46411</v>
      </c>
      <c r="D904" s="199" t="s">
        <v>47579</v>
      </c>
      <c r="E904" s="199" t="s">
        <v>47584</v>
      </c>
      <c r="F904" s="13">
        <f t="shared" si="14"/>
        <v>21600</v>
      </c>
    </row>
    <row r="905" spans="1:6" ht="15" customHeight="1">
      <c r="A905">
        <v>6504420</v>
      </c>
      <c r="B905" t="s">
        <v>44465</v>
      </c>
      <c r="C905" t="s">
        <v>46412</v>
      </c>
      <c r="D905" s="199" t="s">
        <v>47647</v>
      </c>
      <c r="E905" s="199" t="s">
        <v>47474</v>
      </c>
      <c r="F905" s="13">
        <f t="shared" si="14"/>
        <v>2280</v>
      </c>
    </row>
    <row r="906" spans="1:6" ht="15" customHeight="1">
      <c r="A906">
        <v>6504868</v>
      </c>
      <c r="B906" t="s">
        <v>44466</v>
      </c>
      <c r="C906" t="s">
        <v>46413</v>
      </c>
      <c r="D906" s="199" t="s">
        <v>47587</v>
      </c>
      <c r="E906" s="199" t="s">
        <v>47565</v>
      </c>
      <c r="F906" s="13">
        <f t="shared" si="14"/>
        <v>3000</v>
      </c>
    </row>
    <row r="907" spans="1:6" ht="15" customHeight="1">
      <c r="A907">
        <v>6506956</v>
      </c>
      <c r="B907" t="s">
        <v>44467</v>
      </c>
      <c r="C907" t="s">
        <v>46414</v>
      </c>
      <c r="D907" s="199" t="s">
        <v>47566</v>
      </c>
      <c r="E907" s="199" t="s">
        <v>47472</v>
      </c>
      <c r="F907" s="13">
        <f t="shared" si="14"/>
        <v>2100</v>
      </c>
    </row>
    <row r="908" spans="1:6" ht="15" customHeight="1">
      <c r="A908">
        <v>6509617</v>
      </c>
      <c r="B908" t="s">
        <v>44468</v>
      </c>
      <c r="C908" t="s">
        <v>46415</v>
      </c>
      <c r="D908" s="199" t="s">
        <v>47580</v>
      </c>
      <c r="E908" s="199" t="s">
        <v>47585</v>
      </c>
      <c r="F908" s="13">
        <f t="shared" si="14"/>
        <v>2580</v>
      </c>
    </row>
    <row r="909" spans="1:6" ht="15" customHeight="1">
      <c r="A909">
        <v>6509620</v>
      </c>
      <c r="B909" t="s">
        <v>44469</v>
      </c>
      <c r="C909" t="s">
        <v>46416</v>
      </c>
      <c r="D909" s="199" t="s">
        <v>47693</v>
      </c>
      <c r="E909" s="199" t="s">
        <v>47586</v>
      </c>
      <c r="F909" s="13">
        <f t="shared" si="14"/>
        <v>3300</v>
      </c>
    </row>
    <row r="910" spans="1:6" ht="15" customHeight="1">
      <c r="A910">
        <v>6506316</v>
      </c>
      <c r="B910" t="s">
        <v>44470</v>
      </c>
      <c r="C910" t="s">
        <v>46417</v>
      </c>
      <c r="D910" s="199" t="s">
        <v>47548</v>
      </c>
      <c r="E910" s="199" t="s">
        <v>47504</v>
      </c>
      <c r="F910" s="13">
        <f t="shared" si="14"/>
        <v>720</v>
      </c>
    </row>
    <row r="911" spans="1:6" ht="15" customHeight="1">
      <c r="A911">
        <v>6506317</v>
      </c>
      <c r="B911" t="s">
        <v>44471</v>
      </c>
      <c r="C911" t="s">
        <v>46418</v>
      </c>
      <c r="D911" s="199" t="s">
        <v>47594</v>
      </c>
      <c r="E911" s="199" t="s">
        <v>47553</v>
      </c>
      <c r="F911" s="13">
        <f t="shared" si="14"/>
        <v>1020</v>
      </c>
    </row>
    <row r="912" spans="1:6" ht="15" customHeight="1">
      <c r="A912">
        <v>6505381</v>
      </c>
      <c r="B912" t="s">
        <v>44472</v>
      </c>
      <c r="C912" t="s">
        <v>46419</v>
      </c>
      <c r="D912" s="199" t="s">
        <v>47500</v>
      </c>
      <c r="E912" s="199" t="s">
        <v>47475</v>
      </c>
      <c r="F912" s="13">
        <f t="shared" si="14"/>
        <v>480</v>
      </c>
    </row>
    <row r="913" spans="1:6" ht="15" customHeight="1">
      <c r="A913">
        <v>6505382</v>
      </c>
      <c r="B913" t="s">
        <v>44473</v>
      </c>
      <c r="C913" t="s">
        <v>46420</v>
      </c>
      <c r="D913" s="199" t="s">
        <v>47548</v>
      </c>
      <c r="E913" s="199" t="s">
        <v>47504</v>
      </c>
      <c r="F913" s="13">
        <f t="shared" si="14"/>
        <v>720</v>
      </c>
    </row>
    <row r="914" spans="1:6" ht="15" customHeight="1">
      <c r="A914">
        <v>6510878</v>
      </c>
      <c r="B914" t="s">
        <v>44474</v>
      </c>
      <c r="C914" t="s">
        <v>46421</v>
      </c>
      <c r="D914" s="199" t="s">
        <v>47679</v>
      </c>
      <c r="E914" s="199" t="s">
        <v>47564</v>
      </c>
      <c r="F914" s="13">
        <f t="shared" si="14"/>
        <v>3600</v>
      </c>
    </row>
    <row r="915" spans="1:6" ht="15" customHeight="1">
      <c r="A915">
        <v>6507493</v>
      </c>
      <c r="B915" t="s">
        <v>44475</v>
      </c>
      <c r="C915" t="s">
        <v>46422</v>
      </c>
      <c r="D915" s="199" t="s">
        <v>47573</v>
      </c>
      <c r="E915" s="199" t="s">
        <v>47546</v>
      </c>
      <c r="F915" s="13">
        <f t="shared" si="14"/>
        <v>1200</v>
      </c>
    </row>
    <row r="916" spans="1:6" ht="15" customHeight="1">
      <c r="A916">
        <v>6508250</v>
      </c>
      <c r="B916" t="s">
        <v>44476</v>
      </c>
      <c r="C916" t="s">
        <v>46423</v>
      </c>
      <c r="D916" s="199" t="s">
        <v>47573</v>
      </c>
      <c r="E916" s="199" t="s">
        <v>47546</v>
      </c>
      <c r="F916" s="13">
        <f t="shared" si="14"/>
        <v>1200</v>
      </c>
    </row>
    <row r="917" spans="1:6" ht="15" customHeight="1">
      <c r="A917">
        <v>6511006</v>
      </c>
      <c r="B917" t="s">
        <v>44477</v>
      </c>
      <c r="C917" t="s">
        <v>46424</v>
      </c>
      <c r="D917" s="199" t="s">
        <v>47611</v>
      </c>
      <c r="E917" s="199" t="s">
        <v>47465</v>
      </c>
      <c r="F917" s="13">
        <f t="shared" si="14"/>
        <v>1080</v>
      </c>
    </row>
    <row r="918" spans="1:6" ht="15" customHeight="1">
      <c r="A918">
        <v>6511007</v>
      </c>
      <c r="B918" t="s">
        <v>44478</v>
      </c>
      <c r="C918" t="s">
        <v>46425</v>
      </c>
      <c r="D918" s="199" t="s">
        <v>47611</v>
      </c>
      <c r="E918" s="199" t="s">
        <v>47465</v>
      </c>
      <c r="F918" s="13">
        <f t="shared" si="14"/>
        <v>1080</v>
      </c>
    </row>
    <row r="919" spans="1:6" ht="15" customHeight="1">
      <c r="A919">
        <v>6511008</v>
      </c>
      <c r="B919" t="s">
        <v>44479</v>
      </c>
      <c r="C919" t="s">
        <v>46426</v>
      </c>
      <c r="D919" s="199" t="s">
        <v>47484</v>
      </c>
      <c r="E919" s="199" t="s">
        <v>47548</v>
      </c>
      <c r="F919" s="13">
        <f t="shared" si="14"/>
        <v>1440</v>
      </c>
    </row>
    <row r="920" spans="1:6" ht="15" customHeight="1">
      <c r="A920">
        <v>6511009</v>
      </c>
      <c r="B920" t="s">
        <v>44480</v>
      </c>
      <c r="C920" t="s">
        <v>46427</v>
      </c>
      <c r="D920" s="199" t="s">
        <v>47484</v>
      </c>
      <c r="E920" s="199" t="s">
        <v>47548</v>
      </c>
      <c r="F920" s="13">
        <f t="shared" si="14"/>
        <v>1440</v>
      </c>
    </row>
    <row r="921" spans="1:6" ht="15" customHeight="1">
      <c r="A921">
        <v>6511507</v>
      </c>
      <c r="B921" t="s">
        <v>44481</v>
      </c>
      <c r="C921" t="s">
        <v>46428</v>
      </c>
      <c r="D921" s="199" t="s">
        <v>47596</v>
      </c>
      <c r="E921" s="199" t="s">
        <v>47481</v>
      </c>
      <c r="F921" s="13">
        <f t="shared" si="14"/>
        <v>780</v>
      </c>
    </row>
    <row r="922" spans="1:6" ht="15" customHeight="1">
      <c r="A922">
        <v>6509501</v>
      </c>
      <c r="B922" t="s">
        <v>44482</v>
      </c>
      <c r="C922" t="s">
        <v>46429</v>
      </c>
      <c r="D922" s="199" t="s">
        <v>47596</v>
      </c>
      <c r="E922" s="199" t="s">
        <v>47481</v>
      </c>
      <c r="F922" s="13">
        <f t="shared" si="14"/>
        <v>780</v>
      </c>
    </row>
    <row r="923" spans="1:6" ht="15" customHeight="1">
      <c r="A923">
        <v>6510886</v>
      </c>
      <c r="B923" t="s">
        <v>44483</v>
      </c>
      <c r="C923" t="s">
        <v>46430</v>
      </c>
      <c r="D923" s="199" t="s">
        <v>47469</v>
      </c>
      <c r="E923" s="199" t="s">
        <v>47495</v>
      </c>
      <c r="F923" s="13">
        <f t="shared" si="14"/>
        <v>900</v>
      </c>
    </row>
    <row r="924" spans="1:6" ht="15" customHeight="1">
      <c r="A924">
        <v>6508606</v>
      </c>
      <c r="B924" t="s">
        <v>44484</v>
      </c>
      <c r="C924" t="s">
        <v>46431</v>
      </c>
      <c r="D924" s="199" t="s">
        <v>47588</v>
      </c>
      <c r="E924" s="199" t="s">
        <v>47587</v>
      </c>
      <c r="F924" s="13">
        <f t="shared" si="14"/>
        <v>6000</v>
      </c>
    </row>
    <row r="925" spans="1:6" ht="15" customHeight="1">
      <c r="A925">
        <v>6508605</v>
      </c>
      <c r="B925" t="s">
        <v>44485</v>
      </c>
      <c r="C925" t="s">
        <v>46432</v>
      </c>
      <c r="D925" s="199" t="s">
        <v>47587</v>
      </c>
      <c r="E925" s="199" t="s">
        <v>47565</v>
      </c>
      <c r="F925" s="13">
        <f t="shared" si="14"/>
        <v>3000</v>
      </c>
    </row>
    <row r="926" spans="1:6" ht="15" customHeight="1">
      <c r="A926">
        <v>6508607</v>
      </c>
      <c r="B926" t="s">
        <v>44486</v>
      </c>
      <c r="C926" t="s">
        <v>46433</v>
      </c>
      <c r="D926" s="199" t="s">
        <v>47694</v>
      </c>
      <c r="E926" s="199" t="s">
        <v>47588</v>
      </c>
      <c r="F926" s="13">
        <f t="shared" si="14"/>
        <v>12000</v>
      </c>
    </row>
    <row r="927" spans="1:6" ht="15" customHeight="1">
      <c r="A927">
        <v>6511506</v>
      </c>
      <c r="B927" t="s">
        <v>44487</v>
      </c>
      <c r="C927" t="s">
        <v>46434</v>
      </c>
      <c r="D927" s="199" t="s">
        <v>47596</v>
      </c>
      <c r="E927" s="199" t="s">
        <v>47481</v>
      </c>
      <c r="F927" s="13">
        <f t="shared" si="14"/>
        <v>780</v>
      </c>
    </row>
    <row r="928" spans="1:6" ht="15" customHeight="1">
      <c r="A928">
        <v>6509497</v>
      </c>
      <c r="B928" t="s">
        <v>44488</v>
      </c>
      <c r="C928" t="s">
        <v>46435</v>
      </c>
      <c r="D928" s="199" t="s">
        <v>47596</v>
      </c>
      <c r="E928" s="199" t="s">
        <v>47481</v>
      </c>
      <c r="F928" s="13">
        <f t="shared" si="14"/>
        <v>780</v>
      </c>
    </row>
    <row r="929" spans="1:6" ht="15" customHeight="1">
      <c r="A929">
        <v>6511004</v>
      </c>
      <c r="B929" t="s">
        <v>44489</v>
      </c>
      <c r="C929" t="s">
        <v>46436</v>
      </c>
      <c r="D929" s="199" t="s">
        <v>47474</v>
      </c>
      <c r="E929" s="199" t="s">
        <v>47501</v>
      </c>
      <c r="F929" s="13">
        <f t="shared" si="14"/>
        <v>1140</v>
      </c>
    </row>
    <row r="930" spans="1:6" ht="15" customHeight="1">
      <c r="A930">
        <v>6511005</v>
      </c>
      <c r="B930" t="s">
        <v>44490</v>
      </c>
      <c r="C930" t="s">
        <v>46437</v>
      </c>
      <c r="D930" s="199" t="s">
        <v>47474</v>
      </c>
      <c r="E930" s="199" t="s">
        <v>47501</v>
      </c>
      <c r="F930" s="13">
        <f t="shared" si="14"/>
        <v>1140</v>
      </c>
    </row>
    <row r="931" spans="1:6" ht="15" customHeight="1">
      <c r="A931">
        <v>6506615</v>
      </c>
      <c r="B931" t="s">
        <v>44491</v>
      </c>
      <c r="C931" t="s">
        <v>46438</v>
      </c>
      <c r="D931" s="199" t="s">
        <v>47695</v>
      </c>
      <c r="E931" s="199" t="s">
        <v>47589</v>
      </c>
      <c r="F931" s="13">
        <f t="shared" si="14"/>
        <v>3840</v>
      </c>
    </row>
    <row r="932" spans="1:6" ht="15" customHeight="1">
      <c r="A932">
        <v>6506616</v>
      </c>
      <c r="B932" t="s">
        <v>44492</v>
      </c>
      <c r="C932" t="s">
        <v>46439</v>
      </c>
      <c r="D932" s="199" t="s">
        <v>47696</v>
      </c>
      <c r="E932" s="199" t="s">
        <v>47590</v>
      </c>
      <c r="F932" s="13">
        <f t="shared" si="14"/>
        <v>5040</v>
      </c>
    </row>
    <row r="933" spans="1:6" ht="15" customHeight="1">
      <c r="A933">
        <v>6507978</v>
      </c>
      <c r="B933" t="s">
        <v>44493</v>
      </c>
      <c r="C933" t="s">
        <v>46440</v>
      </c>
      <c r="D933" s="199" t="s">
        <v>47567</v>
      </c>
      <c r="E933" s="199" t="s">
        <v>47573</v>
      </c>
      <c r="F933" s="13">
        <f t="shared" si="14"/>
        <v>2400</v>
      </c>
    </row>
    <row r="934" spans="1:6" ht="15" customHeight="1">
      <c r="A934">
        <v>6507090</v>
      </c>
      <c r="B934" t="s">
        <v>44494</v>
      </c>
      <c r="C934" t="s">
        <v>46441</v>
      </c>
      <c r="D934" s="199" t="s">
        <v>47587</v>
      </c>
      <c r="E934" s="199" t="s">
        <v>47565</v>
      </c>
      <c r="F934" s="13">
        <f t="shared" ref="F934:F997" si="15">D934*0.6</f>
        <v>3000</v>
      </c>
    </row>
    <row r="935" spans="1:6" ht="15" customHeight="1">
      <c r="A935">
        <v>6508337</v>
      </c>
      <c r="B935" t="s">
        <v>44495</v>
      </c>
      <c r="C935" t="s">
        <v>46442</v>
      </c>
      <c r="D935" s="199" t="s">
        <v>47569</v>
      </c>
      <c r="E935" s="199" t="s">
        <v>47567</v>
      </c>
      <c r="F935" s="13">
        <f t="shared" si="15"/>
        <v>4800</v>
      </c>
    </row>
    <row r="936" spans="1:6" ht="15" customHeight="1">
      <c r="A936">
        <v>6509876</v>
      </c>
      <c r="B936" t="s">
        <v>44496</v>
      </c>
      <c r="C936" t="s">
        <v>46443</v>
      </c>
      <c r="D936" s="199" t="s">
        <v>47697</v>
      </c>
      <c r="E936" s="199" t="s">
        <v>47591</v>
      </c>
      <c r="F936" s="13">
        <f t="shared" si="15"/>
        <v>5280</v>
      </c>
    </row>
    <row r="937" spans="1:6" ht="15" customHeight="1">
      <c r="A937">
        <v>6508338</v>
      </c>
      <c r="B937" t="s">
        <v>44497</v>
      </c>
      <c r="C937" t="s">
        <v>46444</v>
      </c>
      <c r="D937" s="199" t="s">
        <v>47588</v>
      </c>
      <c r="E937" s="199" t="s">
        <v>47587</v>
      </c>
      <c r="F937" s="13">
        <f t="shared" si="15"/>
        <v>6000</v>
      </c>
    </row>
    <row r="938" spans="1:6" ht="15" customHeight="1">
      <c r="A938">
        <v>6509877</v>
      </c>
      <c r="B938" t="s">
        <v>44498</v>
      </c>
      <c r="C938" t="s">
        <v>46445</v>
      </c>
      <c r="D938" s="199" t="s">
        <v>47698</v>
      </c>
      <c r="E938" s="199" t="s">
        <v>47592</v>
      </c>
      <c r="F938" s="13">
        <f t="shared" si="15"/>
        <v>6480</v>
      </c>
    </row>
    <row r="939" spans="1:6" ht="15" customHeight="1">
      <c r="A939">
        <v>6507980</v>
      </c>
      <c r="B939" t="s">
        <v>44499</v>
      </c>
      <c r="C939" t="s">
        <v>46446</v>
      </c>
      <c r="D939" s="199" t="s">
        <v>47564</v>
      </c>
      <c r="E939" s="199" t="s">
        <v>47469</v>
      </c>
      <c r="F939" s="13">
        <f t="shared" si="15"/>
        <v>1800</v>
      </c>
    </row>
    <row r="940" spans="1:6" ht="15" customHeight="1">
      <c r="A940">
        <v>6509493</v>
      </c>
      <c r="B940" t="s">
        <v>44500</v>
      </c>
      <c r="C940" t="s">
        <v>46447</v>
      </c>
      <c r="D940" s="199" t="s">
        <v>47472</v>
      </c>
      <c r="E940" s="199" t="s">
        <v>47593</v>
      </c>
      <c r="F940" s="13">
        <f t="shared" si="15"/>
        <v>1050</v>
      </c>
    </row>
    <row r="941" spans="1:6" ht="15" customHeight="1">
      <c r="A941">
        <v>6507124</v>
      </c>
      <c r="B941" t="s">
        <v>44501</v>
      </c>
      <c r="C941" t="s">
        <v>46448</v>
      </c>
      <c r="D941" s="199" t="s">
        <v>47567</v>
      </c>
      <c r="E941" s="199" t="s">
        <v>47573</v>
      </c>
      <c r="F941" s="13">
        <f t="shared" si="15"/>
        <v>2400</v>
      </c>
    </row>
    <row r="942" spans="1:6" ht="15" customHeight="1">
      <c r="A942">
        <v>6509492</v>
      </c>
      <c r="B942" t="s">
        <v>44502</v>
      </c>
      <c r="C942" t="s">
        <v>46449</v>
      </c>
      <c r="D942" s="199" t="s">
        <v>47548</v>
      </c>
      <c r="E942" s="199" t="s">
        <v>47504</v>
      </c>
      <c r="F942" s="13">
        <f t="shared" si="15"/>
        <v>720</v>
      </c>
    </row>
    <row r="943" spans="1:6" ht="15" customHeight="1">
      <c r="A943">
        <v>6507328</v>
      </c>
      <c r="B943" t="s">
        <v>44503</v>
      </c>
      <c r="C943" t="s">
        <v>46450</v>
      </c>
      <c r="D943" s="199" t="s">
        <v>47500</v>
      </c>
      <c r="E943" s="199" t="s">
        <v>47475</v>
      </c>
      <c r="F943" s="13">
        <f t="shared" si="15"/>
        <v>480</v>
      </c>
    </row>
    <row r="944" spans="1:6" ht="15" customHeight="1">
      <c r="A944">
        <v>6507998</v>
      </c>
      <c r="B944" t="s">
        <v>44504</v>
      </c>
      <c r="C944" t="s">
        <v>46451</v>
      </c>
      <c r="D944" s="199" t="s">
        <v>47504</v>
      </c>
      <c r="E944" s="199" t="s">
        <v>47502</v>
      </c>
      <c r="F944" s="13">
        <f t="shared" si="15"/>
        <v>360</v>
      </c>
    </row>
    <row r="945" spans="1:6" ht="15" customHeight="1">
      <c r="A945">
        <v>6503960</v>
      </c>
      <c r="B945" t="s">
        <v>44505</v>
      </c>
      <c r="C945" t="s">
        <v>46452</v>
      </c>
      <c r="D945" s="199" t="s">
        <v>47548</v>
      </c>
      <c r="E945" s="199" t="s">
        <v>47504</v>
      </c>
      <c r="F945" s="13">
        <f t="shared" si="15"/>
        <v>720</v>
      </c>
    </row>
    <row r="946" spans="1:6" ht="15" customHeight="1">
      <c r="A946">
        <v>6507549</v>
      </c>
      <c r="B946" t="s">
        <v>44506</v>
      </c>
      <c r="C946" t="s">
        <v>46453</v>
      </c>
      <c r="D946" s="199" t="s">
        <v>47546</v>
      </c>
      <c r="E946" s="199" t="s">
        <v>47535</v>
      </c>
      <c r="F946" s="13">
        <f t="shared" si="15"/>
        <v>600</v>
      </c>
    </row>
    <row r="947" spans="1:6" ht="15" customHeight="1">
      <c r="A947">
        <v>6504394</v>
      </c>
      <c r="B947" t="s">
        <v>44507</v>
      </c>
      <c r="C947" t="s">
        <v>46454</v>
      </c>
      <c r="D947" s="199" t="s">
        <v>47473</v>
      </c>
      <c r="E947" s="199" t="s">
        <v>47500</v>
      </c>
      <c r="F947" s="13">
        <f t="shared" si="15"/>
        <v>960</v>
      </c>
    </row>
    <row r="948" spans="1:6" ht="15" customHeight="1">
      <c r="A948">
        <v>6504128</v>
      </c>
      <c r="B948" t="s">
        <v>44508</v>
      </c>
      <c r="C948" t="s">
        <v>46455</v>
      </c>
      <c r="D948" s="199" t="s">
        <v>47573</v>
      </c>
      <c r="E948" s="199" t="s">
        <v>47546</v>
      </c>
      <c r="F948" s="13">
        <f t="shared" si="15"/>
        <v>1200</v>
      </c>
    </row>
    <row r="949" spans="1:6" ht="15" customHeight="1">
      <c r="A949">
        <v>6504129</v>
      </c>
      <c r="B949" t="s">
        <v>44509</v>
      </c>
      <c r="C949" t="s">
        <v>46456</v>
      </c>
      <c r="D949" s="199" t="s">
        <v>47484</v>
      </c>
      <c r="E949" s="199" t="s">
        <v>47548</v>
      </c>
      <c r="F949" s="13">
        <f t="shared" si="15"/>
        <v>1440</v>
      </c>
    </row>
    <row r="950" spans="1:6" ht="15" customHeight="1">
      <c r="A950">
        <v>6506013</v>
      </c>
      <c r="B950" t="s">
        <v>44510</v>
      </c>
      <c r="C950" t="s">
        <v>46457</v>
      </c>
      <c r="D950" s="199" t="s">
        <v>47699</v>
      </c>
      <c r="E950" s="199" t="s">
        <v>47594</v>
      </c>
      <c r="F950" s="13">
        <f t="shared" si="15"/>
        <v>2040</v>
      </c>
    </row>
    <row r="951" spans="1:6" ht="15" customHeight="1">
      <c r="A951">
        <v>6505627</v>
      </c>
      <c r="B951" t="s">
        <v>44511</v>
      </c>
      <c r="C951" t="s">
        <v>46458</v>
      </c>
      <c r="D951" s="199" t="s">
        <v>47595</v>
      </c>
      <c r="E951" s="199" t="s">
        <v>47480</v>
      </c>
      <c r="F951" s="13">
        <f t="shared" si="15"/>
        <v>420</v>
      </c>
    </row>
    <row r="952" spans="1:6" ht="15" customHeight="1">
      <c r="A952">
        <v>6505628</v>
      </c>
      <c r="B952" t="s">
        <v>44512</v>
      </c>
      <c r="C952" t="s">
        <v>46459</v>
      </c>
      <c r="D952" s="199" t="s">
        <v>47595</v>
      </c>
      <c r="E952" s="199" t="s">
        <v>47480</v>
      </c>
      <c r="F952" s="13">
        <f t="shared" si="15"/>
        <v>420</v>
      </c>
    </row>
    <row r="953" spans="1:6" ht="15" customHeight="1">
      <c r="A953">
        <v>6508077</v>
      </c>
      <c r="B953" t="s">
        <v>44513</v>
      </c>
      <c r="C953" t="s">
        <v>46460</v>
      </c>
      <c r="D953" s="199" t="s">
        <v>47465</v>
      </c>
      <c r="E953" s="199" t="s">
        <v>47497</v>
      </c>
      <c r="F953" s="13">
        <f t="shared" si="15"/>
        <v>540</v>
      </c>
    </row>
    <row r="954" spans="1:6" ht="15" customHeight="1">
      <c r="A954">
        <v>6508076</v>
      </c>
      <c r="B954" t="s">
        <v>44514</v>
      </c>
      <c r="C954" t="s">
        <v>46461</v>
      </c>
      <c r="D954" s="199" t="s">
        <v>47611</v>
      </c>
      <c r="E954" s="199" t="s">
        <v>47465</v>
      </c>
      <c r="F954" s="13">
        <f t="shared" si="15"/>
        <v>1080</v>
      </c>
    </row>
    <row r="955" spans="1:6" ht="15" customHeight="1">
      <c r="A955">
        <v>6505405</v>
      </c>
      <c r="B955" t="s">
        <v>44515</v>
      </c>
      <c r="C955" t="s">
        <v>46462</v>
      </c>
      <c r="D955" s="199" t="s">
        <v>47545</v>
      </c>
      <c r="E955" s="199" t="s">
        <v>47527</v>
      </c>
      <c r="F955" s="13">
        <f t="shared" si="15"/>
        <v>660</v>
      </c>
    </row>
    <row r="956" spans="1:6" ht="15" customHeight="1">
      <c r="A956">
        <v>6505892</v>
      </c>
      <c r="B956" t="s">
        <v>44516</v>
      </c>
      <c r="C956" t="s">
        <v>46463</v>
      </c>
      <c r="D956" s="199" t="s">
        <v>47611</v>
      </c>
      <c r="E956" s="199" t="s">
        <v>47465</v>
      </c>
      <c r="F956" s="13">
        <f t="shared" si="15"/>
        <v>1080</v>
      </c>
    </row>
    <row r="957" spans="1:6" ht="15" customHeight="1">
      <c r="A957">
        <v>6506014</v>
      </c>
      <c r="B957" t="s">
        <v>44517</v>
      </c>
      <c r="C957" t="s">
        <v>46464</v>
      </c>
      <c r="D957" s="199" t="s">
        <v>47642</v>
      </c>
      <c r="E957" s="199" t="s">
        <v>47466</v>
      </c>
      <c r="F957" s="13">
        <f t="shared" si="15"/>
        <v>1680</v>
      </c>
    </row>
    <row r="958" spans="1:6" ht="15" customHeight="1">
      <c r="A958">
        <v>6507642</v>
      </c>
      <c r="B958" t="s">
        <v>44518</v>
      </c>
      <c r="C958" t="s">
        <v>46465</v>
      </c>
      <c r="D958" s="199" t="s">
        <v>47492</v>
      </c>
      <c r="E958" s="199" t="s">
        <v>47528</v>
      </c>
      <c r="F958" s="13">
        <f t="shared" si="15"/>
        <v>108</v>
      </c>
    </row>
    <row r="959" spans="1:6" ht="15" customHeight="1">
      <c r="A959">
        <v>6510978</v>
      </c>
      <c r="B959" t="s">
        <v>44519</v>
      </c>
      <c r="C959" t="s">
        <v>46466</v>
      </c>
      <c r="D959" s="199" t="s">
        <v>47466</v>
      </c>
      <c r="E959" s="199" t="s">
        <v>47595</v>
      </c>
      <c r="F959" s="13">
        <f t="shared" si="15"/>
        <v>840</v>
      </c>
    </row>
    <row r="960" spans="1:6" ht="15" customHeight="1">
      <c r="A960">
        <v>6510977</v>
      </c>
      <c r="B960" t="s">
        <v>44520</v>
      </c>
      <c r="C960" t="s">
        <v>46467</v>
      </c>
      <c r="D960" s="199" t="s">
        <v>47466</v>
      </c>
      <c r="E960" s="199" t="s">
        <v>47595</v>
      </c>
      <c r="F960" s="13">
        <f t="shared" si="15"/>
        <v>840</v>
      </c>
    </row>
    <row r="961" spans="1:6" ht="15" customHeight="1">
      <c r="A961">
        <v>6510976</v>
      </c>
      <c r="B961" t="s">
        <v>44521</v>
      </c>
      <c r="C961" t="s">
        <v>46468</v>
      </c>
      <c r="D961" s="199" t="s">
        <v>47596</v>
      </c>
      <c r="E961" s="199" t="s">
        <v>47481</v>
      </c>
      <c r="F961" s="13">
        <f t="shared" si="15"/>
        <v>780</v>
      </c>
    </row>
    <row r="962" spans="1:6" ht="15" customHeight="1">
      <c r="A962">
        <v>6504168</v>
      </c>
      <c r="B962" t="s">
        <v>44522</v>
      </c>
      <c r="C962" t="s">
        <v>46469</v>
      </c>
      <c r="D962" s="199" t="s">
        <v>47611</v>
      </c>
      <c r="E962" s="199" t="s">
        <v>47465</v>
      </c>
      <c r="F962" s="13">
        <f t="shared" si="15"/>
        <v>1080</v>
      </c>
    </row>
    <row r="963" spans="1:6" ht="15" customHeight="1">
      <c r="A963">
        <v>6506011</v>
      </c>
      <c r="B963" t="s">
        <v>44523</v>
      </c>
      <c r="C963" t="s">
        <v>46470</v>
      </c>
      <c r="D963" s="199" t="s">
        <v>47642</v>
      </c>
      <c r="E963" s="199" t="s">
        <v>47466</v>
      </c>
      <c r="F963" s="13">
        <f t="shared" si="15"/>
        <v>1680</v>
      </c>
    </row>
    <row r="964" spans="1:6" ht="15" customHeight="1">
      <c r="A964">
        <v>6505028</v>
      </c>
      <c r="B964" t="s">
        <v>44524</v>
      </c>
      <c r="C964" t="s">
        <v>46471</v>
      </c>
      <c r="D964" s="199" t="s">
        <v>47573</v>
      </c>
      <c r="E964" s="199" t="s">
        <v>47546</v>
      </c>
      <c r="F964" s="13">
        <f t="shared" si="15"/>
        <v>1200</v>
      </c>
    </row>
    <row r="965" spans="1:6" ht="15" customHeight="1">
      <c r="A965">
        <v>6505027</v>
      </c>
      <c r="B965" t="s">
        <v>44525</v>
      </c>
      <c r="C965" t="s">
        <v>46472</v>
      </c>
      <c r="D965" s="199" t="s">
        <v>47642</v>
      </c>
      <c r="E965" s="199" t="s">
        <v>47466</v>
      </c>
      <c r="F965" s="13">
        <f t="shared" si="15"/>
        <v>1680</v>
      </c>
    </row>
    <row r="966" spans="1:6" ht="15" customHeight="1">
      <c r="A966">
        <v>6507319</v>
      </c>
      <c r="B966" t="s">
        <v>44526</v>
      </c>
      <c r="C966" t="s">
        <v>46473</v>
      </c>
      <c r="D966" s="199" t="s">
        <v>47573</v>
      </c>
      <c r="E966" s="199" t="s">
        <v>47546</v>
      </c>
      <c r="F966" s="13">
        <f t="shared" si="15"/>
        <v>1200</v>
      </c>
    </row>
    <row r="967" spans="1:6" ht="15" customHeight="1">
      <c r="A967">
        <v>6510626</v>
      </c>
      <c r="B967" t="s">
        <v>44527</v>
      </c>
      <c r="C967" t="s">
        <v>46474</v>
      </c>
      <c r="D967" s="199" t="s">
        <v>47546</v>
      </c>
      <c r="E967" s="199" t="s">
        <v>47535</v>
      </c>
      <c r="F967" s="13">
        <f t="shared" si="15"/>
        <v>600</v>
      </c>
    </row>
    <row r="968" spans="1:6" ht="15" customHeight="1">
      <c r="A968">
        <v>6510627</v>
      </c>
      <c r="B968" t="s">
        <v>44528</v>
      </c>
      <c r="C968" t="s">
        <v>46475</v>
      </c>
      <c r="D968" s="199" t="s">
        <v>47546</v>
      </c>
      <c r="E968" s="199" t="s">
        <v>47535</v>
      </c>
      <c r="F968" s="13">
        <f t="shared" si="15"/>
        <v>600</v>
      </c>
    </row>
    <row r="969" spans="1:6" ht="15" customHeight="1">
      <c r="A969">
        <v>6508079</v>
      </c>
      <c r="B969" t="s">
        <v>44529</v>
      </c>
      <c r="C969" t="s">
        <v>46476</v>
      </c>
      <c r="D969" s="199" t="s">
        <v>47469</v>
      </c>
      <c r="E969" s="199" t="s">
        <v>47495</v>
      </c>
      <c r="F969" s="13">
        <f t="shared" si="15"/>
        <v>900</v>
      </c>
    </row>
    <row r="970" spans="1:6" ht="15" customHeight="1">
      <c r="A970">
        <v>6508078</v>
      </c>
      <c r="B970" t="s">
        <v>44530</v>
      </c>
      <c r="C970" t="s">
        <v>46477</v>
      </c>
      <c r="D970" s="199" t="s">
        <v>47573</v>
      </c>
      <c r="E970" s="199" t="s">
        <v>47546</v>
      </c>
      <c r="F970" s="13">
        <f t="shared" si="15"/>
        <v>1200</v>
      </c>
    </row>
    <row r="971" spans="1:6" ht="15" customHeight="1">
      <c r="A971">
        <v>6507122</v>
      </c>
      <c r="B971" t="s">
        <v>44531</v>
      </c>
      <c r="C971" t="s">
        <v>46478</v>
      </c>
      <c r="D971" s="199" t="s">
        <v>47573</v>
      </c>
      <c r="E971" s="199" t="s">
        <v>47546</v>
      </c>
      <c r="F971" s="13">
        <f t="shared" si="15"/>
        <v>1200</v>
      </c>
    </row>
    <row r="972" spans="1:6" ht="15" customHeight="1">
      <c r="A972">
        <v>6506917</v>
      </c>
      <c r="B972" t="s">
        <v>44532</v>
      </c>
      <c r="C972" t="s">
        <v>46479</v>
      </c>
      <c r="D972" s="199" t="s">
        <v>47631</v>
      </c>
      <c r="E972" s="199" t="s">
        <v>47596</v>
      </c>
      <c r="F972" s="13">
        <f t="shared" si="15"/>
        <v>1560</v>
      </c>
    </row>
    <row r="973" spans="1:6" ht="15" customHeight="1">
      <c r="A973">
        <v>6506918</v>
      </c>
      <c r="B973" t="s">
        <v>44533</v>
      </c>
      <c r="C973" t="s">
        <v>46480</v>
      </c>
      <c r="D973" s="199" t="s">
        <v>47564</v>
      </c>
      <c r="E973" s="199" t="s">
        <v>47469</v>
      </c>
      <c r="F973" s="13">
        <f t="shared" si="15"/>
        <v>1800</v>
      </c>
    </row>
    <row r="974" spans="1:6" ht="15" customHeight="1">
      <c r="A974">
        <v>6507123</v>
      </c>
      <c r="B974" t="s">
        <v>44534</v>
      </c>
      <c r="C974" t="s">
        <v>46481</v>
      </c>
      <c r="D974" s="199" t="s">
        <v>47573</v>
      </c>
      <c r="E974" s="199" t="s">
        <v>47546</v>
      </c>
      <c r="F974" s="13">
        <f t="shared" si="15"/>
        <v>1200</v>
      </c>
    </row>
    <row r="975" spans="1:6" ht="15" customHeight="1">
      <c r="A975">
        <v>6504604</v>
      </c>
      <c r="B975" t="s">
        <v>44535</v>
      </c>
      <c r="C975" t="s">
        <v>46482</v>
      </c>
      <c r="D975" s="199" t="s">
        <v>47527</v>
      </c>
      <c r="E975" s="199" t="s">
        <v>47526</v>
      </c>
      <c r="F975" s="13">
        <f t="shared" si="15"/>
        <v>330</v>
      </c>
    </row>
    <row r="976" spans="1:6" ht="15" customHeight="1">
      <c r="A976">
        <v>6504606</v>
      </c>
      <c r="B976" t="s">
        <v>44536</v>
      </c>
      <c r="C976" t="s">
        <v>46483</v>
      </c>
      <c r="D976" s="199" t="s">
        <v>47651</v>
      </c>
      <c r="E976" s="199" t="s">
        <v>47497</v>
      </c>
      <c r="F976" s="13">
        <f t="shared" si="15"/>
        <v>744</v>
      </c>
    </row>
    <row r="977" spans="1:6" ht="15" customHeight="1">
      <c r="A977">
        <v>6504607</v>
      </c>
      <c r="B977" t="s">
        <v>44537</v>
      </c>
      <c r="C977" t="s">
        <v>46484</v>
      </c>
      <c r="D977" s="199" t="s">
        <v>47527</v>
      </c>
      <c r="E977" s="199" t="s">
        <v>47526</v>
      </c>
      <c r="F977" s="13">
        <f t="shared" si="15"/>
        <v>330</v>
      </c>
    </row>
    <row r="978" spans="1:6" ht="15" customHeight="1">
      <c r="A978">
        <v>6504608</v>
      </c>
      <c r="B978" t="s">
        <v>44538</v>
      </c>
      <c r="C978" t="s">
        <v>46485</v>
      </c>
      <c r="D978" s="199" t="s">
        <v>47700</v>
      </c>
      <c r="E978" s="199" t="s">
        <v>47597</v>
      </c>
      <c r="F978" s="13">
        <f t="shared" si="15"/>
        <v>405</v>
      </c>
    </row>
    <row r="979" spans="1:6" ht="15" customHeight="1">
      <c r="A979">
        <v>6504609</v>
      </c>
      <c r="B979" t="s">
        <v>44539</v>
      </c>
      <c r="C979" t="s">
        <v>46486</v>
      </c>
      <c r="D979" s="199" t="s">
        <v>47651</v>
      </c>
      <c r="E979" s="199" t="s">
        <v>47497</v>
      </c>
      <c r="F979" s="13">
        <f t="shared" si="15"/>
        <v>744</v>
      </c>
    </row>
    <row r="980" spans="1:6" ht="15" customHeight="1">
      <c r="A980">
        <v>6504610</v>
      </c>
      <c r="B980" t="s">
        <v>44540</v>
      </c>
      <c r="C980" t="s">
        <v>46487</v>
      </c>
      <c r="D980" s="199" t="s">
        <v>47625</v>
      </c>
      <c r="E980" s="199" t="s">
        <v>47544</v>
      </c>
      <c r="F980" s="13">
        <f t="shared" si="15"/>
        <v>102</v>
      </c>
    </row>
    <row r="981" spans="1:6" ht="15" customHeight="1">
      <c r="A981">
        <v>6504611</v>
      </c>
      <c r="B981" t="s">
        <v>44541</v>
      </c>
      <c r="C981" t="s">
        <v>46488</v>
      </c>
      <c r="D981" s="199" t="s">
        <v>47526</v>
      </c>
      <c r="E981" s="199" t="s">
        <v>47485</v>
      </c>
      <c r="F981" s="13">
        <f t="shared" si="15"/>
        <v>120</v>
      </c>
    </row>
    <row r="982" spans="1:6" ht="15" customHeight="1">
      <c r="A982">
        <v>6504612</v>
      </c>
      <c r="B982" t="s">
        <v>44542</v>
      </c>
      <c r="C982" t="s">
        <v>46489</v>
      </c>
      <c r="D982" s="199" t="s">
        <v>47464</v>
      </c>
      <c r="E982" s="199" t="s">
        <v>47523</v>
      </c>
      <c r="F982" s="13">
        <f t="shared" si="15"/>
        <v>150</v>
      </c>
    </row>
    <row r="983" spans="1:6" ht="15" customHeight="1">
      <c r="A983">
        <v>6504614</v>
      </c>
      <c r="B983" t="s">
        <v>44543</v>
      </c>
      <c r="C983" t="s">
        <v>46490</v>
      </c>
      <c r="D983" s="199" t="s">
        <v>47625</v>
      </c>
      <c r="E983" s="199" t="s">
        <v>47544</v>
      </c>
      <c r="F983" s="13">
        <f t="shared" si="15"/>
        <v>102</v>
      </c>
    </row>
    <row r="984" spans="1:6" ht="15" customHeight="1">
      <c r="A984">
        <v>6504615</v>
      </c>
      <c r="B984" t="s">
        <v>44544</v>
      </c>
      <c r="C984" t="s">
        <v>46491</v>
      </c>
      <c r="D984" s="199" t="s">
        <v>47464</v>
      </c>
      <c r="E984" s="199" t="s">
        <v>47523</v>
      </c>
      <c r="F984" s="13">
        <f t="shared" si="15"/>
        <v>150</v>
      </c>
    </row>
    <row r="985" spans="1:6" ht="15" customHeight="1">
      <c r="A985">
        <v>6504616</v>
      </c>
      <c r="B985" t="s">
        <v>44545</v>
      </c>
      <c r="C985" t="s">
        <v>46492</v>
      </c>
      <c r="D985" s="199" t="s">
        <v>47653</v>
      </c>
      <c r="E985" s="199" t="s">
        <v>47491</v>
      </c>
      <c r="F985" s="13">
        <f t="shared" si="15"/>
        <v>168</v>
      </c>
    </row>
    <row r="986" spans="1:6" ht="15" customHeight="1">
      <c r="A986">
        <v>6508962</v>
      </c>
      <c r="B986" t="s">
        <v>44546</v>
      </c>
      <c r="C986" t="s">
        <v>46493</v>
      </c>
      <c r="D986" s="199" t="s">
        <v>47488</v>
      </c>
      <c r="E986" s="199" t="s">
        <v>47486</v>
      </c>
      <c r="F986" s="13">
        <f t="shared" si="15"/>
        <v>6</v>
      </c>
    </row>
    <row r="987" spans="1:6" ht="15" customHeight="1">
      <c r="A987">
        <v>6508963</v>
      </c>
      <c r="B987" t="s">
        <v>44547</v>
      </c>
      <c r="C987" t="s">
        <v>46494</v>
      </c>
      <c r="D987" s="199" t="s">
        <v>47488</v>
      </c>
      <c r="E987" s="199" t="s">
        <v>47486</v>
      </c>
      <c r="F987" s="13">
        <f t="shared" si="15"/>
        <v>6</v>
      </c>
    </row>
    <row r="988" spans="1:6" ht="15" customHeight="1">
      <c r="A988">
        <v>6508964</v>
      </c>
      <c r="B988" t="s">
        <v>44548</v>
      </c>
      <c r="C988" t="s">
        <v>46495</v>
      </c>
      <c r="D988" s="199" t="s">
        <v>47488</v>
      </c>
      <c r="E988" s="199" t="s">
        <v>47486</v>
      </c>
      <c r="F988" s="13">
        <f t="shared" si="15"/>
        <v>6</v>
      </c>
    </row>
    <row r="989" spans="1:6" ht="15" customHeight="1">
      <c r="A989">
        <v>6508966</v>
      </c>
      <c r="B989" t="s">
        <v>44549</v>
      </c>
      <c r="C989" t="s">
        <v>46496</v>
      </c>
      <c r="D989" s="199" t="s">
        <v>47488</v>
      </c>
      <c r="E989" s="199" t="s">
        <v>47486</v>
      </c>
      <c r="F989" s="13">
        <f t="shared" si="15"/>
        <v>6</v>
      </c>
    </row>
    <row r="990" spans="1:6" ht="15" customHeight="1">
      <c r="A990">
        <v>6508969</v>
      </c>
      <c r="B990" t="s">
        <v>44550</v>
      </c>
      <c r="C990" t="s">
        <v>46497</v>
      </c>
      <c r="D990" s="199" t="s">
        <v>47478</v>
      </c>
      <c r="E990" s="199" t="s">
        <v>47477</v>
      </c>
      <c r="F990" s="13">
        <f t="shared" si="15"/>
        <v>36</v>
      </c>
    </row>
    <row r="991" spans="1:6" ht="15" customHeight="1">
      <c r="A991">
        <v>6508970</v>
      </c>
      <c r="B991" t="s">
        <v>44551</v>
      </c>
      <c r="C991" t="s">
        <v>46498</v>
      </c>
      <c r="D991" s="199" t="s">
        <v>47477</v>
      </c>
      <c r="E991" s="199" t="s">
        <v>47489</v>
      </c>
      <c r="F991" s="13">
        <f t="shared" si="15"/>
        <v>18</v>
      </c>
    </row>
    <row r="992" spans="1:6" ht="15" customHeight="1">
      <c r="A992">
        <v>6508971</v>
      </c>
      <c r="B992" t="s">
        <v>44552</v>
      </c>
      <c r="C992" t="s">
        <v>46499</v>
      </c>
      <c r="D992" s="199" t="s">
        <v>47517</v>
      </c>
      <c r="E992" s="199" t="s">
        <v>47512</v>
      </c>
      <c r="F992" s="13">
        <f t="shared" si="15"/>
        <v>24</v>
      </c>
    </row>
    <row r="993" spans="1:6" ht="15" customHeight="1">
      <c r="A993">
        <v>6508972</v>
      </c>
      <c r="B993" t="s">
        <v>44553</v>
      </c>
      <c r="C993" t="s">
        <v>46500</v>
      </c>
      <c r="D993" s="199" t="s">
        <v>47478</v>
      </c>
      <c r="E993" s="199" t="s">
        <v>47477</v>
      </c>
      <c r="F993" s="13">
        <f t="shared" si="15"/>
        <v>36</v>
      </c>
    </row>
    <row r="994" spans="1:6" ht="15" customHeight="1">
      <c r="A994">
        <v>6508973</v>
      </c>
      <c r="B994" t="s">
        <v>44554</v>
      </c>
      <c r="C994" t="s">
        <v>46501</v>
      </c>
      <c r="D994" s="199" t="s">
        <v>47478</v>
      </c>
      <c r="E994" s="199" t="s">
        <v>47477</v>
      </c>
      <c r="F994" s="13">
        <f t="shared" si="15"/>
        <v>36</v>
      </c>
    </row>
    <row r="995" spans="1:6" ht="15" customHeight="1">
      <c r="A995">
        <v>6508974</v>
      </c>
      <c r="B995" t="s">
        <v>44555</v>
      </c>
      <c r="C995" t="s">
        <v>46502</v>
      </c>
      <c r="D995" s="199" t="s">
        <v>47517</v>
      </c>
      <c r="E995" s="199" t="s">
        <v>47512</v>
      </c>
      <c r="F995" s="13">
        <f t="shared" si="15"/>
        <v>24</v>
      </c>
    </row>
    <row r="996" spans="1:6" ht="15" customHeight="1">
      <c r="A996">
        <v>6508975</v>
      </c>
      <c r="B996" t="s">
        <v>44556</v>
      </c>
      <c r="C996" t="s">
        <v>46503</v>
      </c>
      <c r="D996" s="199" t="s">
        <v>47478</v>
      </c>
      <c r="E996" s="199" t="s">
        <v>47477</v>
      </c>
      <c r="F996" s="13">
        <f t="shared" si="15"/>
        <v>36</v>
      </c>
    </row>
    <row r="997" spans="1:6" ht="15" customHeight="1">
      <c r="A997">
        <v>6508976</v>
      </c>
      <c r="B997" t="s">
        <v>44557</v>
      </c>
      <c r="C997" t="s">
        <v>46504</v>
      </c>
      <c r="D997" s="199" t="s">
        <v>47477</v>
      </c>
      <c r="E997" s="199" t="s">
        <v>47489</v>
      </c>
      <c r="F997" s="13">
        <f t="shared" si="15"/>
        <v>18</v>
      </c>
    </row>
    <row r="998" spans="1:6" ht="15" customHeight="1">
      <c r="A998">
        <v>6508977</v>
      </c>
      <c r="B998" t="s">
        <v>44558</v>
      </c>
      <c r="C998" t="s">
        <v>46505</v>
      </c>
      <c r="D998" s="199" t="s">
        <v>47517</v>
      </c>
      <c r="E998" s="199" t="s">
        <v>47512</v>
      </c>
      <c r="F998" s="13">
        <f t="shared" ref="F998:F1061" si="16">D998*0.6</f>
        <v>24</v>
      </c>
    </row>
    <row r="999" spans="1:6" ht="15" customHeight="1">
      <c r="A999">
        <v>6508981</v>
      </c>
      <c r="B999" t="s">
        <v>44559</v>
      </c>
      <c r="C999" t="s">
        <v>46506</v>
      </c>
      <c r="D999" s="199" t="s">
        <v>47514</v>
      </c>
      <c r="E999" s="199" t="s">
        <v>47487</v>
      </c>
      <c r="F999" s="13">
        <f t="shared" si="16"/>
        <v>9.6</v>
      </c>
    </row>
    <row r="1000" spans="1:6" ht="15" customHeight="1">
      <c r="A1000">
        <v>6508984</v>
      </c>
      <c r="B1000" t="s">
        <v>44560</v>
      </c>
      <c r="C1000" t="s">
        <v>46507</v>
      </c>
      <c r="D1000" s="199" t="s">
        <v>47477</v>
      </c>
      <c r="E1000" s="199" t="s">
        <v>47489</v>
      </c>
      <c r="F1000" s="13">
        <f t="shared" si="16"/>
        <v>18</v>
      </c>
    </row>
    <row r="1001" spans="1:6" ht="15" customHeight="1">
      <c r="A1001">
        <v>6508985</v>
      </c>
      <c r="B1001" t="s">
        <v>44561</v>
      </c>
      <c r="C1001" t="s">
        <v>46508</v>
      </c>
      <c r="D1001" s="199" t="s">
        <v>47477</v>
      </c>
      <c r="E1001" s="199" t="s">
        <v>47489</v>
      </c>
      <c r="F1001" s="13">
        <f t="shared" si="16"/>
        <v>18</v>
      </c>
    </row>
    <row r="1002" spans="1:6" ht="15" customHeight="1">
      <c r="A1002">
        <v>6508989</v>
      </c>
      <c r="B1002" t="s">
        <v>44562</v>
      </c>
      <c r="C1002" t="s">
        <v>46509</v>
      </c>
      <c r="D1002" s="199" t="s">
        <v>47512</v>
      </c>
      <c r="E1002" s="199" t="s">
        <v>47488</v>
      </c>
      <c r="F1002" s="13">
        <f t="shared" si="16"/>
        <v>12</v>
      </c>
    </row>
    <row r="1003" spans="1:6" ht="15" customHeight="1">
      <c r="A1003">
        <v>6508990</v>
      </c>
      <c r="B1003" t="s">
        <v>44563</v>
      </c>
      <c r="C1003" t="s">
        <v>46510</v>
      </c>
      <c r="D1003" s="199" t="s">
        <v>47478</v>
      </c>
      <c r="E1003" s="199" t="s">
        <v>47477</v>
      </c>
      <c r="F1003" s="13">
        <f t="shared" si="16"/>
        <v>36</v>
      </c>
    </row>
    <row r="1004" spans="1:6" ht="15" customHeight="1">
      <c r="A1004">
        <v>6508991</v>
      </c>
      <c r="B1004" t="s">
        <v>44564</v>
      </c>
      <c r="C1004" t="s">
        <v>46511</v>
      </c>
      <c r="D1004" s="199" t="s">
        <v>47488</v>
      </c>
      <c r="E1004" s="199" t="s">
        <v>47486</v>
      </c>
      <c r="F1004" s="13">
        <f t="shared" si="16"/>
        <v>6</v>
      </c>
    </row>
    <row r="1005" spans="1:6" ht="15" customHeight="1">
      <c r="A1005">
        <v>6508992</v>
      </c>
      <c r="B1005" t="s">
        <v>44565</v>
      </c>
      <c r="C1005" t="s">
        <v>46512</v>
      </c>
      <c r="D1005" s="199" t="s">
        <v>47488</v>
      </c>
      <c r="E1005" s="199" t="s">
        <v>47486</v>
      </c>
      <c r="F1005" s="13">
        <f t="shared" si="16"/>
        <v>6</v>
      </c>
    </row>
    <row r="1006" spans="1:6" ht="15" customHeight="1">
      <c r="A1006">
        <v>6508995</v>
      </c>
      <c r="B1006" t="s">
        <v>44566</v>
      </c>
      <c r="C1006" t="s">
        <v>46513</v>
      </c>
      <c r="D1006" s="199" t="s">
        <v>47512</v>
      </c>
      <c r="E1006" s="199" t="s">
        <v>47488</v>
      </c>
      <c r="F1006" s="13">
        <f t="shared" si="16"/>
        <v>12</v>
      </c>
    </row>
    <row r="1007" spans="1:6" ht="15" customHeight="1">
      <c r="A1007">
        <v>6508996</v>
      </c>
      <c r="B1007" t="s">
        <v>44567</v>
      </c>
      <c r="C1007" t="s">
        <v>46514</v>
      </c>
      <c r="D1007" s="199" t="s">
        <v>47512</v>
      </c>
      <c r="E1007" s="199" t="s">
        <v>47488</v>
      </c>
      <c r="F1007" s="13">
        <f t="shared" si="16"/>
        <v>12</v>
      </c>
    </row>
    <row r="1008" spans="1:6" ht="15" customHeight="1">
      <c r="A1008">
        <v>6509000</v>
      </c>
      <c r="B1008" t="s">
        <v>44568</v>
      </c>
      <c r="C1008" t="s">
        <v>46515</v>
      </c>
      <c r="D1008" s="199" t="s">
        <v>47485</v>
      </c>
      <c r="E1008" s="199" t="s">
        <v>47515</v>
      </c>
      <c r="F1008" s="13">
        <f t="shared" si="16"/>
        <v>60</v>
      </c>
    </row>
    <row r="1009" spans="1:6" ht="15" customHeight="1">
      <c r="A1009">
        <v>6509001</v>
      </c>
      <c r="B1009" t="s">
        <v>44569</v>
      </c>
      <c r="C1009" t="s">
        <v>46516</v>
      </c>
      <c r="D1009" s="199" t="s">
        <v>47485</v>
      </c>
      <c r="E1009" s="199" t="s">
        <v>47515</v>
      </c>
      <c r="F1009" s="13">
        <f t="shared" si="16"/>
        <v>60</v>
      </c>
    </row>
    <row r="1010" spans="1:6" ht="15" customHeight="1">
      <c r="A1010">
        <v>6509002</v>
      </c>
      <c r="B1010" t="s">
        <v>44570</v>
      </c>
      <c r="C1010" t="s">
        <v>46517</v>
      </c>
      <c r="D1010" s="199" t="s">
        <v>47515</v>
      </c>
      <c r="E1010" s="199" t="s">
        <v>47462</v>
      </c>
      <c r="F1010" s="13">
        <f t="shared" si="16"/>
        <v>30</v>
      </c>
    </row>
    <row r="1011" spans="1:6" ht="15" customHeight="1">
      <c r="A1011">
        <v>6509003</v>
      </c>
      <c r="B1011" t="s">
        <v>44571</v>
      </c>
      <c r="C1011" t="s">
        <v>46518</v>
      </c>
      <c r="D1011" s="199" t="s">
        <v>47515</v>
      </c>
      <c r="E1011" s="199" t="s">
        <v>47462</v>
      </c>
      <c r="F1011" s="13">
        <f t="shared" si="16"/>
        <v>30</v>
      </c>
    </row>
    <row r="1012" spans="1:6" ht="15" customHeight="1">
      <c r="A1012">
        <v>6509004</v>
      </c>
      <c r="B1012" t="s">
        <v>44572</v>
      </c>
      <c r="C1012" t="s">
        <v>46519</v>
      </c>
      <c r="D1012" s="199" t="s">
        <v>47528</v>
      </c>
      <c r="E1012" s="199" t="s">
        <v>47510</v>
      </c>
      <c r="F1012" s="13">
        <f t="shared" si="16"/>
        <v>54</v>
      </c>
    </row>
    <row r="1013" spans="1:6" ht="15" customHeight="1">
      <c r="A1013">
        <v>6509005</v>
      </c>
      <c r="B1013" t="s">
        <v>44573</v>
      </c>
      <c r="C1013" t="s">
        <v>46520</v>
      </c>
      <c r="D1013" s="199" t="s">
        <v>47528</v>
      </c>
      <c r="E1013" s="199" t="s">
        <v>47510</v>
      </c>
      <c r="F1013" s="13">
        <f t="shared" si="16"/>
        <v>54</v>
      </c>
    </row>
    <row r="1014" spans="1:6" ht="15" customHeight="1">
      <c r="A1014">
        <v>6509006</v>
      </c>
      <c r="B1014" t="s">
        <v>44574</v>
      </c>
      <c r="C1014" t="s">
        <v>46521</v>
      </c>
      <c r="D1014" s="199" t="s">
        <v>47485</v>
      </c>
      <c r="E1014" s="199" t="s">
        <v>47515</v>
      </c>
      <c r="F1014" s="13">
        <f t="shared" si="16"/>
        <v>60</v>
      </c>
    </row>
    <row r="1015" spans="1:6" ht="15" customHeight="1">
      <c r="A1015">
        <v>6509007</v>
      </c>
      <c r="B1015" t="s">
        <v>44575</v>
      </c>
      <c r="C1015" t="s">
        <v>46522</v>
      </c>
      <c r="D1015" s="199" t="s">
        <v>47485</v>
      </c>
      <c r="E1015" s="199" t="s">
        <v>47515</v>
      </c>
      <c r="F1015" s="13">
        <f t="shared" si="16"/>
        <v>60</v>
      </c>
    </row>
    <row r="1016" spans="1:6" ht="15" customHeight="1">
      <c r="A1016">
        <v>6509008</v>
      </c>
      <c r="B1016" t="s">
        <v>44576</v>
      </c>
      <c r="C1016" t="s">
        <v>46523</v>
      </c>
      <c r="D1016" s="199" t="s">
        <v>47485</v>
      </c>
      <c r="E1016" s="199" t="s">
        <v>47515</v>
      </c>
      <c r="F1016" s="13">
        <f t="shared" si="16"/>
        <v>60</v>
      </c>
    </row>
    <row r="1017" spans="1:6" ht="15" customHeight="1">
      <c r="A1017">
        <v>6509009</v>
      </c>
      <c r="B1017" t="s">
        <v>44577</v>
      </c>
      <c r="C1017" t="s">
        <v>46524</v>
      </c>
      <c r="D1017" s="199" t="s">
        <v>47485</v>
      </c>
      <c r="E1017" s="199" t="s">
        <v>47515</v>
      </c>
      <c r="F1017" s="13">
        <f t="shared" si="16"/>
        <v>60</v>
      </c>
    </row>
    <row r="1018" spans="1:6" ht="15" customHeight="1">
      <c r="A1018">
        <v>6509010</v>
      </c>
      <c r="B1018" t="s">
        <v>44578</v>
      </c>
      <c r="C1018" t="s">
        <v>46525</v>
      </c>
      <c r="D1018" s="199" t="s">
        <v>47528</v>
      </c>
      <c r="E1018" s="199" t="s">
        <v>47510</v>
      </c>
      <c r="F1018" s="13">
        <f t="shared" si="16"/>
        <v>54</v>
      </c>
    </row>
    <row r="1019" spans="1:6" ht="15" customHeight="1">
      <c r="A1019">
        <v>6509011</v>
      </c>
      <c r="B1019" t="s">
        <v>44579</v>
      </c>
      <c r="C1019" t="s">
        <v>46526</v>
      </c>
      <c r="D1019" s="199" t="s">
        <v>47528</v>
      </c>
      <c r="E1019" s="199" t="s">
        <v>47510</v>
      </c>
      <c r="F1019" s="13">
        <f t="shared" si="16"/>
        <v>54</v>
      </c>
    </row>
    <row r="1020" spans="1:6" ht="15" customHeight="1">
      <c r="A1020">
        <v>6509012</v>
      </c>
      <c r="B1020" t="s">
        <v>44580</v>
      </c>
      <c r="C1020" t="s">
        <v>46527</v>
      </c>
      <c r="D1020" s="199" t="s">
        <v>47485</v>
      </c>
      <c r="E1020" s="199" t="s">
        <v>47515</v>
      </c>
      <c r="F1020" s="13">
        <f t="shared" si="16"/>
        <v>60</v>
      </c>
    </row>
    <row r="1021" spans="1:6" ht="15" customHeight="1">
      <c r="A1021">
        <v>6509013</v>
      </c>
      <c r="B1021" t="s">
        <v>44581</v>
      </c>
      <c r="C1021" t="s">
        <v>46528</v>
      </c>
      <c r="D1021" s="199" t="s">
        <v>47485</v>
      </c>
      <c r="E1021" s="199" t="s">
        <v>47515</v>
      </c>
      <c r="F1021" s="13">
        <f t="shared" si="16"/>
        <v>60</v>
      </c>
    </row>
    <row r="1022" spans="1:6" ht="15" customHeight="1">
      <c r="A1022">
        <v>6509014</v>
      </c>
      <c r="B1022" t="s">
        <v>44582</v>
      </c>
      <c r="C1022" t="s">
        <v>46529</v>
      </c>
      <c r="D1022" s="199" t="s">
        <v>47515</v>
      </c>
      <c r="E1022" s="199" t="s">
        <v>47462</v>
      </c>
      <c r="F1022" s="13">
        <f t="shared" si="16"/>
        <v>30</v>
      </c>
    </row>
    <row r="1023" spans="1:6" ht="15" customHeight="1">
      <c r="A1023">
        <v>6509015</v>
      </c>
      <c r="B1023" t="s">
        <v>44583</v>
      </c>
      <c r="C1023" t="s">
        <v>46530</v>
      </c>
      <c r="D1023" s="199" t="s">
        <v>47515</v>
      </c>
      <c r="E1023" s="199" t="s">
        <v>47462</v>
      </c>
      <c r="F1023" s="13">
        <f t="shared" si="16"/>
        <v>30</v>
      </c>
    </row>
    <row r="1024" spans="1:6" ht="15" customHeight="1">
      <c r="A1024">
        <v>6509016</v>
      </c>
      <c r="B1024" t="s">
        <v>44584</v>
      </c>
      <c r="C1024" t="s">
        <v>46531</v>
      </c>
      <c r="D1024" s="199" t="s">
        <v>47528</v>
      </c>
      <c r="E1024" s="199" t="s">
        <v>47510</v>
      </c>
      <c r="F1024" s="13">
        <f t="shared" si="16"/>
        <v>54</v>
      </c>
    </row>
    <row r="1025" spans="1:6" ht="15" customHeight="1">
      <c r="A1025">
        <v>6509017</v>
      </c>
      <c r="B1025" t="s">
        <v>44585</v>
      </c>
      <c r="C1025" t="s">
        <v>46532</v>
      </c>
      <c r="D1025" s="199" t="s">
        <v>47528</v>
      </c>
      <c r="E1025" s="199" t="s">
        <v>47510</v>
      </c>
      <c r="F1025" s="13">
        <f t="shared" si="16"/>
        <v>54</v>
      </c>
    </row>
    <row r="1026" spans="1:6" ht="15" customHeight="1">
      <c r="A1026">
        <v>6509024</v>
      </c>
      <c r="B1026" t="s">
        <v>44586</v>
      </c>
      <c r="C1026" t="s">
        <v>46533</v>
      </c>
      <c r="D1026" s="199" t="s">
        <v>47512</v>
      </c>
      <c r="E1026" s="199" t="s">
        <v>47488</v>
      </c>
      <c r="F1026" s="13">
        <f t="shared" si="16"/>
        <v>12</v>
      </c>
    </row>
    <row r="1027" spans="1:6" ht="15" customHeight="1">
      <c r="A1027">
        <v>6509025</v>
      </c>
      <c r="B1027" t="s">
        <v>44587</v>
      </c>
      <c r="C1027" t="s">
        <v>46534</v>
      </c>
      <c r="D1027" s="199" t="s">
        <v>47512</v>
      </c>
      <c r="E1027" s="199" t="s">
        <v>47488</v>
      </c>
      <c r="F1027" s="13">
        <f t="shared" si="16"/>
        <v>12</v>
      </c>
    </row>
    <row r="1028" spans="1:6" ht="15" customHeight="1">
      <c r="A1028">
        <v>6509030</v>
      </c>
      <c r="B1028" t="s">
        <v>44588</v>
      </c>
      <c r="C1028" t="s">
        <v>46535</v>
      </c>
      <c r="D1028" s="199" t="s">
        <v>47515</v>
      </c>
      <c r="E1028" s="199" t="s">
        <v>47462</v>
      </c>
      <c r="F1028" s="13">
        <f t="shared" si="16"/>
        <v>30</v>
      </c>
    </row>
    <row r="1029" spans="1:6" ht="15" customHeight="1">
      <c r="A1029">
        <v>6509031</v>
      </c>
      <c r="B1029" t="s">
        <v>44589</v>
      </c>
      <c r="C1029" t="s">
        <v>46536</v>
      </c>
      <c r="D1029" s="199" t="s">
        <v>47515</v>
      </c>
      <c r="E1029" s="199" t="s">
        <v>47462</v>
      </c>
      <c r="F1029" s="13">
        <f t="shared" si="16"/>
        <v>30</v>
      </c>
    </row>
    <row r="1030" spans="1:6" ht="15" customHeight="1">
      <c r="A1030">
        <v>6509032</v>
      </c>
      <c r="B1030" t="s">
        <v>44590</v>
      </c>
      <c r="C1030" t="s">
        <v>46537</v>
      </c>
      <c r="D1030" s="199" t="s">
        <v>47515</v>
      </c>
      <c r="E1030" s="199" t="s">
        <v>47462</v>
      </c>
      <c r="F1030" s="13">
        <f t="shared" si="16"/>
        <v>30</v>
      </c>
    </row>
    <row r="1031" spans="1:6" ht="15" customHeight="1">
      <c r="A1031">
        <v>6509033</v>
      </c>
      <c r="B1031" t="s">
        <v>44591</v>
      </c>
      <c r="C1031" t="s">
        <v>46538</v>
      </c>
      <c r="D1031" s="199" t="s">
        <v>47515</v>
      </c>
      <c r="E1031" s="199" t="s">
        <v>47462</v>
      </c>
      <c r="F1031" s="13">
        <f t="shared" si="16"/>
        <v>30</v>
      </c>
    </row>
    <row r="1032" spans="1:6" ht="15" customHeight="1">
      <c r="A1032">
        <v>6509040</v>
      </c>
      <c r="B1032" t="s">
        <v>44592</v>
      </c>
      <c r="C1032" t="s">
        <v>46539</v>
      </c>
      <c r="D1032" s="199" t="s">
        <v>47477</v>
      </c>
      <c r="E1032" s="199" t="s">
        <v>47489</v>
      </c>
      <c r="F1032" s="13">
        <f t="shared" si="16"/>
        <v>18</v>
      </c>
    </row>
    <row r="1033" spans="1:6" ht="15" customHeight="1">
      <c r="A1033">
        <v>6509041</v>
      </c>
      <c r="B1033" t="s">
        <v>44593</v>
      </c>
      <c r="C1033" t="s">
        <v>46540</v>
      </c>
      <c r="D1033" s="199" t="s">
        <v>47477</v>
      </c>
      <c r="E1033" s="199" t="s">
        <v>47489</v>
      </c>
      <c r="F1033" s="13">
        <f t="shared" si="16"/>
        <v>18</v>
      </c>
    </row>
    <row r="1034" spans="1:6" ht="15" customHeight="1">
      <c r="A1034">
        <v>6509042</v>
      </c>
      <c r="B1034" t="s">
        <v>44594</v>
      </c>
      <c r="C1034" t="s">
        <v>46541</v>
      </c>
      <c r="D1034" s="199" t="s">
        <v>47485</v>
      </c>
      <c r="E1034" s="199" t="s">
        <v>47515</v>
      </c>
      <c r="F1034" s="13">
        <f t="shared" si="16"/>
        <v>60</v>
      </c>
    </row>
    <row r="1035" spans="1:6" ht="15" customHeight="1">
      <c r="A1035">
        <v>6509043</v>
      </c>
      <c r="B1035" t="s">
        <v>44595</v>
      </c>
      <c r="C1035" t="s">
        <v>46542</v>
      </c>
      <c r="D1035" s="199" t="s">
        <v>47485</v>
      </c>
      <c r="E1035" s="199" t="s">
        <v>47515</v>
      </c>
      <c r="F1035" s="13">
        <f t="shared" si="16"/>
        <v>60</v>
      </c>
    </row>
    <row r="1036" spans="1:6" ht="15" customHeight="1">
      <c r="A1036">
        <v>6509044</v>
      </c>
      <c r="B1036" t="s">
        <v>44596</v>
      </c>
      <c r="C1036" t="s">
        <v>46543</v>
      </c>
      <c r="D1036" s="199" t="s">
        <v>47514</v>
      </c>
      <c r="E1036" s="199" t="s">
        <v>47487</v>
      </c>
      <c r="F1036" s="13">
        <f t="shared" si="16"/>
        <v>9.6</v>
      </c>
    </row>
    <row r="1037" spans="1:6" ht="15" customHeight="1">
      <c r="A1037">
        <v>6509045</v>
      </c>
      <c r="B1037" t="s">
        <v>44597</v>
      </c>
      <c r="C1037" t="s">
        <v>46544</v>
      </c>
      <c r="D1037" s="199" t="s">
        <v>47514</v>
      </c>
      <c r="E1037" s="199" t="s">
        <v>47487</v>
      </c>
      <c r="F1037" s="13">
        <f t="shared" si="16"/>
        <v>9.6</v>
      </c>
    </row>
    <row r="1038" spans="1:6" ht="15" customHeight="1">
      <c r="A1038">
        <v>6509048</v>
      </c>
      <c r="B1038" t="s">
        <v>44598</v>
      </c>
      <c r="C1038" t="s">
        <v>46545</v>
      </c>
      <c r="D1038" s="199" t="s">
        <v>47477</v>
      </c>
      <c r="E1038" s="199" t="s">
        <v>47489</v>
      </c>
      <c r="F1038" s="13">
        <f t="shared" si="16"/>
        <v>18</v>
      </c>
    </row>
    <row r="1039" spans="1:6" ht="15" customHeight="1">
      <c r="A1039">
        <v>6509049</v>
      </c>
      <c r="B1039" t="s">
        <v>44599</v>
      </c>
      <c r="C1039" t="s">
        <v>46546</v>
      </c>
      <c r="D1039" s="199" t="s">
        <v>47477</v>
      </c>
      <c r="E1039" s="199" t="s">
        <v>47489</v>
      </c>
      <c r="F1039" s="13">
        <f t="shared" si="16"/>
        <v>18</v>
      </c>
    </row>
    <row r="1040" spans="1:6" ht="15" customHeight="1">
      <c r="A1040">
        <v>6509053</v>
      </c>
      <c r="B1040" t="s">
        <v>44600</v>
      </c>
      <c r="C1040" t="s">
        <v>46547</v>
      </c>
      <c r="D1040" s="199" t="s">
        <v>47491</v>
      </c>
      <c r="E1040" s="199" t="s">
        <v>47507</v>
      </c>
      <c r="F1040" s="13">
        <f t="shared" si="16"/>
        <v>84</v>
      </c>
    </row>
    <row r="1041" spans="1:6" ht="15" customHeight="1">
      <c r="A1041">
        <v>6509054</v>
      </c>
      <c r="B1041" t="s">
        <v>44601</v>
      </c>
      <c r="C1041" t="s">
        <v>46548</v>
      </c>
      <c r="D1041" s="199" t="s">
        <v>47491</v>
      </c>
      <c r="E1041" s="199" t="s">
        <v>47507</v>
      </c>
      <c r="F1041" s="13">
        <f t="shared" si="16"/>
        <v>84</v>
      </c>
    </row>
    <row r="1042" spans="1:6" ht="15" customHeight="1">
      <c r="A1042">
        <v>6509055</v>
      </c>
      <c r="B1042" t="s">
        <v>44602</v>
      </c>
      <c r="C1042" t="s">
        <v>46549</v>
      </c>
      <c r="D1042" s="199" t="s">
        <v>47507</v>
      </c>
      <c r="E1042" s="199" t="s">
        <v>47511</v>
      </c>
      <c r="F1042" s="13">
        <f t="shared" si="16"/>
        <v>42</v>
      </c>
    </row>
    <row r="1043" spans="1:6" ht="15" customHeight="1">
      <c r="A1043">
        <v>6509056</v>
      </c>
      <c r="B1043" t="s">
        <v>44603</v>
      </c>
      <c r="C1043" t="s">
        <v>46550</v>
      </c>
      <c r="D1043" s="199" t="s">
        <v>47507</v>
      </c>
      <c r="E1043" s="199" t="s">
        <v>47511</v>
      </c>
      <c r="F1043" s="13">
        <f t="shared" si="16"/>
        <v>42</v>
      </c>
    </row>
    <row r="1044" spans="1:6" ht="15" customHeight="1">
      <c r="A1044">
        <v>6509057</v>
      </c>
      <c r="B1044" t="s">
        <v>44604</v>
      </c>
      <c r="C1044" t="s">
        <v>46551</v>
      </c>
      <c r="D1044" s="199" t="s">
        <v>47491</v>
      </c>
      <c r="E1044" s="199" t="s">
        <v>47507</v>
      </c>
      <c r="F1044" s="13">
        <f t="shared" si="16"/>
        <v>84</v>
      </c>
    </row>
    <row r="1045" spans="1:6" ht="15" customHeight="1">
      <c r="A1045">
        <v>6509058</v>
      </c>
      <c r="B1045" t="s">
        <v>44605</v>
      </c>
      <c r="C1045" t="s">
        <v>46552</v>
      </c>
      <c r="D1045" s="199" t="s">
        <v>47491</v>
      </c>
      <c r="E1045" s="199" t="s">
        <v>47507</v>
      </c>
      <c r="F1045" s="13">
        <f t="shared" si="16"/>
        <v>84</v>
      </c>
    </row>
    <row r="1046" spans="1:6" ht="15" customHeight="1">
      <c r="A1046">
        <v>6509059</v>
      </c>
      <c r="B1046" t="s">
        <v>44606</v>
      </c>
      <c r="C1046" t="s">
        <v>46553</v>
      </c>
      <c r="D1046" s="199" t="s">
        <v>47491</v>
      </c>
      <c r="E1046" s="199" t="s">
        <v>47507</v>
      </c>
      <c r="F1046" s="13">
        <f t="shared" si="16"/>
        <v>84</v>
      </c>
    </row>
    <row r="1047" spans="1:6" ht="15" customHeight="1">
      <c r="A1047">
        <v>6509060</v>
      </c>
      <c r="B1047" t="s">
        <v>44607</v>
      </c>
      <c r="C1047" t="s">
        <v>46554</v>
      </c>
      <c r="D1047" s="199" t="s">
        <v>47491</v>
      </c>
      <c r="E1047" s="199" t="s">
        <v>47507</v>
      </c>
      <c r="F1047" s="13">
        <f t="shared" si="16"/>
        <v>84</v>
      </c>
    </row>
    <row r="1048" spans="1:6" ht="15" customHeight="1">
      <c r="A1048">
        <v>6509061</v>
      </c>
      <c r="B1048" t="s">
        <v>44608</v>
      </c>
      <c r="C1048" t="s">
        <v>46555</v>
      </c>
      <c r="D1048" s="199" t="s">
        <v>47479</v>
      </c>
      <c r="E1048" s="199" t="s">
        <v>47493</v>
      </c>
      <c r="F1048" s="13">
        <f t="shared" si="16"/>
        <v>90</v>
      </c>
    </row>
    <row r="1049" spans="1:6" ht="15" customHeight="1">
      <c r="A1049">
        <v>6509062</v>
      </c>
      <c r="B1049" t="s">
        <v>44609</v>
      </c>
      <c r="C1049" t="s">
        <v>46556</v>
      </c>
      <c r="D1049" s="199" t="s">
        <v>47479</v>
      </c>
      <c r="E1049" s="199" t="s">
        <v>47493</v>
      </c>
      <c r="F1049" s="13">
        <f t="shared" si="16"/>
        <v>90</v>
      </c>
    </row>
    <row r="1050" spans="1:6" ht="15" customHeight="1">
      <c r="A1050">
        <v>6509063</v>
      </c>
      <c r="B1050" t="s">
        <v>44610</v>
      </c>
      <c r="C1050" t="s">
        <v>46557</v>
      </c>
      <c r="D1050" s="199" t="s">
        <v>47491</v>
      </c>
      <c r="E1050" s="199" t="s">
        <v>47507</v>
      </c>
      <c r="F1050" s="13">
        <f t="shared" si="16"/>
        <v>84</v>
      </c>
    </row>
    <row r="1051" spans="1:6" ht="15" customHeight="1">
      <c r="A1051">
        <v>6509064</v>
      </c>
      <c r="B1051" t="s">
        <v>44611</v>
      </c>
      <c r="C1051" t="s">
        <v>46558</v>
      </c>
      <c r="D1051" s="199" t="s">
        <v>47491</v>
      </c>
      <c r="E1051" s="199" t="s">
        <v>47507</v>
      </c>
      <c r="F1051" s="13">
        <f t="shared" si="16"/>
        <v>84</v>
      </c>
    </row>
    <row r="1052" spans="1:6" ht="15" customHeight="1">
      <c r="A1052">
        <v>6509065</v>
      </c>
      <c r="B1052" t="s">
        <v>44612</v>
      </c>
      <c r="C1052" t="s">
        <v>46559</v>
      </c>
      <c r="D1052" s="199" t="s">
        <v>47491</v>
      </c>
      <c r="E1052" s="199" t="s">
        <v>47507</v>
      </c>
      <c r="F1052" s="13">
        <f t="shared" si="16"/>
        <v>84</v>
      </c>
    </row>
    <row r="1053" spans="1:6" ht="15" customHeight="1">
      <c r="A1053">
        <v>6509066</v>
      </c>
      <c r="B1053" t="s">
        <v>44613</v>
      </c>
      <c r="C1053" t="s">
        <v>46560</v>
      </c>
      <c r="D1053" s="199" t="s">
        <v>47491</v>
      </c>
      <c r="E1053" s="199" t="s">
        <v>47507</v>
      </c>
      <c r="F1053" s="13">
        <f t="shared" si="16"/>
        <v>84</v>
      </c>
    </row>
    <row r="1054" spans="1:6" ht="15" customHeight="1">
      <c r="A1054">
        <v>6509067</v>
      </c>
      <c r="B1054" t="s">
        <v>44614</v>
      </c>
      <c r="C1054" t="s">
        <v>46561</v>
      </c>
      <c r="D1054" s="199" t="s">
        <v>47507</v>
      </c>
      <c r="E1054" s="199" t="s">
        <v>47511</v>
      </c>
      <c r="F1054" s="13">
        <f t="shared" si="16"/>
        <v>42</v>
      </c>
    </row>
    <row r="1055" spans="1:6" ht="15" customHeight="1">
      <c r="A1055">
        <v>6509068</v>
      </c>
      <c r="B1055" t="s">
        <v>44615</v>
      </c>
      <c r="C1055" t="s">
        <v>46562</v>
      </c>
      <c r="D1055" s="199" t="s">
        <v>47507</v>
      </c>
      <c r="E1055" s="199" t="s">
        <v>47511</v>
      </c>
      <c r="F1055" s="13">
        <f t="shared" si="16"/>
        <v>42</v>
      </c>
    </row>
    <row r="1056" spans="1:6" ht="15" customHeight="1">
      <c r="A1056">
        <v>6509069</v>
      </c>
      <c r="B1056" t="s">
        <v>44616</v>
      </c>
      <c r="C1056" t="s">
        <v>46563</v>
      </c>
      <c r="D1056" s="199" t="s">
        <v>47491</v>
      </c>
      <c r="E1056" s="199" t="s">
        <v>47507</v>
      </c>
      <c r="F1056" s="13">
        <f t="shared" si="16"/>
        <v>84</v>
      </c>
    </row>
    <row r="1057" spans="1:6" ht="15" customHeight="1">
      <c r="A1057">
        <v>6509070</v>
      </c>
      <c r="B1057" t="s">
        <v>44617</v>
      </c>
      <c r="C1057" t="s">
        <v>46564</v>
      </c>
      <c r="D1057" s="199" t="s">
        <v>47491</v>
      </c>
      <c r="E1057" s="199" t="s">
        <v>47507</v>
      </c>
      <c r="F1057" s="13">
        <f t="shared" si="16"/>
        <v>84</v>
      </c>
    </row>
    <row r="1058" spans="1:6" ht="15" customHeight="1">
      <c r="A1058">
        <v>6509077</v>
      </c>
      <c r="B1058" t="s">
        <v>44618</v>
      </c>
      <c r="C1058" t="s">
        <v>46565</v>
      </c>
      <c r="D1058" s="199" t="s">
        <v>47517</v>
      </c>
      <c r="E1058" s="199" t="s">
        <v>47512</v>
      </c>
      <c r="F1058" s="13">
        <f t="shared" si="16"/>
        <v>24</v>
      </c>
    </row>
    <row r="1059" spans="1:6" ht="15" customHeight="1">
      <c r="A1059">
        <v>6509078</v>
      </c>
      <c r="B1059" t="s">
        <v>44619</v>
      </c>
      <c r="C1059" t="s">
        <v>46566</v>
      </c>
      <c r="D1059" s="199" t="s">
        <v>47517</v>
      </c>
      <c r="E1059" s="199" t="s">
        <v>47512</v>
      </c>
      <c r="F1059" s="13">
        <f t="shared" si="16"/>
        <v>24</v>
      </c>
    </row>
    <row r="1060" spans="1:6" ht="15" customHeight="1">
      <c r="A1060">
        <v>6509083</v>
      </c>
      <c r="B1060" t="s">
        <v>44620</v>
      </c>
      <c r="C1060" t="s">
        <v>46567</v>
      </c>
      <c r="D1060" s="199" t="s">
        <v>47531</v>
      </c>
      <c r="E1060" s="199" t="s">
        <v>47517</v>
      </c>
      <c r="F1060" s="13">
        <f t="shared" si="16"/>
        <v>48</v>
      </c>
    </row>
    <row r="1061" spans="1:6" ht="15" customHeight="1">
      <c r="A1061">
        <v>6509084</v>
      </c>
      <c r="B1061" t="s">
        <v>44621</v>
      </c>
      <c r="C1061" t="s">
        <v>46568</v>
      </c>
      <c r="D1061" s="199" t="s">
        <v>47531</v>
      </c>
      <c r="E1061" s="199" t="s">
        <v>47517</v>
      </c>
      <c r="F1061" s="13">
        <f t="shared" si="16"/>
        <v>48</v>
      </c>
    </row>
    <row r="1062" spans="1:6" ht="15" customHeight="1">
      <c r="A1062">
        <v>6509085</v>
      </c>
      <c r="B1062" t="s">
        <v>44622</v>
      </c>
      <c r="C1062" t="s">
        <v>46569</v>
      </c>
      <c r="D1062" s="199" t="s">
        <v>47531</v>
      </c>
      <c r="E1062" s="199" t="s">
        <v>47517</v>
      </c>
      <c r="F1062" s="13">
        <f t="shared" ref="F1062:F1125" si="17">D1062*0.6</f>
        <v>48</v>
      </c>
    </row>
    <row r="1063" spans="1:6" ht="15" customHeight="1">
      <c r="A1063">
        <v>6509086</v>
      </c>
      <c r="B1063" t="s">
        <v>44623</v>
      </c>
      <c r="C1063" t="s">
        <v>46570</v>
      </c>
      <c r="D1063" s="199" t="s">
        <v>47531</v>
      </c>
      <c r="E1063" s="199" t="s">
        <v>47517</v>
      </c>
      <c r="F1063" s="13">
        <f t="shared" si="17"/>
        <v>48</v>
      </c>
    </row>
    <row r="1064" spans="1:6" ht="15" customHeight="1">
      <c r="A1064">
        <v>6509093</v>
      </c>
      <c r="B1064" t="s">
        <v>44624</v>
      </c>
      <c r="C1064" t="s">
        <v>46571</v>
      </c>
      <c r="D1064" s="199" t="s">
        <v>47517</v>
      </c>
      <c r="E1064" s="199" t="s">
        <v>47512</v>
      </c>
      <c r="F1064" s="13">
        <f t="shared" si="17"/>
        <v>24</v>
      </c>
    </row>
    <row r="1065" spans="1:6" ht="15" customHeight="1">
      <c r="A1065">
        <v>6509094</v>
      </c>
      <c r="B1065" t="s">
        <v>44625</v>
      </c>
      <c r="C1065" t="s">
        <v>46572</v>
      </c>
      <c r="D1065" s="199" t="s">
        <v>47517</v>
      </c>
      <c r="E1065" s="199" t="s">
        <v>47512</v>
      </c>
      <c r="F1065" s="13">
        <f t="shared" si="17"/>
        <v>24</v>
      </c>
    </row>
    <row r="1066" spans="1:6" ht="15" customHeight="1">
      <c r="A1066">
        <v>6509095</v>
      </c>
      <c r="B1066" t="s">
        <v>44626</v>
      </c>
      <c r="C1066" t="s">
        <v>46573</v>
      </c>
      <c r="D1066" s="199" t="s">
        <v>47491</v>
      </c>
      <c r="E1066" s="199" t="s">
        <v>47507</v>
      </c>
      <c r="F1066" s="13">
        <f t="shared" si="17"/>
        <v>84</v>
      </c>
    </row>
    <row r="1067" spans="1:6" ht="15" customHeight="1">
      <c r="A1067">
        <v>6509096</v>
      </c>
      <c r="B1067" t="s">
        <v>44627</v>
      </c>
      <c r="C1067" t="s">
        <v>46574</v>
      </c>
      <c r="D1067" s="199" t="s">
        <v>47491</v>
      </c>
      <c r="E1067" s="199" t="s">
        <v>47507</v>
      </c>
      <c r="F1067" s="13">
        <f t="shared" si="17"/>
        <v>84</v>
      </c>
    </row>
    <row r="1068" spans="1:6" ht="15" customHeight="1">
      <c r="A1068">
        <v>6509097</v>
      </c>
      <c r="B1068" t="s">
        <v>44628</v>
      </c>
      <c r="C1068" t="s">
        <v>46575</v>
      </c>
      <c r="D1068" s="199" t="s">
        <v>47512</v>
      </c>
      <c r="E1068" s="199" t="s">
        <v>47488</v>
      </c>
      <c r="F1068" s="13">
        <f t="shared" si="17"/>
        <v>12</v>
      </c>
    </row>
    <row r="1069" spans="1:6" ht="15" customHeight="1">
      <c r="A1069">
        <v>6509099</v>
      </c>
      <c r="B1069" t="s">
        <v>44629</v>
      </c>
      <c r="C1069" t="s">
        <v>46576</v>
      </c>
      <c r="D1069" s="199" t="s">
        <v>47517</v>
      </c>
      <c r="E1069" s="199" t="s">
        <v>47512</v>
      </c>
      <c r="F1069" s="13">
        <f t="shared" si="17"/>
        <v>24</v>
      </c>
    </row>
    <row r="1070" spans="1:6" ht="15" customHeight="1">
      <c r="A1070">
        <v>6509102</v>
      </c>
      <c r="B1070" t="s">
        <v>44630</v>
      </c>
      <c r="C1070" t="s">
        <v>46577</v>
      </c>
      <c r="D1070" s="199" t="s">
        <v>47526</v>
      </c>
      <c r="E1070" s="199" t="s">
        <v>47485</v>
      </c>
      <c r="F1070" s="13">
        <f t="shared" si="17"/>
        <v>120</v>
      </c>
    </row>
    <row r="1071" spans="1:6" ht="15" customHeight="1">
      <c r="A1071">
        <v>6509103</v>
      </c>
      <c r="B1071" t="s">
        <v>44631</v>
      </c>
      <c r="C1071" t="s">
        <v>46578</v>
      </c>
      <c r="D1071" s="199" t="s">
        <v>47618</v>
      </c>
      <c r="E1071" s="199" t="s">
        <v>47540</v>
      </c>
      <c r="F1071" s="13">
        <f t="shared" si="17"/>
        <v>138</v>
      </c>
    </row>
    <row r="1072" spans="1:6" ht="15" customHeight="1">
      <c r="A1072">
        <v>6509104</v>
      </c>
      <c r="B1072" t="s">
        <v>44632</v>
      </c>
      <c r="C1072" t="s">
        <v>46579</v>
      </c>
      <c r="D1072" s="199" t="s">
        <v>47526</v>
      </c>
      <c r="E1072" s="199" t="s">
        <v>47485</v>
      </c>
      <c r="F1072" s="13">
        <f t="shared" si="17"/>
        <v>120</v>
      </c>
    </row>
    <row r="1073" spans="1:6" ht="15" customHeight="1">
      <c r="A1073">
        <v>6509105</v>
      </c>
      <c r="B1073" t="s">
        <v>44633</v>
      </c>
      <c r="C1073" t="s">
        <v>46580</v>
      </c>
      <c r="D1073" s="199" t="s">
        <v>47618</v>
      </c>
      <c r="E1073" s="199" t="s">
        <v>47540</v>
      </c>
      <c r="F1073" s="13">
        <f t="shared" si="17"/>
        <v>138</v>
      </c>
    </row>
    <row r="1074" spans="1:6" ht="15" customHeight="1">
      <c r="A1074">
        <v>6509106</v>
      </c>
      <c r="B1074" t="s">
        <v>44634</v>
      </c>
      <c r="C1074" t="s">
        <v>46581</v>
      </c>
      <c r="D1074" s="199" t="s">
        <v>47526</v>
      </c>
      <c r="E1074" s="199" t="s">
        <v>47485</v>
      </c>
      <c r="F1074" s="13">
        <f t="shared" si="17"/>
        <v>120</v>
      </c>
    </row>
    <row r="1075" spans="1:6" ht="15" customHeight="1">
      <c r="A1075">
        <v>6509107</v>
      </c>
      <c r="B1075" t="s">
        <v>44635</v>
      </c>
      <c r="C1075" t="s">
        <v>46582</v>
      </c>
      <c r="D1075" s="199" t="s">
        <v>47526</v>
      </c>
      <c r="E1075" s="199" t="s">
        <v>47485</v>
      </c>
      <c r="F1075" s="13">
        <f t="shared" si="17"/>
        <v>120</v>
      </c>
    </row>
    <row r="1076" spans="1:6" ht="15" customHeight="1">
      <c r="A1076">
        <v>6509108</v>
      </c>
      <c r="B1076" t="s">
        <v>44636</v>
      </c>
      <c r="C1076" t="s">
        <v>46583</v>
      </c>
      <c r="D1076" s="199" t="s">
        <v>47618</v>
      </c>
      <c r="E1076" s="199" t="s">
        <v>47540</v>
      </c>
      <c r="F1076" s="13">
        <f t="shared" si="17"/>
        <v>138</v>
      </c>
    </row>
    <row r="1077" spans="1:6" ht="15" customHeight="1">
      <c r="A1077">
        <v>6509109</v>
      </c>
      <c r="B1077" t="s">
        <v>44637</v>
      </c>
      <c r="C1077" t="s">
        <v>46584</v>
      </c>
      <c r="D1077" s="199" t="s">
        <v>47530</v>
      </c>
      <c r="E1077" s="199" t="s">
        <v>47508</v>
      </c>
      <c r="F1077" s="13">
        <f t="shared" si="17"/>
        <v>78</v>
      </c>
    </row>
    <row r="1078" spans="1:6" ht="15" customHeight="1">
      <c r="A1078">
        <v>6509110</v>
      </c>
      <c r="B1078" t="s">
        <v>44638</v>
      </c>
      <c r="C1078" t="s">
        <v>46585</v>
      </c>
      <c r="D1078" s="199" t="s">
        <v>47526</v>
      </c>
      <c r="E1078" s="199" t="s">
        <v>47485</v>
      </c>
      <c r="F1078" s="13">
        <f t="shared" si="17"/>
        <v>120</v>
      </c>
    </row>
    <row r="1079" spans="1:6" ht="15" customHeight="1">
      <c r="A1079">
        <v>6509111</v>
      </c>
      <c r="B1079" t="s">
        <v>44639</v>
      </c>
      <c r="C1079" t="s">
        <v>46586</v>
      </c>
      <c r="D1079" s="199" t="s">
        <v>47477</v>
      </c>
      <c r="E1079" s="199" t="s">
        <v>47489</v>
      </c>
      <c r="F1079" s="13">
        <f t="shared" si="17"/>
        <v>18</v>
      </c>
    </row>
    <row r="1080" spans="1:6" ht="15" customHeight="1">
      <c r="A1080">
        <v>6509113</v>
      </c>
      <c r="B1080" t="s">
        <v>44640</v>
      </c>
      <c r="C1080" t="s">
        <v>46587</v>
      </c>
      <c r="D1080" s="199" t="s">
        <v>47478</v>
      </c>
      <c r="E1080" s="199" t="s">
        <v>47477</v>
      </c>
      <c r="F1080" s="13">
        <f t="shared" si="17"/>
        <v>36</v>
      </c>
    </row>
    <row r="1081" spans="1:6" ht="15" customHeight="1">
      <c r="A1081">
        <v>6509116</v>
      </c>
      <c r="B1081" t="s">
        <v>44641</v>
      </c>
      <c r="C1081" t="s">
        <v>46588</v>
      </c>
      <c r="D1081" s="199" t="s">
        <v>47547</v>
      </c>
      <c r="E1081" s="199" t="s">
        <v>47560</v>
      </c>
      <c r="F1081" s="13">
        <f t="shared" si="17"/>
        <v>174</v>
      </c>
    </row>
    <row r="1082" spans="1:6" ht="15" customHeight="1">
      <c r="A1082">
        <v>6509117</v>
      </c>
      <c r="B1082" t="s">
        <v>44642</v>
      </c>
      <c r="C1082" t="s">
        <v>46589</v>
      </c>
      <c r="D1082" s="199" t="s">
        <v>47701</v>
      </c>
      <c r="E1082" s="199" t="s">
        <v>47598</v>
      </c>
      <c r="F1082" s="13">
        <f t="shared" si="17"/>
        <v>198</v>
      </c>
    </row>
    <row r="1083" spans="1:6" ht="15" customHeight="1">
      <c r="A1083">
        <v>6509118</v>
      </c>
      <c r="B1083" t="s">
        <v>44643</v>
      </c>
      <c r="C1083" t="s">
        <v>46590</v>
      </c>
      <c r="D1083" s="199" t="s">
        <v>47547</v>
      </c>
      <c r="E1083" s="199" t="s">
        <v>47560</v>
      </c>
      <c r="F1083" s="13">
        <f t="shared" si="17"/>
        <v>174</v>
      </c>
    </row>
    <row r="1084" spans="1:6" ht="15" customHeight="1">
      <c r="A1084">
        <v>6509119</v>
      </c>
      <c r="B1084" t="s">
        <v>44644</v>
      </c>
      <c r="C1084" t="s">
        <v>46591</v>
      </c>
      <c r="D1084" s="199" t="s">
        <v>47701</v>
      </c>
      <c r="E1084" s="199" t="s">
        <v>47598</v>
      </c>
      <c r="F1084" s="13">
        <f t="shared" si="17"/>
        <v>198</v>
      </c>
    </row>
    <row r="1085" spans="1:6" ht="15" customHeight="1">
      <c r="A1085">
        <v>6509120</v>
      </c>
      <c r="B1085" t="s">
        <v>44645</v>
      </c>
      <c r="C1085" t="s">
        <v>46592</v>
      </c>
      <c r="D1085" s="199" t="s">
        <v>47502</v>
      </c>
      <c r="E1085" s="199" t="s">
        <v>47479</v>
      </c>
      <c r="F1085" s="13">
        <f t="shared" si="17"/>
        <v>180</v>
      </c>
    </row>
    <row r="1086" spans="1:6" ht="15" customHeight="1">
      <c r="A1086">
        <v>6509121</v>
      </c>
      <c r="B1086" t="s">
        <v>44646</v>
      </c>
      <c r="C1086" t="s">
        <v>46593</v>
      </c>
      <c r="D1086" s="199" t="s">
        <v>47547</v>
      </c>
      <c r="E1086" s="199" t="s">
        <v>47560</v>
      </c>
      <c r="F1086" s="13">
        <f t="shared" si="17"/>
        <v>174</v>
      </c>
    </row>
    <row r="1087" spans="1:6" ht="15" customHeight="1">
      <c r="A1087">
        <v>6509122</v>
      </c>
      <c r="B1087" t="s">
        <v>44647</v>
      </c>
      <c r="C1087" t="s">
        <v>46594</v>
      </c>
      <c r="D1087" s="199" t="s">
        <v>47701</v>
      </c>
      <c r="E1087" s="199" t="s">
        <v>47598</v>
      </c>
      <c r="F1087" s="13">
        <f t="shared" si="17"/>
        <v>198</v>
      </c>
    </row>
    <row r="1088" spans="1:6" ht="15" customHeight="1">
      <c r="A1088">
        <v>6509123</v>
      </c>
      <c r="B1088" t="s">
        <v>44648</v>
      </c>
      <c r="C1088" t="s">
        <v>46595</v>
      </c>
      <c r="D1088" s="199" t="s">
        <v>47547</v>
      </c>
      <c r="E1088" s="199" t="s">
        <v>47560</v>
      </c>
      <c r="F1088" s="13">
        <f t="shared" si="17"/>
        <v>174</v>
      </c>
    </row>
    <row r="1089" spans="1:6" ht="15" customHeight="1">
      <c r="A1089">
        <v>6509124</v>
      </c>
      <c r="B1089" t="s">
        <v>44649</v>
      </c>
      <c r="C1089" t="s">
        <v>46596</v>
      </c>
      <c r="D1089" s="199" t="s">
        <v>47507</v>
      </c>
      <c r="E1089" s="199" t="s">
        <v>47511</v>
      </c>
      <c r="F1089" s="13">
        <f t="shared" si="17"/>
        <v>42</v>
      </c>
    </row>
    <row r="1090" spans="1:6" ht="15" customHeight="1">
      <c r="A1090">
        <v>6509125</v>
      </c>
      <c r="B1090" t="s">
        <v>44650</v>
      </c>
      <c r="C1090" t="s">
        <v>46597</v>
      </c>
      <c r="D1090" s="199" t="s">
        <v>47531</v>
      </c>
      <c r="E1090" s="199" t="s">
        <v>47517</v>
      </c>
      <c r="F1090" s="13">
        <f t="shared" si="17"/>
        <v>48</v>
      </c>
    </row>
    <row r="1091" spans="1:6" ht="15" customHeight="1">
      <c r="A1091">
        <v>6509126</v>
      </c>
      <c r="B1091" t="s">
        <v>44651</v>
      </c>
      <c r="C1091" t="s">
        <v>46598</v>
      </c>
      <c r="D1091" s="199" t="s">
        <v>47507</v>
      </c>
      <c r="E1091" s="199" t="s">
        <v>47511</v>
      </c>
      <c r="F1091" s="13">
        <f t="shared" si="17"/>
        <v>42</v>
      </c>
    </row>
    <row r="1092" spans="1:6" ht="15" customHeight="1">
      <c r="A1092">
        <v>6509127</v>
      </c>
      <c r="B1092" t="s">
        <v>44652</v>
      </c>
      <c r="C1092" t="s">
        <v>46599</v>
      </c>
      <c r="D1092" s="199" t="s">
        <v>47485</v>
      </c>
      <c r="E1092" s="199" t="s">
        <v>47515</v>
      </c>
      <c r="F1092" s="13">
        <f t="shared" si="17"/>
        <v>60</v>
      </c>
    </row>
    <row r="1093" spans="1:6" ht="15" customHeight="1">
      <c r="A1093">
        <v>6509128</v>
      </c>
      <c r="B1093" t="s">
        <v>44653</v>
      </c>
      <c r="C1093" t="s">
        <v>46600</v>
      </c>
      <c r="D1093" s="199" t="s">
        <v>47528</v>
      </c>
      <c r="E1093" s="199" t="s">
        <v>47510</v>
      </c>
      <c r="F1093" s="13">
        <f t="shared" si="17"/>
        <v>54</v>
      </c>
    </row>
    <row r="1094" spans="1:6" ht="15" customHeight="1">
      <c r="A1094">
        <v>6509129</v>
      </c>
      <c r="B1094" t="s">
        <v>44654</v>
      </c>
      <c r="C1094" t="s">
        <v>46601</v>
      </c>
      <c r="D1094" s="199" t="s">
        <v>47478</v>
      </c>
      <c r="E1094" s="199" t="s">
        <v>47477</v>
      </c>
      <c r="F1094" s="13">
        <f t="shared" si="17"/>
        <v>36</v>
      </c>
    </row>
    <row r="1095" spans="1:6" ht="15" customHeight="1">
      <c r="A1095">
        <v>6509130</v>
      </c>
      <c r="B1095" t="s">
        <v>44655</v>
      </c>
      <c r="C1095" t="s">
        <v>46602</v>
      </c>
      <c r="D1095" s="199" t="s">
        <v>47528</v>
      </c>
      <c r="E1095" s="199" t="s">
        <v>47510</v>
      </c>
      <c r="F1095" s="13">
        <f t="shared" si="17"/>
        <v>54</v>
      </c>
    </row>
    <row r="1096" spans="1:6" ht="15" customHeight="1">
      <c r="A1096">
        <v>6509131</v>
      </c>
      <c r="B1096" t="s">
        <v>44656</v>
      </c>
      <c r="C1096" t="s">
        <v>46603</v>
      </c>
      <c r="D1096" s="199" t="s">
        <v>47507</v>
      </c>
      <c r="E1096" s="199" t="s">
        <v>47511</v>
      </c>
      <c r="F1096" s="13">
        <f t="shared" si="17"/>
        <v>42</v>
      </c>
    </row>
    <row r="1097" spans="1:6" ht="15" customHeight="1">
      <c r="A1097">
        <v>6509132</v>
      </c>
      <c r="B1097" t="s">
        <v>44657</v>
      </c>
      <c r="C1097" t="s">
        <v>46604</v>
      </c>
      <c r="D1097" s="199" t="s">
        <v>47478</v>
      </c>
      <c r="E1097" s="199" t="s">
        <v>47477</v>
      </c>
      <c r="F1097" s="13">
        <f t="shared" si="17"/>
        <v>36</v>
      </c>
    </row>
    <row r="1098" spans="1:6" ht="15" customHeight="1">
      <c r="A1098">
        <v>6509133</v>
      </c>
      <c r="B1098" t="s">
        <v>44658</v>
      </c>
      <c r="C1098" t="s">
        <v>46605</v>
      </c>
      <c r="D1098" s="199" t="s">
        <v>47528</v>
      </c>
      <c r="E1098" s="199" t="s">
        <v>47510</v>
      </c>
      <c r="F1098" s="13">
        <f t="shared" si="17"/>
        <v>54</v>
      </c>
    </row>
    <row r="1099" spans="1:6" ht="15" customHeight="1">
      <c r="A1099">
        <v>6509134</v>
      </c>
      <c r="B1099" t="s">
        <v>44659</v>
      </c>
      <c r="C1099" t="s">
        <v>46606</v>
      </c>
      <c r="D1099" s="199" t="s">
        <v>47528</v>
      </c>
      <c r="E1099" s="199" t="s">
        <v>47510</v>
      </c>
      <c r="F1099" s="13">
        <f t="shared" si="17"/>
        <v>54</v>
      </c>
    </row>
    <row r="1100" spans="1:6" ht="15" customHeight="1">
      <c r="A1100">
        <v>6509135</v>
      </c>
      <c r="B1100" t="s">
        <v>44660</v>
      </c>
      <c r="C1100" t="s">
        <v>46607</v>
      </c>
      <c r="D1100" s="199" t="s">
        <v>47517</v>
      </c>
      <c r="E1100" s="199" t="s">
        <v>47512</v>
      </c>
      <c r="F1100" s="13">
        <f t="shared" si="17"/>
        <v>24</v>
      </c>
    </row>
    <row r="1101" spans="1:6" ht="15" customHeight="1">
      <c r="A1101">
        <v>6509136</v>
      </c>
      <c r="B1101" t="s">
        <v>44661</v>
      </c>
      <c r="C1101" t="s">
        <v>46608</v>
      </c>
      <c r="D1101" s="199" t="s">
        <v>47517</v>
      </c>
      <c r="E1101" s="199" t="s">
        <v>47512</v>
      </c>
      <c r="F1101" s="13">
        <f t="shared" si="17"/>
        <v>24</v>
      </c>
    </row>
    <row r="1102" spans="1:6" ht="15" customHeight="1">
      <c r="A1102">
        <v>6509137</v>
      </c>
      <c r="B1102" t="s">
        <v>44662</v>
      </c>
      <c r="C1102" t="s">
        <v>46609</v>
      </c>
      <c r="D1102" s="199" t="s">
        <v>47541</v>
      </c>
      <c r="E1102" s="199" t="s">
        <v>47516</v>
      </c>
      <c r="F1102" s="13">
        <f t="shared" si="17"/>
        <v>66</v>
      </c>
    </row>
    <row r="1103" spans="1:6" ht="15" customHeight="1">
      <c r="A1103">
        <v>6509138</v>
      </c>
      <c r="B1103" t="s">
        <v>44663</v>
      </c>
      <c r="C1103" t="s">
        <v>46610</v>
      </c>
      <c r="D1103" s="199" t="s">
        <v>47478</v>
      </c>
      <c r="E1103" s="199" t="s">
        <v>47477</v>
      </c>
      <c r="F1103" s="13">
        <f t="shared" si="17"/>
        <v>36</v>
      </c>
    </row>
    <row r="1104" spans="1:6" ht="15" customHeight="1">
      <c r="A1104">
        <v>6509139</v>
      </c>
      <c r="B1104" t="s">
        <v>44664</v>
      </c>
      <c r="C1104" t="s">
        <v>46611</v>
      </c>
      <c r="D1104" s="199" t="s">
        <v>47478</v>
      </c>
      <c r="E1104" s="199" t="s">
        <v>47477</v>
      </c>
      <c r="F1104" s="13">
        <f t="shared" si="17"/>
        <v>36</v>
      </c>
    </row>
    <row r="1105" spans="1:6" ht="15" customHeight="1">
      <c r="A1105">
        <v>6509140</v>
      </c>
      <c r="B1105" t="s">
        <v>44665</v>
      </c>
      <c r="C1105" t="s">
        <v>46612</v>
      </c>
      <c r="D1105" s="199" t="s">
        <v>47478</v>
      </c>
      <c r="E1105" s="199" t="s">
        <v>47477</v>
      </c>
      <c r="F1105" s="13">
        <f t="shared" si="17"/>
        <v>36</v>
      </c>
    </row>
    <row r="1106" spans="1:6" ht="15" customHeight="1">
      <c r="A1106">
        <v>6509141</v>
      </c>
      <c r="B1106" t="s">
        <v>44666</v>
      </c>
      <c r="C1106" t="s">
        <v>46613</v>
      </c>
      <c r="D1106" s="199" t="s">
        <v>47531</v>
      </c>
      <c r="E1106" s="199" t="s">
        <v>47517</v>
      </c>
      <c r="F1106" s="13">
        <f t="shared" si="17"/>
        <v>48</v>
      </c>
    </row>
    <row r="1107" spans="1:6" ht="15" customHeight="1">
      <c r="A1107">
        <v>6509142</v>
      </c>
      <c r="B1107" t="s">
        <v>44667</v>
      </c>
      <c r="C1107" t="s">
        <v>46614</v>
      </c>
      <c r="D1107" s="199" t="s">
        <v>47531</v>
      </c>
      <c r="E1107" s="199" t="s">
        <v>47517</v>
      </c>
      <c r="F1107" s="13">
        <f t="shared" si="17"/>
        <v>48</v>
      </c>
    </row>
    <row r="1108" spans="1:6" ht="15" customHeight="1">
      <c r="A1108">
        <v>6509143</v>
      </c>
      <c r="B1108" t="s">
        <v>44668</v>
      </c>
      <c r="C1108" t="s">
        <v>46615</v>
      </c>
      <c r="D1108" s="199" t="s">
        <v>47515</v>
      </c>
      <c r="E1108" s="199" t="s">
        <v>47462</v>
      </c>
      <c r="F1108" s="13">
        <f t="shared" si="17"/>
        <v>30</v>
      </c>
    </row>
    <row r="1109" spans="1:6" ht="15" customHeight="1">
      <c r="A1109">
        <v>6509144</v>
      </c>
      <c r="B1109" t="s">
        <v>44669</v>
      </c>
      <c r="C1109" t="s">
        <v>46616</v>
      </c>
      <c r="D1109" s="199" t="s">
        <v>47531</v>
      </c>
      <c r="E1109" s="199" t="s">
        <v>47517</v>
      </c>
      <c r="F1109" s="13">
        <f t="shared" si="17"/>
        <v>48</v>
      </c>
    </row>
    <row r="1110" spans="1:6" ht="15" customHeight="1">
      <c r="A1110">
        <v>6509145</v>
      </c>
      <c r="B1110" t="s">
        <v>44670</v>
      </c>
      <c r="C1110" t="s">
        <v>46617</v>
      </c>
      <c r="D1110" s="199" t="s">
        <v>47531</v>
      </c>
      <c r="E1110" s="199" t="s">
        <v>47517</v>
      </c>
      <c r="F1110" s="13">
        <f t="shared" si="17"/>
        <v>48</v>
      </c>
    </row>
    <row r="1111" spans="1:6" ht="15" customHeight="1">
      <c r="A1111">
        <v>6509146</v>
      </c>
      <c r="B1111" t="s">
        <v>44671</v>
      </c>
      <c r="C1111" t="s">
        <v>46618</v>
      </c>
      <c r="D1111" s="199" t="s">
        <v>47515</v>
      </c>
      <c r="E1111" s="199" t="s">
        <v>47462</v>
      </c>
      <c r="F1111" s="13">
        <f t="shared" si="17"/>
        <v>30</v>
      </c>
    </row>
    <row r="1112" spans="1:6" ht="15" customHeight="1">
      <c r="A1112">
        <v>6509147</v>
      </c>
      <c r="B1112" t="s">
        <v>44672</v>
      </c>
      <c r="C1112" t="s">
        <v>46619</v>
      </c>
      <c r="D1112" s="199" t="s">
        <v>47531</v>
      </c>
      <c r="E1112" s="199" t="s">
        <v>47517</v>
      </c>
      <c r="F1112" s="13">
        <f t="shared" si="17"/>
        <v>48</v>
      </c>
    </row>
    <row r="1113" spans="1:6" ht="15" customHeight="1">
      <c r="A1113">
        <v>6509148</v>
      </c>
      <c r="B1113" t="s">
        <v>44673</v>
      </c>
      <c r="C1113" t="s">
        <v>46620</v>
      </c>
      <c r="D1113" s="199" t="s">
        <v>47531</v>
      </c>
      <c r="E1113" s="199" t="s">
        <v>47517</v>
      </c>
      <c r="F1113" s="13">
        <f t="shared" si="17"/>
        <v>48</v>
      </c>
    </row>
    <row r="1114" spans="1:6" ht="15" customHeight="1">
      <c r="A1114">
        <v>6509149</v>
      </c>
      <c r="B1114" t="s">
        <v>44674</v>
      </c>
      <c r="C1114" t="s">
        <v>46621</v>
      </c>
      <c r="D1114" s="199" t="s">
        <v>47517</v>
      </c>
      <c r="E1114" s="199" t="s">
        <v>47512</v>
      </c>
      <c r="F1114" s="13">
        <f t="shared" si="17"/>
        <v>24</v>
      </c>
    </row>
    <row r="1115" spans="1:6" ht="15" customHeight="1">
      <c r="A1115">
        <v>6509150</v>
      </c>
      <c r="B1115" t="s">
        <v>44675</v>
      </c>
      <c r="C1115" t="s">
        <v>46622</v>
      </c>
      <c r="D1115" s="199" t="s">
        <v>47517</v>
      </c>
      <c r="E1115" s="199" t="s">
        <v>47512</v>
      </c>
      <c r="F1115" s="13">
        <f t="shared" si="17"/>
        <v>24</v>
      </c>
    </row>
    <row r="1116" spans="1:6" ht="15" customHeight="1">
      <c r="A1116">
        <v>6509151</v>
      </c>
      <c r="B1116" t="s">
        <v>44676</v>
      </c>
      <c r="C1116" t="s">
        <v>46623</v>
      </c>
      <c r="D1116" s="199" t="s">
        <v>47541</v>
      </c>
      <c r="E1116" s="199" t="s">
        <v>47516</v>
      </c>
      <c r="F1116" s="13">
        <f t="shared" si="17"/>
        <v>66</v>
      </c>
    </row>
    <row r="1117" spans="1:6" ht="15" customHeight="1">
      <c r="A1117">
        <v>6509152</v>
      </c>
      <c r="B1117" t="s">
        <v>44677</v>
      </c>
      <c r="C1117" t="s">
        <v>46624</v>
      </c>
      <c r="D1117" s="199" t="s">
        <v>47507</v>
      </c>
      <c r="E1117" s="199" t="s">
        <v>47511</v>
      </c>
      <c r="F1117" s="13">
        <f t="shared" si="17"/>
        <v>42</v>
      </c>
    </row>
    <row r="1118" spans="1:6" ht="15" customHeight="1">
      <c r="A1118">
        <v>6509153</v>
      </c>
      <c r="B1118" t="s">
        <v>44678</v>
      </c>
      <c r="C1118" t="s">
        <v>46625</v>
      </c>
      <c r="D1118" s="199" t="s">
        <v>47528</v>
      </c>
      <c r="E1118" s="199" t="s">
        <v>47510</v>
      </c>
      <c r="F1118" s="13">
        <f t="shared" si="17"/>
        <v>54</v>
      </c>
    </row>
    <row r="1119" spans="1:6" ht="15" customHeight="1">
      <c r="A1119">
        <v>6509154</v>
      </c>
      <c r="B1119" t="s">
        <v>44679</v>
      </c>
      <c r="C1119" t="s">
        <v>46626</v>
      </c>
      <c r="D1119" s="199" t="s">
        <v>47507</v>
      </c>
      <c r="E1119" s="199" t="s">
        <v>47511</v>
      </c>
      <c r="F1119" s="13">
        <f t="shared" si="17"/>
        <v>42</v>
      </c>
    </row>
    <row r="1120" spans="1:6" ht="15" customHeight="1">
      <c r="A1120">
        <v>6509155</v>
      </c>
      <c r="B1120" t="s">
        <v>44680</v>
      </c>
      <c r="C1120" t="s">
        <v>46627</v>
      </c>
      <c r="D1120" s="199" t="s">
        <v>47541</v>
      </c>
      <c r="E1120" s="199" t="s">
        <v>47516</v>
      </c>
      <c r="F1120" s="13">
        <f t="shared" si="17"/>
        <v>66</v>
      </c>
    </row>
    <row r="1121" spans="1:6" ht="15" customHeight="1">
      <c r="A1121">
        <v>6509156</v>
      </c>
      <c r="B1121" t="s">
        <v>44681</v>
      </c>
      <c r="C1121" t="s">
        <v>46628</v>
      </c>
      <c r="D1121" s="199" t="s">
        <v>47528</v>
      </c>
      <c r="E1121" s="199" t="s">
        <v>47510</v>
      </c>
      <c r="F1121" s="13">
        <f t="shared" si="17"/>
        <v>54</v>
      </c>
    </row>
    <row r="1122" spans="1:6" ht="15" customHeight="1">
      <c r="A1122">
        <v>6509157</v>
      </c>
      <c r="B1122" t="s">
        <v>44682</v>
      </c>
      <c r="C1122" t="s">
        <v>46629</v>
      </c>
      <c r="D1122" s="199" t="s">
        <v>47478</v>
      </c>
      <c r="E1122" s="199" t="s">
        <v>47477</v>
      </c>
      <c r="F1122" s="13">
        <f t="shared" si="17"/>
        <v>36</v>
      </c>
    </row>
    <row r="1123" spans="1:6" ht="15" customHeight="1">
      <c r="A1123">
        <v>6509158</v>
      </c>
      <c r="B1123" t="s">
        <v>44683</v>
      </c>
      <c r="C1123" t="s">
        <v>46630</v>
      </c>
      <c r="D1123" s="199" t="s">
        <v>47528</v>
      </c>
      <c r="E1123" s="199" t="s">
        <v>47510</v>
      </c>
      <c r="F1123" s="13">
        <f t="shared" si="17"/>
        <v>54</v>
      </c>
    </row>
    <row r="1124" spans="1:6" ht="15" customHeight="1">
      <c r="A1124">
        <v>6509159</v>
      </c>
      <c r="B1124" t="s">
        <v>44684</v>
      </c>
      <c r="C1124" t="s">
        <v>46631</v>
      </c>
      <c r="D1124" s="199" t="s">
        <v>47528</v>
      </c>
      <c r="E1124" s="199" t="s">
        <v>47510</v>
      </c>
      <c r="F1124" s="13">
        <f t="shared" si="17"/>
        <v>54</v>
      </c>
    </row>
    <row r="1125" spans="1:6" ht="15" customHeight="1">
      <c r="A1125">
        <v>6509160</v>
      </c>
      <c r="B1125" t="s">
        <v>44685</v>
      </c>
      <c r="C1125" t="s">
        <v>46632</v>
      </c>
      <c r="D1125" s="199" t="s">
        <v>47478</v>
      </c>
      <c r="E1125" s="199" t="s">
        <v>47477</v>
      </c>
      <c r="F1125" s="13">
        <f t="shared" si="17"/>
        <v>36</v>
      </c>
    </row>
    <row r="1126" spans="1:6" ht="15" customHeight="1">
      <c r="A1126">
        <v>6509161</v>
      </c>
      <c r="B1126" t="s">
        <v>44686</v>
      </c>
      <c r="C1126" t="s">
        <v>46633</v>
      </c>
      <c r="D1126" s="199" t="s">
        <v>47656</v>
      </c>
      <c r="E1126" s="199" t="s">
        <v>47506</v>
      </c>
      <c r="F1126" s="13">
        <f t="shared" ref="F1126:F1189" si="18">D1126*0.6</f>
        <v>57.599999999999994</v>
      </c>
    </row>
    <row r="1127" spans="1:6" ht="15" customHeight="1">
      <c r="A1127">
        <v>6509162</v>
      </c>
      <c r="B1127" t="s">
        <v>44687</v>
      </c>
      <c r="C1127" t="s">
        <v>46634</v>
      </c>
      <c r="D1127" s="199" t="s">
        <v>47656</v>
      </c>
      <c r="E1127" s="199" t="s">
        <v>47506</v>
      </c>
      <c r="F1127" s="13">
        <f t="shared" si="18"/>
        <v>57.599999999999994</v>
      </c>
    </row>
    <row r="1128" spans="1:6" ht="15" customHeight="1">
      <c r="A1128">
        <v>6509163</v>
      </c>
      <c r="B1128" t="s">
        <v>44688</v>
      </c>
      <c r="C1128" t="s">
        <v>46635</v>
      </c>
      <c r="D1128" s="199" t="s">
        <v>47515</v>
      </c>
      <c r="E1128" s="199" t="s">
        <v>47462</v>
      </c>
      <c r="F1128" s="13">
        <f t="shared" si="18"/>
        <v>30</v>
      </c>
    </row>
    <row r="1129" spans="1:6" ht="15" customHeight="1">
      <c r="A1129">
        <v>6509164</v>
      </c>
      <c r="B1129" t="s">
        <v>44689</v>
      </c>
      <c r="C1129" t="s">
        <v>46636</v>
      </c>
      <c r="D1129" s="199" t="s">
        <v>47515</v>
      </c>
      <c r="E1129" s="199" t="s">
        <v>47462</v>
      </c>
      <c r="F1129" s="13">
        <f t="shared" si="18"/>
        <v>30</v>
      </c>
    </row>
    <row r="1130" spans="1:6" ht="15" customHeight="1">
      <c r="A1130">
        <v>6509165</v>
      </c>
      <c r="B1130" t="s">
        <v>44690</v>
      </c>
      <c r="C1130" t="s">
        <v>46637</v>
      </c>
      <c r="D1130" s="199" t="s">
        <v>47498</v>
      </c>
      <c r="E1130" s="199" t="s">
        <v>47478</v>
      </c>
      <c r="F1130" s="13">
        <f t="shared" si="18"/>
        <v>72</v>
      </c>
    </row>
    <row r="1131" spans="1:6" ht="15" customHeight="1">
      <c r="A1131">
        <v>6509166</v>
      </c>
      <c r="B1131" t="s">
        <v>44691</v>
      </c>
      <c r="C1131" t="s">
        <v>46638</v>
      </c>
      <c r="D1131" s="199" t="s">
        <v>47492</v>
      </c>
      <c r="E1131" s="199" t="s">
        <v>47528</v>
      </c>
      <c r="F1131" s="13">
        <f t="shared" si="18"/>
        <v>108</v>
      </c>
    </row>
    <row r="1132" spans="1:6" ht="15" customHeight="1">
      <c r="A1132">
        <v>6509167</v>
      </c>
      <c r="B1132" t="s">
        <v>44692</v>
      </c>
      <c r="C1132" t="s">
        <v>46639</v>
      </c>
      <c r="D1132" s="199" t="s">
        <v>47526</v>
      </c>
      <c r="E1132" s="199" t="s">
        <v>47485</v>
      </c>
      <c r="F1132" s="13">
        <f t="shared" si="18"/>
        <v>120</v>
      </c>
    </row>
    <row r="1133" spans="1:6" ht="15" customHeight="1">
      <c r="A1133">
        <v>6509168</v>
      </c>
      <c r="B1133" t="s">
        <v>44693</v>
      </c>
      <c r="C1133" t="s">
        <v>46640</v>
      </c>
      <c r="D1133" s="199" t="s">
        <v>47492</v>
      </c>
      <c r="E1133" s="199" t="s">
        <v>47528</v>
      </c>
      <c r="F1133" s="13">
        <f t="shared" si="18"/>
        <v>108</v>
      </c>
    </row>
    <row r="1134" spans="1:6" ht="15" customHeight="1">
      <c r="A1134">
        <v>6509169</v>
      </c>
      <c r="B1134" t="s">
        <v>44694</v>
      </c>
      <c r="C1134" t="s">
        <v>46641</v>
      </c>
      <c r="D1134" s="199" t="s">
        <v>47667</v>
      </c>
      <c r="E1134" s="199" t="s">
        <v>47541</v>
      </c>
      <c r="F1134" s="13">
        <f t="shared" si="18"/>
        <v>132</v>
      </c>
    </row>
    <row r="1135" spans="1:6" ht="15" customHeight="1">
      <c r="A1135">
        <v>6509170</v>
      </c>
      <c r="B1135" t="s">
        <v>44695</v>
      </c>
      <c r="C1135" t="s">
        <v>46642</v>
      </c>
      <c r="D1135" s="199" t="s">
        <v>47463</v>
      </c>
      <c r="E1135" s="199" t="s">
        <v>47496</v>
      </c>
      <c r="F1135" s="13">
        <f t="shared" si="18"/>
        <v>114</v>
      </c>
    </row>
    <row r="1136" spans="1:6" ht="15" customHeight="1">
      <c r="A1136">
        <v>6509171</v>
      </c>
      <c r="B1136" t="s">
        <v>44696</v>
      </c>
      <c r="C1136" t="s">
        <v>46643</v>
      </c>
      <c r="D1136" s="199" t="s">
        <v>47618</v>
      </c>
      <c r="E1136" s="199" t="s">
        <v>47540</v>
      </c>
      <c r="F1136" s="13">
        <f t="shared" si="18"/>
        <v>138</v>
      </c>
    </row>
    <row r="1137" spans="1:6" ht="15" customHeight="1">
      <c r="A1137">
        <v>6509172</v>
      </c>
      <c r="B1137" t="s">
        <v>44697</v>
      </c>
      <c r="C1137" t="s">
        <v>46644</v>
      </c>
      <c r="D1137" s="199" t="s">
        <v>47577</v>
      </c>
      <c r="E1137" s="199" t="s">
        <v>47530</v>
      </c>
      <c r="F1137" s="13">
        <f t="shared" si="18"/>
        <v>156</v>
      </c>
    </row>
    <row r="1138" spans="1:6" ht="15" customHeight="1">
      <c r="A1138">
        <v>6509173</v>
      </c>
      <c r="B1138" t="s">
        <v>44698</v>
      </c>
      <c r="C1138" t="s">
        <v>46645</v>
      </c>
      <c r="D1138" s="199" t="s">
        <v>47577</v>
      </c>
      <c r="E1138" s="199" t="s">
        <v>47530</v>
      </c>
      <c r="F1138" s="13">
        <f t="shared" si="18"/>
        <v>156</v>
      </c>
    </row>
    <row r="1139" spans="1:6" ht="15" customHeight="1">
      <c r="A1139">
        <v>6509174</v>
      </c>
      <c r="B1139" t="s">
        <v>44699</v>
      </c>
      <c r="C1139" t="s">
        <v>46646</v>
      </c>
      <c r="D1139" s="199" t="s">
        <v>47492</v>
      </c>
      <c r="E1139" s="199" t="s">
        <v>47528</v>
      </c>
      <c r="F1139" s="13">
        <f t="shared" si="18"/>
        <v>108</v>
      </c>
    </row>
    <row r="1140" spans="1:6" ht="15" customHeight="1">
      <c r="A1140">
        <v>6509175</v>
      </c>
      <c r="B1140" t="s">
        <v>44700</v>
      </c>
      <c r="C1140" t="s">
        <v>46647</v>
      </c>
      <c r="D1140" s="199" t="s">
        <v>47526</v>
      </c>
      <c r="E1140" s="199" t="s">
        <v>47485</v>
      </c>
      <c r="F1140" s="13">
        <f t="shared" si="18"/>
        <v>120</v>
      </c>
    </row>
    <row r="1141" spans="1:6" ht="15" customHeight="1">
      <c r="A1141">
        <v>6509176</v>
      </c>
      <c r="B1141" t="s">
        <v>44701</v>
      </c>
      <c r="C1141" t="s">
        <v>46648</v>
      </c>
      <c r="D1141" s="199" t="s">
        <v>47526</v>
      </c>
      <c r="E1141" s="199" t="s">
        <v>47485</v>
      </c>
      <c r="F1141" s="13">
        <f t="shared" si="18"/>
        <v>120</v>
      </c>
    </row>
    <row r="1142" spans="1:6" ht="15" customHeight="1">
      <c r="A1142">
        <v>6509177</v>
      </c>
      <c r="B1142" t="s">
        <v>44702</v>
      </c>
      <c r="C1142" t="s">
        <v>46649</v>
      </c>
      <c r="D1142" s="199" t="s">
        <v>47667</v>
      </c>
      <c r="E1142" s="199" t="s">
        <v>47541</v>
      </c>
      <c r="F1142" s="13">
        <f t="shared" si="18"/>
        <v>132</v>
      </c>
    </row>
    <row r="1143" spans="1:6" ht="15" customHeight="1">
      <c r="A1143">
        <v>6509178</v>
      </c>
      <c r="B1143" t="s">
        <v>44703</v>
      </c>
      <c r="C1143" t="s">
        <v>46650</v>
      </c>
      <c r="D1143" s="199" t="s">
        <v>47667</v>
      </c>
      <c r="E1143" s="199" t="s">
        <v>47541</v>
      </c>
      <c r="F1143" s="13">
        <f t="shared" si="18"/>
        <v>132</v>
      </c>
    </row>
    <row r="1144" spans="1:6" ht="15" customHeight="1">
      <c r="A1144">
        <v>6509180</v>
      </c>
      <c r="B1144" t="s">
        <v>44704</v>
      </c>
      <c r="C1144" t="s">
        <v>46651</v>
      </c>
      <c r="D1144" s="199" t="s">
        <v>47475</v>
      </c>
      <c r="E1144" s="199" t="s">
        <v>47526</v>
      </c>
      <c r="F1144" s="13">
        <f t="shared" si="18"/>
        <v>240</v>
      </c>
    </row>
    <row r="1145" spans="1:6" ht="15" customHeight="1">
      <c r="A1145">
        <v>6506263</v>
      </c>
      <c r="B1145" t="s">
        <v>44705</v>
      </c>
      <c r="C1145" t="s">
        <v>46652</v>
      </c>
      <c r="D1145" s="199" t="s">
        <v>47488</v>
      </c>
      <c r="E1145" s="199" t="s">
        <v>47486</v>
      </c>
      <c r="F1145" s="13">
        <f t="shared" si="18"/>
        <v>6</v>
      </c>
    </row>
    <row r="1146" spans="1:6" ht="15" customHeight="1">
      <c r="A1146">
        <v>6506264</v>
      </c>
      <c r="B1146" t="s">
        <v>44706</v>
      </c>
      <c r="C1146" t="s">
        <v>46653</v>
      </c>
      <c r="D1146" s="199" t="s">
        <v>47488</v>
      </c>
      <c r="E1146" s="199" t="s">
        <v>47486</v>
      </c>
      <c r="F1146" s="13">
        <f t="shared" si="18"/>
        <v>6</v>
      </c>
    </row>
    <row r="1147" spans="1:6" ht="15" customHeight="1">
      <c r="A1147">
        <v>6506283</v>
      </c>
      <c r="B1147" t="s">
        <v>44707</v>
      </c>
      <c r="C1147" t="s">
        <v>46654</v>
      </c>
      <c r="D1147" s="199" t="s">
        <v>47488</v>
      </c>
      <c r="E1147" s="199" t="s">
        <v>47486</v>
      </c>
      <c r="F1147" s="13">
        <f t="shared" si="18"/>
        <v>6</v>
      </c>
    </row>
    <row r="1148" spans="1:6" ht="15" customHeight="1">
      <c r="A1148">
        <v>6506261</v>
      </c>
      <c r="B1148" t="s">
        <v>44708</v>
      </c>
      <c r="C1148" t="s">
        <v>46655</v>
      </c>
      <c r="D1148" s="199" t="s">
        <v>47488</v>
      </c>
      <c r="E1148" s="199" t="s">
        <v>47486</v>
      </c>
      <c r="F1148" s="13">
        <f t="shared" si="18"/>
        <v>6</v>
      </c>
    </row>
    <row r="1149" spans="1:6" ht="15" customHeight="1">
      <c r="A1149">
        <v>6506262</v>
      </c>
      <c r="B1149" t="s">
        <v>44709</v>
      </c>
      <c r="C1149" t="s">
        <v>46656</v>
      </c>
      <c r="D1149" s="199" t="s">
        <v>47488</v>
      </c>
      <c r="E1149" s="199" t="s">
        <v>47486</v>
      </c>
      <c r="F1149" s="13">
        <f t="shared" si="18"/>
        <v>6</v>
      </c>
    </row>
    <row r="1150" spans="1:6" ht="15" customHeight="1">
      <c r="A1150">
        <v>6506284</v>
      </c>
      <c r="B1150" t="s">
        <v>44710</v>
      </c>
      <c r="C1150" t="s">
        <v>46657</v>
      </c>
      <c r="D1150" s="199" t="s">
        <v>47488</v>
      </c>
      <c r="E1150" s="199" t="s">
        <v>47486</v>
      </c>
      <c r="F1150" s="13">
        <f t="shared" si="18"/>
        <v>6</v>
      </c>
    </row>
    <row r="1151" spans="1:6" ht="15" customHeight="1">
      <c r="A1151">
        <v>6506285</v>
      </c>
      <c r="B1151" t="s">
        <v>44711</v>
      </c>
      <c r="C1151" t="s">
        <v>46658</v>
      </c>
      <c r="D1151" s="199" t="s">
        <v>47488</v>
      </c>
      <c r="E1151" s="199" t="s">
        <v>47486</v>
      </c>
      <c r="F1151" s="13">
        <f t="shared" si="18"/>
        <v>6</v>
      </c>
    </row>
    <row r="1152" spans="1:6" ht="15" customHeight="1">
      <c r="A1152">
        <v>6506286</v>
      </c>
      <c r="B1152" t="s">
        <v>44712</v>
      </c>
      <c r="C1152" t="s">
        <v>46659</v>
      </c>
      <c r="D1152" s="199" t="s">
        <v>47488</v>
      </c>
      <c r="E1152" s="199" t="s">
        <v>47486</v>
      </c>
      <c r="F1152" s="13">
        <f t="shared" si="18"/>
        <v>6</v>
      </c>
    </row>
    <row r="1153" spans="1:6" ht="15" customHeight="1">
      <c r="A1153">
        <v>6506287</v>
      </c>
      <c r="B1153" t="s">
        <v>44713</v>
      </c>
      <c r="C1153" t="s">
        <v>46660</v>
      </c>
      <c r="D1153" s="199" t="s">
        <v>47488</v>
      </c>
      <c r="E1153" s="199" t="s">
        <v>47486</v>
      </c>
      <c r="F1153" s="13">
        <f t="shared" si="18"/>
        <v>6</v>
      </c>
    </row>
    <row r="1154" spans="1:6" ht="15" customHeight="1">
      <c r="A1154">
        <v>6506288</v>
      </c>
      <c r="B1154" t="s">
        <v>44714</v>
      </c>
      <c r="C1154" t="s">
        <v>46661</v>
      </c>
      <c r="D1154" s="199" t="s">
        <v>47488</v>
      </c>
      <c r="E1154" s="199" t="s">
        <v>47486</v>
      </c>
      <c r="F1154" s="13">
        <f t="shared" si="18"/>
        <v>6</v>
      </c>
    </row>
    <row r="1155" spans="1:6" ht="15" customHeight="1">
      <c r="A1155">
        <v>6507953</v>
      </c>
      <c r="B1155" t="s">
        <v>44715</v>
      </c>
      <c r="C1155" t="s">
        <v>46662</v>
      </c>
      <c r="D1155" s="199" t="s">
        <v>47488</v>
      </c>
      <c r="E1155" s="199" t="s">
        <v>47486</v>
      </c>
      <c r="F1155" s="13">
        <f t="shared" si="18"/>
        <v>6</v>
      </c>
    </row>
    <row r="1156" spans="1:6" ht="15" customHeight="1">
      <c r="A1156">
        <v>6506259</v>
      </c>
      <c r="B1156" t="s">
        <v>44716</v>
      </c>
      <c r="C1156" t="s">
        <v>46663</v>
      </c>
      <c r="D1156" s="199" t="s">
        <v>47488</v>
      </c>
      <c r="E1156" s="199" t="s">
        <v>47486</v>
      </c>
      <c r="F1156" s="13">
        <f t="shared" si="18"/>
        <v>6</v>
      </c>
    </row>
    <row r="1157" spans="1:6" ht="15" customHeight="1">
      <c r="A1157">
        <v>6506260</v>
      </c>
      <c r="B1157" t="s">
        <v>44717</v>
      </c>
      <c r="C1157" t="s">
        <v>46664</v>
      </c>
      <c r="D1157" s="199" t="s">
        <v>47488</v>
      </c>
      <c r="E1157" s="199" t="s">
        <v>47486</v>
      </c>
      <c r="F1157" s="13">
        <f t="shared" si="18"/>
        <v>6</v>
      </c>
    </row>
    <row r="1158" spans="1:6" ht="15" customHeight="1">
      <c r="A1158">
        <v>6506269</v>
      </c>
      <c r="B1158" t="s">
        <v>44718</v>
      </c>
      <c r="C1158" t="s">
        <v>46665</v>
      </c>
      <c r="D1158" s="199" t="s">
        <v>47512</v>
      </c>
      <c r="E1158" s="199" t="s">
        <v>47488</v>
      </c>
      <c r="F1158" s="13">
        <f t="shared" si="18"/>
        <v>12</v>
      </c>
    </row>
    <row r="1159" spans="1:6" ht="15" customHeight="1">
      <c r="A1159">
        <v>6506270</v>
      </c>
      <c r="B1159" t="s">
        <v>44719</v>
      </c>
      <c r="C1159" t="s">
        <v>46666</v>
      </c>
      <c r="D1159" s="199" t="s">
        <v>47512</v>
      </c>
      <c r="E1159" s="199" t="s">
        <v>47488</v>
      </c>
      <c r="F1159" s="13">
        <f t="shared" si="18"/>
        <v>12</v>
      </c>
    </row>
    <row r="1160" spans="1:6" ht="15" customHeight="1">
      <c r="A1160">
        <v>6506289</v>
      </c>
      <c r="B1160" t="s">
        <v>44720</v>
      </c>
      <c r="C1160" t="s">
        <v>46667</v>
      </c>
      <c r="D1160" s="199" t="s">
        <v>47512</v>
      </c>
      <c r="E1160" s="199" t="s">
        <v>47488</v>
      </c>
      <c r="F1160" s="13">
        <f t="shared" si="18"/>
        <v>12</v>
      </c>
    </row>
    <row r="1161" spans="1:6" ht="15" customHeight="1">
      <c r="A1161">
        <v>6506267</v>
      </c>
      <c r="B1161" t="s">
        <v>44721</v>
      </c>
      <c r="C1161" t="s">
        <v>46668</v>
      </c>
      <c r="D1161" s="199" t="s">
        <v>47512</v>
      </c>
      <c r="E1161" s="199" t="s">
        <v>47488</v>
      </c>
      <c r="F1161" s="13">
        <f t="shared" si="18"/>
        <v>12</v>
      </c>
    </row>
    <row r="1162" spans="1:6" ht="15" customHeight="1">
      <c r="A1162">
        <v>6506268</v>
      </c>
      <c r="B1162" t="s">
        <v>44722</v>
      </c>
      <c r="C1162" t="s">
        <v>46669</v>
      </c>
      <c r="D1162" s="199" t="s">
        <v>47512</v>
      </c>
      <c r="E1162" s="199" t="s">
        <v>47488</v>
      </c>
      <c r="F1162" s="13">
        <f t="shared" si="18"/>
        <v>12</v>
      </c>
    </row>
    <row r="1163" spans="1:6" ht="15" customHeight="1">
      <c r="A1163">
        <v>6506290</v>
      </c>
      <c r="B1163" t="s">
        <v>44723</v>
      </c>
      <c r="C1163" t="s">
        <v>46670</v>
      </c>
      <c r="D1163" s="199" t="s">
        <v>47512</v>
      </c>
      <c r="E1163" s="199" t="s">
        <v>47488</v>
      </c>
      <c r="F1163" s="13">
        <f t="shared" si="18"/>
        <v>12</v>
      </c>
    </row>
    <row r="1164" spans="1:6" ht="15" customHeight="1">
      <c r="A1164">
        <v>6509664</v>
      </c>
      <c r="B1164" t="s">
        <v>44724</v>
      </c>
      <c r="C1164" t="s">
        <v>46671</v>
      </c>
      <c r="D1164" s="199" t="s">
        <v>47512</v>
      </c>
      <c r="E1164" s="199" t="s">
        <v>47488</v>
      </c>
      <c r="F1164" s="13">
        <f t="shared" si="18"/>
        <v>12</v>
      </c>
    </row>
    <row r="1165" spans="1:6" ht="15" customHeight="1">
      <c r="A1165">
        <v>6509666</v>
      </c>
      <c r="B1165" t="s">
        <v>44725</v>
      </c>
      <c r="C1165" t="s">
        <v>46672</v>
      </c>
      <c r="D1165" s="199" t="s">
        <v>47512</v>
      </c>
      <c r="E1165" s="199" t="s">
        <v>47488</v>
      </c>
      <c r="F1165" s="13">
        <f t="shared" si="18"/>
        <v>12</v>
      </c>
    </row>
    <row r="1166" spans="1:6" ht="15" customHeight="1">
      <c r="A1166">
        <v>6506291</v>
      </c>
      <c r="B1166" t="s">
        <v>44726</v>
      </c>
      <c r="C1166" t="s">
        <v>46673</v>
      </c>
      <c r="D1166" s="199" t="s">
        <v>47512</v>
      </c>
      <c r="E1166" s="199" t="s">
        <v>47488</v>
      </c>
      <c r="F1166" s="13">
        <f t="shared" si="18"/>
        <v>12</v>
      </c>
    </row>
    <row r="1167" spans="1:6" ht="15" customHeight="1">
      <c r="A1167">
        <v>6506292</v>
      </c>
      <c r="B1167" t="s">
        <v>44727</v>
      </c>
      <c r="C1167" t="s">
        <v>46674</v>
      </c>
      <c r="D1167" s="199" t="s">
        <v>47512</v>
      </c>
      <c r="E1167" s="199" t="s">
        <v>47488</v>
      </c>
      <c r="F1167" s="13">
        <f t="shared" si="18"/>
        <v>12</v>
      </c>
    </row>
    <row r="1168" spans="1:6" ht="15" customHeight="1">
      <c r="A1168">
        <v>6506293</v>
      </c>
      <c r="B1168" t="s">
        <v>44728</v>
      </c>
      <c r="C1168" t="s">
        <v>46675</v>
      </c>
      <c r="D1168" s="199" t="s">
        <v>47512</v>
      </c>
      <c r="E1168" s="199" t="s">
        <v>47488</v>
      </c>
      <c r="F1168" s="13">
        <f t="shared" si="18"/>
        <v>12</v>
      </c>
    </row>
    <row r="1169" spans="1:6" ht="15" customHeight="1">
      <c r="A1169">
        <v>6506294</v>
      </c>
      <c r="B1169" t="s">
        <v>44729</v>
      </c>
      <c r="C1169" t="s">
        <v>46676</v>
      </c>
      <c r="D1169" s="199" t="s">
        <v>47512</v>
      </c>
      <c r="E1169" s="199" t="s">
        <v>47488</v>
      </c>
      <c r="F1169" s="13">
        <f t="shared" si="18"/>
        <v>12</v>
      </c>
    </row>
    <row r="1170" spans="1:6" ht="15" customHeight="1">
      <c r="A1170">
        <v>6507954</v>
      </c>
      <c r="B1170" t="s">
        <v>44730</v>
      </c>
      <c r="C1170" t="s">
        <v>46677</v>
      </c>
      <c r="D1170" s="199" t="s">
        <v>47512</v>
      </c>
      <c r="E1170" s="199" t="s">
        <v>47488</v>
      </c>
      <c r="F1170" s="13">
        <f t="shared" si="18"/>
        <v>12</v>
      </c>
    </row>
    <row r="1171" spans="1:6" ht="15" customHeight="1">
      <c r="A1171">
        <v>6506265</v>
      </c>
      <c r="B1171" t="s">
        <v>44731</v>
      </c>
      <c r="C1171" t="s">
        <v>46678</v>
      </c>
      <c r="D1171" s="199" t="s">
        <v>47512</v>
      </c>
      <c r="E1171" s="199" t="s">
        <v>47488</v>
      </c>
      <c r="F1171" s="13">
        <f t="shared" si="18"/>
        <v>12</v>
      </c>
    </row>
    <row r="1172" spans="1:6" ht="15" customHeight="1">
      <c r="A1172">
        <v>6506266</v>
      </c>
      <c r="B1172" t="s">
        <v>44732</v>
      </c>
      <c r="C1172" t="s">
        <v>46679</v>
      </c>
      <c r="D1172" s="199" t="s">
        <v>47512</v>
      </c>
      <c r="E1172" s="199" t="s">
        <v>47488</v>
      </c>
      <c r="F1172" s="13">
        <f t="shared" si="18"/>
        <v>12</v>
      </c>
    </row>
    <row r="1173" spans="1:6" ht="15" customHeight="1">
      <c r="A1173">
        <v>6506275</v>
      </c>
      <c r="B1173" t="s">
        <v>44733</v>
      </c>
      <c r="C1173" t="s">
        <v>46680</v>
      </c>
      <c r="D1173" s="199" t="s">
        <v>47477</v>
      </c>
      <c r="E1173" s="199" t="s">
        <v>47489</v>
      </c>
      <c r="F1173" s="13">
        <f t="shared" si="18"/>
        <v>18</v>
      </c>
    </row>
    <row r="1174" spans="1:6" ht="15" customHeight="1">
      <c r="A1174">
        <v>6506276</v>
      </c>
      <c r="B1174" t="s">
        <v>44734</v>
      </c>
      <c r="C1174" t="s">
        <v>46681</v>
      </c>
      <c r="D1174" s="199" t="s">
        <v>47477</v>
      </c>
      <c r="E1174" s="199" t="s">
        <v>47489</v>
      </c>
      <c r="F1174" s="13">
        <f t="shared" si="18"/>
        <v>18</v>
      </c>
    </row>
    <row r="1175" spans="1:6" ht="15" customHeight="1">
      <c r="A1175">
        <v>6506295</v>
      </c>
      <c r="B1175" t="s">
        <v>44735</v>
      </c>
      <c r="C1175" t="s">
        <v>46682</v>
      </c>
      <c r="D1175" s="199" t="s">
        <v>47477</v>
      </c>
      <c r="E1175" s="199" t="s">
        <v>47489</v>
      </c>
      <c r="F1175" s="13">
        <f t="shared" si="18"/>
        <v>18</v>
      </c>
    </row>
    <row r="1176" spans="1:6" ht="15" customHeight="1">
      <c r="A1176">
        <v>6506273</v>
      </c>
      <c r="B1176" t="s">
        <v>44736</v>
      </c>
      <c r="C1176" t="s">
        <v>46683</v>
      </c>
      <c r="D1176" s="199" t="s">
        <v>47477</v>
      </c>
      <c r="E1176" s="199" t="s">
        <v>47489</v>
      </c>
      <c r="F1176" s="13">
        <f t="shared" si="18"/>
        <v>18</v>
      </c>
    </row>
    <row r="1177" spans="1:6" ht="15" customHeight="1">
      <c r="A1177">
        <v>6506274</v>
      </c>
      <c r="B1177" t="s">
        <v>44737</v>
      </c>
      <c r="C1177" t="s">
        <v>46684</v>
      </c>
      <c r="D1177" s="199" t="s">
        <v>47477</v>
      </c>
      <c r="E1177" s="199" t="s">
        <v>47489</v>
      </c>
      <c r="F1177" s="13">
        <f t="shared" si="18"/>
        <v>18</v>
      </c>
    </row>
    <row r="1178" spans="1:6" ht="15" customHeight="1">
      <c r="A1178">
        <v>6506296</v>
      </c>
      <c r="B1178" t="s">
        <v>44738</v>
      </c>
      <c r="C1178" t="s">
        <v>46685</v>
      </c>
      <c r="D1178" s="199" t="s">
        <v>47477</v>
      </c>
      <c r="E1178" s="199" t="s">
        <v>47489</v>
      </c>
      <c r="F1178" s="13">
        <f t="shared" si="18"/>
        <v>18</v>
      </c>
    </row>
    <row r="1179" spans="1:6" ht="15" customHeight="1">
      <c r="A1179">
        <v>6506297</v>
      </c>
      <c r="B1179" t="s">
        <v>44739</v>
      </c>
      <c r="C1179" t="s">
        <v>46686</v>
      </c>
      <c r="D1179" s="199" t="s">
        <v>47477</v>
      </c>
      <c r="E1179" s="199" t="s">
        <v>47489</v>
      </c>
      <c r="F1179" s="13">
        <f t="shared" si="18"/>
        <v>18</v>
      </c>
    </row>
    <row r="1180" spans="1:6" ht="15" customHeight="1">
      <c r="A1180">
        <v>6506298</v>
      </c>
      <c r="B1180" t="s">
        <v>44740</v>
      </c>
      <c r="C1180" t="s">
        <v>46687</v>
      </c>
      <c r="D1180" s="199" t="s">
        <v>47477</v>
      </c>
      <c r="E1180" s="199" t="s">
        <v>47489</v>
      </c>
      <c r="F1180" s="13">
        <f t="shared" si="18"/>
        <v>18</v>
      </c>
    </row>
    <row r="1181" spans="1:6" ht="15" customHeight="1">
      <c r="A1181">
        <v>6506299</v>
      </c>
      <c r="B1181" t="s">
        <v>44741</v>
      </c>
      <c r="C1181" t="s">
        <v>46688</v>
      </c>
      <c r="D1181" s="199" t="s">
        <v>47477</v>
      </c>
      <c r="E1181" s="199" t="s">
        <v>47489</v>
      </c>
      <c r="F1181" s="13">
        <f t="shared" si="18"/>
        <v>18</v>
      </c>
    </row>
    <row r="1182" spans="1:6" ht="15" customHeight="1">
      <c r="A1182">
        <v>6506300</v>
      </c>
      <c r="B1182" t="s">
        <v>44742</v>
      </c>
      <c r="C1182" t="s">
        <v>46689</v>
      </c>
      <c r="D1182" s="199" t="s">
        <v>47477</v>
      </c>
      <c r="E1182" s="199" t="s">
        <v>47489</v>
      </c>
      <c r="F1182" s="13">
        <f t="shared" si="18"/>
        <v>18</v>
      </c>
    </row>
    <row r="1183" spans="1:6" ht="15" customHeight="1">
      <c r="A1183">
        <v>6507955</v>
      </c>
      <c r="B1183" t="s">
        <v>44743</v>
      </c>
      <c r="C1183" t="s">
        <v>46690</v>
      </c>
      <c r="D1183" s="199" t="s">
        <v>47477</v>
      </c>
      <c r="E1183" s="199" t="s">
        <v>47489</v>
      </c>
      <c r="F1183" s="13">
        <f t="shared" si="18"/>
        <v>18</v>
      </c>
    </row>
    <row r="1184" spans="1:6" ht="15" customHeight="1">
      <c r="A1184">
        <v>6506271</v>
      </c>
      <c r="B1184" t="s">
        <v>44744</v>
      </c>
      <c r="C1184" t="s">
        <v>46691</v>
      </c>
      <c r="D1184" s="199" t="s">
        <v>47477</v>
      </c>
      <c r="E1184" s="199" t="s">
        <v>47489</v>
      </c>
      <c r="F1184" s="13">
        <f t="shared" si="18"/>
        <v>18</v>
      </c>
    </row>
    <row r="1185" spans="1:6" ht="15" customHeight="1">
      <c r="A1185">
        <v>6506272</v>
      </c>
      <c r="B1185" t="s">
        <v>44745</v>
      </c>
      <c r="C1185" t="s">
        <v>46692</v>
      </c>
      <c r="D1185" s="199" t="s">
        <v>47477</v>
      </c>
      <c r="E1185" s="199" t="s">
        <v>47489</v>
      </c>
      <c r="F1185" s="13">
        <f t="shared" si="18"/>
        <v>18</v>
      </c>
    </row>
    <row r="1186" spans="1:6" ht="15" customHeight="1">
      <c r="A1186">
        <v>6506281</v>
      </c>
      <c r="B1186" t="s">
        <v>44746</v>
      </c>
      <c r="C1186" t="s">
        <v>46693</v>
      </c>
      <c r="D1186" s="199" t="s">
        <v>47517</v>
      </c>
      <c r="E1186" s="199" t="s">
        <v>47512</v>
      </c>
      <c r="F1186" s="13">
        <f t="shared" si="18"/>
        <v>24</v>
      </c>
    </row>
    <row r="1187" spans="1:6" ht="15" customHeight="1">
      <c r="A1187">
        <v>6506282</v>
      </c>
      <c r="B1187" t="s">
        <v>44747</v>
      </c>
      <c r="C1187" t="s">
        <v>46694</v>
      </c>
      <c r="D1187" s="199" t="s">
        <v>47517</v>
      </c>
      <c r="E1187" s="199" t="s">
        <v>47512</v>
      </c>
      <c r="F1187" s="13">
        <f t="shared" si="18"/>
        <v>24</v>
      </c>
    </row>
    <row r="1188" spans="1:6" ht="15" customHeight="1">
      <c r="A1188">
        <v>6506301</v>
      </c>
      <c r="B1188" t="s">
        <v>44748</v>
      </c>
      <c r="C1188" t="s">
        <v>46695</v>
      </c>
      <c r="D1188" s="199" t="s">
        <v>47517</v>
      </c>
      <c r="E1188" s="199" t="s">
        <v>47512</v>
      </c>
      <c r="F1188" s="13">
        <f t="shared" si="18"/>
        <v>24</v>
      </c>
    </row>
    <row r="1189" spans="1:6" ht="15" customHeight="1">
      <c r="A1189">
        <v>6506279</v>
      </c>
      <c r="B1189" t="s">
        <v>44749</v>
      </c>
      <c r="C1189" t="s">
        <v>46696</v>
      </c>
      <c r="D1189" s="199" t="s">
        <v>47517</v>
      </c>
      <c r="E1189" s="199" t="s">
        <v>47512</v>
      </c>
      <c r="F1189" s="13">
        <f t="shared" si="18"/>
        <v>24</v>
      </c>
    </row>
    <row r="1190" spans="1:6" ht="15" customHeight="1">
      <c r="A1190">
        <v>6506280</v>
      </c>
      <c r="B1190" t="s">
        <v>44750</v>
      </c>
      <c r="C1190" t="s">
        <v>46697</v>
      </c>
      <c r="D1190" s="199" t="s">
        <v>47517</v>
      </c>
      <c r="E1190" s="199" t="s">
        <v>47512</v>
      </c>
      <c r="F1190" s="13">
        <f t="shared" ref="F1190:F1253" si="19">D1190*0.6</f>
        <v>24</v>
      </c>
    </row>
    <row r="1191" spans="1:6" ht="15" customHeight="1">
      <c r="A1191">
        <v>6506302</v>
      </c>
      <c r="B1191" t="s">
        <v>44751</v>
      </c>
      <c r="C1191" t="s">
        <v>46698</v>
      </c>
      <c r="D1191" s="199" t="s">
        <v>47517</v>
      </c>
      <c r="E1191" s="199" t="s">
        <v>47512</v>
      </c>
      <c r="F1191" s="13">
        <f t="shared" si="19"/>
        <v>24</v>
      </c>
    </row>
    <row r="1192" spans="1:6" ht="15" customHeight="1">
      <c r="A1192">
        <v>6506303</v>
      </c>
      <c r="B1192" t="s">
        <v>44752</v>
      </c>
      <c r="C1192" t="s">
        <v>46699</v>
      </c>
      <c r="D1192" s="199" t="s">
        <v>47517</v>
      </c>
      <c r="E1192" s="199" t="s">
        <v>47512</v>
      </c>
      <c r="F1192" s="13">
        <f t="shared" si="19"/>
        <v>24</v>
      </c>
    </row>
    <row r="1193" spans="1:6" ht="15" customHeight="1">
      <c r="A1193">
        <v>6506304</v>
      </c>
      <c r="B1193" t="s">
        <v>44753</v>
      </c>
      <c r="C1193" t="s">
        <v>46700</v>
      </c>
      <c r="D1193" s="199" t="s">
        <v>47517</v>
      </c>
      <c r="E1193" s="199" t="s">
        <v>47512</v>
      </c>
      <c r="F1193" s="13">
        <f t="shared" si="19"/>
        <v>24</v>
      </c>
    </row>
    <row r="1194" spans="1:6" ht="15" customHeight="1">
      <c r="A1194">
        <v>6506305</v>
      </c>
      <c r="B1194" t="s">
        <v>44754</v>
      </c>
      <c r="C1194" t="s">
        <v>46701</v>
      </c>
      <c r="D1194" s="199" t="s">
        <v>47517</v>
      </c>
      <c r="E1194" s="199" t="s">
        <v>47512</v>
      </c>
      <c r="F1194" s="13">
        <f t="shared" si="19"/>
        <v>24</v>
      </c>
    </row>
    <row r="1195" spans="1:6" ht="15" customHeight="1">
      <c r="A1195">
        <v>6506306</v>
      </c>
      <c r="B1195" t="s">
        <v>44755</v>
      </c>
      <c r="C1195" t="s">
        <v>46702</v>
      </c>
      <c r="D1195" s="199" t="s">
        <v>47517</v>
      </c>
      <c r="E1195" s="199" t="s">
        <v>47512</v>
      </c>
      <c r="F1195" s="13">
        <f t="shared" si="19"/>
        <v>24</v>
      </c>
    </row>
    <row r="1196" spans="1:6" ht="15" customHeight="1">
      <c r="A1196">
        <v>6507956</v>
      </c>
      <c r="B1196" t="s">
        <v>44756</v>
      </c>
      <c r="C1196" t="s">
        <v>46703</v>
      </c>
      <c r="D1196" s="199" t="s">
        <v>47517</v>
      </c>
      <c r="E1196" s="199" t="s">
        <v>47512</v>
      </c>
      <c r="F1196" s="13">
        <f t="shared" si="19"/>
        <v>24</v>
      </c>
    </row>
    <row r="1197" spans="1:6" ht="15" customHeight="1">
      <c r="A1197">
        <v>6506277</v>
      </c>
      <c r="B1197" t="s">
        <v>44757</v>
      </c>
      <c r="C1197" t="s">
        <v>46704</v>
      </c>
      <c r="D1197" s="199" t="s">
        <v>47517</v>
      </c>
      <c r="E1197" s="199" t="s">
        <v>47512</v>
      </c>
      <c r="F1197" s="13">
        <f t="shared" si="19"/>
        <v>24</v>
      </c>
    </row>
    <row r="1198" spans="1:6" ht="15" customHeight="1">
      <c r="A1198">
        <v>6506278</v>
      </c>
      <c r="B1198" t="s">
        <v>44758</v>
      </c>
      <c r="C1198" t="s">
        <v>46705</v>
      </c>
      <c r="D1198" s="199" t="s">
        <v>47517</v>
      </c>
      <c r="E1198" s="199" t="s">
        <v>47512</v>
      </c>
      <c r="F1198" s="13">
        <f t="shared" si="19"/>
        <v>24</v>
      </c>
    </row>
    <row r="1199" spans="1:6" ht="15" customHeight="1">
      <c r="A1199">
        <v>6505890</v>
      </c>
      <c r="B1199" t="s">
        <v>44759</v>
      </c>
      <c r="C1199" t="s">
        <v>46706</v>
      </c>
      <c r="D1199" s="199" t="s">
        <v>47479</v>
      </c>
      <c r="E1199" s="199" t="s">
        <v>47493</v>
      </c>
      <c r="F1199" s="13">
        <f t="shared" si="19"/>
        <v>90</v>
      </c>
    </row>
    <row r="1200" spans="1:6" ht="15" customHeight="1">
      <c r="A1200">
        <v>6504050</v>
      </c>
      <c r="B1200" t="s">
        <v>44760</v>
      </c>
      <c r="C1200" t="s">
        <v>46707</v>
      </c>
      <c r="D1200" s="199" t="s">
        <v>47479</v>
      </c>
      <c r="E1200" s="199" t="s">
        <v>47493</v>
      </c>
      <c r="F1200" s="13">
        <f t="shared" si="19"/>
        <v>90</v>
      </c>
    </row>
    <row r="1201" spans="1:6" ht="15" customHeight="1">
      <c r="A1201">
        <v>6509655</v>
      </c>
      <c r="B1201" t="s">
        <v>44761</v>
      </c>
      <c r="C1201" t="s">
        <v>46708</v>
      </c>
      <c r="D1201" s="199" t="s">
        <v>47702</v>
      </c>
      <c r="E1201" s="199" t="s">
        <v>47599</v>
      </c>
      <c r="F1201" s="13">
        <f t="shared" si="19"/>
        <v>426</v>
      </c>
    </row>
    <row r="1202" spans="1:6" ht="15" customHeight="1">
      <c r="A1202">
        <v>6509656</v>
      </c>
      <c r="B1202" t="s">
        <v>44762</v>
      </c>
      <c r="C1202" t="s">
        <v>46709</v>
      </c>
      <c r="D1202" s="199" t="s">
        <v>47702</v>
      </c>
      <c r="E1202" s="199" t="s">
        <v>47599</v>
      </c>
      <c r="F1202" s="13">
        <f t="shared" si="19"/>
        <v>426</v>
      </c>
    </row>
    <row r="1203" spans="1:6" ht="15" customHeight="1">
      <c r="A1203">
        <v>6510766</v>
      </c>
      <c r="B1203" t="s">
        <v>44763</v>
      </c>
      <c r="C1203" t="s">
        <v>46710</v>
      </c>
      <c r="D1203" s="199" t="s">
        <v>47601</v>
      </c>
      <c r="E1203" s="199" t="s">
        <v>47559</v>
      </c>
      <c r="F1203" s="13">
        <f t="shared" si="19"/>
        <v>354</v>
      </c>
    </row>
    <row r="1204" spans="1:6" ht="15" customHeight="1">
      <c r="A1204">
        <v>6510765</v>
      </c>
      <c r="B1204" t="s">
        <v>44764</v>
      </c>
      <c r="C1204" t="s">
        <v>46711</v>
      </c>
      <c r="D1204" s="199" t="s">
        <v>47601</v>
      </c>
      <c r="E1204" s="199" t="s">
        <v>47559</v>
      </c>
      <c r="F1204" s="13">
        <f t="shared" si="19"/>
        <v>354</v>
      </c>
    </row>
    <row r="1205" spans="1:6" ht="15" customHeight="1">
      <c r="A1205">
        <v>6510768</v>
      </c>
      <c r="B1205" t="s">
        <v>44765</v>
      </c>
      <c r="C1205" t="s">
        <v>46712</v>
      </c>
      <c r="D1205" s="199" t="s">
        <v>47602</v>
      </c>
      <c r="E1205" s="199" t="s">
        <v>47518</v>
      </c>
      <c r="F1205" s="13">
        <f t="shared" si="19"/>
        <v>474</v>
      </c>
    </row>
    <row r="1206" spans="1:6" ht="15" customHeight="1">
      <c r="A1206">
        <v>6510767</v>
      </c>
      <c r="B1206" t="s">
        <v>44766</v>
      </c>
      <c r="C1206" t="s">
        <v>46713</v>
      </c>
      <c r="D1206" s="199" t="s">
        <v>47602</v>
      </c>
      <c r="E1206" s="199" t="s">
        <v>47518</v>
      </c>
      <c r="F1206" s="13">
        <f t="shared" si="19"/>
        <v>474</v>
      </c>
    </row>
    <row r="1207" spans="1:6" ht="15" customHeight="1">
      <c r="A1207">
        <v>6508460</v>
      </c>
      <c r="B1207" t="s">
        <v>44767</v>
      </c>
      <c r="C1207" t="s">
        <v>46714</v>
      </c>
      <c r="D1207" s="199" t="s">
        <v>47571</v>
      </c>
      <c r="E1207" s="199" t="s">
        <v>47600</v>
      </c>
      <c r="F1207" s="13">
        <f t="shared" si="19"/>
        <v>306</v>
      </c>
    </row>
    <row r="1208" spans="1:6" ht="15" customHeight="1">
      <c r="A1208">
        <v>6508461</v>
      </c>
      <c r="B1208" t="s">
        <v>44768</v>
      </c>
      <c r="C1208" t="s">
        <v>46715</v>
      </c>
      <c r="D1208" s="199" t="s">
        <v>47571</v>
      </c>
      <c r="E1208" s="199" t="s">
        <v>47600</v>
      </c>
      <c r="F1208" s="13">
        <f t="shared" si="19"/>
        <v>306</v>
      </c>
    </row>
    <row r="1209" spans="1:6" ht="15" customHeight="1">
      <c r="A1209">
        <v>6509657</v>
      </c>
      <c r="B1209" t="s">
        <v>44769</v>
      </c>
      <c r="C1209" t="s">
        <v>46716</v>
      </c>
      <c r="D1209" s="199" t="s">
        <v>47548</v>
      </c>
      <c r="E1209" s="199" t="s">
        <v>47504</v>
      </c>
      <c r="F1209" s="13">
        <f t="shared" si="19"/>
        <v>720</v>
      </c>
    </row>
    <row r="1210" spans="1:6" ht="15" customHeight="1">
      <c r="A1210">
        <v>6509658</v>
      </c>
      <c r="B1210" t="s">
        <v>44770</v>
      </c>
      <c r="C1210" t="s">
        <v>46717</v>
      </c>
      <c r="D1210" s="199" t="s">
        <v>47548</v>
      </c>
      <c r="E1210" s="199" t="s">
        <v>47504</v>
      </c>
      <c r="F1210" s="13">
        <f t="shared" si="19"/>
        <v>720</v>
      </c>
    </row>
    <row r="1211" spans="1:6" ht="15" customHeight="1">
      <c r="A1211">
        <v>6510762</v>
      </c>
      <c r="B1211" t="s">
        <v>44771</v>
      </c>
      <c r="C1211" t="s">
        <v>46718</v>
      </c>
      <c r="D1211" s="199" t="s">
        <v>47703</v>
      </c>
      <c r="E1211" s="199" t="s">
        <v>47601</v>
      </c>
      <c r="F1211" s="13">
        <f t="shared" si="19"/>
        <v>708</v>
      </c>
    </row>
    <row r="1212" spans="1:6" ht="15" customHeight="1">
      <c r="A1212">
        <v>6510761</v>
      </c>
      <c r="B1212" t="s">
        <v>44772</v>
      </c>
      <c r="C1212" t="s">
        <v>46719</v>
      </c>
      <c r="D1212" s="199" t="s">
        <v>47703</v>
      </c>
      <c r="E1212" s="199" t="s">
        <v>47601</v>
      </c>
      <c r="F1212" s="13">
        <f t="shared" si="19"/>
        <v>708</v>
      </c>
    </row>
    <row r="1213" spans="1:6" ht="15" customHeight="1">
      <c r="A1213">
        <v>6510764</v>
      </c>
      <c r="B1213" t="s">
        <v>44773</v>
      </c>
      <c r="C1213" t="s">
        <v>46720</v>
      </c>
      <c r="D1213" s="199" t="s">
        <v>47704</v>
      </c>
      <c r="E1213" s="199" t="s">
        <v>47602</v>
      </c>
      <c r="F1213" s="13">
        <f t="shared" si="19"/>
        <v>948</v>
      </c>
    </row>
    <row r="1214" spans="1:6" ht="15" customHeight="1">
      <c r="A1214">
        <v>6510763</v>
      </c>
      <c r="B1214" t="s">
        <v>44774</v>
      </c>
      <c r="C1214" t="s">
        <v>46721</v>
      </c>
      <c r="D1214" s="199" t="s">
        <v>47704</v>
      </c>
      <c r="E1214" s="199" t="s">
        <v>47602</v>
      </c>
      <c r="F1214" s="13">
        <f t="shared" si="19"/>
        <v>948</v>
      </c>
    </row>
    <row r="1215" spans="1:6" ht="15" customHeight="1">
      <c r="A1215">
        <v>6508462</v>
      </c>
      <c r="B1215" t="s">
        <v>44775</v>
      </c>
      <c r="C1215" t="s">
        <v>46722</v>
      </c>
      <c r="D1215" s="199" t="s">
        <v>47684</v>
      </c>
      <c r="E1215" s="199" t="s">
        <v>47571</v>
      </c>
      <c r="F1215" s="13">
        <f t="shared" si="19"/>
        <v>612</v>
      </c>
    </row>
    <row r="1216" spans="1:6" ht="15" customHeight="1">
      <c r="A1216">
        <v>6508463</v>
      </c>
      <c r="B1216" t="s">
        <v>44776</v>
      </c>
      <c r="C1216" t="s">
        <v>46723</v>
      </c>
      <c r="D1216" s="199" t="s">
        <v>47684</v>
      </c>
      <c r="E1216" s="199" t="s">
        <v>47571</v>
      </c>
      <c r="F1216" s="13">
        <f t="shared" si="19"/>
        <v>612</v>
      </c>
    </row>
    <row r="1217" spans="1:6" ht="15" customHeight="1">
      <c r="A1217">
        <v>6509649</v>
      </c>
      <c r="B1217" t="s">
        <v>44777</v>
      </c>
      <c r="C1217" t="s">
        <v>46724</v>
      </c>
      <c r="D1217" s="199" t="s">
        <v>47687</v>
      </c>
      <c r="E1217" s="199" t="s">
        <v>47577</v>
      </c>
      <c r="F1217" s="13">
        <f t="shared" si="19"/>
        <v>312</v>
      </c>
    </row>
    <row r="1218" spans="1:6" ht="15" customHeight="1">
      <c r="A1218">
        <v>6509650</v>
      </c>
      <c r="B1218" t="s">
        <v>44778</v>
      </c>
      <c r="C1218" t="s">
        <v>46725</v>
      </c>
      <c r="D1218" s="199" t="s">
        <v>47687</v>
      </c>
      <c r="E1218" s="199" t="s">
        <v>47577</v>
      </c>
      <c r="F1218" s="13">
        <f t="shared" si="19"/>
        <v>312</v>
      </c>
    </row>
    <row r="1219" spans="1:6" ht="15" customHeight="1">
      <c r="A1219">
        <v>6510778</v>
      </c>
      <c r="B1219" t="s">
        <v>44779</v>
      </c>
      <c r="C1219" t="s">
        <v>46726</v>
      </c>
      <c r="D1219" s="199" t="s">
        <v>47475</v>
      </c>
      <c r="E1219" s="199" t="s">
        <v>47526</v>
      </c>
      <c r="F1219" s="13">
        <f t="shared" si="19"/>
        <v>240</v>
      </c>
    </row>
    <row r="1220" spans="1:6" ht="15" customHeight="1">
      <c r="A1220">
        <v>6510777</v>
      </c>
      <c r="B1220" t="s">
        <v>44780</v>
      </c>
      <c r="C1220" t="s">
        <v>46727</v>
      </c>
      <c r="D1220" s="199" t="s">
        <v>47475</v>
      </c>
      <c r="E1220" s="199" t="s">
        <v>47526</v>
      </c>
      <c r="F1220" s="13">
        <f t="shared" si="19"/>
        <v>240</v>
      </c>
    </row>
    <row r="1221" spans="1:6" ht="15" customHeight="1">
      <c r="A1221">
        <v>6510780</v>
      </c>
      <c r="B1221" t="s">
        <v>44781</v>
      </c>
      <c r="C1221" t="s">
        <v>46728</v>
      </c>
      <c r="D1221" s="199" t="s">
        <v>47504</v>
      </c>
      <c r="E1221" s="199" t="s">
        <v>47502</v>
      </c>
      <c r="F1221" s="13">
        <f t="shared" si="19"/>
        <v>360</v>
      </c>
    </row>
    <row r="1222" spans="1:6" ht="15" customHeight="1">
      <c r="A1222">
        <v>6510779</v>
      </c>
      <c r="B1222" t="s">
        <v>44782</v>
      </c>
      <c r="C1222" t="s">
        <v>46729</v>
      </c>
      <c r="D1222" s="199" t="s">
        <v>47504</v>
      </c>
      <c r="E1222" s="199" t="s">
        <v>47502</v>
      </c>
      <c r="F1222" s="13">
        <f t="shared" si="19"/>
        <v>360</v>
      </c>
    </row>
    <row r="1223" spans="1:6" ht="15" customHeight="1">
      <c r="A1223">
        <v>6508456</v>
      </c>
      <c r="B1223" t="s">
        <v>44783</v>
      </c>
      <c r="C1223" t="s">
        <v>46730</v>
      </c>
      <c r="D1223" s="199" t="s">
        <v>47561</v>
      </c>
      <c r="E1223" s="199" t="s">
        <v>47603</v>
      </c>
      <c r="F1223" s="13">
        <f t="shared" si="19"/>
        <v>192</v>
      </c>
    </row>
    <row r="1224" spans="1:6" ht="15" customHeight="1">
      <c r="A1224">
        <v>6508457</v>
      </c>
      <c r="B1224" t="s">
        <v>44784</v>
      </c>
      <c r="C1224" t="s">
        <v>46731</v>
      </c>
      <c r="D1224" s="199" t="s">
        <v>47561</v>
      </c>
      <c r="E1224" s="199" t="s">
        <v>47603</v>
      </c>
      <c r="F1224" s="13">
        <f t="shared" si="19"/>
        <v>192</v>
      </c>
    </row>
    <row r="1225" spans="1:6" ht="15" customHeight="1">
      <c r="A1225">
        <v>6509651</v>
      </c>
      <c r="B1225" t="s">
        <v>44785</v>
      </c>
      <c r="C1225" t="s">
        <v>46732</v>
      </c>
      <c r="D1225" s="199" t="s">
        <v>47676</v>
      </c>
      <c r="E1225" s="199" t="s">
        <v>47557</v>
      </c>
      <c r="F1225" s="13">
        <f t="shared" si="19"/>
        <v>366</v>
      </c>
    </row>
    <row r="1226" spans="1:6" ht="15" customHeight="1">
      <c r="A1226">
        <v>6509652</v>
      </c>
      <c r="B1226" t="s">
        <v>44786</v>
      </c>
      <c r="C1226" t="s">
        <v>46733</v>
      </c>
      <c r="D1226" s="199" t="s">
        <v>47676</v>
      </c>
      <c r="E1226" s="199" t="s">
        <v>47557</v>
      </c>
      <c r="F1226" s="13">
        <f t="shared" si="19"/>
        <v>366</v>
      </c>
    </row>
    <row r="1227" spans="1:6" ht="15" customHeight="1">
      <c r="A1227">
        <v>6510774</v>
      </c>
      <c r="B1227" t="s">
        <v>44787</v>
      </c>
      <c r="C1227" t="s">
        <v>46734</v>
      </c>
      <c r="D1227" s="199" t="s">
        <v>47705</v>
      </c>
      <c r="E1227" s="199" t="s">
        <v>47597</v>
      </c>
      <c r="F1227" s="13">
        <f t="shared" si="19"/>
        <v>294</v>
      </c>
    </row>
    <row r="1228" spans="1:6" ht="15" customHeight="1">
      <c r="A1228">
        <v>6510773</v>
      </c>
      <c r="B1228" t="s">
        <v>44788</v>
      </c>
      <c r="C1228" t="s">
        <v>46735</v>
      </c>
      <c r="D1228" s="199" t="s">
        <v>47705</v>
      </c>
      <c r="E1228" s="199" t="s">
        <v>47597</v>
      </c>
      <c r="F1228" s="13">
        <f t="shared" si="19"/>
        <v>294</v>
      </c>
    </row>
    <row r="1229" spans="1:6" ht="15" customHeight="1">
      <c r="A1229">
        <v>6510776</v>
      </c>
      <c r="B1229" t="s">
        <v>44789</v>
      </c>
      <c r="C1229" t="s">
        <v>46736</v>
      </c>
      <c r="D1229" s="199" t="s">
        <v>47706</v>
      </c>
      <c r="E1229" s="199" t="s">
        <v>47604</v>
      </c>
      <c r="F1229" s="13">
        <f t="shared" si="19"/>
        <v>414</v>
      </c>
    </row>
    <row r="1230" spans="1:6" ht="15" customHeight="1">
      <c r="A1230">
        <v>6510775</v>
      </c>
      <c r="B1230" t="s">
        <v>44790</v>
      </c>
      <c r="C1230" t="s">
        <v>46737</v>
      </c>
      <c r="D1230" s="199" t="s">
        <v>47706</v>
      </c>
      <c r="E1230" s="199" t="s">
        <v>47604</v>
      </c>
      <c r="F1230" s="13">
        <f t="shared" si="19"/>
        <v>414</v>
      </c>
    </row>
    <row r="1231" spans="1:6" ht="15" customHeight="1">
      <c r="A1231">
        <v>6508458</v>
      </c>
      <c r="B1231" t="s">
        <v>44791</v>
      </c>
      <c r="C1231" t="s">
        <v>46738</v>
      </c>
      <c r="D1231" s="199" t="s">
        <v>47707</v>
      </c>
      <c r="E1231" s="199" t="s">
        <v>47605</v>
      </c>
      <c r="F1231" s="13">
        <f t="shared" si="19"/>
        <v>246</v>
      </c>
    </row>
    <row r="1232" spans="1:6" ht="15" customHeight="1">
      <c r="A1232">
        <v>6508459</v>
      </c>
      <c r="B1232" t="s">
        <v>44792</v>
      </c>
      <c r="C1232" t="s">
        <v>46739</v>
      </c>
      <c r="D1232" s="199" t="s">
        <v>47707</v>
      </c>
      <c r="E1232" s="199" t="s">
        <v>47605</v>
      </c>
      <c r="F1232" s="13">
        <f t="shared" si="19"/>
        <v>246</v>
      </c>
    </row>
    <row r="1233" spans="1:6" ht="15" customHeight="1">
      <c r="A1233">
        <v>6509653</v>
      </c>
      <c r="B1233" t="s">
        <v>44793</v>
      </c>
      <c r="C1233" t="s">
        <v>46740</v>
      </c>
      <c r="D1233" s="199" t="s">
        <v>47595</v>
      </c>
      <c r="E1233" s="199" t="s">
        <v>47480</v>
      </c>
      <c r="F1233" s="13">
        <f t="shared" si="19"/>
        <v>420</v>
      </c>
    </row>
    <row r="1234" spans="1:6" ht="15" customHeight="1">
      <c r="A1234">
        <v>6509654</v>
      </c>
      <c r="B1234" t="s">
        <v>44794</v>
      </c>
      <c r="C1234" t="s">
        <v>46741</v>
      </c>
      <c r="D1234" s="199" t="s">
        <v>47595</v>
      </c>
      <c r="E1234" s="199" t="s">
        <v>47480</v>
      </c>
      <c r="F1234" s="13">
        <f t="shared" si="19"/>
        <v>420</v>
      </c>
    </row>
    <row r="1235" spans="1:6" ht="15" customHeight="1">
      <c r="A1235">
        <v>6511411</v>
      </c>
      <c r="B1235" t="s">
        <v>44795</v>
      </c>
      <c r="C1235" t="s">
        <v>46742</v>
      </c>
      <c r="D1235" s="199" t="s">
        <v>47495</v>
      </c>
      <c r="E1235" s="199" t="s">
        <v>47503</v>
      </c>
      <c r="F1235" s="13">
        <f t="shared" si="19"/>
        <v>450</v>
      </c>
    </row>
    <row r="1236" spans="1:6" ht="15" customHeight="1">
      <c r="A1236">
        <v>6511410</v>
      </c>
      <c r="B1236" t="s">
        <v>44796</v>
      </c>
      <c r="C1236" t="s">
        <v>46743</v>
      </c>
      <c r="D1236" s="199" t="s">
        <v>47495</v>
      </c>
      <c r="E1236" s="199" t="s">
        <v>47503</v>
      </c>
      <c r="F1236" s="13">
        <f t="shared" si="19"/>
        <v>450</v>
      </c>
    </row>
    <row r="1237" spans="1:6" ht="15" customHeight="1">
      <c r="A1237">
        <v>6510770</v>
      </c>
      <c r="B1237" t="s">
        <v>44797</v>
      </c>
      <c r="C1237" t="s">
        <v>46744</v>
      </c>
      <c r="D1237" s="199" t="s">
        <v>47670</v>
      </c>
      <c r="E1237" s="199" t="s">
        <v>47547</v>
      </c>
      <c r="F1237" s="13">
        <f t="shared" si="19"/>
        <v>348</v>
      </c>
    </row>
    <row r="1238" spans="1:6" ht="15" customHeight="1">
      <c r="A1238">
        <v>6510769</v>
      </c>
      <c r="B1238" t="s">
        <v>44798</v>
      </c>
      <c r="C1238" t="s">
        <v>46745</v>
      </c>
      <c r="D1238" s="199" t="s">
        <v>47670</v>
      </c>
      <c r="E1238" s="199" t="s">
        <v>47547</v>
      </c>
      <c r="F1238" s="13">
        <f t="shared" si="19"/>
        <v>348</v>
      </c>
    </row>
    <row r="1239" spans="1:6" ht="15" customHeight="1">
      <c r="A1239">
        <v>6510772</v>
      </c>
      <c r="B1239" t="s">
        <v>44799</v>
      </c>
      <c r="C1239" t="s">
        <v>46746</v>
      </c>
      <c r="D1239" s="199" t="s">
        <v>47683</v>
      </c>
      <c r="E1239" s="199" t="s">
        <v>47570</v>
      </c>
      <c r="F1239" s="13">
        <f t="shared" si="19"/>
        <v>468</v>
      </c>
    </row>
    <row r="1240" spans="1:6" ht="15" customHeight="1">
      <c r="A1240">
        <v>6510771</v>
      </c>
      <c r="B1240" t="s">
        <v>44800</v>
      </c>
      <c r="C1240" t="s">
        <v>46747</v>
      </c>
      <c r="D1240" s="199" t="s">
        <v>47683</v>
      </c>
      <c r="E1240" s="199" t="s">
        <v>47570</v>
      </c>
      <c r="F1240" s="13">
        <f t="shared" si="19"/>
        <v>468</v>
      </c>
    </row>
    <row r="1241" spans="1:6" ht="15" customHeight="1">
      <c r="A1241">
        <v>6508394</v>
      </c>
      <c r="B1241" t="s">
        <v>44801</v>
      </c>
      <c r="C1241" t="s">
        <v>46748</v>
      </c>
      <c r="D1241" s="199" t="s">
        <v>47535</v>
      </c>
      <c r="E1241" s="199" t="s">
        <v>47464</v>
      </c>
      <c r="F1241" s="13">
        <f t="shared" si="19"/>
        <v>300</v>
      </c>
    </row>
    <row r="1242" spans="1:6" ht="15" customHeight="1">
      <c r="A1242">
        <v>6508395</v>
      </c>
      <c r="B1242" t="s">
        <v>44802</v>
      </c>
      <c r="C1242" t="s">
        <v>46749</v>
      </c>
      <c r="D1242" s="199" t="s">
        <v>47535</v>
      </c>
      <c r="E1242" s="199" t="s">
        <v>47464</v>
      </c>
      <c r="F1242" s="13">
        <f t="shared" si="19"/>
        <v>300</v>
      </c>
    </row>
    <row r="1243" spans="1:6" ht="15" customHeight="1">
      <c r="A1243">
        <v>6511413</v>
      </c>
      <c r="B1243" t="s">
        <v>44803</v>
      </c>
      <c r="C1243" t="s">
        <v>46750</v>
      </c>
      <c r="D1243" s="199" t="s">
        <v>47601</v>
      </c>
      <c r="E1243" s="199" t="s">
        <v>47559</v>
      </c>
      <c r="F1243" s="13">
        <f t="shared" si="19"/>
        <v>354</v>
      </c>
    </row>
    <row r="1244" spans="1:6" ht="15" customHeight="1">
      <c r="A1244">
        <v>6511412</v>
      </c>
      <c r="B1244" t="s">
        <v>44804</v>
      </c>
      <c r="C1244" t="s">
        <v>46751</v>
      </c>
      <c r="D1244" s="199" t="s">
        <v>47601</v>
      </c>
      <c r="E1244" s="199" t="s">
        <v>47559</v>
      </c>
      <c r="F1244" s="13">
        <f t="shared" si="19"/>
        <v>354</v>
      </c>
    </row>
    <row r="1245" spans="1:6" ht="15" customHeight="1">
      <c r="A1245">
        <v>6508401</v>
      </c>
      <c r="B1245" t="s">
        <v>44805</v>
      </c>
      <c r="C1245" t="s">
        <v>46752</v>
      </c>
      <c r="D1245" s="199" t="s">
        <v>47530</v>
      </c>
      <c r="E1245" s="199" t="s">
        <v>47508</v>
      </c>
      <c r="F1245" s="13">
        <f t="shared" si="19"/>
        <v>78</v>
      </c>
    </row>
    <row r="1246" spans="1:6" ht="15" customHeight="1">
      <c r="A1246">
        <v>6508400</v>
      </c>
      <c r="B1246" t="s">
        <v>44806</v>
      </c>
      <c r="C1246" t="s">
        <v>46753</v>
      </c>
      <c r="D1246" s="199" t="s">
        <v>47530</v>
      </c>
      <c r="E1246" s="199" t="s">
        <v>47508</v>
      </c>
      <c r="F1246" s="13">
        <f t="shared" si="19"/>
        <v>78</v>
      </c>
    </row>
    <row r="1247" spans="1:6" ht="15" customHeight="1">
      <c r="A1247">
        <v>6508397</v>
      </c>
      <c r="B1247" t="s">
        <v>44807</v>
      </c>
      <c r="C1247" t="s">
        <v>46754</v>
      </c>
      <c r="D1247" s="199" t="s">
        <v>47530</v>
      </c>
      <c r="E1247" s="199" t="s">
        <v>47508</v>
      </c>
      <c r="F1247" s="13">
        <f t="shared" si="19"/>
        <v>78</v>
      </c>
    </row>
    <row r="1248" spans="1:6" ht="15" customHeight="1">
      <c r="A1248">
        <v>6508399</v>
      </c>
      <c r="B1248" t="s">
        <v>44808</v>
      </c>
      <c r="C1248" t="s">
        <v>46755</v>
      </c>
      <c r="D1248" s="199" t="s">
        <v>47530</v>
      </c>
      <c r="E1248" s="199" t="s">
        <v>47508</v>
      </c>
      <c r="F1248" s="13">
        <f t="shared" si="19"/>
        <v>78</v>
      </c>
    </row>
    <row r="1249" spans="1:6" ht="15" customHeight="1">
      <c r="A1249">
        <v>6508398</v>
      </c>
      <c r="B1249" t="s">
        <v>44809</v>
      </c>
      <c r="C1249" t="s">
        <v>46756</v>
      </c>
      <c r="D1249" s="199" t="s">
        <v>47530</v>
      </c>
      <c r="E1249" s="199" t="s">
        <v>47508</v>
      </c>
      <c r="F1249" s="13">
        <f t="shared" si="19"/>
        <v>78</v>
      </c>
    </row>
    <row r="1250" spans="1:6" ht="15" customHeight="1">
      <c r="A1250">
        <v>6508408</v>
      </c>
      <c r="B1250" t="s">
        <v>44810</v>
      </c>
      <c r="C1250" t="s">
        <v>46757</v>
      </c>
      <c r="D1250" s="199" t="s">
        <v>47530</v>
      </c>
      <c r="E1250" s="199" t="s">
        <v>47508</v>
      </c>
      <c r="F1250" s="13">
        <f t="shared" si="19"/>
        <v>78</v>
      </c>
    </row>
    <row r="1251" spans="1:6" ht="15" customHeight="1">
      <c r="A1251">
        <v>6508404</v>
      </c>
      <c r="B1251" t="s">
        <v>44811</v>
      </c>
      <c r="C1251" t="s">
        <v>46758</v>
      </c>
      <c r="D1251" s="199" t="s">
        <v>47531</v>
      </c>
      <c r="E1251" s="199" t="s">
        <v>47517</v>
      </c>
      <c r="F1251" s="13">
        <f t="shared" si="19"/>
        <v>48</v>
      </c>
    </row>
    <row r="1252" spans="1:6" ht="15" customHeight="1">
      <c r="A1252">
        <v>6508405</v>
      </c>
      <c r="B1252" t="s">
        <v>44812</v>
      </c>
      <c r="C1252" t="s">
        <v>46759</v>
      </c>
      <c r="D1252" s="199" t="s">
        <v>47531</v>
      </c>
      <c r="E1252" s="199" t="s">
        <v>47517</v>
      </c>
      <c r="F1252" s="13">
        <f t="shared" si="19"/>
        <v>48</v>
      </c>
    </row>
    <row r="1253" spans="1:6" ht="15" customHeight="1">
      <c r="A1253">
        <v>6508406</v>
      </c>
      <c r="B1253" t="s">
        <v>44813</v>
      </c>
      <c r="C1253" t="s">
        <v>46760</v>
      </c>
      <c r="D1253" s="199" t="s">
        <v>47531</v>
      </c>
      <c r="E1253" s="199" t="s">
        <v>47517</v>
      </c>
      <c r="F1253" s="13">
        <f t="shared" si="19"/>
        <v>48</v>
      </c>
    </row>
    <row r="1254" spans="1:6" ht="15" customHeight="1">
      <c r="A1254">
        <v>6508402</v>
      </c>
      <c r="B1254" t="s">
        <v>44814</v>
      </c>
      <c r="C1254" t="s">
        <v>46761</v>
      </c>
      <c r="D1254" s="199" t="s">
        <v>47541</v>
      </c>
      <c r="E1254" s="199" t="s">
        <v>47516</v>
      </c>
      <c r="F1254" s="13">
        <f t="shared" ref="F1254:F1317" si="20">D1254*0.6</f>
        <v>66</v>
      </c>
    </row>
    <row r="1255" spans="1:6" ht="15" customHeight="1">
      <c r="A1255">
        <v>6508381</v>
      </c>
      <c r="B1255" t="s">
        <v>44815</v>
      </c>
      <c r="C1255" t="s">
        <v>46762</v>
      </c>
      <c r="D1255" s="199" t="s">
        <v>47527</v>
      </c>
      <c r="E1255" s="199" t="s">
        <v>47483</v>
      </c>
      <c r="F1255" s="13">
        <f t="shared" si="20"/>
        <v>330</v>
      </c>
    </row>
    <row r="1256" spans="1:6" ht="15" customHeight="1">
      <c r="A1256">
        <v>6508382</v>
      </c>
      <c r="B1256" t="s">
        <v>44816</v>
      </c>
      <c r="C1256" t="s">
        <v>46763</v>
      </c>
      <c r="D1256" s="199" t="s">
        <v>47527</v>
      </c>
      <c r="E1256" s="199" t="s">
        <v>47483</v>
      </c>
      <c r="F1256" s="13">
        <f t="shared" si="20"/>
        <v>330</v>
      </c>
    </row>
    <row r="1257" spans="1:6" ht="15" customHeight="1">
      <c r="A1257">
        <v>6508380</v>
      </c>
      <c r="B1257" t="s">
        <v>44817</v>
      </c>
      <c r="C1257" t="s">
        <v>46764</v>
      </c>
      <c r="D1257" s="199" t="s">
        <v>47527</v>
      </c>
      <c r="E1257" s="199" t="s">
        <v>47483</v>
      </c>
      <c r="F1257" s="13">
        <f t="shared" si="20"/>
        <v>330</v>
      </c>
    </row>
    <row r="1258" spans="1:6" ht="15" customHeight="1">
      <c r="A1258">
        <v>6508379</v>
      </c>
      <c r="B1258" t="s">
        <v>44818</v>
      </c>
      <c r="C1258" t="s">
        <v>46765</v>
      </c>
      <c r="D1258" s="199" t="s">
        <v>47527</v>
      </c>
      <c r="E1258" s="199" t="s">
        <v>47483</v>
      </c>
      <c r="F1258" s="13">
        <f t="shared" si="20"/>
        <v>330</v>
      </c>
    </row>
    <row r="1259" spans="1:6" ht="15" customHeight="1">
      <c r="A1259">
        <v>6508388</v>
      </c>
      <c r="B1259" t="s">
        <v>44819</v>
      </c>
      <c r="C1259" t="s">
        <v>46766</v>
      </c>
      <c r="D1259" s="199" t="s">
        <v>47527</v>
      </c>
      <c r="E1259" s="199" t="s">
        <v>47483</v>
      </c>
      <c r="F1259" s="13">
        <f t="shared" si="20"/>
        <v>330</v>
      </c>
    </row>
    <row r="1260" spans="1:6" ht="15" customHeight="1">
      <c r="A1260">
        <v>6508385</v>
      </c>
      <c r="B1260" t="s">
        <v>44820</v>
      </c>
      <c r="C1260" t="s">
        <v>46767</v>
      </c>
      <c r="D1260" s="199" t="s">
        <v>47535</v>
      </c>
      <c r="E1260" s="199" t="s">
        <v>47464</v>
      </c>
      <c r="F1260" s="13">
        <f t="shared" si="20"/>
        <v>300</v>
      </c>
    </row>
    <row r="1261" spans="1:6" ht="15" customHeight="1">
      <c r="A1261">
        <v>6508386</v>
      </c>
      <c r="B1261" t="s">
        <v>44821</v>
      </c>
      <c r="C1261" t="s">
        <v>46768</v>
      </c>
      <c r="D1261" s="199" t="s">
        <v>47535</v>
      </c>
      <c r="E1261" s="199" t="s">
        <v>47464</v>
      </c>
      <c r="F1261" s="13">
        <f t="shared" si="20"/>
        <v>300</v>
      </c>
    </row>
    <row r="1262" spans="1:6" ht="15" customHeight="1">
      <c r="A1262">
        <v>6508378</v>
      </c>
      <c r="B1262" t="s">
        <v>44822</v>
      </c>
      <c r="C1262" t="s">
        <v>46769</v>
      </c>
      <c r="D1262" s="199" t="s">
        <v>47527</v>
      </c>
      <c r="E1262" s="199" t="s">
        <v>47483</v>
      </c>
      <c r="F1262" s="13">
        <f t="shared" si="20"/>
        <v>330</v>
      </c>
    </row>
    <row r="1263" spans="1:6" ht="15" customHeight="1">
      <c r="A1263">
        <v>6508387</v>
      </c>
      <c r="B1263" t="s">
        <v>44823</v>
      </c>
      <c r="C1263" t="s">
        <v>46770</v>
      </c>
      <c r="D1263" s="199" t="s">
        <v>47535</v>
      </c>
      <c r="E1263" s="199" t="s">
        <v>47464</v>
      </c>
      <c r="F1263" s="13">
        <f t="shared" si="20"/>
        <v>300</v>
      </c>
    </row>
    <row r="1264" spans="1:6" ht="15" customHeight="1">
      <c r="A1264">
        <v>6511181</v>
      </c>
      <c r="B1264" t="s">
        <v>44824</v>
      </c>
      <c r="C1264" t="s">
        <v>46771</v>
      </c>
      <c r="D1264" s="199" t="s">
        <v>47677</v>
      </c>
      <c r="E1264" s="199" t="s">
        <v>47561</v>
      </c>
      <c r="F1264" s="13">
        <f t="shared" si="20"/>
        <v>384</v>
      </c>
    </row>
    <row r="1265" spans="1:6" ht="15" customHeight="1">
      <c r="A1265">
        <v>6508384</v>
      </c>
      <c r="B1265" t="s">
        <v>44825</v>
      </c>
      <c r="C1265" t="s">
        <v>46772</v>
      </c>
      <c r="D1265" s="199" t="s">
        <v>47535</v>
      </c>
      <c r="E1265" s="199" t="s">
        <v>47464</v>
      </c>
      <c r="F1265" s="13">
        <f t="shared" si="20"/>
        <v>300</v>
      </c>
    </row>
    <row r="1266" spans="1:6" ht="15" customHeight="1">
      <c r="A1266">
        <v>6510689</v>
      </c>
      <c r="B1266" t="s">
        <v>44826</v>
      </c>
      <c r="C1266" t="s">
        <v>46773</v>
      </c>
      <c r="D1266" s="199" t="s">
        <v>47477</v>
      </c>
      <c r="E1266" s="199" t="s">
        <v>47489</v>
      </c>
      <c r="F1266" s="13">
        <f t="shared" si="20"/>
        <v>18</v>
      </c>
    </row>
    <row r="1267" spans="1:6" ht="15" customHeight="1">
      <c r="A1267">
        <v>6510688</v>
      </c>
      <c r="B1267" t="s">
        <v>44827</v>
      </c>
      <c r="C1267" t="s">
        <v>46774</v>
      </c>
      <c r="D1267" s="199" t="s">
        <v>47477</v>
      </c>
      <c r="E1267" s="199" t="s">
        <v>47489</v>
      </c>
      <c r="F1267" s="13">
        <f t="shared" si="20"/>
        <v>18</v>
      </c>
    </row>
    <row r="1268" spans="1:6" ht="15" customHeight="1">
      <c r="A1268">
        <v>6510692</v>
      </c>
      <c r="B1268" t="s">
        <v>44828</v>
      </c>
      <c r="C1268" t="s">
        <v>46775</v>
      </c>
      <c r="D1268" s="199" t="s">
        <v>47477</v>
      </c>
      <c r="E1268" s="199" t="s">
        <v>47489</v>
      </c>
      <c r="F1268" s="13">
        <f t="shared" si="20"/>
        <v>18</v>
      </c>
    </row>
    <row r="1269" spans="1:6" ht="15" customHeight="1">
      <c r="A1269">
        <v>6510690</v>
      </c>
      <c r="B1269" t="s">
        <v>44829</v>
      </c>
      <c r="C1269" t="s">
        <v>46776</v>
      </c>
      <c r="D1269" s="199" t="s">
        <v>47477</v>
      </c>
      <c r="E1269" s="199" t="s">
        <v>47489</v>
      </c>
      <c r="F1269" s="13">
        <f t="shared" si="20"/>
        <v>18</v>
      </c>
    </row>
    <row r="1270" spans="1:6" ht="15" customHeight="1">
      <c r="A1270">
        <v>6508369</v>
      </c>
      <c r="B1270" t="s">
        <v>44830</v>
      </c>
      <c r="C1270" t="s">
        <v>46777</v>
      </c>
      <c r="D1270" s="199" t="s">
        <v>47502</v>
      </c>
      <c r="E1270" s="199" t="s">
        <v>47479</v>
      </c>
      <c r="F1270" s="13">
        <f t="shared" si="20"/>
        <v>180</v>
      </c>
    </row>
    <row r="1271" spans="1:6" ht="15" customHeight="1">
      <c r="A1271">
        <v>6508368</v>
      </c>
      <c r="B1271" t="s">
        <v>44831</v>
      </c>
      <c r="C1271" t="s">
        <v>46778</v>
      </c>
      <c r="D1271" s="199" t="s">
        <v>47502</v>
      </c>
      <c r="E1271" s="199" t="s">
        <v>47479</v>
      </c>
      <c r="F1271" s="13">
        <f t="shared" si="20"/>
        <v>180</v>
      </c>
    </row>
    <row r="1272" spans="1:6" ht="15" customHeight="1">
      <c r="A1272">
        <v>6508365</v>
      </c>
      <c r="B1272" t="s">
        <v>44832</v>
      </c>
      <c r="C1272" t="s">
        <v>46779</v>
      </c>
      <c r="D1272" s="199" t="s">
        <v>47502</v>
      </c>
      <c r="E1272" s="199" t="s">
        <v>47479</v>
      </c>
      <c r="F1272" s="13">
        <f t="shared" si="20"/>
        <v>180</v>
      </c>
    </row>
    <row r="1273" spans="1:6" ht="15" customHeight="1">
      <c r="A1273">
        <v>6508367</v>
      </c>
      <c r="B1273" t="s">
        <v>44833</v>
      </c>
      <c r="C1273" t="s">
        <v>46780</v>
      </c>
      <c r="D1273" s="199" t="s">
        <v>47502</v>
      </c>
      <c r="E1273" s="199" t="s">
        <v>47479</v>
      </c>
      <c r="F1273" s="13">
        <f t="shared" si="20"/>
        <v>180</v>
      </c>
    </row>
    <row r="1274" spans="1:6" ht="15" customHeight="1">
      <c r="A1274">
        <v>6508366</v>
      </c>
      <c r="B1274" t="s">
        <v>44834</v>
      </c>
      <c r="C1274" t="s">
        <v>46781</v>
      </c>
      <c r="D1274" s="199" t="s">
        <v>47502</v>
      </c>
      <c r="E1274" s="199" t="s">
        <v>47479</v>
      </c>
      <c r="F1274" s="13">
        <f t="shared" si="20"/>
        <v>180</v>
      </c>
    </row>
    <row r="1275" spans="1:6" ht="15" customHeight="1">
      <c r="A1275">
        <v>6508376</v>
      </c>
      <c r="B1275" t="s">
        <v>44835</v>
      </c>
      <c r="C1275" t="s">
        <v>46782</v>
      </c>
      <c r="D1275" s="199" t="s">
        <v>47502</v>
      </c>
      <c r="E1275" s="199" t="s">
        <v>47479</v>
      </c>
      <c r="F1275" s="13">
        <f t="shared" si="20"/>
        <v>180</v>
      </c>
    </row>
    <row r="1276" spans="1:6" ht="15" customHeight="1">
      <c r="A1276">
        <v>6508372</v>
      </c>
      <c r="B1276" t="s">
        <v>44836</v>
      </c>
      <c r="C1276" t="s">
        <v>46783</v>
      </c>
      <c r="D1276" s="199" t="s">
        <v>47464</v>
      </c>
      <c r="E1276" s="199" t="s">
        <v>47523</v>
      </c>
      <c r="F1276" s="13">
        <f t="shared" si="20"/>
        <v>150</v>
      </c>
    </row>
    <row r="1277" spans="1:6" ht="15" customHeight="1">
      <c r="A1277">
        <v>6508373</v>
      </c>
      <c r="B1277" t="s">
        <v>44837</v>
      </c>
      <c r="C1277" t="s">
        <v>46784</v>
      </c>
      <c r="D1277" s="199" t="s">
        <v>47464</v>
      </c>
      <c r="E1277" s="199" t="s">
        <v>47523</v>
      </c>
      <c r="F1277" s="13">
        <f t="shared" si="20"/>
        <v>150</v>
      </c>
    </row>
    <row r="1278" spans="1:6" ht="15" customHeight="1">
      <c r="A1278">
        <v>6508374</v>
      </c>
      <c r="B1278" t="s">
        <v>44838</v>
      </c>
      <c r="C1278" t="s">
        <v>46785</v>
      </c>
      <c r="D1278" s="199" t="s">
        <v>47464</v>
      </c>
      <c r="E1278" s="199" t="s">
        <v>47523</v>
      </c>
      <c r="F1278" s="13">
        <f t="shared" si="20"/>
        <v>150</v>
      </c>
    </row>
    <row r="1279" spans="1:6" ht="15" customHeight="1">
      <c r="A1279">
        <v>6508370</v>
      </c>
      <c r="B1279" t="s">
        <v>44839</v>
      </c>
      <c r="C1279" t="s">
        <v>46786</v>
      </c>
      <c r="D1279" s="199" t="s">
        <v>47464</v>
      </c>
      <c r="E1279" s="199" t="s">
        <v>47523</v>
      </c>
      <c r="F1279" s="13">
        <f t="shared" si="20"/>
        <v>150</v>
      </c>
    </row>
    <row r="1280" spans="1:6" ht="15" customHeight="1">
      <c r="A1280">
        <v>6508420</v>
      </c>
      <c r="B1280" t="s">
        <v>44840</v>
      </c>
      <c r="C1280" t="s">
        <v>46787</v>
      </c>
      <c r="D1280" s="199" t="s">
        <v>47464</v>
      </c>
      <c r="E1280" s="199" t="s">
        <v>47523</v>
      </c>
      <c r="F1280" s="13">
        <f t="shared" si="20"/>
        <v>150</v>
      </c>
    </row>
    <row r="1281" spans="1:6" ht="15" customHeight="1">
      <c r="A1281">
        <v>6510719</v>
      </c>
      <c r="B1281" t="s">
        <v>44841</v>
      </c>
      <c r="C1281" t="s">
        <v>46788</v>
      </c>
      <c r="D1281" s="199" t="s">
        <v>47526</v>
      </c>
      <c r="E1281" s="199" t="s">
        <v>47485</v>
      </c>
      <c r="F1281" s="13">
        <f t="shared" si="20"/>
        <v>120</v>
      </c>
    </row>
    <row r="1282" spans="1:6" ht="15" customHeight="1">
      <c r="A1282">
        <v>6508427</v>
      </c>
      <c r="B1282" t="s">
        <v>44842</v>
      </c>
      <c r="C1282" t="s">
        <v>46789</v>
      </c>
      <c r="D1282" s="199" t="s">
        <v>47464</v>
      </c>
      <c r="E1282" s="199" t="s">
        <v>47523</v>
      </c>
      <c r="F1282" s="13">
        <f t="shared" si="20"/>
        <v>150</v>
      </c>
    </row>
    <row r="1283" spans="1:6" ht="15" customHeight="1">
      <c r="A1283">
        <v>6508425</v>
      </c>
      <c r="B1283" t="s">
        <v>44843</v>
      </c>
      <c r="C1283" t="s">
        <v>46790</v>
      </c>
      <c r="D1283" s="199" t="s">
        <v>47464</v>
      </c>
      <c r="E1283" s="199" t="s">
        <v>47523</v>
      </c>
      <c r="F1283" s="13">
        <f t="shared" si="20"/>
        <v>150</v>
      </c>
    </row>
    <row r="1284" spans="1:6" ht="15" customHeight="1">
      <c r="A1284">
        <v>6508430</v>
      </c>
      <c r="B1284" t="s">
        <v>44844</v>
      </c>
      <c r="C1284" t="s">
        <v>46791</v>
      </c>
      <c r="D1284" s="199" t="s">
        <v>47625</v>
      </c>
      <c r="E1284" s="199" t="s">
        <v>47544</v>
      </c>
      <c r="F1284" s="13">
        <f t="shared" si="20"/>
        <v>102</v>
      </c>
    </row>
    <row r="1285" spans="1:6" ht="15" customHeight="1">
      <c r="A1285">
        <v>6508424</v>
      </c>
      <c r="B1285" t="s">
        <v>44845</v>
      </c>
      <c r="C1285" t="s">
        <v>46792</v>
      </c>
      <c r="D1285" s="199" t="s">
        <v>47625</v>
      </c>
      <c r="E1285" s="199" t="s">
        <v>47544</v>
      </c>
      <c r="F1285" s="13">
        <f t="shared" si="20"/>
        <v>102</v>
      </c>
    </row>
    <row r="1286" spans="1:6" ht="15" customHeight="1">
      <c r="A1286">
        <v>6508422</v>
      </c>
      <c r="B1286" t="s">
        <v>44846</v>
      </c>
      <c r="C1286" t="s">
        <v>46793</v>
      </c>
      <c r="D1286" s="199" t="s">
        <v>47625</v>
      </c>
      <c r="E1286" s="199" t="s">
        <v>47544</v>
      </c>
      <c r="F1286" s="13">
        <f t="shared" si="20"/>
        <v>102</v>
      </c>
    </row>
    <row r="1287" spans="1:6" ht="15" customHeight="1">
      <c r="A1287">
        <v>6508429</v>
      </c>
      <c r="B1287" t="s">
        <v>44847</v>
      </c>
      <c r="C1287" t="s">
        <v>46794</v>
      </c>
      <c r="D1287" s="199" t="s">
        <v>47625</v>
      </c>
      <c r="E1287" s="199" t="s">
        <v>47544</v>
      </c>
      <c r="F1287" s="13">
        <f t="shared" si="20"/>
        <v>102</v>
      </c>
    </row>
    <row r="1288" spans="1:6" ht="15" customHeight="1">
      <c r="A1288">
        <v>6509966</v>
      </c>
      <c r="B1288" t="s">
        <v>44848</v>
      </c>
      <c r="C1288" t="s">
        <v>46795</v>
      </c>
      <c r="D1288" s="199" t="s">
        <v>47625</v>
      </c>
      <c r="E1288" s="199" t="s">
        <v>47544</v>
      </c>
      <c r="F1288" s="13">
        <f t="shared" si="20"/>
        <v>102</v>
      </c>
    </row>
    <row r="1289" spans="1:6" ht="15" customHeight="1">
      <c r="A1289">
        <v>6508412</v>
      </c>
      <c r="B1289" t="s">
        <v>44849</v>
      </c>
      <c r="C1289" t="s">
        <v>46796</v>
      </c>
      <c r="D1289" s="199" t="s">
        <v>47531</v>
      </c>
      <c r="E1289" s="199" t="s">
        <v>47517</v>
      </c>
      <c r="F1289" s="13">
        <f t="shared" si="20"/>
        <v>48</v>
      </c>
    </row>
    <row r="1290" spans="1:6" ht="15" customHeight="1">
      <c r="A1290">
        <v>6508410</v>
      </c>
      <c r="B1290" t="s">
        <v>44850</v>
      </c>
      <c r="C1290" t="s">
        <v>46797</v>
      </c>
      <c r="D1290" s="199" t="s">
        <v>47531</v>
      </c>
      <c r="E1290" s="199" t="s">
        <v>47517</v>
      </c>
      <c r="F1290" s="13">
        <f t="shared" si="20"/>
        <v>48</v>
      </c>
    </row>
    <row r="1291" spans="1:6" ht="15" customHeight="1">
      <c r="A1291">
        <v>6508414</v>
      </c>
      <c r="B1291" t="s">
        <v>44851</v>
      </c>
      <c r="C1291" t="s">
        <v>46798</v>
      </c>
      <c r="D1291" s="199" t="s">
        <v>47531</v>
      </c>
      <c r="E1291" s="199" t="s">
        <v>47517</v>
      </c>
      <c r="F1291" s="13">
        <f t="shared" si="20"/>
        <v>48</v>
      </c>
    </row>
    <row r="1292" spans="1:6" ht="15" customHeight="1">
      <c r="A1292">
        <v>6508442</v>
      </c>
      <c r="B1292" t="s">
        <v>44852</v>
      </c>
      <c r="C1292" t="s">
        <v>46799</v>
      </c>
      <c r="D1292" s="199" t="s">
        <v>47541</v>
      </c>
      <c r="E1292" s="199" t="s">
        <v>47516</v>
      </c>
      <c r="F1292" s="13">
        <f t="shared" si="20"/>
        <v>66</v>
      </c>
    </row>
    <row r="1293" spans="1:6" ht="15" customHeight="1">
      <c r="A1293">
        <v>6508443</v>
      </c>
      <c r="B1293" t="s">
        <v>44853</v>
      </c>
      <c r="C1293" t="s">
        <v>46800</v>
      </c>
      <c r="D1293" s="199" t="s">
        <v>47526</v>
      </c>
      <c r="E1293" s="199" t="s">
        <v>47485</v>
      </c>
      <c r="F1293" s="13">
        <f t="shared" si="20"/>
        <v>120</v>
      </c>
    </row>
    <row r="1294" spans="1:6" ht="15" customHeight="1">
      <c r="A1294">
        <v>6508440</v>
      </c>
      <c r="B1294" t="s">
        <v>44854</v>
      </c>
      <c r="C1294" t="s">
        <v>46801</v>
      </c>
      <c r="D1294" s="199" t="s">
        <v>47541</v>
      </c>
      <c r="E1294" s="199" t="s">
        <v>47516</v>
      </c>
      <c r="F1294" s="13">
        <f t="shared" si="20"/>
        <v>66</v>
      </c>
    </row>
    <row r="1295" spans="1:6" ht="15" customHeight="1">
      <c r="A1295">
        <v>6508441</v>
      </c>
      <c r="B1295" t="s">
        <v>44855</v>
      </c>
      <c r="C1295" t="s">
        <v>46802</v>
      </c>
      <c r="D1295" s="199" t="s">
        <v>47526</v>
      </c>
      <c r="E1295" s="199" t="s">
        <v>47485</v>
      </c>
      <c r="F1295" s="13">
        <f t="shared" si="20"/>
        <v>120</v>
      </c>
    </row>
    <row r="1296" spans="1:6" ht="15" customHeight="1">
      <c r="A1296">
        <v>6509659</v>
      </c>
      <c r="B1296" t="s">
        <v>44856</v>
      </c>
      <c r="C1296" t="s">
        <v>46803</v>
      </c>
      <c r="D1296" s="199" t="s">
        <v>47491</v>
      </c>
      <c r="E1296" s="199" t="s">
        <v>47507</v>
      </c>
      <c r="F1296" s="13">
        <f t="shared" si="20"/>
        <v>84</v>
      </c>
    </row>
    <row r="1297" spans="1:6" ht="15" customHeight="1">
      <c r="A1297">
        <v>6510522</v>
      </c>
      <c r="B1297" t="s">
        <v>44857</v>
      </c>
      <c r="C1297" t="s">
        <v>46804</v>
      </c>
      <c r="D1297" s="199" t="s">
        <v>47531</v>
      </c>
      <c r="E1297" s="199" t="s">
        <v>47517</v>
      </c>
      <c r="F1297" s="13">
        <f t="shared" si="20"/>
        <v>48</v>
      </c>
    </row>
    <row r="1298" spans="1:6" ht="15" customHeight="1">
      <c r="A1298">
        <v>6508432</v>
      </c>
      <c r="B1298" t="s">
        <v>44858</v>
      </c>
      <c r="C1298" t="s">
        <v>46805</v>
      </c>
      <c r="D1298" s="199" t="s">
        <v>47479</v>
      </c>
      <c r="E1298" s="199" t="s">
        <v>47493</v>
      </c>
      <c r="F1298" s="13">
        <f t="shared" si="20"/>
        <v>90</v>
      </c>
    </row>
    <row r="1299" spans="1:6" ht="15" customHeight="1">
      <c r="A1299">
        <v>6509999</v>
      </c>
      <c r="B1299" t="s">
        <v>44859</v>
      </c>
      <c r="C1299" t="s">
        <v>46806</v>
      </c>
      <c r="D1299" s="199" t="s">
        <v>47526</v>
      </c>
      <c r="E1299" s="199" t="s">
        <v>47485</v>
      </c>
      <c r="F1299" s="13">
        <f t="shared" si="20"/>
        <v>120</v>
      </c>
    </row>
    <row r="1300" spans="1:6" ht="15" customHeight="1">
      <c r="A1300">
        <v>6508433</v>
      </c>
      <c r="B1300" t="s">
        <v>44860</v>
      </c>
      <c r="C1300" t="s">
        <v>46807</v>
      </c>
      <c r="D1300" s="199" t="s">
        <v>47526</v>
      </c>
      <c r="E1300" s="199" t="s">
        <v>47485</v>
      </c>
      <c r="F1300" s="13">
        <f t="shared" si="20"/>
        <v>120</v>
      </c>
    </row>
    <row r="1301" spans="1:6" ht="15" customHeight="1">
      <c r="A1301">
        <v>6511636</v>
      </c>
      <c r="B1301" t="s">
        <v>44861</v>
      </c>
      <c r="C1301" t="s">
        <v>46808</v>
      </c>
      <c r="D1301" s="199" t="s">
        <v>47531</v>
      </c>
      <c r="E1301" s="199" t="s">
        <v>47517</v>
      </c>
      <c r="F1301" s="13">
        <f t="shared" si="20"/>
        <v>48</v>
      </c>
    </row>
    <row r="1302" spans="1:6" ht="15" customHeight="1">
      <c r="A1302">
        <v>6510373</v>
      </c>
      <c r="B1302" t="s">
        <v>44862</v>
      </c>
      <c r="C1302" t="s">
        <v>46809</v>
      </c>
      <c r="D1302" s="199" t="s">
        <v>47531</v>
      </c>
      <c r="E1302" s="199" t="s">
        <v>47517</v>
      </c>
      <c r="F1302" s="13">
        <f t="shared" si="20"/>
        <v>48</v>
      </c>
    </row>
    <row r="1303" spans="1:6" ht="15" customHeight="1">
      <c r="A1303">
        <v>6510374</v>
      </c>
      <c r="B1303" t="s">
        <v>44863</v>
      </c>
      <c r="C1303" t="s">
        <v>46810</v>
      </c>
      <c r="D1303" s="199" t="s">
        <v>47531</v>
      </c>
      <c r="E1303" s="199" t="s">
        <v>47517</v>
      </c>
      <c r="F1303" s="13">
        <f t="shared" si="20"/>
        <v>48</v>
      </c>
    </row>
    <row r="1304" spans="1:6" ht="15" customHeight="1">
      <c r="A1304">
        <v>6511100</v>
      </c>
      <c r="B1304" t="s">
        <v>44864</v>
      </c>
      <c r="C1304" t="s">
        <v>46811</v>
      </c>
      <c r="D1304" s="199" t="s">
        <v>47531</v>
      </c>
      <c r="E1304" s="199" t="s">
        <v>47517</v>
      </c>
      <c r="F1304" s="13">
        <f t="shared" si="20"/>
        <v>48</v>
      </c>
    </row>
    <row r="1305" spans="1:6" ht="15" customHeight="1">
      <c r="A1305">
        <v>6511101</v>
      </c>
      <c r="B1305" t="s">
        <v>44865</v>
      </c>
      <c r="C1305" t="s">
        <v>46812</v>
      </c>
      <c r="D1305" s="199" t="s">
        <v>47531</v>
      </c>
      <c r="E1305" s="199" t="s">
        <v>47517</v>
      </c>
      <c r="F1305" s="13">
        <f t="shared" si="20"/>
        <v>48</v>
      </c>
    </row>
    <row r="1306" spans="1:6" ht="15" customHeight="1">
      <c r="A1306">
        <v>6509647</v>
      </c>
      <c r="B1306" t="s">
        <v>44866</v>
      </c>
      <c r="C1306" t="s">
        <v>46813</v>
      </c>
      <c r="D1306" s="199" t="s">
        <v>47478</v>
      </c>
      <c r="E1306" s="199" t="s">
        <v>47477</v>
      </c>
      <c r="F1306" s="13">
        <f t="shared" si="20"/>
        <v>36</v>
      </c>
    </row>
    <row r="1307" spans="1:6" ht="15" customHeight="1">
      <c r="A1307">
        <v>6509648</v>
      </c>
      <c r="B1307" t="s">
        <v>44867</v>
      </c>
      <c r="C1307" t="s">
        <v>46814</v>
      </c>
      <c r="D1307" s="199" t="s">
        <v>47531</v>
      </c>
      <c r="E1307" s="199" t="s">
        <v>47517</v>
      </c>
      <c r="F1307" s="13">
        <f t="shared" si="20"/>
        <v>48</v>
      </c>
    </row>
    <row r="1308" spans="1:6" ht="15" customHeight="1">
      <c r="A1308">
        <v>6507389</v>
      </c>
      <c r="B1308" t="s">
        <v>44868</v>
      </c>
      <c r="C1308" t="s">
        <v>46815</v>
      </c>
      <c r="D1308" s="199" t="s">
        <v>47535</v>
      </c>
      <c r="E1308" s="199" t="s">
        <v>47464</v>
      </c>
      <c r="F1308" s="13">
        <f t="shared" si="20"/>
        <v>300</v>
      </c>
    </row>
    <row r="1309" spans="1:6" ht="15" customHeight="1">
      <c r="A1309">
        <v>6507390</v>
      </c>
      <c r="B1309" t="s">
        <v>44869</v>
      </c>
      <c r="C1309" t="s">
        <v>46816</v>
      </c>
      <c r="D1309" s="199" t="s">
        <v>47535</v>
      </c>
      <c r="E1309" s="199" t="s">
        <v>47464</v>
      </c>
      <c r="F1309" s="13">
        <f t="shared" si="20"/>
        <v>300</v>
      </c>
    </row>
    <row r="1310" spans="1:6" ht="15" customHeight="1">
      <c r="A1310">
        <v>6506880</v>
      </c>
      <c r="B1310" t="s">
        <v>44870</v>
      </c>
      <c r="C1310" t="s">
        <v>46817</v>
      </c>
      <c r="D1310" s="199" t="s">
        <v>47515</v>
      </c>
      <c r="E1310" s="199" t="s">
        <v>47462</v>
      </c>
      <c r="F1310" s="13">
        <f t="shared" si="20"/>
        <v>30</v>
      </c>
    </row>
    <row r="1311" spans="1:6" ht="15" customHeight="1">
      <c r="A1311">
        <v>6506852</v>
      </c>
      <c r="B1311" t="s">
        <v>44871</v>
      </c>
      <c r="C1311" t="s">
        <v>46818</v>
      </c>
      <c r="D1311" s="199" t="s">
        <v>47531</v>
      </c>
      <c r="E1311" s="199" t="s">
        <v>47517</v>
      </c>
      <c r="F1311" s="13">
        <f t="shared" si="20"/>
        <v>48</v>
      </c>
    </row>
    <row r="1312" spans="1:6" ht="15" customHeight="1">
      <c r="A1312">
        <v>6506851</v>
      </c>
      <c r="B1312" t="s">
        <v>44872</v>
      </c>
      <c r="C1312" t="s">
        <v>46819</v>
      </c>
      <c r="D1312" s="199" t="s">
        <v>47531</v>
      </c>
      <c r="E1312" s="199" t="s">
        <v>47517</v>
      </c>
      <c r="F1312" s="13">
        <f t="shared" si="20"/>
        <v>48</v>
      </c>
    </row>
    <row r="1313" spans="1:6" ht="15" customHeight="1">
      <c r="A1313">
        <v>6506850</v>
      </c>
      <c r="B1313" t="s">
        <v>44873</v>
      </c>
      <c r="C1313" t="s">
        <v>46820</v>
      </c>
      <c r="D1313" s="199" t="s">
        <v>47531</v>
      </c>
      <c r="E1313" s="199" t="s">
        <v>47517</v>
      </c>
      <c r="F1313" s="13">
        <f t="shared" si="20"/>
        <v>48</v>
      </c>
    </row>
    <row r="1314" spans="1:6" ht="15" customHeight="1">
      <c r="A1314">
        <v>6506853</v>
      </c>
      <c r="B1314" t="s">
        <v>44874</v>
      </c>
      <c r="C1314" t="s">
        <v>46821</v>
      </c>
      <c r="D1314" s="199" t="s">
        <v>47507</v>
      </c>
      <c r="E1314" s="199" t="s">
        <v>47511</v>
      </c>
      <c r="F1314" s="13">
        <f t="shared" si="20"/>
        <v>42</v>
      </c>
    </row>
    <row r="1315" spans="1:6" ht="15" customHeight="1">
      <c r="A1315">
        <v>6506854</v>
      </c>
      <c r="B1315" t="s">
        <v>44875</v>
      </c>
      <c r="C1315" t="s">
        <v>46822</v>
      </c>
      <c r="D1315" s="199" t="s">
        <v>47507</v>
      </c>
      <c r="E1315" s="199" t="s">
        <v>47511</v>
      </c>
      <c r="F1315" s="13">
        <f t="shared" si="20"/>
        <v>42</v>
      </c>
    </row>
    <row r="1316" spans="1:6" ht="15" customHeight="1">
      <c r="A1316">
        <v>6506848</v>
      </c>
      <c r="B1316" t="s">
        <v>44876</v>
      </c>
      <c r="C1316" t="s">
        <v>46823</v>
      </c>
      <c r="D1316" s="199" t="s">
        <v>47603</v>
      </c>
      <c r="E1316" s="199" t="s">
        <v>47531</v>
      </c>
      <c r="F1316" s="13">
        <f t="shared" si="20"/>
        <v>96</v>
      </c>
    </row>
    <row r="1317" spans="1:6" ht="15" customHeight="1">
      <c r="A1317">
        <v>6507022</v>
      </c>
      <c r="B1317" t="s">
        <v>44877</v>
      </c>
      <c r="C1317" t="s">
        <v>46824</v>
      </c>
      <c r="D1317" s="199" t="s">
        <v>47463</v>
      </c>
      <c r="E1317" s="199" t="s">
        <v>47496</v>
      </c>
      <c r="F1317" s="13">
        <f t="shared" si="20"/>
        <v>114</v>
      </c>
    </row>
    <row r="1318" spans="1:6" ht="15" customHeight="1">
      <c r="A1318">
        <v>6507137</v>
      </c>
      <c r="B1318" t="s">
        <v>44878</v>
      </c>
      <c r="C1318" t="s">
        <v>46825</v>
      </c>
      <c r="D1318" s="199" t="s">
        <v>47464</v>
      </c>
      <c r="E1318" s="199" t="s">
        <v>47523</v>
      </c>
      <c r="F1318" s="13">
        <f t="shared" ref="F1318:F1381" si="21">D1318*0.6</f>
        <v>150</v>
      </c>
    </row>
    <row r="1319" spans="1:6" ht="15" customHeight="1">
      <c r="A1319">
        <v>6507023</v>
      </c>
      <c r="B1319" t="s">
        <v>44879</v>
      </c>
      <c r="C1319" t="s">
        <v>46826</v>
      </c>
      <c r="D1319" s="199" t="s">
        <v>47463</v>
      </c>
      <c r="E1319" s="199" t="s">
        <v>47496</v>
      </c>
      <c r="F1319" s="13">
        <f t="shared" si="21"/>
        <v>114</v>
      </c>
    </row>
    <row r="1320" spans="1:6" ht="15" customHeight="1">
      <c r="A1320">
        <v>6507138</v>
      </c>
      <c r="B1320" t="s">
        <v>44880</v>
      </c>
      <c r="C1320" t="s">
        <v>46827</v>
      </c>
      <c r="D1320" s="199" t="s">
        <v>47464</v>
      </c>
      <c r="E1320" s="199" t="s">
        <v>47523</v>
      </c>
      <c r="F1320" s="13">
        <f t="shared" si="21"/>
        <v>150</v>
      </c>
    </row>
    <row r="1321" spans="1:6" ht="15" customHeight="1">
      <c r="A1321">
        <v>6507026</v>
      </c>
      <c r="B1321" t="s">
        <v>44881</v>
      </c>
      <c r="C1321" t="s">
        <v>46828</v>
      </c>
      <c r="D1321" s="199" t="s">
        <v>47463</v>
      </c>
      <c r="E1321" s="199" t="s">
        <v>47496</v>
      </c>
      <c r="F1321" s="13">
        <f t="shared" si="21"/>
        <v>114</v>
      </c>
    </row>
    <row r="1322" spans="1:6" ht="15" customHeight="1">
      <c r="A1322">
        <v>6507027</v>
      </c>
      <c r="B1322" t="s">
        <v>44882</v>
      </c>
      <c r="C1322" t="s">
        <v>46829</v>
      </c>
      <c r="D1322" s="199" t="s">
        <v>47463</v>
      </c>
      <c r="E1322" s="199" t="s">
        <v>47496</v>
      </c>
      <c r="F1322" s="13">
        <f t="shared" si="21"/>
        <v>114</v>
      </c>
    </row>
    <row r="1323" spans="1:6" ht="15" customHeight="1">
      <c r="A1323">
        <v>6507152</v>
      </c>
      <c r="B1323" t="s">
        <v>44883</v>
      </c>
      <c r="C1323" t="s">
        <v>46830</v>
      </c>
      <c r="D1323" s="199" t="s">
        <v>47464</v>
      </c>
      <c r="E1323" s="199" t="s">
        <v>47523</v>
      </c>
      <c r="F1323" s="13">
        <f t="shared" si="21"/>
        <v>150</v>
      </c>
    </row>
    <row r="1324" spans="1:6" ht="15" customHeight="1">
      <c r="A1324">
        <v>6502696</v>
      </c>
      <c r="B1324" t="s">
        <v>44884</v>
      </c>
      <c r="C1324" t="s">
        <v>46831</v>
      </c>
      <c r="D1324" s="199" t="s">
        <v>47465</v>
      </c>
      <c r="E1324" s="199" t="s">
        <v>47497</v>
      </c>
      <c r="F1324" s="13">
        <f t="shared" si="21"/>
        <v>540</v>
      </c>
    </row>
    <row r="1325" spans="1:6" ht="15" customHeight="1">
      <c r="A1325">
        <v>6502697</v>
      </c>
      <c r="B1325" t="s">
        <v>44885</v>
      </c>
      <c r="C1325" t="s">
        <v>46832</v>
      </c>
      <c r="D1325" s="199" t="s">
        <v>47465</v>
      </c>
      <c r="E1325" s="199" t="s">
        <v>47497</v>
      </c>
      <c r="F1325" s="13">
        <f t="shared" si="21"/>
        <v>540</v>
      </c>
    </row>
    <row r="1326" spans="1:6" ht="15" customHeight="1">
      <c r="A1326">
        <v>6500092</v>
      </c>
      <c r="B1326" t="s">
        <v>44886</v>
      </c>
      <c r="C1326" t="s">
        <v>46833</v>
      </c>
      <c r="D1326" s="199" t="s">
        <v>47485</v>
      </c>
      <c r="E1326" s="199" t="s">
        <v>47515</v>
      </c>
      <c r="F1326" s="13">
        <f t="shared" si="21"/>
        <v>60</v>
      </c>
    </row>
    <row r="1327" spans="1:6" ht="15" customHeight="1">
      <c r="A1327">
        <v>6500093</v>
      </c>
      <c r="B1327" t="s">
        <v>44887</v>
      </c>
      <c r="C1327" t="s">
        <v>46834</v>
      </c>
      <c r="D1327" s="199" t="s">
        <v>47485</v>
      </c>
      <c r="E1327" s="199" t="s">
        <v>47515</v>
      </c>
      <c r="F1327" s="13">
        <f t="shared" si="21"/>
        <v>60</v>
      </c>
    </row>
    <row r="1328" spans="1:6" ht="15" customHeight="1">
      <c r="A1328">
        <v>6507391</v>
      </c>
      <c r="B1328" t="s">
        <v>44888</v>
      </c>
      <c r="C1328" t="s">
        <v>46835</v>
      </c>
      <c r="D1328" s="199" t="s">
        <v>47565</v>
      </c>
      <c r="E1328" s="199" t="s">
        <v>47490</v>
      </c>
      <c r="F1328" s="13">
        <f t="shared" si="21"/>
        <v>1500</v>
      </c>
    </row>
    <row r="1329" spans="1:6" ht="15" customHeight="1">
      <c r="A1329">
        <v>6507392</v>
      </c>
      <c r="B1329" t="s">
        <v>44889</v>
      </c>
      <c r="C1329" t="s">
        <v>46836</v>
      </c>
      <c r="D1329" s="199" t="s">
        <v>47565</v>
      </c>
      <c r="E1329" s="199" t="s">
        <v>47490</v>
      </c>
      <c r="F1329" s="13">
        <f t="shared" si="21"/>
        <v>1500</v>
      </c>
    </row>
    <row r="1330" spans="1:6" ht="15" customHeight="1">
      <c r="A1330">
        <v>6507393</v>
      </c>
      <c r="B1330" t="s">
        <v>44890</v>
      </c>
      <c r="C1330" t="s">
        <v>46837</v>
      </c>
      <c r="D1330" s="199" t="s">
        <v>47708</v>
      </c>
      <c r="E1330" s="199" t="s">
        <v>47606</v>
      </c>
      <c r="F1330" s="13">
        <f t="shared" si="21"/>
        <v>1980</v>
      </c>
    </row>
    <row r="1331" spans="1:6" ht="15" customHeight="1">
      <c r="A1331">
        <v>6507394</v>
      </c>
      <c r="B1331" t="s">
        <v>44891</v>
      </c>
      <c r="C1331" t="s">
        <v>46838</v>
      </c>
      <c r="D1331" s="199" t="s">
        <v>47708</v>
      </c>
      <c r="E1331" s="199" t="s">
        <v>47606</v>
      </c>
      <c r="F1331" s="13">
        <f t="shared" si="21"/>
        <v>1980</v>
      </c>
    </row>
    <row r="1332" spans="1:6" ht="15" customHeight="1">
      <c r="A1332">
        <v>6507420</v>
      </c>
      <c r="B1332" t="s">
        <v>44892</v>
      </c>
      <c r="C1332" t="s">
        <v>46839</v>
      </c>
      <c r="D1332" s="199" t="s">
        <v>47477</v>
      </c>
      <c r="E1332" s="199" t="s">
        <v>47489</v>
      </c>
      <c r="F1332" s="13">
        <f t="shared" si="21"/>
        <v>18</v>
      </c>
    </row>
    <row r="1333" spans="1:6" ht="15" customHeight="1">
      <c r="A1333">
        <v>6505762</v>
      </c>
      <c r="B1333" t="s">
        <v>44893</v>
      </c>
      <c r="C1333" t="s">
        <v>46840</v>
      </c>
      <c r="D1333" s="199" t="s">
        <v>47469</v>
      </c>
      <c r="E1333" s="199" t="s">
        <v>47495</v>
      </c>
      <c r="F1333" s="13">
        <f t="shared" si="21"/>
        <v>900</v>
      </c>
    </row>
    <row r="1334" spans="1:6" ht="15" customHeight="1">
      <c r="A1334">
        <v>6505763</v>
      </c>
      <c r="B1334" t="s">
        <v>44894</v>
      </c>
      <c r="C1334" t="s">
        <v>46841</v>
      </c>
      <c r="D1334" s="199" t="s">
        <v>47594</v>
      </c>
      <c r="E1334" s="199" t="s">
        <v>47553</v>
      </c>
      <c r="F1334" s="13">
        <f t="shared" si="21"/>
        <v>1020</v>
      </c>
    </row>
    <row r="1335" spans="1:6" ht="15" customHeight="1">
      <c r="A1335">
        <v>6505220</v>
      </c>
      <c r="B1335" t="s">
        <v>44895</v>
      </c>
      <c r="C1335" t="s">
        <v>46842</v>
      </c>
      <c r="D1335" s="199" t="s">
        <v>47625</v>
      </c>
      <c r="E1335" s="199" t="s">
        <v>47544</v>
      </c>
      <c r="F1335" s="13">
        <f t="shared" si="21"/>
        <v>102</v>
      </c>
    </row>
    <row r="1336" spans="1:6" ht="15" customHeight="1">
      <c r="A1336">
        <v>6505751</v>
      </c>
      <c r="B1336" t="s">
        <v>44896</v>
      </c>
      <c r="C1336" t="s">
        <v>46843</v>
      </c>
      <c r="D1336" s="199" t="s">
        <v>47464</v>
      </c>
      <c r="E1336" s="199" t="s">
        <v>47523</v>
      </c>
      <c r="F1336" s="13">
        <f t="shared" si="21"/>
        <v>150</v>
      </c>
    </row>
    <row r="1337" spans="1:6" ht="15" customHeight="1">
      <c r="A1337">
        <v>6505227</v>
      </c>
      <c r="B1337" t="s">
        <v>44897</v>
      </c>
      <c r="C1337" t="s">
        <v>46844</v>
      </c>
      <c r="D1337" s="199" t="s">
        <v>47548</v>
      </c>
      <c r="E1337" s="199" t="s">
        <v>47504</v>
      </c>
      <c r="F1337" s="13">
        <f t="shared" si="21"/>
        <v>720</v>
      </c>
    </row>
    <row r="1338" spans="1:6" ht="15" customHeight="1">
      <c r="A1338">
        <v>6507060</v>
      </c>
      <c r="B1338" t="s">
        <v>44898</v>
      </c>
      <c r="C1338" t="s">
        <v>46845</v>
      </c>
      <c r="D1338" s="199" t="s">
        <v>47526</v>
      </c>
      <c r="E1338" s="199" t="s">
        <v>47485</v>
      </c>
      <c r="F1338" s="13">
        <f t="shared" si="21"/>
        <v>120</v>
      </c>
    </row>
    <row r="1339" spans="1:6" ht="15" customHeight="1">
      <c r="A1339">
        <v>6510222</v>
      </c>
      <c r="B1339" t="s">
        <v>44899</v>
      </c>
      <c r="C1339" t="s">
        <v>46846</v>
      </c>
      <c r="D1339" s="199" t="s">
        <v>47653</v>
      </c>
      <c r="E1339" s="199" t="s">
        <v>47491</v>
      </c>
      <c r="F1339" s="13">
        <f t="shared" si="21"/>
        <v>168</v>
      </c>
    </row>
    <row r="1340" spans="1:6" ht="15" customHeight="1">
      <c r="A1340">
        <v>6510223</v>
      </c>
      <c r="B1340" t="s">
        <v>44900</v>
      </c>
      <c r="C1340" t="s">
        <v>46847</v>
      </c>
      <c r="D1340" s="199" t="s">
        <v>47667</v>
      </c>
      <c r="E1340" s="199" t="s">
        <v>47541</v>
      </c>
      <c r="F1340" s="13">
        <f t="shared" si="21"/>
        <v>132</v>
      </c>
    </row>
    <row r="1341" spans="1:6" ht="15" customHeight="1">
      <c r="A1341">
        <v>6502420</v>
      </c>
      <c r="B1341" t="s">
        <v>44901</v>
      </c>
      <c r="C1341" t="s">
        <v>46848</v>
      </c>
      <c r="D1341" s="199" t="s">
        <v>47709</v>
      </c>
      <c r="E1341" s="199" t="s">
        <v>47607</v>
      </c>
      <c r="F1341" s="13">
        <f t="shared" si="21"/>
        <v>145.19999999999999</v>
      </c>
    </row>
    <row r="1342" spans="1:6" ht="15" customHeight="1">
      <c r="A1342">
        <v>6510224</v>
      </c>
      <c r="B1342" t="s">
        <v>44902</v>
      </c>
      <c r="C1342" t="s">
        <v>46849</v>
      </c>
      <c r="D1342" s="199" t="s">
        <v>47526</v>
      </c>
      <c r="E1342" s="199" t="s">
        <v>47485</v>
      </c>
      <c r="F1342" s="13">
        <f t="shared" si="21"/>
        <v>120</v>
      </c>
    </row>
    <row r="1343" spans="1:6" ht="15" customHeight="1">
      <c r="A1343">
        <v>6510225</v>
      </c>
      <c r="B1343" t="s">
        <v>44903</v>
      </c>
      <c r="C1343" t="s">
        <v>46850</v>
      </c>
      <c r="D1343" s="199" t="s">
        <v>47492</v>
      </c>
      <c r="E1343" s="199" t="s">
        <v>47528</v>
      </c>
      <c r="F1343" s="13">
        <f t="shared" si="21"/>
        <v>108</v>
      </c>
    </row>
    <row r="1344" spans="1:6" ht="15" customHeight="1">
      <c r="A1344">
        <v>6505232</v>
      </c>
      <c r="B1344" t="s">
        <v>44904</v>
      </c>
      <c r="C1344" t="s">
        <v>46851</v>
      </c>
      <c r="D1344" s="199" t="s">
        <v>47577</v>
      </c>
      <c r="E1344" s="199" t="s">
        <v>47530</v>
      </c>
      <c r="F1344" s="13">
        <f t="shared" si="21"/>
        <v>156</v>
      </c>
    </row>
    <row r="1345" spans="1:6" ht="15" customHeight="1">
      <c r="A1345">
        <v>6508088</v>
      </c>
      <c r="B1345" t="s">
        <v>44905</v>
      </c>
      <c r="C1345" t="s">
        <v>46852</v>
      </c>
      <c r="D1345" s="199" t="s">
        <v>47549</v>
      </c>
      <c r="E1345" s="199" t="s">
        <v>47498</v>
      </c>
      <c r="F1345" s="13">
        <f t="shared" si="21"/>
        <v>144</v>
      </c>
    </row>
    <row r="1346" spans="1:6" ht="15" customHeight="1">
      <c r="A1346">
        <v>6502423</v>
      </c>
      <c r="B1346" t="s">
        <v>44906</v>
      </c>
      <c r="C1346" t="s">
        <v>46853</v>
      </c>
      <c r="D1346" s="199" t="s">
        <v>47710</v>
      </c>
      <c r="E1346" s="199" t="s">
        <v>47608</v>
      </c>
      <c r="F1346" s="13">
        <f t="shared" si="21"/>
        <v>106.8</v>
      </c>
    </row>
    <row r="1347" spans="1:6" ht="15" customHeight="1">
      <c r="A1347">
        <v>6507062</v>
      </c>
      <c r="B1347" t="s">
        <v>44907</v>
      </c>
      <c r="C1347" t="s">
        <v>46854</v>
      </c>
      <c r="D1347" s="199" t="s">
        <v>47595</v>
      </c>
      <c r="E1347" s="199" t="s">
        <v>47480</v>
      </c>
      <c r="F1347" s="13">
        <f t="shared" si="21"/>
        <v>420</v>
      </c>
    </row>
    <row r="1348" spans="1:6" ht="15" customHeight="1">
      <c r="A1348">
        <v>6505250</v>
      </c>
      <c r="B1348" t="s">
        <v>44908</v>
      </c>
      <c r="C1348" t="s">
        <v>46855</v>
      </c>
      <c r="D1348" s="199" t="s">
        <v>47526</v>
      </c>
      <c r="E1348" s="199" t="s">
        <v>47485</v>
      </c>
      <c r="F1348" s="13">
        <f t="shared" si="21"/>
        <v>120</v>
      </c>
    </row>
    <row r="1349" spans="1:6" ht="15" customHeight="1">
      <c r="A1349">
        <v>6502480</v>
      </c>
      <c r="B1349" t="s">
        <v>44909</v>
      </c>
      <c r="C1349" t="s">
        <v>46856</v>
      </c>
      <c r="D1349" s="199" t="s">
        <v>47530</v>
      </c>
      <c r="E1349" s="199" t="s">
        <v>47508</v>
      </c>
      <c r="F1349" s="13">
        <f t="shared" si="21"/>
        <v>78</v>
      </c>
    </row>
    <row r="1350" spans="1:6" ht="15" customHeight="1">
      <c r="A1350">
        <v>6507878</v>
      </c>
      <c r="B1350" t="s">
        <v>44910</v>
      </c>
      <c r="C1350" t="s">
        <v>46857</v>
      </c>
      <c r="D1350" s="199" t="s">
        <v>47548</v>
      </c>
      <c r="E1350" s="199" t="s">
        <v>47504</v>
      </c>
      <c r="F1350" s="13">
        <f t="shared" si="21"/>
        <v>720</v>
      </c>
    </row>
    <row r="1351" spans="1:6" ht="15" customHeight="1">
      <c r="A1351">
        <v>6503809</v>
      </c>
      <c r="B1351" t="s">
        <v>44911</v>
      </c>
      <c r="C1351" t="s">
        <v>46858</v>
      </c>
      <c r="D1351" s="199" t="s">
        <v>47535</v>
      </c>
      <c r="E1351" s="199" t="s">
        <v>47464</v>
      </c>
      <c r="F1351" s="13">
        <f t="shared" si="21"/>
        <v>300</v>
      </c>
    </row>
    <row r="1352" spans="1:6" ht="15" customHeight="1">
      <c r="A1352">
        <v>6509696</v>
      </c>
      <c r="B1352" t="s">
        <v>44912</v>
      </c>
      <c r="C1352" t="s">
        <v>46859</v>
      </c>
      <c r="D1352" s="199" t="s">
        <v>47475</v>
      </c>
      <c r="E1352" s="199" t="s">
        <v>47526</v>
      </c>
      <c r="F1352" s="13">
        <f t="shared" si="21"/>
        <v>240</v>
      </c>
    </row>
    <row r="1353" spans="1:6" ht="15" customHeight="1">
      <c r="A1353">
        <v>6502439</v>
      </c>
      <c r="B1353" t="s">
        <v>44913</v>
      </c>
      <c r="C1353" t="s">
        <v>46860</v>
      </c>
      <c r="D1353" s="199" t="s">
        <v>47484</v>
      </c>
      <c r="E1353" s="199" t="s">
        <v>47548</v>
      </c>
      <c r="F1353" s="13">
        <f t="shared" si="21"/>
        <v>1440</v>
      </c>
    </row>
    <row r="1354" spans="1:6" ht="15" customHeight="1">
      <c r="A1354">
        <v>6509697</v>
      </c>
      <c r="B1354" t="s">
        <v>44914</v>
      </c>
      <c r="C1354" t="s">
        <v>46861</v>
      </c>
      <c r="D1354" s="199" t="s">
        <v>47527</v>
      </c>
      <c r="E1354" s="199" t="s">
        <v>47483</v>
      </c>
      <c r="F1354" s="13">
        <f t="shared" si="21"/>
        <v>330</v>
      </c>
    </row>
    <row r="1355" spans="1:6" ht="15" customHeight="1">
      <c r="A1355">
        <v>6509698</v>
      </c>
      <c r="B1355" t="s">
        <v>44915</v>
      </c>
      <c r="C1355" t="s">
        <v>46862</v>
      </c>
      <c r="D1355" s="199" t="s">
        <v>47546</v>
      </c>
      <c r="E1355" s="199" t="s">
        <v>47535</v>
      </c>
      <c r="F1355" s="13">
        <f t="shared" si="21"/>
        <v>600</v>
      </c>
    </row>
    <row r="1356" spans="1:6" ht="15" customHeight="1">
      <c r="A1356">
        <v>6506332</v>
      </c>
      <c r="B1356" t="s">
        <v>44916</v>
      </c>
      <c r="C1356" t="s">
        <v>46863</v>
      </c>
      <c r="D1356" s="199" t="s">
        <v>47546</v>
      </c>
      <c r="E1356" s="199" t="s">
        <v>47535</v>
      </c>
      <c r="F1356" s="13">
        <f t="shared" si="21"/>
        <v>600</v>
      </c>
    </row>
    <row r="1357" spans="1:6" ht="15" customHeight="1">
      <c r="A1357">
        <v>6506333</v>
      </c>
      <c r="B1357" t="s">
        <v>44917</v>
      </c>
      <c r="C1357" t="s">
        <v>46864</v>
      </c>
      <c r="D1357" s="199" t="s">
        <v>47546</v>
      </c>
      <c r="E1357" s="199" t="s">
        <v>47535</v>
      </c>
      <c r="F1357" s="13">
        <f t="shared" si="21"/>
        <v>600</v>
      </c>
    </row>
    <row r="1358" spans="1:6" ht="15" customHeight="1">
      <c r="A1358">
        <v>6506334</v>
      </c>
      <c r="B1358" t="s">
        <v>44918</v>
      </c>
      <c r="C1358" t="s">
        <v>46865</v>
      </c>
      <c r="D1358" s="199" t="s">
        <v>47546</v>
      </c>
      <c r="E1358" s="199" t="s">
        <v>47535</v>
      </c>
      <c r="F1358" s="13">
        <f t="shared" si="21"/>
        <v>600</v>
      </c>
    </row>
    <row r="1359" spans="1:6" ht="15" customHeight="1">
      <c r="A1359">
        <v>6506335</v>
      </c>
      <c r="B1359" t="s">
        <v>44919</v>
      </c>
      <c r="C1359" t="s">
        <v>46866</v>
      </c>
      <c r="D1359" s="199" t="s">
        <v>47546</v>
      </c>
      <c r="E1359" s="199" t="s">
        <v>47535</v>
      </c>
      <c r="F1359" s="13">
        <f t="shared" si="21"/>
        <v>600</v>
      </c>
    </row>
    <row r="1360" spans="1:6" ht="15" customHeight="1">
      <c r="A1360">
        <v>6508473</v>
      </c>
      <c r="B1360" t="s">
        <v>44920</v>
      </c>
      <c r="C1360" t="s">
        <v>46867</v>
      </c>
      <c r="D1360" s="199" t="s">
        <v>47466</v>
      </c>
      <c r="E1360" s="199" t="s">
        <v>47595</v>
      </c>
      <c r="F1360" s="13">
        <f t="shared" si="21"/>
        <v>840</v>
      </c>
    </row>
    <row r="1361" spans="1:6" ht="15" customHeight="1">
      <c r="A1361">
        <v>6510199</v>
      </c>
      <c r="B1361" t="s">
        <v>44921</v>
      </c>
      <c r="C1361" t="s">
        <v>46868</v>
      </c>
      <c r="D1361" s="199" t="s">
        <v>47596</v>
      </c>
      <c r="E1361" s="199" t="s">
        <v>47481</v>
      </c>
      <c r="F1361" s="13">
        <f t="shared" si="21"/>
        <v>780</v>
      </c>
    </row>
    <row r="1362" spans="1:6" ht="15" customHeight="1">
      <c r="A1362">
        <v>6510200</v>
      </c>
      <c r="B1362" t="s">
        <v>44922</v>
      </c>
      <c r="C1362" t="s">
        <v>46869</v>
      </c>
      <c r="D1362" s="199" t="s">
        <v>47596</v>
      </c>
      <c r="E1362" s="199" t="s">
        <v>47481</v>
      </c>
      <c r="F1362" s="13">
        <f t="shared" si="21"/>
        <v>780</v>
      </c>
    </row>
    <row r="1363" spans="1:6" ht="15" customHeight="1">
      <c r="A1363">
        <v>6508603</v>
      </c>
      <c r="B1363" t="s">
        <v>44923</v>
      </c>
      <c r="C1363" t="s">
        <v>46870</v>
      </c>
      <c r="D1363" s="199" t="s">
        <v>47527</v>
      </c>
      <c r="E1363" s="199" t="s">
        <v>47483</v>
      </c>
      <c r="F1363" s="13">
        <f t="shared" si="21"/>
        <v>330</v>
      </c>
    </row>
    <row r="1364" spans="1:6" ht="15" customHeight="1">
      <c r="A1364">
        <v>6508604</v>
      </c>
      <c r="B1364" t="s">
        <v>44924</v>
      </c>
      <c r="C1364" t="s">
        <v>46871</v>
      </c>
      <c r="D1364" s="199" t="s">
        <v>47527</v>
      </c>
      <c r="E1364" s="199" t="s">
        <v>47483</v>
      </c>
      <c r="F1364" s="13">
        <f t="shared" si="21"/>
        <v>330</v>
      </c>
    </row>
    <row r="1365" spans="1:6" ht="15" customHeight="1">
      <c r="A1365">
        <v>6506418</v>
      </c>
      <c r="B1365" t="s">
        <v>44925</v>
      </c>
      <c r="C1365" t="s">
        <v>46872</v>
      </c>
      <c r="D1365" s="199" t="s">
        <v>47693</v>
      </c>
      <c r="E1365" s="199" t="s">
        <v>47586</v>
      </c>
      <c r="F1365" s="13">
        <f t="shared" si="21"/>
        <v>3300</v>
      </c>
    </row>
    <row r="1366" spans="1:6" ht="15" customHeight="1">
      <c r="A1366">
        <v>6510548</v>
      </c>
      <c r="B1366" t="s">
        <v>44926</v>
      </c>
      <c r="C1366" t="s">
        <v>46873</v>
      </c>
      <c r="D1366" s="199" t="s">
        <v>47703</v>
      </c>
      <c r="E1366" s="199" t="s">
        <v>47601</v>
      </c>
      <c r="F1366" s="13">
        <f t="shared" si="21"/>
        <v>708</v>
      </c>
    </row>
    <row r="1367" spans="1:6" ht="15" customHeight="1">
      <c r="A1367">
        <v>6510549</v>
      </c>
      <c r="B1367" t="s">
        <v>44927</v>
      </c>
      <c r="C1367" t="s">
        <v>46874</v>
      </c>
      <c r="D1367" s="199" t="s">
        <v>47703</v>
      </c>
      <c r="E1367" s="199" t="s">
        <v>47601</v>
      </c>
      <c r="F1367" s="13">
        <f t="shared" si="21"/>
        <v>708</v>
      </c>
    </row>
    <row r="1368" spans="1:6" ht="15" customHeight="1">
      <c r="A1368">
        <v>6510547</v>
      </c>
      <c r="B1368" t="s">
        <v>44928</v>
      </c>
      <c r="C1368" t="s">
        <v>46875</v>
      </c>
      <c r="D1368" s="199" t="s">
        <v>47711</v>
      </c>
      <c r="E1368" s="199" t="s">
        <v>47609</v>
      </c>
      <c r="F1368" s="13">
        <f t="shared" si="21"/>
        <v>678</v>
      </c>
    </row>
    <row r="1369" spans="1:6" ht="15" customHeight="1">
      <c r="A1369">
        <v>6508343</v>
      </c>
      <c r="B1369" t="s">
        <v>44929</v>
      </c>
      <c r="C1369" t="s">
        <v>46876</v>
      </c>
      <c r="D1369" s="199" t="s">
        <v>47472</v>
      </c>
      <c r="E1369" s="199" t="s">
        <v>47593</v>
      </c>
      <c r="F1369" s="13">
        <f t="shared" si="21"/>
        <v>1050</v>
      </c>
    </row>
    <row r="1370" spans="1:6" ht="15" customHeight="1">
      <c r="A1370">
        <v>6508342</v>
      </c>
      <c r="B1370" t="s">
        <v>44930</v>
      </c>
      <c r="C1370" t="s">
        <v>46877</v>
      </c>
      <c r="D1370" s="199" t="s">
        <v>47472</v>
      </c>
      <c r="E1370" s="199" t="s">
        <v>47593</v>
      </c>
      <c r="F1370" s="13">
        <f t="shared" si="21"/>
        <v>1050</v>
      </c>
    </row>
    <row r="1371" spans="1:6" ht="15" customHeight="1">
      <c r="A1371">
        <v>6510521</v>
      </c>
      <c r="B1371" t="s">
        <v>44931</v>
      </c>
      <c r="C1371" t="s">
        <v>46878</v>
      </c>
      <c r="D1371" s="199" t="s">
        <v>47473</v>
      </c>
      <c r="E1371" s="199" t="s">
        <v>47500</v>
      </c>
      <c r="F1371" s="13">
        <f t="shared" si="21"/>
        <v>960</v>
      </c>
    </row>
    <row r="1372" spans="1:6" ht="15" customHeight="1">
      <c r="A1372">
        <v>6511676</v>
      </c>
      <c r="B1372" t="s">
        <v>44932</v>
      </c>
      <c r="C1372" t="s">
        <v>46879</v>
      </c>
      <c r="D1372" s="199" t="s">
        <v>47712</v>
      </c>
      <c r="E1372" s="199" t="s">
        <v>47610</v>
      </c>
      <c r="F1372" s="13">
        <f t="shared" si="21"/>
        <v>1284</v>
      </c>
    </row>
    <row r="1373" spans="1:6" ht="15" customHeight="1">
      <c r="A1373">
        <v>6511677</v>
      </c>
      <c r="B1373" t="s">
        <v>44933</v>
      </c>
      <c r="C1373" t="s">
        <v>46880</v>
      </c>
      <c r="D1373" s="199" t="s">
        <v>47713</v>
      </c>
      <c r="E1373" s="199" t="s">
        <v>47611</v>
      </c>
      <c r="F1373" s="13">
        <f t="shared" si="21"/>
        <v>2160</v>
      </c>
    </row>
    <row r="1374" spans="1:6" ht="15" customHeight="1">
      <c r="A1374">
        <v>6511017</v>
      </c>
      <c r="B1374" t="s">
        <v>44934</v>
      </c>
      <c r="C1374" t="s">
        <v>46881</v>
      </c>
      <c r="D1374" s="199" t="s">
        <v>47714</v>
      </c>
      <c r="E1374" s="199" t="s">
        <v>47612</v>
      </c>
      <c r="F1374" s="13">
        <f t="shared" si="21"/>
        <v>1218</v>
      </c>
    </row>
    <row r="1375" spans="1:6" ht="15" customHeight="1">
      <c r="A1375">
        <v>6511019</v>
      </c>
      <c r="B1375" t="s">
        <v>44935</v>
      </c>
      <c r="C1375" t="s">
        <v>46882</v>
      </c>
      <c r="D1375" s="199" t="s">
        <v>47715</v>
      </c>
      <c r="E1375" s="199" t="s">
        <v>47613</v>
      </c>
      <c r="F1375" s="13">
        <f t="shared" si="21"/>
        <v>1248</v>
      </c>
    </row>
    <row r="1376" spans="1:6" ht="15" customHeight="1">
      <c r="A1376">
        <v>6511021</v>
      </c>
      <c r="B1376" t="s">
        <v>44936</v>
      </c>
      <c r="C1376" t="s">
        <v>46883</v>
      </c>
      <c r="D1376" s="199" t="s">
        <v>47715</v>
      </c>
      <c r="E1376" s="199" t="s">
        <v>47613</v>
      </c>
      <c r="F1376" s="13">
        <f t="shared" si="21"/>
        <v>1248</v>
      </c>
    </row>
    <row r="1377" spans="1:6" ht="15" customHeight="1">
      <c r="A1377">
        <v>6511022</v>
      </c>
      <c r="B1377" t="s">
        <v>44937</v>
      </c>
      <c r="C1377" t="s">
        <v>46884</v>
      </c>
      <c r="D1377" s="199" t="s">
        <v>47663</v>
      </c>
      <c r="E1377" s="199" t="s">
        <v>47525</v>
      </c>
      <c r="F1377" s="13">
        <f t="shared" si="21"/>
        <v>1590</v>
      </c>
    </row>
    <row r="1378" spans="1:6" ht="15" customHeight="1">
      <c r="A1378">
        <v>6511023</v>
      </c>
      <c r="B1378" t="s">
        <v>44938</v>
      </c>
      <c r="C1378" t="s">
        <v>46885</v>
      </c>
      <c r="D1378" s="199" t="s">
        <v>47663</v>
      </c>
      <c r="E1378" s="199" t="s">
        <v>47525</v>
      </c>
      <c r="F1378" s="13">
        <f t="shared" si="21"/>
        <v>1590</v>
      </c>
    </row>
    <row r="1379" spans="1:6" ht="15" customHeight="1">
      <c r="A1379">
        <v>6511024</v>
      </c>
      <c r="B1379" t="s">
        <v>44939</v>
      </c>
      <c r="C1379" t="s">
        <v>46886</v>
      </c>
      <c r="D1379" s="199" t="s">
        <v>47565</v>
      </c>
      <c r="E1379" s="199" t="s">
        <v>47490</v>
      </c>
      <c r="F1379" s="13">
        <f t="shared" si="21"/>
        <v>1500</v>
      </c>
    </row>
    <row r="1380" spans="1:6" ht="15" customHeight="1">
      <c r="A1380">
        <v>6507491</v>
      </c>
      <c r="B1380" t="s">
        <v>44940</v>
      </c>
      <c r="C1380" t="s">
        <v>46887</v>
      </c>
      <c r="D1380" s="199" t="s">
        <v>47595</v>
      </c>
      <c r="E1380" s="199" t="s">
        <v>47480</v>
      </c>
      <c r="F1380" s="13">
        <f t="shared" si="21"/>
        <v>420</v>
      </c>
    </row>
    <row r="1381" spans="1:6" ht="15" customHeight="1">
      <c r="A1381">
        <v>6511306</v>
      </c>
      <c r="B1381" t="s">
        <v>44941</v>
      </c>
      <c r="C1381" t="s">
        <v>46888</v>
      </c>
      <c r="D1381" s="199" t="s">
        <v>47500</v>
      </c>
      <c r="E1381" s="199" t="s">
        <v>47475</v>
      </c>
      <c r="F1381" s="13">
        <f t="shared" si="21"/>
        <v>480</v>
      </c>
    </row>
    <row r="1382" spans="1:6" ht="15" customHeight="1">
      <c r="A1382">
        <v>6507490</v>
      </c>
      <c r="B1382" t="s">
        <v>44942</v>
      </c>
      <c r="C1382" t="s">
        <v>46889</v>
      </c>
      <c r="D1382" s="199" t="s">
        <v>47465</v>
      </c>
      <c r="E1382" s="199" t="s">
        <v>47497</v>
      </c>
      <c r="F1382" s="13">
        <f t="shared" ref="F1382:F1444" si="22">D1382*0.6</f>
        <v>540</v>
      </c>
    </row>
    <row r="1383" spans="1:6" ht="15" customHeight="1">
      <c r="A1383">
        <v>6511307</v>
      </c>
      <c r="B1383" t="s">
        <v>44943</v>
      </c>
      <c r="C1383" t="s">
        <v>46890</v>
      </c>
      <c r="D1383" s="199" t="s">
        <v>47466</v>
      </c>
      <c r="E1383" s="199" t="s">
        <v>47595</v>
      </c>
      <c r="F1383" s="13">
        <f t="shared" si="22"/>
        <v>840</v>
      </c>
    </row>
    <row r="1384" spans="1:6" ht="15" customHeight="1">
      <c r="A1384">
        <v>6511308</v>
      </c>
      <c r="B1384" t="s">
        <v>44944</v>
      </c>
      <c r="C1384" t="s">
        <v>46891</v>
      </c>
      <c r="D1384" s="199" t="s">
        <v>47567</v>
      </c>
      <c r="E1384" s="199" t="s">
        <v>47573</v>
      </c>
      <c r="F1384" s="13">
        <f t="shared" si="22"/>
        <v>2400</v>
      </c>
    </row>
    <row r="1385" spans="1:6" ht="15" customHeight="1">
      <c r="A1385">
        <v>6507489</v>
      </c>
      <c r="B1385" t="s">
        <v>44945</v>
      </c>
      <c r="C1385" t="s">
        <v>46892</v>
      </c>
      <c r="D1385" s="199" t="s">
        <v>47545</v>
      </c>
      <c r="E1385" s="199" t="s">
        <v>47527</v>
      </c>
      <c r="F1385" s="13">
        <f t="shared" si="22"/>
        <v>660</v>
      </c>
    </row>
    <row r="1386" spans="1:6" ht="15" customHeight="1">
      <c r="A1386">
        <v>6506955</v>
      </c>
      <c r="B1386" t="s">
        <v>44946</v>
      </c>
      <c r="C1386" t="s">
        <v>46893</v>
      </c>
      <c r="D1386" s="199" t="s">
        <v>47565</v>
      </c>
      <c r="E1386" s="199" t="s">
        <v>47490</v>
      </c>
      <c r="F1386" s="13">
        <f t="shared" si="22"/>
        <v>1500</v>
      </c>
    </row>
    <row r="1387" spans="1:6" ht="15" customHeight="1">
      <c r="A1387">
        <v>6511309</v>
      </c>
      <c r="B1387" t="s">
        <v>44947</v>
      </c>
      <c r="C1387" t="s">
        <v>46894</v>
      </c>
      <c r="D1387" s="199" t="s">
        <v>47587</v>
      </c>
      <c r="E1387" s="199" t="s">
        <v>47565</v>
      </c>
      <c r="F1387" s="13">
        <f t="shared" si="22"/>
        <v>3000</v>
      </c>
    </row>
    <row r="1388" spans="1:6" ht="15" customHeight="1">
      <c r="A1388">
        <v>6511310</v>
      </c>
      <c r="B1388" t="s">
        <v>44948</v>
      </c>
      <c r="C1388" t="s">
        <v>46895</v>
      </c>
      <c r="D1388" s="199" t="s">
        <v>47679</v>
      </c>
      <c r="E1388" s="199" t="s">
        <v>47564</v>
      </c>
      <c r="F1388" s="13">
        <f t="shared" si="22"/>
        <v>3600</v>
      </c>
    </row>
    <row r="1389" spans="1:6" ht="15" customHeight="1">
      <c r="A1389">
        <v>6509889</v>
      </c>
      <c r="B1389" t="s">
        <v>44949</v>
      </c>
      <c r="C1389" t="s">
        <v>46896</v>
      </c>
      <c r="D1389" s="199" t="s">
        <v>47641</v>
      </c>
      <c r="E1389" s="199" t="s">
        <v>47463</v>
      </c>
      <c r="F1389" s="13">
        <f t="shared" si="22"/>
        <v>228</v>
      </c>
    </row>
    <row r="1390" spans="1:6" ht="15" customHeight="1">
      <c r="A1390">
        <v>6509887</v>
      </c>
      <c r="B1390" t="s">
        <v>44950</v>
      </c>
      <c r="C1390" t="s">
        <v>46897</v>
      </c>
      <c r="D1390" s="199" t="s">
        <v>47701</v>
      </c>
      <c r="E1390" s="199" t="s">
        <v>47598</v>
      </c>
      <c r="F1390" s="13">
        <f t="shared" si="22"/>
        <v>198</v>
      </c>
    </row>
    <row r="1391" spans="1:6" ht="15" customHeight="1">
      <c r="A1391">
        <v>6503436</v>
      </c>
      <c r="B1391" t="s">
        <v>44951</v>
      </c>
      <c r="C1391" t="s">
        <v>46898</v>
      </c>
      <c r="D1391" s="199" t="s">
        <v>47553</v>
      </c>
      <c r="E1391" s="199" t="s">
        <v>47554</v>
      </c>
      <c r="F1391" s="13">
        <f t="shared" si="22"/>
        <v>510</v>
      </c>
    </row>
    <row r="1392" spans="1:6" ht="15" customHeight="1">
      <c r="A1392">
        <v>6508330</v>
      </c>
      <c r="B1392" t="s">
        <v>44952</v>
      </c>
      <c r="C1392" t="s">
        <v>46899</v>
      </c>
      <c r="D1392" s="199" t="s">
        <v>47500</v>
      </c>
      <c r="E1392" s="199" t="s">
        <v>47475</v>
      </c>
      <c r="F1392" s="13">
        <f t="shared" si="22"/>
        <v>480</v>
      </c>
    </row>
    <row r="1393" spans="1:6" ht="15" customHeight="1">
      <c r="A1393">
        <v>6510860</v>
      </c>
      <c r="B1393" t="s">
        <v>44953</v>
      </c>
      <c r="C1393" t="s">
        <v>46900</v>
      </c>
      <c r="D1393" s="199" t="s">
        <v>47594</v>
      </c>
      <c r="E1393" s="199" t="s">
        <v>47553</v>
      </c>
      <c r="F1393" s="13">
        <f t="shared" si="22"/>
        <v>1020</v>
      </c>
    </row>
    <row r="1394" spans="1:6" ht="15" customHeight="1">
      <c r="A1394">
        <v>6510861</v>
      </c>
      <c r="B1394" t="s">
        <v>44954</v>
      </c>
      <c r="C1394" t="s">
        <v>46901</v>
      </c>
      <c r="D1394" s="199" t="s">
        <v>47472</v>
      </c>
      <c r="E1394" s="199" t="s">
        <v>47593</v>
      </c>
      <c r="F1394" s="13">
        <f t="shared" si="22"/>
        <v>1050</v>
      </c>
    </row>
    <row r="1395" spans="1:6" ht="15" customHeight="1">
      <c r="A1395">
        <v>6510862</v>
      </c>
      <c r="B1395" t="s">
        <v>44955</v>
      </c>
      <c r="C1395" t="s">
        <v>46902</v>
      </c>
      <c r="D1395" s="199" t="s">
        <v>47716</v>
      </c>
      <c r="E1395" s="199" t="s">
        <v>47614</v>
      </c>
      <c r="F1395" s="13">
        <f t="shared" si="22"/>
        <v>1770</v>
      </c>
    </row>
    <row r="1396" spans="1:6" ht="15" customHeight="1">
      <c r="A1396">
        <v>6510863</v>
      </c>
      <c r="B1396" t="s">
        <v>44956</v>
      </c>
      <c r="C1396" t="s">
        <v>46903</v>
      </c>
      <c r="D1396" s="199" t="s">
        <v>47717</v>
      </c>
      <c r="E1396" s="199" t="s">
        <v>47615</v>
      </c>
      <c r="F1396" s="13">
        <f t="shared" si="22"/>
        <v>1830</v>
      </c>
    </row>
    <row r="1397" spans="1:6" ht="15" customHeight="1">
      <c r="A1397">
        <v>6510864</v>
      </c>
      <c r="B1397" t="s">
        <v>44957</v>
      </c>
      <c r="C1397" t="s">
        <v>46904</v>
      </c>
      <c r="D1397" s="199" t="s">
        <v>47718</v>
      </c>
      <c r="E1397" s="199" t="s">
        <v>47616</v>
      </c>
      <c r="F1397" s="13">
        <f t="shared" si="22"/>
        <v>1950</v>
      </c>
    </row>
    <row r="1398" spans="1:6" ht="15" customHeight="1">
      <c r="A1398">
        <v>6510865</v>
      </c>
      <c r="B1398" t="s">
        <v>44958</v>
      </c>
      <c r="C1398" t="s">
        <v>46905</v>
      </c>
      <c r="D1398" s="199" t="s">
        <v>47719</v>
      </c>
      <c r="E1398" s="199" t="s">
        <v>47617</v>
      </c>
      <c r="F1398" s="13">
        <f t="shared" si="22"/>
        <v>2010</v>
      </c>
    </row>
    <row r="1399" spans="1:6" ht="15" customHeight="1">
      <c r="A1399">
        <v>6509890</v>
      </c>
      <c r="B1399" t="s">
        <v>44959</v>
      </c>
      <c r="C1399" t="s">
        <v>46906</v>
      </c>
      <c r="D1399" s="199" t="s">
        <v>47720</v>
      </c>
      <c r="E1399" s="199" t="s">
        <v>47618</v>
      </c>
      <c r="F1399" s="13">
        <f t="shared" si="22"/>
        <v>276</v>
      </c>
    </row>
    <row r="1400" spans="1:6" ht="15" customHeight="1">
      <c r="A1400">
        <v>6509888</v>
      </c>
      <c r="B1400" t="s">
        <v>44960</v>
      </c>
      <c r="C1400" t="s">
        <v>46907</v>
      </c>
      <c r="D1400" s="199" t="s">
        <v>47475</v>
      </c>
      <c r="E1400" s="199" t="s">
        <v>47526</v>
      </c>
      <c r="F1400" s="13">
        <f t="shared" si="22"/>
        <v>240</v>
      </c>
    </row>
    <row r="1401" spans="1:6" ht="15" customHeight="1">
      <c r="A1401">
        <v>6507570</v>
      </c>
      <c r="B1401" t="s">
        <v>44961</v>
      </c>
      <c r="C1401" t="s">
        <v>46908</v>
      </c>
      <c r="D1401" s="199" t="s">
        <v>47535</v>
      </c>
      <c r="E1401" s="199" t="s">
        <v>47464</v>
      </c>
      <c r="F1401" s="13">
        <f t="shared" si="22"/>
        <v>300</v>
      </c>
    </row>
    <row r="1402" spans="1:6" ht="15" customHeight="1">
      <c r="A1402">
        <v>6507571</v>
      </c>
      <c r="B1402" t="s">
        <v>44962</v>
      </c>
      <c r="C1402" t="s">
        <v>46909</v>
      </c>
      <c r="D1402" s="199" t="s">
        <v>47504</v>
      </c>
      <c r="E1402" s="199" t="s">
        <v>47502</v>
      </c>
      <c r="F1402" s="13">
        <f t="shared" si="22"/>
        <v>360</v>
      </c>
    </row>
    <row r="1403" spans="1:6" ht="15" customHeight="1">
      <c r="A1403">
        <v>6509873</v>
      </c>
      <c r="B1403" t="s">
        <v>44963</v>
      </c>
      <c r="C1403" t="s">
        <v>46910</v>
      </c>
      <c r="D1403" s="199" t="s">
        <v>47641</v>
      </c>
      <c r="E1403" s="199" t="s">
        <v>47463</v>
      </c>
      <c r="F1403" s="13">
        <f t="shared" si="22"/>
        <v>228</v>
      </c>
    </row>
    <row r="1404" spans="1:6" ht="15" customHeight="1">
      <c r="A1404">
        <v>6509874</v>
      </c>
      <c r="B1404" t="s">
        <v>44964</v>
      </c>
      <c r="C1404" t="s">
        <v>46911</v>
      </c>
      <c r="D1404" s="199" t="s">
        <v>47641</v>
      </c>
      <c r="E1404" s="199" t="s">
        <v>47463</v>
      </c>
      <c r="F1404" s="13">
        <f t="shared" si="22"/>
        <v>228</v>
      </c>
    </row>
    <row r="1405" spans="1:6" ht="15" customHeight="1">
      <c r="A1405">
        <v>6509871</v>
      </c>
      <c r="B1405" t="s">
        <v>44965</v>
      </c>
      <c r="C1405" t="s">
        <v>46912</v>
      </c>
      <c r="D1405" s="199" t="s">
        <v>47701</v>
      </c>
      <c r="E1405" s="199" t="s">
        <v>47598</v>
      </c>
      <c r="F1405" s="13">
        <f t="shared" si="22"/>
        <v>198</v>
      </c>
    </row>
    <row r="1406" spans="1:6" ht="15" customHeight="1">
      <c r="A1406">
        <v>6503435</v>
      </c>
      <c r="B1406" t="s">
        <v>44966</v>
      </c>
      <c r="C1406" t="s">
        <v>46913</v>
      </c>
      <c r="D1406" s="199" t="s">
        <v>47553</v>
      </c>
      <c r="E1406" s="199" t="s">
        <v>47554</v>
      </c>
      <c r="F1406" s="13">
        <f t="shared" si="22"/>
        <v>510</v>
      </c>
    </row>
    <row r="1407" spans="1:6" ht="15" customHeight="1">
      <c r="A1407">
        <v>6508207</v>
      </c>
      <c r="B1407" t="s">
        <v>44967</v>
      </c>
      <c r="C1407" t="s">
        <v>46914</v>
      </c>
      <c r="D1407" s="199" t="s">
        <v>47501</v>
      </c>
      <c r="E1407" s="199" t="s">
        <v>47619</v>
      </c>
      <c r="F1407" s="13">
        <f t="shared" si="22"/>
        <v>570</v>
      </c>
    </row>
    <row r="1408" spans="1:6" ht="15" customHeight="1">
      <c r="A1408">
        <v>6508206</v>
      </c>
      <c r="B1408" t="s">
        <v>44968</v>
      </c>
      <c r="C1408" t="s">
        <v>46915</v>
      </c>
      <c r="D1408" s="199" t="s">
        <v>47501</v>
      </c>
      <c r="E1408" s="199" t="s">
        <v>47619</v>
      </c>
      <c r="F1408" s="13">
        <f t="shared" si="22"/>
        <v>570</v>
      </c>
    </row>
    <row r="1409" spans="1:6" ht="15" customHeight="1">
      <c r="A1409">
        <v>6510376</v>
      </c>
      <c r="B1409" t="s">
        <v>44969</v>
      </c>
      <c r="C1409" t="s">
        <v>46916</v>
      </c>
      <c r="D1409" s="199" t="s">
        <v>47500</v>
      </c>
      <c r="E1409" s="199" t="s">
        <v>47475</v>
      </c>
      <c r="F1409" s="13">
        <f t="shared" si="22"/>
        <v>480</v>
      </c>
    </row>
    <row r="1410" spans="1:6" ht="15" customHeight="1">
      <c r="A1410">
        <v>6509875</v>
      </c>
      <c r="B1410" t="s">
        <v>44970</v>
      </c>
      <c r="C1410" t="s">
        <v>46917</v>
      </c>
      <c r="D1410" s="199" t="s">
        <v>47720</v>
      </c>
      <c r="E1410" s="199" t="s">
        <v>47618</v>
      </c>
      <c r="F1410" s="13">
        <f t="shared" si="22"/>
        <v>276</v>
      </c>
    </row>
    <row r="1411" spans="1:6" ht="15" customHeight="1">
      <c r="A1411">
        <v>6509886</v>
      </c>
      <c r="B1411" t="s">
        <v>44971</v>
      </c>
      <c r="C1411" t="s">
        <v>46918</v>
      </c>
      <c r="D1411" s="199" t="s">
        <v>47720</v>
      </c>
      <c r="E1411" s="199" t="s">
        <v>47618</v>
      </c>
      <c r="F1411" s="13">
        <f t="shared" si="22"/>
        <v>276</v>
      </c>
    </row>
    <row r="1412" spans="1:6" ht="15" customHeight="1">
      <c r="A1412">
        <v>6509872</v>
      </c>
      <c r="B1412" t="s">
        <v>44972</v>
      </c>
      <c r="C1412" t="s">
        <v>46919</v>
      </c>
      <c r="D1412" s="199" t="s">
        <v>47475</v>
      </c>
      <c r="E1412" s="199" t="s">
        <v>47526</v>
      </c>
      <c r="F1412" s="13">
        <f t="shared" si="22"/>
        <v>240</v>
      </c>
    </row>
    <row r="1413" spans="1:6" ht="15" customHeight="1">
      <c r="A1413">
        <v>6507977</v>
      </c>
      <c r="B1413" t="s">
        <v>44973</v>
      </c>
      <c r="C1413" t="s">
        <v>46920</v>
      </c>
      <c r="D1413" s="199" t="s">
        <v>47680</v>
      </c>
      <c r="E1413" s="199" t="s">
        <v>47566</v>
      </c>
      <c r="F1413" s="13">
        <f t="shared" si="22"/>
        <v>4200</v>
      </c>
    </row>
    <row r="1414" spans="1:6" ht="15" customHeight="1">
      <c r="A1414">
        <v>6505884</v>
      </c>
      <c r="B1414" t="s">
        <v>44974</v>
      </c>
      <c r="C1414" t="s">
        <v>46921</v>
      </c>
      <c r="D1414" s="199" t="s">
        <v>47565</v>
      </c>
      <c r="E1414" s="199" t="s">
        <v>47490</v>
      </c>
      <c r="F1414" s="13">
        <f t="shared" si="22"/>
        <v>1500</v>
      </c>
    </row>
    <row r="1415" spans="1:6" ht="15" customHeight="1">
      <c r="A1415">
        <v>6505883</v>
      </c>
      <c r="B1415" t="s">
        <v>44975</v>
      </c>
      <c r="C1415" t="s">
        <v>46922</v>
      </c>
      <c r="D1415" s="199" t="s">
        <v>47693</v>
      </c>
      <c r="E1415" s="199" t="s">
        <v>47586</v>
      </c>
      <c r="F1415" s="13">
        <f t="shared" si="22"/>
        <v>3300</v>
      </c>
    </row>
    <row r="1416" spans="1:6" ht="15" customHeight="1">
      <c r="A1416">
        <v>6507059</v>
      </c>
      <c r="B1416" t="s">
        <v>44976</v>
      </c>
      <c r="C1416" t="s">
        <v>46923</v>
      </c>
      <c r="D1416" s="199" t="s">
        <v>47480</v>
      </c>
      <c r="E1416" s="199" t="s">
        <v>47494</v>
      </c>
      <c r="F1416" s="13">
        <f t="shared" si="22"/>
        <v>210</v>
      </c>
    </row>
    <row r="1417" spans="1:6" ht="15" customHeight="1">
      <c r="A1417">
        <v>6508584</v>
      </c>
      <c r="B1417" t="s">
        <v>44977</v>
      </c>
      <c r="C1417" t="s">
        <v>46924</v>
      </c>
      <c r="D1417" s="199" t="s">
        <v>47475</v>
      </c>
      <c r="E1417" s="199" t="s">
        <v>47526</v>
      </c>
      <c r="F1417" s="13">
        <f t="shared" si="22"/>
        <v>240</v>
      </c>
    </row>
    <row r="1418" spans="1:6" ht="15" customHeight="1">
      <c r="A1418">
        <v>6508586</v>
      </c>
      <c r="B1418" t="s">
        <v>44978</v>
      </c>
      <c r="C1418" t="s">
        <v>46925</v>
      </c>
      <c r="D1418" s="199" t="s">
        <v>47515</v>
      </c>
      <c r="E1418" s="199" t="s">
        <v>47462</v>
      </c>
      <c r="F1418" s="13">
        <f t="shared" si="22"/>
        <v>30</v>
      </c>
    </row>
    <row r="1419" spans="1:6" ht="15" customHeight="1">
      <c r="A1419">
        <v>6508587</v>
      </c>
      <c r="B1419" t="s">
        <v>44979</v>
      </c>
      <c r="C1419" t="s">
        <v>46926</v>
      </c>
      <c r="D1419" s="199" t="s">
        <v>47515</v>
      </c>
      <c r="E1419" s="199" t="s">
        <v>47462</v>
      </c>
      <c r="F1419" s="13">
        <f t="shared" si="22"/>
        <v>30</v>
      </c>
    </row>
    <row r="1420" spans="1:6" ht="15" customHeight="1">
      <c r="A1420">
        <v>6507401</v>
      </c>
      <c r="B1420" t="s">
        <v>44980</v>
      </c>
      <c r="C1420" t="s">
        <v>46927</v>
      </c>
      <c r="D1420" s="199" t="s">
        <v>47488</v>
      </c>
      <c r="E1420" s="199" t="s">
        <v>47486</v>
      </c>
      <c r="F1420" s="13">
        <f t="shared" si="22"/>
        <v>6</v>
      </c>
    </row>
    <row r="1421" spans="1:6" ht="15" customHeight="1">
      <c r="A1421">
        <v>6507402</v>
      </c>
      <c r="B1421" t="s">
        <v>44981</v>
      </c>
      <c r="C1421" t="s">
        <v>46928</v>
      </c>
      <c r="D1421" s="199" t="s">
        <v>47488</v>
      </c>
      <c r="E1421" s="199" t="s">
        <v>47486</v>
      </c>
      <c r="F1421" s="13">
        <f t="shared" si="22"/>
        <v>6</v>
      </c>
    </row>
    <row r="1422" spans="1:6" ht="15" customHeight="1">
      <c r="A1422">
        <v>6511547</v>
      </c>
      <c r="B1422" t="s">
        <v>44982</v>
      </c>
      <c r="C1422" t="s">
        <v>46929</v>
      </c>
      <c r="D1422" s="199" t="s">
        <v>47721</v>
      </c>
      <c r="E1422" s="199" t="s">
        <v>47566</v>
      </c>
      <c r="F1422" s="13">
        <f t="shared" si="22"/>
        <v>3660</v>
      </c>
    </row>
    <row r="1423" spans="1:6" ht="15" customHeight="1">
      <c r="A1423">
        <v>6503202</v>
      </c>
      <c r="B1423" t="s">
        <v>44983</v>
      </c>
      <c r="C1423" t="s">
        <v>46930</v>
      </c>
      <c r="D1423" s="199" t="s">
        <v>47497</v>
      </c>
      <c r="E1423" s="199" t="s">
        <v>47476</v>
      </c>
      <c r="F1423" s="13">
        <f t="shared" si="22"/>
        <v>270</v>
      </c>
    </row>
    <row r="1424" spans="1:6" ht="15" customHeight="1">
      <c r="A1424">
        <v>6503201</v>
      </c>
      <c r="B1424" t="s">
        <v>44984</v>
      </c>
      <c r="C1424" t="s">
        <v>46931</v>
      </c>
      <c r="D1424" s="199" t="s">
        <v>47497</v>
      </c>
      <c r="E1424" s="199" t="s">
        <v>47476</v>
      </c>
      <c r="F1424" s="13">
        <f t="shared" si="22"/>
        <v>270</v>
      </c>
    </row>
    <row r="1425" spans="1:6" ht="15" customHeight="1">
      <c r="A1425">
        <v>6506452</v>
      </c>
      <c r="B1425" t="s">
        <v>44985</v>
      </c>
      <c r="C1425" t="s">
        <v>46932</v>
      </c>
      <c r="D1425" s="199" t="s">
        <v>47526</v>
      </c>
      <c r="E1425" s="199" t="s">
        <v>47485</v>
      </c>
      <c r="F1425" s="13">
        <f t="shared" si="22"/>
        <v>120</v>
      </c>
    </row>
    <row r="1426" spans="1:6" ht="15" customHeight="1">
      <c r="A1426">
        <v>6507030</v>
      </c>
      <c r="B1426" t="s">
        <v>44986</v>
      </c>
      <c r="C1426" t="s">
        <v>46933</v>
      </c>
      <c r="D1426" s="199" t="s">
        <v>47618</v>
      </c>
      <c r="E1426" s="199" t="s">
        <v>47540</v>
      </c>
      <c r="F1426" s="13">
        <f t="shared" si="22"/>
        <v>138</v>
      </c>
    </row>
    <row r="1427" spans="1:6" ht="15" customHeight="1">
      <c r="A1427">
        <v>6506592</v>
      </c>
      <c r="B1427" t="s">
        <v>44987</v>
      </c>
      <c r="C1427" t="s">
        <v>46934</v>
      </c>
      <c r="D1427" s="199" t="s">
        <v>47549</v>
      </c>
      <c r="E1427" s="199" t="s">
        <v>47498</v>
      </c>
      <c r="F1427" s="13">
        <f t="shared" si="22"/>
        <v>144</v>
      </c>
    </row>
    <row r="1428" spans="1:6" ht="15" customHeight="1">
      <c r="A1428">
        <v>6507031</v>
      </c>
      <c r="B1428" t="s">
        <v>44988</v>
      </c>
      <c r="C1428" t="s">
        <v>46935</v>
      </c>
      <c r="D1428" s="199" t="s">
        <v>47499</v>
      </c>
      <c r="E1428" s="199" t="s">
        <v>47539</v>
      </c>
      <c r="F1428" s="13">
        <f t="shared" si="22"/>
        <v>162</v>
      </c>
    </row>
    <row r="1429" spans="1:6" ht="15" customHeight="1">
      <c r="A1429">
        <v>6506451</v>
      </c>
      <c r="B1429" t="s">
        <v>44989</v>
      </c>
      <c r="C1429" t="s">
        <v>46936</v>
      </c>
      <c r="D1429" s="199" t="s">
        <v>47526</v>
      </c>
      <c r="E1429" s="199" t="s">
        <v>47485</v>
      </c>
      <c r="F1429" s="13">
        <f t="shared" si="22"/>
        <v>120</v>
      </c>
    </row>
    <row r="1430" spans="1:6" ht="15" customHeight="1">
      <c r="A1430">
        <v>6507032</v>
      </c>
      <c r="B1430" t="s">
        <v>44990</v>
      </c>
      <c r="C1430" t="s">
        <v>46937</v>
      </c>
      <c r="D1430" s="199" t="s">
        <v>47618</v>
      </c>
      <c r="E1430" s="199" t="s">
        <v>47540</v>
      </c>
      <c r="F1430" s="13">
        <f t="shared" si="22"/>
        <v>138</v>
      </c>
    </row>
    <row r="1431" spans="1:6" ht="15" customHeight="1">
      <c r="A1431">
        <v>6506593</v>
      </c>
      <c r="B1431" t="s">
        <v>44991</v>
      </c>
      <c r="C1431" t="s">
        <v>46938</v>
      </c>
      <c r="D1431" s="199" t="s">
        <v>47549</v>
      </c>
      <c r="E1431" s="199" t="s">
        <v>47498</v>
      </c>
      <c r="F1431" s="13">
        <f t="shared" si="22"/>
        <v>144</v>
      </c>
    </row>
    <row r="1432" spans="1:6" ht="15" customHeight="1">
      <c r="A1432">
        <v>6507033</v>
      </c>
      <c r="B1432" t="s">
        <v>44992</v>
      </c>
      <c r="C1432" t="s">
        <v>46939</v>
      </c>
      <c r="D1432" s="199" t="s">
        <v>47499</v>
      </c>
      <c r="E1432" s="199" t="s">
        <v>47539</v>
      </c>
      <c r="F1432" s="13">
        <f t="shared" si="22"/>
        <v>162</v>
      </c>
    </row>
    <row r="1433" spans="1:6" ht="15" customHeight="1">
      <c r="A1433">
        <v>6511526</v>
      </c>
      <c r="B1433" t="s">
        <v>44993</v>
      </c>
      <c r="C1433" t="s">
        <v>46940</v>
      </c>
      <c r="D1433" s="199" t="s">
        <v>47517</v>
      </c>
      <c r="E1433" s="199" t="s">
        <v>47512</v>
      </c>
      <c r="F1433" s="13">
        <f t="shared" si="22"/>
        <v>24</v>
      </c>
    </row>
    <row r="1434" spans="1:6" ht="15" customHeight="1">
      <c r="A1434">
        <v>6509601</v>
      </c>
      <c r="B1434" t="s">
        <v>44994</v>
      </c>
      <c r="C1434" t="s">
        <v>46941</v>
      </c>
      <c r="D1434" s="199" t="s">
        <v>47517</v>
      </c>
      <c r="E1434" s="199" t="s">
        <v>47512</v>
      </c>
      <c r="F1434" s="13">
        <f t="shared" si="22"/>
        <v>24</v>
      </c>
    </row>
    <row r="1435" spans="1:6" ht="15" customHeight="1">
      <c r="A1435">
        <v>6509599</v>
      </c>
      <c r="B1435" t="s">
        <v>44995</v>
      </c>
      <c r="C1435" t="s">
        <v>46942</v>
      </c>
      <c r="D1435" s="199" t="s">
        <v>47517</v>
      </c>
      <c r="E1435" s="199" t="s">
        <v>47512</v>
      </c>
      <c r="F1435" s="13">
        <f t="shared" si="22"/>
        <v>24</v>
      </c>
    </row>
    <row r="1436" spans="1:6" ht="15" customHeight="1">
      <c r="A1436">
        <v>6509600</v>
      </c>
      <c r="B1436" t="s">
        <v>44996</v>
      </c>
      <c r="C1436" t="s">
        <v>46943</v>
      </c>
      <c r="D1436" s="199" t="s">
        <v>47517</v>
      </c>
      <c r="E1436" s="199" t="s">
        <v>47512</v>
      </c>
      <c r="F1436" s="13">
        <f t="shared" si="22"/>
        <v>24</v>
      </c>
    </row>
    <row r="1437" spans="1:6" ht="15" customHeight="1">
      <c r="A1437">
        <v>6509604</v>
      </c>
      <c r="B1437" t="s">
        <v>44997</v>
      </c>
      <c r="C1437" t="s">
        <v>46944</v>
      </c>
      <c r="D1437" s="199" t="s">
        <v>47517</v>
      </c>
      <c r="E1437" s="199" t="s">
        <v>47512</v>
      </c>
      <c r="F1437" s="13">
        <f t="shared" si="22"/>
        <v>24</v>
      </c>
    </row>
    <row r="1438" spans="1:6" ht="15" customHeight="1">
      <c r="A1438">
        <v>6509602</v>
      </c>
      <c r="B1438" t="s">
        <v>44998</v>
      </c>
      <c r="C1438" t="s">
        <v>46945</v>
      </c>
      <c r="D1438" s="199" t="s">
        <v>47517</v>
      </c>
      <c r="E1438" s="199" t="s">
        <v>47512</v>
      </c>
      <c r="F1438" s="13">
        <f t="shared" si="22"/>
        <v>24</v>
      </c>
    </row>
    <row r="1439" spans="1:6" ht="15" customHeight="1">
      <c r="A1439">
        <v>6509603</v>
      </c>
      <c r="B1439" t="s">
        <v>44999</v>
      </c>
      <c r="C1439" t="s">
        <v>46946</v>
      </c>
      <c r="D1439" s="199" t="s">
        <v>47517</v>
      </c>
      <c r="E1439" s="199" t="s">
        <v>47512</v>
      </c>
      <c r="F1439" s="13">
        <f t="shared" si="22"/>
        <v>24</v>
      </c>
    </row>
    <row r="1440" spans="1:6" ht="15" customHeight="1">
      <c r="A1440">
        <v>6509607</v>
      </c>
      <c r="B1440" t="s">
        <v>45000</v>
      </c>
      <c r="C1440" t="s">
        <v>46947</v>
      </c>
      <c r="D1440" s="199" t="s">
        <v>47517</v>
      </c>
      <c r="E1440" s="199" t="s">
        <v>47512</v>
      </c>
      <c r="F1440" s="13">
        <f t="shared" si="22"/>
        <v>24</v>
      </c>
    </row>
    <row r="1441" spans="1:6" ht="15" customHeight="1">
      <c r="A1441">
        <v>6509605</v>
      </c>
      <c r="B1441" t="s">
        <v>45001</v>
      </c>
      <c r="C1441" t="s">
        <v>46948</v>
      </c>
      <c r="D1441" s="199" t="s">
        <v>47517</v>
      </c>
      <c r="E1441" s="199" t="s">
        <v>47512</v>
      </c>
      <c r="F1441" s="13">
        <f t="shared" si="22"/>
        <v>24</v>
      </c>
    </row>
    <row r="1442" spans="1:6" ht="15" customHeight="1">
      <c r="A1442">
        <v>6509606</v>
      </c>
      <c r="B1442" t="s">
        <v>45002</v>
      </c>
      <c r="C1442" t="s">
        <v>46949</v>
      </c>
      <c r="D1442" s="199" t="s">
        <v>47517</v>
      </c>
      <c r="E1442" s="199" t="s">
        <v>47512</v>
      </c>
      <c r="F1442" s="13">
        <f t="shared" si="22"/>
        <v>24</v>
      </c>
    </row>
    <row r="1443" spans="1:6" ht="15" customHeight="1">
      <c r="A1443">
        <v>6509574</v>
      </c>
      <c r="B1443" t="s">
        <v>45003</v>
      </c>
      <c r="C1443" t="s">
        <v>46950</v>
      </c>
      <c r="D1443" s="199" t="s">
        <v>47515</v>
      </c>
      <c r="E1443" s="199" t="s">
        <v>47462</v>
      </c>
      <c r="F1443" s="13">
        <f t="shared" si="22"/>
        <v>30</v>
      </c>
    </row>
    <row r="1444" spans="1:6" ht="15" customHeight="1">
      <c r="A1444">
        <v>6509573</v>
      </c>
      <c r="B1444" t="s">
        <v>45004</v>
      </c>
      <c r="C1444" t="s">
        <v>46951</v>
      </c>
      <c r="D1444" s="199" t="s">
        <v>47515</v>
      </c>
      <c r="E1444" s="199" t="s">
        <v>47462</v>
      </c>
      <c r="F1444" s="13">
        <f t="shared" si="22"/>
        <v>30</v>
      </c>
    </row>
    <row r="1445" spans="1:6" ht="15" customHeight="1">
      <c r="A1445">
        <v>6509577</v>
      </c>
      <c r="B1445" t="s">
        <v>45005</v>
      </c>
      <c r="C1445" t="s">
        <v>46952</v>
      </c>
      <c r="D1445" s="199" t="s">
        <v>47498</v>
      </c>
      <c r="E1445" s="199" t="s">
        <v>47478</v>
      </c>
      <c r="F1445" s="13">
        <f t="shared" ref="F1445:F1508" si="23">D1445*0.6</f>
        <v>72</v>
      </c>
    </row>
    <row r="1446" spans="1:6" ht="15" customHeight="1">
      <c r="A1446">
        <v>6509576</v>
      </c>
      <c r="B1446" t="s">
        <v>45006</v>
      </c>
      <c r="C1446" t="s">
        <v>46953</v>
      </c>
      <c r="D1446" s="199" t="s">
        <v>47498</v>
      </c>
      <c r="E1446" s="199" t="s">
        <v>47478</v>
      </c>
      <c r="F1446" s="13">
        <f t="shared" si="23"/>
        <v>72</v>
      </c>
    </row>
    <row r="1447" spans="1:6" ht="15" customHeight="1">
      <c r="A1447">
        <v>6509580</v>
      </c>
      <c r="B1447" t="s">
        <v>45007</v>
      </c>
      <c r="C1447" t="s">
        <v>46954</v>
      </c>
      <c r="D1447" s="199" t="s">
        <v>47479</v>
      </c>
      <c r="E1447" s="199" t="s">
        <v>47493</v>
      </c>
      <c r="F1447" s="13">
        <f t="shared" si="23"/>
        <v>90</v>
      </c>
    </row>
    <row r="1448" spans="1:6" ht="15" customHeight="1">
      <c r="A1448">
        <v>6509579</v>
      </c>
      <c r="B1448" t="s">
        <v>45008</v>
      </c>
      <c r="C1448" t="s">
        <v>46955</v>
      </c>
      <c r="D1448" s="199" t="s">
        <v>47479</v>
      </c>
      <c r="E1448" s="199" t="s">
        <v>47493</v>
      </c>
      <c r="F1448" s="13">
        <f t="shared" si="23"/>
        <v>90</v>
      </c>
    </row>
    <row r="1449" spans="1:6" ht="15" customHeight="1">
      <c r="A1449">
        <v>6510898</v>
      </c>
      <c r="B1449" t="s">
        <v>45009</v>
      </c>
      <c r="C1449" t="s">
        <v>46956</v>
      </c>
      <c r="D1449" s="199" t="s">
        <v>47531</v>
      </c>
      <c r="E1449" s="199" t="s">
        <v>47517</v>
      </c>
      <c r="F1449" s="13">
        <f t="shared" si="23"/>
        <v>48</v>
      </c>
    </row>
    <row r="1450" spans="1:6" ht="15" customHeight="1">
      <c r="A1450">
        <v>6510896</v>
      </c>
      <c r="B1450" t="s">
        <v>45010</v>
      </c>
      <c r="C1450" t="s">
        <v>46957</v>
      </c>
      <c r="D1450" s="199" t="s">
        <v>47531</v>
      </c>
      <c r="E1450" s="199" t="s">
        <v>47517</v>
      </c>
      <c r="F1450" s="13">
        <f t="shared" si="23"/>
        <v>48</v>
      </c>
    </row>
    <row r="1451" spans="1:6" ht="15" customHeight="1">
      <c r="A1451">
        <v>6510897</v>
      </c>
      <c r="B1451" t="s">
        <v>45011</v>
      </c>
      <c r="C1451" t="s">
        <v>46958</v>
      </c>
      <c r="D1451" s="199" t="s">
        <v>47531</v>
      </c>
      <c r="E1451" s="199" t="s">
        <v>47517</v>
      </c>
      <c r="F1451" s="13">
        <f t="shared" si="23"/>
        <v>48</v>
      </c>
    </row>
    <row r="1452" spans="1:6" ht="15" customHeight="1">
      <c r="A1452">
        <v>6509729</v>
      </c>
      <c r="B1452" t="s">
        <v>45012</v>
      </c>
      <c r="C1452" t="s">
        <v>46959</v>
      </c>
      <c r="D1452" s="199" t="s">
        <v>47488</v>
      </c>
      <c r="E1452" s="199" t="s">
        <v>47486</v>
      </c>
      <c r="F1452" s="13">
        <f t="shared" si="23"/>
        <v>6</v>
      </c>
    </row>
    <row r="1453" spans="1:6" ht="15" customHeight="1">
      <c r="A1453">
        <v>6509741</v>
      </c>
      <c r="B1453" t="s">
        <v>45013</v>
      </c>
      <c r="C1453" t="s">
        <v>46960</v>
      </c>
      <c r="D1453" s="199" t="s">
        <v>47488</v>
      </c>
      <c r="E1453" s="199" t="s">
        <v>47486</v>
      </c>
      <c r="F1453" s="13">
        <f t="shared" si="23"/>
        <v>6</v>
      </c>
    </row>
    <row r="1454" spans="1:6" ht="15" customHeight="1">
      <c r="A1454">
        <v>6509728</v>
      </c>
      <c r="B1454" t="s">
        <v>45014</v>
      </c>
      <c r="C1454" t="s">
        <v>46961</v>
      </c>
      <c r="D1454" s="199" t="s">
        <v>47488</v>
      </c>
      <c r="E1454" s="199" t="s">
        <v>47486</v>
      </c>
      <c r="F1454" s="13">
        <f t="shared" si="23"/>
        <v>6</v>
      </c>
    </row>
    <row r="1455" spans="1:6" ht="15" customHeight="1">
      <c r="A1455">
        <v>6509740</v>
      </c>
      <c r="B1455" t="s">
        <v>45015</v>
      </c>
      <c r="C1455" t="s">
        <v>46962</v>
      </c>
      <c r="D1455" s="199" t="s">
        <v>47488</v>
      </c>
      <c r="E1455" s="199" t="s">
        <v>47486</v>
      </c>
      <c r="F1455" s="13">
        <f t="shared" si="23"/>
        <v>6</v>
      </c>
    </row>
    <row r="1456" spans="1:6" ht="15" customHeight="1">
      <c r="A1456">
        <v>6509727</v>
      </c>
      <c r="B1456" t="s">
        <v>45016</v>
      </c>
      <c r="C1456" t="s">
        <v>46963</v>
      </c>
      <c r="D1456" s="199" t="s">
        <v>47488</v>
      </c>
      <c r="E1456" s="199" t="s">
        <v>47486</v>
      </c>
      <c r="F1456" s="13">
        <f t="shared" si="23"/>
        <v>6</v>
      </c>
    </row>
    <row r="1457" spans="1:6" ht="15" customHeight="1">
      <c r="A1457">
        <v>6509739</v>
      </c>
      <c r="B1457" t="s">
        <v>45017</v>
      </c>
      <c r="C1457" t="s">
        <v>46964</v>
      </c>
      <c r="D1457" s="199" t="s">
        <v>47488</v>
      </c>
      <c r="E1457" s="199" t="s">
        <v>47486</v>
      </c>
      <c r="F1457" s="13">
        <f t="shared" si="23"/>
        <v>6</v>
      </c>
    </row>
    <row r="1458" spans="1:6" ht="15" customHeight="1">
      <c r="A1458">
        <v>6509726</v>
      </c>
      <c r="B1458" t="s">
        <v>45018</v>
      </c>
      <c r="C1458" t="s">
        <v>46965</v>
      </c>
      <c r="D1458" s="199" t="s">
        <v>47488</v>
      </c>
      <c r="E1458" s="199" t="s">
        <v>47486</v>
      </c>
      <c r="F1458" s="13">
        <f t="shared" si="23"/>
        <v>6</v>
      </c>
    </row>
    <row r="1459" spans="1:6" ht="15" customHeight="1">
      <c r="A1459">
        <v>6509738</v>
      </c>
      <c r="B1459" t="s">
        <v>45019</v>
      </c>
      <c r="C1459" t="s">
        <v>46966</v>
      </c>
      <c r="D1459" s="199" t="s">
        <v>47488</v>
      </c>
      <c r="E1459" s="199" t="s">
        <v>47486</v>
      </c>
      <c r="F1459" s="13">
        <f t="shared" si="23"/>
        <v>6</v>
      </c>
    </row>
    <row r="1460" spans="1:6" ht="15" customHeight="1">
      <c r="A1460">
        <v>6509725</v>
      </c>
      <c r="B1460" t="s">
        <v>45020</v>
      </c>
      <c r="C1460" t="s">
        <v>46967</v>
      </c>
      <c r="D1460" s="199" t="s">
        <v>47488</v>
      </c>
      <c r="E1460" s="199" t="s">
        <v>47486</v>
      </c>
      <c r="F1460" s="13">
        <f t="shared" si="23"/>
        <v>6</v>
      </c>
    </row>
    <row r="1461" spans="1:6" ht="15" customHeight="1">
      <c r="A1461">
        <v>6509737</v>
      </c>
      <c r="B1461" t="s">
        <v>45021</v>
      </c>
      <c r="C1461" t="s">
        <v>46968</v>
      </c>
      <c r="D1461" s="199" t="s">
        <v>47488</v>
      </c>
      <c r="E1461" s="199" t="s">
        <v>47486</v>
      </c>
      <c r="F1461" s="13">
        <f t="shared" si="23"/>
        <v>6</v>
      </c>
    </row>
    <row r="1462" spans="1:6" ht="15" customHeight="1">
      <c r="A1462">
        <v>6509724</v>
      </c>
      <c r="B1462" t="s">
        <v>45022</v>
      </c>
      <c r="C1462" t="s">
        <v>46969</v>
      </c>
      <c r="D1462" s="199" t="s">
        <v>47488</v>
      </c>
      <c r="E1462" s="199" t="s">
        <v>47486</v>
      </c>
      <c r="F1462" s="13">
        <f t="shared" si="23"/>
        <v>6</v>
      </c>
    </row>
    <row r="1463" spans="1:6" ht="15" customHeight="1">
      <c r="A1463">
        <v>6509736</v>
      </c>
      <c r="B1463" t="s">
        <v>45023</v>
      </c>
      <c r="C1463" t="s">
        <v>46970</v>
      </c>
      <c r="D1463" s="199" t="s">
        <v>47488</v>
      </c>
      <c r="E1463" s="199" t="s">
        <v>47486</v>
      </c>
      <c r="F1463" s="13">
        <f t="shared" si="23"/>
        <v>6</v>
      </c>
    </row>
    <row r="1464" spans="1:6" ht="15" customHeight="1">
      <c r="A1464">
        <v>6509723</v>
      </c>
      <c r="B1464" t="s">
        <v>45024</v>
      </c>
      <c r="C1464" t="s">
        <v>46971</v>
      </c>
      <c r="D1464" s="199" t="s">
        <v>47488</v>
      </c>
      <c r="E1464" s="199" t="s">
        <v>47486</v>
      </c>
      <c r="F1464" s="13">
        <f t="shared" si="23"/>
        <v>6</v>
      </c>
    </row>
    <row r="1465" spans="1:6" ht="15" customHeight="1">
      <c r="A1465">
        <v>6509735</v>
      </c>
      <c r="B1465" t="s">
        <v>45025</v>
      </c>
      <c r="C1465" t="s">
        <v>46972</v>
      </c>
      <c r="D1465" s="199" t="s">
        <v>47488</v>
      </c>
      <c r="E1465" s="199" t="s">
        <v>47486</v>
      </c>
      <c r="F1465" s="13">
        <f t="shared" si="23"/>
        <v>6</v>
      </c>
    </row>
    <row r="1466" spans="1:6" ht="15" customHeight="1">
      <c r="A1466">
        <v>6509722</v>
      </c>
      <c r="B1466" t="s">
        <v>45026</v>
      </c>
      <c r="C1466" t="s">
        <v>46973</v>
      </c>
      <c r="D1466" s="199" t="s">
        <v>47488</v>
      </c>
      <c r="E1466" s="199" t="s">
        <v>47486</v>
      </c>
      <c r="F1466" s="13">
        <f t="shared" si="23"/>
        <v>6</v>
      </c>
    </row>
    <row r="1467" spans="1:6" ht="15" customHeight="1">
      <c r="A1467">
        <v>6509734</v>
      </c>
      <c r="B1467" t="s">
        <v>45027</v>
      </c>
      <c r="C1467" t="s">
        <v>46974</v>
      </c>
      <c r="D1467" s="199" t="s">
        <v>47488</v>
      </c>
      <c r="E1467" s="199" t="s">
        <v>47486</v>
      </c>
      <c r="F1467" s="13">
        <f t="shared" si="23"/>
        <v>6</v>
      </c>
    </row>
    <row r="1468" spans="1:6" ht="15" customHeight="1">
      <c r="A1468">
        <v>6509721</v>
      </c>
      <c r="B1468" t="s">
        <v>45028</v>
      </c>
      <c r="C1468" t="s">
        <v>46975</v>
      </c>
      <c r="D1468" s="199" t="s">
        <v>47488</v>
      </c>
      <c r="E1468" s="199" t="s">
        <v>47486</v>
      </c>
      <c r="F1468" s="13">
        <f t="shared" si="23"/>
        <v>6</v>
      </c>
    </row>
    <row r="1469" spans="1:6" ht="15" customHeight="1">
      <c r="A1469">
        <v>6509733</v>
      </c>
      <c r="B1469" t="s">
        <v>45029</v>
      </c>
      <c r="C1469" t="s">
        <v>46976</v>
      </c>
      <c r="D1469" s="199" t="s">
        <v>47488</v>
      </c>
      <c r="E1469" s="199" t="s">
        <v>47486</v>
      </c>
      <c r="F1469" s="13">
        <f t="shared" si="23"/>
        <v>6</v>
      </c>
    </row>
    <row r="1470" spans="1:6" ht="15" customHeight="1">
      <c r="A1470">
        <v>6509720</v>
      </c>
      <c r="B1470" t="s">
        <v>45030</v>
      </c>
      <c r="C1470" t="s">
        <v>46977</v>
      </c>
      <c r="D1470" s="199" t="s">
        <v>47488</v>
      </c>
      <c r="E1470" s="199" t="s">
        <v>47486</v>
      </c>
      <c r="F1470" s="13">
        <f t="shared" si="23"/>
        <v>6</v>
      </c>
    </row>
    <row r="1471" spans="1:6" ht="15" customHeight="1">
      <c r="A1471">
        <v>6509732</v>
      </c>
      <c r="B1471" t="s">
        <v>45031</v>
      </c>
      <c r="C1471" t="s">
        <v>46978</v>
      </c>
      <c r="D1471" s="199" t="s">
        <v>47488</v>
      </c>
      <c r="E1471" s="199" t="s">
        <v>47486</v>
      </c>
      <c r="F1471" s="13">
        <f t="shared" si="23"/>
        <v>6</v>
      </c>
    </row>
    <row r="1472" spans="1:6" ht="15" customHeight="1">
      <c r="A1472">
        <v>6509719</v>
      </c>
      <c r="B1472" t="s">
        <v>45032</v>
      </c>
      <c r="C1472" t="s">
        <v>46979</v>
      </c>
      <c r="D1472" s="199" t="s">
        <v>47488</v>
      </c>
      <c r="E1472" s="199" t="s">
        <v>47486</v>
      </c>
      <c r="F1472" s="13">
        <f t="shared" si="23"/>
        <v>6</v>
      </c>
    </row>
    <row r="1473" spans="1:6" ht="15" customHeight="1">
      <c r="A1473">
        <v>6509731</v>
      </c>
      <c r="B1473" t="s">
        <v>45033</v>
      </c>
      <c r="C1473" t="s">
        <v>46980</v>
      </c>
      <c r="D1473" s="199" t="s">
        <v>47488</v>
      </c>
      <c r="E1473" s="199" t="s">
        <v>47486</v>
      </c>
      <c r="F1473" s="13">
        <f t="shared" si="23"/>
        <v>6</v>
      </c>
    </row>
    <row r="1474" spans="1:6" ht="15" customHeight="1">
      <c r="A1474">
        <v>6509718</v>
      </c>
      <c r="B1474" t="s">
        <v>45034</v>
      </c>
      <c r="C1474" t="s">
        <v>46981</v>
      </c>
      <c r="D1474" s="199" t="s">
        <v>47488</v>
      </c>
      <c r="E1474" s="199" t="s">
        <v>47486</v>
      </c>
      <c r="F1474" s="13">
        <f t="shared" si="23"/>
        <v>6</v>
      </c>
    </row>
    <row r="1475" spans="1:6" ht="15" customHeight="1">
      <c r="A1475">
        <v>6509730</v>
      </c>
      <c r="B1475" t="s">
        <v>45035</v>
      </c>
      <c r="C1475" t="s">
        <v>46982</v>
      </c>
      <c r="D1475" s="199" t="s">
        <v>47488</v>
      </c>
      <c r="E1475" s="199" t="s">
        <v>47486</v>
      </c>
      <c r="F1475" s="13">
        <f t="shared" si="23"/>
        <v>6</v>
      </c>
    </row>
    <row r="1476" spans="1:6" ht="15" customHeight="1">
      <c r="A1476">
        <v>6509589</v>
      </c>
      <c r="B1476" t="s">
        <v>45036</v>
      </c>
      <c r="C1476" t="s">
        <v>46983</v>
      </c>
      <c r="D1476" s="199" t="s">
        <v>47561</v>
      </c>
      <c r="E1476" s="199" t="s">
        <v>47603</v>
      </c>
      <c r="F1476" s="13">
        <f t="shared" si="23"/>
        <v>192</v>
      </c>
    </row>
    <row r="1477" spans="1:6" ht="15" customHeight="1">
      <c r="A1477">
        <v>6509587</v>
      </c>
      <c r="B1477" t="s">
        <v>45037</v>
      </c>
      <c r="C1477" t="s">
        <v>46984</v>
      </c>
      <c r="D1477" s="199" t="s">
        <v>47561</v>
      </c>
      <c r="E1477" s="199" t="s">
        <v>47603</v>
      </c>
      <c r="F1477" s="13">
        <f t="shared" si="23"/>
        <v>192</v>
      </c>
    </row>
    <row r="1478" spans="1:6" ht="15" customHeight="1">
      <c r="A1478">
        <v>6509588</v>
      </c>
      <c r="B1478" t="s">
        <v>45038</v>
      </c>
      <c r="C1478" t="s">
        <v>46985</v>
      </c>
      <c r="D1478" s="199" t="s">
        <v>47561</v>
      </c>
      <c r="E1478" s="199" t="s">
        <v>47603</v>
      </c>
      <c r="F1478" s="13">
        <f t="shared" si="23"/>
        <v>192</v>
      </c>
    </row>
    <row r="1479" spans="1:6" ht="15" customHeight="1">
      <c r="A1479">
        <v>6509595</v>
      </c>
      <c r="B1479" t="s">
        <v>45039</v>
      </c>
      <c r="C1479" t="s">
        <v>46986</v>
      </c>
      <c r="D1479" s="199" t="s">
        <v>47480</v>
      </c>
      <c r="E1479" s="199" t="s">
        <v>47494</v>
      </c>
      <c r="F1479" s="13">
        <f t="shared" si="23"/>
        <v>210</v>
      </c>
    </row>
    <row r="1480" spans="1:6" ht="15" customHeight="1">
      <c r="A1480">
        <v>6509593</v>
      </c>
      <c r="B1480" t="s">
        <v>45040</v>
      </c>
      <c r="C1480" t="s">
        <v>46987</v>
      </c>
      <c r="D1480" s="199" t="s">
        <v>47480</v>
      </c>
      <c r="E1480" s="199" t="s">
        <v>47494</v>
      </c>
      <c r="F1480" s="13">
        <f t="shared" si="23"/>
        <v>210</v>
      </c>
    </row>
    <row r="1481" spans="1:6" ht="15" customHeight="1">
      <c r="A1481">
        <v>6509594</v>
      </c>
      <c r="B1481" t="s">
        <v>45041</v>
      </c>
      <c r="C1481" t="s">
        <v>46988</v>
      </c>
      <c r="D1481" s="199" t="s">
        <v>47480</v>
      </c>
      <c r="E1481" s="199" t="s">
        <v>47494</v>
      </c>
      <c r="F1481" s="13">
        <f t="shared" si="23"/>
        <v>210</v>
      </c>
    </row>
    <row r="1482" spans="1:6" ht="15" customHeight="1">
      <c r="A1482">
        <v>6509592</v>
      </c>
      <c r="B1482" t="s">
        <v>45042</v>
      </c>
      <c r="C1482" t="s">
        <v>46989</v>
      </c>
      <c r="D1482" s="199" t="s">
        <v>47480</v>
      </c>
      <c r="E1482" s="199" t="s">
        <v>47494</v>
      </c>
      <c r="F1482" s="13">
        <f t="shared" si="23"/>
        <v>210</v>
      </c>
    </row>
    <row r="1483" spans="1:6" ht="15" customHeight="1">
      <c r="A1483">
        <v>6509590</v>
      </c>
      <c r="B1483" t="s">
        <v>45043</v>
      </c>
      <c r="C1483" t="s">
        <v>46990</v>
      </c>
      <c r="D1483" s="199" t="s">
        <v>47480</v>
      </c>
      <c r="E1483" s="199" t="s">
        <v>47494</v>
      </c>
      <c r="F1483" s="13">
        <f t="shared" si="23"/>
        <v>210</v>
      </c>
    </row>
    <row r="1484" spans="1:6" ht="15" customHeight="1">
      <c r="A1484">
        <v>6509591</v>
      </c>
      <c r="B1484" t="s">
        <v>45044</v>
      </c>
      <c r="C1484" t="s">
        <v>46991</v>
      </c>
      <c r="D1484" s="199" t="s">
        <v>47480</v>
      </c>
      <c r="E1484" s="199" t="s">
        <v>47494</v>
      </c>
      <c r="F1484" s="13">
        <f t="shared" si="23"/>
        <v>210</v>
      </c>
    </row>
    <row r="1485" spans="1:6" ht="15" customHeight="1">
      <c r="A1485">
        <v>6509708</v>
      </c>
      <c r="B1485" t="s">
        <v>45045</v>
      </c>
      <c r="C1485" t="s">
        <v>46992</v>
      </c>
      <c r="D1485" s="199" t="s">
        <v>47512</v>
      </c>
      <c r="E1485" s="199" t="s">
        <v>47488</v>
      </c>
      <c r="F1485" s="13">
        <f t="shared" si="23"/>
        <v>12</v>
      </c>
    </row>
    <row r="1486" spans="1:6" ht="15" customHeight="1">
      <c r="A1486">
        <v>6509707</v>
      </c>
      <c r="B1486" t="s">
        <v>45046</v>
      </c>
      <c r="C1486" t="s">
        <v>46993</v>
      </c>
      <c r="D1486" s="199" t="s">
        <v>47512</v>
      </c>
      <c r="E1486" s="199" t="s">
        <v>47488</v>
      </c>
      <c r="F1486" s="13">
        <f t="shared" si="23"/>
        <v>12</v>
      </c>
    </row>
    <row r="1487" spans="1:6" ht="15" customHeight="1">
      <c r="A1487">
        <v>6509706</v>
      </c>
      <c r="B1487" t="s">
        <v>45047</v>
      </c>
      <c r="C1487" t="s">
        <v>46994</v>
      </c>
      <c r="D1487" s="199" t="s">
        <v>47512</v>
      </c>
      <c r="E1487" s="199" t="s">
        <v>47488</v>
      </c>
      <c r="F1487" s="13">
        <f t="shared" si="23"/>
        <v>12</v>
      </c>
    </row>
    <row r="1488" spans="1:6" ht="15" customHeight="1">
      <c r="A1488">
        <v>6509711</v>
      </c>
      <c r="B1488" t="s">
        <v>45048</v>
      </c>
      <c r="C1488" t="s">
        <v>46995</v>
      </c>
      <c r="D1488" s="199" t="s">
        <v>47517</v>
      </c>
      <c r="E1488" s="199" t="s">
        <v>47512</v>
      </c>
      <c r="F1488" s="13">
        <f t="shared" si="23"/>
        <v>24</v>
      </c>
    </row>
    <row r="1489" spans="1:6" ht="15" customHeight="1">
      <c r="A1489">
        <v>6509710</v>
      </c>
      <c r="B1489" t="s">
        <v>45049</v>
      </c>
      <c r="C1489" t="s">
        <v>46996</v>
      </c>
      <c r="D1489" s="199" t="s">
        <v>47517</v>
      </c>
      <c r="E1489" s="199" t="s">
        <v>47512</v>
      </c>
      <c r="F1489" s="13">
        <f t="shared" si="23"/>
        <v>24</v>
      </c>
    </row>
    <row r="1490" spans="1:6" ht="15" customHeight="1">
      <c r="A1490">
        <v>6509709</v>
      </c>
      <c r="B1490" t="s">
        <v>45050</v>
      </c>
      <c r="C1490" t="s">
        <v>46997</v>
      </c>
      <c r="D1490" s="199" t="s">
        <v>47517</v>
      </c>
      <c r="E1490" s="199" t="s">
        <v>47512</v>
      </c>
      <c r="F1490" s="13">
        <f t="shared" si="23"/>
        <v>24</v>
      </c>
    </row>
    <row r="1491" spans="1:6" ht="15" customHeight="1">
      <c r="A1491">
        <v>6509714</v>
      </c>
      <c r="B1491" t="s">
        <v>45051</v>
      </c>
      <c r="C1491" t="s">
        <v>46998</v>
      </c>
      <c r="D1491" s="199" t="s">
        <v>47478</v>
      </c>
      <c r="E1491" s="199" t="s">
        <v>47477</v>
      </c>
      <c r="F1491" s="13">
        <f t="shared" si="23"/>
        <v>36</v>
      </c>
    </row>
    <row r="1492" spans="1:6" ht="15" customHeight="1">
      <c r="A1492">
        <v>6509713</v>
      </c>
      <c r="B1492" t="s">
        <v>45052</v>
      </c>
      <c r="C1492" t="s">
        <v>46999</v>
      </c>
      <c r="D1492" s="199" t="s">
        <v>47478</v>
      </c>
      <c r="E1492" s="199" t="s">
        <v>47477</v>
      </c>
      <c r="F1492" s="13">
        <f t="shared" si="23"/>
        <v>36</v>
      </c>
    </row>
    <row r="1493" spans="1:6" ht="15" customHeight="1">
      <c r="A1493">
        <v>6509712</v>
      </c>
      <c r="B1493" t="s">
        <v>45053</v>
      </c>
      <c r="C1493" t="s">
        <v>47000</v>
      </c>
      <c r="D1493" s="199" t="s">
        <v>47478</v>
      </c>
      <c r="E1493" s="199" t="s">
        <v>47477</v>
      </c>
      <c r="F1493" s="13">
        <f t="shared" si="23"/>
        <v>36</v>
      </c>
    </row>
    <row r="1494" spans="1:6" ht="15" customHeight="1">
      <c r="A1494">
        <v>6509717</v>
      </c>
      <c r="B1494" t="s">
        <v>45054</v>
      </c>
      <c r="C1494" t="s">
        <v>47001</v>
      </c>
      <c r="D1494" s="199" t="s">
        <v>47531</v>
      </c>
      <c r="E1494" s="199" t="s">
        <v>47517</v>
      </c>
      <c r="F1494" s="13">
        <f t="shared" si="23"/>
        <v>48</v>
      </c>
    </row>
    <row r="1495" spans="1:6" ht="15" customHeight="1">
      <c r="A1495">
        <v>6509716</v>
      </c>
      <c r="B1495" t="s">
        <v>45055</v>
      </c>
      <c r="C1495" t="s">
        <v>47002</v>
      </c>
      <c r="D1495" s="199" t="s">
        <v>47531</v>
      </c>
      <c r="E1495" s="199" t="s">
        <v>47517</v>
      </c>
      <c r="F1495" s="13">
        <f t="shared" si="23"/>
        <v>48</v>
      </c>
    </row>
    <row r="1496" spans="1:6" ht="15" customHeight="1">
      <c r="A1496">
        <v>6509715</v>
      </c>
      <c r="B1496" t="s">
        <v>45056</v>
      </c>
      <c r="C1496" t="s">
        <v>47003</v>
      </c>
      <c r="D1496" s="199" t="s">
        <v>47531</v>
      </c>
      <c r="E1496" s="199" t="s">
        <v>47517</v>
      </c>
      <c r="F1496" s="13">
        <f t="shared" si="23"/>
        <v>48</v>
      </c>
    </row>
    <row r="1497" spans="1:6" ht="15" customHeight="1">
      <c r="A1497">
        <v>6509583</v>
      </c>
      <c r="B1497" t="s">
        <v>45057</v>
      </c>
      <c r="C1497" t="s">
        <v>47004</v>
      </c>
      <c r="D1497" s="199" t="s">
        <v>47502</v>
      </c>
      <c r="E1497" s="199" t="s">
        <v>47479</v>
      </c>
      <c r="F1497" s="13">
        <f t="shared" si="23"/>
        <v>180</v>
      </c>
    </row>
    <row r="1498" spans="1:6" ht="15" customHeight="1">
      <c r="A1498">
        <v>6509581</v>
      </c>
      <c r="B1498" t="s">
        <v>45058</v>
      </c>
      <c r="C1498" t="s">
        <v>47005</v>
      </c>
      <c r="D1498" s="199" t="s">
        <v>47502</v>
      </c>
      <c r="E1498" s="199" t="s">
        <v>47479</v>
      </c>
      <c r="F1498" s="13">
        <f t="shared" si="23"/>
        <v>180</v>
      </c>
    </row>
    <row r="1499" spans="1:6" ht="15" customHeight="1">
      <c r="A1499">
        <v>6509582</v>
      </c>
      <c r="B1499" t="s">
        <v>45059</v>
      </c>
      <c r="C1499" t="s">
        <v>47006</v>
      </c>
      <c r="D1499" s="199" t="s">
        <v>47502</v>
      </c>
      <c r="E1499" s="199" t="s">
        <v>47479</v>
      </c>
      <c r="F1499" s="13">
        <f t="shared" si="23"/>
        <v>180</v>
      </c>
    </row>
    <row r="1500" spans="1:6" ht="15" customHeight="1">
      <c r="A1500">
        <v>6509586</v>
      </c>
      <c r="B1500" t="s">
        <v>45060</v>
      </c>
      <c r="C1500" t="s">
        <v>47007</v>
      </c>
      <c r="D1500" s="199" t="s">
        <v>47502</v>
      </c>
      <c r="E1500" s="199" t="s">
        <v>47479</v>
      </c>
      <c r="F1500" s="13">
        <f t="shared" si="23"/>
        <v>180</v>
      </c>
    </row>
    <row r="1501" spans="1:6" ht="15" customHeight="1">
      <c r="A1501">
        <v>6509584</v>
      </c>
      <c r="B1501" t="s">
        <v>45061</v>
      </c>
      <c r="C1501" t="s">
        <v>47008</v>
      </c>
      <c r="D1501" s="199" t="s">
        <v>47502</v>
      </c>
      <c r="E1501" s="199" t="s">
        <v>47479</v>
      </c>
      <c r="F1501" s="13">
        <f t="shared" si="23"/>
        <v>180</v>
      </c>
    </row>
    <row r="1502" spans="1:6" ht="15" customHeight="1">
      <c r="A1502">
        <v>6509585</v>
      </c>
      <c r="B1502" t="s">
        <v>45062</v>
      </c>
      <c r="C1502" t="s">
        <v>47009</v>
      </c>
      <c r="D1502" s="199" t="s">
        <v>47502</v>
      </c>
      <c r="E1502" s="199" t="s">
        <v>47479</v>
      </c>
      <c r="F1502" s="13">
        <f t="shared" si="23"/>
        <v>180</v>
      </c>
    </row>
    <row r="1503" spans="1:6" ht="15" customHeight="1">
      <c r="A1503">
        <v>6509598</v>
      </c>
      <c r="B1503" t="s">
        <v>45063</v>
      </c>
      <c r="C1503" t="s">
        <v>47010</v>
      </c>
      <c r="D1503" s="199" t="s">
        <v>47561</v>
      </c>
      <c r="E1503" s="199" t="s">
        <v>47603</v>
      </c>
      <c r="F1503" s="13">
        <f t="shared" si="23"/>
        <v>192</v>
      </c>
    </row>
    <row r="1504" spans="1:6" ht="15" customHeight="1">
      <c r="A1504">
        <v>6509596</v>
      </c>
      <c r="B1504" t="s">
        <v>45064</v>
      </c>
      <c r="C1504" t="s">
        <v>47011</v>
      </c>
      <c r="D1504" s="199" t="s">
        <v>47561</v>
      </c>
      <c r="E1504" s="199" t="s">
        <v>47603</v>
      </c>
      <c r="F1504" s="13">
        <f t="shared" si="23"/>
        <v>192</v>
      </c>
    </row>
    <row r="1505" spans="1:6" ht="15" customHeight="1">
      <c r="A1505">
        <v>6509597</v>
      </c>
      <c r="B1505" t="s">
        <v>45065</v>
      </c>
      <c r="C1505" t="s">
        <v>47012</v>
      </c>
      <c r="D1505" s="199" t="s">
        <v>47561</v>
      </c>
      <c r="E1505" s="199" t="s">
        <v>47603</v>
      </c>
      <c r="F1505" s="13">
        <f t="shared" si="23"/>
        <v>192</v>
      </c>
    </row>
    <row r="1506" spans="1:6" ht="15" customHeight="1">
      <c r="A1506">
        <v>6511012</v>
      </c>
      <c r="B1506" t="s">
        <v>45066</v>
      </c>
      <c r="C1506" t="s">
        <v>47013</v>
      </c>
      <c r="D1506" s="199" t="s">
        <v>47504</v>
      </c>
      <c r="E1506" s="199" t="s">
        <v>47502</v>
      </c>
      <c r="F1506" s="13">
        <f t="shared" si="23"/>
        <v>360</v>
      </c>
    </row>
    <row r="1507" spans="1:6" ht="15" customHeight="1">
      <c r="A1507">
        <v>6511010</v>
      </c>
      <c r="B1507" t="s">
        <v>45067</v>
      </c>
      <c r="C1507" t="s">
        <v>47014</v>
      </c>
      <c r="D1507" s="199" t="s">
        <v>47504</v>
      </c>
      <c r="E1507" s="199" t="s">
        <v>47502</v>
      </c>
      <c r="F1507" s="13">
        <f t="shared" si="23"/>
        <v>360</v>
      </c>
    </row>
    <row r="1508" spans="1:6" ht="15" customHeight="1">
      <c r="A1508">
        <v>6511011</v>
      </c>
      <c r="B1508" t="s">
        <v>45068</v>
      </c>
      <c r="C1508" t="s">
        <v>47015</v>
      </c>
      <c r="D1508" s="199" t="s">
        <v>47504</v>
      </c>
      <c r="E1508" s="199" t="s">
        <v>47502</v>
      </c>
      <c r="F1508" s="13">
        <f t="shared" si="23"/>
        <v>360</v>
      </c>
    </row>
    <row r="1509" spans="1:6" ht="15" customHeight="1">
      <c r="A1509">
        <v>6510270</v>
      </c>
      <c r="B1509" t="s">
        <v>45069</v>
      </c>
      <c r="C1509" t="s">
        <v>47016</v>
      </c>
      <c r="D1509" s="199" t="s">
        <v>47488</v>
      </c>
      <c r="E1509" s="199" t="s">
        <v>47486</v>
      </c>
      <c r="F1509" s="13">
        <f t="shared" ref="F1509:F1572" si="24">D1509*0.6</f>
        <v>6</v>
      </c>
    </row>
    <row r="1510" spans="1:6" ht="15" customHeight="1">
      <c r="A1510">
        <v>6510269</v>
      </c>
      <c r="B1510" t="s">
        <v>45070</v>
      </c>
      <c r="C1510" t="s">
        <v>47017</v>
      </c>
      <c r="D1510" s="199" t="s">
        <v>47488</v>
      </c>
      <c r="E1510" s="199" t="s">
        <v>47486</v>
      </c>
      <c r="F1510" s="13">
        <f t="shared" si="24"/>
        <v>6</v>
      </c>
    </row>
    <row r="1511" spans="1:6" ht="15" customHeight="1">
      <c r="A1511">
        <v>6510272</v>
      </c>
      <c r="B1511" t="s">
        <v>45071</v>
      </c>
      <c r="C1511" t="s">
        <v>47018</v>
      </c>
      <c r="D1511" s="199" t="s">
        <v>47512</v>
      </c>
      <c r="E1511" s="199" t="s">
        <v>47488</v>
      </c>
      <c r="F1511" s="13">
        <f t="shared" si="24"/>
        <v>12</v>
      </c>
    </row>
    <row r="1512" spans="1:6" ht="15" customHeight="1">
      <c r="A1512">
        <v>6510271</v>
      </c>
      <c r="B1512" t="s">
        <v>45072</v>
      </c>
      <c r="C1512" t="s">
        <v>47019</v>
      </c>
      <c r="D1512" s="199" t="s">
        <v>47512</v>
      </c>
      <c r="E1512" s="199" t="s">
        <v>47488</v>
      </c>
      <c r="F1512" s="13">
        <f t="shared" si="24"/>
        <v>12</v>
      </c>
    </row>
    <row r="1513" spans="1:6" ht="15" customHeight="1">
      <c r="A1513">
        <v>6510274</v>
      </c>
      <c r="B1513" t="s">
        <v>45073</v>
      </c>
      <c r="C1513" t="s">
        <v>47020</v>
      </c>
      <c r="D1513" s="199" t="s">
        <v>47477</v>
      </c>
      <c r="E1513" s="199" t="s">
        <v>47489</v>
      </c>
      <c r="F1513" s="13">
        <f t="shared" si="24"/>
        <v>18</v>
      </c>
    </row>
    <row r="1514" spans="1:6" ht="15" customHeight="1">
      <c r="A1514">
        <v>6510273</v>
      </c>
      <c r="B1514" t="s">
        <v>45074</v>
      </c>
      <c r="C1514" t="s">
        <v>47021</v>
      </c>
      <c r="D1514" s="199" t="s">
        <v>47477</v>
      </c>
      <c r="E1514" s="199" t="s">
        <v>47489</v>
      </c>
      <c r="F1514" s="13">
        <f t="shared" si="24"/>
        <v>18</v>
      </c>
    </row>
    <row r="1515" spans="1:6" ht="15" customHeight="1">
      <c r="A1515">
        <v>6510276</v>
      </c>
      <c r="B1515" t="s">
        <v>45075</v>
      </c>
      <c r="C1515" t="s">
        <v>47022</v>
      </c>
      <c r="D1515" s="199" t="s">
        <v>47517</v>
      </c>
      <c r="E1515" s="199" t="s">
        <v>47512</v>
      </c>
      <c r="F1515" s="13">
        <f t="shared" si="24"/>
        <v>24</v>
      </c>
    </row>
    <row r="1516" spans="1:6" ht="15" customHeight="1">
      <c r="A1516">
        <v>6510275</v>
      </c>
      <c r="B1516" t="s">
        <v>45076</v>
      </c>
      <c r="C1516" t="s">
        <v>47023</v>
      </c>
      <c r="D1516" s="199" t="s">
        <v>47517</v>
      </c>
      <c r="E1516" s="199" t="s">
        <v>47512</v>
      </c>
      <c r="F1516" s="13">
        <f t="shared" si="24"/>
        <v>24</v>
      </c>
    </row>
    <row r="1517" spans="1:6" ht="15" customHeight="1">
      <c r="A1517">
        <v>6504551</v>
      </c>
      <c r="B1517" t="s">
        <v>45077</v>
      </c>
      <c r="C1517" t="s">
        <v>47024</v>
      </c>
      <c r="D1517" s="199" t="s">
        <v>47591</v>
      </c>
      <c r="E1517" s="199" t="s">
        <v>47620</v>
      </c>
      <c r="F1517" s="13">
        <f t="shared" si="24"/>
        <v>2640</v>
      </c>
    </row>
    <row r="1518" spans="1:6" ht="15" customHeight="1">
      <c r="A1518">
        <v>6507056</v>
      </c>
      <c r="B1518" t="s">
        <v>45078</v>
      </c>
      <c r="C1518" t="s">
        <v>47025</v>
      </c>
      <c r="D1518" s="199" t="s">
        <v>47535</v>
      </c>
      <c r="E1518" s="199" t="s">
        <v>47464</v>
      </c>
      <c r="F1518" s="13">
        <f t="shared" si="24"/>
        <v>300</v>
      </c>
    </row>
    <row r="1519" spans="1:6" ht="15" customHeight="1">
      <c r="A1519">
        <v>6507057</v>
      </c>
      <c r="B1519" t="s">
        <v>45079</v>
      </c>
      <c r="C1519" t="s">
        <v>47026</v>
      </c>
      <c r="D1519" s="199" t="s">
        <v>47535</v>
      </c>
      <c r="E1519" s="199" t="s">
        <v>47464</v>
      </c>
      <c r="F1519" s="13">
        <f t="shared" si="24"/>
        <v>300</v>
      </c>
    </row>
    <row r="1520" spans="1:6" ht="15" customHeight="1">
      <c r="A1520">
        <v>6505357</v>
      </c>
      <c r="B1520" t="s">
        <v>45080</v>
      </c>
      <c r="C1520" t="s">
        <v>47027</v>
      </c>
      <c r="D1520" s="199" t="s">
        <v>47515</v>
      </c>
      <c r="E1520" s="199" t="s">
        <v>47462</v>
      </c>
      <c r="F1520" s="13">
        <f t="shared" si="24"/>
        <v>30</v>
      </c>
    </row>
    <row r="1521" spans="1:6" ht="15" customHeight="1">
      <c r="A1521">
        <v>6506109</v>
      </c>
      <c r="B1521" t="s">
        <v>45081</v>
      </c>
      <c r="C1521" t="s">
        <v>47028</v>
      </c>
      <c r="D1521" s="199" t="s">
        <v>47485</v>
      </c>
      <c r="E1521" s="199" t="s">
        <v>47515</v>
      </c>
      <c r="F1521" s="13">
        <f t="shared" si="24"/>
        <v>60</v>
      </c>
    </row>
    <row r="1522" spans="1:6" ht="15" customHeight="1">
      <c r="A1522">
        <v>6506110</v>
      </c>
      <c r="B1522" t="s">
        <v>45082</v>
      </c>
      <c r="C1522" t="s">
        <v>47029</v>
      </c>
      <c r="D1522" s="199" t="s">
        <v>47485</v>
      </c>
      <c r="E1522" s="199" t="s">
        <v>47515</v>
      </c>
      <c r="F1522" s="13">
        <f t="shared" si="24"/>
        <v>60</v>
      </c>
    </row>
    <row r="1523" spans="1:6" ht="15" customHeight="1">
      <c r="A1523">
        <v>6505358</v>
      </c>
      <c r="B1523" t="s">
        <v>45083</v>
      </c>
      <c r="C1523" t="s">
        <v>47030</v>
      </c>
      <c r="D1523" s="199" t="s">
        <v>47515</v>
      </c>
      <c r="E1523" s="199" t="s">
        <v>47462</v>
      </c>
      <c r="F1523" s="13">
        <f t="shared" si="24"/>
        <v>30</v>
      </c>
    </row>
    <row r="1524" spans="1:6" ht="15" customHeight="1">
      <c r="A1524">
        <v>6507574</v>
      </c>
      <c r="B1524" t="s">
        <v>45084</v>
      </c>
      <c r="C1524" t="s">
        <v>47031</v>
      </c>
      <c r="D1524" s="199" t="s">
        <v>47475</v>
      </c>
      <c r="E1524" s="199" t="s">
        <v>47526</v>
      </c>
      <c r="F1524" s="13">
        <f t="shared" si="24"/>
        <v>240</v>
      </c>
    </row>
    <row r="1525" spans="1:6" ht="15" customHeight="1">
      <c r="A1525">
        <v>6507573</v>
      </c>
      <c r="B1525" t="s">
        <v>45085</v>
      </c>
      <c r="C1525" t="s">
        <v>47032</v>
      </c>
      <c r="D1525" s="199" t="s">
        <v>47475</v>
      </c>
      <c r="E1525" s="199" t="s">
        <v>47526</v>
      </c>
      <c r="F1525" s="13">
        <f t="shared" si="24"/>
        <v>240</v>
      </c>
    </row>
    <row r="1526" spans="1:6" ht="15" customHeight="1">
      <c r="A1526">
        <v>6507590</v>
      </c>
      <c r="B1526" t="s">
        <v>45086</v>
      </c>
      <c r="C1526" t="s">
        <v>47033</v>
      </c>
      <c r="D1526" s="199" t="s">
        <v>47495</v>
      </c>
      <c r="E1526" s="199" t="s">
        <v>47503</v>
      </c>
      <c r="F1526" s="13">
        <f t="shared" si="24"/>
        <v>450</v>
      </c>
    </row>
    <row r="1527" spans="1:6" ht="15" customHeight="1">
      <c r="A1527">
        <v>6507591</v>
      </c>
      <c r="B1527" t="s">
        <v>45087</v>
      </c>
      <c r="C1527" t="s">
        <v>47034</v>
      </c>
      <c r="D1527" s="199" t="s">
        <v>47495</v>
      </c>
      <c r="E1527" s="199" t="s">
        <v>47503</v>
      </c>
      <c r="F1527" s="13">
        <f t="shared" si="24"/>
        <v>450</v>
      </c>
    </row>
    <row r="1528" spans="1:6" ht="15" customHeight="1">
      <c r="A1528">
        <v>6506960</v>
      </c>
      <c r="B1528" t="s">
        <v>45088</v>
      </c>
      <c r="C1528" t="s">
        <v>47035</v>
      </c>
      <c r="D1528" s="199" t="s">
        <v>47475</v>
      </c>
      <c r="E1528" s="199" t="s">
        <v>47526</v>
      </c>
      <c r="F1528" s="13">
        <f t="shared" si="24"/>
        <v>240</v>
      </c>
    </row>
    <row r="1529" spans="1:6" ht="15" customHeight="1">
      <c r="A1529">
        <v>6506961</v>
      </c>
      <c r="B1529" t="s">
        <v>45089</v>
      </c>
      <c r="C1529" t="s">
        <v>47036</v>
      </c>
      <c r="D1529" s="199" t="s">
        <v>47475</v>
      </c>
      <c r="E1529" s="199" t="s">
        <v>47526</v>
      </c>
      <c r="F1529" s="13">
        <f t="shared" si="24"/>
        <v>240</v>
      </c>
    </row>
    <row r="1530" spans="1:6" ht="15" customHeight="1">
      <c r="A1530">
        <v>6506598</v>
      </c>
      <c r="B1530" t="s">
        <v>45090</v>
      </c>
      <c r="C1530" t="s">
        <v>47037</v>
      </c>
      <c r="D1530" s="199" t="s">
        <v>47495</v>
      </c>
      <c r="E1530" s="199" t="s">
        <v>47503</v>
      </c>
      <c r="F1530" s="13">
        <f t="shared" si="24"/>
        <v>450</v>
      </c>
    </row>
    <row r="1531" spans="1:6" ht="15" customHeight="1">
      <c r="A1531">
        <v>6506599</v>
      </c>
      <c r="B1531" t="s">
        <v>45091</v>
      </c>
      <c r="C1531" t="s">
        <v>47038</v>
      </c>
      <c r="D1531" s="199" t="s">
        <v>47495</v>
      </c>
      <c r="E1531" s="199" t="s">
        <v>47503</v>
      </c>
      <c r="F1531" s="13">
        <f t="shared" si="24"/>
        <v>450</v>
      </c>
    </row>
    <row r="1532" spans="1:6" ht="15" customHeight="1">
      <c r="A1532">
        <v>6505375</v>
      </c>
      <c r="B1532" t="s">
        <v>45092</v>
      </c>
      <c r="C1532" t="s">
        <v>47039</v>
      </c>
      <c r="D1532" s="199" t="s">
        <v>47547</v>
      </c>
      <c r="E1532" s="199" t="s">
        <v>47560</v>
      </c>
      <c r="F1532" s="13">
        <f t="shared" si="24"/>
        <v>174</v>
      </c>
    </row>
    <row r="1533" spans="1:6" ht="15" customHeight="1">
      <c r="A1533">
        <v>6505374</v>
      </c>
      <c r="B1533" t="s">
        <v>45093</v>
      </c>
      <c r="C1533" t="s">
        <v>47040</v>
      </c>
      <c r="D1533" s="199" t="s">
        <v>47547</v>
      </c>
      <c r="E1533" s="199" t="s">
        <v>47560</v>
      </c>
      <c r="F1533" s="13">
        <f t="shared" si="24"/>
        <v>174</v>
      </c>
    </row>
    <row r="1534" spans="1:6" ht="15" customHeight="1">
      <c r="A1534">
        <v>6505373</v>
      </c>
      <c r="B1534" t="s">
        <v>45094</v>
      </c>
      <c r="C1534" t="s">
        <v>47041</v>
      </c>
      <c r="D1534" s="199" t="s">
        <v>47547</v>
      </c>
      <c r="E1534" s="199" t="s">
        <v>47560</v>
      </c>
      <c r="F1534" s="13">
        <f t="shared" si="24"/>
        <v>174</v>
      </c>
    </row>
    <row r="1535" spans="1:6" ht="15" customHeight="1">
      <c r="A1535">
        <v>6505704</v>
      </c>
      <c r="B1535" t="s">
        <v>45095</v>
      </c>
      <c r="C1535" t="s">
        <v>47042</v>
      </c>
      <c r="D1535" s="199" t="s">
        <v>47543</v>
      </c>
      <c r="E1535" s="199" t="s">
        <v>47492</v>
      </c>
      <c r="F1535" s="13">
        <f t="shared" si="24"/>
        <v>216</v>
      </c>
    </row>
    <row r="1536" spans="1:6" ht="15" customHeight="1">
      <c r="A1536">
        <v>6505705</v>
      </c>
      <c r="B1536" t="s">
        <v>45096</v>
      </c>
      <c r="C1536" t="s">
        <v>47043</v>
      </c>
      <c r="D1536" s="199" t="s">
        <v>47543</v>
      </c>
      <c r="E1536" s="199" t="s">
        <v>47492</v>
      </c>
      <c r="F1536" s="13">
        <f t="shared" si="24"/>
        <v>216</v>
      </c>
    </row>
    <row r="1537" spans="1:6" ht="15" customHeight="1">
      <c r="A1537">
        <v>6505706</v>
      </c>
      <c r="B1537" t="s">
        <v>45097</v>
      </c>
      <c r="C1537" t="s">
        <v>47044</v>
      </c>
      <c r="D1537" s="199" t="s">
        <v>47543</v>
      </c>
      <c r="E1537" s="199" t="s">
        <v>47492</v>
      </c>
      <c r="F1537" s="13">
        <f t="shared" si="24"/>
        <v>216</v>
      </c>
    </row>
    <row r="1538" spans="1:6" ht="15" customHeight="1">
      <c r="A1538">
        <v>6505707</v>
      </c>
      <c r="B1538" t="s">
        <v>45098</v>
      </c>
      <c r="C1538" t="s">
        <v>47045</v>
      </c>
      <c r="D1538" s="199" t="s">
        <v>47543</v>
      </c>
      <c r="E1538" s="199" t="s">
        <v>47492</v>
      </c>
      <c r="F1538" s="13">
        <f t="shared" si="24"/>
        <v>216</v>
      </c>
    </row>
    <row r="1539" spans="1:6" ht="15" customHeight="1">
      <c r="A1539">
        <v>6505708</v>
      </c>
      <c r="B1539" t="s">
        <v>45099</v>
      </c>
      <c r="C1539" t="s">
        <v>47046</v>
      </c>
      <c r="D1539" s="199" t="s">
        <v>47543</v>
      </c>
      <c r="E1539" s="199" t="s">
        <v>47492</v>
      </c>
      <c r="F1539" s="13">
        <f t="shared" si="24"/>
        <v>216</v>
      </c>
    </row>
    <row r="1540" spans="1:6" ht="15" customHeight="1">
      <c r="A1540">
        <v>6505719</v>
      </c>
      <c r="B1540" t="s">
        <v>45100</v>
      </c>
      <c r="C1540" t="s">
        <v>47047</v>
      </c>
      <c r="D1540" s="199" t="s">
        <v>47543</v>
      </c>
      <c r="E1540" s="199" t="s">
        <v>47492</v>
      </c>
      <c r="F1540" s="13">
        <f t="shared" si="24"/>
        <v>216</v>
      </c>
    </row>
    <row r="1541" spans="1:6" ht="15" customHeight="1">
      <c r="A1541">
        <v>6505720</v>
      </c>
      <c r="B1541" t="s">
        <v>45101</v>
      </c>
      <c r="C1541" t="s">
        <v>47048</v>
      </c>
      <c r="D1541" s="199" t="s">
        <v>47543</v>
      </c>
      <c r="E1541" s="199" t="s">
        <v>47492</v>
      </c>
      <c r="F1541" s="13">
        <f t="shared" si="24"/>
        <v>216</v>
      </c>
    </row>
    <row r="1542" spans="1:6" ht="15" customHeight="1">
      <c r="A1542">
        <v>6505721</v>
      </c>
      <c r="B1542" t="s">
        <v>45102</v>
      </c>
      <c r="C1542" t="s">
        <v>47049</v>
      </c>
      <c r="D1542" s="199" t="s">
        <v>47543</v>
      </c>
      <c r="E1542" s="199" t="s">
        <v>47492</v>
      </c>
      <c r="F1542" s="13">
        <f t="shared" si="24"/>
        <v>216</v>
      </c>
    </row>
    <row r="1543" spans="1:6" ht="15" customHeight="1">
      <c r="A1543">
        <v>6505722</v>
      </c>
      <c r="B1543" t="s">
        <v>45103</v>
      </c>
      <c r="C1543" t="s">
        <v>47050</v>
      </c>
      <c r="D1543" s="199" t="s">
        <v>47543</v>
      </c>
      <c r="E1543" s="199" t="s">
        <v>47492</v>
      </c>
      <c r="F1543" s="13">
        <f t="shared" si="24"/>
        <v>216</v>
      </c>
    </row>
    <row r="1544" spans="1:6" ht="15" customHeight="1">
      <c r="A1544">
        <v>6505723</v>
      </c>
      <c r="B1544" t="s">
        <v>45104</v>
      </c>
      <c r="C1544" t="s">
        <v>47051</v>
      </c>
      <c r="D1544" s="199" t="s">
        <v>47543</v>
      </c>
      <c r="E1544" s="199" t="s">
        <v>47492</v>
      </c>
      <c r="F1544" s="13">
        <f t="shared" si="24"/>
        <v>216</v>
      </c>
    </row>
    <row r="1545" spans="1:6" ht="15" customHeight="1">
      <c r="A1545">
        <v>6505724</v>
      </c>
      <c r="B1545" t="s">
        <v>45105</v>
      </c>
      <c r="C1545" t="s">
        <v>47052</v>
      </c>
      <c r="D1545" s="199" t="s">
        <v>47543</v>
      </c>
      <c r="E1545" s="199" t="s">
        <v>47492</v>
      </c>
      <c r="F1545" s="13">
        <f t="shared" si="24"/>
        <v>216</v>
      </c>
    </row>
    <row r="1546" spans="1:6" ht="15" customHeight="1">
      <c r="A1546">
        <v>6505725</v>
      </c>
      <c r="B1546" t="s">
        <v>45106</v>
      </c>
      <c r="C1546" t="s">
        <v>47053</v>
      </c>
      <c r="D1546" s="199" t="s">
        <v>47543</v>
      </c>
      <c r="E1546" s="199" t="s">
        <v>47492</v>
      </c>
      <c r="F1546" s="13">
        <f t="shared" si="24"/>
        <v>216</v>
      </c>
    </row>
    <row r="1547" spans="1:6" ht="15" customHeight="1">
      <c r="A1547">
        <v>6504065</v>
      </c>
      <c r="B1547" t="s">
        <v>45107</v>
      </c>
      <c r="C1547" t="s">
        <v>47054</v>
      </c>
      <c r="D1547" s="199" t="s">
        <v>47653</v>
      </c>
      <c r="E1547" s="199" t="s">
        <v>47491</v>
      </c>
      <c r="F1547" s="13">
        <f t="shared" si="24"/>
        <v>168</v>
      </c>
    </row>
    <row r="1548" spans="1:6" ht="15" customHeight="1">
      <c r="A1548">
        <v>6504064</v>
      </c>
      <c r="B1548" t="s">
        <v>45108</v>
      </c>
      <c r="C1548" t="s">
        <v>47055</v>
      </c>
      <c r="D1548" s="199" t="s">
        <v>47653</v>
      </c>
      <c r="E1548" s="199" t="s">
        <v>47491</v>
      </c>
      <c r="F1548" s="13">
        <f t="shared" si="24"/>
        <v>168</v>
      </c>
    </row>
    <row r="1549" spans="1:6" ht="15" customHeight="1">
      <c r="A1549">
        <v>6504063</v>
      </c>
      <c r="B1549" t="s">
        <v>45109</v>
      </c>
      <c r="C1549" t="s">
        <v>47056</v>
      </c>
      <c r="D1549" s="199" t="s">
        <v>47653</v>
      </c>
      <c r="E1549" s="199" t="s">
        <v>47491</v>
      </c>
      <c r="F1549" s="13">
        <f t="shared" si="24"/>
        <v>168</v>
      </c>
    </row>
    <row r="1550" spans="1:6" ht="15" customHeight="1">
      <c r="A1550">
        <v>6504053</v>
      </c>
      <c r="B1550" t="s">
        <v>45110</v>
      </c>
      <c r="C1550" t="s">
        <v>47057</v>
      </c>
      <c r="D1550" s="199" t="s">
        <v>47543</v>
      </c>
      <c r="E1550" s="199" t="s">
        <v>47492</v>
      </c>
      <c r="F1550" s="13">
        <f t="shared" si="24"/>
        <v>216</v>
      </c>
    </row>
    <row r="1551" spans="1:6" ht="15" customHeight="1">
      <c r="A1551">
        <v>6504060</v>
      </c>
      <c r="B1551" t="s">
        <v>45111</v>
      </c>
      <c r="C1551" t="s">
        <v>47058</v>
      </c>
      <c r="D1551" s="199" t="s">
        <v>47543</v>
      </c>
      <c r="E1551" s="199" t="s">
        <v>47492</v>
      </c>
      <c r="F1551" s="13">
        <f t="shared" si="24"/>
        <v>216</v>
      </c>
    </row>
    <row r="1552" spans="1:6" ht="15" customHeight="1">
      <c r="A1552">
        <v>6504054</v>
      </c>
      <c r="B1552" t="s">
        <v>45112</v>
      </c>
      <c r="C1552" t="s">
        <v>47059</v>
      </c>
      <c r="D1552" s="199" t="s">
        <v>47543</v>
      </c>
      <c r="E1552" s="199" t="s">
        <v>47492</v>
      </c>
      <c r="F1552" s="13">
        <f t="shared" si="24"/>
        <v>216</v>
      </c>
    </row>
    <row r="1553" spans="1:6" ht="15" customHeight="1">
      <c r="A1553">
        <v>6504052</v>
      </c>
      <c r="B1553" t="s">
        <v>45113</v>
      </c>
      <c r="C1553" t="s">
        <v>47060</v>
      </c>
      <c r="D1553" s="199" t="s">
        <v>47543</v>
      </c>
      <c r="E1553" s="199" t="s">
        <v>47492</v>
      </c>
      <c r="F1553" s="13">
        <f t="shared" si="24"/>
        <v>216</v>
      </c>
    </row>
    <row r="1554" spans="1:6" ht="15" customHeight="1">
      <c r="A1554">
        <v>6504059</v>
      </c>
      <c r="B1554" t="s">
        <v>45114</v>
      </c>
      <c r="C1554" t="s">
        <v>47061</v>
      </c>
      <c r="D1554" s="199" t="s">
        <v>47543</v>
      </c>
      <c r="E1554" s="199" t="s">
        <v>47492</v>
      </c>
      <c r="F1554" s="13">
        <f t="shared" si="24"/>
        <v>216</v>
      </c>
    </row>
    <row r="1555" spans="1:6" ht="15" customHeight="1">
      <c r="A1555">
        <v>6504055</v>
      </c>
      <c r="B1555" t="s">
        <v>45115</v>
      </c>
      <c r="C1555" t="s">
        <v>47062</v>
      </c>
      <c r="D1555" s="199" t="s">
        <v>47543</v>
      </c>
      <c r="E1555" s="199" t="s">
        <v>47492</v>
      </c>
      <c r="F1555" s="13">
        <f t="shared" si="24"/>
        <v>216</v>
      </c>
    </row>
    <row r="1556" spans="1:6" ht="15" customHeight="1">
      <c r="A1556">
        <v>6504061</v>
      </c>
      <c r="B1556" t="s">
        <v>45116</v>
      </c>
      <c r="C1556" t="s">
        <v>47063</v>
      </c>
      <c r="D1556" s="199" t="s">
        <v>47543</v>
      </c>
      <c r="E1556" s="199" t="s">
        <v>47492</v>
      </c>
      <c r="F1556" s="13">
        <f t="shared" si="24"/>
        <v>216</v>
      </c>
    </row>
    <row r="1557" spans="1:6" ht="15" customHeight="1">
      <c r="A1557">
        <v>6504056</v>
      </c>
      <c r="B1557" t="s">
        <v>45117</v>
      </c>
      <c r="C1557" t="s">
        <v>47064</v>
      </c>
      <c r="D1557" s="199" t="s">
        <v>47543</v>
      </c>
      <c r="E1557" s="199" t="s">
        <v>47492</v>
      </c>
      <c r="F1557" s="13">
        <f t="shared" si="24"/>
        <v>216</v>
      </c>
    </row>
    <row r="1558" spans="1:6" ht="15" customHeight="1">
      <c r="A1558">
        <v>6504057</v>
      </c>
      <c r="B1558" t="s">
        <v>45118</v>
      </c>
      <c r="C1558" t="s">
        <v>47065</v>
      </c>
      <c r="D1558" s="199" t="s">
        <v>47543</v>
      </c>
      <c r="E1558" s="199" t="s">
        <v>47492</v>
      </c>
      <c r="F1558" s="13">
        <f t="shared" si="24"/>
        <v>216</v>
      </c>
    </row>
    <row r="1559" spans="1:6" ht="15" customHeight="1">
      <c r="A1559">
        <v>6504062</v>
      </c>
      <c r="B1559" t="s">
        <v>45119</v>
      </c>
      <c r="C1559" t="s">
        <v>47066</v>
      </c>
      <c r="D1559" s="199" t="s">
        <v>47543</v>
      </c>
      <c r="E1559" s="199" t="s">
        <v>47492</v>
      </c>
      <c r="F1559" s="13">
        <f t="shared" si="24"/>
        <v>216</v>
      </c>
    </row>
    <row r="1560" spans="1:6" ht="15" customHeight="1">
      <c r="A1560">
        <v>6504051</v>
      </c>
      <c r="B1560" t="s">
        <v>45120</v>
      </c>
      <c r="C1560" t="s">
        <v>47067</v>
      </c>
      <c r="D1560" s="199" t="s">
        <v>47543</v>
      </c>
      <c r="E1560" s="199" t="s">
        <v>47492</v>
      </c>
      <c r="F1560" s="13">
        <f t="shared" si="24"/>
        <v>216</v>
      </c>
    </row>
    <row r="1561" spans="1:6" ht="15" customHeight="1">
      <c r="A1561">
        <v>6504058</v>
      </c>
      <c r="B1561" t="s">
        <v>45121</v>
      </c>
      <c r="C1561" t="s">
        <v>47068</v>
      </c>
      <c r="D1561" s="199" t="s">
        <v>47543</v>
      </c>
      <c r="E1561" s="199" t="s">
        <v>47492</v>
      </c>
      <c r="F1561" s="13">
        <f t="shared" si="24"/>
        <v>216</v>
      </c>
    </row>
    <row r="1562" spans="1:6" ht="15" customHeight="1">
      <c r="A1562">
        <v>6507143</v>
      </c>
      <c r="B1562" t="s">
        <v>45122</v>
      </c>
      <c r="C1562" t="s">
        <v>47069</v>
      </c>
      <c r="D1562" s="199" t="s">
        <v>47535</v>
      </c>
      <c r="E1562" s="199" t="s">
        <v>47464</v>
      </c>
      <c r="F1562" s="13">
        <f t="shared" si="24"/>
        <v>300</v>
      </c>
    </row>
    <row r="1563" spans="1:6" ht="15" customHeight="1">
      <c r="A1563">
        <v>6507142</v>
      </c>
      <c r="B1563" t="s">
        <v>45123</v>
      </c>
      <c r="C1563" t="s">
        <v>47070</v>
      </c>
      <c r="D1563" s="199" t="s">
        <v>47535</v>
      </c>
      <c r="E1563" s="199" t="s">
        <v>47464</v>
      </c>
      <c r="F1563" s="13">
        <f t="shared" si="24"/>
        <v>300</v>
      </c>
    </row>
    <row r="1564" spans="1:6" ht="15" customHeight="1">
      <c r="A1564">
        <v>6509667</v>
      </c>
      <c r="B1564" t="s">
        <v>45124</v>
      </c>
      <c r="C1564" t="s">
        <v>47071</v>
      </c>
      <c r="D1564" s="199" t="s">
        <v>47549</v>
      </c>
      <c r="E1564" s="199" t="s">
        <v>47498</v>
      </c>
      <c r="F1564" s="13">
        <f t="shared" si="24"/>
        <v>144</v>
      </c>
    </row>
    <row r="1565" spans="1:6" ht="15" customHeight="1">
      <c r="A1565">
        <v>6508237</v>
      </c>
      <c r="B1565" t="s">
        <v>45125</v>
      </c>
      <c r="C1565" t="s">
        <v>47072</v>
      </c>
      <c r="D1565" s="199" t="s">
        <v>47549</v>
      </c>
      <c r="E1565" s="199" t="s">
        <v>47498</v>
      </c>
      <c r="F1565" s="13">
        <f t="shared" si="24"/>
        <v>144</v>
      </c>
    </row>
    <row r="1566" spans="1:6" ht="15" customHeight="1">
      <c r="A1566">
        <v>6500126</v>
      </c>
      <c r="B1566" t="s">
        <v>45126</v>
      </c>
      <c r="C1566" t="s">
        <v>47073</v>
      </c>
      <c r="D1566" s="199" t="s">
        <v>47515</v>
      </c>
      <c r="E1566" s="199" t="s">
        <v>47462</v>
      </c>
      <c r="F1566" s="13">
        <f t="shared" si="24"/>
        <v>30</v>
      </c>
    </row>
    <row r="1567" spans="1:6" ht="15" customHeight="1">
      <c r="A1567">
        <v>6507760</v>
      </c>
      <c r="B1567" t="s">
        <v>45127</v>
      </c>
      <c r="C1567" t="s">
        <v>47074</v>
      </c>
      <c r="D1567" s="199" t="s">
        <v>47477</v>
      </c>
      <c r="E1567" s="199" t="s">
        <v>47489</v>
      </c>
      <c r="F1567" s="13">
        <f t="shared" si="24"/>
        <v>18</v>
      </c>
    </row>
    <row r="1568" spans="1:6" ht="15" customHeight="1">
      <c r="A1568">
        <v>6507761</v>
      </c>
      <c r="B1568" t="s">
        <v>45128</v>
      </c>
      <c r="C1568" t="s">
        <v>47075</v>
      </c>
      <c r="D1568" s="199" t="s">
        <v>47477</v>
      </c>
      <c r="E1568" s="199" t="s">
        <v>47489</v>
      </c>
      <c r="F1568" s="13">
        <f t="shared" si="24"/>
        <v>18</v>
      </c>
    </row>
    <row r="1569" spans="1:6" ht="15" customHeight="1">
      <c r="A1569">
        <v>6510432</v>
      </c>
      <c r="B1569" t="s">
        <v>45129</v>
      </c>
      <c r="C1569" t="s">
        <v>46252</v>
      </c>
      <c r="D1569" s="199" t="s">
        <v>47473</v>
      </c>
      <c r="E1569" s="199" t="s">
        <v>47500</v>
      </c>
      <c r="F1569" s="13">
        <f t="shared" si="24"/>
        <v>960</v>
      </c>
    </row>
    <row r="1570" spans="1:6" ht="15" customHeight="1">
      <c r="A1570">
        <v>6510226</v>
      </c>
      <c r="B1570" t="s">
        <v>45130</v>
      </c>
      <c r="C1570" t="s">
        <v>47076</v>
      </c>
      <c r="D1570" s="199" t="s">
        <v>47548</v>
      </c>
      <c r="E1570" s="199" t="s">
        <v>47504</v>
      </c>
      <c r="F1570" s="13">
        <f t="shared" si="24"/>
        <v>720</v>
      </c>
    </row>
    <row r="1571" spans="1:6" ht="15" customHeight="1">
      <c r="A1571">
        <v>6511316</v>
      </c>
      <c r="B1571" t="s">
        <v>45131</v>
      </c>
      <c r="C1571" t="s">
        <v>47077</v>
      </c>
      <c r="D1571" s="199" t="s">
        <v>47466</v>
      </c>
      <c r="E1571" s="199" t="s">
        <v>47595</v>
      </c>
      <c r="F1571" s="13">
        <f t="shared" si="24"/>
        <v>840</v>
      </c>
    </row>
    <row r="1572" spans="1:6" ht="15" customHeight="1">
      <c r="A1572">
        <v>6511318</v>
      </c>
      <c r="B1572" t="s">
        <v>45132</v>
      </c>
      <c r="C1572" t="s">
        <v>47078</v>
      </c>
      <c r="D1572" s="199" t="s">
        <v>47573</v>
      </c>
      <c r="E1572" s="199" t="s">
        <v>47546</v>
      </c>
      <c r="F1572" s="13">
        <f t="shared" si="24"/>
        <v>1200</v>
      </c>
    </row>
    <row r="1573" spans="1:6" ht="15" customHeight="1">
      <c r="A1573">
        <v>6503969</v>
      </c>
      <c r="B1573" t="s">
        <v>45133</v>
      </c>
      <c r="C1573" t="s">
        <v>47079</v>
      </c>
      <c r="D1573" s="199" t="s">
        <v>47515</v>
      </c>
      <c r="E1573" s="199" t="s">
        <v>47462</v>
      </c>
      <c r="F1573" s="13">
        <f t="shared" ref="F1573:F1636" si="25">D1573*0.6</f>
        <v>30</v>
      </c>
    </row>
    <row r="1574" spans="1:6" ht="15" customHeight="1">
      <c r="A1574">
        <v>6507454</v>
      </c>
      <c r="B1574" t="s">
        <v>45134</v>
      </c>
      <c r="C1574" t="s">
        <v>47080</v>
      </c>
      <c r="D1574" s="199" t="s">
        <v>47500</v>
      </c>
      <c r="E1574" s="199" t="s">
        <v>47475</v>
      </c>
      <c r="F1574" s="13">
        <f t="shared" si="25"/>
        <v>480</v>
      </c>
    </row>
    <row r="1575" spans="1:6" ht="15" customHeight="1">
      <c r="A1575">
        <v>6502471</v>
      </c>
      <c r="B1575" t="s">
        <v>45135</v>
      </c>
      <c r="C1575" t="s">
        <v>47081</v>
      </c>
      <c r="D1575" s="199" t="s">
        <v>47477</v>
      </c>
      <c r="E1575" s="199" t="s">
        <v>47489</v>
      </c>
      <c r="F1575" s="13">
        <f t="shared" si="25"/>
        <v>18</v>
      </c>
    </row>
    <row r="1576" spans="1:6" ht="15" customHeight="1">
      <c r="A1576">
        <v>6502470</v>
      </c>
      <c r="B1576" t="s">
        <v>45136</v>
      </c>
      <c r="C1576" t="s">
        <v>47082</v>
      </c>
      <c r="D1576" s="199" t="s">
        <v>47477</v>
      </c>
      <c r="E1576" s="199" t="s">
        <v>47489</v>
      </c>
      <c r="F1576" s="13">
        <f t="shared" si="25"/>
        <v>18</v>
      </c>
    </row>
    <row r="1577" spans="1:6" ht="15" customHeight="1">
      <c r="A1577">
        <v>6502473</v>
      </c>
      <c r="B1577" t="s">
        <v>45137</v>
      </c>
      <c r="C1577" t="s">
        <v>47083</v>
      </c>
      <c r="D1577" s="199" t="s">
        <v>47477</v>
      </c>
      <c r="E1577" s="199" t="s">
        <v>47489</v>
      </c>
      <c r="F1577" s="13">
        <f t="shared" si="25"/>
        <v>18</v>
      </c>
    </row>
    <row r="1578" spans="1:6" ht="15" customHeight="1">
      <c r="A1578">
        <v>6502472</v>
      </c>
      <c r="B1578" t="s">
        <v>45138</v>
      </c>
      <c r="C1578" t="s">
        <v>47084</v>
      </c>
      <c r="D1578" s="199" t="s">
        <v>47477</v>
      </c>
      <c r="E1578" s="199" t="s">
        <v>47489</v>
      </c>
      <c r="F1578" s="13">
        <f t="shared" si="25"/>
        <v>18</v>
      </c>
    </row>
    <row r="1579" spans="1:6" ht="15" customHeight="1">
      <c r="A1579">
        <v>6510218</v>
      </c>
      <c r="B1579" t="s">
        <v>45139</v>
      </c>
      <c r="C1579" t="s">
        <v>47085</v>
      </c>
      <c r="D1579" s="199" t="s">
        <v>47477</v>
      </c>
      <c r="E1579" s="199" t="s">
        <v>47489</v>
      </c>
      <c r="F1579" s="13">
        <f t="shared" si="25"/>
        <v>18</v>
      </c>
    </row>
    <row r="1580" spans="1:6" ht="15" customHeight="1">
      <c r="A1580">
        <v>6510220</v>
      </c>
      <c r="B1580" t="s">
        <v>45140</v>
      </c>
      <c r="C1580" t="s">
        <v>47086</v>
      </c>
      <c r="D1580" s="199" t="s">
        <v>47477</v>
      </c>
      <c r="E1580" s="199" t="s">
        <v>47489</v>
      </c>
      <c r="F1580" s="13">
        <f t="shared" si="25"/>
        <v>18</v>
      </c>
    </row>
    <row r="1581" spans="1:6" ht="15" customHeight="1">
      <c r="A1581">
        <v>6510219</v>
      </c>
      <c r="B1581" t="s">
        <v>45141</v>
      </c>
      <c r="C1581" t="s">
        <v>47087</v>
      </c>
      <c r="D1581" s="199" t="s">
        <v>47477</v>
      </c>
      <c r="E1581" s="199" t="s">
        <v>47489</v>
      </c>
      <c r="F1581" s="13">
        <f t="shared" si="25"/>
        <v>18</v>
      </c>
    </row>
    <row r="1582" spans="1:6" ht="15" customHeight="1">
      <c r="A1582">
        <v>6510221</v>
      </c>
      <c r="B1582" t="s">
        <v>45142</v>
      </c>
      <c r="C1582" t="s">
        <v>47088</v>
      </c>
      <c r="D1582" s="199" t="s">
        <v>47477</v>
      </c>
      <c r="E1582" s="199" t="s">
        <v>47489</v>
      </c>
      <c r="F1582" s="13">
        <f t="shared" si="25"/>
        <v>18</v>
      </c>
    </row>
    <row r="1583" spans="1:6" ht="15" customHeight="1">
      <c r="A1583">
        <v>6509660</v>
      </c>
      <c r="B1583" t="s">
        <v>45143</v>
      </c>
      <c r="C1583" t="s">
        <v>47089</v>
      </c>
      <c r="D1583" s="199" t="s">
        <v>47489</v>
      </c>
      <c r="E1583" s="199" t="s">
        <v>47621</v>
      </c>
      <c r="F1583" s="13">
        <f t="shared" si="25"/>
        <v>9</v>
      </c>
    </row>
    <row r="1584" spans="1:6" ht="15" customHeight="1">
      <c r="A1584">
        <v>6509662</v>
      </c>
      <c r="B1584" t="s">
        <v>45144</v>
      </c>
      <c r="C1584" t="s">
        <v>47090</v>
      </c>
      <c r="D1584" s="199" t="s">
        <v>47489</v>
      </c>
      <c r="E1584" s="199" t="s">
        <v>47621</v>
      </c>
      <c r="F1584" s="13">
        <f t="shared" si="25"/>
        <v>9</v>
      </c>
    </row>
    <row r="1585" spans="1:6" ht="15" customHeight="1">
      <c r="A1585">
        <v>6507834</v>
      </c>
      <c r="B1585" t="s">
        <v>45145</v>
      </c>
      <c r="C1585" t="s">
        <v>47091</v>
      </c>
      <c r="D1585" s="199" t="s">
        <v>47492</v>
      </c>
      <c r="E1585" s="199" t="s">
        <v>47528</v>
      </c>
      <c r="F1585" s="13">
        <f t="shared" si="25"/>
        <v>108</v>
      </c>
    </row>
    <row r="1586" spans="1:6" ht="15" customHeight="1">
      <c r="A1586">
        <v>6510566</v>
      </c>
      <c r="B1586" t="s">
        <v>45146</v>
      </c>
      <c r="C1586" t="s">
        <v>47092</v>
      </c>
      <c r="D1586" s="199" t="s">
        <v>47463</v>
      </c>
      <c r="E1586" s="199" t="s">
        <v>47496</v>
      </c>
      <c r="F1586" s="13">
        <f t="shared" si="25"/>
        <v>114</v>
      </c>
    </row>
    <row r="1587" spans="1:6" ht="15" customHeight="1">
      <c r="A1587">
        <v>6510217</v>
      </c>
      <c r="B1587" t="s">
        <v>45147</v>
      </c>
      <c r="C1587" t="s">
        <v>47093</v>
      </c>
      <c r="D1587" s="199" t="s">
        <v>47515</v>
      </c>
      <c r="E1587" s="199" t="s">
        <v>47462</v>
      </c>
      <c r="F1587" s="13">
        <f t="shared" si="25"/>
        <v>30</v>
      </c>
    </row>
    <row r="1588" spans="1:6" ht="15" customHeight="1">
      <c r="A1588">
        <v>6507824</v>
      </c>
      <c r="B1588" t="s">
        <v>45148</v>
      </c>
      <c r="C1588" t="s">
        <v>47094</v>
      </c>
      <c r="D1588" s="199" t="s">
        <v>47481</v>
      </c>
      <c r="E1588" s="199" t="s">
        <v>47558</v>
      </c>
      <c r="F1588" s="13">
        <f t="shared" si="25"/>
        <v>390</v>
      </c>
    </row>
    <row r="1589" spans="1:6" ht="15" customHeight="1">
      <c r="A1589">
        <v>6507828</v>
      </c>
      <c r="B1589" t="s">
        <v>45149</v>
      </c>
      <c r="C1589" t="s">
        <v>47095</v>
      </c>
      <c r="D1589" s="199" t="s">
        <v>47722</v>
      </c>
      <c r="E1589" s="199" t="s">
        <v>47622</v>
      </c>
      <c r="F1589" s="13">
        <f t="shared" si="25"/>
        <v>654</v>
      </c>
    </row>
    <row r="1590" spans="1:6" ht="15" customHeight="1">
      <c r="A1590">
        <v>6507826</v>
      </c>
      <c r="B1590" t="s">
        <v>45150</v>
      </c>
      <c r="C1590" t="s">
        <v>47096</v>
      </c>
      <c r="D1590" s="199" t="s">
        <v>47481</v>
      </c>
      <c r="E1590" s="199" t="s">
        <v>47558</v>
      </c>
      <c r="F1590" s="13">
        <f t="shared" si="25"/>
        <v>390</v>
      </c>
    </row>
    <row r="1591" spans="1:6" ht="15" customHeight="1">
      <c r="A1591">
        <v>6508572</v>
      </c>
      <c r="B1591" t="s">
        <v>45151</v>
      </c>
      <c r="C1591" t="s">
        <v>47097</v>
      </c>
      <c r="D1591" s="199" t="s">
        <v>47722</v>
      </c>
      <c r="E1591" s="199" t="s">
        <v>47622</v>
      </c>
      <c r="F1591" s="13">
        <f t="shared" si="25"/>
        <v>654</v>
      </c>
    </row>
    <row r="1592" spans="1:6" ht="15" customHeight="1">
      <c r="A1592">
        <v>6508573</v>
      </c>
      <c r="B1592" t="s">
        <v>45152</v>
      </c>
      <c r="C1592" t="s">
        <v>47098</v>
      </c>
      <c r="D1592" s="199" t="s">
        <v>47722</v>
      </c>
      <c r="E1592" s="199" t="s">
        <v>47622</v>
      </c>
      <c r="F1592" s="13">
        <f t="shared" si="25"/>
        <v>654</v>
      </c>
    </row>
    <row r="1593" spans="1:6" ht="15" customHeight="1">
      <c r="A1593">
        <v>6503183</v>
      </c>
      <c r="B1593" t="s">
        <v>45153</v>
      </c>
      <c r="C1593" t="s">
        <v>47099</v>
      </c>
      <c r="D1593" s="199" t="s">
        <v>47498</v>
      </c>
      <c r="E1593" s="199" t="s">
        <v>47478</v>
      </c>
      <c r="F1593" s="13">
        <f t="shared" si="25"/>
        <v>72</v>
      </c>
    </row>
    <row r="1594" spans="1:6" ht="15" customHeight="1">
      <c r="A1594">
        <v>6503386</v>
      </c>
      <c r="B1594" t="s">
        <v>45154</v>
      </c>
      <c r="C1594" t="s">
        <v>47100</v>
      </c>
      <c r="D1594" s="199" t="s">
        <v>47498</v>
      </c>
      <c r="E1594" s="199" t="s">
        <v>47478</v>
      </c>
      <c r="F1594" s="13">
        <f t="shared" si="25"/>
        <v>72</v>
      </c>
    </row>
    <row r="1595" spans="1:6" ht="15" customHeight="1">
      <c r="A1595">
        <v>6504296</v>
      </c>
      <c r="B1595" t="s">
        <v>45155</v>
      </c>
      <c r="C1595" t="s">
        <v>47101</v>
      </c>
      <c r="D1595" s="199" t="s">
        <v>47531</v>
      </c>
      <c r="E1595" s="199" t="s">
        <v>47517</v>
      </c>
      <c r="F1595" s="13">
        <f t="shared" si="25"/>
        <v>48</v>
      </c>
    </row>
    <row r="1596" spans="1:6" ht="15" customHeight="1">
      <c r="A1596">
        <v>6504295</v>
      </c>
      <c r="B1596" t="s">
        <v>45156</v>
      </c>
      <c r="C1596" t="s">
        <v>47102</v>
      </c>
      <c r="D1596" s="199" t="s">
        <v>47531</v>
      </c>
      <c r="E1596" s="199" t="s">
        <v>47517</v>
      </c>
      <c r="F1596" s="13">
        <f t="shared" si="25"/>
        <v>48</v>
      </c>
    </row>
    <row r="1597" spans="1:6" ht="15" customHeight="1">
      <c r="A1597">
        <v>6509256</v>
      </c>
      <c r="B1597" t="s">
        <v>45157</v>
      </c>
      <c r="C1597" t="s">
        <v>47103</v>
      </c>
      <c r="D1597" s="199" t="s">
        <v>47488</v>
      </c>
      <c r="E1597" s="199" t="s">
        <v>47486</v>
      </c>
      <c r="F1597" s="13">
        <f t="shared" si="25"/>
        <v>6</v>
      </c>
    </row>
    <row r="1598" spans="1:6" ht="15" customHeight="1">
      <c r="A1598">
        <v>6509258</v>
      </c>
      <c r="B1598" t="s">
        <v>45158</v>
      </c>
      <c r="C1598" t="s">
        <v>47104</v>
      </c>
      <c r="D1598" s="199" t="s">
        <v>47520</v>
      </c>
      <c r="E1598" s="199" t="s">
        <v>47533</v>
      </c>
      <c r="F1598" s="13">
        <f t="shared" si="25"/>
        <v>8.4</v>
      </c>
    </row>
    <row r="1599" spans="1:6" ht="15" customHeight="1">
      <c r="A1599">
        <v>6509261</v>
      </c>
      <c r="B1599" t="s">
        <v>45159</v>
      </c>
      <c r="C1599" t="s">
        <v>47105</v>
      </c>
      <c r="D1599" s="199" t="s">
        <v>47520</v>
      </c>
      <c r="E1599" s="199" t="s">
        <v>47533</v>
      </c>
      <c r="F1599" s="13">
        <f t="shared" si="25"/>
        <v>8.4</v>
      </c>
    </row>
    <row r="1600" spans="1:6" ht="15" customHeight="1">
      <c r="A1600">
        <v>6509263</v>
      </c>
      <c r="B1600" t="s">
        <v>45160</v>
      </c>
      <c r="C1600" t="s">
        <v>47106</v>
      </c>
      <c r="D1600" s="199" t="s">
        <v>47520</v>
      </c>
      <c r="E1600" s="199" t="s">
        <v>47533</v>
      </c>
      <c r="F1600" s="13">
        <f t="shared" si="25"/>
        <v>8.4</v>
      </c>
    </row>
    <row r="1601" spans="1:6" ht="15" customHeight="1">
      <c r="A1601">
        <v>6509280</v>
      </c>
      <c r="B1601" t="s">
        <v>45161</v>
      </c>
      <c r="C1601" t="s">
        <v>47107</v>
      </c>
      <c r="D1601" s="199" t="s">
        <v>47520</v>
      </c>
      <c r="E1601" s="199" t="s">
        <v>47533</v>
      </c>
      <c r="F1601" s="13">
        <f t="shared" si="25"/>
        <v>8.4</v>
      </c>
    </row>
    <row r="1602" spans="1:6" ht="15" customHeight="1">
      <c r="A1602">
        <v>6509282</v>
      </c>
      <c r="B1602" t="s">
        <v>45162</v>
      </c>
      <c r="C1602" t="s">
        <v>47108</v>
      </c>
      <c r="D1602" s="199" t="s">
        <v>47514</v>
      </c>
      <c r="E1602" s="199" t="s">
        <v>47487</v>
      </c>
      <c r="F1602" s="13">
        <f t="shared" si="25"/>
        <v>9.6</v>
      </c>
    </row>
    <row r="1603" spans="1:6" ht="15" customHeight="1">
      <c r="A1603">
        <v>6509285</v>
      </c>
      <c r="B1603" t="s">
        <v>45163</v>
      </c>
      <c r="C1603" t="s">
        <v>47109</v>
      </c>
      <c r="D1603" s="199" t="s">
        <v>47514</v>
      </c>
      <c r="E1603" s="199" t="s">
        <v>47487</v>
      </c>
      <c r="F1603" s="13">
        <f t="shared" si="25"/>
        <v>9.6</v>
      </c>
    </row>
    <row r="1604" spans="1:6" ht="15" customHeight="1">
      <c r="A1604">
        <v>6509287</v>
      </c>
      <c r="B1604" t="s">
        <v>45164</v>
      </c>
      <c r="C1604" t="s">
        <v>47110</v>
      </c>
      <c r="D1604" s="199" t="s">
        <v>47514</v>
      </c>
      <c r="E1604" s="199" t="s">
        <v>47487</v>
      </c>
      <c r="F1604" s="13">
        <f t="shared" si="25"/>
        <v>9.6</v>
      </c>
    </row>
    <row r="1605" spans="1:6" ht="15" customHeight="1">
      <c r="A1605">
        <v>6509290</v>
      </c>
      <c r="B1605" t="s">
        <v>45165</v>
      </c>
      <c r="C1605" t="s">
        <v>47111</v>
      </c>
      <c r="D1605" s="199" t="s">
        <v>47477</v>
      </c>
      <c r="E1605" s="199" t="s">
        <v>47489</v>
      </c>
      <c r="F1605" s="13">
        <f t="shared" si="25"/>
        <v>18</v>
      </c>
    </row>
    <row r="1606" spans="1:6" ht="15" customHeight="1">
      <c r="A1606">
        <v>6509292</v>
      </c>
      <c r="B1606" t="s">
        <v>45166</v>
      </c>
      <c r="C1606" t="s">
        <v>47112</v>
      </c>
      <c r="D1606" s="199" t="s">
        <v>47477</v>
      </c>
      <c r="E1606" s="199" t="s">
        <v>47489</v>
      </c>
      <c r="F1606" s="13">
        <f t="shared" si="25"/>
        <v>18</v>
      </c>
    </row>
    <row r="1607" spans="1:6" ht="15" customHeight="1">
      <c r="A1607">
        <v>6509295</v>
      </c>
      <c r="B1607" t="s">
        <v>45167</v>
      </c>
      <c r="C1607" t="s">
        <v>47113</v>
      </c>
      <c r="D1607" s="199" t="s">
        <v>47477</v>
      </c>
      <c r="E1607" s="199" t="s">
        <v>47489</v>
      </c>
      <c r="F1607" s="13">
        <f t="shared" si="25"/>
        <v>18</v>
      </c>
    </row>
    <row r="1608" spans="1:6" ht="15" customHeight="1">
      <c r="A1608">
        <v>6509297</v>
      </c>
      <c r="B1608" t="s">
        <v>45168</v>
      </c>
      <c r="C1608" t="s">
        <v>47114</v>
      </c>
      <c r="D1608" s="199" t="s">
        <v>47477</v>
      </c>
      <c r="E1608" s="199" t="s">
        <v>47489</v>
      </c>
      <c r="F1608" s="13">
        <f t="shared" si="25"/>
        <v>18</v>
      </c>
    </row>
    <row r="1609" spans="1:6" ht="15" customHeight="1">
      <c r="A1609">
        <v>6509374</v>
      </c>
      <c r="B1609" t="s">
        <v>45169</v>
      </c>
      <c r="C1609" t="s">
        <v>47115</v>
      </c>
      <c r="D1609" s="199" t="s">
        <v>47515</v>
      </c>
      <c r="E1609" s="199" t="s">
        <v>47462</v>
      </c>
      <c r="F1609" s="13">
        <f t="shared" si="25"/>
        <v>30</v>
      </c>
    </row>
    <row r="1610" spans="1:6" ht="15" customHeight="1">
      <c r="A1610">
        <v>6509376</v>
      </c>
      <c r="B1610" t="s">
        <v>45170</v>
      </c>
      <c r="C1610" t="s">
        <v>47116</v>
      </c>
      <c r="D1610" s="199" t="s">
        <v>47507</v>
      </c>
      <c r="E1610" s="199" t="s">
        <v>47511</v>
      </c>
      <c r="F1610" s="13">
        <f t="shared" si="25"/>
        <v>42</v>
      </c>
    </row>
    <row r="1611" spans="1:6" ht="15" customHeight="1">
      <c r="A1611">
        <v>6509379</v>
      </c>
      <c r="B1611" t="s">
        <v>45171</v>
      </c>
      <c r="C1611" t="s">
        <v>47117</v>
      </c>
      <c r="D1611" s="199" t="s">
        <v>47507</v>
      </c>
      <c r="E1611" s="199" t="s">
        <v>47511</v>
      </c>
      <c r="F1611" s="13">
        <f t="shared" si="25"/>
        <v>42</v>
      </c>
    </row>
    <row r="1612" spans="1:6" ht="15" customHeight="1">
      <c r="A1612">
        <v>6509381</v>
      </c>
      <c r="B1612" t="s">
        <v>45172</v>
      </c>
      <c r="C1612" t="s">
        <v>47118</v>
      </c>
      <c r="D1612" s="199" t="s">
        <v>47507</v>
      </c>
      <c r="E1612" s="199" t="s">
        <v>47511</v>
      </c>
      <c r="F1612" s="13">
        <f t="shared" si="25"/>
        <v>42</v>
      </c>
    </row>
    <row r="1613" spans="1:6" ht="15" customHeight="1">
      <c r="A1613">
        <v>6509393</v>
      </c>
      <c r="B1613" t="s">
        <v>45173</v>
      </c>
      <c r="C1613" t="s">
        <v>47119</v>
      </c>
      <c r="D1613" s="199" t="s">
        <v>47488</v>
      </c>
      <c r="E1613" s="199" t="s">
        <v>47486</v>
      </c>
      <c r="F1613" s="13">
        <f t="shared" si="25"/>
        <v>6</v>
      </c>
    </row>
    <row r="1614" spans="1:6" ht="15" customHeight="1">
      <c r="A1614">
        <v>6509395</v>
      </c>
      <c r="B1614" t="s">
        <v>45174</v>
      </c>
      <c r="C1614" t="s">
        <v>47120</v>
      </c>
      <c r="D1614" s="199" t="s">
        <v>47488</v>
      </c>
      <c r="E1614" s="199" t="s">
        <v>47486</v>
      </c>
      <c r="F1614" s="13">
        <f t="shared" si="25"/>
        <v>6</v>
      </c>
    </row>
    <row r="1615" spans="1:6" ht="15" customHeight="1">
      <c r="A1615">
        <v>6509398</v>
      </c>
      <c r="B1615" t="s">
        <v>45175</v>
      </c>
      <c r="C1615" t="s">
        <v>47121</v>
      </c>
      <c r="D1615" s="199" t="s">
        <v>47488</v>
      </c>
      <c r="E1615" s="199" t="s">
        <v>47486</v>
      </c>
      <c r="F1615" s="13">
        <f t="shared" si="25"/>
        <v>6</v>
      </c>
    </row>
    <row r="1616" spans="1:6" ht="15" customHeight="1">
      <c r="A1616">
        <v>6509400</v>
      </c>
      <c r="B1616" t="s">
        <v>45176</v>
      </c>
      <c r="C1616" t="s">
        <v>47122</v>
      </c>
      <c r="D1616" s="199" t="s">
        <v>47488</v>
      </c>
      <c r="E1616" s="199" t="s">
        <v>47486</v>
      </c>
      <c r="F1616" s="13">
        <f t="shared" si="25"/>
        <v>6</v>
      </c>
    </row>
    <row r="1617" spans="1:6" ht="15" customHeight="1">
      <c r="A1617">
        <v>6509403</v>
      </c>
      <c r="B1617" t="s">
        <v>45177</v>
      </c>
      <c r="C1617" t="s">
        <v>47123</v>
      </c>
      <c r="D1617" s="199" t="s">
        <v>47488</v>
      </c>
      <c r="E1617" s="199" t="s">
        <v>47486</v>
      </c>
      <c r="F1617" s="13">
        <f t="shared" si="25"/>
        <v>6</v>
      </c>
    </row>
    <row r="1618" spans="1:6" ht="15" customHeight="1">
      <c r="A1618">
        <v>6509405</v>
      </c>
      <c r="B1618" t="s">
        <v>45178</v>
      </c>
      <c r="C1618" t="s">
        <v>47124</v>
      </c>
      <c r="D1618" s="199" t="s">
        <v>47512</v>
      </c>
      <c r="E1618" s="199" t="s">
        <v>47488</v>
      </c>
      <c r="F1618" s="13">
        <f t="shared" si="25"/>
        <v>12</v>
      </c>
    </row>
    <row r="1619" spans="1:6" ht="15" customHeight="1">
      <c r="A1619">
        <v>6509408</v>
      </c>
      <c r="B1619" t="s">
        <v>45179</v>
      </c>
      <c r="C1619" t="s">
        <v>47125</v>
      </c>
      <c r="D1619" s="199" t="s">
        <v>47512</v>
      </c>
      <c r="E1619" s="199" t="s">
        <v>47488</v>
      </c>
      <c r="F1619" s="13">
        <f t="shared" si="25"/>
        <v>12</v>
      </c>
    </row>
    <row r="1620" spans="1:6" ht="15" customHeight="1">
      <c r="A1620">
        <v>6509410</v>
      </c>
      <c r="B1620" t="s">
        <v>45180</v>
      </c>
      <c r="C1620" t="s">
        <v>47126</v>
      </c>
      <c r="D1620" s="199" t="s">
        <v>47512</v>
      </c>
      <c r="E1620" s="199" t="s">
        <v>47488</v>
      </c>
      <c r="F1620" s="13">
        <f t="shared" si="25"/>
        <v>12</v>
      </c>
    </row>
    <row r="1621" spans="1:6" ht="15" customHeight="1">
      <c r="A1621">
        <v>6509448</v>
      </c>
      <c r="B1621" t="s">
        <v>45181</v>
      </c>
      <c r="C1621" t="s">
        <v>47127</v>
      </c>
      <c r="D1621" s="199" t="s">
        <v>47485</v>
      </c>
      <c r="E1621" s="199" t="s">
        <v>47515</v>
      </c>
      <c r="F1621" s="13">
        <f t="shared" si="25"/>
        <v>60</v>
      </c>
    </row>
    <row r="1622" spans="1:6" ht="15" customHeight="1">
      <c r="A1622">
        <v>6509450</v>
      </c>
      <c r="B1622" t="s">
        <v>45182</v>
      </c>
      <c r="C1622" t="s">
        <v>47128</v>
      </c>
      <c r="D1622" s="199" t="s">
        <v>47485</v>
      </c>
      <c r="E1622" s="199" t="s">
        <v>47515</v>
      </c>
      <c r="F1622" s="13">
        <f t="shared" si="25"/>
        <v>60</v>
      </c>
    </row>
    <row r="1623" spans="1:6" ht="15" customHeight="1">
      <c r="A1623">
        <v>6509453</v>
      </c>
      <c r="B1623" t="s">
        <v>45183</v>
      </c>
      <c r="C1623" t="s">
        <v>47129</v>
      </c>
      <c r="D1623" s="199" t="s">
        <v>47485</v>
      </c>
      <c r="E1623" s="199" t="s">
        <v>47515</v>
      </c>
      <c r="F1623" s="13">
        <f t="shared" si="25"/>
        <v>60</v>
      </c>
    </row>
    <row r="1624" spans="1:6" ht="15" customHeight="1">
      <c r="A1624">
        <v>6509455</v>
      </c>
      <c r="B1624" t="s">
        <v>45184</v>
      </c>
      <c r="C1624" t="s">
        <v>47130</v>
      </c>
      <c r="D1624" s="199" t="s">
        <v>47485</v>
      </c>
      <c r="E1624" s="199" t="s">
        <v>47515</v>
      </c>
      <c r="F1624" s="13">
        <f t="shared" si="25"/>
        <v>60</v>
      </c>
    </row>
    <row r="1625" spans="1:6" ht="15" customHeight="1">
      <c r="A1625">
        <v>6509458</v>
      </c>
      <c r="B1625" t="s">
        <v>45185</v>
      </c>
      <c r="C1625" t="s">
        <v>47131</v>
      </c>
      <c r="D1625" s="199" t="s">
        <v>47634</v>
      </c>
      <c r="E1625" s="199" t="s">
        <v>47623</v>
      </c>
      <c r="F1625" s="13">
        <f t="shared" si="25"/>
        <v>1.2</v>
      </c>
    </row>
    <row r="1626" spans="1:6" ht="15" customHeight="1">
      <c r="A1626">
        <v>6509460</v>
      </c>
      <c r="B1626" t="s">
        <v>45186</v>
      </c>
      <c r="C1626" t="s">
        <v>47132</v>
      </c>
      <c r="D1626" s="199" t="s">
        <v>47634</v>
      </c>
      <c r="E1626" s="199" t="s">
        <v>47623</v>
      </c>
      <c r="F1626" s="13">
        <f t="shared" si="25"/>
        <v>1.2</v>
      </c>
    </row>
    <row r="1627" spans="1:6" ht="15" customHeight="1">
      <c r="A1627">
        <v>6509461</v>
      </c>
      <c r="B1627" t="s">
        <v>45187</v>
      </c>
      <c r="C1627" t="s">
        <v>47133</v>
      </c>
      <c r="D1627" s="199" t="s">
        <v>47634</v>
      </c>
      <c r="E1627" s="199" t="s">
        <v>47623</v>
      </c>
      <c r="F1627" s="13">
        <f t="shared" si="25"/>
        <v>1.2</v>
      </c>
    </row>
    <row r="1628" spans="1:6" ht="15" customHeight="1">
      <c r="A1628">
        <v>6507242</v>
      </c>
      <c r="B1628" t="s">
        <v>45188</v>
      </c>
      <c r="C1628" t="s">
        <v>47134</v>
      </c>
      <c r="D1628" s="199" t="s">
        <v>47595</v>
      </c>
      <c r="E1628" s="199" t="s">
        <v>47480</v>
      </c>
      <c r="F1628" s="13">
        <f t="shared" si="25"/>
        <v>420</v>
      </c>
    </row>
    <row r="1629" spans="1:6" ht="15" customHeight="1">
      <c r="A1629">
        <v>6507243</v>
      </c>
      <c r="B1629" t="s">
        <v>45189</v>
      </c>
      <c r="C1629" t="s">
        <v>47135</v>
      </c>
      <c r="D1629" s="199" t="s">
        <v>47546</v>
      </c>
      <c r="E1629" s="199" t="s">
        <v>47535</v>
      </c>
      <c r="F1629" s="13">
        <f t="shared" si="25"/>
        <v>600</v>
      </c>
    </row>
    <row r="1630" spans="1:6" ht="15" customHeight="1">
      <c r="A1630">
        <v>6507244</v>
      </c>
      <c r="B1630" t="s">
        <v>45190</v>
      </c>
      <c r="C1630" t="s">
        <v>47136</v>
      </c>
      <c r="D1630" s="199" t="s">
        <v>47611</v>
      </c>
      <c r="E1630" s="199" t="s">
        <v>47465</v>
      </c>
      <c r="F1630" s="13">
        <f t="shared" si="25"/>
        <v>1080</v>
      </c>
    </row>
    <row r="1631" spans="1:6" ht="15" customHeight="1">
      <c r="A1631">
        <v>6506875</v>
      </c>
      <c r="B1631" t="s">
        <v>45191</v>
      </c>
      <c r="C1631" t="s">
        <v>47137</v>
      </c>
      <c r="D1631" s="199" t="s">
        <v>47485</v>
      </c>
      <c r="E1631" s="199" t="s">
        <v>47515</v>
      </c>
      <c r="F1631" s="13">
        <f t="shared" si="25"/>
        <v>60</v>
      </c>
    </row>
    <row r="1632" spans="1:6" ht="15" customHeight="1">
      <c r="A1632">
        <v>6505207</v>
      </c>
      <c r="B1632" t="s">
        <v>45192</v>
      </c>
      <c r="C1632" t="s">
        <v>47138</v>
      </c>
      <c r="D1632" s="199" t="s">
        <v>47531</v>
      </c>
      <c r="E1632" s="199" t="s">
        <v>47517</v>
      </c>
      <c r="F1632" s="13">
        <f t="shared" si="25"/>
        <v>48</v>
      </c>
    </row>
    <row r="1633" spans="1:6" ht="15" customHeight="1">
      <c r="A1633">
        <v>6507381</v>
      </c>
      <c r="B1633" t="s">
        <v>45193</v>
      </c>
      <c r="C1633" t="s">
        <v>47139</v>
      </c>
      <c r="D1633" s="199" t="s">
        <v>47479</v>
      </c>
      <c r="E1633" s="199" t="s">
        <v>47493</v>
      </c>
      <c r="F1633" s="13">
        <f t="shared" si="25"/>
        <v>90</v>
      </c>
    </row>
    <row r="1634" spans="1:6" ht="15" customHeight="1">
      <c r="A1634">
        <v>6510422</v>
      </c>
      <c r="B1634" t="s">
        <v>45194</v>
      </c>
      <c r="C1634" t="s">
        <v>45541</v>
      </c>
      <c r="D1634" s="199" t="s">
        <v>47723</v>
      </c>
      <c r="E1634" s="199" t="s">
        <v>47624</v>
      </c>
      <c r="F1634" s="13">
        <f t="shared" si="25"/>
        <v>3420</v>
      </c>
    </row>
    <row r="1635" spans="1:6" ht="15" customHeight="1">
      <c r="A1635">
        <v>6503837</v>
      </c>
      <c r="B1635" t="s">
        <v>45195</v>
      </c>
      <c r="C1635" t="s">
        <v>47140</v>
      </c>
      <c r="D1635" s="199" t="s">
        <v>47507</v>
      </c>
      <c r="E1635" s="199" t="s">
        <v>47511</v>
      </c>
      <c r="F1635" s="13">
        <f t="shared" si="25"/>
        <v>42</v>
      </c>
    </row>
    <row r="1636" spans="1:6" ht="15" customHeight="1">
      <c r="A1636">
        <v>6500823</v>
      </c>
      <c r="B1636" t="s">
        <v>45196</v>
      </c>
      <c r="C1636" t="s">
        <v>47141</v>
      </c>
      <c r="D1636" s="199" t="s">
        <v>47507</v>
      </c>
      <c r="E1636" s="199" t="s">
        <v>47511</v>
      </c>
      <c r="F1636" s="13">
        <f t="shared" si="25"/>
        <v>42</v>
      </c>
    </row>
    <row r="1637" spans="1:6" ht="15" customHeight="1">
      <c r="A1637">
        <v>6502357</v>
      </c>
      <c r="B1637" t="s">
        <v>45197</v>
      </c>
      <c r="C1637" t="s">
        <v>47142</v>
      </c>
      <c r="D1637" s="199" t="s">
        <v>47517</v>
      </c>
      <c r="E1637" s="199" t="s">
        <v>47512</v>
      </c>
      <c r="F1637" s="13">
        <f t="shared" ref="F1637:F1697" si="26">D1637*0.6</f>
        <v>24</v>
      </c>
    </row>
    <row r="1638" spans="1:6" ht="15" customHeight="1">
      <c r="A1638">
        <v>6001202</v>
      </c>
      <c r="B1638" t="s">
        <v>45198</v>
      </c>
      <c r="C1638" t="s">
        <v>47143</v>
      </c>
      <c r="D1638" s="199" t="s">
        <v>47477</v>
      </c>
      <c r="E1638" s="199" t="s">
        <v>47489</v>
      </c>
      <c r="F1638" s="13">
        <f t="shared" si="26"/>
        <v>18</v>
      </c>
    </row>
    <row r="1639" spans="1:6" ht="15" customHeight="1">
      <c r="A1639">
        <v>6503161</v>
      </c>
      <c r="B1639" t="s">
        <v>45199</v>
      </c>
      <c r="C1639" t="s">
        <v>47144</v>
      </c>
      <c r="D1639" s="199" t="s">
        <v>47531</v>
      </c>
      <c r="E1639" s="199" t="s">
        <v>47517</v>
      </c>
      <c r="F1639" s="13">
        <f t="shared" si="26"/>
        <v>48</v>
      </c>
    </row>
    <row r="1640" spans="1:6" ht="15" customHeight="1">
      <c r="A1640">
        <v>6502499</v>
      </c>
      <c r="B1640" t="s">
        <v>45200</v>
      </c>
      <c r="C1640" t="s">
        <v>47145</v>
      </c>
      <c r="D1640" s="199" t="s">
        <v>47485</v>
      </c>
      <c r="E1640" s="199" t="s">
        <v>47515</v>
      </c>
      <c r="F1640" s="13">
        <f t="shared" si="26"/>
        <v>60</v>
      </c>
    </row>
    <row r="1641" spans="1:6" ht="15" customHeight="1">
      <c r="A1641">
        <v>6503160</v>
      </c>
      <c r="B1641" t="s">
        <v>45201</v>
      </c>
      <c r="C1641" t="s">
        <v>47146</v>
      </c>
      <c r="D1641" s="199" t="s">
        <v>47507</v>
      </c>
      <c r="E1641" s="199" t="s">
        <v>47511</v>
      </c>
      <c r="F1641" s="13">
        <f t="shared" si="26"/>
        <v>42</v>
      </c>
    </row>
    <row r="1642" spans="1:6" ht="15" customHeight="1">
      <c r="A1642">
        <v>6503377</v>
      </c>
      <c r="B1642" t="s">
        <v>45202</v>
      </c>
      <c r="C1642" t="s">
        <v>47147</v>
      </c>
      <c r="D1642" s="199" t="s">
        <v>47507</v>
      </c>
      <c r="E1642" s="199" t="s">
        <v>47511</v>
      </c>
      <c r="F1642" s="13">
        <f t="shared" si="26"/>
        <v>42</v>
      </c>
    </row>
    <row r="1643" spans="1:6" ht="15" customHeight="1">
      <c r="A1643">
        <v>6507485</v>
      </c>
      <c r="B1643" t="s">
        <v>45203</v>
      </c>
      <c r="C1643" t="s">
        <v>47148</v>
      </c>
      <c r="D1643" s="199" t="s">
        <v>47507</v>
      </c>
      <c r="E1643" s="199" t="s">
        <v>47511</v>
      </c>
      <c r="F1643" s="13">
        <f t="shared" si="26"/>
        <v>42</v>
      </c>
    </row>
    <row r="1644" spans="1:6" ht="15" customHeight="1">
      <c r="A1644">
        <v>6500187</v>
      </c>
      <c r="B1644" t="s">
        <v>45204</v>
      </c>
      <c r="C1644" t="s">
        <v>47149</v>
      </c>
      <c r="D1644" s="199" t="s">
        <v>47479</v>
      </c>
      <c r="E1644" s="199" t="s">
        <v>47493</v>
      </c>
      <c r="F1644" s="13">
        <f t="shared" si="26"/>
        <v>90</v>
      </c>
    </row>
    <row r="1645" spans="1:6" ht="15" customHeight="1">
      <c r="A1645">
        <v>6505699</v>
      </c>
      <c r="B1645" t="s">
        <v>45205</v>
      </c>
      <c r="C1645" t="s">
        <v>47150</v>
      </c>
      <c r="D1645" s="199" t="s">
        <v>47464</v>
      </c>
      <c r="E1645" s="199" t="s">
        <v>47523</v>
      </c>
      <c r="F1645" s="13">
        <f t="shared" si="26"/>
        <v>150</v>
      </c>
    </row>
    <row r="1646" spans="1:6" ht="15" customHeight="1">
      <c r="A1646">
        <v>6508220</v>
      </c>
      <c r="B1646" t="s">
        <v>45206</v>
      </c>
      <c r="C1646" t="s">
        <v>47151</v>
      </c>
      <c r="D1646" s="199" t="s">
        <v>47502</v>
      </c>
      <c r="E1646" s="199" t="s">
        <v>47479</v>
      </c>
      <c r="F1646" s="13">
        <f t="shared" si="26"/>
        <v>180</v>
      </c>
    </row>
    <row r="1647" spans="1:6" ht="15" customHeight="1">
      <c r="A1647">
        <v>6502429</v>
      </c>
      <c r="B1647" t="s">
        <v>45207</v>
      </c>
      <c r="C1647" t="s">
        <v>47152</v>
      </c>
      <c r="D1647" s="199" t="s">
        <v>47485</v>
      </c>
      <c r="E1647" s="199" t="s">
        <v>47515</v>
      </c>
      <c r="F1647" s="13">
        <f t="shared" si="26"/>
        <v>60</v>
      </c>
    </row>
    <row r="1648" spans="1:6" ht="15" customHeight="1">
      <c r="A1648">
        <v>6500888</v>
      </c>
      <c r="B1648" t="s">
        <v>45208</v>
      </c>
      <c r="C1648" t="s">
        <v>47153</v>
      </c>
      <c r="D1648" s="199" t="s">
        <v>47531</v>
      </c>
      <c r="E1648" s="199" t="s">
        <v>47517</v>
      </c>
      <c r="F1648" s="13">
        <f t="shared" si="26"/>
        <v>48</v>
      </c>
    </row>
    <row r="1649" spans="1:6" ht="15" customHeight="1">
      <c r="A1649">
        <v>6511845</v>
      </c>
      <c r="B1649" t="s">
        <v>45209</v>
      </c>
      <c r="C1649" t="s">
        <v>47154</v>
      </c>
      <c r="D1649" s="199" t="s">
        <v>47483</v>
      </c>
      <c r="E1649" s="199" t="s">
        <v>47485</v>
      </c>
      <c r="F1649" s="13">
        <f t="shared" si="26"/>
        <v>165</v>
      </c>
    </row>
    <row r="1650" spans="1:6" ht="15" customHeight="1">
      <c r="A1650">
        <v>6511856</v>
      </c>
      <c r="B1650" t="s">
        <v>45210</v>
      </c>
      <c r="C1650" t="s">
        <v>47155</v>
      </c>
      <c r="D1650" s="199" t="s">
        <v>47554</v>
      </c>
      <c r="E1650" s="199" t="s">
        <v>47479</v>
      </c>
      <c r="F1650" s="13">
        <f t="shared" si="26"/>
        <v>255</v>
      </c>
    </row>
    <row r="1651" spans="1:6" ht="15" customHeight="1">
      <c r="A1651">
        <v>6511858</v>
      </c>
      <c r="B1651" t="s">
        <v>45211</v>
      </c>
      <c r="C1651" t="s">
        <v>47156</v>
      </c>
      <c r="D1651" s="199" t="s">
        <v>47475</v>
      </c>
      <c r="E1651" s="199" t="s">
        <v>47491</v>
      </c>
      <c r="F1651" s="13">
        <f t="shared" si="26"/>
        <v>240</v>
      </c>
    </row>
    <row r="1652" spans="1:6" ht="15" customHeight="1">
      <c r="A1652">
        <v>6510418</v>
      </c>
      <c r="B1652" t="s">
        <v>45212</v>
      </c>
      <c r="C1652" t="s">
        <v>45541</v>
      </c>
      <c r="D1652" s="199" t="s">
        <v>47546</v>
      </c>
      <c r="E1652" s="199" t="s">
        <v>47535</v>
      </c>
      <c r="F1652" s="13">
        <f t="shared" si="26"/>
        <v>600</v>
      </c>
    </row>
    <row r="1653" spans="1:6" ht="15" customHeight="1">
      <c r="A1653">
        <v>6506874</v>
      </c>
      <c r="B1653" t="s">
        <v>45213</v>
      </c>
      <c r="C1653" t="s">
        <v>47157</v>
      </c>
      <c r="D1653" s="199" t="s">
        <v>47530</v>
      </c>
      <c r="E1653" s="199" t="s">
        <v>47508</v>
      </c>
      <c r="F1653" s="13">
        <f t="shared" si="26"/>
        <v>78</v>
      </c>
    </row>
    <row r="1654" spans="1:6" ht="15" customHeight="1">
      <c r="A1654">
        <v>6507530</v>
      </c>
      <c r="B1654" t="s">
        <v>45214</v>
      </c>
      <c r="C1654" t="s">
        <v>47158</v>
      </c>
      <c r="D1654" s="199" t="s">
        <v>47463</v>
      </c>
      <c r="E1654" s="199" t="s">
        <v>47496</v>
      </c>
      <c r="F1654" s="13">
        <f t="shared" si="26"/>
        <v>114</v>
      </c>
    </row>
    <row r="1655" spans="1:6" ht="15" customHeight="1">
      <c r="A1655">
        <v>6508135</v>
      </c>
      <c r="B1655" t="s">
        <v>45215</v>
      </c>
      <c r="C1655" t="s">
        <v>47159</v>
      </c>
      <c r="D1655" s="199" t="s">
        <v>47653</v>
      </c>
      <c r="E1655" s="199" t="s">
        <v>47491</v>
      </c>
      <c r="F1655" s="13">
        <f t="shared" si="26"/>
        <v>168</v>
      </c>
    </row>
    <row r="1656" spans="1:6" ht="15" customHeight="1">
      <c r="A1656">
        <v>6507531</v>
      </c>
      <c r="B1656" t="s">
        <v>45216</v>
      </c>
      <c r="C1656" t="s">
        <v>47160</v>
      </c>
      <c r="D1656" s="199" t="s">
        <v>47618</v>
      </c>
      <c r="E1656" s="199" t="s">
        <v>47540</v>
      </c>
      <c r="F1656" s="13">
        <f t="shared" si="26"/>
        <v>138</v>
      </c>
    </row>
    <row r="1657" spans="1:6" ht="15" customHeight="1">
      <c r="A1657">
        <v>6508133</v>
      </c>
      <c r="B1657" t="s">
        <v>45217</v>
      </c>
      <c r="C1657" t="s">
        <v>47161</v>
      </c>
      <c r="D1657" s="199" t="s">
        <v>47724</v>
      </c>
      <c r="E1657" s="199" t="s">
        <v>47625</v>
      </c>
      <c r="F1657" s="13">
        <f t="shared" si="26"/>
        <v>204</v>
      </c>
    </row>
    <row r="1658" spans="1:6" ht="15" customHeight="1">
      <c r="A1658">
        <v>6507533</v>
      </c>
      <c r="B1658" t="s">
        <v>45218</v>
      </c>
      <c r="C1658" t="s">
        <v>47162</v>
      </c>
      <c r="D1658" s="199" t="s">
        <v>47502</v>
      </c>
      <c r="E1658" s="199" t="s">
        <v>47479</v>
      </c>
      <c r="F1658" s="13">
        <f t="shared" si="26"/>
        <v>180</v>
      </c>
    </row>
    <row r="1659" spans="1:6" ht="15" customHeight="1">
      <c r="A1659">
        <v>6508131</v>
      </c>
      <c r="B1659" t="s">
        <v>45219</v>
      </c>
      <c r="C1659" t="s">
        <v>47163</v>
      </c>
      <c r="D1659" s="199" t="s">
        <v>47491</v>
      </c>
      <c r="E1659" s="199" t="s">
        <v>47507</v>
      </c>
      <c r="F1659" s="13">
        <f t="shared" si="26"/>
        <v>84</v>
      </c>
    </row>
    <row r="1660" spans="1:6" ht="15" customHeight="1">
      <c r="A1660">
        <v>6508123</v>
      </c>
      <c r="B1660" t="s">
        <v>45220</v>
      </c>
      <c r="C1660" t="s">
        <v>47164</v>
      </c>
      <c r="D1660" s="199" t="s">
        <v>47725</v>
      </c>
      <c r="E1660" s="199" t="s">
        <v>47626</v>
      </c>
      <c r="F1660" s="13">
        <f t="shared" si="26"/>
        <v>109.2</v>
      </c>
    </row>
    <row r="1661" spans="1:6" ht="15" customHeight="1">
      <c r="A1661">
        <v>6508129</v>
      </c>
      <c r="B1661" t="s">
        <v>45221</v>
      </c>
      <c r="C1661" t="s">
        <v>47165</v>
      </c>
      <c r="D1661" s="199" t="s">
        <v>47725</v>
      </c>
      <c r="E1661" s="199" t="s">
        <v>47626</v>
      </c>
      <c r="F1661" s="13">
        <f t="shared" si="26"/>
        <v>109.2</v>
      </c>
    </row>
    <row r="1662" spans="1:6" ht="15" customHeight="1">
      <c r="A1662">
        <v>6508125</v>
      </c>
      <c r="B1662" t="s">
        <v>45222</v>
      </c>
      <c r="C1662" t="s">
        <v>47166</v>
      </c>
      <c r="D1662" s="199" t="s">
        <v>47726</v>
      </c>
      <c r="E1662" s="199" t="s">
        <v>47627</v>
      </c>
      <c r="F1662" s="13">
        <f t="shared" si="26"/>
        <v>178.79999999999998</v>
      </c>
    </row>
    <row r="1663" spans="1:6" ht="15" customHeight="1">
      <c r="A1663">
        <v>6508127</v>
      </c>
      <c r="B1663" t="s">
        <v>45223</v>
      </c>
      <c r="C1663" t="s">
        <v>47167</v>
      </c>
      <c r="D1663" s="199" t="s">
        <v>47464</v>
      </c>
      <c r="E1663" s="199" t="s">
        <v>47523</v>
      </c>
      <c r="F1663" s="13">
        <f t="shared" si="26"/>
        <v>150</v>
      </c>
    </row>
    <row r="1664" spans="1:6" ht="15" customHeight="1">
      <c r="A1664">
        <v>6507583</v>
      </c>
      <c r="B1664" t="s">
        <v>45224</v>
      </c>
      <c r="C1664" t="s">
        <v>47168</v>
      </c>
      <c r="D1664" s="199" t="s">
        <v>47498</v>
      </c>
      <c r="E1664" s="199" t="s">
        <v>47478</v>
      </c>
      <c r="F1664" s="13">
        <f t="shared" si="26"/>
        <v>72</v>
      </c>
    </row>
    <row r="1665" spans="1:6" ht="15" customHeight="1">
      <c r="A1665">
        <v>6507581</v>
      </c>
      <c r="B1665" t="s">
        <v>45225</v>
      </c>
      <c r="C1665" t="s">
        <v>47169</v>
      </c>
      <c r="D1665" s="199" t="s">
        <v>47479</v>
      </c>
      <c r="E1665" s="199" t="s">
        <v>47493</v>
      </c>
      <c r="F1665" s="13">
        <f t="shared" si="26"/>
        <v>90</v>
      </c>
    </row>
    <row r="1666" spans="1:6" ht="15" customHeight="1">
      <c r="A1666">
        <v>6508137</v>
      </c>
      <c r="B1666" t="s">
        <v>45226</v>
      </c>
      <c r="C1666" t="s">
        <v>47170</v>
      </c>
      <c r="D1666" s="199" t="s">
        <v>47535</v>
      </c>
      <c r="E1666" s="199" t="s">
        <v>47464</v>
      </c>
      <c r="F1666" s="13">
        <f t="shared" si="26"/>
        <v>300</v>
      </c>
    </row>
    <row r="1667" spans="1:6" ht="15" customHeight="1">
      <c r="A1667">
        <v>6511003</v>
      </c>
      <c r="B1667" t="s">
        <v>45227</v>
      </c>
      <c r="C1667" t="s">
        <v>47171</v>
      </c>
      <c r="D1667" s="199" t="s">
        <v>47618</v>
      </c>
      <c r="E1667" s="199" t="s">
        <v>47540</v>
      </c>
      <c r="F1667" s="13">
        <f t="shared" si="26"/>
        <v>138</v>
      </c>
    </row>
    <row r="1668" spans="1:6" ht="15" customHeight="1">
      <c r="A1668">
        <v>6510076</v>
      </c>
      <c r="B1668" t="s">
        <v>45228</v>
      </c>
      <c r="C1668" t="s">
        <v>47172</v>
      </c>
      <c r="D1668" s="199" t="s">
        <v>47727</v>
      </c>
      <c r="E1668" s="199" t="s">
        <v>47628</v>
      </c>
      <c r="F1668" s="13">
        <f t="shared" si="26"/>
        <v>154.79999999999998</v>
      </c>
    </row>
    <row r="1669" spans="1:6" ht="15" customHeight="1">
      <c r="A1669">
        <v>6506402</v>
      </c>
      <c r="B1669" t="s">
        <v>45229</v>
      </c>
      <c r="C1669" t="s">
        <v>47173</v>
      </c>
      <c r="D1669" s="199" t="s">
        <v>47653</v>
      </c>
      <c r="E1669" s="199" t="s">
        <v>47491</v>
      </c>
      <c r="F1669" s="13">
        <f t="shared" si="26"/>
        <v>168</v>
      </c>
    </row>
    <row r="1670" spans="1:6" ht="15" customHeight="1">
      <c r="A1670">
        <v>6506403</v>
      </c>
      <c r="B1670" t="s">
        <v>45230</v>
      </c>
      <c r="C1670" t="s">
        <v>47174</v>
      </c>
      <c r="D1670" s="199" t="s">
        <v>47653</v>
      </c>
      <c r="E1670" s="199" t="s">
        <v>47491</v>
      </c>
      <c r="F1670" s="13">
        <f t="shared" si="26"/>
        <v>168</v>
      </c>
    </row>
    <row r="1671" spans="1:6" ht="15" customHeight="1">
      <c r="A1671">
        <v>6506404</v>
      </c>
      <c r="B1671" t="s">
        <v>45231</v>
      </c>
      <c r="C1671" t="s">
        <v>47175</v>
      </c>
      <c r="D1671" s="199" t="s">
        <v>47641</v>
      </c>
      <c r="E1671" s="199" t="s">
        <v>47463</v>
      </c>
      <c r="F1671" s="13">
        <f t="shared" si="26"/>
        <v>228</v>
      </c>
    </row>
    <row r="1672" spans="1:6" ht="15" customHeight="1">
      <c r="A1672">
        <v>6506406</v>
      </c>
      <c r="B1672" t="s">
        <v>45232</v>
      </c>
      <c r="C1672" t="s">
        <v>47176</v>
      </c>
      <c r="D1672" s="199" t="s">
        <v>47641</v>
      </c>
      <c r="E1672" s="199" t="s">
        <v>47463</v>
      </c>
      <c r="F1672" s="13">
        <f t="shared" si="26"/>
        <v>228</v>
      </c>
    </row>
    <row r="1673" spans="1:6" ht="15" customHeight="1">
      <c r="A1673">
        <v>6506407</v>
      </c>
      <c r="B1673" t="s">
        <v>45233</v>
      </c>
      <c r="C1673" t="s">
        <v>47177</v>
      </c>
      <c r="D1673" s="199" t="s">
        <v>47728</v>
      </c>
      <c r="E1673" s="199" t="s">
        <v>47629</v>
      </c>
      <c r="F1673" s="13">
        <f t="shared" si="26"/>
        <v>282</v>
      </c>
    </row>
    <row r="1674" spans="1:6" ht="15" customHeight="1">
      <c r="A1674">
        <v>6506408</v>
      </c>
      <c r="B1674" t="s">
        <v>45234</v>
      </c>
      <c r="C1674" t="s">
        <v>47178</v>
      </c>
      <c r="D1674" s="199" t="s">
        <v>47728</v>
      </c>
      <c r="E1674" s="199" t="s">
        <v>47629</v>
      </c>
      <c r="F1674" s="13">
        <f t="shared" si="26"/>
        <v>282</v>
      </c>
    </row>
    <row r="1675" spans="1:6" ht="15" customHeight="1">
      <c r="A1675">
        <v>6506439</v>
      </c>
      <c r="B1675" t="s">
        <v>45235</v>
      </c>
      <c r="C1675" t="s">
        <v>47179</v>
      </c>
      <c r="D1675" s="199" t="s">
        <v>47535</v>
      </c>
      <c r="E1675" s="199" t="s">
        <v>47464</v>
      </c>
      <c r="F1675" s="13">
        <f t="shared" si="26"/>
        <v>300</v>
      </c>
    </row>
    <row r="1676" spans="1:6" ht="15" customHeight="1">
      <c r="A1676">
        <v>6506440</v>
      </c>
      <c r="B1676" t="s">
        <v>45236</v>
      </c>
      <c r="C1676" t="s">
        <v>47180</v>
      </c>
      <c r="D1676" s="199" t="s">
        <v>47535</v>
      </c>
      <c r="E1676" s="199" t="s">
        <v>47464</v>
      </c>
      <c r="F1676" s="13">
        <f t="shared" si="26"/>
        <v>300</v>
      </c>
    </row>
    <row r="1677" spans="1:6" ht="15" customHeight="1">
      <c r="A1677">
        <v>6507899</v>
      </c>
      <c r="B1677" t="s">
        <v>45237</v>
      </c>
      <c r="C1677" t="s">
        <v>47181</v>
      </c>
      <c r="D1677" s="199" t="s">
        <v>47535</v>
      </c>
      <c r="E1677" s="199" t="s">
        <v>47464</v>
      </c>
      <c r="F1677" s="13">
        <f t="shared" si="26"/>
        <v>300</v>
      </c>
    </row>
    <row r="1678" spans="1:6" ht="15" customHeight="1">
      <c r="A1678">
        <v>6504623</v>
      </c>
      <c r="B1678" t="s">
        <v>45238</v>
      </c>
      <c r="C1678" t="s">
        <v>47182</v>
      </c>
      <c r="D1678" s="199" t="s">
        <v>47463</v>
      </c>
      <c r="E1678" s="199" t="s">
        <v>47496</v>
      </c>
      <c r="F1678" s="13">
        <f t="shared" si="26"/>
        <v>114</v>
      </c>
    </row>
    <row r="1679" spans="1:6" ht="15" customHeight="1">
      <c r="A1679">
        <v>6504624</v>
      </c>
      <c r="B1679" t="s">
        <v>45239</v>
      </c>
      <c r="C1679" t="s">
        <v>47183</v>
      </c>
      <c r="D1679" s="199" t="s">
        <v>47463</v>
      </c>
      <c r="E1679" s="199" t="s">
        <v>47496</v>
      </c>
      <c r="F1679" s="13">
        <f t="shared" si="26"/>
        <v>114</v>
      </c>
    </row>
    <row r="1680" spans="1:6" ht="15" customHeight="1">
      <c r="A1680">
        <v>6504625</v>
      </c>
      <c r="B1680" t="s">
        <v>45240</v>
      </c>
      <c r="C1680" t="s">
        <v>47184</v>
      </c>
      <c r="D1680" s="199" t="s">
        <v>47549</v>
      </c>
      <c r="E1680" s="199" t="s">
        <v>47498</v>
      </c>
      <c r="F1680" s="13">
        <f t="shared" si="26"/>
        <v>144</v>
      </c>
    </row>
    <row r="1681" spans="1:6" ht="15" customHeight="1">
      <c r="A1681">
        <v>6504626</v>
      </c>
      <c r="B1681" t="s">
        <v>45241</v>
      </c>
      <c r="C1681" t="s">
        <v>47185</v>
      </c>
      <c r="D1681" s="199" t="s">
        <v>47549</v>
      </c>
      <c r="E1681" s="199" t="s">
        <v>47498</v>
      </c>
      <c r="F1681" s="13">
        <f t="shared" si="26"/>
        <v>144</v>
      </c>
    </row>
    <row r="1682" spans="1:6" ht="15" customHeight="1">
      <c r="A1682">
        <v>6504627</v>
      </c>
      <c r="B1682" t="s">
        <v>45242</v>
      </c>
      <c r="C1682" t="s">
        <v>47186</v>
      </c>
      <c r="D1682" s="199" t="s">
        <v>47480</v>
      </c>
      <c r="E1682" s="199" t="s">
        <v>47494</v>
      </c>
      <c r="F1682" s="13">
        <f t="shared" si="26"/>
        <v>210</v>
      </c>
    </row>
    <row r="1683" spans="1:6" ht="15" customHeight="1">
      <c r="A1683">
        <v>6504628</v>
      </c>
      <c r="B1683" t="s">
        <v>45243</v>
      </c>
      <c r="C1683" t="s">
        <v>47187</v>
      </c>
      <c r="D1683" s="199" t="s">
        <v>47480</v>
      </c>
      <c r="E1683" s="199" t="s">
        <v>47494</v>
      </c>
      <c r="F1683" s="13">
        <f t="shared" si="26"/>
        <v>210</v>
      </c>
    </row>
    <row r="1684" spans="1:6" ht="15" customHeight="1">
      <c r="A1684">
        <v>6505379</v>
      </c>
      <c r="B1684" t="s">
        <v>45244</v>
      </c>
      <c r="C1684" t="s">
        <v>47188</v>
      </c>
      <c r="D1684" s="199" t="s">
        <v>47595</v>
      </c>
      <c r="E1684" s="199" t="s">
        <v>47480</v>
      </c>
      <c r="F1684" s="13">
        <f t="shared" si="26"/>
        <v>420</v>
      </c>
    </row>
    <row r="1685" spans="1:6" ht="15" customHeight="1">
      <c r="A1685">
        <v>6505378</v>
      </c>
      <c r="B1685" t="s">
        <v>45245</v>
      </c>
      <c r="C1685" t="s">
        <v>47189</v>
      </c>
      <c r="D1685" s="199" t="s">
        <v>47465</v>
      </c>
      <c r="E1685" s="199" t="s">
        <v>47497</v>
      </c>
      <c r="F1685" s="13">
        <f t="shared" si="26"/>
        <v>540</v>
      </c>
    </row>
    <row r="1686" spans="1:6" ht="15" customHeight="1">
      <c r="A1686">
        <v>6505669</v>
      </c>
      <c r="B1686" t="s">
        <v>45246</v>
      </c>
      <c r="C1686" t="s">
        <v>47190</v>
      </c>
      <c r="D1686" s="199" t="s">
        <v>47548</v>
      </c>
      <c r="E1686" s="199" t="s">
        <v>47504</v>
      </c>
      <c r="F1686" s="13">
        <f t="shared" si="26"/>
        <v>720</v>
      </c>
    </row>
    <row r="1687" spans="1:6" ht="15" customHeight="1">
      <c r="A1687">
        <v>6507879</v>
      </c>
      <c r="B1687" t="s">
        <v>45247</v>
      </c>
      <c r="C1687" t="s">
        <v>47191</v>
      </c>
      <c r="D1687" s="199" t="s">
        <v>47475</v>
      </c>
      <c r="E1687" s="199" t="s">
        <v>47526</v>
      </c>
      <c r="F1687" s="13">
        <f t="shared" si="26"/>
        <v>240</v>
      </c>
    </row>
    <row r="1688" spans="1:6" ht="15" customHeight="1">
      <c r="A1688">
        <v>6508288</v>
      </c>
      <c r="B1688" t="s">
        <v>45248</v>
      </c>
      <c r="C1688" t="s">
        <v>47192</v>
      </c>
      <c r="D1688" s="199" t="s">
        <v>47549</v>
      </c>
      <c r="E1688" s="199" t="s">
        <v>47498</v>
      </c>
      <c r="F1688" s="13">
        <f t="shared" si="26"/>
        <v>144</v>
      </c>
    </row>
    <row r="1689" spans="1:6" ht="15" customHeight="1">
      <c r="A1689">
        <v>6508286</v>
      </c>
      <c r="B1689" t="s">
        <v>45249</v>
      </c>
      <c r="C1689" t="s">
        <v>47193</v>
      </c>
      <c r="D1689" s="199" t="s">
        <v>47667</v>
      </c>
      <c r="E1689" s="199" t="s">
        <v>47541</v>
      </c>
      <c r="F1689" s="13">
        <f t="shared" si="26"/>
        <v>132</v>
      </c>
    </row>
    <row r="1690" spans="1:6" ht="15" customHeight="1">
      <c r="A1690">
        <v>6508285</v>
      </c>
      <c r="B1690" t="s">
        <v>45250</v>
      </c>
      <c r="C1690" t="s">
        <v>47194</v>
      </c>
      <c r="D1690" s="199" t="s">
        <v>47492</v>
      </c>
      <c r="E1690" s="199" t="s">
        <v>47528</v>
      </c>
      <c r="F1690" s="13">
        <f t="shared" si="26"/>
        <v>108</v>
      </c>
    </row>
    <row r="1691" spans="1:6" ht="15" customHeight="1">
      <c r="A1691">
        <v>6508281</v>
      </c>
      <c r="B1691" t="s">
        <v>45251</v>
      </c>
      <c r="C1691" t="s">
        <v>47195</v>
      </c>
      <c r="D1691" s="199" t="s">
        <v>47625</v>
      </c>
      <c r="E1691" s="199" t="s">
        <v>47544</v>
      </c>
      <c r="F1691" s="13">
        <f t="shared" si="26"/>
        <v>102</v>
      </c>
    </row>
    <row r="1692" spans="1:6" ht="15" customHeight="1">
      <c r="A1692">
        <v>6503215</v>
      </c>
      <c r="B1692" t="s">
        <v>45252</v>
      </c>
      <c r="C1692" t="s">
        <v>47196</v>
      </c>
      <c r="D1692" s="199" t="s">
        <v>47526</v>
      </c>
      <c r="E1692" s="199" t="s">
        <v>47485</v>
      </c>
      <c r="F1692" s="13">
        <f t="shared" si="26"/>
        <v>120</v>
      </c>
    </row>
    <row r="1693" spans="1:6" ht="15" customHeight="1">
      <c r="A1693">
        <v>6502904</v>
      </c>
      <c r="B1693" t="s">
        <v>45253</v>
      </c>
      <c r="C1693" t="s">
        <v>47197</v>
      </c>
      <c r="D1693" s="199" t="s">
        <v>47475</v>
      </c>
      <c r="E1693" s="199" t="s">
        <v>47526</v>
      </c>
      <c r="F1693" s="13">
        <f t="shared" si="26"/>
        <v>240</v>
      </c>
    </row>
    <row r="1694" spans="1:6" ht="15" customHeight="1">
      <c r="A1694">
        <v>6509464</v>
      </c>
      <c r="B1694" t="s">
        <v>45254</v>
      </c>
      <c r="C1694" t="s">
        <v>47198</v>
      </c>
      <c r="D1694" s="199" t="s">
        <v>47528</v>
      </c>
      <c r="E1694" s="199" t="s">
        <v>47510</v>
      </c>
      <c r="F1694" s="13">
        <f t="shared" si="26"/>
        <v>54</v>
      </c>
    </row>
    <row r="1695" spans="1:6" ht="15" customHeight="1">
      <c r="A1695">
        <v>6509467</v>
      </c>
      <c r="B1695" t="s">
        <v>45255</v>
      </c>
      <c r="C1695" t="s">
        <v>47199</v>
      </c>
      <c r="D1695" s="199" t="s">
        <v>47528</v>
      </c>
      <c r="E1695" s="199" t="s">
        <v>47510</v>
      </c>
      <c r="F1695" s="13">
        <f t="shared" si="26"/>
        <v>54</v>
      </c>
    </row>
    <row r="1696" spans="1:6" ht="15" customHeight="1">
      <c r="A1696">
        <v>6511907</v>
      </c>
      <c r="B1696" t="s">
        <v>45256</v>
      </c>
      <c r="C1696" t="s">
        <v>47200</v>
      </c>
      <c r="D1696" s="199" t="s">
        <v>47479</v>
      </c>
      <c r="E1696" s="199" t="s">
        <v>47493</v>
      </c>
      <c r="F1696" s="13">
        <f t="shared" si="26"/>
        <v>90</v>
      </c>
    </row>
    <row r="1697" spans="1:6" ht="15" customHeight="1">
      <c r="A1697">
        <v>6511908</v>
      </c>
      <c r="B1697" t="s">
        <v>45257</v>
      </c>
      <c r="C1697" t="s">
        <v>47201</v>
      </c>
      <c r="D1697" s="199" t="s">
        <v>47479</v>
      </c>
      <c r="E1697" s="199" t="s">
        <v>47493</v>
      </c>
      <c r="F1697" s="13">
        <f t="shared" si="26"/>
        <v>90</v>
      </c>
    </row>
    <row r="1698" spans="1:6" ht="15" customHeight="1">
      <c r="A1698">
        <v>6511906</v>
      </c>
      <c r="B1698" t="s">
        <v>45258</v>
      </c>
      <c r="C1698" t="s">
        <v>47202</v>
      </c>
      <c r="D1698" s="199" t="s">
        <v>47479</v>
      </c>
      <c r="E1698" s="199" t="s">
        <v>47493</v>
      </c>
      <c r="F1698" s="13">
        <f t="shared" ref="F1698:F1761" si="27">D1698*0.6</f>
        <v>90</v>
      </c>
    </row>
    <row r="1699" spans="1:6" ht="15" customHeight="1">
      <c r="A1699">
        <v>6511911</v>
      </c>
      <c r="B1699" t="s">
        <v>45259</v>
      </c>
      <c r="C1699" t="s">
        <v>47203</v>
      </c>
      <c r="D1699" s="199" t="s">
        <v>47485</v>
      </c>
      <c r="E1699" s="199" t="s">
        <v>47515</v>
      </c>
      <c r="F1699" s="13">
        <f t="shared" si="27"/>
        <v>60</v>
      </c>
    </row>
    <row r="1700" spans="1:6" ht="15" customHeight="1">
      <c r="A1700">
        <v>6511894</v>
      </c>
      <c r="B1700" t="s">
        <v>45260</v>
      </c>
      <c r="C1700" t="s">
        <v>47204</v>
      </c>
      <c r="D1700" s="199" t="s">
        <v>47528</v>
      </c>
      <c r="E1700" s="199" t="s">
        <v>47510</v>
      </c>
      <c r="F1700" s="13">
        <f t="shared" si="27"/>
        <v>54</v>
      </c>
    </row>
    <row r="1701" spans="1:6" ht="15" customHeight="1">
      <c r="A1701">
        <v>6511520</v>
      </c>
      <c r="B1701" t="s">
        <v>45261</v>
      </c>
      <c r="C1701" t="s">
        <v>47205</v>
      </c>
      <c r="D1701" s="199" t="s">
        <v>47507</v>
      </c>
      <c r="E1701" s="199" t="s">
        <v>47511</v>
      </c>
      <c r="F1701" s="13">
        <f t="shared" si="27"/>
        <v>42</v>
      </c>
    </row>
    <row r="1702" spans="1:6" ht="15" customHeight="1">
      <c r="A1702">
        <v>6506981</v>
      </c>
      <c r="B1702" t="s">
        <v>45262</v>
      </c>
      <c r="C1702" t="s">
        <v>47206</v>
      </c>
      <c r="D1702" s="199" t="s">
        <v>47502</v>
      </c>
      <c r="E1702" s="199" t="s">
        <v>47479</v>
      </c>
      <c r="F1702" s="13">
        <f t="shared" si="27"/>
        <v>180</v>
      </c>
    </row>
    <row r="1703" spans="1:6" ht="15" customHeight="1">
      <c r="A1703">
        <v>6506982</v>
      </c>
      <c r="B1703" t="s">
        <v>45263</v>
      </c>
      <c r="C1703" t="s">
        <v>47207</v>
      </c>
      <c r="D1703" s="199" t="s">
        <v>47502</v>
      </c>
      <c r="E1703" s="199" t="s">
        <v>47479</v>
      </c>
      <c r="F1703" s="13">
        <f t="shared" si="27"/>
        <v>180</v>
      </c>
    </row>
    <row r="1704" spans="1:6" ht="15" customHeight="1">
      <c r="A1704">
        <v>6506975</v>
      </c>
      <c r="B1704" t="s">
        <v>45264</v>
      </c>
      <c r="C1704" t="s">
        <v>47208</v>
      </c>
      <c r="D1704" s="199" t="s">
        <v>47502</v>
      </c>
      <c r="E1704" s="199" t="s">
        <v>47479</v>
      </c>
      <c r="F1704" s="13">
        <f t="shared" si="27"/>
        <v>180</v>
      </c>
    </row>
    <row r="1705" spans="1:6" ht="15" customHeight="1">
      <c r="A1705">
        <v>6506966</v>
      </c>
      <c r="B1705" t="s">
        <v>45265</v>
      </c>
      <c r="C1705" t="s">
        <v>47209</v>
      </c>
      <c r="D1705" s="199" t="s">
        <v>47502</v>
      </c>
      <c r="E1705" s="199" t="s">
        <v>47479</v>
      </c>
      <c r="F1705" s="13">
        <f t="shared" si="27"/>
        <v>180</v>
      </c>
    </row>
    <row r="1706" spans="1:6" ht="15" customHeight="1">
      <c r="A1706">
        <v>6511876</v>
      </c>
      <c r="B1706" t="s">
        <v>45266</v>
      </c>
      <c r="C1706" t="s">
        <v>47210</v>
      </c>
      <c r="D1706" s="199" t="s">
        <v>47528</v>
      </c>
      <c r="E1706" s="199" t="s">
        <v>47510</v>
      </c>
      <c r="F1706" s="13">
        <f t="shared" si="27"/>
        <v>54</v>
      </c>
    </row>
    <row r="1707" spans="1:6" ht="15" customHeight="1">
      <c r="A1707">
        <v>6511877</v>
      </c>
      <c r="B1707" t="s">
        <v>45267</v>
      </c>
      <c r="C1707" t="s">
        <v>47211</v>
      </c>
      <c r="D1707" s="199" t="s">
        <v>47528</v>
      </c>
      <c r="E1707" s="199" t="s">
        <v>47510</v>
      </c>
      <c r="F1707" s="13">
        <f t="shared" si="27"/>
        <v>54</v>
      </c>
    </row>
    <row r="1708" spans="1:6" ht="15" customHeight="1">
      <c r="A1708">
        <v>6511879</v>
      </c>
      <c r="B1708" t="s">
        <v>45268</v>
      </c>
      <c r="C1708" t="s">
        <v>47212</v>
      </c>
      <c r="D1708" s="199" t="s">
        <v>47507</v>
      </c>
      <c r="E1708" s="199" t="s">
        <v>47511</v>
      </c>
      <c r="F1708" s="13">
        <f t="shared" si="27"/>
        <v>42</v>
      </c>
    </row>
    <row r="1709" spans="1:6" ht="15" customHeight="1">
      <c r="A1709">
        <v>6511878</v>
      </c>
      <c r="B1709" t="s">
        <v>45269</v>
      </c>
      <c r="C1709" t="s">
        <v>47213</v>
      </c>
      <c r="D1709" s="199" t="s">
        <v>47507</v>
      </c>
      <c r="E1709" s="199" t="s">
        <v>47511</v>
      </c>
      <c r="F1709" s="13">
        <f t="shared" si="27"/>
        <v>42</v>
      </c>
    </row>
    <row r="1710" spans="1:6" ht="15" customHeight="1">
      <c r="A1710">
        <v>6506976</v>
      </c>
      <c r="B1710" t="s">
        <v>45270</v>
      </c>
      <c r="C1710" t="s">
        <v>47214</v>
      </c>
      <c r="D1710" s="199" t="s">
        <v>47502</v>
      </c>
      <c r="E1710" s="199" t="s">
        <v>47479</v>
      </c>
      <c r="F1710" s="13">
        <f t="shared" si="27"/>
        <v>180</v>
      </c>
    </row>
    <row r="1711" spans="1:6" ht="15" customHeight="1">
      <c r="A1711">
        <v>6506968</v>
      </c>
      <c r="B1711" t="s">
        <v>45271</v>
      </c>
      <c r="C1711" t="s">
        <v>47215</v>
      </c>
      <c r="D1711" s="199" t="s">
        <v>47502</v>
      </c>
      <c r="E1711" s="199" t="s">
        <v>47479</v>
      </c>
      <c r="F1711" s="13">
        <f t="shared" si="27"/>
        <v>180</v>
      </c>
    </row>
    <row r="1712" spans="1:6" ht="15" customHeight="1">
      <c r="A1712">
        <v>6511521</v>
      </c>
      <c r="B1712" t="s">
        <v>45272</v>
      </c>
      <c r="C1712" t="s">
        <v>47216</v>
      </c>
      <c r="D1712" s="199" t="s">
        <v>47507</v>
      </c>
      <c r="E1712" s="199" t="s">
        <v>47511</v>
      </c>
      <c r="F1712" s="13">
        <f t="shared" si="27"/>
        <v>42</v>
      </c>
    </row>
    <row r="1713" spans="1:6" ht="15" customHeight="1">
      <c r="A1713">
        <v>6506983</v>
      </c>
      <c r="B1713" t="s">
        <v>45273</v>
      </c>
      <c r="C1713" t="s">
        <v>47217</v>
      </c>
      <c r="D1713" s="199" t="s">
        <v>47502</v>
      </c>
      <c r="E1713" s="199" t="s">
        <v>47479</v>
      </c>
      <c r="F1713" s="13">
        <f t="shared" si="27"/>
        <v>180</v>
      </c>
    </row>
    <row r="1714" spans="1:6" ht="15" customHeight="1">
      <c r="A1714">
        <v>6506984</v>
      </c>
      <c r="B1714" t="s">
        <v>45274</v>
      </c>
      <c r="C1714" t="s">
        <v>47218</v>
      </c>
      <c r="D1714" s="199" t="s">
        <v>47502</v>
      </c>
      <c r="E1714" s="199" t="s">
        <v>47479</v>
      </c>
      <c r="F1714" s="13">
        <f t="shared" si="27"/>
        <v>180</v>
      </c>
    </row>
    <row r="1715" spans="1:6" ht="15" customHeight="1">
      <c r="A1715">
        <v>6511880</v>
      </c>
      <c r="B1715" t="s">
        <v>45275</v>
      </c>
      <c r="C1715" t="s">
        <v>47219</v>
      </c>
      <c r="D1715" s="199" t="s">
        <v>47498</v>
      </c>
      <c r="E1715" s="199" t="s">
        <v>47478</v>
      </c>
      <c r="F1715" s="13">
        <f t="shared" si="27"/>
        <v>72</v>
      </c>
    </row>
    <row r="1716" spans="1:6" ht="15" customHeight="1">
      <c r="A1716">
        <v>6511881</v>
      </c>
      <c r="B1716" t="s">
        <v>45276</v>
      </c>
      <c r="C1716" t="s">
        <v>47220</v>
      </c>
      <c r="D1716" s="199" t="s">
        <v>47498</v>
      </c>
      <c r="E1716" s="199" t="s">
        <v>47478</v>
      </c>
      <c r="F1716" s="13">
        <f t="shared" si="27"/>
        <v>72</v>
      </c>
    </row>
    <row r="1717" spans="1:6" ht="15" customHeight="1">
      <c r="A1717">
        <v>6511883</v>
      </c>
      <c r="B1717" t="s">
        <v>45277</v>
      </c>
      <c r="C1717" t="s">
        <v>47221</v>
      </c>
      <c r="D1717" s="199" t="s">
        <v>47485</v>
      </c>
      <c r="E1717" s="199" t="s">
        <v>47515</v>
      </c>
      <c r="F1717" s="13">
        <f t="shared" si="27"/>
        <v>60</v>
      </c>
    </row>
    <row r="1718" spans="1:6" ht="15" customHeight="1">
      <c r="A1718">
        <v>6511882</v>
      </c>
      <c r="B1718" t="s">
        <v>45278</v>
      </c>
      <c r="C1718" t="s">
        <v>47222</v>
      </c>
      <c r="D1718" s="199" t="s">
        <v>47485</v>
      </c>
      <c r="E1718" s="199" t="s">
        <v>47515</v>
      </c>
      <c r="F1718" s="13">
        <f t="shared" si="27"/>
        <v>60</v>
      </c>
    </row>
    <row r="1719" spans="1:6" ht="15" customHeight="1">
      <c r="A1719">
        <v>6506977</v>
      </c>
      <c r="B1719" t="s">
        <v>45279</v>
      </c>
      <c r="C1719" t="s">
        <v>47223</v>
      </c>
      <c r="D1719" s="199" t="s">
        <v>47502</v>
      </c>
      <c r="E1719" s="199" t="s">
        <v>47479</v>
      </c>
      <c r="F1719" s="13">
        <f t="shared" si="27"/>
        <v>180</v>
      </c>
    </row>
    <row r="1720" spans="1:6" ht="15" customHeight="1">
      <c r="A1720">
        <v>6511522</v>
      </c>
      <c r="B1720" t="s">
        <v>45280</v>
      </c>
      <c r="C1720" t="s">
        <v>47224</v>
      </c>
      <c r="D1720" s="199" t="s">
        <v>47507</v>
      </c>
      <c r="E1720" s="199" t="s">
        <v>47511</v>
      </c>
      <c r="F1720" s="13">
        <f t="shared" si="27"/>
        <v>42</v>
      </c>
    </row>
    <row r="1721" spans="1:6" ht="15" customHeight="1">
      <c r="A1721">
        <v>6506985</v>
      </c>
      <c r="B1721" t="s">
        <v>45281</v>
      </c>
      <c r="C1721" t="s">
        <v>47225</v>
      </c>
      <c r="D1721" s="199" t="s">
        <v>47502</v>
      </c>
      <c r="E1721" s="199" t="s">
        <v>47479</v>
      </c>
      <c r="F1721" s="13">
        <f t="shared" si="27"/>
        <v>180</v>
      </c>
    </row>
    <row r="1722" spans="1:6" ht="15" customHeight="1">
      <c r="A1722">
        <v>6506986</v>
      </c>
      <c r="B1722" t="s">
        <v>45282</v>
      </c>
      <c r="C1722" t="s">
        <v>47226</v>
      </c>
      <c r="D1722" s="199" t="s">
        <v>47502</v>
      </c>
      <c r="E1722" s="199" t="s">
        <v>47479</v>
      </c>
      <c r="F1722" s="13">
        <f t="shared" si="27"/>
        <v>180</v>
      </c>
    </row>
    <row r="1723" spans="1:6" ht="15" customHeight="1">
      <c r="A1723">
        <v>6511886</v>
      </c>
      <c r="B1723" t="s">
        <v>45283</v>
      </c>
      <c r="C1723" t="s">
        <v>47227</v>
      </c>
      <c r="D1723" s="199" t="s">
        <v>47485</v>
      </c>
      <c r="E1723" s="199" t="s">
        <v>47515</v>
      </c>
      <c r="F1723" s="13">
        <f t="shared" si="27"/>
        <v>60</v>
      </c>
    </row>
    <row r="1724" spans="1:6" ht="15" customHeight="1">
      <c r="A1724">
        <v>6511887</v>
      </c>
      <c r="B1724" t="s">
        <v>45284</v>
      </c>
      <c r="C1724" t="s">
        <v>47228</v>
      </c>
      <c r="D1724" s="199" t="s">
        <v>47507</v>
      </c>
      <c r="E1724" s="199" t="s">
        <v>47511</v>
      </c>
      <c r="F1724" s="13">
        <f t="shared" si="27"/>
        <v>42</v>
      </c>
    </row>
    <row r="1725" spans="1:6" ht="15" customHeight="1">
      <c r="A1725">
        <v>6506978</v>
      </c>
      <c r="B1725" t="s">
        <v>45285</v>
      </c>
      <c r="C1725" t="s">
        <v>47229</v>
      </c>
      <c r="D1725" s="199" t="s">
        <v>47502</v>
      </c>
      <c r="E1725" s="199" t="s">
        <v>47479</v>
      </c>
      <c r="F1725" s="13">
        <f t="shared" si="27"/>
        <v>180</v>
      </c>
    </row>
    <row r="1726" spans="1:6" ht="15" customHeight="1">
      <c r="A1726">
        <v>6506971</v>
      </c>
      <c r="B1726" t="s">
        <v>45286</v>
      </c>
      <c r="C1726" t="s">
        <v>47230</v>
      </c>
      <c r="D1726" s="199" t="s">
        <v>47502</v>
      </c>
      <c r="E1726" s="199" t="s">
        <v>47479</v>
      </c>
      <c r="F1726" s="13">
        <f t="shared" si="27"/>
        <v>180</v>
      </c>
    </row>
    <row r="1727" spans="1:6" ht="15" customHeight="1">
      <c r="A1727">
        <v>6506979</v>
      </c>
      <c r="B1727" t="s">
        <v>45287</v>
      </c>
      <c r="C1727" t="s">
        <v>47231</v>
      </c>
      <c r="D1727" s="199" t="s">
        <v>47502</v>
      </c>
      <c r="E1727" s="199" t="s">
        <v>47479</v>
      </c>
      <c r="F1727" s="13">
        <f t="shared" si="27"/>
        <v>180</v>
      </c>
    </row>
    <row r="1728" spans="1:6" ht="15" customHeight="1">
      <c r="A1728">
        <v>6506972</v>
      </c>
      <c r="B1728" t="s">
        <v>45288</v>
      </c>
      <c r="C1728" t="s">
        <v>47232</v>
      </c>
      <c r="D1728" s="199" t="s">
        <v>47502</v>
      </c>
      <c r="E1728" s="199" t="s">
        <v>47479</v>
      </c>
      <c r="F1728" s="13">
        <f t="shared" si="27"/>
        <v>180</v>
      </c>
    </row>
    <row r="1729" spans="1:6" ht="15" customHeight="1">
      <c r="A1729">
        <v>6506980</v>
      </c>
      <c r="B1729" t="s">
        <v>45289</v>
      </c>
      <c r="C1729" t="s">
        <v>47233</v>
      </c>
      <c r="D1729" s="199" t="s">
        <v>47502</v>
      </c>
      <c r="E1729" s="199" t="s">
        <v>47479</v>
      </c>
      <c r="F1729" s="13">
        <f t="shared" si="27"/>
        <v>180</v>
      </c>
    </row>
    <row r="1730" spans="1:6" ht="15" customHeight="1">
      <c r="A1730">
        <v>6506973</v>
      </c>
      <c r="B1730" t="s">
        <v>45290</v>
      </c>
      <c r="C1730" t="s">
        <v>47234</v>
      </c>
      <c r="D1730" s="199" t="s">
        <v>47502</v>
      </c>
      <c r="E1730" s="199" t="s">
        <v>47479</v>
      </c>
      <c r="F1730" s="13">
        <f t="shared" si="27"/>
        <v>180</v>
      </c>
    </row>
    <row r="1731" spans="1:6" ht="15" customHeight="1">
      <c r="A1731">
        <v>6511884</v>
      </c>
      <c r="B1731" t="s">
        <v>45291</v>
      </c>
      <c r="C1731" t="s">
        <v>47235</v>
      </c>
      <c r="D1731" s="199" t="s">
        <v>47485</v>
      </c>
      <c r="E1731" s="199" t="s">
        <v>47515</v>
      </c>
      <c r="F1731" s="13">
        <f t="shared" si="27"/>
        <v>60</v>
      </c>
    </row>
    <row r="1732" spans="1:6" ht="15" customHeight="1">
      <c r="A1732">
        <v>6511885</v>
      </c>
      <c r="B1732" t="s">
        <v>45292</v>
      </c>
      <c r="C1732" t="s">
        <v>47236</v>
      </c>
      <c r="D1732" s="199" t="s">
        <v>47531</v>
      </c>
      <c r="E1732" s="199" t="s">
        <v>47517</v>
      </c>
      <c r="F1732" s="13">
        <f t="shared" si="27"/>
        <v>48</v>
      </c>
    </row>
    <row r="1733" spans="1:6" ht="15" customHeight="1">
      <c r="A1733">
        <v>6506419</v>
      </c>
      <c r="B1733" t="s">
        <v>45293</v>
      </c>
      <c r="C1733" t="s">
        <v>47237</v>
      </c>
      <c r="D1733" s="199" t="s">
        <v>47464</v>
      </c>
      <c r="E1733" s="199" t="s">
        <v>47523</v>
      </c>
      <c r="F1733" s="13">
        <f t="shared" si="27"/>
        <v>150</v>
      </c>
    </row>
    <row r="1734" spans="1:6" ht="15" customHeight="1">
      <c r="A1734">
        <v>6506420</v>
      </c>
      <c r="B1734" t="s">
        <v>45294</v>
      </c>
      <c r="C1734" t="s">
        <v>47238</v>
      </c>
      <c r="D1734" s="199" t="s">
        <v>47464</v>
      </c>
      <c r="E1734" s="199" t="s">
        <v>47523</v>
      </c>
      <c r="F1734" s="13">
        <f t="shared" si="27"/>
        <v>150</v>
      </c>
    </row>
    <row r="1735" spans="1:6" ht="15" customHeight="1">
      <c r="A1735">
        <v>6505969</v>
      </c>
      <c r="B1735" t="s">
        <v>45295</v>
      </c>
      <c r="C1735" t="s">
        <v>47239</v>
      </c>
      <c r="D1735" s="199" t="s">
        <v>47515</v>
      </c>
      <c r="E1735" s="199" t="s">
        <v>47462</v>
      </c>
      <c r="F1735" s="13">
        <f t="shared" si="27"/>
        <v>30</v>
      </c>
    </row>
    <row r="1736" spans="1:6" ht="15" customHeight="1">
      <c r="A1736">
        <v>6511896</v>
      </c>
      <c r="B1736" t="s">
        <v>45296</v>
      </c>
      <c r="C1736" t="s">
        <v>47240</v>
      </c>
      <c r="D1736" s="199" t="s">
        <v>47492</v>
      </c>
      <c r="E1736" s="199" t="s">
        <v>47528</v>
      </c>
      <c r="F1736" s="13">
        <f t="shared" si="27"/>
        <v>108</v>
      </c>
    </row>
    <row r="1737" spans="1:6" ht="15" customHeight="1">
      <c r="A1737">
        <v>6506421</v>
      </c>
      <c r="B1737" t="s">
        <v>45297</v>
      </c>
      <c r="C1737" t="s">
        <v>47241</v>
      </c>
      <c r="D1737" s="199" t="s">
        <v>47464</v>
      </c>
      <c r="E1737" s="199" t="s">
        <v>47523</v>
      </c>
      <c r="F1737" s="13">
        <f t="shared" si="27"/>
        <v>150</v>
      </c>
    </row>
    <row r="1738" spans="1:6" ht="15" customHeight="1">
      <c r="A1738">
        <v>6506422</v>
      </c>
      <c r="B1738" t="s">
        <v>45298</v>
      </c>
      <c r="C1738" t="s">
        <v>47242</v>
      </c>
      <c r="D1738" s="199" t="s">
        <v>47464</v>
      </c>
      <c r="E1738" s="199" t="s">
        <v>47523</v>
      </c>
      <c r="F1738" s="13">
        <f t="shared" si="27"/>
        <v>150</v>
      </c>
    </row>
    <row r="1739" spans="1:6" ht="15" customHeight="1">
      <c r="A1739">
        <v>6505971</v>
      </c>
      <c r="B1739" t="s">
        <v>45299</v>
      </c>
      <c r="C1739" t="s">
        <v>47243</v>
      </c>
      <c r="D1739" s="199" t="s">
        <v>47515</v>
      </c>
      <c r="E1739" s="199" t="s">
        <v>47462</v>
      </c>
      <c r="F1739" s="13">
        <f t="shared" si="27"/>
        <v>30</v>
      </c>
    </row>
    <row r="1740" spans="1:6" ht="15" customHeight="1">
      <c r="A1740">
        <v>6506423</v>
      </c>
      <c r="B1740" t="s">
        <v>45300</v>
      </c>
      <c r="C1740" t="s">
        <v>47244</v>
      </c>
      <c r="D1740" s="199" t="s">
        <v>47502</v>
      </c>
      <c r="E1740" s="199" t="s">
        <v>47479</v>
      </c>
      <c r="F1740" s="13">
        <f t="shared" si="27"/>
        <v>180</v>
      </c>
    </row>
    <row r="1741" spans="1:6" ht="15" customHeight="1">
      <c r="A1741">
        <v>6506424</v>
      </c>
      <c r="B1741" t="s">
        <v>45301</v>
      </c>
      <c r="C1741" t="s">
        <v>47245</v>
      </c>
      <c r="D1741" s="199" t="s">
        <v>47502</v>
      </c>
      <c r="E1741" s="199" t="s">
        <v>47479</v>
      </c>
      <c r="F1741" s="13">
        <f t="shared" si="27"/>
        <v>180</v>
      </c>
    </row>
    <row r="1742" spans="1:6" ht="15" customHeight="1">
      <c r="A1742">
        <v>6511897</v>
      </c>
      <c r="B1742" t="s">
        <v>45302</v>
      </c>
      <c r="C1742" t="s">
        <v>47246</v>
      </c>
      <c r="D1742" s="199" t="s">
        <v>47478</v>
      </c>
      <c r="E1742" s="199" t="s">
        <v>47477</v>
      </c>
      <c r="F1742" s="13">
        <f t="shared" si="27"/>
        <v>36</v>
      </c>
    </row>
    <row r="1743" spans="1:6" ht="15" customHeight="1">
      <c r="A1743">
        <v>6505972</v>
      </c>
      <c r="B1743" t="s">
        <v>45303</v>
      </c>
      <c r="C1743" t="s">
        <v>47247</v>
      </c>
      <c r="D1743" s="199" t="s">
        <v>47515</v>
      </c>
      <c r="E1743" s="199" t="s">
        <v>47462</v>
      </c>
      <c r="F1743" s="13">
        <f t="shared" si="27"/>
        <v>30</v>
      </c>
    </row>
    <row r="1744" spans="1:6" ht="15" customHeight="1">
      <c r="A1744">
        <v>6505974</v>
      </c>
      <c r="B1744" t="s">
        <v>45304</v>
      </c>
      <c r="C1744" t="s">
        <v>47248</v>
      </c>
      <c r="D1744" s="199" t="s">
        <v>47515</v>
      </c>
      <c r="E1744" s="199" t="s">
        <v>47462</v>
      </c>
      <c r="F1744" s="13">
        <f t="shared" si="27"/>
        <v>30</v>
      </c>
    </row>
    <row r="1745" spans="1:6" ht="15" customHeight="1">
      <c r="A1745">
        <v>6511898</v>
      </c>
      <c r="B1745" t="s">
        <v>45305</v>
      </c>
      <c r="C1745" t="s">
        <v>47249</v>
      </c>
      <c r="D1745" s="199" t="s">
        <v>47478</v>
      </c>
      <c r="E1745" s="199" t="s">
        <v>47477</v>
      </c>
      <c r="F1745" s="13">
        <f t="shared" si="27"/>
        <v>36</v>
      </c>
    </row>
    <row r="1746" spans="1:6" ht="15" customHeight="1">
      <c r="A1746">
        <v>6511904</v>
      </c>
      <c r="B1746" t="s">
        <v>45306</v>
      </c>
      <c r="C1746" t="s">
        <v>47250</v>
      </c>
      <c r="D1746" s="199" t="s">
        <v>47528</v>
      </c>
      <c r="E1746" s="199" t="s">
        <v>47510</v>
      </c>
      <c r="F1746" s="13">
        <f t="shared" si="27"/>
        <v>54</v>
      </c>
    </row>
    <row r="1747" spans="1:6" ht="15" customHeight="1">
      <c r="A1747">
        <v>6511905</v>
      </c>
      <c r="B1747" t="s">
        <v>45307</v>
      </c>
      <c r="C1747" t="s">
        <v>47251</v>
      </c>
      <c r="D1747" s="199" t="s">
        <v>47515</v>
      </c>
      <c r="E1747" s="199" t="s">
        <v>47462</v>
      </c>
      <c r="F1747" s="13">
        <f t="shared" si="27"/>
        <v>30</v>
      </c>
    </row>
    <row r="1748" spans="1:6" ht="15" customHeight="1">
      <c r="A1748">
        <v>6504800</v>
      </c>
      <c r="B1748" t="s">
        <v>45308</v>
      </c>
      <c r="C1748" t="s">
        <v>47252</v>
      </c>
      <c r="D1748" s="199" t="s">
        <v>47479</v>
      </c>
      <c r="E1748" s="199" t="s">
        <v>47493</v>
      </c>
      <c r="F1748" s="13">
        <f t="shared" si="27"/>
        <v>90</v>
      </c>
    </row>
    <row r="1749" spans="1:6" ht="15" customHeight="1">
      <c r="A1749">
        <v>6511903</v>
      </c>
      <c r="B1749" t="s">
        <v>45309</v>
      </c>
      <c r="C1749" t="s">
        <v>47253</v>
      </c>
      <c r="D1749" s="199" t="s">
        <v>47515</v>
      </c>
      <c r="E1749" s="199" t="s">
        <v>47462</v>
      </c>
      <c r="F1749" s="13">
        <f t="shared" si="27"/>
        <v>30</v>
      </c>
    </row>
    <row r="1750" spans="1:6" ht="15" customHeight="1">
      <c r="A1750">
        <v>6510602</v>
      </c>
      <c r="B1750" t="s">
        <v>45310</v>
      </c>
      <c r="C1750" t="s">
        <v>47254</v>
      </c>
      <c r="D1750" s="199" t="s">
        <v>47475</v>
      </c>
      <c r="E1750" s="199" t="s">
        <v>47526</v>
      </c>
      <c r="F1750" s="13">
        <f t="shared" si="27"/>
        <v>240</v>
      </c>
    </row>
    <row r="1751" spans="1:6" ht="15" customHeight="1">
      <c r="A1751">
        <v>6508244</v>
      </c>
      <c r="B1751" t="s">
        <v>45311</v>
      </c>
      <c r="C1751" t="s">
        <v>47255</v>
      </c>
      <c r="D1751" s="199" t="s">
        <v>47531</v>
      </c>
      <c r="E1751" s="199" t="s">
        <v>47517</v>
      </c>
      <c r="F1751" s="13">
        <f t="shared" si="27"/>
        <v>48</v>
      </c>
    </row>
    <row r="1752" spans="1:6" ht="15" customHeight="1">
      <c r="A1752">
        <v>6508242</v>
      </c>
      <c r="B1752" t="s">
        <v>45312</v>
      </c>
      <c r="C1752" t="s">
        <v>47256</v>
      </c>
      <c r="D1752" s="199" t="s">
        <v>47530</v>
      </c>
      <c r="E1752" s="199" t="s">
        <v>47508</v>
      </c>
      <c r="F1752" s="13">
        <f t="shared" si="27"/>
        <v>78</v>
      </c>
    </row>
    <row r="1753" spans="1:6" ht="15" customHeight="1">
      <c r="A1753">
        <v>6508245</v>
      </c>
      <c r="B1753" t="s">
        <v>45313</v>
      </c>
      <c r="C1753" t="s">
        <v>47257</v>
      </c>
      <c r="D1753" s="199" t="s">
        <v>47531</v>
      </c>
      <c r="E1753" s="199" t="s">
        <v>47517</v>
      </c>
      <c r="F1753" s="13">
        <f t="shared" si="27"/>
        <v>48</v>
      </c>
    </row>
    <row r="1754" spans="1:6" ht="15" customHeight="1">
      <c r="A1754">
        <v>6508243</v>
      </c>
      <c r="B1754" t="s">
        <v>45314</v>
      </c>
      <c r="C1754" t="s">
        <v>47258</v>
      </c>
      <c r="D1754" s="199" t="s">
        <v>47530</v>
      </c>
      <c r="E1754" s="199" t="s">
        <v>47508</v>
      </c>
      <c r="F1754" s="13">
        <f t="shared" si="27"/>
        <v>78</v>
      </c>
    </row>
    <row r="1755" spans="1:6" ht="15" customHeight="1">
      <c r="A1755">
        <v>6500940</v>
      </c>
      <c r="B1755" t="s">
        <v>45315</v>
      </c>
      <c r="C1755" t="s">
        <v>47259</v>
      </c>
      <c r="D1755" s="199" t="s">
        <v>47515</v>
      </c>
      <c r="E1755" s="199" t="s">
        <v>47462</v>
      </c>
      <c r="F1755" s="13">
        <f t="shared" si="27"/>
        <v>30</v>
      </c>
    </row>
    <row r="1756" spans="1:6" ht="15" customHeight="1">
      <c r="A1756">
        <v>6500073</v>
      </c>
      <c r="B1756" t="s">
        <v>45316</v>
      </c>
      <c r="C1756" t="s">
        <v>47260</v>
      </c>
      <c r="D1756" s="199" t="s">
        <v>47479</v>
      </c>
      <c r="E1756" s="199" t="s">
        <v>47493</v>
      </c>
      <c r="F1756" s="13">
        <f t="shared" si="27"/>
        <v>90</v>
      </c>
    </row>
    <row r="1757" spans="1:6" ht="15" customHeight="1">
      <c r="A1757">
        <v>6500474</v>
      </c>
      <c r="B1757" t="s">
        <v>45317</v>
      </c>
      <c r="C1757" t="s">
        <v>47261</v>
      </c>
      <c r="D1757" s="199" t="s">
        <v>47485</v>
      </c>
      <c r="E1757" s="199" t="s">
        <v>47515</v>
      </c>
      <c r="F1757" s="13">
        <f t="shared" si="27"/>
        <v>60</v>
      </c>
    </row>
    <row r="1758" spans="1:6" ht="15" customHeight="1">
      <c r="A1758">
        <v>3001352</v>
      </c>
      <c r="B1758" t="s">
        <v>45318</v>
      </c>
      <c r="C1758" t="s">
        <v>47262</v>
      </c>
      <c r="D1758" s="199" t="s">
        <v>47546</v>
      </c>
      <c r="E1758" s="199" t="s">
        <v>47535</v>
      </c>
      <c r="F1758" s="13">
        <f t="shared" si="27"/>
        <v>600</v>
      </c>
    </row>
    <row r="1759" spans="1:6" ht="15" customHeight="1">
      <c r="A1759">
        <v>6503583</v>
      </c>
      <c r="B1759" t="s">
        <v>45319</v>
      </c>
      <c r="C1759" t="s">
        <v>47263</v>
      </c>
      <c r="D1759" s="199" t="s">
        <v>47729</v>
      </c>
      <c r="E1759" s="199" t="s">
        <v>47630</v>
      </c>
      <c r="F1759" s="13">
        <f t="shared" si="27"/>
        <v>3720</v>
      </c>
    </row>
    <row r="1760" spans="1:6" ht="15" customHeight="1">
      <c r="A1760">
        <v>6505140</v>
      </c>
      <c r="B1760" t="s">
        <v>45320</v>
      </c>
      <c r="C1760" t="s">
        <v>47264</v>
      </c>
      <c r="D1760" s="199" t="s">
        <v>47647</v>
      </c>
      <c r="E1760" s="199" t="s">
        <v>47474</v>
      </c>
      <c r="F1760" s="13">
        <f t="shared" si="27"/>
        <v>2280</v>
      </c>
    </row>
    <row r="1761" spans="1:6" ht="15" customHeight="1">
      <c r="A1761">
        <v>6503585</v>
      </c>
      <c r="B1761" t="s">
        <v>45321</v>
      </c>
      <c r="C1761" t="s">
        <v>47265</v>
      </c>
      <c r="D1761" s="199" t="s">
        <v>47730</v>
      </c>
      <c r="E1761" s="199" t="s">
        <v>47631</v>
      </c>
      <c r="F1761" s="13">
        <f t="shared" si="27"/>
        <v>3120</v>
      </c>
    </row>
    <row r="1762" spans="1:6" ht="15" customHeight="1">
      <c r="A1762">
        <v>6503584</v>
      </c>
      <c r="B1762" t="s">
        <v>45322</v>
      </c>
      <c r="C1762" t="s">
        <v>47266</v>
      </c>
      <c r="D1762" s="199" t="s">
        <v>47729</v>
      </c>
      <c r="E1762" s="199" t="s">
        <v>47630</v>
      </c>
      <c r="F1762" s="13">
        <f t="shared" ref="F1762:F1825" si="28">D1762*0.6</f>
        <v>3720</v>
      </c>
    </row>
    <row r="1763" spans="1:6" ht="15" customHeight="1">
      <c r="A1763">
        <v>6505159</v>
      </c>
      <c r="B1763" t="s">
        <v>45323</v>
      </c>
      <c r="C1763" t="s">
        <v>47267</v>
      </c>
      <c r="D1763" s="199" t="s">
        <v>47647</v>
      </c>
      <c r="E1763" s="199" t="s">
        <v>47474</v>
      </c>
      <c r="F1763" s="13">
        <f t="shared" si="28"/>
        <v>2280</v>
      </c>
    </row>
    <row r="1764" spans="1:6" ht="15" customHeight="1">
      <c r="A1764">
        <v>6503586</v>
      </c>
      <c r="B1764" t="s">
        <v>45324</v>
      </c>
      <c r="C1764" t="s">
        <v>47268</v>
      </c>
      <c r="D1764" s="199" t="s">
        <v>47730</v>
      </c>
      <c r="E1764" s="199" t="s">
        <v>47631</v>
      </c>
      <c r="F1764" s="13">
        <f t="shared" si="28"/>
        <v>3120</v>
      </c>
    </row>
    <row r="1765" spans="1:6" ht="15" customHeight="1">
      <c r="A1765">
        <v>3001652</v>
      </c>
      <c r="B1765" t="s">
        <v>45325</v>
      </c>
      <c r="C1765" t="s">
        <v>47269</v>
      </c>
      <c r="D1765" s="199" t="s">
        <v>47500</v>
      </c>
      <c r="E1765" s="199" t="s">
        <v>47475</v>
      </c>
      <c r="F1765" s="13">
        <f t="shared" si="28"/>
        <v>480</v>
      </c>
    </row>
    <row r="1766" spans="1:6" ht="15" customHeight="1">
      <c r="A1766">
        <v>6505619</v>
      </c>
      <c r="B1766" t="s">
        <v>45326</v>
      </c>
      <c r="C1766" t="s">
        <v>47270</v>
      </c>
      <c r="D1766" s="199" t="s">
        <v>47484</v>
      </c>
      <c r="E1766" s="199" t="s">
        <v>47548</v>
      </c>
      <c r="F1766" s="13">
        <f t="shared" si="28"/>
        <v>1440</v>
      </c>
    </row>
    <row r="1767" spans="1:6" ht="15" customHeight="1">
      <c r="A1767">
        <v>3001600</v>
      </c>
      <c r="B1767" t="s">
        <v>45327</v>
      </c>
      <c r="C1767" t="s">
        <v>47271</v>
      </c>
      <c r="D1767" s="199" t="s">
        <v>47694</v>
      </c>
      <c r="E1767" s="199" t="s">
        <v>47588</v>
      </c>
      <c r="F1767" s="13">
        <f t="shared" si="28"/>
        <v>12000</v>
      </c>
    </row>
    <row r="1768" spans="1:6" ht="15" customHeight="1">
      <c r="A1768">
        <v>3001599</v>
      </c>
      <c r="B1768" t="s">
        <v>45328</v>
      </c>
      <c r="C1768" t="s">
        <v>47272</v>
      </c>
      <c r="D1768" s="199" t="s">
        <v>47587</v>
      </c>
      <c r="E1768" s="199" t="s">
        <v>47565</v>
      </c>
      <c r="F1768" s="13">
        <f t="shared" si="28"/>
        <v>3000</v>
      </c>
    </row>
    <row r="1769" spans="1:6" ht="15" customHeight="1">
      <c r="A1769">
        <v>3001592</v>
      </c>
      <c r="B1769" t="s">
        <v>45329</v>
      </c>
      <c r="C1769" t="s">
        <v>47273</v>
      </c>
      <c r="D1769" s="199" t="s">
        <v>47464</v>
      </c>
      <c r="E1769" s="199" t="s">
        <v>47523</v>
      </c>
      <c r="F1769" s="13">
        <f t="shared" si="28"/>
        <v>150</v>
      </c>
    </row>
    <row r="1770" spans="1:6" ht="15" customHeight="1">
      <c r="A1770">
        <v>3001593</v>
      </c>
      <c r="B1770" t="s">
        <v>45330</v>
      </c>
      <c r="C1770" t="s">
        <v>47274</v>
      </c>
      <c r="D1770" s="199" t="s">
        <v>47464</v>
      </c>
      <c r="E1770" s="199" t="s">
        <v>47523</v>
      </c>
      <c r="F1770" s="13">
        <f t="shared" si="28"/>
        <v>150</v>
      </c>
    </row>
    <row r="1771" spans="1:6" ht="15" customHeight="1">
      <c r="A1771">
        <v>3001594</v>
      </c>
      <c r="B1771" t="s">
        <v>45331</v>
      </c>
      <c r="C1771" t="s">
        <v>47275</v>
      </c>
      <c r="D1771" s="199" t="s">
        <v>47497</v>
      </c>
      <c r="E1771" s="199" t="s">
        <v>47476</v>
      </c>
      <c r="F1771" s="13">
        <f t="shared" si="28"/>
        <v>270</v>
      </c>
    </row>
    <row r="1772" spans="1:6" ht="15" customHeight="1">
      <c r="A1772">
        <v>3001595</v>
      </c>
      <c r="B1772" t="s">
        <v>45332</v>
      </c>
      <c r="C1772" t="s">
        <v>47276</v>
      </c>
      <c r="D1772" s="199" t="s">
        <v>47497</v>
      </c>
      <c r="E1772" s="199" t="s">
        <v>47476</v>
      </c>
      <c r="F1772" s="13">
        <f t="shared" si="28"/>
        <v>270</v>
      </c>
    </row>
    <row r="1773" spans="1:6" ht="15" customHeight="1">
      <c r="A1773">
        <v>3001596</v>
      </c>
      <c r="B1773" t="s">
        <v>45333</v>
      </c>
      <c r="C1773" t="s">
        <v>47277</v>
      </c>
      <c r="D1773" s="199" t="s">
        <v>47495</v>
      </c>
      <c r="E1773" s="199" t="s">
        <v>47503</v>
      </c>
      <c r="F1773" s="13">
        <f t="shared" si="28"/>
        <v>450</v>
      </c>
    </row>
    <row r="1774" spans="1:6" ht="15" customHeight="1">
      <c r="A1774">
        <v>3001597</v>
      </c>
      <c r="B1774" t="s">
        <v>45334</v>
      </c>
      <c r="C1774" t="s">
        <v>47278</v>
      </c>
      <c r="D1774" s="199" t="s">
        <v>47495</v>
      </c>
      <c r="E1774" s="199" t="s">
        <v>47503</v>
      </c>
      <c r="F1774" s="13">
        <f t="shared" si="28"/>
        <v>450</v>
      </c>
    </row>
    <row r="1775" spans="1:6" ht="15" customHeight="1">
      <c r="A1775">
        <v>3001424</v>
      </c>
      <c r="B1775" t="s">
        <v>45335</v>
      </c>
      <c r="C1775" t="s">
        <v>47279</v>
      </c>
      <c r="D1775" s="199" t="s">
        <v>47475</v>
      </c>
      <c r="E1775" s="199" t="s">
        <v>47526</v>
      </c>
      <c r="F1775" s="13">
        <f t="shared" si="28"/>
        <v>240</v>
      </c>
    </row>
    <row r="1776" spans="1:6" ht="15" customHeight="1">
      <c r="A1776">
        <v>6509471</v>
      </c>
      <c r="B1776" t="s">
        <v>45336</v>
      </c>
      <c r="C1776" t="s">
        <v>47280</v>
      </c>
      <c r="D1776" s="199" t="s">
        <v>47665</v>
      </c>
      <c r="E1776" s="199" t="s">
        <v>47634</v>
      </c>
      <c r="F1776" s="13">
        <f t="shared" si="28"/>
        <v>2.4</v>
      </c>
    </row>
    <row r="1777" spans="1:6" ht="15" customHeight="1">
      <c r="A1777">
        <v>6509472</v>
      </c>
      <c r="B1777" t="s">
        <v>45337</v>
      </c>
      <c r="C1777" t="s">
        <v>47281</v>
      </c>
      <c r="D1777" s="199" t="s">
        <v>47665</v>
      </c>
      <c r="E1777" s="199" t="s">
        <v>47634</v>
      </c>
      <c r="F1777" s="13">
        <f t="shared" si="28"/>
        <v>2.4</v>
      </c>
    </row>
    <row r="1778" spans="1:6" ht="15" customHeight="1">
      <c r="A1778">
        <v>6509473</v>
      </c>
      <c r="B1778" t="s">
        <v>45338</v>
      </c>
      <c r="C1778" t="s">
        <v>47282</v>
      </c>
      <c r="D1778" s="199" t="s">
        <v>47665</v>
      </c>
      <c r="E1778" s="199" t="s">
        <v>47634</v>
      </c>
      <c r="F1778" s="13">
        <f t="shared" si="28"/>
        <v>2.4</v>
      </c>
    </row>
    <row r="1779" spans="1:6" ht="15" customHeight="1">
      <c r="A1779">
        <v>6502269</v>
      </c>
      <c r="B1779" t="s">
        <v>45339</v>
      </c>
      <c r="C1779" t="s">
        <v>47283</v>
      </c>
      <c r="D1779" s="199" t="s">
        <v>47479</v>
      </c>
      <c r="E1779" s="199" t="s">
        <v>47493</v>
      </c>
      <c r="F1779" s="13">
        <f t="shared" si="28"/>
        <v>90</v>
      </c>
    </row>
    <row r="1780" spans="1:6" ht="15" customHeight="1">
      <c r="A1780">
        <v>6504350</v>
      </c>
      <c r="B1780" t="s">
        <v>45340</v>
      </c>
      <c r="C1780" t="s">
        <v>47284</v>
      </c>
      <c r="D1780" s="199" t="s">
        <v>47479</v>
      </c>
      <c r="E1780" s="199" t="s">
        <v>47493</v>
      </c>
      <c r="F1780" s="13">
        <f t="shared" si="28"/>
        <v>90</v>
      </c>
    </row>
    <row r="1781" spans="1:6" ht="15" customHeight="1">
      <c r="A1781">
        <v>6504354</v>
      </c>
      <c r="B1781" t="s">
        <v>45341</v>
      </c>
      <c r="C1781" t="s">
        <v>47285</v>
      </c>
      <c r="D1781" s="199" t="s">
        <v>47625</v>
      </c>
      <c r="E1781" s="199" t="s">
        <v>47544</v>
      </c>
      <c r="F1781" s="13">
        <f t="shared" si="28"/>
        <v>102</v>
      </c>
    </row>
    <row r="1782" spans="1:6" ht="15" customHeight="1">
      <c r="A1782">
        <v>6504356</v>
      </c>
      <c r="B1782" t="s">
        <v>45342</v>
      </c>
      <c r="C1782" t="s">
        <v>47286</v>
      </c>
      <c r="D1782" s="199" t="s">
        <v>47625</v>
      </c>
      <c r="E1782" s="199" t="s">
        <v>47544</v>
      </c>
      <c r="F1782" s="13">
        <f t="shared" si="28"/>
        <v>102</v>
      </c>
    </row>
    <row r="1783" spans="1:6" ht="15" customHeight="1">
      <c r="A1783">
        <v>6504358</v>
      </c>
      <c r="B1783" t="s">
        <v>45343</v>
      </c>
      <c r="C1783" t="s">
        <v>47287</v>
      </c>
      <c r="D1783" s="199" t="s">
        <v>47625</v>
      </c>
      <c r="E1783" s="199" t="s">
        <v>47544</v>
      </c>
      <c r="F1783" s="13">
        <f t="shared" si="28"/>
        <v>102</v>
      </c>
    </row>
    <row r="1784" spans="1:6" ht="15" customHeight="1">
      <c r="A1784">
        <v>6504360</v>
      </c>
      <c r="B1784" t="s">
        <v>45344</v>
      </c>
      <c r="C1784" t="s">
        <v>47288</v>
      </c>
      <c r="D1784" s="199" t="s">
        <v>47479</v>
      </c>
      <c r="E1784" s="199" t="s">
        <v>47493</v>
      </c>
      <c r="F1784" s="13">
        <f t="shared" si="28"/>
        <v>90</v>
      </c>
    </row>
    <row r="1785" spans="1:6" ht="15" customHeight="1">
      <c r="A1785">
        <v>6504363</v>
      </c>
      <c r="B1785" t="s">
        <v>45345</v>
      </c>
      <c r="C1785" t="s">
        <v>47289</v>
      </c>
      <c r="D1785" s="199" t="s">
        <v>47479</v>
      </c>
      <c r="E1785" s="199" t="s">
        <v>47493</v>
      </c>
      <c r="F1785" s="13">
        <f t="shared" si="28"/>
        <v>90</v>
      </c>
    </row>
    <row r="1786" spans="1:6" ht="15" customHeight="1">
      <c r="A1786">
        <v>6500995</v>
      </c>
      <c r="B1786" t="s">
        <v>45346</v>
      </c>
      <c r="C1786" t="s">
        <v>47290</v>
      </c>
      <c r="D1786" s="199" t="s">
        <v>47485</v>
      </c>
      <c r="E1786" s="199" t="s">
        <v>47515</v>
      </c>
      <c r="F1786" s="13">
        <f t="shared" si="28"/>
        <v>60</v>
      </c>
    </row>
    <row r="1787" spans="1:6" ht="15" customHeight="1">
      <c r="A1787">
        <v>6500996</v>
      </c>
      <c r="B1787" t="s">
        <v>45347</v>
      </c>
      <c r="C1787" t="s">
        <v>47291</v>
      </c>
      <c r="D1787" s="199" t="s">
        <v>47479</v>
      </c>
      <c r="E1787" s="199" t="s">
        <v>47493</v>
      </c>
      <c r="F1787" s="13">
        <f t="shared" si="28"/>
        <v>90</v>
      </c>
    </row>
    <row r="1788" spans="1:6" ht="15" customHeight="1">
      <c r="A1788">
        <v>6501737</v>
      </c>
      <c r="B1788" t="s">
        <v>45348</v>
      </c>
      <c r="C1788" t="s">
        <v>47292</v>
      </c>
      <c r="D1788" s="199" t="s">
        <v>47485</v>
      </c>
      <c r="E1788" s="199" t="s">
        <v>47515</v>
      </c>
      <c r="F1788" s="13">
        <f t="shared" si="28"/>
        <v>60</v>
      </c>
    </row>
    <row r="1789" spans="1:6" ht="15" customHeight="1">
      <c r="A1789">
        <v>6502011</v>
      </c>
      <c r="B1789" t="s">
        <v>45349</v>
      </c>
      <c r="C1789" t="s">
        <v>47293</v>
      </c>
      <c r="D1789" s="199" t="s">
        <v>47498</v>
      </c>
      <c r="E1789" s="199" t="s">
        <v>47478</v>
      </c>
      <c r="F1789" s="13">
        <f t="shared" si="28"/>
        <v>72</v>
      </c>
    </row>
    <row r="1790" spans="1:6" ht="15" customHeight="1">
      <c r="A1790">
        <v>6502010</v>
      </c>
      <c r="B1790" t="s">
        <v>45350</v>
      </c>
      <c r="C1790" t="s">
        <v>47294</v>
      </c>
      <c r="D1790" s="199" t="s">
        <v>47625</v>
      </c>
      <c r="E1790" s="199" t="s">
        <v>47544</v>
      </c>
      <c r="F1790" s="13">
        <f t="shared" si="28"/>
        <v>102</v>
      </c>
    </row>
    <row r="1791" spans="1:6" ht="15" customHeight="1">
      <c r="A1791">
        <v>6502012</v>
      </c>
      <c r="B1791" t="s">
        <v>45351</v>
      </c>
      <c r="C1791" t="s">
        <v>47295</v>
      </c>
      <c r="D1791" s="199" t="s">
        <v>47498</v>
      </c>
      <c r="E1791" s="199" t="s">
        <v>47478</v>
      </c>
      <c r="F1791" s="13">
        <f t="shared" si="28"/>
        <v>72</v>
      </c>
    </row>
    <row r="1792" spans="1:6" ht="15" customHeight="1">
      <c r="A1792">
        <v>6502013</v>
      </c>
      <c r="B1792" t="s">
        <v>45352</v>
      </c>
      <c r="C1792" t="s">
        <v>47296</v>
      </c>
      <c r="D1792" s="199" t="s">
        <v>47625</v>
      </c>
      <c r="E1792" s="199" t="s">
        <v>47544</v>
      </c>
      <c r="F1792" s="13">
        <f t="shared" si="28"/>
        <v>102</v>
      </c>
    </row>
    <row r="1793" spans="1:6" ht="15" customHeight="1">
      <c r="A1793">
        <v>6502009</v>
      </c>
      <c r="B1793" t="s">
        <v>45353</v>
      </c>
      <c r="C1793" t="s">
        <v>47297</v>
      </c>
      <c r="D1793" s="199" t="s">
        <v>47498</v>
      </c>
      <c r="E1793" s="199" t="s">
        <v>47478</v>
      </c>
      <c r="F1793" s="13">
        <f t="shared" si="28"/>
        <v>72</v>
      </c>
    </row>
    <row r="1794" spans="1:6" ht="15" customHeight="1">
      <c r="A1794">
        <v>6502008</v>
      </c>
      <c r="B1794" t="s">
        <v>45354</v>
      </c>
      <c r="C1794" t="s">
        <v>47298</v>
      </c>
      <c r="D1794" s="199" t="s">
        <v>47625</v>
      </c>
      <c r="E1794" s="199" t="s">
        <v>47544</v>
      </c>
      <c r="F1794" s="13">
        <f t="shared" si="28"/>
        <v>102</v>
      </c>
    </row>
    <row r="1795" spans="1:6" ht="15" customHeight="1">
      <c r="A1795">
        <v>6500997</v>
      </c>
      <c r="B1795" t="s">
        <v>45355</v>
      </c>
      <c r="C1795" t="s">
        <v>47299</v>
      </c>
      <c r="D1795" s="199" t="s">
        <v>47485</v>
      </c>
      <c r="E1795" s="199" t="s">
        <v>47515</v>
      </c>
      <c r="F1795" s="13">
        <f t="shared" si="28"/>
        <v>60</v>
      </c>
    </row>
    <row r="1796" spans="1:6" ht="15" customHeight="1">
      <c r="A1796">
        <v>6501000</v>
      </c>
      <c r="B1796" t="s">
        <v>45356</v>
      </c>
      <c r="C1796" t="s">
        <v>47300</v>
      </c>
      <c r="D1796" s="199" t="s">
        <v>47479</v>
      </c>
      <c r="E1796" s="199" t="s">
        <v>47493</v>
      </c>
      <c r="F1796" s="13">
        <f t="shared" si="28"/>
        <v>90</v>
      </c>
    </row>
    <row r="1797" spans="1:6" ht="15" customHeight="1">
      <c r="A1797">
        <v>6501759</v>
      </c>
      <c r="B1797" t="s">
        <v>45357</v>
      </c>
      <c r="C1797" t="s">
        <v>47301</v>
      </c>
      <c r="D1797" s="199" t="s">
        <v>47485</v>
      </c>
      <c r="E1797" s="199" t="s">
        <v>47515</v>
      </c>
      <c r="F1797" s="13">
        <f t="shared" si="28"/>
        <v>60</v>
      </c>
    </row>
    <row r="1798" spans="1:6" ht="15" customHeight="1">
      <c r="A1798">
        <v>6500999</v>
      </c>
      <c r="B1798" t="s">
        <v>45358</v>
      </c>
      <c r="C1798" t="s">
        <v>47302</v>
      </c>
      <c r="D1798" s="199" t="s">
        <v>47485</v>
      </c>
      <c r="E1798" s="199" t="s">
        <v>47515</v>
      </c>
      <c r="F1798" s="13">
        <f t="shared" si="28"/>
        <v>60</v>
      </c>
    </row>
    <row r="1799" spans="1:6" ht="15" customHeight="1">
      <c r="A1799">
        <v>6500998</v>
      </c>
      <c r="B1799" t="s">
        <v>45359</v>
      </c>
      <c r="C1799" t="s">
        <v>47303</v>
      </c>
      <c r="D1799" s="199" t="s">
        <v>47479</v>
      </c>
      <c r="E1799" s="199" t="s">
        <v>47493</v>
      </c>
      <c r="F1799" s="13">
        <f t="shared" si="28"/>
        <v>90</v>
      </c>
    </row>
    <row r="1800" spans="1:6" ht="15" customHeight="1">
      <c r="A1800">
        <v>6501761</v>
      </c>
      <c r="B1800" t="s">
        <v>45360</v>
      </c>
      <c r="C1800" t="s">
        <v>47304</v>
      </c>
      <c r="D1800" s="199" t="s">
        <v>47485</v>
      </c>
      <c r="E1800" s="199" t="s">
        <v>47515</v>
      </c>
      <c r="F1800" s="13">
        <f t="shared" si="28"/>
        <v>60</v>
      </c>
    </row>
    <row r="1801" spans="1:6" ht="15" customHeight="1">
      <c r="A1801">
        <v>6502338</v>
      </c>
      <c r="B1801" t="s">
        <v>45361</v>
      </c>
      <c r="C1801" t="s">
        <v>47305</v>
      </c>
      <c r="D1801" s="199" t="s">
        <v>47485</v>
      </c>
      <c r="E1801" s="199" t="s">
        <v>47515</v>
      </c>
      <c r="F1801" s="13">
        <f t="shared" si="28"/>
        <v>60</v>
      </c>
    </row>
    <row r="1802" spans="1:6" ht="15" customHeight="1">
      <c r="A1802">
        <v>6510821</v>
      </c>
      <c r="B1802" t="s">
        <v>45362</v>
      </c>
      <c r="C1802" t="s">
        <v>47306</v>
      </c>
      <c r="D1802" s="199" t="s">
        <v>47564</v>
      </c>
      <c r="E1802" s="199" t="s">
        <v>47469</v>
      </c>
      <c r="F1802" s="13">
        <f t="shared" si="28"/>
        <v>1800</v>
      </c>
    </row>
    <row r="1803" spans="1:6" ht="15" customHeight="1">
      <c r="A1803">
        <v>6510833</v>
      </c>
      <c r="B1803" t="s">
        <v>45363</v>
      </c>
      <c r="C1803" t="s">
        <v>47307</v>
      </c>
      <c r="D1803" s="199" t="s">
        <v>47564</v>
      </c>
      <c r="E1803" s="199" t="s">
        <v>47469</v>
      </c>
      <c r="F1803" s="13">
        <f t="shared" si="28"/>
        <v>1800</v>
      </c>
    </row>
    <row r="1804" spans="1:6" ht="15" customHeight="1">
      <c r="A1804">
        <v>6510836</v>
      </c>
      <c r="B1804" t="s">
        <v>45364</v>
      </c>
      <c r="C1804" t="s">
        <v>47308</v>
      </c>
      <c r="D1804" s="199" t="s">
        <v>47564</v>
      </c>
      <c r="E1804" s="199" t="s">
        <v>47469</v>
      </c>
      <c r="F1804" s="13">
        <f t="shared" si="28"/>
        <v>1800</v>
      </c>
    </row>
    <row r="1805" spans="1:6" ht="15" customHeight="1">
      <c r="A1805">
        <v>6511712</v>
      </c>
      <c r="B1805" t="s">
        <v>45365</v>
      </c>
      <c r="C1805" t="s">
        <v>47309</v>
      </c>
      <c r="D1805" s="199" t="s">
        <v>47731</v>
      </c>
      <c r="E1805" s="199" t="s">
        <v>47635</v>
      </c>
      <c r="F1805" s="13">
        <f t="shared" si="28"/>
        <v>1380</v>
      </c>
    </row>
    <row r="1806" spans="1:6" ht="15" customHeight="1">
      <c r="A1806">
        <v>6511711</v>
      </c>
      <c r="B1806" t="s">
        <v>45366</v>
      </c>
      <c r="C1806" t="s">
        <v>47310</v>
      </c>
      <c r="D1806" s="199" t="s">
        <v>47731</v>
      </c>
      <c r="E1806" s="199" t="s">
        <v>47635</v>
      </c>
      <c r="F1806" s="13">
        <f t="shared" si="28"/>
        <v>1380</v>
      </c>
    </row>
    <row r="1807" spans="1:6" ht="15" customHeight="1">
      <c r="A1807">
        <v>6510824</v>
      </c>
      <c r="B1807" t="s">
        <v>45367</v>
      </c>
      <c r="C1807" t="s">
        <v>47311</v>
      </c>
      <c r="D1807" s="199" t="s">
        <v>47564</v>
      </c>
      <c r="E1807" s="199" t="s">
        <v>47469</v>
      </c>
      <c r="F1807" s="13">
        <f t="shared" si="28"/>
        <v>1800</v>
      </c>
    </row>
    <row r="1808" spans="1:6" ht="15" customHeight="1">
      <c r="A1808">
        <v>6507096</v>
      </c>
      <c r="B1808" t="s">
        <v>45368</v>
      </c>
      <c r="C1808" t="s">
        <v>47312</v>
      </c>
      <c r="D1808" s="199" t="s">
        <v>47652</v>
      </c>
      <c r="E1808" s="199" t="s">
        <v>47484</v>
      </c>
      <c r="F1808" s="13">
        <f t="shared" si="28"/>
        <v>2880</v>
      </c>
    </row>
    <row r="1809" spans="1:6" ht="15" customHeight="1">
      <c r="A1809">
        <v>6507098</v>
      </c>
      <c r="B1809" t="s">
        <v>45369</v>
      </c>
      <c r="C1809" t="s">
        <v>47313</v>
      </c>
      <c r="D1809" s="199" t="s">
        <v>47732</v>
      </c>
      <c r="E1809" s="199" t="s">
        <v>47636</v>
      </c>
      <c r="F1809" s="13">
        <f t="shared" si="28"/>
        <v>3480</v>
      </c>
    </row>
    <row r="1810" spans="1:6" ht="15" customHeight="1">
      <c r="A1810">
        <v>6507109</v>
      </c>
      <c r="B1810" t="s">
        <v>45370</v>
      </c>
      <c r="C1810" t="s">
        <v>47314</v>
      </c>
      <c r="D1810" s="199" t="s">
        <v>47732</v>
      </c>
      <c r="E1810" s="199" t="s">
        <v>47636</v>
      </c>
      <c r="F1810" s="13">
        <f t="shared" si="28"/>
        <v>3480</v>
      </c>
    </row>
    <row r="1811" spans="1:6" ht="15" customHeight="1">
      <c r="A1811">
        <v>6507594</v>
      </c>
      <c r="B1811" t="s">
        <v>45371</v>
      </c>
      <c r="C1811" t="s">
        <v>47315</v>
      </c>
      <c r="D1811" s="199" t="s">
        <v>47464</v>
      </c>
      <c r="E1811" s="199" t="s">
        <v>47523</v>
      </c>
      <c r="F1811" s="13">
        <f t="shared" si="28"/>
        <v>150</v>
      </c>
    </row>
    <row r="1812" spans="1:6" ht="15" customHeight="1">
      <c r="A1812">
        <v>6507110</v>
      </c>
      <c r="B1812" t="s">
        <v>45372</v>
      </c>
      <c r="C1812" t="s">
        <v>47316</v>
      </c>
      <c r="D1812" s="199" t="s">
        <v>47652</v>
      </c>
      <c r="E1812" s="199" t="s">
        <v>47484</v>
      </c>
      <c r="F1812" s="13">
        <f t="shared" si="28"/>
        <v>2880</v>
      </c>
    </row>
    <row r="1813" spans="1:6" ht="15" customHeight="1">
      <c r="A1813">
        <v>6507112</v>
      </c>
      <c r="B1813" t="s">
        <v>45373</v>
      </c>
      <c r="C1813" t="s">
        <v>47317</v>
      </c>
      <c r="D1813" s="199" t="s">
        <v>47732</v>
      </c>
      <c r="E1813" s="199" t="s">
        <v>47636</v>
      </c>
      <c r="F1813" s="13">
        <f t="shared" si="28"/>
        <v>3480</v>
      </c>
    </row>
    <row r="1814" spans="1:6" ht="15" customHeight="1">
      <c r="A1814">
        <v>6507113</v>
      </c>
      <c r="B1814" t="s">
        <v>45374</v>
      </c>
      <c r="C1814" t="s">
        <v>47318</v>
      </c>
      <c r="D1814" s="199" t="s">
        <v>47732</v>
      </c>
      <c r="E1814" s="199" t="s">
        <v>47636</v>
      </c>
      <c r="F1814" s="13">
        <f t="shared" si="28"/>
        <v>3480</v>
      </c>
    </row>
    <row r="1815" spans="1:6" ht="15" customHeight="1">
      <c r="A1815">
        <v>6507111</v>
      </c>
      <c r="B1815" t="s">
        <v>45375</v>
      </c>
      <c r="C1815" t="s">
        <v>47319</v>
      </c>
      <c r="D1815" s="199" t="s">
        <v>47652</v>
      </c>
      <c r="E1815" s="199" t="s">
        <v>47484</v>
      </c>
      <c r="F1815" s="13">
        <f t="shared" si="28"/>
        <v>2880</v>
      </c>
    </row>
    <row r="1816" spans="1:6" ht="15" customHeight="1">
      <c r="A1816">
        <v>6507097</v>
      </c>
      <c r="B1816" t="s">
        <v>45376</v>
      </c>
      <c r="C1816" t="s">
        <v>47320</v>
      </c>
      <c r="D1816" s="199" t="s">
        <v>47652</v>
      </c>
      <c r="E1816" s="199" t="s">
        <v>47484</v>
      </c>
      <c r="F1816" s="13">
        <f t="shared" si="28"/>
        <v>2880</v>
      </c>
    </row>
    <row r="1817" spans="1:6" ht="15" customHeight="1">
      <c r="A1817">
        <v>6511519</v>
      </c>
      <c r="B1817" t="s">
        <v>45377</v>
      </c>
      <c r="C1817" t="s">
        <v>47321</v>
      </c>
      <c r="D1817" s="199" t="s">
        <v>47526</v>
      </c>
      <c r="E1817" s="199" t="s">
        <v>47485</v>
      </c>
      <c r="F1817" s="13">
        <f t="shared" si="28"/>
        <v>120</v>
      </c>
    </row>
    <row r="1818" spans="1:6" ht="15" customHeight="1">
      <c r="A1818">
        <v>6510820</v>
      </c>
      <c r="B1818" t="s">
        <v>45378</v>
      </c>
      <c r="C1818" t="s">
        <v>47322</v>
      </c>
      <c r="D1818" s="199" t="s">
        <v>47573</v>
      </c>
      <c r="E1818" s="199" t="s">
        <v>47546</v>
      </c>
      <c r="F1818" s="13">
        <f t="shared" si="28"/>
        <v>1200</v>
      </c>
    </row>
    <row r="1819" spans="1:6" ht="15" customHeight="1">
      <c r="A1819">
        <v>6510832</v>
      </c>
      <c r="B1819" t="s">
        <v>45379</v>
      </c>
      <c r="C1819" t="s">
        <v>47323</v>
      </c>
      <c r="D1819" s="199" t="s">
        <v>47573</v>
      </c>
      <c r="E1819" s="199" t="s">
        <v>47546</v>
      </c>
      <c r="F1819" s="13">
        <f t="shared" si="28"/>
        <v>1200</v>
      </c>
    </row>
    <row r="1820" spans="1:6" ht="15" customHeight="1">
      <c r="A1820">
        <v>6510835</v>
      </c>
      <c r="B1820" t="s">
        <v>45380</v>
      </c>
      <c r="C1820" t="s">
        <v>47324</v>
      </c>
      <c r="D1820" s="199" t="s">
        <v>47573</v>
      </c>
      <c r="E1820" s="199" t="s">
        <v>47546</v>
      </c>
      <c r="F1820" s="13">
        <f t="shared" si="28"/>
        <v>1200</v>
      </c>
    </row>
    <row r="1821" spans="1:6" ht="15" customHeight="1">
      <c r="A1821">
        <v>6511710</v>
      </c>
      <c r="B1821" t="s">
        <v>45381</v>
      </c>
      <c r="C1821" t="s">
        <v>47325</v>
      </c>
      <c r="D1821" s="199" t="s">
        <v>47473</v>
      </c>
      <c r="E1821" s="199" t="s">
        <v>47500</v>
      </c>
      <c r="F1821" s="13">
        <f t="shared" si="28"/>
        <v>960</v>
      </c>
    </row>
    <row r="1822" spans="1:6" ht="15" customHeight="1">
      <c r="A1822">
        <v>6511709</v>
      </c>
      <c r="B1822" t="s">
        <v>45382</v>
      </c>
      <c r="C1822" t="s">
        <v>47326</v>
      </c>
      <c r="D1822" s="199" t="s">
        <v>47473</v>
      </c>
      <c r="E1822" s="199" t="s">
        <v>47500</v>
      </c>
      <c r="F1822" s="13">
        <f t="shared" si="28"/>
        <v>960</v>
      </c>
    </row>
    <row r="1823" spans="1:6" ht="15" customHeight="1">
      <c r="A1823">
        <v>6510823</v>
      </c>
      <c r="B1823" t="s">
        <v>45383</v>
      </c>
      <c r="C1823" t="s">
        <v>47327</v>
      </c>
      <c r="D1823" s="199" t="s">
        <v>47573</v>
      </c>
      <c r="E1823" s="199" t="s">
        <v>47546</v>
      </c>
      <c r="F1823" s="13">
        <f t="shared" si="28"/>
        <v>1200</v>
      </c>
    </row>
    <row r="1824" spans="1:6" ht="15" customHeight="1">
      <c r="A1824">
        <v>6508152</v>
      </c>
      <c r="B1824" t="s">
        <v>45384</v>
      </c>
      <c r="C1824" t="s">
        <v>47328</v>
      </c>
      <c r="D1824" s="199" t="s">
        <v>47573</v>
      </c>
      <c r="E1824" s="199" t="s">
        <v>47546</v>
      </c>
      <c r="F1824" s="13">
        <f t="shared" si="28"/>
        <v>1200</v>
      </c>
    </row>
    <row r="1825" spans="1:6" ht="15" customHeight="1">
      <c r="A1825">
        <v>6506923</v>
      </c>
      <c r="B1825" t="s">
        <v>45385</v>
      </c>
      <c r="C1825" t="s">
        <v>47329</v>
      </c>
      <c r="D1825" s="199" t="s">
        <v>47531</v>
      </c>
      <c r="E1825" s="199" t="s">
        <v>47517</v>
      </c>
      <c r="F1825" s="13">
        <f t="shared" si="28"/>
        <v>48</v>
      </c>
    </row>
    <row r="1826" spans="1:6" ht="15" customHeight="1">
      <c r="A1826">
        <v>6508585</v>
      </c>
      <c r="B1826" t="s">
        <v>45386</v>
      </c>
      <c r="C1826" t="s">
        <v>47330</v>
      </c>
      <c r="D1826" s="199" t="s">
        <v>47546</v>
      </c>
      <c r="E1826" s="199" t="s">
        <v>47535</v>
      </c>
      <c r="F1826" s="13">
        <f t="shared" ref="F1826:F1889" si="29">D1826*0.6</f>
        <v>600</v>
      </c>
    </row>
    <row r="1827" spans="1:6" ht="15" customHeight="1">
      <c r="A1827">
        <v>6508588</v>
      </c>
      <c r="B1827" t="s">
        <v>45387</v>
      </c>
      <c r="C1827" t="s">
        <v>47331</v>
      </c>
      <c r="D1827" s="199" t="s">
        <v>47531</v>
      </c>
      <c r="E1827" s="199" t="s">
        <v>47517</v>
      </c>
      <c r="F1827" s="13">
        <f t="shared" si="29"/>
        <v>48</v>
      </c>
    </row>
    <row r="1828" spans="1:6" ht="15" customHeight="1">
      <c r="A1828">
        <v>6508589</v>
      </c>
      <c r="B1828" t="s">
        <v>45388</v>
      </c>
      <c r="C1828" t="s">
        <v>47332</v>
      </c>
      <c r="D1828" s="199" t="s">
        <v>47464</v>
      </c>
      <c r="E1828" s="199" t="s">
        <v>47523</v>
      </c>
      <c r="F1828" s="13">
        <f t="shared" si="29"/>
        <v>150</v>
      </c>
    </row>
    <row r="1829" spans="1:6" ht="15" customHeight="1">
      <c r="A1829">
        <v>6504906</v>
      </c>
      <c r="B1829" t="s">
        <v>45389</v>
      </c>
      <c r="C1829" t="s">
        <v>47333</v>
      </c>
      <c r="D1829" s="199" t="s">
        <v>47485</v>
      </c>
      <c r="E1829" s="199" t="s">
        <v>47515</v>
      </c>
      <c r="F1829" s="13">
        <f t="shared" si="29"/>
        <v>60</v>
      </c>
    </row>
    <row r="1830" spans="1:6" ht="15" customHeight="1">
      <c r="A1830">
        <v>6507388</v>
      </c>
      <c r="B1830" t="s">
        <v>45390</v>
      </c>
      <c r="C1830" t="s">
        <v>47334</v>
      </c>
      <c r="D1830" s="199" t="s">
        <v>47479</v>
      </c>
      <c r="E1830" s="199" t="s">
        <v>47493</v>
      </c>
      <c r="F1830" s="13">
        <f t="shared" si="29"/>
        <v>90</v>
      </c>
    </row>
    <row r="1831" spans="1:6" ht="15" customHeight="1">
      <c r="A1831">
        <v>6507399</v>
      </c>
      <c r="B1831" t="s">
        <v>45391</v>
      </c>
      <c r="C1831" t="s">
        <v>47335</v>
      </c>
      <c r="D1831" s="199" t="s">
        <v>47479</v>
      </c>
      <c r="E1831" s="199" t="s">
        <v>47493</v>
      </c>
      <c r="F1831" s="13">
        <f t="shared" si="29"/>
        <v>90</v>
      </c>
    </row>
    <row r="1832" spans="1:6" ht="15" customHeight="1">
      <c r="A1832">
        <v>6507400</v>
      </c>
      <c r="B1832" t="s">
        <v>45392</v>
      </c>
      <c r="C1832" t="s">
        <v>47336</v>
      </c>
      <c r="D1832" s="199" t="s">
        <v>47479</v>
      </c>
      <c r="E1832" s="199" t="s">
        <v>47493</v>
      </c>
      <c r="F1832" s="13">
        <f t="shared" si="29"/>
        <v>90</v>
      </c>
    </row>
    <row r="1833" spans="1:6" ht="15" customHeight="1">
      <c r="A1833">
        <v>6508349</v>
      </c>
      <c r="B1833" t="s">
        <v>45393</v>
      </c>
      <c r="C1833" t="s">
        <v>47337</v>
      </c>
      <c r="D1833" s="199" t="s">
        <v>47647</v>
      </c>
      <c r="E1833" s="199" t="s">
        <v>47474</v>
      </c>
      <c r="F1833" s="13">
        <f t="shared" si="29"/>
        <v>2280</v>
      </c>
    </row>
    <row r="1834" spans="1:6" ht="15" customHeight="1">
      <c r="A1834">
        <v>6504581</v>
      </c>
      <c r="B1834" t="s">
        <v>45394</v>
      </c>
      <c r="C1834" t="s">
        <v>47338</v>
      </c>
      <c r="D1834" s="199" t="s">
        <v>47479</v>
      </c>
      <c r="E1834" s="199" t="s">
        <v>47493</v>
      </c>
      <c r="F1834" s="13">
        <f t="shared" si="29"/>
        <v>90</v>
      </c>
    </row>
    <row r="1835" spans="1:6" ht="15" customHeight="1">
      <c r="A1835">
        <v>6508350</v>
      </c>
      <c r="B1835" t="s">
        <v>45395</v>
      </c>
      <c r="C1835" t="s">
        <v>47339</v>
      </c>
      <c r="D1835" s="199" t="s">
        <v>47526</v>
      </c>
      <c r="E1835" s="199" t="s">
        <v>47485</v>
      </c>
      <c r="F1835" s="13">
        <f t="shared" si="29"/>
        <v>120</v>
      </c>
    </row>
    <row r="1836" spans="1:6" ht="15" customHeight="1">
      <c r="A1836">
        <v>6504583</v>
      </c>
      <c r="B1836" t="s">
        <v>45396</v>
      </c>
      <c r="C1836" t="s">
        <v>47340</v>
      </c>
      <c r="D1836" s="199" t="s">
        <v>47469</v>
      </c>
      <c r="E1836" s="199" t="s">
        <v>47495</v>
      </c>
      <c r="F1836" s="13">
        <f t="shared" si="29"/>
        <v>900</v>
      </c>
    </row>
    <row r="1837" spans="1:6" ht="15" customHeight="1">
      <c r="A1837">
        <v>6506202</v>
      </c>
      <c r="B1837" t="s">
        <v>45397</v>
      </c>
      <c r="C1837" t="s">
        <v>47341</v>
      </c>
      <c r="D1837" s="199" t="s">
        <v>47526</v>
      </c>
      <c r="E1837" s="199" t="s">
        <v>47485</v>
      </c>
      <c r="F1837" s="13">
        <f t="shared" si="29"/>
        <v>120</v>
      </c>
    </row>
    <row r="1838" spans="1:6" ht="15" customHeight="1">
      <c r="A1838">
        <v>6506203</v>
      </c>
      <c r="B1838" t="s">
        <v>45398</v>
      </c>
      <c r="C1838" t="s">
        <v>47342</v>
      </c>
      <c r="D1838" s="199" t="s">
        <v>47479</v>
      </c>
      <c r="E1838" s="199" t="s">
        <v>47493</v>
      </c>
      <c r="F1838" s="13">
        <f t="shared" si="29"/>
        <v>90</v>
      </c>
    </row>
    <row r="1839" spans="1:6" ht="15" customHeight="1">
      <c r="A1839">
        <v>6506204</v>
      </c>
      <c r="B1839" t="s">
        <v>45399</v>
      </c>
      <c r="C1839" t="s">
        <v>47343</v>
      </c>
      <c r="D1839" s="199" t="s">
        <v>47485</v>
      </c>
      <c r="E1839" s="199" t="s">
        <v>47515</v>
      </c>
      <c r="F1839" s="13">
        <f t="shared" si="29"/>
        <v>60</v>
      </c>
    </row>
    <row r="1840" spans="1:6" ht="15" customHeight="1">
      <c r="A1840">
        <v>6507805</v>
      </c>
      <c r="B1840" t="s">
        <v>45400</v>
      </c>
      <c r="C1840" t="s">
        <v>47344</v>
      </c>
      <c r="D1840" s="199" t="s">
        <v>47492</v>
      </c>
      <c r="E1840" s="199" t="s">
        <v>47528</v>
      </c>
      <c r="F1840" s="13">
        <f t="shared" si="29"/>
        <v>108</v>
      </c>
    </row>
    <row r="1841" spans="1:6" ht="15" customHeight="1">
      <c r="A1841">
        <v>6507806</v>
      </c>
      <c r="B1841" t="s">
        <v>45401</v>
      </c>
      <c r="C1841" t="s">
        <v>47345</v>
      </c>
      <c r="D1841" s="199" t="s">
        <v>47492</v>
      </c>
      <c r="E1841" s="199" t="s">
        <v>47528</v>
      </c>
      <c r="F1841" s="13">
        <f t="shared" si="29"/>
        <v>108</v>
      </c>
    </row>
    <row r="1842" spans="1:6" ht="15" customHeight="1">
      <c r="A1842">
        <v>6510814</v>
      </c>
      <c r="B1842" t="s">
        <v>45402</v>
      </c>
      <c r="C1842" t="s">
        <v>47346</v>
      </c>
      <c r="D1842" s="199" t="s">
        <v>47642</v>
      </c>
      <c r="E1842" s="199" t="s">
        <v>47466</v>
      </c>
      <c r="F1842" s="13">
        <f t="shared" si="29"/>
        <v>1680</v>
      </c>
    </row>
    <row r="1843" spans="1:6" ht="15" customHeight="1">
      <c r="A1843">
        <v>6510827</v>
      </c>
      <c r="B1843" t="s">
        <v>45403</v>
      </c>
      <c r="C1843" t="s">
        <v>47347</v>
      </c>
      <c r="D1843" s="199" t="s">
        <v>47642</v>
      </c>
      <c r="E1843" s="199" t="s">
        <v>47466</v>
      </c>
      <c r="F1843" s="13">
        <f t="shared" si="29"/>
        <v>1680</v>
      </c>
    </row>
    <row r="1844" spans="1:6" ht="15" customHeight="1">
      <c r="A1844">
        <v>6510830</v>
      </c>
      <c r="B1844" t="s">
        <v>45404</v>
      </c>
      <c r="C1844" t="s">
        <v>47348</v>
      </c>
      <c r="D1844" s="199" t="s">
        <v>47642</v>
      </c>
      <c r="E1844" s="199" t="s">
        <v>47466</v>
      </c>
      <c r="F1844" s="13">
        <f t="shared" si="29"/>
        <v>1680</v>
      </c>
    </row>
    <row r="1845" spans="1:6" ht="15" customHeight="1">
      <c r="A1845">
        <v>6511125</v>
      </c>
      <c r="B1845" t="s">
        <v>45405</v>
      </c>
      <c r="C1845" t="s">
        <v>47349</v>
      </c>
      <c r="D1845" s="199" t="s">
        <v>47475</v>
      </c>
      <c r="E1845" s="199" t="s">
        <v>47526</v>
      </c>
      <c r="F1845" s="13">
        <f t="shared" si="29"/>
        <v>240</v>
      </c>
    </row>
    <row r="1846" spans="1:6" ht="15" customHeight="1">
      <c r="A1846">
        <v>6511126</v>
      </c>
      <c r="B1846" t="s">
        <v>45406</v>
      </c>
      <c r="C1846" t="s">
        <v>47350</v>
      </c>
      <c r="D1846" s="199" t="s">
        <v>47475</v>
      </c>
      <c r="E1846" s="199" t="s">
        <v>47526</v>
      </c>
      <c r="F1846" s="13">
        <f t="shared" si="29"/>
        <v>240</v>
      </c>
    </row>
    <row r="1847" spans="1:6" ht="15" customHeight="1">
      <c r="A1847">
        <v>6511708</v>
      </c>
      <c r="B1847" t="s">
        <v>45407</v>
      </c>
      <c r="C1847" t="s">
        <v>47351</v>
      </c>
      <c r="D1847" s="199" t="s">
        <v>47474</v>
      </c>
      <c r="E1847" s="199" t="s">
        <v>47501</v>
      </c>
      <c r="F1847" s="13">
        <f t="shared" si="29"/>
        <v>1140</v>
      </c>
    </row>
    <row r="1848" spans="1:6" ht="15" customHeight="1">
      <c r="A1848">
        <v>6511132</v>
      </c>
      <c r="B1848" t="s">
        <v>45408</v>
      </c>
      <c r="C1848" t="s">
        <v>47352</v>
      </c>
      <c r="D1848" s="199" t="s">
        <v>47541</v>
      </c>
      <c r="E1848" s="199" t="s">
        <v>47516</v>
      </c>
      <c r="F1848" s="13">
        <f t="shared" si="29"/>
        <v>66</v>
      </c>
    </row>
    <row r="1849" spans="1:6" ht="15" customHeight="1">
      <c r="A1849">
        <v>6511135</v>
      </c>
      <c r="B1849" t="s">
        <v>45409</v>
      </c>
      <c r="C1849" t="s">
        <v>47353</v>
      </c>
      <c r="D1849" s="199" t="s">
        <v>47526</v>
      </c>
      <c r="E1849" s="199" t="s">
        <v>47485</v>
      </c>
      <c r="F1849" s="13">
        <f t="shared" si="29"/>
        <v>120</v>
      </c>
    </row>
    <row r="1850" spans="1:6" ht="15" customHeight="1">
      <c r="A1850">
        <v>6511707</v>
      </c>
      <c r="B1850" t="s">
        <v>45410</v>
      </c>
      <c r="C1850" t="s">
        <v>47354</v>
      </c>
      <c r="D1850" s="199" t="s">
        <v>47474</v>
      </c>
      <c r="E1850" s="199" t="s">
        <v>47501</v>
      </c>
      <c r="F1850" s="13">
        <f t="shared" si="29"/>
        <v>1140</v>
      </c>
    </row>
    <row r="1851" spans="1:6" ht="15" customHeight="1">
      <c r="A1851">
        <v>6510818</v>
      </c>
      <c r="B1851" t="s">
        <v>45411</v>
      </c>
      <c r="C1851" t="s">
        <v>47355</v>
      </c>
      <c r="D1851" s="199" t="s">
        <v>47642</v>
      </c>
      <c r="E1851" s="199" t="s">
        <v>47466</v>
      </c>
      <c r="F1851" s="13">
        <f t="shared" si="29"/>
        <v>1680</v>
      </c>
    </row>
    <row r="1852" spans="1:6" ht="15" customHeight="1">
      <c r="A1852">
        <v>6511134</v>
      </c>
      <c r="B1852" t="s">
        <v>45412</v>
      </c>
      <c r="C1852" t="s">
        <v>47356</v>
      </c>
      <c r="D1852" s="199" t="s">
        <v>47526</v>
      </c>
      <c r="E1852" s="199" t="s">
        <v>47485</v>
      </c>
      <c r="F1852" s="13">
        <f t="shared" si="29"/>
        <v>120</v>
      </c>
    </row>
    <row r="1853" spans="1:6" ht="15" customHeight="1">
      <c r="A1853">
        <v>6510812</v>
      </c>
      <c r="B1853" t="s">
        <v>45413</v>
      </c>
      <c r="C1853" t="s">
        <v>47357</v>
      </c>
      <c r="D1853" s="199" t="s">
        <v>47596</v>
      </c>
      <c r="E1853" s="199" t="s">
        <v>47481</v>
      </c>
      <c r="F1853" s="13">
        <f t="shared" si="29"/>
        <v>780</v>
      </c>
    </row>
    <row r="1854" spans="1:6" ht="15" customHeight="1">
      <c r="A1854">
        <v>6510838</v>
      </c>
      <c r="B1854" t="s">
        <v>45414</v>
      </c>
      <c r="C1854" t="s">
        <v>47358</v>
      </c>
      <c r="D1854" s="199" t="s">
        <v>47545</v>
      </c>
      <c r="E1854" s="199" t="s">
        <v>47527</v>
      </c>
      <c r="F1854" s="13">
        <f t="shared" si="29"/>
        <v>660</v>
      </c>
    </row>
    <row r="1855" spans="1:6" ht="15" customHeight="1">
      <c r="A1855">
        <v>6511704</v>
      </c>
      <c r="B1855" t="s">
        <v>45415</v>
      </c>
      <c r="C1855" t="s">
        <v>47359</v>
      </c>
      <c r="D1855" s="199" t="s">
        <v>47546</v>
      </c>
      <c r="E1855" s="199" t="s">
        <v>47535</v>
      </c>
      <c r="F1855" s="13">
        <f t="shared" si="29"/>
        <v>600</v>
      </c>
    </row>
    <row r="1856" spans="1:6" ht="15" customHeight="1">
      <c r="A1856">
        <v>6511703</v>
      </c>
      <c r="B1856" t="s">
        <v>45416</v>
      </c>
      <c r="C1856" t="s">
        <v>47360</v>
      </c>
      <c r="D1856" s="199" t="s">
        <v>47546</v>
      </c>
      <c r="E1856" s="199" t="s">
        <v>47535</v>
      </c>
      <c r="F1856" s="13">
        <f t="shared" si="29"/>
        <v>600</v>
      </c>
    </row>
    <row r="1857" spans="1:6" ht="15" customHeight="1">
      <c r="A1857">
        <v>6510841</v>
      </c>
      <c r="B1857" t="s">
        <v>45417</v>
      </c>
      <c r="C1857" t="s">
        <v>47361</v>
      </c>
      <c r="D1857" s="199" t="s">
        <v>47545</v>
      </c>
      <c r="E1857" s="199" t="s">
        <v>47527</v>
      </c>
      <c r="F1857" s="13">
        <f t="shared" si="29"/>
        <v>660</v>
      </c>
    </row>
    <row r="1858" spans="1:6" ht="15" customHeight="1">
      <c r="A1858">
        <v>6510816</v>
      </c>
      <c r="B1858" t="s">
        <v>45418</v>
      </c>
      <c r="C1858" t="s">
        <v>47362</v>
      </c>
      <c r="D1858" s="199" t="s">
        <v>47596</v>
      </c>
      <c r="E1858" s="199" t="s">
        <v>47481</v>
      </c>
      <c r="F1858" s="13">
        <f t="shared" si="29"/>
        <v>780</v>
      </c>
    </row>
    <row r="1859" spans="1:6" ht="15" customHeight="1">
      <c r="A1859">
        <v>6511786</v>
      </c>
      <c r="B1859" t="s">
        <v>45419</v>
      </c>
      <c r="C1859" t="s">
        <v>47363</v>
      </c>
      <c r="D1859" s="199" t="s">
        <v>47526</v>
      </c>
      <c r="E1859" s="199" t="s">
        <v>47485</v>
      </c>
      <c r="F1859" s="13">
        <f t="shared" si="29"/>
        <v>120</v>
      </c>
    </row>
    <row r="1860" spans="1:6" ht="15" customHeight="1">
      <c r="A1860">
        <v>6511787</v>
      </c>
      <c r="B1860" t="s">
        <v>45420</v>
      </c>
      <c r="C1860" t="s">
        <v>47364</v>
      </c>
      <c r="D1860" s="199" t="s">
        <v>47526</v>
      </c>
      <c r="E1860" s="199" t="s">
        <v>47485</v>
      </c>
      <c r="F1860" s="13">
        <f t="shared" si="29"/>
        <v>120</v>
      </c>
    </row>
    <row r="1861" spans="1:6" ht="15" customHeight="1">
      <c r="A1861">
        <v>6511130</v>
      </c>
      <c r="B1861" t="s">
        <v>45421</v>
      </c>
      <c r="C1861" t="s">
        <v>47365</v>
      </c>
      <c r="D1861" s="199" t="s">
        <v>47485</v>
      </c>
      <c r="E1861" s="199" t="s">
        <v>47515</v>
      </c>
      <c r="F1861" s="13">
        <f t="shared" si="29"/>
        <v>60</v>
      </c>
    </row>
    <row r="1862" spans="1:6" ht="15" customHeight="1">
      <c r="A1862">
        <v>6511131</v>
      </c>
      <c r="B1862" t="s">
        <v>45422</v>
      </c>
      <c r="C1862" t="s">
        <v>47366</v>
      </c>
      <c r="D1862" s="199" t="s">
        <v>47485</v>
      </c>
      <c r="E1862" s="199" t="s">
        <v>47515</v>
      </c>
      <c r="F1862" s="13">
        <f t="shared" si="29"/>
        <v>60</v>
      </c>
    </row>
    <row r="1863" spans="1:6" ht="15" customHeight="1">
      <c r="A1863">
        <v>6510813</v>
      </c>
      <c r="B1863" t="s">
        <v>45423</v>
      </c>
      <c r="C1863" t="s">
        <v>47367</v>
      </c>
      <c r="D1863" s="199" t="s">
        <v>47611</v>
      </c>
      <c r="E1863" s="199" t="s">
        <v>47465</v>
      </c>
      <c r="F1863" s="13">
        <f t="shared" si="29"/>
        <v>1080</v>
      </c>
    </row>
    <row r="1864" spans="1:6" ht="15" customHeight="1">
      <c r="A1864">
        <v>6511457</v>
      </c>
      <c r="B1864" t="s">
        <v>45424</v>
      </c>
      <c r="C1864" t="s">
        <v>47368</v>
      </c>
      <c r="D1864" s="199" t="s">
        <v>47477</v>
      </c>
      <c r="E1864" s="199" t="s">
        <v>47489</v>
      </c>
      <c r="F1864" s="13">
        <f t="shared" si="29"/>
        <v>18</v>
      </c>
    </row>
    <row r="1865" spans="1:6" ht="15" customHeight="1">
      <c r="A1865">
        <v>6511458</v>
      </c>
      <c r="B1865" t="s">
        <v>45425</v>
      </c>
      <c r="C1865" t="s">
        <v>47369</v>
      </c>
      <c r="D1865" s="199" t="s">
        <v>47477</v>
      </c>
      <c r="E1865" s="199" t="s">
        <v>47489</v>
      </c>
      <c r="F1865" s="13">
        <f t="shared" si="29"/>
        <v>18</v>
      </c>
    </row>
    <row r="1866" spans="1:6" ht="15" customHeight="1">
      <c r="A1866">
        <v>6510826</v>
      </c>
      <c r="B1866" t="s">
        <v>45426</v>
      </c>
      <c r="C1866" t="s">
        <v>47370</v>
      </c>
      <c r="D1866" s="199" t="s">
        <v>47611</v>
      </c>
      <c r="E1866" s="199" t="s">
        <v>47465</v>
      </c>
      <c r="F1866" s="13">
        <f t="shared" si="29"/>
        <v>1080</v>
      </c>
    </row>
    <row r="1867" spans="1:6" ht="15" customHeight="1">
      <c r="A1867">
        <v>6510829</v>
      </c>
      <c r="B1867" t="s">
        <v>45427</v>
      </c>
      <c r="C1867" t="s">
        <v>47371</v>
      </c>
      <c r="D1867" s="199" t="s">
        <v>47611</v>
      </c>
      <c r="E1867" s="199" t="s">
        <v>47465</v>
      </c>
      <c r="F1867" s="13">
        <f t="shared" si="29"/>
        <v>1080</v>
      </c>
    </row>
    <row r="1868" spans="1:6" ht="15" customHeight="1">
      <c r="A1868">
        <v>6511123</v>
      </c>
      <c r="B1868" t="s">
        <v>45428</v>
      </c>
      <c r="C1868" t="s">
        <v>47372</v>
      </c>
      <c r="D1868" s="199" t="s">
        <v>47475</v>
      </c>
      <c r="E1868" s="199" t="s">
        <v>47526</v>
      </c>
      <c r="F1868" s="13">
        <f t="shared" si="29"/>
        <v>240</v>
      </c>
    </row>
    <row r="1869" spans="1:6" ht="15" customHeight="1">
      <c r="A1869">
        <v>6511124</v>
      </c>
      <c r="B1869" t="s">
        <v>45429</v>
      </c>
      <c r="C1869" t="s">
        <v>47373</v>
      </c>
      <c r="D1869" s="199" t="s">
        <v>47475</v>
      </c>
      <c r="E1869" s="199" t="s">
        <v>47526</v>
      </c>
      <c r="F1869" s="13">
        <f t="shared" si="29"/>
        <v>240</v>
      </c>
    </row>
    <row r="1870" spans="1:6" ht="15" customHeight="1">
      <c r="A1870">
        <v>6511706</v>
      </c>
      <c r="B1870" t="s">
        <v>45430</v>
      </c>
      <c r="C1870" t="s">
        <v>47374</v>
      </c>
      <c r="D1870" s="199" t="s">
        <v>47466</v>
      </c>
      <c r="E1870" s="199" t="s">
        <v>47595</v>
      </c>
      <c r="F1870" s="13">
        <f t="shared" si="29"/>
        <v>840</v>
      </c>
    </row>
    <row r="1871" spans="1:6" ht="15" customHeight="1">
      <c r="A1871">
        <v>6511705</v>
      </c>
      <c r="B1871" t="s">
        <v>45431</v>
      </c>
      <c r="C1871" t="s">
        <v>47375</v>
      </c>
      <c r="D1871" s="199" t="s">
        <v>47466</v>
      </c>
      <c r="E1871" s="199" t="s">
        <v>47595</v>
      </c>
      <c r="F1871" s="13">
        <f t="shared" si="29"/>
        <v>840</v>
      </c>
    </row>
    <row r="1872" spans="1:6" ht="15" customHeight="1">
      <c r="A1872">
        <v>6510817</v>
      </c>
      <c r="B1872" t="s">
        <v>45432</v>
      </c>
      <c r="C1872" t="s">
        <v>47376</v>
      </c>
      <c r="D1872" s="199" t="s">
        <v>47611</v>
      </c>
      <c r="E1872" s="199" t="s">
        <v>47465</v>
      </c>
      <c r="F1872" s="13">
        <f t="shared" si="29"/>
        <v>1080</v>
      </c>
    </row>
    <row r="1873" spans="1:6" ht="15" customHeight="1">
      <c r="A1873">
        <v>6511155</v>
      </c>
      <c r="B1873" t="s">
        <v>45433</v>
      </c>
      <c r="C1873" t="s">
        <v>47377</v>
      </c>
      <c r="D1873" s="199" t="s">
        <v>47477</v>
      </c>
      <c r="E1873" s="199" t="s">
        <v>47489</v>
      </c>
      <c r="F1873" s="13">
        <f t="shared" si="29"/>
        <v>18</v>
      </c>
    </row>
    <row r="1874" spans="1:6" ht="15" customHeight="1">
      <c r="A1874">
        <v>6511127</v>
      </c>
      <c r="B1874" t="s">
        <v>45434</v>
      </c>
      <c r="C1874" t="s">
        <v>47378</v>
      </c>
      <c r="D1874" s="199" t="s">
        <v>47517</v>
      </c>
      <c r="E1874" s="199" t="s">
        <v>47512</v>
      </c>
      <c r="F1874" s="13">
        <f t="shared" si="29"/>
        <v>24</v>
      </c>
    </row>
    <row r="1875" spans="1:6" ht="15" customHeight="1">
      <c r="A1875">
        <v>6511129</v>
      </c>
      <c r="B1875" t="s">
        <v>45435</v>
      </c>
      <c r="C1875" t="s">
        <v>47379</v>
      </c>
      <c r="D1875" s="199" t="s">
        <v>47528</v>
      </c>
      <c r="E1875" s="199" t="s">
        <v>47510</v>
      </c>
      <c r="F1875" s="13">
        <f t="shared" si="29"/>
        <v>54</v>
      </c>
    </row>
    <row r="1876" spans="1:6" ht="15" customHeight="1">
      <c r="A1876">
        <v>6511128</v>
      </c>
      <c r="B1876" t="s">
        <v>45436</v>
      </c>
      <c r="C1876" t="s">
        <v>47380</v>
      </c>
      <c r="D1876" s="199" t="s">
        <v>47477</v>
      </c>
      <c r="E1876" s="199" t="s">
        <v>47489</v>
      </c>
      <c r="F1876" s="13">
        <f t="shared" si="29"/>
        <v>18</v>
      </c>
    </row>
    <row r="1877" spans="1:6" ht="15" customHeight="1">
      <c r="A1877">
        <v>6506815</v>
      </c>
      <c r="B1877" t="s">
        <v>45437</v>
      </c>
      <c r="C1877" t="s">
        <v>47381</v>
      </c>
      <c r="D1877" s="199" t="s">
        <v>47502</v>
      </c>
      <c r="E1877" s="199" t="s">
        <v>47479</v>
      </c>
      <c r="F1877" s="13">
        <f t="shared" si="29"/>
        <v>180</v>
      </c>
    </row>
    <row r="1878" spans="1:6" ht="15" customHeight="1">
      <c r="A1878">
        <v>6506821</v>
      </c>
      <c r="B1878" t="s">
        <v>45438</v>
      </c>
      <c r="C1878" t="s">
        <v>47382</v>
      </c>
      <c r="D1878" s="199" t="s">
        <v>47464</v>
      </c>
      <c r="E1878" s="199" t="s">
        <v>47523</v>
      </c>
      <c r="F1878" s="13">
        <f t="shared" si="29"/>
        <v>150</v>
      </c>
    </row>
    <row r="1879" spans="1:6" ht="15" customHeight="1">
      <c r="A1879">
        <v>6502759</v>
      </c>
      <c r="B1879" t="s">
        <v>45439</v>
      </c>
      <c r="C1879" t="s">
        <v>47383</v>
      </c>
      <c r="D1879" s="199" t="s">
        <v>47485</v>
      </c>
      <c r="E1879" s="199" t="s">
        <v>47515</v>
      </c>
      <c r="F1879" s="13">
        <f t="shared" si="29"/>
        <v>60</v>
      </c>
    </row>
    <row r="1880" spans="1:6" ht="15" customHeight="1">
      <c r="A1880">
        <v>6503151</v>
      </c>
      <c r="B1880" t="s">
        <v>45440</v>
      </c>
      <c r="C1880" t="s">
        <v>47384</v>
      </c>
      <c r="D1880" s="199" t="s">
        <v>47485</v>
      </c>
      <c r="E1880" s="199" t="s">
        <v>47515</v>
      </c>
      <c r="F1880" s="13">
        <f t="shared" si="29"/>
        <v>60</v>
      </c>
    </row>
    <row r="1881" spans="1:6" ht="15" customHeight="1">
      <c r="A1881">
        <v>6509488</v>
      </c>
      <c r="B1881" t="s">
        <v>45441</v>
      </c>
      <c r="C1881" t="s">
        <v>47385</v>
      </c>
      <c r="D1881" s="199" t="s">
        <v>47665</v>
      </c>
      <c r="E1881" s="199" t="s">
        <v>47634</v>
      </c>
      <c r="F1881" s="13">
        <f t="shared" si="29"/>
        <v>2.4</v>
      </c>
    </row>
    <row r="1882" spans="1:6" ht="15" customHeight="1">
      <c r="A1882">
        <v>6509489</v>
      </c>
      <c r="B1882" t="s">
        <v>45442</v>
      </c>
      <c r="C1882" t="s">
        <v>47386</v>
      </c>
      <c r="D1882" s="199" t="s">
        <v>47634</v>
      </c>
      <c r="E1882" s="199" t="s">
        <v>47623</v>
      </c>
      <c r="F1882" s="13">
        <f t="shared" si="29"/>
        <v>1.2</v>
      </c>
    </row>
    <row r="1883" spans="1:6" ht="15" customHeight="1">
      <c r="A1883">
        <v>6509490</v>
      </c>
      <c r="B1883" t="s">
        <v>45443</v>
      </c>
      <c r="C1883" t="s">
        <v>47387</v>
      </c>
      <c r="D1883" s="199" t="s">
        <v>47634</v>
      </c>
      <c r="E1883" s="199" t="s">
        <v>47623</v>
      </c>
      <c r="F1883" s="13">
        <f t="shared" si="29"/>
        <v>1.2</v>
      </c>
    </row>
    <row r="1884" spans="1:6" ht="15" customHeight="1">
      <c r="A1884">
        <v>6511078</v>
      </c>
      <c r="B1884" t="s">
        <v>45444</v>
      </c>
      <c r="C1884" t="s">
        <v>47388</v>
      </c>
      <c r="D1884" s="199" t="s">
        <v>47638</v>
      </c>
      <c r="E1884" s="199" t="s">
        <v>47637</v>
      </c>
      <c r="F1884" s="13">
        <f t="shared" si="29"/>
        <v>4500</v>
      </c>
    </row>
    <row r="1885" spans="1:6" ht="15" customHeight="1">
      <c r="A1885">
        <v>6511076</v>
      </c>
      <c r="B1885" t="s">
        <v>45445</v>
      </c>
      <c r="C1885" t="s">
        <v>47389</v>
      </c>
      <c r="D1885" s="199" t="s">
        <v>47680</v>
      </c>
      <c r="E1885" s="199" t="s">
        <v>47566</v>
      </c>
      <c r="F1885" s="13">
        <f t="shared" si="29"/>
        <v>4200</v>
      </c>
    </row>
    <row r="1886" spans="1:6" ht="15" customHeight="1">
      <c r="A1886">
        <v>6511760</v>
      </c>
      <c r="B1886" t="s">
        <v>45446</v>
      </c>
      <c r="C1886" t="s">
        <v>47390</v>
      </c>
      <c r="D1886" s="199" t="s">
        <v>47469</v>
      </c>
      <c r="E1886" s="199" t="s">
        <v>47495</v>
      </c>
      <c r="F1886" s="13">
        <f t="shared" si="29"/>
        <v>900</v>
      </c>
    </row>
    <row r="1887" spans="1:6" ht="15" customHeight="1">
      <c r="A1887">
        <v>6511844</v>
      </c>
      <c r="B1887" t="s">
        <v>45447</v>
      </c>
      <c r="C1887" t="s">
        <v>47391</v>
      </c>
      <c r="D1887" s="199" t="s">
        <v>47527</v>
      </c>
      <c r="E1887" s="199" t="s">
        <v>47526</v>
      </c>
      <c r="F1887" s="13">
        <f t="shared" si="29"/>
        <v>330</v>
      </c>
    </row>
    <row r="1888" spans="1:6" ht="15" customHeight="1">
      <c r="A1888">
        <v>6511842</v>
      </c>
      <c r="B1888" t="s">
        <v>45448</v>
      </c>
      <c r="C1888" t="s">
        <v>47392</v>
      </c>
      <c r="D1888" s="199" t="s">
        <v>47535</v>
      </c>
      <c r="E1888" s="199" t="s">
        <v>47494</v>
      </c>
      <c r="F1888" s="13">
        <f t="shared" si="29"/>
        <v>300</v>
      </c>
    </row>
    <row r="1889" spans="1:6" ht="15" customHeight="1">
      <c r="A1889">
        <v>6511843</v>
      </c>
      <c r="B1889" t="s">
        <v>45449</v>
      </c>
      <c r="C1889" t="s">
        <v>47393</v>
      </c>
      <c r="D1889" s="199" t="s">
        <v>47527</v>
      </c>
      <c r="E1889" s="199" t="s">
        <v>47526</v>
      </c>
      <c r="F1889" s="13">
        <f t="shared" si="29"/>
        <v>330</v>
      </c>
    </row>
    <row r="1890" spans="1:6" ht="15" customHeight="1">
      <c r="A1890">
        <v>6511860</v>
      </c>
      <c r="B1890" t="s">
        <v>45450</v>
      </c>
      <c r="C1890" t="s">
        <v>47394</v>
      </c>
      <c r="D1890" s="199" t="s">
        <v>47595</v>
      </c>
      <c r="E1890" s="199" t="s">
        <v>47464</v>
      </c>
      <c r="F1890" s="13">
        <f t="shared" ref="F1890:F1953" si="30">D1890*0.6</f>
        <v>420</v>
      </c>
    </row>
    <row r="1891" spans="1:6" ht="15" customHeight="1">
      <c r="A1891">
        <v>6511870</v>
      </c>
      <c r="B1891" t="s">
        <v>45451</v>
      </c>
      <c r="C1891" t="s">
        <v>47395</v>
      </c>
      <c r="D1891" s="199" t="s">
        <v>47565</v>
      </c>
      <c r="E1891" s="199" t="s">
        <v>47465</v>
      </c>
      <c r="F1891" s="13">
        <f t="shared" si="30"/>
        <v>1500</v>
      </c>
    </row>
    <row r="1892" spans="1:6" ht="15" customHeight="1">
      <c r="A1892">
        <v>6511857</v>
      </c>
      <c r="B1892" t="s">
        <v>45452</v>
      </c>
      <c r="C1892" t="s">
        <v>47396</v>
      </c>
      <c r="D1892" s="199" t="s">
        <v>47553</v>
      </c>
      <c r="E1892" s="199" t="s">
        <v>47502</v>
      </c>
      <c r="F1892" s="13">
        <f t="shared" si="30"/>
        <v>510</v>
      </c>
    </row>
    <row r="1893" spans="1:6" ht="15" customHeight="1">
      <c r="A1893">
        <v>6511859</v>
      </c>
      <c r="B1893" t="s">
        <v>45453</v>
      </c>
      <c r="C1893" t="s">
        <v>47397</v>
      </c>
      <c r="D1893" s="199" t="s">
        <v>47733</v>
      </c>
      <c r="E1893" s="199" t="s">
        <v>47481</v>
      </c>
      <c r="F1893" s="13">
        <f t="shared" si="30"/>
        <v>1110</v>
      </c>
    </row>
    <row r="1894" spans="1:6" ht="15" customHeight="1">
      <c r="A1894">
        <v>6511868</v>
      </c>
      <c r="B1894" t="s">
        <v>45454</v>
      </c>
      <c r="C1894" t="s">
        <v>47398</v>
      </c>
      <c r="D1894" s="199" t="s">
        <v>47734</v>
      </c>
      <c r="E1894" s="199" t="s">
        <v>47503</v>
      </c>
      <c r="F1894" s="13">
        <f t="shared" si="30"/>
        <v>630</v>
      </c>
    </row>
    <row r="1895" spans="1:6" ht="15" customHeight="1">
      <c r="A1895">
        <v>6511095</v>
      </c>
      <c r="B1895" t="s">
        <v>45455</v>
      </c>
      <c r="C1895" t="s">
        <v>47399</v>
      </c>
      <c r="D1895" s="199" t="s">
        <v>47546</v>
      </c>
      <c r="E1895" s="199" t="s">
        <v>47535</v>
      </c>
      <c r="F1895" s="13">
        <f t="shared" si="30"/>
        <v>600</v>
      </c>
    </row>
    <row r="1896" spans="1:6" ht="15" customHeight="1">
      <c r="A1896">
        <v>6511093</v>
      </c>
      <c r="B1896" t="s">
        <v>45456</v>
      </c>
      <c r="C1896" t="s">
        <v>47400</v>
      </c>
      <c r="D1896" s="199" t="s">
        <v>47535</v>
      </c>
      <c r="E1896" s="199" t="s">
        <v>47464</v>
      </c>
      <c r="F1896" s="13">
        <f t="shared" si="30"/>
        <v>300</v>
      </c>
    </row>
    <row r="1897" spans="1:6" ht="15" customHeight="1">
      <c r="A1897">
        <v>6510559</v>
      </c>
      <c r="B1897" t="s">
        <v>45457</v>
      </c>
      <c r="C1897" t="s">
        <v>47401</v>
      </c>
      <c r="D1897" s="199" t="s">
        <v>47504</v>
      </c>
      <c r="E1897" s="199" t="s">
        <v>47502</v>
      </c>
      <c r="F1897" s="13">
        <f t="shared" si="30"/>
        <v>360</v>
      </c>
    </row>
    <row r="1898" spans="1:6" ht="15" customHeight="1">
      <c r="A1898">
        <v>6510558</v>
      </c>
      <c r="B1898" t="s">
        <v>45458</v>
      </c>
      <c r="C1898" t="s">
        <v>47402</v>
      </c>
      <c r="D1898" s="199" t="s">
        <v>47504</v>
      </c>
      <c r="E1898" s="199" t="s">
        <v>47502</v>
      </c>
      <c r="F1898" s="13">
        <f t="shared" si="30"/>
        <v>360</v>
      </c>
    </row>
    <row r="1899" spans="1:6" ht="15" customHeight="1">
      <c r="A1899">
        <v>6511094</v>
      </c>
      <c r="B1899" t="s">
        <v>45459</v>
      </c>
      <c r="C1899" t="s">
        <v>47403</v>
      </c>
      <c r="D1899" s="199" t="s">
        <v>47535</v>
      </c>
      <c r="E1899" s="199" t="s">
        <v>47464</v>
      </c>
      <c r="F1899" s="13">
        <f t="shared" si="30"/>
        <v>300</v>
      </c>
    </row>
    <row r="1900" spans="1:6" ht="15" customHeight="1">
      <c r="A1900">
        <v>6510561</v>
      </c>
      <c r="B1900" t="s">
        <v>45460</v>
      </c>
      <c r="C1900" t="s">
        <v>47404</v>
      </c>
      <c r="D1900" s="199" t="s">
        <v>47504</v>
      </c>
      <c r="E1900" s="199" t="s">
        <v>47502</v>
      </c>
      <c r="F1900" s="13">
        <f t="shared" si="30"/>
        <v>360</v>
      </c>
    </row>
    <row r="1901" spans="1:6" ht="15" customHeight="1">
      <c r="A1901">
        <v>6510560</v>
      </c>
      <c r="B1901" t="s">
        <v>45461</v>
      </c>
      <c r="C1901" t="s">
        <v>47405</v>
      </c>
      <c r="D1901" s="199" t="s">
        <v>47504</v>
      </c>
      <c r="E1901" s="199" t="s">
        <v>47502</v>
      </c>
      <c r="F1901" s="13">
        <f t="shared" si="30"/>
        <v>360</v>
      </c>
    </row>
    <row r="1902" spans="1:6" ht="15" customHeight="1">
      <c r="A1902">
        <v>6506400</v>
      </c>
      <c r="B1902" t="s">
        <v>45462</v>
      </c>
      <c r="C1902" t="s">
        <v>47406</v>
      </c>
      <c r="D1902" s="199" t="s">
        <v>47504</v>
      </c>
      <c r="E1902" s="199" t="s">
        <v>47502</v>
      </c>
      <c r="F1902" s="13">
        <f t="shared" si="30"/>
        <v>360</v>
      </c>
    </row>
    <row r="1903" spans="1:6" ht="15" customHeight="1">
      <c r="A1903">
        <v>6506401</v>
      </c>
      <c r="B1903" t="s">
        <v>45463</v>
      </c>
      <c r="C1903" t="s">
        <v>47407</v>
      </c>
      <c r="D1903" s="199" t="s">
        <v>47504</v>
      </c>
      <c r="E1903" s="199" t="s">
        <v>47502</v>
      </c>
      <c r="F1903" s="13">
        <f t="shared" si="30"/>
        <v>360</v>
      </c>
    </row>
    <row r="1904" spans="1:6" ht="15" customHeight="1">
      <c r="A1904">
        <v>6510563</v>
      </c>
      <c r="B1904" t="s">
        <v>45464</v>
      </c>
      <c r="C1904" t="s">
        <v>47408</v>
      </c>
      <c r="D1904" s="199" t="s">
        <v>47553</v>
      </c>
      <c r="E1904" s="199" t="s">
        <v>47554</v>
      </c>
      <c r="F1904" s="13">
        <f t="shared" si="30"/>
        <v>510</v>
      </c>
    </row>
    <row r="1905" spans="1:6" ht="15" customHeight="1">
      <c r="A1905">
        <v>6510562</v>
      </c>
      <c r="B1905" t="s">
        <v>45465</v>
      </c>
      <c r="C1905" t="s">
        <v>47409</v>
      </c>
      <c r="D1905" s="199" t="s">
        <v>47553</v>
      </c>
      <c r="E1905" s="199" t="s">
        <v>47554</v>
      </c>
      <c r="F1905" s="13">
        <f t="shared" si="30"/>
        <v>510</v>
      </c>
    </row>
    <row r="1906" spans="1:6" ht="15" customHeight="1">
      <c r="A1906">
        <v>6510565</v>
      </c>
      <c r="B1906" t="s">
        <v>45466</v>
      </c>
      <c r="C1906" t="s">
        <v>47410</v>
      </c>
      <c r="D1906" s="199" t="s">
        <v>47553</v>
      </c>
      <c r="E1906" s="199" t="s">
        <v>47554</v>
      </c>
      <c r="F1906" s="13">
        <f t="shared" si="30"/>
        <v>510</v>
      </c>
    </row>
    <row r="1907" spans="1:6" ht="15" customHeight="1">
      <c r="A1907">
        <v>6510564</v>
      </c>
      <c r="B1907" t="s">
        <v>45467</v>
      </c>
      <c r="C1907" t="s">
        <v>47411</v>
      </c>
      <c r="D1907" s="199" t="s">
        <v>47553</v>
      </c>
      <c r="E1907" s="199" t="s">
        <v>47554</v>
      </c>
      <c r="F1907" s="13">
        <f t="shared" si="30"/>
        <v>510</v>
      </c>
    </row>
    <row r="1908" spans="1:6" ht="15" customHeight="1">
      <c r="A1908">
        <v>6507589</v>
      </c>
      <c r="B1908" t="s">
        <v>45468</v>
      </c>
      <c r="C1908" t="s">
        <v>47412</v>
      </c>
      <c r="D1908" s="199" t="s">
        <v>47485</v>
      </c>
      <c r="E1908" s="199" t="s">
        <v>47515</v>
      </c>
      <c r="F1908" s="13">
        <f t="shared" si="30"/>
        <v>60</v>
      </c>
    </row>
    <row r="1909" spans="1:6" ht="15" customHeight="1">
      <c r="A1909">
        <v>3001732</v>
      </c>
      <c r="B1909" t="s">
        <v>45469</v>
      </c>
      <c r="C1909" t="s">
        <v>47413</v>
      </c>
      <c r="D1909" s="199" t="s">
        <v>47588</v>
      </c>
      <c r="E1909" s="199" t="s">
        <v>47587</v>
      </c>
      <c r="F1909" s="13">
        <f t="shared" si="30"/>
        <v>6000</v>
      </c>
    </row>
    <row r="1910" spans="1:6" ht="15" customHeight="1">
      <c r="A1910">
        <v>3001742</v>
      </c>
      <c r="B1910" t="s">
        <v>45470</v>
      </c>
      <c r="C1910" t="s">
        <v>47414</v>
      </c>
      <c r="D1910" s="199" t="s">
        <v>47526</v>
      </c>
      <c r="E1910" s="199" t="s">
        <v>47485</v>
      </c>
      <c r="F1910" s="13">
        <f t="shared" si="30"/>
        <v>120</v>
      </c>
    </row>
    <row r="1911" spans="1:6" ht="15" customHeight="1">
      <c r="A1911">
        <v>3001743</v>
      </c>
      <c r="B1911" t="s">
        <v>45471</v>
      </c>
      <c r="C1911" t="s">
        <v>47415</v>
      </c>
      <c r="D1911" s="199" t="s">
        <v>47543</v>
      </c>
      <c r="E1911" s="199" t="s">
        <v>47492</v>
      </c>
      <c r="F1911" s="13">
        <f t="shared" si="30"/>
        <v>216</v>
      </c>
    </row>
    <row r="1912" spans="1:6" ht="15" customHeight="1">
      <c r="A1912">
        <v>3001744</v>
      </c>
      <c r="B1912" t="s">
        <v>45472</v>
      </c>
      <c r="C1912" t="s">
        <v>47416</v>
      </c>
      <c r="D1912" s="199" t="s">
        <v>47497</v>
      </c>
      <c r="E1912" s="199" t="s">
        <v>47476</v>
      </c>
      <c r="F1912" s="13">
        <f t="shared" si="30"/>
        <v>270</v>
      </c>
    </row>
    <row r="1913" spans="1:6" ht="15" customHeight="1">
      <c r="A1913">
        <v>3001735</v>
      </c>
      <c r="B1913" t="s">
        <v>45473</v>
      </c>
      <c r="C1913" t="s">
        <v>47417</v>
      </c>
      <c r="D1913" s="199" t="s">
        <v>47546</v>
      </c>
      <c r="E1913" s="199" t="s">
        <v>47535</v>
      </c>
      <c r="F1913" s="13">
        <f t="shared" si="30"/>
        <v>600</v>
      </c>
    </row>
    <row r="1914" spans="1:6" ht="15" customHeight="1">
      <c r="A1914">
        <v>3001733</v>
      </c>
      <c r="B1914" t="s">
        <v>45474</v>
      </c>
      <c r="C1914" t="s">
        <v>47418</v>
      </c>
      <c r="D1914" s="199" t="s">
        <v>47466</v>
      </c>
      <c r="E1914" s="199" t="s">
        <v>47595</v>
      </c>
      <c r="F1914" s="13">
        <f t="shared" si="30"/>
        <v>840</v>
      </c>
    </row>
    <row r="1915" spans="1:6" ht="15" customHeight="1">
      <c r="A1915">
        <v>3001873</v>
      </c>
      <c r="B1915" t="s">
        <v>45475</v>
      </c>
      <c r="C1915" t="s">
        <v>47419</v>
      </c>
      <c r="D1915" s="199" t="s">
        <v>47502</v>
      </c>
      <c r="E1915" s="199" t="s">
        <v>47479</v>
      </c>
      <c r="F1915" s="13">
        <f t="shared" si="30"/>
        <v>180</v>
      </c>
    </row>
    <row r="1916" spans="1:6" ht="15" customHeight="1">
      <c r="A1916">
        <v>3001874</v>
      </c>
      <c r="B1916" t="s">
        <v>45476</v>
      </c>
      <c r="C1916" t="s">
        <v>47420</v>
      </c>
      <c r="D1916" s="199" t="s">
        <v>47671</v>
      </c>
      <c r="E1916" s="199" t="s">
        <v>47550</v>
      </c>
      <c r="F1916" s="13">
        <f t="shared" si="30"/>
        <v>342</v>
      </c>
    </row>
    <row r="1917" spans="1:6" ht="15" customHeight="1">
      <c r="A1917">
        <v>3001875</v>
      </c>
      <c r="B1917" t="s">
        <v>45477</v>
      </c>
      <c r="C1917" t="s">
        <v>47421</v>
      </c>
      <c r="D1917" s="199" t="s">
        <v>47735</v>
      </c>
      <c r="E1917" s="199" t="s">
        <v>47639</v>
      </c>
      <c r="F1917" s="13">
        <f t="shared" si="30"/>
        <v>486</v>
      </c>
    </row>
    <row r="1918" spans="1:6" ht="15" customHeight="1">
      <c r="A1918">
        <v>3001734</v>
      </c>
      <c r="B1918" t="s">
        <v>45478</v>
      </c>
      <c r="C1918" t="s">
        <v>47422</v>
      </c>
      <c r="D1918" s="199" t="s">
        <v>47548</v>
      </c>
      <c r="E1918" s="199" t="s">
        <v>47504</v>
      </c>
      <c r="F1918" s="13">
        <f t="shared" si="30"/>
        <v>720</v>
      </c>
    </row>
    <row r="1919" spans="1:6" ht="15" customHeight="1">
      <c r="A1919">
        <v>3001876</v>
      </c>
      <c r="B1919" t="s">
        <v>45479</v>
      </c>
      <c r="C1919" t="s">
        <v>47423</v>
      </c>
      <c r="D1919" s="199" t="s">
        <v>47736</v>
      </c>
      <c r="E1919" s="199" t="s">
        <v>47640</v>
      </c>
      <c r="F1919" s="13">
        <f t="shared" si="30"/>
        <v>792</v>
      </c>
    </row>
    <row r="1920" spans="1:6" ht="15" customHeight="1">
      <c r="A1920">
        <v>6501699</v>
      </c>
      <c r="B1920" t="s">
        <v>45480</v>
      </c>
      <c r="C1920" t="s">
        <v>47424</v>
      </c>
      <c r="D1920" s="199" t="s">
        <v>47485</v>
      </c>
      <c r="E1920" s="199" t="s">
        <v>47515</v>
      </c>
      <c r="F1920" s="13">
        <f t="shared" si="30"/>
        <v>60</v>
      </c>
    </row>
    <row r="1921" spans="1:6" ht="15" customHeight="1">
      <c r="A1921">
        <v>6507997</v>
      </c>
      <c r="B1921" t="s">
        <v>45481</v>
      </c>
      <c r="C1921" t="s">
        <v>47425</v>
      </c>
      <c r="D1921" s="199" t="s">
        <v>47502</v>
      </c>
      <c r="E1921" s="199" t="s">
        <v>47479</v>
      </c>
      <c r="F1921" s="13">
        <f t="shared" si="30"/>
        <v>180</v>
      </c>
    </row>
    <row r="1922" spans="1:6" ht="15" customHeight="1">
      <c r="A1922">
        <v>6510277</v>
      </c>
      <c r="B1922" t="s">
        <v>45482</v>
      </c>
      <c r="C1922" t="s">
        <v>47426</v>
      </c>
      <c r="D1922" s="199" t="s">
        <v>47498</v>
      </c>
      <c r="E1922" s="199" t="s">
        <v>47478</v>
      </c>
      <c r="F1922" s="13">
        <f t="shared" si="30"/>
        <v>72</v>
      </c>
    </row>
    <row r="1923" spans="1:6" ht="15" customHeight="1">
      <c r="A1923">
        <v>6510278</v>
      </c>
      <c r="B1923" t="s">
        <v>45483</v>
      </c>
      <c r="C1923" t="s">
        <v>47427</v>
      </c>
      <c r="D1923" s="199" t="s">
        <v>47498</v>
      </c>
      <c r="E1923" s="199" t="s">
        <v>47478</v>
      </c>
      <c r="F1923" s="13">
        <f t="shared" si="30"/>
        <v>72</v>
      </c>
    </row>
    <row r="1924" spans="1:6" ht="15" customHeight="1">
      <c r="A1924">
        <v>6508480</v>
      </c>
      <c r="B1924" t="s">
        <v>45484</v>
      </c>
      <c r="C1924" t="s">
        <v>47428</v>
      </c>
      <c r="D1924" s="199" t="s">
        <v>47531</v>
      </c>
      <c r="E1924" s="199" t="s">
        <v>47517</v>
      </c>
      <c r="F1924" s="13">
        <f t="shared" si="30"/>
        <v>48</v>
      </c>
    </row>
    <row r="1925" spans="1:6" ht="15" customHeight="1">
      <c r="A1925">
        <v>6508481</v>
      </c>
      <c r="B1925" t="s">
        <v>45485</v>
      </c>
      <c r="C1925" t="s">
        <v>47429</v>
      </c>
      <c r="D1925" s="199" t="s">
        <v>47531</v>
      </c>
      <c r="E1925" s="199" t="s">
        <v>47517</v>
      </c>
      <c r="F1925" s="13">
        <f t="shared" si="30"/>
        <v>48</v>
      </c>
    </row>
    <row r="1926" spans="1:6" ht="15" customHeight="1">
      <c r="A1926">
        <v>6508484</v>
      </c>
      <c r="B1926" t="s">
        <v>45486</v>
      </c>
      <c r="C1926" t="s">
        <v>47430</v>
      </c>
      <c r="D1926" s="199" t="s">
        <v>47531</v>
      </c>
      <c r="E1926" s="199" t="s">
        <v>47517</v>
      </c>
      <c r="F1926" s="13">
        <f t="shared" si="30"/>
        <v>48</v>
      </c>
    </row>
    <row r="1927" spans="1:6" ht="15" customHeight="1">
      <c r="A1927">
        <v>6508483</v>
      </c>
      <c r="B1927" t="s">
        <v>45487</v>
      </c>
      <c r="C1927" t="s">
        <v>47431</v>
      </c>
      <c r="D1927" s="199" t="s">
        <v>47531</v>
      </c>
      <c r="E1927" s="199" t="s">
        <v>47517</v>
      </c>
      <c r="F1927" s="13">
        <f t="shared" si="30"/>
        <v>48</v>
      </c>
    </row>
    <row r="1928" spans="1:6" ht="15" customHeight="1">
      <c r="A1928">
        <v>6508482</v>
      </c>
      <c r="B1928" t="s">
        <v>45488</v>
      </c>
      <c r="C1928" t="s">
        <v>47432</v>
      </c>
      <c r="D1928" s="199" t="s">
        <v>47531</v>
      </c>
      <c r="E1928" s="199" t="s">
        <v>47517</v>
      </c>
      <c r="F1928" s="13">
        <f t="shared" si="30"/>
        <v>48</v>
      </c>
    </row>
    <row r="1929" spans="1:6" ht="15" customHeight="1">
      <c r="A1929">
        <v>6508485</v>
      </c>
      <c r="B1929" t="s">
        <v>45489</v>
      </c>
      <c r="C1929" t="s">
        <v>47433</v>
      </c>
      <c r="D1929" s="199" t="s">
        <v>47531</v>
      </c>
      <c r="E1929" s="199" t="s">
        <v>47517</v>
      </c>
      <c r="F1929" s="13">
        <f t="shared" si="30"/>
        <v>48</v>
      </c>
    </row>
    <row r="1930" spans="1:6" ht="15" customHeight="1">
      <c r="A1930">
        <v>6508486</v>
      </c>
      <c r="B1930" t="s">
        <v>45490</v>
      </c>
      <c r="C1930" t="s">
        <v>47434</v>
      </c>
      <c r="D1930" s="199" t="s">
        <v>47531</v>
      </c>
      <c r="E1930" s="199" t="s">
        <v>47517</v>
      </c>
      <c r="F1930" s="13">
        <f t="shared" si="30"/>
        <v>48</v>
      </c>
    </row>
    <row r="1931" spans="1:6" ht="15" customHeight="1">
      <c r="A1931">
        <v>6508489</v>
      </c>
      <c r="B1931" t="s">
        <v>45491</v>
      </c>
      <c r="C1931" t="s">
        <v>47435</v>
      </c>
      <c r="D1931" s="199" t="s">
        <v>47531</v>
      </c>
      <c r="E1931" s="199" t="s">
        <v>47517</v>
      </c>
      <c r="F1931" s="13">
        <f t="shared" si="30"/>
        <v>48</v>
      </c>
    </row>
    <row r="1932" spans="1:6" ht="15" customHeight="1">
      <c r="A1932">
        <v>6508488</v>
      </c>
      <c r="B1932" t="s">
        <v>45492</v>
      </c>
      <c r="C1932" t="s">
        <v>47436</v>
      </c>
      <c r="D1932" s="199" t="s">
        <v>47531</v>
      </c>
      <c r="E1932" s="199" t="s">
        <v>47517</v>
      </c>
      <c r="F1932" s="13">
        <f t="shared" si="30"/>
        <v>48</v>
      </c>
    </row>
    <row r="1933" spans="1:6" ht="15" customHeight="1">
      <c r="A1933">
        <v>6508487</v>
      </c>
      <c r="B1933" t="s">
        <v>45493</v>
      </c>
      <c r="C1933" t="s">
        <v>47437</v>
      </c>
      <c r="D1933" s="199" t="s">
        <v>47531</v>
      </c>
      <c r="E1933" s="199" t="s">
        <v>47517</v>
      </c>
      <c r="F1933" s="13">
        <f t="shared" si="30"/>
        <v>48</v>
      </c>
    </row>
    <row r="1934" spans="1:6" ht="15" customHeight="1">
      <c r="A1934">
        <v>6508490</v>
      </c>
      <c r="B1934" t="s">
        <v>45494</v>
      </c>
      <c r="C1934" t="s">
        <v>47438</v>
      </c>
      <c r="D1934" s="199" t="s">
        <v>47531</v>
      </c>
      <c r="E1934" s="199" t="s">
        <v>47517</v>
      </c>
      <c r="F1934" s="13">
        <f t="shared" si="30"/>
        <v>48</v>
      </c>
    </row>
    <row r="1935" spans="1:6" ht="15" customHeight="1">
      <c r="A1935">
        <v>6508491</v>
      </c>
      <c r="B1935" t="s">
        <v>45495</v>
      </c>
      <c r="C1935" t="s">
        <v>47439</v>
      </c>
      <c r="D1935" s="199" t="s">
        <v>47531</v>
      </c>
      <c r="E1935" s="199" t="s">
        <v>47517</v>
      </c>
      <c r="F1935" s="13">
        <f t="shared" si="30"/>
        <v>48</v>
      </c>
    </row>
    <row r="1936" spans="1:6" ht="15" customHeight="1">
      <c r="A1936">
        <v>6508494</v>
      </c>
      <c r="B1936" t="s">
        <v>45496</v>
      </c>
      <c r="C1936" t="s">
        <v>47440</v>
      </c>
      <c r="D1936" s="199" t="s">
        <v>47531</v>
      </c>
      <c r="E1936" s="199" t="s">
        <v>47517</v>
      </c>
      <c r="F1936" s="13">
        <f t="shared" si="30"/>
        <v>48</v>
      </c>
    </row>
    <row r="1937" spans="1:6" ht="15" customHeight="1">
      <c r="A1937">
        <v>6508493</v>
      </c>
      <c r="B1937" t="s">
        <v>45497</v>
      </c>
      <c r="C1937" t="s">
        <v>47441</v>
      </c>
      <c r="D1937" s="199" t="s">
        <v>47531</v>
      </c>
      <c r="E1937" s="199" t="s">
        <v>47517</v>
      </c>
      <c r="F1937" s="13">
        <f t="shared" si="30"/>
        <v>48</v>
      </c>
    </row>
    <row r="1938" spans="1:6" ht="15" customHeight="1">
      <c r="A1938">
        <v>6508492</v>
      </c>
      <c r="B1938" t="s">
        <v>45498</v>
      </c>
      <c r="C1938" t="s">
        <v>47442</v>
      </c>
      <c r="D1938" s="199" t="s">
        <v>47531</v>
      </c>
      <c r="E1938" s="199" t="s">
        <v>47517</v>
      </c>
      <c r="F1938" s="13">
        <f t="shared" si="30"/>
        <v>48</v>
      </c>
    </row>
    <row r="1939" spans="1:6" ht="15" customHeight="1">
      <c r="A1939">
        <v>6508495</v>
      </c>
      <c r="B1939" t="s">
        <v>45499</v>
      </c>
      <c r="C1939" t="s">
        <v>47443</v>
      </c>
      <c r="D1939" s="199" t="s">
        <v>47531</v>
      </c>
      <c r="E1939" s="199" t="s">
        <v>47517</v>
      </c>
      <c r="F1939" s="13">
        <f t="shared" si="30"/>
        <v>48</v>
      </c>
    </row>
    <row r="1940" spans="1:6" ht="15" customHeight="1">
      <c r="A1940">
        <v>6508544</v>
      </c>
      <c r="B1940" t="s">
        <v>45500</v>
      </c>
      <c r="C1940" t="s">
        <v>47444</v>
      </c>
      <c r="D1940" s="199" t="s">
        <v>47498</v>
      </c>
      <c r="E1940" s="199" t="s">
        <v>47478</v>
      </c>
      <c r="F1940" s="13">
        <f t="shared" si="30"/>
        <v>72</v>
      </c>
    </row>
    <row r="1941" spans="1:6" ht="15" customHeight="1">
      <c r="A1941">
        <v>6508496</v>
      </c>
      <c r="B1941" t="s">
        <v>45501</v>
      </c>
      <c r="C1941" t="s">
        <v>47445</v>
      </c>
      <c r="D1941" s="199" t="s">
        <v>47531</v>
      </c>
      <c r="E1941" s="199" t="s">
        <v>47517</v>
      </c>
      <c r="F1941" s="13">
        <f t="shared" si="30"/>
        <v>48</v>
      </c>
    </row>
    <row r="1942" spans="1:6" ht="15" customHeight="1">
      <c r="A1942">
        <v>6508545</v>
      </c>
      <c r="B1942" t="s">
        <v>45502</v>
      </c>
      <c r="C1942" t="s">
        <v>47446</v>
      </c>
      <c r="D1942" s="199" t="s">
        <v>47498</v>
      </c>
      <c r="E1942" s="199" t="s">
        <v>47478</v>
      </c>
      <c r="F1942" s="13">
        <f t="shared" si="30"/>
        <v>72</v>
      </c>
    </row>
    <row r="1943" spans="1:6" ht="15" customHeight="1">
      <c r="A1943">
        <v>6508499</v>
      </c>
      <c r="B1943" t="s">
        <v>45503</v>
      </c>
      <c r="C1943" t="s">
        <v>47447</v>
      </c>
      <c r="D1943" s="199" t="s">
        <v>47531</v>
      </c>
      <c r="E1943" s="199" t="s">
        <v>47517</v>
      </c>
      <c r="F1943" s="13">
        <f t="shared" si="30"/>
        <v>48</v>
      </c>
    </row>
    <row r="1944" spans="1:6" ht="15" customHeight="1">
      <c r="A1944">
        <v>6508548</v>
      </c>
      <c r="B1944" t="s">
        <v>45504</v>
      </c>
      <c r="C1944" t="s">
        <v>47448</v>
      </c>
      <c r="D1944" s="199" t="s">
        <v>47498</v>
      </c>
      <c r="E1944" s="199" t="s">
        <v>47478</v>
      </c>
      <c r="F1944" s="13">
        <f t="shared" si="30"/>
        <v>72</v>
      </c>
    </row>
    <row r="1945" spans="1:6" ht="15" customHeight="1">
      <c r="A1945">
        <v>6508498</v>
      </c>
      <c r="B1945" t="s">
        <v>45505</v>
      </c>
      <c r="C1945" t="s">
        <v>47449</v>
      </c>
      <c r="D1945" s="199" t="s">
        <v>47531</v>
      </c>
      <c r="E1945" s="199" t="s">
        <v>47517</v>
      </c>
      <c r="F1945" s="13">
        <f t="shared" si="30"/>
        <v>48</v>
      </c>
    </row>
    <row r="1946" spans="1:6" ht="15" customHeight="1">
      <c r="A1946">
        <v>6508547</v>
      </c>
      <c r="B1946" t="s">
        <v>45506</v>
      </c>
      <c r="C1946" t="s">
        <v>47450</v>
      </c>
      <c r="D1946" s="199" t="s">
        <v>47498</v>
      </c>
      <c r="E1946" s="199" t="s">
        <v>47478</v>
      </c>
      <c r="F1946" s="13">
        <f t="shared" si="30"/>
        <v>72</v>
      </c>
    </row>
    <row r="1947" spans="1:6" ht="15" customHeight="1">
      <c r="A1947">
        <v>6508497</v>
      </c>
      <c r="B1947" t="s">
        <v>45507</v>
      </c>
      <c r="C1947" t="s">
        <v>47451</v>
      </c>
      <c r="D1947" s="199" t="s">
        <v>47531</v>
      </c>
      <c r="E1947" s="199" t="s">
        <v>47517</v>
      </c>
      <c r="F1947" s="13">
        <f t="shared" si="30"/>
        <v>48</v>
      </c>
    </row>
    <row r="1948" spans="1:6" ht="15" customHeight="1">
      <c r="A1948">
        <v>6508546</v>
      </c>
      <c r="B1948" t="s">
        <v>45508</v>
      </c>
      <c r="C1948" t="s">
        <v>47452</v>
      </c>
      <c r="D1948" s="199" t="s">
        <v>47498</v>
      </c>
      <c r="E1948" s="199" t="s">
        <v>47478</v>
      </c>
      <c r="F1948" s="13">
        <f t="shared" si="30"/>
        <v>72</v>
      </c>
    </row>
    <row r="1949" spans="1:6" ht="15" customHeight="1">
      <c r="A1949">
        <v>6508539</v>
      </c>
      <c r="B1949" t="s">
        <v>45509</v>
      </c>
      <c r="C1949" t="s">
        <v>47453</v>
      </c>
      <c r="D1949" s="199" t="s">
        <v>47498</v>
      </c>
      <c r="E1949" s="199" t="s">
        <v>47478</v>
      </c>
      <c r="F1949" s="13">
        <f t="shared" si="30"/>
        <v>72</v>
      </c>
    </row>
    <row r="1950" spans="1:6" ht="15" customHeight="1">
      <c r="A1950">
        <v>6508540</v>
      </c>
      <c r="B1950" t="s">
        <v>45510</v>
      </c>
      <c r="C1950" t="s">
        <v>47454</v>
      </c>
      <c r="D1950" s="199" t="s">
        <v>47498</v>
      </c>
      <c r="E1950" s="199" t="s">
        <v>47478</v>
      </c>
      <c r="F1950" s="13">
        <f t="shared" si="30"/>
        <v>72</v>
      </c>
    </row>
    <row r="1951" spans="1:6" ht="15" customHeight="1">
      <c r="A1951">
        <v>6508543</v>
      </c>
      <c r="B1951" t="s">
        <v>45511</v>
      </c>
      <c r="C1951" t="s">
        <v>47455</v>
      </c>
      <c r="D1951" s="199" t="s">
        <v>47498</v>
      </c>
      <c r="E1951" s="199" t="s">
        <v>47478</v>
      </c>
      <c r="F1951" s="13">
        <f t="shared" si="30"/>
        <v>72</v>
      </c>
    </row>
    <row r="1952" spans="1:6" ht="15" customHeight="1">
      <c r="A1952">
        <v>6508542</v>
      </c>
      <c r="B1952" t="s">
        <v>45512</v>
      </c>
      <c r="C1952" t="s">
        <v>47456</v>
      </c>
      <c r="D1952" s="199" t="s">
        <v>47498</v>
      </c>
      <c r="E1952" s="199" t="s">
        <v>47478</v>
      </c>
      <c r="F1952" s="13">
        <f t="shared" si="30"/>
        <v>72</v>
      </c>
    </row>
    <row r="1953" spans="1:6" ht="15" customHeight="1">
      <c r="A1953">
        <v>6508541</v>
      </c>
      <c r="B1953" t="s">
        <v>45513</v>
      </c>
      <c r="C1953" t="s">
        <v>47457</v>
      </c>
      <c r="D1953" s="199" t="s">
        <v>47498</v>
      </c>
      <c r="E1953" s="199" t="s">
        <v>47478</v>
      </c>
      <c r="F1953" s="13">
        <f t="shared" si="30"/>
        <v>72</v>
      </c>
    </row>
  </sheetData>
  <sheetProtection algorithmName="SHA-512" hashValue="+jALqDgx7uc6JO5IdLtYdju6r/dDs2tjZU3dz3EokPv84LG6mJwKvUraTZuVMpo0hcq155ylEKQnPtynBbx2ZA==" saltValue="3wxaUNlf6UlgAiPCsikpXQ==" spinCount="100000" sheet="1" objects="1" scenarios="1"/>
  <pageMargins left="0.75" right="0.75" top="1" bottom="1" header="0.5" footer="0.5"/>
  <pageSetup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5A85C-83FA-4572-BD7D-47B1FDA9C25D}">
  <sheetPr>
    <pageSetUpPr autoPageBreaks="0"/>
  </sheetPr>
  <dimension ref="A1:D70"/>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5.44140625" bestFit="1" customWidth="1"/>
    <col min="2" max="2" width="82.109375" bestFit="1" customWidth="1"/>
    <col min="3" max="3" width="13.109375" customWidth="1"/>
    <col min="4" max="4" width="14.5546875" style="199" bestFit="1" customWidth="1"/>
    <col min="244" max="248" width="9.109375" customWidth="1"/>
    <col min="500" max="504" width="9.109375" customWidth="1"/>
    <col min="756" max="760" width="9.109375" customWidth="1"/>
    <col min="1012" max="1016" width="9.109375" customWidth="1"/>
    <col min="1268" max="1272" width="9.109375" customWidth="1"/>
    <col min="1524" max="1528" width="9.109375" customWidth="1"/>
    <col min="1780" max="1784" width="9.109375" customWidth="1"/>
    <col min="2036" max="2040" width="9.109375" customWidth="1"/>
    <col min="2292" max="2296" width="9.109375" customWidth="1"/>
    <col min="2548" max="2552" width="9.109375" customWidth="1"/>
    <col min="2804" max="2808" width="9.109375" customWidth="1"/>
    <col min="3060" max="3064" width="9.109375" customWidth="1"/>
    <col min="3316" max="3320" width="9.109375" customWidth="1"/>
    <col min="3572" max="3576" width="9.109375" customWidth="1"/>
    <col min="3828" max="3832" width="9.109375" customWidth="1"/>
    <col min="4084" max="4088" width="9.109375" customWidth="1"/>
    <col min="4340" max="4344" width="9.109375" customWidth="1"/>
    <col min="4596" max="4600" width="9.109375" customWidth="1"/>
    <col min="4852" max="4856" width="9.109375" customWidth="1"/>
    <col min="5108" max="5112" width="9.109375" customWidth="1"/>
    <col min="5364" max="5368" width="9.109375" customWidth="1"/>
    <col min="5620" max="5624" width="9.109375" customWidth="1"/>
    <col min="5876" max="5880" width="9.109375" customWidth="1"/>
    <col min="6132" max="6136" width="9.109375" customWidth="1"/>
    <col min="6388" max="6392" width="9.109375" customWidth="1"/>
    <col min="6644" max="6648" width="9.109375" customWidth="1"/>
    <col min="6900" max="6904" width="9.109375" customWidth="1"/>
    <col min="7156" max="7160" width="9.109375" customWidth="1"/>
    <col min="7412" max="7416" width="9.109375" customWidth="1"/>
    <col min="7668" max="7672" width="9.109375" customWidth="1"/>
    <col min="7924" max="7928" width="9.109375" customWidth="1"/>
    <col min="8180" max="8184" width="9.109375" customWidth="1"/>
    <col min="8436" max="8440" width="9.109375" customWidth="1"/>
    <col min="8692" max="8696" width="9.109375" customWidth="1"/>
    <col min="8948" max="8952" width="9.109375" customWidth="1"/>
    <col min="9204" max="9208" width="9.109375" customWidth="1"/>
    <col min="9460" max="9464" width="9.109375" customWidth="1"/>
    <col min="9716" max="9720" width="9.109375" customWidth="1"/>
    <col min="9972" max="9976" width="9.109375" customWidth="1"/>
    <col min="10228" max="10232" width="9.109375" customWidth="1"/>
    <col min="10484" max="10488" width="9.109375" customWidth="1"/>
    <col min="10740" max="10744" width="9.109375" customWidth="1"/>
    <col min="10996" max="11000" width="9.109375" customWidth="1"/>
    <col min="11252" max="11256" width="9.109375" customWidth="1"/>
    <col min="11508" max="11512" width="9.109375" customWidth="1"/>
    <col min="11764" max="11768" width="9.109375" customWidth="1"/>
    <col min="12020" max="12024" width="9.109375" customWidth="1"/>
    <col min="12276" max="12280" width="9.109375" customWidth="1"/>
    <col min="12532" max="12536" width="9.109375" customWidth="1"/>
    <col min="12788" max="12792" width="9.109375" customWidth="1"/>
    <col min="13044" max="13048" width="9.109375" customWidth="1"/>
    <col min="13300" max="13304" width="9.109375" customWidth="1"/>
    <col min="13556" max="13560" width="9.109375" customWidth="1"/>
    <col min="13812" max="13816" width="9.109375" customWidth="1"/>
    <col min="14068" max="14072" width="9.109375" customWidth="1"/>
    <col min="14324" max="14328" width="9.109375" customWidth="1"/>
    <col min="14580" max="14584" width="9.109375" customWidth="1"/>
    <col min="14836" max="14840" width="9.109375" customWidth="1"/>
    <col min="15092" max="15096" width="9.109375" customWidth="1"/>
    <col min="15348" max="15352" width="9.109375" customWidth="1"/>
    <col min="15604" max="15608" width="9.109375" customWidth="1"/>
    <col min="15860" max="15864" width="9.109375" customWidth="1"/>
    <col min="16116" max="16120" width="9.109375" customWidth="1"/>
  </cols>
  <sheetData>
    <row r="1" spans="1:4" ht="14.4">
      <c r="A1" s="260"/>
      <c r="B1" s="261"/>
      <c r="C1" s="262"/>
      <c r="D1" s="1148"/>
    </row>
    <row r="2" spans="1:4" ht="51" customHeight="1">
      <c r="A2" s="1131"/>
      <c r="B2" s="263"/>
      <c r="C2" s="264" t="s">
        <v>1</v>
      </c>
      <c r="D2" s="1148"/>
    </row>
    <row r="3" spans="1:4" ht="26.25" customHeight="1">
      <c r="A3" s="265" t="s">
        <v>20</v>
      </c>
      <c r="B3" s="265"/>
      <c r="C3" s="266" t="s">
        <v>3</v>
      </c>
      <c r="D3" s="1163" t="s">
        <v>43563</v>
      </c>
    </row>
    <row r="4" spans="1:4" ht="14.4">
      <c r="A4" s="112" t="s">
        <v>14535</v>
      </c>
      <c r="B4" s="112" t="s">
        <v>14536</v>
      </c>
      <c r="C4" s="80">
        <v>449</v>
      </c>
      <c r="D4" s="536">
        <f t="shared" ref="D4:D35" si="0">C4*0.85</f>
        <v>381.65</v>
      </c>
    </row>
    <row r="5" spans="1:4" ht="14.4">
      <c r="A5" s="112" t="s">
        <v>14537</v>
      </c>
      <c r="B5" s="112" t="s">
        <v>14538</v>
      </c>
      <c r="C5" s="80">
        <v>429</v>
      </c>
      <c r="D5" s="536">
        <f t="shared" si="0"/>
        <v>364.65</v>
      </c>
    </row>
    <row r="6" spans="1:4" ht="14.4">
      <c r="A6" s="112" t="s">
        <v>14539</v>
      </c>
      <c r="B6" s="112" t="s">
        <v>14540</v>
      </c>
      <c r="C6" s="80">
        <v>45</v>
      </c>
      <c r="D6" s="536">
        <f t="shared" si="0"/>
        <v>38.25</v>
      </c>
    </row>
    <row r="7" spans="1:4" ht="14.4">
      <c r="A7" s="112" t="s">
        <v>14541</v>
      </c>
      <c r="B7" s="112" t="s">
        <v>14542</v>
      </c>
      <c r="C7" s="80">
        <v>99.95</v>
      </c>
      <c r="D7" s="536">
        <f t="shared" si="0"/>
        <v>84.957499999999996</v>
      </c>
    </row>
    <row r="8" spans="1:4" ht="14.4">
      <c r="A8" s="112" t="s">
        <v>14543</v>
      </c>
      <c r="B8" s="112" t="s">
        <v>14544</v>
      </c>
      <c r="C8" s="80">
        <v>1679</v>
      </c>
      <c r="D8" s="536">
        <f t="shared" si="0"/>
        <v>1427.1499999999999</v>
      </c>
    </row>
    <row r="9" spans="1:4" ht="14.4">
      <c r="A9" s="112" t="s">
        <v>14545</v>
      </c>
      <c r="B9" s="112" t="s">
        <v>14546</v>
      </c>
      <c r="C9" s="80">
        <v>29</v>
      </c>
      <c r="D9" s="536">
        <f t="shared" si="0"/>
        <v>24.65</v>
      </c>
    </row>
    <row r="10" spans="1:4" ht="14.4">
      <c r="A10" s="112" t="s">
        <v>14547</v>
      </c>
      <c r="B10" s="112" t="s">
        <v>14548</v>
      </c>
      <c r="C10" s="80">
        <v>45</v>
      </c>
      <c r="D10" s="536">
        <f t="shared" si="0"/>
        <v>38.25</v>
      </c>
    </row>
    <row r="11" spans="1:4" ht="14.4">
      <c r="A11" s="112" t="s">
        <v>14549</v>
      </c>
      <c r="B11" s="112" t="s">
        <v>14550</v>
      </c>
      <c r="C11" s="80">
        <v>649</v>
      </c>
      <c r="D11" s="536">
        <f t="shared" si="0"/>
        <v>551.65</v>
      </c>
    </row>
    <row r="12" spans="1:4" ht="14.4">
      <c r="A12" s="112" t="s">
        <v>14551</v>
      </c>
      <c r="B12" s="112" t="s">
        <v>14552</v>
      </c>
      <c r="C12" s="80">
        <v>199.99</v>
      </c>
      <c r="D12" s="536">
        <f t="shared" si="0"/>
        <v>169.9915</v>
      </c>
    </row>
    <row r="13" spans="1:4" ht="14.4">
      <c r="A13" s="112" t="s">
        <v>14553</v>
      </c>
      <c r="B13" s="112" t="s">
        <v>14554</v>
      </c>
      <c r="C13" s="80">
        <v>29</v>
      </c>
      <c r="D13" s="536">
        <f t="shared" si="0"/>
        <v>24.65</v>
      </c>
    </row>
    <row r="14" spans="1:4" ht="14.4">
      <c r="A14" s="112" t="s">
        <v>14555</v>
      </c>
      <c r="B14" s="112" t="s">
        <v>14556</v>
      </c>
      <c r="C14" s="80">
        <v>29.95</v>
      </c>
      <c r="D14" s="536">
        <f t="shared" si="0"/>
        <v>25.4575</v>
      </c>
    </row>
    <row r="15" spans="1:4" ht="14.4">
      <c r="A15" s="112" t="s">
        <v>14557</v>
      </c>
      <c r="B15" s="112" t="s">
        <v>14558</v>
      </c>
      <c r="C15" s="80">
        <v>3699</v>
      </c>
      <c r="D15" s="536">
        <f t="shared" si="0"/>
        <v>3144.15</v>
      </c>
    </row>
    <row r="16" spans="1:4" ht="14.4">
      <c r="A16" s="112" t="s">
        <v>14559</v>
      </c>
      <c r="B16" s="112" t="s">
        <v>14560</v>
      </c>
      <c r="C16" s="80">
        <v>2599</v>
      </c>
      <c r="D16" s="536">
        <f t="shared" si="0"/>
        <v>2209.15</v>
      </c>
    </row>
    <row r="17" spans="1:4" ht="14.4">
      <c r="A17" s="112" t="s">
        <v>14561</v>
      </c>
      <c r="B17" s="112" t="s">
        <v>14562</v>
      </c>
      <c r="C17" s="80">
        <v>1299</v>
      </c>
      <c r="D17" s="536">
        <f t="shared" si="0"/>
        <v>1104.1499999999999</v>
      </c>
    </row>
    <row r="18" spans="1:4" ht="14.4">
      <c r="A18" s="112" t="s">
        <v>14563</v>
      </c>
      <c r="B18" s="112" t="s">
        <v>14564</v>
      </c>
      <c r="C18" s="80">
        <v>1599</v>
      </c>
      <c r="D18" s="536">
        <f t="shared" si="0"/>
        <v>1359.1499999999999</v>
      </c>
    </row>
    <row r="19" spans="1:4" ht="14.4">
      <c r="A19" s="112" t="s">
        <v>14565</v>
      </c>
      <c r="B19" s="112" t="s">
        <v>14566</v>
      </c>
      <c r="C19" s="80">
        <v>899</v>
      </c>
      <c r="D19" s="536">
        <f t="shared" si="0"/>
        <v>764.15</v>
      </c>
    </row>
    <row r="20" spans="1:4" ht="14.4">
      <c r="A20" s="112" t="s">
        <v>14567</v>
      </c>
      <c r="B20" s="112" t="s">
        <v>14568</v>
      </c>
      <c r="C20" s="80">
        <v>1239</v>
      </c>
      <c r="D20" s="536">
        <f t="shared" si="0"/>
        <v>1053.1499999999999</v>
      </c>
    </row>
    <row r="21" spans="1:4" ht="14.4">
      <c r="A21" s="112" t="s">
        <v>14569</v>
      </c>
      <c r="B21" s="112" t="s">
        <v>14570</v>
      </c>
      <c r="C21" s="80">
        <v>989</v>
      </c>
      <c r="D21" s="536">
        <f t="shared" si="0"/>
        <v>840.65</v>
      </c>
    </row>
    <row r="22" spans="1:4" ht="14.4">
      <c r="A22" s="112" t="s">
        <v>14571</v>
      </c>
      <c r="B22" s="112" t="s">
        <v>14572</v>
      </c>
      <c r="C22" s="80">
        <v>986</v>
      </c>
      <c r="D22" s="536">
        <f t="shared" si="0"/>
        <v>838.1</v>
      </c>
    </row>
    <row r="23" spans="1:4" ht="14.4">
      <c r="A23" s="112" t="s">
        <v>14573</v>
      </c>
      <c r="B23" s="112" t="s">
        <v>14574</v>
      </c>
      <c r="C23" s="80">
        <v>1039</v>
      </c>
      <c r="D23" s="536">
        <f t="shared" si="0"/>
        <v>883.15</v>
      </c>
    </row>
    <row r="24" spans="1:4" ht="14.4">
      <c r="A24" s="112" t="s">
        <v>14575</v>
      </c>
      <c r="B24" s="112" t="s">
        <v>14576</v>
      </c>
      <c r="C24" s="80">
        <v>1065</v>
      </c>
      <c r="D24" s="536">
        <f t="shared" si="0"/>
        <v>905.25</v>
      </c>
    </row>
    <row r="25" spans="1:4" ht="14.4">
      <c r="A25" s="112" t="s">
        <v>14577</v>
      </c>
      <c r="B25" s="112" t="s">
        <v>14578</v>
      </c>
      <c r="C25" s="80">
        <v>1059</v>
      </c>
      <c r="D25" s="536">
        <f t="shared" si="0"/>
        <v>900.15</v>
      </c>
    </row>
    <row r="26" spans="1:4" ht="14.4">
      <c r="A26" s="112" t="s">
        <v>14579</v>
      </c>
      <c r="B26" s="112" t="s">
        <v>14580</v>
      </c>
      <c r="C26" s="80">
        <v>1059</v>
      </c>
      <c r="D26" s="536">
        <f t="shared" si="0"/>
        <v>900.15</v>
      </c>
    </row>
    <row r="27" spans="1:4" ht="14.4">
      <c r="A27" s="112" t="s">
        <v>14581</v>
      </c>
      <c r="B27" s="112" t="s">
        <v>14582</v>
      </c>
      <c r="C27" s="80">
        <v>789</v>
      </c>
      <c r="D27" s="536">
        <f t="shared" si="0"/>
        <v>670.65</v>
      </c>
    </row>
    <row r="28" spans="1:4" ht="14.4">
      <c r="A28" s="112" t="s">
        <v>14583</v>
      </c>
      <c r="B28" s="112" t="s">
        <v>14584</v>
      </c>
      <c r="C28" s="80">
        <v>899</v>
      </c>
      <c r="D28" s="536">
        <f t="shared" si="0"/>
        <v>764.15</v>
      </c>
    </row>
    <row r="29" spans="1:4" ht="14.4">
      <c r="A29" s="112" t="s">
        <v>14585</v>
      </c>
      <c r="B29" s="112" t="s">
        <v>14586</v>
      </c>
      <c r="C29" s="80">
        <v>875</v>
      </c>
      <c r="D29" s="536">
        <f t="shared" si="0"/>
        <v>743.75</v>
      </c>
    </row>
    <row r="30" spans="1:4" ht="14.4">
      <c r="A30" s="112" t="s">
        <v>14587</v>
      </c>
      <c r="B30" s="112" t="s">
        <v>14588</v>
      </c>
      <c r="C30" s="80">
        <v>859</v>
      </c>
      <c r="D30" s="536">
        <f t="shared" si="0"/>
        <v>730.15</v>
      </c>
    </row>
    <row r="31" spans="1:4" ht="14.4">
      <c r="A31" s="112" t="s">
        <v>14589</v>
      </c>
      <c r="B31" s="112" t="s">
        <v>14590</v>
      </c>
      <c r="C31" s="80">
        <v>859</v>
      </c>
      <c r="D31" s="536">
        <f t="shared" si="0"/>
        <v>730.15</v>
      </c>
    </row>
    <row r="32" spans="1:4" ht="14.4">
      <c r="A32" s="112" t="s">
        <v>14591</v>
      </c>
      <c r="B32" s="112" t="s">
        <v>14592</v>
      </c>
      <c r="C32" s="80">
        <v>229</v>
      </c>
      <c r="D32" s="536">
        <f t="shared" si="0"/>
        <v>194.65</v>
      </c>
    </row>
    <row r="33" spans="1:4" ht="14.4">
      <c r="A33" s="112" t="s">
        <v>14593</v>
      </c>
      <c r="B33" s="112" t="s">
        <v>14594</v>
      </c>
      <c r="C33" s="80">
        <v>19.989999999999998</v>
      </c>
      <c r="D33" s="536">
        <f t="shared" si="0"/>
        <v>16.991499999999998</v>
      </c>
    </row>
    <row r="34" spans="1:4" ht="14.4">
      <c r="A34" s="112" t="s">
        <v>14595</v>
      </c>
      <c r="B34" s="112" t="s">
        <v>14596</v>
      </c>
      <c r="C34" s="80">
        <v>599</v>
      </c>
      <c r="D34" s="536">
        <f t="shared" si="0"/>
        <v>509.15</v>
      </c>
    </row>
    <row r="35" spans="1:4" ht="14.4">
      <c r="A35" s="112" t="s">
        <v>14597</v>
      </c>
      <c r="B35" s="112" t="s">
        <v>14598</v>
      </c>
      <c r="C35" s="80">
        <v>882</v>
      </c>
      <c r="D35" s="536">
        <f t="shared" si="0"/>
        <v>749.69999999999993</v>
      </c>
    </row>
    <row r="36" spans="1:4" ht="14.4">
      <c r="A36" s="112" t="s">
        <v>14599</v>
      </c>
      <c r="B36" s="112" t="s">
        <v>14600</v>
      </c>
      <c r="C36" s="80">
        <v>619</v>
      </c>
      <c r="D36" s="536">
        <f t="shared" ref="D36:D67" si="1">C36*0.85</f>
        <v>526.15</v>
      </c>
    </row>
    <row r="37" spans="1:4" ht="14.4">
      <c r="A37" s="112" t="s">
        <v>14601</v>
      </c>
      <c r="B37" s="112" t="s">
        <v>14602</v>
      </c>
      <c r="C37" s="80">
        <v>916</v>
      </c>
      <c r="D37" s="536">
        <f t="shared" si="1"/>
        <v>778.6</v>
      </c>
    </row>
    <row r="38" spans="1:4" ht="14.4">
      <c r="A38" s="112" t="s">
        <v>14603</v>
      </c>
      <c r="B38" s="112" t="s">
        <v>14604</v>
      </c>
      <c r="C38" s="80">
        <v>679</v>
      </c>
      <c r="D38" s="536">
        <f t="shared" si="1"/>
        <v>577.15</v>
      </c>
    </row>
    <row r="39" spans="1:4" ht="14.4">
      <c r="A39" s="112" t="s">
        <v>14605</v>
      </c>
      <c r="B39" s="112" t="s">
        <v>14606</v>
      </c>
      <c r="C39" s="80">
        <v>1024</v>
      </c>
      <c r="D39" s="536">
        <f t="shared" si="1"/>
        <v>870.4</v>
      </c>
    </row>
    <row r="40" spans="1:4" ht="14.4">
      <c r="A40" s="112" t="s">
        <v>14607</v>
      </c>
      <c r="B40" s="112" t="s">
        <v>14608</v>
      </c>
      <c r="C40" s="80">
        <v>1132</v>
      </c>
      <c r="D40" s="536">
        <f t="shared" si="1"/>
        <v>962.19999999999993</v>
      </c>
    </row>
    <row r="41" spans="1:4" ht="14.4">
      <c r="A41" s="112" t="s">
        <v>14609</v>
      </c>
      <c r="B41" s="112" t="s">
        <v>14610</v>
      </c>
      <c r="C41" s="80">
        <v>43.38</v>
      </c>
      <c r="D41" s="536">
        <f t="shared" si="1"/>
        <v>36.873000000000005</v>
      </c>
    </row>
    <row r="42" spans="1:4" ht="14.4">
      <c r="A42" s="112" t="s">
        <v>14611</v>
      </c>
      <c r="B42" s="112" t="s">
        <v>14612</v>
      </c>
      <c r="C42" s="80">
        <v>8.93</v>
      </c>
      <c r="D42" s="536">
        <f t="shared" si="1"/>
        <v>7.5904999999999996</v>
      </c>
    </row>
    <row r="43" spans="1:4" ht="14.4">
      <c r="A43" s="112" t="s">
        <v>14613</v>
      </c>
      <c r="B43" s="112" t="s">
        <v>14614</v>
      </c>
      <c r="C43" s="80">
        <v>32.99</v>
      </c>
      <c r="D43" s="536">
        <f t="shared" si="1"/>
        <v>28.041499999999999</v>
      </c>
    </row>
    <row r="44" spans="1:4" ht="14.4">
      <c r="A44" s="112" t="s">
        <v>14615</v>
      </c>
      <c r="B44" s="112" t="s">
        <v>14610</v>
      </c>
      <c r="C44" s="80">
        <v>26.99</v>
      </c>
      <c r="D44" s="536">
        <f t="shared" si="1"/>
        <v>22.941499999999998</v>
      </c>
    </row>
    <row r="45" spans="1:4" ht="14.4">
      <c r="A45" s="112" t="s">
        <v>14616</v>
      </c>
      <c r="B45" s="112" t="s">
        <v>14617</v>
      </c>
      <c r="C45" s="80">
        <v>16.22</v>
      </c>
      <c r="D45" s="536">
        <f t="shared" si="1"/>
        <v>13.786999999999999</v>
      </c>
    </row>
    <row r="46" spans="1:4" ht="14.4">
      <c r="A46" s="112" t="s">
        <v>14618</v>
      </c>
      <c r="B46" s="112" t="s">
        <v>14619</v>
      </c>
      <c r="C46" s="80">
        <v>18.88</v>
      </c>
      <c r="D46" s="536">
        <f t="shared" si="1"/>
        <v>16.047999999999998</v>
      </c>
    </row>
    <row r="47" spans="1:4" ht="14.4">
      <c r="A47" s="112" t="s">
        <v>14620</v>
      </c>
      <c r="B47" s="112" t="s">
        <v>14621</v>
      </c>
      <c r="C47" s="80">
        <v>25.95</v>
      </c>
      <c r="D47" s="536">
        <f t="shared" si="1"/>
        <v>22.057499999999997</v>
      </c>
    </row>
    <row r="48" spans="1:4" ht="14.4">
      <c r="A48" s="112" t="s">
        <v>14622</v>
      </c>
      <c r="B48" s="112" t="s">
        <v>14623</v>
      </c>
      <c r="C48" s="80">
        <v>5.0999999999999996</v>
      </c>
      <c r="D48" s="536">
        <f t="shared" si="1"/>
        <v>4.335</v>
      </c>
    </row>
    <row r="49" spans="1:4" ht="14.4">
      <c r="A49" s="112" t="s">
        <v>14624</v>
      </c>
      <c r="B49" s="112" t="s">
        <v>14625</v>
      </c>
      <c r="C49" s="80">
        <v>52.85</v>
      </c>
      <c r="D49" s="536">
        <f t="shared" si="1"/>
        <v>44.922499999999999</v>
      </c>
    </row>
    <row r="50" spans="1:4" ht="14.4">
      <c r="A50" s="112" t="s">
        <v>14626</v>
      </c>
      <c r="B50" s="112" t="s">
        <v>14627</v>
      </c>
      <c r="C50" s="80">
        <v>59.6</v>
      </c>
      <c r="D50" s="536">
        <f t="shared" si="1"/>
        <v>50.66</v>
      </c>
    </row>
    <row r="51" spans="1:4" ht="14.4">
      <c r="A51" s="112" t="s">
        <v>14628</v>
      </c>
      <c r="B51" s="112" t="s">
        <v>14629</v>
      </c>
      <c r="C51" s="80">
        <v>12.39</v>
      </c>
      <c r="D51" s="536">
        <f t="shared" si="1"/>
        <v>10.531499999999999</v>
      </c>
    </row>
    <row r="52" spans="1:4" ht="14.4">
      <c r="A52" s="112" t="s">
        <v>14630</v>
      </c>
      <c r="B52" s="112" t="s">
        <v>14631</v>
      </c>
      <c r="C52" s="80">
        <v>104.61</v>
      </c>
      <c r="D52" s="536">
        <f t="shared" si="1"/>
        <v>88.918499999999995</v>
      </c>
    </row>
    <row r="53" spans="1:4" ht="14.4">
      <c r="A53" s="112" t="s">
        <v>14632</v>
      </c>
      <c r="B53" s="112" t="s">
        <v>14633</v>
      </c>
      <c r="C53" s="80">
        <v>48.66</v>
      </c>
      <c r="D53" s="536">
        <f t="shared" si="1"/>
        <v>41.360999999999997</v>
      </c>
    </row>
    <row r="54" spans="1:4" ht="14.4">
      <c r="A54" s="112" t="s">
        <v>14634</v>
      </c>
      <c r="B54" s="112" t="s">
        <v>14635</v>
      </c>
      <c r="C54" s="80">
        <v>77.459999999999994</v>
      </c>
      <c r="D54" s="536">
        <f t="shared" si="1"/>
        <v>65.840999999999994</v>
      </c>
    </row>
    <row r="55" spans="1:4" ht="14.4">
      <c r="A55" s="112" t="s">
        <v>14636</v>
      </c>
      <c r="B55" s="112" t="s">
        <v>14637</v>
      </c>
      <c r="C55" s="80">
        <v>10.02</v>
      </c>
      <c r="D55" s="536">
        <f t="shared" si="1"/>
        <v>8.5169999999999995</v>
      </c>
    </row>
    <row r="56" spans="1:4" ht="14.4">
      <c r="A56" s="112" t="s">
        <v>14638</v>
      </c>
      <c r="B56" s="112" t="s">
        <v>14639</v>
      </c>
      <c r="C56" s="80">
        <v>15.86</v>
      </c>
      <c r="D56" s="536">
        <f t="shared" si="1"/>
        <v>13.481</v>
      </c>
    </row>
    <row r="57" spans="1:4" ht="14.4">
      <c r="A57" s="112" t="s">
        <v>14640</v>
      </c>
      <c r="B57" s="112" t="s">
        <v>14641</v>
      </c>
      <c r="C57" s="80">
        <v>13.67</v>
      </c>
      <c r="D57" s="536">
        <f t="shared" si="1"/>
        <v>11.6195</v>
      </c>
    </row>
    <row r="58" spans="1:4" ht="14.4">
      <c r="A58" s="112" t="s">
        <v>14642</v>
      </c>
      <c r="B58" s="112" t="s">
        <v>14643</v>
      </c>
      <c r="C58" s="80">
        <v>9.89</v>
      </c>
      <c r="D58" s="536">
        <f t="shared" si="1"/>
        <v>8.4064999999999994</v>
      </c>
    </row>
    <row r="59" spans="1:4" ht="14.4">
      <c r="A59" s="112" t="s">
        <v>14644</v>
      </c>
      <c r="B59" s="112" t="s">
        <v>14645</v>
      </c>
      <c r="C59" s="80">
        <v>39.950000000000003</v>
      </c>
      <c r="D59" s="536">
        <f t="shared" si="1"/>
        <v>33.957500000000003</v>
      </c>
    </row>
    <row r="60" spans="1:4" ht="14.4">
      <c r="A60" s="112" t="s">
        <v>14646</v>
      </c>
      <c r="B60" s="112" t="s">
        <v>14645</v>
      </c>
      <c r="C60" s="80">
        <v>73.81</v>
      </c>
      <c r="D60" s="536">
        <f t="shared" si="1"/>
        <v>62.738500000000002</v>
      </c>
    </row>
    <row r="61" spans="1:4" ht="14.4">
      <c r="A61" s="112" t="s">
        <v>14647</v>
      </c>
      <c r="B61" s="112" t="s">
        <v>14648</v>
      </c>
      <c r="C61" s="80">
        <v>39.950000000000003</v>
      </c>
      <c r="D61" s="536">
        <f t="shared" si="1"/>
        <v>33.957500000000003</v>
      </c>
    </row>
    <row r="62" spans="1:4" ht="14.4">
      <c r="A62" s="112" t="s">
        <v>14649</v>
      </c>
      <c r="B62" s="112" t="s">
        <v>14650</v>
      </c>
      <c r="C62" s="80">
        <v>19.5</v>
      </c>
      <c r="D62" s="536">
        <f t="shared" si="1"/>
        <v>16.574999999999999</v>
      </c>
    </row>
    <row r="63" spans="1:4" ht="14.4">
      <c r="A63" s="112" t="s">
        <v>14651</v>
      </c>
      <c r="B63" s="112" t="s">
        <v>14652</v>
      </c>
      <c r="C63" s="80">
        <v>149.99</v>
      </c>
      <c r="D63" s="536">
        <f t="shared" si="1"/>
        <v>127.4915</v>
      </c>
    </row>
    <row r="64" spans="1:4" ht="14.4">
      <c r="A64" s="112" t="s">
        <v>14653</v>
      </c>
      <c r="B64" s="112" t="s">
        <v>14654</v>
      </c>
      <c r="C64" s="80">
        <v>167.47</v>
      </c>
      <c r="D64" s="536">
        <f t="shared" si="1"/>
        <v>142.34950000000001</v>
      </c>
    </row>
    <row r="65" spans="1:4" ht="14.4">
      <c r="A65" s="112" t="s">
        <v>14655</v>
      </c>
      <c r="B65" s="112" t="s">
        <v>14656</v>
      </c>
      <c r="C65" s="80">
        <v>127</v>
      </c>
      <c r="D65" s="536">
        <f t="shared" si="1"/>
        <v>107.95</v>
      </c>
    </row>
    <row r="66" spans="1:4" ht="14.4">
      <c r="A66" s="112" t="s">
        <v>14657</v>
      </c>
      <c r="B66" s="112" t="s">
        <v>14658</v>
      </c>
      <c r="C66" s="80">
        <v>399</v>
      </c>
      <c r="D66" s="536">
        <f t="shared" si="1"/>
        <v>339.15</v>
      </c>
    </row>
    <row r="67" spans="1:4" ht="14.4">
      <c r="A67" s="112" t="s">
        <v>14659</v>
      </c>
      <c r="B67" s="112" t="s">
        <v>14660</v>
      </c>
      <c r="C67" s="80">
        <v>89.99</v>
      </c>
      <c r="D67" s="536">
        <f t="shared" ref="D67:D70" si="2">C67*0.85</f>
        <v>76.491499999999988</v>
      </c>
    </row>
    <row r="68" spans="1:4" ht="14.4">
      <c r="A68" s="112" t="s">
        <v>14661</v>
      </c>
      <c r="B68" s="112" t="s">
        <v>14662</v>
      </c>
      <c r="C68" s="80">
        <v>95</v>
      </c>
      <c r="D68" s="536">
        <f t="shared" si="2"/>
        <v>80.75</v>
      </c>
    </row>
    <row r="69" spans="1:4" ht="14.4">
      <c r="A69" s="112" t="s">
        <v>14663</v>
      </c>
      <c r="B69" s="112" t="s">
        <v>14664</v>
      </c>
      <c r="C69" s="80">
        <v>89.99</v>
      </c>
      <c r="D69" s="536">
        <f t="shared" si="2"/>
        <v>76.491499999999988</v>
      </c>
    </row>
    <row r="70" spans="1:4" ht="14.4">
      <c r="A70" s="112" t="s">
        <v>14665</v>
      </c>
      <c r="B70" s="112" t="s">
        <v>14666</v>
      </c>
      <c r="C70" s="80">
        <v>14</v>
      </c>
      <c r="D70" s="536">
        <f t="shared" si="2"/>
        <v>11.9</v>
      </c>
    </row>
  </sheetData>
  <sheetProtection algorithmName="SHA-512" hashValue="+ci1UV9r2kM+aMxhzw+UdT5S9neUf7liW8Pe/RCwk+Th29Ew7bXbVnqDZrUOBxFWNlw+R13EY4Vny+bAJzipiA==" saltValue="my9MgZJ1cAcKuObcIMLDrQ==" spinCount="100000" sheet="1" objects="1" scenarios="1"/>
  <hyperlinks>
    <hyperlink ref="A2" location="'Projector Dir'!A1" display="Back to Directory" xr:uid="{3C5C1260-3468-4F4C-968F-EC52415526A4}"/>
  </hyperlinks>
  <pageMargins left="0.75" right="0.75" top="1" bottom="1" header="0.5" footer="0.5"/>
  <pageSetup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A4F54-9398-4379-8AB1-40138DB87993}">
  <sheetPr>
    <pageSetUpPr autoPageBreaks="0" fitToPage="1"/>
  </sheetPr>
  <dimension ref="A1:O210"/>
  <sheetViews>
    <sheetView showGridLines="0" zoomScale="90" zoomScaleNormal="90" workbookViewId="0">
      <pane xSplit="2" ySplit="3" topLeftCell="C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4.5546875" bestFit="1" customWidth="1"/>
    <col min="2" max="2" width="14.44140625" customWidth="1"/>
    <col min="3" max="3" width="5.88671875" bestFit="1" customWidth="1"/>
    <col min="4" max="4" width="10" bestFit="1" customWidth="1"/>
    <col min="5" max="5" width="6.109375" bestFit="1" customWidth="1"/>
    <col min="6" max="6" width="8.33203125" customWidth="1"/>
    <col min="7" max="7" width="8.109375" customWidth="1"/>
    <col min="8" max="8" width="51.109375" customWidth="1"/>
    <col min="9" max="9" width="9.5546875" bestFit="1" customWidth="1"/>
    <col min="10" max="10" width="13.109375" customWidth="1"/>
    <col min="11" max="12" width="14.5546875" bestFit="1" customWidth="1"/>
    <col min="13" max="13" width="12.21875" bestFit="1" customWidth="1"/>
    <col min="14" max="14" width="15.88671875" bestFit="1" customWidth="1"/>
    <col min="15" max="15" width="14.5546875" style="199" bestFit="1" customWidth="1"/>
  </cols>
  <sheetData>
    <row r="1" spans="1:15" ht="7.5" customHeight="1">
      <c r="A1" s="1"/>
      <c r="B1" s="2"/>
      <c r="C1" s="2"/>
      <c r="D1" s="38"/>
      <c r="E1" s="38"/>
      <c r="F1" s="2"/>
      <c r="G1" s="2"/>
      <c r="H1" s="2"/>
      <c r="I1" s="2"/>
      <c r="J1" s="21"/>
      <c r="K1" s="22"/>
      <c r="L1" s="21"/>
      <c r="M1" s="21"/>
      <c r="N1" s="21"/>
      <c r="O1" s="672"/>
    </row>
    <row r="2" spans="1:15" ht="51" customHeight="1" thickBot="1">
      <c r="A2" s="1136"/>
      <c r="B2" s="4"/>
      <c r="C2" s="708"/>
      <c r="D2" s="708"/>
      <c r="E2" s="708"/>
      <c r="F2" s="708"/>
      <c r="G2" s="708"/>
      <c r="I2" s="708"/>
      <c r="J2" s="23"/>
      <c r="K2" s="1333"/>
      <c r="L2" s="1333"/>
      <c r="M2" s="1164"/>
      <c r="N2" s="1164"/>
      <c r="O2" s="1165"/>
    </row>
    <row r="3" spans="1:15" ht="22.8">
      <c r="A3" s="544" t="s">
        <v>20</v>
      </c>
      <c r="B3" s="544" t="s">
        <v>14667</v>
      </c>
      <c r="C3" s="857"/>
      <c r="D3" s="858"/>
      <c r="E3" s="858"/>
      <c r="F3" s="857"/>
      <c r="G3" s="857"/>
      <c r="H3" s="859"/>
      <c r="I3" s="857"/>
      <c r="J3" s="859"/>
      <c r="K3" s="859"/>
      <c r="L3" s="1198"/>
      <c r="M3" s="1198"/>
      <c r="N3" s="1198"/>
      <c r="O3" s="1199"/>
    </row>
    <row r="4" spans="1:15" ht="24.6" thickBot="1">
      <c r="A4" s="476"/>
      <c r="B4" s="476"/>
      <c r="C4" s="475" t="s">
        <v>3574</v>
      </c>
      <c r="D4" s="860" t="s">
        <v>3575</v>
      </c>
      <c r="E4" s="860" t="s">
        <v>3576</v>
      </c>
      <c r="F4" s="477" t="s">
        <v>3577</v>
      </c>
      <c r="G4" s="477" t="s">
        <v>3578</v>
      </c>
      <c r="H4" s="861" t="s">
        <v>3584</v>
      </c>
      <c r="I4" s="475" t="s">
        <v>14</v>
      </c>
      <c r="J4" s="862" t="s">
        <v>3</v>
      </c>
      <c r="K4" s="1167" t="s">
        <v>43563</v>
      </c>
      <c r="L4" s="1197"/>
      <c r="M4" s="1178"/>
      <c r="N4" s="1178"/>
    </row>
    <row r="5" spans="1:15" ht="14.4">
      <c r="A5" s="191" t="s">
        <v>14668</v>
      </c>
      <c r="B5" s="60" t="s">
        <v>14669</v>
      </c>
      <c r="C5" s="724" t="s">
        <v>14670</v>
      </c>
      <c r="D5" s="717">
        <v>3400</v>
      </c>
      <c r="E5" s="408"/>
      <c r="F5" s="187" t="s">
        <v>15</v>
      </c>
      <c r="G5" s="724" t="s">
        <v>3581</v>
      </c>
      <c r="H5" s="659"/>
      <c r="I5" s="187" t="s">
        <v>14671</v>
      </c>
      <c r="J5" s="644">
        <v>837</v>
      </c>
      <c r="K5" s="1194">
        <f>J5*0.8</f>
        <v>669.6</v>
      </c>
      <c r="L5" s="1189"/>
      <c r="M5" s="1188"/>
      <c r="N5" s="1189"/>
    </row>
    <row r="6" spans="1:15" thickBot="1">
      <c r="A6" s="87" t="s">
        <v>14672</v>
      </c>
      <c r="B6" s="124" t="s">
        <v>14673</v>
      </c>
      <c r="C6" s="187" t="s">
        <v>14670</v>
      </c>
      <c r="D6" s="721">
        <v>4200</v>
      </c>
      <c r="E6" s="123" t="s">
        <v>15</v>
      </c>
      <c r="F6" s="117" t="s">
        <v>15</v>
      </c>
      <c r="G6" s="187" t="s">
        <v>3581</v>
      </c>
      <c r="H6" s="124"/>
      <c r="I6" s="187" t="s">
        <v>14671</v>
      </c>
      <c r="J6" s="89">
        <v>2313</v>
      </c>
      <c r="K6" s="1194">
        <f>J6*0.8</f>
        <v>1850.4</v>
      </c>
      <c r="L6" s="1189"/>
      <c r="M6" s="1189"/>
      <c r="N6" s="1189"/>
    </row>
    <row r="7" spans="1:15" ht="24.6" thickBot="1">
      <c r="A7" s="824"/>
      <c r="B7" s="824"/>
      <c r="C7" s="546" t="s">
        <v>3574</v>
      </c>
      <c r="D7" s="828" t="s">
        <v>3575</v>
      </c>
      <c r="E7" s="828" t="s">
        <v>3576</v>
      </c>
      <c r="F7" s="829" t="s">
        <v>3577</v>
      </c>
      <c r="G7" s="829" t="s">
        <v>3578</v>
      </c>
      <c r="H7" s="830" t="s">
        <v>14676</v>
      </c>
      <c r="I7" s="546" t="s">
        <v>14</v>
      </c>
      <c r="J7" s="831" t="s">
        <v>3</v>
      </c>
      <c r="K7" s="1167" t="s">
        <v>43563</v>
      </c>
      <c r="L7" s="1197"/>
      <c r="M7" s="1178"/>
      <c r="N7" s="1178"/>
    </row>
    <row r="8" spans="1:15" thickBot="1">
      <c r="A8" s="462" t="s">
        <v>14677</v>
      </c>
      <c r="B8" s="412" t="s">
        <v>14678</v>
      </c>
      <c r="C8" s="437" t="s">
        <v>14670</v>
      </c>
      <c r="D8" s="722">
        <v>15000</v>
      </c>
      <c r="E8" s="437" t="s">
        <v>15</v>
      </c>
      <c r="F8" s="408"/>
      <c r="G8" s="437" t="s">
        <v>3614</v>
      </c>
      <c r="H8" s="836"/>
      <c r="I8" s="437" t="s">
        <v>1913</v>
      </c>
      <c r="J8" s="1174">
        <v>15999</v>
      </c>
      <c r="K8" s="1194">
        <f>J8*0.8</f>
        <v>12799.2</v>
      </c>
      <c r="L8" s="1191"/>
      <c r="M8" s="1190"/>
      <c r="N8" s="1190"/>
    </row>
    <row r="9" spans="1:15" ht="24.6" thickBot="1">
      <c r="A9" s="824"/>
      <c r="B9" s="824"/>
      <c r="C9" s="546" t="s">
        <v>3574</v>
      </c>
      <c r="D9" s="828" t="s">
        <v>3575</v>
      </c>
      <c r="E9" s="828" t="s">
        <v>3576</v>
      </c>
      <c r="F9" s="829" t="s">
        <v>3577</v>
      </c>
      <c r="G9" s="829" t="s">
        <v>3578</v>
      </c>
      <c r="H9" s="830" t="s">
        <v>14679</v>
      </c>
      <c r="I9" s="546" t="s">
        <v>14</v>
      </c>
      <c r="J9" s="831" t="s">
        <v>3</v>
      </c>
      <c r="K9" s="1167" t="s">
        <v>43563</v>
      </c>
      <c r="L9" s="1197"/>
      <c r="M9" s="1178"/>
      <c r="N9" s="1178"/>
    </row>
    <row r="10" spans="1:15" ht="14.4">
      <c r="A10" s="122" t="s">
        <v>14680</v>
      </c>
      <c r="B10" s="124" t="s">
        <v>14681</v>
      </c>
      <c r="C10" s="117" t="s">
        <v>14670</v>
      </c>
      <c r="D10" s="192">
        <v>3600</v>
      </c>
      <c r="E10" s="117" t="s">
        <v>15</v>
      </c>
      <c r="F10" s="117" t="s">
        <v>15</v>
      </c>
      <c r="G10" s="711" t="s">
        <v>3581</v>
      </c>
      <c r="H10" s="124"/>
      <c r="I10" s="117" t="s">
        <v>14671</v>
      </c>
      <c r="J10" s="89">
        <v>2381</v>
      </c>
      <c r="K10" s="1194">
        <f>J10*0.8</f>
        <v>1904.8000000000002</v>
      </c>
      <c r="L10" s="1192"/>
      <c r="M10" s="1189"/>
      <c r="N10" s="1189"/>
    </row>
    <row r="11" spans="1:15" thickBot="1">
      <c r="A11" s="786">
        <v>720</v>
      </c>
      <c r="B11" s="785" t="s">
        <v>14682</v>
      </c>
      <c r="C11" s="785" t="s">
        <v>14670</v>
      </c>
      <c r="D11" s="826">
        <v>3800</v>
      </c>
      <c r="E11" s="827" t="s">
        <v>15</v>
      </c>
      <c r="F11" s="827" t="s">
        <v>15</v>
      </c>
      <c r="G11" s="437" t="s">
        <v>3581</v>
      </c>
      <c r="H11" s="1"/>
      <c r="I11" s="785" t="s">
        <v>14671</v>
      </c>
      <c r="J11" s="775">
        <v>2747</v>
      </c>
      <c r="K11" s="1194">
        <f>J11*0.8</f>
        <v>2197.6</v>
      </c>
      <c r="L11" s="1189"/>
      <c r="M11" s="1189"/>
      <c r="N11" s="1189"/>
    </row>
    <row r="12" spans="1:15" ht="24.6" thickBot="1">
      <c r="A12" s="824"/>
      <c r="B12" s="824"/>
      <c r="C12" s="546" t="s">
        <v>3574</v>
      </c>
      <c r="D12" s="828" t="s">
        <v>3575</v>
      </c>
      <c r="E12" s="828" t="s">
        <v>3576</v>
      </c>
      <c r="F12" s="829" t="s">
        <v>3577</v>
      </c>
      <c r="G12" s="829" t="s">
        <v>3578</v>
      </c>
      <c r="H12" s="830" t="s">
        <v>3589</v>
      </c>
      <c r="I12" s="546" t="s">
        <v>14</v>
      </c>
      <c r="J12" s="831" t="s">
        <v>3</v>
      </c>
      <c r="K12" s="1167" t="s">
        <v>43563</v>
      </c>
      <c r="L12" s="1197"/>
      <c r="M12" s="1178"/>
      <c r="N12" s="1178"/>
    </row>
    <row r="13" spans="1:15" ht="15" customHeight="1">
      <c r="A13" s="168" t="s">
        <v>14683</v>
      </c>
      <c r="B13" s="128" t="s">
        <v>14684</v>
      </c>
      <c r="C13" s="117" t="s">
        <v>14670</v>
      </c>
      <c r="D13" s="721">
        <v>2200</v>
      </c>
      <c r="E13" s="117" t="s">
        <v>15</v>
      </c>
      <c r="F13" s="117" t="s">
        <v>15</v>
      </c>
      <c r="G13" s="117" t="s">
        <v>3581</v>
      </c>
      <c r="H13" s="732"/>
      <c r="I13" s="732" t="s">
        <v>1913</v>
      </c>
      <c r="J13" s="760">
        <v>3422</v>
      </c>
      <c r="K13" s="1194">
        <f t="shared" ref="K13:K19" si="0">J13*0.8</f>
        <v>2737.6000000000004</v>
      </c>
      <c r="L13" s="1189"/>
      <c r="M13" s="1189"/>
      <c r="N13" s="1189"/>
    </row>
    <row r="14" spans="1:15" ht="15" customHeight="1">
      <c r="A14" s="966" t="s">
        <v>14685</v>
      </c>
      <c r="B14" s="832" t="s">
        <v>14686</v>
      </c>
      <c r="C14" s="117" t="s">
        <v>14670</v>
      </c>
      <c r="D14" s="721">
        <v>2200</v>
      </c>
      <c r="E14" s="117" t="s">
        <v>15</v>
      </c>
      <c r="F14" s="117" t="s">
        <v>15</v>
      </c>
      <c r="G14" s="117" t="s">
        <v>3614</v>
      </c>
      <c r="H14" s="732" t="s">
        <v>14687</v>
      </c>
      <c r="I14" s="732" t="s">
        <v>1913</v>
      </c>
      <c r="J14" s="967">
        <v>3422</v>
      </c>
      <c r="K14" s="1194">
        <f t="shared" si="0"/>
        <v>2737.6000000000004</v>
      </c>
      <c r="L14" s="1189"/>
      <c r="M14" s="1189"/>
      <c r="N14" s="1189"/>
    </row>
    <row r="15" spans="1:15" ht="15" customHeight="1">
      <c r="A15" s="146" t="s">
        <v>14688</v>
      </c>
      <c r="B15" s="318" t="s">
        <v>14689</v>
      </c>
      <c r="C15" s="724" t="s">
        <v>14670</v>
      </c>
      <c r="D15" s="721">
        <v>3200</v>
      </c>
      <c r="E15" s="408"/>
      <c r="F15" s="117" t="s">
        <v>15</v>
      </c>
      <c r="G15" s="724" t="s">
        <v>3581</v>
      </c>
      <c r="H15" s="686"/>
      <c r="I15" s="187" t="s">
        <v>14671</v>
      </c>
      <c r="J15" s="77">
        <v>1099.99</v>
      </c>
      <c r="K15" s="1194">
        <f t="shared" si="0"/>
        <v>879.99200000000008</v>
      </c>
      <c r="L15" s="1189"/>
      <c r="M15" s="1189"/>
      <c r="N15" s="1189"/>
    </row>
    <row r="16" spans="1:15" ht="15" customHeight="1">
      <c r="A16" s="90" t="s">
        <v>14690</v>
      </c>
      <c r="B16" s="124" t="s">
        <v>14691</v>
      </c>
      <c r="C16" s="711" t="s">
        <v>14670</v>
      </c>
      <c r="D16" s="721">
        <v>4200</v>
      </c>
      <c r="E16" s="123" t="s">
        <v>15</v>
      </c>
      <c r="F16" s="123" t="s">
        <v>15</v>
      </c>
      <c r="G16" s="123" t="s">
        <v>3581</v>
      </c>
      <c r="H16" s="686"/>
      <c r="I16" s="187" t="s">
        <v>14671</v>
      </c>
      <c r="J16" s="77">
        <v>2534</v>
      </c>
      <c r="K16" s="1194">
        <f t="shared" si="0"/>
        <v>2027.2</v>
      </c>
      <c r="L16" s="1189"/>
      <c r="M16" s="1189"/>
      <c r="N16" s="1189"/>
    </row>
    <row r="17" spans="1:14" ht="14.25" customHeight="1">
      <c r="A17" s="122" t="s">
        <v>14692</v>
      </c>
      <c r="B17" s="124" t="s">
        <v>14693</v>
      </c>
      <c r="C17" s="124" t="s">
        <v>14670</v>
      </c>
      <c r="D17" s="721">
        <v>5200</v>
      </c>
      <c r="E17" s="124" t="s">
        <v>15</v>
      </c>
      <c r="F17" s="124" t="s">
        <v>15</v>
      </c>
      <c r="G17" s="124" t="s">
        <v>3581</v>
      </c>
      <c r="H17" s="124"/>
      <c r="I17" s="187" t="s">
        <v>1913</v>
      </c>
      <c r="J17" s="116">
        <v>3794</v>
      </c>
      <c r="K17" s="1194">
        <f t="shared" si="0"/>
        <v>3035.2000000000003</v>
      </c>
      <c r="L17" s="1189"/>
      <c r="M17" s="1189"/>
      <c r="N17" s="1189"/>
    </row>
    <row r="18" spans="1:14" ht="14.4">
      <c r="A18" s="122" t="s">
        <v>14694</v>
      </c>
      <c r="B18" s="124" t="s">
        <v>14695</v>
      </c>
      <c r="C18" s="124" t="s">
        <v>14670</v>
      </c>
      <c r="D18" s="721">
        <v>6000</v>
      </c>
      <c r="E18" s="124" t="s">
        <v>15</v>
      </c>
      <c r="F18" s="538"/>
      <c r="G18" s="124" t="s">
        <v>3581</v>
      </c>
      <c r="H18" s="124"/>
      <c r="I18" s="187" t="s">
        <v>1913</v>
      </c>
      <c r="J18" s="116">
        <v>6164</v>
      </c>
      <c r="K18" s="1194">
        <f t="shared" si="0"/>
        <v>4931.2000000000007</v>
      </c>
      <c r="L18" s="1191"/>
      <c r="M18" s="1191"/>
      <c r="N18" s="1189"/>
    </row>
    <row r="19" spans="1:14" thickBot="1">
      <c r="A19" s="122" t="s">
        <v>14696</v>
      </c>
      <c r="B19" s="124" t="s">
        <v>14697</v>
      </c>
      <c r="C19" s="124" t="s">
        <v>14670</v>
      </c>
      <c r="D19" s="721">
        <v>7000</v>
      </c>
      <c r="E19" s="124" t="s">
        <v>15</v>
      </c>
      <c r="F19" s="124" t="s">
        <v>15</v>
      </c>
      <c r="G19" s="124" t="s">
        <v>3581</v>
      </c>
      <c r="H19" s="124"/>
      <c r="I19" s="187" t="s">
        <v>1913</v>
      </c>
      <c r="J19" s="116">
        <v>7403</v>
      </c>
      <c r="K19" s="1194">
        <f t="shared" si="0"/>
        <v>5922.4000000000005</v>
      </c>
      <c r="L19" s="1188"/>
      <c r="M19" s="1189"/>
      <c r="N19" s="1189"/>
    </row>
    <row r="20" spans="1:14" ht="24.6" thickBot="1">
      <c r="A20" s="824"/>
      <c r="B20" s="824"/>
      <c r="C20" s="546" t="s">
        <v>3574</v>
      </c>
      <c r="D20" s="828" t="s">
        <v>3575</v>
      </c>
      <c r="E20" s="828" t="s">
        <v>3576</v>
      </c>
      <c r="F20" s="829" t="s">
        <v>3577</v>
      </c>
      <c r="G20" s="829" t="s">
        <v>3578</v>
      </c>
      <c r="H20" s="830" t="s">
        <v>3592</v>
      </c>
      <c r="I20" s="546" t="s">
        <v>14</v>
      </c>
      <c r="J20" s="831" t="s">
        <v>3</v>
      </c>
      <c r="K20" s="1167" t="s">
        <v>43563</v>
      </c>
      <c r="L20" s="1197"/>
      <c r="M20" s="1178"/>
      <c r="N20" s="1178"/>
    </row>
    <row r="21" spans="1:14" ht="14.4">
      <c r="A21" s="99" t="s">
        <v>14698</v>
      </c>
      <c r="B21" s="123" t="s">
        <v>14699</v>
      </c>
      <c r="C21" s="117" t="s">
        <v>14670</v>
      </c>
      <c r="D21" s="192">
        <v>3500</v>
      </c>
      <c r="E21" s="537"/>
      <c r="F21" s="556" t="s">
        <v>15</v>
      </c>
      <c r="G21" s="117" t="s">
        <v>3581</v>
      </c>
      <c r="H21" s="123"/>
      <c r="I21" s="117" t="s">
        <v>14671</v>
      </c>
      <c r="J21" s="118">
        <v>2049</v>
      </c>
      <c r="K21" s="1194">
        <f>J21*0.8</f>
        <v>1639.2</v>
      </c>
      <c r="L21" s="1192"/>
      <c r="M21" s="1192"/>
      <c r="N21" s="1192"/>
    </row>
    <row r="22" spans="1:14" ht="14.4">
      <c r="A22" s="122" t="s">
        <v>14700</v>
      </c>
      <c r="B22" s="124" t="s">
        <v>14701</v>
      </c>
      <c r="C22" s="117" t="s">
        <v>14670</v>
      </c>
      <c r="D22" s="192">
        <v>3800</v>
      </c>
      <c r="E22" s="117" t="s">
        <v>15</v>
      </c>
      <c r="F22" s="117" t="s">
        <v>15</v>
      </c>
      <c r="G22" s="711" t="s">
        <v>3581</v>
      </c>
      <c r="H22" s="124"/>
      <c r="I22" s="117" t="s">
        <v>14671</v>
      </c>
      <c r="J22" s="89">
        <v>2609</v>
      </c>
      <c r="K22" s="1194">
        <f>J22*0.8</f>
        <v>2087.2000000000003</v>
      </c>
      <c r="L22" s="1192"/>
      <c r="M22" s="1192"/>
      <c r="N22" s="1192"/>
    </row>
    <row r="23" spans="1:14" ht="14.25" customHeight="1">
      <c r="A23" s="174" t="s">
        <v>14702</v>
      </c>
      <c r="B23" s="128" t="s">
        <v>14703</v>
      </c>
      <c r="C23" s="128" t="s">
        <v>14670</v>
      </c>
      <c r="D23" s="717">
        <v>4000</v>
      </c>
      <c r="E23" s="128" t="s">
        <v>15</v>
      </c>
      <c r="F23" s="128" t="s">
        <v>15</v>
      </c>
      <c r="G23" s="128" t="s">
        <v>3581</v>
      </c>
      <c r="H23" s="3"/>
      <c r="I23" s="187" t="s">
        <v>14671</v>
      </c>
      <c r="J23" s="438">
        <v>3043</v>
      </c>
      <c r="K23" s="1194">
        <f>J23*0.8</f>
        <v>2434.4</v>
      </c>
      <c r="L23" s="1193"/>
      <c r="M23" s="1193"/>
      <c r="N23" s="1192"/>
    </row>
    <row r="24" spans="1:14" ht="14.25" customHeight="1" thickBot="1">
      <c r="A24" s="968" t="s">
        <v>14704</v>
      </c>
      <c r="B24" s="832" t="s">
        <v>14705</v>
      </c>
      <c r="C24" s="832" t="s">
        <v>14670</v>
      </c>
      <c r="D24" s="826">
        <v>4000</v>
      </c>
      <c r="E24" s="832" t="s">
        <v>15</v>
      </c>
      <c r="F24" s="832" t="s">
        <v>15</v>
      </c>
      <c r="G24" s="832" t="s">
        <v>3581</v>
      </c>
      <c r="H24" s="707"/>
      <c r="I24" s="827" t="s">
        <v>14671</v>
      </c>
      <c r="J24" s="834">
        <v>3838</v>
      </c>
      <c r="K24" s="1194">
        <f>J24*0.8</f>
        <v>3070.4</v>
      </c>
      <c r="L24" s="1193"/>
      <c r="M24" s="1193"/>
      <c r="N24" s="1192"/>
    </row>
    <row r="25" spans="1:14" ht="24.6" thickBot="1">
      <c r="A25" s="824"/>
      <c r="B25" s="824"/>
      <c r="C25" s="546" t="s">
        <v>3574</v>
      </c>
      <c r="D25" s="828" t="s">
        <v>3575</v>
      </c>
      <c r="E25" s="828" t="s">
        <v>3576</v>
      </c>
      <c r="F25" s="829" t="s">
        <v>3577</v>
      </c>
      <c r="G25" s="829" t="s">
        <v>3578</v>
      </c>
      <c r="H25" s="830" t="s">
        <v>3599</v>
      </c>
      <c r="I25" s="546" t="s">
        <v>14</v>
      </c>
      <c r="J25" s="831" t="s">
        <v>3</v>
      </c>
      <c r="K25" s="1167" t="s">
        <v>43563</v>
      </c>
      <c r="L25" s="1197"/>
      <c r="M25" s="1178"/>
      <c r="N25" s="1178"/>
    </row>
    <row r="26" spans="1:14" ht="14.4">
      <c r="A26" s="250" t="s">
        <v>14706</v>
      </c>
      <c r="B26" s="60" t="s">
        <v>14707</v>
      </c>
      <c r="C26" s="60" t="s">
        <v>14670</v>
      </c>
      <c r="D26" s="59">
        <v>3200</v>
      </c>
      <c r="E26" s="537"/>
      <c r="F26" s="60" t="s">
        <v>14675</v>
      </c>
      <c r="G26" s="60" t="s">
        <v>3581</v>
      </c>
      <c r="H26" s="60"/>
      <c r="I26" s="60" t="s">
        <v>14671</v>
      </c>
      <c r="J26" s="644">
        <v>1249.99</v>
      </c>
      <c r="K26" s="1194">
        <f>J26*0.8</f>
        <v>999.99200000000008</v>
      </c>
      <c r="L26" s="1189"/>
      <c r="M26" s="1189"/>
      <c r="N26" s="1189"/>
    </row>
    <row r="27" spans="1:14" ht="14.4">
      <c r="A27" s="122" t="s">
        <v>14708</v>
      </c>
      <c r="B27" s="124" t="s">
        <v>14709</v>
      </c>
      <c r="C27" s="124" t="s">
        <v>14670</v>
      </c>
      <c r="D27" s="88">
        <v>3600</v>
      </c>
      <c r="E27" s="123" t="s">
        <v>15</v>
      </c>
      <c r="F27" s="123" t="s">
        <v>15</v>
      </c>
      <c r="G27" s="123" t="s">
        <v>3581</v>
      </c>
      <c r="H27" s="124"/>
      <c r="I27" s="124" t="s">
        <v>14671</v>
      </c>
      <c r="J27" s="89">
        <v>3838</v>
      </c>
      <c r="K27" s="1194">
        <f>J27*0.8</f>
        <v>3070.4</v>
      </c>
      <c r="L27" s="1189"/>
      <c r="M27" s="1189"/>
      <c r="N27" s="1189"/>
    </row>
    <row r="28" spans="1:14" ht="14.4">
      <c r="A28" s="122" t="s">
        <v>14710</v>
      </c>
      <c r="B28" s="124" t="s">
        <v>14711</v>
      </c>
      <c r="C28" s="124" t="s">
        <v>14670</v>
      </c>
      <c r="D28" s="88">
        <v>3600</v>
      </c>
      <c r="E28" s="123" t="s">
        <v>15</v>
      </c>
      <c r="F28" s="123" t="s">
        <v>15</v>
      </c>
      <c r="G28" s="123" t="s">
        <v>3614</v>
      </c>
      <c r="H28" s="124"/>
      <c r="I28" s="124" t="s">
        <v>14671</v>
      </c>
      <c r="J28" s="89">
        <v>3838</v>
      </c>
      <c r="K28" s="1194">
        <f>J28*0.8</f>
        <v>3070.4</v>
      </c>
      <c r="L28" s="1189"/>
      <c r="M28" s="1189"/>
      <c r="N28" s="1189"/>
    </row>
    <row r="29" spans="1:14" ht="14.4">
      <c r="A29" s="122" t="s">
        <v>14712</v>
      </c>
      <c r="B29" s="124" t="s">
        <v>14713</v>
      </c>
      <c r="C29" s="124" t="s">
        <v>14670</v>
      </c>
      <c r="D29" s="88">
        <v>4500</v>
      </c>
      <c r="E29" s="123" t="s">
        <v>15</v>
      </c>
      <c r="F29" s="123" t="s">
        <v>15</v>
      </c>
      <c r="G29" s="123" t="s">
        <v>3581</v>
      </c>
      <c r="H29" s="124"/>
      <c r="I29" s="124" t="s">
        <v>14671</v>
      </c>
      <c r="J29" s="89">
        <v>2754</v>
      </c>
      <c r="K29" s="1194">
        <f>J29*0.8</f>
        <v>2203.2000000000003</v>
      </c>
      <c r="L29" s="1189"/>
      <c r="M29" s="1189"/>
      <c r="N29" s="1189"/>
    </row>
    <row r="30" spans="1:14" thickBot="1">
      <c r="A30" s="786" t="s">
        <v>14714</v>
      </c>
      <c r="B30" s="785" t="s">
        <v>14715</v>
      </c>
      <c r="C30" s="785" t="s">
        <v>14670</v>
      </c>
      <c r="D30" s="791">
        <v>4500</v>
      </c>
      <c r="E30" s="832" t="s">
        <v>15</v>
      </c>
      <c r="F30" s="832" t="s">
        <v>15</v>
      </c>
      <c r="G30" s="832" t="s">
        <v>3614</v>
      </c>
      <c r="H30" s="785"/>
      <c r="I30" s="785" t="s">
        <v>14671</v>
      </c>
      <c r="J30" s="775">
        <v>2754</v>
      </c>
      <c r="K30" s="1194">
        <f>J30*0.8</f>
        <v>2203.2000000000003</v>
      </c>
      <c r="L30" s="1189"/>
      <c r="M30" s="1189"/>
      <c r="N30" s="1189"/>
    </row>
    <row r="31" spans="1:14" ht="24.6" thickBot="1">
      <c r="A31" s="824"/>
      <c r="B31" s="824"/>
      <c r="C31" s="546" t="s">
        <v>3574</v>
      </c>
      <c r="D31" s="828" t="s">
        <v>3575</v>
      </c>
      <c r="E31" s="828" t="s">
        <v>3576</v>
      </c>
      <c r="F31" s="829" t="s">
        <v>3577</v>
      </c>
      <c r="G31" s="829" t="s">
        <v>3578</v>
      </c>
      <c r="H31" s="830" t="s">
        <v>3606</v>
      </c>
      <c r="I31" s="546" t="s">
        <v>14</v>
      </c>
      <c r="J31" s="831" t="s">
        <v>3</v>
      </c>
      <c r="K31" s="1167" t="s">
        <v>43563</v>
      </c>
      <c r="L31" s="1197"/>
      <c r="M31" s="1178"/>
      <c r="N31" s="1178"/>
    </row>
    <row r="32" spans="1:14" ht="14.4">
      <c r="A32" s="833" t="s">
        <v>14716</v>
      </c>
      <c r="B32" s="412" t="s">
        <v>14717</v>
      </c>
      <c r="C32" s="412" t="s">
        <v>14670</v>
      </c>
      <c r="D32" s="575">
        <v>3600</v>
      </c>
      <c r="E32" s="412" t="s">
        <v>15</v>
      </c>
      <c r="F32" s="412" t="s">
        <v>15</v>
      </c>
      <c r="G32" s="412" t="s">
        <v>3581</v>
      </c>
      <c r="H32" s="412"/>
      <c r="I32" s="412" t="s">
        <v>14671</v>
      </c>
      <c r="J32" s="372">
        <v>4521</v>
      </c>
      <c r="K32" s="1194">
        <f t="shared" ref="K32:K37" si="1">J32*0.8</f>
        <v>3616.8</v>
      </c>
      <c r="L32" s="1189"/>
      <c r="M32" s="1189"/>
      <c r="N32" s="1189"/>
    </row>
    <row r="33" spans="1:14" ht="14.4">
      <c r="A33" s="786" t="s">
        <v>14718</v>
      </c>
      <c r="B33" s="785" t="s">
        <v>14719</v>
      </c>
      <c r="C33" s="785" t="s">
        <v>14670</v>
      </c>
      <c r="D33" s="791">
        <v>5000</v>
      </c>
      <c r="E33" s="785" t="s">
        <v>14675</v>
      </c>
      <c r="F33" s="785" t="s">
        <v>14675</v>
      </c>
      <c r="G33" s="785" t="s">
        <v>3581</v>
      </c>
      <c r="H33" s="785"/>
      <c r="I33" s="785" t="s">
        <v>14671</v>
      </c>
      <c r="J33" s="775">
        <v>6249</v>
      </c>
      <c r="K33" s="1194">
        <f t="shared" si="1"/>
        <v>4999.2000000000007</v>
      </c>
      <c r="L33" s="1189"/>
      <c r="M33" s="1189"/>
      <c r="N33" s="1189"/>
    </row>
    <row r="34" spans="1:14" ht="14.4">
      <c r="A34" s="122" t="s">
        <v>14720</v>
      </c>
      <c r="B34" s="124" t="s">
        <v>14721</v>
      </c>
      <c r="C34" s="124" t="s">
        <v>14670</v>
      </c>
      <c r="D34" s="88">
        <v>5000</v>
      </c>
      <c r="E34" s="124" t="s">
        <v>14675</v>
      </c>
      <c r="F34" s="124" t="s">
        <v>14675</v>
      </c>
      <c r="G34" s="124" t="s">
        <v>3581</v>
      </c>
      <c r="H34" s="124"/>
      <c r="I34" s="124" t="s">
        <v>14671</v>
      </c>
      <c r="J34" s="89">
        <v>4853</v>
      </c>
      <c r="K34" s="1194">
        <f t="shared" si="1"/>
        <v>3882.4</v>
      </c>
      <c r="L34" s="1189"/>
      <c r="M34" s="1189"/>
      <c r="N34" s="1189"/>
    </row>
    <row r="35" spans="1:14" ht="14.4">
      <c r="A35" s="786" t="s">
        <v>14722</v>
      </c>
      <c r="B35" s="785" t="s">
        <v>14723</v>
      </c>
      <c r="C35" s="785" t="s">
        <v>14670</v>
      </c>
      <c r="D35" s="791">
        <v>5000</v>
      </c>
      <c r="E35" s="785" t="s">
        <v>14675</v>
      </c>
      <c r="F35" s="785" t="s">
        <v>14675</v>
      </c>
      <c r="G35" s="785" t="s">
        <v>3614</v>
      </c>
      <c r="H35" s="785"/>
      <c r="I35" s="124" t="s">
        <v>14671</v>
      </c>
      <c r="J35" s="775">
        <v>4853</v>
      </c>
      <c r="K35" s="1194">
        <f t="shared" si="1"/>
        <v>3882.4</v>
      </c>
      <c r="L35" s="1189"/>
      <c r="M35" s="1189"/>
      <c r="N35" s="1189"/>
    </row>
    <row r="36" spans="1:14" ht="14.25" customHeight="1">
      <c r="A36" s="122" t="s">
        <v>14724</v>
      </c>
      <c r="B36" s="124" t="s">
        <v>14725</v>
      </c>
      <c r="C36" s="124" t="s">
        <v>14670</v>
      </c>
      <c r="D36" s="721">
        <v>6000</v>
      </c>
      <c r="E36" s="124" t="s">
        <v>15</v>
      </c>
      <c r="F36" s="124" t="s">
        <v>15</v>
      </c>
      <c r="G36" s="124" t="s">
        <v>3581</v>
      </c>
      <c r="H36" s="124"/>
      <c r="I36" s="117" t="s">
        <v>1913</v>
      </c>
      <c r="J36" s="116">
        <v>8635</v>
      </c>
      <c r="K36" s="1194">
        <f t="shared" si="1"/>
        <v>6908</v>
      </c>
      <c r="L36" s="1189"/>
      <c r="M36" s="1189"/>
      <c r="N36" s="1189"/>
    </row>
    <row r="37" spans="1:14" ht="14.25" customHeight="1" thickBot="1">
      <c r="A37" s="786" t="s">
        <v>14726</v>
      </c>
      <c r="B37" s="785" t="s">
        <v>14727</v>
      </c>
      <c r="C37" s="785" t="s">
        <v>14670</v>
      </c>
      <c r="D37" s="826">
        <v>6000</v>
      </c>
      <c r="E37" s="785" t="s">
        <v>15</v>
      </c>
      <c r="F37" s="785" t="s">
        <v>15</v>
      </c>
      <c r="G37" s="785" t="s">
        <v>3614</v>
      </c>
      <c r="H37" s="785"/>
      <c r="I37" s="827" t="s">
        <v>1913</v>
      </c>
      <c r="J37" s="259">
        <v>8635</v>
      </c>
      <c r="K37" s="1194">
        <f t="shared" si="1"/>
        <v>6908</v>
      </c>
      <c r="L37" s="1189"/>
      <c r="M37" s="1189"/>
      <c r="N37" s="1189"/>
    </row>
    <row r="38" spans="1:14" ht="24.6" thickBot="1">
      <c r="A38" s="824"/>
      <c r="B38" s="824"/>
      <c r="C38" s="546" t="s">
        <v>3574</v>
      </c>
      <c r="D38" s="828" t="s">
        <v>3575</v>
      </c>
      <c r="E38" s="828" t="s">
        <v>3576</v>
      </c>
      <c r="F38" s="829" t="s">
        <v>3577</v>
      </c>
      <c r="G38" s="829" t="s">
        <v>3578</v>
      </c>
      <c r="H38" s="830" t="s">
        <v>3609</v>
      </c>
      <c r="I38" s="546" t="s">
        <v>14</v>
      </c>
      <c r="J38" s="825" t="s">
        <v>3</v>
      </c>
      <c r="K38" s="1167" t="s">
        <v>43563</v>
      </c>
      <c r="L38" s="1197"/>
      <c r="M38" s="1178"/>
      <c r="N38" s="1178"/>
    </row>
    <row r="39" spans="1:14" ht="15" customHeight="1">
      <c r="A39" s="191" t="s">
        <v>14728</v>
      </c>
      <c r="B39" s="76" t="s">
        <v>14729</v>
      </c>
      <c r="C39" s="724" t="s">
        <v>14670</v>
      </c>
      <c r="D39" s="717">
        <v>3700</v>
      </c>
      <c r="E39" s="408"/>
      <c r="F39" s="187" t="s">
        <v>15</v>
      </c>
      <c r="G39" s="724" t="s">
        <v>3581</v>
      </c>
      <c r="H39" s="659"/>
      <c r="I39" s="187" t="s">
        <v>14671</v>
      </c>
      <c r="J39" s="644">
        <v>2363</v>
      </c>
      <c r="K39" s="1194">
        <f t="shared" ref="K39:K63" si="2">J39*0.8</f>
        <v>1890.4</v>
      </c>
      <c r="L39" s="1195"/>
      <c r="M39" s="1189"/>
      <c r="N39" s="1189"/>
    </row>
    <row r="40" spans="1:14" ht="14.25" customHeight="1">
      <c r="A40" s="122" t="s">
        <v>14730</v>
      </c>
      <c r="B40" s="124" t="s">
        <v>14731</v>
      </c>
      <c r="C40" s="124" t="s">
        <v>14670</v>
      </c>
      <c r="D40" s="721">
        <v>5200</v>
      </c>
      <c r="E40" s="124" t="s">
        <v>15</v>
      </c>
      <c r="F40" s="124" t="s">
        <v>15</v>
      </c>
      <c r="G40" s="124" t="s">
        <v>3581</v>
      </c>
      <c r="H40" s="124"/>
      <c r="I40" s="187" t="s">
        <v>1913</v>
      </c>
      <c r="J40" s="116">
        <v>4771</v>
      </c>
      <c r="K40" s="1194">
        <f t="shared" si="2"/>
        <v>3816.8</v>
      </c>
      <c r="L40" s="1195"/>
      <c r="M40" s="1189"/>
      <c r="N40" s="1189"/>
    </row>
    <row r="41" spans="1:14" ht="14.25" customHeight="1">
      <c r="A41" s="122" t="s">
        <v>14732</v>
      </c>
      <c r="B41" s="124" t="s">
        <v>14733</v>
      </c>
      <c r="C41" s="124" t="s">
        <v>14670</v>
      </c>
      <c r="D41" s="721">
        <v>5200</v>
      </c>
      <c r="E41" s="124" t="s">
        <v>15</v>
      </c>
      <c r="F41" s="124" t="s">
        <v>15</v>
      </c>
      <c r="G41" s="124" t="s">
        <v>3581</v>
      </c>
      <c r="H41" s="124"/>
      <c r="I41" s="187" t="s">
        <v>1913</v>
      </c>
      <c r="J41" s="116">
        <v>4998</v>
      </c>
      <c r="K41" s="1194">
        <f t="shared" si="2"/>
        <v>3998.4</v>
      </c>
      <c r="L41" s="1195"/>
      <c r="M41" s="1189"/>
      <c r="N41" s="1189"/>
    </row>
    <row r="42" spans="1:14" ht="14.4">
      <c r="A42" s="122" t="s">
        <v>14734</v>
      </c>
      <c r="B42" s="318" t="s">
        <v>14735</v>
      </c>
      <c r="C42" s="711" t="s">
        <v>14670</v>
      </c>
      <c r="D42" s="721">
        <v>6000</v>
      </c>
      <c r="E42" s="711" t="s">
        <v>15</v>
      </c>
      <c r="F42" s="537"/>
      <c r="G42" s="556" t="s">
        <v>3581</v>
      </c>
      <c r="H42" s="204"/>
      <c r="I42" s="117" t="s">
        <v>1913</v>
      </c>
      <c r="J42" s="1171">
        <v>6790</v>
      </c>
      <c r="K42" s="1194">
        <f t="shared" si="2"/>
        <v>5432</v>
      </c>
      <c r="L42" s="1195"/>
      <c r="M42" s="1190"/>
      <c r="N42" s="1190"/>
    </row>
    <row r="43" spans="1:14" ht="14.25" customHeight="1">
      <c r="A43" s="122" t="s">
        <v>14736</v>
      </c>
      <c r="B43" s="124" t="s">
        <v>14737</v>
      </c>
      <c r="C43" s="124" t="s">
        <v>14670</v>
      </c>
      <c r="D43" s="721">
        <v>6200</v>
      </c>
      <c r="E43" s="124" t="s">
        <v>15</v>
      </c>
      <c r="F43" s="124" t="s">
        <v>15</v>
      </c>
      <c r="G43" s="124" t="s">
        <v>3581</v>
      </c>
      <c r="H43" s="124"/>
      <c r="I43" s="187" t="s">
        <v>1913</v>
      </c>
      <c r="J43" s="1172">
        <v>6589</v>
      </c>
      <c r="K43" s="1194">
        <f t="shared" si="2"/>
        <v>5271.2000000000007</v>
      </c>
      <c r="L43" s="1195"/>
      <c r="M43" s="1189"/>
      <c r="N43" s="1189"/>
    </row>
    <row r="44" spans="1:14" ht="14.25" customHeight="1">
      <c r="A44" s="99" t="s">
        <v>14738</v>
      </c>
      <c r="B44" s="682" t="s">
        <v>14739</v>
      </c>
      <c r="C44" s="428" t="s">
        <v>14670</v>
      </c>
      <c r="D44" s="721">
        <v>6000</v>
      </c>
      <c r="E44" s="117" t="s">
        <v>15</v>
      </c>
      <c r="F44" s="537"/>
      <c r="G44" s="117" t="s">
        <v>3581</v>
      </c>
      <c r="H44" s="123"/>
      <c r="I44" s="187" t="s">
        <v>1913</v>
      </c>
      <c r="J44" s="1173">
        <v>9975</v>
      </c>
      <c r="K44" s="1194">
        <f t="shared" si="2"/>
        <v>7980</v>
      </c>
      <c r="L44" s="1196"/>
      <c r="M44" s="1190"/>
      <c r="N44" s="1190"/>
    </row>
    <row r="45" spans="1:14" ht="14.4">
      <c r="A45" s="122" t="s">
        <v>14740</v>
      </c>
      <c r="B45" s="318" t="s">
        <v>14741</v>
      </c>
      <c r="C45" s="711" t="s">
        <v>14670</v>
      </c>
      <c r="D45" s="721">
        <v>7000</v>
      </c>
      <c r="E45" s="711" t="s">
        <v>15</v>
      </c>
      <c r="F45" s="537"/>
      <c r="G45" s="556" t="s">
        <v>3581</v>
      </c>
      <c r="H45" s="204"/>
      <c r="I45" s="117" t="s">
        <v>1913</v>
      </c>
      <c r="J45" s="1171">
        <v>8635</v>
      </c>
      <c r="K45" s="1194">
        <f t="shared" si="2"/>
        <v>6908</v>
      </c>
      <c r="L45" s="1195"/>
      <c r="M45" s="1190"/>
      <c r="N45" s="1190"/>
    </row>
    <row r="46" spans="1:14" ht="14.4">
      <c r="A46" s="122" t="s">
        <v>14742</v>
      </c>
      <c r="B46" s="318" t="s">
        <v>14743</v>
      </c>
      <c r="C46" s="711" t="s">
        <v>14670</v>
      </c>
      <c r="D46" s="721">
        <v>7000</v>
      </c>
      <c r="E46" s="711" t="s">
        <v>15</v>
      </c>
      <c r="F46" s="537"/>
      <c r="G46" s="556" t="s">
        <v>3614</v>
      </c>
      <c r="H46" s="204"/>
      <c r="I46" s="117" t="s">
        <v>1913</v>
      </c>
      <c r="J46" s="1171">
        <v>8635</v>
      </c>
      <c r="K46" s="1194">
        <f t="shared" si="2"/>
        <v>6908</v>
      </c>
      <c r="L46" s="1195"/>
      <c r="M46" s="1190"/>
      <c r="N46" s="1190"/>
    </row>
    <row r="47" spans="1:14" ht="14.4">
      <c r="A47" s="104" t="s">
        <v>14744</v>
      </c>
      <c r="B47" s="318" t="s">
        <v>14745</v>
      </c>
      <c r="C47" s="711" t="s">
        <v>14670</v>
      </c>
      <c r="D47" s="721">
        <v>7000</v>
      </c>
      <c r="E47" s="711" t="s">
        <v>15</v>
      </c>
      <c r="F47" s="537"/>
      <c r="G47" s="556" t="s">
        <v>3581</v>
      </c>
      <c r="H47" s="204"/>
      <c r="I47" s="117" t="s">
        <v>1913</v>
      </c>
      <c r="J47" s="1171">
        <v>11337</v>
      </c>
      <c r="K47" s="1194">
        <f t="shared" si="2"/>
        <v>9069.6</v>
      </c>
      <c r="L47" s="1196"/>
      <c r="M47" s="1190"/>
      <c r="N47" s="1190"/>
    </row>
    <row r="48" spans="1:14" ht="14.4">
      <c r="A48" s="122" t="s">
        <v>14746</v>
      </c>
      <c r="B48" s="318" t="s">
        <v>14747</v>
      </c>
      <c r="C48" s="711" t="s">
        <v>14670</v>
      </c>
      <c r="D48" s="721">
        <v>7000</v>
      </c>
      <c r="E48" s="711" t="s">
        <v>15</v>
      </c>
      <c r="F48" s="537"/>
      <c r="G48" s="556" t="s">
        <v>3614</v>
      </c>
      <c r="H48" s="204"/>
      <c r="I48" s="117" t="s">
        <v>1913</v>
      </c>
      <c r="J48" s="1171">
        <v>7710</v>
      </c>
      <c r="K48" s="1194">
        <f t="shared" si="2"/>
        <v>6168</v>
      </c>
      <c r="L48" s="1195"/>
      <c r="M48" s="1190"/>
      <c r="N48" s="1190"/>
    </row>
    <row r="49" spans="1:14" ht="14.4">
      <c r="A49" s="122" t="s">
        <v>14748</v>
      </c>
      <c r="B49" s="318" t="s">
        <v>14749</v>
      </c>
      <c r="C49" s="711" t="s">
        <v>14670</v>
      </c>
      <c r="D49" s="721">
        <v>7000</v>
      </c>
      <c r="E49" s="711" t="s">
        <v>15</v>
      </c>
      <c r="F49" s="537"/>
      <c r="G49" s="556" t="s">
        <v>3581</v>
      </c>
      <c r="H49" s="204"/>
      <c r="I49" s="117" t="s">
        <v>1913</v>
      </c>
      <c r="J49" s="1171">
        <v>7710</v>
      </c>
      <c r="K49" s="1194">
        <f t="shared" si="2"/>
        <v>6168</v>
      </c>
      <c r="L49" s="1195"/>
      <c r="M49" s="1190"/>
      <c r="N49" s="1190"/>
    </row>
    <row r="50" spans="1:14" ht="14.4">
      <c r="A50" s="122" t="s">
        <v>14750</v>
      </c>
      <c r="B50" s="318" t="s">
        <v>14751</v>
      </c>
      <c r="C50" s="711" t="s">
        <v>14670</v>
      </c>
      <c r="D50" s="721">
        <v>8500</v>
      </c>
      <c r="E50" s="711" t="s">
        <v>15</v>
      </c>
      <c r="F50" s="537"/>
      <c r="G50" s="556" t="s">
        <v>3614</v>
      </c>
      <c r="H50" s="204"/>
      <c r="I50" s="117" t="s">
        <v>1913</v>
      </c>
      <c r="J50" s="1171">
        <v>9900</v>
      </c>
      <c r="K50" s="1194">
        <f t="shared" si="2"/>
        <v>7920</v>
      </c>
      <c r="L50" s="1195"/>
      <c r="M50" s="1190"/>
      <c r="N50" s="1190"/>
    </row>
    <row r="51" spans="1:14" ht="14.4">
      <c r="A51" s="122" t="s">
        <v>14752</v>
      </c>
      <c r="B51" s="318" t="s">
        <v>14753</v>
      </c>
      <c r="C51" s="711" t="s">
        <v>14670</v>
      </c>
      <c r="D51" s="721">
        <v>8500</v>
      </c>
      <c r="E51" s="711" t="s">
        <v>15</v>
      </c>
      <c r="F51" s="537"/>
      <c r="G51" s="556" t="s">
        <v>3581</v>
      </c>
      <c r="H51" s="204"/>
      <c r="I51" s="117" t="s">
        <v>1913</v>
      </c>
      <c r="J51" s="1171">
        <v>9900</v>
      </c>
      <c r="K51" s="1194">
        <f t="shared" si="2"/>
        <v>7920</v>
      </c>
      <c r="L51" s="1195"/>
      <c r="M51" s="1190"/>
      <c r="N51" s="1190"/>
    </row>
    <row r="52" spans="1:14" ht="14.4">
      <c r="A52" s="146" t="s">
        <v>14754</v>
      </c>
      <c r="B52" s="318" t="s">
        <v>14755</v>
      </c>
      <c r="C52" s="711" t="s">
        <v>14670</v>
      </c>
      <c r="D52" s="721">
        <v>9000</v>
      </c>
      <c r="E52" s="711" t="s">
        <v>15</v>
      </c>
      <c r="F52" s="537"/>
      <c r="G52" s="556" t="s">
        <v>3581</v>
      </c>
      <c r="H52" s="204"/>
      <c r="I52" s="117" t="s">
        <v>1913</v>
      </c>
      <c r="J52" s="1171">
        <v>12310</v>
      </c>
      <c r="K52" s="1194">
        <f t="shared" si="2"/>
        <v>9848</v>
      </c>
      <c r="L52" s="1196"/>
      <c r="M52" s="1190"/>
      <c r="N52" s="1190"/>
    </row>
    <row r="53" spans="1:14" ht="14.4">
      <c r="A53" s="146" t="s">
        <v>14756</v>
      </c>
      <c r="B53" s="318" t="s">
        <v>14757</v>
      </c>
      <c r="C53" s="711" t="s">
        <v>14670</v>
      </c>
      <c r="D53" s="721">
        <v>9000</v>
      </c>
      <c r="E53" s="711" t="s">
        <v>15</v>
      </c>
      <c r="F53" s="537"/>
      <c r="G53" s="556" t="s">
        <v>3614</v>
      </c>
      <c r="H53" s="204"/>
      <c r="I53" s="117" t="s">
        <v>1913</v>
      </c>
      <c r="J53" s="1171">
        <v>12310</v>
      </c>
      <c r="K53" s="1194">
        <f t="shared" si="2"/>
        <v>9848</v>
      </c>
      <c r="L53" s="1196"/>
      <c r="M53" s="1190"/>
      <c r="N53" s="1190"/>
    </row>
    <row r="54" spans="1:14" ht="14.4">
      <c r="A54" s="122" t="s">
        <v>14758</v>
      </c>
      <c r="B54" s="318" t="s">
        <v>14759</v>
      </c>
      <c r="C54" s="711" t="s">
        <v>14670</v>
      </c>
      <c r="D54" s="721">
        <v>10000</v>
      </c>
      <c r="E54" s="711" t="s">
        <v>15</v>
      </c>
      <c r="F54" s="537"/>
      <c r="G54" s="556" t="s">
        <v>3614</v>
      </c>
      <c r="H54" s="204"/>
      <c r="I54" s="117" t="s">
        <v>1913</v>
      </c>
      <c r="J54" s="1171">
        <v>17350</v>
      </c>
      <c r="K54" s="1194">
        <f t="shared" si="2"/>
        <v>13880</v>
      </c>
      <c r="L54" s="1195"/>
      <c r="M54" s="1190"/>
      <c r="N54" s="1190"/>
    </row>
    <row r="55" spans="1:14" ht="14.4">
      <c r="A55" s="122" t="s">
        <v>14760</v>
      </c>
      <c r="B55" s="318" t="s">
        <v>14761</v>
      </c>
      <c r="C55" s="711" t="s">
        <v>14670</v>
      </c>
      <c r="D55" s="721">
        <v>10000</v>
      </c>
      <c r="E55" s="711" t="s">
        <v>15</v>
      </c>
      <c r="F55" s="537"/>
      <c r="G55" s="556" t="s">
        <v>3581</v>
      </c>
      <c r="H55" s="204"/>
      <c r="I55" s="117" t="s">
        <v>1913</v>
      </c>
      <c r="J55" s="1171">
        <v>17350</v>
      </c>
      <c r="K55" s="1194">
        <f t="shared" si="2"/>
        <v>13880</v>
      </c>
      <c r="L55" s="1195"/>
      <c r="M55" s="1190"/>
      <c r="N55" s="1190"/>
    </row>
    <row r="56" spans="1:14" ht="14.4">
      <c r="A56" s="104" t="s">
        <v>14762</v>
      </c>
      <c r="B56" s="124" t="s">
        <v>14763</v>
      </c>
      <c r="C56" s="711" t="s">
        <v>14670</v>
      </c>
      <c r="D56" s="721">
        <v>12000</v>
      </c>
      <c r="E56" s="711" t="s">
        <v>15</v>
      </c>
      <c r="F56" s="537"/>
      <c r="G56" s="556" t="s">
        <v>3581</v>
      </c>
      <c r="H56" s="204"/>
      <c r="I56" s="117" t="s">
        <v>1913</v>
      </c>
      <c r="J56" s="1171">
        <v>19780</v>
      </c>
      <c r="K56" s="1194">
        <f t="shared" si="2"/>
        <v>15824</v>
      </c>
      <c r="L56" s="1196"/>
      <c r="M56" s="1190"/>
      <c r="N56" s="1190"/>
    </row>
    <row r="57" spans="1:14" ht="14.4">
      <c r="A57" s="104" t="s">
        <v>14764</v>
      </c>
      <c r="B57" s="318" t="s">
        <v>14765</v>
      </c>
      <c r="C57" s="421" t="s">
        <v>14670</v>
      </c>
      <c r="D57" s="826">
        <v>12000</v>
      </c>
      <c r="E57" s="117" t="s">
        <v>15</v>
      </c>
      <c r="F57" s="537"/>
      <c r="G57" s="117" t="s">
        <v>3614</v>
      </c>
      <c r="H57" s="969"/>
      <c r="I57" s="827" t="s">
        <v>1913</v>
      </c>
      <c r="J57" s="1171">
        <v>19780</v>
      </c>
      <c r="K57" s="1194">
        <f t="shared" si="2"/>
        <v>15824</v>
      </c>
      <c r="L57" s="1196"/>
      <c r="M57" s="1190"/>
      <c r="N57" s="1190"/>
    </row>
    <row r="58" spans="1:14" ht="14.4">
      <c r="A58" s="104" t="s">
        <v>14766</v>
      </c>
      <c r="B58" s="124" t="s">
        <v>14767</v>
      </c>
      <c r="C58" s="421" t="s">
        <v>14670</v>
      </c>
      <c r="D58" s="826">
        <v>15000</v>
      </c>
      <c r="E58" s="117" t="s">
        <v>15</v>
      </c>
      <c r="F58" s="537"/>
      <c r="G58" s="117" t="s">
        <v>3614</v>
      </c>
      <c r="H58" s="969"/>
      <c r="I58" s="827" t="s">
        <v>1913</v>
      </c>
      <c r="J58" s="1171">
        <v>27700</v>
      </c>
      <c r="K58" s="1194">
        <f t="shared" si="2"/>
        <v>22160</v>
      </c>
      <c r="L58" s="1196"/>
      <c r="M58" s="1190"/>
      <c r="N58" s="1190"/>
    </row>
    <row r="59" spans="1:14" ht="14.4">
      <c r="A59" s="104" t="s">
        <v>14768</v>
      </c>
      <c r="B59" s="124" t="s">
        <v>14767</v>
      </c>
      <c r="C59" s="421" t="s">
        <v>14670</v>
      </c>
      <c r="D59" s="826">
        <v>15000</v>
      </c>
      <c r="E59" s="117" t="s">
        <v>15</v>
      </c>
      <c r="F59" s="537"/>
      <c r="G59" s="117" t="s">
        <v>3581</v>
      </c>
      <c r="H59" s="969"/>
      <c r="I59" s="827" t="s">
        <v>1913</v>
      </c>
      <c r="J59" s="1171">
        <v>27700</v>
      </c>
      <c r="K59" s="1194">
        <f t="shared" si="2"/>
        <v>22160</v>
      </c>
      <c r="L59" s="1196"/>
      <c r="M59" s="1190"/>
      <c r="N59" s="1190"/>
    </row>
    <row r="60" spans="1:14" ht="14.4">
      <c r="A60" s="146" t="s">
        <v>14769</v>
      </c>
      <c r="B60" s="787" t="s">
        <v>14770</v>
      </c>
      <c r="C60" s="421" t="s">
        <v>14670</v>
      </c>
      <c r="D60" s="826">
        <v>20000</v>
      </c>
      <c r="E60" s="117" t="s">
        <v>15</v>
      </c>
      <c r="F60" s="537"/>
      <c r="G60" s="117" t="s">
        <v>3614</v>
      </c>
      <c r="H60" s="969"/>
      <c r="I60" s="827" t="s">
        <v>1913</v>
      </c>
      <c r="J60" s="1171">
        <v>108170</v>
      </c>
      <c r="K60" s="1194">
        <f t="shared" si="2"/>
        <v>86536</v>
      </c>
      <c r="L60" s="1196"/>
      <c r="M60" s="1190"/>
      <c r="N60" s="1190"/>
    </row>
    <row r="61" spans="1:14" ht="14.4">
      <c r="A61" s="146" t="s">
        <v>14771</v>
      </c>
      <c r="B61" s="787" t="s">
        <v>14772</v>
      </c>
      <c r="C61" s="421" t="s">
        <v>14670</v>
      </c>
      <c r="D61" s="826">
        <v>20000</v>
      </c>
      <c r="E61" s="117" t="s">
        <v>15</v>
      </c>
      <c r="F61" s="537"/>
      <c r="G61" s="117" t="s">
        <v>3581</v>
      </c>
      <c r="H61" s="969"/>
      <c r="I61" s="827" t="s">
        <v>1913</v>
      </c>
      <c r="J61" s="1171">
        <v>108170</v>
      </c>
      <c r="K61" s="1194">
        <f t="shared" si="2"/>
        <v>86536</v>
      </c>
      <c r="L61" s="1196"/>
      <c r="M61" s="1190"/>
      <c r="N61" s="1190"/>
    </row>
    <row r="62" spans="1:14" ht="14.4">
      <c r="A62" s="104" t="s">
        <v>14773</v>
      </c>
      <c r="B62" s="124" t="s">
        <v>14774</v>
      </c>
      <c r="C62" s="421" t="s">
        <v>14670</v>
      </c>
      <c r="D62" s="826">
        <v>30000</v>
      </c>
      <c r="E62" s="117" t="s">
        <v>15</v>
      </c>
      <c r="F62" s="537"/>
      <c r="G62" s="117" t="s">
        <v>3614</v>
      </c>
      <c r="H62" s="969"/>
      <c r="I62" s="827" t="s">
        <v>1913</v>
      </c>
      <c r="J62" s="1171">
        <v>129543</v>
      </c>
      <c r="K62" s="1194">
        <f t="shared" si="2"/>
        <v>103634.40000000001</v>
      </c>
      <c r="L62" s="1196"/>
      <c r="M62" s="1190"/>
      <c r="N62" s="1190"/>
    </row>
    <row r="63" spans="1:14" thickBot="1">
      <c r="A63" s="104" t="s">
        <v>14775</v>
      </c>
      <c r="B63" s="124" t="s">
        <v>14774</v>
      </c>
      <c r="C63" s="421" t="s">
        <v>14670</v>
      </c>
      <c r="D63" s="826">
        <v>30000</v>
      </c>
      <c r="E63" s="117" t="s">
        <v>15</v>
      </c>
      <c r="F63" s="537"/>
      <c r="G63" s="117" t="s">
        <v>3581</v>
      </c>
      <c r="H63" s="969"/>
      <c r="I63" s="827" t="s">
        <v>1913</v>
      </c>
      <c r="J63" s="1171">
        <v>129543</v>
      </c>
      <c r="K63" s="1194">
        <f t="shared" si="2"/>
        <v>103634.40000000001</v>
      </c>
      <c r="L63" s="1196"/>
      <c r="M63" s="1190"/>
      <c r="N63" s="1190"/>
    </row>
    <row r="64" spans="1:14" ht="29.25" customHeight="1" thickBot="1">
      <c r="A64" s="970"/>
      <c r="B64" s="970"/>
      <c r="C64" s="971" t="s">
        <v>3574</v>
      </c>
      <c r="D64" s="972" t="s">
        <v>3575</v>
      </c>
      <c r="E64" s="972" t="s">
        <v>3576</v>
      </c>
      <c r="F64" s="973" t="s">
        <v>3577</v>
      </c>
      <c r="G64" s="973" t="s">
        <v>3578</v>
      </c>
      <c r="H64" s="974" t="s">
        <v>3619</v>
      </c>
      <c r="I64" s="971" t="s">
        <v>14</v>
      </c>
      <c r="J64" s="825" t="s">
        <v>3</v>
      </c>
      <c r="K64" s="1167" t="s">
        <v>43563</v>
      </c>
      <c r="L64" s="1197"/>
      <c r="M64" s="1178"/>
      <c r="N64" s="1178"/>
    </row>
    <row r="65" spans="1:15" ht="14.4">
      <c r="A65" s="250" t="s">
        <v>14776</v>
      </c>
      <c r="B65" s="60" t="s">
        <v>14777</v>
      </c>
      <c r="C65" s="128" t="s">
        <v>14670</v>
      </c>
      <c r="D65" s="717">
        <v>12000</v>
      </c>
      <c r="E65" s="60" t="s">
        <v>15</v>
      </c>
      <c r="F65" s="537"/>
      <c r="G65" s="60" t="s">
        <v>3614</v>
      </c>
      <c r="H65" s="60"/>
      <c r="I65" s="187" t="s">
        <v>1913</v>
      </c>
      <c r="J65" s="644">
        <v>116591</v>
      </c>
      <c r="K65" s="1194">
        <f>J65*0.8</f>
        <v>93272.8</v>
      </c>
      <c r="L65" s="1196"/>
      <c r="M65" s="1189"/>
      <c r="N65" s="1189"/>
    </row>
    <row r="66" spans="1:15" thickBot="1">
      <c r="A66" s="786" t="s">
        <v>14778</v>
      </c>
      <c r="B66" s="785" t="s">
        <v>14779</v>
      </c>
      <c r="C66" s="832" t="s">
        <v>14670</v>
      </c>
      <c r="D66" s="826">
        <v>12000</v>
      </c>
      <c r="E66" s="785" t="s">
        <v>15</v>
      </c>
      <c r="F66" s="537"/>
      <c r="G66" s="785" t="s">
        <v>3581</v>
      </c>
      <c r="H66" s="785"/>
      <c r="I66" s="827" t="s">
        <v>1913</v>
      </c>
      <c r="J66" s="775">
        <v>116591</v>
      </c>
      <c r="K66" s="1194">
        <f>J66*0.8</f>
        <v>93272.8</v>
      </c>
      <c r="L66" s="1196"/>
      <c r="M66" s="1189"/>
      <c r="N66" s="1189"/>
    </row>
    <row r="67" spans="1:15" ht="32.25" customHeight="1" thickBot="1">
      <c r="A67" s="824"/>
      <c r="B67" s="824"/>
      <c r="C67" s="1355" t="s">
        <v>14780</v>
      </c>
      <c r="D67" s="1355"/>
      <c r="E67" s="1355"/>
      <c r="F67" s="1355" t="s">
        <v>3623</v>
      </c>
      <c r="G67" s="1355"/>
      <c r="H67" s="1355"/>
      <c r="I67" s="1355"/>
      <c r="J67" s="1355"/>
      <c r="K67" s="825" t="s">
        <v>3</v>
      </c>
      <c r="L67" s="1167" t="s">
        <v>43563</v>
      </c>
      <c r="M67" s="1178"/>
      <c r="N67" s="1178"/>
      <c r="O67" s="1179"/>
    </row>
    <row r="68" spans="1:15" ht="45" customHeight="1">
      <c r="A68" s="60" t="s">
        <v>14781</v>
      </c>
      <c r="B68" s="560" t="s">
        <v>14782</v>
      </c>
      <c r="C68" s="1375" t="s">
        <v>14783</v>
      </c>
      <c r="D68" s="1375"/>
      <c r="E68" s="1375"/>
      <c r="F68" s="1375" t="s">
        <v>14784</v>
      </c>
      <c r="G68" s="1375"/>
      <c r="H68" s="1375"/>
      <c r="I68" s="1375"/>
      <c r="J68" s="1375"/>
      <c r="K68" s="1175">
        <v>2899</v>
      </c>
      <c r="L68" s="1182">
        <f t="shared" ref="L68:L96" si="3">K68*0.8</f>
        <v>2319.2000000000003</v>
      </c>
      <c r="M68" s="1184"/>
      <c r="N68" s="413"/>
      <c r="O68" s="1185"/>
    </row>
    <row r="69" spans="1:15" ht="30" customHeight="1">
      <c r="A69" s="60" t="s">
        <v>14785</v>
      </c>
      <c r="B69" s="560" t="s">
        <v>14786</v>
      </c>
      <c r="C69" s="1375" t="s">
        <v>14787</v>
      </c>
      <c r="D69" s="1375"/>
      <c r="E69" s="1375"/>
      <c r="F69" s="559"/>
      <c r="G69" s="241"/>
      <c r="H69" s="241"/>
      <c r="I69" s="241"/>
      <c r="J69" s="560"/>
      <c r="K69" s="1175">
        <v>7779</v>
      </c>
      <c r="L69" s="1182">
        <f t="shared" si="3"/>
        <v>6223.2000000000007</v>
      </c>
      <c r="M69" s="1184"/>
      <c r="N69" s="1186"/>
      <c r="O69" s="1185"/>
    </row>
    <row r="70" spans="1:15" ht="30" customHeight="1">
      <c r="A70" s="60" t="s">
        <v>14788</v>
      </c>
      <c r="B70" s="560" t="s">
        <v>14789</v>
      </c>
      <c r="C70" s="1375" t="s">
        <v>14790</v>
      </c>
      <c r="D70" s="1375"/>
      <c r="E70" s="1375"/>
      <c r="F70" s="559"/>
      <c r="G70" s="241"/>
      <c r="H70" s="241"/>
      <c r="I70" s="241"/>
      <c r="J70" s="560"/>
      <c r="K70" s="1175">
        <v>11749</v>
      </c>
      <c r="L70" s="1182">
        <f t="shared" si="3"/>
        <v>9399.2000000000007</v>
      </c>
      <c r="M70" s="1184"/>
      <c r="N70" s="1186"/>
      <c r="O70" s="1185"/>
    </row>
    <row r="71" spans="1:15" ht="30" customHeight="1">
      <c r="A71" s="124" t="s">
        <v>14791</v>
      </c>
      <c r="B71" s="700" t="s">
        <v>14792</v>
      </c>
      <c r="C71" s="1364" t="s">
        <v>14793</v>
      </c>
      <c r="D71" s="1365"/>
      <c r="E71" s="1366"/>
      <c r="F71" s="1364" t="s">
        <v>14794</v>
      </c>
      <c r="G71" s="1365"/>
      <c r="H71" s="1365"/>
      <c r="I71" s="1365"/>
      <c r="J71" s="1366"/>
      <c r="K71" s="1176">
        <v>370</v>
      </c>
      <c r="L71" s="1182">
        <f t="shared" si="3"/>
        <v>296</v>
      </c>
      <c r="M71" s="1184"/>
      <c r="N71" s="413"/>
      <c r="O71" s="1185"/>
    </row>
    <row r="72" spans="1:15" ht="45" customHeight="1">
      <c r="A72" s="124" t="s">
        <v>14795</v>
      </c>
      <c r="B72" s="700" t="s">
        <v>14796</v>
      </c>
      <c r="C72" s="1364" t="s">
        <v>14797</v>
      </c>
      <c r="D72" s="1365"/>
      <c r="E72" s="1366"/>
      <c r="F72" s="1364" t="s">
        <v>14784</v>
      </c>
      <c r="G72" s="1365"/>
      <c r="H72" s="1365"/>
      <c r="I72" s="1365"/>
      <c r="J72" s="1366"/>
      <c r="K72" s="1176">
        <v>2089</v>
      </c>
      <c r="L72" s="1182">
        <f t="shared" si="3"/>
        <v>1671.2</v>
      </c>
      <c r="M72" s="1184"/>
      <c r="N72" s="413"/>
      <c r="O72" s="1185"/>
    </row>
    <row r="73" spans="1:15" ht="45" customHeight="1">
      <c r="A73" s="124" t="s">
        <v>14798</v>
      </c>
      <c r="B73" s="700" t="s">
        <v>14799</v>
      </c>
      <c r="C73" s="1364" t="s">
        <v>14800</v>
      </c>
      <c r="D73" s="1365"/>
      <c r="E73" s="1366"/>
      <c r="F73" s="1364" t="s">
        <v>14784</v>
      </c>
      <c r="G73" s="1365"/>
      <c r="H73" s="1365"/>
      <c r="I73" s="1365"/>
      <c r="J73" s="1366"/>
      <c r="K73" s="1176">
        <v>2089</v>
      </c>
      <c r="L73" s="1182">
        <f t="shared" si="3"/>
        <v>1671.2</v>
      </c>
      <c r="M73" s="1184"/>
      <c r="N73" s="413"/>
      <c r="O73" s="1185"/>
    </row>
    <row r="74" spans="1:15" ht="30" customHeight="1">
      <c r="A74" s="124" t="s">
        <v>14801</v>
      </c>
      <c r="B74" s="700" t="s">
        <v>14802</v>
      </c>
      <c r="C74" s="1364" t="s">
        <v>14803</v>
      </c>
      <c r="D74" s="1365"/>
      <c r="E74" s="1366"/>
      <c r="F74" s="1373" t="s">
        <v>14804</v>
      </c>
      <c r="G74" s="1374"/>
      <c r="H74" s="1374"/>
      <c r="I74" s="1374"/>
      <c r="J74" s="1374"/>
      <c r="K74" s="1176">
        <v>5769</v>
      </c>
      <c r="L74" s="1182">
        <f t="shared" si="3"/>
        <v>4615.2</v>
      </c>
      <c r="M74" s="1184"/>
      <c r="N74" s="1186"/>
      <c r="O74" s="1185"/>
    </row>
    <row r="75" spans="1:15" ht="30" customHeight="1">
      <c r="A75" s="124" t="s">
        <v>14805</v>
      </c>
      <c r="B75" s="700" t="s">
        <v>14806</v>
      </c>
      <c r="C75" s="1364" t="s">
        <v>14807</v>
      </c>
      <c r="D75" s="1365"/>
      <c r="E75" s="1366"/>
      <c r="F75" s="705"/>
      <c r="G75" s="706"/>
      <c r="H75" s="706"/>
      <c r="I75" s="706"/>
      <c r="J75" s="706"/>
      <c r="K75" s="1176">
        <v>5769</v>
      </c>
      <c r="L75" s="1182">
        <f t="shared" si="3"/>
        <v>4615.2</v>
      </c>
      <c r="M75" s="1184"/>
      <c r="N75" s="1186"/>
      <c r="O75" s="1185"/>
    </row>
    <row r="76" spans="1:15" ht="30" customHeight="1">
      <c r="A76" s="124" t="s">
        <v>14808</v>
      </c>
      <c r="B76" s="700" t="s">
        <v>14809</v>
      </c>
      <c r="C76" s="1364" t="s">
        <v>14810</v>
      </c>
      <c r="D76" s="1365"/>
      <c r="E76" s="1366"/>
      <c r="F76" s="698"/>
      <c r="G76" s="699"/>
      <c r="H76" s="699"/>
      <c r="I76" s="699"/>
      <c r="J76" s="700"/>
      <c r="K76" s="1176">
        <v>5769</v>
      </c>
      <c r="L76" s="1182">
        <f t="shared" si="3"/>
        <v>4615.2</v>
      </c>
      <c r="M76" s="1184"/>
      <c r="N76" s="1186"/>
      <c r="O76" s="1185"/>
    </row>
    <row r="77" spans="1:15" ht="45" customHeight="1">
      <c r="A77" s="124" t="s">
        <v>14811</v>
      </c>
      <c r="B77" s="700" t="s">
        <v>14812</v>
      </c>
      <c r="C77" s="1364" t="s">
        <v>14813</v>
      </c>
      <c r="D77" s="1365"/>
      <c r="E77" s="1366"/>
      <c r="F77" s="1364" t="s">
        <v>14814</v>
      </c>
      <c r="G77" s="1365"/>
      <c r="H77" s="1365"/>
      <c r="I77" s="1365"/>
      <c r="J77" s="1366"/>
      <c r="K77" s="1176">
        <v>1539</v>
      </c>
      <c r="L77" s="1182">
        <f t="shared" si="3"/>
        <v>1231.2</v>
      </c>
      <c r="M77" s="1184"/>
      <c r="N77" s="413"/>
      <c r="O77" s="1185"/>
    </row>
    <row r="78" spans="1:15" ht="45" customHeight="1">
      <c r="A78" s="124" t="s">
        <v>14815</v>
      </c>
      <c r="B78" s="700" t="s">
        <v>14816</v>
      </c>
      <c r="C78" s="1364" t="s">
        <v>14817</v>
      </c>
      <c r="D78" s="1365"/>
      <c r="E78" s="1366"/>
      <c r="F78" s="1364" t="s">
        <v>14818</v>
      </c>
      <c r="G78" s="1365"/>
      <c r="H78" s="1365"/>
      <c r="I78" s="1365"/>
      <c r="J78" s="1366"/>
      <c r="K78" s="1176">
        <v>2089</v>
      </c>
      <c r="L78" s="1182">
        <f t="shared" si="3"/>
        <v>1671.2</v>
      </c>
      <c r="M78" s="1187"/>
      <c r="N78" s="1186"/>
      <c r="O78" s="1185"/>
    </row>
    <row r="79" spans="1:15" ht="15" customHeight="1">
      <c r="A79" s="124" t="s">
        <v>14819</v>
      </c>
      <c r="B79" s="700" t="s">
        <v>14820</v>
      </c>
      <c r="C79" s="1364" t="s">
        <v>14821</v>
      </c>
      <c r="D79" s="1365"/>
      <c r="E79" s="1366"/>
      <c r="F79" s="1364" t="s">
        <v>14822</v>
      </c>
      <c r="G79" s="1365"/>
      <c r="H79" s="1365"/>
      <c r="I79" s="1365"/>
      <c r="J79" s="1366"/>
      <c r="K79" s="1176">
        <v>11749</v>
      </c>
      <c r="L79" s="1182">
        <f t="shared" si="3"/>
        <v>9399.2000000000007</v>
      </c>
      <c r="M79" s="1187"/>
      <c r="N79" s="1186"/>
      <c r="O79" s="1185"/>
    </row>
    <row r="80" spans="1:15" ht="30" customHeight="1">
      <c r="A80" s="124" t="s">
        <v>14823</v>
      </c>
      <c r="B80" s="700" t="s">
        <v>14824</v>
      </c>
      <c r="C80" s="1364" t="s">
        <v>14825</v>
      </c>
      <c r="D80" s="1365"/>
      <c r="E80" s="1366"/>
      <c r="F80" s="1364" t="s">
        <v>14826</v>
      </c>
      <c r="G80" s="1365"/>
      <c r="H80" s="1365"/>
      <c r="I80" s="1365"/>
      <c r="J80" s="1366"/>
      <c r="K80" s="1176">
        <v>1539</v>
      </c>
      <c r="L80" s="1182">
        <f t="shared" si="3"/>
        <v>1231.2</v>
      </c>
      <c r="M80" s="1187"/>
      <c r="N80" s="1186"/>
      <c r="O80" s="1185"/>
    </row>
    <row r="81" spans="1:15" ht="15" customHeight="1">
      <c r="A81" s="124" t="s">
        <v>14827</v>
      </c>
      <c r="B81" s="700" t="s">
        <v>14828</v>
      </c>
      <c r="C81" s="1364" t="s">
        <v>14825</v>
      </c>
      <c r="D81" s="1365"/>
      <c r="E81" s="1366"/>
      <c r="F81" s="1364" t="s">
        <v>14829</v>
      </c>
      <c r="G81" s="1365"/>
      <c r="H81" s="1365"/>
      <c r="I81" s="1365"/>
      <c r="J81" s="1366"/>
      <c r="K81" s="1176">
        <v>1399</v>
      </c>
      <c r="L81" s="1182">
        <f t="shared" si="3"/>
        <v>1119.2</v>
      </c>
      <c r="M81" s="1187"/>
      <c r="N81" s="1186"/>
      <c r="O81" s="1185"/>
    </row>
    <row r="82" spans="1:15" ht="45" customHeight="1">
      <c r="A82" s="124" t="s">
        <v>14830</v>
      </c>
      <c r="B82" s="700" t="s">
        <v>14831</v>
      </c>
      <c r="C82" s="1364" t="s">
        <v>14832</v>
      </c>
      <c r="D82" s="1365"/>
      <c r="E82" s="1366"/>
      <c r="F82" s="1364" t="s">
        <v>14833</v>
      </c>
      <c r="G82" s="1365"/>
      <c r="H82" s="1365"/>
      <c r="I82" s="1365"/>
      <c r="J82" s="1366"/>
      <c r="K82" s="1176">
        <v>5484</v>
      </c>
      <c r="L82" s="1182">
        <f t="shared" si="3"/>
        <v>4387.2</v>
      </c>
      <c r="M82" s="1184"/>
      <c r="N82" s="413"/>
      <c r="O82" s="1185"/>
    </row>
    <row r="83" spans="1:15" ht="45" customHeight="1">
      <c r="A83" s="124" t="s">
        <v>14834</v>
      </c>
      <c r="B83" s="700" t="s">
        <v>14835</v>
      </c>
      <c r="C83" s="1364" t="s">
        <v>14836</v>
      </c>
      <c r="D83" s="1365"/>
      <c r="E83" s="1366"/>
      <c r="F83" s="1364" t="s">
        <v>14837</v>
      </c>
      <c r="G83" s="1365"/>
      <c r="H83" s="1365"/>
      <c r="I83" s="1365"/>
      <c r="J83" s="1366"/>
      <c r="K83" s="1176">
        <v>3299</v>
      </c>
      <c r="L83" s="1182">
        <f t="shared" si="3"/>
        <v>2639.2000000000003</v>
      </c>
      <c r="M83" s="1184"/>
      <c r="N83" s="413"/>
      <c r="O83" s="1185"/>
    </row>
    <row r="84" spans="1:15" ht="15" customHeight="1">
      <c r="A84" s="124" t="s">
        <v>14838</v>
      </c>
      <c r="B84" s="700" t="s">
        <v>14839</v>
      </c>
      <c r="C84" s="1364" t="s">
        <v>14840</v>
      </c>
      <c r="D84" s="1365"/>
      <c r="E84" s="1366"/>
      <c r="F84" s="1364" t="s">
        <v>14841</v>
      </c>
      <c r="G84" s="1365"/>
      <c r="H84" s="1365"/>
      <c r="I84" s="1365"/>
      <c r="J84" s="1366"/>
      <c r="K84" s="1176">
        <v>11749</v>
      </c>
      <c r="L84" s="1182">
        <f t="shared" si="3"/>
        <v>9399.2000000000007</v>
      </c>
      <c r="M84" s="1184"/>
      <c r="N84" s="1186"/>
      <c r="O84" s="1185"/>
    </row>
    <row r="85" spans="1:15" ht="30" customHeight="1">
      <c r="A85" s="124" t="s">
        <v>14842</v>
      </c>
      <c r="B85" s="700" t="s">
        <v>14843</v>
      </c>
      <c r="C85" s="1364" t="s">
        <v>14844</v>
      </c>
      <c r="D85" s="1365"/>
      <c r="E85" s="1366"/>
      <c r="F85" s="1364" t="s">
        <v>14826</v>
      </c>
      <c r="G85" s="1365"/>
      <c r="H85" s="1365"/>
      <c r="I85" s="1365"/>
      <c r="J85" s="1366"/>
      <c r="K85" s="1176">
        <v>3189</v>
      </c>
      <c r="L85" s="1182">
        <f t="shared" si="3"/>
        <v>2551.2000000000003</v>
      </c>
      <c r="M85" s="1184"/>
      <c r="N85" s="1186"/>
      <c r="O85" s="1185"/>
    </row>
    <row r="86" spans="1:15" ht="45" customHeight="1">
      <c r="A86" s="124" t="s">
        <v>14845</v>
      </c>
      <c r="B86" s="700" t="s">
        <v>14846</v>
      </c>
      <c r="C86" s="1364" t="s">
        <v>14847</v>
      </c>
      <c r="D86" s="1365"/>
      <c r="E86" s="1366"/>
      <c r="F86" s="1364" t="s">
        <v>14848</v>
      </c>
      <c r="G86" s="1365"/>
      <c r="H86" s="1365"/>
      <c r="I86" s="1365"/>
      <c r="J86" s="1366"/>
      <c r="K86" s="1176">
        <v>2089</v>
      </c>
      <c r="L86" s="1182">
        <f t="shared" si="3"/>
        <v>1671.2</v>
      </c>
      <c r="M86" s="1184"/>
      <c r="N86" s="413"/>
      <c r="O86" s="1185"/>
    </row>
    <row r="87" spans="1:15" ht="45" customHeight="1">
      <c r="A87" s="124" t="s">
        <v>14849</v>
      </c>
      <c r="B87" s="700" t="s">
        <v>14850</v>
      </c>
      <c r="C87" s="1364" t="s">
        <v>14851</v>
      </c>
      <c r="D87" s="1365"/>
      <c r="E87" s="1366"/>
      <c r="F87" s="1364" t="s">
        <v>14848</v>
      </c>
      <c r="G87" s="1365"/>
      <c r="H87" s="1365"/>
      <c r="I87" s="1365"/>
      <c r="J87" s="1366"/>
      <c r="K87" s="1176">
        <v>3189</v>
      </c>
      <c r="L87" s="1182">
        <f t="shared" si="3"/>
        <v>2551.2000000000003</v>
      </c>
      <c r="M87" s="1184"/>
      <c r="N87" s="413"/>
      <c r="O87" s="1185"/>
    </row>
    <row r="88" spans="1:15" ht="15" customHeight="1">
      <c r="A88" s="124" t="s">
        <v>14852</v>
      </c>
      <c r="B88" s="318" t="s">
        <v>14853</v>
      </c>
      <c r="C88" s="1297" t="s">
        <v>14854</v>
      </c>
      <c r="D88" s="1298"/>
      <c r="E88" s="1299"/>
      <c r="F88" s="1297" t="s">
        <v>14804</v>
      </c>
      <c r="G88" s="1298"/>
      <c r="H88" s="1298"/>
      <c r="I88" s="1298"/>
      <c r="J88" s="1299"/>
      <c r="K88" s="1176">
        <v>8557</v>
      </c>
      <c r="L88" s="1182">
        <f t="shared" si="3"/>
        <v>6845.6</v>
      </c>
      <c r="M88" s="1184"/>
      <c r="N88" s="1186"/>
      <c r="O88" s="1185"/>
    </row>
    <row r="89" spans="1:15" ht="30" customHeight="1">
      <c r="A89" s="124" t="s">
        <v>14855</v>
      </c>
      <c r="B89" s="318" t="s">
        <v>14856</v>
      </c>
      <c r="C89" s="1297" t="s">
        <v>14854</v>
      </c>
      <c r="D89" s="1298"/>
      <c r="E89" s="1299"/>
      <c r="F89" s="1297" t="s">
        <v>14857</v>
      </c>
      <c r="G89" s="1298"/>
      <c r="H89" s="1298"/>
      <c r="I89" s="1298"/>
      <c r="J89" s="1299"/>
      <c r="K89" s="1176">
        <v>11219</v>
      </c>
      <c r="L89" s="1182">
        <f t="shared" si="3"/>
        <v>8975.2000000000007</v>
      </c>
      <c r="M89" s="1184"/>
      <c r="N89" s="413"/>
      <c r="O89" s="1185"/>
    </row>
    <row r="90" spans="1:15" ht="15" customHeight="1">
      <c r="A90" s="124" t="s">
        <v>14858</v>
      </c>
      <c r="B90" s="241" t="s">
        <v>14859</v>
      </c>
      <c r="C90" s="1364" t="s">
        <v>14860</v>
      </c>
      <c r="D90" s="1365"/>
      <c r="E90" s="1366"/>
      <c r="F90" s="1364" t="s">
        <v>14861</v>
      </c>
      <c r="G90" s="1365"/>
      <c r="H90" s="1365"/>
      <c r="I90" s="1365"/>
      <c r="J90" s="1366"/>
      <c r="K90" s="1176">
        <v>8249</v>
      </c>
      <c r="L90" s="1182">
        <f t="shared" si="3"/>
        <v>6599.2000000000007</v>
      </c>
      <c r="M90" s="1184"/>
      <c r="N90" s="413"/>
      <c r="O90" s="1185"/>
    </row>
    <row r="91" spans="1:15" ht="15" customHeight="1">
      <c r="A91" s="124" t="s">
        <v>14862</v>
      </c>
      <c r="B91" s="241" t="s">
        <v>14863</v>
      </c>
      <c r="C91" s="1364" t="s">
        <v>14860</v>
      </c>
      <c r="D91" s="1365"/>
      <c r="E91" s="1366"/>
      <c r="F91" s="1364"/>
      <c r="G91" s="1365"/>
      <c r="H91" s="1365"/>
      <c r="I91" s="1365"/>
      <c r="J91" s="1366"/>
      <c r="K91" s="1176">
        <v>12305</v>
      </c>
      <c r="L91" s="1182">
        <f t="shared" si="3"/>
        <v>9844</v>
      </c>
      <c r="M91" s="1187"/>
      <c r="N91" s="1186"/>
      <c r="O91" s="1185"/>
    </row>
    <row r="92" spans="1:15" ht="15" customHeight="1">
      <c r="A92" s="124" t="s">
        <v>14864</v>
      </c>
      <c r="B92" s="241" t="s">
        <v>14865</v>
      </c>
      <c r="C92" s="1364" t="s">
        <v>14860</v>
      </c>
      <c r="D92" s="1365"/>
      <c r="E92" s="1366"/>
      <c r="F92" s="1364"/>
      <c r="G92" s="1365"/>
      <c r="H92" s="1365"/>
      <c r="I92" s="1365"/>
      <c r="J92" s="1366"/>
      <c r="K92" s="1176">
        <v>12305</v>
      </c>
      <c r="L92" s="1182">
        <f t="shared" si="3"/>
        <v>9844</v>
      </c>
      <c r="M92" s="1187"/>
      <c r="N92" s="1186"/>
      <c r="O92" s="1185"/>
    </row>
    <row r="93" spans="1:15" ht="15" customHeight="1">
      <c r="A93" s="124" t="s">
        <v>14866</v>
      </c>
      <c r="B93" s="241" t="s">
        <v>14867</v>
      </c>
      <c r="C93" s="1364" t="s">
        <v>14860</v>
      </c>
      <c r="D93" s="1365"/>
      <c r="E93" s="1366"/>
      <c r="F93" s="1364" t="s">
        <v>14868</v>
      </c>
      <c r="G93" s="1365"/>
      <c r="H93" s="1365"/>
      <c r="I93" s="1365"/>
      <c r="J93" s="1366"/>
      <c r="K93" s="1176">
        <v>15399</v>
      </c>
      <c r="L93" s="1182">
        <f t="shared" si="3"/>
        <v>12319.2</v>
      </c>
      <c r="M93" s="1184"/>
      <c r="N93" s="413"/>
      <c r="O93" s="1185"/>
    </row>
    <row r="94" spans="1:15" ht="30" customHeight="1">
      <c r="A94" s="124" t="s">
        <v>14869</v>
      </c>
      <c r="B94" s="241" t="s">
        <v>14870</v>
      </c>
      <c r="C94" s="1364" t="s">
        <v>14871</v>
      </c>
      <c r="D94" s="1365"/>
      <c r="E94" s="1366"/>
      <c r="F94" s="1364" t="s">
        <v>14872</v>
      </c>
      <c r="G94" s="1365"/>
      <c r="H94" s="1365"/>
      <c r="I94" s="1365"/>
      <c r="J94" s="1366"/>
      <c r="K94" s="1176">
        <v>18350</v>
      </c>
      <c r="L94" s="1182">
        <f t="shared" si="3"/>
        <v>14680</v>
      </c>
      <c r="M94" s="1187"/>
      <c r="N94" s="1186"/>
      <c r="O94" s="1185"/>
    </row>
    <row r="95" spans="1:15" ht="30" customHeight="1">
      <c r="A95" s="124" t="s">
        <v>14873</v>
      </c>
      <c r="B95" s="241" t="s">
        <v>14874</v>
      </c>
      <c r="C95" s="1364" t="s">
        <v>14871</v>
      </c>
      <c r="D95" s="1365"/>
      <c r="E95" s="1366"/>
      <c r="F95" s="1364" t="s">
        <v>14875</v>
      </c>
      <c r="G95" s="1365"/>
      <c r="H95" s="1365"/>
      <c r="I95" s="1365"/>
      <c r="J95" s="1366"/>
      <c r="K95" s="1176">
        <v>18350</v>
      </c>
      <c r="L95" s="1182">
        <f t="shared" si="3"/>
        <v>14680</v>
      </c>
      <c r="M95" s="1187"/>
      <c r="N95" s="1186"/>
      <c r="O95" s="1185"/>
    </row>
    <row r="96" spans="1:15" ht="15" customHeight="1" thickBot="1">
      <c r="A96" s="785" t="s">
        <v>14876</v>
      </c>
      <c r="B96" s="43" t="s">
        <v>14877</v>
      </c>
      <c r="C96" s="1370" t="s">
        <v>14871</v>
      </c>
      <c r="D96" s="1371"/>
      <c r="E96" s="1372"/>
      <c r="F96" s="1370" t="s">
        <v>14822</v>
      </c>
      <c r="G96" s="1371"/>
      <c r="H96" s="1371"/>
      <c r="I96" s="1371"/>
      <c r="J96" s="1372"/>
      <c r="K96" s="1177">
        <v>48844</v>
      </c>
      <c r="L96" s="1182">
        <f t="shared" si="3"/>
        <v>39075.200000000004</v>
      </c>
      <c r="M96" s="1187"/>
      <c r="N96" s="1186"/>
      <c r="O96" s="1185"/>
    </row>
    <row r="97" spans="1:15" ht="28.2" thickBot="1">
      <c r="A97" s="823"/>
      <c r="B97" s="824"/>
      <c r="C97" s="1354" t="s">
        <v>14878</v>
      </c>
      <c r="D97" s="1355"/>
      <c r="E97" s="1355"/>
      <c r="F97" s="1355"/>
      <c r="G97" s="1355"/>
      <c r="H97" s="1355"/>
      <c r="I97" s="1355"/>
      <c r="J97" s="1355"/>
      <c r="K97" s="1355"/>
      <c r="L97" s="825" t="s">
        <v>3</v>
      </c>
      <c r="M97" s="1183" t="s">
        <v>43563</v>
      </c>
      <c r="N97" s="1178"/>
      <c r="O97" s="1179"/>
    </row>
    <row r="98" spans="1:15" ht="15" customHeight="1">
      <c r="A98" s="250" t="s">
        <v>14879</v>
      </c>
      <c r="B98" s="76" t="s">
        <v>14880</v>
      </c>
      <c r="C98" s="1379" t="s">
        <v>14881</v>
      </c>
      <c r="D98" s="1380"/>
      <c r="E98" s="1380"/>
      <c r="F98" s="1380"/>
      <c r="G98" s="1380"/>
      <c r="H98" s="1380"/>
      <c r="I98" s="1380"/>
      <c r="J98" s="1380"/>
      <c r="K98" s="1381"/>
      <c r="L98" s="822">
        <v>409</v>
      </c>
      <c r="M98" s="536">
        <f>L98*0.85</f>
        <v>347.65</v>
      </c>
      <c r="N98" s="413"/>
      <c r="O98" s="1180"/>
    </row>
    <row r="99" spans="1:15" ht="15" customHeight="1">
      <c r="A99" s="317" t="s">
        <v>14882</v>
      </c>
      <c r="B99" s="683" t="s">
        <v>14883</v>
      </c>
      <c r="C99" s="1297" t="s">
        <v>14884</v>
      </c>
      <c r="D99" s="1298"/>
      <c r="E99" s="1298"/>
      <c r="F99" s="1298"/>
      <c r="G99" s="1298"/>
      <c r="H99" s="1298"/>
      <c r="I99" s="1298"/>
      <c r="J99" s="1298"/>
      <c r="K99" s="1299"/>
      <c r="L99" s="316">
        <v>499</v>
      </c>
      <c r="M99" s="536">
        <f>L99*0.85</f>
        <v>424.15</v>
      </c>
      <c r="N99" s="413"/>
      <c r="O99" s="1180"/>
    </row>
    <row r="100" spans="1:15" ht="15" customHeight="1">
      <c r="A100" s="975" t="s">
        <v>14885</v>
      </c>
      <c r="B100" s="258" t="s">
        <v>14886</v>
      </c>
      <c r="C100" s="1297" t="s">
        <v>14887</v>
      </c>
      <c r="D100" s="1298"/>
      <c r="E100" s="1298"/>
      <c r="F100" s="1298"/>
      <c r="G100" s="1298"/>
      <c r="H100" s="1298"/>
      <c r="I100" s="1298"/>
      <c r="J100" s="1298"/>
      <c r="K100" s="1299"/>
      <c r="L100" s="856">
        <v>629</v>
      </c>
      <c r="M100" s="536">
        <f>L100*0.85</f>
        <v>534.65</v>
      </c>
      <c r="N100" s="1181"/>
      <c r="O100" s="1180"/>
    </row>
    <row r="101" spans="1:15" ht="15.6">
      <c r="A101" s="819"/>
      <c r="B101" s="817"/>
      <c r="C101" s="1367" t="s">
        <v>14888</v>
      </c>
      <c r="D101" s="1368"/>
      <c r="E101" s="1368"/>
      <c r="F101" s="1368"/>
      <c r="G101" s="1368"/>
      <c r="H101" s="1368"/>
      <c r="I101" s="1368"/>
      <c r="J101" s="1368"/>
      <c r="K101" s="1368"/>
      <c r="L101" s="1369"/>
      <c r="M101" s="820" t="s">
        <v>3</v>
      </c>
      <c r="N101" s="821" t="s">
        <v>43563</v>
      </c>
      <c r="O101" s="1179"/>
    </row>
    <row r="102" spans="1:15" ht="15" customHeight="1">
      <c r="A102" s="123" t="s">
        <v>14889</v>
      </c>
      <c r="B102" s="868" t="s">
        <v>14890</v>
      </c>
      <c r="C102" s="1302" t="s">
        <v>14891</v>
      </c>
      <c r="D102" s="1303"/>
      <c r="E102" s="1303"/>
      <c r="F102" s="1303"/>
      <c r="G102" s="1303"/>
      <c r="H102" s="1303"/>
      <c r="I102" s="1303"/>
      <c r="J102" s="1303"/>
      <c r="K102" s="1303"/>
      <c r="L102" s="1322"/>
      <c r="M102" s="314">
        <v>60</v>
      </c>
      <c r="N102" s="536">
        <f t="shared" ref="N102:N133" si="4">M102*0.8</f>
        <v>48</v>
      </c>
    </row>
    <row r="103" spans="1:15" ht="15" customHeight="1">
      <c r="A103" s="123" t="s">
        <v>14892</v>
      </c>
      <c r="B103" s="868" t="s">
        <v>14893</v>
      </c>
      <c r="C103" s="1376" t="s">
        <v>14894</v>
      </c>
      <c r="D103" s="1377"/>
      <c r="E103" s="1377"/>
      <c r="F103" s="1377"/>
      <c r="G103" s="1377"/>
      <c r="H103" s="1377"/>
      <c r="I103" s="1377"/>
      <c r="J103" s="1377"/>
      <c r="K103" s="1377"/>
      <c r="L103" s="1378"/>
      <c r="M103" s="319">
        <v>60</v>
      </c>
      <c r="N103" s="536">
        <f t="shared" si="4"/>
        <v>48</v>
      </c>
    </row>
    <row r="104" spans="1:15" ht="15" customHeight="1">
      <c r="A104" s="123" t="s">
        <v>14895</v>
      </c>
      <c r="B104" s="868" t="s">
        <v>14896</v>
      </c>
      <c r="C104" s="1376" t="s">
        <v>14897</v>
      </c>
      <c r="D104" s="1377"/>
      <c r="E104" s="1377"/>
      <c r="F104" s="1377"/>
      <c r="G104" s="1377"/>
      <c r="H104" s="1377"/>
      <c r="I104" s="1377"/>
      <c r="J104" s="1377"/>
      <c r="K104" s="1377"/>
      <c r="L104" s="1378"/>
      <c r="M104" s="319">
        <v>241</v>
      </c>
      <c r="N104" s="536">
        <f t="shared" si="4"/>
        <v>192.8</v>
      </c>
    </row>
    <row r="105" spans="1:15" ht="15" customHeight="1">
      <c r="A105" s="123" t="s">
        <v>14898</v>
      </c>
      <c r="B105" s="696" t="s">
        <v>14899</v>
      </c>
      <c r="C105" s="1376" t="s">
        <v>14900</v>
      </c>
      <c r="D105" s="1377"/>
      <c r="E105" s="1377"/>
      <c r="F105" s="1377"/>
      <c r="G105" s="1377"/>
      <c r="H105" s="1377"/>
      <c r="I105" s="1377"/>
      <c r="J105" s="1377"/>
      <c r="K105" s="1377"/>
      <c r="L105" s="1378"/>
      <c r="M105" s="319">
        <v>349</v>
      </c>
      <c r="N105" s="536">
        <f t="shared" si="4"/>
        <v>279.2</v>
      </c>
    </row>
    <row r="106" spans="1:15" ht="15" customHeight="1">
      <c r="A106" s="123" t="s">
        <v>14901</v>
      </c>
      <c r="B106" s="868" t="s">
        <v>14902</v>
      </c>
      <c r="C106" s="1376" t="s">
        <v>14903</v>
      </c>
      <c r="D106" s="1377"/>
      <c r="E106" s="1377"/>
      <c r="F106" s="1377"/>
      <c r="G106" s="1377"/>
      <c r="H106" s="1377"/>
      <c r="I106" s="1377"/>
      <c r="J106" s="1377"/>
      <c r="K106" s="1377"/>
      <c r="L106" s="1378"/>
      <c r="M106" s="319">
        <v>60</v>
      </c>
      <c r="N106" s="536">
        <f t="shared" si="4"/>
        <v>48</v>
      </c>
    </row>
    <row r="107" spans="1:15" ht="15" customHeight="1">
      <c r="A107" s="123" t="s">
        <v>14904</v>
      </c>
      <c r="B107" s="684" t="s">
        <v>14905</v>
      </c>
      <c r="C107" s="1329" t="s">
        <v>14906</v>
      </c>
      <c r="D107" s="1329"/>
      <c r="E107" s="1329"/>
      <c r="F107" s="1329"/>
      <c r="G107" s="1329"/>
      <c r="H107" s="1329"/>
      <c r="I107" s="1329"/>
      <c r="J107" s="1329"/>
      <c r="K107" s="1329"/>
      <c r="L107" s="1329"/>
      <c r="M107" s="314">
        <v>120</v>
      </c>
      <c r="N107" s="536">
        <f t="shared" si="4"/>
        <v>96</v>
      </c>
    </row>
    <row r="108" spans="1:15" ht="15" customHeight="1">
      <c r="A108" s="123" t="s">
        <v>14907</v>
      </c>
      <c r="B108" s="684" t="s">
        <v>14908</v>
      </c>
      <c r="C108" s="1359" t="s">
        <v>14909</v>
      </c>
      <c r="D108" s="1359"/>
      <c r="E108" s="1359"/>
      <c r="F108" s="1359"/>
      <c r="G108" s="1359"/>
      <c r="H108" s="1359"/>
      <c r="I108" s="1359"/>
      <c r="J108" s="1359"/>
      <c r="K108" s="1359"/>
      <c r="L108" s="1359"/>
      <c r="M108" s="316">
        <v>59</v>
      </c>
      <c r="N108" s="536">
        <f t="shared" si="4"/>
        <v>47.2</v>
      </c>
    </row>
    <row r="109" spans="1:15" ht="15" customHeight="1">
      <c r="A109" s="123" t="s">
        <v>14910</v>
      </c>
      <c r="B109" s="684" t="s">
        <v>14911</v>
      </c>
      <c r="C109" s="1359" t="s">
        <v>14912</v>
      </c>
      <c r="D109" s="1359"/>
      <c r="E109" s="1359"/>
      <c r="F109" s="1359"/>
      <c r="G109" s="1359"/>
      <c r="H109" s="1359"/>
      <c r="I109" s="1359"/>
      <c r="J109" s="1359"/>
      <c r="K109" s="1359"/>
      <c r="L109" s="1359"/>
      <c r="M109" s="316">
        <v>45</v>
      </c>
      <c r="N109" s="536">
        <f t="shared" si="4"/>
        <v>36</v>
      </c>
    </row>
    <row r="110" spans="1:15" ht="15" customHeight="1">
      <c r="A110" s="123" t="s">
        <v>14913</v>
      </c>
      <c r="B110" s="684" t="s">
        <v>14914</v>
      </c>
      <c r="C110" s="1359" t="s">
        <v>14915</v>
      </c>
      <c r="D110" s="1359"/>
      <c r="E110" s="1359"/>
      <c r="F110" s="1359"/>
      <c r="G110" s="1359"/>
      <c r="H110" s="1359"/>
      <c r="I110" s="1359"/>
      <c r="J110" s="1359"/>
      <c r="K110" s="1359"/>
      <c r="L110" s="1359"/>
      <c r="M110" s="316">
        <v>219</v>
      </c>
      <c r="N110" s="536">
        <f t="shared" si="4"/>
        <v>175.20000000000002</v>
      </c>
    </row>
    <row r="111" spans="1:15" ht="15" customHeight="1">
      <c r="A111" s="123" t="s">
        <v>14916</v>
      </c>
      <c r="B111" s="684" t="s">
        <v>14917</v>
      </c>
      <c r="C111" s="1359" t="s">
        <v>14918</v>
      </c>
      <c r="D111" s="1359"/>
      <c r="E111" s="1359"/>
      <c r="F111" s="1359"/>
      <c r="G111" s="1359"/>
      <c r="H111" s="1359"/>
      <c r="I111" s="1359"/>
      <c r="J111" s="1359"/>
      <c r="K111" s="1359"/>
      <c r="L111" s="1359"/>
      <c r="M111" s="316">
        <v>174.99</v>
      </c>
      <c r="N111" s="536">
        <f t="shared" si="4"/>
        <v>139.99200000000002</v>
      </c>
    </row>
    <row r="112" spans="1:15" ht="15" customHeight="1">
      <c r="A112" s="124" t="s">
        <v>14919</v>
      </c>
      <c r="B112" s="684" t="s">
        <v>14920</v>
      </c>
      <c r="C112" s="1359" t="s">
        <v>14921</v>
      </c>
      <c r="D112" s="1359"/>
      <c r="E112" s="1359"/>
      <c r="F112" s="1359"/>
      <c r="G112" s="1359"/>
      <c r="H112" s="1359"/>
      <c r="I112" s="1359"/>
      <c r="J112" s="1359"/>
      <c r="K112" s="1359"/>
      <c r="L112" s="1359"/>
      <c r="M112" s="316">
        <v>179</v>
      </c>
      <c r="N112" s="536">
        <f t="shared" si="4"/>
        <v>143.20000000000002</v>
      </c>
    </row>
    <row r="113" spans="1:14" ht="15" customHeight="1">
      <c r="A113" s="123" t="s">
        <v>14922</v>
      </c>
      <c r="B113" s="684" t="s">
        <v>14923</v>
      </c>
      <c r="C113" s="1359" t="s">
        <v>14924</v>
      </c>
      <c r="D113" s="1359"/>
      <c r="E113" s="1359"/>
      <c r="F113" s="1359"/>
      <c r="G113" s="1359"/>
      <c r="H113" s="1359"/>
      <c r="I113" s="1359"/>
      <c r="J113" s="1359"/>
      <c r="K113" s="1359"/>
      <c r="L113" s="1359"/>
      <c r="M113" s="316">
        <v>175</v>
      </c>
      <c r="N113" s="536">
        <f t="shared" si="4"/>
        <v>140</v>
      </c>
    </row>
    <row r="114" spans="1:14" ht="15" customHeight="1">
      <c r="A114" s="123" t="s">
        <v>14925</v>
      </c>
      <c r="B114" s="684" t="s">
        <v>14926</v>
      </c>
      <c r="C114" s="1359" t="s">
        <v>14927</v>
      </c>
      <c r="D114" s="1359"/>
      <c r="E114" s="1359"/>
      <c r="F114" s="1359"/>
      <c r="G114" s="1359"/>
      <c r="H114" s="1359"/>
      <c r="I114" s="1359"/>
      <c r="J114" s="1359"/>
      <c r="K114" s="1359"/>
      <c r="L114" s="1359"/>
      <c r="M114" s="316">
        <v>60</v>
      </c>
      <c r="N114" s="536">
        <f t="shared" si="4"/>
        <v>48</v>
      </c>
    </row>
    <row r="115" spans="1:14" ht="15" customHeight="1">
      <c r="A115" s="123" t="s">
        <v>14928</v>
      </c>
      <c r="B115" s="684" t="s">
        <v>14929</v>
      </c>
      <c r="C115" s="1359" t="s">
        <v>14930</v>
      </c>
      <c r="D115" s="1359"/>
      <c r="E115" s="1359"/>
      <c r="F115" s="1359"/>
      <c r="G115" s="1359"/>
      <c r="H115" s="1359"/>
      <c r="I115" s="1359"/>
      <c r="J115" s="1359"/>
      <c r="K115" s="1359"/>
      <c r="L115" s="1359"/>
      <c r="M115" s="316">
        <v>60</v>
      </c>
      <c r="N115" s="536">
        <f t="shared" si="4"/>
        <v>48</v>
      </c>
    </row>
    <row r="116" spans="1:14" ht="15" customHeight="1">
      <c r="A116" s="124" t="s">
        <v>14931</v>
      </c>
      <c r="B116" s="684" t="s">
        <v>14932</v>
      </c>
      <c r="C116" s="1359" t="s">
        <v>14933</v>
      </c>
      <c r="D116" s="1359"/>
      <c r="E116" s="1359"/>
      <c r="F116" s="1359"/>
      <c r="G116" s="1359"/>
      <c r="H116" s="1359"/>
      <c r="I116" s="1359"/>
      <c r="J116" s="1359"/>
      <c r="K116" s="1359"/>
      <c r="L116" s="1359"/>
      <c r="M116" s="316">
        <v>252</v>
      </c>
      <c r="N116" s="536">
        <f t="shared" si="4"/>
        <v>201.60000000000002</v>
      </c>
    </row>
    <row r="117" spans="1:14" ht="15" customHeight="1">
      <c r="A117" s="123" t="s">
        <v>14934</v>
      </c>
      <c r="B117" s="684" t="s">
        <v>14935</v>
      </c>
      <c r="C117" s="1359" t="s">
        <v>14936</v>
      </c>
      <c r="D117" s="1359"/>
      <c r="E117" s="1359"/>
      <c r="F117" s="1359"/>
      <c r="G117" s="1359"/>
      <c r="H117" s="1359"/>
      <c r="I117" s="1359"/>
      <c r="J117" s="1359"/>
      <c r="K117" s="1359"/>
      <c r="L117" s="1359"/>
      <c r="M117" s="316">
        <v>120</v>
      </c>
      <c r="N117" s="536">
        <f t="shared" si="4"/>
        <v>96</v>
      </c>
    </row>
    <row r="118" spans="1:14" ht="15" customHeight="1">
      <c r="A118" s="123" t="s">
        <v>14937</v>
      </c>
      <c r="B118" s="684" t="s">
        <v>14938</v>
      </c>
      <c r="C118" s="1329" t="s">
        <v>14939</v>
      </c>
      <c r="D118" s="1329"/>
      <c r="E118" s="1329"/>
      <c r="F118" s="1329"/>
      <c r="G118" s="1329"/>
      <c r="H118" s="1329"/>
      <c r="I118" s="1329"/>
      <c r="J118" s="1329"/>
      <c r="K118" s="1329"/>
      <c r="L118" s="1329"/>
      <c r="M118" s="314">
        <v>230</v>
      </c>
      <c r="N118" s="536">
        <f t="shared" si="4"/>
        <v>184</v>
      </c>
    </row>
    <row r="119" spans="1:14" ht="15" customHeight="1">
      <c r="A119" s="123" t="s">
        <v>14940</v>
      </c>
      <c r="B119" s="684" t="s">
        <v>14941</v>
      </c>
      <c r="C119" s="1329" t="s">
        <v>14942</v>
      </c>
      <c r="D119" s="1329"/>
      <c r="E119" s="1329"/>
      <c r="F119" s="1329"/>
      <c r="G119" s="1329"/>
      <c r="H119" s="1329"/>
      <c r="I119" s="1329"/>
      <c r="J119" s="1329"/>
      <c r="K119" s="1329"/>
      <c r="L119" s="1329"/>
      <c r="M119" s="314">
        <v>319</v>
      </c>
      <c r="N119" s="536">
        <f t="shared" si="4"/>
        <v>255.20000000000002</v>
      </c>
    </row>
    <row r="120" spans="1:14" ht="15" customHeight="1">
      <c r="A120" s="123" t="s">
        <v>14943</v>
      </c>
      <c r="B120" s="684" t="s">
        <v>14944</v>
      </c>
      <c r="C120" s="1329" t="s">
        <v>14945</v>
      </c>
      <c r="D120" s="1329"/>
      <c r="E120" s="1329"/>
      <c r="F120" s="1329"/>
      <c r="G120" s="1329"/>
      <c r="H120" s="1329"/>
      <c r="I120" s="1329"/>
      <c r="J120" s="1329"/>
      <c r="K120" s="1329"/>
      <c r="L120" s="1329"/>
      <c r="M120" s="314">
        <v>299</v>
      </c>
      <c r="N120" s="536">
        <f t="shared" si="4"/>
        <v>239.20000000000002</v>
      </c>
    </row>
    <row r="121" spans="1:14" ht="15" customHeight="1">
      <c r="A121" s="123" t="s">
        <v>14946</v>
      </c>
      <c r="B121" s="684" t="s">
        <v>14947</v>
      </c>
      <c r="C121" s="1362" t="s">
        <v>14948</v>
      </c>
      <c r="D121" s="1362"/>
      <c r="E121" s="1362"/>
      <c r="F121" s="1362"/>
      <c r="G121" s="1362"/>
      <c r="H121" s="1362"/>
      <c r="I121" s="1362"/>
      <c r="J121" s="1362"/>
      <c r="K121" s="1362"/>
      <c r="L121" s="1362"/>
      <c r="M121" s="316">
        <v>98</v>
      </c>
      <c r="N121" s="536">
        <f t="shared" si="4"/>
        <v>78.400000000000006</v>
      </c>
    </row>
    <row r="122" spans="1:14" ht="15" customHeight="1">
      <c r="A122" s="123" t="s">
        <v>14949</v>
      </c>
      <c r="B122" s="684" t="s">
        <v>14950</v>
      </c>
      <c r="C122" s="1363" t="s">
        <v>14951</v>
      </c>
      <c r="D122" s="1363"/>
      <c r="E122" s="1363"/>
      <c r="F122" s="1363"/>
      <c r="G122" s="1363"/>
      <c r="H122" s="1363"/>
      <c r="I122" s="1363"/>
      <c r="J122" s="1363"/>
      <c r="K122" s="1363"/>
      <c r="L122" s="1363"/>
      <c r="M122" s="316">
        <v>593</v>
      </c>
      <c r="N122" s="536">
        <f t="shared" si="4"/>
        <v>474.40000000000003</v>
      </c>
    </row>
    <row r="123" spans="1:14" ht="15" customHeight="1">
      <c r="A123" s="123" t="s">
        <v>14952</v>
      </c>
      <c r="B123" s="684" t="s">
        <v>14953</v>
      </c>
      <c r="C123" s="1363" t="s">
        <v>14954</v>
      </c>
      <c r="D123" s="1363"/>
      <c r="E123" s="1363"/>
      <c r="F123" s="1363"/>
      <c r="G123" s="1363"/>
      <c r="H123" s="1363"/>
      <c r="I123" s="1363"/>
      <c r="J123" s="1363"/>
      <c r="K123" s="1363"/>
      <c r="L123" s="1363"/>
      <c r="M123" s="316">
        <v>1073</v>
      </c>
      <c r="N123" s="536">
        <f t="shared" si="4"/>
        <v>858.40000000000009</v>
      </c>
    </row>
    <row r="124" spans="1:14" ht="15" customHeight="1">
      <c r="A124" s="123" t="s">
        <v>14955</v>
      </c>
      <c r="B124" s="684" t="s">
        <v>14956</v>
      </c>
      <c r="C124" s="1363">
        <v>1930</v>
      </c>
      <c r="D124" s="1363"/>
      <c r="E124" s="1363"/>
      <c r="F124" s="1363"/>
      <c r="G124" s="1363"/>
      <c r="H124" s="1363"/>
      <c r="I124" s="1363"/>
      <c r="J124" s="1363"/>
      <c r="K124" s="1363"/>
      <c r="L124" s="1363"/>
      <c r="M124" s="316">
        <v>186</v>
      </c>
      <c r="N124" s="536">
        <f t="shared" si="4"/>
        <v>148.80000000000001</v>
      </c>
    </row>
    <row r="125" spans="1:14" ht="15" customHeight="1">
      <c r="A125" s="123" t="s">
        <v>14957</v>
      </c>
      <c r="B125" s="684" t="s">
        <v>14958</v>
      </c>
      <c r="C125" s="1359" t="s">
        <v>14959</v>
      </c>
      <c r="D125" s="1359"/>
      <c r="E125" s="1359"/>
      <c r="F125" s="1359"/>
      <c r="G125" s="1359"/>
      <c r="H125" s="1359"/>
      <c r="I125" s="1359"/>
      <c r="J125" s="1359"/>
      <c r="K125" s="1359"/>
      <c r="L125" s="1359"/>
      <c r="M125" s="316">
        <v>182</v>
      </c>
      <c r="N125" s="536">
        <f t="shared" si="4"/>
        <v>145.6</v>
      </c>
    </row>
    <row r="126" spans="1:14" ht="15" customHeight="1">
      <c r="A126" s="123" t="s">
        <v>14960</v>
      </c>
      <c r="B126" s="696" t="s">
        <v>14961</v>
      </c>
      <c r="C126" s="1359" t="s">
        <v>14962</v>
      </c>
      <c r="D126" s="1359"/>
      <c r="E126" s="1359"/>
      <c r="F126" s="1359"/>
      <c r="G126" s="1359"/>
      <c r="H126" s="1359"/>
      <c r="I126" s="1359"/>
      <c r="J126" s="1359"/>
      <c r="K126" s="1359"/>
      <c r="L126" s="1359"/>
      <c r="M126" s="316">
        <v>186</v>
      </c>
      <c r="N126" s="536">
        <f t="shared" si="4"/>
        <v>148.80000000000001</v>
      </c>
    </row>
    <row r="127" spans="1:14" ht="15" customHeight="1">
      <c r="A127" s="124" t="s">
        <v>14963</v>
      </c>
      <c r="B127" s="684" t="s">
        <v>14964</v>
      </c>
      <c r="C127" s="1359" t="s">
        <v>14965</v>
      </c>
      <c r="D127" s="1359"/>
      <c r="E127" s="1359"/>
      <c r="F127" s="1359"/>
      <c r="G127" s="1359"/>
      <c r="H127" s="1359"/>
      <c r="I127" s="1359"/>
      <c r="J127" s="1359"/>
      <c r="K127" s="1359"/>
      <c r="L127" s="1359"/>
      <c r="M127" s="316">
        <v>60</v>
      </c>
      <c r="N127" s="536">
        <f t="shared" si="4"/>
        <v>48</v>
      </c>
    </row>
    <row r="128" spans="1:14" ht="15" customHeight="1">
      <c r="A128" s="124" t="s">
        <v>14966</v>
      </c>
      <c r="B128" s="684" t="s">
        <v>14967</v>
      </c>
      <c r="C128" s="1359" t="s">
        <v>14968</v>
      </c>
      <c r="D128" s="1359"/>
      <c r="E128" s="1359"/>
      <c r="F128" s="1359"/>
      <c r="G128" s="1359"/>
      <c r="H128" s="1359"/>
      <c r="I128" s="1359"/>
      <c r="J128" s="1359"/>
      <c r="K128" s="1359"/>
      <c r="L128" s="1359"/>
      <c r="M128" s="316">
        <v>120</v>
      </c>
      <c r="N128" s="536">
        <f t="shared" si="4"/>
        <v>96</v>
      </c>
    </row>
    <row r="129" spans="1:14" ht="15" customHeight="1">
      <c r="A129" s="124" t="s">
        <v>14969</v>
      </c>
      <c r="B129" s="684" t="s">
        <v>14970</v>
      </c>
      <c r="C129" s="1359" t="s">
        <v>14971</v>
      </c>
      <c r="D129" s="1359"/>
      <c r="E129" s="1359"/>
      <c r="F129" s="1359"/>
      <c r="G129" s="1359"/>
      <c r="H129" s="1359"/>
      <c r="I129" s="1359"/>
      <c r="J129" s="1359"/>
      <c r="K129" s="1359"/>
      <c r="L129" s="1359"/>
      <c r="M129" s="316">
        <v>299</v>
      </c>
      <c r="N129" s="536">
        <f t="shared" si="4"/>
        <v>239.20000000000002</v>
      </c>
    </row>
    <row r="130" spans="1:14" ht="15" customHeight="1">
      <c r="A130" s="123" t="s">
        <v>14973</v>
      </c>
      <c r="B130" s="696" t="s">
        <v>14974</v>
      </c>
      <c r="C130" s="1359" t="s">
        <v>14975</v>
      </c>
      <c r="D130" s="1359"/>
      <c r="E130" s="1359"/>
      <c r="F130" s="1359"/>
      <c r="G130" s="1359"/>
      <c r="H130" s="1359"/>
      <c r="I130" s="1359"/>
      <c r="J130" s="1359"/>
      <c r="K130" s="1359"/>
      <c r="L130" s="1359"/>
      <c r="M130" s="316">
        <v>98</v>
      </c>
      <c r="N130" s="536">
        <f t="shared" si="4"/>
        <v>78.400000000000006</v>
      </c>
    </row>
    <row r="131" spans="1:14" ht="15" customHeight="1">
      <c r="A131" s="123" t="s">
        <v>14976</v>
      </c>
      <c r="B131" s="696" t="s">
        <v>14977</v>
      </c>
      <c r="C131" s="1359" t="s">
        <v>14978</v>
      </c>
      <c r="D131" s="1359"/>
      <c r="E131" s="1359"/>
      <c r="F131" s="1359"/>
      <c r="G131" s="1359"/>
      <c r="H131" s="1359"/>
      <c r="I131" s="1359"/>
      <c r="J131" s="1359"/>
      <c r="K131" s="1359"/>
      <c r="L131" s="1359"/>
      <c r="M131" s="316">
        <v>330</v>
      </c>
      <c r="N131" s="536">
        <f t="shared" si="4"/>
        <v>264</v>
      </c>
    </row>
    <row r="132" spans="1:14" ht="14.4">
      <c r="A132" s="123" t="s">
        <v>14979</v>
      </c>
      <c r="B132" s="946" t="s">
        <v>14980</v>
      </c>
      <c r="C132" s="1330" t="s">
        <v>14981</v>
      </c>
      <c r="D132" s="1330"/>
      <c r="E132" s="1330"/>
      <c r="F132" s="1330"/>
      <c r="G132" s="1330"/>
      <c r="H132" s="1330"/>
      <c r="I132" s="1330"/>
      <c r="J132" s="1330"/>
      <c r="K132" s="1330"/>
      <c r="L132" s="1330"/>
      <c r="M132" s="856">
        <v>131</v>
      </c>
      <c r="N132" s="536">
        <f t="shared" si="4"/>
        <v>104.80000000000001</v>
      </c>
    </row>
    <row r="133" spans="1:14" ht="15" customHeight="1">
      <c r="A133" s="123" t="s">
        <v>14982</v>
      </c>
      <c r="B133" s="976" t="s">
        <v>14983</v>
      </c>
      <c r="C133" s="1359" t="s">
        <v>14984</v>
      </c>
      <c r="D133" s="1359"/>
      <c r="E133" s="1359"/>
      <c r="F133" s="1359"/>
      <c r="G133" s="1359"/>
      <c r="H133" s="1359"/>
      <c r="I133" s="1359"/>
      <c r="J133" s="1359"/>
      <c r="K133" s="1359"/>
      <c r="L133" s="1359"/>
      <c r="M133" s="837">
        <v>131</v>
      </c>
      <c r="N133" s="536">
        <f t="shared" si="4"/>
        <v>104.80000000000001</v>
      </c>
    </row>
    <row r="134" spans="1:14" ht="15.6">
      <c r="A134" s="818"/>
      <c r="B134" s="817"/>
      <c r="C134" s="1361" t="s">
        <v>14985</v>
      </c>
      <c r="D134" s="1361"/>
      <c r="E134" s="1361"/>
      <c r="F134" s="1361"/>
      <c r="G134" s="1361"/>
      <c r="H134" s="1361"/>
      <c r="I134" s="1361"/>
      <c r="J134" s="1361"/>
      <c r="K134" s="1361"/>
      <c r="L134" s="1361"/>
      <c r="M134" s="820" t="s">
        <v>3</v>
      </c>
      <c r="N134" s="821" t="s">
        <v>43563</v>
      </c>
    </row>
    <row r="135" spans="1:14" ht="15" customHeight="1">
      <c r="A135" s="123" t="s">
        <v>14986</v>
      </c>
      <c r="B135" s="696" t="s">
        <v>14987</v>
      </c>
      <c r="C135" s="1359" t="s">
        <v>14988</v>
      </c>
      <c r="D135" s="1359"/>
      <c r="E135" s="1359"/>
      <c r="F135" s="1359"/>
      <c r="G135" s="1359"/>
      <c r="H135" s="1359"/>
      <c r="I135" s="1359"/>
      <c r="J135" s="1359"/>
      <c r="K135" s="1359"/>
      <c r="L135" s="1359"/>
      <c r="M135" s="316">
        <v>87</v>
      </c>
      <c r="N135" s="536">
        <f t="shared" ref="N135:N156" si="5">M135*0.8</f>
        <v>69.600000000000009</v>
      </c>
    </row>
    <row r="136" spans="1:14" ht="15" customHeight="1">
      <c r="A136" s="123" t="s">
        <v>14989</v>
      </c>
      <c r="B136" s="696" t="s">
        <v>14990</v>
      </c>
      <c r="C136" s="1359" t="s">
        <v>14991</v>
      </c>
      <c r="D136" s="1359"/>
      <c r="E136" s="1359"/>
      <c r="F136" s="1359"/>
      <c r="G136" s="1359"/>
      <c r="H136" s="1359"/>
      <c r="I136" s="1359"/>
      <c r="J136" s="1359"/>
      <c r="K136" s="1359"/>
      <c r="L136" s="1359"/>
      <c r="M136" s="316">
        <v>105</v>
      </c>
      <c r="N136" s="536">
        <f t="shared" si="5"/>
        <v>84</v>
      </c>
    </row>
    <row r="137" spans="1:14" ht="15" customHeight="1">
      <c r="A137" s="124" t="s">
        <v>14992</v>
      </c>
      <c r="B137" s="696" t="s">
        <v>14993</v>
      </c>
      <c r="C137" s="1359" t="s">
        <v>14994</v>
      </c>
      <c r="D137" s="1359"/>
      <c r="E137" s="1359"/>
      <c r="F137" s="1359"/>
      <c r="G137" s="1359"/>
      <c r="H137" s="1359"/>
      <c r="I137" s="1359"/>
      <c r="J137" s="1359"/>
      <c r="K137" s="1359"/>
      <c r="L137" s="1359"/>
      <c r="M137" s="316">
        <v>17</v>
      </c>
      <c r="N137" s="536">
        <f t="shared" si="5"/>
        <v>13.600000000000001</v>
      </c>
    </row>
    <row r="138" spans="1:14" ht="15" customHeight="1">
      <c r="A138" s="124" t="s">
        <v>14995</v>
      </c>
      <c r="B138" s="696" t="s">
        <v>14996</v>
      </c>
      <c r="C138" s="1359" t="s">
        <v>14997</v>
      </c>
      <c r="D138" s="1359"/>
      <c r="E138" s="1359"/>
      <c r="F138" s="1359"/>
      <c r="G138" s="1359"/>
      <c r="H138" s="1359"/>
      <c r="I138" s="1359"/>
      <c r="J138" s="1359"/>
      <c r="K138" s="1359"/>
      <c r="L138" s="1359"/>
      <c r="M138" s="316">
        <v>76</v>
      </c>
      <c r="N138" s="536">
        <f t="shared" si="5"/>
        <v>60.800000000000004</v>
      </c>
    </row>
    <row r="139" spans="1:14" ht="30" customHeight="1">
      <c r="A139" s="124" t="s">
        <v>14998</v>
      </c>
      <c r="B139" s="696" t="s">
        <v>14999</v>
      </c>
      <c r="C139" s="1359" t="s">
        <v>15000</v>
      </c>
      <c r="D139" s="1359"/>
      <c r="E139" s="1359"/>
      <c r="F139" s="1359"/>
      <c r="G139" s="1359"/>
      <c r="H139" s="1359"/>
      <c r="I139" s="1359"/>
      <c r="J139" s="1359"/>
      <c r="K139" s="1359"/>
      <c r="L139" s="1359"/>
      <c r="M139" s="316">
        <v>17</v>
      </c>
      <c r="N139" s="536">
        <f t="shared" si="5"/>
        <v>13.600000000000001</v>
      </c>
    </row>
    <row r="140" spans="1:14" ht="15" customHeight="1">
      <c r="A140" s="124" t="s">
        <v>15001</v>
      </c>
      <c r="B140" s="696" t="s">
        <v>15002</v>
      </c>
      <c r="C140" s="1359" t="s">
        <v>15003</v>
      </c>
      <c r="D140" s="1359"/>
      <c r="E140" s="1359"/>
      <c r="F140" s="1359"/>
      <c r="G140" s="1359"/>
      <c r="H140" s="1359"/>
      <c r="I140" s="1359"/>
      <c r="J140" s="1359"/>
      <c r="K140" s="1359"/>
      <c r="L140" s="1359"/>
      <c r="M140" s="316">
        <v>17</v>
      </c>
      <c r="N140" s="536">
        <f t="shared" si="5"/>
        <v>13.600000000000001</v>
      </c>
    </row>
    <row r="141" spans="1:14" ht="15" customHeight="1">
      <c r="A141" s="124" t="s">
        <v>15004</v>
      </c>
      <c r="B141" s="696" t="s">
        <v>15005</v>
      </c>
      <c r="C141" s="1359" t="s">
        <v>15006</v>
      </c>
      <c r="D141" s="1359"/>
      <c r="E141" s="1359"/>
      <c r="F141" s="1359"/>
      <c r="G141" s="1359"/>
      <c r="H141" s="1359"/>
      <c r="I141" s="1359"/>
      <c r="J141" s="1359"/>
      <c r="K141" s="1359"/>
      <c r="L141" s="1359"/>
      <c r="M141" s="316">
        <v>17</v>
      </c>
      <c r="N141" s="536">
        <f t="shared" si="5"/>
        <v>13.600000000000001</v>
      </c>
    </row>
    <row r="142" spans="1:14" ht="15" customHeight="1">
      <c r="A142" s="124" t="s">
        <v>15007</v>
      </c>
      <c r="B142" s="696" t="s">
        <v>15008</v>
      </c>
      <c r="C142" s="1359" t="s">
        <v>15009</v>
      </c>
      <c r="D142" s="1359"/>
      <c r="E142" s="1359"/>
      <c r="F142" s="1359"/>
      <c r="G142" s="1359"/>
      <c r="H142" s="1359"/>
      <c r="I142" s="1359"/>
      <c r="J142" s="1359"/>
      <c r="K142" s="1359"/>
      <c r="L142" s="1359"/>
      <c r="M142" s="316">
        <v>17</v>
      </c>
      <c r="N142" s="536">
        <f t="shared" si="5"/>
        <v>13.600000000000001</v>
      </c>
    </row>
    <row r="143" spans="1:14" ht="15" customHeight="1">
      <c r="A143" s="124" t="s">
        <v>15010</v>
      </c>
      <c r="B143" s="696" t="s">
        <v>15011</v>
      </c>
      <c r="C143" s="1359" t="s">
        <v>15012</v>
      </c>
      <c r="D143" s="1359"/>
      <c r="E143" s="1359"/>
      <c r="F143" s="1359"/>
      <c r="G143" s="1359"/>
      <c r="H143" s="1359"/>
      <c r="I143" s="1359"/>
      <c r="J143" s="1359"/>
      <c r="K143" s="1359"/>
      <c r="L143" s="1359"/>
      <c r="M143" s="316">
        <v>19</v>
      </c>
      <c r="N143" s="536">
        <f t="shared" si="5"/>
        <v>15.200000000000001</v>
      </c>
    </row>
    <row r="144" spans="1:14" ht="15" customHeight="1">
      <c r="A144" s="124" t="s">
        <v>15013</v>
      </c>
      <c r="B144" s="696" t="s">
        <v>15014</v>
      </c>
      <c r="C144" s="1376" t="s">
        <v>15015</v>
      </c>
      <c r="D144" s="1377"/>
      <c r="E144" s="1377"/>
      <c r="F144" s="1377"/>
      <c r="G144" s="1377"/>
      <c r="H144" s="1377"/>
      <c r="I144" s="1377"/>
      <c r="J144" s="1377"/>
      <c r="K144" s="1377"/>
      <c r="L144" s="1378"/>
      <c r="M144" s="316">
        <v>36</v>
      </c>
      <c r="N144" s="536">
        <f t="shared" si="5"/>
        <v>28.8</v>
      </c>
    </row>
    <row r="145" spans="1:14" ht="15" customHeight="1">
      <c r="A145" s="123" t="s">
        <v>15016</v>
      </c>
      <c r="B145" s="696" t="s">
        <v>15017</v>
      </c>
      <c r="C145" s="1359" t="s">
        <v>14959</v>
      </c>
      <c r="D145" s="1359"/>
      <c r="E145" s="1359"/>
      <c r="F145" s="1359"/>
      <c r="G145" s="1359"/>
      <c r="H145" s="1359"/>
      <c r="I145" s="1359"/>
      <c r="J145" s="1359"/>
      <c r="K145" s="1359"/>
      <c r="L145" s="1359"/>
      <c r="M145" s="316">
        <v>40</v>
      </c>
      <c r="N145" s="536">
        <f t="shared" si="5"/>
        <v>32</v>
      </c>
    </row>
    <row r="146" spans="1:14" ht="15" customHeight="1">
      <c r="A146" s="124" t="s">
        <v>15018</v>
      </c>
      <c r="B146" s="696" t="s">
        <v>15019</v>
      </c>
      <c r="C146" s="1359" t="s">
        <v>15020</v>
      </c>
      <c r="D146" s="1359"/>
      <c r="E146" s="1359"/>
      <c r="F146" s="1359"/>
      <c r="G146" s="1359"/>
      <c r="H146" s="1359"/>
      <c r="I146" s="1359"/>
      <c r="J146" s="1359"/>
      <c r="K146" s="1359"/>
      <c r="L146" s="1359"/>
      <c r="M146" s="316">
        <v>44</v>
      </c>
      <c r="N146" s="536">
        <f t="shared" si="5"/>
        <v>35.200000000000003</v>
      </c>
    </row>
    <row r="147" spans="1:14" ht="14.4">
      <c r="A147" s="124" t="s">
        <v>15021</v>
      </c>
      <c r="B147" s="684" t="s">
        <v>15022</v>
      </c>
      <c r="C147" s="1330" t="s">
        <v>15023</v>
      </c>
      <c r="D147" s="1330"/>
      <c r="E147" s="1330"/>
      <c r="F147" s="1330"/>
      <c r="G147" s="1330"/>
      <c r="H147" s="1330"/>
      <c r="I147" s="1330"/>
      <c r="J147" s="1330"/>
      <c r="K147" s="1330"/>
      <c r="L147" s="1330"/>
      <c r="M147" s="314">
        <v>17</v>
      </c>
      <c r="N147" s="536">
        <f t="shared" si="5"/>
        <v>13.600000000000001</v>
      </c>
    </row>
    <row r="148" spans="1:14" ht="15" customHeight="1">
      <c r="A148" s="123" t="s">
        <v>15024</v>
      </c>
      <c r="B148" s="696" t="s">
        <v>15025</v>
      </c>
      <c r="C148" s="1359" t="s">
        <v>14972</v>
      </c>
      <c r="D148" s="1359"/>
      <c r="E148" s="1359"/>
      <c r="F148" s="1359"/>
      <c r="G148" s="1359"/>
      <c r="H148" s="1359"/>
      <c r="I148" s="1359"/>
      <c r="J148" s="1359"/>
      <c r="K148" s="1359"/>
      <c r="L148" s="1359"/>
      <c r="M148" s="316">
        <v>17</v>
      </c>
      <c r="N148" s="536">
        <f t="shared" si="5"/>
        <v>13.600000000000001</v>
      </c>
    </row>
    <row r="149" spans="1:14" ht="15" customHeight="1">
      <c r="A149" s="124" t="s">
        <v>15026</v>
      </c>
      <c r="B149" s="696" t="s">
        <v>15027</v>
      </c>
      <c r="C149" s="1359" t="s">
        <v>15028</v>
      </c>
      <c r="D149" s="1359"/>
      <c r="E149" s="1359"/>
      <c r="F149" s="1359"/>
      <c r="G149" s="1359"/>
      <c r="H149" s="1359"/>
      <c r="I149" s="1359"/>
      <c r="J149" s="1359"/>
      <c r="K149" s="1359"/>
      <c r="L149" s="1359"/>
      <c r="M149" s="316">
        <v>552</v>
      </c>
      <c r="N149" s="536">
        <f t="shared" si="5"/>
        <v>441.6</v>
      </c>
    </row>
    <row r="150" spans="1:14" ht="15" customHeight="1">
      <c r="A150" s="124" t="s">
        <v>15029</v>
      </c>
      <c r="B150" s="696" t="s">
        <v>15030</v>
      </c>
      <c r="C150" s="1359" t="s">
        <v>14981</v>
      </c>
      <c r="D150" s="1359"/>
      <c r="E150" s="1359"/>
      <c r="F150" s="1359"/>
      <c r="G150" s="1359"/>
      <c r="H150" s="1359"/>
      <c r="I150" s="1359"/>
      <c r="J150" s="1359"/>
      <c r="K150" s="1359"/>
      <c r="L150" s="1359"/>
      <c r="M150" s="316">
        <v>17</v>
      </c>
      <c r="N150" s="536">
        <f t="shared" si="5"/>
        <v>13.600000000000001</v>
      </c>
    </row>
    <row r="151" spans="1:14" ht="15" customHeight="1">
      <c r="A151" s="124" t="s">
        <v>15031</v>
      </c>
      <c r="B151" s="696" t="s">
        <v>15032</v>
      </c>
      <c r="C151" s="1359" t="s">
        <v>15033</v>
      </c>
      <c r="D151" s="1359"/>
      <c r="E151" s="1359"/>
      <c r="F151" s="1359"/>
      <c r="G151" s="1359"/>
      <c r="H151" s="1359"/>
      <c r="I151" s="1359"/>
      <c r="J151" s="1359"/>
      <c r="K151" s="1359"/>
      <c r="L151" s="1359"/>
      <c r="M151" s="316">
        <v>15</v>
      </c>
      <c r="N151" s="536">
        <f t="shared" si="5"/>
        <v>12</v>
      </c>
    </row>
    <row r="152" spans="1:14" ht="15" customHeight="1">
      <c r="A152" s="124" t="s">
        <v>15034</v>
      </c>
      <c r="B152" s="696" t="s">
        <v>15035</v>
      </c>
      <c r="C152" s="1359" t="s">
        <v>15036</v>
      </c>
      <c r="D152" s="1359"/>
      <c r="E152" s="1359"/>
      <c r="F152" s="1359"/>
      <c r="G152" s="1359"/>
      <c r="H152" s="1359"/>
      <c r="I152" s="1359"/>
      <c r="J152" s="1359"/>
      <c r="K152" s="1359"/>
      <c r="L152" s="1359"/>
      <c r="M152" s="316">
        <v>15</v>
      </c>
      <c r="N152" s="536">
        <f t="shared" si="5"/>
        <v>12</v>
      </c>
    </row>
    <row r="153" spans="1:14" ht="15" customHeight="1">
      <c r="A153" s="124" t="s">
        <v>15037</v>
      </c>
      <c r="B153" s="696" t="s">
        <v>15038</v>
      </c>
      <c r="C153" s="1359" t="s">
        <v>15039</v>
      </c>
      <c r="D153" s="1359"/>
      <c r="E153" s="1359"/>
      <c r="F153" s="1359"/>
      <c r="G153" s="1359"/>
      <c r="H153" s="1359"/>
      <c r="I153" s="1359"/>
      <c r="J153" s="1359"/>
      <c r="K153" s="1359"/>
      <c r="L153" s="1359"/>
      <c r="M153" s="316">
        <v>54</v>
      </c>
      <c r="N153" s="536">
        <f t="shared" si="5"/>
        <v>43.2</v>
      </c>
    </row>
    <row r="154" spans="1:14" ht="15" customHeight="1">
      <c r="A154" s="124" t="s">
        <v>15040</v>
      </c>
      <c r="B154" s="696" t="s">
        <v>15041</v>
      </c>
      <c r="C154" s="1376" t="s">
        <v>15042</v>
      </c>
      <c r="D154" s="1377"/>
      <c r="E154" s="1377"/>
      <c r="F154" s="1377"/>
      <c r="G154" s="1377"/>
      <c r="H154" s="1377"/>
      <c r="I154" s="1377"/>
      <c r="J154" s="1377"/>
      <c r="K154" s="1377"/>
      <c r="L154" s="1378"/>
      <c r="M154" s="316">
        <v>250</v>
      </c>
      <c r="N154" s="536">
        <f t="shared" si="5"/>
        <v>200</v>
      </c>
    </row>
    <row r="155" spans="1:14" ht="15" customHeight="1">
      <c r="A155" s="124" t="s">
        <v>15043</v>
      </c>
      <c r="B155" s="696" t="s">
        <v>15044</v>
      </c>
      <c r="C155" s="1359" t="s">
        <v>14728</v>
      </c>
      <c r="D155" s="1359"/>
      <c r="E155" s="1359"/>
      <c r="F155" s="1359"/>
      <c r="G155" s="1359"/>
      <c r="H155" s="1359"/>
      <c r="I155" s="1359"/>
      <c r="J155" s="1359"/>
      <c r="K155" s="1359"/>
      <c r="L155" s="1359"/>
      <c r="M155" s="316">
        <v>49</v>
      </c>
      <c r="N155" s="536">
        <f t="shared" si="5"/>
        <v>39.200000000000003</v>
      </c>
    </row>
    <row r="156" spans="1:14" ht="15" customHeight="1" thickBot="1">
      <c r="A156" s="785" t="s">
        <v>15045</v>
      </c>
      <c r="B156" s="976" t="s">
        <v>15046</v>
      </c>
      <c r="C156" s="1360" t="s">
        <v>15047</v>
      </c>
      <c r="D156" s="1360"/>
      <c r="E156" s="1360"/>
      <c r="F156" s="1360"/>
      <c r="G156" s="1360"/>
      <c r="H156" s="1360"/>
      <c r="I156" s="1360"/>
      <c r="J156" s="1360"/>
      <c r="K156" s="1360"/>
      <c r="L156" s="1360"/>
      <c r="M156" s="837">
        <v>38.5</v>
      </c>
      <c r="N156" s="536">
        <f t="shared" si="5"/>
        <v>30.8</v>
      </c>
    </row>
    <row r="157" spans="1:14" ht="16.2" thickBot="1">
      <c r="A157" s="823" t="s">
        <v>1</v>
      </c>
      <c r="B157" s="838"/>
      <c r="C157" s="1354" t="s">
        <v>15048</v>
      </c>
      <c r="D157" s="1355"/>
      <c r="E157" s="1355"/>
      <c r="F157" s="1355"/>
      <c r="G157" s="1355"/>
      <c r="H157" s="1355"/>
      <c r="I157" s="1355"/>
      <c r="J157" s="1355"/>
      <c r="K157" s="1355"/>
      <c r="L157" s="1355"/>
      <c r="M157" s="825" t="s">
        <v>3</v>
      </c>
      <c r="N157" s="821" t="s">
        <v>43563</v>
      </c>
    </row>
    <row r="158" spans="1:14" ht="15" customHeight="1">
      <c r="A158" s="237" t="s">
        <v>15049</v>
      </c>
      <c r="B158" s="697" t="s">
        <v>15050</v>
      </c>
      <c r="C158" s="1329" t="s">
        <v>15051</v>
      </c>
      <c r="D158" s="1329"/>
      <c r="E158" s="1329"/>
      <c r="F158" s="1329"/>
      <c r="G158" s="1329"/>
      <c r="H158" s="1329"/>
      <c r="I158" s="1329"/>
      <c r="J158" s="1329"/>
      <c r="K158" s="1329"/>
      <c r="L158" s="1329"/>
      <c r="M158" s="89">
        <v>273</v>
      </c>
      <c r="N158" s="536">
        <f t="shared" ref="N158:N182" si="6">M158*0.8</f>
        <v>218.4</v>
      </c>
    </row>
    <row r="159" spans="1:14" ht="15" customHeight="1">
      <c r="A159" s="123" t="s">
        <v>15052</v>
      </c>
      <c r="B159" s="697" t="s">
        <v>15053</v>
      </c>
      <c r="C159" s="1329" t="s">
        <v>15054</v>
      </c>
      <c r="D159" s="1329"/>
      <c r="E159" s="1329"/>
      <c r="F159" s="1329"/>
      <c r="G159" s="1329"/>
      <c r="H159" s="1329"/>
      <c r="I159" s="1329"/>
      <c r="J159" s="1329"/>
      <c r="K159" s="1329"/>
      <c r="L159" s="1329"/>
      <c r="M159" s="100">
        <v>119</v>
      </c>
      <c r="N159" s="536">
        <f t="shared" si="6"/>
        <v>95.2</v>
      </c>
    </row>
    <row r="160" spans="1:14" ht="14.4">
      <c r="A160" s="123" t="s">
        <v>15055</v>
      </c>
      <c r="B160" s="697" t="s">
        <v>15055</v>
      </c>
      <c r="C160" s="1330" t="s">
        <v>15056</v>
      </c>
      <c r="D160" s="1330"/>
      <c r="E160" s="1330"/>
      <c r="F160" s="1330"/>
      <c r="G160" s="1330"/>
      <c r="H160" s="1330"/>
      <c r="I160" s="1330"/>
      <c r="J160" s="1330"/>
      <c r="K160" s="1330"/>
      <c r="L160" s="1330"/>
      <c r="M160" s="100">
        <v>99.99</v>
      </c>
      <c r="N160" s="536">
        <f t="shared" si="6"/>
        <v>79.992000000000004</v>
      </c>
    </row>
    <row r="161" spans="1:14" ht="14.4">
      <c r="A161" s="123" t="s">
        <v>15057</v>
      </c>
      <c r="B161" s="697" t="s">
        <v>15058</v>
      </c>
      <c r="C161" s="1330" t="s">
        <v>15059</v>
      </c>
      <c r="D161" s="1330"/>
      <c r="E161" s="1330"/>
      <c r="F161" s="1330"/>
      <c r="G161" s="1330"/>
      <c r="H161" s="1330"/>
      <c r="I161" s="1330"/>
      <c r="J161" s="1330"/>
      <c r="K161" s="1330"/>
      <c r="L161" s="1330"/>
      <c r="M161" s="100">
        <v>15</v>
      </c>
      <c r="N161" s="536">
        <f t="shared" si="6"/>
        <v>12</v>
      </c>
    </row>
    <row r="162" spans="1:14" ht="14.4">
      <c r="A162" s="123" t="s">
        <v>15060</v>
      </c>
      <c r="B162" s="697" t="s">
        <v>15061</v>
      </c>
      <c r="C162" s="1330" t="s">
        <v>15062</v>
      </c>
      <c r="D162" s="1330"/>
      <c r="E162" s="1330"/>
      <c r="F162" s="1330"/>
      <c r="G162" s="1330"/>
      <c r="H162" s="1330"/>
      <c r="I162" s="1330"/>
      <c r="J162" s="1330"/>
      <c r="K162" s="1330"/>
      <c r="L162" s="1330"/>
      <c r="M162" s="100">
        <v>15</v>
      </c>
      <c r="N162" s="536">
        <f t="shared" si="6"/>
        <v>12</v>
      </c>
    </row>
    <row r="163" spans="1:14" ht="15" customHeight="1">
      <c r="A163" s="123" t="s">
        <v>15063</v>
      </c>
      <c r="B163" s="697" t="s">
        <v>15064</v>
      </c>
      <c r="C163" s="1329" t="s">
        <v>15065</v>
      </c>
      <c r="D163" s="1329"/>
      <c r="E163" s="1329"/>
      <c r="F163" s="1329"/>
      <c r="G163" s="1329"/>
      <c r="H163" s="1329"/>
      <c r="I163" s="1329"/>
      <c r="J163" s="1329"/>
      <c r="K163" s="1329"/>
      <c r="L163" s="1329"/>
      <c r="M163" s="100">
        <v>539</v>
      </c>
      <c r="N163" s="536">
        <f t="shared" si="6"/>
        <v>431.20000000000005</v>
      </c>
    </row>
    <row r="164" spans="1:14" ht="15" customHeight="1">
      <c r="A164" s="123" t="s">
        <v>15066</v>
      </c>
      <c r="B164" s="697" t="s">
        <v>15067</v>
      </c>
      <c r="C164" s="1329" t="s">
        <v>15068</v>
      </c>
      <c r="D164" s="1329"/>
      <c r="E164" s="1329"/>
      <c r="F164" s="1329"/>
      <c r="G164" s="1329"/>
      <c r="H164" s="1329"/>
      <c r="I164" s="1329"/>
      <c r="J164" s="1329"/>
      <c r="K164" s="1329"/>
      <c r="L164" s="1329"/>
      <c r="M164" s="100">
        <v>649</v>
      </c>
      <c r="N164" s="536">
        <f t="shared" si="6"/>
        <v>519.20000000000005</v>
      </c>
    </row>
    <row r="165" spans="1:14" ht="14.4">
      <c r="A165" s="123" t="s">
        <v>15069</v>
      </c>
      <c r="B165" s="682" t="s">
        <v>15070</v>
      </c>
      <c r="C165" s="1357" t="s">
        <v>15071</v>
      </c>
      <c r="D165" s="1357"/>
      <c r="E165" s="1357"/>
      <c r="F165" s="1357"/>
      <c r="G165" s="1357"/>
      <c r="H165" s="1357"/>
      <c r="I165" s="1357"/>
      <c r="J165" s="1357"/>
      <c r="K165" s="1357"/>
      <c r="L165" s="1357"/>
      <c r="M165" s="118">
        <v>1331</v>
      </c>
      <c r="N165" s="536">
        <f t="shared" si="6"/>
        <v>1064.8</v>
      </c>
    </row>
    <row r="166" spans="1:14" ht="14.4">
      <c r="A166" s="123" t="s">
        <v>15072</v>
      </c>
      <c r="B166" s="682" t="s">
        <v>15073</v>
      </c>
      <c r="C166" s="1357" t="s">
        <v>15074</v>
      </c>
      <c r="D166" s="1357"/>
      <c r="E166" s="1357"/>
      <c r="F166" s="1357"/>
      <c r="G166" s="1357"/>
      <c r="H166" s="1357"/>
      <c r="I166" s="1357"/>
      <c r="J166" s="1357"/>
      <c r="K166" s="1357"/>
      <c r="L166" s="1357"/>
      <c r="M166" s="118">
        <v>2931</v>
      </c>
      <c r="N166" s="536">
        <f t="shared" si="6"/>
        <v>2344.8000000000002</v>
      </c>
    </row>
    <row r="167" spans="1:14" ht="14.4">
      <c r="A167" s="124" t="s">
        <v>15075</v>
      </c>
      <c r="B167" s="697" t="s">
        <v>15076</v>
      </c>
      <c r="C167" s="1330" t="s">
        <v>15077</v>
      </c>
      <c r="D167" s="1330"/>
      <c r="E167" s="1330"/>
      <c r="F167" s="1330"/>
      <c r="G167" s="1330"/>
      <c r="H167" s="1330"/>
      <c r="I167" s="1330"/>
      <c r="J167" s="1330"/>
      <c r="K167" s="1330"/>
      <c r="L167" s="1330"/>
      <c r="M167" s="100">
        <v>30</v>
      </c>
      <c r="N167" s="536">
        <f t="shared" si="6"/>
        <v>24</v>
      </c>
    </row>
    <row r="168" spans="1:14" ht="14.4">
      <c r="A168" s="124" t="s">
        <v>15078</v>
      </c>
      <c r="B168" s="697" t="s">
        <v>15079</v>
      </c>
      <c r="C168" s="1330" t="s">
        <v>15080</v>
      </c>
      <c r="D168" s="1330"/>
      <c r="E168" s="1330"/>
      <c r="F168" s="1330"/>
      <c r="G168" s="1330"/>
      <c r="H168" s="1330"/>
      <c r="I168" s="1330"/>
      <c r="J168" s="1330"/>
      <c r="K168" s="1330"/>
      <c r="L168" s="1330"/>
      <c r="M168" s="100">
        <v>30</v>
      </c>
      <c r="N168" s="536">
        <f t="shared" si="6"/>
        <v>24</v>
      </c>
    </row>
    <row r="169" spans="1:14" ht="14.4">
      <c r="A169" s="124" t="s">
        <v>15081</v>
      </c>
      <c r="B169" s="697" t="s">
        <v>15082</v>
      </c>
      <c r="C169" s="1330" t="s">
        <v>15083</v>
      </c>
      <c r="D169" s="1330"/>
      <c r="E169" s="1330"/>
      <c r="F169" s="1330"/>
      <c r="G169" s="1330"/>
      <c r="H169" s="1330"/>
      <c r="I169" s="1330"/>
      <c r="J169" s="1330"/>
      <c r="K169" s="1330"/>
      <c r="L169" s="1330"/>
      <c r="M169" s="100">
        <v>39</v>
      </c>
      <c r="N169" s="536">
        <f t="shared" si="6"/>
        <v>31.200000000000003</v>
      </c>
    </row>
    <row r="170" spans="1:14" ht="14.4">
      <c r="A170" s="124" t="s">
        <v>15084</v>
      </c>
      <c r="B170" s="697" t="s">
        <v>15085</v>
      </c>
      <c r="C170" s="1330" t="s">
        <v>15086</v>
      </c>
      <c r="D170" s="1330"/>
      <c r="E170" s="1330"/>
      <c r="F170" s="1330"/>
      <c r="G170" s="1330"/>
      <c r="H170" s="1330"/>
      <c r="I170" s="1330"/>
      <c r="J170" s="1330"/>
      <c r="K170" s="1330"/>
      <c r="L170" s="1330"/>
      <c r="M170" s="100">
        <v>30</v>
      </c>
      <c r="N170" s="536">
        <f t="shared" si="6"/>
        <v>24</v>
      </c>
    </row>
    <row r="171" spans="1:14" ht="14.4">
      <c r="A171" s="124" t="s">
        <v>15087</v>
      </c>
      <c r="B171" s="697" t="s">
        <v>15088</v>
      </c>
      <c r="C171" s="1330" t="s">
        <v>15089</v>
      </c>
      <c r="D171" s="1330"/>
      <c r="E171" s="1330"/>
      <c r="F171" s="1330"/>
      <c r="G171" s="1330"/>
      <c r="H171" s="1330"/>
      <c r="I171" s="1330"/>
      <c r="J171" s="1330"/>
      <c r="K171" s="1330"/>
      <c r="L171" s="1330"/>
      <c r="M171" s="100">
        <v>30</v>
      </c>
      <c r="N171" s="536">
        <f t="shared" si="6"/>
        <v>24</v>
      </c>
    </row>
    <row r="172" spans="1:14" ht="15" customHeight="1">
      <c r="A172" s="124" t="s">
        <v>15090</v>
      </c>
      <c r="B172" s="697" t="s">
        <v>15091</v>
      </c>
      <c r="C172" s="1329" t="s">
        <v>15092</v>
      </c>
      <c r="D172" s="1329"/>
      <c r="E172" s="1329"/>
      <c r="F172" s="1329"/>
      <c r="G172" s="1329"/>
      <c r="H172" s="1329"/>
      <c r="I172" s="1329"/>
      <c r="J172" s="1329"/>
      <c r="K172" s="1329"/>
      <c r="L172" s="1329"/>
      <c r="M172" s="89">
        <v>39.99</v>
      </c>
      <c r="N172" s="536">
        <f t="shared" si="6"/>
        <v>31.992000000000004</v>
      </c>
    </row>
    <row r="173" spans="1:14" ht="14.25" customHeight="1">
      <c r="A173" s="124" t="s">
        <v>15093</v>
      </c>
      <c r="B173" s="697" t="s">
        <v>15094</v>
      </c>
      <c r="C173" s="1329" t="s">
        <v>15095</v>
      </c>
      <c r="D173" s="1329"/>
      <c r="E173" s="1329"/>
      <c r="F173" s="1329"/>
      <c r="G173" s="1329"/>
      <c r="H173" s="1329"/>
      <c r="I173" s="1329"/>
      <c r="J173" s="1329"/>
      <c r="K173" s="1329"/>
      <c r="L173" s="1329"/>
      <c r="M173" s="89">
        <v>25</v>
      </c>
      <c r="N173" s="536">
        <f t="shared" si="6"/>
        <v>20</v>
      </c>
    </row>
    <row r="174" spans="1:14" ht="14.25" customHeight="1">
      <c r="A174" s="124" t="s">
        <v>15096</v>
      </c>
      <c r="B174" s="697" t="s">
        <v>15097</v>
      </c>
      <c r="C174" s="1297"/>
      <c r="D174" s="1298"/>
      <c r="E174" s="1298"/>
      <c r="F174" s="1298"/>
      <c r="G174" s="1298"/>
      <c r="H174" s="1298"/>
      <c r="I174" s="1298"/>
      <c r="J174" s="1298"/>
      <c r="K174" s="1298"/>
      <c r="L174" s="1299"/>
      <c r="M174" s="89">
        <v>25</v>
      </c>
      <c r="N174" s="536">
        <f t="shared" si="6"/>
        <v>20</v>
      </c>
    </row>
    <row r="175" spans="1:14" ht="14.25" customHeight="1">
      <c r="A175" s="124" t="s">
        <v>15098</v>
      </c>
      <c r="B175" s="697" t="s">
        <v>15099</v>
      </c>
      <c r="C175" s="1297"/>
      <c r="D175" s="1298"/>
      <c r="E175" s="1298"/>
      <c r="F175" s="1298"/>
      <c r="G175" s="1298"/>
      <c r="H175" s="1298"/>
      <c r="I175" s="1298"/>
      <c r="J175" s="1298"/>
      <c r="K175" s="1298"/>
      <c r="L175" s="1299"/>
      <c r="M175" s="89">
        <v>112</v>
      </c>
      <c r="N175" s="536">
        <f t="shared" si="6"/>
        <v>89.600000000000009</v>
      </c>
    </row>
    <row r="176" spans="1:14" ht="15" customHeight="1">
      <c r="A176" s="123" t="s">
        <v>15100</v>
      </c>
      <c r="B176" s="697" t="s">
        <v>15101</v>
      </c>
      <c r="C176" s="1329" t="s">
        <v>15102</v>
      </c>
      <c r="D176" s="1329"/>
      <c r="E176" s="1329"/>
      <c r="F176" s="1329"/>
      <c r="G176" s="1329"/>
      <c r="H176" s="1329"/>
      <c r="I176" s="1329"/>
      <c r="J176" s="1329"/>
      <c r="K176" s="1329"/>
      <c r="L176" s="1329"/>
      <c r="M176" s="100">
        <v>76</v>
      </c>
      <c r="N176" s="536">
        <f t="shared" si="6"/>
        <v>60.800000000000004</v>
      </c>
    </row>
    <row r="177" spans="1:14" ht="15" customHeight="1">
      <c r="A177" s="1203"/>
      <c r="B177" s="697" t="s">
        <v>15103</v>
      </c>
      <c r="C177" s="1329" t="s">
        <v>15104</v>
      </c>
      <c r="D177" s="1329"/>
      <c r="E177" s="1329"/>
      <c r="F177" s="1329"/>
      <c r="G177" s="1329"/>
      <c r="H177" s="1329"/>
      <c r="I177" s="1329"/>
      <c r="J177" s="1329"/>
      <c r="K177" s="1329"/>
      <c r="L177" s="1329"/>
      <c r="M177" s="89">
        <v>882</v>
      </c>
      <c r="N177" s="536">
        <f t="shared" si="6"/>
        <v>705.6</v>
      </c>
    </row>
    <row r="178" spans="1:14" ht="15" customHeight="1">
      <c r="A178" s="1201"/>
      <c r="B178" s="697" t="s">
        <v>15105</v>
      </c>
      <c r="C178" s="1329" t="s">
        <v>15106</v>
      </c>
      <c r="D178" s="1329"/>
      <c r="E178" s="1329"/>
      <c r="F178" s="1329"/>
      <c r="G178" s="1329"/>
      <c r="H178" s="1329"/>
      <c r="I178" s="1329"/>
      <c r="J178" s="1329"/>
      <c r="K178" s="1329"/>
      <c r="L178" s="1329"/>
      <c r="M178" s="89">
        <v>11</v>
      </c>
      <c r="N178" s="536">
        <f t="shared" si="6"/>
        <v>8.8000000000000007</v>
      </c>
    </row>
    <row r="179" spans="1:14" ht="15" customHeight="1">
      <c r="A179" s="1201"/>
      <c r="B179" s="697" t="s">
        <v>15107</v>
      </c>
      <c r="C179" s="1329" t="s">
        <v>15108</v>
      </c>
      <c r="D179" s="1329"/>
      <c r="E179" s="1329"/>
      <c r="F179" s="1329"/>
      <c r="G179" s="1329"/>
      <c r="H179" s="1329"/>
      <c r="I179" s="1329"/>
      <c r="J179" s="1329"/>
      <c r="K179" s="1329"/>
      <c r="L179" s="1329"/>
      <c r="M179" s="89">
        <v>54</v>
      </c>
      <c r="N179" s="536">
        <f t="shared" si="6"/>
        <v>43.2</v>
      </c>
    </row>
    <row r="180" spans="1:14" ht="30" customHeight="1">
      <c r="A180" s="1201"/>
      <c r="B180" s="318" t="s">
        <v>15109</v>
      </c>
      <c r="C180" s="1329" t="s">
        <v>15110</v>
      </c>
      <c r="D180" s="1329"/>
      <c r="E180" s="1329"/>
      <c r="F180" s="1329"/>
      <c r="G180" s="1329"/>
      <c r="H180" s="1329"/>
      <c r="I180" s="1329"/>
      <c r="J180" s="1329"/>
      <c r="K180" s="1329"/>
      <c r="L180" s="1329"/>
      <c r="M180" s="89">
        <v>17</v>
      </c>
      <c r="N180" s="536">
        <f t="shared" si="6"/>
        <v>13.600000000000001</v>
      </c>
    </row>
    <row r="181" spans="1:14" ht="30" customHeight="1">
      <c r="A181" s="1201"/>
      <c r="B181" s="318" t="s">
        <v>15111</v>
      </c>
      <c r="C181" s="1329" t="s">
        <v>15112</v>
      </c>
      <c r="D181" s="1329"/>
      <c r="E181" s="1329"/>
      <c r="F181" s="1329"/>
      <c r="G181" s="1329"/>
      <c r="H181" s="1329"/>
      <c r="I181" s="1329"/>
      <c r="J181" s="1329"/>
      <c r="K181" s="1329"/>
      <c r="L181" s="1329"/>
      <c r="M181" s="89">
        <v>17</v>
      </c>
      <c r="N181" s="536">
        <f t="shared" si="6"/>
        <v>13.600000000000001</v>
      </c>
    </row>
    <row r="182" spans="1:14" thickBot="1">
      <c r="A182" s="1204"/>
      <c r="B182" s="839" t="s">
        <v>15113</v>
      </c>
      <c r="C182" s="1358" t="s">
        <v>15114</v>
      </c>
      <c r="D182" s="1358"/>
      <c r="E182" s="1358"/>
      <c r="F182" s="1358"/>
      <c r="G182" s="1358"/>
      <c r="H182" s="1358"/>
      <c r="I182" s="1358"/>
      <c r="J182" s="1358"/>
      <c r="K182" s="1358"/>
      <c r="L182" s="1358"/>
      <c r="M182" s="834">
        <v>468</v>
      </c>
      <c r="N182" s="536">
        <f t="shared" si="6"/>
        <v>374.40000000000003</v>
      </c>
    </row>
    <row r="183" spans="1:14" ht="16.2" thickBot="1">
      <c r="A183" s="873" t="s">
        <v>1</v>
      </c>
      <c r="B183" s="838"/>
      <c r="C183" s="1354" t="s">
        <v>15115</v>
      </c>
      <c r="D183" s="1355"/>
      <c r="E183" s="1355"/>
      <c r="F183" s="1356"/>
      <c r="G183" s="1354" t="s">
        <v>15116</v>
      </c>
      <c r="H183" s="1355"/>
      <c r="I183" s="1355"/>
      <c r="J183" s="1355"/>
      <c r="K183" s="1355"/>
      <c r="L183" s="1355"/>
      <c r="M183" s="840" t="s">
        <v>3</v>
      </c>
      <c r="N183" s="821" t="s">
        <v>43563</v>
      </c>
    </row>
    <row r="184" spans="1:14" ht="15" customHeight="1">
      <c r="A184" s="123" t="s">
        <v>15117</v>
      </c>
      <c r="B184" s="318" t="s">
        <v>15118</v>
      </c>
      <c r="C184" s="1297" t="s">
        <v>15119</v>
      </c>
      <c r="D184" s="1298"/>
      <c r="E184" s="1298"/>
      <c r="F184" s="1299"/>
      <c r="G184" s="1297"/>
      <c r="H184" s="1298"/>
      <c r="I184" s="1298"/>
      <c r="J184" s="1298"/>
      <c r="K184" s="1298"/>
      <c r="L184" s="1299"/>
      <c r="M184" s="314">
        <v>346</v>
      </c>
      <c r="N184" s="536">
        <f t="shared" ref="N184:N209" si="7">M184*0.8</f>
        <v>276.8</v>
      </c>
    </row>
    <row r="185" spans="1:14" ht="15" customHeight="1">
      <c r="A185" s="124" t="s">
        <v>15120</v>
      </c>
      <c r="B185" s="318" t="s">
        <v>15121</v>
      </c>
      <c r="C185" s="1329" t="s">
        <v>15122</v>
      </c>
      <c r="D185" s="1329"/>
      <c r="E185" s="1329"/>
      <c r="F185" s="1297"/>
      <c r="G185" s="1329"/>
      <c r="H185" s="1329"/>
      <c r="I185" s="1329"/>
      <c r="J185" s="1329"/>
      <c r="K185" s="1329"/>
      <c r="L185" s="1329"/>
      <c r="M185" s="314">
        <v>379</v>
      </c>
      <c r="N185" s="536">
        <f t="shared" si="7"/>
        <v>303.2</v>
      </c>
    </row>
    <row r="186" spans="1:14" ht="15" customHeight="1">
      <c r="A186" s="124" t="s">
        <v>15123</v>
      </c>
      <c r="B186" s="318" t="s">
        <v>15124</v>
      </c>
      <c r="C186" s="1329" t="s">
        <v>15125</v>
      </c>
      <c r="D186" s="1329"/>
      <c r="E186" s="1329"/>
      <c r="F186" s="1297"/>
      <c r="G186" s="1329"/>
      <c r="H186" s="1329"/>
      <c r="I186" s="1329"/>
      <c r="J186" s="1329"/>
      <c r="K186" s="1329"/>
      <c r="L186" s="1329"/>
      <c r="M186" s="314">
        <v>469</v>
      </c>
      <c r="N186" s="536">
        <f t="shared" si="7"/>
        <v>375.20000000000005</v>
      </c>
    </row>
    <row r="187" spans="1:14" ht="15" customHeight="1">
      <c r="A187" s="124" t="s">
        <v>15126</v>
      </c>
      <c r="B187" s="318" t="s">
        <v>15127</v>
      </c>
      <c r="C187" s="1329" t="s">
        <v>15128</v>
      </c>
      <c r="D187" s="1329"/>
      <c r="E187" s="1329"/>
      <c r="F187" s="1297"/>
      <c r="G187" s="1329" t="s">
        <v>15129</v>
      </c>
      <c r="H187" s="1329"/>
      <c r="I187" s="1329"/>
      <c r="J187" s="1329"/>
      <c r="K187" s="1329"/>
      <c r="L187" s="1329"/>
      <c r="M187" s="314">
        <v>7339</v>
      </c>
      <c r="N187" s="536">
        <f t="shared" si="7"/>
        <v>5871.2000000000007</v>
      </c>
    </row>
    <row r="188" spans="1:14" ht="15" customHeight="1">
      <c r="A188" s="124" t="s">
        <v>15130</v>
      </c>
      <c r="B188" s="318" t="s">
        <v>15131</v>
      </c>
      <c r="C188" s="1329" t="s">
        <v>15128</v>
      </c>
      <c r="D188" s="1329"/>
      <c r="E188" s="1329"/>
      <c r="F188" s="1297"/>
      <c r="G188" s="1329" t="s">
        <v>15132</v>
      </c>
      <c r="H188" s="1329"/>
      <c r="I188" s="1329"/>
      <c r="J188" s="1329"/>
      <c r="K188" s="1329"/>
      <c r="L188" s="1329"/>
      <c r="M188" s="314">
        <v>4990</v>
      </c>
      <c r="N188" s="536">
        <f t="shared" si="7"/>
        <v>3992</v>
      </c>
    </row>
    <row r="189" spans="1:14" ht="15" customHeight="1">
      <c r="A189" s="124" t="s">
        <v>15133</v>
      </c>
      <c r="B189" s="318" t="s">
        <v>15134</v>
      </c>
      <c r="C189" s="1329" t="s">
        <v>15135</v>
      </c>
      <c r="D189" s="1329"/>
      <c r="E189" s="1329"/>
      <c r="F189" s="1297"/>
      <c r="G189" s="1329"/>
      <c r="H189" s="1329"/>
      <c r="I189" s="1329"/>
      <c r="J189" s="1329"/>
      <c r="K189" s="1329"/>
      <c r="L189" s="1329"/>
      <c r="M189" s="314">
        <v>273</v>
      </c>
      <c r="N189" s="536">
        <f t="shared" si="7"/>
        <v>218.4</v>
      </c>
    </row>
    <row r="190" spans="1:14" ht="15" customHeight="1">
      <c r="A190" s="124" t="s">
        <v>15136</v>
      </c>
      <c r="B190" s="318" t="s">
        <v>15137</v>
      </c>
      <c r="C190" s="1329" t="s">
        <v>15138</v>
      </c>
      <c r="D190" s="1329"/>
      <c r="E190" s="1329"/>
      <c r="F190" s="1297"/>
      <c r="G190" s="1329" t="s">
        <v>15139</v>
      </c>
      <c r="H190" s="1329"/>
      <c r="I190" s="1329"/>
      <c r="J190" s="1329"/>
      <c r="K190" s="1329"/>
      <c r="L190" s="1329"/>
      <c r="M190" s="314">
        <v>319</v>
      </c>
      <c r="N190" s="536">
        <f t="shared" si="7"/>
        <v>255.20000000000002</v>
      </c>
    </row>
    <row r="191" spans="1:14" ht="15" customHeight="1">
      <c r="A191" s="124" t="s">
        <v>15140</v>
      </c>
      <c r="B191" s="318" t="s">
        <v>15141</v>
      </c>
      <c r="C191" s="1329" t="s">
        <v>15142</v>
      </c>
      <c r="D191" s="1329"/>
      <c r="E191" s="1329"/>
      <c r="F191" s="1297"/>
      <c r="G191" s="1329" t="s">
        <v>15143</v>
      </c>
      <c r="H191" s="1329"/>
      <c r="I191" s="1329"/>
      <c r="J191" s="1329"/>
      <c r="K191" s="1329"/>
      <c r="L191" s="1329"/>
      <c r="M191" s="314">
        <v>319</v>
      </c>
      <c r="N191" s="536">
        <f t="shared" si="7"/>
        <v>255.20000000000002</v>
      </c>
    </row>
    <row r="192" spans="1:14" ht="14.4">
      <c r="A192" s="124" t="s">
        <v>15144</v>
      </c>
      <c r="B192" s="318" t="s">
        <v>15145</v>
      </c>
      <c r="C192" s="1330" t="s">
        <v>15146</v>
      </c>
      <c r="D192" s="1330"/>
      <c r="E192" s="1330"/>
      <c r="F192" s="1302"/>
      <c r="G192" s="1330"/>
      <c r="H192" s="1330"/>
      <c r="I192" s="1330"/>
      <c r="J192" s="1330"/>
      <c r="K192" s="1330"/>
      <c r="L192" s="1330"/>
      <c r="M192" s="314">
        <v>364</v>
      </c>
      <c r="N192" s="536">
        <f t="shared" si="7"/>
        <v>291.2</v>
      </c>
    </row>
    <row r="193" spans="1:14" ht="14.4">
      <c r="A193" s="124" t="s">
        <v>15147</v>
      </c>
      <c r="B193" s="318" t="s">
        <v>15148</v>
      </c>
      <c r="C193" s="1302" t="s">
        <v>15149</v>
      </c>
      <c r="D193" s="1303"/>
      <c r="E193" s="1303"/>
      <c r="F193" s="1303"/>
      <c r="G193" s="1330" t="s">
        <v>15139</v>
      </c>
      <c r="H193" s="1330"/>
      <c r="I193" s="1330"/>
      <c r="J193" s="1330"/>
      <c r="K193" s="1330"/>
      <c r="L193" s="1330"/>
      <c r="M193" s="314">
        <v>573</v>
      </c>
      <c r="N193" s="536">
        <f t="shared" si="7"/>
        <v>458.40000000000003</v>
      </c>
    </row>
    <row r="194" spans="1:14" ht="14.4">
      <c r="A194" s="124" t="s">
        <v>15150</v>
      </c>
      <c r="B194" s="318" t="s">
        <v>15151</v>
      </c>
      <c r="C194" s="1302" t="s">
        <v>15152</v>
      </c>
      <c r="D194" s="1303"/>
      <c r="E194" s="1303"/>
      <c r="F194" s="1303"/>
      <c r="G194" s="1330" t="s">
        <v>15153</v>
      </c>
      <c r="H194" s="1330"/>
      <c r="I194" s="1330"/>
      <c r="J194" s="1330"/>
      <c r="K194" s="1330"/>
      <c r="L194" s="1330"/>
      <c r="M194" s="314">
        <v>573</v>
      </c>
      <c r="N194" s="536">
        <f t="shared" si="7"/>
        <v>458.40000000000003</v>
      </c>
    </row>
    <row r="195" spans="1:14" ht="14.4">
      <c r="A195" s="785" t="s">
        <v>15154</v>
      </c>
      <c r="B195" s="318" t="s">
        <v>15155</v>
      </c>
      <c r="C195" s="1302" t="s">
        <v>15156</v>
      </c>
      <c r="D195" s="1303"/>
      <c r="E195" s="1303"/>
      <c r="F195" s="1303"/>
      <c r="G195" s="1330"/>
      <c r="H195" s="1330"/>
      <c r="I195" s="1330"/>
      <c r="J195" s="1330"/>
      <c r="K195" s="1330"/>
      <c r="L195" s="1330"/>
      <c r="M195" s="314">
        <v>336</v>
      </c>
      <c r="N195" s="536">
        <f t="shared" si="7"/>
        <v>268.8</v>
      </c>
    </row>
    <row r="196" spans="1:14" ht="14.4">
      <c r="A196" s="785" t="s">
        <v>15157</v>
      </c>
      <c r="B196" s="318" t="s">
        <v>15158</v>
      </c>
      <c r="C196" s="1302" t="s">
        <v>15135</v>
      </c>
      <c r="D196" s="1303"/>
      <c r="E196" s="1303"/>
      <c r="F196" s="1322"/>
      <c r="G196" s="1302"/>
      <c r="H196" s="1303"/>
      <c r="I196" s="1303"/>
      <c r="J196" s="1303"/>
      <c r="K196" s="1303"/>
      <c r="L196" s="1322"/>
      <c r="M196" s="314">
        <v>653</v>
      </c>
      <c r="N196" s="536">
        <f t="shared" si="7"/>
        <v>522.4</v>
      </c>
    </row>
    <row r="197" spans="1:14" ht="15" customHeight="1">
      <c r="A197" s="123" t="s">
        <v>15159</v>
      </c>
      <c r="B197" s="318" t="s">
        <v>15160</v>
      </c>
      <c r="C197" s="1329" t="s">
        <v>15161</v>
      </c>
      <c r="D197" s="1329"/>
      <c r="E197" s="1329"/>
      <c r="F197" s="1297"/>
      <c r="G197" s="1329"/>
      <c r="H197" s="1329"/>
      <c r="I197" s="1329"/>
      <c r="J197" s="1329"/>
      <c r="K197" s="1329"/>
      <c r="L197" s="1329"/>
      <c r="M197" s="314">
        <v>99.99</v>
      </c>
      <c r="N197" s="536">
        <f t="shared" si="7"/>
        <v>79.992000000000004</v>
      </c>
    </row>
    <row r="198" spans="1:14" ht="14.4">
      <c r="A198" s="123" t="s">
        <v>15162</v>
      </c>
      <c r="B198" s="318" t="s">
        <v>15163</v>
      </c>
      <c r="C198" s="1330" t="s">
        <v>15164</v>
      </c>
      <c r="D198" s="1330"/>
      <c r="E198" s="1330"/>
      <c r="F198" s="1302"/>
      <c r="G198" s="1330" t="s">
        <v>15165</v>
      </c>
      <c r="H198" s="1330"/>
      <c r="I198" s="1330"/>
      <c r="J198" s="1330"/>
      <c r="K198" s="1330"/>
      <c r="L198" s="1330"/>
      <c r="M198" s="314">
        <v>119.99</v>
      </c>
      <c r="N198" s="536">
        <f t="shared" si="7"/>
        <v>95.992000000000004</v>
      </c>
    </row>
    <row r="199" spans="1:14" ht="30" customHeight="1">
      <c r="A199" s="785" t="s">
        <v>15166</v>
      </c>
      <c r="B199" s="318" t="s">
        <v>15167</v>
      </c>
      <c r="C199" s="1297" t="s">
        <v>15168</v>
      </c>
      <c r="D199" s="1298"/>
      <c r="E199" s="1298"/>
      <c r="F199" s="1299"/>
      <c r="G199" s="1302"/>
      <c r="H199" s="1303"/>
      <c r="I199" s="1303"/>
      <c r="J199" s="1303"/>
      <c r="K199" s="1303"/>
      <c r="L199" s="1322"/>
      <c r="M199" s="314">
        <v>149.99</v>
      </c>
      <c r="N199" s="536">
        <f t="shared" si="7"/>
        <v>119.99200000000002</v>
      </c>
    </row>
    <row r="200" spans="1:14" ht="15" customHeight="1">
      <c r="A200" s="832" t="s">
        <v>15169</v>
      </c>
      <c r="B200" s="318" t="s">
        <v>15170</v>
      </c>
      <c r="C200" s="1329" t="s">
        <v>15171</v>
      </c>
      <c r="D200" s="1329"/>
      <c r="E200" s="1329"/>
      <c r="F200" s="1297"/>
      <c r="G200" s="1329"/>
      <c r="H200" s="1329"/>
      <c r="I200" s="1329"/>
      <c r="J200" s="1329"/>
      <c r="K200" s="1329"/>
      <c r="L200" s="1329"/>
      <c r="M200" s="314">
        <v>34.99</v>
      </c>
      <c r="N200" s="536">
        <f t="shared" si="7"/>
        <v>27.992000000000004</v>
      </c>
    </row>
    <row r="201" spans="1:14" ht="15" customHeight="1">
      <c r="A201" s="1200"/>
      <c r="B201" s="318" t="s">
        <v>15172</v>
      </c>
      <c r="C201" s="1297" t="s">
        <v>15128</v>
      </c>
      <c r="D201" s="1298"/>
      <c r="E201" s="1298"/>
      <c r="F201" s="1299"/>
      <c r="G201" s="1297" t="s">
        <v>15173</v>
      </c>
      <c r="H201" s="1298"/>
      <c r="I201" s="1298"/>
      <c r="J201" s="1298"/>
      <c r="K201" s="1298"/>
      <c r="L201" s="1299"/>
      <c r="M201" s="314">
        <v>10275</v>
      </c>
      <c r="N201" s="536">
        <f t="shared" si="7"/>
        <v>8220</v>
      </c>
    </row>
    <row r="202" spans="1:14" ht="30" customHeight="1">
      <c r="A202" s="462"/>
      <c r="B202" s="318" t="s">
        <v>15174</v>
      </c>
      <c r="C202" s="1329" t="s">
        <v>15175</v>
      </c>
      <c r="D202" s="1329"/>
      <c r="E202" s="1329"/>
      <c r="F202" s="1297"/>
      <c r="G202" s="1329" t="s">
        <v>15176</v>
      </c>
      <c r="H202" s="1329"/>
      <c r="I202" s="1329"/>
      <c r="J202" s="1329"/>
      <c r="K202" s="1329"/>
      <c r="L202" s="1329"/>
      <c r="M202" s="314">
        <v>1667</v>
      </c>
      <c r="N202" s="536">
        <f t="shared" si="7"/>
        <v>1333.6000000000001</v>
      </c>
    </row>
    <row r="203" spans="1:14" ht="30" customHeight="1">
      <c r="A203" s="1201"/>
      <c r="B203" s="318" t="s">
        <v>15177</v>
      </c>
      <c r="C203" s="1329" t="s">
        <v>15178</v>
      </c>
      <c r="D203" s="1329"/>
      <c r="E203" s="1329"/>
      <c r="F203" s="1297"/>
      <c r="G203" s="1329" t="s">
        <v>15179</v>
      </c>
      <c r="H203" s="1329"/>
      <c r="I203" s="1329"/>
      <c r="J203" s="1329"/>
      <c r="K203" s="1329"/>
      <c r="L203" s="1329"/>
      <c r="M203" s="314">
        <v>119</v>
      </c>
      <c r="N203" s="536">
        <f t="shared" si="7"/>
        <v>95.2</v>
      </c>
    </row>
    <row r="204" spans="1:14" ht="14.4">
      <c r="A204" s="1201"/>
      <c r="B204" s="318" t="s">
        <v>15180</v>
      </c>
      <c r="C204" s="1297" t="s">
        <v>15181</v>
      </c>
      <c r="D204" s="1298"/>
      <c r="E204" s="1298"/>
      <c r="F204" s="1299"/>
      <c r="G204" s="1353" t="s">
        <v>15182</v>
      </c>
      <c r="H204" s="1353"/>
      <c r="I204" s="1353"/>
      <c r="J204" s="1353"/>
      <c r="K204" s="1353"/>
      <c r="L204" s="1353"/>
      <c r="M204" s="314">
        <v>239</v>
      </c>
      <c r="N204" s="536">
        <f t="shared" si="7"/>
        <v>191.20000000000002</v>
      </c>
    </row>
    <row r="205" spans="1:14" ht="14.4">
      <c r="A205" s="1201"/>
      <c r="B205" s="318" t="s">
        <v>15183</v>
      </c>
      <c r="C205" s="1297" t="s">
        <v>15184</v>
      </c>
      <c r="D205" s="1298"/>
      <c r="E205" s="1298"/>
      <c r="F205" s="1299"/>
      <c r="G205" s="1353" t="s">
        <v>15185</v>
      </c>
      <c r="H205" s="1353"/>
      <c r="I205" s="1353"/>
      <c r="J205" s="1353"/>
      <c r="K205" s="1353"/>
      <c r="L205" s="1353"/>
      <c r="M205" s="314">
        <v>239</v>
      </c>
      <c r="N205" s="536">
        <f t="shared" si="7"/>
        <v>191.20000000000002</v>
      </c>
    </row>
    <row r="206" spans="1:14" ht="14.4">
      <c r="A206" s="1201"/>
      <c r="B206" s="318" t="s">
        <v>15186</v>
      </c>
      <c r="C206" s="1297" t="s">
        <v>15149</v>
      </c>
      <c r="D206" s="1298"/>
      <c r="E206" s="1298"/>
      <c r="F206" s="1299"/>
      <c r="G206" s="1353" t="s">
        <v>15182</v>
      </c>
      <c r="H206" s="1353"/>
      <c r="I206" s="1353"/>
      <c r="J206" s="1353"/>
      <c r="K206" s="1353"/>
      <c r="L206" s="1353"/>
      <c r="M206" s="314">
        <v>149</v>
      </c>
      <c r="N206" s="536">
        <f t="shared" si="7"/>
        <v>119.2</v>
      </c>
    </row>
    <row r="207" spans="1:14" ht="14.4">
      <c r="A207" s="1201"/>
      <c r="B207" s="318" t="s">
        <v>15187</v>
      </c>
      <c r="C207" s="1297" t="s">
        <v>15188</v>
      </c>
      <c r="D207" s="1298"/>
      <c r="E207" s="1298"/>
      <c r="F207" s="1299"/>
      <c r="G207" s="1353" t="s">
        <v>15185</v>
      </c>
      <c r="H207" s="1353"/>
      <c r="I207" s="1353"/>
      <c r="J207" s="1353"/>
      <c r="K207" s="1353"/>
      <c r="L207" s="1353"/>
      <c r="M207" s="314">
        <v>149</v>
      </c>
      <c r="N207" s="536">
        <f t="shared" si="7"/>
        <v>119.2</v>
      </c>
    </row>
    <row r="208" spans="1:14" ht="15" customHeight="1">
      <c r="A208" s="1201"/>
      <c r="B208" s="697" t="s">
        <v>15189</v>
      </c>
      <c r="C208" s="1382" t="s">
        <v>15146</v>
      </c>
      <c r="D208" s="1383"/>
      <c r="E208" s="1383"/>
      <c r="F208" s="1384"/>
      <c r="G208" s="1353" t="s">
        <v>15185</v>
      </c>
      <c r="H208" s="1353"/>
      <c r="I208" s="1353"/>
      <c r="J208" s="1353"/>
      <c r="K208" s="1353"/>
      <c r="L208" s="1353"/>
      <c r="M208" s="761">
        <v>349</v>
      </c>
      <c r="N208" s="536">
        <f t="shared" si="7"/>
        <v>279.2</v>
      </c>
    </row>
    <row r="209" spans="1:15" ht="15" customHeight="1">
      <c r="A209" s="1202"/>
      <c r="B209" s="697" t="s">
        <v>15190</v>
      </c>
      <c r="C209" s="1385" t="s">
        <v>15146</v>
      </c>
      <c r="D209" s="1385"/>
      <c r="E209" s="1385"/>
      <c r="F209" s="1385"/>
      <c r="G209" s="1353" t="s">
        <v>15191</v>
      </c>
      <c r="H209" s="1353"/>
      <c r="I209" s="1353"/>
      <c r="J209" s="1353"/>
      <c r="K209" s="1353"/>
      <c r="L209" s="1353"/>
      <c r="M209" s="761">
        <v>349</v>
      </c>
      <c r="N209" s="536">
        <f t="shared" si="7"/>
        <v>279.2</v>
      </c>
    </row>
    <row r="210" spans="1:15" ht="14.4">
      <c r="A210" s="1"/>
      <c r="B210" s="1"/>
      <c r="C210" s="1"/>
      <c r="D210" s="30"/>
      <c r="E210" s="30"/>
      <c r="F210" s="1"/>
      <c r="G210" s="1"/>
      <c r="H210" s="1"/>
      <c r="I210" s="1"/>
      <c r="J210" s="14"/>
      <c r="K210" s="25"/>
      <c r="L210" s="21"/>
      <c r="M210" s="21"/>
      <c r="N210" s="21"/>
      <c r="O210" s="1170"/>
    </row>
  </sheetData>
  <sheetProtection algorithmName="SHA-512" hashValue="Kqrt9XZBZvGQAOau7XOKXRydlmBB0OGg41+7uDYOSwSJ7cUQ4IYVmVkxMuDGrPNpEdab1KWhpwg9tdmGm4JQvw==" saltValue="YPFTxoy9Jzm1CfP4651pDA==" spinCount="100000" sheet="1" objects="1" scenarios="1"/>
  <mergeCells count="197">
    <mergeCell ref="C119:L119"/>
    <mergeCell ref="C86:E86"/>
    <mergeCell ref="C108:L108"/>
    <mergeCell ref="C109:L109"/>
    <mergeCell ref="F82:J82"/>
    <mergeCell ref="F83:J83"/>
    <mergeCell ref="F84:J84"/>
    <mergeCell ref="C84:E84"/>
    <mergeCell ref="C85:E85"/>
    <mergeCell ref="C118:L118"/>
    <mergeCell ref="C110:L110"/>
    <mergeCell ref="C111:L111"/>
    <mergeCell ref="C114:L114"/>
    <mergeCell ref="C115:L115"/>
    <mergeCell ref="C116:L116"/>
    <mergeCell ref="C117:L117"/>
    <mergeCell ref="C112:L112"/>
    <mergeCell ref="C113:L113"/>
    <mergeCell ref="C87:E87"/>
    <mergeCell ref="G209:L209"/>
    <mergeCell ref="G208:L208"/>
    <mergeCell ref="C208:F208"/>
    <mergeCell ref="C209:F209"/>
    <mergeCell ref="C144:L144"/>
    <mergeCell ref="C175:L175"/>
    <mergeCell ref="C154:L154"/>
    <mergeCell ref="C196:F196"/>
    <mergeCell ref="G196:L196"/>
    <mergeCell ref="C184:F184"/>
    <mergeCell ref="G195:L195"/>
    <mergeCell ref="G197:L197"/>
    <mergeCell ref="G198:L198"/>
    <mergeCell ref="G200:L200"/>
    <mergeCell ref="C145:L145"/>
    <mergeCell ref="C146:L146"/>
    <mergeCell ref="C147:L147"/>
    <mergeCell ref="C148:L148"/>
    <mergeCell ref="C149:L149"/>
    <mergeCell ref="C73:E73"/>
    <mergeCell ref="C74:E74"/>
    <mergeCell ref="C77:E77"/>
    <mergeCell ref="C82:E82"/>
    <mergeCell ref="C83:E83"/>
    <mergeCell ref="F95:J95"/>
    <mergeCell ref="C107:L107"/>
    <mergeCell ref="F85:J85"/>
    <mergeCell ref="F86:J86"/>
    <mergeCell ref="F87:J87"/>
    <mergeCell ref="C102:L102"/>
    <mergeCell ref="C103:L103"/>
    <mergeCell ref="C104:L104"/>
    <mergeCell ref="C105:L105"/>
    <mergeCell ref="C106:L106"/>
    <mergeCell ref="F92:J92"/>
    <mergeCell ref="C97:K97"/>
    <mergeCell ref="C98:K98"/>
    <mergeCell ref="C99:K99"/>
    <mergeCell ref="C100:K100"/>
    <mergeCell ref="C96:E96"/>
    <mergeCell ref="C67:E67"/>
    <mergeCell ref="K2:L2"/>
    <mergeCell ref="F67:J67"/>
    <mergeCell ref="C78:E78"/>
    <mergeCell ref="C79:E79"/>
    <mergeCell ref="C80:E80"/>
    <mergeCell ref="C81:E81"/>
    <mergeCell ref="F81:J81"/>
    <mergeCell ref="F80:J80"/>
    <mergeCell ref="F74:J74"/>
    <mergeCell ref="C69:E69"/>
    <mergeCell ref="C70:E70"/>
    <mergeCell ref="C75:E75"/>
    <mergeCell ref="C76:E76"/>
    <mergeCell ref="F68:J68"/>
    <mergeCell ref="F71:J71"/>
    <mergeCell ref="F72:J72"/>
    <mergeCell ref="F73:J73"/>
    <mergeCell ref="F79:J79"/>
    <mergeCell ref="F77:J77"/>
    <mergeCell ref="F78:J78"/>
    <mergeCell ref="C68:E68"/>
    <mergeCell ref="C71:E71"/>
    <mergeCell ref="C72:E72"/>
    <mergeCell ref="C89:E89"/>
    <mergeCell ref="C90:E90"/>
    <mergeCell ref="C93:E93"/>
    <mergeCell ref="C101:L101"/>
    <mergeCell ref="C91:E91"/>
    <mergeCell ref="F88:J88"/>
    <mergeCell ref="F89:J89"/>
    <mergeCell ref="F91:J91"/>
    <mergeCell ref="F94:J94"/>
    <mergeCell ref="F96:J96"/>
    <mergeCell ref="F90:J90"/>
    <mergeCell ref="F93:J93"/>
    <mergeCell ref="C95:E95"/>
    <mergeCell ref="C92:E92"/>
    <mergeCell ref="C94:E94"/>
    <mergeCell ref="C88:E88"/>
    <mergeCell ref="C127:L127"/>
    <mergeCell ref="C128:L128"/>
    <mergeCell ref="C129:L129"/>
    <mergeCell ref="C130:L130"/>
    <mergeCell ref="C131:L131"/>
    <mergeCell ref="C132:L132"/>
    <mergeCell ref="C133:L133"/>
    <mergeCell ref="C134:L134"/>
    <mergeCell ref="C120:L120"/>
    <mergeCell ref="C121:L121"/>
    <mergeCell ref="C122:L122"/>
    <mergeCell ref="C123:L123"/>
    <mergeCell ref="C124:L124"/>
    <mergeCell ref="C125:L125"/>
    <mergeCell ref="C126:L126"/>
    <mergeCell ref="C135:L135"/>
    <mergeCell ref="C136:L136"/>
    <mergeCell ref="C137:L137"/>
    <mergeCell ref="C138:L138"/>
    <mergeCell ref="C139:L139"/>
    <mergeCell ref="C140:L140"/>
    <mergeCell ref="C141:L141"/>
    <mergeCell ref="C142:L142"/>
    <mergeCell ref="C143:L143"/>
    <mergeCell ref="C161:L161"/>
    <mergeCell ref="C167:L167"/>
    <mergeCell ref="C168:L168"/>
    <mergeCell ref="C169:L169"/>
    <mergeCell ref="C170:L170"/>
    <mergeCell ref="C171:L171"/>
    <mergeCell ref="C150:L150"/>
    <mergeCell ref="C151:L151"/>
    <mergeCell ref="C152:L152"/>
    <mergeCell ref="C153:L153"/>
    <mergeCell ref="C155:L155"/>
    <mergeCell ref="C156:L156"/>
    <mergeCell ref="C157:L157"/>
    <mergeCell ref="C160:L160"/>
    <mergeCell ref="C158:L158"/>
    <mergeCell ref="C159:L159"/>
    <mergeCell ref="G207:L207"/>
    <mergeCell ref="C207:F207"/>
    <mergeCell ref="C206:F206"/>
    <mergeCell ref="G206:L206"/>
    <mergeCell ref="C163:L163"/>
    <mergeCell ref="C177:L177"/>
    <mergeCell ref="C178:L178"/>
    <mergeCell ref="C179:L179"/>
    <mergeCell ref="C180:L180"/>
    <mergeCell ref="C181:L181"/>
    <mergeCell ref="C166:L166"/>
    <mergeCell ref="C165:L165"/>
    <mergeCell ref="C182:L182"/>
    <mergeCell ref="C172:L172"/>
    <mergeCell ref="C173:L173"/>
    <mergeCell ref="G202:L202"/>
    <mergeCell ref="G203:L203"/>
    <mergeCell ref="G184:L184"/>
    <mergeCell ref="G189:L189"/>
    <mergeCell ref="C164:L164"/>
    <mergeCell ref="C176:L176"/>
    <mergeCell ref="C190:F190"/>
    <mergeCell ref="C200:F200"/>
    <mergeCell ref="C191:F191"/>
    <mergeCell ref="C205:F205"/>
    <mergeCell ref="G185:L185"/>
    <mergeCell ref="G186:L186"/>
    <mergeCell ref="G190:L190"/>
    <mergeCell ref="G191:L191"/>
    <mergeCell ref="G192:L192"/>
    <mergeCell ref="G193:L193"/>
    <mergeCell ref="G194:L194"/>
    <mergeCell ref="G187:L187"/>
    <mergeCell ref="G188:L188"/>
    <mergeCell ref="G205:L205"/>
    <mergeCell ref="C204:F204"/>
    <mergeCell ref="G204:L204"/>
    <mergeCell ref="C201:F201"/>
    <mergeCell ref="G201:L201"/>
    <mergeCell ref="C174:L174"/>
    <mergeCell ref="C162:L162"/>
    <mergeCell ref="C199:F199"/>
    <mergeCell ref="G199:L199"/>
    <mergeCell ref="C183:F183"/>
    <mergeCell ref="G183:L183"/>
    <mergeCell ref="C203:F203"/>
    <mergeCell ref="C186:F186"/>
    <mergeCell ref="C197:F197"/>
    <mergeCell ref="C198:F198"/>
    <mergeCell ref="C202:F202"/>
    <mergeCell ref="C195:F195"/>
    <mergeCell ref="C189:F189"/>
    <mergeCell ref="C192:F192"/>
    <mergeCell ref="C187:F187"/>
    <mergeCell ref="C188:F188"/>
    <mergeCell ref="C194:F194"/>
    <mergeCell ref="C193:F193"/>
    <mergeCell ref="C185:F185"/>
  </mergeCells>
  <hyperlinks>
    <hyperlink ref="A2" location="'Projector Dir'!A1" display="Back to Directory" xr:uid="{2AC426A0-F883-4159-8983-B18A2A00F4FC}"/>
    <hyperlink ref="A15" r:id="rId1" xr:uid="{9D993862-4528-47CF-9AB3-6D2BCBE2410C}"/>
    <hyperlink ref="A26" r:id="rId2" xr:uid="{A4C52745-CE16-4E1C-A177-36B4F09EA718}"/>
    <hyperlink ref="A21" r:id="rId3" xr:uid="{33FD5C99-3B96-4A9E-AAB4-EC8FAFBF7F7E}"/>
    <hyperlink ref="A56" r:id="rId4" xr:uid="{C78DB6E4-ED55-439E-ABF4-4118D401FAA3}"/>
    <hyperlink ref="A57" r:id="rId5" xr:uid="{BBFBA511-349F-4115-A5EA-D5C9A5A95C5B}"/>
    <hyperlink ref="A58" r:id="rId6" xr:uid="{EA4E881E-7A06-44A7-A965-430CEEE9D485}"/>
    <hyperlink ref="A59" r:id="rId7" xr:uid="{51554319-08BA-4324-99DC-E1546470A3B6}"/>
    <hyperlink ref="A8" r:id="rId8" xr:uid="{3854966C-7C6B-4275-B92F-31C07E0C5E42}"/>
    <hyperlink ref="A39" r:id="rId9" xr:uid="{55D3F31B-C564-48E8-8231-1EE153E8D9E1}"/>
    <hyperlink ref="A53" r:id="rId10" xr:uid="{EE08DE3D-3DDC-4D80-BAD6-364FB0CADD04}"/>
    <hyperlink ref="A52" r:id="rId11" xr:uid="{1B62C4A4-A409-4935-A758-80E2596FD491}"/>
    <hyperlink ref="A33" r:id="rId12" xr:uid="{CEB01A5D-9C35-4946-B151-0394E2523EFA}"/>
    <hyperlink ref="A60" r:id="rId13" xr:uid="{C45F2907-1DF4-4DE3-AF29-D99919EC6036}"/>
    <hyperlink ref="A61" r:id="rId14" display="Pro L20000UNL" xr:uid="{D4F32DFA-EB09-4507-A93F-0E4FB96FE9F5}"/>
    <hyperlink ref="A47" r:id="rId15" xr:uid="{3050930E-49E1-4EE8-8C29-AF115BBD2BF8}"/>
    <hyperlink ref="A44" r:id="rId16" xr:uid="{D7B8F4A9-E17B-4F05-9E20-B4E24B857FFB}"/>
    <hyperlink ref="A65" r:id="rId17" xr:uid="{BD0F1388-6765-4008-9688-787306B141DD}"/>
    <hyperlink ref="A66" r:id="rId18" xr:uid="{44E0F307-E534-43A8-9993-96D87312ECAD}"/>
    <hyperlink ref="A18" r:id="rId19" xr:uid="{9205E962-01E8-46BE-B73D-CC6F20CD66A3}"/>
    <hyperlink ref="A19" r:id="rId20" xr:uid="{22291321-8905-4A83-9A3E-FF081EA64E31}"/>
    <hyperlink ref="A5" r:id="rId21" xr:uid="{4B0993E1-A72F-44AE-8716-053E97A88D9C}"/>
    <hyperlink ref="A34" r:id="rId22" xr:uid="{04C8EDF0-035D-4620-96C7-E60F1B4E5677}"/>
    <hyperlink ref="A35" r:id="rId23" xr:uid="{83A9DB64-F31F-4D57-B8B5-8AA64474544D}"/>
    <hyperlink ref="A62" r:id="rId24" xr:uid="{8D31714F-3F73-49DF-B2A7-3C3C48F7EB0E}"/>
    <hyperlink ref="A63" r:id="rId25" xr:uid="{02A42FDC-FA78-4B69-9BB2-A2ADBA3C4102}"/>
    <hyperlink ref="A32" r:id="rId26" xr:uid="{E17127F2-AD31-4CBD-9E42-C4344EF182F2}"/>
    <hyperlink ref="A24" r:id="rId27" xr:uid="{DC77DD0A-35FB-40AA-999C-0A6CF83DA008}"/>
    <hyperlink ref="A23" r:id="rId28" xr:uid="{B72BEC6A-EE34-4FFC-AD88-2097235B8088}"/>
    <hyperlink ref="A11" r:id="rId29" display="https://epson.com/For-Work/Projectors/Classroom/PowerLite-720-XGA-3LCD-Ultra-Short-throw-Laser-Display/p/V11HA01520" xr:uid="{5E73B0C1-345F-4315-A081-04BC807C38B7}"/>
    <hyperlink ref="A22" r:id="rId30" xr:uid="{9CCDB28A-665D-4EBB-BC16-38BC5A584B5F}"/>
    <hyperlink ref="A10" r:id="rId31" xr:uid="{4B7E3971-D91A-429E-BC93-B7E674C11C30}"/>
    <hyperlink ref="A16" r:id="rId32" xr:uid="{E7C9EB5F-D73F-4ACD-94FF-004C47A41880}"/>
    <hyperlink ref="A27" r:id="rId33" xr:uid="{CD1D7477-8C35-4A33-84AC-8148DF2E2F0A}"/>
    <hyperlink ref="A28" r:id="rId34" xr:uid="{4BAFA54B-EA52-4870-B14E-18368C106CDA}"/>
    <hyperlink ref="A6" r:id="rId35" xr:uid="{4D77F6DA-8BDA-402F-87BC-8CD901CDA031}"/>
    <hyperlink ref="A29" r:id="rId36" xr:uid="{C0345CAD-CDB7-4164-9FC0-8A4111CC6989}"/>
    <hyperlink ref="A30" r:id="rId37" xr:uid="{960C9516-181B-49C1-86B9-3F848A95F3EF}"/>
    <hyperlink ref="A13" r:id="rId38" xr:uid="{96CA3F82-9F08-4B38-8B08-4B4157C7E7B8}"/>
    <hyperlink ref="A14" r:id="rId39" xr:uid="{9D07BA40-0268-47FA-8B0A-46FCC5D9BEB8}"/>
    <hyperlink ref="A17" r:id="rId40" xr:uid="{BCB634A6-939E-46A3-9C62-D42C4CC62AF6}"/>
    <hyperlink ref="A36" r:id="rId41" xr:uid="{7A6E0E8C-938E-4D77-B09D-7BA27E35DA0E}"/>
    <hyperlink ref="A37" r:id="rId42" xr:uid="{2586E6DF-238B-4DA6-8A8E-B232100E7D61}"/>
    <hyperlink ref="A40" r:id="rId43" xr:uid="{1394B11C-8A07-41D2-8BED-BC2B0D60AA52}"/>
    <hyperlink ref="A41" r:id="rId44" xr:uid="{71FB1801-EB14-46F0-A60B-5B0E5B811207}"/>
    <hyperlink ref="A42" r:id="rId45" xr:uid="{464F4A7D-5270-42E4-BE2D-5CAC76A883E3}"/>
    <hyperlink ref="A43" r:id="rId46" xr:uid="{88F032BE-1957-459E-919E-11E25B58FF35}"/>
    <hyperlink ref="A45" r:id="rId47" xr:uid="{EC9E7C80-320F-47EB-B2D1-4C25704C923C}"/>
    <hyperlink ref="A46" r:id="rId48" xr:uid="{301BD321-85EA-4450-A9E7-72012952D166}"/>
    <hyperlink ref="A48" r:id="rId49" xr:uid="{C3660C34-E836-494F-B4C1-B439A2AD91C5}"/>
    <hyperlink ref="A49" r:id="rId50" xr:uid="{B2D5AAE7-50A4-4FA4-8072-5B95A88128DE}"/>
    <hyperlink ref="A50" r:id="rId51" xr:uid="{3E0CB341-932C-44EA-ABD7-4E494CB9AAD1}"/>
    <hyperlink ref="A51" r:id="rId52" xr:uid="{7B881E14-6F91-4D5F-8D98-5773EC511A62}"/>
    <hyperlink ref="A55" r:id="rId53" xr:uid="{EA37D8D8-E1F7-4E80-91B0-E7F848F89582}"/>
    <hyperlink ref="A54" r:id="rId54" xr:uid="{CB087267-79A7-431B-A969-F248F102DD0E}"/>
    <hyperlink ref="A99" r:id="rId55" xr:uid="{BF7ECEC8-2ACF-4D43-9AF3-531EE5EBDFC3}"/>
    <hyperlink ref="A98" r:id="rId56" xr:uid="{AE72D555-1496-47D0-8899-8579B69112C5}"/>
    <hyperlink ref="A100" r:id="rId57" xr:uid="{9B4E8ECB-B60B-4639-88A6-91081B59EB2C}"/>
  </hyperlinks>
  <pageMargins left="0" right="0" top="0" bottom="0" header="0" footer="0"/>
  <pageSetup scale="51" fitToHeight="6" orientation="landscape" r:id="rId58"/>
  <drawing r:id="rId5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EF3E-5220-4F4D-AD4F-64F546B678BB}">
  <sheetPr>
    <pageSetUpPr autoPageBreaks="0"/>
  </sheetPr>
  <dimension ref="A1:D749"/>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2.109375" style="1105" bestFit="1" customWidth="1"/>
    <col min="2" max="2" width="93.44140625" style="1105" bestFit="1" customWidth="1"/>
    <col min="3" max="4" width="12" style="1105" customWidth="1"/>
    <col min="246" max="248" width="9.109375" customWidth="1"/>
    <col min="502" max="504" width="9.109375" customWidth="1"/>
    <col min="758" max="760" width="9.109375" customWidth="1"/>
    <col min="1014" max="1016" width="9.109375" customWidth="1"/>
    <col min="1270" max="1272" width="9.109375" customWidth="1"/>
    <col min="1526" max="1528" width="9.109375" customWidth="1"/>
    <col min="1782" max="1784" width="9.109375" customWidth="1"/>
    <col min="2038" max="2040" width="9.109375" customWidth="1"/>
    <col min="2294" max="2296" width="9.109375" customWidth="1"/>
    <col min="2550" max="2552" width="9.109375" customWidth="1"/>
    <col min="2806" max="2808" width="9.109375" customWidth="1"/>
    <col min="3062" max="3064" width="9.109375" customWidth="1"/>
    <col min="3318" max="3320" width="9.109375" customWidth="1"/>
    <col min="3574" max="3576" width="9.109375" customWidth="1"/>
    <col min="3830" max="3832" width="9.109375" customWidth="1"/>
    <col min="4086" max="4088" width="9.109375" customWidth="1"/>
    <col min="4342" max="4344" width="9.109375" customWidth="1"/>
    <col min="4598" max="4600" width="9.109375" customWidth="1"/>
    <col min="4854" max="4856" width="9.109375" customWidth="1"/>
    <col min="5110" max="5112" width="9.109375" customWidth="1"/>
    <col min="5366" max="5368" width="9.109375" customWidth="1"/>
    <col min="5622" max="5624" width="9.109375" customWidth="1"/>
    <col min="5878" max="5880" width="9.109375" customWidth="1"/>
    <col min="6134" max="6136" width="9.109375" customWidth="1"/>
    <col min="6390" max="6392" width="9.109375" customWidth="1"/>
    <col min="6646" max="6648" width="9.109375" customWidth="1"/>
    <col min="6902" max="6904" width="9.109375" customWidth="1"/>
    <col min="7158" max="7160" width="9.109375" customWidth="1"/>
    <col min="7414" max="7416" width="9.109375" customWidth="1"/>
    <col min="7670" max="7672" width="9.109375" customWidth="1"/>
    <col min="7926" max="7928" width="9.109375" customWidth="1"/>
    <col min="8182" max="8184" width="9.109375" customWidth="1"/>
    <col min="8438" max="8440" width="9.109375" customWidth="1"/>
    <col min="8694" max="8696" width="9.109375" customWidth="1"/>
    <col min="8950" max="8952" width="9.109375" customWidth="1"/>
    <col min="9206" max="9208" width="9.109375" customWidth="1"/>
    <col min="9462" max="9464" width="9.109375" customWidth="1"/>
    <col min="9718" max="9720" width="9.109375" customWidth="1"/>
    <col min="9974" max="9976" width="9.109375" customWidth="1"/>
    <col min="10230" max="10232" width="9.109375" customWidth="1"/>
    <col min="10486" max="10488" width="9.109375" customWidth="1"/>
    <col min="10742" max="10744" width="9.109375" customWidth="1"/>
    <col min="10998" max="11000" width="9.109375" customWidth="1"/>
    <col min="11254" max="11256" width="9.109375" customWidth="1"/>
    <col min="11510" max="11512" width="9.109375" customWidth="1"/>
    <col min="11766" max="11768" width="9.109375" customWidth="1"/>
    <col min="12022" max="12024" width="9.109375" customWidth="1"/>
    <col min="12278" max="12280" width="9.109375" customWidth="1"/>
    <col min="12534" max="12536" width="9.109375" customWidth="1"/>
    <col min="12790" max="12792" width="9.109375" customWidth="1"/>
    <col min="13046" max="13048" width="9.109375" customWidth="1"/>
    <col min="13302" max="13304" width="9.109375" customWidth="1"/>
    <col min="13558" max="13560" width="9.109375" customWidth="1"/>
    <col min="13814" max="13816" width="9.109375" customWidth="1"/>
    <col min="14070" max="14072" width="9.109375" customWidth="1"/>
    <col min="14326" max="14328" width="9.109375" customWidth="1"/>
    <col min="14582" max="14584" width="9.109375" customWidth="1"/>
    <col min="14838" max="14840" width="9.109375" customWidth="1"/>
    <col min="15094" max="15096" width="9.109375" customWidth="1"/>
    <col min="15350" max="15352" width="9.109375" customWidth="1"/>
    <col min="15606" max="15608" width="9.109375" customWidth="1"/>
    <col min="15862" max="15864" width="9.109375" customWidth="1"/>
    <col min="16118" max="16120" width="9.109375" customWidth="1"/>
  </cols>
  <sheetData>
    <row r="1" spans="1:4" ht="14.4">
      <c r="A1" s="221"/>
      <c r="B1" s="222"/>
      <c r="C1" s="223"/>
      <c r="D1" s="223"/>
    </row>
    <row r="2" spans="1:4" ht="27.75" customHeight="1">
      <c r="A2" s="1137"/>
      <c r="B2" s="224"/>
      <c r="C2" s="1140"/>
      <c r="D2" s="701"/>
    </row>
    <row r="3" spans="1:4" ht="29.25" customHeight="1">
      <c r="A3" s="225" t="s">
        <v>20</v>
      </c>
      <c r="B3" s="226"/>
      <c r="C3" s="227" t="s">
        <v>3</v>
      </c>
      <c r="D3" s="227" t="s">
        <v>43563</v>
      </c>
    </row>
    <row r="4" spans="1:4" ht="14.4">
      <c r="A4" s="1106" t="s">
        <v>15192</v>
      </c>
      <c r="B4" s="1106" t="s">
        <v>15193</v>
      </c>
      <c r="C4" s="1107">
        <v>25</v>
      </c>
      <c r="D4" s="1107">
        <f t="shared" ref="D4:D35" si="0">C4*0.8</f>
        <v>20</v>
      </c>
    </row>
    <row r="5" spans="1:4" ht="14.4">
      <c r="A5" s="1106" t="s">
        <v>15194</v>
      </c>
      <c r="B5" s="1106" t="s">
        <v>15195</v>
      </c>
      <c r="C5" s="1107">
        <v>525</v>
      </c>
      <c r="D5" s="1107">
        <f t="shared" si="0"/>
        <v>420</v>
      </c>
    </row>
    <row r="6" spans="1:4" ht="14.4">
      <c r="A6" s="1106" t="s">
        <v>15196</v>
      </c>
      <c r="B6" s="1106" t="s">
        <v>15197</v>
      </c>
      <c r="C6" s="1107">
        <v>470</v>
      </c>
      <c r="D6" s="1107">
        <f t="shared" si="0"/>
        <v>376</v>
      </c>
    </row>
    <row r="7" spans="1:4" ht="14.4">
      <c r="A7" s="1106" t="s">
        <v>15198</v>
      </c>
      <c r="B7" s="1106" t="s">
        <v>15199</v>
      </c>
      <c r="C7" s="1107">
        <v>85</v>
      </c>
      <c r="D7" s="1107">
        <f t="shared" si="0"/>
        <v>68</v>
      </c>
    </row>
    <row r="8" spans="1:4" ht="14.4">
      <c r="A8" s="1106" t="s">
        <v>15200</v>
      </c>
      <c r="B8" s="1106" t="s">
        <v>15201</v>
      </c>
      <c r="C8" s="1107">
        <v>2000</v>
      </c>
      <c r="D8" s="1107">
        <f t="shared" si="0"/>
        <v>1600</v>
      </c>
    </row>
    <row r="9" spans="1:4" ht="14.4">
      <c r="A9" s="1106" t="s">
        <v>15202</v>
      </c>
      <c r="B9" s="1106" t="s">
        <v>15203</v>
      </c>
      <c r="C9" s="1107">
        <v>1760</v>
      </c>
      <c r="D9" s="1107">
        <f t="shared" si="0"/>
        <v>1408</v>
      </c>
    </row>
    <row r="10" spans="1:4" ht="14.4">
      <c r="A10" s="1106" t="s">
        <v>15204</v>
      </c>
      <c r="B10" s="1106" t="s">
        <v>15205</v>
      </c>
      <c r="C10" s="1107">
        <v>1860</v>
      </c>
      <c r="D10" s="1107">
        <f t="shared" si="0"/>
        <v>1488</v>
      </c>
    </row>
    <row r="11" spans="1:4" ht="14.4">
      <c r="A11" s="1106" t="s">
        <v>15206</v>
      </c>
      <c r="B11" s="1106" t="s">
        <v>15207</v>
      </c>
      <c r="C11" s="1107">
        <v>1860</v>
      </c>
      <c r="D11" s="1107">
        <f t="shared" si="0"/>
        <v>1488</v>
      </c>
    </row>
    <row r="12" spans="1:4" ht="14.4">
      <c r="A12" s="1106" t="s">
        <v>15208</v>
      </c>
      <c r="B12" s="1106" t="s">
        <v>15209</v>
      </c>
      <c r="C12" s="1107">
        <v>2000</v>
      </c>
      <c r="D12" s="1107">
        <f t="shared" si="0"/>
        <v>1600</v>
      </c>
    </row>
    <row r="13" spans="1:4" ht="14.4">
      <c r="A13" s="1106" t="s">
        <v>15210</v>
      </c>
      <c r="B13" s="1106" t="s">
        <v>15211</v>
      </c>
      <c r="C13" s="1107">
        <v>1825</v>
      </c>
      <c r="D13" s="1107">
        <f t="shared" si="0"/>
        <v>1460</v>
      </c>
    </row>
    <row r="14" spans="1:4" ht="14.4">
      <c r="A14" s="1106" t="s">
        <v>15212</v>
      </c>
      <c r="B14" s="1106" t="s">
        <v>15213</v>
      </c>
      <c r="C14" s="1107">
        <v>1590</v>
      </c>
      <c r="D14" s="1107">
        <f t="shared" si="0"/>
        <v>1272</v>
      </c>
    </row>
    <row r="15" spans="1:4" ht="14.4">
      <c r="A15" s="1106" t="s">
        <v>15214</v>
      </c>
      <c r="B15" s="1106" t="s">
        <v>15215</v>
      </c>
      <c r="C15" s="1107">
        <v>1670</v>
      </c>
      <c r="D15" s="1107">
        <f t="shared" si="0"/>
        <v>1336</v>
      </c>
    </row>
    <row r="16" spans="1:4" ht="14.4">
      <c r="A16" s="1106" t="s">
        <v>15216</v>
      </c>
      <c r="B16" s="1106" t="s">
        <v>15217</v>
      </c>
      <c r="C16" s="1107">
        <v>1730</v>
      </c>
      <c r="D16" s="1107">
        <f t="shared" si="0"/>
        <v>1384</v>
      </c>
    </row>
    <row r="17" spans="1:4" ht="14.4">
      <c r="A17" s="1106" t="s">
        <v>15218</v>
      </c>
      <c r="B17" s="1106" t="s">
        <v>15219</v>
      </c>
      <c r="C17" s="1107">
        <v>1615</v>
      </c>
      <c r="D17" s="1107">
        <f t="shared" si="0"/>
        <v>1292</v>
      </c>
    </row>
    <row r="18" spans="1:4" ht="14.4">
      <c r="A18" s="1106" t="s">
        <v>15220</v>
      </c>
      <c r="B18" s="1106" t="s">
        <v>15221</v>
      </c>
      <c r="C18" s="1107">
        <v>1670</v>
      </c>
      <c r="D18" s="1107">
        <f t="shared" si="0"/>
        <v>1336</v>
      </c>
    </row>
    <row r="19" spans="1:4" ht="14.4">
      <c r="A19" s="1106" t="s">
        <v>15222</v>
      </c>
      <c r="B19" s="1106" t="s">
        <v>15223</v>
      </c>
      <c r="C19" s="1107">
        <v>1265</v>
      </c>
      <c r="D19" s="1107">
        <f t="shared" si="0"/>
        <v>1012</v>
      </c>
    </row>
    <row r="20" spans="1:4" ht="14.4">
      <c r="A20" s="1106" t="s">
        <v>15224</v>
      </c>
      <c r="B20" s="1106" t="s">
        <v>15225</v>
      </c>
      <c r="C20" s="1107">
        <v>1585</v>
      </c>
      <c r="D20" s="1107">
        <f t="shared" si="0"/>
        <v>1268</v>
      </c>
    </row>
    <row r="21" spans="1:4" ht="14.4">
      <c r="A21" s="1106" t="s">
        <v>15226</v>
      </c>
      <c r="B21" s="1106" t="s">
        <v>15225</v>
      </c>
      <c r="C21" s="1107">
        <v>1585</v>
      </c>
      <c r="D21" s="1107">
        <f t="shared" si="0"/>
        <v>1268</v>
      </c>
    </row>
    <row r="22" spans="1:4" ht="14.4">
      <c r="A22" s="1106" t="s">
        <v>15227</v>
      </c>
      <c r="B22" s="1106" t="s">
        <v>15228</v>
      </c>
      <c r="C22" s="1107">
        <v>880</v>
      </c>
      <c r="D22" s="1107">
        <f t="shared" si="0"/>
        <v>704</v>
      </c>
    </row>
    <row r="23" spans="1:4" ht="14.4">
      <c r="A23" s="1106" t="s">
        <v>15229</v>
      </c>
      <c r="B23" s="1106" t="s">
        <v>15230</v>
      </c>
      <c r="C23" s="1107">
        <v>1060</v>
      </c>
      <c r="D23" s="1107">
        <f t="shared" si="0"/>
        <v>848</v>
      </c>
    </row>
    <row r="24" spans="1:4" ht="14.4">
      <c r="A24" s="1106" t="s">
        <v>15231</v>
      </c>
      <c r="B24" s="1106" t="s">
        <v>15232</v>
      </c>
      <c r="C24" s="1107">
        <v>970</v>
      </c>
      <c r="D24" s="1107">
        <f t="shared" si="0"/>
        <v>776</v>
      </c>
    </row>
    <row r="25" spans="1:4" ht="14.4">
      <c r="A25" s="1106" t="s">
        <v>15233</v>
      </c>
      <c r="B25" s="1106" t="s">
        <v>15234</v>
      </c>
      <c r="C25" s="1107">
        <v>1160</v>
      </c>
      <c r="D25" s="1107">
        <f t="shared" si="0"/>
        <v>928</v>
      </c>
    </row>
    <row r="26" spans="1:4" ht="14.4">
      <c r="A26" s="1106" t="s">
        <v>15235</v>
      </c>
      <c r="B26" s="1106" t="s">
        <v>15236</v>
      </c>
      <c r="C26" s="1107">
        <v>1005</v>
      </c>
      <c r="D26" s="1107">
        <f t="shared" si="0"/>
        <v>804</v>
      </c>
    </row>
    <row r="27" spans="1:4" ht="14.4">
      <c r="A27" s="1106" t="s">
        <v>15237</v>
      </c>
      <c r="B27" s="1106" t="s">
        <v>15238</v>
      </c>
      <c r="C27" s="1107">
        <v>1060</v>
      </c>
      <c r="D27" s="1107">
        <f t="shared" si="0"/>
        <v>848</v>
      </c>
    </row>
    <row r="28" spans="1:4" ht="14.4">
      <c r="A28" s="1106" t="s">
        <v>15239</v>
      </c>
      <c r="B28" s="1106" t="s">
        <v>15240</v>
      </c>
      <c r="C28" s="1107">
        <v>1105</v>
      </c>
      <c r="D28" s="1107">
        <f t="shared" si="0"/>
        <v>884</v>
      </c>
    </row>
    <row r="29" spans="1:4" ht="14.4">
      <c r="A29" s="1106" t="s">
        <v>15241</v>
      </c>
      <c r="B29" s="1106" t="s">
        <v>15242</v>
      </c>
      <c r="C29" s="1107">
        <v>760</v>
      </c>
      <c r="D29" s="1107">
        <f t="shared" si="0"/>
        <v>608</v>
      </c>
    </row>
    <row r="30" spans="1:4" ht="14.4">
      <c r="A30" s="1106" t="s">
        <v>15243</v>
      </c>
      <c r="B30" s="1106" t="s">
        <v>15244</v>
      </c>
      <c r="C30" s="1107">
        <v>760</v>
      </c>
      <c r="D30" s="1107">
        <f t="shared" si="0"/>
        <v>608</v>
      </c>
    </row>
    <row r="31" spans="1:4" ht="14.4">
      <c r="A31" s="1106" t="s">
        <v>15245</v>
      </c>
      <c r="B31" s="1106" t="s">
        <v>15246</v>
      </c>
      <c r="C31" s="1107">
        <v>700</v>
      </c>
      <c r="D31" s="1107">
        <f t="shared" si="0"/>
        <v>560</v>
      </c>
    </row>
    <row r="32" spans="1:4" ht="14.4">
      <c r="A32" s="1106" t="s">
        <v>15247</v>
      </c>
      <c r="B32" s="1106" t="s">
        <v>15248</v>
      </c>
      <c r="C32" s="1107">
        <v>1975</v>
      </c>
      <c r="D32" s="1107">
        <f t="shared" si="0"/>
        <v>1580</v>
      </c>
    </row>
    <row r="33" spans="1:4" ht="14.4">
      <c r="A33" s="1106" t="s">
        <v>15249</v>
      </c>
      <c r="B33" s="1106" t="s">
        <v>15250</v>
      </c>
      <c r="C33" s="1107">
        <v>1975</v>
      </c>
      <c r="D33" s="1107">
        <f t="shared" si="0"/>
        <v>1580</v>
      </c>
    </row>
    <row r="34" spans="1:4" ht="14.4">
      <c r="A34" s="1106" t="s">
        <v>15251</v>
      </c>
      <c r="B34" s="1106" t="s">
        <v>15252</v>
      </c>
      <c r="C34" s="1107">
        <v>735</v>
      </c>
      <c r="D34" s="1107">
        <f t="shared" si="0"/>
        <v>588</v>
      </c>
    </row>
    <row r="35" spans="1:4" ht="14.4">
      <c r="A35" s="1106" t="s">
        <v>15253</v>
      </c>
      <c r="B35" s="1106" t="s">
        <v>15254</v>
      </c>
      <c r="C35" s="1107">
        <v>1680</v>
      </c>
      <c r="D35" s="1107">
        <f t="shared" si="0"/>
        <v>1344</v>
      </c>
    </row>
    <row r="36" spans="1:4" ht="14.4">
      <c r="A36" s="1106" t="s">
        <v>15255</v>
      </c>
      <c r="B36" s="1106" t="s">
        <v>15256</v>
      </c>
      <c r="C36" s="1107">
        <v>1680</v>
      </c>
      <c r="D36" s="1107">
        <f t="shared" ref="D36:D67" si="1">C36*0.8</f>
        <v>1344</v>
      </c>
    </row>
    <row r="37" spans="1:4" ht="14.4">
      <c r="A37" s="1106" t="s">
        <v>15257</v>
      </c>
      <c r="B37" s="1106" t="s">
        <v>15258</v>
      </c>
      <c r="C37" s="1107">
        <v>760</v>
      </c>
      <c r="D37" s="1107">
        <f t="shared" si="1"/>
        <v>608</v>
      </c>
    </row>
    <row r="38" spans="1:4" ht="14.4">
      <c r="A38" s="1106" t="s">
        <v>15259</v>
      </c>
      <c r="B38" s="1106" t="s">
        <v>15260</v>
      </c>
      <c r="C38" s="1107">
        <v>1165</v>
      </c>
      <c r="D38" s="1107">
        <f t="shared" si="1"/>
        <v>932</v>
      </c>
    </row>
    <row r="39" spans="1:4" ht="14.4">
      <c r="A39" s="1106" t="s">
        <v>15261</v>
      </c>
      <c r="B39" s="1106" t="s">
        <v>15262</v>
      </c>
      <c r="C39" s="1107">
        <v>490</v>
      </c>
      <c r="D39" s="1107">
        <f t="shared" si="1"/>
        <v>392</v>
      </c>
    </row>
    <row r="40" spans="1:4" ht="14.4">
      <c r="A40" s="1106" t="s">
        <v>15263</v>
      </c>
      <c r="B40" s="1106" t="s">
        <v>15264</v>
      </c>
      <c r="C40" s="1107">
        <v>105</v>
      </c>
      <c r="D40" s="1107">
        <f t="shared" si="1"/>
        <v>84</v>
      </c>
    </row>
    <row r="41" spans="1:4" ht="14.4">
      <c r="A41" s="1106" t="s">
        <v>15265</v>
      </c>
      <c r="B41" s="1106" t="s">
        <v>15266</v>
      </c>
      <c r="C41" s="1107">
        <v>100</v>
      </c>
      <c r="D41" s="1107">
        <f t="shared" si="1"/>
        <v>80</v>
      </c>
    </row>
    <row r="42" spans="1:4" ht="14.4">
      <c r="A42" s="1106" t="s">
        <v>15267</v>
      </c>
      <c r="B42" s="1106" t="s">
        <v>15268</v>
      </c>
      <c r="C42" s="1107">
        <v>170</v>
      </c>
      <c r="D42" s="1107">
        <f t="shared" si="1"/>
        <v>136</v>
      </c>
    </row>
    <row r="43" spans="1:4" ht="14.4">
      <c r="A43" s="1106" t="s">
        <v>15269</v>
      </c>
      <c r="B43" s="1106" t="s">
        <v>15270</v>
      </c>
      <c r="C43" s="1107">
        <v>215</v>
      </c>
      <c r="D43" s="1107">
        <f t="shared" si="1"/>
        <v>172</v>
      </c>
    </row>
    <row r="44" spans="1:4" ht="14.4">
      <c r="A44" s="1106" t="s">
        <v>15271</v>
      </c>
      <c r="B44" s="1106" t="s">
        <v>15272</v>
      </c>
      <c r="C44" s="1107">
        <v>210</v>
      </c>
      <c r="D44" s="1107">
        <f t="shared" si="1"/>
        <v>168</v>
      </c>
    </row>
    <row r="45" spans="1:4" ht="14.4">
      <c r="A45" s="1106" t="s">
        <v>15273</v>
      </c>
      <c r="B45" s="1106" t="s">
        <v>15274</v>
      </c>
      <c r="C45" s="1107">
        <v>265</v>
      </c>
      <c r="D45" s="1107">
        <f t="shared" si="1"/>
        <v>212</v>
      </c>
    </row>
    <row r="46" spans="1:4" ht="14.4">
      <c r="A46" s="1106" t="s">
        <v>15275</v>
      </c>
      <c r="B46" s="1106" t="s">
        <v>15276</v>
      </c>
      <c r="C46" s="1107">
        <v>615</v>
      </c>
      <c r="D46" s="1107">
        <f t="shared" si="1"/>
        <v>492</v>
      </c>
    </row>
    <row r="47" spans="1:4" ht="14.4">
      <c r="A47" s="1106" t="s">
        <v>15277</v>
      </c>
      <c r="B47" s="1106" t="s">
        <v>15278</v>
      </c>
      <c r="C47" s="1107">
        <v>210</v>
      </c>
      <c r="D47" s="1107">
        <f t="shared" si="1"/>
        <v>168</v>
      </c>
    </row>
    <row r="48" spans="1:4" ht="14.4">
      <c r="A48" s="1106" t="s">
        <v>15279</v>
      </c>
      <c r="B48" s="1106" t="s">
        <v>15280</v>
      </c>
      <c r="C48" s="1107">
        <v>595</v>
      </c>
      <c r="D48" s="1107">
        <f t="shared" si="1"/>
        <v>476</v>
      </c>
    </row>
    <row r="49" spans="1:4" ht="14.4">
      <c r="A49" s="1106" t="s">
        <v>15281</v>
      </c>
      <c r="B49" s="1106" t="s">
        <v>15282</v>
      </c>
      <c r="C49" s="1107">
        <v>120</v>
      </c>
      <c r="D49" s="1107">
        <f t="shared" si="1"/>
        <v>96</v>
      </c>
    </row>
    <row r="50" spans="1:4" ht="14.4">
      <c r="A50" s="1106" t="s">
        <v>15283</v>
      </c>
      <c r="B50" s="1106" t="s">
        <v>15284</v>
      </c>
      <c r="C50" s="1107">
        <v>475</v>
      </c>
      <c r="D50" s="1107">
        <f t="shared" si="1"/>
        <v>380</v>
      </c>
    </row>
    <row r="51" spans="1:4" ht="14.4">
      <c r="A51" s="1106" t="s">
        <v>15285</v>
      </c>
      <c r="B51" s="1106" t="s">
        <v>15286</v>
      </c>
      <c r="C51" s="1107">
        <v>670</v>
      </c>
      <c r="D51" s="1107">
        <f t="shared" si="1"/>
        <v>536</v>
      </c>
    </row>
    <row r="52" spans="1:4" ht="14.4">
      <c r="A52" s="1106" t="s">
        <v>15287</v>
      </c>
      <c r="B52" s="1106" t="s">
        <v>15288</v>
      </c>
      <c r="C52" s="1107">
        <v>750</v>
      </c>
      <c r="D52" s="1107">
        <f t="shared" si="1"/>
        <v>600</v>
      </c>
    </row>
    <row r="53" spans="1:4" ht="14.4">
      <c r="A53" s="1106" t="s">
        <v>15289</v>
      </c>
      <c r="B53" s="1106" t="s">
        <v>15290</v>
      </c>
      <c r="C53" s="1107">
        <v>180</v>
      </c>
      <c r="D53" s="1107">
        <f t="shared" si="1"/>
        <v>144</v>
      </c>
    </row>
    <row r="54" spans="1:4" ht="14.4">
      <c r="A54" s="1106" t="s">
        <v>15291</v>
      </c>
      <c r="B54" s="1106" t="s">
        <v>15292</v>
      </c>
      <c r="C54" s="1107">
        <v>175</v>
      </c>
      <c r="D54" s="1107">
        <f t="shared" si="1"/>
        <v>140</v>
      </c>
    </row>
    <row r="55" spans="1:4" ht="14.4">
      <c r="A55" s="1106" t="s">
        <v>15293</v>
      </c>
      <c r="B55" s="1106" t="s">
        <v>15294</v>
      </c>
      <c r="C55" s="1107">
        <v>275</v>
      </c>
      <c r="D55" s="1107">
        <f t="shared" si="1"/>
        <v>220</v>
      </c>
    </row>
    <row r="56" spans="1:4" ht="14.4">
      <c r="A56" s="1106" t="s">
        <v>15295</v>
      </c>
      <c r="B56" s="1106" t="s">
        <v>15296</v>
      </c>
      <c r="C56" s="1107">
        <v>895</v>
      </c>
      <c r="D56" s="1107">
        <f t="shared" si="1"/>
        <v>716</v>
      </c>
    </row>
    <row r="57" spans="1:4" ht="14.4">
      <c r="A57" s="1106" t="s">
        <v>15297</v>
      </c>
      <c r="B57" s="1106" t="s">
        <v>15298</v>
      </c>
      <c r="C57" s="1107">
        <v>815</v>
      </c>
      <c r="D57" s="1107">
        <f t="shared" si="1"/>
        <v>652</v>
      </c>
    </row>
    <row r="58" spans="1:4" ht="14.4">
      <c r="A58" s="1106" t="s">
        <v>15299</v>
      </c>
      <c r="B58" s="1106" t="s">
        <v>15300</v>
      </c>
      <c r="C58" s="1107">
        <v>1125</v>
      </c>
      <c r="D58" s="1107">
        <f t="shared" si="1"/>
        <v>900</v>
      </c>
    </row>
    <row r="59" spans="1:4" ht="14.4">
      <c r="A59" s="1106" t="s">
        <v>15301</v>
      </c>
      <c r="B59" s="1106" t="s">
        <v>15302</v>
      </c>
      <c r="C59" s="1107">
        <v>1125</v>
      </c>
      <c r="D59" s="1107">
        <f t="shared" si="1"/>
        <v>900</v>
      </c>
    </row>
    <row r="60" spans="1:4" ht="14.4">
      <c r="A60" s="1106" t="s">
        <v>15303</v>
      </c>
      <c r="B60" s="1106" t="s">
        <v>15304</v>
      </c>
      <c r="C60" s="1107">
        <v>1030</v>
      </c>
      <c r="D60" s="1107">
        <f t="shared" si="1"/>
        <v>824</v>
      </c>
    </row>
    <row r="61" spans="1:4" ht="14.4">
      <c r="A61" s="1106" t="s">
        <v>15305</v>
      </c>
      <c r="B61" s="1106" t="s">
        <v>15306</v>
      </c>
      <c r="C61" s="1107">
        <v>1020</v>
      </c>
      <c r="D61" s="1107">
        <f t="shared" si="1"/>
        <v>816</v>
      </c>
    </row>
    <row r="62" spans="1:4" ht="14.4">
      <c r="A62" s="1106" t="s">
        <v>15307</v>
      </c>
      <c r="B62" s="1106" t="s">
        <v>15308</v>
      </c>
      <c r="C62" s="1107">
        <v>1085</v>
      </c>
      <c r="D62" s="1107">
        <f t="shared" si="1"/>
        <v>868</v>
      </c>
    </row>
    <row r="63" spans="1:4" ht="14.4">
      <c r="A63" s="1106" t="s">
        <v>15309</v>
      </c>
      <c r="B63" s="1106" t="s">
        <v>15308</v>
      </c>
      <c r="C63" s="1107">
        <v>1075</v>
      </c>
      <c r="D63" s="1107">
        <f t="shared" si="1"/>
        <v>860</v>
      </c>
    </row>
    <row r="64" spans="1:4" ht="14.4">
      <c r="A64" s="1106" t="s">
        <v>15310</v>
      </c>
      <c r="B64" s="1106" t="s">
        <v>15311</v>
      </c>
      <c r="C64" s="1107">
        <v>225</v>
      </c>
      <c r="D64" s="1107">
        <f t="shared" si="1"/>
        <v>180</v>
      </c>
    </row>
    <row r="65" spans="1:4" ht="14.4">
      <c r="A65" s="1106" t="s">
        <v>15312</v>
      </c>
      <c r="B65" s="1106" t="s">
        <v>15313</v>
      </c>
      <c r="C65" s="1107">
        <v>375</v>
      </c>
      <c r="D65" s="1107">
        <f t="shared" ref="D65:D128" si="2">C65*0.8</f>
        <v>300</v>
      </c>
    </row>
    <row r="66" spans="1:4" ht="14.4">
      <c r="A66" s="1106" t="s">
        <v>15314</v>
      </c>
      <c r="B66" s="1106" t="s">
        <v>15315</v>
      </c>
      <c r="C66" s="1107">
        <v>875</v>
      </c>
      <c r="D66" s="1107">
        <f t="shared" si="2"/>
        <v>700</v>
      </c>
    </row>
    <row r="67" spans="1:4" ht="14.4">
      <c r="A67" s="1106" t="s">
        <v>15316</v>
      </c>
      <c r="B67" s="1106" t="s">
        <v>15317</v>
      </c>
      <c r="C67" s="1107">
        <v>905</v>
      </c>
      <c r="D67" s="1107">
        <f t="shared" si="2"/>
        <v>724</v>
      </c>
    </row>
    <row r="68" spans="1:4" ht="14.4">
      <c r="A68" s="1106" t="s">
        <v>15318</v>
      </c>
      <c r="B68" s="1106" t="s">
        <v>15319</v>
      </c>
      <c r="C68" s="1107">
        <v>920</v>
      </c>
      <c r="D68" s="1107">
        <f t="shared" si="2"/>
        <v>736</v>
      </c>
    </row>
    <row r="69" spans="1:4" ht="14.4">
      <c r="A69" s="1106" t="s">
        <v>15320</v>
      </c>
      <c r="B69" s="1106" t="s">
        <v>15321</v>
      </c>
      <c r="C69" s="1107">
        <v>945</v>
      </c>
      <c r="D69" s="1107">
        <f t="shared" si="2"/>
        <v>756</v>
      </c>
    </row>
    <row r="70" spans="1:4" ht="14.4">
      <c r="A70" s="1106" t="s">
        <v>15322</v>
      </c>
      <c r="B70" s="1106" t="s">
        <v>15323</v>
      </c>
      <c r="C70" s="1107">
        <v>1315</v>
      </c>
      <c r="D70" s="1107">
        <f t="shared" si="2"/>
        <v>1052</v>
      </c>
    </row>
    <row r="71" spans="1:4" ht="14.4">
      <c r="A71" s="1106" t="s">
        <v>15324</v>
      </c>
      <c r="B71" s="1106" t="s">
        <v>15325</v>
      </c>
      <c r="C71" s="1107">
        <v>1315</v>
      </c>
      <c r="D71" s="1107">
        <f t="shared" si="2"/>
        <v>1052</v>
      </c>
    </row>
    <row r="72" spans="1:4" ht="14.4">
      <c r="A72" s="1106" t="s">
        <v>15326</v>
      </c>
      <c r="B72" s="1106" t="s">
        <v>15327</v>
      </c>
      <c r="C72" s="1107">
        <v>1135</v>
      </c>
      <c r="D72" s="1107">
        <f t="shared" si="2"/>
        <v>908</v>
      </c>
    </row>
    <row r="73" spans="1:4" ht="14.4">
      <c r="A73" s="1106" t="s">
        <v>15328</v>
      </c>
      <c r="B73" s="1106" t="s">
        <v>15329</v>
      </c>
      <c r="C73" s="1107">
        <v>1175</v>
      </c>
      <c r="D73" s="1107">
        <f t="shared" si="2"/>
        <v>940</v>
      </c>
    </row>
    <row r="74" spans="1:4" ht="14.4">
      <c r="A74" s="1106" t="s">
        <v>15330</v>
      </c>
      <c r="B74" s="1106" t="s">
        <v>15331</v>
      </c>
      <c r="C74" s="1107">
        <v>545</v>
      </c>
      <c r="D74" s="1107">
        <f t="shared" si="2"/>
        <v>436</v>
      </c>
    </row>
    <row r="75" spans="1:4" ht="14.4">
      <c r="A75" s="1106" t="s">
        <v>15332</v>
      </c>
      <c r="B75" s="1106" t="s">
        <v>15333</v>
      </c>
      <c r="C75" s="1107">
        <v>1120</v>
      </c>
      <c r="D75" s="1107">
        <f t="shared" si="2"/>
        <v>896</v>
      </c>
    </row>
    <row r="76" spans="1:4" ht="14.4">
      <c r="A76" s="1106" t="s">
        <v>15334</v>
      </c>
      <c r="B76" s="1106" t="s">
        <v>15335</v>
      </c>
      <c r="C76" s="1107">
        <v>930</v>
      </c>
      <c r="D76" s="1107">
        <f t="shared" si="2"/>
        <v>744</v>
      </c>
    </row>
    <row r="77" spans="1:4" ht="14.4">
      <c r="A77" s="1106" t="s">
        <v>15336</v>
      </c>
      <c r="B77" s="1106" t="s">
        <v>15337</v>
      </c>
      <c r="C77" s="1107">
        <v>645</v>
      </c>
      <c r="D77" s="1107">
        <f t="shared" si="2"/>
        <v>516</v>
      </c>
    </row>
    <row r="78" spans="1:4" ht="14.4">
      <c r="A78" s="1106" t="s">
        <v>15338</v>
      </c>
      <c r="B78" s="1106" t="s">
        <v>15337</v>
      </c>
      <c r="C78" s="1107">
        <v>645</v>
      </c>
      <c r="D78" s="1107">
        <f t="shared" si="2"/>
        <v>516</v>
      </c>
    </row>
    <row r="79" spans="1:4" ht="14.4">
      <c r="A79" s="1106" t="s">
        <v>15339</v>
      </c>
      <c r="B79" s="1106" t="s">
        <v>15340</v>
      </c>
      <c r="C79" s="1107">
        <v>205</v>
      </c>
      <c r="D79" s="1107">
        <f t="shared" si="2"/>
        <v>164</v>
      </c>
    </row>
    <row r="80" spans="1:4" ht="14.4">
      <c r="A80" s="1106" t="s">
        <v>15341</v>
      </c>
      <c r="B80" s="1106" t="s">
        <v>15342</v>
      </c>
      <c r="C80" s="1107">
        <v>440</v>
      </c>
      <c r="D80" s="1107">
        <f t="shared" si="2"/>
        <v>352</v>
      </c>
    </row>
    <row r="81" spans="1:4" ht="14.4">
      <c r="A81" s="1106" t="s">
        <v>15343</v>
      </c>
      <c r="B81" s="1106" t="s">
        <v>15344</v>
      </c>
      <c r="C81" s="1107">
        <v>460</v>
      </c>
      <c r="D81" s="1107">
        <f t="shared" si="2"/>
        <v>368</v>
      </c>
    </row>
    <row r="82" spans="1:4" ht="14.4">
      <c r="A82" s="1106" t="s">
        <v>15345</v>
      </c>
      <c r="B82" s="1106" t="s">
        <v>15346</v>
      </c>
      <c r="C82" s="1107">
        <v>1000</v>
      </c>
      <c r="D82" s="1107">
        <f t="shared" si="2"/>
        <v>800</v>
      </c>
    </row>
    <row r="83" spans="1:4" ht="14.4">
      <c r="A83" s="1106" t="s">
        <v>15347</v>
      </c>
      <c r="B83" s="1106" t="s">
        <v>15346</v>
      </c>
      <c r="C83" s="1107">
        <v>1000</v>
      </c>
      <c r="D83" s="1107">
        <f t="shared" si="2"/>
        <v>800</v>
      </c>
    </row>
    <row r="84" spans="1:4" ht="14.4">
      <c r="A84" s="1106" t="s">
        <v>15348</v>
      </c>
      <c r="B84" s="1106" t="s">
        <v>15349</v>
      </c>
      <c r="C84" s="1107">
        <v>755</v>
      </c>
      <c r="D84" s="1107">
        <f t="shared" si="2"/>
        <v>604</v>
      </c>
    </row>
    <row r="85" spans="1:4" ht="14.4">
      <c r="A85" s="1106" t="s">
        <v>15350</v>
      </c>
      <c r="B85" s="1106" t="s">
        <v>15351</v>
      </c>
      <c r="C85" s="1107">
        <v>225</v>
      </c>
      <c r="D85" s="1107">
        <f t="shared" si="2"/>
        <v>180</v>
      </c>
    </row>
    <row r="86" spans="1:4" ht="14.4">
      <c r="A86" s="1106" t="s">
        <v>15352</v>
      </c>
      <c r="B86" s="1106" t="s">
        <v>15353</v>
      </c>
      <c r="C86" s="1107">
        <v>330</v>
      </c>
      <c r="D86" s="1107">
        <f t="shared" si="2"/>
        <v>264</v>
      </c>
    </row>
    <row r="87" spans="1:4" ht="14.4">
      <c r="A87" s="1106" t="s">
        <v>15354</v>
      </c>
      <c r="B87" s="1106" t="s">
        <v>15353</v>
      </c>
      <c r="C87" s="1107">
        <v>440</v>
      </c>
      <c r="D87" s="1107">
        <f t="shared" si="2"/>
        <v>352</v>
      </c>
    </row>
    <row r="88" spans="1:4" ht="14.4">
      <c r="A88" s="1106" t="s">
        <v>15355</v>
      </c>
      <c r="B88" s="1106" t="s">
        <v>15356</v>
      </c>
      <c r="C88" s="1107">
        <v>315</v>
      </c>
      <c r="D88" s="1107">
        <f t="shared" si="2"/>
        <v>252</v>
      </c>
    </row>
    <row r="89" spans="1:4" ht="14.4">
      <c r="A89" s="1106" t="s">
        <v>15357</v>
      </c>
      <c r="B89" s="1106" t="s">
        <v>15358</v>
      </c>
      <c r="C89" s="1107">
        <v>390</v>
      </c>
      <c r="D89" s="1107">
        <f t="shared" si="2"/>
        <v>312</v>
      </c>
    </row>
    <row r="90" spans="1:4" ht="14.4">
      <c r="A90" s="1106" t="s">
        <v>15359</v>
      </c>
      <c r="B90" s="1106" t="s">
        <v>15360</v>
      </c>
      <c r="C90" s="1107">
        <v>390</v>
      </c>
      <c r="D90" s="1107">
        <f t="shared" si="2"/>
        <v>312</v>
      </c>
    </row>
    <row r="91" spans="1:4" ht="14.4">
      <c r="A91" s="1106" t="s">
        <v>15361</v>
      </c>
      <c r="B91" s="1106" t="s">
        <v>15362</v>
      </c>
      <c r="C91" s="1107">
        <v>430</v>
      </c>
      <c r="D91" s="1107">
        <f t="shared" si="2"/>
        <v>344</v>
      </c>
    </row>
    <row r="92" spans="1:4" ht="14.4">
      <c r="A92" s="1106" t="s">
        <v>15363</v>
      </c>
      <c r="B92" s="1106" t="s">
        <v>15364</v>
      </c>
      <c r="C92" s="1107">
        <v>325</v>
      </c>
      <c r="D92" s="1107">
        <f t="shared" si="2"/>
        <v>260</v>
      </c>
    </row>
    <row r="93" spans="1:4" ht="14.4">
      <c r="A93" s="1106" t="s">
        <v>15365</v>
      </c>
      <c r="B93" s="1106" t="s">
        <v>15366</v>
      </c>
      <c r="C93" s="1107">
        <v>430</v>
      </c>
      <c r="D93" s="1107">
        <f t="shared" si="2"/>
        <v>344</v>
      </c>
    </row>
    <row r="94" spans="1:4" ht="14.4">
      <c r="A94" s="1106" t="s">
        <v>15367</v>
      </c>
      <c r="B94" s="1106" t="s">
        <v>15368</v>
      </c>
      <c r="C94" s="1107">
        <v>805</v>
      </c>
      <c r="D94" s="1107">
        <f t="shared" si="2"/>
        <v>644</v>
      </c>
    </row>
    <row r="95" spans="1:4" ht="14.4">
      <c r="A95" s="1106" t="s">
        <v>15369</v>
      </c>
      <c r="B95" s="1106" t="s">
        <v>15370</v>
      </c>
      <c r="C95" s="1107">
        <v>805</v>
      </c>
      <c r="D95" s="1107">
        <f t="shared" si="2"/>
        <v>644</v>
      </c>
    </row>
    <row r="96" spans="1:4" ht="14.4">
      <c r="A96" s="1106" t="s">
        <v>15371</v>
      </c>
      <c r="B96" s="1106" t="s">
        <v>15372</v>
      </c>
      <c r="C96" s="1107">
        <v>670</v>
      </c>
      <c r="D96" s="1107">
        <f t="shared" si="2"/>
        <v>536</v>
      </c>
    </row>
    <row r="97" spans="1:4" ht="14.4">
      <c r="A97" s="1106" t="s">
        <v>15373</v>
      </c>
      <c r="B97" s="1106" t="s">
        <v>15374</v>
      </c>
      <c r="C97" s="1107">
        <v>1805</v>
      </c>
      <c r="D97" s="1107">
        <f t="shared" si="2"/>
        <v>1444</v>
      </c>
    </row>
    <row r="98" spans="1:4" ht="14.4">
      <c r="A98" s="1106" t="s">
        <v>15375</v>
      </c>
      <c r="B98" s="1106" t="s">
        <v>15376</v>
      </c>
      <c r="C98" s="1107">
        <v>805</v>
      </c>
      <c r="D98" s="1107">
        <f t="shared" si="2"/>
        <v>644</v>
      </c>
    </row>
    <row r="99" spans="1:4" ht="14.4">
      <c r="A99" s="1106" t="s">
        <v>15377</v>
      </c>
      <c r="B99" s="1106" t="s">
        <v>15374</v>
      </c>
      <c r="C99" s="1107">
        <v>1805</v>
      </c>
      <c r="D99" s="1107">
        <f t="shared" si="2"/>
        <v>1444</v>
      </c>
    </row>
    <row r="100" spans="1:4" ht="14.4">
      <c r="A100" s="1106" t="s">
        <v>15378</v>
      </c>
      <c r="B100" s="1106" t="s">
        <v>15379</v>
      </c>
      <c r="C100" s="1107">
        <v>1580</v>
      </c>
      <c r="D100" s="1107">
        <f t="shared" si="2"/>
        <v>1264</v>
      </c>
    </row>
    <row r="101" spans="1:4" ht="14.4">
      <c r="A101" s="1106" t="s">
        <v>15380</v>
      </c>
      <c r="B101" s="1106" t="s">
        <v>15381</v>
      </c>
      <c r="C101" s="1107">
        <v>1580</v>
      </c>
      <c r="D101" s="1107">
        <f t="shared" si="2"/>
        <v>1264</v>
      </c>
    </row>
    <row r="102" spans="1:4" ht="14.4">
      <c r="A102" s="1106" t="s">
        <v>15382</v>
      </c>
      <c r="B102" s="1106" t="s">
        <v>15383</v>
      </c>
      <c r="C102" s="1107">
        <v>355</v>
      </c>
      <c r="D102" s="1107">
        <f t="shared" si="2"/>
        <v>284</v>
      </c>
    </row>
    <row r="103" spans="1:4" ht="14.4">
      <c r="A103" s="1106" t="s">
        <v>15384</v>
      </c>
      <c r="B103" s="1106" t="s">
        <v>15385</v>
      </c>
      <c r="C103" s="1107">
        <v>355</v>
      </c>
      <c r="D103" s="1107">
        <f t="shared" si="2"/>
        <v>284</v>
      </c>
    </row>
    <row r="104" spans="1:4" ht="14.4">
      <c r="A104" s="1106" t="s">
        <v>15386</v>
      </c>
      <c r="B104" s="1106" t="s">
        <v>15387</v>
      </c>
      <c r="C104" s="1107">
        <v>1135</v>
      </c>
      <c r="D104" s="1107">
        <f t="shared" si="2"/>
        <v>908</v>
      </c>
    </row>
    <row r="105" spans="1:4" ht="14.4">
      <c r="A105" s="1106" t="s">
        <v>15388</v>
      </c>
      <c r="B105" s="1106" t="s">
        <v>15389</v>
      </c>
      <c r="C105" s="1107">
        <v>1135</v>
      </c>
      <c r="D105" s="1107">
        <f t="shared" si="2"/>
        <v>908</v>
      </c>
    </row>
    <row r="106" spans="1:4" ht="14.4">
      <c r="A106" s="1106" t="s">
        <v>15390</v>
      </c>
      <c r="B106" s="1106" t="s">
        <v>15391</v>
      </c>
      <c r="C106" s="1107">
        <v>235</v>
      </c>
      <c r="D106" s="1107">
        <f t="shared" si="2"/>
        <v>188</v>
      </c>
    </row>
    <row r="107" spans="1:4" ht="14.4">
      <c r="A107" s="1106" t="s">
        <v>15392</v>
      </c>
      <c r="B107" s="1106" t="s">
        <v>15393</v>
      </c>
      <c r="C107" s="1107">
        <v>185</v>
      </c>
      <c r="D107" s="1107">
        <f t="shared" si="2"/>
        <v>148</v>
      </c>
    </row>
    <row r="108" spans="1:4" ht="14.4">
      <c r="A108" s="1106" t="s">
        <v>15394</v>
      </c>
      <c r="B108" s="1106" t="s">
        <v>15395</v>
      </c>
      <c r="C108" s="1107">
        <v>1975</v>
      </c>
      <c r="D108" s="1107">
        <f t="shared" si="2"/>
        <v>1580</v>
      </c>
    </row>
    <row r="109" spans="1:4" ht="14.4">
      <c r="A109" s="1106" t="s">
        <v>15396</v>
      </c>
      <c r="B109" s="1106" t="s">
        <v>15397</v>
      </c>
      <c r="C109" s="1107">
        <v>1980</v>
      </c>
      <c r="D109" s="1107">
        <f t="shared" si="2"/>
        <v>1584</v>
      </c>
    </row>
    <row r="110" spans="1:4" ht="14.4">
      <c r="A110" s="1106" t="s">
        <v>15398</v>
      </c>
      <c r="B110" s="1106" t="s">
        <v>15395</v>
      </c>
      <c r="C110" s="1107">
        <v>1585</v>
      </c>
      <c r="D110" s="1107">
        <f t="shared" si="2"/>
        <v>1268</v>
      </c>
    </row>
    <row r="111" spans="1:4" ht="14.4">
      <c r="A111" s="1106" t="s">
        <v>15399</v>
      </c>
      <c r="B111" s="1106" t="s">
        <v>15397</v>
      </c>
      <c r="C111" s="1107">
        <v>1585</v>
      </c>
      <c r="D111" s="1107">
        <f t="shared" si="2"/>
        <v>1268</v>
      </c>
    </row>
    <row r="112" spans="1:4" ht="14.4">
      <c r="A112" s="1106" t="s">
        <v>15400</v>
      </c>
      <c r="B112" s="1106" t="s">
        <v>15401</v>
      </c>
      <c r="C112" s="1107">
        <v>1975</v>
      </c>
      <c r="D112" s="1107">
        <f t="shared" si="2"/>
        <v>1580</v>
      </c>
    </row>
    <row r="113" spans="1:4" ht="14.4">
      <c r="A113" s="1106" t="s">
        <v>15402</v>
      </c>
      <c r="B113" s="1106" t="s">
        <v>15397</v>
      </c>
      <c r="C113" s="1107">
        <v>1980</v>
      </c>
      <c r="D113" s="1107">
        <f t="shared" si="2"/>
        <v>1584</v>
      </c>
    </row>
    <row r="114" spans="1:4" ht="14.4">
      <c r="A114" s="1106" t="s">
        <v>15403</v>
      </c>
      <c r="B114" s="1106" t="s">
        <v>15401</v>
      </c>
      <c r="C114" s="1107">
        <v>1585</v>
      </c>
      <c r="D114" s="1107">
        <f t="shared" si="2"/>
        <v>1268</v>
      </c>
    </row>
    <row r="115" spans="1:4" ht="14.4">
      <c r="A115" s="1106" t="s">
        <v>15404</v>
      </c>
      <c r="B115" s="1106" t="s">
        <v>15397</v>
      </c>
      <c r="C115" s="1107">
        <v>1585</v>
      </c>
      <c r="D115" s="1107">
        <f t="shared" si="2"/>
        <v>1268</v>
      </c>
    </row>
    <row r="116" spans="1:4" ht="14.4">
      <c r="A116" s="1106" t="s">
        <v>15405</v>
      </c>
      <c r="B116" s="1106" t="s">
        <v>15406</v>
      </c>
      <c r="C116" s="1107">
        <v>85</v>
      </c>
      <c r="D116" s="1107">
        <f t="shared" si="2"/>
        <v>68</v>
      </c>
    </row>
    <row r="117" spans="1:4" ht="14.4">
      <c r="A117" s="1106" t="s">
        <v>15407</v>
      </c>
      <c r="B117" s="1106" t="s">
        <v>15408</v>
      </c>
      <c r="C117" s="1107">
        <v>495</v>
      </c>
      <c r="D117" s="1107">
        <f t="shared" si="2"/>
        <v>396</v>
      </c>
    </row>
    <row r="118" spans="1:4" ht="14.4">
      <c r="A118" s="1106" t="s">
        <v>15409</v>
      </c>
      <c r="B118" s="1106" t="s">
        <v>15410</v>
      </c>
      <c r="C118" s="1107">
        <v>690</v>
      </c>
      <c r="D118" s="1107">
        <f t="shared" si="2"/>
        <v>552</v>
      </c>
    </row>
    <row r="119" spans="1:4" ht="14.4">
      <c r="A119" s="1106" t="s">
        <v>15411</v>
      </c>
      <c r="B119" s="1106" t="s">
        <v>15412</v>
      </c>
      <c r="C119" s="1107">
        <v>910</v>
      </c>
      <c r="D119" s="1107">
        <f t="shared" si="2"/>
        <v>728</v>
      </c>
    </row>
    <row r="120" spans="1:4" ht="14.4">
      <c r="A120" s="1106" t="s">
        <v>15413</v>
      </c>
      <c r="B120" s="1106" t="s">
        <v>15414</v>
      </c>
      <c r="C120" s="1107">
        <v>275</v>
      </c>
      <c r="D120" s="1107">
        <f t="shared" si="2"/>
        <v>220</v>
      </c>
    </row>
    <row r="121" spans="1:4" ht="14.4">
      <c r="A121" s="1106" t="s">
        <v>15415</v>
      </c>
      <c r="B121" s="1106" t="s">
        <v>15416</v>
      </c>
      <c r="C121" s="1107">
        <v>680</v>
      </c>
      <c r="D121" s="1107">
        <f t="shared" si="2"/>
        <v>544</v>
      </c>
    </row>
    <row r="122" spans="1:4" ht="14.4">
      <c r="A122" s="1106" t="s">
        <v>15417</v>
      </c>
      <c r="B122" s="1106" t="s">
        <v>15418</v>
      </c>
      <c r="C122" s="1107">
        <v>835</v>
      </c>
      <c r="D122" s="1107">
        <f t="shared" si="2"/>
        <v>668</v>
      </c>
    </row>
    <row r="123" spans="1:4" ht="14.4">
      <c r="A123" s="1106" t="s">
        <v>15419</v>
      </c>
      <c r="B123" s="1106" t="s">
        <v>15420</v>
      </c>
      <c r="C123" s="1107">
        <v>2250</v>
      </c>
      <c r="D123" s="1107">
        <f t="shared" si="2"/>
        <v>1800</v>
      </c>
    </row>
    <row r="124" spans="1:4" ht="14.4">
      <c r="A124" s="1106" t="s">
        <v>15421</v>
      </c>
      <c r="B124" s="1106" t="s">
        <v>15420</v>
      </c>
      <c r="C124" s="1107">
        <v>2250</v>
      </c>
      <c r="D124" s="1107">
        <f t="shared" si="2"/>
        <v>1800</v>
      </c>
    </row>
    <row r="125" spans="1:4" ht="14.4">
      <c r="A125" s="1106" t="s">
        <v>15422</v>
      </c>
      <c r="B125" s="1106" t="s">
        <v>15423</v>
      </c>
      <c r="C125" s="1107">
        <v>655</v>
      </c>
      <c r="D125" s="1107">
        <f t="shared" si="2"/>
        <v>524</v>
      </c>
    </row>
    <row r="126" spans="1:4" ht="14.4">
      <c r="A126" s="1106" t="s">
        <v>15424</v>
      </c>
      <c r="B126" s="1106" t="s">
        <v>15425</v>
      </c>
      <c r="C126" s="1107">
        <v>470</v>
      </c>
      <c r="D126" s="1107">
        <f t="shared" si="2"/>
        <v>376</v>
      </c>
    </row>
    <row r="127" spans="1:4" ht="14.4">
      <c r="A127" s="1106" t="s">
        <v>15426</v>
      </c>
      <c r="B127" s="1106" t="s">
        <v>15427</v>
      </c>
      <c r="C127" s="1107">
        <v>140</v>
      </c>
      <c r="D127" s="1107">
        <f t="shared" si="2"/>
        <v>112</v>
      </c>
    </row>
    <row r="128" spans="1:4" ht="14.4">
      <c r="A128" s="1106" t="s">
        <v>15428</v>
      </c>
      <c r="B128" s="1106" t="s">
        <v>15429</v>
      </c>
      <c r="C128" s="1107">
        <v>735</v>
      </c>
      <c r="D128" s="1107">
        <f t="shared" si="2"/>
        <v>588</v>
      </c>
    </row>
    <row r="129" spans="1:4" ht="14.4">
      <c r="A129" s="1106" t="s">
        <v>15430</v>
      </c>
      <c r="B129" s="1106" t="s">
        <v>15431</v>
      </c>
      <c r="C129" s="1107">
        <v>715</v>
      </c>
      <c r="D129" s="1107">
        <f t="shared" ref="D129:D192" si="3">C129*0.8</f>
        <v>572</v>
      </c>
    </row>
    <row r="130" spans="1:4" ht="14.4">
      <c r="A130" s="1106" t="s">
        <v>15432</v>
      </c>
      <c r="B130" s="1106" t="s">
        <v>15433</v>
      </c>
      <c r="C130" s="1107">
        <v>280</v>
      </c>
      <c r="D130" s="1107">
        <f t="shared" si="3"/>
        <v>224</v>
      </c>
    </row>
    <row r="131" spans="1:4" ht="14.4">
      <c r="A131" s="1106" t="s">
        <v>15434</v>
      </c>
      <c r="B131" s="1106" t="s">
        <v>15435</v>
      </c>
      <c r="C131" s="1107">
        <v>900</v>
      </c>
      <c r="D131" s="1107">
        <f t="shared" si="3"/>
        <v>720</v>
      </c>
    </row>
    <row r="132" spans="1:4" ht="14.4">
      <c r="A132" s="1106" t="s">
        <v>15436</v>
      </c>
      <c r="B132" s="1106" t="s">
        <v>15437</v>
      </c>
      <c r="C132" s="1107">
        <v>1305</v>
      </c>
      <c r="D132" s="1107">
        <f t="shared" si="3"/>
        <v>1044</v>
      </c>
    </row>
    <row r="133" spans="1:4" ht="14.4">
      <c r="A133" s="1106" t="s">
        <v>15438</v>
      </c>
      <c r="B133" s="1106" t="s">
        <v>15439</v>
      </c>
      <c r="C133" s="1107">
        <v>400</v>
      </c>
      <c r="D133" s="1107">
        <f t="shared" si="3"/>
        <v>320</v>
      </c>
    </row>
    <row r="134" spans="1:4" ht="14.4">
      <c r="A134" s="1106" t="s">
        <v>15440</v>
      </c>
      <c r="B134" s="1106" t="s">
        <v>15441</v>
      </c>
      <c r="C134" s="1107">
        <v>240</v>
      </c>
      <c r="D134" s="1107">
        <f t="shared" si="3"/>
        <v>192</v>
      </c>
    </row>
    <row r="135" spans="1:4" ht="14.4">
      <c r="A135" s="1106" t="s">
        <v>15442</v>
      </c>
      <c r="B135" s="1106" t="s">
        <v>15443</v>
      </c>
      <c r="C135" s="1107">
        <v>675</v>
      </c>
      <c r="D135" s="1107">
        <f t="shared" si="3"/>
        <v>540</v>
      </c>
    </row>
    <row r="136" spans="1:4" ht="14.4">
      <c r="A136" s="1106" t="s">
        <v>15444</v>
      </c>
      <c r="B136" s="1106" t="s">
        <v>15445</v>
      </c>
      <c r="C136" s="1107">
        <v>675</v>
      </c>
      <c r="D136" s="1107">
        <f t="shared" si="3"/>
        <v>540</v>
      </c>
    </row>
    <row r="137" spans="1:4" ht="14.4">
      <c r="A137" s="1106" t="s">
        <v>15446</v>
      </c>
      <c r="B137" s="1106" t="s">
        <v>15447</v>
      </c>
      <c r="C137" s="1107">
        <v>675</v>
      </c>
      <c r="D137" s="1107">
        <f t="shared" si="3"/>
        <v>540</v>
      </c>
    </row>
    <row r="138" spans="1:4" ht="14.4">
      <c r="A138" s="1106" t="s">
        <v>15448</v>
      </c>
      <c r="B138" s="1106" t="s">
        <v>15449</v>
      </c>
      <c r="C138" s="1107">
        <v>1090</v>
      </c>
      <c r="D138" s="1107">
        <f t="shared" si="3"/>
        <v>872</v>
      </c>
    </row>
    <row r="139" spans="1:4" ht="14.4">
      <c r="A139" s="1106" t="s">
        <v>15450</v>
      </c>
      <c r="B139" s="1106" t="s">
        <v>15451</v>
      </c>
      <c r="C139" s="1107">
        <v>1090</v>
      </c>
      <c r="D139" s="1107">
        <f t="shared" si="3"/>
        <v>872</v>
      </c>
    </row>
    <row r="140" spans="1:4" ht="14.4">
      <c r="A140" s="1106" t="s">
        <v>15452</v>
      </c>
      <c r="B140" s="1106" t="s">
        <v>15453</v>
      </c>
      <c r="C140" s="1107">
        <v>1090</v>
      </c>
      <c r="D140" s="1107">
        <f t="shared" si="3"/>
        <v>872</v>
      </c>
    </row>
    <row r="141" spans="1:4" ht="14.4">
      <c r="A141" s="1106" t="s">
        <v>15454</v>
      </c>
      <c r="B141" s="1106" t="s">
        <v>15455</v>
      </c>
      <c r="C141" s="1107">
        <v>705</v>
      </c>
      <c r="D141" s="1107">
        <f t="shared" si="3"/>
        <v>564</v>
      </c>
    </row>
    <row r="142" spans="1:4" ht="14.4">
      <c r="A142" s="1106" t="s">
        <v>15456</v>
      </c>
      <c r="B142" s="1106" t="s">
        <v>15457</v>
      </c>
      <c r="C142" s="1107">
        <v>705</v>
      </c>
      <c r="D142" s="1107">
        <f t="shared" si="3"/>
        <v>564</v>
      </c>
    </row>
    <row r="143" spans="1:4" ht="14.4">
      <c r="A143" s="1106" t="s">
        <v>15458</v>
      </c>
      <c r="B143" s="1106" t="s">
        <v>15459</v>
      </c>
      <c r="C143" s="1107">
        <v>1135</v>
      </c>
      <c r="D143" s="1107">
        <f t="shared" si="3"/>
        <v>908</v>
      </c>
    </row>
    <row r="144" spans="1:4" ht="14.4">
      <c r="A144" s="1106" t="s">
        <v>15460</v>
      </c>
      <c r="B144" s="1106" t="s">
        <v>15461</v>
      </c>
      <c r="C144" s="1107">
        <v>1135</v>
      </c>
      <c r="D144" s="1107">
        <f t="shared" si="3"/>
        <v>908</v>
      </c>
    </row>
    <row r="145" spans="1:4" ht="14.4">
      <c r="A145" s="1106" t="s">
        <v>15462</v>
      </c>
      <c r="B145" s="1106" t="s">
        <v>15463</v>
      </c>
      <c r="C145" s="1107">
        <v>410</v>
      </c>
      <c r="D145" s="1107">
        <f t="shared" si="3"/>
        <v>328</v>
      </c>
    </row>
    <row r="146" spans="1:4" ht="14.4">
      <c r="A146" s="1106" t="s">
        <v>15464</v>
      </c>
      <c r="B146" s="1106" t="s">
        <v>15463</v>
      </c>
      <c r="C146" s="1107">
        <v>410</v>
      </c>
      <c r="D146" s="1107">
        <f t="shared" si="3"/>
        <v>328</v>
      </c>
    </row>
    <row r="147" spans="1:4" ht="14.4">
      <c r="A147" s="1106" t="s">
        <v>15465</v>
      </c>
      <c r="B147" s="1106" t="s">
        <v>15463</v>
      </c>
      <c r="C147" s="1107">
        <v>410</v>
      </c>
      <c r="D147" s="1107">
        <f t="shared" si="3"/>
        <v>328</v>
      </c>
    </row>
    <row r="148" spans="1:4" ht="14.4">
      <c r="A148" s="1106" t="s">
        <v>15466</v>
      </c>
      <c r="B148" s="1106" t="s">
        <v>15467</v>
      </c>
      <c r="C148" s="1107">
        <v>585</v>
      </c>
      <c r="D148" s="1107">
        <f t="shared" si="3"/>
        <v>468</v>
      </c>
    </row>
    <row r="149" spans="1:4" ht="14.4">
      <c r="A149" s="1106" t="s">
        <v>15468</v>
      </c>
      <c r="B149" s="1106" t="s">
        <v>15469</v>
      </c>
      <c r="C149" s="1107">
        <v>585</v>
      </c>
      <c r="D149" s="1107">
        <f t="shared" si="3"/>
        <v>468</v>
      </c>
    </row>
    <row r="150" spans="1:4" ht="14.4">
      <c r="A150" s="1106" t="s">
        <v>15470</v>
      </c>
      <c r="B150" s="1106" t="s">
        <v>15471</v>
      </c>
      <c r="C150" s="1107">
        <v>585</v>
      </c>
      <c r="D150" s="1107">
        <f t="shared" si="3"/>
        <v>468</v>
      </c>
    </row>
    <row r="151" spans="1:4" ht="14.4">
      <c r="A151" s="1106" t="s">
        <v>15472</v>
      </c>
      <c r="B151" s="1106" t="s">
        <v>15473</v>
      </c>
      <c r="C151" s="1107">
        <v>390</v>
      </c>
      <c r="D151" s="1107">
        <f t="shared" si="3"/>
        <v>312</v>
      </c>
    </row>
    <row r="152" spans="1:4" ht="14.4">
      <c r="A152" s="1106" t="s">
        <v>15474</v>
      </c>
      <c r="B152" s="1106" t="s">
        <v>15368</v>
      </c>
      <c r="C152" s="1107">
        <v>805</v>
      </c>
      <c r="D152" s="1107">
        <f t="shared" si="3"/>
        <v>644</v>
      </c>
    </row>
    <row r="153" spans="1:4" ht="14.4">
      <c r="A153" s="1106" t="s">
        <v>15475</v>
      </c>
      <c r="B153" s="1106" t="s">
        <v>15376</v>
      </c>
      <c r="C153" s="1107">
        <v>805</v>
      </c>
      <c r="D153" s="1107">
        <f t="shared" si="3"/>
        <v>644</v>
      </c>
    </row>
    <row r="154" spans="1:4" ht="14.4">
      <c r="A154" s="1106" t="s">
        <v>15476</v>
      </c>
      <c r="B154" s="1106" t="s">
        <v>15477</v>
      </c>
      <c r="C154" s="1107">
        <v>805</v>
      </c>
      <c r="D154" s="1107">
        <f t="shared" si="3"/>
        <v>644</v>
      </c>
    </row>
    <row r="155" spans="1:4" ht="14.4">
      <c r="A155" s="1106" t="s">
        <v>15478</v>
      </c>
      <c r="B155" s="1106" t="s">
        <v>15479</v>
      </c>
      <c r="C155" s="1107">
        <v>765</v>
      </c>
      <c r="D155" s="1107">
        <f t="shared" si="3"/>
        <v>612</v>
      </c>
    </row>
    <row r="156" spans="1:4" ht="14.4">
      <c r="A156" s="1106" t="s">
        <v>15480</v>
      </c>
      <c r="B156" s="1106" t="s">
        <v>15479</v>
      </c>
      <c r="C156" s="1107">
        <v>765</v>
      </c>
      <c r="D156" s="1107">
        <f t="shared" si="3"/>
        <v>612</v>
      </c>
    </row>
    <row r="157" spans="1:4" ht="14.4">
      <c r="A157" s="1106" t="s">
        <v>15481</v>
      </c>
      <c r="B157" s="1106" t="s">
        <v>15479</v>
      </c>
      <c r="C157" s="1107">
        <v>765</v>
      </c>
      <c r="D157" s="1107">
        <f t="shared" si="3"/>
        <v>612</v>
      </c>
    </row>
    <row r="158" spans="1:4" ht="14.4">
      <c r="A158" s="1106" t="s">
        <v>15482</v>
      </c>
      <c r="B158" s="1106" t="s">
        <v>15483</v>
      </c>
      <c r="C158" s="1107">
        <v>750</v>
      </c>
      <c r="D158" s="1107">
        <f t="shared" si="3"/>
        <v>600</v>
      </c>
    </row>
    <row r="159" spans="1:4" ht="14.4">
      <c r="A159" s="1106" t="s">
        <v>15484</v>
      </c>
      <c r="B159" s="1106" t="s">
        <v>15485</v>
      </c>
      <c r="C159" s="1107">
        <v>375</v>
      </c>
      <c r="D159" s="1107">
        <f t="shared" si="3"/>
        <v>300</v>
      </c>
    </row>
    <row r="160" spans="1:4" ht="14.4">
      <c r="A160" s="1106" t="s">
        <v>15486</v>
      </c>
      <c r="B160" s="1106" t="s">
        <v>15487</v>
      </c>
      <c r="C160" s="1107">
        <v>430</v>
      </c>
      <c r="D160" s="1107">
        <f t="shared" si="3"/>
        <v>344</v>
      </c>
    </row>
    <row r="161" spans="1:4" ht="14.4">
      <c r="A161" s="1106" t="s">
        <v>15488</v>
      </c>
      <c r="B161" s="1106" t="s">
        <v>15487</v>
      </c>
      <c r="C161" s="1107">
        <v>430</v>
      </c>
      <c r="D161" s="1107">
        <f t="shared" si="3"/>
        <v>344</v>
      </c>
    </row>
    <row r="162" spans="1:4" ht="14.4">
      <c r="A162" s="1106" t="s">
        <v>15489</v>
      </c>
      <c r="B162" s="1106" t="s">
        <v>15487</v>
      </c>
      <c r="C162" s="1107">
        <v>430</v>
      </c>
      <c r="D162" s="1107">
        <f t="shared" si="3"/>
        <v>344</v>
      </c>
    </row>
    <row r="163" spans="1:4" ht="14.4">
      <c r="A163" s="1106" t="s">
        <v>15490</v>
      </c>
      <c r="B163" s="1106" t="s">
        <v>15491</v>
      </c>
      <c r="C163" s="1107">
        <v>395</v>
      </c>
      <c r="D163" s="1107">
        <f t="shared" si="3"/>
        <v>316</v>
      </c>
    </row>
    <row r="164" spans="1:4" ht="14.4">
      <c r="A164" s="1106" t="s">
        <v>15492</v>
      </c>
      <c r="B164" s="1106" t="s">
        <v>15493</v>
      </c>
      <c r="C164" s="1107">
        <v>840</v>
      </c>
      <c r="D164" s="1107">
        <f t="shared" si="3"/>
        <v>672</v>
      </c>
    </row>
    <row r="165" spans="1:4" ht="14.4">
      <c r="A165" s="1106" t="s">
        <v>15494</v>
      </c>
      <c r="B165" s="1106" t="s">
        <v>15495</v>
      </c>
      <c r="C165" s="1107">
        <v>765</v>
      </c>
      <c r="D165" s="1107">
        <f t="shared" si="3"/>
        <v>612</v>
      </c>
    </row>
    <row r="166" spans="1:4" ht="14.4">
      <c r="A166" s="1106" t="s">
        <v>15496</v>
      </c>
      <c r="B166" s="1106" t="s">
        <v>15497</v>
      </c>
      <c r="C166" s="1107">
        <v>1055</v>
      </c>
      <c r="D166" s="1107">
        <f t="shared" si="3"/>
        <v>844</v>
      </c>
    </row>
    <row r="167" spans="1:4" ht="14.4">
      <c r="A167" s="1106" t="s">
        <v>15498</v>
      </c>
      <c r="B167" s="1106" t="s">
        <v>15499</v>
      </c>
      <c r="C167" s="1107">
        <v>560</v>
      </c>
      <c r="D167" s="1107">
        <f t="shared" si="3"/>
        <v>448</v>
      </c>
    </row>
    <row r="168" spans="1:4" ht="14.4">
      <c r="A168" s="1106" t="s">
        <v>15500</v>
      </c>
      <c r="B168" s="1106" t="s">
        <v>15501</v>
      </c>
      <c r="C168" s="1107">
        <v>595</v>
      </c>
      <c r="D168" s="1107">
        <f t="shared" si="3"/>
        <v>476</v>
      </c>
    </row>
    <row r="169" spans="1:4" ht="14.4">
      <c r="A169" s="1106" t="s">
        <v>15502</v>
      </c>
      <c r="B169" s="1106" t="s">
        <v>15503</v>
      </c>
      <c r="C169" s="1107">
        <v>380</v>
      </c>
      <c r="D169" s="1107">
        <f t="shared" si="3"/>
        <v>304</v>
      </c>
    </row>
    <row r="170" spans="1:4" ht="14.4">
      <c r="A170" s="1106" t="s">
        <v>15504</v>
      </c>
      <c r="B170" s="1106" t="s">
        <v>15505</v>
      </c>
      <c r="C170" s="1107">
        <v>755</v>
      </c>
      <c r="D170" s="1107">
        <f t="shared" si="3"/>
        <v>604</v>
      </c>
    </row>
    <row r="171" spans="1:4" ht="14.4">
      <c r="A171" s="1106" t="s">
        <v>15506</v>
      </c>
      <c r="B171" s="1106" t="s">
        <v>15473</v>
      </c>
      <c r="C171" s="1107">
        <v>495</v>
      </c>
      <c r="D171" s="1107">
        <f t="shared" si="3"/>
        <v>396</v>
      </c>
    </row>
    <row r="172" spans="1:4" ht="14.4">
      <c r="A172" s="1106" t="s">
        <v>15507</v>
      </c>
      <c r="B172" s="1106" t="s">
        <v>15493</v>
      </c>
      <c r="C172" s="1107">
        <v>840</v>
      </c>
      <c r="D172" s="1107">
        <f t="shared" si="3"/>
        <v>672</v>
      </c>
    </row>
    <row r="173" spans="1:4" ht="14.4">
      <c r="A173" s="1106" t="s">
        <v>15508</v>
      </c>
      <c r="B173" s="1106" t="s">
        <v>15509</v>
      </c>
      <c r="C173" s="1107">
        <v>1710</v>
      </c>
      <c r="D173" s="1107">
        <f t="shared" si="3"/>
        <v>1368</v>
      </c>
    </row>
    <row r="174" spans="1:4" ht="14.4">
      <c r="A174" s="1106" t="s">
        <v>15510</v>
      </c>
      <c r="B174" s="1106" t="s">
        <v>15511</v>
      </c>
      <c r="C174" s="1107">
        <v>1600</v>
      </c>
      <c r="D174" s="1107">
        <f t="shared" si="3"/>
        <v>1280</v>
      </c>
    </row>
    <row r="175" spans="1:4" ht="14.4">
      <c r="A175" s="1106" t="s">
        <v>15512</v>
      </c>
      <c r="B175" s="1106" t="s">
        <v>15513</v>
      </c>
      <c r="C175" s="1107">
        <v>1600</v>
      </c>
      <c r="D175" s="1107">
        <f t="shared" si="3"/>
        <v>1280</v>
      </c>
    </row>
    <row r="176" spans="1:4" ht="14.4">
      <c r="A176" s="1106" t="s">
        <v>15514</v>
      </c>
      <c r="B176" s="1106" t="s">
        <v>15515</v>
      </c>
      <c r="C176" s="1107">
        <v>1975</v>
      </c>
      <c r="D176" s="1107">
        <f t="shared" si="3"/>
        <v>1580</v>
      </c>
    </row>
    <row r="177" spans="1:4" ht="14.4">
      <c r="A177" s="1106" t="s">
        <v>15516</v>
      </c>
      <c r="B177" s="1106" t="s">
        <v>15515</v>
      </c>
      <c r="C177" s="1107">
        <v>1975</v>
      </c>
      <c r="D177" s="1107">
        <f t="shared" si="3"/>
        <v>1580</v>
      </c>
    </row>
    <row r="178" spans="1:4" ht="14.4">
      <c r="A178" s="1106" t="s">
        <v>15517</v>
      </c>
      <c r="B178" s="1106" t="s">
        <v>15515</v>
      </c>
      <c r="C178" s="1107">
        <v>1975</v>
      </c>
      <c r="D178" s="1107">
        <f t="shared" si="3"/>
        <v>1580</v>
      </c>
    </row>
    <row r="179" spans="1:4" ht="14.4">
      <c r="A179" s="1106" t="s">
        <v>15518</v>
      </c>
      <c r="B179" s="1106" t="s">
        <v>15515</v>
      </c>
      <c r="C179" s="1107">
        <v>1975</v>
      </c>
      <c r="D179" s="1107">
        <f t="shared" si="3"/>
        <v>1580</v>
      </c>
    </row>
    <row r="180" spans="1:4" ht="14.4">
      <c r="A180" s="1106" t="s">
        <v>15519</v>
      </c>
      <c r="B180" s="1106" t="s">
        <v>15520</v>
      </c>
      <c r="C180" s="1107">
        <v>410</v>
      </c>
      <c r="D180" s="1107">
        <f t="shared" si="3"/>
        <v>328</v>
      </c>
    </row>
    <row r="181" spans="1:4" ht="14.4">
      <c r="A181" s="1106" t="s">
        <v>15521</v>
      </c>
      <c r="B181" s="1106" t="s">
        <v>15522</v>
      </c>
      <c r="C181" s="1107">
        <v>410</v>
      </c>
      <c r="D181" s="1107">
        <f t="shared" si="3"/>
        <v>328</v>
      </c>
    </row>
    <row r="182" spans="1:4" ht="14.4">
      <c r="A182" s="1106" t="s">
        <v>15523</v>
      </c>
      <c r="B182" s="1106" t="s">
        <v>15524</v>
      </c>
      <c r="C182" s="1107">
        <v>410</v>
      </c>
      <c r="D182" s="1107">
        <f t="shared" si="3"/>
        <v>328</v>
      </c>
    </row>
    <row r="183" spans="1:4" ht="14.4">
      <c r="A183" s="1106" t="s">
        <v>15525</v>
      </c>
      <c r="B183" s="1106" t="s">
        <v>15526</v>
      </c>
      <c r="C183" s="1107">
        <v>410</v>
      </c>
      <c r="D183" s="1107">
        <f t="shared" si="3"/>
        <v>328</v>
      </c>
    </row>
    <row r="184" spans="1:4" ht="14.4">
      <c r="A184" s="1106" t="s">
        <v>15527</v>
      </c>
      <c r="B184" s="1106" t="s">
        <v>15528</v>
      </c>
      <c r="C184" s="1107">
        <v>615</v>
      </c>
      <c r="D184" s="1107">
        <f t="shared" si="3"/>
        <v>492</v>
      </c>
    </row>
    <row r="185" spans="1:4" ht="14.4">
      <c r="A185" s="1106" t="s">
        <v>15529</v>
      </c>
      <c r="B185" s="1106" t="s">
        <v>15528</v>
      </c>
      <c r="C185" s="1107">
        <v>615</v>
      </c>
      <c r="D185" s="1107">
        <f t="shared" si="3"/>
        <v>492</v>
      </c>
    </row>
    <row r="186" spans="1:4" ht="14.4">
      <c r="A186" s="1106" t="s">
        <v>15530</v>
      </c>
      <c r="B186" s="1106" t="s">
        <v>15531</v>
      </c>
      <c r="C186" s="1107">
        <v>755</v>
      </c>
      <c r="D186" s="1107">
        <f t="shared" si="3"/>
        <v>604</v>
      </c>
    </row>
    <row r="187" spans="1:4" ht="14.4">
      <c r="A187" s="1106" t="s">
        <v>15532</v>
      </c>
      <c r="B187" s="1106" t="s">
        <v>15533</v>
      </c>
      <c r="C187" s="1107">
        <v>755</v>
      </c>
      <c r="D187" s="1107">
        <f t="shared" si="3"/>
        <v>604</v>
      </c>
    </row>
    <row r="188" spans="1:4" ht="14.4">
      <c r="A188" s="1106" t="s">
        <v>15534</v>
      </c>
      <c r="B188" s="1106" t="s">
        <v>15535</v>
      </c>
      <c r="C188" s="1107">
        <v>1165</v>
      </c>
      <c r="D188" s="1107">
        <f t="shared" si="3"/>
        <v>932</v>
      </c>
    </row>
    <row r="189" spans="1:4" ht="14.4">
      <c r="A189" s="1106" t="s">
        <v>15536</v>
      </c>
      <c r="B189" s="1106" t="s">
        <v>15537</v>
      </c>
      <c r="C189" s="1107">
        <v>1165</v>
      </c>
      <c r="D189" s="1107">
        <f t="shared" si="3"/>
        <v>932</v>
      </c>
    </row>
    <row r="190" spans="1:4" ht="14.4">
      <c r="A190" s="1106" t="s">
        <v>15538</v>
      </c>
      <c r="B190" s="1106" t="s">
        <v>15539</v>
      </c>
      <c r="C190" s="1107">
        <v>535</v>
      </c>
      <c r="D190" s="1107">
        <f t="shared" si="3"/>
        <v>428</v>
      </c>
    </row>
    <row r="191" spans="1:4" ht="14.4">
      <c r="A191" s="1106" t="s">
        <v>15540</v>
      </c>
      <c r="B191" s="1106" t="s">
        <v>15541</v>
      </c>
      <c r="C191" s="1107">
        <v>745</v>
      </c>
      <c r="D191" s="1107">
        <f t="shared" si="3"/>
        <v>596</v>
      </c>
    </row>
    <row r="192" spans="1:4" ht="14.4">
      <c r="A192" s="1106" t="s">
        <v>15542</v>
      </c>
      <c r="B192" s="1106" t="s">
        <v>15543</v>
      </c>
      <c r="C192" s="1107">
        <v>745</v>
      </c>
      <c r="D192" s="1107">
        <f t="shared" si="3"/>
        <v>596</v>
      </c>
    </row>
    <row r="193" spans="1:4" ht="14.4">
      <c r="A193" s="1106" t="s">
        <v>15544</v>
      </c>
      <c r="B193" s="1106" t="s">
        <v>15545</v>
      </c>
      <c r="C193" s="1107">
        <v>475</v>
      </c>
      <c r="D193" s="1107">
        <f t="shared" ref="D193:D256" si="4">C193*0.8</f>
        <v>380</v>
      </c>
    </row>
    <row r="194" spans="1:4" ht="14.4">
      <c r="A194" s="1106" t="s">
        <v>15546</v>
      </c>
      <c r="B194" s="1106" t="s">
        <v>15547</v>
      </c>
      <c r="C194" s="1107">
        <v>645</v>
      </c>
      <c r="D194" s="1107">
        <f t="shared" si="4"/>
        <v>516</v>
      </c>
    </row>
    <row r="195" spans="1:4" ht="14.4">
      <c r="A195" s="1106" t="s">
        <v>15548</v>
      </c>
      <c r="B195" s="1106" t="s">
        <v>15549</v>
      </c>
      <c r="C195" s="1107">
        <v>230</v>
      </c>
      <c r="D195" s="1107">
        <f t="shared" si="4"/>
        <v>184</v>
      </c>
    </row>
    <row r="196" spans="1:4" ht="14.4">
      <c r="A196" s="1106" t="s">
        <v>15550</v>
      </c>
      <c r="B196" s="1106" t="s">
        <v>15551</v>
      </c>
      <c r="C196" s="1107">
        <v>185</v>
      </c>
      <c r="D196" s="1107">
        <f t="shared" si="4"/>
        <v>148</v>
      </c>
    </row>
    <row r="197" spans="1:4" ht="14.4">
      <c r="A197" s="1106" t="s">
        <v>15552</v>
      </c>
      <c r="B197" s="1106" t="s">
        <v>15553</v>
      </c>
      <c r="C197" s="1107">
        <v>115</v>
      </c>
      <c r="D197" s="1107">
        <f t="shared" si="4"/>
        <v>92</v>
      </c>
    </row>
    <row r="198" spans="1:4" ht="14.4">
      <c r="A198" s="1106" t="s">
        <v>15554</v>
      </c>
      <c r="B198" s="1106" t="s">
        <v>15555</v>
      </c>
      <c r="C198" s="1107">
        <v>150</v>
      </c>
      <c r="D198" s="1107">
        <f t="shared" si="4"/>
        <v>120</v>
      </c>
    </row>
    <row r="199" spans="1:4" ht="14.4">
      <c r="A199" s="1106" t="s">
        <v>15556</v>
      </c>
      <c r="B199" s="1106" t="s">
        <v>15557</v>
      </c>
      <c r="C199" s="1107">
        <v>180</v>
      </c>
      <c r="D199" s="1107">
        <f t="shared" si="4"/>
        <v>144</v>
      </c>
    </row>
    <row r="200" spans="1:4" ht="14.4">
      <c r="A200" s="1106" t="s">
        <v>15558</v>
      </c>
      <c r="B200" s="1106" t="s">
        <v>15559</v>
      </c>
      <c r="C200" s="1107">
        <v>110</v>
      </c>
      <c r="D200" s="1107">
        <f t="shared" si="4"/>
        <v>88</v>
      </c>
    </row>
    <row r="201" spans="1:4" ht="14.4">
      <c r="A201" s="1106" t="s">
        <v>15560</v>
      </c>
      <c r="B201" s="1106" t="s">
        <v>15561</v>
      </c>
      <c r="C201" s="1107">
        <v>95</v>
      </c>
      <c r="D201" s="1107">
        <f t="shared" si="4"/>
        <v>76</v>
      </c>
    </row>
    <row r="202" spans="1:4" ht="14.4">
      <c r="A202" s="1106" t="s">
        <v>15562</v>
      </c>
      <c r="B202" s="1106" t="s">
        <v>15563</v>
      </c>
      <c r="C202" s="1107">
        <v>180</v>
      </c>
      <c r="D202" s="1107">
        <f t="shared" si="4"/>
        <v>144</v>
      </c>
    </row>
    <row r="203" spans="1:4" ht="14.4">
      <c r="A203" s="1106" t="s">
        <v>15564</v>
      </c>
      <c r="B203" s="1106" t="s">
        <v>15565</v>
      </c>
      <c r="C203" s="1107">
        <v>350</v>
      </c>
      <c r="D203" s="1107">
        <f t="shared" si="4"/>
        <v>280</v>
      </c>
    </row>
    <row r="204" spans="1:4" ht="14.4">
      <c r="A204" s="1106" t="s">
        <v>15566</v>
      </c>
      <c r="B204" s="1106" t="s">
        <v>15567</v>
      </c>
      <c r="C204" s="1107">
        <v>100</v>
      </c>
      <c r="D204" s="1107">
        <f t="shared" si="4"/>
        <v>80</v>
      </c>
    </row>
    <row r="205" spans="1:4" ht="14.4">
      <c r="A205" s="1106" t="s">
        <v>15568</v>
      </c>
      <c r="B205" s="1106" t="s">
        <v>15569</v>
      </c>
      <c r="C205" s="1107">
        <v>65</v>
      </c>
      <c r="D205" s="1107">
        <f t="shared" si="4"/>
        <v>52</v>
      </c>
    </row>
    <row r="206" spans="1:4" ht="14.4">
      <c r="A206" s="1106" t="s">
        <v>15570</v>
      </c>
      <c r="B206" s="1106" t="s">
        <v>15197</v>
      </c>
      <c r="C206" s="1107">
        <v>480</v>
      </c>
      <c r="D206" s="1107">
        <f t="shared" si="4"/>
        <v>384</v>
      </c>
    </row>
    <row r="207" spans="1:4" ht="14.4">
      <c r="A207" s="1106" t="s">
        <v>15571</v>
      </c>
      <c r="B207" s="1106" t="s">
        <v>15572</v>
      </c>
      <c r="C207" s="1107">
        <v>65</v>
      </c>
      <c r="D207" s="1107">
        <f t="shared" si="4"/>
        <v>52</v>
      </c>
    </row>
    <row r="208" spans="1:4" ht="14.4">
      <c r="A208" s="1106" t="s">
        <v>15573</v>
      </c>
      <c r="B208" s="1106" t="s">
        <v>15574</v>
      </c>
      <c r="C208" s="1107">
        <v>130</v>
      </c>
      <c r="D208" s="1107">
        <f t="shared" si="4"/>
        <v>104</v>
      </c>
    </row>
    <row r="209" spans="1:4" ht="14.4">
      <c r="A209" s="1106" t="s">
        <v>15575</v>
      </c>
      <c r="B209" s="1106" t="s">
        <v>15576</v>
      </c>
      <c r="C209" s="1107">
        <v>95</v>
      </c>
      <c r="D209" s="1107">
        <f t="shared" si="4"/>
        <v>76</v>
      </c>
    </row>
    <row r="210" spans="1:4" ht="14.4">
      <c r="A210" s="1106" t="s">
        <v>15577</v>
      </c>
      <c r="B210" s="1106" t="s">
        <v>15578</v>
      </c>
      <c r="C210" s="1107">
        <v>45</v>
      </c>
      <c r="D210" s="1107">
        <f t="shared" si="4"/>
        <v>36</v>
      </c>
    </row>
    <row r="211" spans="1:4" ht="14.4">
      <c r="A211" s="1106" t="s">
        <v>15579</v>
      </c>
      <c r="B211" s="1106" t="s">
        <v>15580</v>
      </c>
      <c r="C211" s="1107">
        <v>330</v>
      </c>
      <c r="D211" s="1107">
        <f t="shared" si="4"/>
        <v>264</v>
      </c>
    </row>
    <row r="212" spans="1:4" ht="14.4">
      <c r="A212" s="1106" t="s">
        <v>15581</v>
      </c>
      <c r="B212" s="1106" t="s">
        <v>15582</v>
      </c>
      <c r="C212" s="1107">
        <v>340</v>
      </c>
      <c r="D212" s="1107">
        <f t="shared" si="4"/>
        <v>272</v>
      </c>
    </row>
    <row r="213" spans="1:4" ht="14.4">
      <c r="A213" s="1106" t="s">
        <v>15583</v>
      </c>
      <c r="B213" s="1106" t="s">
        <v>15584</v>
      </c>
      <c r="C213" s="1107">
        <v>625</v>
      </c>
      <c r="D213" s="1107">
        <f t="shared" si="4"/>
        <v>500</v>
      </c>
    </row>
    <row r="214" spans="1:4" ht="14.4">
      <c r="A214" s="1106" t="s">
        <v>15585</v>
      </c>
      <c r="B214" s="1106" t="s">
        <v>15586</v>
      </c>
      <c r="C214" s="1107">
        <v>265</v>
      </c>
      <c r="D214" s="1107">
        <f t="shared" si="4"/>
        <v>212</v>
      </c>
    </row>
    <row r="215" spans="1:4" ht="14.4">
      <c r="A215" s="1106" t="s">
        <v>15587</v>
      </c>
      <c r="B215" s="1106" t="s">
        <v>15588</v>
      </c>
      <c r="C215" s="1107">
        <v>290</v>
      </c>
      <c r="D215" s="1107">
        <f t="shared" si="4"/>
        <v>232</v>
      </c>
    </row>
    <row r="216" spans="1:4" ht="14.4">
      <c r="A216" s="1106" t="s">
        <v>15589</v>
      </c>
      <c r="B216" s="1106" t="s">
        <v>15590</v>
      </c>
      <c r="C216" s="1107">
        <v>195</v>
      </c>
      <c r="D216" s="1107">
        <f t="shared" si="4"/>
        <v>156</v>
      </c>
    </row>
    <row r="217" spans="1:4" ht="14.4">
      <c r="A217" s="1106" t="s">
        <v>15591</v>
      </c>
      <c r="B217" s="1106" t="s">
        <v>15592</v>
      </c>
      <c r="C217" s="1107">
        <v>175</v>
      </c>
      <c r="D217" s="1107">
        <f t="shared" si="4"/>
        <v>140</v>
      </c>
    </row>
    <row r="218" spans="1:4" ht="14.4">
      <c r="A218" s="1106" t="s">
        <v>15593</v>
      </c>
      <c r="B218" s="1106" t="s">
        <v>15594</v>
      </c>
      <c r="C218" s="1107">
        <v>330</v>
      </c>
      <c r="D218" s="1107">
        <f t="shared" si="4"/>
        <v>264</v>
      </c>
    </row>
    <row r="219" spans="1:4" ht="14.4">
      <c r="A219" s="1106" t="s">
        <v>15595</v>
      </c>
      <c r="B219" s="1106" t="s">
        <v>15596</v>
      </c>
      <c r="C219" s="1107">
        <v>70</v>
      </c>
      <c r="D219" s="1107">
        <f t="shared" si="4"/>
        <v>56</v>
      </c>
    </row>
    <row r="220" spans="1:4" ht="14.4">
      <c r="A220" s="1106" t="s">
        <v>15597</v>
      </c>
      <c r="B220" s="1106" t="s">
        <v>15598</v>
      </c>
      <c r="C220" s="1107">
        <v>160</v>
      </c>
      <c r="D220" s="1107">
        <f t="shared" si="4"/>
        <v>128</v>
      </c>
    </row>
    <row r="221" spans="1:4" ht="14.4">
      <c r="A221" s="1106" t="s">
        <v>15599</v>
      </c>
      <c r="B221" s="1106" t="s">
        <v>15600</v>
      </c>
      <c r="C221" s="1107">
        <v>55</v>
      </c>
      <c r="D221" s="1107">
        <f t="shared" si="4"/>
        <v>44</v>
      </c>
    </row>
    <row r="222" spans="1:4" ht="14.4">
      <c r="A222" s="1106" t="s">
        <v>15601</v>
      </c>
      <c r="B222" s="1106" t="s">
        <v>15602</v>
      </c>
      <c r="C222" s="1107">
        <v>45</v>
      </c>
      <c r="D222" s="1107">
        <f t="shared" si="4"/>
        <v>36</v>
      </c>
    </row>
    <row r="223" spans="1:4" ht="14.4">
      <c r="A223" s="1106" t="s">
        <v>15603</v>
      </c>
      <c r="B223" s="1106" t="s">
        <v>15604</v>
      </c>
      <c r="C223" s="1107">
        <v>65</v>
      </c>
      <c r="D223" s="1107">
        <f t="shared" si="4"/>
        <v>52</v>
      </c>
    </row>
    <row r="224" spans="1:4" ht="14.4">
      <c r="A224" s="1106" t="s">
        <v>15605</v>
      </c>
      <c r="B224" s="1106" t="s">
        <v>15606</v>
      </c>
      <c r="C224" s="1107">
        <v>140</v>
      </c>
      <c r="D224" s="1107">
        <f t="shared" si="4"/>
        <v>112</v>
      </c>
    </row>
    <row r="225" spans="1:4" ht="14.4">
      <c r="A225" s="1106" t="s">
        <v>15607</v>
      </c>
      <c r="B225" s="1106" t="s">
        <v>15608</v>
      </c>
      <c r="C225" s="1107">
        <v>1070</v>
      </c>
      <c r="D225" s="1107">
        <f t="shared" si="4"/>
        <v>856</v>
      </c>
    </row>
    <row r="226" spans="1:4" ht="14.4">
      <c r="A226" s="1106" t="s">
        <v>15609</v>
      </c>
      <c r="B226" s="1106" t="s">
        <v>15608</v>
      </c>
      <c r="C226" s="1107">
        <v>1070</v>
      </c>
      <c r="D226" s="1107">
        <f t="shared" si="4"/>
        <v>856</v>
      </c>
    </row>
    <row r="227" spans="1:4" ht="14.4">
      <c r="A227" s="1106" t="s">
        <v>15610</v>
      </c>
      <c r="B227" s="1106" t="s">
        <v>15611</v>
      </c>
      <c r="C227" s="1107">
        <v>2510</v>
      </c>
      <c r="D227" s="1107">
        <f t="shared" si="4"/>
        <v>2008</v>
      </c>
    </row>
    <row r="228" spans="1:4" ht="14.4">
      <c r="A228" s="1106" t="s">
        <v>15612</v>
      </c>
      <c r="B228" s="1106" t="s">
        <v>15613</v>
      </c>
      <c r="C228" s="1107">
        <v>450</v>
      </c>
      <c r="D228" s="1107">
        <f t="shared" si="4"/>
        <v>360</v>
      </c>
    </row>
    <row r="229" spans="1:4" ht="14.4">
      <c r="A229" s="1106" t="s">
        <v>15614</v>
      </c>
      <c r="B229" s="1106" t="s">
        <v>15615</v>
      </c>
      <c r="C229" s="1107">
        <v>285</v>
      </c>
      <c r="D229" s="1107">
        <f t="shared" si="4"/>
        <v>228</v>
      </c>
    </row>
    <row r="230" spans="1:4" ht="14.4">
      <c r="A230" s="1106" t="s">
        <v>15616</v>
      </c>
      <c r="B230" s="1106" t="s">
        <v>15617</v>
      </c>
      <c r="C230" s="1107">
        <v>265</v>
      </c>
      <c r="D230" s="1107">
        <f t="shared" si="4"/>
        <v>212</v>
      </c>
    </row>
    <row r="231" spans="1:4" ht="14.4">
      <c r="A231" s="1106" t="s">
        <v>15618</v>
      </c>
      <c r="B231" s="1106" t="s">
        <v>15619</v>
      </c>
      <c r="C231" s="1107">
        <v>1310</v>
      </c>
      <c r="D231" s="1107">
        <f t="shared" si="4"/>
        <v>1048</v>
      </c>
    </row>
    <row r="232" spans="1:4" ht="14.4">
      <c r="A232" s="1106" t="s">
        <v>15620</v>
      </c>
      <c r="B232" s="1106" t="s">
        <v>15619</v>
      </c>
      <c r="C232" s="1107">
        <v>1310</v>
      </c>
      <c r="D232" s="1107">
        <f t="shared" si="4"/>
        <v>1048</v>
      </c>
    </row>
    <row r="233" spans="1:4" ht="14.4">
      <c r="A233" s="1106" t="s">
        <v>15621</v>
      </c>
      <c r="B233" s="1106" t="s">
        <v>15622</v>
      </c>
      <c r="C233" s="1107">
        <v>285</v>
      </c>
      <c r="D233" s="1107">
        <f t="shared" si="4"/>
        <v>228</v>
      </c>
    </row>
    <row r="234" spans="1:4" ht="14.4">
      <c r="A234" s="1106" t="s">
        <v>15623</v>
      </c>
      <c r="B234" s="1106" t="s">
        <v>15624</v>
      </c>
      <c r="C234" s="1107">
        <v>220</v>
      </c>
      <c r="D234" s="1107">
        <f t="shared" si="4"/>
        <v>176</v>
      </c>
    </row>
    <row r="235" spans="1:4" ht="14.4">
      <c r="A235" s="1106" t="s">
        <v>15625</v>
      </c>
      <c r="B235" s="1106" t="s">
        <v>15626</v>
      </c>
      <c r="C235" s="1107">
        <v>225</v>
      </c>
      <c r="D235" s="1107">
        <f t="shared" si="4"/>
        <v>180</v>
      </c>
    </row>
    <row r="236" spans="1:4" ht="14.4">
      <c r="A236" s="1106" t="s">
        <v>15627</v>
      </c>
      <c r="B236" s="1106" t="s">
        <v>15628</v>
      </c>
      <c r="C236" s="1107">
        <v>275</v>
      </c>
      <c r="D236" s="1107">
        <f t="shared" si="4"/>
        <v>220</v>
      </c>
    </row>
    <row r="237" spans="1:4" ht="14.4">
      <c r="A237" s="1106" t="s">
        <v>15629</v>
      </c>
      <c r="B237" s="1106" t="s">
        <v>15630</v>
      </c>
      <c r="C237" s="1107">
        <v>825</v>
      </c>
      <c r="D237" s="1107">
        <f t="shared" si="4"/>
        <v>660</v>
      </c>
    </row>
    <row r="238" spans="1:4" ht="14.4">
      <c r="A238" s="1106" t="s">
        <v>15631</v>
      </c>
      <c r="B238" s="1106" t="s">
        <v>15632</v>
      </c>
      <c r="C238" s="1107">
        <v>1565</v>
      </c>
      <c r="D238" s="1107">
        <f t="shared" si="4"/>
        <v>1252</v>
      </c>
    </row>
    <row r="239" spans="1:4" ht="14.4">
      <c r="A239" s="1106" t="s">
        <v>15633</v>
      </c>
      <c r="B239" s="1106" t="s">
        <v>15632</v>
      </c>
      <c r="C239" s="1107">
        <v>1565</v>
      </c>
      <c r="D239" s="1107">
        <f t="shared" si="4"/>
        <v>1252</v>
      </c>
    </row>
    <row r="240" spans="1:4" ht="14.4">
      <c r="A240" s="1106" t="s">
        <v>15634</v>
      </c>
      <c r="B240" s="1106" t="s">
        <v>15635</v>
      </c>
      <c r="C240" s="1107">
        <v>1465</v>
      </c>
      <c r="D240" s="1107">
        <f t="shared" si="4"/>
        <v>1172</v>
      </c>
    </row>
    <row r="241" spans="1:4" ht="14.4">
      <c r="A241" s="1106" t="s">
        <v>15636</v>
      </c>
      <c r="B241" s="1106" t="s">
        <v>15635</v>
      </c>
      <c r="C241" s="1107">
        <v>1660</v>
      </c>
      <c r="D241" s="1107">
        <f t="shared" si="4"/>
        <v>1328</v>
      </c>
    </row>
    <row r="242" spans="1:4" ht="14.4">
      <c r="A242" s="1106" t="s">
        <v>15637</v>
      </c>
      <c r="B242" s="1106" t="s">
        <v>15638</v>
      </c>
      <c r="C242" s="1107">
        <v>290</v>
      </c>
      <c r="D242" s="1107">
        <f t="shared" si="4"/>
        <v>232</v>
      </c>
    </row>
    <row r="243" spans="1:4" ht="14.4">
      <c r="A243" s="1106" t="s">
        <v>15639</v>
      </c>
      <c r="B243" s="1106" t="s">
        <v>15640</v>
      </c>
      <c r="C243" s="1107">
        <v>870</v>
      </c>
      <c r="D243" s="1107">
        <f t="shared" si="4"/>
        <v>696</v>
      </c>
    </row>
    <row r="244" spans="1:4" ht="14.4">
      <c r="A244" s="1106" t="s">
        <v>15641</v>
      </c>
      <c r="B244" s="1106" t="s">
        <v>15642</v>
      </c>
      <c r="C244" s="1107">
        <v>395</v>
      </c>
      <c r="D244" s="1107">
        <f t="shared" si="4"/>
        <v>316</v>
      </c>
    </row>
    <row r="245" spans="1:4" ht="14.4">
      <c r="A245" s="1106" t="s">
        <v>15643</v>
      </c>
      <c r="B245" s="1106" t="s">
        <v>15644</v>
      </c>
      <c r="C245" s="1107">
        <v>335</v>
      </c>
      <c r="D245" s="1107">
        <f t="shared" si="4"/>
        <v>268</v>
      </c>
    </row>
    <row r="246" spans="1:4" ht="14.4">
      <c r="A246" s="1106" t="s">
        <v>15645</v>
      </c>
      <c r="B246" s="1106" t="s">
        <v>15646</v>
      </c>
      <c r="C246" s="1107">
        <v>310</v>
      </c>
      <c r="D246" s="1107">
        <f t="shared" si="4"/>
        <v>248</v>
      </c>
    </row>
    <row r="247" spans="1:4" ht="14.4">
      <c r="A247" s="1106" t="s">
        <v>15647</v>
      </c>
      <c r="B247" s="1106" t="s">
        <v>15648</v>
      </c>
      <c r="C247" s="1107">
        <v>2180</v>
      </c>
      <c r="D247" s="1107">
        <f t="shared" si="4"/>
        <v>1744</v>
      </c>
    </row>
    <row r="248" spans="1:4" ht="14.4">
      <c r="A248" s="1106" t="s">
        <v>15649</v>
      </c>
      <c r="B248" s="1106" t="s">
        <v>15648</v>
      </c>
      <c r="C248" s="1107">
        <v>2180</v>
      </c>
      <c r="D248" s="1107">
        <f t="shared" si="4"/>
        <v>1744</v>
      </c>
    </row>
    <row r="249" spans="1:4" ht="14.4">
      <c r="A249" s="1106" t="s">
        <v>15650</v>
      </c>
      <c r="B249" s="1106" t="s">
        <v>15651</v>
      </c>
      <c r="C249" s="1107">
        <v>165</v>
      </c>
      <c r="D249" s="1107">
        <f t="shared" si="4"/>
        <v>132</v>
      </c>
    </row>
    <row r="250" spans="1:4" ht="14.4">
      <c r="A250" s="1106" t="s">
        <v>15652</v>
      </c>
      <c r="B250" s="1106" t="s">
        <v>15653</v>
      </c>
      <c r="C250" s="1107">
        <v>230</v>
      </c>
      <c r="D250" s="1107">
        <f t="shared" si="4"/>
        <v>184</v>
      </c>
    </row>
    <row r="251" spans="1:4" ht="14.4">
      <c r="A251" s="1106" t="s">
        <v>15654</v>
      </c>
      <c r="B251" s="1106" t="s">
        <v>15655</v>
      </c>
      <c r="C251" s="1107">
        <v>230</v>
      </c>
      <c r="D251" s="1107">
        <f t="shared" si="4"/>
        <v>184</v>
      </c>
    </row>
    <row r="252" spans="1:4" ht="14.4">
      <c r="A252" s="1106" t="s">
        <v>15656</v>
      </c>
      <c r="B252" s="1106" t="s">
        <v>15657</v>
      </c>
      <c r="C252" s="1107">
        <v>140</v>
      </c>
      <c r="D252" s="1107">
        <f t="shared" si="4"/>
        <v>112</v>
      </c>
    </row>
    <row r="253" spans="1:4" ht="14.4">
      <c r="A253" s="1106" t="s">
        <v>15658</v>
      </c>
      <c r="B253" s="1106" t="s">
        <v>15659</v>
      </c>
      <c r="C253" s="1107">
        <v>145</v>
      </c>
      <c r="D253" s="1107">
        <f t="shared" si="4"/>
        <v>116</v>
      </c>
    </row>
    <row r="254" spans="1:4" ht="14.4">
      <c r="A254" s="1106" t="s">
        <v>15660</v>
      </c>
      <c r="B254" s="1106" t="s">
        <v>15661</v>
      </c>
      <c r="C254" s="1107">
        <v>125</v>
      </c>
      <c r="D254" s="1107">
        <f t="shared" si="4"/>
        <v>100</v>
      </c>
    </row>
    <row r="255" spans="1:4" ht="14.4">
      <c r="A255" s="1106" t="s">
        <v>15662</v>
      </c>
      <c r="B255" s="1106" t="s">
        <v>15663</v>
      </c>
      <c r="C255" s="1107">
        <v>125</v>
      </c>
      <c r="D255" s="1107">
        <f t="shared" si="4"/>
        <v>100</v>
      </c>
    </row>
    <row r="256" spans="1:4" ht="14.4">
      <c r="A256" s="1106" t="s">
        <v>15664</v>
      </c>
      <c r="B256" s="1106" t="s">
        <v>15665</v>
      </c>
      <c r="C256" s="1107">
        <v>125</v>
      </c>
      <c r="D256" s="1107">
        <f t="shared" si="4"/>
        <v>100</v>
      </c>
    </row>
    <row r="257" spans="1:4" ht="14.4">
      <c r="A257" s="1106" t="s">
        <v>15666</v>
      </c>
      <c r="B257" s="1106" t="s">
        <v>15667</v>
      </c>
      <c r="C257" s="1107">
        <v>45</v>
      </c>
      <c r="D257" s="1107">
        <f t="shared" ref="D257:D320" si="5">C257*0.8</f>
        <v>36</v>
      </c>
    </row>
    <row r="258" spans="1:4" ht="14.4">
      <c r="A258" s="1106" t="s">
        <v>15668</v>
      </c>
      <c r="B258" s="1106" t="s">
        <v>15669</v>
      </c>
      <c r="C258" s="1107">
        <v>65</v>
      </c>
      <c r="D258" s="1107">
        <f t="shared" si="5"/>
        <v>52</v>
      </c>
    </row>
    <row r="259" spans="1:4" ht="14.4">
      <c r="A259" s="1106" t="s">
        <v>15670</v>
      </c>
      <c r="B259" s="1106" t="s">
        <v>15671</v>
      </c>
      <c r="C259" s="1107">
        <v>65</v>
      </c>
      <c r="D259" s="1107">
        <f t="shared" si="5"/>
        <v>52</v>
      </c>
    </row>
    <row r="260" spans="1:4" ht="14.4">
      <c r="A260" s="1106" t="s">
        <v>15672</v>
      </c>
      <c r="B260" s="1106" t="s">
        <v>15673</v>
      </c>
      <c r="C260" s="1107">
        <v>80</v>
      </c>
      <c r="D260" s="1107">
        <f t="shared" si="5"/>
        <v>64</v>
      </c>
    </row>
    <row r="261" spans="1:4" ht="14.4">
      <c r="A261" s="1106" t="s">
        <v>15674</v>
      </c>
      <c r="B261" s="1106" t="s">
        <v>15675</v>
      </c>
      <c r="C261" s="1107">
        <v>75</v>
      </c>
      <c r="D261" s="1107">
        <f t="shared" si="5"/>
        <v>60</v>
      </c>
    </row>
    <row r="262" spans="1:4" ht="14.4">
      <c r="A262" s="1106" t="s">
        <v>15676</v>
      </c>
      <c r="B262" s="1106" t="s">
        <v>15677</v>
      </c>
      <c r="C262" s="1107">
        <v>40</v>
      </c>
      <c r="D262" s="1107">
        <f t="shared" si="5"/>
        <v>32</v>
      </c>
    </row>
    <row r="263" spans="1:4" ht="14.4">
      <c r="A263" s="1106" t="s">
        <v>15678</v>
      </c>
      <c r="B263" s="1106" t="s">
        <v>15679</v>
      </c>
      <c r="C263" s="1107">
        <v>350</v>
      </c>
      <c r="D263" s="1107">
        <f t="shared" si="5"/>
        <v>280</v>
      </c>
    </row>
    <row r="264" spans="1:4" ht="14.4">
      <c r="A264" s="1106" t="s">
        <v>15680</v>
      </c>
      <c r="B264" s="1106" t="s">
        <v>15681</v>
      </c>
      <c r="C264" s="1107">
        <v>350</v>
      </c>
      <c r="D264" s="1107">
        <f t="shared" si="5"/>
        <v>280</v>
      </c>
    </row>
    <row r="265" spans="1:4" ht="14.4">
      <c r="A265" s="1106" t="s">
        <v>15682</v>
      </c>
      <c r="B265" s="1106" t="s">
        <v>15683</v>
      </c>
      <c r="C265" s="1107">
        <v>230</v>
      </c>
      <c r="D265" s="1107">
        <f t="shared" si="5"/>
        <v>184</v>
      </c>
    </row>
    <row r="266" spans="1:4" ht="14.4">
      <c r="A266" s="1106" t="s">
        <v>15684</v>
      </c>
      <c r="B266" s="1106" t="s">
        <v>15685</v>
      </c>
      <c r="C266" s="1107">
        <v>315</v>
      </c>
      <c r="D266" s="1107">
        <f t="shared" si="5"/>
        <v>252</v>
      </c>
    </row>
    <row r="267" spans="1:4" ht="14.4">
      <c r="A267" s="1106" t="s">
        <v>15686</v>
      </c>
      <c r="B267" s="1106" t="s">
        <v>15687</v>
      </c>
      <c r="C267" s="1107">
        <v>170</v>
      </c>
      <c r="D267" s="1107">
        <f t="shared" si="5"/>
        <v>136</v>
      </c>
    </row>
    <row r="268" spans="1:4" ht="14.4">
      <c r="A268" s="1106" t="s">
        <v>15688</v>
      </c>
      <c r="B268" s="1106" t="s">
        <v>15689</v>
      </c>
      <c r="C268" s="1107">
        <v>170</v>
      </c>
      <c r="D268" s="1107">
        <f t="shared" si="5"/>
        <v>136</v>
      </c>
    </row>
    <row r="269" spans="1:4" ht="14.4">
      <c r="A269" s="1106" t="s">
        <v>15690</v>
      </c>
      <c r="B269" s="1106" t="s">
        <v>15691</v>
      </c>
      <c r="C269" s="1107">
        <v>370</v>
      </c>
      <c r="D269" s="1107">
        <f t="shared" si="5"/>
        <v>296</v>
      </c>
    </row>
    <row r="270" spans="1:4" ht="14.4">
      <c r="A270" s="1106" t="s">
        <v>15692</v>
      </c>
      <c r="B270" s="1106" t="s">
        <v>15693</v>
      </c>
      <c r="C270" s="1107">
        <v>240</v>
      </c>
      <c r="D270" s="1107">
        <f t="shared" si="5"/>
        <v>192</v>
      </c>
    </row>
    <row r="271" spans="1:4" ht="14.4">
      <c r="A271" s="1106" t="s">
        <v>15694</v>
      </c>
      <c r="B271" s="1106" t="s">
        <v>15695</v>
      </c>
      <c r="C271" s="1107">
        <v>90</v>
      </c>
      <c r="D271" s="1107">
        <f t="shared" si="5"/>
        <v>72</v>
      </c>
    </row>
    <row r="272" spans="1:4" ht="14.4">
      <c r="A272" s="1106" t="s">
        <v>15696</v>
      </c>
      <c r="B272" s="1106" t="s">
        <v>15697</v>
      </c>
      <c r="C272" s="1107">
        <v>100</v>
      </c>
      <c r="D272" s="1107">
        <f t="shared" si="5"/>
        <v>80</v>
      </c>
    </row>
    <row r="273" spans="1:4" ht="14.4">
      <c r="A273" s="1106" t="s">
        <v>15698</v>
      </c>
      <c r="B273" s="1106" t="s">
        <v>15699</v>
      </c>
      <c r="C273" s="1107">
        <v>85</v>
      </c>
      <c r="D273" s="1107">
        <f t="shared" si="5"/>
        <v>68</v>
      </c>
    </row>
    <row r="274" spans="1:4" ht="14.4">
      <c r="A274" s="1106" t="s">
        <v>15700</v>
      </c>
      <c r="B274" s="1106" t="s">
        <v>15701</v>
      </c>
      <c r="C274" s="1107">
        <v>20</v>
      </c>
      <c r="D274" s="1107">
        <f t="shared" si="5"/>
        <v>16</v>
      </c>
    </row>
    <row r="275" spans="1:4" ht="14.4">
      <c r="A275" s="1106" t="s">
        <v>15702</v>
      </c>
      <c r="B275" s="1106" t="s">
        <v>15703</v>
      </c>
      <c r="C275" s="1107">
        <v>65</v>
      </c>
      <c r="D275" s="1107">
        <f t="shared" si="5"/>
        <v>52</v>
      </c>
    </row>
    <row r="276" spans="1:4" ht="14.4">
      <c r="A276" s="1106" t="s">
        <v>15704</v>
      </c>
      <c r="B276" s="1106" t="s">
        <v>15705</v>
      </c>
      <c r="C276" s="1107">
        <v>195</v>
      </c>
      <c r="D276" s="1107">
        <f t="shared" si="5"/>
        <v>156</v>
      </c>
    </row>
    <row r="277" spans="1:4" ht="14.4">
      <c r="A277" s="1106" t="s">
        <v>15706</v>
      </c>
      <c r="B277" s="1106" t="s">
        <v>15707</v>
      </c>
      <c r="C277" s="1107">
        <v>60</v>
      </c>
      <c r="D277" s="1107">
        <f t="shared" si="5"/>
        <v>48</v>
      </c>
    </row>
    <row r="278" spans="1:4" ht="14.4">
      <c r="A278" s="1106" t="s">
        <v>15708</v>
      </c>
      <c r="B278" s="1106" t="s">
        <v>15709</v>
      </c>
      <c r="C278" s="1107">
        <v>115</v>
      </c>
      <c r="D278" s="1107">
        <f t="shared" si="5"/>
        <v>92</v>
      </c>
    </row>
    <row r="279" spans="1:4" ht="14.4">
      <c r="A279" s="1106" t="s">
        <v>15710</v>
      </c>
      <c r="B279" s="1106" t="s">
        <v>15711</v>
      </c>
      <c r="C279" s="1107">
        <v>35</v>
      </c>
      <c r="D279" s="1107">
        <f t="shared" si="5"/>
        <v>28</v>
      </c>
    </row>
    <row r="280" spans="1:4" ht="14.4">
      <c r="A280" s="1106" t="s">
        <v>15712</v>
      </c>
      <c r="B280" s="1106" t="s">
        <v>15713</v>
      </c>
      <c r="C280" s="1107">
        <v>75</v>
      </c>
      <c r="D280" s="1107">
        <f t="shared" si="5"/>
        <v>60</v>
      </c>
    </row>
    <row r="281" spans="1:4" ht="14.4">
      <c r="A281" s="1106" t="s">
        <v>15714</v>
      </c>
      <c r="B281" s="1106" t="s">
        <v>15715</v>
      </c>
      <c r="C281" s="1107">
        <v>155</v>
      </c>
      <c r="D281" s="1107">
        <f t="shared" si="5"/>
        <v>124</v>
      </c>
    </row>
    <row r="282" spans="1:4" ht="14.4">
      <c r="A282" s="1106" t="s">
        <v>15716</v>
      </c>
      <c r="B282" s="1106" t="s">
        <v>15717</v>
      </c>
      <c r="C282" s="1107">
        <v>45</v>
      </c>
      <c r="D282" s="1107">
        <f t="shared" si="5"/>
        <v>36</v>
      </c>
    </row>
    <row r="283" spans="1:4" ht="14.4">
      <c r="A283" s="1106" t="s">
        <v>15718</v>
      </c>
      <c r="B283" s="1106" t="s">
        <v>15719</v>
      </c>
      <c r="C283" s="1107">
        <v>115</v>
      </c>
      <c r="D283" s="1107">
        <f t="shared" si="5"/>
        <v>92</v>
      </c>
    </row>
    <row r="284" spans="1:4" ht="14.4">
      <c r="A284" s="1106" t="s">
        <v>15720</v>
      </c>
      <c r="B284" s="1106" t="s">
        <v>15721</v>
      </c>
      <c r="C284" s="1107">
        <v>90</v>
      </c>
      <c r="D284" s="1107">
        <f t="shared" si="5"/>
        <v>72</v>
      </c>
    </row>
    <row r="285" spans="1:4" ht="14.4">
      <c r="A285" s="1106" t="s">
        <v>15722</v>
      </c>
      <c r="B285" s="1106" t="s">
        <v>15723</v>
      </c>
      <c r="C285" s="1107">
        <v>185</v>
      </c>
      <c r="D285" s="1107">
        <f t="shared" si="5"/>
        <v>148</v>
      </c>
    </row>
    <row r="286" spans="1:4" ht="14.4">
      <c r="A286" s="1106" t="s">
        <v>15724</v>
      </c>
      <c r="B286" s="1106" t="s">
        <v>15725</v>
      </c>
      <c r="C286" s="1107">
        <v>65</v>
      </c>
      <c r="D286" s="1107">
        <f t="shared" si="5"/>
        <v>52</v>
      </c>
    </row>
    <row r="287" spans="1:4" ht="14.4">
      <c r="A287" s="1106" t="s">
        <v>15726</v>
      </c>
      <c r="B287" s="1106" t="s">
        <v>15727</v>
      </c>
      <c r="C287" s="1107">
        <v>75</v>
      </c>
      <c r="D287" s="1107">
        <f t="shared" si="5"/>
        <v>60</v>
      </c>
    </row>
    <row r="288" spans="1:4" ht="14.4">
      <c r="A288" s="1106" t="s">
        <v>15728</v>
      </c>
      <c r="B288" s="1106" t="s">
        <v>15729</v>
      </c>
      <c r="C288" s="1107">
        <v>75</v>
      </c>
      <c r="D288" s="1107">
        <f t="shared" si="5"/>
        <v>60</v>
      </c>
    </row>
    <row r="289" spans="1:4" ht="14.4">
      <c r="A289" s="1106" t="s">
        <v>15730</v>
      </c>
      <c r="B289" s="1106" t="s">
        <v>15731</v>
      </c>
      <c r="C289" s="1107">
        <v>85</v>
      </c>
      <c r="D289" s="1107">
        <f t="shared" si="5"/>
        <v>68</v>
      </c>
    </row>
    <row r="290" spans="1:4" ht="14.4">
      <c r="A290" s="1106" t="s">
        <v>15732</v>
      </c>
      <c r="B290" s="1106" t="s">
        <v>15733</v>
      </c>
      <c r="C290" s="1107">
        <v>45</v>
      </c>
      <c r="D290" s="1107">
        <f t="shared" si="5"/>
        <v>36</v>
      </c>
    </row>
    <row r="291" spans="1:4" ht="14.4">
      <c r="A291" s="1106" t="s">
        <v>15734</v>
      </c>
      <c r="B291" s="1106" t="s">
        <v>15735</v>
      </c>
      <c r="C291" s="1107">
        <v>205</v>
      </c>
      <c r="D291" s="1107">
        <f t="shared" si="5"/>
        <v>164</v>
      </c>
    </row>
    <row r="292" spans="1:4" ht="14.4">
      <c r="A292" s="1106" t="s">
        <v>15736</v>
      </c>
      <c r="B292" s="1106" t="s">
        <v>15737</v>
      </c>
      <c r="C292" s="1107">
        <v>305</v>
      </c>
      <c r="D292" s="1107">
        <f t="shared" si="5"/>
        <v>244</v>
      </c>
    </row>
    <row r="293" spans="1:4" ht="14.4">
      <c r="A293" s="1106" t="s">
        <v>15738</v>
      </c>
      <c r="B293" s="1106" t="s">
        <v>15739</v>
      </c>
      <c r="C293" s="1107">
        <v>220</v>
      </c>
      <c r="D293" s="1107">
        <f t="shared" si="5"/>
        <v>176</v>
      </c>
    </row>
    <row r="294" spans="1:4" ht="14.4">
      <c r="A294" s="1106" t="s">
        <v>15740</v>
      </c>
      <c r="B294" s="1106" t="s">
        <v>15741</v>
      </c>
      <c r="C294" s="1107">
        <v>120</v>
      </c>
      <c r="D294" s="1107">
        <f t="shared" si="5"/>
        <v>96</v>
      </c>
    </row>
    <row r="295" spans="1:4" ht="14.4">
      <c r="A295" s="1106" t="s">
        <v>15742</v>
      </c>
      <c r="B295" s="1106" t="s">
        <v>15743</v>
      </c>
      <c r="C295" s="1107">
        <v>50</v>
      </c>
      <c r="D295" s="1107">
        <f t="shared" si="5"/>
        <v>40</v>
      </c>
    </row>
    <row r="296" spans="1:4" ht="14.4">
      <c r="A296" s="1106" t="s">
        <v>15744</v>
      </c>
      <c r="B296" s="1106" t="s">
        <v>15745</v>
      </c>
      <c r="C296" s="1107">
        <v>135</v>
      </c>
      <c r="D296" s="1107">
        <f t="shared" si="5"/>
        <v>108</v>
      </c>
    </row>
    <row r="297" spans="1:4" ht="14.4">
      <c r="A297" s="1106" t="s">
        <v>15746</v>
      </c>
      <c r="B297" s="1106" t="s">
        <v>15747</v>
      </c>
      <c r="C297" s="1107">
        <v>80</v>
      </c>
      <c r="D297" s="1107">
        <f t="shared" si="5"/>
        <v>64</v>
      </c>
    </row>
    <row r="298" spans="1:4" ht="14.4">
      <c r="A298" s="1106" t="s">
        <v>15748</v>
      </c>
      <c r="B298" s="1106" t="s">
        <v>15749</v>
      </c>
      <c r="C298" s="1107">
        <v>120</v>
      </c>
      <c r="D298" s="1107">
        <f t="shared" si="5"/>
        <v>96</v>
      </c>
    </row>
    <row r="299" spans="1:4" ht="14.4">
      <c r="A299" s="1106" t="s">
        <v>15750</v>
      </c>
      <c r="B299" s="1106" t="s">
        <v>15751</v>
      </c>
      <c r="C299" s="1107">
        <v>85</v>
      </c>
      <c r="D299" s="1107">
        <f t="shared" si="5"/>
        <v>68</v>
      </c>
    </row>
    <row r="300" spans="1:4" ht="14.4">
      <c r="A300" s="1106" t="s">
        <v>15752</v>
      </c>
      <c r="B300" s="1106" t="s">
        <v>15753</v>
      </c>
      <c r="C300" s="1107">
        <v>145</v>
      </c>
      <c r="D300" s="1107">
        <f t="shared" si="5"/>
        <v>116</v>
      </c>
    </row>
    <row r="301" spans="1:4" ht="14.4">
      <c r="A301" s="1106" t="s">
        <v>15754</v>
      </c>
      <c r="B301" s="1106" t="s">
        <v>15755</v>
      </c>
      <c r="C301" s="1107">
        <v>2650</v>
      </c>
      <c r="D301" s="1107">
        <f t="shared" si="5"/>
        <v>2120</v>
      </c>
    </row>
    <row r="302" spans="1:4" ht="14.4">
      <c r="A302" s="1106" t="s">
        <v>15756</v>
      </c>
      <c r="B302" s="1106" t="s">
        <v>15757</v>
      </c>
      <c r="C302" s="1107">
        <v>465</v>
      </c>
      <c r="D302" s="1107">
        <f t="shared" si="5"/>
        <v>372</v>
      </c>
    </row>
    <row r="303" spans="1:4" ht="14.4">
      <c r="A303" s="1106" t="s">
        <v>15758</v>
      </c>
      <c r="B303" s="1106" t="s">
        <v>15759</v>
      </c>
      <c r="C303" s="1107">
        <v>30</v>
      </c>
      <c r="D303" s="1107">
        <f t="shared" si="5"/>
        <v>24</v>
      </c>
    </row>
    <row r="304" spans="1:4" ht="14.4">
      <c r="A304" s="1106" t="s">
        <v>15760</v>
      </c>
      <c r="B304" s="1106" t="s">
        <v>15761</v>
      </c>
      <c r="C304" s="1107">
        <v>65</v>
      </c>
      <c r="D304" s="1107">
        <f t="shared" si="5"/>
        <v>52</v>
      </c>
    </row>
    <row r="305" spans="1:4" ht="14.4">
      <c r="A305" s="1106" t="s">
        <v>15762</v>
      </c>
      <c r="B305" s="1106" t="s">
        <v>15763</v>
      </c>
      <c r="C305" s="1107">
        <v>55</v>
      </c>
      <c r="D305" s="1107">
        <f t="shared" si="5"/>
        <v>44</v>
      </c>
    </row>
    <row r="306" spans="1:4" ht="14.4">
      <c r="A306" s="1106" t="s">
        <v>15764</v>
      </c>
      <c r="B306" s="1106" t="s">
        <v>15765</v>
      </c>
      <c r="C306" s="1107">
        <v>115</v>
      </c>
      <c r="D306" s="1107">
        <f t="shared" si="5"/>
        <v>92</v>
      </c>
    </row>
    <row r="307" spans="1:4" ht="14.4">
      <c r="A307" s="1106" t="s">
        <v>15766</v>
      </c>
      <c r="B307" s="1106" t="s">
        <v>15767</v>
      </c>
      <c r="C307" s="1107">
        <v>65</v>
      </c>
      <c r="D307" s="1107">
        <f t="shared" si="5"/>
        <v>52</v>
      </c>
    </row>
    <row r="308" spans="1:4" ht="14.4">
      <c r="A308" s="1106" t="s">
        <v>15768</v>
      </c>
      <c r="B308" s="1106" t="s">
        <v>15769</v>
      </c>
      <c r="C308" s="1107">
        <v>60</v>
      </c>
      <c r="D308" s="1107">
        <f t="shared" si="5"/>
        <v>48</v>
      </c>
    </row>
    <row r="309" spans="1:4" ht="14.4">
      <c r="A309" s="1106" t="s">
        <v>15770</v>
      </c>
      <c r="B309" s="1106" t="s">
        <v>15771</v>
      </c>
      <c r="C309" s="1107">
        <v>115</v>
      </c>
      <c r="D309" s="1107">
        <f t="shared" si="5"/>
        <v>92</v>
      </c>
    </row>
    <row r="310" spans="1:4" ht="14.4">
      <c r="A310" s="1106" t="s">
        <v>15772</v>
      </c>
      <c r="B310" s="1106" t="s">
        <v>15604</v>
      </c>
      <c r="C310" s="1107">
        <v>175</v>
      </c>
      <c r="D310" s="1107">
        <f t="shared" si="5"/>
        <v>140</v>
      </c>
    </row>
    <row r="311" spans="1:4" ht="14.4">
      <c r="A311" s="1106" t="s">
        <v>15773</v>
      </c>
      <c r="B311" s="1106" t="s">
        <v>15774</v>
      </c>
      <c r="C311" s="1107">
        <v>230</v>
      </c>
      <c r="D311" s="1107">
        <f t="shared" si="5"/>
        <v>184</v>
      </c>
    </row>
    <row r="312" spans="1:4" ht="14.4">
      <c r="A312" s="1106" t="s">
        <v>15775</v>
      </c>
      <c r="B312" s="1106" t="s">
        <v>15776</v>
      </c>
      <c r="C312" s="1107">
        <v>275</v>
      </c>
      <c r="D312" s="1107">
        <f t="shared" si="5"/>
        <v>220</v>
      </c>
    </row>
    <row r="313" spans="1:4" ht="14.4">
      <c r="A313" s="1106" t="s">
        <v>15777</v>
      </c>
      <c r="B313" s="1106" t="s">
        <v>15778</v>
      </c>
      <c r="C313" s="1107">
        <v>30</v>
      </c>
      <c r="D313" s="1107">
        <f t="shared" si="5"/>
        <v>24</v>
      </c>
    </row>
    <row r="314" spans="1:4" ht="14.4">
      <c r="A314" s="1106" t="s">
        <v>15779</v>
      </c>
      <c r="B314" s="1106" t="s">
        <v>15780</v>
      </c>
      <c r="C314" s="1107">
        <v>75</v>
      </c>
      <c r="D314" s="1107">
        <f t="shared" si="5"/>
        <v>60</v>
      </c>
    </row>
    <row r="315" spans="1:4" ht="14.4">
      <c r="A315" s="1106" t="s">
        <v>15781</v>
      </c>
      <c r="B315" s="1106" t="s">
        <v>15782</v>
      </c>
      <c r="C315" s="1107">
        <v>55</v>
      </c>
      <c r="D315" s="1107">
        <f t="shared" si="5"/>
        <v>44</v>
      </c>
    </row>
    <row r="316" spans="1:4" ht="14.4">
      <c r="A316" s="1106" t="s">
        <v>15783</v>
      </c>
      <c r="B316" s="1106" t="s">
        <v>15784</v>
      </c>
      <c r="C316" s="1107">
        <v>85</v>
      </c>
      <c r="D316" s="1107">
        <f t="shared" si="5"/>
        <v>68</v>
      </c>
    </row>
    <row r="317" spans="1:4" ht="14.4">
      <c r="A317" s="1106" t="s">
        <v>15785</v>
      </c>
      <c r="B317" s="1106" t="s">
        <v>15786</v>
      </c>
      <c r="C317" s="1107">
        <v>65</v>
      </c>
      <c r="D317" s="1107">
        <f t="shared" si="5"/>
        <v>52</v>
      </c>
    </row>
    <row r="318" spans="1:4" ht="14.4">
      <c r="A318" s="1106" t="s">
        <v>15787</v>
      </c>
      <c r="B318" s="1106" t="s">
        <v>15788</v>
      </c>
      <c r="C318" s="1107">
        <v>100</v>
      </c>
      <c r="D318" s="1107">
        <f t="shared" si="5"/>
        <v>80</v>
      </c>
    </row>
    <row r="319" spans="1:4" ht="14.4">
      <c r="A319" s="1106" t="s">
        <v>15789</v>
      </c>
      <c r="B319" s="1106" t="s">
        <v>15790</v>
      </c>
      <c r="C319" s="1107">
        <v>115</v>
      </c>
      <c r="D319" s="1107">
        <f t="shared" si="5"/>
        <v>92</v>
      </c>
    </row>
    <row r="320" spans="1:4" ht="14.4">
      <c r="A320" s="1106" t="s">
        <v>15791</v>
      </c>
      <c r="B320" s="1106" t="s">
        <v>15792</v>
      </c>
      <c r="C320" s="1107">
        <v>35</v>
      </c>
      <c r="D320" s="1107">
        <f t="shared" si="5"/>
        <v>28</v>
      </c>
    </row>
    <row r="321" spans="1:4" ht="14.4">
      <c r="A321" s="1106" t="s">
        <v>15793</v>
      </c>
      <c r="B321" s="1106" t="s">
        <v>15794</v>
      </c>
      <c r="C321" s="1107">
        <v>85</v>
      </c>
      <c r="D321" s="1107">
        <f t="shared" ref="D321:D384" si="6">C321*0.8</f>
        <v>68</v>
      </c>
    </row>
    <row r="322" spans="1:4" ht="14.4">
      <c r="A322" s="1106" t="s">
        <v>15795</v>
      </c>
      <c r="B322" s="1106" t="s">
        <v>15796</v>
      </c>
      <c r="C322" s="1107">
        <v>95</v>
      </c>
      <c r="D322" s="1107">
        <f t="shared" si="6"/>
        <v>76</v>
      </c>
    </row>
    <row r="323" spans="1:4" ht="14.4">
      <c r="A323" s="1106" t="s">
        <v>15797</v>
      </c>
      <c r="B323" s="1106" t="s">
        <v>15798</v>
      </c>
      <c r="C323" s="1107">
        <v>225</v>
      </c>
      <c r="D323" s="1107">
        <f t="shared" si="6"/>
        <v>180</v>
      </c>
    </row>
    <row r="324" spans="1:4" ht="14.4">
      <c r="A324" s="1106" t="s">
        <v>15799</v>
      </c>
      <c r="B324" s="1106" t="s">
        <v>15800</v>
      </c>
      <c r="C324" s="1107">
        <v>125</v>
      </c>
      <c r="D324" s="1107">
        <f t="shared" si="6"/>
        <v>100</v>
      </c>
    </row>
    <row r="325" spans="1:4" ht="14.4">
      <c r="A325" s="1106" t="s">
        <v>15801</v>
      </c>
      <c r="B325" s="1106" t="s">
        <v>15802</v>
      </c>
      <c r="C325" s="1107">
        <v>120</v>
      </c>
      <c r="D325" s="1107">
        <f t="shared" si="6"/>
        <v>96</v>
      </c>
    </row>
    <row r="326" spans="1:4" ht="14.4">
      <c r="A326" s="1106" t="s">
        <v>15803</v>
      </c>
      <c r="B326" s="1106" t="s">
        <v>15804</v>
      </c>
      <c r="C326" s="1107">
        <v>50</v>
      </c>
      <c r="D326" s="1107">
        <f t="shared" si="6"/>
        <v>40</v>
      </c>
    </row>
    <row r="327" spans="1:4" ht="14.4">
      <c r="A327" s="1106" t="s">
        <v>15805</v>
      </c>
      <c r="B327" s="1106" t="s">
        <v>15806</v>
      </c>
      <c r="C327" s="1107">
        <v>295</v>
      </c>
      <c r="D327" s="1107">
        <f t="shared" si="6"/>
        <v>236</v>
      </c>
    </row>
    <row r="328" spans="1:4" ht="14.4">
      <c r="A328" s="1106" t="s">
        <v>15807</v>
      </c>
      <c r="B328" s="1106" t="s">
        <v>15808</v>
      </c>
      <c r="C328" s="1107">
        <v>25</v>
      </c>
      <c r="D328" s="1107">
        <f t="shared" si="6"/>
        <v>20</v>
      </c>
    </row>
    <row r="329" spans="1:4" ht="14.4">
      <c r="A329" s="1106" t="s">
        <v>15809</v>
      </c>
      <c r="B329" s="1106" t="s">
        <v>15810</v>
      </c>
      <c r="C329" s="1107">
        <v>20</v>
      </c>
      <c r="D329" s="1107">
        <f t="shared" si="6"/>
        <v>16</v>
      </c>
    </row>
    <row r="330" spans="1:4" ht="14.4">
      <c r="A330" s="1106" t="s">
        <v>15811</v>
      </c>
      <c r="B330" s="1106" t="s">
        <v>15812</v>
      </c>
      <c r="C330" s="1107">
        <v>40</v>
      </c>
      <c r="D330" s="1107">
        <f t="shared" si="6"/>
        <v>32</v>
      </c>
    </row>
    <row r="331" spans="1:4" ht="14.4">
      <c r="A331" s="1106" t="s">
        <v>15813</v>
      </c>
      <c r="B331" s="1106" t="s">
        <v>15814</v>
      </c>
      <c r="C331" s="1107">
        <v>65</v>
      </c>
      <c r="D331" s="1107">
        <f t="shared" si="6"/>
        <v>52</v>
      </c>
    </row>
    <row r="332" spans="1:4" ht="14.4">
      <c r="A332" s="1106" t="s">
        <v>15815</v>
      </c>
      <c r="B332" s="1106" t="s">
        <v>15814</v>
      </c>
      <c r="C332" s="1107">
        <v>65</v>
      </c>
      <c r="D332" s="1107">
        <f t="shared" si="6"/>
        <v>52</v>
      </c>
    </row>
    <row r="333" spans="1:4" ht="14.4">
      <c r="A333" s="1106" t="s">
        <v>15816</v>
      </c>
      <c r="B333" s="1106" t="s">
        <v>15817</v>
      </c>
      <c r="C333" s="1107">
        <v>630</v>
      </c>
      <c r="D333" s="1107">
        <f t="shared" si="6"/>
        <v>504</v>
      </c>
    </row>
    <row r="334" spans="1:4" ht="14.4">
      <c r="A334" s="1106" t="s">
        <v>15818</v>
      </c>
      <c r="B334" s="1106" t="s">
        <v>15819</v>
      </c>
      <c r="C334" s="1107">
        <v>630</v>
      </c>
      <c r="D334" s="1107">
        <f t="shared" si="6"/>
        <v>504</v>
      </c>
    </row>
    <row r="335" spans="1:4" ht="14.4">
      <c r="A335" s="1106" t="s">
        <v>15820</v>
      </c>
      <c r="B335" s="1106" t="s">
        <v>15821</v>
      </c>
      <c r="C335" s="1107">
        <v>830</v>
      </c>
      <c r="D335" s="1107">
        <f t="shared" si="6"/>
        <v>664</v>
      </c>
    </row>
    <row r="336" spans="1:4" ht="14.4">
      <c r="A336" s="1106" t="s">
        <v>15822</v>
      </c>
      <c r="B336" s="1106" t="s">
        <v>15823</v>
      </c>
      <c r="C336" s="1107">
        <v>1455</v>
      </c>
      <c r="D336" s="1107">
        <f t="shared" si="6"/>
        <v>1164</v>
      </c>
    </row>
    <row r="337" spans="1:4" ht="14.4">
      <c r="A337" s="1106" t="s">
        <v>15824</v>
      </c>
      <c r="B337" s="1106" t="s">
        <v>15825</v>
      </c>
      <c r="C337" s="1107">
        <v>65</v>
      </c>
      <c r="D337" s="1107">
        <f t="shared" si="6"/>
        <v>52</v>
      </c>
    </row>
    <row r="338" spans="1:4" ht="14.4">
      <c r="A338" s="1106" t="s">
        <v>15826</v>
      </c>
      <c r="B338" s="1106" t="s">
        <v>15827</v>
      </c>
      <c r="C338" s="1107">
        <v>65</v>
      </c>
      <c r="D338" s="1107">
        <f t="shared" si="6"/>
        <v>52</v>
      </c>
    </row>
    <row r="339" spans="1:4" ht="14.4">
      <c r="A339" s="1106" t="s">
        <v>15828</v>
      </c>
      <c r="B339" s="1106" t="s">
        <v>15829</v>
      </c>
      <c r="C339" s="1107">
        <v>310</v>
      </c>
      <c r="D339" s="1107">
        <f t="shared" si="6"/>
        <v>248</v>
      </c>
    </row>
    <row r="340" spans="1:4" ht="14.4">
      <c r="A340" s="1106" t="s">
        <v>15830</v>
      </c>
      <c r="B340" s="1106" t="s">
        <v>15829</v>
      </c>
      <c r="C340" s="1107">
        <v>310</v>
      </c>
      <c r="D340" s="1107">
        <f t="shared" si="6"/>
        <v>248</v>
      </c>
    </row>
    <row r="341" spans="1:4" ht="14.4">
      <c r="A341" s="1106" t="s">
        <v>15831</v>
      </c>
      <c r="B341" s="1106" t="s">
        <v>15832</v>
      </c>
      <c r="C341" s="1107">
        <v>185</v>
      </c>
      <c r="D341" s="1107">
        <f t="shared" si="6"/>
        <v>148</v>
      </c>
    </row>
    <row r="342" spans="1:4" ht="14.4">
      <c r="A342" s="1106" t="s">
        <v>15833</v>
      </c>
      <c r="B342" s="1106" t="s">
        <v>15819</v>
      </c>
      <c r="C342" s="1107">
        <v>415</v>
      </c>
      <c r="D342" s="1107">
        <f t="shared" si="6"/>
        <v>332</v>
      </c>
    </row>
    <row r="343" spans="1:4" ht="14.4">
      <c r="A343" s="1106" t="s">
        <v>15834</v>
      </c>
      <c r="B343" s="1106" t="s">
        <v>15835</v>
      </c>
      <c r="C343" s="1107">
        <v>520</v>
      </c>
      <c r="D343" s="1107">
        <f t="shared" si="6"/>
        <v>416</v>
      </c>
    </row>
    <row r="344" spans="1:4" ht="14.4">
      <c r="A344" s="1106" t="s">
        <v>15836</v>
      </c>
      <c r="B344" s="1106" t="s">
        <v>15817</v>
      </c>
      <c r="C344" s="1107">
        <v>415</v>
      </c>
      <c r="D344" s="1107">
        <f t="shared" si="6"/>
        <v>332</v>
      </c>
    </row>
    <row r="345" spans="1:4" ht="14.4">
      <c r="A345" s="1106" t="s">
        <v>15837</v>
      </c>
      <c r="B345" s="1106" t="s">
        <v>15835</v>
      </c>
      <c r="C345" s="1107">
        <v>520</v>
      </c>
      <c r="D345" s="1107">
        <f t="shared" si="6"/>
        <v>416</v>
      </c>
    </row>
    <row r="346" spans="1:4" ht="14.4">
      <c r="A346" s="1106" t="s">
        <v>15838</v>
      </c>
      <c r="B346" s="1106" t="s">
        <v>15835</v>
      </c>
      <c r="C346" s="1107">
        <v>1255</v>
      </c>
      <c r="D346" s="1107">
        <f t="shared" si="6"/>
        <v>1004</v>
      </c>
    </row>
    <row r="347" spans="1:4" ht="14.4">
      <c r="A347" s="1106" t="s">
        <v>15839</v>
      </c>
      <c r="B347" s="1106" t="s">
        <v>15840</v>
      </c>
      <c r="C347" s="1107">
        <v>1255</v>
      </c>
      <c r="D347" s="1107">
        <f t="shared" si="6"/>
        <v>1004</v>
      </c>
    </row>
    <row r="348" spans="1:4" ht="14.4">
      <c r="A348" s="1106" t="s">
        <v>15841</v>
      </c>
      <c r="B348" s="1106" t="s">
        <v>15835</v>
      </c>
      <c r="C348" s="1107">
        <v>1260</v>
      </c>
      <c r="D348" s="1107">
        <f t="shared" si="6"/>
        <v>1008</v>
      </c>
    </row>
    <row r="349" spans="1:4" ht="14.4">
      <c r="A349" s="1106" t="s">
        <v>15842</v>
      </c>
      <c r="B349" s="1106" t="s">
        <v>15840</v>
      </c>
      <c r="C349" s="1107">
        <v>1260</v>
      </c>
      <c r="D349" s="1107">
        <f t="shared" si="6"/>
        <v>1008</v>
      </c>
    </row>
    <row r="350" spans="1:4" ht="14.4">
      <c r="A350" s="1106" t="s">
        <v>15843</v>
      </c>
      <c r="B350" s="1106" t="s">
        <v>15844</v>
      </c>
      <c r="C350" s="1107">
        <v>1245</v>
      </c>
      <c r="D350" s="1107">
        <f t="shared" si="6"/>
        <v>996</v>
      </c>
    </row>
    <row r="351" spans="1:4" ht="14.4">
      <c r="A351" s="1106" t="s">
        <v>15845</v>
      </c>
      <c r="B351" s="1106" t="s">
        <v>15846</v>
      </c>
      <c r="C351" s="1107">
        <v>1455</v>
      </c>
      <c r="D351" s="1107">
        <f t="shared" si="6"/>
        <v>1164</v>
      </c>
    </row>
    <row r="352" spans="1:4" ht="14.4">
      <c r="A352" s="1106" t="s">
        <v>15847</v>
      </c>
      <c r="B352" s="1106" t="s">
        <v>15848</v>
      </c>
      <c r="C352" s="1107">
        <v>45</v>
      </c>
      <c r="D352" s="1107">
        <f t="shared" si="6"/>
        <v>36</v>
      </c>
    </row>
    <row r="353" spans="1:4" ht="14.4">
      <c r="A353" s="1106" t="s">
        <v>15849</v>
      </c>
      <c r="B353" s="1106" t="s">
        <v>15850</v>
      </c>
      <c r="C353" s="1107">
        <v>45</v>
      </c>
      <c r="D353" s="1107">
        <f t="shared" si="6"/>
        <v>36</v>
      </c>
    </row>
    <row r="354" spans="1:4" ht="14.4">
      <c r="A354" s="1106" t="s">
        <v>43053</v>
      </c>
      <c r="B354" s="1106" t="s">
        <v>43054</v>
      </c>
      <c r="C354" s="1107">
        <v>525</v>
      </c>
      <c r="D354" s="1107">
        <f t="shared" si="6"/>
        <v>420</v>
      </c>
    </row>
    <row r="355" spans="1:4" ht="14.4">
      <c r="A355" s="1106" t="s">
        <v>15851</v>
      </c>
      <c r="B355" s="1106" t="s">
        <v>15852</v>
      </c>
      <c r="C355" s="1107">
        <v>135</v>
      </c>
      <c r="D355" s="1107">
        <f t="shared" si="6"/>
        <v>108</v>
      </c>
    </row>
    <row r="356" spans="1:4" ht="14.4">
      <c r="A356" s="1106" t="s">
        <v>15853</v>
      </c>
      <c r="B356" s="1106" t="s">
        <v>15854</v>
      </c>
      <c r="C356" s="1107">
        <v>135</v>
      </c>
      <c r="D356" s="1107">
        <f t="shared" si="6"/>
        <v>108</v>
      </c>
    </row>
    <row r="357" spans="1:4" ht="14.4">
      <c r="A357" s="1106" t="s">
        <v>15855</v>
      </c>
      <c r="B357" s="1106" t="s">
        <v>15835</v>
      </c>
      <c r="C357" s="1107">
        <v>1250</v>
      </c>
      <c r="D357" s="1107">
        <f t="shared" si="6"/>
        <v>1000</v>
      </c>
    </row>
    <row r="358" spans="1:4" ht="14.4">
      <c r="A358" s="1106" t="s">
        <v>15856</v>
      </c>
      <c r="B358" s="1106" t="s">
        <v>15840</v>
      </c>
      <c r="C358" s="1107">
        <v>1250</v>
      </c>
      <c r="D358" s="1107">
        <f t="shared" si="6"/>
        <v>1000</v>
      </c>
    </row>
    <row r="359" spans="1:4" ht="14.4">
      <c r="A359" s="1106" t="s">
        <v>15857</v>
      </c>
      <c r="B359" s="1106" t="s">
        <v>15835</v>
      </c>
      <c r="C359" s="1107">
        <v>1260</v>
      </c>
      <c r="D359" s="1107">
        <f t="shared" si="6"/>
        <v>1008</v>
      </c>
    </row>
    <row r="360" spans="1:4" ht="14.4">
      <c r="A360" s="1106" t="s">
        <v>15858</v>
      </c>
      <c r="B360" s="1106" t="s">
        <v>15835</v>
      </c>
      <c r="C360" s="1107">
        <v>1260</v>
      </c>
      <c r="D360" s="1107">
        <f t="shared" si="6"/>
        <v>1008</v>
      </c>
    </row>
    <row r="361" spans="1:4" ht="14.4">
      <c r="A361" s="1106" t="s">
        <v>15859</v>
      </c>
      <c r="B361" s="1106" t="s">
        <v>15860</v>
      </c>
      <c r="C361" s="1107">
        <v>180</v>
      </c>
      <c r="D361" s="1107">
        <f t="shared" si="6"/>
        <v>144</v>
      </c>
    </row>
    <row r="362" spans="1:4" ht="14.4">
      <c r="A362" s="1106" t="s">
        <v>15861</v>
      </c>
      <c r="B362" s="1106" t="s">
        <v>15862</v>
      </c>
      <c r="C362" s="1107">
        <v>180</v>
      </c>
      <c r="D362" s="1107">
        <f t="shared" si="6"/>
        <v>144</v>
      </c>
    </row>
    <row r="363" spans="1:4" ht="14.4">
      <c r="A363" s="1106" t="s">
        <v>15863</v>
      </c>
      <c r="B363" s="1106" t="s">
        <v>15864</v>
      </c>
      <c r="C363" s="1107">
        <v>85</v>
      </c>
      <c r="D363" s="1107">
        <f t="shared" si="6"/>
        <v>68</v>
      </c>
    </row>
    <row r="364" spans="1:4" ht="14.4">
      <c r="A364" s="1106" t="s">
        <v>15865</v>
      </c>
      <c r="B364" s="1106" t="s">
        <v>15866</v>
      </c>
      <c r="C364" s="1107">
        <v>365</v>
      </c>
      <c r="D364" s="1107">
        <f t="shared" si="6"/>
        <v>292</v>
      </c>
    </row>
    <row r="365" spans="1:4" ht="14.4">
      <c r="A365" s="1106" t="s">
        <v>15867</v>
      </c>
      <c r="B365" s="1106" t="s">
        <v>15868</v>
      </c>
      <c r="C365" s="1107">
        <v>335</v>
      </c>
      <c r="D365" s="1107">
        <f t="shared" si="6"/>
        <v>268</v>
      </c>
    </row>
    <row r="366" spans="1:4" ht="14.4">
      <c r="A366" s="1106" t="s">
        <v>15869</v>
      </c>
      <c r="B366" s="1106" t="s">
        <v>15870</v>
      </c>
      <c r="C366" s="1107">
        <v>330</v>
      </c>
      <c r="D366" s="1107">
        <f t="shared" si="6"/>
        <v>264</v>
      </c>
    </row>
    <row r="367" spans="1:4" ht="14.4">
      <c r="A367" s="1106" t="s">
        <v>15871</v>
      </c>
      <c r="B367" s="1106" t="s">
        <v>15872</v>
      </c>
      <c r="C367" s="1107">
        <v>330</v>
      </c>
      <c r="D367" s="1107">
        <f t="shared" si="6"/>
        <v>264</v>
      </c>
    </row>
    <row r="368" spans="1:4" ht="14.4">
      <c r="A368" s="1106" t="s">
        <v>15873</v>
      </c>
      <c r="B368" s="1106" t="s">
        <v>15874</v>
      </c>
      <c r="C368" s="1107">
        <v>225</v>
      </c>
      <c r="D368" s="1107">
        <f t="shared" si="6"/>
        <v>180</v>
      </c>
    </row>
    <row r="369" spans="1:4" ht="14.4">
      <c r="A369" s="1106" t="s">
        <v>15875</v>
      </c>
      <c r="B369" s="1106" t="s">
        <v>15876</v>
      </c>
      <c r="C369" s="1107">
        <v>225</v>
      </c>
      <c r="D369" s="1107">
        <f t="shared" si="6"/>
        <v>180</v>
      </c>
    </row>
    <row r="370" spans="1:4" ht="14.4">
      <c r="A370" s="1106" t="s">
        <v>15877</v>
      </c>
      <c r="B370" s="1106" t="s">
        <v>15878</v>
      </c>
      <c r="C370" s="1107">
        <v>225</v>
      </c>
      <c r="D370" s="1107">
        <f t="shared" si="6"/>
        <v>180</v>
      </c>
    </row>
    <row r="371" spans="1:4" ht="14.4">
      <c r="A371" s="1106" t="s">
        <v>15879</v>
      </c>
      <c r="B371" s="1106" t="s">
        <v>15880</v>
      </c>
      <c r="C371" s="1107">
        <v>385</v>
      </c>
      <c r="D371" s="1107">
        <f t="shared" si="6"/>
        <v>308</v>
      </c>
    </row>
    <row r="372" spans="1:4" ht="14.4">
      <c r="A372" s="1106" t="s">
        <v>15881</v>
      </c>
      <c r="B372" s="1106" t="s">
        <v>15882</v>
      </c>
      <c r="C372" s="1107">
        <v>15</v>
      </c>
      <c r="D372" s="1107">
        <f t="shared" si="6"/>
        <v>12</v>
      </c>
    </row>
    <row r="373" spans="1:4" ht="14.4">
      <c r="A373" s="1106" t="s">
        <v>15883</v>
      </c>
      <c r="B373" s="1106" t="s">
        <v>15884</v>
      </c>
      <c r="C373" s="1107">
        <v>3250</v>
      </c>
      <c r="D373" s="1107">
        <f t="shared" si="6"/>
        <v>2600</v>
      </c>
    </row>
    <row r="374" spans="1:4" ht="14.4">
      <c r="A374" s="1106" t="s">
        <v>15885</v>
      </c>
      <c r="B374" s="1106" t="s">
        <v>15886</v>
      </c>
      <c r="C374" s="1107">
        <v>3050</v>
      </c>
      <c r="D374" s="1107">
        <f t="shared" si="6"/>
        <v>2440</v>
      </c>
    </row>
    <row r="375" spans="1:4" ht="14.4">
      <c r="A375" s="1106" t="s">
        <v>15887</v>
      </c>
      <c r="B375" s="1106" t="s">
        <v>15888</v>
      </c>
      <c r="C375" s="1107">
        <v>40</v>
      </c>
      <c r="D375" s="1107">
        <f t="shared" si="6"/>
        <v>32</v>
      </c>
    </row>
    <row r="376" spans="1:4" ht="14.4">
      <c r="A376" s="1106" t="s">
        <v>15889</v>
      </c>
      <c r="B376" s="1106" t="s">
        <v>15890</v>
      </c>
      <c r="C376" s="1107">
        <v>305</v>
      </c>
      <c r="D376" s="1107">
        <f t="shared" si="6"/>
        <v>244</v>
      </c>
    </row>
    <row r="377" spans="1:4" ht="14.4">
      <c r="A377" s="1106" t="s">
        <v>15891</v>
      </c>
      <c r="B377" s="1106" t="s">
        <v>15892</v>
      </c>
      <c r="C377" s="1107">
        <v>215</v>
      </c>
      <c r="D377" s="1107">
        <f t="shared" si="6"/>
        <v>172</v>
      </c>
    </row>
    <row r="378" spans="1:4" ht="14.4">
      <c r="A378" s="1106" t="s">
        <v>15893</v>
      </c>
      <c r="B378" s="1106" t="s">
        <v>15894</v>
      </c>
      <c r="C378" s="1107">
        <v>45</v>
      </c>
      <c r="D378" s="1107">
        <f t="shared" si="6"/>
        <v>36</v>
      </c>
    </row>
    <row r="379" spans="1:4" ht="14.4">
      <c r="A379" s="1106" t="s">
        <v>15895</v>
      </c>
      <c r="B379" s="1106" t="s">
        <v>15896</v>
      </c>
      <c r="C379" s="1107">
        <v>45</v>
      </c>
      <c r="D379" s="1107">
        <f t="shared" si="6"/>
        <v>36</v>
      </c>
    </row>
    <row r="380" spans="1:4" ht="14.4">
      <c r="A380" s="1106" t="s">
        <v>15897</v>
      </c>
      <c r="B380" s="1106" t="s">
        <v>15898</v>
      </c>
      <c r="C380" s="1107">
        <v>1255</v>
      </c>
      <c r="D380" s="1107">
        <f t="shared" si="6"/>
        <v>1004</v>
      </c>
    </row>
    <row r="381" spans="1:4" ht="14.4">
      <c r="A381" s="1106" t="s">
        <v>15899</v>
      </c>
      <c r="B381" s="1106" t="s">
        <v>15898</v>
      </c>
      <c r="C381" s="1107">
        <v>1260</v>
      </c>
      <c r="D381" s="1107">
        <f t="shared" si="6"/>
        <v>1008</v>
      </c>
    </row>
    <row r="382" spans="1:4" ht="14.4">
      <c r="A382" s="1106" t="s">
        <v>15900</v>
      </c>
      <c r="B382" s="1106" t="s">
        <v>15898</v>
      </c>
      <c r="C382" s="1107">
        <v>1255</v>
      </c>
      <c r="D382" s="1107">
        <f t="shared" si="6"/>
        <v>1004</v>
      </c>
    </row>
    <row r="383" spans="1:4" ht="14.4">
      <c r="A383" s="1106" t="s">
        <v>15901</v>
      </c>
      <c r="B383" s="1106" t="s">
        <v>15898</v>
      </c>
      <c r="C383" s="1107">
        <v>1260</v>
      </c>
      <c r="D383" s="1107">
        <f t="shared" si="6"/>
        <v>1008</v>
      </c>
    </row>
    <row r="384" spans="1:4" ht="14.4">
      <c r="A384" s="1106" t="s">
        <v>15902</v>
      </c>
      <c r="B384" s="1106" t="s">
        <v>15898</v>
      </c>
      <c r="C384" s="1107">
        <v>625</v>
      </c>
      <c r="D384" s="1107">
        <f t="shared" si="6"/>
        <v>500</v>
      </c>
    </row>
    <row r="385" spans="1:4" ht="14.4">
      <c r="A385" s="1106" t="s">
        <v>15903</v>
      </c>
      <c r="B385" s="1106" t="s">
        <v>15904</v>
      </c>
      <c r="C385" s="1107">
        <v>1250</v>
      </c>
      <c r="D385" s="1107">
        <f t="shared" ref="D385:D448" si="7">C385*0.8</f>
        <v>1000</v>
      </c>
    </row>
    <row r="386" spans="1:4" ht="14.4">
      <c r="A386" s="1106" t="s">
        <v>15905</v>
      </c>
      <c r="B386" s="1106" t="s">
        <v>15904</v>
      </c>
      <c r="C386" s="1107">
        <v>1260</v>
      </c>
      <c r="D386" s="1107">
        <f t="shared" si="7"/>
        <v>1008</v>
      </c>
    </row>
    <row r="387" spans="1:4" ht="14.4">
      <c r="A387" s="1106" t="s">
        <v>15906</v>
      </c>
      <c r="B387" s="1106" t="s">
        <v>15904</v>
      </c>
      <c r="C387" s="1107">
        <v>1250</v>
      </c>
      <c r="D387" s="1107">
        <f t="shared" si="7"/>
        <v>1000</v>
      </c>
    </row>
    <row r="388" spans="1:4" ht="14.4">
      <c r="A388" s="1106" t="s">
        <v>15907</v>
      </c>
      <c r="B388" s="1106" t="s">
        <v>15904</v>
      </c>
      <c r="C388" s="1107">
        <v>1260</v>
      </c>
      <c r="D388" s="1107">
        <f t="shared" si="7"/>
        <v>1008</v>
      </c>
    </row>
    <row r="389" spans="1:4" ht="14.4">
      <c r="A389" s="1106" t="s">
        <v>15908</v>
      </c>
      <c r="B389" s="1106" t="s">
        <v>15904</v>
      </c>
      <c r="C389" s="1107">
        <v>1250</v>
      </c>
      <c r="D389" s="1107">
        <f t="shared" si="7"/>
        <v>1000</v>
      </c>
    </row>
    <row r="390" spans="1:4" ht="14.4">
      <c r="A390" s="1106" t="s">
        <v>15909</v>
      </c>
      <c r="B390" s="1106" t="s">
        <v>15904</v>
      </c>
      <c r="C390" s="1107">
        <v>1260</v>
      </c>
      <c r="D390" s="1107">
        <f t="shared" si="7"/>
        <v>1008</v>
      </c>
    </row>
    <row r="391" spans="1:4" ht="14.4">
      <c r="A391" s="1106" t="s">
        <v>15910</v>
      </c>
      <c r="B391" s="1106" t="s">
        <v>15904</v>
      </c>
      <c r="C391" s="1107">
        <v>1250</v>
      </c>
      <c r="D391" s="1107">
        <f t="shared" si="7"/>
        <v>1000</v>
      </c>
    </row>
    <row r="392" spans="1:4" ht="14.4">
      <c r="A392" s="1106" t="s">
        <v>15911</v>
      </c>
      <c r="B392" s="1106" t="s">
        <v>15904</v>
      </c>
      <c r="C392" s="1107">
        <v>1260</v>
      </c>
      <c r="D392" s="1107">
        <f t="shared" si="7"/>
        <v>1008</v>
      </c>
    </row>
    <row r="393" spans="1:4" ht="14.4">
      <c r="A393" s="1106" t="s">
        <v>15912</v>
      </c>
      <c r="B393" s="1106" t="s">
        <v>15904</v>
      </c>
      <c r="C393" s="1107">
        <v>630</v>
      </c>
      <c r="D393" s="1107">
        <f t="shared" si="7"/>
        <v>504</v>
      </c>
    </row>
    <row r="394" spans="1:4" ht="14.4">
      <c r="A394" s="1106" t="s">
        <v>15913</v>
      </c>
      <c r="B394" s="1106" t="s">
        <v>15904</v>
      </c>
      <c r="C394" s="1107">
        <v>625</v>
      </c>
      <c r="D394" s="1107">
        <f t="shared" si="7"/>
        <v>500</v>
      </c>
    </row>
    <row r="395" spans="1:4" ht="14.4">
      <c r="A395" s="1106" t="s">
        <v>15914</v>
      </c>
      <c r="B395" s="1106" t="s">
        <v>15915</v>
      </c>
      <c r="C395" s="1107">
        <v>85</v>
      </c>
      <c r="D395" s="1107">
        <f t="shared" si="7"/>
        <v>68</v>
      </c>
    </row>
    <row r="396" spans="1:4" ht="14.4">
      <c r="A396" s="1106" t="s">
        <v>15916</v>
      </c>
      <c r="B396" s="1106" t="s">
        <v>15915</v>
      </c>
      <c r="C396" s="1107">
        <v>85</v>
      </c>
      <c r="D396" s="1107">
        <f t="shared" si="7"/>
        <v>68</v>
      </c>
    </row>
    <row r="397" spans="1:4" ht="14.4">
      <c r="A397" s="1106" t="s">
        <v>15917</v>
      </c>
      <c r="B397" s="1106" t="s">
        <v>15915</v>
      </c>
      <c r="C397" s="1107">
        <v>85</v>
      </c>
      <c r="D397" s="1107">
        <f t="shared" si="7"/>
        <v>68</v>
      </c>
    </row>
    <row r="398" spans="1:4" ht="14.4">
      <c r="A398" s="1106" t="s">
        <v>15918</v>
      </c>
      <c r="B398" s="1106" t="s">
        <v>15835</v>
      </c>
      <c r="C398" s="1107">
        <v>520</v>
      </c>
      <c r="D398" s="1107">
        <f t="shared" si="7"/>
        <v>416</v>
      </c>
    </row>
    <row r="399" spans="1:4" ht="14.4">
      <c r="A399" s="1106" t="s">
        <v>15919</v>
      </c>
      <c r="B399" s="1106" t="s">
        <v>15920</v>
      </c>
      <c r="C399" s="1107">
        <v>520</v>
      </c>
      <c r="D399" s="1107">
        <f t="shared" si="7"/>
        <v>416</v>
      </c>
    </row>
    <row r="400" spans="1:4" ht="14.4">
      <c r="A400" s="1106" t="s">
        <v>15921</v>
      </c>
      <c r="B400" s="1106" t="s">
        <v>15835</v>
      </c>
      <c r="C400" s="1107">
        <v>520</v>
      </c>
      <c r="D400" s="1107">
        <f t="shared" si="7"/>
        <v>416</v>
      </c>
    </row>
    <row r="401" spans="1:4" ht="14.4">
      <c r="A401" s="1106" t="s">
        <v>15922</v>
      </c>
      <c r="B401" s="1106" t="s">
        <v>15923</v>
      </c>
      <c r="C401" s="1107">
        <v>415</v>
      </c>
      <c r="D401" s="1107">
        <f t="shared" si="7"/>
        <v>332</v>
      </c>
    </row>
    <row r="402" spans="1:4" ht="14.4">
      <c r="A402" s="1106" t="s">
        <v>15924</v>
      </c>
      <c r="B402" s="1106" t="s">
        <v>15925</v>
      </c>
      <c r="C402" s="1107">
        <v>415</v>
      </c>
      <c r="D402" s="1107">
        <f t="shared" si="7"/>
        <v>332</v>
      </c>
    </row>
    <row r="403" spans="1:4" ht="14.4">
      <c r="A403" s="1106" t="s">
        <v>15926</v>
      </c>
      <c r="B403" s="1106" t="s">
        <v>15923</v>
      </c>
      <c r="C403" s="1107">
        <v>415</v>
      </c>
      <c r="D403" s="1107">
        <f t="shared" si="7"/>
        <v>332</v>
      </c>
    </row>
    <row r="404" spans="1:4" ht="14.4">
      <c r="A404" s="1106" t="s">
        <v>15927</v>
      </c>
      <c r="B404" s="1106" t="s">
        <v>15928</v>
      </c>
      <c r="C404" s="1107">
        <v>85</v>
      </c>
      <c r="D404" s="1107">
        <f t="shared" si="7"/>
        <v>68</v>
      </c>
    </row>
    <row r="405" spans="1:4" ht="14.4">
      <c r="A405" s="1106" t="s">
        <v>15929</v>
      </c>
      <c r="B405" s="1106" t="s">
        <v>15930</v>
      </c>
      <c r="C405" s="1107">
        <v>30</v>
      </c>
      <c r="D405" s="1107">
        <f t="shared" si="7"/>
        <v>24</v>
      </c>
    </row>
    <row r="406" spans="1:4" ht="14.4">
      <c r="A406" s="1106" t="s">
        <v>15931</v>
      </c>
      <c r="B406" s="1106" t="s">
        <v>15932</v>
      </c>
      <c r="C406" s="1107">
        <v>160</v>
      </c>
      <c r="D406" s="1107">
        <f t="shared" si="7"/>
        <v>128</v>
      </c>
    </row>
    <row r="407" spans="1:4" ht="14.4">
      <c r="A407" s="1106" t="s">
        <v>15933</v>
      </c>
      <c r="B407" s="1106" t="s">
        <v>15934</v>
      </c>
      <c r="C407" s="1107">
        <v>150</v>
      </c>
      <c r="D407" s="1107">
        <f t="shared" si="7"/>
        <v>120</v>
      </c>
    </row>
    <row r="408" spans="1:4" ht="14.4">
      <c r="A408" s="1106" t="s">
        <v>15935</v>
      </c>
      <c r="B408" s="1106" t="s">
        <v>15936</v>
      </c>
      <c r="C408" s="1107">
        <v>655</v>
      </c>
      <c r="D408" s="1107">
        <f t="shared" si="7"/>
        <v>524</v>
      </c>
    </row>
    <row r="409" spans="1:4" ht="14.4">
      <c r="A409" s="1106" t="s">
        <v>15937</v>
      </c>
      <c r="B409" s="1106" t="s">
        <v>15938</v>
      </c>
      <c r="C409" s="1107">
        <v>655</v>
      </c>
      <c r="D409" s="1107">
        <f t="shared" si="7"/>
        <v>524</v>
      </c>
    </row>
    <row r="410" spans="1:4" ht="14.4">
      <c r="A410" s="1106" t="s">
        <v>15939</v>
      </c>
      <c r="B410" s="1106" t="s">
        <v>15940</v>
      </c>
      <c r="C410" s="1107">
        <v>40</v>
      </c>
      <c r="D410" s="1107">
        <f t="shared" si="7"/>
        <v>32</v>
      </c>
    </row>
    <row r="411" spans="1:4" ht="14.4">
      <c r="A411" s="1106" t="s">
        <v>15941</v>
      </c>
      <c r="B411" s="1106" t="s">
        <v>15942</v>
      </c>
      <c r="C411" s="1107">
        <v>225</v>
      </c>
      <c r="D411" s="1107">
        <f t="shared" si="7"/>
        <v>180</v>
      </c>
    </row>
    <row r="412" spans="1:4" ht="14.4">
      <c r="A412" s="1106" t="s">
        <v>15943</v>
      </c>
      <c r="B412" s="1106" t="s">
        <v>15944</v>
      </c>
      <c r="C412" s="1107">
        <v>400</v>
      </c>
      <c r="D412" s="1107">
        <f t="shared" si="7"/>
        <v>320</v>
      </c>
    </row>
    <row r="413" spans="1:4" ht="14.4">
      <c r="A413" s="1106" t="s">
        <v>15945</v>
      </c>
      <c r="B413" s="1106" t="s">
        <v>15946</v>
      </c>
      <c r="C413" s="1107">
        <v>30</v>
      </c>
      <c r="D413" s="1107">
        <f t="shared" si="7"/>
        <v>24</v>
      </c>
    </row>
    <row r="414" spans="1:4" ht="14.4">
      <c r="A414" s="1106" t="s">
        <v>15947</v>
      </c>
      <c r="B414" s="1106" t="s">
        <v>15948</v>
      </c>
      <c r="C414" s="1107">
        <v>40</v>
      </c>
      <c r="D414" s="1107">
        <f t="shared" si="7"/>
        <v>32</v>
      </c>
    </row>
    <row r="415" spans="1:4" ht="14.4">
      <c r="A415" s="1106" t="s">
        <v>15949</v>
      </c>
      <c r="B415" s="1106" t="s">
        <v>15950</v>
      </c>
      <c r="C415" s="1107">
        <v>130</v>
      </c>
      <c r="D415" s="1107">
        <f t="shared" si="7"/>
        <v>104</v>
      </c>
    </row>
    <row r="416" spans="1:4" ht="14.4">
      <c r="A416" s="1106" t="s">
        <v>15951</v>
      </c>
      <c r="B416" s="1106" t="s">
        <v>15952</v>
      </c>
      <c r="C416" s="1107">
        <v>130</v>
      </c>
      <c r="D416" s="1107">
        <f t="shared" si="7"/>
        <v>104</v>
      </c>
    </row>
    <row r="417" spans="1:4" ht="14.4">
      <c r="A417" s="1106" t="s">
        <v>15953</v>
      </c>
      <c r="B417" s="1106" t="s">
        <v>15954</v>
      </c>
      <c r="C417" s="1107">
        <v>50</v>
      </c>
      <c r="D417" s="1107">
        <f t="shared" si="7"/>
        <v>40</v>
      </c>
    </row>
    <row r="418" spans="1:4" ht="14.4">
      <c r="A418" s="1106" t="s">
        <v>15955</v>
      </c>
      <c r="B418" s="1106" t="s">
        <v>15956</v>
      </c>
      <c r="C418" s="1107">
        <v>45</v>
      </c>
      <c r="D418" s="1107">
        <f t="shared" si="7"/>
        <v>36</v>
      </c>
    </row>
    <row r="419" spans="1:4" ht="14.4">
      <c r="A419" s="1106" t="s">
        <v>15957</v>
      </c>
      <c r="B419" s="1106" t="s">
        <v>15958</v>
      </c>
      <c r="C419" s="1107">
        <v>115</v>
      </c>
      <c r="D419" s="1107">
        <f t="shared" si="7"/>
        <v>92</v>
      </c>
    </row>
    <row r="420" spans="1:4" ht="14.4">
      <c r="A420" s="1106" t="s">
        <v>15959</v>
      </c>
      <c r="B420" s="1106" t="s">
        <v>15960</v>
      </c>
      <c r="C420" s="1107">
        <v>90</v>
      </c>
      <c r="D420" s="1107">
        <f t="shared" si="7"/>
        <v>72</v>
      </c>
    </row>
    <row r="421" spans="1:4" ht="14.4">
      <c r="A421" s="1106" t="s">
        <v>15961</v>
      </c>
      <c r="B421" s="1106" t="s">
        <v>15962</v>
      </c>
      <c r="C421" s="1107">
        <v>210</v>
      </c>
      <c r="D421" s="1107">
        <f t="shared" si="7"/>
        <v>168</v>
      </c>
    </row>
    <row r="422" spans="1:4" ht="14.4">
      <c r="A422" s="1106" t="s">
        <v>15963</v>
      </c>
      <c r="B422" s="1106" t="s">
        <v>15964</v>
      </c>
      <c r="C422" s="1107">
        <v>320</v>
      </c>
      <c r="D422" s="1107">
        <f t="shared" si="7"/>
        <v>256</v>
      </c>
    </row>
    <row r="423" spans="1:4" ht="14.4">
      <c r="A423" s="1106" t="s">
        <v>15965</v>
      </c>
      <c r="B423" s="1106" t="s">
        <v>15966</v>
      </c>
      <c r="C423" s="1107">
        <v>65</v>
      </c>
      <c r="D423" s="1107">
        <f t="shared" si="7"/>
        <v>52</v>
      </c>
    </row>
    <row r="424" spans="1:4" ht="14.4">
      <c r="A424" s="1106" t="s">
        <v>15967</v>
      </c>
      <c r="B424" s="1106" t="s">
        <v>15968</v>
      </c>
      <c r="C424" s="1107">
        <v>65</v>
      </c>
      <c r="D424" s="1107">
        <f t="shared" si="7"/>
        <v>52</v>
      </c>
    </row>
    <row r="425" spans="1:4" ht="14.4">
      <c r="A425" s="1106" t="s">
        <v>15969</v>
      </c>
      <c r="B425" s="1106" t="s">
        <v>15970</v>
      </c>
      <c r="C425" s="1107">
        <v>290</v>
      </c>
      <c r="D425" s="1107">
        <f t="shared" si="7"/>
        <v>232</v>
      </c>
    </row>
    <row r="426" spans="1:4" ht="14.4">
      <c r="A426" s="1106" t="s">
        <v>15971</v>
      </c>
      <c r="B426" s="1106" t="s">
        <v>15972</v>
      </c>
      <c r="C426" s="1107">
        <v>130</v>
      </c>
      <c r="D426" s="1107">
        <f t="shared" si="7"/>
        <v>104</v>
      </c>
    </row>
    <row r="427" spans="1:4" ht="14.4">
      <c r="A427" s="1106" t="s">
        <v>15973</v>
      </c>
      <c r="B427" s="1106" t="s">
        <v>15974</v>
      </c>
      <c r="C427" s="1107">
        <v>30</v>
      </c>
      <c r="D427" s="1107">
        <f t="shared" si="7"/>
        <v>24</v>
      </c>
    </row>
    <row r="428" spans="1:4" ht="14.4">
      <c r="A428" s="1106" t="s">
        <v>15975</v>
      </c>
      <c r="B428" s="1106" t="s">
        <v>15976</v>
      </c>
      <c r="C428" s="1107">
        <v>40</v>
      </c>
      <c r="D428" s="1107">
        <f t="shared" si="7"/>
        <v>32</v>
      </c>
    </row>
    <row r="429" spans="1:4" ht="14.4">
      <c r="A429" s="1106" t="s">
        <v>15977</v>
      </c>
      <c r="B429" s="1106" t="s">
        <v>15978</v>
      </c>
      <c r="C429" s="1107">
        <v>65</v>
      </c>
      <c r="D429" s="1107">
        <f t="shared" si="7"/>
        <v>52</v>
      </c>
    </row>
    <row r="430" spans="1:4" ht="14.4">
      <c r="A430" s="1106" t="s">
        <v>15979</v>
      </c>
      <c r="B430" s="1106" t="s">
        <v>15980</v>
      </c>
      <c r="C430" s="1107">
        <v>70</v>
      </c>
      <c r="D430" s="1107">
        <f t="shared" si="7"/>
        <v>56</v>
      </c>
    </row>
    <row r="431" spans="1:4" ht="14.4">
      <c r="A431" s="1106" t="s">
        <v>15981</v>
      </c>
      <c r="B431" s="1106" t="s">
        <v>15982</v>
      </c>
      <c r="C431" s="1107">
        <v>70</v>
      </c>
      <c r="D431" s="1107">
        <f t="shared" si="7"/>
        <v>56</v>
      </c>
    </row>
    <row r="432" spans="1:4" ht="14.4">
      <c r="A432" s="1106" t="s">
        <v>15983</v>
      </c>
      <c r="B432" s="1106" t="s">
        <v>15880</v>
      </c>
      <c r="C432" s="1107">
        <v>385</v>
      </c>
      <c r="D432" s="1107">
        <f t="shared" si="7"/>
        <v>308</v>
      </c>
    </row>
    <row r="433" spans="1:4" ht="14.4">
      <c r="A433" s="1106" t="s">
        <v>15984</v>
      </c>
      <c r="B433" s="1106" t="s">
        <v>15985</v>
      </c>
      <c r="C433" s="1107">
        <v>200</v>
      </c>
      <c r="D433" s="1107">
        <f t="shared" si="7"/>
        <v>160</v>
      </c>
    </row>
    <row r="434" spans="1:4" ht="14.4">
      <c r="A434" s="1106" t="s">
        <v>15986</v>
      </c>
      <c r="B434" s="1106" t="s">
        <v>15987</v>
      </c>
      <c r="C434" s="1107">
        <v>165</v>
      </c>
      <c r="D434" s="1107">
        <f t="shared" si="7"/>
        <v>132</v>
      </c>
    </row>
    <row r="435" spans="1:4" ht="14.4">
      <c r="A435" s="1106" t="s">
        <v>15988</v>
      </c>
      <c r="B435" s="1106" t="s">
        <v>15989</v>
      </c>
      <c r="C435" s="1107">
        <v>125</v>
      </c>
      <c r="D435" s="1107">
        <f t="shared" si="7"/>
        <v>100</v>
      </c>
    </row>
    <row r="436" spans="1:4" ht="14.4">
      <c r="A436" s="1106" t="s">
        <v>15990</v>
      </c>
      <c r="B436" s="1106" t="s">
        <v>15991</v>
      </c>
      <c r="C436" s="1107">
        <v>175</v>
      </c>
      <c r="D436" s="1107">
        <f t="shared" si="7"/>
        <v>140</v>
      </c>
    </row>
    <row r="437" spans="1:4" ht="14.4">
      <c r="A437" s="1106" t="s">
        <v>15992</v>
      </c>
      <c r="B437" s="1106" t="s">
        <v>15993</v>
      </c>
      <c r="C437" s="1107">
        <v>175</v>
      </c>
      <c r="D437" s="1107">
        <f t="shared" si="7"/>
        <v>140</v>
      </c>
    </row>
    <row r="438" spans="1:4" ht="14.4">
      <c r="A438" s="1106" t="s">
        <v>15994</v>
      </c>
      <c r="B438" s="1106" t="s">
        <v>15995</v>
      </c>
      <c r="C438" s="1107">
        <v>1540</v>
      </c>
      <c r="D438" s="1107">
        <f t="shared" si="7"/>
        <v>1232</v>
      </c>
    </row>
    <row r="439" spans="1:4" ht="14.4">
      <c r="A439" s="1106" t="s">
        <v>15996</v>
      </c>
      <c r="B439" s="1106" t="s">
        <v>15997</v>
      </c>
      <c r="C439" s="1107">
        <v>1500</v>
      </c>
      <c r="D439" s="1107">
        <f t="shared" si="7"/>
        <v>1200</v>
      </c>
    </row>
    <row r="440" spans="1:4" ht="14.4">
      <c r="A440" s="1106" t="s">
        <v>15998</v>
      </c>
      <c r="B440" s="1106" t="s">
        <v>15999</v>
      </c>
      <c r="C440" s="1107">
        <v>2070</v>
      </c>
      <c r="D440" s="1107">
        <f t="shared" si="7"/>
        <v>1656</v>
      </c>
    </row>
    <row r="441" spans="1:4" ht="14.4">
      <c r="A441" s="1106" t="s">
        <v>16000</v>
      </c>
      <c r="B441" s="1106" t="s">
        <v>16001</v>
      </c>
      <c r="C441" s="1107">
        <v>550</v>
      </c>
      <c r="D441" s="1107">
        <f t="shared" si="7"/>
        <v>440</v>
      </c>
    </row>
    <row r="442" spans="1:4" ht="14.4">
      <c r="A442" s="1106" t="s">
        <v>16002</v>
      </c>
      <c r="B442" s="1106" t="s">
        <v>16003</v>
      </c>
      <c r="C442" s="1107">
        <v>140</v>
      </c>
      <c r="D442" s="1107">
        <f t="shared" si="7"/>
        <v>112</v>
      </c>
    </row>
    <row r="443" spans="1:4" ht="14.4">
      <c r="A443" s="1106" t="s">
        <v>16004</v>
      </c>
      <c r="B443" s="1106" t="s">
        <v>16005</v>
      </c>
      <c r="C443" s="1107">
        <v>155</v>
      </c>
      <c r="D443" s="1107">
        <f t="shared" si="7"/>
        <v>124</v>
      </c>
    </row>
    <row r="444" spans="1:4" ht="14.4">
      <c r="A444" s="1106" t="s">
        <v>16006</v>
      </c>
      <c r="B444" s="1106" t="s">
        <v>16007</v>
      </c>
      <c r="C444" s="1107">
        <v>1950</v>
      </c>
      <c r="D444" s="1107">
        <f t="shared" si="7"/>
        <v>1560</v>
      </c>
    </row>
    <row r="445" spans="1:4" ht="14.4">
      <c r="A445" s="1106" t="s">
        <v>16008</v>
      </c>
      <c r="B445" s="1106" t="s">
        <v>16009</v>
      </c>
      <c r="C445" s="1107">
        <v>2695</v>
      </c>
      <c r="D445" s="1107">
        <f t="shared" si="7"/>
        <v>2156</v>
      </c>
    </row>
    <row r="446" spans="1:4" ht="14.4">
      <c r="A446" s="1106" t="s">
        <v>16010</v>
      </c>
      <c r="B446" s="1106" t="s">
        <v>16011</v>
      </c>
      <c r="C446" s="1107">
        <v>4655</v>
      </c>
      <c r="D446" s="1107">
        <f t="shared" si="7"/>
        <v>3724</v>
      </c>
    </row>
    <row r="447" spans="1:4" ht="14.4">
      <c r="A447" s="1106" t="s">
        <v>16012</v>
      </c>
      <c r="B447" s="1106" t="s">
        <v>16013</v>
      </c>
      <c r="C447" s="1107">
        <v>15</v>
      </c>
      <c r="D447" s="1107">
        <f t="shared" si="7"/>
        <v>12</v>
      </c>
    </row>
    <row r="448" spans="1:4" ht="14.4">
      <c r="A448" s="1106" t="s">
        <v>16014</v>
      </c>
      <c r="B448" s="1106" t="s">
        <v>16015</v>
      </c>
      <c r="C448" s="1107">
        <v>150</v>
      </c>
      <c r="D448" s="1107">
        <f t="shared" si="7"/>
        <v>120</v>
      </c>
    </row>
    <row r="449" spans="1:4" ht="14.4">
      <c r="A449" s="1106" t="s">
        <v>16016</v>
      </c>
      <c r="B449" s="1106" t="s">
        <v>16017</v>
      </c>
      <c r="C449" s="1107">
        <v>205</v>
      </c>
      <c r="D449" s="1107">
        <f t="shared" ref="D449:D480" si="8">C449*0.8</f>
        <v>164</v>
      </c>
    </row>
    <row r="450" spans="1:4" ht="14.4">
      <c r="A450" s="1106" t="s">
        <v>16018</v>
      </c>
      <c r="B450" s="1106" t="s">
        <v>16019</v>
      </c>
      <c r="C450" s="1107">
        <v>200</v>
      </c>
      <c r="D450" s="1107">
        <f t="shared" si="8"/>
        <v>160</v>
      </c>
    </row>
    <row r="451" spans="1:4" ht="14.4">
      <c r="A451" s="1106" t="s">
        <v>16020</v>
      </c>
      <c r="B451" s="1106" t="s">
        <v>16021</v>
      </c>
      <c r="C451" s="1107">
        <v>170</v>
      </c>
      <c r="D451" s="1107">
        <f t="shared" si="8"/>
        <v>136</v>
      </c>
    </row>
    <row r="452" spans="1:4" ht="14.4">
      <c r="A452" s="1106" t="s">
        <v>43055</v>
      </c>
      <c r="B452" s="1106" t="s">
        <v>43056</v>
      </c>
      <c r="C452" s="1107">
        <v>300</v>
      </c>
      <c r="D452" s="1107">
        <f t="shared" si="8"/>
        <v>240</v>
      </c>
    </row>
    <row r="453" spans="1:4" ht="14.4">
      <c r="A453" s="1106" t="s">
        <v>16022</v>
      </c>
      <c r="B453" s="1106" t="s">
        <v>16023</v>
      </c>
      <c r="C453" s="1107">
        <v>295</v>
      </c>
      <c r="D453" s="1107">
        <f t="shared" si="8"/>
        <v>236</v>
      </c>
    </row>
    <row r="454" spans="1:4" ht="14.4">
      <c r="A454" s="1106" t="s">
        <v>16024</v>
      </c>
      <c r="B454" s="1106" t="s">
        <v>16025</v>
      </c>
      <c r="C454" s="1107">
        <v>215</v>
      </c>
      <c r="D454" s="1107">
        <f t="shared" si="8"/>
        <v>172</v>
      </c>
    </row>
    <row r="455" spans="1:4" ht="14.4">
      <c r="A455" s="1106" t="s">
        <v>16026</v>
      </c>
      <c r="B455" s="1106" t="s">
        <v>16027</v>
      </c>
      <c r="C455" s="1107">
        <v>220</v>
      </c>
      <c r="D455" s="1107">
        <f t="shared" si="8"/>
        <v>176</v>
      </c>
    </row>
    <row r="456" spans="1:4" ht="14.4">
      <c r="A456" s="1106" t="s">
        <v>16028</v>
      </c>
      <c r="B456" s="1106" t="s">
        <v>16029</v>
      </c>
      <c r="C456" s="1107">
        <v>755</v>
      </c>
      <c r="D456" s="1107">
        <f t="shared" si="8"/>
        <v>604</v>
      </c>
    </row>
    <row r="457" spans="1:4" ht="14.4">
      <c r="A457" s="1106" t="s">
        <v>16030</v>
      </c>
      <c r="B457" s="1106" t="s">
        <v>16031</v>
      </c>
      <c r="C457" s="1107">
        <v>560</v>
      </c>
      <c r="D457" s="1107">
        <f t="shared" si="8"/>
        <v>448</v>
      </c>
    </row>
    <row r="458" spans="1:4" ht="14.4">
      <c r="A458" s="1106" t="s">
        <v>16032</v>
      </c>
      <c r="B458" s="1106" t="s">
        <v>16033</v>
      </c>
      <c r="C458" s="1107">
        <v>560</v>
      </c>
      <c r="D458" s="1107">
        <f t="shared" si="8"/>
        <v>448</v>
      </c>
    </row>
    <row r="459" spans="1:4" ht="14.4">
      <c r="A459" s="1106" t="s">
        <v>16034</v>
      </c>
      <c r="B459" s="1106" t="s">
        <v>16035</v>
      </c>
      <c r="C459" s="1107">
        <v>560</v>
      </c>
      <c r="D459" s="1107">
        <f t="shared" si="8"/>
        <v>448</v>
      </c>
    </row>
    <row r="460" spans="1:4" ht="14.4">
      <c r="A460" s="1106" t="s">
        <v>16036</v>
      </c>
      <c r="B460" s="1106" t="s">
        <v>16037</v>
      </c>
      <c r="C460" s="1107">
        <v>560</v>
      </c>
      <c r="D460" s="1107">
        <f t="shared" si="8"/>
        <v>448</v>
      </c>
    </row>
    <row r="461" spans="1:4" ht="14.4">
      <c r="A461" s="1106" t="s">
        <v>16038</v>
      </c>
      <c r="B461" s="1106" t="s">
        <v>16039</v>
      </c>
      <c r="C461" s="1107">
        <v>560</v>
      </c>
      <c r="D461" s="1107">
        <f t="shared" si="8"/>
        <v>448</v>
      </c>
    </row>
    <row r="462" spans="1:4" ht="14.4">
      <c r="A462" s="1106" t="s">
        <v>16040</v>
      </c>
      <c r="B462" s="1106" t="s">
        <v>16041</v>
      </c>
      <c r="C462" s="1107">
        <v>560</v>
      </c>
      <c r="D462" s="1107">
        <f t="shared" si="8"/>
        <v>448</v>
      </c>
    </row>
    <row r="463" spans="1:4" ht="14.4">
      <c r="A463" s="1106" t="s">
        <v>16042</v>
      </c>
      <c r="B463" s="1106" t="s">
        <v>16043</v>
      </c>
      <c r="C463" s="1107">
        <v>145</v>
      </c>
      <c r="D463" s="1107">
        <f t="shared" si="8"/>
        <v>116</v>
      </c>
    </row>
    <row r="464" spans="1:4" ht="14.4">
      <c r="A464" s="1106" t="s">
        <v>16044</v>
      </c>
      <c r="B464" s="1106" t="s">
        <v>16043</v>
      </c>
      <c r="C464" s="1107">
        <v>145</v>
      </c>
      <c r="D464" s="1107">
        <f t="shared" si="8"/>
        <v>116</v>
      </c>
    </row>
    <row r="465" spans="1:4" ht="14.4">
      <c r="A465" s="1106" t="s">
        <v>16045</v>
      </c>
      <c r="B465" s="1106" t="s">
        <v>16046</v>
      </c>
      <c r="C465" s="1107">
        <v>145</v>
      </c>
      <c r="D465" s="1107">
        <f t="shared" si="8"/>
        <v>116</v>
      </c>
    </row>
    <row r="466" spans="1:4" ht="14.4">
      <c r="A466" s="1106" t="s">
        <v>16047</v>
      </c>
      <c r="B466" s="1106" t="s">
        <v>16046</v>
      </c>
      <c r="C466" s="1107">
        <v>145</v>
      </c>
      <c r="D466" s="1107">
        <f t="shared" si="8"/>
        <v>116</v>
      </c>
    </row>
    <row r="467" spans="1:4" ht="14.4">
      <c r="A467" s="1106" t="s">
        <v>16048</v>
      </c>
      <c r="B467" s="1106" t="s">
        <v>16049</v>
      </c>
      <c r="C467" s="1107">
        <v>65</v>
      </c>
      <c r="D467" s="1107">
        <f t="shared" si="8"/>
        <v>52</v>
      </c>
    </row>
    <row r="468" spans="1:4" ht="14.4">
      <c r="A468" s="1106" t="s">
        <v>16050</v>
      </c>
      <c r="B468" s="1106" t="s">
        <v>16051</v>
      </c>
      <c r="C468" s="1107">
        <v>105</v>
      </c>
      <c r="D468" s="1107">
        <f t="shared" si="8"/>
        <v>84</v>
      </c>
    </row>
    <row r="469" spans="1:4" ht="14.4">
      <c r="A469" s="1106" t="s">
        <v>16052</v>
      </c>
      <c r="B469" s="1106" t="s">
        <v>16053</v>
      </c>
      <c r="C469" s="1107">
        <v>85</v>
      </c>
      <c r="D469" s="1107">
        <f t="shared" si="8"/>
        <v>68</v>
      </c>
    </row>
    <row r="470" spans="1:4" ht="14.4">
      <c r="A470" s="1106" t="s">
        <v>16054</v>
      </c>
      <c r="B470" s="1106" t="s">
        <v>16055</v>
      </c>
      <c r="C470" s="1107">
        <v>75</v>
      </c>
      <c r="D470" s="1107">
        <f t="shared" si="8"/>
        <v>60</v>
      </c>
    </row>
    <row r="471" spans="1:4" ht="14.4">
      <c r="A471" s="1106" t="s">
        <v>16056</v>
      </c>
      <c r="B471" s="1106" t="s">
        <v>16057</v>
      </c>
      <c r="C471" s="1107">
        <v>80</v>
      </c>
      <c r="D471" s="1107">
        <f t="shared" si="8"/>
        <v>64</v>
      </c>
    </row>
    <row r="472" spans="1:4" ht="14.4">
      <c r="A472" s="1106" t="s">
        <v>16058</v>
      </c>
      <c r="B472" s="1106" t="s">
        <v>16059</v>
      </c>
      <c r="C472" s="1107">
        <v>60</v>
      </c>
      <c r="D472" s="1107">
        <f t="shared" si="8"/>
        <v>48</v>
      </c>
    </row>
    <row r="473" spans="1:4" ht="14.4">
      <c r="A473" s="1106" t="s">
        <v>16060</v>
      </c>
      <c r="B473" s="1106" t="s">
        <v>16061</v>
      </c>
      <c r="C473" s="1107">
        <v>60</v>
      </c>
      <c r="D473" s="1107">
        <f t="shared" si="8"/>
        <v>48</v>
      </c>
    </row>
    <row r="474" spans="1:4" ht="14.4">
      <c r="A474" s="1106" t="s">
        <v>16062</v>
      </c>
      <c r="B474" s="1106" t="s">
        <v>16063</v>
      </c>
      <c r="C474" s="1107">
        <v>70</v>
      </c>
      <c r="D474" s="1107">
        <f t="shared" si="8"/>
        <v>56</v>
      </c>
    </row>
    <row r="475" spans="1:4" ht="14.4">
      <c r="A475" s="1106" t="s">
        <v>16064</v>
      </c>
      <c r="B475" s="1106" t="s">
        <v>16065</v>
      </c>
      <c r="C475" s="1107">
        <v>495</v>
      </c>
      <c r="D475" s="1107">
        <f t="shared" si="8"/>
        <v>396</v>
      </c>
    </row>
    <row r="476" spans="1:4" ht="14.4">
      <c r="A476" s="1106" t="s">
        <v>16066</v>
      </c>
      <c r="B476" s="1106" t="s">
        <v>16065</v>
      </c>
      <c r="C476" s="1107">
        <v>495</v>
      </c>
      <c r="D476" s="1107">
        <f t="shared" si="8"/>
        <v>396</v>
      </c>
    </row>
    <row r="477" spans="1:4" ht="14.4">
      <c r="A477" s="1106" t="s">
        <v>16067</v>
      </c>
      <c r="B477" s="1106" t="s">
        <v>16068</v>
      </c>
      <c r="C477" s="1107">
        <v>90</v>
      </c>
      <c r="D477" s="1107">
        <f t="shared" si="8"/>
        <v>72</v>
      </c>
    </row>
    <row r="478" spans="1:4" ht="14.4">
      <c r="A478" s="1106" t="s">
        <v>16069</v>
      </c>
      <c r="B478" s="1106" t="s">
        <v>16070</v>
      </c>
      <c r="C478" s="1107">
        <v>155</v>
      </c>
      <c r="D478" s="1107">
        <f t="shared" si="8"/>
        <v>124</v>
      </c>
    </row>
    <row r="479" spans="1:4" ht="14.4">
      <c r="A479" s="1106" t="s">
        <v>16071</v>
      </c>
      <c r="B479" s="1106" t="s">
        <v>16072</v>
      </c>
      <c r="C479" s="1107">
        <v>125</v>
      </c>
      <c r="D479" s="1107">
        <f t="shared" si="8"/>
        <v>100</v>
      </c>
    </row>
    <row r="480" spans="1:4" ht="14.4">
      <c r="A480" s="1106" t="s">
        <v>16073</v>
      </c>
      <c r="B480" s="1106" t="s">
        <v>16074</v>
      </c>
      <c r="C480" s="1107">
        <v>325</v>
      </c>
      <c r="D480" s="1107">
        <f t="shared" si="8"/>
        <v>260</v>
      </c>
    </row>
    <row r="481" spans="1:4" ht="14.4">
      <c r="A481" s="1106" t="s">
        <v>16075</v>
      </c>
      <c r="B481" s="1106" t="s">
        <v>16076</v>
      </c>
      <c r="C481" s="1107">
        <v>720</v>
      </c>
      <c r="D481" s="1107">
        <f t="shared" ref="D481:D512" si="9">C481*0.8</f>
        <v>576</v>
      </c>
    </row>
    <row r="482" spans="1:4" ht="14.4">
      <c r="A482" s="1106" t="s">
        <v>16077</v>
      </c>
      <c r="B482" s="1106" t="s">
        <v>16078</v>
      </c>
      <c r="C482" s="1107">
        <v>95</v>
      </c>
      <c r="D482" s="1107">
        <f t="shared" si="9"/>
        <v>76</v>
      </c>
    </row>
    <row r="483" spans="1:4" ht="14.4">
      <c r="A483" s="1106" t="s">
        <v>16079</v>
      </c>
      <c r="B483" s="1106" t="s">
        <v>16080</v>
      </c>
      <c r="C483" s="1107">
        <v>110</v>
      </c>
      <c r="D483" s="1107">
        <f t="shared" si="9"/>
        <v>88</v>
      </c>
    </row>
    <row r="484" spans="1:4" ht="14.4">
      <c r="A484" s="1106" t="s">
        <v>16081</v>
      </c>
      <c r="B484" s="1106" t="s">
        <v>16082</v>
      </c>
      <c r="C484" s="1107">
        <v>90</v>
      </c>
      <c r="D484" s="1107">
        <f t="shared" si="9"/>
        <v>72</v>
      </c>
    </row>
    <row r="485" spans="1:4" ht="14.4">
      <c r="A485" s="1106" t="s">
        <v>16083</v>
      </c>
      <c r="B485" s="1106" t="s">
        <v>16084</v>
      </c>
      <c r="C485" s="1107">
        <v>45</v>
      </c>
      <c r="D485" s="1107">
        <f t="shared" si="9"/>
        <v>36</v>
      </c>
    </row>
    <row r="486" spans="1:4" ht="14.4">
      <c r="A486" s="1106" t="s">
        <v>16085</v>
      </c>
      <c r="B486" s="1106" t="s">
        <v>16086</v>
      </c>
      <c r="C486" s="1107">
        <v>185</v>
      </c>
      <c r="D486" s="1107">
        <f t="shared" si="9"/>
        <v>148</v>
      </c>
    </row>
    <row r="487" spans="1:4" ht="14.4">
      <c r="A487" s="1106" t="s">
        <v>16087</v>
      </c>
      <c r="B487" s="1106" t="s">
        <v>16088</v>
      </c>
      <c r="C487" s="1107">
        <v>130</v>
      </c>
      <c r="D487" s="1107">
        <f t="shared" si="9"/>
        <v>104</v>
      </c>
    </row>
    <row r="488" spans="1:4" ht="14.4">
      <c r="A488" s="1106" t="s">
        <v>16089</v>
      </c>
      <c r="B488" s="1106" t="s">
        <v>16090</v>
      </c>
      <c r="C488" s="1107">
        <v>70</v>
      </c>
      <c r="D488" s="1107">
        <f t="shared" si="9"/>
        <v>56</v>
      </c>
    </row>
    <row r="489" spans="1:4" ht="14.4">
      <c r="A489" s="1106" t="s">
        <v>16091</v>
      </c>
      <c r="B489" s="1106" t="s">
        <v>16090</v>
      </c>
      <c r="C489" s="1107">
        <v>70</v>
      </c>
      <c r="D489" s="1107">
        <f t="shared" si="9"/>
        <v>56</v>
      </c>
    </row>
    <row r="490" spans="1:4" ht="14.4">
      <c r="A490" s="1106" t="s">
        <v>16092</v>
      </c>
      <c r="B490" s="1106" t="s">
        <v>16093</v>
      </c>
      <c r="C490" s="1107">
        <v>70</v>
      </c>
      <c r="D490" s="1107">
        <f t="shared" si="9"/>
        <v>56</v>
      </c>
    </row>
    <row r="491" spans="1:4" ht="14.4">
      <c r="A491" s="1106" t="s">
        <v>16094</v>
      </c>
      <c r="B491" s="1106" t="s">
        <v>16095</v>
      </c>
      <c r="C491" s="1107">
        <v>70</v>
      </c>
      <c r="D491" s="1107">
        <f t="shared" si="9"/>
        <v>56</v>
      </c>
    </row>
    <row r="492" spans="1:4" ht="14.4">
      <c r="A492" s="1106" t="s">
        <v>16096</v>
      </c>
      <c r="B492" s="1106" t="s">
        <v>16097</v>
      </c>
      <c r="C492" s="1107">
        <v>1470</v>
      </c>
      <c r="D492" s="1107">
        <f t="shared" si="9"/>
        <v>1176</v>
      </c>
    </row>
    <row r="493" spans="1:4" ht="14.4">
      <c r="A493" s="1106" t="s">
        <v>16098</v>
      </c>
      <c r="B493" s="1106" t="s">
        <v>16099</v>
      </c>
      <c r="C493" s="1107">
        <v>1470</v>
      </c>
      <c r="D493" s="1107">
        <f t="shared" si="9"/>
        <v>1176</v>
      </c>
    </row>
    <row r="494" spans="1:4" ht="14.4">
      <c r="A494" s="1106" t="s">
        <v>16100</v>
      </c>
      <c r="B494" s="1106" t="s">
        <v>16101</v>
      </c>
      <c r="C494" s="1107">
        <v>1470</v>
      </c>
      <c r="D494" s="1107">
        <f t="shared" si="9"/>
        <v>1176</v>
      </c>
    </row>
    <row r="495" spans="1:4" ht="14.4">
      <c r="A495" s="1106" t="s">
        <v>16102</v>
      </c>
      <c r="B495" s="1106" t="s">
        <v>16103</v>
      </c>
      <c r="C495" s="1107">
        <v>1650</v>
      </c>
      <c r="D495" s="1107">
        <f t="shared" si="9"/>
        <v>1320</v>
      </c>
    </row>
    <row r="496" spans="1:4" ht="14.4">
      <c r="A496" s="1106" t="s">
        <v>16104</v>
      </c>
      <c r="B496" s="1106" t="s">
        <v>16105</v>
      </c>
      <c r="C496" s="1107">
        <v>1650</v>
      </c>
      <c r="D496" s="1107">
        <f t="shared" si="9"/>
        <v>1320</v>
      </c>
    </row>
    <row r="497" spans="1:4" ht="14.4">
      <c r="A497" s="1106" t="s">
        <v>16106</v>
      </c>
      <c r="B497" s="1106" t="s">
        <v>16107</v>
      </c>
      <c r="C497" s="1107">
        <v>40</v>
      </c>
      <c r="D497" s="1107">
        <f t="shared" si="9"/>
        <v>32</v>
      </c>
    </row>
    <row r="498" spans="1:4" ht="14.4">
      <c r="A498" s="1106" t="s">
        <v>16108</v>
      </c>
      <c r="B498" s="1106" t="s">
        <v>16109</v>
      </c>
      <c r="C498" s="1107">
        <v>40</v>
      </c>
      <c r="D498" s="1107">
        <f t="shared" si="9"/>
        <v>32</v>
      </c>
    </row>
    <row r="499" spans="1:4" ht="14.4">
      <c r="A499" s="1106" t="s">
        <v>16110</v>
      </c>
      <c r="B499" s="1106" t="s">
        <v>16111</v>
      </c>
      <c r="C499" s="1107">
        <v>40</v>
      </c>
      <c r="D499" s="1107">
        <f t="shared" si="9"/>
        <v>32</v>
      </c>
    </row>
    <row r="500" spans="1:4" ht="14.4">
      <c r="A500" s="1106" t="s">
        <v>16112</v>
      </c>
      <c r="B500" s="1106" t="s">
        <v>16113</v>
      </c>
      <c r="C500" s="1107">
        <v>170</v>
      </c>
      <c r="D500" s="1107">
        <f t="shared" si="9"/>
        <v>136</v>
      </c>
    </row>
    <row r="501" spans="1:4" ht="14.4">
      <c r="A501" s="1106" t="s">
        <v>16114</v>
      </c>
      <c r="B501" s="1106" t="s">
        <v>16115</v>
      </c>
      <c r="C501" s="1107">
        <v>105</v>
      </c>
      <c r="D501" s="1107">
        <f t="shared" si="9"/>
        <v>84</v>
      </c>
    </row>
    <row r="502" spans="1:4" ht="14.4">
      <c r="A502" s="1106" t="s">
        <v>16116</v>
      </c>
      <c r="B502" s="1106" t="s">
        <v>16117</v>
      </c>
      <c r="C502" s="1107">
        <v>555</v>
      </c>
      <c r="D502" s="1107">
        <f t="shared" si="9"/>
        <v>444</v>
      </c>
    </row>
    <row r="503" spans="1:4" ht="14.4">
      <c r="A503" s="1106" t="s">
        <v>16118</v>
      </c>
      <c r="B503" s="1106" t="s">
        <v>16119</v>
      </c>
      <c r="C503" s="1107">
        <v>555</v>
      </c>
      <c r="D503" s="1107">
        <f t="shared" si="9"/>
        <v>444</v>
      </c>
    </row>
    <row r="504" spans="1:4" ht="14.4">
      <c r="A504" s="1106" t="s">
        <v>16120</v>
      </c>
      <c r="B504" s="1106" t="s">
        <v>16121</v>
      </c>
      <c r="C504" s="1107">
        <v>120</v>
      </c>
      <c r="D504" s="1107">
        <f t="shared" si="9"/>
        <v>96</v>
      </c>
    </row>
    <row r="505" spans="1:4" ht="14.4">
      <c r="A505" s="1106" t="s">
        <v>16122</v>
      </c>
      <c r="B505" s="1106" t="s">
        <v>16123</v>
      </c>
      <c r="C505" s="1107">
        <v>485</v>
      </c>
      <c r="D505" s="1107">
        <f t="shared" si="9"/>
        <v>388</v>
      </c>
    </row>
    <row r="506" spans="1:4" ht="14.4">
      <c r="A506" s="1106" t="s">
        <v>16124</v>
      </c>
      <c r="B506" s="1106" t="s">
        <v>16125</v>
      </c>
      <c r="C506" s="1107">
        <v>30</v>
      </c>
      <c r="D506" s="1107">
        <f t="shared" si="9"/>
        <v>24</v>
      </c>
    </row>
    <row r="507" spans="1:4" ht="14.4">
      <c r="A507" s="1106" t="s">
        <v>16126</v>
      </c>
      <c r="B507" s="1106" t="s">
        <v>16127</v>
      </c>
      <c r="C507" s="1107">
        <v>30</v>
      </c>
      <c r="D507" s="1107">
        <f t="shared" si="9"/>
        <v>24</v>
      </c>
    </row>
    <row r="508" spans="1:4" ht="14.4">
      <c r="A508" s="1106" t="s">
        <v>16128</v>
      </c>
      <c r="B508" s="1106" t="s">
        <v>16129</v>
      </c>
      <c r="C508" s="1107">
        <v>30</v>
      </c>
      <c r="D508" s="1107">
        <f t="shared" si="9"/>
        <v>24</v>
      </c>
    </row>
    <row r="509" spans="1:4" ht="14.4">
      <c r="A509" s="1106" t="s">
        <v>16130</v>
      </c>
      <c r="B509" s="1106" t="s">
        <v>16131</v>
      </c>
      <c r="C509" s="1107">
        <v>175</v>
      </c>
      <c r="D509" s="1107">
        <f t="shared" si="9"/>
        <v>140</v>
      </c>
    </row>
    <row r="510" spans="1:4" ht="14.4">
      <c r="A510" s="1106" t="s">
        <v>16132</v>
      </c>
      <c r="B510" s="1106" t="s">
        <v>16133</v>
      </c>
      <c r="C510" s="1107">
        <v>695</v>
      </c>
      <c r="D510" s="1107">
        <f t="shared" si="9"/>
        <v>556</v>
      </c>
    </row>
    <row r="511" spans="1:4" ht="14.4">
      <c r="A511" s="1106" t="s">
        <v>16134</v>
      </c>
      <c r="B511" s="1106" t="s">
        <v>16135</v>
      </c>
      <c r="C511" s="1107">
        <v>570</v>
      </c>
      <c r="D511" s="1107">
        <f t="shared" si="9"/>
        <v>456</v>
      </c>
    </row>
    <row r="512" spans="1:4" ht="14.4">
      <c r="A512" s="1106" t="s">
        <v>16136</v>
      </c>
      <c r="B512" s="1106" t="s">
        <v>16137</v>
      </c>
      <c r="C512" s="1107">
        <v>1415</v>
      </c>
      <c r="D512" s="1107">
        <f t="shared" si="9"/>
        <v>1132</v>
      </c>
    </row>
    <row r="513" spans="1:4" ht="14.4">
      <c r="A513" s="1106" t="s">
        <v>16138</v>
      </c>
      <c r="B513" s="1106" t="s">
        <v>16139</v>
      </c>
      <c r="C513" s="1107">
        <v>1670</v>
      </c>
      <c r="D513" s="1107">
        <f t="shared" ref="D513:D544" si="10">C513*0.8</f>
        <v>1336</v>
      </c>
    </row>
    <row r="514" spans="1:4" ht="14.4">
      <c r="A514" s="1106" t="s">
        <v>16140</v>
      </c>
      <c r="B514" s="1106" t="s">
        <v>16141</v>
      </c>
      <c r="C514" s="1107">
        <v>1730</v>
      </c>
      <c r="D514" s="1107">
        <f t="shared" si="10"/>
        <v>1384</v>
      </c>
    </row>
    <row r="515" spans="1:4" ht="14.4">
      <c r="A515" s="1106" t="s">
        <v>16142</v>
      </c>
      <c r="B515" s="1106" t="s">
        <v>16143</v>
      </c>
      <c r="C515" s="1107">
        <v>2060</v>
      </c>
      <c r="D515" s="1107">
        <f t="shared" si="10"/>
        <v>1648</v>
      </c>
    </row>
    <row r="516" spans="1:4" ht="14.4">
      <c r="A516" s="1106" t="s">
        <v>16144</v>
      </c>
      <c r="B516" s="1106" t="s">
        <v>16145</v>
      </c>
      <c r="C516" s="1107">
        <v>2050</v>
      </c>
      <c r="D516" s="1107">
        <f t="shared" si="10"/>
        <v>1640</v>
      </c>
    </row>
    <row r="517" spans="1:4" ht="14.4">
      <c r="A517" s="1106" t="s">
        <v>16146</v>
      </c>
      <c r="B517" s="1106" t="s">
        <v>16147</v>
      </c>
      <c r="C517" s="1107">
        <v>1540</v>
      </c>
      <c r="D517" s="1107">
        <f t="shared" si="10"/>
        <v>1232</v>
      </c>
    </row>
    <row r="518" spans="1:4" ht="14.4">
      <c r="A518" s="1106" t="s">
        <v>16148</v>
      </c>
      <c r="B518" s="1106" t="s">
        <v>16149</v>
      </c>
      <c r="C518" s="1107">
        <v>2545</v>
      </c>
      <c r="D518" s="1107">
        <f t="shared" si="10"/>
        <v>2036</v>
      </c>
    </row>
    <row r="519" spans="1:4" ht="14.4">
      <c r="A519" s="1106" t="s">
        <v>16150</v>
      </c>
      <c r="B519" s="1106" t="s">
        <v>16151</v>
      </c>
      <c r="C519" s="1107">
        <v>2500</v>
      </c>
      <c r="D519" s="1107">
        <f t="shared" si="10"/>
        <v>2000</v>
      </c>
    </row>
    <row r="520" spans="1:4" ht="14.4">
      <c r="A520" s="1106" t="s">
        <v>16152</v>
      </c>
      <c r="B520" s="1106" t="s">
        <v>16153</v>
      </c>
      <c r="C520" s="1107">
        <v>2595</v>
      </c>
      <c r="D520" s="1107">
        <f t="shared" si="10"/>
        <v>2076</v>
      </c>
    </row>
    <row r="521" spans="1:4" ht="14.4">
      <c r="A521" s="1106" t="s">
        <v>16154</v>
      </c>
      <c r="B521" s="1106" t="s">
        <v>16155</v>
      </c>
      <c r="C521" s="1107">
        <v>12325</v>
      </c>
      <c r="D521" s="1107">
        <f t="shared" si="10"/>
        <v>9860</v>
      </c>
    </row>
    <row r="522" spans="1:4" ht="14.4">
      <c r="A522" s="1106" t="s">
        <v>16156</v>
      </c>
      <c r="B522" s="1106" t="s">
        <v>16157</v>
      </c>
      <c r="C522" s="1107">
        <v>13325</v>
      </c>
      <c r="D522" s="1107">
        <f t="shared" si="10"/>
        <v>10660</v>
      </c>
    </row>
    <row r="523" spans="1:4" ht="14.4">
      <c r="A523" s="1106" t="s">
        <v>16158</v>
      </c>
      <c r="B523" s="1106" t="s">
        <v>16159</v>
      </c>
      <c r="C523" s="1107">
        <v>13005</v>
      </c>
      <c r="D523" s="1107">
        <f t="shared" si="10"/>
        <v>10404</v>
      </c>
    </row>
    <row r="524" spans="1:4" ht="14.4">
      <c r="A524" s="1106" t="s">
        <v>16160</v>
      </c>
      <c r="B524" s="1106" t="s">
        <v>16161</v>
      </c>
      <c r="C524" s="1107">
        <v>14005</v>
      </c>
      <c r="D524" s="1107">
        <f t="shared" si="10"/>
        <v>11204</v>
      </c>
    </row>
    <row r="525" spans="1:4" ht="14.4">
      <c r="A525" s="1106" t="s">
        <v>16162</v>
      </c>
      <c r="B525" s="1106" t="s">
        <v>16161</v>
      </c>
      <c r="C525" s="1107">
        <v>15005</v>
      </c>
      <c r="D525" s="1107">
        <f t="shared" si="10"/>
        <v>12004</v>
      </c>
    </row>
    <row r="526" spans="1:4" ht="14.4">
      <c r="A526" s="1106" t="s">
        <v>16163</v>
      </c>
      <c r="B526" s="1106" t="s">
        <v>16161</v>
      </c>
      <c r="C526" s="1107">
        <v>15005</v>
      </c>
      <c r="D526" s="1107">
        <f t="shared" si="10"/>
        <v>12004</v>
      </c>
    </row>
    <row r="527" spans="1:4" ht="14.4">
      <c r="A527" s="1106" t="s">
        <v>16164</v>
      </c>
      <c r="B527" s="1106" t="s">
        <v>16161</v>
      </c>
      <c r="C527" s="1107">
        <v>14005</v>
      </c>
      <c r="D527" s="1107">
        <f t="shared" si="10"/>
        <v>11204</v>
      </c>
    </row>
    <row r="528" spans="1:4" ht="14.4">
      <c r="A528" s="1106" t="s">
        <v>16165</v>
      </c>
      <c r="B528" s="1106" t="s">
        <v>16161</v>
      </c>
      <c r="C528" s="1107">
        <v>14175</v>
      </c>
      <c r="D528" s="1107">
        <f t="shared" si="10"/>
        <v>11340</v>
      </c>
    </row>
    <row r="529" spans="1:4" ht="14.4">
      <c r="A529" s="1106" t="s">
        <v>16166</v>
      </c>
      <c r="B529" s="1106" t="s">
        <v>16167</v>
      </c>
      <c r="C529" s="1107">
        <v>1675</v>
      </c>
      <c r="D529" s="1107">
        <f t="shared" si="10"/>
        <v>1340</v>
      </c>
    </row>
    <row r="530" spans="1:4" ht="14.4">
      <c r="A530" s="1106" t="s">
        <v>16168</v>
      </c>
      <c r="B530" s="1106" t="s">
        <v>16169</v>
      </c>
      <c r="C530" s="1107">
        <v>1815</v>
      </c>
      <c r="D530" s="1107">
        <f t="shared" si="10"/>
        <v>1452</v>
      </c>
    </row>
    <row r="531" spans="1:4" ht="14.4">
      <c r="A531" s="1106" t="s">
        <v>16170</v>
      </c>
      <c r="B531" s="1106" t="s">
        <v>16171</v>
      </c>
      <c r="C531" s="1107">
        <v>4840</v>
      </c>
      <c r="D531" s="1107">
        <f t="shared" si="10"/>
        <v>3872</v>
      </c>
    </row>
    <row r="532" spans="1:4" ht="14.4">
      <c r="A532" s="1106" t="s">
        <v>43057</v>
      </c>
      <c r="B532" s="1106" t="s">
        <v>43058</v>
      </c>
      <c r="C532" s="1107">
        <v>5710</v>
      </c>
      <c r="D532" s="1107">
        <f t="shared" si="10"/>
        <v>4568</v>
      </c>
    </row>
    <row r="533" spans="1:4" ht="14.4">
      <c r="A533" s="1106" t="s">
        <v>16172</v>
      </c>
      <c r="B533" s="1106" t="s">
        <v>16173</v>
      </c>
      <c r="C533" s="1108">
        <v>4030</v>
      </c>
      <c r="D533" s="1107">
        <f t="shared" si="10"/>
        <v>3224</v>
      </c>
    </row>
    <row r="534" spans="1:4" ht="14.4">
      <c r="A534" s="1106" t="s">
        <v>16174</v>
      </c>
      <c r="B534" s="1106" t="s">
        <v>16175</v>
      </c>
      <c r="C534" s="1109">
        <v>185</v>
      </c>
      <c r="D534" s="1107">
        <f t="shared" si="10"/>
        <v>148</v>
      </c>
    </row>
    <row r="535" spans="1:4" ht="14.4">
      <c r="A535" s="1106" t="s">
        <v>16176</v>
      </c>
      <c r="B535" s="1106" t="s">
        <v>16177</v>
      </c>
      <c r="C535" s="1107">
        <v>1080</v>
      </c>
      <c r="D535" s="1107">
        <f t="shared" si="10"/>
        <v>864</v>
      </c>
    </row>
    <row r="536" spans="1:4" ht="14.4">
      <c r="A536" s="1106" t="s">
        <v>16178</v>
      </c>
      <c r="B536" s="1106" t="s">
        <v>16177</v>
      </c>
      <c r="C536" s="1107">
        <v>1140</v>
      </c>
      <c r="D536" s="1107">
        <f t="shared" si="10"/>
        <v>912</v>
      </c>
    </row>
    <row r="537" spans="1:4" ht="14.4">
      <c r="A537" s="1106" t="s">
        <v>16179</v>
      </c>
      <c r="B537" s="1106" t="s">
        <v>16177</v>
      </c>
      <c r="C537" s="1107">
        <v>3120</v>
      </c>
      <c r="D537" s="1107">
        <f t="shared" si="10"/>
        <v>2496</v>
      </c>
    </row>
    <row r="538" spans="1:4" ht="14.4">
      <c r="A538" s="1106" t="s">
        <v>16180</v>
      </c>
      <c r="B538" s="1106" t="s">
        <v>16181</v>
      </c>
      <c r="C538" s="1107">
        <v>945</v>
      </c>
      <c r="D538" s="1107">
        <f t="shared" si="10"/>
        <v>756</v>
      </c>
    </row>
    <row r="539" spans="1:4" ht="14.4">
      <c r="A539" s="1106" t="s">
        <v>16182</v>
      </c>
      <c r="B539" s="1106" t="s">
        <v>16183</v>
      </c>
      <c r="C539" s="1107">
        <v>590</v>
      </c>
      <c r="D539" s="1107">
        <f t="shared" si="10"/>
        <v>472</v>
      </c>
    </row>
    <row r="540" spans="1:4" ht="14.4">
      <c r="A540" s="1106" t="s">
        <v>16184</v>
      </c>
      <c r="B540" s="1106" t="s">
        <v>16185</v>
      </c>
      <c r="C540" s="1107">
        <v>815</v>
      </c>
      <c r="D540" s="1107">
        <f t="shared" si="10"/>
        <v>652</v>
      </c>
    </row>
    <row r="541" spans="1:4" ht="14.4">
      <c r="A541" s="1106" t="s">
        <v>16186</v>
      </c>
      <c r="B541" s="1106" t="s">
        <v>16187</v>
      </c>
      <c r="C541" s="1107">
        <v>685</v>
      </c>
      <c r="D541" s="1107">
        <f t="shared" si="10"/>
        <v>548</v>
      </c>
    </row>
    <row r="542" spans="1:4" ht="14.4">
      <c r="A542" s="1106" t="s">
        <v>16188</v>
      </c>
      <c r="B542" s="1106" t="s">
        <v>16189</v>
      </c>
      <c r="C542" s="1107">
        <v>1380</v>
      </c>
      <c r="D542" s="1107">
        <f t="shared" si="10"/>
        <v>1104</v>
      </c>
    </row>
    <row r="543" spans="1:4" ht="14.4">
      <c r="A543" s="1106" t="s">
        <v>16190</v>
      </c>
      <c r="B543" s="1106" t="s">
        <v>16191</v>
      </c>
      <c r="C543" s="1107">
        <v>2310</v>
      </c>
      <c r="D543" s="1107">
        <f t="shared" si="10"/>
        <v>1848</v>
      </c>
    </row>
    <row r="544" spans="1:4" ht="14.4">
      <c r="A544" s="1106" t="s">
        <v>16192</v>
      </c>
      <c r="B544" s="1106" t="s">
        <v>16193</v>
      </c>
      <c r="C544" s="1107">
        <v>340</v>
      </c>
      <c r="D544" s="1107">
        <f t="shared" si="10"/>
        <v>272</v>
      </c>
    </row>
    <row r="545" spans="1:4" ht="14.4">
      <c r="A545" s="1106" t="s">
        <v>16194</v>
      </c>
      <c r="B545" s="1106" t="s">
        <v>16195</v>
      </c>
      <c r="C545" s="1107">
        <v>785</v>
      </c>
      <c r="D545" s="1107">
        <f t="shared" ref="D545:D576" si="11">C545*0.8</f>
        <v>628</v>
      </c>
    </row>
    <row r="546" spans="1:4" ht="14.4">
      <c r="A546" s="1106" t="s">
        <v>16196</v>
      </c>
      <c r="B546" s="1106" t="s">
        <v>16197</v>
      </c>
      <c r="C546" s="1107">
        <v>1390</v>
      </c>
      <c r="D546" s="1107">
        <f t="shared" si="11"/>
        <v>1112</v>
      </c>
    </row>
    <row r="547" spans="1:4" ht="14.4">
      <c r="A547" s="1106" t="s">
        <v>16198</v>
      </c>
      <c r="B547" s="1106" t="s">
        <v>16199</v>
      </c>
      <c r="C547" s="1107">
        <v>30</v>
      </c>
      <c r="D547" s="1107">
        <f t="shared" si="11"/>
        <v>24</v>
      </c>
    </row>
    <row r="548" spans="1:4" ht="14.4">
      <c r="A548" s="1106" t="s">
        <v>16200</v>
      </c>
      <c r="B548" s="1106" t="s">
        <v>16201</v>
      </c>
      <c r="C548" s="1107">
        <v>240</v>
      </c>
      <c r="D548" s="1107">
        <f t="shared" si="11"/>
        <v>192</v>
      </c>
    </row>
    <row r="549" spans="1:4" ht="14.4">
      <c r="A549" s="1106" t="s">
        <v>16202</v>
      </c>
      <c r="B549" s="1106" t="s">
        <v>16203</v>
      </c>
      <c r="C549" s="1107">
        <v>525</v>
      </c>
      <c r="D549" s="1107">
        <f t="shared" si="11"/>
        <v>420</v>
      </c>
    </row>
    <row r="550" spans="1:4" ht="14.4">
      <c r="A550" s="1106" t="s">
        <v>16204</v>
      </c>
      <c r="B550" s="1106" t="s">
        <v>16205</v>
      </c>
      <c r="C550" s="1107">
        <v>1130</v>
      </c>
      <c r="D550" s="1107">
        <f t="shared" si="11"/>
        <v>904</v>
      </c>
    </row>
    <row r="551" spans="1:4" ht="14.4">
      <c r="A551" s="1106" t="s">
        <v>16206</v>
      </c>
      <c r="B551" s="1106" t="s">
        <v>16203</v>
      </c>
      <c r="C551" s="1107">
        <v>1900</v>
      </c>
      <c r="D551" s="1107">
        <f t="shared" si="11"/>
        <v>1520</v>
      </c>
    </row>
    <row r="552" spans="1:4" ht="14.4">
      <c r="A552" s="1106" t="s">
        <v>16207</v>
      </c>
      <c r="B552" s="1106" t="s">
        <v>16208</v>
      </c>
      <c r="C552" s="1107">
        <v>45</v>
      </c>
      <c r="D552" s="1107">
        <f t="shared" si="11"/>
        <v>36</v>
      </c>
    </row>
    <row r="553" spans="1:4" ht="14.4">
      <c r="A553" s="1106" t="s">
        <v>16209</v>
      </c>
      <c r="B553" s="1106" t="s">
        <v>16210</v>
      </c>
      <c r="C553" s="1107">
        <v>325</v>
      </c>
      <c r="D553" s="1107">
        <f t="shared" si="11"/>
        <v>260</v>
      </c>
    </row>
    <row r="554" spans="1:4" ht="14.4">
      <c r="A554" s="1106" t="s">
        <v>16211</v>
      </c>
      <c r="B554" s="1106" t="s">
        <v>16212</v>
      </c>
      <c r="C554" s="1107">
        <v>1255</v>
      </c>
      <c r="D554" s="1107">
        <f t="shared" si="11"/>
        <v>1004</v>
      </c>
    </row>
    <row r="555" spans="1:4" ht="14.4">
      <c r="A555" s="1106" t="s">
        <v>16213</v>
      </c>
      <c r="B555" s="1106" t="s">
        <v>16214</v>
      </c>
      <c r="C555" s="1107">
        <v>160</v>
      </c>
      <c r="D555" s="1107">
        <f t="shared" si="11"/>
        <v>128</v>
      </c>
    </row>
    <row r="556" spans="1:4" ht="14.4">
      <c r="A556" s="1106" t="s">
        <v>16215</v>
      </c>
      <c r="B556" s="1106" t="s">
        <v>16216</v>
      </c>
      <c r="C556" s="1107">
        <v>435</v>
      </c>
      <c r="D556" s="1107">
        <f t="shared" si="11"/>
        <v>348</v>
      </c>
    </row>
    <row r="557" spans="1:4" ht="14.4">
      <c r="A557" s="1106" t="s">
        <v>16217</v>
      </c>
      <c r="B557" s="1106" t="s">
        <v>16214</v>
      </c>
      <c r="C557" s="1107">
        <v>755</v>
      </c>
      <c r="D557" s="1107">
        <f t="shared" si="11"/>
        <v>604</v>
      </c>
    </row>
    <row r="558" spans="1:4" ht="14.4">
      <c r="A558" s="1106" t="s">
        <v>16218</v>
      </c>
      <c r="B558" s="1106" t="s">
        <v>16219</v>
      </c>
      <c r="C558" s="1107">
        <v>15</v>
      </c>
      <c r="D558" s="1107">
        <f t="shared" si="11"/>
        <v>12</v>
      </c>
    </row>
    <row r="559" spans="1:4" ht="14.4">
      <c r="A559" s="1106" t="s">
        <v>16220</v>
      </c>
      <c r="B559" s="1106" t="s">
        <v>16221</v>
      </c>
      <c r="C559" s="1107">
        <v>145</v>
      </c>
      <c r="D559" s="1107">
        <f t="shared" si="11"/>
        <v>116</v>
      </c>
    </row>
    <row r="560" spans="1:4" ht="14.4">
      <c r="A560" s="1106" t="s">
        <v>16222</v>
      </c>
      <c r="B560" s="1106" t="s">
        <v>16223</v>
      </c>
      <c r="C560" s="1107">
        <v>65</v>
      </c>
      <c r="D560" s="1107">
        <f t="shared" si="11"/>
        <v>52</v>
      </c>
    </row>
    <row r="561" spans="1:4" ht="14.4">
      <c r="A561" s="1106" t="s">
        <v>16224</v>
      </c>
      <c r="B561" s="1106" t="s">
        <v>16225</v>
      </c>
      <c r="C561" s="1107">
        <v>125</v>
      </c>
      <c r="D561" s="1107">
        <f t="shared" si="11"/>
        <v>100</v>
      </c>
    </row>
    <row r="562" spans="1:4" ht="14.4">
      <c r="A562" s="1106" t="s">
        <v>16226</v>
      </c>
      <c r="B562" s="1106" t="s">
        <v>16227</v>
      </c>
      <c r="C562" s="1107">
        <v>185</v>
      </c>
      <c r="D562" s="1107">
        <f t="shared" si="11"/>
        <v>148</v>
      </c>
    </row>
    <row r="563" spans="1:4" ht="14.4">
      <c r="A563" s="1106" t="s">
        <v>16228</v>
      </c>
      <c r="B563" s="1106" t="s">
        <v>16229</v>
      </c>
      <c r="C563" s="1107">
        <v>245</v>
      </c>
      <c r="D563" s="1107">
        <f t="shared" si="11"/>
        <v>196</v>
      </c>
    </row>
    <row r="564" spans="1:4" ht="14.4">
      <c r="A564" s="1106" t="s">
        <v>16230</v>
      </c>
      <c r="B564" s="1106" t="s">
        <v>16231</v>
      </c>
      <c r="C564" s="1107">
        <v>305</v>
      </c>
      <c r="D564" s="1107">
        <f t="shared" si="11"/>
        <v>244</v>
      </c>
    </row>
    <row r="565" spans="1:4" ht="14.4">
      <c r="A565" s="1106" t="s">
        <v>16232</v>
      </c>
      <c r="B565" s="1106" t="s">
        <v>16233</v>
      </c>
      <c r="C565" s="1107">
        <v>1245</v>
      </c>
      <c r="D565" s="1107">
        <f t="shared" si="11"/>
        <v>996</v>
      </c>
    </row>
    <row r="566" spans="1:4" ht="14.4">
      <c r="A566" s="1106" t="s">
        <v>16234</v>
      </c>
      <c r="B566" s="1106" t="s">
        <v>16235</v>
      </c>
      <c r="C566" s="1107">
        <v>3275</v>
      </c>
      <c r="D566" s="1107">
        <f t="shared" si="11"/>
        <v>2620</v>
      </c>
    </row>
    <row r="567" spans="1:4" ht="14.4">
      <c r="A567" s="1106" t="s">
        <v>16236</v>
      </c>
      <c r="B567" s="1106" t="s">
        <v>16233</v>
      </c>
      <c r="C567" s="1107">
        <v>1070</v>
      </c>
      <c r="D567" s="1107">
        <f t="shared" ref="D567:D630" si="12">C567*0.8</f>
        <v>856</v>
      </c>
    </row>
    <row r="568" spans="1:4" ht="14.4">
      <c r="A568" s="1106" t="s">
        <v>16237</v>
      </c>
      <c r="B568" s="1106" t="s">
        <v>16238</v>
      </c>
      <c r="C568" s="1107">
        <v>1340</v>
      </c>
      <c r="D568" s="1107">
        <f t="shared" si="12"/>
        <v>1072</v>
      </c>
    </row>
    <row r="569" spans="1:4" ht="14.4">
      <c r="A569" s="1106" t="s">
        <v>16239</v>
      </c>
      <c r="B569" s="1106" t="s">
        <v>16240</v>
      </c>
      <c r="C569" s="1107">
        <v>3565</v>
      </c>
      <c r="D569" s="1107">
        <f t="shared" si="12"/>
        <v>2852</v>
      </c>
    </row>
    <row r="570" spans="1:4" ht="14.4">
      <c r="A570" s="1106" t="s">
        <v>16241</v>
      </c>
      <c r="B570" s="1106" t="s">
        <v>16238</v>
      </c>
      <c r="C570" s="1107">
        <v>1170</v>
      </c>
      <c r="D570" s="1107">
        <f t="shared" si="12"/>
        <v>936</v>
      </c>
    </row>
    <row r="571" spans="1:4" ht="14.4">
      <c r="A571" s="1106" t="s">
        <v>16242</v>
      </c>
      <c r="B571" s="1106" t="s">
        <v>16243</v>
      </c>
      <c r="C571" s="1107">
        <v>565</v>
      </c>
      <c r="D571" s="1107">
        <f t="shared" si="12"/>
        <v>452</v>
      </c>
    </row>
    <row r="572" spans="1:4" ht="14.4">
      <c r="A572" s="1106" t="s">
        <v>16244</v>
      </c>
      <c r="B572" s="1106" t="s">
        <v>16245</v>
      </c>
      <c r="C572" s="1107">
        <v>1290</v>
      </c>
      <c r="D572" s="1107">
        <f t="shared" si="12"/>
        <v>1032</v>
      </c>
    </row>
    <row r="573" spans="1:4" ht="14.4">
      <c r="A573" s="1106" t="s">
        <v>16246</v>
      </c>
      <c r="B573" s="1106" t="s">
        <v>16243</v>
      </c>
      <c r="C573" s="1107">
        <v>720</v>
      </c>
      <c r="D573" s="1107">
        <f t="shared" si="12"/>
        <v>576</v>
      </c>
    </row>
    <row r="574" spans="1:4" ht="14.4">
      <c r="A574" s="1106" t="s">
        <v>16247</v>
      </c>
      <c r="B574" s="1106" t="s">
        <v>16248</v>
      </c>
      <c r="C574" s="1107">
        <v>1745</v>
      </c>
      <c r="D574" s="1107">
        <f t="shared" si="12"/>
        <v>1396</v>
      </c>
    </row>
    <row r="575" spans="1:4" ht="14.4">
      <c r="A575" s="1106" t="s">
        <v>16249</v>
      </c>
      <c r="B575" s="1106" t="s">
        <v>16250</v>
      </c>
      <c r="C575" s="1107">
        <v>385</v>
      </c>
      <c r="D575" s="1107">
        <f t="shared" si="12"/>
        <v>308</v>
      </c>
    </row>
    <row r="576" spans="1:4" ht="14.4">
      <c r="A576" s="1106" t="s">
        <v>16251</v>
      </c>
      <c r="B576" s="1106" t="s">
        <v>16243</v>
      </c>
      <c r="C576" s="1107">
        <v>540</v>
      </c>
      <c r="D576" s="1107">
        <f t="shared" si="12"/>
        <v>432</v>
      </c>
    </row>
    <row r="577" spans="1:4" ht="14.4">
      <c r="A577" s="1106" t="s">
        <v>16252</v>
      </c>
      <c r="B577" s="1106" t="s">
        <v>16253</v>
      </c>
      <c r="C577" s="1107">
        <v>115</v>
      </c>
      <c r="D577" s="1107">
        <f t="shared" si="12"/>
        <v>92</v>
      </c>
    </row>
    <row r="578" spans="1:4" ht="14.4">
      <c r="A578" s="1106" t="s">
        <v>16254</v>
      </c>
      <c r="B578" s="1106" t="s">
        <v>16255</v>
      </c>
      <c r="C578" s="1107">
        <v>455</v>
      </c>
      <c r="D578" s="1107">
        <f t="shared" si="12"/>
        <v>364</v>
      </c>
    </row>
    <row r="579" spans="1:4" ht="14.4">
      <c r="A579" s="1106" t="s">
        <v>16256</v>
      </c>
      <c r="B579" s="1106" t="s">
        <v>16257</v>
      </c>
      <c r="C579" s="1107">
        <v>8015</v>
      </c>
      <c r="D579" s="1107">
        <f t="shared" si="12"/>
        <v>6412</v>
      </c>
    </row>
    <row r="580" spans="1:4" ht="14.4">
      <c r="A580" s="1106" t="s">
        <v>16258</v>
      </c>
      <c r="B580" s="1106" t="s">
        <v>16257</v>
      </c>
      <c r="C580" s="1107">
        <v>2445</v>
      </c>
      <c r="D580" s="1107">
        <f t="shared" si="12"/>
        <v>1956</v>
      </c>
    </row>
    <row r="581" spans="1:4" ht="14.4">
      <c r="A581" s="1106" t="s">
        <v>16259</v>
      </c>
      <c r="B581" s="1106" t="s">
        <v>16177</v>
      </c>
      <c r="C581" s="1107">
        <v>455</v>
      </c>
      <c r="D581" s="1107">
        <f t="shared" si="12"/>
        <v>364</v>
      </c>
    </row>
    <row r="582" spans="1:4" ht="14.4">
      <c r="A582" s="1106" t="s">
        <v>16260</v>
      </c>
      <c r="B582" s="1106" t="s">
        <v>16177</v>
      </c>
      <c r="C582" s="1107">
        <v>990</v>
      </c>
      <c r="D582" s="1107">
        <f t="shared" si="12"/>
        <v>792</v>
      </c>
    </row>
    <row r="583" spans="1:4" ht="14.4">
      <c r="A583" s="1106" t="s">
        <v>16261</v>
      </c>
      <c r="B583" s="1106" t="s">
        <v>16262</v>
      </c>
      <c r="C583" s="1107">
        <v>470</v>
      </c>
      <c r="D583" s="1107">
        <f t="shared" si="12"/>
        <v>376</v>
      </c>
    </row>
    <row r="584" spans="1:4" ht="14.4">
      <c r="A584" s="1106" t="s">
        <v>16263</v>
      </c>
      <c r="B584" s="1106" t="s">
        <v>16264</v>
      </c>
      <c r="C584" s="1107">
        <v>8980</v>
      </c>
      <c r="D584" s="1107">
        <f t="shared" si="12"/>
        <v>7184</v>
      </c>
    </row>
    <row r="585" spans="1:4" ht="14.4">
      <c r="A585" s="1106" t="s">
        <v>16265</v>
      </c>
      <c r="B585" s="1106" t="s">
        <v>16266</v>
      </c>
      <c r="C585" s="1107">
        <v>2465</v>
      </c>
      <c r="D585" s="1107">
        <f t="shared" si="12"/>
        <v>1972</v>
      </c>
    </row>
    <row r="586" spans="1:4" ht="14.4">
      <c r="A586" s="1106" t="s">
        <v>16267</v>
      </c>
      <c r="B586" s="1106" t="s">
        <v>16268</v>
      </c>
      <c r="C586" s="1107">
        <v>75</v>
      </c>
      <c r="D586" s="1107">
        <f t="shared" si="12"/>
        <v>60</v>
      </c>
    </row>
    <row r="587" spans="1:4" ht="14.4">
      <c r="A587" s="1106" t="s">
        <v>16269</v>
      </c>
      <c r="B587" s="1106" t="s">
        <v>16270</v>
      </c>
      <c r="C587" s="1107">
        <v>365</v>
      </c>
      <c r="D587" s="1107">
        <f t="shared" si="12"/>
        <v>292</v>
      </c>
    </row>
    <row r="588" spans="1:4" ht="14.4">
      <c r="A588" s="1106" t="s">
        <v>16271</v>
      </c>
      <c r="B588" s="1106" t="s">
        <v>16272</v>
      </c>
      <c r="C588" s="1107">
        <v>170</v>
      </c>
      <c r="D588" s="1107">
        <f t="shared" si="12"/>
        <v>136</v>
      </c>
    </row>
    <row r="589" spans="1:4" ht="14.4">
      <c r="A589" s="1106" t="s">
        <v>16273</v>
      </c>
      <c r="B589" s="1106" t="s">
        <v>16274</v>
      </c>
      <c r="C589" s="1107">
        <v>185</v>
      </c>
      <c r="D589" s="1107">
        <f t="shared" si="12"/>
        <v>148</v>
      </c>
    </row>
    <row r="590" spans="1:4" ht="14.4">
      <c r="A590" s="1106" t="s">
        <v>16275</v>
      </c>
      <c r="B590" s="1106" t="s">
        <v>16276</v>
      </c>
      <c r="C590" s="1107">
        <v>880</v>
      </c>
      <c r="D590" s="1107">
        <f t="shared" si="12"/>
        <v>704</v>
      </c>
    </row>
    <row r="591" spans="1:4" ht="14.4">
      <c r="A591" s="1106" t="s">
        <v>16277</v>
      </c>
      <c r="B591" s="1106" t="s">
        <v>16278</v>
      </c>
      <c r="C591" s="1107">
        <v>850</v>
      </c>
      <c r="D591" s="1107">
        <f t="shared" si="12"/>
        <v>680</v>
      </c>
    </row>
    <row r="592" spans="1:4" ht="14.4">
      <c r="A592" s="1106" t="s">
        <v>16279</v>
      </c>
      <c r="B592" s="1106" t="s">
        <v>16280</v>
      </c>
      <c r="C592" s="1107">
        <v>5390</v>
      </c>
      <c r="D592" s="1107">
        <f t="shared" si="12"/>
        <v>4312</v>
      </c>
    </row>
    <row r="593" spans="1:4" ht="14.4">
      <c r="A593" s="1106" t="s">
        <v>43059</v>
      </c>
      <c r="B593" s="1106" t="s">
        <v>43060</v>
      </c>
      <c r="C593" s="1107">
        <v>5390</v>
      </c>
      <c r="D593" s="1107">
        <f t="shared" si="12"/>
        <v>4312</v>
      </c>
    </row>
    <row r="594" spans="1:4" ht="14.4">
      <c r="A594" s="1106" t="s">
        <v>43061</v>
      </c>
      <c r="B594" s="1106" t="s">
        <v>43060</v>
      </c>
      <c r="C594" s="1107">
        <v>5390</v>
      </c>
      <c r="D594" s="1107">
        <f t="shared" si="12"/>
        <v>4312</v>
      </c>
    </row>
    <row r="595" spans="1:4" ht="14.4">
      <c r="A595" s="1106" t="s">
        <v>16281</v>
      </c>
      <c r="B595" s="1106" t="s">
        <v>16282</v>
      </c>
      <c r="C595" s="1107">
        <v>650</v>
      </c>
      <c r="D595" s="1107">
        <f t="shared" si="12"/>
        <v>520</v>
      </c>
    </row>
    <row r="596" spans="1:4" ht="14.4">
      <c r="A596" s="1106" t="s">
        <v>16283</v>
      </c>
      <c r="B596" s="1106" t="s">
        <v>16282</v>
      </c>
      <c r="C596" s="1107">
        <v>505</v>
      </c>
      <c r="D596" s="1107">
        <f t="shared" si="12"/>
        <v>404</v>
      </c>
    </row>
    <row r="597" spans="1:4" ht="14.4">
      <c r="A597" s="1106" t="s">
        <v>16284</v>
      </c>
      <c r="B597" s="1106" t="s">
        <v>16285</v>
      </c>
      <c r="C597" s="1107">
        <v>115</v>
      </c>
      <c r="D597" s="1107">
        <f t="shared" si="12"/>
        <v>92</v>
      </c>
    </row>
    <row r="598" spans="1:4" ht="14.4">
      <c r="A598" s="1106" t="s">
        <v>16286</v>
      </c>
      <c r="B598" s="1106" t="s">
        <v>16287</v>
      </c>
      <c r="C598" s="1107">
        <v>180</v>
      </c>
      <c r="D598" s="1107">
        <f t="shared" si="12"/>
        <v>144</v>
      </c>
    </row>
    <row r="599" spans="1:4" ht="14.4">
      <c r="A599" s="1106" t="s">
        <v>16288</v>
      </c>
      <c r="B599" s="1106" t="s">
        <v>16289</v>
      </c>
      <c r="C599" s="1107">
        <v>360</v>
      </c>
      <c r="D599" s="1107">
        <f t="shared" si="12"/>
        <v>288</v>
      </c>
    </row>
    <row r="600" spans="1:4" ht="14.4">
      <c r="A600" s="1106" t="s">
        <v>16290</v>
      </c>
      <c r="B600" s="1106" t="s">
        <v>16291</v>
      </c>
      <c r="C600" s="1107">
        <v>540</v>
      </c>
      <c r="D600" s="1107">
        <f t="shared" si="12"/>
        <v>432</v>
      </c>
    </row>
    <row r="601" spans="1:4" ht="14.4">
      <c r="A601" s="1106" t="s">
        <v>16292</v>
      </c>
      <c r="B601" s="1106" t="s">
        <v>16293</v>
      </c>
      <c r="C601" s="1107">
        <v>125</v>
      </c>
      <c r="D601" s="1107">
        <f t="shared" si="12"/>
        <v>100</v>
      </c>
    </row>
    <row r="602" spans="1:4" ht="14.4">
      <c r="A602" s="1106" t="s">
        <v>16294</v>
      </c>
      <c r="B602" s="1106" t="s">
        <v>16295</v>
      </c>
      <c r="C602" s="1107">
        <v>180</v>
      </c>
      <c r="D602" s="1107">
        <f t="shared" si="12"/>
        <v>144</v>
      </c>
    </row>
    <row r="603" spans="1:4" ht="14.4">
      <c r="A603" s="1106" t="s">
        <v>16296</v>
      </c>
      <c r="B603" s="1106" t="s">
        <v>16297</v>
      </c>
      <c r="C603" s="1107">
        <v>360</v>
      </c>
      <c r="D603" s="1107">
        <f t="shared" si="12"/>
        <v>288</v>
      </c>
    </row>
    <row r="604" spans="1:4" ht="14.4">
      <c r="A604" s="1106" t="s">
        <v>16298</v>
      </c>
      <c r="B604" s="1106" t="s">
        <v>16299</v>
      </c>
      <c r="C604" s="1107">
        <v>765</v>
      </c>
      <c r="D604" s="1107">
        <f t="shared" si="12"/>
        <v>612</v>
      </c>
    </row>
    <row r="605" spans="1:4" ht="14.4">
      <c r="A605" s="1106" t="s">
        <v>16300</v>
      </c>
      <c r="B605" s="1106" t="s">
        <v>16301</v>
      </c>
      <c r="C605" s="1107">
        <v>655</v>
      </c>
      <c r="D605" s="1107">
        <f t="shared" si="12"/>
        <v>524</v>
      </c>
    </row>
    <row r="606" spans="1:4" ht="14.4">
      <c r="A606" s="1106" t="s">
        <v>16302</v>
      </c>
      <c r="B606" s="1106" t="s">
        <v>16303</v>
      </c>
      <c r="C606" s="1107">
        <v>4265</v>
      </c>
      <c r="D606" s="1107">
        <f t="shared" si="12"/>
        <v>3412</v>
      </c>
    </row>
    <row r="607" spans="1:4" ht="14.4">
      <c r="A607" s="1106" t="s">
        <v>16304</v>
      </c>
      <c r="B607" s="1106" t="s">
        <v>16305</v>
      </c>
      <c r="C607" s="1107">
        <v>2540</v>
      </c>
      <c r="D607" s="1107">
        <f t="shared" si="12"/>
        <v>2032</v>
      </c>
    </row>
    <row r="608" spans="1:4" ht="14.4">
      <c r="A608" s="1106" t="s">
        <v>16306</v>
      </c>
      <c r="B608" s="1106" t="s">
        <v>16307</v>
      </c>
      <c r="C608" s="1107">
        <v>145</v>
      </c>
      <c r="D608" s="1107">
        <f t="shared" si="12"/>
        <v>116</v>
      </c>
    </row>
    <row r="609" spans="1:4" ht="14.4">
      <c r="A609" s="1106" t="s">
        <v>16308</v>
      </c>
      <c r="B609" s="1106" t="s">
        <v>16309</v>
      </c>
      <c r="C609" s="1107">
        <v>415</v>
      </c>
      <c r="D609" s="1107">
        <f t="shared" si="12"/>
        <v>332</v>
      </c>
    </row>
    <row r="610" spans="1:4" ht="14.4">
      <c r="A610" s="1106" t="s">
        <v>16310</v>
      </c>
      <c r="B610" s="1106" t="s">
        <v>16311</v>
      </c>
      <c r="C610" s="1107">
        <v>345</v>
      </c>
      <c r="D610" s="1107">
        <f t="shared" si="12"/>
        <v>276</v>
      </c>
    </row>
    <row r="611" spans="1:4" ht="14.4">
      <c r="A611" s="1106" t="s">
        <v>16312</v>
      </c>
      <c r="B611" s="1106" t="s">
        <v>16313</v>
      </c>
      <c r="C611" s="1107">
        <v>1630</v>
      </c>
      <c r="D611" s="1107">
        <f t="shared" si="12"/>
        <v>1304</v>
      </c>
    </row>
    <row r="612" spans="1:4" ht="14.4">
      <c r="A612" s="1106" t="s">
        <v>16314</v>
      </c>
      <c r="B612" s="1106" t="s">
        <v>16315</v>
      </c>
      <c r="C612" s="1107">
        <v>1990</v>
      </c>
      <c r="D612" s="1107">
        <f t="shared" si="12"/>
        <v>1592</v>
      </c>
    </row>
    <row r="613" spans="1:4" ht="14.4">
      <c r="A613" s="1106" t="s">
        <v>16316</v>
      </c>
      <c r="B613" s="1106" t="s">
        <v>16317</v>
      </c>
      <c r="C613" s="1107">
        <v>1730</v>
      </c>
      <c r="D613" s="1107">
        <f t="shared" si="12"/>
        <v>1384</v>
      </c>
    </row>
    <row r="614" spans="1:4" ht="14.4">
      <c r="A614" s="1106" t="s">
        <v>16318</v>
      </c>
      <c r="B614" s="1106" t="s">
        <v>16319</v>
      </c>
      <c r="C614" s="1107">
        <v>1830</v>
      </c>
      <c r="D614" s="1107">
        <f t="shared" si="12"/>
        <v>1464</v>
      </c>
    </row>
    <row r="615" spans="1:4" ht="14.4">
      <c r="A615" s="1106" t="s">
        <v>16320</v>
      </c>
      <c r="B615" s="1106" t="s">
        <v>16321</v>
      </c>
      <c r="C615" s="1107">
        <v>2155</v>
      </c>
      <c r="D615" s="1107">
        <f t="shared" si="12"/>
        <v>1724</v>
      </c>
    </row>
    <row r="616" spans="1:4" ht="14.4">
      <c r="A616" s="1106" t="s">
        <v>16322</v>
      </c>
      <c r="B616" s="1106" t="s">
        <v>16323</v>
      </c>
      <c r="C616" s="1107">
        <v>2365</v>
      </c>
      <c r="D616" s="1107">
        <f t="shared" si="12"/>
        <v>1892</v>
      </c>
    </row>
    <row r="617" spans="1:4" ht="14.4">
      <c r="A617" s="1106" t="s">
        <v>16324</v>
      </c>
      <c r="B617" s="1106" t="s">
        <v>16325</v>
      </c>
      <c r="C617" s="1107">
        <v>2835</v>
      </c>
      <c r="D617" s="1107">
        <f t="shared" si="12"/>
        <v>2268</v>
      </c>
    </row>
    <row r="618" spans="1:4" ht="14.4">
      <c r="A618" s="1106" t="s">
        <v>16326</v>
      </c>
      <c r="B618" s="1106" t="s">
        <v>16327</v>
      </c>
      <c r="C618" s="1107">
        <v>3040</v>
      </c>
      <c r="D618" s="1107">
        <f t="shared" si="12"/>
        <v>2432</v>
      </c>
    </row>
    <row r="619" spans="1:4" ht="14.4">
      <c r="A619" s="1106" t="s">
        <v>16328</v>
      </c>
      <c r="B619" s="1106" t="s">
        <v>16323</v>
      </c>
      <c r="C619" s="1107">
        <v>3040</v>
      </c>
      <c r="D619" s="1107">
        <f t="shared" si="12"/>
        <v>2432</v>
      </c>
    </row>
    <row r="620" spans="1:4" ht="14.4">
      <c r="A620" s="1106" t="s">
        <v>16329</v>
      </c>
      <c r="B620" s="1106" t="s">
        <v>16330</v>
      </c>
      <c r="C620" s="1107">
        <v>2715</v>
      </c>
      <c r="D620" s="1107">
        <f t="shared" si="12"/>
        <v>2172</v>
      </c>
    </row>
    <row r="621" spans="1:4" ht="14.4">
      <c r="A621" s="1106" t="s">
        <v>16331</v>
      </c>
      <c r="B621" s="1106" t="s">
        <v>16332</v>
      </c>
      <c r="C621" s="1107">
        <v>6560</v>
      </c>
      <c r="D621" s="1107">
        <f t="shared" si="12"/>
        <v>5248</v>
      </c>
    </row>
    <row r="622" spans="1:4" ht="14.4">
      <c r="A622" s="1106" t="s">
        <v>16333</v>
      </c>
      <c r="B622" s="1106" t="s">
        <v>16334</v>
      </c>
      <c r="C622" s="1107">
        <v>9290</v>
      </c>
      <c r="D622" s="1107">
        <f t="shared" si="12"/>
        <v>7432</v>
      </c>
    </row>
    <row r="623" spans="1:4" ht="14.4">
      <c r="A623" s="1106" t="s">
        <v>16335</v>
      </c>
      <c r="B623" s="1106" t="s">
        <v>16336</v>
      </c>
      <c r="C623" s="1107">
        <v>6820</v>
      </c>
      <c r="D623" s="1107">
        <f t="shared" si="12"/>
        <v>5456</v>
      </c>
    </row>
    <row r="624" spans="1:4" ht="14.4">
      <c r="A624" s="1106" t="s">
        <v>16337</v>
      </c>
      <c r="B624" s="1106" t="s">
        <v>16338</v>
      </c>
      <c r="C624" s="1107">
        <v>9465</v>
      </c>
      <c r="D624" s="1107">
        <f t="shared" si="12"/>
        <v>7572</v>
      </c>
    </row>
    <row r="625" spans="1:4" ht="14.4">
      <c r="A625" s="1106" t="s">
        <v>16339</v>
      </c>
      <c r="B625" s="1106" t="s">
        <v>16340</v>
      </c>
      <c r="C625" s="1107">
        <v>6785</v>
      </c>
      <c r="D625" s="1107">
        <f t="shared" si="12"/>
        <v>5428</v>
      </c>
    </row>
    <row r="626" spans="1:4" ht="14.4">
      <c r="A626" s="1106" t="s">
        <v>16341</v>
      </c>
      <c r="B626" s="1106" t="s">
        <v>16342</v>
      </c>
      <c r="C626" s="1107">
        <v>9250</v>
      </c>
      <c r="D626" s="1107">
        <f t="shared" si="12"/>
        <v>7400</v>
      </c>
    </row>
    <row r="627" spans="1:4" ht="14.4">
      <c r="A627" s="1106" t="s">
        <v>43062</v>
      </c>
      <c r="B627" s="1106" t="s">
        <v>16367</v>
      </c>
      <c r="C627" s="1107">
        <v>9085</v>
      </c>
      <c r="D627" s="1107">
        <f t="shared" si="12"/>
        <v>7268</v>
      </c>
    </row>
    <row r="628" spans="1:4" ht="14.4">
      <c r="A628" s="1106" t="s">
        <v>16343</v>
      </c>
      <c r="B628" s="1106" t="s">
        <v>16344</v>
      </c>
      <c r="C628" s="1107">
        <v>10230</v>
      </c>
      <c r="D628" s="1107">
        <f t="shared" si="12"/>
        <v>8184</v>
      </c>
    </row>
    <row r="629" spans="1:4" ht="14.4">
      <c r="A629" s="1106" t="s">
        <v>16345</v>
      </c>
      <c r="B629" s="1106" t="s">
        <v>16346</v>
      </c>
      <c r="C629" s="1107">
        <v>10230</v>
      </c>
      <c r="D629" s="1107">
        <f t="shared" si="12"/>
        <v>8184</v>
      </c>
    </row>
    <row r="630" spans="1:4" ht="14.4">
      <c r="A630" s="1106" t="s">
        <v>16347</v>
      </c>
      <c r="B630" s="1106" t="s">
        <v>16325</v>
      </c>
      <c r="C630" s="1107">
        <v>3875</v>
      </c>
      <c r="D630" s="1107">
        <f t="shared" si="12"/>
        <v>3100</v>
      </c>
    </row>
    <row r="631" spans="1:4" ht="14.4">
      <c r="A631" s="1106" t="s">
        <v>16348</v>
      </c>
      <c r="B631" s="1106" t="s">
        <v>16325</v>
      </c>
      <c r="C631" s="1107">
        <v>4270</v>
      </c>
      <c r="D631" s="1107">
        <f t="shared" ref="D631:D694" si="13">C631*0.8</f>
        <v>3416</v>
      </c>
    </row>
    <row r="632" spans="1:4" ht="14.4">
      <c r="A632" s="1106" t="s">
        <v>16349</v>
      </c>
      <c r="B632" s="1106" t="s">
        <v>16325</v>
      </c>
      <c r="C632" s="1107">
        <v>5510</v>
      </c>
      <c r="D632" s="1107">
        <f t="shared" si="13"/>
        <v>4408</v>
      </c>
    </row>
    <row r="633" spans="1:4" ht="14.4">
      <c r="A633" s="1106" t="s">
        <v>16350</v>
      </c>
      <c r="B633" s="1106" t="s">
        <v>16325</v>
      </c>
      <c r="C633" s="1107">
        <v>4710</v>
      </c>
      <c r="D633" s="1107">
        <f t="shared" si="13"/>
        <v>3768</v>
      </c>
    </row>
    <row r="634" spans="1:4" ht="14.4">
      <c r="A634" s="1106" t="s">
        <v>16351</v>
      </c>
      <c r="B634" s="1106" t="s">
        <v>16325</v>
      </c>
      <c r="C634" s="1107">
        <v>5085</v>
      </c>
      <c r="D634" s="1107">
        <f t="shared" si="13"/>
        <v>4068</v>
      </c>
    </row>
    <row r="635" spans="1:4" ht="14.4">
      <c r="A635" s="1106" t="s">
        <v>16352</v>
      </c>
      <c r="B635" s="1106" t="s">
        <v>16325</v>
      </c>
      <c r="C635" s="1107">
        <v>5550</v>
      </c>
      <c r="D635" s="1107">
        <f t="shared" si="13"/>
        <v>4440</v>
      </c>
    </row>
    <row r="636" spans="1:4" ht="14.4">
      <c r="A636" s="1106" t="s">
        <v>16353</v>
      </c>
      <c r="B636" s="1106" t="s">
        <v>16325</v>
      </c>
      <c r="C636" s="1107">
        <v>3875</v>
      </c>
      <c r="D636" s="1107">
        <f t="shared" si="13"/>
        <v>3100</v>
      </c>
    </row>
    <row r="637" spans="1:4" ht="14.4">
      <c r="A637" s="1106" t="s">
        <v>16354</v>
      </c>
      <c r="B637" s="1106" t="s">
        <v>16355</v>
      </c>
      <c r="C637" s="1107">
        <v>3875</v>
      </c>
      <c r="D637" s="1107">
        <f t="shared" si="13"/>
        <v>3100</v>
      </c>
    </row>
    <row r="638" spans="1:4" ht="14.4">
      <c r="A638" s="1106" t="s">
        <v>16356</v>
      </c>
      <c r="B638" s="1106" t="s">
        <v>16325</v>
      </c>
      <c r="C638" s="1107">
        <v>3875</v>
      </c>
      <c r="D638" s="1107">
        <f t="shared" si="13"/>
        <v>3100</v>
      </c>
    </row>
    <row r="639" spans="1:4" ht="14.4">
      <c r="A639" s="1106" t="s">
        <v>16357</v>
      </c>
      <c r="B639" s="1106" t="s">
        <v>16327</v>
      </c>
      <c r="C639" s="1107">
        <v>4060</v>
      </c>
      <c r="D639" s="1107">
        <f t="shared" si="13"/>
        <v>3248</v>
      </c>
    </row>
    <row r="640" spans="1:4" ht="14.4">
      <c r="A640" s="1106" t="s">
        <v>16358</v>
      </c>
      <c r="B640" s="1106" t="s">
        <v>16327</v>
      </c>
      <c r="C640" s="1107">
        <v>4470</v>
      </c>
      <c r="D640" s="1107">
        <f t="shared" si="13"/>
        <v>3576</v>
      </c>
    </row>
    <row r="641" spans="1:4" ht="14.4">
      <c r="A641" s="1106" t="s">
        <v>16359</v>
      </c>
      <c r="B641" s="1106" t="s">
        <v>16327</v>
      </c>
      <c r="C641" s="1107">
        <v>5695</v>
      </c>
      <c r="D641" s="1107">
        <f t="shared" si="13"/>
        <v>4556</v>
      </c>
    </row>
    <row r="642" spans="1:4" ht="14.4">
      <c r="A642" s="1106" t="s">
        <v>16360</v>
      </c>
      <c r="B642" s="1106" t="s">
        <v>16327</v>
      </c>
      <c r="C642" s="1107">
        <v>4875</v>
      </c>
      <c r="D642" s="1107">
        <f t="shared" si="13"/>
        <v>3900</v>
      </c>
    </row>
    <row r="643" spans="1:4" ht="14.4">
      <c r="A643" s="1106" t="s">
        <v>16361</v>
      </c>
      <c r="B643" s="1106" t="s">
        <v>16327</v>
      </c>
      <c r="C643" s="1107">
        <v>5275</v>
      </c>
      <c r="D643" s="1107">
        <f t="shared" si="13"/>
        <v>4220</v>
      </c>
    </row>
    <row r="644" spans="1:4" ht="14.4">
      <c r="A644" s="1106" t="s">
        <v>16362</v>
      </c>
      <c r="B644" s="1106" t="s">
        <v>16327</v>
      </c>
      <c r="C644" s="1107">
        <v>5700</v>
      </c>
      <c r="D644" s="1107">
        <f t="shared" si="13"/>
        <v>4560</v>
      </c>
    </row>
    <row r="645" spans="1:4" ht="14.4">
      <c r="A645" s="1106" t="s">
        <v>16363</v>
      </c>
      <c r="B645" s="1106" t="s">
        <v>16327</v>
      </c>
      <c r="C645" s="1107">
        <v>4080</v>
      </c>
      <c r="D645" s="1107">
        <f t="shared" si="13"/>
        <v>3264</v>
      </c>
    </row>
    <row r="646" spans="1:4" ht="14.4">
      <c r="A646" s="1106" t="s">
        <v>16364</v>
      </c>
      <c r="B646" s="1106" t="s">
        <v>16327</v>
      </c>
      <c r="C646" s="1107">
        <v>4060</v>
      </c>
      <c r="D646" s="1107">
        <f t="shared" si="13"/>
        <v>3248</v>
      </c>
    </row>
    <row r="647" spans="1:4" ht="14.4">
      <c r="A647" s="1106" t="s">
        <v>16365</v>
      </c>
      <c r="B647" s="1106" t="s">
        <v>16327</v>
      </c>
      <c r="C647" s="1107">
        <v>4060</v>
      </c>
      <c r="D647" s="1107">
        <f t="shared" si="13"/>
        <v>3248</v>
      </c>
    </row>
    <row r="648" spans="1:4" ht="14.4">
      <c r="A648" s="1106" t="s">
        <v>16366</v>
      </c>
      <c r="B648" s="1106" t="s">
        <v>16367</v>
      </c>
      <c r="C648" s="1107">
        <v>4060</v>
      </c>
      <c r="D648" s="1107">
        <f t="shared" si="13"/>
        <v>3248</v>
      </c>
    </row>
    <row r="649" spans="1:4" ht="14.4">
      <c r="A649" s="1106" t="s">
        <v>16368</v>
      </c>
      <c r="B649" s="1106" t="s">
        <v>16367</v>
      </c>
      <c r="C649" s="1107">
        <v>4465</v>
      </c>
      <c r="D649" s="1107">
        <f t="shared" si="13"/>
        <v>3572</v>
      </c>
    </row>
    <row r="650" spans="1:4" ht="14.4">
      <c r="A650" s="1106" t="s">
        <v>16369</v>
      </c>
      <c r="B650" s="1106" t="s">
        <v>16367</v>
      </c>
      <c r="C650" s="1107">
        <v>5695</v>
      </c>
      <c r="D650" s="1107">
        <f t="shared" si="13"/>
        <v>4556</v>
      </c>
    </row>
    <row r="651" spans="1:4" ht="14.4">
      <c r="A651" s="1106" t="s">
        <v>16370</v>
      </c>
      <c r="B651" s="1106" t="s">
        <v>16367</v>
      </c>
      <c r="C651" s="1107">
        <v>4875</v>
      </c>
      <c r="D651" s="1107">
        <f t="shared" si="13"/>
        <v>3900</v>
      </c>
    </row>
    <row r="652" spans="1:4" ht="14.4">
      <c r="A652" s="1106" t="s">
        <v>16371</v>
      </c>
      <c r="B652" s="1106" t="s">
        <v>16327</v>
      </c>
      <c r="C652" s="1107">
        <v>5275</v>
      </c>
      <c r="D652" s="1107">
        <f t="shared" si="13"/>
        <v>4220</v>
      </c>
    </row>
    <row r="653" spans="1:4" ht="14.4">
      <c r="A653" s="1106" t="s">
        <v>16372</v>
      </c>
      <c r="B653" s="1106" t="s">
        <v>16367</v>
      </c>
      <c r="C653" s="1107">
        <v>5695</v>
      </c>
      <c r="D653" s="1107">
        <f t="shared" si="13"/>
        <v>4556</v>
      </c>
    </row>
    <row r="654" spans="1:4" ht="14.4">
      <c r="A654" s="1106" t="s">
        <v>16373</v>
      </c>
      <c r="B654" s="1106" t="s">
        <v>16367</v>
      </c>
      <c r="C654" s="1107">
        <v>4080</v>
      </c>
      <c r="D654" s="1107">
        <f t="shared" si="13"/>
        <v>3264</v>
      </c>
    </row>
    <row r="655" spans="1:4" ht="14.4">
      <c r="A655" s="1106" t="s">
        <v>16374</v>
      </c>
      <c r="B655" s="1106" t="s">
        <v>16327</v>
      </c>
      <c r="C655" s="1107">
        <v>4060</v>
      </c>
      <c r="D655" s="1107">
        <f t="shared" si="13"/>
        <v>3248</v>
      </c>
    </row>
    <row r="656" spans="1:4" ht="14.4">
      <c r="A656" s="1106" t="s">
        <v>16375</v>
      </c>
      <c r="B656" s="1106" t="s">
        <v>16367</v>
      </c>
      <c r="C656" s="1107">
        <v>4070</v>
      </c>
      <c r="D656" s="1107">
        <f t="shared" si="13"/>
        <v>3256</v>
      </c>
    </row>
    <row r="657" spans="1:4" ht="14.4">
      <c r="A657" s="1106" t="s">
        <v>16376</v>
      </c>
      <c r="B657" s="1106" t="s">
        <v>16377</v>
      </c>
      <c r="C657" s="1107">
        <v>5685</v>
      </c>
      <c r="D657" s="1107">
        <f t="shared" si="13"/>
        <v>4548</v>
      </c>
    </row>
    <row r="658" spans="1:4" ht="14.4">
      <c r="A658" s="1106" t="s">
        <v>16378</v>
      </c>
      <c r="B658" s="1106" t="s">
        <v>16379</v>
      </c>
      <c r="C658" s="1107">
        <v>5685</v>
      </c>
      <c r="D658" s="1107">
        <f t="shared" si="13"/>
        <v>4548</v>
      </c>
    </row>
    <row r="659" spans="1:4" ht="14.4">
      <c r="A659" s="1106" t="s">
        <v>16380</v>
      </c>
      <c r="B659" s="1106" t="s">
        <v>16381</v>
      </c>
      <c r="C659" s="1107">
        <v>5695</v>
      </c>
      <c r="D659" s="1107">
        <f t="shared" si="13"/>
        <v>4556</v>
      </c>
    </row>
    <row r="660" spans="1:4" ht="14.4">
      <c r="A660" s="1106" t="s">
        <v>16382</v>
      </c>
      <c r="B660" s="1106" t="s">
        <v>16383</v>
      </c>
      <c r="C660" s="1107">
        <v>5695</v>
      </c>
      <c r="D660" s="1107">
        <f t="shared" si="13"/>
        <v>4556</v>
      </c>
    </row>
    <row r="661" spans="1:4" ht="14.4">
      <c r="A661" s="1106" t="s">
        <v>16384</v>
      </c>
      <c r="B661" s="1106" t="s">
        <v>16385</v>
      </c>
      <c r="C661" s="1107">
        <v>5320</v>
      </c>
      <c r="D661" s="1107">
        <f t="shared" si="13"/>
        <v>4256</v>
      </c>
    </row>
    <row r="662" spans="1:4" ht="14.4">
      <c r="A662" s="1106" t="s">
        <v>16386</v>
      </c>
      <c r="B662" s="1106" t="s">
        <v>16387</v>
      </c>
      <c r="C662" s="1107">
        <v>7610</v>
      </c>
      <c r="D662" s="1107">
        <f t="shared" si="13"/>
        <v>6088</v>
      </c>
    </row>
    <row r="663" spans="1:4" ht="14.4">
      <c r="A663" s="1106" t="s">
        <v>16388</v>
      </c>
      <c r="B663" s="1106" t="s">
        <v>16389</v>
      </c>
      <c r="C663" s="1107">
        <v>10385</v>
      </c>
      <c r="D663" s="1107">
        <f t="shared" si="13"/>
        <v>8308</v>
      </c>
    </row>
    <row r="664" spans="1:4" ht="14.4">
      <c r="A664" s="1106" t="s">
        <v>16390</v>
      </c>
      <c r="B664" s="1106" t="s">
        <v>16391</v>
      </c>
      <c r="C664" s="1107">
        <v>8070</v>
      </c>
      <c r="D664" s="1107">
        <f t="shared" si="13"/>
        <v>6456</v>
      </c>
    </row>
    <row r="665" spans="1:4" ht="14.4">
      <c r="A665" s="1106" t="s">
        <v>16392</v>
      </c>
      <c r="B665" s="1106" t="s">
        <v>16393</v>
      </c>
      <c r="C665" s="1107">
        <v>10830</v>
      </c>
      <c r="D665" s="1107">
        <f t="shared" si="13"/>
        <v>8664</v>
      </c>
    </row>
    <row r="666" spans="1:4" ht="14.4">
      <c r="A666" s="1106" t="s">
        <v>16394</v>
      </c>
      <c r="B666" s="1106" t="s">
        <v>16395</v>
      </c>
      <c r="C666" s="1107">
        <v>8450</v>
      </c>
      <c r="D666" s="1107">
        <f t="shared" si="13"/>
        <v>6760</v>
      </c>
    </row>
    <row r="667" spans="1:4" ht="14.4">
      <c r="A667" s="1106" t="s">
        <v>16396</v>
      </c>
      <c r="B667" s="1106" t="s">
        <v>16397</v>
      </c>
      <c r="C667" s="1107">
        <v>11220</v>
      </c>
      <c r="D667" s="1107">
        <f t="shared" si="13"/>
        <v>8976</v>
      </c>
    </row>
    <row r="668" spans="1:4" ht="14.4">
      <c r="A668" s="1106" t="s">
        <v>16398</v>
      </c>
      <c r="B668" s="1106" t="s">
        <v>16399</v>
      </c>
      <c r="C668" s="1107">
        <v>8885</v>
      </c>
      <c r="D668" s="1107">
        <f t="shared" si="13"/>
        <v>7108</v>
      </c>
    </row>
    <row r="669" spans="1:4" ht="14.4">
      <c r="A669" s="1106" t="s">
        <v>16400</v>
      </c>
      <c r="B669" s="1106" t="s">
        <v>16401</v>
      </c>
      <c r="C669" s="1107">
        <v>11620</v>
      </c>
      <c r="D669" s="1107">
        <f t="shared" si="13"/>
        <v>9296</v>
      </c>
    </row>
    <row r="670" spans="1:4" ht="14.4">
      <c r="A670" s="1106" t="s">
        <v>16402</v>
      </c>
      <c r="B670" s="1106" t="s">
        <v>16403</v>
      </c>
      <c r="C670" s="1107">
        <v>9345</v>
      </c>
      <c r="D670" s="1107">
        <f t="shared" si="13"/>
        <v>7476</v>
      </c>
    </row>
    <row r="671" spans="1:4" ht="14.4">
      <c r="A671" s="1106" t="s">
        <v>16404</v>
      </c>
      <c r="B671" s="1106" t="s">
        <v>16405</v>
      </c>
      <c r="C671" s="1107">
        <v>12000</v>
      </c>
      <c r="D671" s="1107">
        <f t="shared" si="13"/>
        <v>9600</v>
      </c>
    </row>
    <row r="672" spans="1:4" ht="14.4">
      <c r="A672" s="1106" t="s">
        <v>16406</v>
      </c>
      <c r="B672" s="1106" t="s">
        <v>16407</v>
      </c>
      <c r="C672" s="1107">
        <v>7695</v>
      </c>
      <c r="D672" s="1107">
        <f t="shared" si="13"/>
        <v>6156</v>
      </c>
    </row>
    <row r="673" spans="1:4" ht="14.4">
      <c r="A673" s="1106" t="s">
        <v>16408</v>
      </c>
      <c r="B673" s="1106" t="s">
        <v>16409</v>
      </c>
      <c r="C673" s="1107">
        <v>10590</v>
      </c>
      <c r="D673" s="1107">
        <f t="shared" si="13"/>
        <v>8472</v>
      </c>
    </row>
    <row r="674" spans="1:4" ht="14.4">
      <c r="A674" s="1106" t="s">
        <v>16410</v>
      </c>
      <c r="B674" s="1106" t="s">
        <v>16411</v>
      </c>
      <c r="C674" s="1107">
        <v>8250</v>
      </c>
      <c r="D674" s="1107">
        <f t="shared" si="13"/>
        <v>6600</v>
      </c>
    </row>
    <row r="675" spans="1:4" ht="14.4">
      <c r="A675" s="1106" t="s">
        <v>16412</v>
      </c>
      <c r="B675" s="1106" t="s">
        <v>16413</v>
      </c>
      <c r="C675" s="1107">
        <v>10975</v>
      </c>
      <c r="D675" s="1107">
        <f t="shared" si="13"/>
        <v>8780</v>
      </c>
    </row>
    <row r="676" spans="1:4" ht="14.4">
      <c r="A676" s="1106" t="s">
        <v>16414</v>
      </c>
      <c r="B676" s="1106" t="s">
        <v>16415</v>
      </c>
      <c r="C676" s="1107">
        <v>9545</v>
      </c>
      <c r="D676" s="1107">
        <f t="shared" si="13"/>
        <v>7636</v>
      </c>
    </row>
    <row r="677" spans="1:4" ht="14.4">
      <c r="A677" s="1106" t="s">
        <v>16416</v>
      </c>
      <c r="B677" s="1106" t="s">
        <v>16417</v>
      </c>
      <c r="C677" s="1107">
        <v>12015</v>
      </c>
      <c r="D677" s="1107">
        <f t="shared" si="13"/>
        <v>9612</v>
      </c>
    </row>
    <row r="678" spans="1:4" ht="14.4">
      <c r="A678" s="1106" t="s">
        <v>16418</v>
      </c>
      <c r="B678" s="1106" t="s">
        <v>16327</v>
      </c>
      <c r="C678" s="1107">
        <v>11000</v>
      </c>
      <c r="D678" s="1107">
        <f t="shared" si="13"/>
        <v>8800</v>
      </c>
    </row>
    <row r="679" spans="1:4" ht="14.4">
      <c r="A679" s="1106" t="s">
        <v>16419</v>
      </c>
      <c r="B679" s="1106" t="s">
        <v>16420</v>
      </c>
      <c r="C679" s="1107">
        <v>8675</v>
      </c>
      <c r="D679" s="1107">
        <f t="shared" si="13"/>
        <v>6940</v>
      </c>
    </row>
    <row r="680" spans="1:4" ht="14.4">
      <c r="A680" s="1106" t="s">
        <v>16421</v>
      </c>
      <c r="B680" s="1106" t="s">
        <v>16422</v>
      </c>
      <c r="C680" s="1107">
        <v>11385</v>
      </c>
      <c r="D680" s="1107">
        <f t="shared" si="13"/>
        <v>9108</v>
      </c>
    </row>
    <row r="681" spans="1:4" ht="14.4">
      <c r="A681" s="1106" t="s">
        <v>16423</v>
      </c>
      <c r="B681" s="1106" t="s">
        <v>16424</v>
      </c>
      <c r="C681" s="1107">
        <v>9100</v>
      </c>
      <c r="D681" s="1107">
        <f t="shared" si="13"/>
        <v>7280</v>
      </c>
    </row>
    <row r="682" spans="1:4" ht="14.4">
      <c r="A682" s="1106" t="s">
        <v>16425</v>
      </c>
      <c r="B682" s="1106" t="s">
        <v>16426</v>
      </c>
      <c r="C682" s="1107">
        <v>11850</v>
      </c>
      <c r="D682" s="1107">
        <f t="shared" si="13"/>
        <v>9480</v>
      </c>
    </row>
    <row r="683" spans="1:4" ht="14.4">
      <c r="A683" s="1106" t="s">
        <v>16427</v>
      </c>
      <c r="B683" s="1106" t="s">
        <v>16428</v>
      </c>
      <c r="C683" s="1107">
        <v>9600</v>
      </c>
      <c r="D683" s="1107">
        <f t="shared" si="13"/>
        <v>7680</v>
      </c>
    </row>
    <row r="684" spans="1:4" ht="14.4">
      <c r="A684" s="1106" t="s">
        <v>16429</v>
      </c>
      <c r="B684" s="1106" t="s">
        <v>16430</v>
      </c>
      <c r="C684" s="1107">
        <v>12235</v>
      </c>
      <c r="D684" s="1107">
        <f t="shared" si="13"/>
        <v>9788</v>
      </c>
    </row>
    <row r="685" spans="1:4" ht="14.4">
      <c r="A685" s="1106" t="s">
        <v>16431</v>
      </c>
      <c r="B685" s="1106" t="s">
        <v>16432</v>
      </c>
      <c r="C685" s="1107">
        <v>7785</v>
      </c>
      <c r="D685" s="1107">
        <f t="shared" si="13"/>
        <v>6228</v>
      </c>
    </row>
    <row r="686" spans="1:4" ht="14.4">
      <c r="A686" s="1106" t="s">
        <v>16433</v>
      </c>
      <c r="B686" s="1106" t="s">
        <v>16434</v>
      </c>
      <c r="C686" s="1107">
        <v>10420</v>
      </c>
      <c r="D686" s="1107">
        <f t="shared" si="13"/>
        <v>8336</v>
      </c>
    </row>
    <row r="687" spans="1:4" ht="14.4">
      <c r="A687" s="1106" t="s">
        <v>16435</v>
      </c>
      <c r="B687" s="1106" t="s">
        <v>16436</v>
      </c>
      <c r="C687" s="1107">
        <v>7885</v>
      </c>
      <c r="D687" s="1107">
        <f t="shared" si="13"/>
        <v>6308</v>
      </c>
    </row>
    <row r="688" spans="1:4" ht="14.4">
      <c r="A688" s="1106" t="s">
        <v>16437</v>
      </c>
      <c r="B688" s="1106" t="s">
        <v>16438</v>
      </c>
      <c r="C688" s="1107">
        <v>10640</v>
      </c>
      <c r="D688" s="1107">
        <f t="shared" si="13"/>
        <v>8512</v>
      </c>
    </row>
    <row r="689" spans="1:4" ht="14.4">
      <c r="A689" s="1106" t="s">
        <v>16439</v>
      </c>
      <c r="B689" s="1106" t="s">
        <v>16440</v>
      </c>
      <c r="C689" s="1107">
        <v>7815</v>
      </c>
      <c r="D689" s="1107">
        <f t="shared" si="13"/>
        <v>6252</v>
      </c>
    </row>
    <row r="690" spans="1:4" ht="14.4">
      <c r="A690" s="1106" t="s">
        <v>16441</v>
      </c>
      <c r="B690" s="1106" t="s">
        <v>16442</v>
      </c>
      <c r="C690" s="1107">
        <v>10485</v>
      </c>
      <c r="D690" s="1107">
        <f t="shared" si="13"/>
        <v>8388</v>
      </c>
    </row>
    <row r="691" spans="1:4" ht="14.4">
      <c r="A691" s="1106" t="s">
        <v>16443</v>
      </c>
      <c r="B691" s="1106" t="s">
        <v>16444</v>
      </c>
      <c r="C691" s="1107">
        <v>7865</v>
      </c>
      <c r="D691" s="1107">
        <f t="shared" si="13"/>
        <v>6292</v>
      </c>
    </row>
    <row r="692" spans="1:4" ht="14.4">
      <c r="A692" s="1106" t="s">
        <v>16445</v>
      </c>
      <c r="B692" s="1106" t="s">
        <v>16446</v>
      </c>
      <c r="C692" s="1107">
        <v>10575</v>
      </c>
      <c r="D692" s="1107">
        <f t="shared" si="13"/>
        <v>8460</v>
      </c>
    </row>
    <row r="693" spans="1:4" ht="14.4">
      <c r="A693" s="1106" t="s">
        <v>16447</v>
      </c>
      <c r="B693" s="1106" t="s">
        <v>16448</v>
      </c>
      <c r="C693" s="1107">
        <v>8255</v>
      </c>
      <c r="D693" s="1107">
        <f t="shared" si="13"/>
        <v>6604</v>
      </c>
    </row>
    <row r="694" spans="1:4" ht="14.4">
      <c r="A694" s="1106" t="s">
        <v>16449</v>
      </c>
      <c r="B694" s="1106" t="s">
        <v>16450</v>
      </c>
      <c r="C694" s="1107">
        <v>10980</v>
      </c>
      <c r="D694" s="1107">
        <f t="shared" si="13"/>
        <v>8784</v>
      </c>
    </row>
    <row r="695" spans="1:4" ht="14.4">
      <c r="A695" s="1106" t="s">
        <v>16451</v>
      </c>
      <c r="B695" s="1106" t="s">
        <v>16452</v>
      </c>
      <c r="C695" s="1107">
        <v>9515</v>
      </c>
      <c r="D695" s="1107">
        <f t="shared" ref="D695:D749" si="14">C695*0.8</f>
        <v>7612</v>
      </c>
    </row>
    <row r="696" spans="1:4" ht="14.4">
      <c r="A696" s="1106" t="s">
        <v>16453</v>
      </c>
      <c r="B696" s="1106" t="s">
        <v>16454</v>
      </c>
      <c r="C696" s="1107">
        <v>12170</v>
      </c>
      <c r="D696" s="1107">
        <f t="shared" si="14"/>
        <v>9736</v>
      </c>
    </row>
    <row r="697" spans="1:4" ht="14.4">
      <c r="A697" s="1106" t="s">
        <v>16455</v>
      </c>
      <c r="B697" s="1106" t="s">
        <v>16456</v>
      </c>
      <c r="C697" s="1107">
        <v>8745</v>
      </c>
      <c r="D697" s="1107">
        <f t="shared" si="14"/>
        <v>6996</v>
      </c>
    </row>
    <row r="698" spans="1:4" ht="14.4">
      <c r="A698" s="1106" t="s">
        <v>16457</v>
      </c>
      <c r="B698" s="1106" t="s">
        <v>16458</v>
      </c>
      <c r="C698" s="1107">
        <v>11370</v>
      </c>
      <c r="D698" s="1107">
        <f t="shared" si="14"/>
        <v>9096</v>
      </c>
    </row>
    <row r="699" spans="1:4" ht="14.4">
      <c r="A699" s="1106" t="s">
        <v>16459</v>
      </c>
      <c r="B699" s="1106" t="s">
        <v>16460</v>
      </c>
      <c r="C699" s="1107">
        <v>9085</v>
      </c>
      <c r="D699" s="1107">
        <f t="shared" si="14"/>
        <v>7268</v>
      </c>
    </row>
    <row r="700" spans="1:4" ht="14.4">
      <c r="A700" s="1106" t="s">
        <v>16461</v>
      </c>
      <c r="B700" s="1106" t="s">
        <v>16462</v>
      </c>
      <c r="C700" s="1107">
        <v>11750</v>
      </c>
      <c r="D700" s="1107">
        <f t="shared" si="14"/>
        <v>9400</v>
      </c>
    </row>
    <row r="701" spans="1:4" ht="14.4">
      <c r="A701" s="1106" t="s">
        <v>16463</v>
      </c>
      <c r="B701" s="1106" t="s">
        <v>16464</v>
      </c>
      <c r="C701" s="1107">
        <v>9600</v>
      </c>
      <c r="D701" s="1107">
        <f t="shared" si="14"/>
        <v>7680</v>
      </c>
    </row>
    <row r="702" spans="1:4" ht="14.4">
      <c r="A702" s="1106" t="s">
        <v>16465</v>
      </c>
      <c r="B702" s="1106" t="s">
        <v>16466</v>
      </c>
      <c r="C702" s="1107">
        <v>12160</v>
      </c>
      <c r="D702" s="1107">
        <f t="shared" si="14"/>
        <v>9728</v>
      </c>
    </row>
    <row r="703" spans="1:4" ht="14.4">
      <c r="A703" s="1106" t="s">
        <v>16467</v>
      </c>
      <c r="B703" s="1106" t="s">
        <v>16468</v>
      </c>
      <c r="C703" s="1107">
        <v>7880</v>
      </c>
      <c r="D703" s="1107">
        <f t="shared" si="14"/>
        <v>6304</v>
      </c>
    </row>
    <row r="704" spans="1:4" ht="14.4">
      <c r="A704" s="1106" t="s">
        <v>16469</v>
      </c>
      <c r="B704" s="1106" t="s">
        <v>16470</v>
      </c>
      <c r="C704" s="1107">
        <v>10565</v>
      </c>
      <c r="D704" s="1107">
        <f t="shared" si="14"/>
        <v>8452</v>
      </c>
    </row>
    <row r="705" spans="1:4" ht="14.4">
      <c r="A705" s="1106" t="s">
        <v>16471</v>
      </c>
      <c r="B705" s="1106" t="s">
        <v>16472</v>
      </c>
      <c r="C705" s="1107">
        <v>7795</v>
      </c>
      <c r="D705" s="1107">
        <f t="shared" si="14"/>
        <v>6236</v>
      </c>
    </row>
    <row r="706" spans="1:4" ht="14.4">
      <c r="A706" s="1106" t="s">
        <v>16473</v>
      </c>
      <c r="B706" s="1106" t="s">
        <v>16474</v>
      </c>
      <c r="C706" s="1107">
        <v>10480</v>
      </c>
      <c r="D706" s="1107">
        <f t="shared" si="14"/>
        <v>8384</v>
      </c>
    </row>
    <row r="707" spans="1:4" ht="14.4">
      <c r="A707" s="1106" t="s">
        <v>16475</v>
      </c>
      <c r="B707" s="1106" t="s">
        <v>16476</v>
      </c>
      <c r="C707" s="1107">
        <v>7800</v>
      </c>
      <c r="D707" s="1107">
        <f t="shared" si="14"/>
        <v>6240</v>
      </c>
    </row>
    <row r="708" spans="1:4" ht="14.4">
      <c r="A708" s="1106" t="s">
        <v>16477</v>
      </c>
      <c r="B708" s="1106" t="s">
        <v>16478</v>
      </c>
      <c r="C708" s="1107">
        <v>10345</v>
      </c>
      <c r="D708" s="1107">
        <f t="shared" si="14"/>
        <v>8276</v>
      </c>
    </row>
    <row r="709" spans="1:4" ht="14.4">
      <c r="A709" s="1106" t="s">
        <v>16479</v>
      </c>
      <c r="B709" s="1106" t="s">
        <v>16480</v>
      </c>
      <c r="C709" s="1107">
        <v>11300</v>
      </c>
      <c r="D709" s="1107">
        <f t="shared" si="14"/>
        <v>9040</v>
      </c>
    </row>
    <row r="710" spans="1:4" ht="14.4">
      <c r="A710" s="1106" t="s">
        <v>16481</v>
      </c>
      <c r="B710" s="1106" t="s">
        <v>16482</v>
      </c>
      <c r="C710" s="1107">
        <v>11905</v>
      </c>
      <c r="D710" s="1107">
        <f t="shared" si="14"/>
        <v>9524</v>
      </c>
    </row>
    <row r="711" spans="1:4" ht="14.4">
      <c r="A711" s="1106" t="s">
        <v>16483</v>
      </c>
      <c r="B711" s="1106" t="s">
        <v>16484</v>
      </c>
      <c r="C711" s="1107">
        <v>12485</v>
      </c>
      <c r="D711" s="1107">
        <f t="shared" si="14"/>
        <v>9988</v>
      </c>
    </row>
    <row r="712" spans="1:4" ht="14.4">
      <c r="A712" s="1106" t="s">
        <v>16485</v>
      </c>
      <c r="B712" s="1106" t="s">
        <v>16486</v>
      </c>
      <c r="C712" s="1107">
        <v>11905</v>
      </c>
      <c r="D712" s="1107">
        <f t="shared" si="14"/>
        <v>9524</v>
      </c>
    </row>
    <row r="713" spans="1:4" ht="14.4">
      <c r="A713" s="1106" t="s">
        <v>16487</v>
      </c>
      <c r="B713" s="1106" t="s">
        <v>16488</v>
      </c>
      <c r="C713" s="1107">
        <v>11905</v>
      </c>
      <c r="D713" s="1107">
        <f t="shared" si="14"/>
        <v>9524</v>
      </c>
    </row>
    <row r="714" spans="1:4" ht="14.4">
      <c r="A714" s="1106" t="s">
        <v>16489</v>
      </c>
      <c r="B714" s="1106" t="s">
        <v>16490</v>
      </c>
      <c r="C714" s="1107">
        <v>12395</v>
      </c>
      <c r="D714" s="1107">
        <f t="shared" si="14"/>
        <v>9916</v>
      </c>
    </row>
    <row r="715" spans="1:4" ht="14.4">
      <c r="A715" s="1106" t="s">
        <v>16491</v>
      </c>
      <c r="B715" s="1106" t="s">
        <v>16492</v>
      </c>
      <c r="C715" s="1107">
        <v>11325</v>
      </c>
      <c r="D715" s="1107">
        <f t="shared" si="14"/>
        <v>9060</v>
      </c>
    </row>
    <row r="716" spans="1:4" ht="14.4">
      <c r="A716" s="1106" t="s">
        <v>16493</v>
      </c>
      <c r="B716" s="1106" t="s">
        <v>16494</v>
      </c>
      <c r="C716" s="1107">
        <v>11325</v>
      </c>
      <c r="D716" s="1107">
        <f t="shared" si="14"/>
        <v>9060</v>
      </c>
    </row>
    <row r="717" spans="1:4" ht="14.4">
      <c r="A717" s="1106" t="s">
        <v>16495</v>
      </c>
      <c r="B717" s="1106" t="s">
        <v>16496</v>
      </c>
      <c r="C717" s="1107">
        <v>11320</v>
      </c>
      <c r="D717" s="1107">
        <f t="shared" si="14"/>
        <v>9056</v>
      </c>
    </row>
    <row r="718" spans="1:4" ht="14.4">
      <c r="A718" s="1106" t="s">
        <v>16497</v>
      </c>
      <c r="B718" s="1106" t="s">
        <v>16498</v>
      </c>
      <c r="C718" s="1107">
        <v>11325</v>
      </c>
      <c r="D718" s="1107">
        <f t="shared" si="14"/>
        <v>9060</v>
      </c>
    </row>
    <row r="719" spans="1:4" ht="14.4">
      <c r="A719" s="1106" t="s">
        <v>16499</v>
      </c>
      <c r="B719" s="1106" t="s">
        <v>16500</v>
      </c>
      <c r="C719" s="1107">
        <v>11905</v>
      </c>
      <c r="D719" s="1107">
        <f t="shared" si="14"/>
        <v>9524</v>
      </c>
    </row>
    <row r="720" spans="1:4" ht="14.4">
      <c r="A720" s="1106" t="s">
        <v>16501</v>
      </c>
      <c r="B720" s="1106" t="s">
        <v>16502</v>
      </c>
      <c r="C720" s="1107">
        <v>12395</v>
      </c>
      <c r="D720" s="1107">
        <f t="shared" si="14"/>
        <v>9916</v>
      </c>
    </row>
    <row r="721" spans="1:4" ht="14.4">
      <c r="A721" s="1106" t="s">
        <v>16503</v>
      </c>
      <c r="B721" s="1106" t="s">
        <v>16504</v>
      </c>
      <c r="C721" s="1107">
        <v>11905</v>
      </c>
      <c r="D721" s="1107">
        <f t="shared" si="14"/>
        <v>9524</v>
      </c>
    </row>
    <row r="722" spans="1:4" ht="14.4">
      <c r="A722" s="1106" t="s">
        <v>16505</v>
      </c>
      <c r="B722" s="1106" t="s">
        <v>16506</v>
      </c>
      <c r="C722" s="1107">
        <v>11905</v>
      </c>
      <c r="D722" s="1107">
        <f t="shared" si="14"/>
        <v>9524</v>
      </c>
    </row>
    <row r="723" spans="1:4" ht="14.4">
      <c r="A723" s="1106" t="s">
        <v>16507</v>
      </c>
      <c r="B723" s="1106" t="s">
        <v>16508</v>
      </c>
      <c r="C723" s="1107">
        <v>12395</v>
      </c>
      <c r="D723" s="1107">
        <f t="shared" si="14"/>
        <v>9916</v>
      </c>
    </row>
    <row r="724" spans="1:4" ht="14.4">
      <c r="A724" s="1106" t="s">
        <v>16509</v>
      </c>
      <c r="B724" s="1106" t="s">
        <v>16510</v>
      </c>
      <c r="C724" s="1107">
        <v>11320</v>
      </c>
      <c r="D724" s="1107">
        <f t="shared" si="14"/>
        <v>9056</v>
      </c>
    </row>
    <row r="725" spans="1:4" ht="14.4">
      <c r="A725" s="1106" t="s">
        <v>16511</v>
      </c>
      <c r="B725" s="1106" t="s">
        <v>16512</v>
      </c>
      <c r="C725" s="1107">
        <v>11330</v>
      </c>
      <c r="D725" s="1107">
        <f t="shared" si="14"/>
        <v>9064</v>
      </c>
    </row>
    <row r="726" spans="1:4" ht="14.4">
      <c r="A726" s="1106" t="s">
        <v>16513</v>
      </c>
      <c r="B726" s="1106" t="s">
        <v>16496</v>
      </c>
      <c r="C726" s="1107">
        <v>11340</v>
      </c>
      <c r="D726" s="1107">
        <f t="shared" si="14"/>
        <v>9072</v>
      </c>
    </row>
    <row r="727" spans="1:4" ht="14.4">
      <c r="A727" s="1106" t="s">
        <v>16514</v>
      </c>
      <c r="B727" s="1106" t="s">
        <v>16515</v>
      </c>
      <c r="C727" s="1107">
        <v>9025</v>
      </c>
      <c r="D727" s="1107">
        <f t="shared" si="14"/>
        <v>7220</v>
      </c>
    </row>
    <row r="728" spans="1:4" ht="14.4">
      <c r="A728" s="1106" t="s">
        <v>16516</v>
      </c>
      <c r="B728" s="1106" t="s">
        <v>16517</v>
      </c>
      <c r="C728" s="1107">
        <v>9890</v>
      </c>
      <c r="D728" s="1107">
        <f t="shared" si="14"/>
        <v>7912</v>
      </c>
    </row>
    <row r="729" spans="1:4" ht="14.4">
      <c r="A729" s="1106" t="s">
        <v>16518</v>
      </c>
      <c r="B729" s="1106" t="s">
        <v>16519</v>
      </c>
      <c r="C729" s="1107">
        <v>9305</v>
      </c>
      <c r="D729" s="1107">
        <f t="shared" si="14"/>
        <v>7444</v>
      </c>
    </row>
    <row r="730" spans="1:4" ht="14.4">
      <c r="A730" s="1106" t="s">
        <v>16520</v>
      </c>
      <c r="B730" s="1106" t="s">
        <v>16521</v>
      </c>
      <c r="C730" s="1107">
        <v>10130</v>
      </c>
      <c r="D730" s="1107">
        <f t="shared" si="14"/>
        <v>8104</v>
      </c>
    </row>
    <row r="731" spans="1:4" ht="14.4">
      <c r="A731" s="1106" t="s">
        <v>16522</v>
      </c>
      <c r="B731" s="1106" t="s">
        <v>16523</v>
      </c>
      <c r="C731" s="1107">
        <v>540</v>
      </c>
      <c r="D731" s="1107">
        <f t="shared" si="14"/>
        <v>432</v>
      </c>
    </row>
    <row r="732" spans="1:4" ht="14.4">
      <c r="A732" s="1106" t="s">
        <v>16524</v>
      </c>
      <c r="B732" s="1106" t="s">
        <v>16525</v>
      </c>
      <c r="C732" s="1107">
        <v>2615</v>
      </c>
      <c r="D732" s="1107">
        <f t="shared" si="14"/>
        <v>2092</v>
      </c>
    </row>
    <row r="733" spans="1:4" ht="14.4">
      <c r="A733" s="1106" t="s">
        <v>16526</v>
      </c>
      <c r="B733" s="1106" t="s">
        <v>16527</v>
      </c>
      <c r="C733" s="1107">
        <v>2830</v>
      </c>
      <c r="D733" s="1107">
        <f t="shared" si="14"/>
        <v>2264</v>
      </c>
    </row>
    <row r="734" spans="1:4" ht="14.4">
      <c r="A734" s="1106" t="s">
        <v>16528</v>
      </c>
      <c r="B734" s="1106" t="s">
        <v>16529</v>
      </c>
      <c r="C734" s="1107">
        <v>2990</v>
      </c>
      <c r="D734" s="1107">
        <f t="shared" si="14"/>
        <v>2392</v>
      </c>
    </row>
    <row r="735" spans="1:4" ht="14.4">
      <c r="A735" s="1106" t="s">
        <v>16530</v>
      </c>
      <c r="B735" s="1106" t="s">
        <v>16531</v>
      </c>
      <c r="C735" s="1107">
        <v>1985</v>
      </c>
      <c r="D735" s="1107">
        <f t="shared" si="14"/>
        <v>1588</v>
      </c>
    </row>
    <row r="736" spans="1:4" ht="14.4">
      <c r="A736" s="1106" t="s">
        <v>16532</v>
      </c>
      <c r="B736" s="1106" t="s">
        <v>16533</v>
      </c>
      <c r="C736" s="1107">
        <v>1685</v>
      </c>
      <c r="D736" s="1107">
        <f t="shared" si="14"/>
        <v>1348</v>
      </c>
    </row>
    <row r="737" spans="1:4" ht="14.4">
      <c r="A737" s="1106" t="s">
        <v>16534</v>
      </c>
      <c r="B737" s="1106" t="s">
        <v>16535</v>
      </c>
      <c r="C737" s="1107">
        <v>1480</v>
      </c>
      <c r="D737" s="1107">
        <f t="shared" si="14"/>
        <v>1184</v>
      </c>
    </row>
    <row r="738" spans="1:4" ht="14.4">
      <c r="A738" s="1106" t="s">
        <v>16536</v>
      </c>
      <c r="B738" s="1106" t="s">
        <v>16537</v>
      </c>
      <c r="C738" s="1107">
        <v>1255</v>
      </c>
      <c r="D738" s="1107">
        <f t="shared" si="14"/>
        <v>1004</v>
      </c>
    </row>
    <row r="739" spans="1:4" ht="14.4">
      <c r="A739" s="1106" t="s">
        <v>16538</v>
      </c>
      <c r="B739" s="1106" t="s">
        <v>16539</v>
      </c>
      <c r="C739" s="1107">
        <v>1420</v>
      </c>
      <c r="D739" s="1107">
        <f t="shared" si="14"/>
        <v>1136</v>
      </c>
    </row>
    <row r="740" spans="1:4" ht="14.4">
      <c r="A740" s="1106" t="s">
        <v>16540</v>
      </c>
      <c r="B740" s="1106" t="s">
        <v>16541</v>
      </c>
      <c r="C740" s="1107">
        <v>225</v>
      </c>
      <c r="D740" s="1107">
        <f t="shared" si="14"/>
        <v>180</v>
      </c>
    </row>
    <row r="741" spans="1:4" ht="14.4">
      <c r="A741" s="1106" t="s">
        <v>16542</v>
      </c>
      <c r="B741" s="1106" t="s">
        <v>16543</v>
      </c>
      <c r="C741" s="1107">
        <v>450</v>
      </c>
      <c r="D741" s="1107">
        <f t="shared" si="14"/>
        <v>360</v>
      </c>
    </row>
    <row r="742" spans="1:4" ht="14.4">
      <c r="A742" s="1106" t="s">
        <v>16544</v>
      </c>
      <c r="B742" s="1106" t="s">
        <v>16545</v>
      </c>
      <c r="C742" s="1107">
        <v>320</v>
      </c>
      <c r="D742" s="1107">
        <f t="shared" si="14"/>
        <v>256</v>
      </c>
    </row>
    <row r="743" spans="1:4" ht="14.4">
      <c r="A743" s="1106" t="s">
        <v>16546</v>
      </c>
      <c r="B743" s="1106" t="s">
        <v>16547</v>
      </c>
      <c r="C743" s="1107">
        <v>200</v>
      </c>
      <c r="D743" s="1107">
        <f t="shared" si="14"/>
        <v>160</v>
      </c>
    </row>
    <row r="744" spans="1:4" ht="14.4">
      <c r="A744" s="1106" t="s">
        <v>16548</v>
      </c>
      <c r="B744" s="1106" t="s">
        <v>16549</v>
      </c>
      <c r="C744" s="1107">
        <v>115</v>
      </c>
      <c r="D744" s="1107">
        <f t="shared" si="14"/>
        <v>92</v>
      </c>
    </row>
    <row r="745" spans="1:4" ht="15" customHeight="1">
      <c r="A745" s="1106" t="s">
        <v>16550</v>
      </c>
      <c r="B745" s="1106" t="s">
        <v>16551</v>
      </c>
      <c r="C745" s="1107">
        <v>130</v>
      </c>
      <c r="D745" s="1107">
        <f t="shared" si="14"/>
        <v>104</v>
      </c>
    </row>
    <row r="746" spans="1:4" ht="15" customHeight="1">
      <c r="A746" s="1106" t="s">
        <v>16552</v>
      </c>
      <c r="B746" s="1106" t="s">
        <v>16553</v>
      </c>
      <c r="C746" s="1107">
        <v>150</v>
      </c>
      <c r="D746" s="1107">
        <f t="shared" si="14"/>
        <v>120</v>
      </c>
    </row>
    <row r="747" spans="1:4" ht="15" customHeight="1">
      <c r="A747" s="1106" t="s">
        <v>16554</v>
      </c>
      <c r="B747" s="1106" t="s">
        <v>16555</v>
      </c>
      <c r="C747" s="1107">
        <v>280</v>
      </c>
      <c r="D747" s="1107">
        <f t="shared" si="14"/>
        <v>224</v>
      </c>
    </row>
    <row r="748" spans="1:4" ht="15" customHeight="1">
      <c r="A748" s="1106" t="s">
        <v>16556</v>
      </c>
      <c r="B748" s="1106" t="s">
        <v>16547</v>
      </c>
      <c r="C748" s="1107">
        <v>235</v>
      </c>
      <c r="D748" s="1107">
        <f t="shared" si="14"/>
        <v>188</v>
      </c>
    </row>
    <row r="749" spans="1:4" ht="15" customHeight="1">
      <c r="A749" s="1106" t="s">
        <v>16557</v>
      </c>
      <c r="B749" s="1106" t="s">
        <v>16558</v>
      </c>
      <c r="C749" s="1107">
        <v>170</v>
      </c>
      <c r="D749" s="1107">
        <f t="shared" si="14"/>
        <v>136</v>
      </c>
    </row>
  </sheetData>
  <sheetProtection algorithmName="SHA-512" hashValue="QeCLQKC4Qcto1HA6r+G9riG7fE6EzPBsSteI9669M6Qrg190VdofNj++cb8c8TGRF3+TvIGQdPiaOy6yHIydcw==" saltValue="Nl5EL2eIplJUOXfCJaifXw==" spinCount="100000" sheet="1" objects="1" scenarios="1"/>
  <sortState xmlns:xlrd2="http://schemas.microsoft.com/office/spreadsheetml/2017/richdata2" ref="A4:D700">
    <sortCondition ref="A4:A700"/>
  </sortState>
  <hyperlinks>
    <hyperlink ref="A2" location="'Mounts and Carts'!A1" display="Back to Directory" xr:uid="{3D1AC0F6-1390-40FD-940D-34DB1B1ACBEC}"/>
  </hyperlinks>
  <pageMargins left="0.75" right="0.75" top="1" bottom="1" header="0.5" footer="0.5"/>
  <pageSetup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070D2-63A5-4B05-933C-DBCCF62C42C2}">
  <sheetPr>
    <pageSetUpPr autoPageBreaks="0"/>
  </sheetPr>
  <dimension ref="A1:D160"/>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109375" bestFit="1" customWidth="1"/>
    <col min="2" max="2" width="88" bestFit="1" customWidth="1"/>
    <col min="3" max="3" width="13.44140625" customWidth="1"/>
    <col min="4" max="4" width="12" style="199" bestFit="1" customWidth="1"/>
    <col min="244" max="248" width="9.109375" customWidth="1"/>
    <col min="500" max="504" width="9.109375" customWidth="1"/>
    <col min="756" max="760" width="9.109375" customWidth="1"/>
    <col min="1012" max="1016" width="9.109375" customWidth="1"/>
    <col min="1268" max="1272" width="9.109375" customWidth="1"/>
    <col min="1524" max="1528" width="9.109375" customWidth="1"/>
    <col min="1780" max="1784" width="9.109375" customWidth="1"/>
    <col min="2036" max="2040" width="9.109375" customWidth="1"/>
    <col min="2292" max="2296" width="9.109375" customWidth="1"/>
    <col min="2548" max="2552" width="9.109375" customWidth="1"/>
    <col min="2804" max="2808" width="9.109375" customWidth="1"/>
    <col min="3060" max="3064" width="9.109375" customWidth="1"/>
    <col min="3316" max="3320" width="9.109375" customWidth="1"/>
    <col min="3572" max="3576" width="9.109375" customWidth="1"/>
    <col min="3828" max="3832" width="9.109375" customWidth="1"/>
    <col min="4084" max="4088" width="9.109375" customWidth="1"/>
    <col min="4340" max="4344" width="9.109375" customWidth="1"/>
    <col min="4596" max="4600" width="9.109375" customWidth="1"/>
    <col min="4852" max="4856" width="9.109375" customWidth="1"/>
    <col min="5108" max="5112" width="9.109375" customWidth="1"/>
    <col min="5364" max="5368" width="9.109375" customWidth="1"/>
    <col min="5620" max="5624" width="9.109375" customWidth="1"/>
    <col min="5876" max="5880" width="9.109375" customWidth="1"/>
    <col min="6132" max="6136" width="9.109375" customWidth="1"/>
    <col min="6388" max="6392" width="9.109375" customWidth="1"/>
    <col min="6644" max="6648" width="9.109375" customWidth="1"/>
    <col min="6900" max="6904" width="9.109375" customWidth="1"/>
    <col min="7156" max="7160" width="9.109375" customWidth="1"/>
    <col min="7412" max="7416" width="9.109375" customWidth="1"/>
    <col min="7668" max="7672" width="9.109375" customWidth="1"/>
    <col min="7924" max="7928" width="9.109375" customWidth="1"/>
    <col min="8180" max="8184" width="9.109375" customWidth="1"/>
    <col min="8436" max="8440" width="9.109375" customWidth="1"/>
    <col min="8692" max="8696" width="9.109375" customWidth="1"/>
    <col min="8948" max="8952" width="9.109375" customWidth="1"/>
    <col min="9204" max="9208" width="9.109375" customWidth="1"/>
    <col min="9460" max="9464" width="9.109375" customWidth="1"/>
    <col min="9716" max="9720" width="9.109375" customWidth="1"/>
    <col min="9972" max="9976" width="9.109375" customWidth="1"/>
    <col min="10228" max="10232" width="9.109375" customWidth="1"/>
    <col min="10484" max="10488" width="9.109375" customWidth="1"/>
    <col min="10740" max="10744" width="9.109375" customWidth="1"/>
    <col min="10996" max="11000" width="9.109375" customWidth="1"/>
    <col min="11252" max="11256" width="9.109375" customWidth="1"/>
    <col min="11508" max="11512" width="9.109375" customWidth="1"/>
    <col min="11764" max="11768" width="9.109375" customWidth="1"/>
    <col min="12020" max="12024" width="9.109375" customWidth="1"/>
    <col min="12276" max="12280" width="9.109375" customWidth="1"/>
    <col min="12532" max="12536" width="9.109375" customWidth="1"/>
    <col min="12788" max="12792" width="9.109375" customWidth="1"/>
    <col min="13044" max="13048" width="9.109375" customWidth="1"/>
    <col min="13300" max="13304" width="9.109375" customWidth="1"/>
    <col min="13556" max="13560" width="9.109375" customWidth="1"/>
    <col min="13812" max="13816" width="9.109375" customWidth="1"/>
    <col min="14068" max="14072" width="9.109375" customWidth="1"/>
    <col min="14324" max="14328" width="9.109375" customWidth="1"/>
    <col min="14580" max="14584" width="9.109375" customWidth="1"/>
    <col min="14836" max="14840" width="9.109375" customWidth="1"/>
    <col min="15092" max="15096" width="9.109375" customWidth="1"/>
    <col min="15348" max="15352" width="9.109375" customWidth="1"/>
    <col min="15604" max="15608" width="9.109375" customWidth="1"/>
    <col min="15860" max="15864" width="9.109375" customWidth="1"/>
    <col min="16116" max="16120" width="9.109375" customWidth="1"/>
  </cols>
  <sheetData>
    <row r="1" spans="1:4" ht="14.4">
      <c r="A1" s="359"/>
      <c r="B1" s="360"/>
      <c r="C1" s="361"/>
      <c r="D1" s="1205"/>
    </row>
    <row r="2" spans="1:4" ht="27" customHeight="1">
      <c r="A2" s="1138"/>
      <c r="B2" s="362"/>
      <c r="C2" s="363"/>
      <c r="D2" s="1206"/>
    </row>
    <row r="3" spans="1:4" ht="29.25" customHeight="1">
      <c r="A3" s="364" t="s">
        <v>2</v>
      </c>
      <c r="B3" s="364"/>
      <c r="C3" s="365" t="s">
        <v>3</v>
      </c>
      <c r="D3" s="365" t="s">
        <v>43563</v>
      </c>
    </row>
    <row r="4" spans="1:4" ht="14.4">
      <c r="A4" s="112" t="s">
        <v>16559</v>
      </c>
      <c r="B4" s="112" t="s">
        <v>16560</v>
      </c>
      <c r="C4" s="741">
        <v>250</v>
      </c>
      <c r="D4" s="536">
        <f>C4*0.85</f>
        <v>212.5</v>
      </c>
    </row>
    <row r="5" spans="1:4" ht="14.4">
      <c r="A5" s="112" t="s">
        <v>16561</v>
      </c>
      <c r="B5" s="112" t="s">
        <v>16562</v>
      </c>
      <c r="C5" s="741">
        <v>39.950000000000003</v>
      </c>
      <c r="D5" s="536">
        <f t="shared" ref="D5:D62" si="0">C5*0.85</f>
        <v>33.957500000000003</v>
      </c>
    </row>
    <row r="6" spans="1:4" ht="14.4">
      <c r="A6" s="112" t="s">
        <v>16563</v>
      </c>
      <c r="B6" s="112" t="s">
        <v>16564</v>
      </c>
      <c r="C6" s="741">
        <v>39.950000000000003</v>
      </c>
      <c r="D6" s="536">
        <f t="shared" si="0"/>
        <v>33.957500000000003</v>
      </c>
    </row>
    <row r="7" spans="1:4" ht="14.4">
      <c r="A7" s="112" t="s">
        <v>42990</v>
      </c>
      <c r="B7" s="112" t="s">
        <v>42988</v>
      </c>
      <c r="C7" s="741">
        <v>1124.95</v>
      </c>
      <c r="D7" s="536">
        <f t="shared" si="0"/>
        <v>956.20749999999998</v>
      </c>
    </row>
    <row r="8" spans="1:4" ht="14.4">
      <c r="A8" s="112" t="s">
        <v>16565</v>
      </c>
      <c r="B8" s="112" t="s">
        <v>16566</v>
      </c>
      <c r="C8" s="741">
        <v>799.95</v>
      </c>
      <c r="D8" s="536">
        <f t="shared" si="0"/>
        <v>679.95749999999998</v>
      </c>
    </row>
    <row r="9" spans="1:4" ht="14.4">
      <c r="A9" s="112" t="s">
        <v>16567</v>
      </c>
      <c r="B9" s="112" t="s">
        <v>16568</v>
      </c>
      <c r="C9" s="741">
        <v>114.95</v>
      </c>
      <c r="D9" s="536">
        <f t="shared" si="0"/>
        <v>97.707499999999996</v>
      </c>
    </row>
    <row r="10" spans="1:4" ht="14.4">
      <c r="A10" s="112" t="s">
        <v>16569</v>
      </c>
      <c r="B10" s="112" t="s">
        <v>16570</v>
      </c>
      <c r="C10" s="741">
        <v>189.95</v>
      </c>
      <c r="D10" s="536">
        <f t="shared" si="0"/>
        <v>161.45749999999998</v>
      </c>
    </row>
    <row r="11" spans="1:4" ht="14.4">
      <c r="A11" s="112" t="s">
        <v>16571</v>
      </c>
      <c r="B11" s="112" t="s">
        <v>16572</v>
      </c>
      <c r="C11" s="741">
        <v>229.95</v>
      </c>
      <c r="D11" s="536">
        <f t="shared" si="0"/>
        <v>195.45749999999998</v>
      </c>
    </row>
    <row r="12" spans="1:4" ht="14.4">
      <c r="A12" s="112" t="s">
        <v>16573</v>
      </c>
      <c r="B12" s="112" t="s">
        <v>16574</v>
      </c>
      <c r="C12" s="741">
        <v>279.95</v>
      </c>
      <c r="D12" s="536">
        <f t="shared" si="0"/>
        <v>237.95749999999998</v>
      </c>
    </row>
    <row r="13" spans="1:4" ht="14.4">
      <c r="A13" s="112" t="s">
        <v>16575</v>
      </c>
      <c r="B13" s="112" t="s">
        <v>16576</v>
      </c>
      <c r="C13" s="741">
        <v>644.95000000000005</v>
      </c>
      <c r="D13" s="536">
        <f t="shared" si="0"/>
        <v>548.20749999999998</v>
      </c>
    </row>
    <row r="14" spans="1:4" ht="14.4">
      <c r="A14" s="112" t="s">
        <v>16577</v>
      </c>
      <c r="B14" s="112" t="s">
        <v>16578</v>
      </c>
      <c r="C14" s="741">
        <v>314.95</v>
      </c>
      <c r="D14" s="536">
        <f t="shared" si="0"/>
        <v>267.70749999999998</v>
      </c>
    </row>
    <row r="15" spans="1:4" ht="14.4">
      <c r="A15" s="112" t="s">
        <v>16579</v>
      </c>
      <c r="B15" s="112" t="s">
        <v>16580</v>
      </c>
      <c r="C15" s="741">
        <v>709.95</v>
      </c>
      <c r="D15" s="536">
        <f t="shared" si="0"/>
        <v>603.45749999999998</v>
      </c>
    </row>
    <row r="16" spans="1:4" ht="14.4">
      <c r="A16" s="112" t="s">
        <v>16581</v>
      </c>
      <c r="B16" s="112" t="s">
        <v>16582</v>
      </c>
      <c r="C16" s="741">
        <v>84.95</v>
      </c>
      <c r="D16" s="536">
        <f t="shared" si="0"/>
        <v>72.207499999999996</v>
      </c>
    </row>
    <row r="17" spans="1:4" ht="14.4">
      <c r="A17" s="112" t="s">
        <v>16583</v>
      </c>
      <c r="B17" s="112" t="s">
        <v>16584</v>
      </c>
      <c r="C17" s="741">
        <v>709.95</v>
      </c>
      <c r="D17" s="536">
        <f t="shared" si="0"/>
        <v>603.45749999999998</v>
      </c>
    </row>
    <row r="18" spans="1:4" ht="14.4">
      <c r="A18" s="112" t="s">
        <v>16585</v>
      </c>
      <c r="B18" s="112" t="s">
        <v>16585</v>
      </c>
      <c r="C18" s="741">
        <v>479.95</v>
      </c>
      <c r="D18" s="536">
        <f t="shared" si="0"/>
        <v>407.95749999999998</v>
      </c>
    </row>
    <row r="19" spans="1:4" ht="14.4">
      <c r="A19" s="112" t="s">
        <v>16586</v>
      </c>
      <c r="B19" s="112" t="s">
        <v>16587</v>
      </c>
      <c r="C19" s="741">
        <v>874.95</v>
      </c>
      <c r="D19" s="536">
        <f t="shared" si="0"/>
        <v>743.70749999999998</v>
      </c>
    </row>
    <row r="20" spans="1:4" ht="14.4">
      <c r="A20" s="112" t="s">
        <v>16588</v>
      </c>
      <c r="B20" s="112" t="s">
        <v>16589</v>
      </c>
      <c r="C20" s="741">
        <v>1509.95</v>
      </c>
      <c r="D20" s="536">
        <f t="shared" si="0"/>
        <v>1283.4575</v>
      </c>
    </row>
    <row r="21" spans="1:4" ht="14.4">
      <c r="A21" s="112" t="s">
        <v>16590</v>
      </c>
      <c r="B21" s="112" t="s">
        <v>16591</v>
      </c>
      <c r="C21" s="741">
        <v>999.95</v>
      </c>
      <c r="D21" s="536">
        <f t="shared" si="0"/>
        <v>849.95749999999998</v>
      </c>
    </row>
    <row r="22" spans="1:4" ht="14.4">
      <c r="A22" s="112" t="s">
        <v>16592</v>
      </c>
      <c r="B22" s="112" t="s">
        <v>16593</v>
      </c>
      <c r="C22" s="741">
        <v>1624.95</v>
      </c>
      <c r="D22" s="536">
        <f t="shared" si="0"/>
        <v>1381.2075</v>
      </c>
    </row>
    <row r="23" spans="1:4" ht="14.4">
      <c r="A23" s="112" t="s">
        <v>16594</v>
      </c>
      <c r="B23" s="112" t="s">
        <v>16595</v>
      </c>
      <c r="C23" s="741">
        <v>49.95</v>
      </c>
      <c r="D23" s="536">
        <f t="shared" si="0"/>
        <v>42.457500000000003</v>
      </c>
    </row>
    <row r="24" spans="1:4" ht="14.4">
      <c r="A24" s="112" t="s">
        <v>16596</v>
      </c>
      <c r="B24" s="112" t="s">
        <v>16597</v>
      </c>
      <c r="C24" s="741">
        <v>64.95</v>
      </c>
      <c r="D24" s="536">
        <f t="shared" si="0"/>
        <v>55.207500000000003</v>
      </c>
    </row>
    <row r="25" spans="1:4" ht="14.4">
      <c r="A25" s="112" t="s">
        <v>16598</v>
      </c>
      <c r="B25" s="112" t="s">
        <v>16599</v>
      </c>
      <c r="C25" s="741">
        <v>479.95</v>
      </c>
      <c r="D25" s="536">
        <f t="shared" si="0"/>
        <v>407.95749999999998</v>
      </c>
    </row>
    <row r="26" spans="1:4" ht="14.4">
      <c r="A26" s="112" t="s">
        <v>16600</v>
      </c>
      <c r="B26" s="112" t="s">
        <v>16601</v>
      </c>
      <c r="C26" s="741">
        <v>769.95</v>
      </c>
      <c r="D26" s="536">
        <f t="shared" si="0"/>
        <v>654.45749999999998</v>
      </c>
    </row>
    <row r="27" spans="1:4" ht="14.4">
      <c r="A27" s="112" t="s">
        <v>16602</v>
      </c>
      <c r="B27" s="112" t="s">
        <v>16603</v>
      </c>
      <c r="C27" s="741">
        <v>934.95</v>
      </c>
      <c r="D27" s="536">
        <f t="shared" si="0"/>
        <v>794.70749999999998</v>
      </c>
    </row>
    <row r="28" spans="1:4" ht="14.4">
      <c r="A28" s="112" t="s">
        <v>16604</v>
      </c>
      <c r="B28" s="112" t="s">
        <v>16605</v>
      </c>
      <c r="C28" s="741">
        <v>239.95</v>
      </c>
      <c r="D28" s="536">
        <f t="shared" si="0"/>
        <v>203.95749999999998</v>
      </c>
    </row>
    <row r="29" spans="1:4" ht="14.4">
      <c r="A29" s="112" t="s">
        <v>16606</v>
      </c>
      <c r="B29" s="112" t="s">
        <v>16607</v>
      </c>
      <c r="C29" s="741">
        <v>189.95</v>
      </c>
      <c r="D29" s="536">
        <f t="shared" si="0"/>
        <v>161.45749999999998</v>
      </c>
    </row>
    <row r="30" spans="1:4" ht="14.4">
      <c r="A30" s="112" t="s">
        <v>16608</v>
      </c>
      <c r="B30" s="112" t="s">
        <v>16609</v>
      </c>
      <c r="C30" s="741">
        <v>419.95</v>
      </c>
      <c r="D30" s="536">
        <f t="shared" si="0"/>
        <v>356.95749999999998</v>
      </c>
    </row>
    <row r="31" spans="1:4" ht="14.4">
      <c r="A31" s="112" t="s">
        <v>16610</v>
      </c>
      <c r="B31" s="112" t="s">
        <v>16611</v>
      </c>
      <c r="C31" s="741">
        <v>829.95</v>
      </c>
      <c r="D31" s="536">
        <f t="shared" si="0"/>
        <v>705.45749999999998</v>
      </c>
    </row>
    <row r="32" spans="1:4" ht="14.4">
      <c r="A32" s="112" t="s">
        <v>16612</v>
      </c>
      <c r="B32" s="112" t="s">
        <v>16613</v>
      </c>
      <c r="C32" s="741">
        <v>114.95</v>
      </c>
      <c r="D32" s="536">
        <f t="shared" si="0"/>
        <v>97.707499999999996</v>
      </c>
    </row>
    <row r="33" spans="1:4" ht="14.4">
      <c r="A33" s="112" t="s">
        <v>16614</v>
      </c>
      <c r="B33" s="112" t="s">
        <v>16615</v>
      </c>
      <c r="C33" s="741">
        <v>154.94999999999999</v>
      </c>
      <c r="D33" s="536">
        <f t="shared" si="0"/>
        <v>131.70749999999998</v>
      </c>
    </row>
    <row r="34" spans="1:4" ht="14.4">
      <c r="A34" s="112" t="s">
        <v>16616</v>
      </c>
      <c r="B34" s="112" t="s">
        <v>16617</v>
      </c>
      <c r="C34" s="741">
        <v>159.94999999999999</v>
      </c>
      <c r="D34" s="536">
        <f t="shared" si="0"/>
        <v>135.95749999999998</v>
      </c>
    </row>
    <row r="35" spans="1:4" ht="14.4">
      <c r="A35" s="112" t="s">
        <v>16618</v>
      </c>
      <c r="B35" s="112" t="s">
        <v>16619</v>
      </c>
      <c r="C35" s="741">
        <v>64.95</v>
      </c>
      <c r="D35" s="536">
        <f t="shared" si="0"/>
        <v>55.207500000000003</v>
      </c>
    </row>
    <row r="36" spans="1:4" ht="14.4">
      <c r="A36" s="112" t="s">
        <v>16620</v>
      </c>
      <c r="B36" s="112" t="s">
        <v>16621</v>
      </c>
      <c r="C36" s="741">
        <v>209.95</v>
      </c>
      <c r="D36" s="536">
        <f t="shared" si="0"/>
        <v>178.45749999999998</v>
      </c>
    </row>
    <row r="37" spans="1:4" ht="14.4">
      <c r="A37" s="112" t="s">
        <v>16622</v>
      </c>
      <c r="B37" s="112" t="s">
        <v>16623</v>
      </c>
      <c r="C37" s="741">
        <v>1509.95</v>
      </c>
      <c r="D37" s="536">
        <f t="shared" si="0"/>
        <v>1283.4575</v>
      </c>
    </row>
    <row r="38" spans="1:4" ht="14.4">
      <c r="A38" s="112" t="s">
        <v>16624</v>
      </c>
      <c r="B38" s="112" t="s">
        <v>16625</v>
      </c>
      <c r="C38" s="741">
        <v>2889.95</v>
      </c>
      <c r="D38" s="536">
        <f t="shared" si="0"/>
        <v>2456.4575</v>
      </c>
    </row>
    <row r="39" spans="1:4" ht="14.4">
      <c r="A39" s="112" t="s">
        <v>16626</v>
      </c>
      <c r="B39" s="112" t="s">
        <v>16626</v>
      </c>
      <c r="C39" s="741">
        <v>3789.95</v>
      </c>
      <c r="D39" s="536">
        <f t="shared" si="0"/>
        <v>3221.4575</v>
      </c>
    </row>
    <row r="40" spans="1:4" ht="14.4">
      <c r="A40" s="112" t="s">
        <v>16627</v>
      </c>
      <c r="B40" s="112" t="s">
        <v>16627</v>
      </c>
      <c r="C40" s="741">
        <v>5744.95</v>
      </c>
      <c r="D40" s="536">
        <f t="shared" si="0"/>
        <v>4883.2074999999995</v>
      </c>
    </row>
    <row r="41" spans="1:4" ht="14.4">
      <c r="A41" s="112" t="s">
        <v>16628</v>
      </c>
      <c r="B41" s="112" t="s">
        <v>16629</v>
      </c>
      <c r="C41" s="741">
        <v>544.95000000000005</v>
      </c>
      <c r="D41" s="536">
        <f t="shared" si="0"/>
        <v>463.20750000000004</v>
      </c>
    </row>
    <row r="42" spans="1:4" ht="14.4">
      <c r="A42" s="112" t="s">
        <v>16630</v>
      </c>
      <c r="B42" s="112" t="s">
        <v>16631</v>
      </c>
      <c r="C42" s="741">
        <v>314.95</v>
      </c>
      <c r="D42" s="536">
        <f t="shared" si="0"/>
        <v>267.70749999999998</v>
      </c>
    </row>
    <row r="43" spans="1:4" ht="14.4">
      <c r="A43" s="112" t="s">
        <v>16632</v>
      </c>
      <c r="B43" s="112" t="s">
        <v>16633</v>
      </c>
      <c r="C43" s="741">
        <v>479.95</v>
      </c>
      <c r="D43" s="536">
        <f t="shared" si="0"/>
        <v>407.95749999999998</v>
      </c>
    </row>
    <row r="44" spans="1:4" ht="14.4">
      <c r="A44" s="112" t="s">
        <v>16634</v>
      </c>
      <c r="B44" s="112" t="s">
        <v>16635</v>
      </c>
      <c r="C44" s="741">
        <v>364.95</v>
      </c>
      <c r="D44" s="536">
        <f t="shared" si="0"/>
        <v>310.20749999999998</v>
      </c>
    </row>
    <row r="45" spans="1:4" ht="14.4">
      <c r="A45" s="112" t="s">
        <v>16636</v>
      </c>
      <c r="B45" s="112" t="s">
        <v>16637</v>
      </c>
      <c r="C45" s="741">
        <v>709.95</v>
      </c>
      <c r="D45" s="536">
        <f t="shared" si="0"/>
        <v>603.45749999999998</v>
      </c>
    </row>
    <row r="46" spans="1:4" ht="14.4">
      <c r="A46" s="112" t="s">
        <v>42991</v>
      </c>
      <c r="B46" s="112" t="s">
        <v>42989</v>
      </c>
      <c r="C46" s="741">
        <v>599.95000000000005</v>
      </c>
      <c r="D46" s="536">
        <f t="shared" si="0"/>
        <v>509.95750000000004</v>
      </c>
    </row>
    <row r="47" spans="1:4" ht="14.4">
      <c r="A47" s="112" t="s">
        <v>16638</v>
      </c>
      <c r="B47" s="112" t="s">
        <v>16639</v>
      </c>
      <c r="C47" s="741">
        <v>594.95000000000005</v>
      </c>
      <c r="D47" s="536">
        <f t="shared" si="0"/>
        <v>505.70750000000004</v>
      </c>
    </row>
    <row r="48" spans="1:4" ht="14.4">
      <c r="A48" s="112" t="s">
        <v>16640</v>
      </c>
      <c r="B48" s="112" t="s">
        <v>16641</v>
      </c>
      <c r="C48" s="741">
        <v>84.95</v>
      </c>
      <c r="D48" s="536">
        <f t="shared" si="0"/>
        <v>72.207499999999996</v>
      </c>
    </row>
    <row r="49" spans="1:4" ht="14.4">
      <c r="A49" s="112" t="s">
        <v>16642</v>
      </c>
      <c r="B49" s="112" t="s">
        <v>16643</v>
      </c>
      <c r="C49" s="741">
        <v>74.95</v>
      </c>
      <c r="D49" s="536">
        <f t="shared" si="0"/>
        <v>63.707500000000003</v>
      </c>
    </row>
    <row r="50" spans="1:4" ht="14.4">
      <c r="A50" s="112" t="s">
        <v>16644</v>
      </c>
      <c r="B50" s="112" t="s">
        <v>16645</v>
      </c>
      <c r="C50" s="741">
        <v>84.95</v>
      </c>
      <c r="D50" s="536">
        <f t="shared" si="0"/>
        <v>72.207499999999996</v>
      </c>
    </row>
    <row r="51" spans="1:4" ht="14.4">
      <c r="A51" s="112" t="s">
        <v>16646</v>
      </c>
      <c r="B51" s="112" t="s">
        <v>16647</v>
      </c>
      <c r="C51" s="741">
        <v>114.95</v>
      </c>
      <c r="D51" s="536">
        <f t="shared" si="0"/>
        <v>97.707499999999996</v>
      </c>
    </row>
    <row r="52" spans="1:4" ht="14.4">
      <c r="A52" s="112" t="s">
        <v>16648</v>
      </c>
      <c r="B52" s="112" t="s">
        <v>16649</v>
      </c>
      <c r="C52" s="741">
        <v>199.95</v>
      </c>
      <c r="D52" s="536">
        <f t="shared" si="0"/>
        <v>169.95749999999998</v>
      </c>
    </row>
    <row r="53" spans="1:4" ht="14.4">
      <c r="A53" s="112" t="s">
        <v>16650</v>
      </c>
      <c r="B53" s="112" t="s">
        <v>16651</v>
      </c>
      <c r="C53" s="741">
        <v>249.95</v>
      </c>
      <c r="D53" s="536">
        <f t="shared" si="0"/>
        <v>212.45749999999998</v>
      </c>
    </row>
    <row r="54" spans="1:4" ht="14.4">
      <c r="A54" s="112" t="s">
        <v>16652</v>
      </c>
      <c r="B54" s="112" t="s">
        <v>16653</v>
      </c>
      <c r="C54" s="741">
        <v>229.95</v>
      </c>
      <c r="D54" s="536">
        <f t="shared" si="0"/>
        <v>195.45749999999998</v>
      </c>
    </row>
    <row r="55" spans="1:4" ht="14.4">
      <c r="A55" s="112" t="s">
        <v>16654</v>
      </c>
      <c r="B55" s="112" t="s">
        <v>16655</v>
      </c>
      <c r="C55" s="741">
        <v>74.95</v>
      </c>
      <c r="D55" s="536">
        <f t="shared" si="0"/>
        <v>63.707500000000003</v>
      </c>
    </row>
    <row r="56" spans="1:4" ht="14.4">
      <c r="A56" s="112" t="s">
        <v>16656</v>
      </c>
      <c r="B56" s="112" t="s">
        <v>16657</v>
      </c>
      <c r="C56" s="741">
        <v>74.95</v>
      </c>
      <c r="D56" s="536">
        <f t="shared" si="0"/>
        <v>63.707500000000003</v>
      </c>
    </row>
    <row r="57" spans="1:4" ht="14.4">
      <c r="A57" s="112" t="s">
        <v>16658</v>
      </c>
      <c r="B57" s="112" t="s">
        <v>16659</v>
      </c>
      <c r="C57" s="741">
        <v>414.95</v>
      </c>
      <c r="D57" s="536">
        <f t="shared" si="0"/>
        <v>352.70749999999998</v>
      </c>
    </row>
    <row r="58" spans="1:4" ht="14.4">
      <c r="A58" s="112" t="s">
        <v>16660</v>
      </c>
      <c r="B58" s="112" t="s">
        <v>16661</v>
      </c>
      <c r="C58" s="741">
        <v>59.95</v>
      </c>
      <c r="D58" s="536">
        <f t="shared" si="0"/>
        <v>50.957500000000003</v>
      </c>
    </row>
    <row r="59" spans="1:4" ht="14.4">
      <c r="A59" s="112" t="s">
        <v>16662</v>
      </c>
      <c r="B59" s="112" t="s">
        <v>16663</v>
      </c>
      <c r="C59" s="741">
        <v>69.95</v>
      </c>
      <c r="D59" s="536">
        <f t="shared" si="0"/>
        <v>59.457500000000003</v>
      </c>
    </row>
    <row r="60" spans="1:4" ht="14.4">
      <c r="A60" s="1055" t="s">
        <v>16664</v>
      </c>
      <c r="B60" s="1055" t="s">
        <v>16664</v>
      </c>
      <c r="C60" s="741">
        <v>94.95</v>
      </c>
      <c r="D60" s="536">
        <f t="shared" si="0"/>
        <v>80.707499999999996</v>
      </c>
    </row>
    <row r="61" spans="1:4" ht="14.4">
      <c r="A61" s="1055" t="s">
        <v>16665</v>
      </c>
      <c r="B61" s="1055" t="s">
        <v>16666</v>
      </c>
      <c r="C61" s="741">
        <v>84.95</v>
      </c>
      <c r="D61" s="536">
        <f t="shared" si="0"/>
        <v>72.207499999999996</v>
      </c>
    </row>
    <row r="62" spans="1:4" s="1069" customFormat="1" ht="15" customHeight="1">
      <c r="A62" s="1054" t="s">
        <v>16667</v>
      </c>
      <c r="B62" s="1054" t="s">
        <v>16668</v>
      </c>
      <c r="C62" s="242">
        <v>114.95</v>
      </c>
      <c r="D62" s="536">
        <f t="shared" si="0"/>
        <v>97.707499999999996</v>
      </c>
    </row>
    <row r="63" spans="1:4" s="1069" customFormat="1" ht="15" customHeight="1">
      <c r="D63" s="1185"/>
    </row>
    <row r="64" spans="1:4" s="1069" customFormat="1" ht="15" customHeight="1">
      <c r="D64" s="1185"/>
    </row>
    <row r="65" spans="4:4" s="1069" customFormat="1" ht="15" customHeight="1">
      <c r="D65" s="1185"/>
    </row>
    <row r="66" spans="4:4" s="1069" customFormat="1" ht="15" customHeight="1">
      <c r="D66" s="1185"/>
    </row>
    <row r="67" spans="4:4" s="1069" customFormat="1" ht="15" customHeight="1">
      <c r="D67" s="1185"/>
    </row>
    <row r="68" spans="4:4" s="1069" customFormat="1" ht="15" customHeight="1">
      <c r="D68" s="1185"/>
    </row>
    <row r="69" spans="4:4" s="1069" customFormat="1" ht="15" customHeight="1">
      <c r="D69" s="1185"/>
    </row>
    <row r="70" spans="4:4" s="1069" customFormat="1" ht="15" customHeight="1">
      <c r="D70" s="1185"/>
    </row>
    <row r="71" spans="4:4" s="1069" customFormat="1" ht="15" customHeight="1">
      <c r="D71" s="1185"/>
    </row>
    <row r="72" spans="4:4" s="1069" customFormat="1" ht="15" customHeight="1">
      <c r="D72" s="1185"/>
    </row>
    <row r="73" spans="4:4" s="1069" customFormat="1" ht="15" customHeight="1">
      <c r="D73" s="1185"/>
    </row>
    <row r="74" spans="4:4" s="1069" customFormat="1" ht="15" customHeight="1">
      <c r="D74" s="1185"/>
    </row>
    <row r="75" spans="4:4" s="1069" customFormat="1" ht="15" customHeight="1">
      <c r="D75" s="1185"/>
    </row>
    <row r="76" spans="4:4" s="1069" customFormat="1" ht="15" customHeight="1">
      <c r="D76" s="1185"/>
    </row>
    <row r="77" spans="4:4" s="1069" customFormat="1" ht="15" customHeight="1">
      <c r="D77" s="1185"/>
    </row>
    <row r="78" spans="4:4" s="1069" customFormat="1" ht="15" customHeight="1">
      <c r="D78" s="1185"/>
    </row>
    <row r="79" spans="4:4" s="1069" customFormat="1" ht="15" customHeight="1">
      <c r="D79" s="1185"/>
    </row>
    <row r="80" spans="4:4" s="1069" customFormat="1" ht="15" customHeight="1">
      <c r="D80" s="1185"/>
    </row>
    <row r="81" spans="4:4" s="1069" customFormat="1" ht="15" customHeight="1">
      <c r="D81" s="1185"/>
    </row>
    <row r="82" spans="4:4" s="1069" customFormat="1" ht="15" customHeight="1">
      <c r="D82" s="1185"/>
    </row>
    <row r="83" spans="4:4" s="1069" customFormat="1" ht="15" customHeight="1">
      <c r="D83" s="1185"/>
    </row>
    <row r="84" spans="4:4" s="1069" customFormat="1" ht="15" customHeight="1">
      <c r="D84" s="1185"/>
    </row>
    <row r="85" spans="4:4" s="1069" customFormat="1" ht="15" customHeight="1">
      <c r="D85" s="1185"/>
    </row>
    <row r="86" spans="4:4" s="1069" customFormat="1" ht="15" customHeight="1">
      <c r="D86" s="1185"/>
    </row>
    <row r="87" spans="4:4" s="1069" customFormat="1" ht="15" customHeight="1">
      <c r="D87" s="1185"/>
    </row>
    <row r="88" spans="4:4" s="1069" customFormat="1" ht="15" customHeight="1">
      <c r="D88" s="1185"/>
    </row>
    <row r="89" spans="4:4" s="1069" customFormat="1" ht="15" customHeight="1">
      <c r="D89" s="1185"/>
    </row>
    <row r="90" spans="4:4" s="1069" customFormat="1" ht="15" customHeight="1">
      <c r="D90" s="1185"/>
    </row>
    <row r="91" spans="4:4" s="1069" customFormat="1" ht="15" customHeight="1">
      <c r="D91" s="1185"/>
    </row>
    <row r="92" spans="4:4" s="1069" customFormat="1" ht="15" customHeight="1">
      <c r="D92" s="1185"/>
    </row>
    <row r="93" spans="4:4" s="1069" customFormat="1" ht="15" customHeight="1">
      <c r="D93" s="1185"/>
    </row>
    <row r="94" spans="4:4" s="1069" customFormat="1" ht="15" customHeight="1">
      <c r="D94" s="1185"/>
    </row>
    <row r="95" spans="4:4" s="1069" customFormat="1" ht="15" customHeight="1">
      <c r="D95" s="1185"/>
    </row>
    <row r="96" spans="4:4" s="1069" customFormat="1" ht="15" customHeight="1">
      <c r="D96" s="1185"/>
    </row>
    <row r="97" spans="4:4" s="1069" customFormat="1" ht="15" customHeight="1">
      <c r="D97" s="1185"/>
    </row>
    <row r="98" spans="4:4" s="1069" customFormat="1" ht="15" customHeight="1">
      <c r="D98" s="1185"/>
    </row>
    <row r="99" spans="4:4" s="1069" customFormat="1" ht="15" customHeight="1">
      <c r="D99" s="1185"/>
    </row>
    <row r="100" spans="4:4" s="1069" customFormat="1" ht="15" customHeight="1">
      <c r="D100" s="1185"/>
    </row>
    <row r="101" spans="4:4" s="1069" customFormat="1" ht="15" customHeight="1">
      <c r="D101" s="1185"/>
    </row>
    <row r="102" spans="4:4" s="1069" customFormat="1" ht="15" customHeight="1">
      <c r="D102" s="1185"/>
    </row>
    <row r="103" spans="4:4" s="1069" customFormat="1" ht="15" customHeight="1">
      <c r="D103" s="1185"/>
    </row>
    <row r="104" spans="4:4" s="1069" customFormat="1" ht="15" customHeight="1">
      <c r="D104" s="1185"/>
    </row>
    <row r="105" spans="4:4" s="1069" customFormat="1" ht="15" customHeight="1">
      <c r="D105" s="1185"/>
    </row>
    <row r="106" spans="4:4" s="1069" customFormat="1" ht="15" customHeight="1">
      <c r="D106" s="1185"/>
    </row>
    <row r="107" spans="4:4" s="1069" customFormat="1" ht="15" customHeight="1">
      <c r="D107" s="1185"/>
    </row>
    <row r="108" spans="4:4" s="1069" customFormat="1" ht="15" customHeight="1">
      <c r="D108" s="1185"/>
    </row>
    <row r="109" spans="4:4" s="1069" customFormat="1" ht="15" customHeight="1">
      <c r="D109" s="1185"/>
    </row>
    <row r="110" spans="4:4" s="1069" customFormat="1" ht="15" customHeight="1">
      <c r="D110" s="1185"/>
    </row>
    <row r="111" spans="4:4" s="1069" customFormat="1" ht="15" customHeight="1">
      <c r="D111" s="1185"/>
    </row>
    <row r="112" spans="4:4" s="1069" customFormat="1" ht="15" customHeight="1">
      <c r="D112" s="1185"/>
    </row>
    <row r="113" spans="4:4" s="1069" customFormat="1" ht="15" customHeight="1">
      <c r="D113" s="1185"/>
    </row>
    <row r="114" spans="4:4" s="1069" customFormat="1" ht="15" customHeight="1">
      <c r="D114" s="1185"/>
    </row>
    <row r="115" spans="4:4" s="1069" customFormat="1" ht="15" customHeight="1">
      <c r="D115" s="1185"/>
    </row>
    <row r="116" spans="4:4" s="1069" customFormat="1" ht="15" customHeight="1">
      <c r="D116" s="1185"/>
    </row>
    <row r="117" spans="4:4" s="1069" customFormat="1" ht="15" customHeight="1">
      <c r="D117" s="1185"/>
    </row>
    <row r="118" spans="4:4" s="1069" customFormat="1" ht="15" customHeight="1">
      <c r="D118" s="1185"/>
    </row>
    <row r="119" spans="4:4" s="1069" customFormat="1" ht="15" customHeight="1">
      <c r="D119" s="1185"/>
    </row>
    <row r="120" spans="4:4" s="1069" customFormat="1" ht="15" customHeight="1">
      <c r="D120" s="1185"/>
    </row>
    <row r="121" spans="4:4" s="1069" customFormat="1" ht="15" customHeight="1">
      <c r="D121" s="1185"/>
    </row>
    <row r="122" spans="4:4" s="1069" customFormat="1" ht="15" customHeight="1">
      <c r="D122" s="1185"/>
    </row>
    <row r="123" spans="4:4" s="1069" customFormat="1" ht="15" customHeight="1">
      <c r="D123" s="1185"/>
    </row>
    <row r="124" spans="4:4" s="1069" customFormat="1" ht="15" customHeight="1">
      <c r="D124" s="1185"/>
    </row>
    <row r="125" spans="4:4" s="1069" customFormat="1" ht="15" customHeight="1">
      <c r="D125" s="1185"/>
    </row>
    <row r="126" spans="4:4" s="1069" customFormat="1" ht="15" customHeight="1">
      <c r="D126" s="1185"/>
    </row>
    <row r="127" spans="4:4" s="1069" customFormat="1" ht="15" customHeight="1">
      <c r="D127" s="1185"/>
    </row>
    <row r="128" spans="4:4" s="1069" customFormat="1" ht="15" customHeight="1">
      <c r="D128" s="1185"/>
    </row>
    <row r="129" spans="4:4" s="1069" customFormat="1" ht="15" customHeight="1">
      <c r="D129" s="1185"/>
    </row>
    <row r="130" spans="4:4" s="1069" customFormat="1" ht="15" customHeight="1">
      <c r="D130" s="1185"/>
    </row>
    <row r="131" spans="4:4" s="1069" customFormat="1" ht="15" customHeight="1">
      <c r="D131" s="1185"/>
    </row>
    <row r="132" spans="4:4" s="1069" customFormat="1" ht="15" customHeight="1">
      <c r="D132" s="1185"/>
    </row>
    <row r="133" spans="4:4" s="1069" customFormat="1" ht="15" customHeight="1">
      <c r="D133" s="1185"/>
    </row>
    <row r="134" spans="4:4" s="1069" customFormat="1" ht="15" customHeight="1">
      <c r="D134" s="1185"/>
    </row>
    <row r="135" spans="4:4" s="1069" customFormat="1" ht="15" customHeight="1">
      <c r="D135" s="1185"/>
    </row>
    <row r="136" spans="4:4" s="1069" customFormat="1" ht="15" customHeight="1">
      <c r="D136" s="1185"/>
    </row>
    <row r="137" spans="4:4" s="1069" customFormat="1" ht="15" customHeight="1">
      <c r="D137" s="1185"/>
    </row>
    <row r="138" spans="4:4" s="1069" customFormat="1" ht="15" customHeight="1">
      <c r="D138" s="1185"/>
    </row>
    <row r="139" spans="4:4" s="1069" customFormat="1" ht="15" customHeight="1">
      <c r="D139" s="1185"/>
    </row>
    <row r="140" spans="4:4" s="1069" customFormat="1" ht="15" customHeight="1">
      <c r="D140" s="1185"/>
    </row>
    <row r="141" spans="4:4" s="1069" customFormat="1" ht="15" customHeight="1">
      <c r="D141" s="1185"/>
    </row>
    <row r="142" spans="4:4" s="1069" customFormat="1" ht="15" customHeight="1">
      <c r="D142" s="1185"/>
    </row>
    <row r="143" spans="4:4" s="1069" customFormat="1" ht="15" customHeight="1">
      <c r="D143" s="1185"/>
    </row>
    <row r="144" spans="4:4" s="1069" customFormat="1" ht="15" customHeight="1">
      <c r="D144" s="1185"/>
    </row>
    <row r="145" spans="4:4" s="1069" customFormat="1" ht="15" customHeight="1">
      <c r="D145" s="1185"/>
    </row>
    <row r="146" spans="4:4" s="1069" customFormat="1" ht="15" customHeight="1">
      <c r="D146" s="1185"/>
    </row>
    <row r="147" spans="4:4" s="1069" customFormat="1" ht="15" customHeight="1">
      <c r="D147" s="1185"/>
    </row>
    <row r="148" spans="4:4" s="1069" customFormat="1" ht="15" customHeight="1">
      <c r="D148" s="1185"/>
    </row>
    <row r="149" spans="4:4" s="1069" customFormat="1" ht="15" customHeight="1">
      <c r="D149" s="1185"/>
    </row>
    <row r="150" spans="4:4" s="1069" customFormat="1" ht="15" customHeight="1">
      <c r="D150" s="1185"/>
    </row>
    <row r="151" spans="4:4" s="1069" customFormat="1" ht="15" customHeight="1">
      <c r="D151" s="1185"/>
    </row>
    <row r="152" spans="4:4" s="1069" customFormat="1" ht="15" customHeight="1">
      <c r="D152" s="1185"/>
    </row>
    <row r="153" spans="4:4" s="1069" customFormat="1" ht="15" customHeight="1">
      <c r="D153" s="1185"/>
    </row>
    <row r="154" spans="4:4" s="1069" customFormat="1" ht="15" customHeight="1">
      <c r="D154" s="1185"/>
    </row>
    <row r="155" spans="4:4" s="1069" customFormat="1" ht="15" customHeight="1">
      <c r="D155" s="1185"/>
    </row>
    <row r="156" spans="4:4" s="1069" customFormat="1" ht="15" customHeight="1">
      <c r="D156" s="1185"/>
    </row>
    <row r="157" spans="4:4" s="1069" customFormat="1" ht="15" customHeight="1">
      <c r="D157" s="1185"/>
    </row>
    <row r="158" spans="4:4" s="1069" customFormat="1" ht="15" customHeight="1">
      <c r="D158" s="1185"/>
    </row>
    <row r="159" spans="4:4" s="1069" customFormat="1" ht="15" customHeight="1">
      <c r="D159" s="1185"/>
    </row>
    <row r="160" spans="4:4" s="1069" customFormat="1" ht="20.25" customHeight="1">
      <c r="D160" s="1185"/>
    </row>
  </sheetData>
  <sheetProtection algorithmName="SHA-512" hashValue="x5TQN2f82HbzOZyT9zQgbRchloWLxjrutRjgN7DJ+VKm0DTF89OQMBiy2OzpfPRdhDvWFWWhI8Hqs5hIFbGVWA==" saltValue="b5O1e5QucFq4P9RFMpE7fw==" spinCount="100000" sheet="1" objects="1" scenarios="1"/>
  <hyperlinks>
    <hyperlink ref="A2" location="'Power Dir'!A1" display="Back to Directory" xr:uid="{B2678A44-9B2C-4CFD-A544-F5C3A1CADDBD}"/>
  </hyperlinks>
  <pageMargins left="0.75" right="0.75" top="1" bottom="1" header="0.5" footer="0.5"/>
  <pageSetup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AFF7C-DB5A-43E1-969C-4B6F56909C25}">
  <sheetPr>
    <pageSetUpPr autoPageBreaks="0"/>
  </sheetPr>
  <dimension ref="A1:D159"/>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5" customWidth="1"/>
    <col min="2" max="2" width="95" bestFit="1" customWidth="1"/>
    <col min="3" max="3" width="13.33203125" customWidth="1"/>
    <col min="4" max="4" width="15.77734375" style="199" customWidth="1"/>
  </cols>
  <sheetData>
    <row r="1" spans="1:4" ht="14.4">
      <c r="A1" s="298"/>
      <c r="B1" s="299"/>
      <c r="C1" s="300"/>
      <c r="D1" s="1205"/>
    </row>
    <row r="2" spans="1:4" ht="25.5" customHeight="1">
      <c r="A2" s="1128"/>
      <c r="B2" s="301"/>
      <c r="C2" s="302"/>
      <c r="D2" s="1206"/>
    </row>
    <row r="3" spans="1:4" ht="29.25" customHeight="1">
      <c r="A3" s="303" t="s">
        <v>2</v>
      </c>
      <c r="B3" s="303"/>
      <c r="C3" s="304" t="s">
        <v>3</v>
      </c>
      <c r="D3" s="1207" t="s">
        <v>43563</v>
      </c>
    </row>
    <row r="4" spans="1:4" ht="14.4">
      <c r="A4" s="373" t="s">
        <v>16669</v>
      </c>
      <c r="B4" s="977" t="s">
        <v>16670</v>
      </c>
      <c r="C4" s="374">
        <v>60</v>
      </c>
      <c r="D4" s="1208">
        <f t="shared" ref="D4:D35" si="0">C4*0.7</f>
        <v>42</v>
      </c>
    </row>
    <row r="5" spans="1:4" ht="14.4">
      <c r="A5" s="373" t="s">
        <v>16671</v>
      </c>
      <c r="B5" s="373" t="s">
        <v>16672</v>
      </c>
      <c r="C5" s="374">
        <v>55</v>
      </c>
      <c r="D5" s="1208">
        <f t="shared" si="0"/>
        <v>38.5</v>
      </c>
    </row>
    <row r="6" spans="1:4" ht="14.4">
      <c r="A6" s="373" t="s">
        <v>16673</v>
      </c>
      <c r="B6" s="373" t="s">
        <v>16674</v>
      </c>
      <c r="C6" s="374">
        <v>1115</v>
      </c>
      <c r="D6" s="1208">
        <f t="shared" si="0"/>
        <v>780.5</v>
      </c>
    </row>
    <row r="7" spans="1:4" ht="14.4">
      <c r="A7" s="373" t="s">
        <v>16675</v>
      </c>
      <c r="B7" s="373" t="s">
        <v>16676</v>
      </c>
      <c r="C7" s="374">
        <v>1540</v>
      </c>
      <c r="D7" s="1208">
        <f t="shared" si="0"/>
        <v>1078</v>
      </c>
    </row>
    <row r="8" spans="1:4" ht="14.4">
      <c r="A8" s="373" t="s">
        <v>16677</v>
      </c>
      <c r="B8" s="373" t="s">
        <v>16678</v>
      </c>
      <c r="C8" s="374">
        <v>70</v>
      </c>
      <c r="D8" s="1208">
        <f t="shared" si="0"/>
        <v>49</v>
      </c>
    </row>
    <row r="9" spans="1:4" ht="14.4">
      <c r="A9" s="373" t="s">
        <v>16679</v>
      </c>
      <c r="B9" s="373" t="s">
        <v>16680</v>
      </c>
      <c r="C9" s="374">
        <v>80</v>
      </c>
      <c r="D9" s="1208">
        <f t="shared" si="0"/>
        <v>56</v>
      </c>
    </row>
    <row r="10" spans="1:4" ht="14.4">
      <c r="A10" s="373" t="s">
        <v>16681</v>
      </c>
      <c r="B10" s="373" t="s">
        <v>16682</v>
      </c>
      <c r="C10" s="374">
        <v>60</v>
      </c>
      <c r="D10" s="1208">
        <f t="shared" si="0"/>
        <v>42</v>
      </c>
    </row>
    <row r="11" spans="1:4" ht="14.4">
      <c r="A11" s="373" t="s">
        <v>16683</v>
      </c>
      <c r="B11" s="373" t="s">
        <v>16684</v>
      </c>
      <c r="C11" s="374">
        <v>340</v>
      </c>
      <c r="D11" s="1208">
        <f t="shared" si="0"/>
        <v>237.99999999999997</v>
      </c>
    </row>
    <row r="12" spans="1:4" ht="14.4">
      <c r="A12" s="373" t="s">
        <v>16685</v>
      </c>
      <c r="B12" s="373" t="s">
        <v>16686</v>
      </c>
      <c r="C12" s="374">
        <v>430</v>
      </c>
      <c r="D12" s="1208">
        <f t="shared" si="0"/>
        <v>301</v>
      </c>
    </row>
    <row r="13" spans="1:4" ht="14.4">
      <c r="A13" s="373" t="s">
        <v>16687</v>
      </c>
      <c r="B13" s="373" t="s">
        <v>16688</v>
      </c>
      <c r="C13" s="374">
        <v>830</v>
      </c>
      <c r="D13" s="1208">
        <f t="shared" si="0"/>
        <v>581</v>
      </c>
    </row>
    <row r="14" spans="1:4" ht="14.4">
      <c r="A14" s="373" t="s">
        <v>16689</v>
      </c>
      <c r="B14" s="373" t="s">
        <v>16690</v>
      </c>
      <c r="C14" s="374">
        <v>50</v>
      </c>
      <c r="D14" s="1208">
        <f t="shared" si="0"/>
        <v>35</v>
      </c>
    </row>
    <row r="15" spans="1:4" ht="14.4">
      <c r="A15" s="373" t="s">
        <v>16691</v>
      </c>
      <c r="B15" s="373" t="s">
        <v>16692</v>
      </c>
      <c r="C15" s="374">
        <v>60</v>
      </c>
      <c r="D15" s="1208">
        <f t="shared" si="0"/>
        <v>42</v>
      </c>
    </row>
    <row r="16" spans="1:4" ht="14.4">
      <c r="A16" s="373" t="s">
        <v>16693</v>
      </c>
      <c r="B16" s="373" t="s">
        <v>16690</v>
      </c>
      <c r="C16" s="374">
        <v>65</v>
      </c>
      <c r="D16" s="1208">
        <f t="shared" si="0"/>
        <v>45.5</v>
      </c>
    </row>
    <row r="17" spans="1:4" ht="14.4">
      <c r="A17" s="373" t="s">
        <v>16694</v>
      </c>
      <c r="B17" s="373" t="s">
        <v>16695</v>
      </c>
      <c r="C17" s="374">
        <v>90</v>
      </c>
      <c r="D17" s="1208">
        <f t="shared" si="0"/>
        <v>62.999999999999993</v>
      </c>
    </row>
    <row r="18" spans="1:4" ht="14.4">
      <c r="A18" s="373" t="s">
        <v>16696</v>
      </c>
      <c r="B18" s="373" t="s">
        <v>16697</v>
      </c>
      <c r="C18" s="374">
        <v>100</v>
      </c>
      <c r="D18" s="1208">
        <f t="shared" si="0"/>
        <v>70</v>
      </c>
    </row>
    <row r="19" spans="1:4" ht="14.4">
      <c r="A19" s="373" t="s">
        <v>16698</v>
      </c>
      <c r="B19" s="373" t="s">
        <v>16699</v>
      </c>
      <c r="C19" s="374">
        <v>1130</v>
      </c>
      <c r="D19" s="1208">
        <f t="shared" si="0"/>
        <v>791</v>
      </c>
    </row>
    <row r="20" spans="1:4" ht="14.4">
      <c r="A20" s="373" t="s">
        <v>16700</v>
      </c>
      <c r="B20" s="373" t="s">
        <v>16701</v>
      </c>
      <c r="C20" s="374">
        <v>540</v>
      </c>
      <c r="D20" s="1208">
        <f t="shared" si="0"/>
        <v>378</v>
      </c>
    </row>
    <row r="21" spans="1:4" ht="14.4">
      <c r="A21" s="373" t="s">
        <v>16702</v>
      </c>
      <c r="B21" s="373" t="s">
        <v>16703</v>
      </c>
      <c r="C21" s="374">
        <v>15</v>
      </c>
      <c r="D21" s="1208">
        <f t="shared" si="0"/>
        <v>10.5</v>
      </c>
    </row>
    <row r="22" spans="1:4" ht="14.4">
      <c r="A22" s="373" t="s">
        <v>16704</v>
      </c>
      <c r="B22" s="373" t="s">
        <v>16705</v>
      </c>
      <c r="C22" s="374">
        <v>30</v>
      </c>
      <c r="D22" s="1208">
        <f t="shared" si="0"/>
        <v>21</v>
      </c>
    </row>
    <row r="23" spans="1:4" ht="14.4">
      <c r="A23" s="373" t="s">
        <v>16706</v>
      </c>
      <c r="B23" s="373" t="s">
        <v>16707</v>
      </c>
      <c r="C23" s="374">
        <v>375</v>
      </c>
      <c r="D23" s="1208">
        <f t="shared" si="0"/>
        <v>262.5</v>
      </c>
    </row>
    <row r="24" spans="1:4" ht="14.4">
      <c r="A24" s="373" t="s">
        <v>16708</v>
      </c>
      <c r="B24" s="373" t="s">
        <v>16709</v>
      </c>
      <c r="C24" s="374">
        <v>1125</v>
      </c>
      <c r="D24" s="1208">
        <f t="shared" si="0"/>
        <v>787.5</v>
      </c>
    </row>
    <row r="25" spans="1:4" ht="14.4">
      <c r="A25" s="373" t="s">
        <v>16710</v>
      </c>
      <c r="B25" s="373" t="s">
        <v>16711</v>
      </c>
      <c r="C25" s="374">
        <v>625</v>
      </c>
      <c r="D25" s="1208">
        <f t="shared" si="0"/>
        <v>437.5</v>
      </c>
    </row>
    <row r="26" spans="1:4" ht="14.4">
      <c r="A26" s="373" t="s">
        <v>16712</v>
      </c>
      <c r="B26" s="373" t="s">
        <v>16713</v>
      </c>
      <c r="C26" s="374">
        <v>625</v>
      </c>
      <c r="D26" s="1208">
        <f t="shared" si="0"/>
        <v>437.5</v>
      </c>
    </row>
    <row r="27" spans="1:4" ht="14.4">
      <c r="A27" s="373" t="s">
        <v>16714</v>
      </c>
      <c r="B27" s="373" t="s">
        <v>16715</v>
      </c>
      <c r="C27" s="374">
        <v>180</v>
      </c>
      <c r="D27" s="1208">
        <f t="shared" si="0"/>
        <v>125.99999999999999</v>
      </c>
    </row>
    <row r="28" spans="1:4" ht="14.4">
      <c r="A28" s="373" t="s">
        <v>16716</v>
      </c>
      <c r="B28" s="373" t="s">
        <v>16717</v>
      </c>
      <c r="C28" s="374">
        <v>1610</v>
      </c>
      <c r="D28" s="1208">
        <f t="shared" si="0"/>
        <v>1127</v>
      </c>
    </row>
    <row r="29" spans="1:4" ht="14.4">
      <c r="A29" s="373" t="s">
        <v>16718</v>
      </c>
      <c r="B29" s="373" t="s">
        <v>16719</v>
      </c>
      <c r="C29" s="374">
        <v>980</v>
      </c>
      <c r="D29" s="1208">
        <f t="shared" si="0"/>
        <v>686</v>
      </c>
    </row>
    <row r="30" spans="1:4" ht="14.4">
      <c r="A30" s="373" t="s">
        <v>16720</v>
      </c>
      <c r="B30" s="373" t="s">
        <v>16721</v>
      </c>
      <c r="C30" s="374">
        <v>250</v>
      </c>
      <c r="D30" s="1208">
        <f t="shared" si="0"/>
        <v>175</v>
      </c>
    </row>
    <row r="31" spans="1:4" ht="14.4">
      <c r="A31" s="373" t="s">
        <v>16722</v>
      </c>
      <c r="B31" s="373" t="s">
        <v>16723</v>
      </c>
      <c r="C31" s="374">
        <v>625</v>
      </c>
      <c r="D31" s="1208">
        <f t="shared" si="0"/>
        <v>437.5</v>
      </c>
    </row>
    <row r="32" spans="1:4" ht="14.4">
      <c r="A32" s="373" t="s">
        <v>16724</v>
      </c>
      <c r="B32" s="373" t="s">
        <v>16725</v>
      </c>
      <c r="C32" s="374">
        <v>990</v>
      </c>
      <c r="D32" s="1208">
        <f t="shared" si="0"/>
        <v>693</v>
      </c>
    </row>
    <row r="33" spans="1:4" ht="14.4">
      <c r="A33" s="373" t="s">
        <v>16726</v>
      </c>
      <c r="B33" s="373" t="s">
        <v>16727</v>
      </c>
      <c r="C33" s="374">
        <v>2635</v>
      </c>
      <c r="D33" s="1208">
        <f t="shared" si="0"/>
        <v>1844.4999999999998</v>
      </c>
    </row>
    <row r="34" spans="1:4" ht="14.4">
      <c r="A34" s="373" t="s">
        <v>16728</v>
      </c>
      <c r="B34" s="373" t="s">
        <v>16729</v>
      </c>
      <c r="C34" s="374">
        <v>1730</v>
      </c>
      <c r="D34" s="1208">
        <f t="shared" si="0"/>
        <v>1211</v>
      </c>
    </row>
    <row r="35" spans="1:4" ht="14.4">
      <c r="A35" s="373" t="s">
        <v>16730</v>
      </c>
      <c r="B35" s="373" t="s">
        <v>16731</v>
      </c>
      <c r="C35" s="374">
        <v>1730</v>
      </c>
      <c r="D35" s="1208">
        <f t="shared" si="0"/>
        <v>1211</v>
      </c>
    </row>
    <row r="36" spans="1:4" ht="14.4">
      <c r="A36" s="373" t="s">
        <v>16732</v>
      </c>
      <c r="B36" s="373" t="s">
        <v>16711</v>
      </c>
      <c r="C36" s="374">
        <v>795</v>
      </c>
      <c r="D36" s="1208">
        <f t="shared" ref="D36:D67" si="1">C36*0.7</f>
        <v>556.5</v>
      </c>
    </row>
    <row r="37" spans="1:4" ht="14.4">
      <c r="A37" s="373" t="s">
        <v>16733</v>
      </c>
      <c r="B37" s="373" t="s">
        <v>16713</v>
      </c>
      <c r="C37" s="374">
        <v>795</v>
      </c>
      <c r="D37" s="1208">
        <f t="shared" si="1"/>
        <v>556.5</v>
      </c>
    </row>
    <row r="38" spans="1:4" ht="14.4">
      <c r="A38" s="373" t="s">
        <v>16734</v>
      </c>
      <c r="B38" s="373" t="s">
        <v>16735</v>
      </c>
      <c r="C38" s="374">
        <v>800</v>
      </c>
      <c r="D38" s="1208">
        <f t="shared" si="1"/>
        <v>560</v>
      </c>
    </row>
    <row r="39" spans="1:4" ht="14.4">
      <c r="A39" s="373" t="s">
        <v>16736</v>
      </c>
      <c r="B39" s="373" t="s">
        <v>16737</v>
      </c>
      <c r="C39" s="374">
        <v>315</v>
      </c>
      <c r="D39" s="1208">
        <f t="shared" si="1"/>
        <v>220.5</v>
      </c>
    </row>
    <row r="40" spans="1:4" ht="14.4">
      <c r="A40" s="373" t="s">
        <v>16738</v>
      </c>
      <c r="B40" s="373" t="s">
        <v>16739</v>
      </c>
      <c r="C40" s="374">
        <v>440</v>
      </c>
      <c r="D40" s="1208">
        <f t="shared" si="1"/>
        <v>308</v>
      </c>
    </row>
    <row r="41" spans="1:4" ht="14.4">
      <c r="A41" s="373" t="s">
        <v>16740</v>
      </c>
      <c r="B41" s="373" t="s">
        <v>16741</v>
      </c>
      <c r="C41" s="374">
        <v>1115</v>
      </c>
      <c r="D41" s="1208">
        <f t="shared" si="1"/>
        <v>780.5</v>
      </c>
    </row>
    <row r="42" spans="1:4" ht="14.4">
      <c r="A42" s="373" t="s">
        <v>16742</v>
      </c>
      <c r="B42" s="373" t="s">
        <v>16743</v>
      </c>
      <c r="C42" s="374">
        <v>625</v>
      </c>
      <c r="D42" s="1208">
        <f t="shared" si="1"/>
        <v>437.5</v>
      </c>
    </row>
    <row r="43" spans="1:4" ht="14.4">
      <c r="A43" s="373" t="s">
        <v>16744</v>
      </c>
      <c r="B43" s="373" t="s">
        <v>16745</v>
      </c>
      <c r="C43" s="374">
        <v>7395</v>
      </c>
      <c r="D43" s="1208">
        <f t="shared" si="1"/>
        <v>5176.5</v>
      </c>
    </row>
    <row r="44" spans="1:4" ht="14.4">
      <c r="A44" s="373" t="s">
        <v>16746</v>
      </c>
      <c r="B44" s="373" t="s">
        <v>16747</v>
      </c>
      <c r="C44" s="374">
        <v>595</v>
      </c>
      <c r="D44" s="1208">
        <f t="shared" si="1"/>
        <v>416.5</v>
      </c>
    </row>
    <row r="45" spans="1:4" ht="14.4">
      <c r="A45" s="373" t="s">
        <v>16748</v>
      </c>
      <c r="B45" s="373" t="s">
        <v>16749</v>
      </c>
      <c r="C45" s="374">
        <v>500</v>
      </c>
      <c r="D45" s="1208">
        <f t="shared" si="1"/>
        <v>350</v>
      </c>
    </row>
    <row r="46" spans="1:4" ht="14.4">
      <c r="A46" s="373" t="s">
        <v>16750</v>
      </c>
      <c r="B46" s="373" t="s">
        <v>16751</v>
      </c>
      <c r="C46" s="374">
        <v>3440</v>
      </c>
      <c r="D46" s="1208">
        <f t="shared" si="1"/>
        <v>2408</v>
      </c>
    </row>
    <row r="47" spans="1:4" ht="14.4">
      <c r="A47" s="373" t="s">
        <v>16752</v>
      </c>
      <c r="B47" s="373" t="s">
        <v>16753</v>
      </c>
      <c r="C47" s="374">
        <v>1070</v>
      </c>
      <c r="D47" s="1208">
        <f t="shared" si="1"/>
        <v>749</v>
      </c>
    </row>
    <row r="48" spans="1:4" ht="14.4">
      <c r="A48" s="373" t="s">
        <v>16754</v>
      </c>
      <c r="B48" s="373" t="s">
        <v>16755</v>
      </c>
      <c r="C48" s="374">
        <v>1610</v>
      </c>
      <c r="D48" s="1208">
        <f t="shared" si="1"/>
        <v>1127</v>
      </c>
    </row>
    <row r="49" spans="1:4" ht="14.4">
      <c r="A49" s="373" t="s">
        <v>16756</v>
      </c>
      <c r="B49" s="373" t="s">
        <v>16757</v>
      </c>
      <c r="C49" s="374">
        <v>115</v>
      </c>
      <c r="D49" s="1208">
        <f t="shared" si="1"/>
        <v>80.5</v>
      </c>
    </row>
    <row r="50" spans="1:4" ht="14.4">
      <c r="A50" s="373" t="s">
        <v>16758</v>
      </c>
      <c r="B50" s="373" t="s">
        <v>16759</v>
      </c>
      <c r="C50" s="374">
        <v>190</v>
      </c>
      <c r="D50" s="1208">
        <f t="shared" si="1"/>
        <v>133</v>
      </c>
    </row>
    <row r="51" spans="1:4" ht="14.4">
      <c r="A51" s="373" t="s">
        <v>16760</v>
      </c>
      <c r="B51" s="373" t="s">
        <v>16761</v>
      </c>
      <c r="C51" s="374">
        <v>1240</v>
      </c>
      <c r="D51" s="1208">
        <f t="shared" si="1"/>
        <v>868</v>
      </c>
    </row>
    <row r="52" spans="1:4" ht="14.4">
      <c r="A52" s="373" t="s">
        <v>16762</v>
      </c>
      <c r="B52" s="373" t="s">
        <v>16763</v>
      </c>
      <c r="C52" s="374">
        <v>1180</v>
      </c>
      <c r="D52" s="1208">
        <f t="shared" si="1"/>
        <v>826</v>
      </c>
    </row>
    <row r="53" spans="1:4" ht="14.4">
      <c r="A53" s="373" t="s">
        <v>16764</v>
      </c>
      <c r="B53" s="373" t="s">
        <v>16765</v>
      </c>
      <c r="C53" s="374">
        <v>2715</v>
      </c>
      <c r="D53" s="1208">
        <f t="shared" si="1"/>
        <v>1900.4999999999998</v>
      </c>
    </row>
    <row r="54" spans="1:4" ht="14.4">
      <c r="A54" s="373" t="s">
        <v>16766</v>
      </c>
      <c r="B54" s="373" t="s">
        <v>16767</v>
      </c>
      <c r="C54" s="374">
        <v>990</v>
      </c>
      <c r="D54" s="1208">
        <f t="shared" si="1"/>
        <v>693</v>
      </c>
    </row>
    <row r="55" spans="1:4" ht="14.4">
      <c r="A55" s="373" t="s">
        <v>16768</v>
      </c>
      <c r="B55" s="373" t="s">
        <v>16769</v>
      </c>
      <c r="C55" s="374">
        <v>740</v>
      </c>
      <c r="D55" s="1208">
        <f t="shared" si="1"/>
        <v>518</v>
      </c>
    </row>
    <row r="56" spans="1:4" ht="14.4">
      <c r="A56" s="373" t="s">
        <v>16770</v>
      </c>
      <c r="B56" s="373" t="s">
        <v>16771</v>
      </c>
      <c r="C56" s="374">
        <v>835</v>
      </c>
      <c r="D56" s="1208">
        <f t="shared" si="1"/>
        <v>584.5</v>
      </c>
    </row>
    <row r="57" spans="1:4" ht="14.4">
      <c r="A57" s="373" t="s">
        <v>16772</v>
      </c>
      <c r="B57" s="373" t="s">
        <v>16773</v>
      </c>
      <c r="C57" s="374">
        <v>625</v>
      </c>
      <c r="D57" s="1208">
        <f t="shared" si="1"/>
        <v>437.5</v>
      </c>
    </row>
    <row r="58" spans="1:4" ht="14.4">
      <c r="A58" s="373" t="s">
        <v>16774</v>
      </c>
      <c r="B58" s="373" t="s">
        <v>16775</v>
      </c>
      <c r="C58" s="374">
        <v>625</v>
      </c>
      <c r="D58" s="1208">
        <f t="shared" si="1"/>
        <v>437.5</v>
      </c>
    </row>
    <row r="59" spans="1:4" ht="14.4">
      <c r="A59" s="373" t="s">
        <v>16776</v>
      </c>
      <c r="B59" s="373" t="s">
        <v>16777</v>
      </c>
      <c r="C59" s="374">
        <v>2290</v>
      </c>
      <c r="D59" s="1208">
        <f t="shared" si="1"/>
        <v>1603</v>
      </c>
    </row>
    <row r="60" spans="1:4" ht="14.4">
      <c r="A60" s="373" t="s">
        <v>16778</v>
      </c>
      <c r="B60" s="373" t="s">
        <v>16779</v>
      </c>
      <c r="C60" s="374">
        <v>1190</v>
      </c>
      <c r="D60" s="1208">
        <f t="shared" si="1"/>
        <v>833</v>
      </c>
    </row>
    <row r="61" spans="1:4" ht="14.4">
      <c r="A61" s="373" t="s">
        <v>16780</v>
      </c>
      <c r="B61" s="373" t="s">
        <v>16781</v>
      </c>
      <c r="C61" s="374">
        <v>500</v>
      </c>
      <c r="D61" s="1208">
        <f t="shared" si="1"/>
        <v>350</v>
      </c>
    </row>
    <row r="62" spans="1:4" ht="14.4">
      <c r="A62" s="373" t="s">
        <v>16782</v>
      </c>
      <c r="B62" s="373" t="s">
        <v>16775</v>
      </c>
      <c r="C62" s="374">
        <v>520</v>
      </c>
      <c r="D62" s="1208">
        <f t="shared" si="1"/>
        <v>364</v>
      </c>
    </row>
    <row r="63" spans="1:4" ht="14.4">
      <c r="A63" s="373" t="s">
        <v>16783</v>
      </c>
      <c r="B63" s="373" t="s">
        <v>16784</v>
      </c>
      <c r="C63" s="374">
        <v>480</v>
      </c>
      <c r="D63" s="1208">
        <f t="shared" si="1"/>
        <v>336</v>
      </c>
    </row>
    <row r="64" spans="1:4" ht="14.4">
      <c r="A64" s="373" t="s">
        <v>16785</v>
      </c>
      <c r="B64" s="373" t="s">
        <v>16786</v>
      </c>
      <c r="C64" s="374">
        <v>375</v>
      </c>
      <c r="D64" s="1208">
        <f t="shared" si="1"/>
        <v>262.5</v>
      </c>
    </row>
    <row r="65" spans="1:4" ht="14.4">
      <c r="A65" s="373" t="s">
        <v>16787</v>
      </c>
      <c r="B65" s="373" t="s">
        <v>16788</v>
      </c>
      <c r="C65" s="374">
        <v>375</v>
      </c>
      <c r="D65" s="1208">
        <f t="shared" si="1"/>
        <v>262.5</v>
      </c>
    </row>
    <row r="66" spans="1:4" ht="14.4">
      <c r="A66" s="373" t="s">
        <v>16789</v>
      </c>
      <c r="B66" s="373" t="s">
        <v>16790</v>
      </c>
      <c r="C66" s="374">
        <v>1610</v>
      </c>
      <c r="D66" s="1208">
        <f t="shared" si="1"/>
        <v>1127</v>
      </c>
    </row>
    <row r="67" spans="1:4" ht="14.4">
      <c r="A67" s="373" t="s">
        <v>16791</v>
      </c>
      <c r="B67" s="373" t="s">
        <v>16792</v>
      </c>
      <c r="C67" s="374">
        <v>200</v>
      </c>
      <c r="D67" s="1208">
        <f t="shared" si="1"/>
        <v>140</v>
      </c>
    </row>
    <row r="68" spans="1:4" ht="14.4">
      <c r="A68" s="373" t="s">
        <v>16793</v>
      </c>
      <c r="B68" s="373" t="s">
        <v>16794</v>
      </c>
      <c r="C68" s="374">
        <v>1310</v>
      </c>
      <c r="D68" s="1208">
        <f t="shared" ref="D68:D131" si="2">C68*0.7</f>
        <v>916.99999999999989</v>
      </c>
    </row>
    <row r="69" spans="1:4" ht="14.4">
      <c r="A69" s="373" t="s">
        <v>16795</v>
      </c>
      <c r="B69" s="373" t="s">
        <v>16796</v>
      </c>
      <c r="C69" s="374">
        <v>205</v>
      </c>
      <c r="D69" s="1208">
        <f t="shared" si="2"/>
        <v>143.5</v>
      </c>
    </row>
    <row r="70" spans="1:4" ht="14.4">
      <c r="A70" s="373" t="s">
        <v>16797</v>
      </c>
      <c r="B70" s="373" t="s">
        <v>16798</v>
      </c>
      <c r="C70" s="374">
        <v>365</v>
      </c>
      <c r="D70" s="1208">
        <f t="shared" si="2"/>
        <v>255.49999999999997</v>
      </c>
    </row>
    <row r="71" spans="1:4" ht="14.4">
      <c r="A71" s="373" t="s">
        <v>16799</v>
      </c>
      <c r="B71" s="373" t="s">
        <v>16800</v>
      </c>
      <c r="C71" s="374">
        <v>2370</v>
      </c>
      <c r="D71" s="1208">
        <f t="shared" si="2"/>
        <v>1659</v>
      </c>
    </row>
    <row r="72" spans="1:4" ht="14.4">
      <c r="A72" s="373" t="s">
        <v>16801</v>
      </c>
      <c r="B72" s="373" t="s">
        <v>16802</v>
      </c>
      <c r="C72" s="374">
        <v>565</v>
      </c>
      <c r="D72" s="1208">
        <f t="shared" si="2"/>
        <v>395.5</v>
      </c>
    </row>
    <row r="73" spans="1:4" ht="14.4">
      <c r="A73" s="373" t="s">
        <v>16803</v>
      </c>
      <c r="B73" s="373" t="s">
        <v>16804</v>
      </c>
      <c r="C73" s="374">
        <v>1910</v>
      </c>
      <c r="D73" s="1208">
        <f t="shared" si="2"/>
        <v>1337</v>
      </c>
    </row>
    <row r="74" spans="1:4" ht="14.4">
      <c r="A74" s="373" t="s">
        <v>16805</v>
      </c>
      <c r="B74" s="373" t="s">
        <v>16806</v>
      </c>
      <c r="C74" s="374">
        <v>740</v>
      </c>
      <c r="D74" s="1208">
        <f t="shared" si="2"/>
        <v>518</v>
      </c>
    </row>
    <row r="75" spans="1:4" ht="14.4">
      <c r="A75" s="373" t="s">
        <v>16807</v>
      </c>
      <c r="B75" s="373" t="s">
        <v>16808</v>
      </c>
      <c r="C75" s="374">
        <v>49</v>
      </c>
      <c r="D75" s="1208">
        <f t="shared" si="2"/>
        <v>34.299999999999997</v>
      </c>
    </row>
    <row r="76" spans="1:4" ht="14.4">
      <c r="A76" s="373" t="s">
        <v>16809</v>
      </c>
      <c r="B76" s="373" t="s">
        <v>16810</v>
      </c>
      <c r="C76" s="374">
        <v>35</v>
      </c>
      <c r="D76" s="1208">
        <f t="shared" si="2"/>
        <v>24.5</v>
      </c>
    </row>
    <row r="77" spans="1:4" ht="14.4">
      <c r="A77" s="373" t="s">
        <v>16811</v>
      </c>
      <c r="B77" s="373" t="s">
        <v>16812</v>
      </c>
      <c r="C77" s="374">
        <v>25</v>
      </c>
      <c r="D77" s="1208">
        <f t="shared" si="2"/>
        <v>17.5</v>
      </c>
    </row>
    <row r="78" spans="1:4" ht="14.4">
      <c r="A78" s="373" t="s">
        <v>16813</v>
      </c>
      <c r="B78" s="373" t="s">
        <v>1806</v>
      </c>
      <c r="C78" s="374">
        <v>25</v>
      </c>
      <c r="D78" s="1208">
        <f t="shared" si="2"/>
        <v>17.5</v>
      </c>
    </row>
    <row r="79" spans="1:4" ht="14.4">
      <c r="A79" s="373" t="s">
        <v>16814</v>
      </c>
      <c r="B79" s="373" t="s">
        <v>16815</v>
      </c>
      <c r="C79" s="374">
        <v>25</v>
      </c>
      <c r="D79" s="1208">
        <f t="shared" si="2"/>
        <v>17.5</v>
      </c>
    </row>
    <row r="80" spans="1:4" ht="14.4">
      <c r="A80" s="373" t="s">
        <v>16816</v>
      </c>
      <c r="B80" s="373" t="s">
        <v>16817</v>
      </c>
      <c r="C80" s="374">
        <v>40</v>
      </c>
      <c r="D80" s="1208">
        <f t="shared" si="2"/>
        <v>28</v>
      </c>
    </row>
    <row r="81" spans="1:4" ht="14.4">
      <c r="A81" s="373" t="s">
        <v>16818</v>
      </c>
      <c r="B81" s="373" t="s">
        <v>16819</v>
      </c>
      <c r="C81" s="374">
        <v>35</v>
      </c>
      <c r="D81" s="1208">
        <f t="shared" si="2"/>
        <v>24.5</v>
      </c>
    </row>
    <row r="82" spans="1:4" ht="14.4">
      <c r="A82" s="373" t="s">
        <v>16820</v>
      </c>
      <c r="B82" s="373" t="s">
        <v>1806</v>
      </c>
      <c r="C82" s="374">
        <v>105</v>
      </c>
      <c r="D82" s="1208">
        <f t="shared" si="2"/>
        <v>73.5</v>
      </c>
    </row>
    <row r="83" spans="1:4" ht="14.4">
      <c r="A83" s="373" t="s">
        <v>16821</v>
      </c>
      <c r="B83" s="373" t="s">
        <v>16822</v>
      </c>
      <c r="C83" s="374">
        <v>1430</v>
      </c>
      <c r="D83" s="1208">
        <f t="shared" si="2"/>
        <v>1000.9999999999999</v>
      </c>
    </row>
    <row r="84" spans="1:4" ht="14.4">
      <c r="A84" s="373" t="s">
        <v>16823</v>
      </c>
      <c r="B84" s="373" t="s">
        <v>16824</v>
      </c>
      <c r="C84" s="374">
        <v>15</v>
      </c>
      <c r="D84" s="1208">
        <f t="shared" si="2"/>
        <v>10.5</v>
      </c>
    </row>
    <row r="85" spans="1:4" ht="14.4">
      <c r="A85" s="373" t="s">
        <v>16825</v>
      </c>
      <c r="B85" s="373" t="s">
        <v>16826</v>
      </c>
      <c r="C85" s="374">
        <v>65</v>
      </c>
      <c r="D85" s="1208">
        <f t="shared" si="2"/>
        <v>45.5</v>
      </c>
    </row>
    <row r="86" spans="1:4" ht="14.4">
      <c r="A86" s="373" t="s">
        <v>16827</v>
      </c>
      <c r="B86" s="373" t="s">
        <v>16828</v>
      </c>
      <c r="C86" s="374">
        <v>30</v>
      </c>
      <c r="D86" s="1208">
        <f t="shared" si="2"/>
        <v>21</v>
      </c>
    </row>
    <row r="87" spans="1:4" ht="14.4">
      <c r="A87" s="373" t="s">
        <v>16829</v>
      </c>
      <c r="B87" s="373" t="s">
        <v>16830</v>
      </c>
      <c r="C87" s="374">
        <v>30</v>
      </c>
      <c r="D87" s="1208">
        <f t="shared" si="2"/>
        <v>21</v>
      </c>
    </row>
    <row r="88" spans="1:4" ht="14.4">
      <c r="A88" s="373" t="s">
        <v>16831</v>
      </c>
      <c r="B88" s="373" t="s">
        <v>16832</v>
      </c>
      <c r="C88" s="374">
        <v>240</v>
      </c>
      <c r="D88" s="1208">
        <f t="shared" si="2"/>
        <v>168</v>
      </c>
    </row>
    <row r="89" spans="1:4" ht="14.4">
      <c r="A89" s="373" t="s">
        <v>16833</v>
      </c>
      <c r="B89" s="373" t="s">
        <v>16834</v>
      </c>
      <c r="C89" s="374">
        <v>345</v>
      </c>
      <c r="D89" s="1208">
        <f t="shared" si="2"/>
        <v>241.49999999999997</v>
      </c>
    </row>
    <row r="90" spans="1:4" ht="14.4">
      <c r="A90" s="373" t="s">
        <v>16835</v>
      </c>
      <c r="B90" s="373" t="s">
        <v>16836</v>
      </c>
      <c r="C90" s="374">
        <v>440</v>
      </c>
      <c r="D90" s="1208">
        <f t="shared" si="2"/>
        <v>308</v>
      </c>
    </row>
    <row r="91" spans="1:4" ht="14.4">
      <c r="A91" s="373" t="s">
        <v>16837</v>
      </c>
      <c r="B91" s="373" t="s">
        <v>16838</v>
      </c>
      <c r="C91" s="374">
        <v>720</v>
      </c>
      <c r="D91" s="1208">
        <f t="shared" si="2"/>
        <v>503.99999999999994</v>
      </c>
    </row>
    <row r="92" spans="1:4" ht="14.4">
      <c r="A92" s="373" t="s">
        <v>16839</v>
      </c>
      <c r="B92" s="373" t="s">
        <v>16840</v>
      </c>
      <c r="C92" s="374">
        <v>2635</v>
      </c>
      <c r="D92" s="1208">
        <f t="shared" si="2"/>
        <v>1844.4999999999998</v>
      </c>
    </row>
    <row r="93" spans="1:4" ht="14.4">
      <c r="A93" s="373" t="s">
        <v>16841</v>
      </c>
      <c r="B93" s="373" t="s">
        <v>16842</v>
      </c>
      <c r="C93" s="374">
        <v>520</v>
      </c>
      <c r="D93" s="1208">
        <f t="shared" si="2"/>
        <v>364</v>
      </c>
    </row>
    <row r="94" spans="1:4" ht="14.4">
      <c r="A94" s="373" t="s">
        <v>16843</v>
      </c>
      <c r="B94" s="373" t="s">
        <v>16844</v>
      </c>
      <c r="C94" s="374">
        <v>460</v>
      </c>
      <c r="D94" s="1208">
        <f t="shared" si="2"/>
        <v>322</v>
      </c>
    </row>
    <row r="95" spans="1:4" ht="14.4">
      <c r="A95" s="373" t="s">
        <v>16843</v>
      </c>
      <c r="B95" s="373" t="s">
        <v>16845</v>
      </c>
      <c r="C95" s="374">
        <v>460</v>
      </c>
      <c r="D95" s="1208">
        <f t="shared" si="2"/>
        <v>322</v>
      </c>
    </row>
    <row r="96" spans="1:4" ht="14.4">
      <c r="A96" s="373" t="s">
        <v>16846</v>
      </c>
      <c r="B96" s="373" t="s">
        <v>16847</v>
      </c>
      <c r="C96" s="374">
        <v>1800</v>
      </c>
      <c r="D96" s="1208">
        <f t="shared" si="2"/>
        <v>1260</v>
      </c>
    </row>
    <row r="97" spans="1:4" ht="14.4">
      <c r="A97" s="373" t="s">
        <v>16848</v>
      </c>
      <c r="B97" s="373" t="s">
        <v>16849</v>
      </c>
      <c r="C97" s="374">
        <v>4790</v>
      </c>
      <c r="D97" s="1208">
        <f t="shared" si="2"/>
        <v>3353</v>
      </c>
    </row>
    <row r="98" spans="1:4" ht="14.4">
      <c r="A98" s="373" t="s">
        <v>16850</v>
      </c>
      <c r="B98" s="373" t="s">
        <v>16851</v>
      </c>
      <c r="C98" s="374">
        <v>2395</v>
      </c>
      <c r="D98" s="1208">
        <f t="shared" si="2"/>
        <v>1676.5</v>
      </c>
    </row>
    <row r="99" spans="1:4" ht="14.4">
      <c r="A99" s="373" t="s">
        <v>16852</v>
      </c>
      <c r="B99" s="373" t="s">
        <v>16852</v>
      </c>
      <c r="C99" s="374">
        <v>2080</v>
      </c>
      <c r="D99" s="1208">
        <f t="shared" si="2"/>
        <v>1456</v>
      </c>
    </row>
    <row r="100" spans="1:4" ht="14.4">
      <c r="A100" s="373" t="s">
        <v>16853</v>
      </c>
      <c r="B100" s="373" t="s">
        <v>16854</v>
      </c>
      <c r="C100" s="374">
        <v>835</v>
      </c>
      <c r="D100" s="1208">
        <f t="shared" si="2"/>
        <v>584.5</v>
      </c>
    </row>
    <row r="101" spans="1:4" ht="14.4">
      <c r="A101" s="373" t="s">
        <v>16855</v>
      </c>
      <c r="B101" s="373" t="s">
        <v>16855</v>
      </c>
      <c r="C101" s="374">
        <v>345</v>
      </c>
      <c r="D101" s="1208">
        <f t="shared" si="2"/>
        <v>241.49999999999997</v>
      </c>
    </row>
    <row r="102" spans="1:4" ht="14.4">
      <c r="A102" s="373" t="s">
        <v>16856</v>
      </c>
      <c r="B102" s="373" t="s">
        <v>16857</v>
      </c>
      <c r="C102" s="374">
        <v>670</v>
      </c>
      <c r="D102" s="1208">
        <f t="shared" si="2"/>
        <v>468.99999999999994</v>
      </c>
    </row>
    <row r="103" spans="1:4" ht="14.4">
      <c r="A103" s="373" t="s">
        <v>16858</v>
      </c>
      <c r="B103" s="373" t="s">
        <v>16845</v>
      </c>
      <c r="C103" s="374">
        <v>795</v>
      </c>
      <c r="D103" s="1208">
        <f t="shared" si="2"/>
        <v>556.5</v>
      </c>
    </row>
    <row r="104" spans="1:4" ht="14.4">
      <c r="A104" s="373" t="s">
        <v>16859</v>
      </c>
      <c r="B104" s="373" t="s">
        <v>16845</v>
      </c>
      <c r="C104" s="374">
        <v>795</v>
      </c>
      <c r="D104" s="1208">
        <f t="shared" si="2"/>
        <v>556.5</v>
      </c>
    </row>
    <row r="105" spans="1:4" ht="14.4">
      <c r="A105" s="373" t="s">
        <v>16860</v>
      </c>
      <c r="B105" s="373" t="s">
        <v>16861</v>
      </c>
      <c r="C105" s="374">
        <v>730</v>
      </c>
      <c r="D105" s="1208">
        <f t="shared" si="2"/>
        <v>510.99999999999994</v>
      </c>
    </row>
    <row r="106" spans="1:4" ht="14.4">
      <c r="A106" s="373" t="s">
        <v>16862</v>
      </c>
      <c r="B106" s="373" t="s">
        <v>16863</v>
      </c>
      <c r="C106" s="374">
        <v>730</v>
      </c>
      <c r="D106" s="1208">
        <f t="shared" si="2"/>
        <v>510.99999999999994</v>
      </c>
    </row>
    <row r="107" spans="1:4" ht="14.4">
      <c r="A107" s="373" t="s">
        <v>16864</v>
      </c>
      <c r="B107" s="373" t="s">
        <v>16864</v>
      </c>
      <c r="C107" s="374">
        <v>565</v>
      </c>
      <c r="D107" s="1208">
        <f t="shared" si="2"/>
        <v>395.5</v>
      </c>
    </row>
    <row r="108" spans="1:4" ht="14.4">
      <c r="A108" s="373" t="s">
        <v>16865</v>
      </c>
      <c r="B108" s="373" t="s">
        <v>16845</v>
      </c>
      <c r="C108" s="374">
        <v>832</v>
      </c>
      <c r="D108" s="1208">
        <f t="shared" si="2"/>
        <v>582.4</v>
      </c>
    </row>
    <row r="109" spans="1:4" ht="14.4">
      <c r="A109" s="373" t="s">
        <v>16866</v>
      </c>
      <c r="B109" s="373" t="s">
        <v>16867</v>
      </c>
      <c r="C109" s="374">
        <v>680</v>
      </c>
      <c r="D109" s="1208">
        <f t="shared" si="2"/>
        <v>475.99999999999994</v>
      </c>
    </row>
    <row r="110" spans="1:4" ht="14.4">
      <c r="A110" s="373" t="s">
        <v>16868</v>
      </c>
      <c r="B110" s="373" t="s">
        <v>16869</v>
      </c>
      <c r="C110" s="374">
        <v>365</v>
      </c>
      <c r="D110" s="1208">
        <f t="shared" si="2"/>
        <v>255.49999999999997</v>
      </c>
    </row>
    <row r="111" spans="1:4" ht="14.4">
      <c r="A111" s="373" t="s">
        <v>16870</v>
      </c>
      <c r="B111" s="373" t="s">
        <v>16871</v>
      </c>
      <c r="C111" s="374">
        <v>210</v>
      </c>
      <c r="D111" s="1208">
        <f t="shared" si="2"/>
        <v>147</v>
      </c>
    </row>
    <row r="112" spans="1:4" ht="14.4">
      <c r="A112" s="373" t="s">
        <v>16872</v>
      </c>
      <c r="B112" s="373" t="s">
        <v>16873</v>
      </c>
      <c r="C112" s="374">
        <v>375</v>
      </c>
      <c r="D112" s="1208">
        <f t="shared" si="2"/>
        <v>262.5</v>
      </c>
    </row>
    <row r="113" spans="1:4" ht="14.4">
      <c r="A113" s="373" t="s">
        <v>16874</v>
      </c>
      <c r="B113" s="373" t="s">
        <v>16875</v>
      </c>
      <c r="C113" s="374">
        <v>410</v>
      </c>
      <c r="D113" s="1208">
        <f t="shared" si="2"/>
        <v>287</v>
      </c>
    </row>
    <row r="114" spans="1:4" ht="14.4">
      <c r="A114" s="373" t="s">
        <v>16876</v>
      </c>
      <c r="B114" s="373" t="s">
        <v>16877</v>
      </c>
      <c r="C114" s="374">
        <v>440</v>
      </c>
      <c r="D114" s="1208">
        <f t="shared" si="2"/>
        <v>308</v>
      </c>
    </row>
    <row r="115" spans="1:4" ht="14.4">
      <c r="A115" s="373" t="s">
        <v>16878</v>
      </c>
      <c r="B115" s="373" t="s">
        <v>16879</v>
      </c>
      <c r="C115" s="374">
        <v>410</v>
      </c>
      <c r="D115" s="1208">
        <f t="shared" si="2"/>
        <v>287</v>
      </c>
    </row>
    <row r="116" spans="1:4" ht="14.4">
      <c r="A116" s="373" t="s">
        <v>16880</v>
      </c>
      <c r="B116" s="373" t="s">
        <v>16881</v>
      </c>
      <c r="C116" s="374">
        <v>625</v>
      </c>
      <c r="D116" s="1208">
        <f t="shared" si="2"/>
        <v>437.5</v>
      </c>
    </row>
    <row r="117" spans="1:4" ht="14.4">
      <c r="A117" s="373" t="s">
        <v>16882</v>
      </c>
      <c r="B117" s="373" t="s">
        <v>16883</v>
      </c>
      <c r="C117" s="374">
        <v>625</v>
      </c>
      <c r="D117" s="1208">
        <f t="shared" si="2"/>
        <v>437.5</v>
      </c>
    </row>
    <row r="118" spans="1:4" ht="14.4">
      <c r="A118" s="373" t="s">
        <v>16884</v>
      </c>
      <c r="B118" s="373" t="s">
        <v>16881</v>
      </c>
      <c r="C118" s="374">
        <v>480</v>
      </c>
      <c r="D118" s="1208">
        <f t="shared" si="2"/>
        <v>336</v>
      </c>
    </row>
    <row r="119" spans="1:4" ht="14.4">
      <c r="A119" s="373" t="s">
        <v>16885</v>
      </c>
      <c r="B119" s="373" t="s">
        <v>16886</v>
      </c>
      <c r="C119" s="374">
        <v>560</v>
      </c>
      <c r="D119" s="1208">
        <f t="shared" si="2"/>
        <v>392</v>
      </c>
    </row>
    <row r="120" spans="1:4" ht="14.4">
      <c r="A120" s="373" t="s">
        <v>16887</v>
      </c>
      <c r="B120" s="373" t="s">
        <v>16888</v>
      </c>
      <c r="C120" s="374">
        <v>660</v>
      </c>
      <c r="D120" s="1208">
        <f t="shared" si="2"/>
        <v>461.99999999999994</v>
      </c>
    </row>
    <row r="121" spans="1:4" ht="14.4">
      <c r="A121" s="373" t="s">
        <v>16889</v>
      </c>
      <c r="B121" s="373" t="s">
        <v>16890</v>
      </c>
      <c r="C121" s="374">
        <v>325</v>
      </c>
      <c r="D121" s="1208">
        <f t="shared" si="2"/>
        <v>227.49999999999997</v>
      </c>
    </row>
    <row r="122" spans="1:4" ht="14.4">
      <c r="A122" s="373" t="s">
        <v>16891</v>
      </c>
      <c r="B122" s="373" t="s">
        <v>16891</v>
      </c>
      <c r="C122" s="374">
        <v>545</v>
      </c>
      <c r="D122" s="1208">
        <f t="shared" si="2"/>
        <v>381.5</v>
      </c>
    </row>
    <row r="123" spans="1:4" ht="14.4">
      <c r="A123" s="373" t="s">
        <v>16892</v>
      </c>
      <c r="B123" s="373" t="s">
        <v>16890</v>
      </c>
      <c r="C123" s="374">
        <v>275</v>
      </c>
      <c r="D123" s="1208">
        <f t="shared" si="2"/>
        <v>192.5</v>
      </c>
    </row>
    <row r="124" spans="1:4" ht="14.4">
      <c r="A124" s="373" t="s">
        <v>16893</v>
      </c>
      <c r="B124" s="373" t="s">
        <v>16894</v>
      </c>
      <c r="C124" s="374">
        <v>9250</v>
      </c>
      <c r="D124" s="1208">
        <f t="shared" si="2"/>
        <v>6475</v>
      </c>
    </row>
    <row r="125" spans="1:4" ht="14.4">
      <c r="A125" s="373" t="s">
        <v>16895</v>
      </c>
      <c r="B125" s="373" t="s">
        <v>16896</v>
      </c>
      <c r="C125" s="374">
        <v>4930</v>
      </c>
      <c r="D125" s="1208">
        <f t="shared" si="2"/>
        <v>3451</v>
      </c>
    </row>
    <row r="126" spans="1:4" ht="14.4">
      <c r="A126" s="373" t="s">
        <v>16897</v>
      </c>
      <c r="B126" s="373" t="s">
        <v>16898</v>
      </c>
      <c r="C126" s="374">
        <v>410</v>
      </c>
      <c r="D126" s="1208">
        <f t="shared" si="2"/>
        <v>287</v>
      </c>
    </row>
    <row r="127" spans="1:4" ht="14.4">
      <c r="A127" s="373" t="s">
        <v>16899</v>
      </c>
      <c r="B127" s="373" t="s">
        <v>16900</v>
      </c>
      <c r="C127" s="374">
        <v>315</v>
      </c>
      <c r="D127" s="1208">
        <f t="shared" si="2"/>
        <v>220.5</v>
      </c>
    </row>
    <row r="128" spans="1:4" ht="14.4">
      <c r="A128" s="373" t="s">
        <v>16901</v>
      </c>
      <c r="B128" s="373" t="s">
        <v>16902</v>
      </c>
      <c r="C128" s="374">
        <v>375</v>
      </c>
      <c r="D128" s="1208">
        <f t="shared" si="2"/>
        <v>262.5</v>
      </c>
    </row>
    <row r="129" spans="1:4" ht="14.4">
      <c r="A129" s="373" t="s">
        <v>16903</v>
      </c>
      <c r="B129" s="373" t="s">
        <v>16904</v>
      </c>
      <c r="C129" s="374">
        <v>625</v>
      </c>
      <c r="D129" s="1208">
        <f t="shared" si="2"/>
        <v>437.5</v>
      </c>
    </row>
    <row r="130" spans="1:4" ht="14.4">
      <c r="A130" s="373" t="s">
        <v>16905</v>
      </c>
      <c r="B130" s="373" t="s">
        <v>16906</v>
      </c>
      <c r="C130" s="374">
        <v>565</v>
      </c>
      <c r="D130" s="1208">
        <f t="shared" si="2"/>
        <v>395.5</v>
      </c>
    </row>
    <row r="131" spans="1:4" ht="14.4">
      <c r="A131" s="373" t="s">
        <v>16907</v>
      </c>
      <c r="B131" s="373" t="s">
        <v>16908</v>
      </c>
      <c r="C131" s="374">
        <v>625</v>
      </c>
      <c r="D131" s="1208">
        <f t="shared" si="2"/>
        <v>437.5</v>
      </c>
    </row>
    <row r="132" spans="1:4" ht="14.4">
      <c r="A132" s="373" t="s">
        <v>16909</v>
      </c>
      <c r="B132" s="373" t="s">
        <v>16910</v>
      </c>
      <c r="C132" s="374">
        <v>1115</v>
      </c>
      <c r="D132" s="1208">
        <f t="shared" ref="D132:D159" si="3">C132*0.7</f>
        <v>780.5</v>
      </c>
    </row>
    <row r="133" spans="1:4" ht="14.4">
      <c r="A133" s="373" t="s">
        <v>16911</v>
      </c>
      <c r="B133" s="373" t="s">
        <v>16912</v>
      </c>
      <c r="C133" s="374">
        <v>990</v>
      </c>
      <c r="D133" s="1208">
        <f t="shared" si="3"/>
        <v>693</v>
      </c>
    </row>
    <row r="134" spans="1:4" ht="14.4">
      <c r="A134" s="373" t="s">
        <v>16913</v>
      </c>
      <c r="B134" s="373" t="s">
        <v>16914</v>
      </c>
      <c r="C134" s="374">
        <v>3110</v>
      </c>
      <c r="D134" s="1208">
        <f t="shared" si="3"/>
        <v>2177</v>
      </c>
    </row>
    <row r="135" spans="1:4" ht="14.4">
      <c r="A135" s="373" t="s">
        <v>16915</v>
      </c>
      <c r="B135" s="373" t="s">
        <v>16916</v>
      </c>
      <c r="C135" s="374">
        <v>1240</v>
      </c>
      <c r="D135" s="1208">
        <f t="shared" si="3"/>
        <v>868</v>
      </c>
    </row>
    <row r="136" spans="1:4" ht="14.4">
      <c r="A136" s="373" t="s">
        <v>16917</v>
      </c>
      <c r="B136" s="373" t="s">
        <v>16918</v>
      </c>
      <c r="C136" s="374">
        <v>625</v>
      </c>
      <c r="D136" s="1208">
        <f t="shared" si="3"/>
        <v>437.5</v>
      </c>
    </row>
    <row r="137" spans="1:4" ht="14.4">
      <c r="A137" s="373" t="s">
        <v>16919</v>
      </c>
      <c r="B137" s="373" t="s">
        <v>16920</v>
      </c>
      <c r="C137" s="374">
        <v>520</v>
      </c>
      <c r="D137" s="1208">
        <f t="shared" si="3"/>
        <v>364</v>
      </c>
    </row>
    <row r="138" spans="1:4" ht="14.4">
      <c r="A138" s="373" t="s">
        <v>16921</v>
      </c>
      <c r="B138" s="373" t="s">
        <v>16922</v>
      </c>
      <c r="C138" s="374">
        <v>605</v>
      </c>
      <c r="D138" s="1208">
        <f t="shared" si="3"/>
        <v>423.5</v>
      </c>
    </row>
    <row r="139" spans="1:4" ht="14.4">
      <c r="A139" s="373" t="s">
        <v>16923</v>
      </c>
      <c r="B139" s="373" t="s">
        <v>16924</v>
      </c>
      <c r="C139" s="374">
        <v>480</v>
      </c>
      <c r="D139" s="1208">
        <f t="shared" si="3"/>
        <v>336</v>
      </c>
    </row>
    <row r="140" spans="1:4" ht="14.4">
      <c r="A140" s="373" t="s">
        <v>16925</v>
      </c>
      <c r="B140" s="373" t="s">
        <v>16926</v>
      </c>
      <c r="C140" s="374">
        <v>1020</v>
      </c>
      <c r="D140" s="1208">
        <f t="shared" si="3"/>
        <v>714</v>
      </c>
    </row>
    <row r="141" spans="1:4" ht="14.4">
      <c r="A141" s="373" t="s">
        <v>16927</v>
      </c>
      <c r="B141" s="373" t="s">
        <v>16928</v>
      </c>
      <c r="C141" s="374">
        <v>100</v>
      </c>
      <c r="D141" s="1208">
        <f t="shared" si="3"/>
        <v>70</v>
      </c>
    </row>
    <row r="142" spans="1:4" ht="14.4">
      <c r="A142" s="373" t="s">
        <v>16929</v>
      </c>
      <c r="B142" s="373" t="s">
        <v>16930</v>
      </c>
      <c r="C142" s="374">
        <v>375</v>
      </c>
      <c r="D142" s="1208">
        <f t="shared" si="3"/>
        <v>262.5</v>
      </c>
    </row>
    <row r="143" spans="1:4" ht="14.4">
      <c r="A143" s="373" t="s">
        <v>16931</v>
      </c>
      <c r="B143" s="373" t="s">
        <v>16932</v>
      </c>
      <c r="C143" s="374">
        <v>170</v>
      </c>
      <c r="D143" s="1208">
        <f t="shared" si="3"/>
        <v>118.99999999999999</v>
      </c>
    </row>
    <row r="144" spans="1:4" ht="14.4">
      <c r="A144" s="373" t="s">
        <v>16933</v>
      </c>
      <c r="B144" s="373" t="s">
        <v>16934</v>
      </c>
      <c r="C144" s="374">
        <v>100</v>
      </c>
      <c r="D144" s="1208">
        <f t="shared" si="3"/>
        <v>70</v>
      </c>
    </row>
    <row r="145" spans="1:4" ht="14.4">
      <c r="A145" s="373" t="s">
        <v>16935</v>
      </c>
      <c r="B145" s="373" t="s">
        <v>16936</v>
      </c>
      <c r="C145" s="374">
        <v>100</v>
      </c>
      <c r="D145" s="1208">
        <f t="shared" si="3"/>
        <v>70</v>
      </c>
    </row>
    <row r="146" spans="1:4" ht="14.4">
      <c r="A146" s="373" t="s">
        <v>16937</v>
      </c>
      <c r="B146" s="373" t="s">
        <v>16938</v>
      </c>
      <c r="C146" s="374">
        <v>250</v>
      </c>
      <c r="D146" s="1208">
        <f t="shared" si="3"/>
        <v>175</v>
      </c>
    </row>
    <row r="147" spans="1:4" ht="14.4">
      <c r="A147" s="373" t="s">
        <v>16939</v>
      </c>
      <c r="B147" s="373" t="s">
        <v>16940</v>
      </c>
      <c r="C147" s="374">
        <v>250</v>
      </c>
      <c r="D147" s="1208">
        <f t="shared" si="3"/>
        <v>175</v>
      </c>
    </row>
    <row r="148" spans="1:4" ht="14.4">
      <c r="A148" s="373" t="s">
        <v>16941</v>
      </c>
      <c r="B148" s="373" t="s">
        <v>16942</v>
      </c>
      <c r="C148" s="374">
        <v>410</v>
      </c>
      <c r="D148" s="1208">
        <f t="shared" si="3"/>
        <v>287</v>
      </c>
    </row>
    <row r="149" spans="1:4" ht="14.4">
      <c r="A149" s="373" t="s">
        <v>16943</v>
      </c>
      <c r="B149" s="373" t="s">
        <v>16944</v>
      </c>
      <c r="C149" s="374">
        <v>315</v>
      </c>
      <c r="D149" s="1208">
        <f t="shared" si="3"/>
        <v>220.5</v>
      </c>
    </row>
    <row r="150" spans="1:4" ht="14.4">
      <c r="A150" s="373" t="s">
        <v>16945</v>
      </c>
      <c r="B150" s="373" t="s">
        <v>16946</v>
      </c>
      <c r="C150" s="374">
        <v>45</v>
      </c>
      <c r="D150" s="1208">
        <f t="shared" si="3"/>
        <v>31.499999999999996</v>
      </c>
    </row>
    <row r="151" spans="1:4" ht="14.4">
      <c r="A151" s="373" t="s">
        <v>16947</v>
      </c>
      <c r="B151" s="373" t="s">
        <v>16948</v>
      </c>
      <c r="C151" s="374">
        <v>35</v>
      </c>
      <c r="D151" s="1208">
        <f t="shared" si="3"/>
        <v>24.5</v>
      </c>
    </row>
    <row r="152" spans="1:4" ht="14.4">
      <c r="A152" s="373" t="s">
        <v>16949</v>
      </c>
      <c r="B152" s="373" t="s">
        <v>16950</v>
      </c>
      <c r="C152" s="374">
        <v>45</v>
      </c>
      <c r="D152" s="1208">
        <f t="shared" si="3"/>
        <v>31.499999999999996</v>
      </c>
    </row>
    <row r="153" spans="1:4" ht="14.4">
      <c r="A153" s="373" t="s">
        <v>16951</v>
      </c>
      <c r="B153" s="373" t="s">
        <v>16952</v>
      </c>
      <c r="C153" s="374">
        <v>45</v>
      </c>
      <c r="D153" s="1208">
        <f t="shared" si="3"/>
        <v>31.499999999999996</v>
      </c>
    </row>
    <row r="154" spans="1:4" ht="14.4">
      <c r="A154" s="373" t="s">
        <v>16953</v>
      </c>
      <c r="B154" s="373" t="s">
        <v>16954</v>
      </c>
      <c r="C154" s="374">
        <v>45</v>
      </c>
      <c r="D154" s="1208">
        <f t="shared" si="3"/>
        <v>31.499999999999996</v>
      </c>
    </row>
    <row r="155" spans="1:4" ht="14.4">
      <c r="A155" s="373" t="s">
        <v>16955</v>
      </c>
      <c r="B155" s="373" t="s">
        <v>16956</v>
      </c>
      <c r="C155" s="374">
        <v>40</v>
      </c>
      <c r="D155" s="1208">
        <f t="shared" si="3"/>
        <v>28</v>
      </c>
    </row>
    <row r="156" spans="1:4" ht="14.4">
      <c r="A156" s="373" t="s">
        <v>16957</v>
      </c>
      <c r="B156" s="373" t="s">
        <v>16958</v>
      </c>
      <c r="C156" s="374">
        <v>45</v>
      </c>
      <c r="D156" s="1208">
        <f t="shared" si="3"/>
        <v>31.499999999999996</v>
      </c>
    </row>
    <row r="157" spans="1:4" ht="14.4">
      <c r="A157" s="373" t="s">
        <v>16959</v>
      </c>
      <c r="B157" s="373" t="s">
        <v>16960</v>
      </c>
      <c r="C157" s="374">
        <v>40</v>
      </c>
      <c r="D157" s="1208">
        <f t="shared" si="3"/>
        <v>28</v>
      </c>
    </row>
    <row r="158" spans="1:4" ht="14.4">
      <c r="A158" s="373" t="s">
        <v>16961</v>
      </c>
      <c r="B158" s="373" t="s">
        <v>16962</v>
      </c>
      <c r="C158" s="374">
        <v>45</v>
      </c>
      <c r="D158" s="1208">
        <f t="shared" si="3"/>
        <v>31.499999999999996</v>
      </c>
    </row>
    <row r="159" spans="1:4" ht="14.4">
      <c r="A159" s="373" t="s">
        <v>16963</v>
      </c>
      <c r="B159" s="373" t="s">
        <v>16964</v>
      </c>
      <c r="C159" s="374">
        <v>35</v>
      </c>
      <c r="D159" s="1208">
        <f t="shared" si="3"/>
        <v>24.5</v>
      </c>
    </row>
  </sheetData>
  <sheetProtection algorithmName="SHA-512" hashValue="ApnPQ6NRrWtr/OOliSmR5WsShys2IHTMI/VseOw0VWCAK/0FshsfH2ohhSzJj2SjAd/8yphDgaxlPSveBya1qQ==" saltValue="c6bTrT0x/+G57GL0TcNs2g==" spinCount="100000" sheet="1" objects="1" scenarios="1"/>
  <hyperlinks>
    <hyperlink ref="A2" location="'Accessories Dir'!A1" display="Back to Directory" xr:uid="{0D6AE99B-1130-4F38-A33D-4B17EA202232}"/>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C178A-674D-43FA-BB7B-56021FB97CA8}">
  <sheetPr>
    <pageSetUpPr autoPageBreaks="0"/>
  </sheetPr>
  <dimension ref="A1:D1434"/>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3.6640625" style="1105" bestFit="1" customWidth="1"/>
    <col min="2" max="2" width="95.44140625" style="1105" customWidth="1"/>
    <col min="3" max="3" width="12.109375" style="1105" customWidth="1"/>
    <col min="4" max="4" width="14.5546875" style="199" bestFit="1" customWidth="1"/>
  </cols>
  <sheetData>
    <row r="1" spans="1:4" ht="14.25" customHeight="1">
      <c r="A1" s="305"/>
      <c r="B1" s="305"/>
      <c r="C1" s="306"/>
      <c r="D1" s="1209"/>
    </row>
    <row r="2" spans="1:4" ht="42.75" customHeight="1">
      <c r="A2" s="1141"/>
      <c r="B2" s="307"/>
      <c r="C2" s="308"/>
      <c r="D2" s="1209"/>
    </row>
    <row r="3" spans="1:4" ht="14.4">
      <c r="A3" s="309" t="s">
        <v>20</v>
      </c>
      <c r="B3" s="978" t="s">
        <v>1805</v>
      </c>
      <c r="C3" s="979" t="s">
        <v>3</v>
      </c>
      <c r="D3" s="1162" t="s">
        <v>43563</v>
      </c>
    </row>
    <row r="4" spans="1:4" ht="14.4">
      <c r="A4" s="1100" t="s">
        <v>16971</v>
      </c>
      <c r="B4" s="1100" t="s">
        <v>16972</v>
      </c>
      <c r="C4" s="371">
        <v>200</v>
      </c>
      <c r="D4" s="1150">
        <f t="shared" ref="D4:D67" si="0">C4*0.7</f>
        <v>140</v>
      </c>
    </row>
    <row r="5" spans="1:4" ht="14.4">
      <c r="A5" s="1100" t="s">
        <v>16973</v>
      </c>
      <c r="B5" s="1100" t="s">
        <v>16974</v>
      </c>
      <c r="C5" s="371">
        <v>330</v>
      </c>
      <c r="D5" s="1150">
        <f t="shared" si="0"/>
        <v>230.99999999999997</v>
      </c>
    </row>
    <row r="6" spans="1:4" ht="14.4">
      <c r="A6" s="1100" t="s">
        <v>16975</v>
      </c>
      <c r="B6" s="1100" t="s">
        <v>16976</v>
      </c>
      <c r="C6" s="371">
        <v>260</v>
      </c>
      <c r="D6" s="1150">
        <f t="shared" si="0"/>
        <v>182</v>
      </c>
    </row>
    <row r="7" spans="1:4" ht="14.4">
      <c r="A7" s="1100" t="s">
        <v>16977</v>
      </c>
      <c r="B7" s="1100" t="s">
        <v>16978</v>
      </c>
      <c r="C7" s="371">
        <v>165</v>
      </c>
      <c r="D7" s="1150">
        <f t="shared" si="0"/>
        <v>115.49999999999999</v>
      </c>
    </row>
    <row r="8" spans="1:4" ht="14.4">
      <c r="A8" s="1100" t="s">
        <v>16979</v>
      </c>
      <c r="B8" s="1100" t="s">
        <v>16980</v>
      </c>
      <c r="C8" s="371">
        <v>180</v>
      </c>
      <c r="D8" s="1150">
        <f t="shared" si="0"/>
        <v>125.99999999999999</v>
      </c>
    </row>
    <row r="9" spans="1:4" ht="14.4">
      <c r="A9" s="1100" t="s">
        <v>16981</v>
      </c>
      <c r="B9" s="1100" t="s">
        <v>16982</v>
      </c>
      <c r="C9" s="371">
        <v>235</v>
      </c>
      <c r="D9" s="1150">
        <f t="shared" si="0"/>
        <v>164.5</v>
      </c>
    </row>
    <row r="10" spans="1:4" ht="14.4">
      <c r="A10" s="1100" t="s">
        <v>16983</v>
      </c>
      <c r="B10" s="1100" t="s">
        <v>16984</v>
      </c>
      <c r="C10" s="371">
        <v>185</v>
      </c>
      <c r="D10" s="1150">
        <f t="shared" si="0"/>
        <v>129.5</v>
      </c>
    </row>
    <row r="11" spans="1:4" ht="14.4">
      <c r="A11" s="1100" t="s">
        <v>16985</v>
      </c>
      <c r="B11" s="1100" t="s">
        <v>16986</v>
      </c>
      <c r="C11" s="371">
        <v>950</v>
      </c>
      <c r="D11" s="1150">
        <f t="shared" si="0"/>
        <v>665</v>
      </c>
    </row>
    <row r="12" spans="1:4" ht="14.4">
      <c r="A12" s="1100" t="s">
        <v>16987</v>
      </c>
      <c r="B12" s="1100" t="s">
        <v>16988</v>
      </c>
      <c r="C12" s="371">
        <v>1345</v>
      </c>
      <c r="D12" s="1150">
        <f t="shared" si="0"/>
        <v>941.49999999999989</v>
      </c>
    </row>
    <row r="13" spans="1:4" ht="14.4">
      <c r="A13" s="1100" t="s">
        <v>16989</v>
      </c>
      <c r="B13" s="1100" t="s">
        <v>16990</v>
      </c>
      <c r="C13" s="371">
        <v>1125</v>
      </c>
      <c r="D13" s="1150">
        <f t="shared" si="0"/>
        <v>787.5</v>
      </c>
    </row>
    <row r="14" spans="1:4" ht="14.4">
      <c r="A14" s="1100" t="s">
        <v>16991</v>
      </c>
      <c r="B14" s="1100" t="s">
        <v>16992</v>
      </c>
      <c r="C14" s="371">
        <v>385</v>
      </c>
      <c r="D14" s="1150">
        <f t="shared" si="0"/>
        <v>269.5</v>
      </c>
    </row>
    <row r="15" spans="1:4" ht="14.4">
      <c r="A15" s="1100" t="s">
        <v>16993</v>
      </c>
      <c r="B15" s="1100" t="s">
        <v>16994</v>
      </c>
      <c r="C15" s="371">
        <v>450</v>
      </c>
      <c r="D15" s="1150">
        <f t="shared" si="0"/>
        <v>315</v>
      </c>
    </row>
    <row r="16" spans="1:4" ht="14.4">
      <c r="A16" s="1100" t="s">
        <v>16995</v>
      </c>
      <c r="B16" s="1100" t="s">
        <v>16996</v>
      </c>
      <c r="C16" s="371">
        <v>525</v>
      </c>
      <c r="D16" s="1150">
        <f t="shared" si="0"/>
        <v>367.5</v>
      </c>
    </row>
    <row r="17" spans="1:4" ht="14.4">
      <c r="A17" s="1100" t="s">
        <v>16997</v>
      </c>
      <c r="B17" s="1100" t="s">
        <v>16998</v>
      </c>
      <c r="C17" s="371">
        <v>555</v>
      </c>
      <c r="D17" s="1150">
        <f t="shared" si="0"/>
        <v>388.5</v>
      </c>
    </row>
    <row r="18" spans="1:4" ht="14.4">
      <c r="A18" s="1100" t="s">
        <v>16999</v>
      </c>
      <c r="B18" s="1100" t="s">
        <v>17000</v>
      </c>
      <c r="C18" s="371">
        <v>4050</v>
      </c>
      <c r="D18" s="1150">
        <f t="shared" si="0"/>
        <v>2835</v>
      </c>
    </row>
    <row r="19" spans="1:4" ht="14.4">
      <c r="A19" s="1100" t="s">
        <v>17001</v>
      </c>
      <c r="B19" s="1100" t="s">
        <v>17002</v>
      </c>
      <c r="C19" s="371">
        <v>5795</v>
      </c>
      <c r="D19" s="1150">
        <f t="shared" si="0"/>
        <v>4056.4999999999995</v>
      </c>
    </row>
    <row r="20" spans="1:4" ht="14.4">
      <c r="A20" s="1100" t="s">
        <v>17003</v>
      </c>
      <c r="B20" s="1100" t="s">
        <v>17004</v>
      </c>
      <c r="C20" s="371">
        <v>595</v>
      </c>
      <c r="D20" s="1150">
        <f t="shared" si="0"/>
        <v>416.5</v>
      </c>
    </row>
    <row r="21" spans="1:4" ht="14.4">
      <c r="A21" s="1100" t="s">
        <v>17005</v>
      </c>
      <c r="B21" s="1100" t="s">
        <v>17006</v>
      </c>
      <c r="C21" s="371">
        <v>775</v>
      </c>
      <c r="D21" s="1150">
        <f t="shared" si="0"/>
        <v>542.5</v>
      </c>
    </row>
    <row r="22" spans="1:4" ht="14.4">
      <c r="A22" s="1100" t="s">
        <v>17005</v>
      </c>
      <c r="B22" s="1100" t="s">
        <v>17006</v>
      </c>
      <c r="C22" s="371">
        <v>775</v>
      </c>
      <c r="D22" s="1150">
        <f t="shared" si="0"/>
        <v>542.5</v>
      </c>
    </row>
    <row r="23" spans="1:4" ht="14.4">
      <c r="A23" s="1100" t="s">
        <v>17007</v>
      </c>
      <c r="B23" s="1100" t="s">
        <v>17008</v>
      </c>
      <c r="C23" s="371">
        <v>975</v>
      </c>
      <c r="D23" s="1150">
        <f t="shared" si="0"/>
        <v>682.5</v>
      </c>
    </row>
    <row r="24" spans="1:4" ht="14.4">
      <c r="A24" s="1100" t="s">
        <v>17009</v>
      </c>
      <c r="B24" s="1100" t="s">
        <v>17010</v>
      </c>
      <c r="C24" s="371">
        <v>1445</v>
      </c>
      <c r="D24" s="1150">
        <f t="shared" si="0"/>
        <v>1011.4999999999999</v>
      </c>
    </row>
    <row r="25" spans="1:4" ht="14.4">
      <c r="A25" s="1100" t="s">
        <v>17011</v>
      </c>
      <c r="B25" s="1100" t="s">
        <v>17012</v>
      </c>
      <c r="C25" s="371">
        <v>1295</v>
      </c>
      <c r="D25" s="1150">
        <f t="shared" si="0"/>
        <v>906.49999999999989</v>
      </c>
    </row>
    <row r="26" spans="1:4" ht="14.4">
      <c r="A26" s="1100" t="s">
        <v>17013</v>
      </c>
      <c r="B26" s="1100" t="s">
        <v>17014</v>
      </c>
      <c r="C26" s="371">
        <v>1155</v>
      </c>
      <c r="D26" s="1150">
        <f t="shared" si="0"/>
        <v>808.5</v>
      </c>
    </row>
    <row r="27" spans="1:4" ht="14.4">
      <c r="A27" s="1100" t="s">
        <v>17015</v>
      </c>
      <c r="B27" s="1100" t="s">
        <v>17016</v>
      </c>
      <c r="C27" s="371">
        <v>465</v>
      </c>
      <c r="D27" s="1150">
        <f t="shared" si="0"/>
        <v>325.5</v>
      </c>
    </row>
    <row r="28" spans="1:4" ht="14.4">
      <c r="A28" s="1100" t="s">
        <v>17017</v>
      </c>
      <c r="B28" s="1100" t="s">
        <v>17018</v>
      </c>
      <c r="C28" s="371">
        <v>1045</v>
      </c>
      <c r="D28" s="1150">
        <f t="shared" si="0"/>
        <v>731.5</v>
      </c>
    </row>
    <row r="29" spans="1:4" ht="14.4">
      <c r="A29" s="1100" t="s">
        <v>17019</v>
      </c>
      <c r="B29" s="1100" t="s">
        <v>17020</v>
      </c>
      <c r="C29" s="371">
        <v>655</v>
      </c>
      <c r="D29" s="1150">
        <f t="shared" si="0"/>
        <v>458.49999999999994</v>
      </c>
    </row>
    <row r="30" spans="1:4" ht="14.4">
      <c r="A30" s="1100" t="s">
        <v>17021</v>
      </c>
      <c r="B30" s="1100" t="s">
        <v>17022</v>
      </c>
      <c r="C30" s="371">
        <v>1395</v>
      </c>
      <c r="D30" s="1150">
        <f t="shared" si="0"/>
        <v>976.49999999999989</v>
      </c>
    </row>
    <row r="31" spans="1:4" ht="14.4">
      <c r="A31" s="1100" t="s">
        <v>17023</v>
      </c>
      <c r="B31" s="1100" t="s">
        <v>17024</v>
      </c>
      <c r="C31" s="371">
        <v>195</v>
      </c>
      <c r="D31" s="1150">
        <f t="shared" si="0"/>
        <v>136.5</v>
      </c>
    </row>
    <row r="32" spans="1:4" ht="14.4">
      <c r="A32" s="1100" t="s">
        <v>17025</v>
      </c>
      <c r="B32" s="1100" t="s">
        <v>17026</v>
      </c>
      <c r="C32" s="371">
        <v>215</v>
      </c>
      <c r="D32" s="1150">
        <f t="shared" si="0"/>
        <v>150.5</v>
      </c>
    </row>
    <row r="33" spans="1:4" ht="14.4">
      <c r="A33" s="1100" t="s">
        <v>17027</v>
      </c>
      <c r="B33" s="1100" t="s">
        <v>17028</v>
      </c>
      <c r="C33" s="371">
        <v>2895</v>
      </c>
      <c r="D33" s="1150">
        <f t="shared" si="0"/>
        <v>2026.4999999999998</v>
      </c>
    </row>
    <row r="34" spans="1:4" ht="14.4">
      <c r="A34" s="1100" t="s">
        <v>17029</v>
      </c>
      <c r="B34" s="1100" t="s">
        <v>17030</v>
      </c>
      <c r="C34" s="371">
        <v>2295</v>
      </c>
      <c r="D34" s="1150">
        <f t="shared" si="0"/>
        <v>1606.5</v>
      </c>
    </row>
    <row r="35" spans="1:4" ht="14.4">
      <c r="A35" s="1100" t="s">
        <v>17031</v>
      </c>
      <c r="B35" s="1100" t="s">
        <v>17032</v>
      </c>
      <c r="C35" s="371">
        <v>795</v>
      </c>
      <c r="D35" s="1150">
        <f t="shared" si="0"/>
        <v>556.5</v>
      </c>
    </row>
    <row r="36" spans="1:4" ht="14.4">
      <c r="A36" s="1100" t="s">
        <v>17033</v>
      </c>
      <c r="B36" s="1100" t="s">
        <v>17034</v>
      </c>
      <c r="C36" s="371">
        <v>995</v>
      </c>
      <c r="D36" s="1150">
        <f t="shared" si="0"/>
        <v>696.5</v>
      </c>
    </row>
    <row r="37" spans="1:4" ht="14.4">
      <c r="A37" s="1100" t="s">
        <v>17035</v>
      </c>
      <c r="B37" s="1100" t="s">
        <v>17036</v>
      </c>
      <c r="C37" s="371">
        <v>394</v>
      </c>
      <c r="D37" s="1150">
        <f t="shared" si="0"/>
        <v>275.79999999999995</v>
      </c>
    </row>
    <row r="38" spans="1:4" ht="14.4">
      <c r="A38" s="1100" t="s">
        <v>17037</v>
      </c>
      <c r="B38" s="1100" t="s">
        <v>17038</v>
      </c>
      <c r="C38" s="371">
        <v>515</v>
      </c>
      <c r="D38" s="1150">
        <f t="shared" si="0"/>
        <v>360.5</v>
      </c>
    </row>
    <row r="39" spans="1:4" ht="14.4">
      <c r="A39" s="1100" t="s">
        <v>17039</v>
      </c>
      <c r="B39" s="1100" t="s">
        <v>17040</v>
      </c>
      <c r="C39" s="371">
        <v>1245</v>
      </c>
      <c r="D39" s="1150">
        <f t="shared" si="0"/>
        <v>871.5</v>
      </c>
    </row>
    <row r="40" spans="1:4" ht="14.4">
      <c r="A40" s="1100" t="s">
        <v>17041</v>
      </c>
      <c r="B40" s="1100" t="s">
        <v>17042</v>
      </c>
      <c r="C40" s="371">
        <v>1555</v>
      </c>
      <c r="D40" s="1150">
        <f t="shared" si="0"/>
        <v>1088.5</v>
      </c>
    </row>
    <row r="41" spans="1:4" ht="14.4">
      <c r="A41" s="1100" t="s">
        <v>17043</v>
      </c>
      <c r="B41" s="1100" t="s">
        <v>17044</v>
      </c>
      <c r="C41" s="371">
        <v>595</v>
      </c>
      <c r="D41" s="1150">
        <f t="shared" si="0"/>
        <v>416.5</v>
      </c>
    </row>
    <row r="42" spans="1:4" ht="14.4">
      <c r="A42" s="1100" t="s">
        <v>17045</v>
      </c>
      <c r="B42" s="1100" t="s">
        <v>17046</v>
      </c>
      <c r="C42" s="371">
        <v>995</v>
      </c>
      <c r="D42" s="1150">
        <f t="shared" si="0"/>
        <v>696.5</v>
      </c>
    </row>
    <row r="43" spans="1:4" ht="14.4">
      <c r="A43" s="1100" t="s">
        <v>17047</v>
      </c>
      <c r="B43" s="1100" t="s">
        <v>17048</v>
      </c>
      <c r="C43" s="371">
        <v>3900</v>
      </c>
      <c r="D43" s="1150">
        <f t="shared" si="0"/>
        <v>2730</v>
      </c>
    </row>
    <row r="44" spans="1:4" ht="14.4">
      <c r="A44" s="1100" t="s">
        <v>17049</v>
      </c>
      <c r="B44" s="1100" t="s">
        <v>17050</v>
      </c>
      <c r="C44" s="371">
        <v>3900</v>
      </c>
      <c r="D44" s="1150">
        <f t="shared" si="0"/>
        <v>2730</v>
      </c>
    </row>
    <row r="45" spans="1:4" ht="14.4">
      <c r="A45" s="1100" t="s">
        <v>17051</v>
      </c>
      <c r="B45" s="1100" t="s">
        <v>17052</v>
      </c>
      <c r="C45" s="371">
        <v>1140</v>
      </c>
      <c r="D45" s="1150">
        <f t="shared" si="0"/>
        <v>798</v>
      </c>
    </row>
    <row r="46" spans="1:4" ht="14.4">
      <c r="A46" s="1100" t="s">
        <v>17053</v>
      </c>
      <c r="B46" s="1100" t="s">
        <v>17054</v>
      </c>
      <c r="C46" s="371">
        <v>4800</v>
      </c>
      <c r="D46" s="1150">
        <f t="shared" si="0"/>
        <v>3360</v>
      </c>
    </row>
    <row r="47" spans="1:4" ht="14.4">
      <c r="A47" s="1100" t="s">
        <v>17055</v>
      </c>
      <c r="B47" s="1100" t="s">
        <v>17056</v>
      </c>
      <c r="C47" s="371">
        <v>995</v>
      </c>
      <c r="D47" s="1150">
        <f t="shared" si="0"/>
        <v>696.5</v>
      </c>
    </row>
    <row r="48" spans="1:4" ht="14.4">
      <c r="A48" s="1100" t="s">
        <v>17057</v>
      </c>
      <c r="B48" s="1100" t="s">
        <v>17058</v>
      </c>
      <c r="C48" s="371">
        <v>3695</v>
      </c>
      <c r="D48" s="1150">
        <f t="shared" si="0"/>
        <v>2586.5</v>
      </c>
    </row>
    <row r="49" spans="1:4" ht="14.4">
      <c r="A49" s="1100" t="s">
        <v>17059</v>
      </c>
      <c r="B49" s="1100" t="s">
        <v>17060</v>
      </c>
      <c r="C49" s="371">
        <v>3750</v>
      </c>
      <c r="D49" s="1150">
        <f t="shared" si="0"/>
        <v>2625</v>
      </c>
    </row>
    <row r="50" spans="1:4" ht="14.4">
      <c r="A50" s="1100" t="s">
        <v>17061</v>
      </c>
      <c r="B50" s="1100" t="s">
        <v>17062</v>
      </c>
      <c r="C50" s="371">
        <v>1295</v>
      </c>
      <c r="D50" s="1150">
        <f t="shared" si="0"/>
        <v>906.49999999999989</v>
      </c>
    </row>
    <row r="51" spans="1:4" ht="14.4">
      <c r="A51" s="1100" t="s">
        <v>17063</v>
      </c>
      <c r="B51" s="1100" t="s">
        <v>17064</v>
      </c>
      <c r="C51" s="371">
        <v>3100</v>
      </c>
      <c r="D51" s="1150">
        <f t="shared" si="0"/>
        <v>2170</v>
      </c>
    </row>
    <row r="52" spans="1:4" ht="14.4">
      <c r="A52" s="1100" t="s">
        <v>17065</v>
      </c>
      <c r="B52" s="1100" t="s">
        <v>17066</v>
      </c>
      <c r="C52" s="371">
        <v>3885</v>
      </c>
      <c r="D52" s="1150">
        <f t="shared" si="0"/>
        <v>2719.5</v>
      </c>
    </row>
    <row r="53" spans="1:4" ht="14.4">
      <c r="A53" s="1100" t="s">
        <v>17067</v>
      </c>
      <c r="B53" s="1100" t="s">
        <v>17068</v>
      </c>
      <c r="C53" s="371">
        <v>4750</v>
      </c>
      <c r="D53" s="1150">
        <f t="shared" si="0"/>
        <v>3325</v>
      </c>
    </row>
    <row r="54" spans="1:4" ht="14.4">
      <c r="A54" s="1100" t="s">
        <v>17069</v>
      </c>
      <c r="B54" s="1100" t="s">
        <v>17070</v>
      </c>
      <c r="C54" s="371">
        <v>5595</v>
      </c>
      <c r="D54" s="1150">
        <f t="shared" si="0"/>
        <v>3916.4999999999995</v>
      </c>
    </row>
    <row r="55" spans="1:4" ht="14.4">
      <c r="A55" s="1100" t="s">
        <v>17071</v>
      </c>
      <c r="B55" s="1100" t="s">
        <v>17072</v>
      </c>
      <c r="C55" s="371">
        <v>595</v>
      </c>
      <c r="D55" s="1150">
        <f t="shared" si="0"/>
        <v>416.5</v>
      </c>
    </row>
    <row r="56" spans="1:4" ht="14.4">
      <c r="A56" s="1100" t="s">
        <v>17073</v>
      </c>
      <c r="B56" s="1100" t="s">
        <v>17074</v>
      </c>
      <c r="C56" s="371">
        <v>15</v>
      </c>
      <c r="D56" s="1150">
        <f t="shared" si="0"/>
        <v>10.5</v>
      </c>
    </row>
    <row r="57" spans="1:4" ht="14.4">
      <c r="A57" s="1100" t="s">
        <v>17075</v>
      </c>
      <c r="B57" s="1100" t="s">
        <v>17076</v>
      </c>
      <c r="C57" s="371">
        <v>15</v>
      </c>
      <c r="D57" s="1150">
        <f t="shared" si="0"/>
        <v>10.5</v>
      </c>
    </row>
    <row r="58" spans="1:4" ht="14.4">
      <c r="A58" s="1100" t="s">
        <v>17077</v>
      </c>
      <c r="B58" s="1100" t="s">
        <v>17078</v>
      </c>
      <c r="C58" s="371">
        <v>1065</v>
      </c>
      <c r="D58" s="1150">
        <f t="shared" si="0"/>
        <v>745.5</v>
      </c>
    </row>
    <row r="59" spans="1:4" ht="14.4">
      <c r="A59" s="1100" t="s">
        <v>17079</v>
      </c>
      <c r="B59" s="1100" t="s">
        <v>17080</v>
      </c>
      <c r="C59" s="371">
        <v>2695</v>
      </c>
      <c r="D59" s="1150">
        <f t="shared" si="0"/>
        <v>1886.4999999999998</v>
      </c>
    </row>
    <row r="60" spans="1:4" ht="14.4">
      <c r="A60" s="1100" t="s">
        <v>17081</v>
      </c>
      <c r="B60" s="1100" t="s">
        <v>17082</v>
      </c>
      <c r="C60" s="371">
        <v>1495</v>
      </c>
      <c r="D60" s="1150">
        <f t="shared" si="0"/>
        <v>1046.5</v>
      </c>
    </row>
    <row r="61" spans="1:4" ht="14.4">
      <c r="A61" s="1100" t="s">
        <v>17083</v>
      </c>
      <c r="B61" s="1100" t="s">
        <v>17084</v>
      </c>
      <c r="C61" s="371">
        <v>775</v>
      </c>
      <c r="D61" s="1150">
        <f t="shared" si="0"/>
        <v>542.5</v>
      </c>
    </row>
    <row r="62" spans="1:4" ht="14.4">
      <c r="A62" s="1100" t="s">
        <v>17085</v>
      </c>
      <c r="B62" s="1100" t="s">
        <v>17086</v>
      </c>
      <c r="C62" s="371">
        <v>1795</v>
      </c>
      <c r="D62" s="1150">
        <f t="shared" si="0"/>
        <v>1256.5</v>
      </c>
    </row>
    <row r="63" spans="1:4" ht="14.4">
      <c r="A63" s="1100" t="s">
        <v>17087</v>
      </c>
      <c r="B63" s="1100" t="s">
        <v>17088</v>
      </c>
      <c r="C63" s="371">
        <v>995</v>
      </c>
      <c r="D63" s="1150">
        <f t="shared" si="0"/>
        <v>696.5</v>
      </c>
    </row>
    <row r="64" spans="1:4" ht="14.4">
      <c r="A64" s="1100" t="s">
        <v>17089</v>
      </c>
      <c r="B64" s="1100" t="s">
        <v>17090</v>
      </c>
      <c r="C64" s="371">
        <v>1795</v>
      </c>
      <c r="D64" s="1150">
        <f t="shared" si="0"/>
        <v>1256.5</v>
      </c>
    </row>
    <row r="65" spans="1:4" ht="14.4">
      <c r="A65" s="1100" t="s">
        <v>17091</v>
      </c>
      <c r="B65" s="1100" t="s">
        <v>17092</v>
      </c>
      <c r="C65" s="371">
        <v>1065</v>
      </c>
      <c r="D65" s="1150">
        <f t="shared" si="0"/>
        <v>745.5</v>
      </c>
    </row>
    <row r="66" spans="1:4" ht="14.4">
      <c r="A66" s="1100" t="s">
        <v>17093</v>
      </c>
      <c r="B66" s="1100" t="s">
        <v>17094</v>
      </c>
      <c r="C66" s="371">
        <v>745</v>
      </c>
      <c r="D66" s="1150">
        <f t="shared" si="0"/>
        <v>521.5</v>
      </c>
    </row>
    <row r="67" spans="1:4" ht="14.4">
      <c r="A67" s="1100" t="s">
        <v>17095</v>
      </c>
      <c r="B67" s="1100" t="s">
        <v>17096</v>
      </c>
      <c r="C67" s="371">
        <v>425</v>
      </c>
      <c r="D67" s="1150">
        <f t="shared" si="0"/>
        <v>297.5</v>
      </c>
    </row>
    <row r="68" spans="1:4" ht="14.4">
      <c r="A68" s="1100" t="s">
        <v>17097</v>
      </c>
      <c r="B68" s="1100" t="s">
        <v>17098</v>
      </c>
      <c r="C68" s="371">
        <v>965</v>
      </c>
      <c r="D68" s="1150">
        <f t="shared" ref="D68:D131" si="1">C68*0.7</f>
        <v>675.5</v>
      </c>
    </row>
    <row r="69" spans="1:4" ht="14.4">
      <c r="A69" s="1100" t="s">
        <v>17099</v>
      </c>
      <c r="B69" s="1100" t="s">
        <v>17100</v>
      </c>
      <c r="C69" s="371">
        <v>495</v>
      </c>
      <c r="D69" s="1150">
        <f t="shared" si="1"/>
        <v>346.5</v>
      </c>
    </row>
    <row r="70" spans="1:4" ht="14.4">
      <c r="A70" s="1100" t="s">
        <v>17101</v>
      </c>
      <c r="B70" s="1100" t="s">
        <v>17102</v>
      </c>
      <c r="C70" s="371">
        <v>995</v>
      </c>
      <c r="D70" s="1150">
        <f t="shared" si="1"/>
        <v>696.5</v>
      </c>
    </row>
    <row r="71" spans="1:4" ht="14.4">
      <c r="A71" s="1100" t="s">
        <v>17103</v>
      </c>
      <c r="B71" s="1100" t="s">
        <v>17104</v>
      </c>
      <c r="C71" s="371">
        <v>750</v>
      </c>
      <c r="D71" s="1150">
        <f t="shared" si="1"/>
        <v>525</v>
      </c>
    </row>
    <row r="72" spans="1:4" ht="14.4">
      <c r="A72" s="1100" t="s">
        <v>17105</v>
      </c>
      <c r="B72" s="1100" t="s">
        <v>17106</v>
      </c>
      <c r="C72" s="371">
        <v>1395</v>
      </c>
      <c r="D72" s="1150">
        <f t="shared" si="1"/>
        <v>976.49999999999989</v>
      </c>
    </row>
    <row r="73" spans="1:4" ht="14.4">
      <c r="A73" s="1100" t="s">
        <v>17107</v>
      </c>
      <c r="B73" s="1100" t="s">
        <v>17108</v>
      </c>
      <c r="C73" s="371">
        <v>1195</v>
      </c>
      <c r="D73" s="1150">
        <f t="shared" si="1"/>
        <v>836.5</v>
      </c>
    </row>
    <row r="74" spans="1:4" ht="14.4">
      <c r="A74" s="1100" t="s">
        <v>17109</v>
      </c>
      <c r="B74" s="1100" t="s">
        <v>17110</v>
      </c>
      <c r="C74" s="371">
        <v>965</v>
      </c>
      <c r="D74" s="1150">
        <f t="shared" si="1"/>
        <v>675.5</v>
      </c>
    </row>
    <row r="75" spans="1:4" ht="14.4">
      <c r="A75" s="1100" t="s">
        <v>17111</v>
      </c>
      <c r="B75" s="1100" t="s">
        <v>17112</v>
      </c>
      <c r="C75" s="371">
        <v>965</v>
      </c>
      <c r="D75" s="1150">
        <f t="shared" si="1"/>
        <v>675.5</v>
      </c>
    </row>
    <row r="76" spans="1:4" ht="14.4">
      <c r="A76" s="1100" t="s">
        <v>17113</v>
      </c>
      <c r="B76" s="1100" t="s">
        <v>17114</v>
      </c>
      <c r="C76" s="371">
        <v>1350</v>
      </c>
      <c r="D76" s="1150">
        <f t="shared" si="1"/>
        <v>944.99999999999989</v>
      </c>
    </row>
    <row r="77" spans="1:4" ht="14.4">
      <c r="A77" s="1100" t="s">
        <v>17115</v>
      </c>
      <c r="B77" s="1100" t="s">
        <v>17116</v>
      </c>
      <c r="C77" s="371">
        <v>1335</v>
      </c>
      <c r="D77" s="1150">
        <f t="shared" si="1"/>
        <v>934.49999999999989</v>
      </c>
    </row>
    <row r="78" spans="1:4" ht="14.4">
      <c r="A78" s="1100" t="s">
        <v>17117</v>
      </c>
      <c r="B78" s="1100" t="s">
        <v>17118</v>
      </c>
      <c r="C78" s="371">
        <v>2095</v>
      </c>
      <c r="D78" s="1150">
        <f t="shared" si="1"/>
        <v>1466.5</v>
      </c>
    </row>
    <row r="79" spans="1:4" ht="14.4">
      <c r="A79" s="1100" t="s">
        <v>17119</v>
      </c>
      <c r="B79" s="1100" t="s">
        <v>17120</v>
      </c>
      <c r="C79" s="371">
        <v>1995</v>
      </c>
      <c r="D79" s="1150">
        <f t="shared" si="1"/>
        <v>1396.5</v>
      </c>
    </row>
    <row r="80" spans="1:4" ht="14.4">
      <c r="A80" s="1100" t="s">
        <v>17121</v>
      </c>
      <c r="B80" s="1100" t="s">
        <v>17122</v>
      </c>
      <c r="C80" s="371">
        <v>2155</v>
      </c>
      <c r="D80" s="1150">
        <f t="shared" si="1"/>
        <v>1508.5</v>
      </c>
    </row>
    <row r="81" spans="1:4" ht="14.4">
      <c r="A81" s="1100" t="s">
        <v>17123</v>
      </c>
      <c r="B81" s="1100" t="s">
        <v>17124</v>
      </c>
      <c r="C81" s="371">
        <v>1995</v>
      </c>
      <c r="D81" s="1150">
        <f t="shared" si="1"/>
        <v>1396.5</v>
      </c>
    </row>
    <row r="82" spans="1:4" ht="14.4">
      <c r="A82" s="1100" t="s">
        <v>17125</v>
      </c>
      <c r="B82" s="1100" t="s">
        <v>17126</v>
      </c>
      <c r="C82" s="371">
        <v>1750</v>
      </c>
      <c r="D82" s="1150">
        <f t="shared" si="1"/>
        <v>1225</v>
      </c>
    </row>
    <row r="83" spans="1:4" ht="14.4">
      <c r="A83" s="1100" t="s">
        <v>17127</v>
      </c>
      <c r="B83" s="1100" t="s">
        <v>17128</v>
      </c>
      <c r="C83" s="371">
        <v>1750</v>
      </c>
      <c r="D83" s="1150">
        <f t="shared" si="1"/>
        <v>1225</v>
      </c>
    </row>
    <row r="84" spans="1:4" ht="14.4">
      <c r="A84" s="1100" t="s">
        <v>17129</v>
      </c>
      <c r="B84" s="1100" t="s">
        <v>17130</v>
      </c>
      <c r="C84" s="371">
        <v>895</v>
      </c>
      <c r="D84" s="1150">
        <f t="shared" si="1"/>
        <v>626.5</v>
      </c>
    </row>
    <row r="85" spans="1:4" ht="14.4">
      <c r="A85" s="1100" t="s">
        <v>17131</v>
      </c>
      <c r="B85" s="1100" t="s">
        <v>17132</v>
      </c>
      <c r="C85" s="371">
        <v>495</v>
      </c>
      <c r="D85" s="1150">
        <f t="shared" si="1"/>
        <v>346.5</v>
      </c>
    </row>
    <row r="86" spans="1:4" ht="14.4">
      <c r="A86" s="1100" t="s">
        <v>17133</v>
      </c>
      <c r="B86" s="1100" t="s">
        <v>17134</v>
      </c>
      <c r="C86" s="371">
        <v>1295</v>
      </c>
      <c r="D86" s="1150">
        <f t="shared" si="1"/>
        <v>906.49999999999989</v>
      </c>
    </row>
    <row r="87" spans="1:4" ht="14.4">
      <c r="A87" s="1100" t="s">
        <v>17135</v>
      </c>
      <c r="B87" s="1100" t="s">
        <v>17136</v>
      </c>
      <c r="C87" s="371">
        <v>1065</v>
      </c>
      <c r="D87" s="1150">
        <f t="shared" si="1"/>
        <v>745.5</v>
      </c>
    </row>
    <row r="88" spans="1:4" ht="14.4">
      <c r="A88" s="1100" t="s">
        <v>17137</v>
      </c>
      <c r="B88" s="1100" t="s">
        <v>17138</v>
      </c>
      <c r="C88" s="371">
        <v>595</v>
      </c>
      <c r="D88" s="1150">
        <f t="shared" si="1"/>
        <v>416.5</v>
      </c>
    </row>
    <row r="89" spans="1:4" ht="14.4">
      <c r="A89" s="1100" t="s">
        <v>17139</v>
      </c>
      <c r="B89" s="1100" t="s">
        <v>17140</v>
      </c>
      <c r="C89" s="371">
        <v>1995</v>
      </c>
      <c r="D89" s="1150">
        <f t="shared" si="1"/>
        <v>1396.5</v>
      </c>
    </row>
    <row r="90" spans="1:4" ht="14.4">
      <c r="A90" s="1100" t="s">
        <v>17141</v>
      </c>
      <c r="B90" s="1100" t="s">
        <v>17142</v>
      </c>
      <c r="C90" s="371">
        <v>1184</v>
      </c>
      <c r="D90" s="1150">
        <f t="shared" si="1"/>
        <v>828.8</v>
      </c>
    </row>
    <row r="91" spans="1:4" ht="14.4">
      <c r="A91" s="1100" t="s">
        <v>17143</v>
      </c>
      <c r="B91" s="1100" t="s">
        <v>17144</v>
      </c>
      <c r="C91" s="371">
        <v>1995</v>
      </c>
      <c r="D91" s="1150">
        <f t="shared" si="1"/>
        <v>1396.5</v>
      </c>
    </row>
    <row r="92" spans="1:4" ht="14.4">
      <c r="A92" s="1100" t="s">
        <v>17145</v>
      </c>
      <c r="B92" s="1100" t="s">
        <v>17146</v>
      </c>
      <c r="C92" s="371">
        <v>1295</v>
      </c>
      <c r="D92" s="1150">
        <f t="shared" si="1"/>
        <v>906.49999999999989</v>
      </c>
    </row>
    <row r="93" spans="1:4" ht="14.4">
      <c r="A93" s="1100" t="s">
        <v>17147</v>
      </c>
      <c r="B93" s="1100" t="s">
        <v>17148</v>
      </c>
      <c r="C93" s="371">
        <v>715</v>
      </c>
      <c r="D93" s="1150">
        <f t="shared" si="1"/>
        <v>500.49999999999994</v>
      </c>
    </row>
    <row r="94" spans="1:4" ht="14.4">
      <c r="A94" s="1100" t="s">
        <v>17149</v>
      </c>
      <c r="B94" s="1100" t="s">
        <v>17150</v>
      </c>
      <c r="C94" s="371">
        <v>1195</v>
      </c>
      <c r="D94" s="1150">
        <f t="shared" si="1"/>
        <v>836.5</v>
      </c>
    </row>
    <row r="95" spans="1:4" ht="14.4">
      <c r="A95" s="1100" t="s">
        <v>17151</v>
      </c>
      <c r="B95" s="1100" t="s">
        <v>17152</v>
      </c>
      <c r="C95" s="371">
        <v>2587</v>
      </c>
      <c r="D95" s="1150">
        <f t="shared" si="1"/>
        <v>1810.8999999999999</v>
      </c>
    </row>
    <row r="96" spans="1:4" ht="14.4">
      <c r="A96" s="1100" t="s">
        <v>17153</v>
      </c>
      <c r="B96" s="1100" t="s">
        <v>17154</v>
      </c>
      <c r="C96" s="371">
        <v>1426</v>
      </c>
      <c r="D96" s="1150">
        <f t="shared" si="1"/>
        <v>998.19999999999993</v>
      </c>
    </row>
    <row r="97" spans="1:4" ht="14.4">
      <c r="A97" s="1100" t="s">
        <v>17155</v>
      </c>
      <c r="B97" s="1100" t="s">
        <v>17156</v>
      </c>
      <c r="C97" s="371">
        <v>2995</v>
      </c>
      <c r="D97" s="1150">
        <f t="shared" si="1"/>
        <v>2096.5</v>
      </c>
    </row>
    <row r="98" spans="1:4" ht="14.4">
      <c r="A98" s="1100" t="s">
        <v>17157</v>
      </c>
      <c r="B98" s="1100" t="s">
        <v>17158</v>
      </c>
      <c r="C98" s="371">
        <v>2395</v>
      </c>
      <c r="D98" s="1150">
        <f t="shared" si="1"/>
        <v>1676.5</v>
      </c>
    </row>
    <row r="99" spans="1:4" ht="14.4">
      <c r="A99" s="1100" t="s">
        <v>17159</v>
      </c>
      <c r="B99" s="1100" t="s">
        <v>17160</v>
      </c>
      <c r="C99" s="371">
        <v>545</v>
      </c>
      <c r="D99" s="1150">
        <f t="shared" si="1"/>
        <v>381.5</v>
      </c>
    </row>
    <row r="100" spans="1:4" ht="14.4">
      <c r="A100" s="1100" t="s">
        <v>17161</v>
      </c>
      <c r="B100" s="1100" t="s">
        <v>17162</v>
      </c>
      <c r="C100" s="371">
        <v>1455</v>
      </c>
      <c r="D100" s="1150">
        <f t="shared" si="1"/>
        <v>1018.4999999999999</v>
      </c>
    </row>
    <row r="101" spans="1:4" ht="14.4">
      <c r="A101" s="1100" t="s">
        <v>17163</v>
      </c>
      <c r="B101" s="1100" t="s">
        <v>17164</v>
      </c>
      <c r="C101" s="371">
        <v>995</v>
      </c>
      <c r="D101" s="1150">
        <f t="shared" si="1"/>
        <v>696.5</v>
      </c>
    </row>
    <row r="102" spans="1:4" ht="14.4">
      <c r="A102" s="1100" t="s">
        <v>17165</v>
      </c>
      <c r="B102" s="1100" t="s">
        <v>17166</v>
      </c>
      <c r="C102" s="371">
        <v>1195</v>
      </c>
      <c r="D102" s="1150">
        <f t="shared" si="1"/>
        <v>836.5</v>
      </c>
    </row>
    <row r="103" spans="1:4" ht="14.4">
      <c r="A103" s="1100" t="s">
        <v>17167</v>
      </c>
      <c r="B103" s="1100" t="s">
        <v>17168</v>
      </c>
      <c r="C103" s="371">
        <v>715</v>
      </c>
      <c r="D103" s="1150">
        <f t="shared" si="1"/>
        <v>500.49999999999994</v>
      </c>
    </row>
    <row r="104" spans="1:4" ht="14.4">
      <c r="A104" s="1100" t="s">
        <v>17169</v>
      </c>
      <c r="B104" s="1100" t="s">
        <v>17170</v>
      </c>
      <c r="C104" s="371">
        <v>1295</v>
      </c>
      <c r="D104" s="1150">
        <f t="shared" si="1"/>
        <v>906.49999999999989</v>
      </c>
    </row>
    <row r="105" spans="1:4" ht="14.4">
      <c r="A105" s="1100" t="s">
        <v>17171</v>
      </c>
      <c r="B105" s="1100" t="s">
        <v>17172</v>
      </c>
      <c r="C105" s="371">
        <v>1295</v>
      </c>
      <c r="D105" s="1150">
        <f t="shared" si="1"/>
        <v>906.49999999999989</v>
      </c>
    </row>
    <row r="106" spans="1:4" ht="14.4">
      <c r="A106" s="1100" t="s">
        <v>17173</v>
      </c>
      <c r="B106" s="1100" t="s">
        <v>17174</v>
      </c>
      <c r="C106" s="371">
        <v>2095</v>
      </c>
      <c r="D106" s="1150">
        <f t="shared" si="1"/>
        <v>1466.5</v>
      </c>
    </row>
    <row r="107" spans="1:4" ht="14.4">
      <c r="A107" s="1100" t="s">
        <v>17175</v>
      </c>
      <c r="B107" s="1100" t="s">
        <v>17176</v>
      </c>
      <c r="C107" s="371">
        <v>2095</v>
      </c>
      <c r="D107" s="1150">
        <f t="shared" si="1"/>
        <v>1466.5</v>
      </c>
    </row>
    <row r="108" spans="1:4" ht="14.4">
      <c r="A108" s="1100" t="s">
        <v>17177</v>
      </c>
      <c r="B108" s="1100" t="s">
        <v>17178</v>
      </c>
      <c r="C108" s="371">
        <v>2395</v>
      </c>
      <c r="D108" s="1150">
        <f t="shared" si="1"/>
        <v>1676.5</v>
      </c>
    </row>
    <row r="109" spans="1:4" ht="14.4">
      <c r="A109" s="1100" t="s">
        <v>17179</v>
      </c>
      <c r="B109" s="1100" t="s">
        <v>17180</v>
      </c>
      <c r="C109" s="371">
        <v>2395</v>
      </c>
      <c r="D109" s="1150">
        <f t="shared" si="1"/>
        <v>1676.5</v>
      </c>
    </row>
    <row r="110" spans="1:4" ht="14.4">
      <c r="A110" s="1100" t="s">
        <v>17181</v>
      </c>
      <c r="B110" s="1100" t="s">
        <v>17182</v>
      </c>
      <c r="C110" s="371">
        <v>2295</v>
      </c>
      <c r="D110" s="1150">
        <f t="shared" si="1"/>
        <v>1606.5</v>
      </c>
    </row>
    <row r="111" spans="1:4" ht="14.4">
      <c r="A111" s="1100" t="s">
        <v>17183</v>
      </c>
      <c r="B111" s="1100" t="s">
        <v>17184</v>
      </c>
      <c r="C111" s="371">
        <v>1995</v>
      </c>
      <c r="D111" s="1150">
        <f t="shared" si="1"/>
        <v>1396.5</v>
      </c>
    </row>
    <row r="112" spans="1:4" ht="14.4">
      <c r="A112" s="1100" t="s">
        <v>17185</v>
      </c>
      <c r="B112" s="1100" t="s">
        <v>17186</v>
      </c>
      <c r="C112" s="371">
        <v>1695</v>
      </c>
      <c r="D112" s="1150">
        <f t="shared" si="1"/>
        <v>1186.5</v>
      </c>
    </row>
    <row r="113" spans="1:4" ht="14.4">
      <c r="A113" s="1100" t="s">
        <v>17187</v>
      </c>
      <c r="B113" s="1100" t="s">
        <v>17188</v>
      </c>
      <c r="C113" s="371">
        <v>1845</v>
      </c>
      <c r="D113" s="1150">
        <f t="shared" si="1"/>
        <v>1291.5</v>
      </c>
    </row>
    <row r="114" spans="1:4" ht="14.4">
      <c r="A114" s="1100" t="s">
        <v>17189</v>
      </c>
      <c r="B114" s="1100" t="s">
        <v>17190</v>
      </c>
      <c r="C114" s="371">
        <v>2395</v>
      </c>
      <c r="D114" s="1150">
        <f t="shared" si="1"/>
        <v>1676.5</v>
      </c>
    </row>
    <row r="115" spans="1:4" ht="14.4">
      <c r="A115" s="1100" t="s">
        <v>17191</v>
      </c>
      <c r="B115" s="1100" t="s">
        <v>17192</v>
      </c>
      <c r="C115" s="371">
        <v>1365</v>
      </c>
      <c r="D115" s="1150">
        <f t="shared" si="1"/>
        <v>955.49999999999989</v>
      </c>
    </row>
    <row r="116" spans="1:4" ht="14.4">
      <c r="A116" s="1100" t="s">
        <v>17193</v>
      </c>
      <c r="B116" s="1100" t="s">
        <v>17194</v>
      </c>
      <c r="C116" s="371">
        <v>2895</v>
      </c>
      <c r="D116" s="1150">
        <f t="shared" si="1"/>
        <v>2026.4999999999998</v>
      </c>
    </row>
    <row r="117" spans="1:4" ht="14.4">
      <c r="A117" s="1100" t="s">
        <v>17195</v>
      </c>
      <c r="B117" s="1100" t="s">
        <v>17196</v>
      </c>
      <c r="C117" s="371">
        <v>2995</v>
      </c>
      <c r="D117" s="1150">
        <f t="shared" si="1"/>
        <v>2096.5</v>
      </c>
    </row>
    <row r="118" spans="1:4" ht="14.4">
      <c r="A118" s="1100" t="s">
        <v>17197</v>
      </c>
      <c r="B118" s="1100" t="s">
        <v>17198</v>
      </c>
      <c r="C118" s="371">
        <v>1995</v>
      </c>
      <c r="D118" s="1150">
        <f t="shared" si="1"/>
        <v>1396.5</v>
      </c>
    </row>
    <row r="119" spans="1:4" ht="14.4">
      <c r="A119" s="1100" t="s">
        <v>17199</v>
      </c>
      <c r="B119" s="1100" t="s">
        <v>17200</v>
      </c>
      <c r="C119" s="371">
        <v>1195</v>
      </c>
      <c r="D119" s="1150">
        <f t="shared" si="1"/>
        <v>836.5</v>
      </c>
    </row>
    <row r="120" spans="1:4" ht="14.4">
      <c r="A120" s="1100" t="s">
        <v>17201</v>
      </c>
      <c r="B120" s="1100" t="s">
        <v>17202</v>
      </c>
      <c r="C120" s="371">
        <v>1695</v>
      </c>
      <c r="D120" s="1150">
        <f t="shared" si="1"/>
        <v>1186.5</v>
      </c>
    </row>
    <row r="121" spans="1:4" ht="14.4">
      <c r="A121" s="1100" t="s">
        <v>17203</v>
      </c>
      <c r="B121" s="1100" t="s">
        <v>17204</v>
      </c>
      <c r="C121" s="371">
        <v>2495</v>
      </c>
      <c r="D121" s="1150">
        <f t="shared" si="1"/>
        <v>1746.5</v>
      </c>
    </row>
    <row r="122" spans="1:4" ht="14.4">
      <c r="A122" s="1100" t="s">
        <v>17205</v>
      </c>
      <c r="B122" s="1100" t="s">
        <v>17206</v>
      </c>
      <c r="C122" s="371">
        <v>2495</v>
      </c>
      <c r="D122" s="1150">
        <f t="shared" si="1"/>
        <v>1746.5</v>
      </c>
    </row>
    <row r="123" spans="1:4" ht="14.4">
      <c r="A123" s="1100" t="s">
        <v>17207</v>
      </c>
      <c r="B123" s="1100" t="s">
        <v>17208</v>
      </c>
      <c r="C123" s="371">
        <v>255</v>
      </c>
      <c r="D123" s="1150">
        <f t="shared" si="1"/>
        <v>178.5</v>
      </c>
    </row>
    <row r="124" spans="1:4" ht="14.4">
      <c r="A124" s="1100" t="s">
        <v>17209</v>
      </c>
      <c r="B124" s="1100" t="s">
        <v>17210</v>
      </c>
      <c r="C124" s="371">
        <v>5095</v>
      </c>
      <c r="D124" s="1150">
        <f t="shared" si="1"/>
        <v>3566.5</v>
      </c>
    </row>
    <row r="125" spans="1:4" ht="14.4">
      <c r="A125" s="1100" t="s">
        <v>17211</v>
      </c>
      <c r="B125" s="1100" t="s">
        <v>17212</v>
      </c>
      <c r="C125" s="371">
        <v>2855</v>
      </c>
      <c r="D125" s="1150">
        <f t="shared" si="1"/>
        <v>1998.4999999999998</v>
      </c>
    </row>
    <row r="126" spans="1:4" ht="14.4">
      <c r="A126" s="1100" t="s">
        <v>17213</v>
      </c>
      <c r="B126" s="1100" t="s">
        <v>17214</v>
      </c>
      <c r="C126" s="371">
        <v>3395</v>
      </c>
      <c r="D126" s="1150">
        <f t="shared" si="1"/>
        <v>2376.5</v>
      </c>
    </row>
    <row r="127" spans="1:4" ht="14.4">
      <c r="A127" s="1100" t="s">
        <v>17215</v>
      </c>
      <c r="B127" s="1100" t="s">
        <v>17216</v>
      </c>
      <c r="C127" s="371">
        <v>1555</v>
      </c>
      <c r="D127" s="1150">
        <f t="shared" si="1"/>
        <v>1088.5</v>
      </c>
    </row>
    <row r="128" spans="1:4" ht="14.4">
      <c r="A128" s="1100" t="s">
        <v>17217</v>
      </c>
      <c r="B128" s="1100" t="s">
        <v>17218</v>
      </c>
      <c r="C128" s="371">
        <v>3395</v>
      </c>
      <c r="D128" s="1150">
        <f t="shared" si="1"/>
        <v>2376.5</v>
      </c>
    </row>
    <row r="129" spans="1:4" ht="14.4">
      <c r="A129" s="1100" t="s">
        <v>17219</v>
      </c>
      <c r="B129" s="1100" t="s">
        <v>17220</v>
      </c>
      <c r="C129" s="371">
        <v>2095</v>
      </c>
      <c r="D129" s="1150">
        <f t="shared" si="1"/>
        <v>1466.5</v>
      </c>
    </row>
    <row r="130" spans="1:4" ht="14.4">
      <c r="A130" s="1100" t="s">
        <v>17221</v>
      </c>
      <c r="B130" s="1100" t="s">
        <v>17222</v>
      </c>
      <c r="C130" s="371">
        <v>3775</v>
      </c>
      <c r="D130" s="1150">
        <f t="shared" si="1"/>
        <v>2642.5</v>
      </c>
    </row>
    <row r="131" spans="1:4" ht="14.4">
      <c r="A131" s="1100" t="s">
        <v>17223</v>
      </c>
      <c r="B131" s="1100" t="s">
        <v>17224</v>
      </c>
      <c r="C131" s="371">
        <v>850</v>
      </c>
      <c r="D131" s="1150">
        <f t="shared" si="1"/>
        <v>595</v>
      </c>
    </row>
    <row r="132" spans="1:4" ht="14.4">
      <c r="A132" s="1100" t="s">
        <v>17225</v>
      </c>
      <c r="B132" s="1100" t="s">
        <v>17226</v>
      </c>
      <c r="C132" s="371">
        <v>1455</v>
      </c>
      <c r="D132" s="1150">
        <f t="shared" ref="D132:D195" si="2">C132*0.7</f>
        <v>1018.4999999999999</v>
      </c>
    </row>
    <row r="133" spans="1:4" ht="14.4">
      <c r="A133" s="1100" t="s">
        <v>17227</v>
      </c>
      <c r="B133" s="1100" t="s">
        <v>17228</v>
      </c>
      <c r="C133" s="371">
        <v>1725</v>
      </c>
      <c r="D133" s="1150">
        <f t="shared" si="2"/>
        <v>1207.5</v>
      </c>
    </row>
    <row r="134" spans="1:4" ht="14.4">
      <c r="A134" s="1100" t="s">
        <v>17229</v>
      </c>
      <c r="B134" s="1100" t="s">
        <v>17230</v>
      </c>
      <c r="C134" s="371">
        <v>355</v>
      </c>
      <c r="D134" s="1150">
        <f t="shared" si="2"/>
        <v>248.49999999999997</v>
      </c>
    </row>
    <row r="135" spans="1:4" ht="14.4">
      <c r="A135" s="1100" t="s">
        <v>17231</v>
      </c>
      <c r="B135" s="1100" t="s">
        <v>17232</v>
      </c>
      <c r="C135" s="371">
        <v>1145</v>
      </c>
      <c r="D135" s="1150">
        <f t="shared" si="2"/>
        <v>801.5</v>
      </c>
    </row>
    <row r="136" spans="1:4" ht="14.4">
      <c r="A136" s="1100" t="s">
        <v>17233</v>
      </c>
      <c r="B136" s="1100" t="s">
        <v>17234</v>
      </c>
      <c r="C136" s="371">
        <v>845</v>
      </c>
      <c r="D136" s="1150">
        <f t="shared" si="2"/>
        <v>591.5</v>
      </c>
    </row>
    <row r="137" spans="1:4" ht="14.4">
      <c r="A137" s="1100" t="s">
        <v>17235</v>
      </c>
      <c r="B137" s="1100" t="s">
        <v>17236</v>
      </c>
      <c r="C137" s="371">
        <v>995</v>
      </c>
      <c r="D137" s="1150">
        <f t="shared" si="2"/>
        <v>696.5</v>
      </c>
    </row>
    <row r="138" spans="1:4" ht="14.4">
      <c r="A138" s="1100" t="s">
        <v>17237</v>
      </c>
      <c r="B138" s="1100" t="s">
        <v>17238</v>
      </c>
      <c r="C138" s="371">
        <v>995</v>
      </c>
      <c r="D138" s="1150">
        <f t="shared" si="2"/>
        <v>696.5</v>
      </c>
    </row>
    <row r="139" spans="1:4" ht="14.4">
      <c r="A139" s="1100" t="s">
        <v>17239</v>
      </c>
      <c r="B139" s="1100" t="s">
        <v>17240</v>
      </c>
      <c r="C139" s="371">
        <v>1395</v>
      </c>
      <c r="D139" s="1150">
        <f t="shared" si="2"/>
        <v>976.49999999999989</v>
      </c>
    </row>
    <row r="140" spans="1:4" ht="14.4">
      <c r="A140" s="1100" t="s">
        <v>17241</v>
      </c>
      <c r="B140" s="1100" t="s">
        <v>17242</v>
      </c>
      <c r="C140" s="371">
        <v>2595</v>
      </c>
      <c r="D140" s="1150">
        <f t="shared" si="2"/>
        <v>1816.4999999999998</v>
      </c>
    </row>
    <row r="141" spans="1:4" ht="14.4">
      <c r="A141" s="1100" t="s">
        <v>17243</v>
      </c>
      <c r="B141" s="1100" t="s">
        <v>17244</v>
      </c>
      <c r="C141" s="371">
        <v>625</v>
      </c>
      <c r="D141" s="1150">
        <f t="shared" si="2"/>
        <v>437.5</v>
      </c>
    </row>
    <row r="142" spans="1:4" ht="14.4">
      <c r="A142" s="1100" t="s">
        <v>17245</v>
      </c>
      <c r="B142" s="1100" t="s">
        <v>17246</v>
      </c>
      <c r="C142" s="371">
        <v>695</v>
      </c>
      <c r="D142" s="1150">
        <f t="shared" si="2"/>
        <v>486.49999999999994</v>
      </c>
    </row>
    <row r="143" spans="1:4" ht="14.4">
      <c r="A143" s="1100" t="s">
        <v>17247</v>
      </c>
      <c r="B143" s="1100" t="s">
        <v>17248</v>
      </c>
      <c r="C143" s="371">
        <v>295</v>
      </c>
      <c r="D143" s="1150">
        <f t="shared" si="2"/>
        <v>206.5</v>
      </c>
    </row>
    <row r="144" spans="1:4" ht="14.4">
      <c r="A144" s="1100" t="s">
        <v>17249</v>
      </c>
      <c r="B144" s="1100" t="s">
        <v>17250</v>
      </c>
      <c r="C144" s="371">
        <v>450</v>
      </c>
      <c r="D144" s="1150">
        <f t="shared" si="2"/>
        <v>315</v>
      </c>
    </row>
    <row r="145" spans="1:4" ht="14.4">
      <c r="A145" s="1100" t="s">
        <v>17251</v>
      </c>
      <c r="B145" s="1100" t="s">
        <v>17252</v>
      </c>
      <c r="C145" s="371">
        <v>420</v>
      </c>
      <c r="D145" s="1150">
        <f t="shared" si="2"/>
        <v>294</v>
      </c>
    </row>
    <row r="146" spans="1:4" ht="14.4">
      <c r="A146" s="1100" t="s">
        <v>17253</v>
      </c>
      <c r="B146" s="1100" t="s">
        <v>17254</v>
      </c>
      <c r="C146" s="371">
        <v>695</v>
      </c>
      <c r="D146" s="1150">
        <f t="shared" si="2"/>
        <v>486.49999999999994</v>
      </c>
    </row>
    <row r="147" spans="1:4" ht="14.4">
      <c r="A147" s="1100" t="s">
        <v>17255</v>
      </c>
      <c r="B147" s="1100" t="s">
        <v>17256</v>
      </c>
      <c r="C147" s="371">
        <v>750</v>
      </c>
      <c r="D147" s="1150">
        <f t="shared" si="2"/>
        <v>525</v>
      </c>
    </row>
    <row r="148" spans="1:4" ht="14.4">
      <c r="A148" s="1100" t="s">
        <v>17257</v>
      </c>
      <c r="B148" s="1100" t="s">
        <v>17258</v>
      </c>
      <c r="C148" s="371">
        <v>515</v>
      </c>
      <c r="D148" s="1150">
        <f t="shared" si="2"/>
        <v>360.5</v>
      </c>
    </row>
    <row r="149" spans="1:4" ht="14.4">
      <c r="A149" s="1100" t="s">
        <v>17259</v>
      </c>
      <c r="B149" s="1100" t="s">
        <v>17260</v>
      </c>
      <c r="C149" s="371">
        <v>265</v>
      </c>
      <c r="D149" s="1150">
        <f t="shared" si="2"/>
        <v>185.5</v>
      </c>
    </row>
    <row r="150" spans="1:4" ht="14.4">
      <c r="A150" s="1100" t="s">
        <v>17261</v>
      </c>
      <c r="B150" s="1100" t="s">
        <v>17262</v>
      </c>
      <c r="C150" s="371">
        <v>545</v>
      </c>
      <c r="D150" s="1150">
        <f t="shared" si="2"/>
        <v>381.5</v>
      </c>
    </row>
    <row r="151" spans="1:4" ht="14.4">
      <c r="A151" s="1100" t="s">
        <v>17263</v>
      </c>
      <c r="B151" s="1100" t="s">
        <v>17264</v>
      </c>
      <c r="C151" s="371">
        <v>595</v>
      </c>
      <c r="D151" s="1150">
        <f t="shared" si="2"/>
        <v>416.5</v>
      </c>
    </row>
    <row r="152" spans="1:4" ht="14.4">
      <c r="A152" s="1100" t="s">
        <v>43037</v>
      </c>
      <c r="B152" s="1100" t="s">
        <v>43038</v>
      </c>
      <c r="C152" s="371">
        <v>855</v>
      </c>
      <c r="D152" s="1150">
        <f t="shared" si="2"/>
        <v>598.5</v>
      </c>
    </row>
    <row r="153" spans="1:4" ht="14.4">
      <c r="A153" s="1100" t="s">
        <v>17265</v>
      </c>
      <c r="B153" s="1100" t="s">
        <v>17266</v>
      </c>
      <c r="C153" s="371">
        <v>3555</v>
      </c>
      <c r="D153" s="1150">
        <f t="shared" si="2"/>
        <v>2488.5</v>
      </c>
    </row>
    <row r="154" spans="1:4" ht="14.4">
      <c r="A154" s="1100" t="s">
        <v>17267</v>
      </c>
      <c r="B154" s="1100" t="s">
        <v>17268</v>
      </c>
      <c r="C154" s="371">
        <v>19995</v>
      </c>
      <c r="D154" s="1150">
        <f t="shared" si="2"/>
        <v>13996.5</v>
      </c>
    </row>
    <row r="155" spans="1:4" ht="14.4">
      <c r="A155" s="1100" t="s">
        <v>17269</v>
      </c>
      <c r="B155" s="1100" t="s">
        <v>17270</v>
      </c>
      <c r="C155" s="371">
        <v>5130</v>
      </c>
      <c r="D155" s="1150">
        <f t="shared" si="2"/>
        <v>3590.9999999999995</v>
      </c>
    </row>
    <row r="156" spans="1:4" ht="14.4">
      <c r="A156" s="1100" t="s">
        <v>17271</v>
      </c>
      <c r="B156" s="1100" t="s">
        <v>17272</v>
      </c>
      <c r="C156" s="371">
        <v>6395</v>
      </c>
      <c r="D156" s="1150">
        <f t="shared" si="2"/>
        <v>4476.5</v>
      </c>
    </row>
    <row r="157" spans="1:4" ht="14.4">
      <c r="A157" s="1100" t="s">
        <v>17273</v>
      </c>
      <c r="B157" s="1100" t="s">
        <v>17274</v>
      </c>
      <c r="C157" s="371">
        <v>9695</v>
      </c>
      <c r="D157" s="1150">
        <f t="shared" si="2"/>
        <v>6786.5</v>
      </c>
    </row>
    <row r="158" spans="1:4" ht="14.4">
      <c r="A158" s="1100" t="s">
        <v>17275</v>
      </c>
      <c r="B158" s="1100" t="s">
        <v>17276</v>
      </c>
      <c r="C158" s="371">
        <v>10595</v>
      </c>
      <c r="D158" s="1150">
        <f t="shared" si="2"/>
        <v>7416.4999999999991</v>
      </c>
    </row>
    <row r="159" spans="1:4" ht="14.4">
      <c r="A159" s="1100" t="s">
        <v>17277</v>
      </c>
      <c r="B159" s="1100" t="s">
        <v>17278</v>
      </c>
      <c r="C159" s="371">
        <v>1800</v>
      </c>
      <c r="D159" s="1150">
        <f t="shared" si="2"/>
        <v>1260</v>
      </c>
    </row>
    <row r="160" spans="1:4" ht="14.4">
      <c r="A160" s="1100" t="s">
        <v>17279</v>
      </c>
      <c r="B160" s="1100" t="s">
        <v>17280</v>
      </c>
      <c r="C160" s="371">
        <v>551</v>
      </c>
      <c r="D160" s="1150">
        <f t="shared" si="2"/>
        <v>385.7</v>
      </c>
    </row>
    <row r="161" spans="1:4" ht="14.4">
      <c r="A161" s="1100" t="s">
        <v>17281</v>
      </c>
      <c r="B161" s="1100" t="s">
        <v>17282</v>
      </c>
      <c r="C161" s="371">
        <v>995</v>
      </c>
      <c r="D161" s="1150">
        <f t="shared" si="2"/>
        <v>696.5</v>
      </c>
    </row>
    <row r="162" spans="1:4" ht="14.4">
      <c r="A162" s="1100" t="s">
        <v>17283</v>
      </c>
      <c r="B162" s="1100" t="s">
        <v>17284</v>
      </c>
      <c r="C162" s="371">
        <v>1995</v>
      </c>
      <c r="D162" s="1150">
        <f t="shared" si="2"/>
        <v>1396.5</v>
      </c>
    </row>
    <row r="163" spans="1:4" ht="14.4">
      <c r="A163" s="1100" t="s">
        <v>17285</v>
      </c>
      <c r="B163" s="1100" t="s">
        <v>17286</v>
      </c>
      <c r="C163" s="371">
        <v>300</v>
      </c>
      <c r="D163" s="1150">
        <f t="shared" si="2"/>
        <v>210</v>
      </c>
    </row>
    <row r="164" spans="1:4" ht="14.4">
      <c r="A164" s="1100" t="s">
        <v>17287</v>
      </c>
      <c r="B164" s="1100" t="s">
        <v>17288</v>
      </c>
      <c r="C164" s="371">
        <v>819</v>
      </c>
      <c r="D164" s="1150">
        <f t="shared" si="2"/>
        <v>573.29999999999995</v>
      </c>
    </row>
    <row r="165" spans="1:4" ht="14.4">
      <c r="A165" s="1100" t="s">
        <v>17289</v>
      </c>
      <c r="B165" s="1100" t="s">
        <v>17290</v>
      </c>
      <c r="C165" s="371">
        <v>1550</v>
      </c>
      <c r="D165" s="1150">
        <f t="shared" si="2"/>
        <v>1085</v>
      </c>
    </row>
    <row r="166" spans="1:4" ht="14.4">
      <c r="A166" s="1100" t="s">
        <v>17291</v>
      </c>
      <c r="B166" s="1100" t="s">
        <v>17292</v>
      </c>
      <c r="C166" s="371">
        <v>1495</v>
      </c>
      <c r="D166" s="1150">
        <f t="shared" si="2"/>
        <v>1046.5</v>
      </c>
    </row>
    <row r="167" spans="1:4" ht="14.4">
      <c r="A167" s="1100" t="s">
        <v>17293</v>
      </c>
      <c r="B167" s="1100" t="s">
        <v>17294</v>
      </c>
      <c r="C167" s="371">
        <v>1495</v>
      </c>
      <c r="D167" s="1150">
        <f t="shared" si="2"/>
        <v>1046.5</v>
      </c>
    </row>
    <row r="168" spans="1:4" ht="14.4">
      <c r="A168" s="1100" t="s">
        <v>17295</v>
      </c>
      <c r="B168" s="1100" t="s">
        <v>17296</v>
      </c>
      <c r="C168" s="371">
        <v>1795</v>
      </c>
      <c r="D168" s="1150">
        <f t="shared" si="2"/>
        <v>1256.5</v>
      </c>
    </row>
    <row r="169" spans="1:4" ht="14.4">
      <c r="A169" s="1100" t="s">
        <v>17297</v>
      </c>
      <c r="B169" s="1100" t="s">
        <v>17298</v>
      </c>
      <c r="C169" s="371">
        <v>495</v>
      </c>
      <c r="D169" s="1150">
        <f t="shared" si="2"/>
        <v>346.5</v>
      </c>
    </row>
    <row r="170" spans="1:4" ht="14.4">
      <c r="A170" s="1100" t="s">
        <v>17299</v>
      </c>
      <c r="B170" s="1100" t="s">
        <v>17300</v>
      </c>
      <c r="C170" s="371">
        <v>125</v>
      </c>
      <c r="D170" s="1150">
        <f t="shared" si="2"/>
        <v>87.5</v>
      </c>
    </row>
    <row r="171" spans="1:4" ht="14.4">
      <c r="A171" s="1100" t="s">
        <v>17301</v>
      </c>
      <c r="B171" s="1100" t="s">
        <v>17302</v>
      </c>
      <c r="C171" s="371">
        <v>465</v>
      </c>
      <c r="D171" s="1150">
        <f t="shared" si="2"/>
        <v>325.5</v>
      </c>
    </row>
    <row r="172" spans="1:4" ht="14.4">
      <c r="A172" s="1100" t="s">
        <v>17303</v>
      </c>
      <c r="B172" s="1100" t="s">
        <v>17304</v>
      </c>
      <c r="C172" s="371">
        <v>330</v>
      </c>
      <c r="D172" s="1150">
        <f t="shared" si="2"/>
        <v>230.99999999999997</v>
      </c>
    </row>
    <row r="173" spans="1:4" ht="14.4">
      <c r="A173" s="1100" t="s">
        <v>17305</v>
      </c>
      <c r="B173" s="1100" t="s">
        <v>17306</v>
      </c>
      <c r="C173" s="371">
        <v>625</v>
      </c>
      <c r="D173" s="1150">
        <f t="shared" si="2"/>
        <v>437.5</v>
      </c>
    </row>
    <row r="174" spans="1:4" ht="14.4">
      <c r="A174" s="1100" t="s">
        <v>17307</v>
      </c>
      <c r="B174" s="1100" t="s">
        <v>17308</v>
      </c>
      <c r="C174" s="371">
        <v>755</v>
      </c>
      <c r="D174" s="1150">
        <f t="shared" si="2"/>
        <v>528.5</v>
      </c>
    </row>
    <row r="175" spans="1:4" ht="14.4">
      <c r="A175" s="1100" t="s">
        <v>17309</v>
      </c>
      <c r="B175" s="1100" t="s">
        <v>17310</v>
      </c>
      <c r="C175" s="371">
        <v>665</v>
      </c>
      <c r="D175" s="1150">
        <f t="shared" si="2"/>
        <v>465.49999999999994</v>
      </c>
    </row>
    <row r="176" spans="1:4" ht="14.4">
      <c r="A176" s="1100" t="s">
        <v>17311</v>
      </c>
      <c r="B176" s="1100" t="s">
        <v>17312</v>
      </c>
      <c r="C176" s="371">
        <v>1045</v>
      </c>
      <c r="D176" s="1150">
        <f t="shared" si="2"/>
        <v>731.5</v>
      </c>
    </row>
    <row r="177" spans="1:4" ht="14.4">
      <c r="A177" s="1100" t="s">
        <v>17313</v>
      </c>
      <c r="B177" s="1100" t="s">
        <v>17314</v>
      </c>
      <c r="C177" s="371">
        <v>635</v>
      </c>
      <c r="D177" s="1150">
        <f t="shared" si="2"/>
        <v>444.5</v>
      </c>
    </row>
    <row r="178" spans="1:4" ht="14.4">
      <c r="A178" s="1100" t="s">
        <v>17315</v>
      </c>
      <c r="B178" s="1100" t="s">
        <v>17316</v>
      </c>
      <c r="C178" s="841">
        <v>540</v>
      </c>
      <c r="D178" s="1150">
        <f t="shared" si="2"/>
        <v>378</v>
      </c>
    </row>
    <row r="179" spans="1:4" ht="14.4">
      <c r="A179" s="1100" t="s">
        <v>17317</v>
      </c>
      <c r="B179" s="1101" t="s">
        <v>17318</v>
      </c>
      <c r="C179" s="841">
        <v>695</v>
      </c>
      <c r="D179" s="1150">
        <f t="shared" si="2"/>
        <v>486.49999999999994</v>
      </c>
    </row>
    <row r="180" spans="1:4" ht="14.4">
      <c r="A180" s="1100" t="s">
        <v>17319</v>
      </c>
      <c r="B180" s="1100" t="s">
        <v>17320</v>
      </c>
      <c r="C180" s="371">
        <v>395</v>
      </c>
      <c r="D180" s="1150">
        <f t="shared" si="2"/>
        <v>276.5</v>
      </c>
    </row>
    <row r="181" spans="1:4" ht="14.4">
      <c r="A181" s="1100" t="s">
        <v>17321</v>
      </c>
      <c r="B181" s="1100" t="s">
        <v>17322</v>
      </c>
      <c r="C181" s="371">
        <v>595</v>
      </c>
      <c r="D181" s="1150">
        <f t="shared" si="2"/>
        <v>416.5</v>
      </c>
    </row>
    <row r="182" spans="1:4" ht="14.4">
      <c r="A182" s="1100" t="s">
        <v>17323</v>
      </c>
      <c r="B182" s="1100" t="s">
        <v>17324</v>
      </c>
      <c r="C182" s="371">
        <v>745</v>
      </c>
      <c r="D182" s="1150">
        <f t="shared" si="2"/>
        <v>521.5</v>
      </c>
    </row>
    <row r="183" spans="1:4" ht="14.4">
      <c r="A183" s="1100" t="s">
        <v>17325</v>
      </c>
      <c r="B183" s="1100" t="s">
        <v>17326</v>
      </c>
      <c r="C183" s="841">
        <v>605</v>
      </c>
      <c r="D183" s="1150">
        <f t="shared" si="2"/>
        <v>423.5</v>
      </c>
    </row>
    <row r="184" spans="1:4" ht="14.4">
      <c r="A184" s="1100" t="s">
        <v>17327</v>
      </c>
      <c r="B184" s="1101" t="s">
        <v>17328</v>
      </c>
      <c r="C184" s="841">
        <v>225</v>
      </c>
      <c r="D184" s="1150">
        <f t="shared" si="2"/>
        <v>157.5</v>
      </c>
    </row>
    <row r="185" spans="1:4" ht="14.4">
      <c r="A185" s="1100" t="s">
        <v>17329</v>
      </c>
      <c r="B185" s="1100" t="s">
        <v>17330</v>
      </c>
      <c r="C185" s="396">
        <v>160</v>
      </c>
      <c r="D185" s="1150">
        <f t="shared" si="2"/>
        <v>112</v>
      </c>
    </row>
    <row r="186" spans="1:4" ht="14.4">
      <c r="A186" s="1100" t="s">
        <v>17331</v>
      </c>
      <c r="B186" s="1100" t="s">
        <v>17330</v>
      </c>
      <c r="C186" s="371">
        <v>180</v>
      </c>
      <c r="D186" s="1150">
        <f t="shared" si="2"/>
        <v>125.99999999999999</v>
      </c>
    </row>
    <row r="187" spans="1:4" ht="14.4">
      <c r="A187" s="1100" t="s">
        <v>17332</v>
      </c>
      <c r="B187" s="1100" t="s">
        <v>17333</v>
      </c>
      <c r="C187" s="371">
        <v>165</v>
      </c>
      <c r="D187" s="1150">
        <f t="shared" si="2"/>
        <v>115.49999999999999</v>
      </c>
    </row>
    <row r="188" spans="1:4" ht="14.4">
      <c r="A188" s="1100" t="s">
        <v>17334</v>
      </c>
      <c r="B188" s="1100" t="s">
        <v>17335</v>
      </c>
      <c r="C188" s="371">
        <v>995</v>
      </c>
      <c r="D188" s="1150">
        <f t="shared" si="2"/>
        <v>696.5</v>
      </c>
    </row>
    <row r="189" spans="1:4" ht="14.4">
      <c r="A189" s="1100" t="s">
        <v>17336</v>
      </c>
      <c r="B189" s="1100" t="s">
        <v>17337</v>
      </c>
      <c r="C189" s="371">
        <v>265</v>
      </c>
      <c r="D189" s="1150">
        <f t="shared" si="2"/>
        <v>185.5</v>
      </c>
    </row>
    <row r="190" spans="1:4" ht="14.4">
      <c r="A190" s="1100" t="s">
        <v>17338</v>
      </c>
      <c r="B190" s="1100" t="s">
        <v>17339</v>
      </c>
      <c r="C190" s="371">
        <v>455</v>
      </c>
      <c r="D190" s="1150">
        <f t="shared" si="2"/>
        <v>318.5</v>
      </c>
    </row>
    <row r="191" spans="1:4" ht="14.4">
      <c r="A191" s="1100" t="s">
        <v>17340</v>
      </c>
      <c r="B191" s="1100" t="s">
        <v>17341</v>
      </c>
      <c r="C191" s="371">
        <v>999</v>
      </c>
      <c r="D191" s="1150">
        <f t="shared" si="2"/>
        <v>699.3</v>
      </c>
    </row>
    <row r="192" spans="1:4" ht="14.4">
      <c r="A192" s="1100" t="s">
        <v>17342</v>
      </c>
      <c r="B192" s="1100" t="s">
        <v>17343</v>
      </c>
      <c r="C192" s="371">
        <v>999</v>
      </c>
      <c r="D192" s="1150">
        <f t="shared" si="2"/>
        <v>699.3</v>
      </c>
    </row>
    <row r="193" spans="1:4" ht="14.4">
      <c r="A193" s="1100" t="s">
        <v>17344</v>
      </c>
      <c r="B193" s="1100" t="s">
        <v>17345</v>
      </c>
      <c r="C193" s="371">
        <v>545</v>
      </c>
      <c r="D193" s="1150">
        <f t="shared" si="2"/>
        <v>381.5</v>
      </c>
    </row>
    <row r="194" spans="1:4" ht="14.4">
      <c r="A194" s="1100" t="s">
        <v>17346</v>
      </c>
      <c r="B194" s="1100" t="s">
        <v>17347</v>
      </c>
      <c r="C194" s="371">
        <v>545</v>
      </c>
      <c r="D194" s="1150">
        <f t="shared" si="2"/>
        <v>381.5</v>
      </c>
    </row>
    <row r="195" spans="1:4" ht="14.4">
      <c r="A195" s="1100" t="s">
        <v>17348</v>
      </c>
      <c r="B195" s="1100" t="s">
        <v>17349</v>
      </c>
      <c r="C195" s="371">
        <v>265</v>
      </c>
      <c r="D195" s="1150">
        <f t="shared" si="2"/>
        <v>185.5</v>
      </c>
    </row>
    <row r="196" spans="1:4" ht="14.4">
      <c r="A196" s="1100" t="s">
        <v>17350</v>
      </c>
      <c r="B196" s="1100" t="s">
        <v>17351</v>
      </c>
      <c r="C196" s="371">
        <v>150</v>
      </c>
      <c r="D196" s="1150">
        <f t="shared" ref="D196:D259" si="3">C196*0.7</f>
        <v>105</v>
      </c>
    </row>
    <row r="197" spans="1:4" ht="14.4">
      <c r="A197" s="1100" t="s">
        <v>17352</v>
      </c>
      <c r="B197" s="1100" t="s">
        <v>17353</v>
      </c>
      <c r="C197" s="371">
        <v>595</v>
      </c>
      <c r="D197" s="1150">
        <f t="shared" si="3"/>
        <v>416.5</v>
      </c>
    </row>
    <row r="198" spans="1:4" ht="14.4">
      <c r="A198" s="1100" t="s">
        <v>17354</v>
      </c>
      <c r="B198" s="1100" t="s">
        <v>17355</v>
      </c>
      <c r="C198" s="371">
        <v>1550</v>
      </c>
      <c r="D198" s="1150">
        <f t="shared" si="3"/>
        <v>1085</v>
      </c>
    </row>
    <row r="199" spans="1:4" ht="14.4">
      <c r="A199" s="1100" t="s">
        <v>17356</v>
      </c>
      <c r="B199" s="1100" t="s">
        <v>17357</v>
      </c>
      <c r="C199" s="371">
        <v>130</v>
      </c>
      <c r="D199" s="1150">
        <f t="shared" si="3"/>
        <v>91</v>
      </c>
    </row>
    <row r="200" spans="1:4" ht="14.4">
      <c r="A200" s="1100" t="s">
        <v>17358</v>
      </c>
      <c r="B200" s="1100" t="s">
        <v>17359</v>
      </c>
      <c r="C200" s="371">
        <v>995</v>
      </c>
      <c r="D200" s="1150">
        <f t="shared" si="3"/>
        <v>696.5</v>
      </c>
    </row>
    <row r="201" spans="1:4" ht="14.4">
      <c r="A201" s="1100" t="s">
        <v>17360</v>
      </c>
      <c r="B201" s="1100" t="s">
        <v>17361</v>
      </c>
      <c r="C201" s="371">
        <v>995</v>
      </c>
      <c r="D201" s="1150">
        <f t="shared" si="3"/>
        <v>696.5</v>
      </c>
    </row>
    <row r="202" spans="1:4" ht="14.4">
      <c r="A202" s="1100" t="s">
        <v>17362</v>
      </c>
      <c r="B202" s="1100" t="s">
        <v>17363</v>
      </c>
      <c r="C202" s="371">
        <v>1295</v>
      </c>
      <c r="D202" s="1150">
        <f t="shared" si="3"/>
        <v>906.49999999999989</v>
      </c>
    </row>
    <row r="203" spans="1:4" ht="14.4">
      <c r="A203" s="1100" t="s">
        <v>17364</v>
      </c>
      <c r="B203" s="1100" t="s">
        <v>17365</v>
      </c>
      <c r="C203" s="371">
        <v>285</v>
      </c>
      <c r="D203" s="1150">
        <f t="shared" si="3"/>
        <v>199.5</v>
      </c>
    </row>
    <row r="204" spans="1:4" ht="14.4">
      <c r="A204" s="1100" t="s">
        <v>17366</v>
      </c>
      <c r="B204" s="1100" t="s">
        <v>17367</v>
      </c>
      <c r="C204" s="371">
        <v>425</v>
      </c>
      <c r="D204" s="1150">
        <f t="shared" si="3"/>
        <v>297.5</v>
      </c>
    </row>
    <row r="205" spans="1:4" ht="14.4">
      <c r="A205" s="1100" t="s">
        <v>17368</v>
      </c>
      <c r="B205" s="1100" t="s">
        <v>17369</v>
      </c>
      <c r="C205" s="371">
        <v>285</v>
      </c>
      <c r="D205" s="1150">
        <f t="shared" si="3"/>
        <v>199.5</v>
      </c>
    </row>
    <row r="206" spans="1:4" ht="14.4">
      <c r="A206" s="1100" t="s">
        <v>17370</v>
      </c>
      <c r="B206" s="1100" t="s">
        <v>17371</v>
      </c>
      <c r="C206" s="371">
        <v>425</v>
      </c>
      <c r="D206" s="1150">
        <f t="shared" si="3"/>
        <v>297.5</v>
      </c>
    </row>
    <row r="207" spans="1:4" ht="14.4">
      <c r="A207" s="1100" t="s">
        <v>17372</v>
      </c>
      <c r="B207" s="1100" t="s">
        <v>17373</v>
      </c>
      <c r="C207" s="371">
        <v>380</v>
      </c>
      <c r="D207" s="1150">
        <f t="shared" si="3"/>
        <v>266</v>
      </c>
    </row>
    <row r="208" spans="1:4" ht="14.4">
      <c r="A208" s="1100" t="s">
        <v>17374</v>
      </c>
      <c r="B208" s="1100" t="s">
        <v>17375</v>
      </c>
      <c r="C208" s="371">
        <v>380</v>
      </c>
      <c r="D208" s="1150">
        <f t="shared" si="3"/>
        <v>266</v>
      </c>
    </row>
    <row r="209" spans="1:4" ht="14.4">
      <c r="A209" s="1100" t="s">
        <v>17376</v>
      </c>
      <c r="B209" s="1100" t="s">
        <v>17377</v>
      </c>
      <c r="C209" s="371">
        <v>495</v>
      </c>
      <c r="D209" s="1150">
        <f t="shared" si="3"/>
        <v>346.5</v>
      </c>
    </row>
    <row r="210" spans="1:4" ht="14.4">
      <c r="A210" s="1100" t="s">
        <v>17378</v>
      </c>
      <c r="B210" s="1100" t="s">
        <v>17379</v>
      </c>
      <c r="C210" s="371">
        <v>495</v>
      </c>
      <c r="D210" s="1150">
        <f t="shared" si="3"/>
        <v>346.5</v>
      </c>
    </row>
    <row r="211" spans="1:4" ht="14.4">
      <c r="A211" s="1100" t="s">
        <v>17380</v>
      </c>
      <c r="B211" s="1100" t="s">
        <v>17381</v>
      </c>
      <c r="C211" s="371">
        <v>313</v>
      </c>
      <c r="D211" s="1150">
        <f t="shared" si="3"/>
        <v>219.1</v>
      </c>
    </row>
    <row r="212" spans="1:4" ht="14.4">
      <c r="A212" s="1100" t="s">
        <v>17382</v>
      </c>
      <c r="B212" s="1100" t="s">
        <v>17383</v>
      </c>
      <c r="C212" s="371">
        <v>313</v>
      </c>
      <c r="D212" s="1150">
        <f t="shared" si="3"/>
        <v>219.1</v>
      </c>
    </row>
    <row r="213" spans="1:4" ht="14.4">
      <c r="A213" s="1100" t="s">
        <v>17384</v>
      </c>
      <c r="B213" s="1100" t="s">
        <v>17385</v>
      </c>
      <c r="C213" s="371">
        <v>255</v>
      </c>
      <c r="D213" s="1150">
        <f t="shared" si="3"/>
        <v>178.5</v>
      </c>
    </row>
    <row r="214" spans="1:4" ht="14.4">
      <c r="A214" s="1100" t="s">
        <v>17386</v>
      </c>
      <c r="B214" s="1100" t="s">
        <v>17387</v>
      </c>
      <c r="C214" s="371">
        <v>255</v>
      </c>
      <c r="D214" s="1150">
        <f t="shared" si="3"/>
        <v>178.5</v>
      </c>
    </row>
    <row r="215" spans="1:4" ht="14.4">
      <c r="A215" s="1100" t="s">
        <v>17388</v>
      </c>
      <c r="B215" s="1100" t="s">
        <v>17389</v>
      </c>
      <c r="C215" s="371">
        <v>255</v>
      </c>
      <c r="D215" s="1150">
        <f t="shared" si="3"/>
        <v>178.5</v>
      </c>
    </row>
    <row r="216" spans="1:4" ht="14.4">
      <c r="A216" s="1100" t="s">
        <v>17390</v>
      </c>
      <c r="B216" s="1100" t="s">
        <v>17391</v>
      </c>
      <c r="C216" s="371">
        <v>255</v>
      </c>
      <c r="D216" s="1150">
        <f t="shared" si="3"/>
        <v>178.5</v>
      </c>
    </row>
    <row r="217" spans="1:4" ht="14.4">
      <c r="A217" s="1100" t="s">
        <v>17392</v>
      </c>
      <c r="B217" s="1100" t="s">
        <v>17393</v>
      </c>
      <c r="C217" s="371">
        <v>1291</v>
      </c>
      <c r="D217" s="1150">
        <f t="shared" si="3"/>
        <v>903.69999999999993</v>
      </c>
    </row>
    <row r="218" spans="1:4" ht="14.4">
      <c r="A218" s="1100" t="s">
        <v>17394</v>
      </c>
      <c r="B218" s="1100" t="s">
        <v>17395</v>
      </c>
      <c r="C218" s="371">
        <v>1195</v>
      </c>
      <c r="D218" s="1150">
        <f t="shared" si="3"/>
        <v>836.5</v>
      </c>
    </row>
    <row r="219" spans="1:4" ht="14.4">
      <c r="A219" s="1100" t="s">
        <v>17396</v>
      </c>
      <c r="B219" s="1100" t="s">
        <v>17397</v>
      </c>
      <c r="C219" s="371">
        <v>265</v>
      </c>
      <c r="D219" s="1150">
        <f t="shared" si="3"/>
        <v>185.5</v>
      </c>
    </row>
    <row r="220" spans="1:4" ht="14.4">
      <c r="A220" s="1100" t="s">
        <v>17398</v>
      </c>
      <c r="B220" s="1100" t="s">
        <v>17399</v>
      </c>
      <c r="C220" s="371">
        <v>895</v>
      </c>
      <c r="D220" s="1150">
        <f t="shared" si="3"/>
        <v>626.5</v>
      </c>
    </row>
    <row r="221" spans="1:4" ht="14.4">
      <c r="A221" s="1100" t="s">
        <v>17400</v>
      </c>
      <c r="B221" s="1100" t="s">
        <v>17401</v>
      </c>
      <c r="C221" s="371">
        <v>895</v>
      </c>
      <c r="D221" s="1150">
        <f t="shared" si="3"/>
        <v>626.5</v>
      </c>
    </row>
    <row r="222" spans="1:4" ht="14.4">
      <c r="A222" s="1100" t="s">
        <v>17402</v>
      </c>
      <c r="B222" s="1100" t="s">
        <v>17403</v>
      </c>
      <c r="C222" s="371">
        <v>8495</v>
      </c>
      <c r="D222" s="1150">
        <f t="shared" si="3"/>
        <v>5946.5</v>
      </c>
    </row>
    <row r="223" spans="1:4" ht="14.4">
      <c r="A223" s="1100" t="s">
        <v>17404</v>
      </c>
      <c r="B223" s="1100" t="s">
        <v>17405</v>
      </c>
      <c r="C223" s="371">
        <v>6995</v>
      </c>
      <c r="D223" s="1150">
        <f t="shared" si="3"/>
        <v>4896.5</v>
      </c>
    </row>
    <row r="224" spans="1:4" ht="14.4">
      <c r="A224" s="1100" t="s">
        <v>17406</v>
      </c>
      <c r="B224" s="1100" t="s">
        <v>17407</v>
      </c>
      <c r="C224" s="371">
        <v>265</v>
      </c>
      <c r="D224" s="1150">
        <f t="shared" si="3"/>
        <v>185.5</v>
      </c>
    </row>
    <row r="225" spans="1:4" ht="14.4">
      <c r="A225" s="1100" t="s">
        <v>17408</v>
      </c>
      <c r="B225" s="1100" t="s">
        <v>17409</v>
      </c>
      <c r="C225" s="371">
        <v>2700</v>
      </c>
      <c r="D225" s="1150">
        <f t="shared" si="3"/>
        <v>1889.9999999999998</v>
      </c>
    </row>
    <row r="226" spans="1:4" ht="14.4">
      <c r="A226" s="1100" t="s">
        <v>17410</v>
      </c>
      <c r="B226" s="1100" t="s">
        <v>17411</v>
      </c>
      <c r="C226" s="371">
        <v>2701</v>
      </c>
      <c r="D226" s="1150">
        <f t="shared" si="3"/>
        <v>1890.6999999999998</v>
      </c>
    </row>
    <row r="227" spans="1:4" ht="14.4">
      <c r="A227" s="1100" t="s">
        <v>17412</v>
      </c>
      <c r="B227" s="1100" t="s">
        <v>17413</v>
      </c>
      <c r="C227" s="371">
        <v>275</v>
      </c>
      <c r="D227" s="1150">
        <f t="shared" si="3"/>
        <v>192.5</v>
      </c>
    </row>
    <row r="228" spans="1:4" ht="14.4">
      <c r="A228" s="1100" t="s">
        <v>17414</v>
      </c>
      <c r="B228" s="1100" t="s">
        <v>17415</v>
      </c>
      <c r="C228" s="371">
        <v>525</v>
      </c>
      <c r="D228" s="1150">
        <f t="shared" si="3"/>
        <v>367.5</v>
      </c>
    </row>
    <row r="229" spans="1:4" ht="14.4">
      <c r="A229" s="1100" t="s">
        <v>17416</v>
      </c>
      <c r="B229" s="1100" t="s">
        <v>17417</v>
      </c>
      <c r="C229" s="371">
        <v>360</v>
      </c>
      <c r="D229" s="1150">
        <f t="shared" si="3"/>
        <v>251.99999999999997</v>
      </c>
    </row>
    <row r="230" spans="1:4" ht="14.4">
      <c r="A230" s="1100" t="s">
        <v>17418</v>
      </c>
      <c r="B230" s="1100" t="s">
        <v>17419</v>
      </c>
      <c r="C230" s="371">
        <v>450</v>
      </c>
      <c r="D230" s="1150">
        <f t="shared" si="3"/>
        <v>315</v>
      </c>
    </row>
    <row r="231" spans="1:4" ht="14.4">
      <c r="A231" s="1100" t="s">
        <v>17420</v>
      </c>
      <c r="B231" s="1100" t="s">
        <v>17421</v>
      </c>
      <c r="C231" s="371">
        <v>410</v>
      </c>
      <c r="D231" s="1150">
        <f t="shared" si="3"/>
        <v>287</v>
      </c>
    </row>
    <row r="232" spans="1:4" ht="14.4">
      <c r="A232" s="1100" t="s">
        <v>17422</v>
      </c>
      <c r="B232" s="1100" t="s">
        <v>17423</v>
      </c>
      <c r="C232" s="371">
        <v>495</v>
      </c>
      <c r="D232" s="1150">
        <f t="shared" si="3"/>
        <v>346.5</v>
      </c>
    </row>
    <row r="233" spans="1:4" ht="14.4">
      <c r="A233" s="1100" t="s">
        <v>17424</v>
      </c>
      <c r="B233" s="1100" t="s">
        <v>17425</v>
      </c>
      <c r="C233" s="371">
        <v>325</v>
      </c>
      <c r="D233" s="1150">
        <f t="shared" si="3"/>
        <v>227.49999999999997</v>
      </c>
    </row>
    <row r="234" spans="1:4" ht="14.4">
      <c r="A234" s="1100" t="s">
        <v>17426</v>
      </c>
      <c r="B234" s="1100" t="s">
        <v>17427</v>
      </c>
      <c r="C234" s="371">
        <v>350</v>
      </c>
      <c r="D234" s="1150">
        <f t="shared" si="3"/>
        <v>244.99999999999997</v>
      </c>
    </row>
    <row r="235" spans="1:4" ht="14.4">
      <c r="A235" s="1100" t="s">
        <v>17428</v>
      </c>
      <c r="B235" s="1100" t="s">
        <v>17429</v>
      </c>
      <c r="C235" s="371">
        <v>350</v>
      </c>
      <c r="D235" s="1150">
        <f t="shared" si="3"/>
        <v>244.99999999999997</v>
      </c>
    </row>
    <row r="236" spans="1:4" ht="14.4">
      <c r="A236" s="1100" t="s">
        <v>17430</v>
      </c>
      <c r="B236" s="1100" t="s">
        <v>17431</v>
      </c>
      <c r="C236" s="371">
        <v>495</v>
      </c>
      <c r="D236" s="1150">
        <f t="shared" si="3"/>
        <v>346.5</v>
      </c>
    </row>
    <row r="237" spans="1:4" ht="14.4">
      <c r="A237" s="1100" t="s">
        <v>17432</v>
      </c>
      <c r="B237" s="1100" t="s">
        <v>17433</v>
      </c>
      <c r="C237" s="371">
        <v>395</v>
      </c>
      <c r="D237" s="1150">
        <f t="shared" si="3"/>
        <v>276.5</v>
      </c>
    </row>
    <row r="238" spans="1:4" ht="14.4">
      <c r="A238" s="1100" t="s">
        <v>17434</v>
      </c>
      <c r="B238" s="1100" t="s">
        <v>17435</v>
      </c>
      <c r="C238" s="371">
        <v>264</v>
      </c>
      <c r="D238" s="1150">
        <f t="shared" si="3"/>
        <v>184.79999999999998</v>
      </c>
    </row>
    <row r="239" spans="1:4" ht="14.4">
      <c r="A239" s="1100" t="s">
        <v>17436</v>
      </c>
      <c r="B239" s="1100" t="s">
        <v>17437</v>
      </c>
      <c r="C239" s="371">
        <v>264</v>
      </c>
      <c r="D239" s="1150">
        <f t="shared" si="3"/>
        <v>184.79999999999998</v>
      </c>
    </row>
    <row r="240" spans="1:4" ht="14.4">
      <c r="A240" s="1100" t="s">
        <v>17438</v>
      </c>
      <c r="B240" s="1100" t="s">
        <v>17439</v>
      </c>
      <c r="C240" s="371">
        <v>285</v>
      </c>
      <c r="D240" s="1150">
        <f t="shared" si="3"/>
        <v>199.5</v>
      </c>
    </row>
    <row r="241" spans="1:4" ht="14.4">
      <c r="A241" s="1100" t="s">
        <v>17440</v>
      </c>
      <c r="B241" s="1100" t="s">
        <v>17441</v>
      </c>
      <c r="C241" s="371">
        <v>435</v>
      </c>
      <c r="D241" s="1150">
        <f t="shared" si="3"/>
        <v>304.5</v>
      </c>
    </row>
    <row r="242" spans="1:4" ht="14.4">
      <c r="A242" s="1100" t="s">
        <v>17442</v>
      </c>
      <c r="B242" s="1100" t="s">
        <v>17443</v>
      </c>
      <c r="C242" s="371">
        <v>285</v>
      </c>
      <c r="D242" s="1150">
        <f t="shared" si="3"/>
        <v>199.5</v>
      </c>
    </row>
    <row r="243" spans="1:4" ht="14.4">
      <c r="A243" s="1100" t="s">
        <v>17444</v>
      </c>
      <c r="B243" s="1100" t="s">
        <v>17445</v>
      </c>
      <c r="C243" s="371">
        <v>395</v>
      </c>
      <c r="D243" s="1150">
        <f t="shared" si="3"/>
        <v>276.5</v>
      </c>
    </row>
    <row r="244" spans="1:4" ht="14.4">
      <c r="A244" s="1100" t="s">
        <v>17446</v>
      </c>
      <c r="B244" s="1100" t="s">
        <v>17447</v>
      </c>
      <c r="C244" s="371">
        <v>450</v>
      </c>
      <c r="D244" s="1150">
        <f t="shared" si="3"/>
        <v>315</v>
      </c>
    </row>
    <row r="245" spans="1:4" ht="14.4">
      <c r="A245" s="1100" t="s">
        <v>17448</v>
      </c>
      <c r="B245" s="1100" t="s">
        <v>17449</v>
      </c>
      <c r="C245" s="371">
        <v>495</v>
      </c>
      <c r="D245" s="1150">
        <f t="shared" si="3"/>
        <v>346.5</v>
      </c>
    </row>
    <row r="246" spans="1:4" ht="14.4">
      <c r="A246" s="1100" t="s">
        <v>17450</v>
      </c>
      <c r="B246" s="1100" t="s">
        <v>17451</v>
      </c>
      <c r="C246" s="371">
        <v>2290</v>
      </c>
      <c r="D246" s="1150">
        <f t="shared" si="3"/>
        <v>1603</v>
      </c>
    </row>
    <row r="247" spans="1:4" ht="14.4">
      <c r="A247" s="1100" t="s">
        <v>17452</v>
      </c>
      <c r="B247" s="1100" t="s">
        <v>17453</v>
      </c>
      <c r="C247" s="371">
        <v>1145</v>
      </c>
      <c r="D247" s="1150">
        <f t="shared" si="3"/>
        <v>801.5</v>
      </c>
    </row>
    <row r="248" spans="1:4" ht="14.4">
      <c r="A248" s="1100" t="s">
        <v>17454</v>
      </c>
      <c r="B248" s="1100" t="s">
        <v>17455</v>
      </c>
      <c r="C248" s="371">
        <v>2000</v>
      </c>
      <c r="D248" s="1150">
        <f t="shared" si="3"/>
        <v>1400</v>
      </c>
    </row>
    <row r="249" spans="1:4" ht="14.4">
      <c r="A249" s="1100" t="s">
        <v>17456</v>
      </c>
      <c r="B249" s="1100" t="s">
        <v>17457</v>
      </c>
      <c r="C249" s="371">
        <v>1095</v>
      </c>
      <c r="D249" s="1150">
        <f t="shared" si="3"/>
        <v>766.5</v>
      </c>
    </row>
    <row r="250" spans="1:4" ht="14.4">
      <c r="A250" s="1100" t="s">
        <v>17458</v>
      </c>
      <c r="B250" s="1100" t="s">
        <v>17459</v>
      </c>
      <c r="C250" s="371">
        <v>550</v>
      </c>
      <c r="D250" s="1150">
        <f t="shared" si="3"/>
        <v>385</v>
      </c>
    </row>
    <row r="251" spans="1:4" ht="14.4">
      <c r="A251" s="1100" t="s">
        <v>17460</v>
      </c>
      <c r="B251" s="1100" t="s">
        <v>17461</v>
      </c>
      <c r="C251" s="371">
        <v>550</v>
      </c>
      <c r="D251" s="1150">
        <f t="shared" si="3"/>
        <v>385</v>
      </c>
    </row>
    <row r="252" spans="1:4" ht="14.4">
      <c r="A252" s="1100" t="s">
        <v>17462</v>
      </c>
      <c r="B252" s="1100" t="s">
        <v>17463</v>
      </c>
      <c r="C252" s="371">
        <v>30</v>
      </c>
      <c r="D252" s="1150">
        <f t="shared" si="3"/>
        <v>21</v>
      </c>
    </row>
    <row r="253" spans="1:4" ht="14.4">
      <c r="A253" s="1100" t="s">
        <v>17464</v>
      </c>
      <c r="B253" s="1100" t="s">
        <v>17465</v>
      </c>
      <c r="C253" s="371">
        <v>20</v>
      </c>
      <c r="D253" s="1150">
        <f t="shared" si="3"/>
        <v>14</v>
      </c>
    </row>
    <row r="254" spans="1:4" ht="14.4">
      <c r="A254" s="1100" t="s">
        <v>17466</v>
      </c>
      <c r="B254" s="1100" t="s">
        <v>17467</v>
      </c>
      <c r="C254" s="371">
        <v>1195</v>
      </c>
      <c r="D254" s="1150">
        <f t="shared" si="3"/>
        <v>836.5</v>
      </c>
    </row>
    <row r="255" spans="1:4" ht="14.4">
      <c r="A255" s="1100" t="s">
        <v>17468</v>
      </c>
      <c r="B255" s="1100" t="s">
        <v>17469</v>
      </c>
      <c r="C255" s="371">
        <v>685</v>
      </c>
      <c r="D255" s="1150">
        <f t="shared" si="3"/>
        <v>479.49999999999994</v>
      </c>
    </row>
    <row r="256" spans="1:4" ht="14.4">
      <c r="A256" s="1100" t="s">
        <v>17470</v>
      </c>
      <c r="B256" s="1100" t="s">
        <v>17471</v>
      </c>
      <c r="C256" s="371">
        <v>415</v>
      </c>
      <c r="D256" s="1150">
        <f t="shared" si="3"/>
        <v>290.5</v>
      </c>
    </row>
    <row r="257" spans="1:4" ht="14.4">
      <c r="A257" s="1100" t="s">
        <v>17472</v>
      </c>
      <c r="B257" s="1100" t="s">
        <v>17473</v>
      </c>
      <c r="C257" s="371">
        <v>165</v>
      </c>
      <c r="D257" s="1150">
        <f t="shared" si="3"/>
        <v>115.49999999999999</v>
      </c>
    </row>
    <row r="258" spans="1:4" ht="14.4">
      <c r="A258" s="1100" t="s">
        <v>17474</v>
      </c>
      <c r="B258" s="1100" t="s">
        <v>17475</v>
      </c>
      <c r="C258" s="371">
        <v>165</v>
      </c>
      <c r="D258" s="1150">
        <f t="shared" si="3"/>
        <v>115.49999999999999</v>
      </c>
    </row>
    <row r="259" spans="1:4" ht="14.4">
      <c r="A259" s="1100" t="s">
        <v>17476</v>
      </c>
      <c r="B259" s="1100" t="s">
        <v>17477</v>
      </c>
      <c r="C259" s="371">
        <v>295</v>
      </c>
      <c r="D259" s="1150">
        <f t="shared" si="3"/>
        <v>206.5</v>
      </c>
    </row>
    <row r="260" spans="1:4" ht="14.4">
      <c r="A260" s="1100" t="s">
        <v>17478</v>
      </c>
      <c r="B260" s="1100" t="s">
        <v>17479</v>
      </c>
      <c r="C260" s="371">
        <v>295</v>
      </c>
      <c r="D260" s="1150">
        <f t="shared" ref="D260:D323" si="4">C260*0.7</f>
        <v>206.5</v>
      </c>
    </row>
    <row r="261" spans="1:4" ht="14.4">
      <c r="A261" s="1100" t="s">
        <v>17480</v>
      </c>
      <c r="B261" s="1100" t="s">
        <v>17481</v>
      </c>
      <c r="C261" s="371">
        <v>595</v>
      </c>
      <c r="D261" s="1150">
        <f t="shared" si="4"/>
        <v>416.5</v>
      </c>
    </row>
    <row r="262" spans="1:4" ht="14.4">
      <c r="A262" s="1100" t="s">
        <v>17482</v>
      </c>
      <c r="B262" s="1100" t="s">
        <v>17483</v>
      </c>
      <c r="C262" s="371">
        <v>265</v>
      </c>
      <c r="D262" s="1150">
        <f t="shared" si="4"/>
        <v>185.5</v>
      </c>
    </row>
    <row r="263" spans="1:4" ht="14.4">
      <c r="A263" s="1100" t="s">
        <v>17484</v>
      </c>
      <c r="B263" s="1100" t="s">
        <v>17485</v>
      </c>
      <c r="C263" s="371">
        <v>455</v>
      </c>
      <c r="D263" s="1150">
        <f t="shared" si="4"/>
        <v>318.5</v>
      </c>
    </row>
    <row r="264" spans="1:4" ht="14.4">
      <c r="A264" s="1100" t="s">
        <v>17486</v>
      </c>
      <c r="B264" s="1100" t="s">
        <v>17487</v>
      </c>
      <c r="C264" s="371">
        <v>295</v>
      </c>
      <c r="D264" s="1150">
        <f t="shared" si="4"/>
        <v>206.5</v>
      </c>
    </row>
    <row r="265" spans="1:4" ht="14.4">
      <c r="A265" s="1100" t="s">
        <v>17488</v>
      </c>
      <c r="B265" s="1100" t="s">
        <v>17489</v>
      </c>
      <c r="C265" s="371">
        <v>395</v>
      </c>
      <c r="D265" s="1150">
        <f t="shared" si="4"/>
        <v>276.5</v>
      </c>
    </row>
    <row r="266" spans="1:4" ht="14.4">
      <c r="A266" s="1100" t="s">
        <v>17490</v>
      </c>
      <c r="B266" s="1100" t="s">
        <v>17491</v>
      </c>
      <c r="C266" s="371">
        <v>495</v>
      </c>
      <c r="D266" s="1150">
        <f t="shared" si="4"/>
        <v>346.5</v>
      </c>
    </row>
    <row r="267" spans="1:4" ht="14.4">
      <c r="A267" s="1100" t="s">
        <v>17492</v>
      </c>
      <c r="B267" s="1100" t="s">
        <v>17493</v>
      </c>
      <c r="C267" s="371">
        <v>415</v>
      </c>
      <c r="D267" s="1150">
        <f t="shared" si="4"/>
        <v>290.5</v>
      </c>
    </row>
    <row r="268" spans="1:4" ht="14.4">
      <c r="A268" s="1100" t="s">
        <v>17494</v>
      </c>
      <c r="B268" s="1100" t="s">
        <v>17495</v>
      </c>
      <c r="C268" s="371">
        <v>150</v>
      </c>
      <c r="D268" s="1150">
        <f t="shared" si="4"/>
        <v>105</v>
      </c>
    </row>
    <row r="269" spans="1:4" ht="14.4">
      <c r="A269" s="1100" t="s">
        <v>17496</v>
      </c>
      <c r="B269" s="1100" t="s">
        <v>17497</v>
      </c>
      <c r="C269" s="371">
        <v>300</v>
      </c>
      <c r="D269" s="1150">
        <f t="shared" si="4"/>
        <v>210</v>
      </c>
    </row>
    <row r="270" spans="1:4" ht="14.4">
      <c r="A270" s="1100" t="s">
        <v>17498</v>
      </c>
      <c r="B270" s="1100" t="s">
        <v>17499</v>
      </c>
      <c r="C270" s="371">
        <v>350</v>
      </c>
      <c r="D270" s="1150">
        <f t="shared" si="4"/>
        <v>244.99999999999997</v>
      </c>
    </row>
    <row r="271" spans="1:4" ht="14.4">
      <c r="A271" s="1100" t="s">
        <v>17500</v>
      </c>
      <c r="B271" s="1100" t="s">
        <v>17501</v>
      </c>
      <c r="C271" s="371">
        <v>245</v>
      </c>
      <c r="D271" s="1150">
        <f t="shared" si="4"/>
        <v>171.5</v>
      </c>
    </row>
    <row r="272" spans="1:4" ht="14.4">
      <c r="A272" s="1100" t="s">
        <v>17502</v>
      </c>
      <c r="B272" s="1100" t="s">
        <v>17503</v>
      </c>
      <c r="C272" s="371">
        <v>245</v>
      </c>
      <c r="D272" s="1150">
        <f t="shared" si="4"/>
        <v>171.5</v>
      </c>
    </row>
    <row r="273" spans="1:4" ht="14.4">
      <c r="A273" s="1100" t="s">
        <v>17504</v>
      </c>
      <c r="B273" s="1100" t="s">
        <v>17505</v>
      </c>
      <c r="C273" s="371">
        <v>90</v>
      </c>
      <c r="D273" s="1150">
        <f t="shared" si="4"/>
        <v>62.999999999999993</v>
      </c>
    </row>
    <row r="274" spans="1:4" ht="14.4">
      <c r="A274" s="1100" t="s">
        <v>17506</v>
      </c>
      <c r="B274" s="1100" t="s">
        <v>17507</v>
      </c>
      <c r="C274" s="371">
        <v>1065</v>
      </c>
      <c r="D274" s="1150">
        <f t="shared" si="4"/>
        <v>745.5</v>
      </c>
    </row>
    <row r="275" spans="1:4" ht="14.4">
      <c r="A275" s="1100" t="s">
        <v>17508</v>
      </c>
      <c r="B275" s="1100" t="s">
        <v>17509</v>
      </c>
      <c r="C275" s="371">
        <v>22</v>
      </c>
      <c r="D275" s="1150">
        <f t="shared" si="4"/>
        <v>15.399999999999999</v>
      </c>
    </row>
    <row r="276" spans="1:4" ht="14.4">
      <c r="A276" s="1100" t="s">
        <v>17510</v>
      </c>
      <c r="B276" s="1100" t="s">
        <v>17511</v>
      </c>
      <c r="C276" s="371">
        <v>900</v>
      </c>
      <c r="D276" s="1150">
        <f t="shared" si="4"/>
        <v>630</v>
      </c>
    </row>
    <row r="277" spans="1:4" ht="14.4">
      <c r="A277" s="1100" t="s">
        <v>17512</v>
      </c>
      <c r="B277" s="1100" t="s">
        <v>17513</v>
      </c>
      <c r="C277" s="371">
        <v>900</v>
      </c>
      <c r="D277" s="1150">
        <f t="shared" si="4"/>
        <v>630</v>
      </c>
    </row>
    <row r="278" spans="1:4" ht="14.4">
      <c r="A278" s="1100" t="s">
        <v>17514</v>
      </c>
      <c r="B278" s="1100" t="s">
        <v>17515</v>
      </c>
      <c r="C278" s="371">
        <v>75</v>
      </c>
      <c r="D278" s="1150">
        <f t="shared" si="4"/>
        <v>52.5</v>
      </c>
    </row>
    <row r="279" spans="1:4" ht="14.4">
      <c r="A279" s="1100" t="s">
        <v>17516</v>
      </c>
      <c r="B279" s="1100" t="s">
        <v>17517</v>
      </c>
      <c r="C279" s="371">
        <v>83</v>
      </c>
      <c r="D279" s="1150">
        <f t="shared" si="4"/>
        <v>58.099999999999994</v>
      </c>
    </row>
    <row r="280" spans="1:4" ht="14.4">
      <c r="A280" s="1100" t="s">
        <v>17518</v>
      </c>
      <c r="B280" s="1100" t="s">
        <v>17519</v>
      </c>
      <c r="C280" s="371">
        <v>1450</v>
      </c>
      <c r="D280" s="1150">
        <f t="shared" si="4"/>
        <v>1014.9999999999999</v>
      </c>
    </row>
    <row r="281" spans="1:4" ht="14.4">
      <c r="A281" s="1100" t="s">
        <v>17520</v>
      </c>
      <c r="B281" s="1100" t="s">
        <v>17521</v>
      </c>
      <c r="C281" s="371">
        <v>1450</v>
      </c>
      <c r="D281" s="1150">
        <f t="shared" si="4"/>
        <v>1014.9999999999999</v>
      </c>
    </row>
    <row r="282" spans="1:4" ht="14.4">
      <c r="A282" s="1100" t="s">
        <v>17522</v>
      </c>
      <c r="B282" s="1100" t="s">
        <v>17523</v>
      </c>
      <c r="C282" s="371">
        <v>105</v>
      </c>
      <c r="D282" s="1150">
        <f t="shared" si="4"/>
        <v>73.5</v>
      </c>
    </row>
    <row r="283" spans="1:4" ht="14.4">
      <c r="A283" s="1100" t="s">
        <v>17524</v>
      </c>
      <c r="B283" s="1100" t="s">
        <v>17525</v>
      </c>
      <c r="C283" s="371">
        <v>145</v>
      </c>
      <c r="D283" s="1150">
        <f t="shared" si="4"/>
        <v>101.5</v>
      </c>
    </row>
    <row r="284" spans="1:4" ht="14.4">
      <c r="A284" s="1100" t="s">
        <v>17526</v>
      </c>
      <c r="B284" s="1100" t="s">
        <v>17527</v>
      </c>
      <c r="C284" s="371">
        <v>52</v>
      </c>
      <c r="D284" s="1150">
        <f t="shared" si="4"/>
        <v>36.4</v>
      </c>
    </row>
    <row r="285" spans="1:4" ht="14.4">
      <c r="A285" s="1100" t="s">
        <v>17528</v>
      </c>
      <c r="B285" s="1100" t="s">
        <v>17529</v>
      </c>
      <c r="C285" s="371">
        <v>360</v>
      </c>
      <c r="D285" s="1150">
        <f t="shared" si="4"/>
        <v>251.99999999999997</v>
      </c>
    </row>
    <row r="286" spans="1:4" ht="14.4">
      <c r="A286" s="1100" t="s">
        <v>17530</v>
      </c>
      <c r="B286" s="1100" t="s">
        <v>17531</v>
      </c>
      <c r="C286" s="371">
        <v>145</v>
      </c>
      <c r="D286" s="1150">
        <f t="shared" si="4"/>
        <v>101.5</v>
      </c>
    </row>
    <row r="287" spans="1:4" ht="14.4">
      <c r="A287" s="1100" t="s">
        <v>17532</v>
      </c>
      <c r="B287" s="1100" t="s">
        <v>17533</v>
      </c>
      <c r="C287" s="371">
        <v>146</v>
      </c>
      <c r="D287" s="1150">
        <f t="shared" si="4"/>
        <v>102.19999999999999</v>
      </c>
    </row>
    <row r="288" spans="1:4" ht="14.4">
      <c r="A288" s="1100" t="s">
        <v>17534</v>
      </c>
      <c r="B288" s="1100" t="s">
        <v>17535</v>
      </c>
      <c r="C288" s="371">
        <v>150</v>
      </c>
      <c r="D288" s="1150">
        <f t="shared" si="4"/>
        <v>105</v>
      </c>
    </row>
    <row r="289" spans="1:4" ht="14.4">
      <c r="A289" s="1100" t="s">
        <v>17536</v>
      </c>
      <c r="B289" s="1100" t="s">
        <v>17537</v>
      </c>
      <c r="C289" s="371">
        <v>150</v>
      </c>
      <c r="D289" s="1150">
        <f t="shared" si="4"/>
        <v>105</v>
      </c>
    </row>
    <row r="290" spans="1:4" ht="14.4">
      <c r="A290" s="1100" t="s">
        <v>17538</v>
      </c>
      <c r="B290" s="1100" t="s">
        <v>17539</v>
      </c>
      <c r="C290" s="371">
        <v>850</v>
      </c>
      <c r="D290" s="1150">
        <f t="shared" si="4"/>
        <v>595</v>
      </c>
    </row>
    <row r="291" spans="1:4" ht="14.4">
      <c r="A291" s="1100" t="s">
        <v>17540</v>
      </c>
      <c r="B291" s="1100" t="s">
        <v>17541</v>
      </c>
      <c r="C291" s="371">
        <v>2235</v>
      </c>
      <c r="D291" s="1150">
        <f t="shared" si="4"/>
        <v>1564.5</v>
      </c>
    </row>
    <row r="292" spans="1:4" ht="14.4">
      <c r="A292" s="1100" t="s">
        <v>17542</v>
      </c>
      <c r="B292" s="1100" t="s">
        <v>17543</v>
      </c>
      <c r="C292" s="371">
        <v>715</v>
      </c>
      <c r="D292" s="1150">
        <f t="shared" si="4"/>
        <v>500.49999999999994</v>
      </c>
    </row>
    <row r="293" spans="1:4" ht="14.4">
      <c r="A293" s="1100" t="s">
        <v>17544</v>
      </c>
      <c r="B293" s="1100" t="s">
        <v>17545</v>
      </c>
      <c r="C293" s="371">
        <v>180</v>
      </c>
      <c r="D293" s="1150">
        <f t="shared" si="4"/>
        <v>125.99999999999999</v>
      </c>
    </row>
    <row r="294" spans="1:4" ht="14.4">
      <c r="A294" s="1100" t="s">
        <v>17546</v>
      </c>
      <c r="B294" s="1100" t="s">
        <v>17547</v>
      </c>
      <c r="C294" s="371">
        <v>395</v>
      </c>
      <c r="D294" s="1150">
        <f t="shared" si="4"/>
        <v>276.5</v>
      </c>
    </row>
    <row r="295" spans="1:4" ht="14.4">
      <c r="A295" s="1100" t="s">
        <v>17548</v>
      </c>
      <c r="B295" s="1100" t="s">
        <v>17549</v>
      </c>
      <c r="C295" s="371">
        <v>125</v>
      </c>
      <c r="D295" s="1150">
        <f t="shared" si="4"/>
        <v>87.5</v>
      </c>
    </row>
    <row r="296" spans="1:4" ht="14.4">
      <c r="A296" s="1100" t="s">
        <v>17550</v>
      </c>
      <c r="B296" s="1100" t="s">
        <v>17551</v>
      </c>
      <c r="C296" s="371">
        <v>35</v>
      </c>
      <c r="D296" s="1150">
        <f t="shared" si="4"/>
        <v>24.5</v>
      </c>
    </row>
    <row r="297" spans="1:4" ht="14.4">
      <c r="A297" s="1100" t="s">
        <v>17552</v>
      </c>
      <c r="B297" s="1100" t="s">
        <v>17553</v>
      </c>
      <c r="C297" s="371">
        <v>1615</v>
      </c>
      <c r="D297" s="1150">
        <f t="shared" si="4"/>
        <v>1130.5</v>
      </c>
    </row>
    <row r="298" spans="1:4" ht="14.4">
      <c r="A298" s="1100" t="s">
        <v>17554</v>
      </c>
      <c r="B298" s="1100" t="s">
        <v>17555</v>
      </c>
      <c r="C298" s="371">
        <v>950</v>
      </c>
      <c r="D298" s="1150">
        <f t="shared" si="4"/>
        <v>665</v>
      </c>
    </row>
    <row r="299" spans="1:4" ht="14.4">
      <c r="A299" s="1100" t="s">
        <v>17556</v>
      </c>
      <c r="B299" s="1100" t="s">
        <v>17557</v>
      </c>
      <c r="C299" s="371">
        <v>2195</v>
      </c>
      <c r="D299" s="1150">
        <f t="shared" si="4"/>
        <v>1536.5</v>
      </c>
    </row>
    <row r="300" spans="1:4" ht="14.4">
      <c r="A300" s="1100" t="s">
        <v>17558</v>
      </c>
      <c r="B300" s="1100" t="s">
        <v>17559</v>
      </c>
      <c r="C300" s="371">
        <v>1025</v>
      </c>
      <c r="D300" s="1150">
        <f t="shared" si="4"/>
        <v>717.5</v>
      </c>
    </row>
    <row r="301" spans="1:4" ht="14.4">
      <c r="A301" s="1100" t="s">
        <v>17560</v>
      </c>
      <c r="B301" s="1100" t="s">
        <v>17561</v>
      </c>
      <c r="C301" s="371">
        <v>395</v>
      </c>
      <c r="D301" s="1150">
        <f t="shared" si="4"/>
        <v>276.5</v>
      </c>
    </row>
    <row r="302" spans="1:4" ht="14.4">
      <c r="A302" s="1100" t="s">
        <v>17562</v>
      </c>
      <c r="B302" s="1100" t="s">
        <v>17563</v>
      </c>
      <c r="C302" s="371">
        <v>1495</v>
      </c>
      <c r="D302" s="1150">
        <f t="shared" si="4"/>
        <v>1046.5</v>
      </c>
    </row>
    <row r="303" spans="1:4" ht="14.4">
      <c r="A303" s="1100" t="s">
        <v>17564</v>
      </c>
      <c r="B303" s="1100" t="s">
        <v>17565</v>
      </c>
      <c r="C303" s="371">
        <v>5235</v>
      </c>
      <c r="D303" s="1150">
        <f t="shared" si="4"/>
        <v>3664.4999999999995</v>
      </c>
    </row>
    <row r="304" spans="1:4" ht="14.4">
      <c r="A304" s="1100" t="s">
        <v>17566</v>
      </c>
      <c r="B304" s="1100" t="s">
        <v>17567</v>
      </c>
      <c r="C304" s="371">
        <v>95</v>
      </c>
      <c r="D304" s="1150">
        <f t="shared" si="4"/>
        <v>66.5</v>
      </c>
    </row>
    <row r="305" spans="1:4" ht="14.4">
      <c r="A305" s="1100" t="s">
        <v>17568</v>
      </c>
      <c r="B305" s="1100" t="s">
        <v>17569</v>
      </c>
      <c r="C305" s="371">
        <v>375</v>
      </c>
      <c r="D305" s="1150">
        <f t="shared" si="4"/>
        <v>262.5</v>
      </c>
    </row>
    <row r="306" spans="1:4" ht="14.4">
      <c r="A306" s="1100" t="s">
        <v>17570</v>
      </c>
      <c r="B306" s="1100" t="s">
        <v>17571</v>
      </c>
      <c r="C306" s="371">
        <v>1150</v>
      </c>
      <c r="D306" s="1150">
        <f t="shared" si="4"/>
        <v>805</v>
      </c>
    </row>
    <row r="307" spans="1:4" ht="14.4">
      <c r="A307" s="1100" t="s">
        <v>17572</v>
      </c>
      <c r="B307" s="1100" t="s">
        <v>17573</v>
      </c>
      <c r="C307" s="371">
        <v>825</v>
      </c>
      <c r="D307" s="1150">
        <f t="shared" si="4"/>
        <v>577.5</v>
      </c>
    </row>
    <row r="308" spans="1:4" ht="14.4">
      <c r="A308" s="1100" t="s">
        <v>17574</v>
      </c>
      <c r="B308" s="1100" t="s">
        <v>17575</v>
      </c>
      <c r="C308" s="371">
        <v>425</v>
      </c>
      <c r="D308" s="1150">
        <f t="shared" si="4"/>
        <v>297.5</v>
      </c>
    </row>
    <row r="309" spans="1:4" ht="14.4">
      <c r="A309" s="1100" t="s">
        <v>17576</v>
      </c>
      <c r="B309" s="1100" t="s">
        <v>17577</v>
      </c>
      <c r="C309" s="371">
        <v>7500</v>
      </c>
      <c r="D309" s="1150">
        <f t="shared" si="4"/>
        <v>5250</v>
      </c>
    </row>
    <row r="310" spans="1:4" ht="14.4">
      <c r="A310" s="1100" t="s">
        <v>17578</v>
      </c>
      <c r="B310" s="1100" t="s">
        <v>17579</v>
      </c>
      <c r="C310" s="371">
        <v>450</v>
      </c>
      <c r="D310" s="1150">
        <f t="shared" si="4"/>
        <v>315</v>
      </c>
    </row>
    <row r="311" spans="1:4" ht="14.4">
      <c r="A311" s="1100" t="s">
        <v>17580</v>
      </c>
      <c r="B311" s="1100" t="s">
        <v>17581</v>
      </c>
      <c r="C311" s="371">
        <v>395</v>
      </c>
      <c r="D311" s="1150">
        <f t="shared" si="4"/>
        <v>276.5</v>
      </c>
    </row>
    <row r="312" spans="1:4" ht="14.4">
      <c r="A312" s="1100" t="s">
        <v>17582</v>
      </c>
      <c r="B312" s="1100" t="s">
        <v>17583</v>
      </c>
      <c r="C312" s="371">
        <v>2145</v>
      </c>
      <c r="D312" s="1150">
        <f t="shared" si="4"/>
        <v>1501.5</v>
      </c>
    </row>
    <row r="313" spans="1:4" ht="14.4">
      <c r="A313" s="1100" t="s">
        <v>17584</v>
      </c>
      <c r="B313" s="1100" t="s">
        <v>17585</v>
      </c>
      <c r="C313" s="371">
        <v>2725</v>
      </c>
      <c r="D313" s="1150">
        <f t="shared" si="4"/>
        <v>1907.4999999999998</v>
      </c>
    </row>
    <row r="314" spans="1:4" ht="14.4">
      <c r="A314" s="1100" t="s">
        <v>17586</v>
      </c>
      <c r="B314" s="1100" t="s">
        <v>17587</v>
      </c>
      <c r="C314" s="371">
        <v>1650</v>
      </c>
      <c r="D314" s="1150">
        <f t="shared" si="4"/>
        <v>1155</v>
      </c>
    </row>
    <row r="315" spans="1:4" ht="14.4">
      <c r="A315" s="1100" t="s">
        <v>17588</v>
      </c>
      <c r="B315" s="1100" t="s">
        <v>17589</v>
      </c>
      <c r="C315" s="371">
        <v>245</v>
      </c>
      <c r="D315" s="1150">
        <f t="shared" si="4"/>
        <v>171.5</v>
      </c>
    </row>
    <row r="316" spans="1:4" ht="14.4">
      <c r="A316" s="1100" t="s">
        <v>17590</v>
      </c>
      <c r="B316" s="1100" t="s">
        <v>17589</v>
      </c>
      <c r="C316" s="371">
        <v>245</v>
      </c>
      <c r="D316" s="1150">
        <f t="shared" si="4"/>
        <v>171.5</v>
      </c>
    </row>
    <row r="317" spans="1:4" ht="14.4">
      <c r="A317" s="1100" t="s">
        <v>17591</v>
      </c>
      <c r="B317" s="1100" t="s">
        <v>17592</v>
      </c>
      <c r="C317" s="371">
        <v>345</v>
      </c>
      <c r="D317" s="1150">
        <f t="shared" si="4"/>
        <v>241.49999999999997</v>
      </c>
    </row>
    <row r="318" spans="1:4" ht="14.4">
      <c r="A318" s="1100" t="s">
        <v>17593</v>
      </c>
      <c r="B318" s="1100" t="s">
        <v>17594</v>
      </c>
      <c r="C318" s="371">
        <v>620</v>
      </c>
      <c r="D318" s="1150">
        <f t="shared" si="4"/>
        <v>434</v>
      </c>
    </row>
    <row r="319" spans="1:4" ht="14.4">
      <c r="A319" s="1100" t="s">
        <v>17595</v>
      </c>
      <c r="B319" s="1100" t="s">
        <v>17594</v>
      </c>
      <c r="C319" s="371">
        <v>670</v>
      </c>
      <c r="D319" s="1150">
        <f t="shared" si="4"/>
        <v>468.99999999999994</v>
      </c>
    </row>
    <row r="320" spans="1:4" ht="14.4">
      <c r="A320" s="1100" t="s">
        <v>17596</v>
      </c>
      <c r="B320" s="1100" t="s">
        <v>17597</v>
      </c>
      <c r="C320" s="371">
        <v>2850</v>
      </c>
      <c r="D320" s="1150">
        <f t="shared" si="4"/>
        <v>1994.9999999999998</v>
      </c>
    </row>
    <row r="321" spans="1:4" ht="14.4">
      <c r="A321" s="1100" t="s">
        <v>17598</v>
      </c>
      <c r="B321" s="1100" t="s">
        <v>17599</v>
      </c>
      <c r="C321" s="371">
        <v>1095</v>
      </c>
      <c r="D321" s="1150">
        <f t="shared" si="4"/>
        <v>766.5</v>
      </c>
    </row>
    <row r="322" spans="1:4" ht="14.4">
      <c r="A322" s="1100" t="s">
        <v>17600</v>
      </c>
      <c r="B322" s="1100" t="s">
        <v>17601</v>
      </c>
      <c r="C322" s="371">
        <v>1045</v>
      </c>
      <c r="D322" s="1150">
        <f t="shared" si="4"/>
        <v>731.5</v>
      </c>
    </row>
    <row r="323" spans="1:4" ht="14.4">
      <c r="A323" s="1100" t="s">
        <v>17602</v>
      </c>
      <c r="B323" s="1100" t="s">
        <v>17603</v>
      </c>
      <c r="C323" s="371">
        <v>2235</v>
      </c>
      <c r="D323" s="1150">
        <f t="shared" si="4"/>
        <v>1564.5</v>
      </c>
    </row>
    <row r="324" spans="1:4" ht="14.4">
      <c r="A324" s="1100" t="s">
        <v>17604</v>
      </c>
      <c r="B324" s="1100" t="s">
        <v>17605</v>
      </c>
      <c r="C324" s="371">
        <v>665</v>
      </c>
      <c r="D324" s="1150">
        <f t="shared" ref="D324:D387" si="5">C324*0.7</f>
        <v>465.49999999999994</v>
      </c>
    </row>
    <row r="325" spans="1:4" ht="14.4">
      <c r="A325" s="1100" t="s">
        <v>17606</v>
      </c>
      <c r="B325" s="1100" t="s">
        <v>17607</v>
      </c>
      <c r="C325" s="371">
        <v>1045</v>
      </c>
      <c r="D325" s="1150">
        <f t="shared" si="5"/>
        <v>731.5</v>
      </c>
    </row>
    <row r="326" spans="1:4" ht="14.4">
      <c r="A326" s="1100" t="s">
        <v>17608</v>
      </c>
      <c r="B326" s="1100" t="s">
        <v>17609</v>
      </c>
      <c r="C326" s="371">
        <v>1095</v>
      </c>
      <c r="D326" s="1150">
        <f t="shared" si="5"/>
        <v>766.5</v>
      </c>
    </row>
    <row r="327" spans="1:4" ht="14.4">
      <c r="A327" s="1100" t="s">
        <v>17610</v>
      </c>
      <c r="B327" s="1100" t="s">
        <v>17611</v>
      </c>
      <c r="C327" s="371">
        <v>1750</v>
      </c>
      <c r="D327" s="1150">
        <f t="shared" si="5"/>
        <v>1225</v>
      </c>
    </row>
    <row r="328" spans="1:4" ht="14.4">
      <c r="A328" s="1100" t="s">
        <v>17612</v>
      </c>
      <c r="B328" s="1100" t="s">
        <v>17613</v>
      </c>
      <c r="C328" s="371">
        <v>5295</v>
      </c>
      <c r="D328" s="1150">
        <f t="shared" si="5"/>
        <v>3706.4999999999995</v>
      </c>
    </row>
    <row r="329" spans="1:4" ht="14.4">
      <c r="A329" s="1100" t="s">
        <v>17614</v>
      </c>
      <c r="B329" s="1100" t="s">
        <v>17615</v>
      </c>
      <c r="C329" s="371">
        <v>1075</v>
      </c>
      <c r="D329" s="1150">
        <f t="shared" si="5"/>
        <v>752.5</v>
      </c>
    </row>
    <row r="330" spans="1:4" ht="14.4">
      <c r="A330" s="1100" t="s">
        <v>17616</v>
      </c>
      <c r="B330" s="1100" t="s">
        <v>17617</v>
      </c>
      <c r="C330" s="371">
        <v>76</v>
      </c>
      <c r="D330" s="1150">
        <f t="shared" si="5"/>
        <v>53.199999999999996</v>
      </c>
    </row>
    <row r="331" spans="1:4" ht="14.4">
      <c r="A331" s="1100" t="s">
        <v>17618</v>
      </c>
      <c r="B331" s="1100" t="s">
        <v>17619</v>
      </c>
      <c r="C331" s="371">
        <v>40</v>
      </c>
      <c r="D331" s="1150">
        <f t="shared" si="5"/>
        <v>28</v>
      </c>
    </row>
    <row r="332" spans="1:4" ht="14.4">
      <c r="A332" s="1100" t="s">
        <v>17620</v>
      </c>
      <c r="B332" s="1100" t="s">
        <v>17621</v>
      </c>
      <c r="C332" s="371">
        <v>205</v>
      </c>
      <c r="D332" s="1150">
        <f t="shared" si="5"/>
        <v>143.5</v>
      </c>
    </row>
    <row r="333" spans="1:4" ht="14.4">
      <c r="A333" s="1100" t="s">
        <v>17622</v>
      </c>
      <c r="B333" s="1100" t="s">
        <v>17623</v>
      </c>
      <c r="C333" s="371">
        <v>79</v>
      </c>
      <c r="D333" s="1150">
        <f t="shared" si="5"/>
        <v>55.3</v>
      </c>
    </row>
    <row r="334" spans="1:4" ht="14.4">
      <c r="A334" s="1100" t="s">
        <v>17624</v>
      </c>
      <c r="B334" s="1100" t="s">
        <v>17625</v>
      </c>
      <c r="C334" s="371">
        <v>52</v>
      </c>
      <c r="D334" s="1150">
        <f t="shared" si="5"/>
        <v>36.4</v>
      </c>
    </row>
    <row r="335" spans="1:4" ht="14.4">
      <c r="A335" s="1100" t="s">
        <v>17626</v>
      </c>
      <c r="B335" s="1100" t="s">
        <v>17627</v>
      </c>
      <c r="C335" s="371">
        <v>150</v>
      </c>
      <c r="D335" s="1150">
        <f t="shared" si="5"/>
        <v>105</v>
      </c>
    </row>
    <row r="336" spans="1:4" ht="14.4">
      <c r="A336" s="1100" t="s">
        <v>17628</v>
      </c>
      <c r="B336" s="1100" t="s">
        <v>17629</v>
      </c>
      <c r="C336" s="371">
        <v>15</v>
      </c>
      <c r="D336" s="1150">
        <f t="shared" si="5"/>
        <v>10.5</v>
      </c>
    </row>
    <row r="337" spans="1:4" ht="14.4">
      <c r="A337" s="1100" t="s">
        <v>17630</v>
      </c>
      <c r="B337" s="1100" t="s">
        <v>17631</v>
      </c>
      <c r="C337" s="371">
        <v>60</v>
      </c>
      <c r="D337" s="1150">
        <f t="shared" si="5"/>
        <v>42</v>
      </c>
    </row>
    <row r="338" spans="1:4" ht="14.4">
      <c r="A338" s="1100" t="s">
        <v>17632</v>
      </c>
      <c r="B338" s="1100" t="s">
        <v>17633</v>
      </c>
      <c r="C338" s="371">
        <v>230</v>
      </c>
      <c r="D338" s="1150">
        <f t="shared" si="5"/>
        <v>161</v>
      </c>
    </row>
    <row r="339" spans="1:4" ht="14.4">
      <c r="A339" s="1100" t="s">
        <v>17634</v>
      </c>
      <c r="B339" s="1100" t="s">
        <v>17635</v>
      </c>
      <c r="C339" s="371">
        <v>175</v>
      </c>
      <c r="D339" s="1150">
        <f t="shared" si="5"/>
        <v>122.49999999999999</v>
      </c>
    </row>
    <row r="340" spans="1:4" ht="14.4">
      <c r="A340" s="1100" t="s">
        <v>17636</v>
      </c>
      <c r="B340" s="1100" t="s">
        <v>17637</v>
      </c>
      <c r="C340" s="371">
        <v>295</v>
      </c>
      <c r="D340" s="1150">
        <f t="shared" si="5"/>
        <v>206.5</v>
      </c>
    </row>
    <row r="341" spans="1:4" ht="14.4">
      <c r="A341" s="1100" t="s">
        <v>17638</v>
      </c>
      <c r="B341" s="1100" t="s">
        <v>17639</v>
      </c>
      <c r="C341" s="371">
        <v>65</v>
      </c>
      <c r="D341" s="1150">
        <f t="shared" si="5"/>
        <v>45.5</v>
      </c>
    </row>
    <row r="342" spans="1:4" ht="14.4">
      <c r="A342" s="1100" t="s">
        <v>17640</v>
      </c>
      <c r="B342" s="1100" t="s">
        <v>17641</v>
      </c>
      <c r="C342" s="371">
        <v>35</v>
      </c>
      <c r="D342" s="1150">
        <f t="shared" si="5"/>
        <v>24.5</v>
      </c>
    </row>
    <row r="343" spans="1:4" ht="14.4">
      <c r="A343" s="1100" t="s">
        <v>17642</v>
      </c>
      <c r="B343" s="1100" t="s">
        <v>17643</v>
      </c>
      <c r="C343" s="371">
        <v>350</v>
      </c>
      <c r="D343" s="1150">
        <f t="shared" si="5"/>
        <v>244.99999999999997</v>
      </c>
    </row>
    <row r="344" spans="1:4" ht="14.4">
      <c r="A344" s="1100" t="s">
        <v>17644</v>
      </c>
      <c r="B344" s="1100" t="s">
        <v>17645</v>
      </c>
      <c r="C344" s="371">
        <v>350</v>
      </c>
      <c r="D344" s="1150">
        <f t="shared" si="5"/>
        <v>244.99999999999997</v>
      </c>
    </row>
    <row r="345" spans="1:4" ht="14.4">
      <c r="A345" s="1100" t="s">
        <v>17646</v>
      </c>
      <c r="B345" s="1100" t="s">
        <v>17647</v>
      </c>
      <c r="C345" s="371">
        <v>350</v>
      </c>
      <c r="D345" s="1150">
        <f t="shared" si="5"/>
        <v>244.99999999999997</v>
      </c>
    </row>
    <row r="346" spans="1:4" ht="14.4">
      <c r="A346" s="1100" t="s">
        <v>17648</v>
      </c>
      <c r="B346" s="1100" t="s">
        <v>17649</v>
      </c>
      <c r="C346" s="371">
        <v>350</v>
      </c>
      <c r="D346" s="1150">
        <f t="shared" si="5"/>
        <v>244.99999999999997</v>
      </c>
    </row>
    <row r="347" spans="1:4" ht="14.4">
      <c r="A347" s="1100" t="s">
        <v>43039</v>
      </c>
      <c r="B347" s="1100" t="s">
        <v>43040</v>
      </c>
      <c r="C347" s="371">
        <v>420</v>
      </c>
      <c r="D347" s="1150">
        <f t="shared" si="5"/>
        <v>294</v>
      </c>
    </row>
    <row r="348" spans="1:4" ht="14.4">
      <c r="A348" s="1100" t="s">
        <v>17650</v>
      </c>
      <c r="B348" s="1100" t="s">
        <v>17651</v>
      </c>
      <c r="C348" s="371">
        <v>200</v>
      </c>
      <c r="D348" s="1150">
        <f t="shared" si="5"/>
        <v>140</v>
      </c>
    </row>
    <row r="349" spans="1:4" ht="14.4">
      <c r="A349" s="1100" t="s">
        <v>17652</v>
      </c>
      <c r="B349" s="1100" t="s">
        <v>17653</v>
      </c>
      <c r="C349" s="371">
        <v>76</v>
      </c>
      <c r="D349" s="1150">
        <f t="shared" si="5"/>
        <v>53.199999999999996</v>
      </c>
    </row>
    <row r="350" spans="1:4" ht="14.4">
      <c r="A350" s="1100" t="s">
        <v>17654</v>
      </c>
      <c r="B350" s="1100" t="s">
        <v>17655</v>
      </c>
      <c r="C350" s="371">
        <v>76</v>
      </c>
      <c r="D350" s="1150">
        <f t="shared" si="5"/>
        <v>53.199999999999996</v>
      </c>
    </row>
    <row r="351" spans="1:4" ht="14.4">
      <c r="A351" s="1100" t="s">
        <v>17656</v>
      </c>
      <c r="B351" s="1100" t="s">
        <v>17657</v>
      </c>
      <c r="C351" s="371">
        <v>40</v>
      </c>
      <c r="D351" s="1150">
        <f t="shared" si="5"/>
        <v>28</v>
      </c>
    </row>
    <row r="352" spans="1:4" ht="14.4">
      <c r="A352" s="1100" t="s">
        <v>17658</v>
      </c>
      <c r="B352" s="1100" t="s">
        <v>17659</v>
      </c>
      <c r="C352" s="371">
        <v>40</v>
      </c>
      <c r="D352" s="1150">
        <f t="shared" si="5"/>
        <v>28</v>
      </c>
    </row>
    <row r="353" spans="1:4" ht="14.4">
      <c r="A353" s="1100" t="s">
        <v>17660</v>
      </c>
      <c r="B353" s="1100" t="s">
        <v>17661</v>
      </c>
      <c r="C353" s="371">
        <v>55</v>
      </c>
      <c r="D353" s="1150">
        <f t="shared" si="5"/>
        <v>38.5</v>
      </c>
    </row>
    <row r="354" spans="1:4" ht="14.4">
      <c r="A354" s="1100" t="s">
        <v>17662</v>
      </c>
      <c r="B354" s="1100" t="s">
        <v>17663</v>
      </c>
      <c r="C354" s="371">
        <v>55</v>
      </c>
      <c r="D354" s="1150">
        <f t="shared" si="5"/>
        <v>38.5</v>
      </c>
    </row>
    <row r="355" spans="1:4" ht="14.4">
      <c r="A355" s="1100" t="s">
        <v>17664</v>
      </c>
      <c r="B355" s="1100" t="s">
        <v>17665</v>
      </c>
      <c r="C355" s="371">
        <v>270</v>
      </c>
      <c r="D355" s="1150">
        <f t="shared" si="5"/>
        <v>189</v>
      </c>
    </row>
    <row r="356" spans="1:4" ht="14.4">
      <c r="A356" s="1100" t="s">
        <v>17666</v>
      </c>
      <c r="B356" s="1100" t="s">
        <v>17667</v>
      </c>
      <c r="C356" s="371">
        <v>190</v>
      </c>
      <c r="D356" s="1150">
        <f t="shared" si="5"/>
        <v>133</v>
      </c>
    </row>
    <row r="357" spans="1:4" ht="14.4">
      <c r="A357" s="1100" t="s">
        <v>17668</v>
      </c>
      <c r="B357" s="1100" t="s">
        <v>17669</v>
      </c>
      <c r="C357" s="371">
        <v>195</v>
      </c>
      <c r="D357" s="1150">
        <f t="shared" si="5"/>
        <v>136.5</v>
      </c>
    </row>
    <row r="358" spans="1:4" ht="14.4">
      <c r="A358" s="1100" t="s">
        <v>17670</v>
      </c>
      <c r="B358" s="1100" t="s">
        <v>17671</v>
      </c>
      <c r="C358" s="371">
        <v>265</v>
      </c>
      <c r="D358" s="1150">
        <f t="shared" si="5"/>
        <v>185.5</v>
      </c>
    </row>
    <row r="359" spans="1:4" ht="14.4">
      <c r="A359" s="1100" t="s">
        <v>17672</v>
      </c>
      <c r="B359" s="1100" t="s">
        <v>17673</v>
      </c>
      <c r="C359" s="371">
        <v>270</v>
      </c>
      <c r="D359" s="1150">
        <f t="shared" si="5"/>
        <v>189</v>
      </c>
    </row>
    <row r="360" spans="1:4" ht="14.4">
      <c r="A360" s="1100" t="s">
        <v>17674</v>
      </c>
      <c r="B360" s="1100" t="s">
        <v>17675</v>
      </c>
      <c r="C360" s="371">
        <v>35</v>
      </c>
      <c r="D360" s="1150">
        <f t="shared" si="5"/>
        <v>24.5</v>
      </c>
    </row>
    <row r="361" spans="1:4" ht="14.4">
      <c r="A361" s="1100" t="s">
        <v>17676</v>
      </c>
      <c r="B361" s="1100" t="s">
        <v>17677</v>
      </c>
      <c r="C361" s="371">
        <v>55</v>
      </c>
      <c r="D361" s="1150">
        <f t="shared" si="5"/>
        <v>38.5</v>
      </c>
    </row>
    <row r="362" spans="1:4" ht="14.4">
      <c r="A362" s="1100" t="s">
        <v>17678</v>
      </c>
      <c r="B362" s="1100" t="s">
        <v>17679</v>
      </c>
      <c r="C362" s="371">
        <v>55</v>
      </c>
      <c r="D362" s="1150">
        <f t="shared" si="5"/>
        <v>38.5</v>
      </c>
    </row>
    <row r="363" spans="1:4" ht="14.4">
      <c r="A363" s="1100" t="s">
        <v>17680</v>
      </c>
      <c r="B363" s="1100" t="s">
        <v>17681</v>
      </c>
      <c r="C363" s="371">
        <v>645</v>
      </c>
      <c r="D363" s="1150">
        <f t="shared" si="5"/>
        <v>451.49999999999994</v>
      </c>
    </row>
    <row r="364" spans="1:4" ht="14.4">
      <c r="A364" s="1100" t="s">
        <v>17682</v>
      </c>
      <c r="B364" s="1100" t="s">
        <v>17683</v>
      </c>
      <c r="C364" s="371">
        <v>241</v>
      </c>
      <c r="D364" s="1150">
        <f t="shared" si="5"/>
        <v>168.7</v>
      </c>
    </row>
    <row r="365" spans="1:4" ht="14.4">
      <c r="A365" s="1100" t="s">
        <v>17684</v>
      </c>
      <c r="B365" s="1100" t="s">
        <v>17685</v>
      </c>
      <c r="C365" s="371">
        <v>133</v>
      </c>
      <c r="D365" s="1150">
        <f t="shared" si="5"/>
        <v>93.1</v>
      </c>
    </row>
    <row r="366" spans="1:4" ht="14.4">
      <c r="A366" s="1100" t="s">
        <v>17686</v>
      </c>
      <c r="B366" s="1100" t="s">
        <v>17687</v>
      </c>
      <c r="C366" s="371">
        <v>59</v>
      </c>
      <c r="D366" s="1150">
        <f t="shared" si="5"/>
        <v>41.3</v>
      </c>
    </row>
    <row r="367" spans="1:4" ht="14.4">
      <c r="A367" s="1100" t="s">
        <v>17688</v>
      </c>
      <c r="B367" s="1100" t="s">
        <v>17689</v>
      </c>
      <c r="C367" s="371">
        <v>375</v>
      </c>
      <c r="D367" s="1150">
        <f t="shared" si="5"/>
        <v>262.5</v>
      </c>
    </row>
    <row r="368" spans="1:4" ht="14.4">
      <c r="A368" s="1100" t="s">
        <v>17690</v>
      </c>
      <c r="B368" s="1100" t="s">
        <v>17691</v>
      </c>
      <c r="C368" s="371">
        <v>225</v>
      </c>
      <c r="D368" s="1150">
        <f t="shared" si="5"/>
        <v>157.5</v>
      </c>
    </row>
    <row r="369" spans="1:4" ht="14.4">
      <c r="A369" s="1100" t="s">
        <v>17692</v>
      </c>
      <c r="B369" s="1100" t="s">
        <v>17693</v>
      </c>
      <c r="C369" s="371">
        <v>275</v>
      </c>
      <c r="D369" s="1150">
        <f t="shared" si="5"/>
        <v>192.5</v>
      </c>
    </row>
    <row r="370" spans="1:4" ht="14.4">
      <c r="A370" s="1100" t="s">
        <v>17694</v>
      </c>
      <c r="B370" s="1100" t="s">
        <v>17695</v>
      </c>
      <c r="C370" s="371">
        <v>690</v>
      </c>
      <c r="D370" s="1150">
        <f t="shared" si="5"/>
        <v>482.99999999999994</v>
      </c>
    </row>
    <row r="371" spans="1:4" ht="14.4">
      <c r="A371" s="1100" t="s">
        <v>17696</v>
      </c>
      <c r="B371" s="1100" t="s">
        <v>17697</v>
      </c>
      <c r="C371" s="371">
        <v>720</v>
      </c>
      <c r="D371" s="1150">
        <f t="shared" si="5"/>
        <v>503.99999999999994</v>
      </c>
    </row>
    <row r="372" spans="1:4" ht="14.4">
      <c r="A372" s="1100" t="s">
        <v>17698</v>
      </c>
      <c r="B372" s="1100" t="s">
        <v>17699</v>
      </c>
      <c r="C372" s="371">
        <v>22</v>
      </c>
      <c r="D372" s="1150">
        <f t="shared" si="5"/>
        <v>15.399999999999999</v>
      </c>
    </row>
    <row r="373" spans="1:4" ht="14.4">
      <c r="A373" s="1100" t="s">
        <v>17700</v>
      </c>
      <c r="B373" s="1100" t="s">
        <v>17701</v>
      </c>
      <c r="C373" s="371">
        <v>30</v>
      </c>
      <c r="D373" s="1150">
        <f t="shared" si="5"/>
        <v>21</v>
      </c>
    </row>
    <row r="374" spans="1:4" ht="14.4">
      <c r="A374" s="1100" t="s">
        <v>17702</v>
      </c>
      <c r="B374" s="1100" t="s">
        <v>17703</v>
      </c>
      <c r="C374" s="371">
        <v>22</v>
      </c>
      <c r="D374" s="1150">
        <f t="shared" si="5"/>
        <v>15.399999999999999</v>
      </c>
    </row>
    <row r="375" spans="1:4" ht="14.4">
      <c r="A375" s="1100" t="s">
        <v>17704</v>
      </c>
      <c r="B375" s="1100" t="s">
        <v>17705</v>
      </c>
      <c r="C375" s="371">
        <v>120</v>
      </c>
      <c r="D375" s="1150">
        <f t="shared" si="5"/>
        <v>84</v>
      </c>
    </row>
    <row r="376" spans="1:4" ht="14.4">
      <c r="A376" s="1100" t="s">
        <v>17706</v>
      </c>
      <c r="B376" s="1100" t="s">
        <v>17707</v>
      </c>
      <c r="C376" s="371">
        <v>130</v>
      </c>
      <c r="D376" s="1150">
        <f t="shared" si="5"/>
        <v>91</v>
      </c>
    </row>
    <row r="377" spans="1:4" ht="14.4">
      <c r="A377" s="1100" t="s">
        <v>17708</v>
      </c>
      <c r="B377" s="1100" t="s">
        <v>17709</v>
      </c>
      <c r="C377" s="371">
        <v>30</v>
      </c>
      <c r="D377" s="1150">
        <f t="shared" si="5"/>
        <v>21</v>
      </c>
    </row>
    <row r="378" spans="1:4" ht="14.4">
      <c r="A378" s="1100" t="s">
        <v>17710</v>
      </c>
      <c r="B378" s="1100" t="s">
        <v>17711</v>
      </c>
      <c r="C378" s="371">
        <v>36</v>
      </c>
      <c r="D378" s="1150">
        <f t="shared" si="5"/>
        <v>25.2</v>
      </c>
    </row>
    <row r="379" spans="1:4" ht="14.4">
      <c r="A379" s="1100" t="s">
        <v>17712</v>
      </c>
      <c r="B379" s="1100" t="s">
        <v>17713</v>
      </c>
      <c r="C379" s="371">
        <v>36</v>
      </c>
      <c r="D379" s="1150">
        <f t="shared" si="5"/>
        <v>25.2</v>
      </c>
    </row>
    <row r="380" spans="1:4" ht="14.4">
      <c r="A380" s="1100" t="s">
        <v>17714</v>
      </c>
      <c r="B380" s="1100" t="s">
        <v>17715</v>
      </c>
      <c r="C380" s="371">
        <v>36</v>
      </c>
      <c r="D380" s="1150">
        <f t="shared" si="5"/>
        <v>25.2</v>
      </c>
    </row>
    <row r="381" spans="1:4" ht="14.4">
      <c r="A381" s="1100" t="s">
        <v>17716</v>
      </c>
      <c r="B381" s="1100" t="s">
        <v>17717</v>
      </c>
      <c r="C381" s="371">
        <v>30</v>
      </c>
      <c r="D381" s="1150">
        <f t="shared" si="5"/>
        <v>21</v>
      </c>
    </row>
    <row r="382" spans="1:4" ht="14.4">
      <c r="A382" s="1100" t="s">
        <v>17718</v>
      </c>
      <c r="B382" s="1100" t="s">
        <v>17719</v>
      </c>
      <c r="C382" s="371">
        <v>80</v>
      </c>
      <c r="D382" s="1150">
        <f t="shared" si="5"/>
        <v>56</v>
      </c>
    </row>
    <row r="383" spans="1:4" ht="14.4">
      <c r="A383" s="1100" t="s">
        <v>17720</v>
      </c>
      <c r="B383" s="1100" t="s">
        <v>17721</v>
      </c>
      <c r="C383" s="371">
        <v>7</v>
      </c>
      <c r="D383" s="1150">
        <f t="shared" si="5"/>
        <v>4.8999999999999995</v>
      </c>
    </row>
    <row r="384" spans="1:4" ht="14.4">
      <c r="A384" s="1100" t="s">
        <v>17722</v>
      </c>
      <c r="B384" s="1100" t="s">
        <v>17723</v>
      </c>
      <c r="C384" s="371">
        <v>30</v>
      </c>
      <c r="D384" s="1150">
        <f t="shared" si="5"/>
        <v>21</v>
      </c>
    </row>
    <row r="385" spans="1:4" ht="14.4">
      <c r="A385" s="1100" t="s">
        <v>17724</v>
      </c>
      <c r="B385" s="1100" t="s">
        <v>17725</v>
      </c>
      <c r="C385" s="371">
        <v>30</v>
      </c>
      <c r="D385" s="1150">
        <f t="shared" si="5"/>
        <v>21</v>
      </c>
    </row>
    <row r="386" spans="1:4" ht="14.4">
      <c r="A386" s="1100" t="s">
        <v>17726</v>
      </c>
      <c r="B386" s="1100" t="s">
        <v>17727</v>
      </c>
      <c r="C386" s="371">
        <v>195</v>
      </c>
      <c r="D386" s="1150">
        <f t="shared" si="5"/>
        <v>136.5</v>
      </c>
    </row>
    <row r="387" spans="1:4" ht="14.4">
      <c r="A387" s="1100" t="s">
        <v>17728</v>
      </c>
      <c r="B387" s="1100" t="s">
        <v>17729</v>
      </c>
      <c r="C387" s="371">
        <v>195</v>
      </c>
      <c r="D387" s="1150">
        <f t="shared" si="5"/>
        <v>136.5</v>
      </c>
    </row>
    <row r="388" spans="1:4" ht="14.4">
      <c r="A388" s="1100" t="s">
        <v>17730</v>
      </c>
      <c r="B388" s="1100" t="s">
        <v>17731</v>
      </c>
      <c r="C388" s="371">
        <v>195</v>
      </c>
      <c r="D388" s="1150">
        <f t="shared" ref="D388:D451" si="6">C388*0.7</f>
        <v>136.5</v>
      </c>
    </row>
    <row r="389" spans="1:4" ht="14.4">
      <c r="A389" s="1100" t="s">
        <v>17732</v>
      </c>
      <c r="B389" s="1100" t="s">
        <v>17733</v>
      </c>
      <c r="C389" s="371">
        <v>265</v>
      </c>
      <c r="D389" s="1150">
        <f t="shared" si="6"/>
        <v>185.5</v>
      </c>
    </row>
    <row r="390" spans="1:4" ht="14.4">
      <c r="A390" s="1100" t="s">
        <v>17734</v>
      </c>
      <c r="B390" s="1100" t="s">
        <v>17735</v>
      </c>
      <c r="C390" s="371">
        <v>265</v>
      </c>
      <c r="D390" s="1150">
        <f t="shared" si="6"/>
        <v>185.5</v>
      </c>
    </row>
    <row r="391" spans="1:4" ht="14.4">
      <c r="A391" s="1100" t="s">
        <v>17736</v>
      </c>
      <c r="B391" s="1100" t="s">
        <v>17737</v>
      </c>
      <c r="C391" s="371">
        <v>265</v>
      </c>
      <c r="D391" s="1150">
        <f t="shared" si="6"/>
        <v>185.5</v>
      </c>
    </row>
    <row r="392" spans="1:4" ht="14.4">
      <c r="A392" s="1100" t="s">
        <v>17738</v>
      </c>
      <c r="B392" s="1100" t="s">
        <v>17739</v>
      </c>
      <c r="C392" s="371">
        <v>265</v>
      </c>
      <c r="D392" s="1150">
        <f t="shared" si="6"/>
        <v>185.5</v>
      </c>
    </row>
    <row r="393" spans="1:4" ht="14.4">
      <c r="A393" s="1100" t="s">
        <v>17740</v>
      </c>
      <c r="B393" s="1100" t="s">
        <v>17741</v>
      </c>
      <c r="C393" s="371">
        <v>265</v>
      </c>
      <c r="D393" s="1150">
        <f t="shared" si="6"/>
        <v>185.5</v>
      </c>
    </row>
    <row r="394" spans="1:4" ht="14.4">
      <c r="A394" s="1100" t="s">
        <v>17742</v>
      </c>
      <c r="B394" s="1100" t="s">
        <v>17743</v>
      </c>
      <c r="C394" s="371">
        <v>265</v>
      </c>
      <c r="D394" s="1150">
        <f t="shared" si="6"/>
        <v>185.5</v>
      </c>
    </row>
    <row r="395" spans="1:4" ht="14.4">
      <c r="A395" s="1100" t="s">
        <v>17744</v>
      </c>
      <c r="B395" s="1100" t="s">
        <v>17745</v>
      </c>
      <c r="C395" s="371">
        <v>45</v>
      </c>
      <c r="D395" s="1150">
        <f t="shared" si="6"/>
        <v>31.499999999999996</v>
      </c>
    </row>
    <row r="396" spans="1:4" ht="14.4">
      <c r="A396" s="1100" t="s">
        <v>17746</v>
      </c>
      <c r="B396" s="1100" t="s">
        <v>17747</v>
      </c>
      <c r="C396" s="371">
        <v>30</v>
      </c>
      <c r="D396" s="1150">
        <f t="shared" si="6"/>
        <v>21</v>
      </c>
    </row>
    <row r="397" spans="1:4" ht="14.4">
      <c r="A397" s="1100" t="s">
        <v>17748</v>
      </c>
      <c r="B397" s="1100" t="s">
        <v>17749</v>
      </c>
      <c r="C397" s="371">
        <v>45</v>
      </c>
      <c r="D397" s="1150">
        <f t="shared" si="6"/>
        <v>31.499999999999996</v>
      </c>
    </row>
    <row r="398" spans="1:4" ht="14.4">
      <c r="A398" s="1100" t="s">
        <v>17750</v>
      </c>
      <c r="B398" s="1100" t="s">
        <v>17751</v>
      </c>
      <c r="C398" s="371">
        <v>245</v>
      </c>
      <c r="D398" s="1150">
        <f t="shared" si="6"/>
        <v>171.5</v>
      </c>
    </row>
    <row r="399" spans="1:4" ht="14.4">
      <c r="A399" s="1100" t="s">
        <v>17752</v>
      </c>
      <c r="B399" s="1100" t="s">
        <v>17753</v>
      </c>
      <c r="C399" s="371">
        <v>245</v>
      </c>
      <c r="D399" s="1150">
        <f t="shared" si="6"/>
        <v>171.5</v>
      </c>
    </row>
    <row r="400" spans="1:4" ht="14.4">
      <c r="A400" s="1100" t="s">
        <v>17754</v>
      </c>
      <c r="B400" s="1100" t="s">
        <v>17755</v>
      </c>
      <c r="C400" s="371">
        <v>1075</v>
      </c>
      <c r="D400" s="1150">
        <f t="shared" si="6"/>
        <v>752.5</v>
      </c>
    </row>
    <row r="401" spans="1:4" ht="14.4">
      <c r="A401" s="1100" t="s">
        <v>17756</v>
      </c>
      <c r="B401" s="1100" t="s">
        <v>17757</v>
      </c>
      <c r="C401" s="371">
        <v>5</v>
      </c>
      <c r="D401" s="1150">
        <f t="shared" si="6"/>
        <v>3.5</v>
      </c>
    </row>
    <row r="402" spans="1:4" ht="14.4">
      <c r="A402" s="1100" t="s">
        <v>17758</v>
      </c>
      <c r="B402" s="1100" t="s">
        <v>17759</v>
      </c>
      <c r="C402" s="371">
        <v>2245</v>
      </c>
      <c r="D402" s="1150">
        <f t="shared" si="6"/>
        <v>1571.5</v>
      </c>
    </row>
    <row r="403" spans="1:4" ht="14.4">
      <c r="A403" s="1100" t="s">
        <v>17760</v>
      </c>
      <c r="B403" s="1100" t="s">
        <v>17761</v>
      </c>
      <c r="C403" s="371">
        <v>750</v>
      </c>
      <c r="D403" s="1150">
        <f t="shared" si="6"/>
        <v>525</v>
      </c>
    </row>
    <row r="404" spans="1:4" ht="14.4">
      <c r="A404" s="1100" t="s">
        <v>17762</v>
      </c>
      <c r="B404" s="1100" t="s">
        <v>17763</v>
      </c>
      <c r="C404" s="371">
        <v>1495</v>
      </c>
      <c r="D404" s="1150">
        <f t="shared" si="6"/>
        <v>1046.5</v>
      </c>
    </row>
    <row r="405" spans="1:4" ht="14.4">
      <c r="A405" s="1100" t="s">
        <v>17764</v>
      </c>
      <c r="B405" s="1100" t="s">
        <v>17765</v>
      </c>
      <c r="C405" s="371">
        <v>1395</v>
      </c>
      <c r="D405" s="1150">
        <f t="shared" si="6"/>
        <v>976.49999999999989</v>
      </c>
    </row>
    <row r="406" spans="1:4" ht="14.4">
      <c r="A406" s="1100" t="s">
        <v>17766</v>
      </c>
      <c r="B406" s="1100" t="s">
        <v>17767</v>
      </c>
      <c r="C406" s="371">
        <v>1495</v>
      </c>
      <c r="D406" s="1150">
        <f t="shared" si="6"/>
        <v>1046.5</v>
      </c>
    </row>
    <row r="407" spans="1:4" ht="14.4">
      <c r="A407" s="1100" t="s">
        <v>17768</v>
      </c>
      <c r="B407" s="1100" t="s">
        <v>17769</v>
      </c>
      <c r="C407" s="371">
        <v>15</v>
      </c>
      <c r="D407" s="1150">
        <f t="shared" si="6"/>
        <v>10.5</v>
      </c>
    </row>
    <row r="408" spans="1:4" ht="14.4">
      <c r="A408" s="1100" t="s">
        <v>17770</v>
      </c>
      <c r="B408" s="1100" t="s">
        <v>17771</v>
      </c>
      <c r="C408" s="371">
        <v>545</v>
      </c>
      <c r="D408" s="1150">
        <f t="shared" si="6"/>
        <v>381.5</v>
      </c>
    </row>
    <row r="409" spans="1:4" ht="14.4">
      <c r="A409" s="1100" t="s">
        <v>17772</v>
      </c>
      <c r="B409" s="1100" t="s">
        <v>17773</v>
      </c>
      <c r="C409" s="371">
        <v>15</v>
      </c>
      <c r="D409" s="1150">
        <f t="shared" si="6"/>
        <v>10.5</v>
      </c>
    </row>
    <row r="410" spans="1:4" ht="14.4">
      <c r="A410" s="1100" t="s">
        <v>43041</v>
      </c>
      <c r="B410" s="1100" t="s">
        <v>43042</v>
      </c>
      <c r="C410" s="371">
        <v>1290</v>
      </c>
      <c r="D410" s="1150">
        <f t="shared" si="6"/>
        <v>902.99999999999989</v>
      </c>
    </row>
    <row r="411" spans="1:4" ht="14.4">
      <c r="A411" s="1100" t="s">
        <v>17774</v>
      </c>
      <c r="B411" s="1100" t="s">
        <v>17775</v>
      </c>
      <c r="C411" s="371">
        <v>495</v>
      </c>
      <c r="D411" s="1150">
        <f t="shared" si="6"/>
        <v>346.5</v>
      </c>
    </row>
    <row r="412" spans="1:4" ht="14.4">
      <c r="A412" s="1100" t="s">
        <v>17776</v>
      </c>
      <c r="B412" s="1100" t="s">
        <v>17777</v>
      </c>
      <c r="C412" s="371">
        <v>1095</v>
      </c>
      <c r="D412" s="1150">
        <f t="shared" si="6"/>
        <v>766.5</v>
      </c>
    </row>
    <row r="413" spans="1:4" ht="14.4">
      <c r="A413" s="1100" t="s">
        <v>17778</v>
      </c>
      <c r="B413" s="1100" t="s">
        <v>17779</v>
      </c>
      <c r="C413" s="371">
        <v>1250</v>
      </c>
      <c r="D413" s="1150">
        <f t="shared" si="6"/>
        <v>875</v>
      </c>
    </row>
    <row r="414" spans="1:4" ht="14.4">
      <c r="A414" s="1100" t="s">
        <v>17780</v>
      </c>
      <c r="B414" s="1100" t="s">
        <v>17781</v>
      </c>
      <c r="C414" s="371">
        <v>3499</v>
      </c>
      <c r="D414" s="1150">
        <f t="shared" si="6"/>
        <v>2449.2999999999997</v>
      </c>
    </row>
    <row r="415" spans="1:4" ht="14.4">
      <c r="A415" s="1100" t="s">
        <v>17782</v>
      </c>
      <c r="B415" s="1100" t="s">
        <v>17783</v>
      </c>
      <c r="C415" s="371">
        <v>2899</v>
      </c>
      <c r="D415" s="1150">
        <f t="shared" si="6"/>
        <v>2029.3</v>
      </c>
    </row>
    <row r="416" spans="1:4" ht="14.4">
      <c r="A416" s="1100" t="s">
        <v>17782</v>
      </c>
      <c r="B416" s="1100" t="s">
        <v>17784</v>
      </c>
      <c r="C416" s="371">
        <v>2900</v>
      </c>
      <c r="D416" s="1150">
        <f t="shared" si="6"/>
        <v>2029.9999999999998</v>
      </c>
    </row>
    <row r="417" spans="1:4" ht="14.4">
      <c r="A417" s="1100" t="s">
        <v>17785</v>
      </c>
      <c r="B417" s="1100" t="s">
        <v>17786</v>
      </c>
      <c r="C417" s="371">
        <v>195</v>
      </c>
      <c r="D417" s="1150">
        <f t="shared" si="6"/>
        <v>136.5</v>
      </c>
    </row>
    <row r="418" spans="1:4" ht="14.4">
      <c r="A418" s="1100" t="s">
        <v>17787</v>
      </c>
      <c r="B418" s="1100" t="s">
        <v>16982</v>
      </c>
      <c r="C418" s="371">
        <v>245</v>
      </c>
      <c r="D418" s="1150">
        <f t="shared" si="6"/>
        <v>171.5</v>
      </c>
    </row>
    <row r="419" spans="1:4" ht="14.4">
      <c r="A419" s="1100" t="s">
        <v>17788</v>
      </c>
      <c r="B419" s="1100" t="s">
        <v>17789</v>
      </c>
      <c r="C419" s="841">
        <v>445</v>
      </c>
      <c r="D419" s="1150">
        <f t="shared" si="6"/>
        <v>311.5</v>
      </c>
    </row>
    <row r="420" spans="1:4" ht="14.4">
      <c r="A420" s="1100" t="s">
        <v>17790</v>
      </c>
      <c r="B420" s="1101" t="s">
        <v>17791</v>
      </c>
      <c r="C420" s="371">
        <v>195</v>
      </c>
      <c r="D420" s="1150">
        <f t="shared" si="6"/>
        <v>136.5</v>
      </c>
    </row>
    <row r="421" spans="1:4" ht="14.4">
      <c r="A421" s="1100" t="s">
        <v>17792</v>
      </c>
      <c r="B421" s="1100" t="s">
        <v>17793</v>
      </c>
      <c r="C421" s="396">
        <v>295</v>
      </c>
      <c r="D421" s="1150">
        <f t="shared" si="6"/>
        <v>206.5</v>
      </c>
    </row>
    <row r="422" spans="1:4" ht="14.4">
      <c r="A422" s="1100" t="s">
        <v>17794</v>
      </c>
      <c r="B422" s="1100" t="s">
        <v>17795</v>
      </c>
      <c r="C422" s="841">
        <v>155</v>
      </c>
      <c r="D422" s="1150">
        <f t="shared" si="6"/>
        <v>108.5</v>
      </c>
    </row>
    <row r="423" spans="1:4" ht="14.4">
      <c r="A423" s="1100" t="s">
        <v>17796</v>
      </c>
      <c r="B423" s="1100" t="s">
        <v>17797</v>
      </c>
      <c r="C423" s="396">
        <v>1255</v>
      </c>
      <c r="D423" s="1150">
        <f t="shared" si="6"/>
        <v>878.5</v>
      </c>
    </row>
    <row r="424" spans="1:4" ht="14.4">
      <c r="A424" s="1100" t="s">
        <v>17798</v>
      </c>
      <c r="B424" s="1100" t="s">
        <v>17799</v>
      </c>
      <c r="C424" s="371">
        <v>745</v>
      </c>
      <c r="D424" s="1150">
        <f t="shared" si="6"/>
        <v>521.5</v>
      </c>
    </row>
    <row r="425" spans="1:4" ht="14.4">
      <c r="A425" s="1100" t="s">
        <v>17800</v>
      </c>
      <c r="B425" s="1100" t="s">
        <v>17801</v>
      </c>
      <c r="C425" s="371">
        <v>445</v>
      </c>
      <c r="D425" s="1150">
        <f t="shared" si="6"/>
        <v>311.5</v>
      </c>
    </row>
    <row r="426" spans="1:4" ht="14.4">
      <c r="A426" s="1100" t="s">
        <v>17802</v>
      </c>
      <c r="B426" s="1100" t="s">
        <v>17803</v>
      </c>
      <c r="C426" s="371">
        <v>270</v>
      </c>
      <c r="D426" s="1150">
        <f t="shared" si="6"/>
        <v>189</v>
      </c>
    </row>
    <row r="427" spans="1:4" ht="14.4">
      <c r="A427" s="1100" t="s">
        <v>17804</v>
      </c>
      <c r="B427" s="1100" t="s">
        <v>17805</v>
      </c>
      <c r="C427" s="371">
        <v>150</v>
      </c>
      <c r="D427" s="1150">
        <f t="shared" si="6"/>
        <v>105</v>
      </c>
    </row>
    <row r="428" spans="1:4" ht="14.4">
      <c r="A428" s="1100" t="s">
        <v>17806</v>
      </c>
      <c r="B428" s="1100" t="s">
        <v>17807</v>
      </c>
      <c r="C428" s="371">
        <v>485</v>
      </c>
      <c r="D428" s="1150">
        <f t="shared" si="6"/>
        <v>339.5</v>
      </c>
    </row>
    <row r="429" spans="1:4" ht="14.4">
      <c r="A429" s="1100" t="s">
        <v>17808</v>
      </c>
      <c r="B429" s="1100" t="s">
        <v>17809</v>
      </c>
      <c r="C429" s="371">
        <v>315</v>
      </c>
      <c r="D429" s="1150">
        <f t="shared" si="6"/>
        <v>220.5</v>
      </c>
    </row>
    <row r="430" spans="1:4" ht="14.4">
      <c r="A430" s="1100" t="s">
        <v>17810</v>
      </c>
      <c r="B430" s="1100" t="s">
        <v>17811</v>
      </c>
      <c r="C430" s="371">
        <v>245</v>
      </c>
      <c r="D430" s="1150">
        <f t="shared" si="6"/>
        <v>171.5</v>
      </c>
    </row>
    <row r="431" spans="1:4" ht="14.4">
      <c r="A431" s="1100" t="s">
        <v>17812</v>
      </c>
      <c r="B431" s="1100" t="s">
        <v>17813</v>
      </c>
      <c r="C431" s="371">
        <v>250</v>
      </c>
      <c r="D431" s="1150">
        <f t="shared" si="6"/>
        <v>175</v>
      </c>
    </row>
    <row r="432" spans="1:4" ht="14.4">
      <c r="A432" s="1100" t="s">
        <v>17814</v>
      </c>
      <c r="B432" s="1100" t="s">
        <v>17815</v>
      </c>
      <c r="C432" s="371">
        <v>250</v>
      </c>
      <c r="D432" s="1150">
        <f t="shared" si="6"/>
        <v>175</v>
      </c>
    </row>
    <row r="433" spans="1:4" ht="14.4">
      <c r="A433" s="1100" t="s">
        <v>17816</v>
      </c>
      <c r="B433" s="1100" t="s">
        <v>17817</v>
      </c>
      <c r="C433" s="371">
        <v>270</v>
      </c>
      <c r="D433" s="1150">
        <f t="shared" si="6"/>
        <v>189</v>
      </c>
    </row>
    <row r="434" spans="1:4" ht="14.4">
      <c r="A434" s="1100" t="s">
        <v>17818</v>
      </c>
      <c r="B434" s="1100" t="s">
        <v>17819</v>
      </c>
      <c r="C434" s="371">
        <v>415</v>
      </c>
      <c r="D434" s="1150">
        <f t="shared" si="6"/>
        <v>290.5</v>
      </c>
    </row>
    <row r="435" spans="1:4" ht="14.4">
      <c r="A435" s="1100" t="s">
        <v>17820</v>
      </c>
      <c r="B435" s="1100" t="s">
        <v>17821</v>
      </c>
      <c r="C435" s="371">
        <v>625</v>
      </c>
      <c r="D435" s="1150">
        <f t="shared" si="6"/>
        <v>437.5</v>
      </c>
    </row>
    <row r="436" spans="1:4" ht="14.4">
      <c r="A436" s="1100" t="s">
        <v>17822</v>
      </c>
      <c r="B436" s="1100" t="s">
        <v>17823</v>
      </c>
      <c r="C436" s="371">
        <v>235</v>
      </c>
      <c r="D436" s="1150">
        <f t="shared" si="6"/>
        <v>164.5</v>
      </c>
    </row>
    <row r="437" spans="1:4" ht="14.4">
      <c r="A437" s="1100" t="s">
        <v>17824</v>
      </c>
      <c r="B437" s="1100" t="s">
        <v>17825</v>
      </c>
      <c r="C437" s="371">
        <v>290</v>
      </c>
      <c r="D437" s="1150">
        <f t="shared" si="6"/>
        <v>203</v>
      </c>
    </row>
    <row r="438" spans="1:4" ht="14.4">
      <c r="A438" s="1100" t="s">
        <v>17826</v>
      </c>
      <c r="B438" s="1100" t="s">
        <v>17827</v>
      </c>
      <c r="C438" s="371">
        <v>295</v>
      </c>
      <c r="D438" s="1150">
        <f t="shared" si="6"/>
        <v>206.5</v>
      </c>
    </row>
    <row r="439" spans="1:4" ht="14.4">
      <c r="A439" s="1100" t="s">
        <v>17828</v>
      </c>
      <c r="B439" s="1100" t="s">
        <v>17829</v>
      </c>
      <c r="C439" s="371">
        <v>6</v>
      </c>
      <c r="D439" s="1150">
        <f t="shared" si="6"/>
        <v>4.1999999999999993</v>
      </c>
    </row>
    <row r="440" spans="1:4" ht="14.4">
      <c r="A440" s="1100" t="s">
        <v>17830</v>
      </c>
      <c r="B440" s="1100" t="s">
        <v>17831</v>
      </c>
      <c r="C440" s="371">
        <v>295</v>
      </c>
      <c r="D440" s="1150">
        <f t="shared" si="6"/>
        <v>206.5</v>
      </c>
    </row>
    <row r="441" spans="1:4" ht="14.4">
      <c r="A441" s="1100" t="s">
        <v>17832</v>
      </c>
      <c r="B441" s="1100" t="s">
        <v>17833</v>
      </c>
      <c r="C441" s="371">
        <v>69</v>
      </c>
      <c r="D441" s="1150">
        <f t="shared" si="6"/>
        <v>48.3</v>
      </c>
    </row>
    <row r="442" spans="1:4" ht="14.4">
      <c r="A442" s="1100" t="s">
        <v>17834</v>
      </c>
      <c r="B442" s="1100" t="s">
        <v>17835</v>
      </c>
      <c r="C442" s="371">
        <v>260</v>
      </c>
      <c r="D442" s="1150">
        <f t="shared" si="6"/>
        <v>182</v>
      </c>
    </row>
    <row r="443" spans="1:4" ht="14.4">
      <c r="A443" s="1100" t="s">
        <v>17836</v>
      </c>
      <c r="B443" s="1100" t="s">
        <v>17837</v>
      </c>
      <c r="C443" s="371">
        <v>150</v>
      </c>
      <c r="D443" s="1150">
        <f t="shared" si="6"/>
        <v>105</v>
      </c>
    </row>
    <row r="444" spans="1:4" ht="14.4">
      <c r="A444" s="1100" t="s">
        <v>43043</v>
      </c>
      <c r="B444" s="1100" t="s">
        <v>43044</v>
      </c>
      <c r="C444" s="371">
        <v>180</v>
      </c>
      <c r="D444" s="1150">
        <f t="shared" si="6"/>
        <v>125.99999999999999</v>
      </c>
    </row>
    <row r="445" spans="1:4" ht="14.4">
      <c r="A445" s="1100" t="s">
        <v>17838</v>
      </c>
      <c r="B445" s="1100" t="s">
        <v>17839</v>
      </c>
      <c r="C445" s="371">
        <v>260</v>
      </c>
      <c r="D445" s="1150">
        <f t="shared" si="6"/>
        <v>182</v>
      </c>
    </row>
    <row r="446" spans="1:4" ht="14.4">
      <c r="A446" s="1100" t="s">
        <v>43045</v>
      </c>
      <c r="B446" s="1100" t="s">
        <v>43046</v>
      </c>
      <c r="C446" s="371">
        <v>90</v>
      </c>
      <c r="D446" s="1150">
        <f t="shared" si="6"/>
        <v>62.999999999999993</v>
      </c>
    </row>
    <row r="447" spans="1:4" ht="14.4">
      <c r="A447" s="1100" t="s">
        <v>17840</v>
      </c>
      <c r="B447" s="1100" t="s">
        <v>17841</v>
      </c>
      <c r="C447" s="371">
        <v>8</v>
      </c>
      <c r="D447" s="1150">
        <f t="shared" si="6"/>
        <v>5.6</v>
      </c>
    </row>
    <row r="448" spans="1:4" ht="14.4">
      <c r="A448" s="1100" t="s">
        <v>17842</v>
      </c>
      <c r="B448" s="1100" t="s">
        <v>17843</v>
      </c>
      <c r="C448" s="371">
        <v>6</v>
      </c>
      <c r="D448" s="1150">
        <f t="shared" si="6"/>
        <v>4.1999999999999993</v>
      </c>
    </row>
    <row r="449" spans="1:4" ht="14.4">
      <c r="A449" s="1100" t="s">
        <v>17844</v>
      </c>
      <c r="B449" s="1100" t="s">
        <v>17845</v>
      </c>
      <c r="C449" s="371">
        <v>7</v>
      </c>
      <c r="D449" s="1150">
        <f t="shared" si="6"/>
        <v>4.8999999999999995</v>
      </c>
    </row>
    <row r="450" spans="1:4" ht="14.4">
      <c r="A450" s="1100" t="s">
        <v>17846</v>
      </c>
      <c r="B450" s="1100" t="s">
        <v>17847</v>
      </c>
      <c r="C450" s="371">
        <v>9</v>
      </c>
      <c r="D450" s="1150">
        <f t="shared" si="6"/>
        <v>6.3</v>
      </c>
    </row>
    <row r="451" spans="1:4" ht="14.4">
      <c r="A451" s="1100" t="s">
        <v>17848</v>
      </c>
      <c r="B451" s="1100" t="s">
        <v>17849</v>
      </c>
      <c r="C451" s="371">
        <v>17</v>
      </c>
      <c r="D451" s="1150">
        <f t="shared" si="6"/>
        <v>11.899999999999999</v>
      </c>
    </row>
    <row r="452" spans="1:4" ht="14.4">
      <c r="A452" s="1100" t="s">
        <v>17850</v>
      </c>
      <c r="B452" s="1100" t="s">
        <v>17851</v>
      </c>
      <c r="C452" s="371">
        <v>20</v>
      </c>
      <c r="D452" s="1150">
        <f t="shared" ref="D452:D515" si="7">C452*0.7</f>
        <v>14</v>
      </c>
    </row>
    <row r="453" spans="1:4" ht="14.4">
      <c r="A453" s="1100" t="s">
        <v>17852</v>
      </c>
      <c r="B453" s="1100" t="s">
        <v>17853</v>
      </c>
      <c r="C453" s="371">
        <v>85</v>
      </c>
      <c r="D453" s="1150">
        <f t="shared" si="7"/>
        <v>59.499999999999993</v>
      </c>
    </row>
    <row r="454" spans="1:4" ht="14.4">
      <c r="A454" s="1100" t="s">
        <v>17854</v>
      </c>
      <c r="B454" s="1100" t="s">
        <v>17855</v>
      </c>
      <c r="C454" s="371">
        <v>255</v>
      </c>
      <c r="D454" s="1150">
        <f t="shared" si="7"/>
        <v>178.5</v>
      </c>
    </row>
    <row r="455" spans="1:4" ht="14.4">
      <c r="A455" s="1100" t="s">
        <v>17856</v>
      </c>
      <c r="B455" s="1100" t="s">
        <v>17857</v>
      </c>
      <c r="C455" s="371">
        <v>415</v>
      </c>
      <c r="D455" s="1150">
        <f t="shared" si="7"/>
        <v>290.5</v>
      </c>
    </row>
    <row r="456" spans="1:4" ht="14.4">
      <c r="A456" s="1100" t="s">
        <v>17858</v>
      </c>
      <c r="B456" s="1100" t="s">
        <v>17859</v>
      </c>
      <c r="C456" s="371">
        <v>415</v>
      </c>
      <c r="D456" s="1150">
        <f t="shared" si="7"/>
        <v>290.5</v>
      </c>
    </row>
    <row r="457" spans="1:4" ht="14.4">
      <c r="A457" s="1100" t="s">
        <v>17860</v>
      </c>
      <c r="B457" s="1100" t="s">
        <v>17861</v>
      </c>
      <c r="C457" s="371">
        <v>715</v>
      </c>
      <c r="D457" s="1150">
        <f t="shared" si="7"/>
        <v>500.49999999999994</v>
      </c>
    </row>
    <row r="458" spans="1:4" ht="14.4">
      <c r="A458" s="1100" t="s">
        <v>17862</v>
      </c>
      <c r="B458" s="1100" t="s">
        <v>17863</v>
      </c>
      <c r="C458" s="371">
        <v>882</v>
      </c>
      <c r="D458" s="1150">
        <f t="shared" si="7"/>
        <v>617.4</v>
      </c>
    </row>
    <row r="459" spans="1:4" ht="14.4">
      <c r="A459" s="1100" t="s">
        <v>17864</v>
      </c>
      <c r="B459" s="1100" t="s">
        <v>17865</v>
      </c>
      <c r="C459" s="371">
        <v>16</v>
      </c>
      <c r="D459" s="1150">
        <f t="shared" si="7"/>
        <v>11.2</v>
      </c>
    </row>
    <row r="460" spans="1:4" ht="14.4">
      <c r="A460" s="1100" t="s">
        <v>17866</v>
      </c>
      <c r="B460" s="1100" t="s">
        <v>17867</v>
      </c>
      <c r="C460" s="371">
        <v>22</v>
      </c>
      <c r="D460" s="1150">
        <f t="shared" si="7"/>
        <v>15.399999999999999</v>
      </c>
    </row>
    <row r="461" spans="1:4" ht="14.4">
      <c r="A461" s="1100" t="s">
        <v>17868</v>
      </c>
      <c r="B461" s="1100" t="s">
        <v>17869</v>
      </c>
      <c r="C461" s="371">
        <v>31</v>
      </c>
      <c r="D461" s="1150">
        <f t="shared" si="7"/>
        <v>21.7</v>
      </c>
    </row>
    <row r="462" spans="1:4" ht="14.4">
      <c r="A462" s="1100" t="s">
        <v>17870</v>
      </c>
      <c r="B462" s="1100" t="s">
        <v>17871</v>
      </c>
      <c r="C462" s="371">
        <v>66</v>
      </c>
      <c r="D462" s="1150">
        <f t="shared" si="7"/>
        <v>46.199999999999996</v>
      </c>
    </row>
    <row r="463" spans="1:4" ht="14.4">
      <c r="A463" s="1100" t="s">
        <v>17872</v>
      </c>
      <c r="B463" s="1100" t="s">
        <v>17873</v>
      </c>
      <c r="C463" s="371">
        <v>61</v>
      </c>
      <c r="D463" s="1150">
        <f t="shared" si="7"/>
        <v>42.699999999999996</v>
      </c>
    </row>
    <row r="464" spans="1:4" ht="14.4">
      <c r="A464" s="1100" t="s">
        <v>17874</v>
      </c>
      <c r="B464" s="1100" t="s">
        <v>17875</v>
      </c>
      <c r="C464" s="371">
        <v>17</v>
      </c>
      <c r="D464" s="1150">
        <f t="shared" si="7"/>
        <v>11.899999999999999</v>
      </c>
    </row>
    <row r="465" spans="1:4" ht="14.4">
      <c r="A465" s="1100" t="s">
        <v>17876</v>
      </c>
      <c r="B465" s="1100" t="s">
        <v>17877</v>
      </c>
      <c r="C465" s="371">
        <v>37</v>
      </c>
      <c r="D465" s="1150">
        <f t="shared" si="7"/>
        <v>25.9</v>
      </c>
    </row>
    <row r="466" spans="1:4" ht="14.4">
      <c r="A466" s="1100" t="s">
        <v>17878</v>
      </c>
      <c r="B466" s="1100" t="s">
        <v>17879</v>
      </c>
      <c r="C466" s="371">
        <v>58</v>
      </c>
      <c r="D466" s="1150">
        <f t="shared" si="7"/>
        <v>40.599999999999994</v>
      </c>
    </row>
    <row r="467" spans="1:4" ht="14.4">
      <c r="A467" s="1100" t="s">
        <v>17880</v>
      </c>
      <c r="B467" s="1100" t="s">
        <v>17881</v>
      </c>
      <c r="C467" s="371">
        <v>20</v>
      </c>
      <c r="D467" s="1150">
        <f t="shared" si="7"/>
        <v>14</v>
      </c>
    </row>
    <row r="468" spans="1:4" ht="14.4">
      <c r="A468" s="1100" t="s">
        <v>17882</v>
      </c>
      <c r="B468" s="1100" t="s">
        <v>17883</v>
      </c>
      <c r="C468" s="371">
        <v>26</v>
      </c>
      <c r="D468" s="1150">
        <f t="shared" si="7"/>
        <v>18.2</v>
      </c>
    </row>
    <row r="469" spans="1:4" ht="14.4">
      <c r="A469" s="1100" t="s">
        <v>17884</v>
      </c>
      <c r="B469" s="1100" t="s">
        <v>17885</v>
      </c>
      <c r="C469" s="371">
        <v>38</v>
      </c>
      <c r="D469" s="1150">
        <f t="shared" si="7"/>
        <v>26.599999999999998</v>
      </c>
    </row>
    <row r="470" spans="1:4" ht="14.4">
      <c r="A470" s="1100" t="s">
        <v>17886</v>
      </c>
      <c r="B470" s="1100" t="s">
        <v>17887</v>
      </c>
      <c r="C470" s="371">
        <v>58</v>
      </c>
      <c r="D470" s="1150">
        <f t="shared" si="7"/>
        <v>40.599999999999994</v>
      </c>
    </row>
    <row r="471" spans="1:4" ht="14.4">
      <c r="A471" s="1100" t="s">
        <v>17888</v>
      </c>
      <c r="B471" s="1100" t="s">
        <v>17889</v>
      </c>
      <c r="C471" s="371">
        <v>70</v>
      </c>
      <c r="D471" s="1150">
        <f t="shared" si="7"/>
        <v>49</v>
      </c>
    </row>
    <row r="472" spans="1:4" ht="14.4">
      <c r="A472" s="1100" t="s">
        <v>17890</v>
      </c>
      <c r="B472" s="1100" t="s">
        <v>17891</v>
      </c>
      <c r="C472" s="371">
        <v>33</v>
      </c>
      <c r="D472" s="1150">
        <f t="shared" si="7"/>
        <v>23.099999999999998</v>
      </c>
    </row>
    <row r="473" spans="1:4" ht="14.4">
      <c r="A473" s="1100" t="s">
        <v>17892</v>
      </c>
      <c r="B473" s="1100" t="s">
        <v>17893</v>
      </c>
      <c r="C473" s="371">
        <v>35</v>
      </c>
      <c r="D473" s="1150">
        <f t="shared" si="7"/>
        <v>24.5</v>
      </c>
    </row>
    <row r="474" spans="1:4" ht="14.4">
      <c r="A474" s="1100" t="s">
        <v>17894</v>
      </c>
      <c r="B474" s="1100" t="s">
        <v>17895</v>
      </c>
      <c r="C474" s="371">
        <v>58</v>
      </c>
      <c r="D474" s="1150">
        <f t="shared" si="7"/>
        <v>40.599999999999994</v>
      </c>
    </row>
    <row r="475" spans="1:4" ht="14.4">
      <c r="A475" s="1100" t="s">
        <v>17896</v>
      </c>
      <c r="B475" s="1100" t="s">
        <v>17897</v>
      </c>
      <c r="C475" s="371">
        <v>75</v>
      </c>
      <c r="D475" s="1150">
        <f t="shared" si="7"/>
        <v>52.5</v>
      </c>
    </row>
    <row r="476" spans="1:4" ht="14.4">
      <c r="A476" s="1100" t="s">
        <v>17898</v>
      </c>
      <c r="B476" s="1100" t="s">
        <v>17899</v>
      </c>
      <c r="C476" s="371">
        <v>17</v>
      </c>
      <c r="D476" s="1150">
        <f t="shared" si="7"/>
        <v>11.899999999999999</v>
      </c>
    </row>
    <row r="477" spans="1:4" ht="14.4">
      <c r="A477" s="1100" t="s">
        <v>17900</v>
      </c>
      <c r="B477" s="1100" t="s">
        <v>17901</v>
      </c>
      <c r="C477" s="371">
        <v>7</v>
      </c>
      <c r="D477" s="1150">
        <f t="shared" si="7"/>
        <v>4.8999999999999995</v>
      </c>
    </row>
    <row r="478" spans="1:4" ht="14.4">
      <c r="A478" s="1100" t="s">
        <v>17902</v>
      </c>
      <c r="B478" s="1100" t="s">
        <v>17903</v>
      </c>
      <c r="C478" s="371">
        <v>1195</v>
      </c>
      <c r="D478" s="1150">
        <f t="shared" si="7"/>
        <v>836.5</v>
      </c>
    </row>
    <row r="479" spans="1:4" ht="14.4">
      <c r="A479" s="1100" t="s">
        <v>17904</v>
      </c>
      <c r="B479" s="1100" t="s">
        <v>17905</v>
      </c>
      <c r="C479" s="371">
        <v>17</v>
      </c>
      <c r="D479" s="1150">
        <f t="shared" si="7"/>
        <v>11.899999999999999</v>
      </c>
    </row>
    <row r="480" spans="1:4" ht="14.4">
      <c r="A480" s="1100" t="s">
        <v>17906</v>
      </c>
      <c r="B480" s="1100" t="s">
        <v>17907</v>
      </c>
      <c r="C480" s="371">
        <v>22</v>
      </c>
      <c r="D480" s="1150">
        <f t="shared" si="7"/>
        <v>15.399999999999999</v>
      </c>
    </row>
    <row r="481" spans="1:4" ht="14.4">
      <c r="A481" s="1100" t="s">
        <v>17908</v>
      </c>
      <c r="B481" s="1100" t="s">
        <v>17909</v>
      </c>
      <c r="C481" s="371">
        <v>25</v>
      </c>
      <c r="D481" s="1150">
        <f t="shared" si="7"/>
        <v>17.5</v>
      </c>
    </row>
    <row r="482" spans="1:4" ht="14.4">
      <c r="A482" s="1100" t="s">
        <v>17910</v>
      </c>
      <c r="B482" s="1100" t="s">
        <v>17911</v>
      </c>
      <c r="C482" s="371">
        <v>285</v>
      </c>
      <c r="D482" s="1150">
        <f t="shared" si="7"/>
        <v>199.5</v>
      </c>
    </row>
    <row r="483" spans="1:4" ht="14.4">
      <c r="A483" s="1100" t="s">
        <v>17912</v>
      </c>
      <c r="B483" s="1100" t="s">
        <v>17913</v>
      </c>
      <c r="C483" s="371">
        <v>159</v>
      </c>
      <c r="D483" s="1150">
        <f t="shared" si="7"/>
        <v>111.3</v>
      </c>
    </row>
    <row r="484" spans="1:4" ht="14.4">
      <c r="A484" s="1100" t="s">
        <v>17914</v>
      </c>
      <c r="B484" s="1100" t="s">
        <v>17915</v>
      </c>
      <c r="C484" s="371">
        <v>1414</v>
      </c>
      <c r="D484" s="1150">
        <f t="shared" si="7"/>
        <v>989.8</v>
      </c>
    </row>
    <row r="485" spans="1:4" ht="14.4">
      <c r="A485" s="1100" t="s">
        <v>17916</v>
      </c>
      <c r="B485" s="1100" t="s">
        <v>17917</v>
      </c>
      <c r="C485" s="371">
        <v>95</v>
      </c>
      <c r="D485" s="1150">
        <f t="shared" si="7"/>
        <v>66.5</v>
      </c>
    </row>
    <row r="486" spans="1:4" ht="14.4">
      <c r="A486" s="1100" t="s">
        <v>17918</v>
      </c>
      <c r="B486" s="1100" t="s">
        <v>17919</v>
      </c>
      <c r="C486" s="371">
        <v>21</v>
      </c>
      <c r="D486" s="1150">
        <f t="shared" si="7"/>
        <v>14.7</v>
      </c>
    </row>
    <row r="487" spans="1:4" ht="14.4">
      <c r="A487" s="1100" t="s">
        <v>17920</v>
      </c>
      <c r="B487" s="1100" t="s">
        <v>17921</v>
      </c>
      <c r="C487" s="371">
        <v>630</v>
      </c>
      <c r="D487" s="1150">
        <f t="shared" si="7"/>
        <v>441</v>
      </c>
    </row>
    <row r="488" spans="1:4" ht="14.4">
      <c r="A488" s="1100" t="s">
        <v>17922</v>
      </c>
      <c r="B488" s="1100" t="s">
        <v>17923</v>
      </c>
      <c r="C488" s="371">
        <v>468</v>
      </c>
      <c r="D488" s="1150">
        <f t="shared" si="7"/>
        <v>327.59999999999997</v>
      </c>
    </row>
    <row r="489" spans="1:4" ht="14.4">
      <c r="A489" s="1100" t="s">
        <v>17924</v>
      </c>
      <c r="B489" s="1100" t="s">
        <v>17925</v>
      </c>
      <c r="C489" s="371">
        <v>4</v>
      </c>
      <c r="D489" s="1150">
        <f t="shared" si="7"/>
        <v>2.8</v>
      </c>
    </row>
    <row r="490" spans="1:4" ht="14.4">
      <c r="A490" s="1100" t="s">
        <v>17926</v>
      </c>
      <c r="B490" s="1100" t="s">
        <v>17927</v>
      </c>
      <c r="C490" s="371">
        <v>5</v>
      </c>
      <c r="D490" s="1150">
        <f t="shared" si="7"/>
        <v>3.5</v>
      </c>
    </row>
    <row r="491" spans="1:4" ht="14.4">
      <c r="A491" s="1100" t="s">
        <v>17928</v>
      </c>
      <c r="B491" s="1100" t="s">
        <v>17929</v>
      </c>
      <c r="C491" s="371">
        <v>6</v>
      </c>
      <c r="D491" s="1150">
        <f t="shared" si="7"/>
        <v>4.1999999999999993</v>
      </c>
    </row>
    <row r="492" spans="1:4" ht="14.4">
      <c r="A492" s="1100" t="s">
        <v>17930</v>
      </c>
      <c r="B492" s="1100" t="s">
        <v>17931</v>
      </c>
      <c r="C492" s="371">
        <v>8</v>
      </c>
      <c r="D492" s="1150">
        <f t="shared" si="7"/>
        <v>5.6</v>
      </c>
    </row>
    <row r="493" spans="1:4" ht="14.4">
      <c r="A493" s="1100" t="s">
        <v>17932</v>
      </c>
      <c r="B493" s="1100" t="s">
        <v>17933</v>
      </c>
      <c r="C493" s="371">
        <v>9</v>
      </c>
      <c r="D493" s="1150">
        <f t="shared" si="7"/>
        <v>6.3</v>
      </c>
    </row>
    <row r="494" spans="1:4" ht="14.4">
      <c r="A494" s="1100" t="s">
        <v>17934</v>
      </c>
      <c r="B494" s="1100" t="s">
        <v>17935</v>
      </c>
      <c r="C494" s="371">
        <v>13</v>
      </c>
      <c r="D494" s="1150">
        <f t="shared" si="7"/>
        <v>9.1</v>
      </c>
    </row>
    <row r="495" spans="1:4" ht="14.4">
      <c r="A495" s="1100" t="s">
        <v>17936</v>
      </c>
      <c r="B495" s="1100" t="s">
        <v>17937</v>
      </c>
      <c r="C495" s="371">
        <v>20</v>
      </c>
      <c r="D495" s="1150">
        <f t="shared" si="7"/>
        <v>14</v>
      </c>
    </row>
    <row r="496" spans="1:4" ht="14.4">
      <c r="A496" s="1100" t="s">
        <v>17938</v>
      </c>
      <c r="B496" s="1100" t="s">
        <v>17939</v>
      </c>
      <c r="C496" s="371">
        <v>12</v>
      </c>
      <c r="D496" s="1150">
        <f t="shared" si="7"/>
        <v>8.3999999999999986</v>
      </c>
    </row>
    <row r="497" spans="1:4" ht="14.4">
      <c r="A497" s="1100" t="s">
        <v>17940</v>
      </c>
      <c r="B497" s="1100" t="s">
        <v>17941</v>
      </c>
      <c r="C497" s="371">
        <v>5</v>
      </c>
      <c r="D497" s="1150">
        <f t="shared" si="7"/>
        <v>3.5</v>
      </c>
    </row>
    <row r="498" spans="1:4" ht="14.4">
      <c r="A498" s="1100" t="s">
        <v>17942</v>
      </c>
      <c r="B498" s="1100" t="s">
        <v>17943</v>
      </c>
      <c r="C498" s="371">
        <v>7</v>
      </c>
      <c r="D498" s="1150">
        <f t="shared" si="7"/>
        <v>4.8999999999999995</v>
      </c>
    </row>
    <row r="499" spans="1:4" ht="14.4">
      <c r="A499" s="1100" t="s">
        <v>17944</v>
      </c>
      <c r="B499" s="1100" t="s">
        <v>17945</v>
      </c>
      <c r="C499" s="371">
        <v>8</v>
      </c>
      <c r="D499" s="1150">
        <f t="shared" si="7"/>
        <v>5.6</v>
      </c>
    </row>
    <row r="500" spans="1:4" ht="14.4">
      <c r="A500" s="1100" t="s">
        <v>17946</v>
      </c>
      <c r="B500" s="1100" t="s">
        <v>17947</v>
      </c>
      <c r="C500" s="371">
        <v>8</v>
      </c>
      <c r="D500" s="1150">
        <f t="shared" si="7"/>
        <v>5.6</v>
      </c>
    </row>
    <row r="501" spans="1:4" ht="14.4">
      <c r="A501" s="1100" t="s">
        <v>17948</v>
      </c>
      <c r="B501" s="1100" t="s">
        <v>17949</v>
      </c>
      <c r="C501" s="371">
        <v>12</v>
      </c>
      <c r="D501" s="1150">
        <f t="shared" si="7"/>
        <v>8.3999999999999986</v>
      </c>
    </row>
    <row r="502" spans="1:4" ht="14.4">
      <c r="A502" s="1100" t="s">
        <v>17950</v>
      </c>
      <c r="B502" s="1100" t="s">
        <v>17951</v>
      </c>
      <c r="C502" s="371">
        <v>14</v>
      </c>
      <c r="D502" s="1150">
        <f t="shared" si="7"/>
        <v>9.7999999999999989</v>
      </c>
    </row>
    <row r="503" spans="1:4" ht="14.4">
      <c r="A503" s="1100" t="s">
        <v>17952</v>
      </c>
      <c r="B503" s="1100" t="s">
        <v>17953</v>
      </c>
      <c r="C503" s="371">
        <v>16</v>
      </c>
      <c r="D503" s="1150">
        <f t="shared" si="7"/>
        <v>11.2</v>
      </c>
    </row>
    <row r="504" spans="1:4" ht="14.4">
      <c r="A504" s="1100" t="s">
        <v>17954</v>
      </c>
      <c r="B504" s="1100" t="s">
        <v>17955</v>
      </c>
      <c r="C504" s="371">
        <v>22</v>
      </c>
      <c r="D504" s="1150">
        <f t="shared" si="7"/>
        <v>15.399999999999999</v>
      </c>
    </row>
    <row r="505" spans="1:4" ht="14.4">
      <c r="A505" s="1100" t="s">
        <v>17956</v>
      </c>
      <c r="B505" s="1100" t="s">
        <v>17957</v>
      </c>
      <c r="C505" s="371">
        <v>6</v>
      </c>
      <c r="D505" s="1150">
        <f t="shared" si="7"/>
        <v>4.1999999999999993</v>
      </c>
    </row>
    <row r="506" spans="1:4" ht="14.4">
      <c r="A506" s="1100" t="s">
        <v>17958</v>
      </c>
      <c r="B506" s="1100" t="s">
        <v>17959</v>
      </c>
      <c r="C506" s="371">
        <v>7</v>
      </c>
      <c r="D506" s="1150">
        <f t="shared" si="7"/>
        <v>4.8999999999999995</v>
      </c>
    </row>
    <row r="507" spans="1:4" ht="14.4">
      <c r="A507" s="1100" t="s">
        <v>17960</v>
      </c>
      <c r="B507" s="1100" t="s">
        <v>17961</v>
      </c>
      <c r="C507" s="371">
        <v>8</v>
      </c>
      <c r="D507" s="1150">
        <f t="shared" si="7"/>
        <v>5.6</v>
      </c>
    </row>
    <row r="508" spans="1:4" ht="14.4">
      <c r="A508" s="1100" t="s">
        <v>17962</v>
      </c>
      <c r="B508" s="1100" t="s">
        <v>17963</v>
      </c>
      <c r="C508" s="371">
        <v>9</v>
      </c>
      <c r="D508" s="1150">
        <f t="shared" si="7"/>
        <v>6.3</v>
      </c>
    </row>
    <row r="509" spans="1:4" ht="14.4">
      <c r="A509" s="1100" t="s">
        <v>17964</v>
      </c>
      <c r="B509" s="1100" t="s">
        <v>17965</v>
      </c>
      <c r="C509" s="371">
        <v>14</v>
      </c>
      <c r="D509" s="1150">
        <f t="shared" si="7"/>
        <v>9.7999999999999989</v>
      </c>
    </row>
    <row r="510" spans="1:4" ht="14.4">
      <c r="A510" s="1100" t="s">
        <v>17966</v>
      </c>
      <c r="B510" s="1100" t="s">
        <v>17967</v>
      </c>
      <c r="C510" s="371">
        <v>16</v>
      </c>
      <c r="D510" s="1150">
        <f t="shared" si="7"/>
        <v>11.2</v>
      </c>
    </row>
    <row r="511" spans="1:4" ht="14.4">
      <c r="A511" s="1100" t="s">
        <v>17968</v>
      </c>
      <c r="B511" s="1100" t="s">
        <v>17969</v>
      </c>
      <c r="C511" s="371">
        <v>21</v>
      </c>
      <c r="D511" s="1150">
        <f t="shared" si="7"/>
        <v>14.7</v>
      </c>
    </row>
    <row r="512" spans="1:4" ht="14.4">
      <c r="A512" s="1100" t="s">
        <v>17970</v>
      </c>
      <c r="B512" s="1100" t="s">
        <v>17971</v>
      </c>
      <c r="C512" s="371">
        <v>7</v>
      </c>
      <c r="D512" s="1150">
        <f t="shared" si="7"/>
        <v>4.8999999999999995</v>
      </c>
    </row>
    <row r="513" spans="1:4" ht="14.4">
      <c r="A513" s="1100" t="s">
        <v>17972</v>
      </c>
      <c r="B513" s="1100" t="s">
        <v>17973</v>
      </c>
      <c r="C513" s="371">
        <v>8</v>
      </c>
      <c r="D513" s="1150">
        <f t="shared" si="7"/>
        <v>5.6</v>
      </c>
    </row>
    <row r="514" spans="1:4" ht="14.4">
      <c r="A514" s="1100" t="s">
        <v>17974</v>
      </c>
      <c r="B514" s="1100" t="s">
        <v>17975</v>
      </c>
      <c r="C514" s="371">
        <v>4</v>
      </c>
      <c r="D514" s="1150">
        <f t="shared" si="7"/>
        <v>2.8</v>
      </c>
    </row>
    <row r="515" spans="1:4" ht="14.4">
      <c r="A515" s="1100" t="s">
        <v>17976</v>
      </c>
      <c r="B515" s="1100" t="s">
        <v>17977</v>
      </c>
      <c r="C515" s="371">
        <v>10</v>
      </c>
      <c r="D515" s="1150">
        <f t="shared" si="7"/>
        <v>7</v>
      </c>
    </row>
    <row r="516" spans="1:4" ht="14.4">
      <c r="A516" s="1100" t="s">
        <v>17978</v>
      </c>
      <c r="B516" s="1100" t="s">
        <v>17979</v>
      </c>
      <c r="C516" s="371">
        <v>11</v>
      </c>
      <c r="D516" s="1150">
        <f t="shared" ref="D516:D579" si="8">C516*0.7</f>
        <v>7.6999999999999993</v>
      </c>
    </row>
    <row r="517" spans="1:4" ht="14.4">
      <c r="A517" s="1100" t="s">
        <v>17980</v>
      </c>
      <c r="B517" s="1100" t="s">
        <v>17981</v>
      </c>
      <c r="C517" s="371">
        <v>19</v>
      </c>
      <c r="D517" s="1150">
        <f t="shared" si="8"/>
        <v>13.299999999999999</v>
      </c>
    </row>
    <row r="518" spans="1:4" ht="14.4">
      <c r="A518" s="1100" t="s">
        <v>17982</v>
      </c>
      <c r="B518" s="1100" t="s">
        <v>17983</v>
      </c>
      <c r="C518" s="371">
        <v>22</v>
      </c>
      <c r="D518" s="1150">
        <f t="shared" si="8"/>
        <v>15.399999999999999</v>
      </c>
    </row>
    <row r="519" spans="1:4" ht="14.4">
      <c r="A519" s="1100" t="s">
        <v>17984</v>
      </c>
      <c r="B519" s="1100" t="s">
        <v>17985</v>
      </c>
      <c r="C519" s="371">
        <v>62</v>
      </c>
      <c r="D519" s="1150">
        <f t="shared" si="8"/>
        <v>43.4</v>
      </c>
    </row>
    <row r="520" spans="1:4" ht="14.4">
      <c r="A520" s="1100" t="s">
        <v>17986</v>
      </c>
      <c r="B520" s="1100" t="s">
        <v>17987</v>
      </c>
      <c r="C520" s="371">
        <v>14</v>
      </c>
      <c r="D520" s="1150">
        <f t="shared" si="8"/>
        <v>9.7999999999999989</v>
      </c>
    </row>
    <row r="521" spans="1:4" ht="14.4">
      <c r="A521" s="1100" t="s">
        <v>17988</v>
      </c>
      <c r="B521" s="1100" t="s">
        <v>17989</v>
      </c>
      <c r="C521" s="371">
        <v>21</v>
      </c>
      <c r="D521" s="1150">
        <f t="shared" si="8"/>
        <v>14.7</v>
      </c>
    </row>
    <row r="522" spans="1:4" ht="14.4">
      <c r="A522" s="1100" t="s">
        <v>17990</v>
      </c>
      <c r="B522" s="1100" t="s">
        <v>17991</v>
      </c>
      <c r="C522" s="371">
        <v>26</v>
      </c>
      <c r="D522" s="1150">
        <f t="shared" si="8"/>
        <v>18.2</v>
      </c>
    </row>
    <row r="523" spans="1:4" ht="14.4">
      <c r="A523" s="1100" t="s">
        <v>17992</v>
      </c>
      <c r="B523" s="1100" t="s">
        <v>17993</v>
      </c>
      <c r="C523" s="371">
        <v>20</v>
      </c>
      <c r="D523" s="1150">
        <f t="shared" si="8"/>
        <v>14</v>
      </c>
    </row>
    <row r="524" spans="1:4" ht="14.4">
      <c r="A524" s="1100" t="s">
        <v>17994</v>
      </c>
      <c r="B524" s="1100" t="s">
        <v>17995</v>
      </c>
      <c r="C524" s="371">
        <v>31</v>
      </c>
      <c r="D524" s="1150">
        <f t="shared" si="8"/>
        <v>21.7</v>
      </c>
    </row>
    <row r="525" spans="1:4" ht="14.4">
      <c r="A525" s="1100" t="s">
        <v>17996</v>
      </c>
      <c r="B525" s="1100" t="s">
        <v>17997</v>
      </c>
      <c r="C525" s="371">
        <v>37</v>
      </c>
      <c r="D525" s="1150">
        <f t="shared" si="8"/>
        <v>25.9</v>
      </c>
    </row>
    <row r="526" spans="1:4" ht="14.4">
      <c r="A526" s="1100" t="s">
        <v>17998</v>
      </c>
      <c r="B526" s="1100" t="s">
        <v>17999</v>
      </c>
      <c r="C526" s="371">
        <v>43</v>
      </c>
      <c r="D526" s="1150">
        <f t="shared" si="8"/>
        <v>30.099999999999998</v>
      </c>
    </row>
    <row r="527" spans="1:4" ht="14.4">
      <c r="A527" s="1100" t="s">
        <v>18000</v>
      </c>
      <c r="B527" s="1100" t="s">
        <v>18001</v>
      </c>
      <c r="C527" s="371">
        <v>67</v>
      </c>
      <c r="D527" s="1150">
        <f t="shared" si="8"/>
        <v>46.9</v>
      </c>
    </row>
    <row r="528" spans="1:4" ht="14.4">
      <c r="A528" s="1100" t="s">
        <v>18002</v>
      </c>
      <c r="B528" s="1100" t="s">
        <v>18003</v>
      </c>
      <c r="C528" s="371">
        <v>80</v>
      </c>
      <c r="D528" s="1150">
        <f t="shared" si="8"/>
        <v>56</v>
      </c>
    </row>
    <row r="529" spans="1:4" ht="14.4">
      <c r="A529" s="1100" t="s">
        <v>18004</v>
      </c>
      <c r="B529" s="1100" t="s">
        <v>18005</v>
      </c>
      <c r="C529" s="371">
        <v>4</v>
      </c>
      <c r="D529" s="1150">
        <f t="shared" si="8"/>
        <v>2.8</v>
      </c>
    </row>
    <row r="530" spans="1:4" ht="14.4">
      <c r="A530" s="1100" t="s">
        <v>18006</v>
      </c>
      <c r="B530" s="1100" t="s">
        <v>18007</v>
      </c>
      <c r="C530" s="371">
        <v>6</v>
      </c>
      <c r="D530" s="1150">
        <f t="shared" si="8"/>
        <v>4.1999999999999993</v>
      </c>
    </row>
    <row r="531" spans="1:4" ht="14.4">
      <c r="A531" s="1100" t="s">
        <v>18008</v>
      </c>
      <c r="B531" s="1100" t="s">
        <v>18009</v>
      </c>
      <c r="C531" s="371">
        <v>4</v>
      </c>
      <c r="D531" s="1150">
        <f t="shared" si="8"/>
        <v>2.8</v>
      </c>
    </row>
    <row r="532" spans="1:4" ht="14.4">
      <c r="A532" s="1100" t="s">
        <v>18010</v>
      </c>
      <c r="B532" s="1100" t="s">
        <v>18011</v>
      </c>
      <c r="C532" s="371">
        <v>7</v>
      </c>
      <c r="D532" s="1150">
        <f t="shared" si="8"/>
        <v>4.8999999999999995</v>
      </c>
    </row>
    <row r="533" spans="1:4" ht="14.4">
      <c r="A533" s="1100" t="s">
        <v>18012</v>
      </c>
      <c r="B533" s="1100" t="s">
        <v>18013</v>
      </c>
      <c r="C533" s="841">
        <v>3</v>
      </c>
      <c r="D533" s="1150">
        <f t="shared" si="8"/>
        <v>2.0999999999999996</v>
      </c>
    </row>
    <row r="534" spans="1:4" ht="14.4">
      <c r="A534" s="1100" t="s">
        <v>18014</v>
      </c>
      <c r="B534" s="1101" t="s">
        <v>18015</v>
      </c>
      <c r="C534" s="371">
        <v>4</v>
      </c>
      <c r="D534" s="1150">
        <f t="shared" si="8"/>
        <v>2.8</v>
      </c>
    </row>
    <row r="535" spans="1:4" ht="14.4">
      <c r="A535" s="1100" t="s">
        <v>18016</v>
      </c>
      <c r="B535" s="1100" t="s">
        <v>18017</v>
      </c>
      <c r="C535" s="396">
        <v>5</v>
      </c>
      <c r="D535" s="1150">
        <f t="shared" si="8"/>
        <v>3.5</v>
      </c>
    </row>
    <row r="536" spans="1:4" ht="14.4">
      <c r="A536" s="1100" t="s">
        <v>18018</v>
      </c>
      <c r="B536" s="1100" t="s">
        <v>18013</v>
      </c>
      <c r="C536" s="371">
        <v>6</v>
      </c>
      <c r="D536" s="1150">
        <f t="shared" si="8"/>
        <v>4.1999999999999993</v>
      </c>
    </row>
    <row r="537" spans="1:4" ht="14.4">
      <c r="A537" s="1100" t="s">
        <v>18019</v>
      </c>
      <c r="B537" s="1100" t="s">
        <v>18020</v>
      </c>
      <c r="C537" s="841">
        <v>5</v>
      </c>
      <c r="D537" s="1150">
        <f t="shared" si="8"/>
        <v>3.5</v>
      </c>
    </row>
    <row r="538" spans="1:4" ht="14.4">
      <c r="A538" s="1100" t="s">
        <v>18021</v>
      </c>
      <c r="B538" s="1100" t="s">
        <v>18022</v>
      </c>
      <c r="C538" s="396">
        <v>8</v>
      </c>
      <c r="D538" s="1150">
        <f t="shared" si="8"/>
        <v>5.6</v>
      </c>
    </row>
    <row r="539" spans="1:4" ht="14.4">
      <c r="A539" s="1100" t="s">
        <v>18023</v>
      </c>
      <c r="B539" s="1100" t="s">
        <v>18024</v>
      </c>
      <c r="C539" s="371">
        <v>3</v>
      </c>
      <c r="D539" s="1150">
        <f t="shared" si="8"/>
        <v>2.0999999999999996</v>
      </c>
    </row>
    <row r="540" spans="1:4" ht="14.4">
      <c r="A540" s="1100" t="s">
        <v>18025</v>
      </c>
      <c r="B540" s="1100" t="s">
        <v>18026</v>
      </c>
      <c r="C540" s="371">
        <v>4</v>
      </c>
      <c r="D540" s="1150">
        <f t="shared" si="8"/>
        <v>2.8</v>
      </c>
    </row>
    <row r="541" spans="1:4" ht="14.4">
      <c r="A541" s="1100" t="s">
        <v>18027</v>
      </c>
      <c r="B541" s="1100" t="s">
        <v>18028</v>
      </c>
      <c r="C541" s="371">
        <v>50</v>
      </c>
      <c r="D541" s="1150">
        <f t="shared" si="8"/>
        <v>35</v>
      </c>
    </row>
    <row r="542" spans="1:4" ht="14.4">
      <c r="A542" s="1100" t="s">
        <v>18029</v>
      </c>
      <c r="B542" s="1100" t="s">
        <v>18030</v>
      </c>
      <c r="C542" s="371">
        <v>70</v>
      </c>
      <c r="D542" s="1150">
        <f t="shared" si="8"/>
        <v>49</v>
      </c>
    </row>
    <row r="543" spans="1:4" ht="14.4">
      <c r="A543" s="1100" t="s">
        <v>18031</v>
      </c>
      <c r="B543" s="1100" t="s">
        <v>18032</v>
      </c>
      <c r="C543" s="371">
        <v>100</v>
      </c>
      <c r="D543" s="1150">
        <f t="shared" si="8"/>
        <v>70</v>
      </c>
    </row>
    <row r="544" spans="1:4" ht="14.4">
      <c r="A544" s="1100" t="s">
        <v>18033</v>
      </c>
      <c r="B544" s="1100" t="s">
        <v>18034</v>
      </c>
      <c r="C544" s="371">
        <v>120</v>
      </c>
      <c r="D544" s="1150">
        <f t="shared" si="8"/>
        <v>84</v>
      </c>
    </row>
    <row r="545" spans="1:4" ht="14.4">
      <c r="A545" s="1100" t="s">
        <v>18035</v>
      </c>
      <c r="B545" s="1100" t="s">
        <v>18036</v>
      </c>
      <c r="C545" s="371">
        <v>150</v>
      </c>
      <c r="D545" s="1150">
        <f t="shared" si="8"/>
        <v>105</v>
      </c>
    </row>
    <row r="546" spans="1:4" ht="14.4">
      <c r="A546" s="1100" t="s">
        <v>18037</v>
      </c>
      <c r="B546" s="1100" t="s">
        <v>18038</v>
      </c>
      <c r="C546" s="371">
        <v>7</v>
      </c>
      <c r="D546" s="1150">
        <f t="shared" si="8"/>
        <v>4.8999999999999995</v>
      </c>
    </row>
    <row r="547" spans="1:4" ht="14.4">
      <c r="A547" s="1100" t="s">
        <v>18039</v>
      </c>
      <c r="B547" s="1100" t="s">
        <v>18040</v>
      </c>
      <c r="C547" s="371">
        <v>9</v>
      </c>
      <c r="D547" s="1150">
        <f t="shared" si="8"/>
        <v>6.3</v>
      </c>
    </row>
    <row r="548" spans="1:4" ht="14.4">
      <c r="A548" s="1100" t="s">
        <v>18041</v>
      </c>
      <c r="B548" s="1100" t="s">
        <v>18042</v>
      </c>
      <c r="C548" s="371">
        <v>7</v>
      </c>
      <c r="D548" s="1150">
        <f t="shared" si="8"/>
        <v>4.8999999999999995</v>
      </c>
    </row>
    <row r="549" spans="1:4" ht="14.4">
      <c r="A549" s="1100" t="s">
        <v>18043</v>
      </c>
      <c r="B549" s="1100" t="s">
        <v>18044</v>
      </c>
      <c r="C549" s="371">
        <v>14</v>
      </c>
      <c r="D549" s="1150">
        <f t="shared" si="8"/>
        <v>9.7999999999999989</v>
      </c>
    </row>
    <row r="550" spans="1:4" ht="14.4">
      <c r="A550" s="1100" t="s">
        <v>18045</v>
      </c>
      <c r="B550" s="1100" t="s">
        <v>18046</v>
      </c>
      <c r="C550" s="371">
        <v>8</v>
      </c>
      <c r="D550" s="1150">
        <f t="shared" si="8"/>
        <v>5.6</v>
      </c>
    </row>
    <row r="551" spans="1:4" ht="14.4">
      <c r="A551" s="1100" t="s">
        <v>18047</v>
      </c>
      <c r="B551" s="1100" t="s">
        <v>18048</v>
      </c>
      <c r="C551" s="371">
        <v>24</v>
      </c>
      <c r="D551" s="1150">
        <f t="shared" si="8"/>
        <v>16.799999999999997</v>
      </c>
    </row>
    <row r="552" spans="1:4" ht="14.4">
      <c r="A552" s="1100" t="s">
        <v>18049</v>
      </c>
      <c r="B552" s="1100" t="s">
        <v>18050</v>
      </c>
      <c r="C552" s="371">
        <v>28</v>
      </c>
      <c r="D552" s="1150">
        <f t="shared" si="8"/>
        <v>19.599999999999998</v>
      </c>
    </row>
    <row r="553" spans="1:4" ht="14.4">
      <c r="A553" s="1100" t="s">
        <v>18051</v>
      </c>
      <c r="B553" s="1100" t="s">
        <v>18052</v>
      </c>
      <c r="C553" s="371">
        <v>25</v>
      </c>
      <c r="D553" s="1150">
        <f t="shared" si="8"/>
        <v>17.5</v>
      </c>
    </row>
    <row r="554" spans="1:4" ht="14.4">
      <c r="A554" s="1100" t="s">
        <v>18053</v>
      </c>
      <c r="B554" s="1100" t="s">
        <v>18054</v>
      </c>
      <c r="C554" s="371">
        <v>55</v>
      </c>
      <c r="D554" s="1150">
        <f t="shared" si="8"/>
        <v>38.5</v>
      </c>
    </row>
    <row r="555" spans="1:4" ht="14.4">
      <c r="A555" s="1100" t="s">
        <v>18055</v>
      </c>
      <c r="B555" s="1100" t="s">
        <v>18056</v>
      </c>
      <c r="C555" s="371">
        <v>70</v>
      </c>
      <c r="D555" s="1150">
        <f t="shared" si="8"/>
        <v>49</v>
      </c>
    </row>
    <row r="556" spans="1:4" ht="14.4">
      <c r="A556" s="1100" t="s">
        <v>18057</v>
      </c>
      <c r="B556" s="1100" t="s">
        <v>18058</v>
      </c>
      <c r="C556" s="371">
        <v>96</v>
      </c>
      <c r="D556" s="1150">
        <f t="shared" si="8"/>
        <v>67.199999999999989</v>
      </c>
    </row>
    <row r="557" spans="1:4" ht="14.4">
      <c r="A557" s="1100" t="s">
        <v>18059</v>
      </c>
      <c r="B557" s="1100" t="s">
        <v>18056</v>
      </c>
      <c r="C557" s="371">
        <v>123</v>
      </c>
      <c r="D557" s="1150">
        <f t="shared" si="8"/>
        <v>86.1</v>
      </c>
    </row>
    <row r="558" spans="1:4" ht="14.4">
      <c r="A558" s="1100" t="s">
        <v>18060</v>
      </c>
      <c r="B558" s="1100" t="s">
        <v>18061</v>
      </c>
      <c r="C558" s="371">
        <v>13</v>
      </c>
      <c r="D558" s="1150">
        <f t="shared" si="8"/>
        <v>9.1</v>
      </c>
    </row>
    <row r="559" spans="1:4" ht="14.4">
      <c r="A559" s="1100" t="s">
        <v>18062</v>
      </c>
      <c r="B559" s="1100" t="s">
        <v>18063</v>
      </c>
      <c r="C559" s="371">
        <v>15</v>
      </c>
      <c r="D559" s="1150">
        <f t="shared" si="8"/>
        <v>10.5</v>
      </c>
    </row>
    <row r="560" spans="1:4" ht="14.4">
      <c r="A560" s="1100" t="s">
        <v>18064</v>
      </c>
      <c r="B560" s="1100" t="s">
        <v>18065</v>
      </c>
      <c r="C560" s="371">
        <v>20</v>
      </c>
      <c r="D560" s="1150">
        <f t="shared" si="8"/>
        <v>14</v>
      </c>
    </row>
    <row r="561" spans="1:4" ht="14.4">
      <c r="A561" s="1100" t="s">
        <v>18066</v>
      </c>
      <c r="B561" s="1100" t="s">
        <v>18067</v>
      </c>
      <c r="C561" s="371">
        <v>22</v>
      </c>
      <c r="D561" s="1150">
        <f t="shared" si="8"/>
        <v>15.399999999999999</v>
      </c>
    </row>
    <row r="562" spans="1:4" ht="14.4">
      <c r="A562" s="1100" t="s">
        <v>18068</v>
      </c>
      <c r="B562" s="1100" t="s">
        <v>18069</v>
      </c>
      <c r="C562" s="371">
        <v>25</v>
      </c>
      <c r="D562" s="1150">
        <f t="shared" si="8"/>
        <v>17.5</v>
      </c>
    </row>
    <row r="563" spans="1:4" ht="14.4">
      <c r="A563" s="1100" t="s">
        <v>18070</v>
      </c>
      <c r="B563" s="1100" t="s">
        <v>18071</v>
      </c>
      <c r="C563" s="371">
        <v>35</v>
      </c>
      <c r="D563" s="1150">
        <f t="shared" si="8"/>
        <v>24.5</v>
      </c>
    </row>
    <row r="564" spans="1:4" ht="14.4">
      <c r="A564" s="1100" t="s">
        <v>18072</v>
      </c>
      <c r="B564" s="1100" t="s">
        <v>18073</v>
      </c>
      <c r="C564" s="371">
        <v>55</v>
      </c>
      <c r="D564" s="1150">
        <f t="shared" si="8"/>
        <v>38.5</v>
      </c>
    </row>
    <row r="565" spans="1:4" ht="14.4">
      <c r="A565" s="1100" t="s">
        <v>18074</v>
      </c>
      <c r="B565" s="1100" t="s">
        <v>18075</v>
      </c>
      <c r="C565" s="371">
        <v>22</v>
      </c>
      <c r="D565" s="1150">
        <f t="shared" si="8"/>
        <v>15.399999999999999</v>
      </c>
    </row>
    <row r="566" spans="1:4" ht="14.4">
      <c r="A566" s="1100" t="s">
        <v>18076</v>
      </c>
      <c r="B566" s="1100" t="s">
        <v>18077</v>
      </c>
      <c r="C566" s="371">
        <v>25</v>
      </c>
      <c r="D566" s="1150">
        <f t="shared" si="8"/>
        <v>17.5</v>
      </c>
    </row>
    <row r="567" spans="1:4" ht="14.4">
      <c r="A567" s="1100" t="s">
        <v>18078</v>
      </c>
      <c r="B567" s="1100" t="s">
        <v>18079</v>
      </c>
      <c r="C567" s="371">
        <v>75</v>
      </c>
      <c r="D567" s="1150">
        <f t="shared" si="8"/>
        <v>52.5</v>
      </c>
    </row>
    <row r="568" spans="1:4" ht="14.4">
      <c r="A568" s="1100" t="s">
        <v>18080</v>
      </c>
      <c r="B568" s="1100" t="s">
        <v>18081</v>
      </c>
      <c r="C568" s="371">
        <v>115</v>
      </c>
      <c r="D568" s="1150">
        <f t="shared" si="8"/>
        <v>80.5</v>
      </c>
    </row>
    <row r="569" spans="1:4" ht="14.4">
      <c r="A569" s="1100" t="s">
        <v>18082</v>
      </c>
      <c r="B569" s="1100" t="s">
        <v>18083</v>
      </c>
      <c r="C569" s="371">
        <v>155</v>
      </c>
      <c r="D569" s="1150">
        <f t="shared" si="8"/>
        <v>108.5</v>
      </c>
    </row>
    <row r="570" spans="1:4" ht="14.4">
      <c r="A570" s="1100" t="s">
        <v>18084</v>
      </c>
      <c r="B570" s="1100" t="s">
        <v>18085</v>
      </c>
      <c r="C570" s="371">
        <v>25</v>
      </c>
      <c r="D570" s="1150">
        <f t="shared" si="8"/>
        <v>17.5</v>
      </c>
    </row>
    <row r="571" spans="1:4" ht="14.4">
      <c r="A571" s="1100" t="s">
        <v>18086</v>
      </c>
      <c r="B571" s="1100" t="s">
        <v>18087</v>
      </c>
      <c r="C571" s="371">
        <v>35</v>
      </c>
      <c r="D571" s="1150">
        <f t="shared" si="8"/>
        <v>24.5</v>
      </c>
    </row>
    <row r="572" spans="1:4" ht="14.4">
      <c r="A572" s="1100" t="s">
        <v>18088</v>
      </c>
      <c r="B572" s="1100" t="s">
        <v>18089</v>
      </c>
      <c r="C572" s="371">
        <v>45</v>
      </c>
      <c r="D572" s="1150">
        <f t="shared" si="8"/>
        <v>31.499999999999996</v>
      </c>
    </row>
    <row r="573" spans="1:4" ht="14.4">
      <c r="A573" s="1100" t="s">
        <v>18090</v>
      </c>
      <c r="B573" s="1100" t="s">
        <v>18091</v>
      </c>
      <c r="C573" s="371">
        <v>20</v>
      </c>
      <c r="D573" s="1150">
        <f t="shared" si="8"/>
        <v>14</v>
      </c>
    </row>
    <row r="574" spans="1:4" ht="14.4">
      <c r="A574" s="1100" t="s">
        <v>18092</v>
      </c>
      <c r="B574" s="1100" t="s">
        <v>18093</v>
      </c>
      <c r="C574" s="371">
        <v>24</v>
      </c>
      <c r="D574" s="1150">
        <f t="shared" si="8"/>
        <v>16.799999999999997</v>
      </c>
    </row>
    <row r="575" spans="1:4" ht="14.4">
      <c r="A575" s="1100" t="s">
        <v>18094</v>
      </c>
      <c r="B575" s="1100" t="s">
        <v>18095</v>
      </c>
      <c r="C575" s="371">
        <v>28</v>
      </c>
      <c r="D575" s="1150">
        <f t="shared" si="8"/>
        <v>19.599999999999998</v>
      </c>
    </row>
    <row r="576" spans="1:4" ht="14.4">
      <c r="A576" s="1100" t="s">
        <v>18096</v>
      </c>
      <c r="B576" s="1100" t="s">
        <v>18097</v>
      </c>
      <c r="C576" s="371">
        <v>35</v>
      </c>
      <c r="D576" s="1150">
        <f t="shared" si="8"/>
        <v>24.5</v>
      </c>
    </row>
    <row r="577" spans="1:4" ht="14.4">
      <c r="A577" s="1100" t="s">
        <v>18098</v>
      </c>
      <c r="B577" s="1100" t="s">
        <v>18099</v>
      </c>
      <c r="C577" s="371">
        <v>45</v>
      </c>
      <c r="D577" s="1150">
        <f t="shared" si="8"/>
        <v>31.499999999999996</v>
      </c>
    </row>
    <row r="578" spans="1:4" ht="14.4">
      <c r="A578" s="1100" t="s">
        <v>18100</v>
      </c>
      <c r="B578" s="1100" t="s">
        <v>18101</v>
      </c>
      <c r="C578" s="371">
        <v>55</v>
      </c>
      <c r="D578" s="1150">
        <f t="shared" si="8"/>
        <v>38.5</v>
      </c>
    </row>
    <row r="579" spans="1:4" ht="14.4">
      <c r="A579" s="1100" t="s">
        <v>18102</v>
      </c>
      <c r="B579" s="1100" t="s">
        <v>18093</v>
      </c>
      <c r="C579" s="371">
        <v>75</v>
      </c>
      <c r="D579" s="1150">
        <f t="shared" si="8"/>
        <v>52.5</v>
      </c>
    </row>
    <row r="580" spans="1:4" ht="14.4">
      <c r="A580" s="1100" t="s">
        <v>18103</v>
      </c>
      <c r="B580" s="1100" t="s">
        <v>18104</v>
      </c>
      <c r="C580" s="371">
        <v>99</v>
      </c>
      <c r="D580" s="1150">
        <f t="shared" ref="D580:D643" si="9">C580*0.7</f>
        <v>69.3</v>
      </c>
    </row>
    <row r="581" spans="1:4" ht="14.4">
      <c r="A581" s="1100" t="s">
        <v>18105</v>
      </c>
      <c r="B581" s="1100" t="s">
        <v>18106</v>
      </c>
      <c r="C581" s="371">
        <v>130</v>
      </c>
      <c r="D581" s="1150">
        <f t="shared" si="9"/>
        <v>91</v>
      </c>
    </row>
    <row r="582" spans="1:4" ht="14.4">
      <c r="A582" s="1100" t="s">
        <v>18107</v>
      </c>
      <c r="B582" s="1100" t="s">
        <v>18108</v>
      </c>
      <c r="C582" s="371">
        <v>16</v>
      </c>
      <c r="D582" s="1150">
        <f t="shared" si="9"/>
        <v>11.2</v>
      </c>
    </row>
    <row r="583" spans="1:4" ht="14.4">
      <c r="A583" s="1100" t="s">
        <v>18109</v>
      </c>
      <c r="B583" s="1100" t="s">
        <v>18110</v>
      </c>
      <c r="C583" s="371">
        <v>24</v>
      </c>
      <c r="D583" s="1150">
        <f t="shared" si="9"/>
        <v>16.799999999999997</v>
      </c>
    </row>
    <row r="584" spans="1:4" ht="14.4">
      <c r="A584" s="1100" t="s">
        <v>18111</v>
      </c>
      <c r="B584" s="1100" t="s">
        <v>18112</v>
      </c>
      <c r="C584" s="371">
        <v>15</v>
      </c>
      <c r="D584" s="1150">
        <f t="shared" si="9"/>
        <v>10.5</v>
      </c>
    </row>
    <row r="585" spans="1:4" ht="14.4">
      <c r="A585" s="1100" t="s">
        <v>18113</v>
      </c>
      <c r="B585" s="1100" t="s">
        <v>18114</v>
      </c>
      <c r="C585" s="371">
        <v>18</v>
      </c>
      <c r="D585" s="1150">
        <f t="shared" si="9"/>
        <v>12.6</v>
      </c>
    </row>
    <row r="586" spans="1:4" ht="14.4">
      <c r="A586" s="1100" t="s">
        <v>18115</v>
      </c>
      <c r="B586" s="1100" t="s">
        <v>18116</v>
      </c>
      <c r="C586" s="371">
        <v>24</v>
      </c>
      <c r="D586" s="1150">
        <f t="shared" si="9"/>
        <v>16.799999999999997</v>
      </c>
    </row>
    <row r="587" spans="1:4" ht="14.4">
      <c r="A587" s="1100" t="s">
        <v>18117</v>
      </c>
      <c r="B587" s="1100" t="s">
        <v>18118</v>
      </c>
      <c r="C587" s="371">
        <v>18</v>
      </c>
      <c r="D587" s="1150">
        <f t="shared" si="9"/>
        <v>12.6</v>
      </c>
    </row>
    <row r="588" spans="1:4" ht="14.4">
      <c r="A588" s="1100" t="s">
        <v>18119</v>
      </c>
      <c r="B588" s="1100" t="s">
        <v>18120</v>
      </c>
      <c r="C588" s="371">
        <v>22</v>
      </c>
      <c r="D588" s="1150">
        <f t="shared" si="9"/>
        <v>15.399999999999999</v>
      </c>
    </row>
    <row r="589" spans="1:4" ht="14.4">
      <c r="A589" s="1100" t="s">
        <v>18121</v>
      </c>
      <c r="B589" s="1100" t="s">
        <v>18122</v>
      </c>
      <c r="C589" s="371">
        <v>25</v>
      </c>
      <c r="D589" s="1150">
        <f t="shared" si="9"/>
        <v>17.5</v>
      </c>
    </row>
    <row r="590" spans="1:4" ht="14.4">
      <c r="A590" s="1100" t="s">
        <v>18123</v>
      </c>
      <c r="B590" s="1100" t="s">
        <v>18124</v>
      </c>
      <c r="C590" s="371">
        <v>29</v>
      </c>
      <c r="D590" s="1150">
        <f t="shared" si="9"/>
        <v>20.299999999999997</v>
      </c>
    </row>
    <row r="591" spans="1:4" ht="14.4">
      <c r="A591" s="1100" t="s">
        <v>18125</v>
      </c>
      <c r="B591" s="1100" t="s">
        <v>18126</v>
      </c>
      <c r="C591" s="371">
        <v>30</v>
      </c>
      <c r="D591" s="1150">
        <f t="shared" si="9"/>
        <v>21</v>
      </c>
    </row>
    <row r="592" spans="1:4" ht="14.4">
      <c r="A592" s="1100" t="s">
        <v>18127</v>
      </c>
      <c r="B592" s="1100" t="s">
        <v>18118</v>
      </c>
      <c r="C592" s="371">
        <v>50</v>
      </c>
      <c r="D592" s="1150">
        <f t="shared" ref="D592:D655" si="10">C592*0.7</f>
        <v>35</v>
      </c>
    </row>
    <row r="593" spans="1:4" ht="14.4">
      <c r="A593" s="1100" t="s">
        <v>18128</v>
      </c>
      <c r="B593" s="1100" t="s">
        <v>18118</v>
      </c>
      <c r="C593" s="371">
        <v>65</v>
      </c>
      <c r="D593" s="1150">
        <f t="shared" si="10"/>
        <v>45.5</v>
      </c>
    </row>
    <row r="594" spans="1:4" ht="14.4">
      <c r="A594" s="1100" t="s">
        <v>18129</v>
      </c>
      <c r="B594" s="1100" t="s">
        <v>18130</v>
      </c>
      <c r="C594" s="371">
        <v>90</v>
      </c>
      <c r="D594" s="1150">
        <f t="shared" si="10"/>
        <v>62.999999999999993</v>
      </c>
    </row>
    <row r="595" spans="1:4" ht="14.4">
      <c r="A595" s="1100" t="s">
        <v>18131</v>
      </c>
      <c r="B595" s="1100" t="s">
        <v>18132</v>
      </c>
      <c r="C595" s="371">
        <v>12</v>
      </c>
      <c r="D595" s="1150">
        <f t="shared" si="10"/>
        <v>8.3999999999999986</v>
      </c>
    </row>
    <row r="596" spans="1:4" ht="14.4">
      <c r="A596" s="1100" t="s">
        <v>18133</v>
      </c>
      <c r="B596" s="1100" t="s">
        <v>18134</v>
      </c>
      <c r="C596" s="371">
        <v>15</v>
      </c>
      <c r="D596" s="1150">
        <f t="shared" si="10"/>
        <v>10.5</v>
      </c>
    </row>
    <row r="597" spans="1:4" ht="14.4">
      <c r="A597" s="1100" t="s">
        <v>18135</v>
      </c>
      <c r="B597" s="1100" t="s">
        <v>18136</v>
      </c>
      <c r="C597" s="371">
        <v>20</v>
      </c>
      <c r="D597" s="1150">
        <f t="shared" si="10"/>
        <v>14</v>
      </c>
    </row>
    <row r="598" spans="1:4" ht="14.4">
      <c r="A598" s="1100" t="s">
        <v>18137</v>
      </c>
      <c r="B598" s="1100" t="s">
        <v>18138</v>
      </c>
      <c r="C598" s="371">
        <v>25</v>
      </c>
      <c r="D598" s="1150">
        <f t="shared" si="10"/>
        <v>17.5</v>
      </c>
    </row>
    <row r="599" spans="1:4" ht="14.4">
      <c r="A599" s="1100" t="s">
        <v>18139</v>
      </c>
      <c r="B599" s="1100" t="s">
        <v>18140</v>
      </c>
      <c r="C599" s="371">
        <v>35</v>
      </c>
      <c r="D599" s="1150">
        <f t="shared" si="10"/>
        <v>24.5</v>
      </c>
    </row>
    <row r="600" spans="1:4" ht="14.4">
      <c r="A600" s="1100" t="s">
        <v>18141</v>
      </c>
      <c r="B600" s="1100" t="s">
        <v>18142</v>
      </c>
      <c r="C600" s="371">
        <v>40</v>
      </c>
      <c r="D600" s="1150">
        <f t="shared" si="10"/>
        <v>28</v>
      </c>
    </row>
    <row r="601" spans="1:4" ht="14.4">
      <c r="A601" s="1100" t="s">
        <v>18143</v>
      </c>
      <c r="B601" s="1100" t="s">
        <v>18144</v>
      </c>
      <c r="C601" s="371">
        <v>45</v>
      </c>
      <c r="D601" s="1150">
        <f t="shared" si="10"/>
        <v>31.499999999999996</v>
      </c>
    </row>
    <row r="602" spans="1:4" ht="14.4">
      <c r="A602" s="1100" t="s">
        <v>18145</v>
      </c>
      <c r="B602" s="1100" t="s">
        <v>18146</v>
      </c>
      <c r="C602" s="371">
        <v>60</v>
      </c>
      <c r="D602" s="1150">
        <f t="shared" si="10"/>
        <v>42</v>
      </c>
    </row>
    <row r="603" spans="1:4" ht="14.4">
      <c r="A603" s="1100" t="s">
        <v>18147</v>
      </c>
      <c r="B603" s="1100" t="s">
        <v>18148</v>
      </c>
      <c r="C603" s="371">
        <v>80</v>
      </c>
      <c r="D603" s="1150">
        <f t="shared" si="10"/>
        <v>56</v>
      </c>
    </row>
    <row r="604" spans="1:4" ht="14.4">
      <c r="A604" s="1100" t="s">
        <v>18149</v>
      </c>
      <c r="B604" s="1100" t="s">
        <v>18150</v>
      </c>
      <c r="C604" s="371">
        <v>12</v>
      </c>
      <c r="D604" s="1150">
        <f t="shared" si="10"/>
        <v>8.3999999999999986</v>
      </c>
    </row>
    <row r="605" spans="1:4" ht="14.4">
      <c r="A605" s="1100" t="s">
        <v>18151</v>
      </c>
      <c r="B605" s="1100" t="s">
        <v>18152</v>
      </c>
      <c r="C605" s="371">
        <v>15</v>
      </c>
      <c r="D605" s="1150">
        <f t="shared" si="10"/>
        <v>10.5</v>
      </c>
    </row>
    <row r="606" spans="1:4" ht="14.4">
      <c r="A606" s="1100" t="s">
        <v>18153</v>
      </c>
      <c r="B606" s="1100" t="s">
        <v>18154</v>
      </c>
      <c r="C606" s="371">
        <v>20</v>
      </c>
      <c r="D606" s="1150">
        <f t="shared" si="10"/>
        <v>14</v>
      </c>
    </row>
    <row r="607" spans="1:4" ht="14.4">
      <c r="A607" s="1100" t="s">
        <v>18155</v>
      </c>
      <c r="B607" s="1100" t="s">
        <v>18154</v>
      </c>
      <c r="C607" s="371">
        <v>25</v>
      </c>
      <c r="D607" s="1150">
        <f t="shared" si="10"/>
        <v>17.5</v>
      </c>
    </row>
    <row r="608" spans="1:4" ht="14.4">
      <c r="A608" s="1100" t="s">
        <v>18156</v>
      </c>
      <c r="B608" s="1100" t="s">
        <v>18157</v>
      </c>
      <c r="C608" s="371">
        <v>28</v>
      </c>
      <c r="D608" s="1150">
        <f t="shared" si="10"/>
        <v>19.599999999999998</v>
      </c>
    </row>
    <row r="609" spans="1:4" ht="14.4">
      <c r="A609" s="1100" t="s">
        <v>18158</v>
      </c>
      <c r="B609" s="1100" t="s">
        <v>18159</v>
      </c>
      <c r="C609" s="371">
        <v>28</v>
      </c>
      <c r="D609" s="1150">
        <f t="shared" si="10"/>
        <v>19.599999999999998</v>
      </c>
    </row>
    <row r="610" spans="1:4" ht="14.4">
      <c r="A610" s="1100" t="s">
        <v>18160</v>
      </c>
      <c r="B610" s="1100" t="s">
        <v>18161</v>
      </c>
      <c r="C610" s="371">
        <v>25</v>
      </c>
      <c r="D610" s="1150">
        <f t="shared" si="10"/>
        <v>17.5</v>
      </c>
    </row>
    <row r="611" spans="1:4" ht="14.4">
      <c r="A611" s="1100" t="s">
        <v>18162</v>
      </c>
      <c r="B611" s="1100" t="s">
        <v>18163</v>
      </c>
      <c r="C611" s="371">
        <v>25</v>
      </c>
      <c r="D611" s="1150">
        <f t="shared" si="10"/>
        <v>17.5</v>
      </c>
    </row>
    <row r="612" spans="1:4" ht="14.4">
      <c r="A612" s="1100" t="s">
        <v>18164</v>
      </c>
      <c r="B612" s="1100" t="s">
        <v>18165</v>
      </c>
      <c r="C612" s="371">
        <v>28</v>
      </c>
      <c r="D612" s="1150">
        <f t="shared" si="10"/>
        <v>19.599999999999998</v>
      </c>
    </row>
    <row r="613" spans="1:4" ht="14.4">
      <c r="A613" s="1100" t="s">
        <v>18166</v>
      </c>
      <c r="B613" s="1100" t="s">
        <v>18167</v>
      </c>
      <c r="C613" s="371">
        <v>20</v>
      </c>
      <c r="D613" s="1150">
        <f t="shared" si="10"/>
        <v>14</v>
      </c>
    </row>
    <row r="614" spans="1:4" ht="14.4">
      <c r="A614" s="1100" t="s">
        <v>18168</v>
      </c>
      <c r="B614" s="1100" t="s">
        <v>18169</v>
      </c>
      <c r="C614" s="371">
        <v>20</v>
      </c>
      <c r="D614" s="1150">
        <f t="shared" si="10"/>
        <v>14</v>
      </c>
    </row>
    <row r="615" spans="1:4" ht="14.4">
      <c r="A615" s="1100" t="s">
        <v>18170</v>
      </c>
      <c r="B615" s="1100" t="s">
        <v>18171</v>
      </c>
      <c r="C615" s="371">
        <v>20</v>
      </c>
      <c r="D615" s="1150">
        <f t="shared" si="10"/>
        <v>14</v>
      </c>
    </row>
    <row r="616" spans="1:4" ht="14.4">
      <c r="A616" s="1100" t="s">
        <v>18172</v>
      </c>
      <c r="B616" s="1100" t="s">
        <v>18173</v>
      </c>
      <c r="C616" s="371">
        <v>50</v>
      </c>
      <c r="D616" s="1150">
        <f t="shared" si="10"/>
        <v>35</v>
      </c>
    </row>
    <row r="617" spans="1:4" ht="14.4">
      <c r="A617" s="1100" t="s">
        <v>18174</v>
      </c>
      <c r="B617" s="1100" t="s">
        <v>18175</v>
      </c>
      <c r="C617" s="371">
        <v>105</v>
      </c>
      <c r="D617" s="1150">
        <f t="shared" si="10"/>
        <v>73.5</v>
      </c>
    </row>
    <row r="618" spans="1:4" ht="14.4">
      <c r="A618" s="1100" t="s">
        <v>18176</v>
      </c>
      <c r="B618" s="1100" t="s">
        <v>18177</v>
      </c>
      <c r="C618" s="371">
        <v>135</v>
      </c>
      <c r="D618" s="1150">
        <f t="shared" si="10"/>
        <v>94.5</v>
      </c>
    </row>
    <row r="619" spans="1:4" ht="14.4">
      <c r="A619" s="1100" t="s">
        <v>18178</v>
      </c>
      <c r="B619" s="1100" t="s">
        <v>18179</v>
      </c>
      <c r="C619" s="371">
        <v>175</v>
      </c>
      <c r="D619" s="1150">
        <f t="shared" si="10"/>
        <v>122.49999999999999</v>
      </c>
    </row>
    <row r="620" spans="1:4" ht="14.4">
      <c r="A620" s="1100" t="s">
        <v>18180</v>
      </c>
      <c r="B620" s="1100" t="s">
        <v>18181</v>
      </c>
      <c r="C620" s="371">
        <v>280</v>
      </c>
      <c r="D620" s="1150">
        <f t="shared" si="10"/>
        <v>196</v>
      </c>
    </row>
    <row r="621" spans="1:4" ht="14.4">
      <c r="A621" s="1100" t="s">
        <v>18182</v>
      </c>
      <c r="B621" s="1100" t="s">
        <v>18183</v>
      </c>
      <c r="C621" s="371">
        <v>305</v>
      </c>
      <c r="D621" s="1150">
        <f t="shared" si="10"/>
        <v>213.5</v>
      </c>
    </row>
    <row r="622" spans="1:4" ht="14.4">
      <c r="A622" s="1100" t="s">
        <v>18184</v>
      </c>
      <c r="B622" s="1100" t="s">
        <v>18185</v>
      </c>
      <c r="C622" s="371">
        <v>19</v>
      </c>
      <c r="D622" s="1150">
        <f t="shared" si="10"/>
        <v>13.299999999999999</v>
      </c>
    </row>
    <row r="623" spans="1:4" ht="14.4">
      <c r="A623" s="1100" t="s">
        <v>18186</v>
      </c>
      <c r="B623" s="1100" t="s">
        <v>18187</v>
      </c>
      <c r="C623" s="371">
        <v>35</v>
      </c>
      <c r="D623" s="1150">
        <f t="shared" si="10"/>
        <v>24.5</v>
      </c>
    </row>
    <row r="624" spans="1:4" ht="14.4">
      <c r="A624" s="1100" t="s">
        <v>18188</v>
      </c>
      <c r="B624" s="1100" t="s">
        <v>18189</v>
      </c>
      <c r="C624" s="371">
        <v>22</v>
      </c>
      <c r="D624" s="1150">
        <f t="shared" si="10"/>
        <v>15.399999999999999</v>
      </c>
    </row>
    <row r="625" spans="1:4" ht="14.4">
      <c r="A625" s="1100" t="s">
        <v>18190</v>
      </c>
      <c r="B625" s="1100" t="s">
        <v>18191</v>
      </c>
      <c r="C625" s="371">
        <v>26</v>
      </c>
      <c r="D625" s="1150">
        <f t="shared" si="10"/>
        <v>18.2</v>
      </c>
    </row>
    <row r="626" spans="1:4" ht="14.4">
      <c r="A626" s="1100" t="s">
        <v>18192</v>
      </c>
      <c r="B626" s="1100" t="s">
        <v>18193</v>
      </c>
      <c r="C626" s="371">
        <v>32</v>
      </c>
      <c r="D626" s="1150">
        <f t="shared" si="10"/>
        <v>22.4</v>
      </c>
    </row>
    <row r="627" spans="1:4" ht="14.4">
      <c r="A627" s="1100" t="s">
        <v>18194</v>
      </c>
      <c r="B627" s="1100" t="s">
        <v>18195</v>
      </c>
      <c r="C627" s="371">
        <v>38</v>
      </c>
      <c r="D627" s="1150">
        <f t="shared" si="10"/>
        <v>26.599999999999998</v>
      </c>
    </row>
    <row r="628" spans="1:4" ht="14.4">
      <c r="A628" s="1100" t="s">
        <v>18196</v>
      </c>
      <c r="B628" s="1100" t="s">
        <v>18197</v>
      </c>
      <c r="C628" s="371">
        <v>49</v>
      </c>
      <c r="D628" s="1150">
        <f t="shared" si="10"/>
        <v>34.299999999999997</v>
      </c>
    </row>
    <row r="629" spans="1:4" ht="14.4">
      <c r="A629" s="1100" t="s">
        <v>18198</v>
      </c>
      <c r="B629" s="1100" t="s">
        <v>18199</v>
      </c>
      <c r="C629" s="371">
        <v>59</v>
      </c>
      <c r="D629" s="1150">
        <f t="shared" si="10"/>
        <v>41.3</v>
      </c>
    </row>
    <row r="630" spans="1:4" ht="14.4">
      <c r="A630" s="1100" t="s">
        <v>18200</v>
      </c>
      <c r="B630" s="1100" t="s">
        <v>18201</v>
      </c>
      <c r="C630" s="371">
        <v>46</v>
      </c>
      <c r="D630" s="1150">
        <f t="shared" si="10"/>
        <v>32.199999999999996</v>
      </c>
    </row>
    <row r="631" spans="1:4" ht="14.4">
      <c r="A631" s="1100" t="s">
        <v>18202</v>
      </c>
      <c r="B631" s="1100" t="s">
        <v>18203</v>
      </c>
      <c r="C631" s="371">
        <v>535</v>
      </c>
      <c r="D631" s="1150">
        <f t="shared" si="10"/>
        <v>374.5</v>
      </c>
    </row>
    <row r="632" spans="1:4" ht="14.4">
      <c r="A632" s="1100" t="s">
        <v>18204</v>
      </c>
      <c r="B632" s="1100" t="s">
        <v>18205</v>
      </c>
      <c r="C632" s="371">
        <v>325</v>
      </c>
      <c r="D632" s="1150">
        <f t="shared" si="10"/>
        <v>227.49999999999997</v>
      </c>
    </row>
    <row r="633" spans="1:4" ht="14.4">
      <c r="A633" s="1100" t="s">
        <v>18206</v>
      </c>
      <c r="B633" s="1100" t="s">
        <v>18207</v>
      </c>
      <c r="C633" s="371">
        <v>370</v>
      </c>
      <c r="D633" s="1150">
        <f t="shared" si="10"/>
        <v>259</v>
      </c>
    </row>
    <row r="634" spans="1:4" ht="14.4">
      <c r="A634" s="1100" t="s">
        <v>18208</v>
      </c>
      <c r="B634" s="1100" t="s">
        <v>18209</v>
      </c>
      <c r="C634" s="371">
        <v>485</v>
      </c>
      <c r="D634" s="1150">
        <f t="shared" si="10"/>
        <v>339.5</v>
      </c>
    </row>
    <row r="635" spans="1:4" ht="14.4">
      <c r="A635" s="1100" t="s">
        <v>18210</v>
      </c>
      <c r="B635" s="1100" t="s">
        <v>18211</v>
      </c>
      <c r="C635" s="371">
        <v>565</v>
      </c>
      <c r="D635" s="1150">
        <f t="shared" si="10"/>
        <v>395.5</v>
      </c>
    </row>
    <row r="636" spans="1:4" ht="14.4">
      <c r="A636" s="1100" t="s">
        <v>18212</v>
      </c>
      <c r="B636" s="1100" t="s">
        <v>18213</v>
      </c>
      <c r="C636" s="371">
        <v>595</v>
      </c>
      <c r="D636" s="1150">
        <f t="shared" si="10"/>
        <v>416.5</v>
      </c>
    </row>
    <row r="637" spans="1:4" ht="14.4">
      <c r="A637" s="1100" t="s">
        <v>18214</v>
      </c>
      <c r="B637" s="1100" t="s">
        <v>18215</v>
      </c>
      <c r="C637" s="371">
        <v>670</v>
      </c>
      <c r="D637" s="1150">
        <f t="shared" si="10"/>
        <v>468.99999999999994</v>
      </c>
    </row>
    <row r="638" spans="1:4" ht="14.4">
      <c r="A638" s="1100" t="s">
        <v>18216</v>
      </c>
      <c r="B638" s="1100" t="s">
        <v>18217</v>
      </c>
      <c r="C638" s="371">
        <v>780</v>
      </c>
      <c r="D638" s="1150">
        <f t="shared" si="10"/>
        <v>546</v>
      </c>
    </row>
    <row r="639" spans="1:4" ht="14.4">
      <c r="A639" s="1100" t="s">
        <v>18218</v>
      </c>
      <c r="B639" s="1100" t="s">
        <v>18219</v>
      </c>
      <c r="C639" s="371">
        <v>865</v>
      </c>
      <c r="D639" s="1150">
        <f t="shared" si="10"/>
        <v>605.5</v>
      </c>
    </row>
    <row r="640" spans="1:4" ht="14.4">
      <c r="A640" s="1100" t="s">
        <v>18220</v>
      </c>
      <c r="B640" s="1100" t="s">
        <v>18221</v>
      </c>
      <c r="C640" s="371">
        <v>1060</v>
      </c>
      <c r="D640" s="1150">
        <f t="shared" si="10"/>
        <v>742</v>
      </c>
    </row>
    <row r="641" spans="1:4" ht="14.4">
      <c r="A641" s="1100" t="s">
        <v>18222</v>
      </c>
      <c r="B641" s="1100" t="s">
        <v>18223</v>
      </c>
      <c r="C641" s="371">
        <v>445</v>
      </c>
      <c r="D641" s="1150">
        <f t="shared" si="10"/>
        <v>311.5</v>
      </c>
    </row>
    <row r="642" spans="1:4" ht="14.4">
      <c r="A642" s="1100" t="s">
        <v>18224</v>
      </c>
      <c r="B642" s="1100" t="s">
        <v>18225</v>
      </c>
      <c r="C642" s="371">
        <v>470</v>
      </c>
      <c r="D642" s="1150">
        <f t="shared" si="10"/>
        <v>329</v>
      </c>
    </row>
    <row r="643" spans="1:4" ht="14.4">
      <c r="A643" s="1100" t="s">
        <v>18226</v>
      </c>
      <c r="B643" s="1100" t="s">
        <v>18227</v>
      </c>
      <c r="C643" s="371">
        <v>510</v>
      </c>
      <c r="D643" s="1150">
        <f t="shared" si="10"/>
        <v>357</v>
      </c>
    </row>
    <row r="644" spans="1:4" ht="14.4">
      <c r="A644" s="1100" t="s">
        <v>18228</v>
      </c>
      <c r="B644" s="1100" t="s">
        <v>18229</v>
      </c>
      <c r="C644" s="371">
        <v>595</v>
      </c>
      <c r="D644" s="1150">
        <f t="shared" si="10"/>
        <v>416.5</v>
      </c>
    </row>
    <row r="645" spans="1:4" ht="14.4">
      <c r="A645" s="1100" t="s">
        <v>18230</v>
      </c>
      <c r="B645" s="1100" t="s">
        <v>18231</v>
      </c>
      <c r="C645" s="371">
        <v>650</v>
      </c>
      <c r="D645" s="1150">
        <f t="shared" si="10"/>
        <v>454.99999999999994</v>
      </c>
    </row>
    <row r="646" spans="1:4" ht="14.4">
      <c r="A646" s="1100" t="s">
        <v>18232</v>
      </c>
      <c r="B646" s="1100" t="s">
        <v>18233</v>
      </c>
      <c r="C646" s="371">
        <v>700</v>
      </c>
      <c r="D646" s="1150">
        <f t="shared" si="10"/>
        <v>489.99999999999994</v>
      </c>
    </row>
    <row r="647" spans="1:4" ht="14.4">
      <c r="A647" s="1100" t="s">
        <v>18234</v>
      </c>
      <c r="B647" s="1100" t="s">
        <v>18235</v>
      </c>
      <c r="C647" s="371">
        <v>760</v>
      </c>
      <c r="D647" s="1150">
        <f t="shared" si="10"/>
        <v>532</v>
      </c>
    </row>
    <row r="648" spans="1:4" ht="14.4">
      <c r="A648" s="1100" t="s">
        <v>18236</v>
      </c>
      <c r="B648" s="1100" t="s">
        <v>18237</v>
      </c>
      <c r="C648" s="371">
        <v>810</v>
      </c>
      <c r="D648" s="1150">
        <f t="shared" si="10"/>
        <v>567</v>
      </c>
    </row>
    <row r="649" spans="1:4" ht="14.4">
      <c r="A649" s="1100" t="s">
        <v>18238</v>
      </c>
      <c r="B649" s="1100" t="s">
        <v>18239</v>
      </c>
      <c r="C649" s="371">
        <v>850</v>
      </c>
      <c r="D649" s="1150">
        <f t="shared" si="10"/>
        <v>595</v>
      </c>
    </row>
    <row r="650" spans="1:4" ht="14.4">
      <c r="A650" s="1100" t="s">
        <v>18240</v>
      </c>
      <c r="B650" s="1100" t="s">
        <v>18241</v>
      </c>
      <c r="C650" s="371">
        <v>900</v>
      </c>
      <c r="D650" s="1150">
        <f t="shared" si="10"/>
        <v>630</v>
      </c>
    </row>
    <row r="651" spans="1:4" ht="14.4">
      <c r="A651" s="1100" t="s">
        <v>18242</v>
      </c>
      <c r="B651" s="1100" t="s">
        <v>18243</v>
      </c>
      <c r="C651" s="371">
        <v>950</v>
      </c>
      <c r="D651" s="1150">
        <f t="shared" si="10"/>
        <v>665</v>
      </c>
    </row>
    <row r="652" spans="1:4" ht="14.4">
      <c r="A652" s="1100" t="s">
        <v>18244</v>
      </c>
      <c r="B652" s="1100" t="s">
        <v>18245</v>
      </c>
      <c r="C652" s="371">
        <v>325</v>
      </c>
      <c r="D652" s="1150">
        <f t="shared" si="10"/>
        <v>227.49999999999997</v>
      </c>
    </row>
    <row r="653" spans="1:4" ht="14.4">
      <c r="A653" s="1100" t="s">
        <v>18246</v>
      </c>
      <c r="B653" s="1100" t="s">
        <v>18247</v>
      </c>
      <c r="C653" s="371">
        <v>370</v>
      </c>
      <c r="D653" s="1150">
        <f t="shared" si="10"/>
        <v>259</v>
      </c>
    </row>
    <row r="654" spans="1:4" ht="14.4">
      <c r="A654" s="1100" t="s">
        <v>18248</v>
      </c>
      <c r="B654" s="1100" t="s">
        <v>18249</v>
      </c>
      <c r="C654" s="371">
        <v>430</v>
      </c>
      <c r="D654" s="1150">
        <f t="shared" si="10"/>
        <v>301</v>
      </c>
    </row>
    <row r="655" spans="1:4" ht="14.4">
      <c r="A655" s="1100" t="s">
        <v>18250</v>
      </c>
      <c r="B655" s="1100" t="s">
        <v>18251</v>
      </c>
      <c r="C655" s="371">
        <v>495</v>
      </c>
      <c r="D655" s="1150">
        <f t="shared" si="10"/>
        <v>346.5</v>
      </c>
    </row>
    <row r="656" spans="1:4" ht="14.4">
      <c r="A656" s="1100" t="s">
        <v>18252</v>
      </c>
      <c r="B656" s="1100" t="s">
        <v>18253</v>
      </c>
      <c r="C656" s="371">
        <v>225</v>
      </c>
      <c r="D656" s="1150">
        <f t="shared" ref="D656:D719" si="11">C656*0.7</f>
        <v>157.5</v>
      </c>
    </row>
    <row r="657" spans="1:4" ht="14.4">
      <c r="A657" s="1100" t="s">
        <v>18254</v>
      </c>
      <c r="B657" s="1100" t="s">
        <v>18255</v>
      </c>
      <c r="C657" s="371">
        <v>285</v>
      </c>
      <c r="D657" s="1150">
        <f t="shared" si="11"/>
        <v>199.5</v>
      </c>
    </row>
    <row r="658" spans="1:4" ht="14.4">
      <c r="A658" s="1100" t="s">
        <v>18256</v>
      </c>
      <c r="B658" s="1100" t="s">
        <v>18257</v>
      </c>
      <c r="C658" s="371">
        <v>565</v>
      </c>
      <c r="D658" s="1150">
        <f t="shared" si="11"/>
        <v>395.5</v>
      </c>
    </row>
    <row r="659" spans="1:4" ht="14.4">
      <c r="A659" s="1100" t="s">
        <v>18258</v>
      </c>
      <c r="B659" s="1100" t="s">
        <v>18259</v>
      </c>
      <c r="C659" s="371">
        <v>320</v>
      </c>
      <c r="D659" s="1150">
        <f t="shared" si="11"/>
        <v>224</v>
      </c>
    </row>
    <row r="660" spans="1:4" ht="14.4">
      <c r="A660" s="1100" t="s">
        <v>18260</v>
      </c>
      <c r="B660" s="1100" t="s">
        <v>18261</v>
      </c>
      <c r="C660" s="371">
        <v>365</v>
      </c>
      <c r="D660" s="1150">
        <f t="shared" si="11"/>
        <v>255.49999999999997</v>
      </c>
    </row>
    <row r="661" spans="1:4" ht="14.4">
      <c r="A661" s="1100" t="s">
        <v>18262</v>
      </c>
      <c r="B661" s="1100" t="s">
        <v>18263</v>
      </c>
      <c r="C661" s="371">
        <v>410</v>
      </c>
      <c r="D661" s="1150">
        <f t="shared" si="11"/>
        <v>287</v>
      </c>
    </row>
    <row r="662" spans="1:4" ht="14.4">
      <c r="A662" s="1100" t="s">
        <v>18264</v>
      </c>
      <c r="B662" s="1100" t="s">
        <v>18265</v>
      </c>
      <c r="C662" s="371">
        <v>455</v>
      </c>
      <c r="D662" s="1150">
        <f t="shared" si="11"/>
        <v>318.5</v>
      </c>
    </row>
    <row r="663" spans="1:4" ht="14.4">
      <c r="A663" s="1100" t="s">
        <v>18266</v>
      </c>
      <c r="B663" s="1100" t="s">
        <v>18267</v>
      </c>
      <c r="C663" s="371">
        <v>21</v>
      </c>
      <c r="D663" s="1150">
        <f t="shared" si="11"/>
        <v>14.7</v>
      </c>
    </row>
    <row r="664" spans="1:4" ht="14.4">
      <c r="A664" s="1100" t="s">
        <v>18268</v>
      </c>
      <c r="B664" s="1100" t="s">
        <v>18269</v>
      </c>
      <c r="C664" s="371">
        <v>23</v>
      </c>
      <c r="D664" s="1150">
        <f t="shared" si="11"/>
        <v>16.099999999999998</v>
      </c>
    </row>
    <row r="665" spans="1:4" ht="14.4">
      <c r="A665" s="1100" t="s">
        <v>18270</v>
      </c>
      <c r="B665" s="1100" t="s">
        <v>18271</v>
      </c>
      <c r="C665" s="371">
        <v>27</v>
      </c>
      <c r="D665" s="1150">
        <f t="shared" si="11"/>
        <v>18.899999999999999</v>
      </c>
    </row>
    <row r="666" spans="1:4" ht="14.4">
      <c r="A666" s="1100" t="s">
        <v>18272</v>
      </c>
      <c r="B666" s="1100" t="s">
        <v>18273</v>
      </c>
      <c r="C666" s="371">
        <v>31</v>
      </c>
      <c r="D666" s="1150">
        <f t="shared" si="11"/>
        <v>21.7</v>
      </c>
    </row>
    <row r="667" spans="1:4" ht="14.4">
      <c r="A667" s="1100" t="s">
        <v>18274</v>
      </c>
      <c r="B667" s="1100" t="s">
        <v>18275</v>
      </c>
      <c r="C667" s="371">
        <v>27</v>
      </c>
      <c r="D667" s="1150">
        <f t="shared" si="11"/>
        <v>18.899999999999999</v>
      </c>
    </row>
    <row r="668" spans="1:4" ht="14.4">
      <c r="A668" s="1100" t="s">
        <v>18276</v>
      </c>
      <c r="B668" s="1100" t="s">
        <v>18277</v>
      </c>
      <c r="C668" s="371">
        <v>29</v>
      </c>
      <c r="D668" s="1150">
        <f t="shared" si="11"/>
        <v>20.299999999999997</v>
      </c>
    </row>
    <row r="669" spans="1:4" ht="14.4">
      <c r="A669" s="1100" t="s">
        <v>18278</v>
      </c>
      <c r="B669" s="1100" t="s">
        <v>18279</v>
      </c>
      <c r="C669" s="371">
        <v>31</v>
      </c>
      <c r="D669" s="1150">
        <f t="shared" si="11"/>
        <v>21.7</v>
      </c>
    </row>
    <row r="670" spans="1:4" ht="14.4">
      <c r="A670" s="1100" t="s">
        <v>18280</v>
      </c>
      <c r="B670" s="1100" t="s">
        <v>18281</v>
      </c>
      <c r="C670" s="371">
        <v>16</v>
      </c>
      <c r="D670" s="1150">
        <f t="shared" si="11"/>
        <v>11.2</v>
      </c>
    </row>
    <row r="671" spans="1:4" ht="14.4">
      <c r="A671" s="1100" t="s">
        <v>18282</v>
      </c>
      <c r="B671" s="1100" t="s">
        <v>18283</v>
      </c>
      <c r="C671" s="371">
        <v>21</v>
      </c>
      <c r="D671" s="1150">
        <f t="shared" si="11"/>
        <v>14.7</v>
      </c>
    </row>
    <row r="672" spans="1:4" ht="14.4">
      <c r="A672" s="1100" t="s">
        <v>18284</v>
      </c>
      <c r="B672" s="1100" t="s">
        <v>18285</v>
      </c>
      <c r="C672" s="371">
        <v>32</v>
      </c>
      <c r="D672" s="1150">
        <f t="shared" si="11"/>
        <v>22.4</v>
      </c>
    </row>
    <row r="673" spans="1:4" ht="14.4">
      <c r="A673" s="1100" t="s">
        <v>18286</v>
      </c>
      <c r="B673" s="1100" t="s">
        <v>18287</v>
      </c>
      <c r="C673" s="371">
        <v>60</v>
      </c>
      <c r="D673" s="1150">
        <f t="shared" si="11"/>
        <v>42</v>
      </c>
    </row>
    <row r="674" spans="1:4" ht="14.4">
      <c r="A674" s="1100" t="s">
        <v>18288</v>
      </c>
      <c r="B674" s="1100" t="s">
        <v>18289</v>
      </c>
      <c r="C674" s="371">
        <v>75</v>
      </c>
      <c r="D674" s="1150">
        <f t="shared" si="11"/>
        <v>52.5</v>
      </c>
    </row>
    <row r="675" spans="1:4" ht="14.4">
      <c r="A675" s="1100" t="s">
        <v>18290</v>
      </c>
      <c r="B675" s="1100" t="s">
        <v>18291</v>
      </c>
      <c r="C675" s="371">
        <v>18</v>
      </c>
      <c r="D675" s="1150">
        <f t="shared" si="11"/>
        <v>12.6</v>
      </c>
    </row>
    <row r="676" spans="1:4" ht="14.4">
      <c r="A676" s="1100" t="s">
        <v>18292</v>
      </c>
      <c r="B676" s="1100" t="s">
        <v>18293</v>
      </c>
      <c r="C676" s="371">
        <v>20</v>
      </c>
      <c r="D676" s="1150">
        <f t="shared" si="11"/>
        <v>14</v>
      </c>
    </row>
    <row r="677" spans="1:4" ht="14.4">
      <c r="A677" s="1100" t="s">
        <v>18294</v>
      </c>
      <c r="B677" s="1100" t="s">
        <v>18295</v>
      </c>
      <c r="C677" s="371">
        <v>25</v>
      </c>
      <c r="D677" s="1150">
        <f t="shared" si="11"/>
        <v>17.5</v>
      </c>
    </row>
    <row r="678" spans="1:4" ht="14.4">
      <c r="A678" s="1100" t="s">
        <v>18296</v>
      </c>
      <c r="B678" s="1100" t="s">
        <v>18297</v>
      </c>
      <c r="C678" s="371">
        <v>41</v>
      </c>
      <c r="D678" s="1150">
        <f t="shared" si="11"/>
        <v>28.7</v>
      </c>
    </row>
    <row r="679" spans="1:4" ht="14.4">
      <c r="A679" s="1100" t="s">
        <v>18298</v>
      </c>
      <c r="B679" s="1100" t="s">
        <v>18299</v>
      </c>
      <c r="C679" s="371">
        <v>75</v>
      </c>
      <c r="D679" s="1150">
        <f t="shared" si="11"/>
        <v>52.5</v>
      </c>
    </row>
    <row r="680" spans="1:4" ht="14.4">
      <c r="A680" s="1100" t="s">
        <v>18300</v>
      </c>
      <c r="B680" s="1100" t="s">
        <v>18301</v>
      </c>
      <c r="C680" s="371">
        <v>92</v>
      </c>
      <c r="D680" s="1150">
        <f t="shared" si="11"/>
        <v>64.399999999999991</v>
      </c>
    </row>
    <row r="681" spans="1:4" ht="14.4">
      <c r="A681" s="1100" t="s">
        <v>43047</v>
      </c>
      <c r="B681" s="1100" t="s">
        <v>43048</v>
      </c>
      <c r="C681" s="371">
        <v>22</v>
      </c>
      <c r="D681" s="1150">
        <f t="shared" si="11"/>
        <v>15.399999999999999</v>
      </c>
    </row>
    <row r="682" spans="1:4" ht="14.4">
      <c r="A682" s="1100" t="s">
        <v>43049</v>
      </c>
      <c r="B682" s="1100" t="s">
        <v>43050</v>
      </c>
      <c r="C682" s="371">
        <v>26</v>
      </c>
      <c r="D682" s="1150">
        <f t="shared" si="11"/>
        <v>18.2</v>
      </c>
    </row>
    <row r="683" spans="1:4" ht="14.4">
      <c r="A683" s="1100" t="s">
        <v>43051</v>
      </c>
      <c r="B683" s="1100" t="s">
        <v>43052</v>
      </c>
      <c r="C683" s="371">
        <v>32</v>
      </c>
      <c r="D683" s="1150">
        <f t="shared" si="11"/>
        <v>22.4</v>
      </c>
    </row>
    <row r="684" spans="1:4" ht="14.4">
      <c r="A684" s="1100" t="s">
        <v>18302</v>
      </c>
      <c r="B684" s="1100" t="s">
        <v>18303</v>
      </c>
      <c r="C684" s="371">
        <v>40</v>
      </c>
      <c r="D684" s="1150">
        <f t="shared" si="11"/>
        <v>28</v>
      </c>
    </row>
    <row r="685" spans="1:4" ht="14.4">
      <c r="A685" s="1100" t="s">
        <v>18304</v>
      </c>
      <c r="B685" s="1100" t="s">
        <v>18305</v>
      </c>
      <c r="C685" s="371">
        <v>415</v>
      </c>
      <c r="D685" s="1150">
        <f t="shared" si="11"/>
        <v>290.5</v>
      </c>
    </row>
    <row r="686" spans="1:4" ht="14.4">
      <c r="A686" s="1100" t="s">
        <v>18306</v>
      </c>
      <c r="B686" s="1100" t="s">
        <v>18307</v>
      </c>
      <c r="C686" s="371">
        <v>435</v>
      </c>
      <c r="D686" s="1150">
        <f t="shared" si="11"/>
        <v>304.5</v>
      </c>
    </row>
    <row r="687" spans="1:4" ht="14.4">
      <c r="A687" s="1100" t="s">
        <v>18308</v>
      </c>
      <c r="B687" s="1100" t="s">
        <v>18307</v>
      </c>
      <c r="C687" s="371">
        <v>465</v>
      </c>
      <c r="D687" s="1150">
        <f t="shared" si="11"/>
        <v>325.5</v>
      </c>
    </row>
    <row r="688" spans="1:4" ht="14.4">
      <c r="A688" s="1100" t="s">
        <v>18309</v>
      </c>
      <c r="B688" s="1100" t="s">
        <v>18310</v>
      </c>
      <c r="C688" s="371">
        <v>555</v>
      </c>
      <c r="D688" s="1150">
        <f t="shared" si="11"/>
        <v>388.5</v>
      </c>
    </row>
    <row r="689" spans="1:4" ht="14.4">
      <c r="A689" s="1100" t="s">
        <v>18311</v>
      </c>
      <c r="B689" s="1100" t="s">
        <v>18312</v>
      </c>
      <c r="C689" s="371">
        <v>620</v>
      </c>
      <c r="D689" s="1150">
        <f t="shared" si="11"/>
        <v>434</v>
      </c>
    </row>
    <row r="690" spans="1:4" ht="14.4">
      <c r="A690" s="1100" t="s">
        <v>18313</v>
      </c>
      <c r="B690" s="1100" t="s">
        <v>18314</v>
      </c>
      <c r="C690" s="371">
        <v>630</v>
      </c>
      <c r="D690" s="1150">
        <f t="shared" si="11"/>
        <v>441</v>
      </c>
    </row>
    <row r="691" spans="1:4" ht="14.4">
      <c r="A691" s="1100" t="s">
        <v>18315</v>
      </c>
      <c r="B691" s="1100" t="s">
        <v>18316</v>
      </c>
      <c r="C691" s="371">
        <v>785</v>
      </c>
      <c r="D691" s="1150">
        <f t="shared" si="11"/>
        <v>549.5</v>
      </c>
    </row>
    <row r="692" spans="1:4" ht="14.4">
      <c r="A692" s="1100" t="s">
        <v>18317</v>
      </c>
      <c r="B692" s="1100" t="s">
        <v>18318</v>
      </c>
      <c r="C692" s="371">
        <v>1325</v>
      </c>
      <c r="D692" s="1150">
        <f t="shared" si="11"/>
        <v>927.49999999999989</v>
      </c>
    </row>
    <row r="693" spans="1:4" ht="14.4">
      <c r="A693" s="1100" t="s">
        <v>18319</v>
      </c>
      <c r="B693" s="1100" t="s">
        <v>18320</v>
      </c>
      <c r="C693" s="371">
        <v>20</v>
      </c>
      <c r="D693" s="1150">
        <f t="shared" si="11"/>
        <v>14</v>
      </c>
    </row>
    <row r="694" spans="1:4" ht="14.4">
      <c r="A694" s="1100" t="s">
        <v>18321</v>
      </c>
      <c r="B694" s="1100" t="s">
        <v>18322</v>
      </c>
      <c r="C694" s="371">
        <v>22</v>
      </c>
      <c r="D694" s="1150">
        <f t="shared" si="11"/>
        <v>15.399999999999999</v>
      </c>
    </row>
    <row r="695" spans="1:4" ht="14.4">
      <c r="A695" s="1100" t="s">
        <v>18323</v>
      </c>
      <c r="B695" s="1100" t="s">
        <v>18324</v>
      </c>
      <c r="C695" s="371">
        <v>39</v>
      </c>
      <c r="D695" s="1150">
        <f t="shared" si="11"/>
        <v>27.299999999999997</v>
      </c>
    </row>
    <row r="696" spans="1:4" ht="14.4">
      <c r="A696" s="1100" t="s">
        <v>18325</v>
      </c>
      <c r="B696" s="1100" t="s">
        <v>18326</v>
      </c>
      <c r="C696" s="371">
        <v>22</v>
      </c>
      <c r="D696" s="1150">
        <f t="shared" si="11"/>
        <v>15.399999999999999</v>
      </c>
    </row>
    <row r="697" spans="1:4" ht="14.4">
      <c r="A697" s="1100" t="s">
        <v>18327</v>
      </c>
      <c r="B697" s="1100" t="s">
        <v>18328</v>
      </c>
      <c r="C697" s="371">
        <v>55</v>
      </c>
      <c r="D697" s="1150">
        <f t="shared" si="11"/>
        <v>38.5</v>
      </c>
    </row>
    <row r="698" spans="1:4" ht="14.4">
      <c r="A698" s="1100" t="s">
        <v>18329</v>
      </c>
      <c r="B698" s="1100" t="s">
        <v>18330</v>
      </c>
      <c r="C698" s="371">
        <v>17</v>
      </c>
      <c r="D698" s="1150">
        <f t="shared" si="11"/>
        <v>11.899999999999999</v>
      </c>
    </row>
    <row r="699" spans="1:4" ht="14.4">
      <c r="A699" s="1100" t="s">
        <v>18331</v>
      </c>
      <c r="B699" s="1100" t="s">
        <v>18330</v>
      </c>
      <c r="C699" s="371">
        <v>22</v>
      </c>
      <c r="D699" s="1150">
        <f t="shared" si="11"/>
        <v>15.399999999999999</v>
      </c>
    </row>
    <row r="700" spans="1:4" ht="14.4">
      <c r="A700" s="1100" t="s">
        <v>18332</v>
      </c>
      <c r="B700" s="1100" t="s">
        <v>18333</v>
      </c>
      <c r="C700" s="371">
        <v>405</v>
      </c>
      <c r="D700" s="1150">
        <f t="shared" si="11"/>
        <v>283.5</v>
      </c>
    </row>
    <row r="701" spans="1:4" ht="14.4">
      <c r="A701" s="1100" t="s">
        <v>18332</v>
      </c>
      <c r="B701" s="1100" t="s">
        <v>18334</v>
      </c>
      <c r="C701" s="371">
        <v>405</v>
      </c>
      <c r="D701" s="1150">
        <f t="shared" si="11"/>
        <v>283.5</v>
      </c>
    </row>
    <row r="702" spans="1:4" ht="14.4">
      <c r="A702" s="1100" t="s">
        <v>18335</v>
      </c>
      <c r="B702" s="1100" t="s">
        <v>18336</v>
      </c>
      <c r="C702" s="371">
        <v>425</v>
      </c>
      <c r="D702" s="1150">
        <f t="shared" si="11"/>
        <v>297.5</v>
      </c>
    </row>
    <row r="703" spans="1:4" ht="14.4">
      <c r="A703" s="1100" t="s">
        <v>18335</v>
      </c>
      <c r="B703" s="1100" t="s">
        <v>18337</v>
      </c>
      <c r="C703" s="371">
        <v>425</v>
      </c>
      <c r="D703" s="1150">
        <f t="shared" si="11"/>
        <v>297.5</v>
      </c>
    </row>
    <row r="704" spans="1:4" ht="14.4">
      <c r="A704" s="1100" t="s">
        <v>18338</v>
      </c>
      <c r="B704" s="1100" t="s">
        <v>18339</v>
      </c>
      <c r="C704" s="371">
        <v>445</v>
      </c>
      <c r="D704" s="1150">
        <f t="shared" si="11"/>
        <v>311.5</v>
      </c>
    </row>
    <row r="705" spans="1:4" ht="14.4">
      <c r="A705" s="1100" t="s">
        <v>18338</v>
      </c>
      <c r="B705" s="1100" t="s">
        <v>18340</v>
      </c>
      <c r="C705" s="371">
        <v>445</v>
      </c>
      <c r="D705" s="1150">
        <f t="shared" si="11"/>
        <v>311.5</v>
      </c>
    </row>
    <row r="706" spans="1:4" ht="14.4">
      <c r="A706" s="1100" t="s">
        <v>18341</v>
      </c>
      <c r="B706" s="1100" t="s">
        <v>18342</v>
      </c>
      <c r="C706" s="371">
        <v>525</v>
      </c>
      <c r="D706" s="1150">
        <f t="shared" si="11"/>
        <v>367.5</v>
      </c>
    </row>
    <row r="707" spans="1:4" ht="14.4">
      <c r="A707" s="1100" t="s">
        <v>18341</v>
      </c>
      <c r="B707" s="1100" t="s">
        <v>18343</v>
      </c>
      <c r="C707" s="371">
        <v>525</v>
      </c>
      <c r="D707" s="1150">
        <f t="shared" si="11"/>
        <v>367.5</v>
      </c>
    </row>
    <row r="708" spans="1:4" ht="14.4">
      <c r="A708" s="1100" t="s">
        <v>18344</v>
      </c>
      <c r="B708" s="1100" t="s">
        <v>18345</v>
      </c>
      <c r="C708" s="371">
        <v>550</v>
      </c>
      <c r="D708" s="1150">
        <f t="shared" si="11"/>
        <v>385</v>
      </c>
    </row>
    <row r="709" spans="1:4" ht="14.4">
      <c r="A709" s="1100" t="s">
        <v>18344</v>
      </c>
      <c r="B709" s="1100" t="s">
        <v>18346</v>
      </c>
      <c r="C709" s="371">
        <v>550</v>
      </c>
      <c r="D709" s="1150">
        <f t="shared" si="11"/>
        <v>385</v>
      </c>
    </row>
    <row r="710" spans="1:4" ht="14.4">
      <c r="A710" s="1100" t="s">
        <v>18347</v>
      </c>
      <c r="B710" s="1100" t="s">
        <v>18348</v>
      </c>
      <c r="C710" s="371">
        <v>575</v>
      </c>
      <c r="D710" s="1150">
        <f t="shared" si="11"/>
        <v>402.5</v>
      </c>
    </row>
    <row r="711" spans="1:4" ht="14.4">
      <c r="A711" s="1100" t="s">
        <v>18347</v>
      </c>
      <c r="B711" s="1100" t="s">
        <v>18349</v>
      </c>
      <c r="C711" s="371">
        <v>575</v>
      </c>
      <c r="D711" s="1150">
        <f t="shared" si="11"/>
        <v>402.5</v>
      </c>
    </row>
    <row r="712" spans="1:4" ht="14.4">
      <c r="A712" s="1100" t="s">
        <v>18350</v>
      </c>
      <c r="B712" s="1100" t="s">
        <v>18351</v>
      </c>
      <c r="C712" s="371">
        <v>625</v>
      </c>
      <c r="D712" s="1150">
        <f t="shared" si="11"/>
        <v>437.5</v>
      </c>
    </row>
    <row r="713" spans="1:4" ht="14.4">
      <c r="A713" s="1100" t="s">
        <v>18350</v>
      </c>
      <c r="B713" s="1100" t="s">
        <v>18352</v>
      </c>
      <c r="C713" s="371">
        <v>625</v>
      </c>
      <c r="D713" s="1150">
        <f t="shared" si="11"/>
        <v>437.5</v>
      </c>
    </row>
    <row r="714" spans="1:4" ht="14.4">
      <c r="A714" s="1100" t="s">
        <v>18353</v>
      </c>
      <c r="B714" s="1100" t="s">
        <v>18354</v>
      </c>
      <c r="C714" s="371">
        <v>675</v>
      </c>
      <c r="D714" s="1150">
        <f t="shared" si="11"/>
        <v>472.49999999999994</v>
      </c>
    </row>
    <row r="715" spans="1:4" ht="14.4">
      <c r="A715" s="1100" t="s">
        <v>18353</v>
      </c>
      <c r="B715" s="1100" t="s">
        <v>18355</v>
      </c>
      <c r="C715" s="371">
        <v>675</v>
      </c>
      <c r="D715" s="1150">
        <f t="shared" si="11"/>
        <v>472.49999999999994</v>
      </c>
    </row>
    <row r="716" spans="1:4" ht="14.4">
      <c r="A716" s="1100" t="s">
        <v>18356</v>
      </c>
      <c r="B716" s="1100" t="s">
        <v>18357</v>
      </c>
      <c r="C716" s="371">
        <v>725</v>
      </c>
      <c r="D716" s="1150">
        <f t="shared" si="11"/>
        <v>507.49999999999994</v>
      </c>
    </row>
    <row r="717" spans="1:4" ht="14.4">
      <c r="A717" s="1100" t="s">
        <v>18356</v>
      </c>
      <c r="B717" s="1100" t="s">
        <v>18358</v>
      </c>
      <c r="C717" s="371">
        <v>725</v>
      </c>
      <c r="D717" s="1150">
        <f t="shared" si="11"/>
        <v>507.49999999999994</v>
      </c>
    </row>
    <row r="718" spans="1:4" ht="14.4">
      <c r="A718" s="1100" t="s">
        <v>18359</v>
      </c>
      <c r="B718" s="1100" t="s">
        <v>18360</v>
      </c>
      <c r="C718" s="371">
        <v>775</v>
      </c>
      <c r="D718" s="1150">
        <f t="shared" si="11"/>
        <v>542.5</v>
      </c>
    </row>
    <row r="719" spans="1:4" ht="14.4">
      <c r="A719" s="1100" t="s">
        <v>18359</v>
      </c>
      <c r="B719" s="1100" t="s">
        <v>18361</v>
      </c>
      <c r="C719" s="371">
        <v>775</v>
      </c>
      <c r="D719" s="1150">
        <f t="shared" si="11"/>
        <v>542.5</v>
      </c>
    </row>
    <row r="720" spans="1:4" ht="14.4">
      <c r="A720" s="1100" t="s">
        <v>18362</v>
      </c>
      <c r="B720" s="1100" t="s">
        <v>18363</v>
      </c>
      <c r="C720" s="371">
        <v>825</v>
      </c>
      <c r="D720" s="1150">
        <f t="shared" ref="D720:D783" si="12">C720*0.7</f>
        <v>577.5</v>
      </c>
    </row>
    <row r="721" spans="1:4" ht="14.4">
      <c r="A721" s="1100" t="s">
        <v>18362</v>
      </c>
      <c r="B721" s="1100" t="s">
        <v>18364</v>
      </c>
      <c r="C721" s="371">
        <v>825</v>
      </c>
      <c r="D721" s="1150">
        <f t="shared" si="12"/>
        <v>577.5</v>
      </c>
    </row>
    <row r="722" spans="1:4" ht="14.4">
      <c r="A722" s="1100" t="s">
        <v>18365</v>
      </c>
      <c r="B722" s="1100" t="s">
        <v>18366</v>
      </c>
      <c r="C722" s="371">
        <v>915</v>
      </c>
      <c r="D722" s="1150">
        <f t="shared" si="12"/>
        <v>640.5</v>
      </c>
    </row>
    <row r="723" spans="1:4" ht="14.4">
      <c r="A723" s="1100" t="s">
        <v>18367</v>
      </c>
      <c r="B723" s="1100" t="s">
        <v>18368</v>
      </c>
      <c r="C723" s="371">
        <v>75</v>
      </c>
      <c r="D723" s="1150">
        <f t="shared" si="12"/>
        <v>52.5</v>
      </c>
    </row>
    <row r="724" spans="1:4" ht="14.4">
      <c r="A724" s="1100" t="s">
        <v>18369</v>
      </c>
      <c r="B724" s="1100" t="s">
        <v>18370</v>
      </c>
      <c r="C724" s="841">
        <v>125</v>
      </c>
      <c r="D724" s="1150">
        <f t="shared" si="12"/>
        <v>87.5</v>
      </c>
    </row>
    <row r="725" spans="1:4" ht="14.4">
      <c r="A725" s="1100" t="s">
        <v>18371</v>
      </c>
      <c r="B725" s="1101" t="s">
        <v>18372</v>
      </c>
      <c r="C725" s="371">
        <v>155</v>
      </c>
      <c r="D725" s="1150">
        <f t="shared" si="12"/>
        <v>108.5</v>
      </c>
    </row>
    <row r="726" spans="1:4" ht="14.4">
      <c r="A726" s="1100" t="s">
        <v>18373</v>
      </c>
      <c r="B726" s="1100" t="s">
        <v>18374</v>
      </c>
      <c r="C726" s="396">
        <v>180</v>
      </c>
      <c r="D726" s="1150">
        <f t="shared" si="12"/>
        <v>125.99999999999999</v>
      </c>
    </row>
    <row r="727" spans="1:4" ht="14.4">
      <c r="A727" s="1100" t="s">
        <v>18375</v>
      </c>
      <c r="B727" s="1100" t="s">
        <v>18376</v>
      </c>
      <c r="C727" s="371">
        <v>200</v>
      </c>
      <c r="D727" s="1150">
        <f t="shared" si="12"/>
        <v>140</v>
      </c>
    </row>
    <row r="728" spans="1:4" ht="14.4">
      <c r="A728" s="1100" t="s">
        <v>18377</v>
      </c>
      <c r="B728" s="1100" t="s">
        <v>18378</v>
      </c>
      <c r="C728" s="371">
        <v>215</v>
      </c>
      <c r="D728" s="1150">
        <f t="shared" si="12"/>
        <v>150.5</v>
      </c>
    </row>
    <row r="729" spans="1:4" ht="14.4">
      <c r="A729" s="1100" t="s">
        <v>18379</v>
      </c>
      <c r="B729" s="1100" t="s">
        <v>18380</v>
      </c>
      <c r="C729" s="371">
        <v>17</v>
      </c>
      <c r="D729" s="1150">
        <f t="shared" si="12"/>
        <v>11.899999999999999</v>
      </c>
    </row>
    <row r="730" spans="1:4" ht="14.4">
      <c r="A730" s="1100" t="s">
        <v>18381</v>
      </c>
      <c r="B730" s="1100" t="s">
        <v>18382</v>
      </c>
      <c r="C730" s="371">
        <v>55</v>
      </c>
      <c r="D730" s="1150">
        <f t="shared" si="12"/>
        <v>38.5</v>
      </c>
    </row>
    <row r="731" spans="1:4" ht="14.4">
      <c r="A731" s="1100" t="s">
        <v>18383</v>
      </c>
      <c r="B731" s="1100" t="s">
        <v>18384</v>
      </c>
      <c r="C731" s="371">
        <v>224</v>
      </c>
      <c r="D731" s="1150">
        <f t="shared" si="12"/>
        <v>156.79999999999998</v>
      </c>
    </row>
    <row r="732" spans="1:4" ht="14.4">
      <c r="A732" s="1100" t="s">
        <v>18385</v>
      </c>
      <c r="B732" s="1100" t="s">
        <v>18386</v>
      </c>
      <c r="C732" s="841">
        <v>135</v>
      </c>
      <c r="D732" s="1150">
        <f t="shared" si="12"/>
        <v>94.5</v>
      </c>
    </row>
    <row r="733" spans="1:4" ht="14.4">
      <c r="A733" s="1100" t="s">
        <v>18387</v>
      </c>
      <c r="B733" s="1100" t="s">
        <v>18388</v>
      </c>
      <c r="C733" s="371">
        <v>11</v>
      </c>
      <c r="D733" s="1150">
        <f t="shared" si="12"/>
        <v>7.6999999999999993</v>
      </c>
    </row>
    <row r="734" spans="1:4" ht="14.4">
      <c r="A734" s="1100" t="s">
        <v>18389</v>
      </c>
      <c r="B734" s="1100" t="s">
        <v>18390</v>
      </c>
      <c r="C734" s="371">
        <v>32</v>
      </c>
      <c r="D734" s="1150">
        <f t="shared" si="12"/>
        <v>22.4</v>
      </c>
    </row>
    <row r="735" spans="1:4" ht="14.4">
      <c r="A735" s="1100" t="s">
        <v>18391</v>
      </c>
      <c r="B735" s="1100" t="s">
        <v>18392</v>
      </c>
      <c r="C735" s="371">
        <v>45</v>
      </c>
      <c r="D735" s="1150">
        <f t="shared" si="12"/>
        <v>31.499999999999996</v>
      </c>
    </row>
    <row r="736" spans="1:4" ht="14.4">
      <c r="A736" s="1100" t="s">
        <v>18393</v>
      </c>
      <c r="B736" s="1100" t="s">
        <v>18394</v>
      </c>
      <c r="C736" s="371">
        <v>19</v>
      </c>
      <c r="D736" s="1150">
        <f t="shared" si="12"/>
        <v>13.299999999999999</v>
      </c>
    </row>
    <row r="737" spans="1:4" ht="14.4">
      <c r="A737" s="1100" t="s">
        <v>18395</v>
      </c>
      <c r="B737" s="1100" t="s">
        <v>18396</v>
      </c>
      <c r="C737" s="371">
        <v>7</v>
      </c>
      <c r="D737" s="1150">
        <f t="shared" si="12"/>
        <v>4.8999999999999995</v>
      </c>
    </row>
    <row r="738" spans="1:4" ht="14.4">
      <c r="A738" s="1100" t="s">
        <v>18397</v>
      </c>
      <c r="B738" s="1100" t="s">
        <v>18398</v>
      </c>
      <c r="C738" s="371">
        <v>9</v>
      </c>
      <c r="D738" s="1150">
        <f t="shared" si="12"/>
        <v>6.3</v>
      </c>
    </row>
    <row r="739" spans="1:4" ht="14.4">
      <c r="A739" s="1100" t="s">
        <v>18399</v>
      </c>
      <c r="B739" s="1100" t="s">
        <v>18400</v>
      </c>
      <c r="C739" s="371">
        <v>12</v>
      </c>
      <c r="D739" s="1150">
        <f t="shared" si="12"/>
        <v>8.3999999999999986</v>
      </c>
    </row>
    <row r="740" spans="1:4" ht="14.4">
      <c r="A740" s="1100" t="s">
        <v>18401</v>
      </c>
      <c r="B740" s="1100" t="s">
        <v>18402</v>
      </c>
      <c r="C740" s="371">
        <v>14</v>
      </c>
      <c r="D740" s="1150">
        <f t="shared" si="12"/>
        <v>9.7999999999999989</v>
      </c>
    </row>
    <row r="741" spans="1:4" ht="14.4">
      <c r="A741" s="1100" t="s">
        <v>18403</v>
      </c>
      <c r="B741" s="1100" t="s">
        <v>18404</v>
      </c>
      <c r="C741" s="371">
        <v>16</v>
      </c>
      <c r="D741" s="1150">
        <f t="shared" si="12"/>
        <v>11.2</v>
      </c>
    </row>
    <row r="742" spans="1:4" ht="14.4">
      <c r="A742" s="1100" t="s">
        <v>18405</v>
      </c>
      <c r="B742" s="1100" t="s">
        <v>18406</v>
      </c>
      <c r="C742" s="371">
        <v>19</v>
      </c>
      <c r="D742" s="1150">
        <f t="shared" si="12"/>
        <v>13.299999999999999</v>
      </c>
    </row>
    <row r="743" spans="1:4" ht="14.4">
      <c r="A743" s="1100" t="s">
        <v>18407</v>
      </c>
      <c r="B743" s="1100" t="s">
        <v>18408</v>
      </c>
      <c r="C743" s="371">
        <v>24</v>
      </c>
      <c r="D743" s="1150">
        <f t="shared" si="12"/>
        <v>16.799999999999997</v>
      </c>
    </row>
    <row r="744" spans="1:4" ht="14.4">
      <c r="A744" s="1100" t="s">
        <v>18409</v>
      </c>
      <c r="B744" s="1100" t="s">
        <v>18410</v>
      </c>
      <c r="C744" s="371">
        <v>30</v>
      </c>
      <c r="D744" s="1150">
        <f t="shared" si="12"/>
        <v>21</v>
      </c>
    </row>
    <row r="745" spans="1:4" ht="14.4">
      <c r="A745" s="1100" t="s">
        <v>18411</v>
      </c>
      <c r="B745" s="1100" t="s">
        <v>18412</v>
      </c>
      <c r="C745" s="371">
        <v>40</v>
      </c>
      <c r="D745" s="1150">
        <f t="shared" si="12"/>
        <v>28</v>
      </c>
    </row>
    <row r="746" spans="1:4" ht="14.4">
      <c r="A746" s="1100" t="s">
        <v>18413</v>
      </c>
      <c r="B746" s="1100" t="s">
        <v>18414</v>
      </c>
      <c r="C746" s="371">
        <v>52</v>
      </c>
      <c r="D746" s="1150">
        <f t="shared" si="12"/>
        <v>36.4</v>
      </c>
    </row>
    <row r="747" spans="1:4" ht="14.4">
      <c r="A747" s="1100" t="s">
        <v>18415</v>
      </c>
      <c r="B747" s="1100" t="s">
        <v>18416</v>
      </c>
      <c r="C747" s="371">
        <v>63</v>
      </c>
      <c r="D747" s="1150">
        <f t="shared" si="12"/>
        <v>44.099999999999994</v>
      </c>
    </row>
    <row r="748" spans="1:4" ht="14.4">
      <c r="A748" s="1100" t="s">
        <v>18417</v>
      </c>
      <c r="B748" s="1100" t="s">
        <v>18418</v>
      </c>
      <c r="C748" s="371">
        <v>178</v>
      </c>
      <c r="D748" s="1150">
        <f t="shared" si="12"/>
        <v>124.6</v>
      </c>
    </row>
    <row r="749" spans="1:4" ht="14.4">
      <c r="A749" s="1100" t="s">
        <v>18419</v>
      </c>
      <c r="B749" s="1100" t="s">
        <v>18420</v>
      </c>
      <c r="C749" s="371">
        <v>2</v>
      </c>
      <c r="D749" s="1150">
        <f t="shared" si="12"/>
        <v>1.4</v>
      </c>
    </row>
    <row r="750" spans="1:4" ht="14.4">
      <c r="A750" s="1100" t="s">
        <v>18421</v>
      </c>
      <c r="B750" s="1100" t="s">
        <v>18422</v>
      </c>
      <c r="C750" s="371">
        <v>125</v>
      </c>
      <c r="D750" s="1150">
        <f t="shared" si="12"/>
        <v>87.5</v>
      </c>
    </row>
    <row r="751" spans="1:4" ht="14.4">
      <c r="A751" s="1100" t="s">
        <v>18423</v>
      </c>
      <c r="B751" s="1100" t="s">
        <v>18424</v>
      </c>
      <c r="C751" s="371">
        <v>160</v>
      </c>
      <c r="D751" s="1150">
        <f t="shared" si="12"/>
        <v>112</v>
      </c>
    </row>
    <row r="752" spans="1:4" ht="14.4">
      <c r="A752" s="1100" t="s">
        <v>18425</v>
      </c>
      <c r="B752" s="1100" t="s">
        <v>18426</v>
      </c>
      <c r="C752" s="371">
        <v>22</v>
      </c>
      <c r="D752" s="1150">
        <f t="shared" si="12"/>
        <v>15.399999999999999</v>
      </c>
    </row>
    <row r="753" spans="1:4" ht="14.4">
      <c r="A753" s="1100" t="s">
        <v>18427</v>
      </c>
      <c r="B753" s="1100" t="s">
        <v>18428</v>
      </c>
      <c r="C753" s="371">
        <v>150</v>
      </c>
      <c r="D753" s="1150">
        <f t="shared" si="12"/>
        <v>105</v>
      </c>
    </row>
    <row r="754" spans="1:4" ht="14.4">
      <c r="A754" s="1100" t="s">
        <v>18429</v>
      </c>
      <c r="B754" s="1100" t="s">
        <v>18430</v>
      </c>
      <c r="C754" s="371">
        <v>185</v>
      </c>
      <c r="D754" s="1150">
        <f t="shared" si="12"/>
        <v>129.5</v>
      </c>
    </row>
    <row r="755" spans="1:4" ht="14.4">
      <c r="A755" s="1100" t="s">
        <v>18431</v>
      </c>
      <c r="B755" s="1100" t="s">
        <v>18432</v>
      </c>
      <c r="C755" s="371">
        <v>145</v>
      </c>
      <c r="D755" s="1150">
        <f t="shared" si="12"/>
        <v>101.5</v>
      </c>
    </row>
    <row r="756" spans="1:4" ht="14.4">
      <c r="A756" s="1100" t="s">
        <v>18433</v>
      </c>
      <c r="B756" s="1100" t="s">
        <v>18434</v>
      </c>
      <c r="C756" s="371">
        <v>220</v>
      </c>
      <c r="D756" s="1150">
        <f t="shared" si="12"/>
        <v>154</v>
      </c>
    </row>
    <row r="757" spans="1:4" ht="14.4">
      <c r="A757" s="1100" t="s">
        <v>18435</v>
      </c>
      <c r="B757" s="1100" t="s">
        <v>18436</v>
      </c>
      <c r="C757" s="371">
        <v>195</v>
      </c>
      <c r="D757" s="1150">
        <f t="shared" si="12"/>
        <v>136.5</v>
      </c>
    </row>
    <row r="758" spans="1:4" ht="14.4">
      <c r="A758" s="1100" t="s">
        <v>18437</v>
      </c>
      <c r="B758" s="1100" t="s">
        <v>18438</v>
      </c>
      <c r="C758" s="371">
        <v>133</v>
      </c>
      <c r="D758" s="1150">
        <f t="shared" si="12"/>
        <v>93.1</v>
      </c>
    </row>
    <row r="759" spans="1:4" ht="14.4">
      <c r="A759" s="1100" t="s">
        <v>18439</v>
      </c>
      <c r="B759" s="1100" t="s">
        <v>18440</v>
      </c>
      <c r="C759" s="371">
        <v>5</v>
      </c>
      <c r="D759" s="1150">
        <f t="shared" si="12"/>
        <v>3.5</v>
      </c>
    </row>
    <row r="760" spans="1:4" ht="14.4">
      <c r="A760" s="1100" t="s">
        <v>18441</v>
      </c>
      <c r="B760" s="1100" t="s">
        <v>18442</v>
      </c>
      <c r="C760" s="371">
        <v>4</v>
      </c>
      <c r="D760" s="1150">
        <f t="shared" si="12"/>
        <v>2.8</v>
      </c>
    </row>
    <row r="761" spans="1:4" ht="14.4">
      <c r="A761" s="1100" t="s">
        <v>18443</v>
      </c>
      <c r="B761" s="1100" t="s">
        <v>18444</v>
      </c>
      <c r="C761" s="371">
        <v>30</v>
      </c>
      <c r="D761" s="1150">
        <f t="shared" si="12"/>
        <v>21</v>
      </c>
    </row>
    <row r="762" spans="1:4" ht="14.4">
      <c r="A762" s="1100" t="s">
        <v>18445</v>
      </c>
      <c r="B762" s="1100" t="s">
        <v>18446</v>
      </c>
      <c r="C762" s="371">
        <v>259</v>
      </c>
      <c r="D762" s="1150">
        <f t="shared" si="12"/>
        <v>181.29999999999998</v>
      </c>
    </row>
    <row r="763" spans="1:4" ht="14.4">
      <c r="A763" s="1100" t="s">
        <v>18447</v>
      </c>
      <c r="B763" s="1100" t="s">
        <v>18448</v>
      </c>
      <c r="C763" s="371">
        <v>6</v>
      </c>
      <c r="D763" s="1150">
        <f t="shared" si="12"/>
        <v>4.1999999999999993</v>
      </c>
    </row>
    <row r="764" spans="1:4" ht="14.4">
      <c r="A764" s="1100" t="s">
        <v>18449</v>
      </c>
      <c r="B764" s="1100" t="s">
        <v>18450</v>
      </c>
      <c r="C764" s="371">
        <v>19</v>
      </c>
      <c r="D764" s="1150">
        <f t="shared" si="12"/>
        <v>13.299999999999999</v>
      </c>
    </row>
    <row r="765" spans="1:4" ht="14.4">
      <c r="A765" s="1100" t="s">
        <v>18451</v>
      </c>
      <c r="B765" s="1100" t="s">
        <v>18452</v>
      </c>
      <c r="C765" s="371">
        <v>151</v>
      </c>
      <c r="D765" s="1150">
        <f t="shared" si="12"/>
        <v>105.69999999999999</v>
      </c>
    </row>
    <row r="766" spans="1:4" ht="14.4">
      <c r="A766" s="1100" t="s">
        <v>18453</v>
      </c>
      <c r="B766" s="1100" t="s">
        <v>18454</v>
      </c>
      <c r="C766" s="371">
        <v>495</v>
      </c>
      <c r="D766" s="1150">
        <f t="shared" si="12"/>
        <v>346.5</v>
      </c>
    </row>
    <row r="767" spans="1:4" ht="14.4">
      <c r="A767" s="1100" t="s">
        <v>18455</v>
      </c>
      <c r="B767" s="1100" t="s">
        <v>18454</v>
      </c>
      <c r="C767" s="371">
        <v>995</v>
      </c>
      <c r="D767" s="1150">
        <f t="shared" si="12"/>
        <v>696.5</v>
      </c>
    </row>
    <row r="768" spans="1:4" ht="14.4">
      <c r="A768" s="1100" t="s">
        <v>18456</v>
      </c>
      <c r="B768" s="1100" t="s">
        <v>18457</v>
      </c>
      <c r="C768" s="371">
        <v>22</v>
      </c>
      <c r="D768" s="1150">
        <f t="shared" si="12"/>
        <v>15.399999999999999</v>
      </c>
    </row>
    <row r="769" spans="1:4" ht="14.4">
      <c r="A769" s="1100" t="s">
        <v>18458</v>
      </c>
      <c r="B769" s="1100" t="s">
        <v>18459</v>
      </c>
      <c r="C769" s="371">
        <v>12</v>
      </c>
      <c r="D769" s="1150">
        <f t="shared" si="12"/>
        <v>8.3999999999999986</v>
      </c>
    </row>
    <row r="770" spans="1:4" ht="14.4">
      <c r="A770" s="1100" t="s">
        <v>18460</v>
      </c>
      <c r="B770" s="1100" t="s">
        <v>18461</v>
      </c>
      <c r="C770" s="371">
        <v>26</v>
      </c>
      <c r="D770" s="1150">
        <f t="shared" si="12"/>
        <v>18.2</v>
      </c>
    </row>
    <row r="771" spans="1:4" ht="14.4">
      <c r="A771" s="1100" t="s">
        <v>18462</v>
      </c>
      <c r="B771" s="1100" t="s">
        <v>18463</v>
      </c>
      <c r="C771" s="371">
        <v>12</v>
      </c>
      <c r="D771" s="1150">
        <f t="shared" si="12"/>
        <v>8.3999999999999986</v>
      </c>
    </row>
    <row r="772" spans="1:4" ht="14.4">
      <c r="A772" s="1100" t="s">
        <v>18464</v>
      </c>
      <c r="B772" s="1100" t="s">
        <v>18465</v>
      </c>
      <c r="C772" s="371">
        <v>12</v>
      </c>
      <c r="D772" s="1150">
        <f t="shared" si="12"/>
        <v>8.3999999999999986</v>
      </c>
    </row>
    <row r="773" spans="1:4" ht="14.4">
      <c r="A773" s="1100" t="s">
        <v>18466</v>
      </c>
      <c r="B773" s="1100" t="s">
        <v>18467</v>
      </c>
      <c r="C773" s="371">
        <v>15</v>
      </c>
      <c r="D773" s="1150">
        <f t="shared" si="12"/>
        <v>10.5</v>
      </c>
    </row>
    <row r="774" spans="1:4" ht="14.4">
      <c r="A774" s="1100" t="s">
        <v>18468</v>
      </c>
      <c r="B774" s="1100" t="s">
        <v>18469</v>
      </c>
      <c r="C774" s="371">
        <v>17</v>
      </c>
      <c r="D774" s="1150">
        <f t="shared" si="12"/>
        <v>11.899999999999999</v>
      </c>
    </row>
    <row r="775" spans="1:4" ht="14.4">
      <c r="A775" s="1100" t="s">
        <v>18470</v>
      </c>
      <c r="B775" s="1100" t="s">
        <v>18471</v>
      </c>
      <c r="C775" s="371">
        <v>29</v>
      </c>
      <c r="D775" s="1150">
        <f t="shared" si="12"/>
        <v>20.299999999999997</v>
      </c>
    </row>
    <row r="776" spans="1:4" ht="14.4">
      <c r="A776" s="1100" t="s">
        <v>18472</v>
      </c>
      <c r="B776" s="1100" t="s">
        <v>18473</v>
      </c>
      <c r="C776" s="371">
        <v>15</v>
      </c>
      <c r="D776" s="1150">
        <f t="shared" si="12"/>
        <v>10.5</v>
      </c>
    </row>
    <row r="777" spans="1:4" ht="14.4">
      <c r="A777" s="1100" t="s">
        <v>18474</v>
      </c>
      <c r="B777" s="1100" t="s">
        <v>18475</v>
      </c>
      <c r="C777" s="371">
        <v>3</v>
      </c>
      <c r="D777" s="1150">
        <f t="shared" si="12"/>
        <v>2.0999999999999996</v>
      </c>
    </row>
    <row r="778" spans="1:4" ht="14.4">
      <c r="A778" s="1100" t="s">
        <v>18476</v>
      </c>
      <c r="B778" s="1100" t="s">
        <v>18477</v>
      </c>
      <c r="C778" s="371">
        <v>35</v>
      </c>
      <c r="D778" s="1150">
        <f t="shared" si="12"/>
        <v>24.5</v>
      </c>
    </row>
    <row r="779" spans="1:4" ht="14.4">
      <c r="A779" s="1100" t="s">
        <v>18478</v>
      </c>
      <c r="B779" s="1100" t="s">
        <v>18479</v>
      </c>
      <c r="C779" s="371">
        <v>25</v>
      </c>
      <c r="D779" s="1150">
        <f t="shared" si="12"/>
        <v>17.5</v>
      </c>
    </row>
    <row r="780" spans="1:4" ht="14.4">
      <c r="A780" s="1100" t="s">
        <v>18480</v>
      </c>
      <c r="B780" s="1100" t="s">
        <v>18481</v>
      </c>
      <c r="C780" s="371">
        <v>26</v>
      </c>
      <c r="D780" s="1150">
        <f t="shared" si="12"/>
        <v>18.2</v>
      </c>
    </row>
    <row r="781" spans="1:4" ht="14.4">
      <c r="A781" s="1100" t="s">
        <v>18482</v>
      </c>
      <c r="B781" s="1100" t="s">
        <v>18483</v>
      </c>
      <c r="C781" s="371">
        <v>16</v>
      </c>
      <c r="D781" s="1150">
        <f t="shared" si="12"/>
        <v>11.2</v>
      </c>
    </row>
    <row r="782" spans="1:4" ht="14.4">
      <c r="A782" s="1100" t="s">
        <v>18484</v>
      </c>
      <c r="B782" s="1100" t="s">
        <v>18485</v>
      </c>
      <c r="C782" s="371">
        <v>40</v>
      </c>
      <c r="D782" s="1150">
        <f t="shared" si="12"/>
        <v>28</v>
      </c>
    </row>
    <row r="783" spans="1:4" ht="14.4">
      <c r="A783" s="1100" t="s">
        <v>18486</v>
      </c>
      <c r="B783" s="1100" t="s">
        <v>18487</v>
      </c>
      <c r="C783" s="371">
        <v>17</v>
      </c>
      <c r="D783" s="1150">
        <f t="shared" si="12"/>
        <v>11.899999999999999</v>
      </c>
    </row>
    <row r="784" spans="1:4" ht="14.4">
      <c r="A784" s="1100" t="s">
        <v>18488</v>
      </c>
      <c r="B784" s="1100" t="s">
        <v>18489</v>
      </c>
      <c r="C784" s="371">
        <v>26</v>
      </c>
      <c r="D784" s="1150">
        <f t="shared" ref="D784:D847" si="13">C784*0.7</f>
        <v>18.2</v>
      </c>
    </row>
    <row r="785" spans="1:4" ht="14.4">
      <c r="A785" s="1100" t="s">
        <v>18490</v>
      </c>
      <c r="B785" s="1100" t="s">
        <v>18491</v>
      </c>
      <c r="C785" s="371">
        <v>38</v>
      </c>
      <c r="D785" s="1150">
        <f t="shared" si="13"/>
        <v>26.599999999999998</v>
      </c>
    </row>
    <row r="786" spans="1:4" ht="14.4">
      <c r="A786" s="1100" t="s">
        <v>18492</v>
      </c>
      <c r="B786" s="1100" t="s">
        <v>18493</v>
      </c>
      <c r="C786" s="371">
        <v>30</v>
      </c>
      <c r="D786" s="1150">
        <f t="shared" si="13"/>
        <v>21</v>
      </c>
    </row>
    <row r="787" spans="1:4" ht="14.4">
      <c r="A787" s="1100" t="s">
        <v>18494</v>
      </c>
      <c r="B787" s="1100" t="s">
        <v>18495</v>
      </c>
      <c r="C787" s="371">
        <v>73</v>
      </c>
      <c r="D787" s="1150">
        <f t="shared" si="13"/>
        <v>51.099999999999994</v>
      </c>
    </row>
    <row r="788" spans="1:4" ht="14.4">
      <c r="A788" s="1100" t="s">
        <v>18496</v>
      </c>
      <c r="B788" s="1100" t="s">
        <v>18497</v>
      </c>
      <c r="C788" s="841">
        <v>8</v>
      </c>
      <c r="D788" s="1150">
        <f t="shared" si="13"/>
        <v>5.6</v>
      </c>
    </row>
    <row r="789" spans="1:4" ht="14.4">
      <c r="A789" s="1100" t="s">
        <v>18498</v>
      </c>
      <c r="B789" s="1101" t="s">
        <v>18499</v>
      </c>
      <c r="C789" s="371">
        <v>43</v>
      </c>
      <c r="D789" s="1150">
        <f t="shared" si="13"/>
        <v>30.099999999999998</v>
      </c>
    </row>
    <row r="790" spans="1:4" ht="14.4">
      <c r="A790" s="1100" t="s">
        <v>18500</v>
      </c>
      <c r="B790" s="1100" t="s">
        <v>18501</v>
      </c>
      <c r="C790" s="396">
        <v>38</v>
      </c>
      <c r="D790" s="1150">
        <f t="shared" si="13"/>
        <v>26.599999999999998</v>
      </c>
    </row>
    <row r="791" spans="1:4" ht="14.4">
      <c r="A791" s="1100" t="s">
        <v>18502</v>
      </c>
      <c r="B791" s="1100" t="s">
        <v>18503</v>
      </c>
      <c r="C791" s="371">
        <v>30</v>
      </c>
      <c r="D791" s="1150">
        <f t="shared" si="13"/>
        <v>21</v>
      </c>
    </row>
    <row r="792" spans="1:4" ht="14.4">
      <c r="A792" s="1100" t="s">
        <v>18504</v>
      </c>
      <c r="B792" s="1100" t="s">
        <v>18505</v>
      </c>
      <c r="C792" s="371">
        <v>28</v>
      </c>
      <c r="D792" s="1150">
        <f t="shared" si="13"/>
        <v>19.599999999999998</v>
      </c>
    </row>
    <row r="793" spans="1:4" ht="14.4">
      <c r="A793" s="1100" t="s">
        <v>18506</v>
      </c>
      <c r="B793" s="1100" t="s">
        <v>18507</v>
      </c>
      <c r="C793" s="841">
        <v>29</v>
      </c>
      <c r="D793" s="1150">
        <f t="shared" si="13"/>
        <v>20.299999999999997</v>
      </c>
    </row>
    <row r="794" spans="1:4" ht="14.4">
      <c r="A794" s="1100" t="s">
        <v>18508</v>
      </c>
      <c r="B794" s="1101" t="s">
        <v>18509</v>
      </c>
      <c r="C794" s="371">
        <v>14</v>
      </c>
      <c r="D794" s="1150">
        <f t="shared" si="13"/>
        <v>9.7999999999999989</v>
      </c>
    </row>
    <row r="795" spans="1:4" ht="14.4">
      <c r="A795" s="1100" t="s">
        <v>18510</v>
      </c>
      <c r="B795" s="1100" t="s">
        <v>18511</v>
      </c>
      <c r="C795" s="396">
        <v>15</v>
      </c>
      <c r="D795" s="1150">
        <f t="shared" si="13"/>
        <v>10.5</v>
      </c>
    </row>
    <row r="796" spans="1:4" ht="14.4">
      <c r="A796" s="1100" t="s">
        <v>18512</v>
      </c>
      <c r="B796" s="1100" t="s">
        <v>18513</v>
      </c>
      <c r="C796" s="841">
        <v>15</v>
      </c>
      <c r="D796" s="1150">
        <f t="shared" si="13"/>
        <v>10.5</v>
      </c>
    </row>
    <row r="797" spans="1:4" ht="14.4">
      <c r="A797" s="1100" t="s">
        <v>18514</v>
      </c>
      <c r="B797" s="1100" t="s">
        <v>18515</v>
      </c>
      <c r="C797" s="841">
        <v>20</v>
      </c>
      <c r="D797" s="1150">
        <f t="shared" si="13"/>
        <v>14</v>
      </c>
    </row>
    <row r="798" spans="1:4" ht="14.4">
      <c r="A798" s="1100" t="s">
        <v>18516</v>
      </c>
      <c r="B798" s="1101" t="s">
        <v>18517</v>
      </c>
      <c r="C798" s="371">
        <v>17</v>
      </c>
      <c r="D798" s="1150">
        <f t="shared" si="13"/>
        <v>11.899999999999999</v>
      </c>
    </row>
    <row r="799" spans="1:4" ht="14.4">
      <c r="A799" s="1100" t="s">
        <v>18518</v>
      </c>
      <c r="B799" s="1100" t="s">
        <v>18473</v>
      </c>
      <c r="C799" s="396">
        <v>16</v>
      </c>
      <c r="D799" s="1150">
        <f t="shared" si="13"/>
        <v>11.2</v>
      </c>
    </row>
    <row r="800" spans="1:4" ht="14.4">
      <c r="A800" s="1100" t="s">
        <v>18519</v>
      </c>
      <c r="B800" s="1100" t="s">
        <v>18520</v>
      </c>
      <c r="C800" s="371">
        <v>10</v>
      </c>
      <c r="D800" s="1150">
        <f t="shared" si="13"/>
        <v>7</v>
      </c>
    </row>
    <row r="801" spans="1:4" ht="14.4">
      <c r="A801" s="1100" t="s">
        <v>18521</v>
      </c>
      <c r="B801" s="1100" t="s">
        <v>18448</v>
      </c>
      <c r="C801" s="371">
        <v>5</v>
      </c>
      <c r="D801" s="1150">
        <f t="shared" si="13"/>
        <v>3.5</v>
      </c>
    </row>
    <row r="802" spans="1:4" ht="14.4">
      <c r="A802" s="1100" t="s">
        <v>18522</v>
      </c>
      <c r="B802" s="1100" t="s">
        <v>18523</v>
      </c>
      <c r="C802" s="371">
        <v>15</v>
      </c>
      <c r="D802" s="1150">
        <f t="shared" si="13"/>
        <v>10.5</v>
      </c>
    </row>
    <row r="803" spans="1:4" ht="14.4">
      <c r="A803" s="1100" t="s">
        <v>18524</v>
      </c>
      <c r="B803" s="1100" t="s">
        <v>18513</v>
      </c>
      <c r="C803" s="841">
        <v>14</v>
      </c>
      <c r="D803" s="1150">
        <f t="shared" si="13"/>
        <v>9.7999999999999989</v>
      </c>
    </row>
    <row r="804" spans="1:4" ht="14.4">
      <c r="A804" s="1100" t="s">
        <v>18525</v>
      </c>
      <c r="B804" s="1100" t="s">
        <v>18526</v>
      </c>
      <c r="C804" s="396">
        <v>150</v>
      </c>
      <c r="D804" s="1150">
        <f t="shared" si="13"/>
        <v>105</v>
      </c>
    </row>
    <row r="805" spans="1:4" ht="14.4">
      <c r="A805" s="1100" t="s">
        <v>18527</v>
      </c>
      <c r="B805" s="1100" t="s">
        <v>18528</v>
      </c>
      <c r="C805" s="371">
        <v>301</v>
      </c>
      <c r="D805" s="1150">
        <f t="shared" si="13"/>
        <v>210.7</v>
      </c>
    </row>
    <row r="806" spans="1:4" ht="14.4">
      <c r="A806" s="1100" t="s">
        <v>18529</v>
      </c>
      <c r="B806" s="1100" t="s">
        <v>18530</v>
      </c>
      <c r="C806" s="841">
        <v>359</v>
      </c>
      <c r="D806" s="1150">
        <f t="shared" si="13"/>
        <v>251.29999999999998</v>
      </c>
    </row>
    <row r="807" spans="1:4" ht="14.4">
      <c r="A807" s="1100" t="s">
        <v>18531</v>
      </c>
      <c r="B807" s="1101" t="s">
        <v>18532</v>
      </c>
      <c r="C807" s="841">
        <v>650</v>
      </c>
      <c r="D807" s="1150">
        <f t="shared" si="13"/>
        <v>454.99999999999994</v>
      </c>
    </row>
    <row r="808" spans="1:4" ht="14.4">
      <c r="A808" s="1100" t="s">
        <v>18533</v>
      </c>
      <c r="B808" s="1101" t="s">
        <v>18533</v>
      </c>
      <c r="C808" s="603">
        <v>335</v>
      </c>
      <c r="D808" s="1150">
        <f t="shared" si="13"/>
        <v>234.49999999999997</v>
      </c>
    </row>
    <row r="809" spans="1:4" ht="14.4">
      <c r="A809" s="1100" t="s">
        <v>18534</v>
      </c>
      <c r="B809" s="1101" t="s">
        <v>18535</v>
      </c>
      <c r="C809" s="603">
        <v>335</v>
      </c>
      <c r="D809" s="1150">
        <f t="shared" si="13"/>
        <v>234.49999999999997</v>
      </c>
    </row>
    <row r="810" spans="1:4" ht="14.4">
      <c r="A810" s="1100" t="s">
        <v>18536</v>
      </c>
      <c r="B810" s="1101" t="s">
        <v>18537</v>
      </c>
      <c r="C810" s="603">
        <v>495</v>
      </c>
      <c r="D810" s="1150">
        <f t="shared" si="13"/>
        <v>346.5</v>
      </c>
    </row>
    <row r="811" spans="1:4" ht="14.4">
      <c r="A811" s="1100" t="s">
        <v>18538</v>
      </c>
      <c r="B811" s="1100" t="s">
        <v>18539</v>
      </c>
      <c r="C811" s="371">
        <v>395</v>
      </c>
      <c r="D811" s="1150">
        <f t="shared" si="13"/>
        <v>276.5</v>
      </c>
    </row>
    <row r="812" spans="1:4" ht="14.4">
      <c r="A812" s="1100" t="s">
        <v>18540</v>
      </c>
      <c r="B812" s="1100" t="s">
        <v>18541</v>
      </c>
      <c r="C812" s="841">
        <v>489</v>
      </c>
      <c r="D812" s="1150">
        <f t="shared" si="13"/>
        <v>342.29999999999995</v>
      </c>
    </row>
    <row r="813" spans="1:4" ht="14.4">
      <c r="A813" s="1100" t="s">
        <v>18542</v>
      </c>
      <c r="B813" s="1101" t="s">
        <v>18543</v>
      </c>
      <c r="C813" s="841">
        <v>400</v>
      </c>
      <c r="D813" s="1150">
        <f t="shared" si="13"/>
        <v>280</v>
      </c>
    </row>
    <row r="814" spans="1:4" ht="14.4">
      <c r="A814" s="1100" t="s">
        <v>18544</v>
      </c>
      <c r="B814" s="1101" t="s">
        <v>18543</v>
      </c>
      <c r="C814" s="603">
        <v>1190</v>
      </c>
      <c r="D814" s="1150">
        <f t="shared" si="13"/>
        <v>833</v>
      </c>
    </row>
    <row r="815" spans="1:4" ht="14.4">
      <c r="A815" s="1100" t="s">
        <v>18545</v>
      </c>
      <c r="B815" s="1100" t="s">
        <v>18546</v>
      </c>
      <c r="C815" s="396">
        <v>135</v>
      </c>
      <c r="D815" s="1150">
        <f t="shared" si="13"/>
        <v>94.5</v>
      </c>
    </row>
    <row r="816" spans="1:4" ht="14.4">
      <c r="A816" s="1100" t="s">
        <v>18547</v>
      </c>
      <c r="B816" s="1100" t="s">
        <v>18548</v>
      </c>
      <c r="C816" s="371">
        <v>431</v>
      </c>
      <c r="D816" s="1150">
        <f t="shared" si="13"/>
        <v>301.7</v>
      </c>
    </row>
    <row r="817" spans="1:4" ht="14.4">
      <c r="A817" s="1100" t="s">
        <v>18549</v>
      </c>
      <c r="B817" s="1100" t="s">
        <v>18548</v>
      </c>
      <c r="C817" s="371">
        <v>79</v>
      </c>
      <c r="D817" s="1150">
        <f t="shared" si="13"/>
        <v>55.3</v>
      </c>
    </row>
    <row r="818" spans="1:4" ht="14.4">
      <c r="A818" s="1100" t="s">
        <v>18550</v>
      </c>
      <c r="B818" s="1100" t="s">
        <v>18548</v>
      </c>
      <c r="C818" s="371">
        <v>215</v>
      </c>
      <c r="D818" s="1150">
        <f t="shared" si="13"/>
        <v>150.5</v>
      </c>
    </row>
    <row r="819" spans="1:4" ht="14.4">
      <c r="A819" s="1100" t="s">
        <v>18551</v>
      </c>
      <c r="B819" s="1100" t="s">
        <v>18552</v>
      </c>
      <c r="C819" s="371">
        <v>848</v>
      </c>
      <c r="D819" s="1150">
        <f t="shared" si="13"/>
        <v>593.59999999999991</v>
      </c>
    </row>
    <row r="820" spans="1:4" ht="14.4">
      <c r="A820" s="1100" t="s">
        <v>18553</v>
      </c>
      <c r="B820" s="1100" t="s">
        <v>18554</v>
      </c>
      <c r="C820" s="371">
        <v>620</v>
      </c>
      <c r="D820" s="1150">
        <f t="shared" si="13"/>
        <v>434</v>
      </c>
    </row>
    <row r="821" spans="1:4" ht="14.4">
      <c r="A821" s="1100" t="s">
        <v>18555</v>
      </c>
      <c r="B821" s="1100" t="s">
        <v>18556</v>
      </c>
      <c r="C821" s="371">
        <v>535</v>
      </c>
      <c r="D821" s="1150">
        <f t="shared" si="13"/>
        <v>374.5</v>
      </c>
    </row>
    <row r="822" spans="1:4" ht="14.4">
      <c r="A822" s="1100" t="s">
        <v>18557</v>
      </c>
      <c r="B822" s="1100" t="s">
        <v>18558</v>
      </c>
      <c r="C822" s="371">
        <v>129</v>
      </c>
      <c r="D822" s="1150">
        <f t="shared" si="13"/>
        <v>90.3</v>
      </c>
    </row>
    <row r="823" spans="1:4" ht="14.4">
      <c r="A823" s="1100" t="s">
        <v>18559</v>
      </c>
      <c r="B823" s="1100" t="s">
        <v>18560</v>
      </c>
      <c r="C823" s="371">
        <v>335</v>
      </c>
      <c r="D823" s="1150">
        <f t="shared" si="13"/>
        <v>234.49999999999997</v>
      </c>
    </row>
    <row r="824" spans="1:4" ht="14.4">
      <c r="A824" s="1100" t="s">
        <v>18561</v>
      </c>
      <c r="B824" s="1100" t="s">
        <v>18562</v>
      </c>
      <c r="C824" s="371">
        <v>200</v>
      </c>
      <c r="D824" s="1150">
        <f t="shared" si="13"/>
        <v>140</v>
      </c>
    </row>
    <row r="825" spans="1:4" ht="14.4">
      <c r="A825" s="1100" t="s">
        <v>18563</v>
      </c>
      <c r="B825" s="1100" t="s">
        <v>18564</v>
      </c>
      <c r="C825" s="371">
        <v>129</v>
      </c>
      <c r="D825" s="1150">
        <f t="shared" si="13"/>
        <v>90.3</v>
      </c>
    </row>
    <row r="826" spans="1:4" ht="14.4">
      <c r="A826" s="1100" t="s">
        <v>18565</v>
      </c>
      <c r="B826" s="1100" t="s">
        <v>18566</v>
      </c>
      <c r="C826" s="371">
        <v>225</v>
      </c>
      <c r="D826" s="1150">
        <f t="shared" si="13"/>
        <v>157.5</v>
      </c>
    </row>
    <row r="827" spans="1:4" ht="14.4">
      <c r="A827" s="1100" t="s">
        <v>18567</v>
      </c>
      <c r="B827" s="1100" t="s">
        <v>18568</v>
      </c>
      <c r="C827" s="371">
        <v>1988</v>
      </c>
      <c r="D827" s="1150">
        <f t="shared" si="13"/>
        <v>1391.6</v>
      </c>
    </row>
    <row r="828" spans="1:4" ht="14.4">
      <c r="A828" s="1100" t="s">
        <v>18569</v>
      </c>
      <c r="B828" s="1100" t="s">
        <v>18568</v>
      </c>
      <c r="C828" s="371">
        <v>1016</v>
      </c>
      <c r="D828" s="1150">
        <f t="shared" si="13"/>
        <v>711.19999999999993</v>
      </c>
    </row>
    <row r="829" spans="1:4" ht="14.4">
      <c r="A829" s="1100" t="s">
        <v>18570</v>
      </c>
      <c r="B829" s="1100" t="s">
        <v>18571</v>
      </c>
      <c r="C829" s="371">
        <v>2121</v>
      </c>
      <c r="D829" s="1150">
        <f t="shared" si="13"/>
        <v>1484.6999999999998</v>
      </c>
    </row>
    <row r="830" spans="1:4" ht="14.4">
      <c r="A830" s="1100" t="s">
        <v>18572</v>
      </c>
      <c r="B830" s="1100" t="s">
        <v>18573</v>
      </c>
      <c r="C830" s="371">
        <v>1182</v>
      </c>
      <c r="D830" s="1150">
        <f t="shared" si="13"/>
        <v>827.4</v>
      </c>
    </row>
    <row r="831" spans="1:4" ht="14.4">
      <c r="A831" s="1100" t="s">
        <v>18574</v>
      </c>
      <c r="B831" s="1100" t="s">
        <v>18575</v>
      </c>
      <c r="C831" s="371">
        <v>16.5</v>
      </c>
      <c r="D831" s="1150">
        <f t="shared" si="13"/>
        <v>11.549999999999999</v>
      </c>
    </row>
    <row r="832" spans="1:4" ht="14.4">
      <c r="A832" s="1100" t="s">
        <v>18576</v>
      </c>
      <c r="B832" s="1100" t="s">
        <v>18577</v>
      </c>
      <c r="C832" s="371">
        <v>15</v>
      </c>
      <c r="D832" s="1150">
        <f t="shared" si="13"/>
        <v>10.5</v>
      </c>
    </row>
    <row r="833" spans="1:4" ht="14.4">
      <c r="A833" s="1100" t="s">
        <v>18578</v>
      </c>
      <c r="B833" s="1100" t="s">
        <v>18579</v>
      </c>
      <c r="C833" s="371">
        <v>45</v>
      </c>
      <c r="D833" s="1150">
        <f t="shared" si="13"/>
        <v>31.499999999999996</v>
      </c>
    </row>
    <row r="834" spans="1:4" ht="14.4">
      <c r="A834" s="1100" t="s">
        <v>18580</v>
      </c>
      <c r="B834" s="1100" t="s">
        <v>18581</v>
      </c>
      <c r="C834" s="371">
        <v>154</v>
      </c>
      <c r="D834" s="1150">
        <f t="shared" si="13"/>
        <v>107.8</v>
      </c>
    </row>
    <row r="835" spans="1:4" ht="14.4">
      <c r="A835" s="1100" t="s">
        <v>18582</v>
      </c>
      <c r="B835" s="1100" t="s">
        <v>18583</v>
      </c>
      <c r="C835" s="371">
        <v>10</v>
      </c>
      <c r="D835" s="1150">
        <f t="shared" si="13"/>
        <v>7</v>
      </c>
    </row>
    <row r="836" spans="1:4" ht="14.4">
      <c r="A836" s="1100" t="s">
        <v>18584</v>
      </c>
      <c r="B836" s="1100" t="s">
        <v>18585</v>
      </c>
      <c r="C836" s="371">
        <v>21</v>
      </c>
      <c r="D836" s="1150">
        <f t="shared" si="13"/>
        <v>14.7</v>
      </c>
    </row>
    <row r="837" spans="1:4" ht="14.4">
      <c r="A837" s="1100" t="s">
        <v>18586</v>
      </c>
      <c r="B837" s="1100" t="s">
        <v>18587</v>
      </c>
      <c r="C837" s="371">
        <v>19</v>
      </c>
      <c r="D837" s="1150">
        <f t="shared" si="13"/>
        <v>13.299999999999999</v>
      </c>
    </row>
    <row r="838" spans="1:4" ht="14.4">
      <c r="A838" s="1100" t="s">
        <v>18588</v>
      </c>
      <c r="B838" s="1100" t="s">
        <v>18587</v>
      </c>
      <c r="C838" s="371">
        <v>27</v>
      </c>
      <c r="D838" s="1150">
        <f t="shared" si="13"/>
        <v>18.899999999999999</v>
      </c>
    </row>
    <row r="839" spans="1:4" ht="14.4">
      <c r="A839" s="1100" t="s">
        <v>18589</v>
      </c>
      <c r="B839" s="1100" t="s">
        <v>18587</v>
      </c>
      <c r="C839" s="371">
        <v>37</v>
      </c>
      <c r="D839" s="1150">
        <f t="shared" si="13"/>
        <v>25.9</v>
      </c>
    </row>
    <row r="840" spans="1:4" ht="14.4">
      <c r="A840" s="1100" t="s">
        <v>18590</v>
      </c>
      <c r="B840" s="1100" t="s">
        <v>18587</v>
      </c>
      <c r="C840" s="371">
        <v>15</v>
      </c>
      <c r="D840" s="1150">
        <f t="shared" si="13"/>
        <v>10.5</v>
      </c>
    </row>
    <row r="841" spans="1:4" ht="14.4">
      <c r="A841" s="1100" t="s">
        <v>18591</v>
      </c>
      <c r="B841" s="1100" t="s">
        <v>18592</v>
      </c>
      <c r="C841" s="371">
        <v>54</v>
      </c>
      <c r="D841" s="1150">
        <f t="shared" si="13"/>
        <v>37.799999999999997</v>
      </c>
    </row>
    <row r="842" spans="1:4" ht="14.4">
      <c r="A842" s="1100" t="s">
        <v>18593</v>
      </c>
      <c r="B842" s="1100" t="s">
        <v>18592</v>
      </c>
      <c r="C842" s="371">
        <v>104</v>
      </c>
      <c r="D842" s="1150">
        <f t="shared" si="13"/>
        <v>72.8</v>
      </c>
    </row>
    <row r="843" spans="1:4" ht="14.4">
      <c r="A843" s="1100" t="s">
        <v>18594</v>
      </c>
      <c r="B843" s="1100" t="s">
        <v>18592</v>
      </c>
      <c r="C843" s="371">
        <v>40</v>
      </c>
      <c r="D843" s="1150">
        <f t="shared" si="13"/>
        <v>28</v>
      </c>
    </row>
    <row r="844" spans="1:4" ht="14.4">
      <c r="A844" s="1100" t="s">
        <v>18595</v>
      </c>
      <c r="B844" s="1100" t="s">
        <v>18592</v>
      </c>
      <c r="C844" s="371">
        <v>149</v>
      </c>
      <c r="D844" s="1150">
        <f t="shared" si="13"/>
        <v>104.3</v>
      </c>
    </row>
    <row r="845" spans="1:4" ht="14.4">
      <c r="A845" s="1100" t="s">
        <v>18596</v>
      </c>
      <c r="B845" s="1100" t="s">
        <v>18597</v>
      </c>
      <c r="C845" s="371">
        <v>313</v>
      </c>
      <c r="D845" s="1150">
        <f t="shared" si="13"/>
        <v>219.1</v>
      </c>
    </row>
    <row r="846" spans="1:4" ht="14.4">
      <c r="A846" s="1100" t="s">
        <v>18598</v>
      </c>
      <c r="B846" s="1100" t="s">
        <v>18599</v>
      </c>
      <c r="C846" s="371">
        <v>530</v>
      </c>
      <c r="D846" s="1150">
        <f t="shared" si="13"/>
        <v>371</v>
      </c>
    </row>
    <row r="847" spans="1:4" ht="14.4">
      <c r="A847" s="1100" t="s">
        <v>18600</v>
      </c>
      <c r="B847" s="1100" t="s">
        <v>18601</v>
      </c>
      <c r="C847" s="371">
        <v>53</v>
      </c>
      <c r="D847" s="1150">
        <f t="shared" si="13"/>
        <v>37.099999999999994</v>
      </c>
    </row>
    <row r="848" spans="1:4" ht="14.4">
      <c r="A848" s="1100" t="s">
        <v>18602</v>
      </c>
      <c r="B848" s="1100" t="s">
        <v>18603</v>
      </c>
      <c r="C848" s="371">
        <v>85</v>
      </c>
      <c r="D848" s="1150">
        <f t="shared" ref="D848:D911" si="14">C848*0.7</f>
        <v>59.499999999999993</v>
      </c>
    </row>
    <row r="849" spans="1:4" ht="14.4">
      <c r="A849" s="1100" t="s">
        <v>18604</v>
      </c>
      <c r="B849" s="1100" t="s">
        <v>18605</v>
      </c>
      <c r="C849" s="371">
        <v>120</v>
      </c>
      <c r="D849" s="1150">
        <f t="shared" si="14"/>
        <v>84</v>
      </c>
    </row>
    <row r="850" spans="1:4" ht="14.4">
      <c r="A850" s="1100" t="s">
        <v>18606</v>
      </c>
      <c r="B850" s="1100" t="s">
        <v>18607</v>
      </c>
      <c r="C850" s="371">
        <v>21</v>
      </c>
      <c r="D850" s="1150">
        <f t="shared" si="14"/>
        <v>14.7</v>
      </c>
    </row>
    <row r="851" spans="1:4" ht="14.4">
      <c r="A851" s="1100" t="s">
        <v>18608</v>
      </c>
      <c r="B851" s="1100" t="s">
        <v>18609</v>
      </c>
      <c r="C851" s="371">
        <v>8</v>
      </c>
      <c r="D851" s="1150">
        <f t="shared" si="14"/>
        <v>5.6</v>
      </c>
    </row>
    <row r="852" spans="1:4" ht="14.4">
      <c r="A852" s="1100" t="s">
        <v>18610</v>
      </c>
      <c r="B852" s="1100" t="s">
        <v>18611</v>
      </c>
      <c r="C852" s="371">
        <v>15</v>
      </c>
      <c r="D852" s="1150">
        <f t="shared" si="14"/>
        <v>10.5</v>
      </c>
    </row>
    <row r="853" spans="1:4" ht="14.4">
      <c r="A853" s="1100" t="s">
        <v>18612</v>
      </c>
      <c r="B853" s="1100" t="s">
        <v>18611</v>
      </c>
      <c r="C853" s="371">
        <v>16</v>
      </c>
      <c r="D853" s="1150">
        <f t="shared" si="14"/>
        <v>11.2</v>
      </c>
    </row>
    <row r="854" spans="1:4" ht="14.4">
      <c r="A854" s="1100" t="s">
        <v>18613</v>
      </c>
      <c r="B854" s="1100" t="s">
        <v>18614</v>
      </c>
      <c r="C854" s="371">
        <v>11</v>
      </c>
      <c r="D854" s="1150">
        <f t="shared" si="14"/>
        <v>7.6999999999999993</v>
      </c>
    </row>
    <row r="855" spans="1:4" ht="14.4">
      <c r="A855" s="1100" t="s">
        <v>18615</v>
      </c>
      <c r="B855" s="1100" t="s">
        <v>18616</v>
      </c>
      <c r="C855" s="371">
        <v>595</v>
      </c>
      <c r="D855" s="1150">
        <f t="shared" si="14"/>
        <v>416.5</v>
      </c>
    </row>
    <row r="856" spans="1:4" ht="14.4">
      <c r="A856" s="1100" t="s">
        <v>18617</v>
      </c>
      <c r="B856" s="1100" t="s">
        <v>18618</v>
      </c>
      <c r="C856" s="371">
        <v>1</v>
      </c>
      <c r="D856" s="1150">
        <f t="shared" si="14"/>
        <v>0.7</v>
      </c>
    </row>
    <row r="857" spans="1:4" ht="14.4">
      <c r="A857" s="1100" t="s">
        <v>18619</v>
      </c>
      <c r="B857" s="1100" t="s">
        <v>18620</v>
      </c>
      <c r="C857" s="371">
        <v>1</v>
      </c>
      <c r="D857" s="1150">
        <f t="shared" si="14"/>
        <v>0.7</v>
      </c>
    </row>
    <row r="858" spans="1:4" ht="14.4">
      <c r="A858" s="1100" t="s">
        <v>18621</v>
      </c>
      <c r="B858" s="1100" t="s">
        <v>18622</v>
      </c>
      <c r="C858" s="371">
        <v>1</v>
      </c>
      <c r="D858" s="1150">
        <f t="shared" si="14"/>
        <v>0.7</v>
      </c>
    </row>
    <row r="859" spans="1:4" ht="14.4">
      <c r="A859" s="1100" t="s">
        <v>18623</v>
      </c>
      <c r="B859" s="1100" t="s">
        <v>18624</v>
      </c>
      <c r="C859" s="371">
        <v>14</v>
      </c>
      <c r="D859" s="1150">
        <f t="shared" si="14"/>
        <v>9.7999999999999989</v>
      </c>
    </row>
    <row r="860" spans="1:4" ht="14.4">
      <c r="A860" s="1100" t="s">
        <v>18625</v>
      </c>
      <c r="B860" s="1100" t="s">
        <v>18626</v>
      </c>
      <c r="C860" s="371">
        <v>67</v>
      </c>
      <c r="D860" s="1150">
        <f t="shared" si="14"/>
        <v>46.9</v>
      </c>
    </row>
    <row r="861" spans="1:4" ht="14.4">
      <c r="A861" s="1100" t="s">
        <v>18627</v>
      </c>
      <c r="B861" s="1100" t="s">
        <v>18628</v>
      </c>
      <c r="C861" s="371">
        <v>90</v>
      </c>
      <c r="D861" s="1150">
        <f t="shared" si="14"/>
        <v>62.999999999999993</v>
      </c>
    </row>
    <row r="862" spans="1:4" ht="14.4">
      <c r="A862" s="1100" t="s">
        <v>18629</v>
      </c>
      <c r="B862" s="1100" t="s">
        <v>18630</v>
      </c>
      <c r="C862" s="371">
        <v>25</v>
      </c>
      <c r="D862" s="1150">
        <f t="shared" si="14"/>
        <v>17.5</v>
      </c>
    </row>
    <row r="863" spans="1:4" ht="14.4">
      <c r="A863" s="1100" t="s">
        <v>18631</v>
      </c>
      <c r="B863" s="1100" t="s">
        <v>18632</v>
      </c>
      <c r="C863" s="371">
        <v>39</v>
      </c>
      <c r="D863" s="1150">
        <f t="shared" si="14"/>
        <v>27.299999999999997</v>
      </c>
    </row>
    <row r="864" spans="1:4" ht="14.4">
      <c r="A864" s="1100" t="s">
        <v>18633</v>
      </c>
      <c r="B864" s="1100" t="s">
        <v>18634</v>
      </c>
      <c r="C864" s="371">
        <v>50</v>
      </c>
      <c r="D864" s="1150">
        <f t="shared" si="14"/>
        <v>35</v>
      </c>
    </row>
    <row r="865" spans="1:4" ht="14.4">
      <c r="A865" s="1100" t="s">
        <v>18635</v>
      </c>
      <c r="B865" s="1100" t="s">
        <v>18636</v>
      </c>
      <c r="C865" s="841">
        <v>1</v>
      </c>
      <c r="D865" s="1150">
        <f t="shared" si="14"/>
        <v>0.7</v>
      </c>
    </row>
    <row r="866" spans="1:4" ht="14.4">
      <c r="A866" s="1100" t="s">
        <v>18637</v>
      </c>
      <c r="B866" s="1101" t="s">
        <v>18638</v>
      </c>
      <c r="C866" s="371">
        <v>5</v>
      </c>
      <c r="D866" s="1150">
        <f t="shared" si="14"/>
        <v>3.5</v>
      </c>
    </row>
    <row r="867" spans="1:4" ht="14.4">
      <c r="A867" s="1100" t="s">
        <v>18639</v>
      </c>
      <c r="B867" s="1100" t="s">
        <v>18640</v>
      </c>
      <c r="C867" s="396">
        <v>4</v>
      </c>
      <c r="D867" s="1150">
        <f t="shared" si="14"/>
        <v>2.8</v>
      </c>
    </row>
    <row r="868" spans="1:4" ht="14.4">
      <c r="A868" s="1100" t="s">
        <v>18641</v>
      </c>
      <c r="B868" s="1100" t="s">
        <v>18642</v>
      </c>
      <c r="C868" s="371">
        <v>6</v>
      </c>
      <c r="D868" s="1150">
        <f t="shared" si="14"/>
        <v>4.1999999999999993</v>
      </c>
    </row>
    <row r="869" spans="1:4" ht="14.4">
      <c r="A869" s="1100" t="s">
        <v>18643</v>
      </c>
      <c r="B869" s="1100" t="s">
        <v>18644</v>
      </c>
      <c r="C869" s="371">
        <v>5</v>
      </c>
      <c r="D869" s="1150">
        <f t="shared" si="14"/>
        <v>3.5</v>
      </c>
    </row>
    <row r="870" spans="1:4" ht="14.4">
      <c r="A870" s="1100" t="s">
        <v>18645</v>
      </c>
      <c r="B870" s="1100" t="s">
        <v>18646</v>
      </c>
      <c r="C870" s="841">
        <v>2</v>
      </c>
      <c r="D870" s="1150">
        <f t="shared" si="14"/>
        <v>1.4</v>
      </c>
    </row>
    <row r="871" spans="1:4" ht="14.4">
      <c r="A871" s="1100" t="s">
        <v>18647</v>
      </c>
      <c r="B871" s="1100" t="s">
        <v>18648</v>
      </c>
      <c r="C871" s="396">
        <v>3</v>
      </c>
      <c r="D871" s="1150">
        <f t="shared" si="14"/>
        <v>2.0999999999999996</v>
      </c>
    </row>
    <row r="872" spans="1:4" ht="14.4">
      <c r="A872" s="1100" t="s">
        <v>18649</v>
      </c>
      <c r="B872" s="1100" t="s">
        <v>18650</v>
      </c>
      <c r="C872" s="371">
        <v>3</v>
      </c>
      <c r="D872" s="1150">
        <f t="shared" si="14"/>
        <v>2.0999999999999996</v>
      </c>
    </row>
    <row r="873" spans="1:4" ht="14.4">
      <c r="A873" s="1100" t="s">
        <v>18651</v>
      </c>
      <c r="B873" s="1100" t="s">
        <v>18652</v>
      </c>
      <c r="C873" s="371">
        <v>2.5</v>
      </c>
      <c r="D873" s="1150">
        <f t="shared" si="14"/>
        <v>1.75</v>
      </c>
    </row>
    <row r="874" spans="1:4" ht="14.4">
      <c r="A874" s="1100" t="s">
        <v>18653</v>
      </c>
      <c r="B874" s="1100" t="s">
        <v>18654</v>
      </c>
      <c r="C874" s="371">
        <v>3</v>
      </c>
      <c r="D874" s="1150">
        <f t="shared" si="14"/>
        <v>2.0999999999999996</v>
      </c>
    </row>
    <row r="875" spans="1:4" ht="14.4">
      <c r="A875" s="1100" t="s">
        <v>18655</v>
      </c>
      <c r="B875" s="1100" t="s">
        <v>18656</v>
      </c>
      <c r="C875" s="371">
        <v>6</v>
      </c>
      <c r="D875" s="1150">
        <f t="shared" si="14"/>
        <v>4.1999999999999993</v>
      </c>
    </row>
    <row r="876" spans="1:4" ht="14.4">
      <c r="A876" s="1100" t="s">
        <v>18657</v>
      </c>
      <c r="B876" s="1100" t="s">
        <v>18658</v>
      </c>
      <c r="C876" s="371">
        <v>5</v>
      </c>
      <c r="D876" s="1150">
        <f t="shared" si="14"/>
        <v>3.5</v>
      </c>
    </row>
    <row r="877" spans="1:4" ht="14.4">
      <c r="A877" s="1100" t="s">
        <v>18659</v>
      </c>
      <c r="B877" s="1100" t="s">
        <v>18660</v>
      </c>
      <c r="C877" s="371">
        <v>24</v>
      </c>
      <c r="D877" s="1150">
        <f t="shared" si="14"/>
        <v>16.799999999999997</v>
      </c>
    </row>
    <row r="878" spans="1:4" ht="14.4">
      <c r="A878" s="1100" t="s">
        <v>18661</v>
      </c>
      <c r="B878" s="1100" t="s">
        <v>18662</v>
      </c>
      <c r="C878" s="371">
        <v>29</v>
      </c>
      <c r="D878" s="1150">
        <f t="shared" si="14"/>
        <v>20.299999999999997</v>
      </c>
    </row>
    <row r="879" spans="1:4" ht="14.4">
      <c r="A879" s="1100" t="s">
        <v>18663</v>
      </c>
      <c r="B879" s="1100" t="s">
        <v>18664</v>
      </c>
      <c r="C879" s="371">
        <v>56</v>
      </c>
      <c r="D879" s="1150">
        <f t="shared" si="14"/>
        <v>39.199999999999996</v>
      </c>
    </row>
    <row r="880" spans="1:4" ht="14.4">
      <c r="A880" s="1100" t="s">
        <v>18665</v>
      </c>
      <c r="B880" s="1100" t="s">
        <v>18666</v>
      </c>
      <c r="C880" s="841">
        <v>15</v>
      </c>
      <c r="D880" s="1150">
        <f t="shared" si="14"/>
        <v>10.5</v>
      </c>
    </row>
    <row r="881" spans="1:4" ht="14.4">
      <c r="A881" s="1100" t="s">
        <v>18667</v>
      </c>
      <c r="B881" s="1100" t="s">
        <v>18668</v>
      </c>
      <c r="C881" s="396">
        <v>79</v>
      </c>
      <c r="D881" s="1150">
        <f t="shared" si="14"/>
        <v>55.3</v>
      </c>
    </row>
    <row r="882" spans="1:4" ht="14.4">
      <c r="A882" s="1100" t="s">
        <v>18669</v>
      </c>
      <c r="B882" s="1100" t="s">
        <v>18670</v>
      </c>
      <c r="C882" s="371">
        <v>16</v>
      </c>
      <c r="D882" s="1150">
        <f t="shared" si="14"/>
        <v>11.2</v>
      </c>
    </row>
    <row r="883" spans="1:4" ht="14.4">
      <c r="A883" s="1100" t="s">
        <v>18671</v>
      </c>
      <c r="B883" s="1100" t="s">
        <v>18672</v>
      </c>
      <c r="C883" s="371">
        <v>37</v>
      </c>
      <c r="D883" s="1150">
        <f t="shared" si="14"/>
        <v>25.9</v>
      </c>
    </row>
    <row r="884" spans="1:4" ht="14.4">
      <c r="A884" s="1100" t="s">
        <v>18673</v>
      </c>
      <c r="B884" s="1100" t="s">
        <v>18672</v>
      </c>
      <c r="C884" s="371">
        <v>45</v>
      </c>
      <c r="D884" s="1150">
        <f t="shared" si="14"/>
        <v>31.499999999999996</v>
      </c>
    </row>
    <row r="885" spans="1:4" ht="14.4">
      <c r="A885" s="1100" t="s">
        <v>18674</v>
      </c>
      <c r="B885" s="1100" t="s">
        <v>18672</v>
      </c>
      <c r="C885" s="371">
        <v>65</v>
      </c>
      <c r="D885" s="1150">
        <f t="shared" si="14"/>
        <v>45.5</v>
      </c>
    </row>
    <row r="886" spans="1:4" ht="14.4">
      <c r="A886" s="1100" t="s">
        <v>18675</v>
      </c>
      <c r="B886" s="1100" t="s">
        <v>18672</v>
      </c>
      <c r="C886" s="371">
        <v>22</v>
      </c>
      <c r="D886" s="1150">
        <f t="shared" si="14"/>
        <v>15.399999999999999</v>
      </c>
    </row>
    <row r="887" spans="1:4" ht="14.4">
      <c r="A887" s="1100" t="s">
        <v>18676</v>
      </c>
      <c r="B887" s="1100" t="s">
        <v>18672</v>
      </c>
      <c r="C887" s="371">
        <v>115</v>
      </c>
      <c r="D887" s="1150">
        <f t="shared" si="14"/>
        <v>80.5</v>
      </c>
    </row>
    <row r="888" spans="1:4" ht="14.4">
      <c r="A888" s="1100" t="s">
        <v>18677</v>
      </c>
      <c r="B888" s="1100" t="s">
        <v>18672</v>
      </c>
      <c r="C888" s="371">
        <v>170</v>
      </c>
      <c r="D888" s="1150">
        <f t="shared" si="14"/>
        <v>118.99999999999999</v>
      </c>
    </row>
    <row r="889" spans="1:4" ht="14.4">
      <c r="A889" s="1100" t="s">
        <v>18678</v>
      </c>
      <c r="B889" s="1100" t="s">
        <v>18672</v>
      </c>
      <c r="C889" s="371">
        <v>26</v>
      </c>
      <c r="D889" s="1150">
        <f t="shared" si="14"/>
        <v>18.2</v>
      </c>
    </row>
    <row r="890" spans="1:4" ht="14.4">
      <c r="A890" s="1100" t="s">
        <v>18679</v>
      </c>
      <c r="B890" s="1100" t="s">
        <v>18672</v>
      </c>
      <c r="C890" s="371">
        <v>195</v>
      </c>
      <c r="D890" s="1150">
        <f t="shared" si="14"/>
        <v>136.5</v>
      </c>
    </row>
    <row r="891" spans="1:4" ht="14.4">
      <c r="A891" s="1100" t="s">
        <v>18680</v>
      </c>
      <c r="B891" s="1100" t="s">
        <v>18681</v>
      </c>
      <c r="C891" s="371">
        <v>13</v>
      </c>
      <c r="D891" s="1150">
        <f t="shared" si="14"/>
        <v>9.1</v>
      </c>
    </row>
    <row r="892" spans="1:4" ht="14.4">
      <c r="A892" s="1100" t="s">
        <v>18682</v>
      </c>
      <c r="B892" s="1100" t="s">
        <v>18683</v>
      </c>
      <c r="C892" s="371">
        <v>35</v>
      </c>
      <c r="D892" s="1150">
        <f t="shared" si="14"/>
        <v>24.5</v>
      </c>
    </row>
    <row r="893" spans="1:4" ht="14.4">
      <c r="A893" s="1100" t="s">
        <v>18684</v>
      </c>
      <c r="B893" s="1100" t="s">
        <v>18685</v>
      </c>
      <c r="C893" s="371">
        <v>60</v>
      </c>
      <c r="D893" s="1150">
        <f t="shared" si="14"/>
        <v>42</v>
      </c>
    </row>
    <row r="894" spans="1:4" ht="14.4">
      <c r="A894" s="1100" t="s">
        <v>18686</v>
      </c>
      <c r="B894" s="1100" t="s">
        <v>18687</v>
      </c>
      <c r="C894" s="371">
        <v>65</v>
      </c>
      <c r="D894" s="1150">
        <f t="shared" si="14"/>
        <v>45.5</v>
      </c>
    </row>
    <row r="895" spans="1:4" ht="14.4">
      <c r="A895" s="1100" t="s">
        <v>18688</v>
      </c>
      <c r="B895" s="1100" t="s">
        <v>18689</v>
      </c>
      <c r="C895" s="371">
        <v>96</v>
      </c>
      <c r="D895" s="1150">
        <f t="shared" si="14"/>
        <v>67.199999999999989</v>
      </c>
    </row>
    <row r="896" spans="1:4" ht="14.4">
      <c r="A896" s="1100" t="s">
        <v>18690</v>
      </c>
      <c r="B896" s="1100" t="s">
        <v>18691</v>
      </c>
      <c r="C896" s="371">
        <v>105</v>
      </c>
      <c r="D896" s="1150">
        <f t="shared" si="14"/>
        <v>73.5</v>
      </c>
    </row>
    <row r="897" spans="1:4" ht="14.4">
      <c r="A897" s="1100" t="s">
        <v>18692</v>
      </c>
      <c r="B897" s="1100" t="s">
        <v>18693</v>
      </c>
      <c r="C897" s="371">
        <v>25</v>
      </c>
      <c r="D897" s="1150">
        <f t="shared" si="14"/>
        <v>17.5</v>
      </c>
    </row>
    <row r="898" spans="1:4" ht="14.4">
      <c r="A898" s="1100" t="s">
        <v>18694</v>
      </c>
      <c r="B898" s="1100" t="s">
        <v>18695</v>
      </c>
      <c r="C898" s="371">
        <v>18</v>
      </c>
      <c r="D898" s="1150">
        <f t="shared" si="14"/>
        <v>12.6</v>
      </c>
    </row>
    <row r="899" spans="1:4" ht="14.4">
      <c r="A899" s="1100" t="s">
        <v>18696</v>
      </c>
      <c r="B899" s="1100" t="s">
        <v>18697</v>
      </c>
      <c r="C899" s="371">
        <v>532</v>
      </c>
      <c r="D899" s="1150">
        <f t="shared" si="14"/>
        <v>372.4</v>
      </c>
    </row>
    <row r="900" spans="1:4" ht="14.4">
      <c r="A900" s="1100" t="s">
        <v>18698</v>
      </c>
      <c r="B900" s="1100" t="s">
        <v>18699</v>
      </c>
      <c r="C900" s="371">
        <v>939</v>
      </c>
      <c r="D900" s="1150">
        <f t="shared" si="14"/>
        <v>657.3</v>
      </c>
    </row>
    <row r="901" spans="1:4" ht="14.4">
      <c r="A901" s="1100" t="s">
        <v>18700</v>
      </c>
      <c r="B901" s="1100" t="s">
        <v>18701</v>
      </c>
      <c r="C901" s="371">
        <v>1480</v>
      </c>
      <c r="D901" s="1150">
        <f t="shared" si="14"/>
        <v>1036</v>
      </c>
    </row>
    <row r="902" spans="1:4" ht="14.4">
      <c r="A902" s="1100" t="s">
        <v>18702</v>
      </c>
      <c r="B902" s="1100" t="s">
        <v>18703</v>
      </c>
      <c r="C902" s="371">
        <v>732</v>
      </c>
      <c r="D902" s="1150">
        <f t="shared" si="14"/>
        <v>512.4</v>
      </c>
    </row>
    <row r="903" spans="1:4" ht="14.4">
      <c r="A903" s="1100" t="s">
        <v>18704</v>
      </c>
      <c r="B903" s="1100" t="s">
        <v>18705</v>
      </c>
      <c r="C903" s="371">
        <v>511</v>
      </c>
      <c r="D903" s="1150">
        <f t="shared" si="14"/>
        <v>357.7</v>
      </c>
    </row>
    <row r="904" spans="1:4" ht="14.4">
      <c r="A904" s="1100" t="s">
        <v>18706</v>
      </c>
      <c r="B904" s="1100" t="s">
        <v>18707</v>
      </c>
      <c r="C904" s="371">
        <v>14</v>
      </c>
      <c r="D904" s="1150">
        <f t="shared" si="14"/>
        <v>9.7999999999999989</v>
      </c>
    </row>
    <row r="905" spans="1:4" ht="14.4">
      <c r="A905" s="1100" t="s">
        <v>18708</v>
      </c>
      <c r="B905" s="1100" t="s">
        <v>18709</v>
      </c>
      <c r="C905" s="371">
        <v>18</v>
      </c>
      <c r="D905" s="1150">
        <f t="shared" si="14"/>
        <v>12.6</v>
      </c>
    </row>
    <row r="906" spans="1:4" ht="14.4">
      <c r="A906" s="1100" t="s">
        <v>18710</v>
      </c>
      <c r="B906" s="1100" t="s">
        <v>18709</v>
      </c>
      <c r="C906" s="371">
        <v>13</v>
      </c>
      <c r="D906" s="1150">
        <f t="shared" si="14"/>
        <v>9.1</v>
      </c>
    </row>
    <row r="907" spans="1:4" ht="14.4">
      <c r="A907" s="1100" t="s">
        <v>18711</v>
      </c>
      <c r="B907" s="1100" t="s">
        <v>18712</v>
      </c>
      <c r="C907" s="371">
        <v>15</v>
      </c>
      <c r="D907" s="1150">
        <f t="shared" si="14"/>
        <v>10.5</v>
      </c>
    </row>
    <row r="908" spans="1:4" ht="14.4">
      <c r="A908" s="1100" t="s">
        <v>18713</v>
      </c>
      <c r="B908" s="1100" t="s">
        <v>18714</v>
      </c>
      <c r="C908" s="371">
        <v>33</v>
      </c>
      <c r="D908" s="1150">
        <f t="shared" si="14"/>
        <v>23.099999999999998</v>
      </c>
    </row>
    <row r="909" spans="1:4" ht="14.4">
      <c r="A909" s="1100" t="s">
        <v>18715</v>
      </c>
      <c r="B909" s="1100" t="s">
        <v>18709</v>
      </c>
      <c r="C909" s="371">
        <v>19</v>
      </c>
      <c r="D909" s="1150">
        <f t="shared" si="14"/>
        <v>13.299999999999999</v>
      </c>
    </row>
    <row r="910" spans="1:4" ht="14.4">
      <c r="A910" s="1100" t="s">
        <v>18716</v>
      </c>
      <c r="B910" s="1100" t="s">
        <v>18717</v>
      </c>
      <c r="C910" s="371">
        <v>24</v>
      </c>
      <c r="D910" s="1150">
        <f t="shared" si="14"/>
        <v>16.799999999999997</v>
      </c>
    </row>
    <row r="911" spans="1:4" ht="14.4">
      <c r="A911" s="1100" t="s">
        <v>18718</v>
      </c>
      <c r="B911" s="1100" t="s">
        <v>18719</v>
      </c>
      <c r="C911" s="371">
        <v>43</v>
      </c>
      <c r="D911" s="1150">
        <f t="shared" si="14"/>
        <v>30.099999999999998</v>
      </c>
    </row>
    <row r="912" spans="1:4" ht="14.4">
      <c r="A912" s="1100" t="s">
        <v>18720</v>
      </c>
      <c r="B912" s="1100" t="s">
        <v>18721</v>
      </c>
      <c r="C912" s="371">
        <v>98</v>
      </c>
      <c r="D912" s="1150">
        <f t="shared" ref="D912:D975" si="15">C912*0.7</f>
        <v>68.599999999999994</v>
      </c>
    </row>
    <row r="913" spans="1:4" ht="14.4">
      <c r="A913" s="1100" t="s">
        <v>18722</v>
      </c>
      <c r="B913" s="1100" t="s">
        <v>18723</v>
      </c>
      <c r="C913" s="371">
        <v>114</v>
      </c>
      <c r="D913" s="1150">
        <f t="shared" si="15"/>
        <v>79.8</v>
      </c>
    </row>
    <row r="914" spans="1:4" ht="14.4">
      <c r="A914" s="1100" t="s">
        <v>18724</v>
      </c>
      <c r="B914" s="1100" t="s">
        <v>18725</v>
      </c>
      <c r="C914" s="371">
        <v>26</v>
      </c>
      <c r="D914" s="1150">
        <f t="shared" si="15"/>
        <v>18.2</v>
      </c>
    </row>
    <row r="915" spans="1:4" ht="14.4">
      <c r="A915" s="1100" t="s">
        <v>18726</v>
      </c>
      <c r="B915" s="1100" t="s">
        <v>18727</v>
      </c>
      <c r="C915" s="371">
        <v>38</v>
      </c>
      <c r="D915" s="1150">
        <f t="shared" si="15"/>
        <v>26.599999999999998</v>
      </c>
    </row>
    <row r="916" spans="1:4" ht="14.4">
      <c r="A916" s="1100" t="s">
        <v>18728</v>
      </c>
      <c r="B916" s="1101" t="s">
        <v>18729</v>
      </c>
      <c r="C916" s="371">
        <v>17</v>
      </c>
      <c r="D916" s="1150">
        <f t="shared" si="15"/>
        <v>11.899999999999999</v>
      </c>
    </row>
    <row r="917" spans="1:4" ht="14.4">
      <c r="A917" s="1100" t="s">
        <v>18730</v>
      </c>
      <c r="B917" s="1100" t="s">
        <v>18731</v>
      </c>
      <c r="C917" s="396">
        <v>155</v>
      </c>
      <c r="D917" s="1150">
        <f t="shared" si="15"/>
        <v>108.5</v>
      </c>
    </row>
    <row r="918" spans="1:4" ht="14.4">
      <c r="A918" s="1100" t="s">
        <v>18732</v>
      </c>
      <c r="B918" s="1100" t="s">
        <v>18725</v>
      </c>
      <c r="C918" s="371">
        <v>25</v>
      </c>
      <c r="D918" s="1150">
        <f t="shared" si="15"/>
        <v>17.5</v>
      </c>
    </row>
    <row r="919" spans="1:4" ht="14.4">
      <c r="A919" s="1100" t="s">
        <v>18733</v>
      </c>
      <c r="B919" s="1100" t="s">
        <v>18734</v>
      </c>
      <c r="C919" s="371">
        <v>172</v>
      </c>
      <c r="D919" s="1150">
        <f t="shared" si="15"/>
        <v>120.39999999999999</v>
      </c>
    </row>
    <row r="920" spans="1:4" ht="14.4">
      <c r="A920" s="1100" t="s">
        <v>18735</v>
      </c>
      <c r="B920" s="1100" t="s">
        <v>18736</v>
      </c>
      <c r="C920" s="371">
        <v>8</v>
      </c>
      <c r="D920" s="1150">
        <f t="shared" si="15"/>
        <v>5.6</v>
      </c>
    </row>
    <row r="921" spans="1:4" ht="14.4">
      <c r="A921" s="1100" t="s">
        <v>18737</v>
      </c>
      <c r="B921" s="1100" t="s">
        <v>18738</v>
      </c>
      <c r="C921" s="371">
        <v>45</v>
      </c>
      <c r="D921" s="1150">
        <f t="shared" si="15"/>
        <v>31.499999999999996</v>
      </c>
    </row>
    <row r="922" spans="1:4" ht="14.4">
      <c r="A922" s="1100" t="s">
        <v>18739</v>
      </c>
      <c r="B922" s="1100" t="s">
        <v>18740</v>
      </c>
      <c r="C922" s="841">
        <v>12</v>
      </c>
      <c r="D922" s="1150">
        <f t="shared" si="15"/>
        <v>8.3999999999999986</v>
      </c>
    </row>
    <row r="923" spans="1:4" ht="14.4">
      <c r="A923" s="1100" t="s">
        <v>18741</v>
      </c>
      <c r="B923" s="1100" t="s">
        <v>18742</v>
      </c>
      <c r="C923" s="396">
        <v>38</v>
      </c>
      <c r="D923" s="1150">
        <f t="shared" si="15"/>
        <v>26.599999999999998</v>
      </c>
    </row>
    <row r="924" spans="1:4" ht="14.4">
      <c r="A924" s="1100" t="s">
        <v>18743</v>
      </c>
      <c r="B924" s="1100" t="s">
        <v>18742</v>
      </c>
      <c r="C924" s="371">
        <v>45</v>
      </c>
      <c r="D924" s="1150">
        <f t="shared" si="15"/>
        <v>31.499999999999996</v>
      </c>
    </row>
    <row r="925" spans="1:4" ht="14.4">
      <c r="A925" s="1100" t="s">
        <v>18744</v>
      </c>
      <c r="B925" s="1100" t="s">
        <v>18745</v>
      </c>
      <c r="C925" s="371">
        <v>43</v>
      </c>
      <c r="D925" s="1150">
        <f t="shared" si="15"/>
        <v>30.099999999999998</v>
      </c>
    </row>
    <row r="926" spans="1:4" ht="14.4">
      <c r="A926" s="1100" t="s">
        <v>18746</v>
      </c>
      <c r="B926" s="1100" t="s">
        <v>18747</v>
      </c>
      <c r="C926" s="371">
        <v>49</v>
      </c>
      <c r="D926" s="1150">
        <f t="shared" si="15"/>
        <v>34.299999999999997</v>
      </c>
    </row>
    <row r="927" spans="1:4" ht="14.4">
      <c r="A927" s="1100" t="s">
        <v>18748</v>
      </c>
      <c r="B927" s="1100" t="s">
        <v>18749</v>
      </c>
      <c r="C927" s="371">
        <v>13</v>
      </c>
      <c r="D927" s="1150">
        <f t="shared" si="15"/>
        <v>9.1</v>
      </c>
    </row>
    <row r="928" spans="1:4" ht="14.4">
      <c r="A928" s="1100" t="s">
        <v>18750</v>
      </c>
      <c r="B928" s="1100" t="s">
        <v>18751</v>
      </c>
      <c r="C928" s="371">
        <v>70</v>
      </c>
      <c r="D928" s="1150">
        <f t="shared" si="15"/>
        <v>49</v>
      </c>
    </row>
    <row r="929" spans="1:4" ht="14.4">
      <c r="A929" s="1100" t="s">
        <v>18752</v>
      </c>
      <c r="B929" s="1100" t="s">
        <v>18753</v>
      </c>
      <c r="C929" s="371">
        <v>12</v>
      </c>
      <c r="D929" s="1150">
        <f t="shared" si="15"/>
        <v>8.3999999999999986</v>
      </c>
    </row>
    <row r="930" spans="1:4" ht="14.4">
      <c r="A930" s="1100" t="s">
        <v>18114</v>
      </c>
      <c r="B930" s="1100" t="s">
        <v>18754</v>
      </c>
      <c r="C930" s="371">
        <v>18</v>
      </c>
      <c r="D930" s="1150">
        <f t="shared" si="15"/>
        <v>12.6</v>
      </c>
    </row>
    <row r="931" spans="1:4" ht="14.4">
      <c r="A931" s="1100" t="s">
        <v>18755</v>
      </c>
      <c r="B931" s="1100" t="s">
        <v>18756</v>
      </c>
      <c r="C931" s="371">
        <v>30</v>
      </c>
      <c r="D931" s="1150">
        <f t="shared" si="15"/>
        <v>21</v>
      </c>
    </row>
    <row r="932" spans="1:4" ht="14.4">
      <c r="A932" s="1100" t="s">
        <v>18757</v>
      </c>
      <c r="B932" s="1100" t="s">
        <v>18758</v>
      </c>
      <c r="C932" s="371">
        <v>55</v>
      </c>
      <c r="D932" s="1150">
        <f t="shared" si="15"/>
        <v>38.5</v>
      </c>
    </row>
    <row r="933" spans="1:4" ht="14.4">
      <c r="A933" s="1100" t="s">
        <v>18759</v>
      </c>
      <c r="B933" s="1100" t="s">
        <v>18760</v>
      </c>
      <c r="C933" s="371">
        <v>18</v>
      </c>
      <c r="D933" s="1150">
        <f t="shared" si="15"/>
        <v>12.6</v>
      </c>
    </row>
    <row r="934" spans="1:4" ht="14.4">
      <c r="A934" s="1100" t="s">
        <v>18081</v>
      </c>
      <c r="B934" s="1100" t="s">
        <v>18761</v>
      </c>
      <c r="C934" s="371">
        <v>115</v>
      </c>
      <c r="D934" s="1150">
        <f t="shared" si="15"/>
        <v>80.5</v>
      </c>
    </row>
    <row r="935" spans="1:4" ht="14.4">
      <c r="A935" s="1100" t="s">
        <v>18762</v>
      </c>
      <c r="B935" s="1100" t="s">
        <v>18763</v>
      </c>
      <c r="C935" s="371">
        <v>16</v>
      </c>
      <c r="D935" s="1150">
        <f t="shared" si="15"/>
        <v>11.2</v>
      </c>
    </row>
    <row r="936" spans="1:4" ht="14.4">
      <c r="A936" s="1100" t="s">
        <v>18764</v>
      </c>
      <c r="B936" s="1100" t="s">
        <v>18765</v>
      </c>
      <c r="C936" s="371">
        <v>24</v>
      </c>
      <c r="D936" s="1150">
        <f t="shared" si="15"/>
        <v>16.799999999999997</v>
      </c>
    </row>
    <row r="937" spans="1:4" ht="14.4">
      <c r="A937" s="1100" t="s">
        <v>18766</v>
      </c>
      <c r="B937" s="1100" t="s">
        <v>18765</v>
      </c>
      <c r="C937" s="371">
        <v>29</v>
      </c>
      <c r="D937" s="1150">
        <f t="shared" si="15"/>
        <v>20.299999999999997</v>
      </c>
    </row>
    <row r="938" spans="1:4" ht="14.4">
      <c r="A938" s="1100" t="s">
        <v>18767</v>
      </c>
      <c r="B938" s="1100" t="s">
        <v>18765</v>
      </c>
      <c r="C938" s="371">
        <v>34</v>
      </c>
      <c r="D938" s="1150">
        <f t="shared" si="15"/>
        <v>23.799999999999997</v>
      </c>
    </row>
    <row r="939" spans="1:4" ht="14.4">
      <c r="A939" s="1100" t="s">
        <v>18768</v>
      </c>
      <c r="B939" s="1100" t="s">
        <v>18765</v>
      </c>
      <c r="C939" s="371">
        <v>52</v>
      </c>
      <c r="D939" s="1150">
        <f t="shared" si="15"/>
        <v>36.4</v>
      </c>
    </row>
    <row r="940" spans="1:4" ht="14.4">
      <c r="A940" s="1100" t="s">
        <v>18150</v>
      </c>
      <c r="B940" s="1100" t="s">
        <v>18769</v>
      </c>
      <c r="C940" s="371">
        <v>12</v>
      </c>
      <c r="D940" s="1150">
        <f t="shared" si="15"/>
        <v>8.3999999999999986</v>
      </c>
    </row>
    <row r="941" spans="1:4" ht="14.4">
      <c r="A941" s="1100" t="s">
        <v>18152</v>
      </c>
      <c r="B941" s="1100" t="s">
        <v>18770</v>
      </c>
      <c r="C941" s="371">
        <v>15</v>
      </c>
      <c r="D941" s="1150">
        <f t="shared" si="15"/>
        <v>10.5</v>
      </c>
    </row>
    <row r="942" spans="1:4" ht="14.4">
      <c r="A942" s="1100" t="s">
        <v>18771</v>
      </c>
      <c r="B942" s="1100" t="s">
        <v>18772</v>
      </c>
      <c r="C942" s="371">
        <v>25</v>
      </c>
      <c r="D942" s="1150">
        <f t="shared" si="15"/>
        <v>17.5</v>
      </c>
    </row>
    <row r="943" spans="1:4" ht="14.4">
      <c r="A943" s="1100" t="s">
        <v>18773</v>
      </c>
      <c r="B943" s="1100" t="s">
        <v>18118</v>
      </c>
      <c r="C943" s="371">
        <v>17</v>
      </c>
      <c r="D943" s="1150">
        <f t="shared" si="15"/>
        <v>11.899999999999999</v>
      </c>
    </row>
    <row r="944" spans="1:4" ht="14.4">
      <c r="A944" s="1100" t="s">
        <v>18774</v>
      </c>
      <c r="B944" s="1100" t="s">
        <v>18118</v>
      </c>
      <c r="C944" s="371">
        <v>22</v>
      </c>
      <c r="D944" s="1150">
        <f t="shared" si="15"/>
        <v>15.399999999999999</v>
      </c>
    </row>
    <row r="945" spans="1:4" ht="14.4">
      <c r="A945" s="1100" t="s">
        <v>18775</v>
      </c>
      <c r="B945" s="1100" t="s">
        <v>18776</v>
      </c>
      <c r="C945" s="371">
        <v>20</v>
      </c>
      <c r="D945" s="1150">
        <f t="shared" si="15"/>
        <v>14</v>
      </c>
    </row>
    <row r="946" spans="1:4" ht="14.4">
      <c r="A946" s="1100" t="s">
        <v>18777</v>
      </c>
      <c r="B946" s="1100" t="s">
        <v>18776</v>
      </c>
      <c r="C946" s="371">
        <v>36</v>
      </c>
      <c r="D946" s="1150">
        <f t="shared" si="15"/>
        <v>25.2</v>
      </c>
    </row>
    <row r="947" spans="1:4" ht="14.4">
      <c r="A947" s="1100" t="s">
        <v>18778</v>
      </c>
      <c r="B947" s="1100" t="s">
        <v>18776</v>
      </c>
      <c r="C947" s="371">
        <v>51</v>
      </c>
      <c r="D947" s="1150">
        <f t="shared" si="15"/>
        <v>35.699999999999996</v>
      </c>
    </row>
    <row r="948" spans="1:4" ht="14.4">
      <c r="A948" s="1100" t="s">
        <v>18779</v>
      </c>
      <c r="B948" s="1100" t="s">
        <v>18303</v>
      </c>
      <c r="C948" s="371">
        <v>35</v>
      </c>
      <c r="D948" s="1150">
        <f t="shared" si="15"/>
        <v>24.5</v>
      </c>
    </row>
    <row r="949" spans="1:4" ht="14.4">
      <c r="A949" s="1100" t="s">
        <v>18780</v>
      </c>
      <c r="B949" s="1100" t="s">
        <v>18303</v>
      </c>
      <c r="C949" s="371">
        <v>48</v>
      </c>
      <c r="D949" s="1150">
        <f t="shared" si="15"/>
        <v>33.599999999999994</v>
      </c>
    </row>
    <row r="950" spans="1:4" ht="14.4">
      <c r="A950" s="1100" t="s">
        <v>18781</v>
      </c>
      <c r="B950" s="1100" t="s">
        <v>18303</v>
      </c>
      <c r="C950" s="371">
        <v>25</v>
      </c>
      <c r="D950" s="1150">
        <f t="shared" si="15"/>
        <v>17.5</v>
      </c>
    </row>
    <row r="951" spans="1:4" ht="14.4">
      <c r="A951" s="1100" t="s">
        <v>18782</v>
      </c>
      <c r="B951" s="1100" t="s">
        <v>18303</v>
      </c>
      <c r="C951" s="371">
        <v>30</v>
      </c>
      <c r="D951" s="1150">
        <f t="shared" si="15"/>
        <v>21</v>
      </c>
    </row>
    <row r="952" spans="1:4" ht="14.4">
      <c r="A952" s="1100" t="s">
        <v>18783</v>
      </c>
      <c r="B952" s="1100" t="s">
        <v>18784</v>
      </c>
      <c r="C952" s="371">
        <v>27</v>
      </c>
      <c r="D952" s="1150">
        <f t="shared" si="15"/>
        <v>18.899999999999999</v>
      </c>
    </row>
    <row r="953" spans="1:4" ht="14.4">
      <c r="A953" s="1100" t="s">
        <v>18785</v>
      </c>
      <c r="B953" s="1100" t="s">
        <v>18784</v>
      </c>
      <c r="C953" s="371">
        <v>37</v>
      </c>
      <c r="D953" s="1150">
        <f t="shared" si="15"/>
        <v>25.9</v>
      </c>
    </row>
    <row r="954" spans="1:4" ht="14.4">
      <c r="A954" s="1100" t="s">
        <v>18786</v>
      </c>
      <c r="B954" s="1100" t="s">
        <v>18784</v>
      </c>
      <c r="C954" s="371">
        <v>44</v>
      </c>
      <c r="D954" s="1150">
        <f t="shared" si="15"/>
        <v>30.799999999999997</v>
      </c>
    </row>
    <row r="955" spans="1:4" ht="14.4">
      <c r="A955" s="1100" t="s">
        <v>18787</v>
      </c>
      <c r="B955" s="1100" t="s">
        <v>18788</v>
      </c>
      <c r="C955" s="371">
        <v>15</v>
      </c>
      <c r="D955" s="1150">
        <f t="shared" si="15"/>
        <v>10.5</v>
      </c>
    </row>
    <row r="956" spans="1:4" ht="14.4">
      <c r="A956" s="1100" t="s">
        <v>18789</v>
      </c>
      <c r="B956" s="1100" t="s">
        <v>18330</v>
      </c>
      <c r="C956" s="371">
        <v>14</v>
      </c>
      <c r="D956" s="1150">
        <f t="shared" si="15"/>
        <v>9.7999999999999989</v>
      </c>
    </row>
    <row r="957" spans="1:4" ht="14.4">
      <c r="A957" s="1100" t="s">
        <v>18790</v>
      </c>
      <c r="B957" s="1100" t="s">
        <v>18330</v>
      </c>
      <c r="C957" s="371">
        <v>26</v>
      </c>
      <c r="D957" s="1150">
        <f t="shared" si="15"/>
        <v>18.2</v>
      </c>
    </row>
    <row r="958" spans="1:4" ht="14.4">
      <c r="A958" s="1100" t="s">
        <v>18791</v>
      </c>
      <c r="B958" s="1100" t="s">
        <v>18330</v>
      </c>
      <c r="C958" s="371">
        <v>32</v>
      </c>
      <c r="D958" s="1150">
        <f t="shared" si="15"/>
        <v>22.4</v>
      </c>
    </row>
    <row r="959" spans="1:4" ht="14.4">
      <c r="A959" s="1100" t="s">
        <v>18792</v>
      </c>
      <c r="B959" s="1100" t="s">
        <v>18330</v>
      </c>
      <c r="C959" s="371">
        <v>39</v>
      </c>
      <c r="D959" s="1150">
        <f t="shared" si="15"/>
        <v>27.299999999999997</v>
      </c>
    </row>
    <row r="960" spans="1:4" ht="14.4">
      <c r="A960" s="1100" t="s">
        <v>18793</v>
      </c>
      <c r="B960" s="1100" t="s">
        <v>18330</v>
      </c>
      <c r="C960" s="371">
        <v>20</v>
      </c>
      <c r="D960" s="1150">
        <f t="shared" si="15"/>
        <v>14</v>
      </c>
    </row>
    <row r="961" spans="1:4" ht="14.4">
      <c r="A961" s="1100" t="s">
        <v>18794</v>
      </c>
      <c r="B961" s="1100" t="s">
        <v>18795</v>
      </c>
      <c r="C961" s="371">
        <v>16</v>
      </c>
      <c r="D961" s="1150">
        <f t="shared" si="15"/>
        <v>11.2</v>
      </c>
    </row>
    <row r="962" spans="1:4" ht="14.4">
      <c r="A962" s="1100" t="s">
        <v>18796</v>
      </c>
      <c r="B962" s="1100" t="s">
        <v>18795</v>
      </c>
      <c r="C962" s="371">
        <v>29</v>
      </c>
      <c r="D962" s="1150">
        <f t="shared" si="15"/>
        <v>20.299999999999997</v>
      </c>
    </row>
    <row r="963" spans="1:4" ht="14.4">
      <c r="A963" s="1100" t="s">
        <v>18797</v>
      </c>
      <c r="B963" s="1100" t="s">
        <v>18795</v>
      </c>
      <c r="C963" s="371">
        <v>17</v>
      </c>
      <c r="D963" s="1150">
        <f t="shared" si="15"/>
        <v>11.899999999999999</v>
      </c>
    </row>
    <row r="964" spans="1:4" ht="14.4">
      <c r="A964" s="1100" t="s">
        <v>18798</v>
      </c>
      <c r="B964" s="1100" t="s">
        <v>18795</v>
      </c>
      <c r="C964" s="371">
        <v>39</v>
      </c>
      <c r="D964" s="1150">
        <f t="shared" si="15"/>
        <v>27.299999999999997</v>
      </c>
    </row>
    <row r="965" spans="1:4" ht="14.4">
      <c r="A965" s="1100" t="s">
        <v>18799</v>
      </c>
      <c r="B965" s="1100" t="s">
        <v>18795</v>
      </c>
      <c r="C965" s="371">
        <v>18</v>
      </c>
      <c r="D965" s="1150">
        <f t="shared" si="15"/>
        <v>12.6</v>
      </c>
    </row>
    <row r="966" spans="1:4" ht="14.4">
      <c r="A966" s="1100" t="s">
        <v>18800</v>
      </c>
      <c r="B966" s="1100" t="s">
        <v>18795</v>
      </c>
      <c r="C966" s="371">
        <v>21</v>
      </c>
      <c r="D966" s="1150">
        <f t="shared" si="15"/>
        <v>14.7</v>
      </c>
    </row>
    <row r="967" spans="1:4" ht="14.4">
      <c r="A967" s="1100" t="s">
        <v>18801</v>
      </c>
      <c r="B967" s="1100" t="s">
        <v>18802</v>
      </c>
      <c r="C967" s="371">
        <v>12</v>
      </c>
      <c r="D967" s="1150">
        <f t="shared" si="15"/>
        <v>8.3999999999999986</v>
      </c>
    </row>
    <row r="968" spans="1:4" ht="14.4">
      <c r="A968" s="1100" t="s">
        <v>18803</v>
      </c>
      <c r="B968" s="1100" t="s">
        <v>18804</v>
      </c>
      <c r="C968" s="371">
        <v>49</v>
      </c>
      <c r="D968" s="1150">
        <f t="shared" si="15"/>
        <v>34.299999999999997</v>
      </c>
    </row>
    <row r="969" spans="1:4" ht="14.4">
      <c r="A969" s="1100" t="s">
        <v>18805</v>
      </c>
      <c r="B969" s="1100" t="s">
        <v>18806</v>
      </c>
      <c r="C969" s="371">
        <v>27</v>
      </c>
      <c r="D969" s="1150">
        <f t="shared" si="15"/>
        <v>18.899999999999999</v>
      </c>
    </row>
    <row r="970" spans="1:4" ht="14.4">
      <c r="A970" s="1100" t="s">
        <v>18807</v>
      </c>
      <c r="B970" s="1100" t="s">
        <v>18808</v>
      </c>
      <c r="C970" s="371">
        <v>32</v>
      </c>
      <c r="D970" s="1150">
        <f t="shared" si="15"/>
        <v>22.4</v>
      </c>
    </row>
    <row r="971" spans="1:4" ht="14.4">
      <c r="A971" s="1100" t="s">
        <v>18809</v>
      </c>
      <c r="B971" s="1100" t="s">
        <v>18810</v>
      </c>
      <c r="C971" s="371">
        <v>45</v>
      </c>
      <c r="D971" s="1150">
        <f t="shared" si="15"/>
        <v>31.499999999999996</v>
      </c>
    </row>
    <row r="972" spans="1:4" ht="14.4">
      <c r="A972" s="1100" t="s">
        <v>18811</v>
      </c>
      <c r="B972" s="1100" t="s">
        <v>18812</v>
      </c>
      <c r="C972" s="371">
        <v>67</v>
      </c>
      <c r="D972" s="1150">
        <f t="shared" si="15"/>
        <v>46.9</v>
      </c>
    </row>
    <row r="973" spans="1:4" ht="14.4">
      <c r="A973" s="1100" t="s">
        <v>18813</v>
      </c>
      <c r="B973" s="1100" t="s">
        <v>18814</v>
      </c>
      <c r="C973" s="371">
        <v>24</v>
      </c>
      <c r="D973" s="1150">
        <f t="shared" si="15"/>
        <v>16.799999999999997</v>
      </c>
    </row>
    <row r="974" spans="1:4" ht="14.4">
      <c r="A974" s="1100" t="s">
        <v>18815</v>
      </c>
      <c r="B974" s="1100" t="s">
        <v>18816</v>
      </c>
      <c r="C974" s="371">
        <v>30</v>
      </c>
      <c r="D974" s="1150">
        <f t="shared" si="15"/>
        <v>21</v>
      </c>
    </row>
    <row r="975" spans="1:4" ht="14.4">
      <c r="A975" s="1100" t="s">
        <v>18817</v>
      </c>
      <c r="B975" s="1100" t="s">
        <v>18816</v>
      </c>
      <c r="C975" s="371">
        <v>38</v>
      </c>
      <c r="D975" s="1150">
        <f t="shared" si="15"/>
        <v>26.599999999999998</v>
      </c>
    </row>
    <row r="976" spans="1:4" ht="14.4">
      <c r="A976" s="1100" t="s">
        <v>18818</v>
      </c>
      <c r="B976" s="1100" t="s">
        <v>18816</v>
      </c>
      <c r="C976" s="371">
        <v>14</v>
      </c>
      <c r="D976" s="1150">
        <f t="shared" ref="D976:D1039" si="16">C976*0.7</f>
        <v>9.7999999999999989</v>
      </c>
    </row>
    <row r="977" spans="1:4" ht="14.4">
      <c r="A977" s="1100" t="s">
        <v>18819</v>
      </c>
      <c r="B977" s="1100" t="s">
        <v>18816</v>
      </c>
      <c r="C977" s="371">
        <v>21</v>
      </c>
      <c r="D977" s="1150">
        <f t="shared" si="16"/>
        <v>14.7</v>
      </c>
    </row>
    <row r="978" spans="1:4" ht="14.4">
      <c r="A978" s="1100" t="s">
        <v>18820</v>
      </c>
      <c r="B978" s="1100" t="s">
        <v>18821</v>
      </c>
      <c r="C978" s="371">
        <v>17</v>
      </c>
      <c r="D978" s="1150">
        <f t="shared" si="16"/>
        <v>11.899999999999999</v>
      </c>
    </row>
    <row r="979" spans="1:4" ht="14.4">
      <c r="A979" s="1100" t="s">
        <v>18822</v>
      </c>
      <c r="B979" s="1100" t="s">
        <v>18823</v>
      </c>
      <c r="C979" s="371">
        <v>1</v>
      </c>
      <c r="D979" s="1150">
        <f t="shared" si="16"/>
        <v>0.7</v>
      </c>
    </row>
    <row r="980" spans="1:4" ht="14.4">
      <c r="A980" s="1100" t="s">
        <v>18824</v>
      </c>
      <c r="B980" s="1100" t="s">
        <v>18825</v>
      </c>
      <c r="C980" s="371">
        <v>1</v>
      </c>
      <c r="D980" s="1150">
        <f t="shared" si="16"/>
        <v>0.7</v>
      </c>
    </row>
    <row r="981" spans="1:4" ht="14.4">
      <c r="A981" s="1100" t="s">
        <v>18826</v>
      </c>
      <c r="B981" s="1100" t="s">
        <v>18827</v>
      </c>
      <c r="C981" s="371">
        <v>3</v>
      </c>
      <c r="D981" s="1150">
        <f t="shared" si="16"/>
        <v>2.0999999999999996</v>
      </c>
    </row>
    <row r="982" spans="1:4" ht="14.4">
      <c r="A982" s="1100" t="s">
        <v>18828</v>
      </c>
      <c r="B982" s="1100" t="s">
        <v>18829</v>
      </c>
      <c r="C982" s="371">
        <v>995</v>
      </c>
      <c r="D982" s="1150">
        <f t="shared" si="16"/>
        <v>696.5</v>
      </c>
    </row>
    <row r="983" spans="1:4" ht="14.4">
      <c r="A983" s="1100" t="s">
        <v>18830</v>
      </c>
      <c r="B983" s="1100" t="s">
        <v>18831</v>
      </c>
      <c r="C983" s="371">
        <v>4</v>
      </c>
      <c r="D983" s="1150">
        <f t="shared" si="16"/>
        <v>2.8</v>
      </c>
    </row>
    <row r="984" spans="1:4" ht="14.4">
      <c r="A984" s="1100" t="s">
        <v>18832</v>
      </c>
      <c r="B984" s="1100" t="s">
        <v>18833</v>
      </c>
      <c r="C984" s="371">
        <v>55</v>
      </c>
      <c r="D984" s="1150">
        <f t="shared" si="16"/>
        <v>38.5</v>
      </c>
    </row>
    <row r="985" spans="1:4" ht="14.4">
      <c r="A985" s="1100" t="s">
        <v>18834</v>
      </c>
      <c r="B985" s="1100" t="s">
        <v>18835</v>
      </c>
      <c r="C985" s="371">
        <v>31</v>
      </c>
      <c r="D985" s="1150">
        <f t="shared" si="16"/>
        <v>21.7</v>
      </c>
    </row>
    <row r="986" spans="1:4" ht="14.4">
      <c r="A986" s="1100" t="s">
        <v>18836</v>
      </c>
      <c r="B986" s="1100" t="s">
        <v>18837</v>
      </c>
      <c r="C986" s="371">
        <v>42</v>
      </c>
      <c r="D986" s="1150">
        <f t="shared" si="16"/>
        <v>29.4</v>
      </c>
    </row>
    <row r="987" spans="1:4" ht="14.4">
      <c r="A987" s="1100" t="s">
        <v>18838</v>
      </c>
      <c r="B987" s="1100" t="s">
        <v>18839</v>
      </c>
      <c r="C987" s="371">
        <v>75</v>
      </c>
      <c r="D987" s="1150">
        <f t="shared" si="16"/>
        <v>52.5</v>
      </c>
    </row>
    <row r="988" spans="1:4" ht="14.4">
      <c r="A988" s="1100" t="s">
        <v>18840</v>
      </c>
      <c r="B988" s="1100" t="s">
        <v>18841</v>
      </c>
      <c r="C988" s="371">
        <v>579</v>
      </c>
      <c r="D988" s="1150">
        <f t="shared" si="16"/>
        <v>405.29999999999995</v>
      </c>
    </row>
    <row r="989" spans="1:4" ht="14.4">
      <c r="A989" s="1100" t="s">
        <v>18842</v>
      </c>
      <c r="B989" s="1100" t="s">
        <v>18843</v>
      </c>
      <c r="C989" s="371">
        <v>358</v>
      </c>
      <c r="D989" s="1150">
        <f t="shared" si="16"/>
        <v>250.6</v>
      </c>
    </row>
    <row r="990" spans="1:4" ht="14.4">
      <c r="A990" s="1100" t="s">
        <v>18211</v>
      </c>
      <c r="B990" s="1100" t="s">
        <v>18211</v>
      </c>
      <c r="C990" s="371">
        <v>565</v>
      </c>
      <c r="D990" s="1150">
        <f t="shared" si="16"/>
        <v>395.5</v>
      </c>
    </row>
    <row r="991" spans="1:4" ht="14.4">
      <c r="A991" s="1100" t="s">
        <v>18203</v>
      </c>
      <c r="B991" s="1100" t="s">
        <v>18844</v>
      </c>
      <c r="C991" s="371">
        <v>535</v>
      </c>
      <c r="D991" s="1150">
        <f t="shared" si="16"/>
        <v>374.5</v>
      </c>
    </row>
    <row r="992" spans="1:4" ht="14.4">
      <c r="A992" s="1100" t="s">
        <v>18845</v>
      </c>
      <c r="B992" s="1100" t="s">
        <v>18844</v>
      </c>
      <c r="C992" s="371">
        <v>615</v>
      </c>
      <c r="D992" s="1150">
        <f t="shared" si="16"/>
        <v>430.5</v>
      </c>
    </row>
    <row r="993" spans="1:4" ht="14.4">
      <c r="A993" s="1100" t="s">
        <v>18846</v>
      </c>
      <c r="B993" s="1100" t="s">
        <v>18844</v>
      </c>
      <c r="C993" s="371">
        <v>705</v>
      </c>
      <c r="D993" s="1150">
        <f t="shared" si="16"/>
        <v>493.49999999999994</v>
      </c>
    </row>
    <row r="994" spans="1:4" ht="14.4">
      <c r="A994" s="1100" t="s">
        <v>18847</v>
      </c>
      <c r="B994" s="1100" t="s">
        <v>18844</v>
      </c>
      <c r="C994" s="371">
        <v>780</v>
      </c>
      <c r="D994" s="1150">
        <f t="shared" si="16"/>
        <v>546</v>
      </c>
    </row>
    <row r="995" spans="1:4" ht="14.4">
      <c r="A995" s="1100" t="s">
        <v>18848</v>
      </c>
      <c r="B995" s="1100" t="s">
        <v>18844</v>
      </c>
      <c r="C995" s="371">
        <v>880</v>
      </c>
      <c r="D995" s="1150">
        <f t="shared" si="16"/>
        <v>616</v>
      </c>
    </row>
    <row r="996" spans="1:4" ht="14.4">
      <c r="A996" s="1100" t="s">
        <v>18849</v>
      </c>
      <c r="B996" s="1100" t="s">
        <v>18844</v>
      </c>
      <c r="C996" s="371">
        <v>955</v>
      </c>
      <c r="D996" s="1150">
        <f t="shared" si="16"/>
        <v>668.5</v>
      </c>
    </row>
    <row r="997" spans="1:4" ht="14.4">
      <c r="A997" s="1100" t="s">
        <v>18850</v>
      </c>
      <c r="B997" s="1100" t="s">
        <v>18844</v>
      </c>
      <c r="C997" s="371">
        <v>315</v>
      </c>
      <c r="D997" s="1150">
        <f t="shared" si="16"/>
        <v>220.5</v>
      </c>
    </row>
    <row r="998" spans="1:4" ht="14.4">
      <c r="A998" s="1100" t="s">
        <v>18851</v>
      </c>
      <c r="B998" s="1100" t="s">
        <v>18844</v>
      </c>
      <c r="C998" s="371">
        <v>370</v>
      </c>
      <c r="D998" s="1150">
        <f t="shared" si="16"/>
        <v>259</v>
      </c>
    </row>
    <row r="999" spans="1:4" ht="14.4">
      <c r="A999" s="1100" t="s">
        <v>18852</v>
      </c>
      <c r="B999" s="1100" t="s">
        <v>18853</v>
      </c>
      <c r="C999" s="371">
        <v>200</v>
      </c>
      <c r="D999" s="1150">
        <f t="shared" si="16"/>
        <v>140</v>
      </c>
    </row>
    <row r="1000" spans="1:4" ht="14.4">
      <c r="A1000" s="1100" t="s">
        <v>18854</v>
      </c>
      <c r="B1000" s="1100" t="s">
        <v>18855</v>
      </c>
      <c r="C1000" s="371">
        <v>56</v>
      </c>
      <c r="D1000" s="1150">
        <f t="shared" si="16"/>
        <v>39.199999999999996</v>
      </c>
    </row>
    <row r="1001" spans="1:4" ht="14.4">
      <c r="A1001" s="1100" t="s">
        <v>18856</v>
      </c>
      <c r="B1001" s="1100" t="s">
        <v>18857</v>
      </c>
      <c r="C1001" s="371">
        <v>233</v>
      </c>
      <c r="D1001" s="1150">
        <f t="shared" si="16"/>
        <v>163.1</v>
      </c>
    </row>
    <row r="1002" spans="1:4" ht="14.4">
      <c r="A1002" s="1100" t="s">
        <v>18858</v>
      </c>
      <c r="B1002" s="1100" t="s">
        <v>18859</v>
      </c>
      <c r="C1002" s="371">
        <v>299</v>
      </c>
      <c r="D1002" s="1150">
        <f t="shared" si="16"/>
        <v>209.29999999999998</v>
      </c>
    </row>
    <row r="1003" spans="1:4" ht="14.4">
      <c r="A1003" s="1100" t="s">
        <v>18860</v>
      </c>
      <c r="B1003" s="1100" t="s">
        <v>18861</v>
      </c>
      <c r="C1003" s="371">
        <v>70</v>
      </c>
      <c r="D1003" s="1150">
        <f t="shared" si="16"/>
        <v>49</v>
      </c>
    </row>
    <row r="1004" spans="1:4" ht="14.4">
      <c r="A1004" s="1100" t="s">
        <v>18862</v>
      </c>
      <c r="B1004" s="1100" t="s">
        <v>18863</v>
      </c>
      <c r="C1004" s="371">
        <v>119</v>
      </c>
      <c r="D1004" s="1150">
        <f t="shared" si="16"/>
        <v>83.3</v>
      </c>
    </row>
    <row r="1005" spans="1:4" ht="14.4">
      <c r="A1005" s="1100" t="s">
        <v>18864</v>
      </c>
      <c r="B1005" s="1100" t="s">
        <v>18863</v>
      </c>
      <c r="C1005" s="371">
        <v>150</v>
      </c>
      <c r="D1005" s="1150">
        <f t="shared" si="16"/>
        <v>105</v>
      </c>
    </row>
    <row r="1006" spans="1:4" ht="14.4">
      <c r="A1006" s="1100" t="s">
        <v>18865</v>
      </c>
      <c r="B1006" s="1100" t="s">
        <v>18863</v>
      </c>
      <c r="C1006" s="371">
        <v>220</v>
      </c>
      <c r="D1006" s="1150">
        <f t="shared" si="16"/>
        <v>154</v>
      </c>
    </row>
    <row r="1007" spans="1:4" ht="14.4">
      <c r="A1007" s="1100" t="s">
        <v>18866</v>
      </c>
      <c r="B1007" s="1100" t="s">
        <v>18863</v>
      </c>
      <c r="C1007" s="371">
        <v>286</v>
      </c>
      <c r="D1007" s="1150">
        <f t="shared" si="16"/>
        <v>200.2</v>
      </c>
    </row>
    <row r="1008" spans="1:4" ht="14.4">
      <c r="A1008" s="1100" t="s">
        <v>18867</v>
      </c>
      <c r="B1008" s="1100" t="s">
        <v>18868</v>
      </c>
      <c r="C1008" s="371">
        <v>99</v>
      </c>
      <c r="D1008" s="1150">
        <f t="shared" si="16"/>
        <v>69.3</v>
      </c>
    </row>
    <row r="1009" spans="1:4" ht="14.4">
      <c r="A1009" s="1100" t="s">
        <v>18869</v>
      </c>
      <c r="B1009" s="1100" t="s">
        <v>18870</v>
      </c>
      <c r="C1009" s="371">
        <v>134</v>
      </c>
      <c r="D1009" s="1150">
        <f t="shared" si="16"/>
        <v>93.8</v>
      </c>
    </row>
    <row r="1010" spans="1:4" ht="14.4">
      <c r="A1010" s="1100" t="s">
        <v>18871</v>
      </c>
      <c r="B1010" s="1100" t="s">
        <v>18872</v>
      </c>
      <c r="C1010" s="371">
        <v>197</v>
      </c>
      <c r="D1010" s="1150">
        <f t="shared" si="16"/>
        <v>137.89999999999998</v>
      </c>
    </row>
    <row r="1011" spans="1:4" ht="14.4">
      <c r="A1011" s="1100" t="s">
        <v>18873</v>
      </c>
      <c r="B1011" s="1100" t="s">
        <v>18874</v>
      </c>
      <c r="C1011" s="371">
        <v>119</v>
      </c>
      <c r="D1011" s="1150">
        <f t="shared" si="16"/>
        <v>83.3</v>
      </c>
    </row>
    <row r="1012" spans="1:4" ht="14.4">
      <c r="A1012" s="1100" t="s">
        <v>18875</v>
      </c>
      <c r="B1012" s="1100" t="s">
        <v>18876</v>
      </c>
      <c r="C1012" s="371">
        <v>178</v>
      </c>
      <c r="D1012" s="1150">
        <f t="shared" si="16"/>
        <v>124.6</v>
      </c>
    </row>
    <row r="1013" spans="1:4" ht="14.4">
      <c r="A1013" s="1100" t="s">
        <v>18877</v>
      </c>
      <c r="B1013" s="1100" t="s">
        <v>18878</v>
      </c>
      <c r="C1013" s="841">
        <v>238</v>
      </c>
      <c r="D1013" s="1150">
        <f t="shared" si="16"/>
        <v>166.6</v>
      </c>
    </row>
    <row r="1014" spans="1:4" ht="14.4">
      <c r="A1014" s="1100" t="s">
        <v>18879</v>
      </c>
      <c r="B1014" s="1101" t="s">
        <v>18880</v>
      </c>
      <c r="C1014" s="841">
        <v>308</v>
      </c>
      <c r="D1014" s="1150">
        <f t="shared" si="16"/>
        <v>215.6</v>
      </c>
    </row>
    <row r="1015" spans="1:4" ht="14.4">
      <c r="A1015" s="1100" t="s">
        <v>18881</v>
      </c>
      <c r="B1015" s="1101" t="s">
        <v>18882</v>
      </c>
      <c r="C1015" s="603">
        <v>188</v>
      </c>
      <c r="D1015" s="1150">
        <f t="shared" si="16"/>
        <v>131.6</v>
      </c>
    </row>
    <row r="1016" spans="1:4" ht="14.4">
      <c r="A1016" s="1100" t="s">
        <v>18883</v>
      </c>
      <c r="B1016" s="1100" t="s">
        <v>18884</v>
      </c>
      <c r="C1016" s="603">
        <v>32</v>
      </c>
      <c r="D1016" s="1150">
        <f t="shared" si="16"/>
        <v>22.4</v>
      </c>
    </row>
    <row r="1017" spans="1:4" ht="14.4">
      <c r="A1017" s="1100" t="s">
        <v>18885</v>
      </c>
      <c r="B1017" s="1101" t="s">
        <v>18884</v>
      </c>
      <c r="C1017" s="371">
        <v>40</v>
      </c>
      <c r="D1017" s="1150">
        <f t="shared" si="16"/>
        <v>28</v>
      </c>
    </row>
    <row r="1018" spans="1:4" ht="14.4">
      <c r="A1018" s="1100" t="s">
        <v>18886</v>
      </c>
      <c r="B1018" s="1100" t="s">
        <v>18884</v>
      </c>
      <c r="C1018" s="396">
        <v>20</v>
      </c>
      <c r="D1018" s="1150">
        <f t="shared" si="16"/>
        <v>14</v>
      </c>
    </row>
    <row r="1019" spans="1:4" ht="14.4">
      <c r="A1019" s="1100" t="s">
        <v>18887</v>
      </c>
      <c r="B1019" s="1100" t="s">
        <v>18888</v>
      </c>
      <c r="C1019" s="841">
        <v>11</v>
      </c>
      <c r="D1019" s="1150">
        <f t="shared" si="16"/>
        <v>7.6999999999999993</v>
      </c>
    </row>
    <row r="1020" spans="1:4" ht="14.4">
      <c r="A1020" s="1100" t="s">
        <v>18889</v>
      </c>
      <c r="B1020" s="1100" t="s">
        <v>18890</v>
      </c>
      <c r="C1020" s="603">
        <v>11</v>
      </c>
      <c r="D1020" s="1150">
        <f t="shared" si="16"/>
        <v>7.6999999999999993</v>
      </c>
    </row>
    <row r="1021" spans="1:4" ht="14.4">
      <c r="A1021" s="1100" t="s">
        <v>18891</v>
      </c>
      <c r="B1021" s="1100" t="s">
        <v>18892</v>
      </c>
      <c r="C1021" s="396">
        <v>16</v>
      </c>
      <c r="D1021" s="1150">
        <f t="shared" si="16"/>
        <v>11.2</v>
      </c>
    </row>
    <row r="1022" spans="1:4" ht="14.4">
      <c r="A1022" s="1100" t="s">
        <v>18893</v>
      </c>
      <c r="B1022" s="1101" t="s">
        <v>18894</v>
      </c>
      <c r="C1022" s="841">
        <v>22</v>
      </c>
      <c r="D1022" s="1150">
        <f t="shared" si="16"/>
        <v>15.399999999999999</v>
      </c>
    </row>
    <row r="1023" spans="1:4" ht="14.4">
      <c r="A1023" s="1100" t="s">
        <v>18895</v>
      </c>
      <c r="B1023" s="1100" t="s">
        <v>18896</v>
      </c>
      <c r="C1023" s="371">
        <v>54</v>
      </c>
      <c r="D1023" s="1150">
        <f t="shared" si="16"/>
        <v>37.799999999999997</v>
      </c>
    </row>
    <row r="1024" spans="1:4" ht="14.4">
      <c r="A1024" s="1100" t="s">
        <v>18897</v>
      </c>
      <c r="B1024" s="1100" t="s">
        <v>18896</v>
      </c>
      <c r="C1024" s="371">
        <v>55</v>
      </c>
      <c r="D1024" s="1150">
        <f t="shared" si="16"/>
        <v>38.5</v>
      </c>
    </row>
    <row r="1025" spans="1:4" ht="14.4">
      <c r="A1025" s="1100" t="s">
        <v>18898</v>
      </c>
      <c r="B1025" s="1100" t="s">
        <v>18896</v>
      </c>
      <c r="C1025" s="371">
        <v>55</v>
      </c>
      <c r="D1025" s="1150">
        <f t="shared" si="16"/>
        <v>38.5</v>
      </c>
    </row>
    <row r="1026" spans="1:4" ht="14.4">
      <c r="A1026" s="1100" t="s">
        <v>18899</v>
      </c>
      <c r="B1026" s="1100" t="s">
        <v>18900</v>
      </c>
      <c r="C1026" s="841">
        <v>17</v>
      </c>
      <c r="D1026" s="1150">
        <f t="shared" si="16"/>
        <v>11.899999999999999</v>
      </c>
    </row>
    <row r="1027" spans="1:4" ht="14.4">
      <c r="A1027" s="1100" t="s">
        <v>18901</v>
      </c>
      <c r="B1027" s="1100" t="s">
        <v>18902</v>
      </c>
      <c r="C1027" s="396">
        <v>5</v>
      </c>
      <c r="D1027" s="1150">
        <f t="shared" si="16"/>
        <v>3.5</v>
      </c>
    </row>
    <row r="1028" spans="1:4" ht="14.4">
      <c r="A1028" s="1100" t="s">
        <v>18903</v>
      </c>
      <c r="B1028" s="1100" t="s">
        <v>18904</v>
      </c>
      <c r="C1028" s="371">
        <v>4</v>
      </c>
      <c r="D1028" s="1150">
        <f t="shared" si="16"/>
        <v>2.8</v>
      </c>
    </row>
    <row r="1029" spans="1:4" ht="14.4">
      <c r="A1029" s="1100" t="s">
        <v>18905</v>
      </c>
      <c r="B1029" s="1100" t="s">
        <v>18906</v>
      </c>
      <c r="C1029" s="371">
        <v>4</v>
      </c>
      <c r="D1029" s="1150">
        <f t="shared" si="16"/>
        <v>2.8</v>
      </c>
    </row>
    <row r="1030" spans="1:4" ht="14.4">
      <c r="A1030" s="1100" t="s">
        <v>18907</v>
      </c>
      <c r="B1030" s="1100" t="s">
        <v>18044</v>
      </c>
      <c r="C1030" s="371">
        <v>20</v>
      </c>
      <c r="D1030" s="1150">
        <f t="shared" si="16"/>
        <v>14</v>
      </c>
    </row>
    <row r="1031" spans="1:4" ht="14.4">
      <c r="A1031" s="1100" t="s">
        <v>18908</v>
      </c>
      <c r="B1031" s="1100" t="s">
        <v>18044</v>
      </c>
      <c r="C1031" s="371">
        <v>9</v>
      </c>
      <c r="D1031" s="1150">
        <f t="shared" si="16"/>
        <v>6.3</v>
      </c>
    </row>
    <row r="1032" spans="1:4" ht="14.4">
      <c r="A1032" s="1100" t="s">
        <v>18909</v>
      </c>
      <c r="B1032" s="1100" t="s">
        <v>18910</v>
      </c>
      <c r="C1032" s="371">
        <v>13</v>
      </c>
      <c r="D1032" s="1150">
        <f t="shared" si="16"/>
        <v>9.1</v>
      </c>
    </row>
    <row r="1033" spans="1:4" ht="14.4">
      <c r="A1033" s="1100" t="s">
        <v>18911</v>
      </c>
      <c r="B1033" s="1100" t="s">
        <v>18912</v>
      </c>
      <c r="C1033" s="371">
        <v>16</v>
      </c>
      <c r="D1033" s="1150">
        <f t="shared" si="16"/>
        <v>11.2</v>
      </c>
    </row>
    <row r="1034" spans="1:4" ht="14.4">
      <c r="A1034" s="1100" t="s">
        <v>18913</v>
      </c>
      <c r="B1034" s="1100" t="s">
        <v>18914</v>
      </c>
      <c r="C1034" s="371">
        <v>7</v>
      </c>
      <c r="D1034" s="1150">
        <f t="shared" si="16"/>
        <v>4.8999999999999995</v>
      </c>
    </row>
    <row r="1035" spans="1:4" ht="14.4">
      <c r="A1035" s="1100" t="s">
        <v>18915</v>
      </c>
      <c r="B1035" s="1100" t="s">
        <v>18916</v>
      </c>
      <c r="C1035" s="371">
        <v>9</v>
      </c>
      <c r="D1035" s="1150">
        <f t="shared" si="16"/>
        <v>6.3</v>
      </c>
    </row>
    <row r="1036" spans="1:4" ht="14.4">
      <c r="A1036" s="1100" t="s">
        <v>18917</v>
      </c>
      <c r="B1036" s="1100" t="s">
        <v>18918</v>
      </c>
      <c r="C1036" s="371">
        <v>11</v>
      </c>
      <c r="D1036" s="1150">
        <f t="shared" si="16"/>
        <v>7.6999999999999993</v>
      </c>
    </row>
    <row r="1037" spans="1:4" ht="14.4">
      <c r="A1037" s="1100" t="s">
        <v>18919</v>
      </c>
      <c r="B1037" s="1100" t="s">
        <v>18920</v>
      </c>
      <c r="C1037" s="371">
        <v>15</v>
      </c>
      <c r="D1037" s="1150">
        <f t="shared" si="16"/>
        <v>10.5</v>
      </c>
    </row>
    <row r="1038" spans="1:4" ht="14.4">
      <c r="A1038" s="1100" t="s">
        <v>18921</v>
      </c>
      <c r="B1038" s="1100" t="s">
        <v>18922</v>
      </c>
      <c r="C1038" s="371">
        <v>8</v>
      </c>
      <c r="D1038" s="1150">
        <f t="shared" si="16"/>
        <v>5.6</v>
      </c>
    </row>
    <row r="1039" spans="1:4" ht="14.4">
      <c r="A1039" s="1100" t="s">
        <v>18923</v>
      </c>
      <c r="B1039" s="1100" t="s">
        <v>18924</v>
      </c>
      <c r="C1039" s="371">
        <v>16</v>
      </c>
      <c r="D1039" s="1150">
        <f t="shared" si="16"/>
        <v>11.2</v>
      </c>
    </row>
    <row r="1040" spans="1:4" ht="14.4">
      <c r="A1040" s="1100" t="s">
        <v>18925</v>
      </c>
      <c r="B1040" s="1100" t="s">
        <v>18926</v>
      </c>
      <c r="C1040" s="371">
        <v>83</v>
      </c>
      <c r="D1040" s="1150">
        <f t="shared" ref="D1040:D1103" si="17">C1040*0.7</f>
        <v>58.099999999999994</v>
      </c>
    </row>
    <row r="1041" spans="1:4" ht="14.4">
      <c r="A1041" s="1100" t="s">
        <v>18927</v>
      </c>
      <c r="B1041" s="1100" t="s">
        <v>18928</v>
      </c>
      <c r="C1041" s="371">
        <v>109</v>
      </c>
      <c r="D1041" s="1150">
        <f t="shared" si="17"/>
        <v>76.3</v>
      </c>
    </row>
    <row r="1042" spans="1:4" ht="14.4">
      <c r="A1042" s="1100" t="s">
        <v>18929</v>
      </c>
      <c r="B1042" s="1100" t="s">
        <v>18930</v>
      </c>
      <c r="C1042" s="371">
        <v>32</v>
      </c>
      <c r="D1042" s="1150">
        <f t="shared" si="17"/>
        <v>22.4</v>
      </c>
    </row>
    <row r="1043" spans="1:4" ht="14.4">
      <c r="A1043" s="1100" t="s">
        <v>18931</v>
      </c>
      <c r="B1043" s="1100" t="s">
        <v>18932</v>
      </c>
      <c r="C1043" s="371">
        <v>45</v>
      </c>
      <c r="D1043" s="1150">
        <f t="shared" si="17"/>
        <v>31.499999999999996</v>
      </c>
    </row>
    <row r="1044" spans="1:4" ht="14.4">
      <c r="A1044" s="1100" t="s">
        <v>18933</v>
      </c>
      <c r="B1044" s="1100" t="s">
        <v>18934</v>
      </c>
      <c r="C1044" s="371">
        <v>1495</v>
      </c>
      <c r="D1044" s="1150">
        <f t="shared" si="17"/>
        <v>1046.5</v>
      </c>
    </row>
    <row r="1045" spans="1:4" ht="14.4">
      <c r="A1045" s="1100" t="s">
        <v>18935</v>
      </c>
      <c r="B1045" s="1100" t="s">
        <v>18936</v>
      </c>
      <c r="C1045" s="371">
        <v>750</v>
      </c>
      <c r="D1045" s="1150">
        <f t="shared" si="17"/>
        <v>525</v>
      </c>
    </row>
    <row r="1046" spans="1:4" ht="14.4">
      <c r="A1046" s="1100" t="s">
        <v>18937</v>
      </c>
      <c r="B1046" s="1100" t="s">
        <v>18938</v>
      </c>
      <c r="C1046" s="371">
        <v>1195</v>
      </c>
      <c r="D1046" s="1150">
        <f t="shared" si="17"/>
        <v>836.5</v>
      </c>
    </row>
    <row r="1047" spans="1:4" ht="14.4">
      <c r="A1047" s="1100" t="s">
        <v>18939</v>
      </c>
      <c r="B1047" s="1100" t="s">
        <v>18940</v>
      </c>
      <c r="C1047" s="371">
        <v>12</v>
      </c>
      <c r="D1047" s="1150">
        <f t="shared" si="17"/>
        <v>8.3999999999999986</v>
      </c>
    </row>
    <row r="1048" spans="1:4" ht="14.4">
      <c r="A1048" s="1100" t="s">
        <v>18941</v>
      </c>
      <c r="B1048" s="1100" t="s">
        <v>18942</v>
      </c>
      <c r="C1048" s="371">
        <v>895</v>
      </c>
      <c r="D1048" s="1150">
        <f t="shared" si="17"/>
        <v>626.5</v>
      </c>
    </row>
    <row r="1049" spans="1:4" ht="14.4">
      <c r="A1049" s="1100" t="s">
        <v>18943</v>
      </c>
      <c r="B1049" s="1100" t="s">
        <v>18944</v>
      </c>
      <c r="C1049" s="371">
        <v>495</v>
      </c>
      <c r="D1049" s="1150">
        <f t="shared" si="17"/>
        <v>346.5</v>
      </c>
    </row>
    <row r="1050" spans="1:4" ht="14.4">
      <c r="A1050" s="1100" t="s">
        <v>18945</v>
      </c>
      <c r="B1050" s="1100" t="s">
        <v>18946</v>
      </c>
      <c r="C1050" s="371">
        <v>250</v>
      </c>
      <c r="D1050" s="1150">
        <f t="shared" si="17"/>
        <v>175</v>
      </c>
    </row>
    <row r="1051" spans="1:4" ht="14.4">
      <c r="A1051" s="1100" t="s">
        <v>18947</v>
      </c>
      <c r="B1051" s="1100" t="s">
        <v>18948</v>
      </c>
      <c r="C1051" s="371">
        <v>295</v>
      </c>
      <c r="D1051" s="1150">
        <f t="shared" si="17"/>
        <v>206.5</v>
      </c>
    </row>
    <row r="1052" spans="1:4" ht="14.4">
      <c r="A1052" s="1100" t="s">
        <v>18949</v>
      </c>
      <c r="B1052" s="1100" t="s">
        <v>18950</v>
      </c>
      <c r="C1052" s="371">
        <v>350</v>
      </c>
      <c r="D1052" s="1150">
        <f t="shared" si="17"/>
        <v>244.99999999999997</v>
      </c>
    </row>
    <row r="1053" spans="1:4" ht="14.4">
      <c r="A1053" s="1100" t="s">
        <v>18951</v>
      </c>
      <c r="B1053" s="1100" t="s">
        <v>18952</v>
      </c>
      <c r="C1053" s="371">
        <v>225</v>
      </c>
      <c r="D1053" s="1150">
        <f t="shared" si="17"/>
        <v>157.5</v>
      </c>
    </row>
    <row r="1054" spans="1:4" ht="14.4">
      <c r="A1054" s="1100" t="s">
        <v>18953</v>
      </c>
      <c r="B1054" s="1100" t="s">
        <v>18954</v>
      </c>
      <c r="C1054" s="371">
        <v>750</v>
      </c>
      <c r="D1054" s="1150">
        <f t="shared" si="17"/>
        <v>525</v>
      </c>
    </row>
    <row r="1055" spans="1:4" ht="14.4">
      <c r="A1055" s="1100" t="s">
        <v>18955</v>
      </c>
      <c r="B1055" s="1100" t="s">
        <v>18956</v>
      </c>
      <c r="C1055" s="371">
        <v>1395</v>
      </c>
      <c r="D1055" s="1150">
        <f t="shared" si="17"/>
        <v>976.49999999999989</v>
      </c>
    </row>
    <row r="1056" spans="1:4" ht="14.4">
      <c r="A1056" s="1100" t="s">
        <v>18957</v>
      </c>
      <c r="B1056" s="1100" t="s">
        <v>18958</v>
      </c>
      <c r="C1056" s="371">
        <v>2995</v>
      </c>
      <c r="D1056" s="1150">
        <f t="shared" si="17"/>
        <v>2096.5</v>
      </c>
    </row>
    <row r="1057" spans="1:4" ht="14.4">
      <c r="A1057" s="1100" t="s">
        <v>18959</v>
      </c>
      <c r="B1057" s="1100" t="s">
        <v>18960</v>
      </c>
      <c r="C1057" s="371">
        <v>395</v>
      </c>
      <c r="D1057" s="1150">
        <f t="shared" si="17"/>
        <v>276.5</v>
      </c>
    </row>
    <row r="1058" spans="1:4" ht="14.4">
      <c r="A1058" s="1100" t="s">
        <v>18961</v>
      </c>
      <c r="B1058" s="1100" t="s">
        <v>18962</v>
      </c>
      <c r="C1058" s="371">
        <v>720</v>
      </c>
      <c r="D1058" s="1150">
        <f t="shared" si="17"/>
        <v>503.99999999999994</v>
      </c>
    </row>
    <row r="1059" spans="1:4" ht="14.4">
      <c r="A1059" s="1100" t="s">
        <v>18963</v>
      </c>
      <c r="B1059" s="1100" t="s">
        <v>18964</v>
      </c>
      <c r="C1059" s="371">
        <v>1555</v>
      </c>
      <c r="D1059" s="1150">
        <f t="shared" si="17"/>
        <v>1088.5</v>
      </c>
    </row>
    <row r="1060" spans="1:4" ht="14.4">
      <c r="A1060" s="1100" t="s">
        <v>18965</v>
      </c>
      <c r="B1060" s="1100" t="s">
        <v>18966</v>
      </c>
      <c r="C1060" s="371">
        <v>895</v>
      </c>
      <c r="D1060" s="1150">
        <f t="shared" si="17"/>
        <v>626.5</v>
      </c>
    </row>
    <row r="1061" spans="1:4" ht="14.4">
      <c r="A1061" s="1100" t="s">
        <v>18967</v>
      </c>
      <c r="B1061" s="1100" t="s">
        <v>18968</v>
      </c>
      <c r="C1061" s="371">
        <v>3395</v>
      </c>
      <c r="D1061" s="1150">
        <f t="shared" si="17"/>
        <v>2376.5</v>
      </c>
    </row>
    <row r="1062" spans="1:4" ht="14.4">
      <c r="A1062" s="1100" t="s">
        <v>18969</v>
      </c>
      <c r="B1062" s="1100" t="s">
        <v>18970</v>
      </c>
      <c r="C1062" s="371">
        <v>895</v>
      </c>
      <c r="D1062" s="1150">
        <f t="shared" si="17"/>
        <v>626.5</v>
      </c>
    </row>
    <row r="1063" spans="1:4" ht="14.4">
      <c r="A1063" s="1100" t="s">
        <v>18971</v>
      </c>
      <c r="B1063" s="1100" t="s">
        <v>18972</v>
      </c>
      <c r="C1063" s="371">
        <v>3395</v>
      </c>
      <c r="D1063" s="1150">
        <f t="shared" si="17"/>
        <v>2376.5</v>
      </c>
    </row>
    <row r="1064" spans="1:4" ht="14.4">
      <c r="A1064" s="1100" t="s">
        <v>18973</v>
      </c>
      <c r="B1064" s="1100" t="s">
        <v>18974</v>
      </c>
      <c r="C1064" s="371">
        <v>2695</v>
      </c>
      <c r="D1064" s="1150">
        <f t="shared" si="17"/>
        <v>1886.4999999999998</v>
      </c>
    </row>
    <row r="1065" spans="1:4" ht="14.4">
      <c r="A1065" s="1100" t="s">
        <v>18975</v>
      </c>
      <c r="B1065" s="1100" t="s">
        <v>18976</v>
      </c>
      <c r="C1065" s="371">
        <v>4860</v>
      </c>
      <c r="D1065" s="1150">
        <f t="shared" si="17"/>
        <v>3402</v>
      </c>
    </row>
    <row r="1066" spans="1:4" ht="14.4">
      <c r="A1066" s="1100" t="s">
        <v>18977</v>
      </c>
      <c r="B1066" s="1100" t="s">
        <v>18978</v>
      </c>
      <c r="C1066" s="371">
        <v>4860</v>
      </c>
      <c r="D1066" s="1150">
        <f t="shared" si="17"/>
        <v>3402</v>
      </c>
    </row>
    <row r="1067" spans="1:4" ht="14.4">
      <c r="A1067" s="1100" t="s">
        <v>18979</v>
      </c>
      <c r="B1067" s="1100" t="s">
        <v>18980</v>
      </c>
      <c r="C1067" s="371">
        <v>795</v>
      </c>
      <c r="D1067" s="1150">
        <f t="shared" si="17"/>
        <v>556.5</v>
      </c>
    </row>
    <row r="1068" spans="1:4" ht="14.4">
      <c r="A1068" s="1100" t="s">
        <v>18981</v>
      </c>
      <c r="B1068" s="1100" t="s">
        <v>18982</v>
      </c>
      <c r="C1068" s="371">
        <v>1995</v>
      </c>
      <c r="D1068" s="1150">
        <f t="shared" si="17"/>
        <v>1396.5</v>
      </c>
    </row>
    <row r="1069" spans="1:4" ht="14.4">
      <c r="A1069" s="1100" t="s">
        <v>18983</v>
      </c>
      <c r="B1069" s="1100" t="s">
        <v>18984</v>
      </c>
      <c r="C1069" s="371">
        <v>265</v>
      </c>
      <c r="D1069" s="1150">
        <f t="shared" si="17"/>
        <v>185.5</v>
      </c>
    </row>
    <row r="1070" spans="1:4" ht="14.4">
      <c r="A1070" s="1100" t="s">
        <v>18985</v>
      </c>
      <c r="B1070" s="1100" t="s">
        <v>18986</v>
      </c>
      <c r="C1070" s="371">
        <v>395</v>
      </c>
      <c r="D1070" s="1150">
        <f t="shared" si="17"/>
        <v>276.5</v>
      </c>
    </row>
    <row r="1071" spans="1:4" ht="14.4">
      <c r="A1071" s="1100" t="s">
        <v>18987</v>
      </c>
      <c r="B1071" s="1100" t="s">
        <v>18988</v>
      </c>
      <c r="C1071" s="371">
        <v>455</v>
      </c>
      <c r="D1071" s="1150">
        <f t="shared" si="17"/>
        <v>318.5</v>
      </c>
    </row>
    <row r="1072" spans="1:4" ht="14.4">
      <c r="A1072" s="1100" t="s">
        <v>18989</v>
      </c>
      <c r="B1072" s="1100" t="s">
        <v>18990</v>
      </c>
      <c r="C1072" s="371">
        <v>515</v>
      </c>
      <c r="D1072" s="1150">
        <f t="shared" si="17"/>
        <v>360.5</v>
      </c>
    </row>
    <row r="1073" spans="1:4" ht="14.4">
      <c r="A1073" s="1100" t="s">
        <v>18991</v>
      </c>
      <c r="B1073" s="1100" t="s">
        <v>18992</v>
      </c>
      <c r="C1073" s="371">
        <v>625</v>
      </c>
      <c r="D1073" s="1150">
        <f t="shared" si="17"/>
        <v>437.5</v>
      </c>
    </row>
    <row r="1074" spans="1:4" ht="14.4">
      <c r="A1074" s="1100" t="s">
        <v>18993</v>
      </c>
      <c r="B1074" s="1100" t="s">
        <v>18994</v>
      </c>
      <c r="C1074" s="371">
        <v>345</v>
      </c>
      <c r="D1074" s="1150">
        <f t="shared" si="17"/>
        <v>241.49999999999997</v>
      </c>
    </row>
    <row r="1075" spans="1:4" ht="14.4">
      <c r="A1075" s="1100" t="s">
        <v>18995</v>
      </c>
      <c r="B1075" s="1100" t="s">
        <v>18996</v>
      </c>
      <c r="C1075" s="371">
        <v>795</v>
      </c>
      <c r="D1075" s="1150">
        <f t="shared" si="17"/>
        <v>556.5</v>
      </c>
    </row>
    <row r="1076" spans="1:4" ht="14.4">
      <c r="A1076" s="1100" t="s">
        <v>18997</v>
      </c>
      <c r="B1076" s="1100" t="s">
        <v>18998</v>
      </c>
      <c r="C1076" s="371">
        <v>995</v>
      </c>
      <c r="D1076" s="1150">
        <f t="shared" si="17"/>
        <v>696.5</v>
      </c>
    </row>
    <row r="1077" spans="1:4" ht="14.4">
      <c r="A1077" s="1100" t="s">
        <v>18999</v>
      </c>
      <c r="B1077" s="1100" t="s">
        <v>19000</v>
      </c>
      <c r="C1077" s="371">
        <v>1795</v>
      </c>
      <c r="D1077" s="1150">
        <f t="shared" si="17"/>
        <v>1256.5</v>
      </c>
    </row>
    <row r="1078" spans="1:4" ht="14.4">
      <c r="A1078" s="1100" t="s">
        <v>19001</v>
      </c>
      <c r="B1078" s="1100" t="s">
        <v>19002</v>
      </c>
      <c r="C1078" s="371">
        <v>1935</v>
      </c>
      <c r="D1078" s="1150">
        <f t="shared" si="17"/>
        <v>1354.5</v>
      </c>
    </row>
    <row r="1079" spans="1:4" ht="14.4">
      <c r="A1079" s="1100" t="s">
        <v>19003</v>
      </c>
      <c r="B1079" s="1100" t="s">
        <v>19004</v>
      </c>
      <c r="C1079" s="371">
        <v>397</v>
      </c>
      <c r="D1079" s="1150">
        <f t="shared" si="17"/>
        <v>277.89999999999998</v>
      </c>
    </row>
    <row r="1080" spans="1:4" ht="14.4">
      <c r="A1080" s="1100" t="s">
        <v>19005</v>
      </c>
      <c r="B1080" s="1100" t="s">
        <v>19006</v>
      </c>
      <c r="C1080" s="371">
        <v>30</v>
      </c>
      <c r="D1080" s="1150">
        <f t="shared" si="17"/>
        <v>21</v>
      </c>
    </row>
    <row r="1081" spans="1:4" ht="14.4">
      <c r="A1081" s="1100" t="s">
        <v>19007</v>
      </c>
      <c r="B1081" s="1100" t="s">
        <v>19008</v>
      </c>
      <c r="C1081" s="371">
        <v>55</v>
      </c>
      <c r="D1081" s="1150">
        <f t="shared" si="17"/>
        <v>38.5</v>
      </c>
    </row>
    <row r="1082" spans="1:4" ht="14.4">
      <c r="A1082" s="1100" t="s">
        <v>19009</v>
      </c>
      <c r="B1082" s="1100" t="s">
        <v>19010</v>
      </c>
      <c r="C1082" s="371">
        <v>225</v>
      </c>
      <c r="D1082" s="1150">
        <f t="shared" si="17"/>
        <v>157.5</v>
      </c>
    </row>
    <row r="1083" spans="1:4" ht="14.4">
      <c r="A1083" s="1100" t="s">
        <v>19011</v>
      </c>
      <c r="B1083" s="1100" t="s">
        <v>19012</v>
      </c>
      <c r="C1083" s="371">
        <v>125</v>
      </c>
      <c r="D1083" s="1150">
        <f t="shared" si="17"/>
        <v>87.5</v>
      </c>
    </row>
    <row r="1084" spans="1:4" ht="14.4">
      <c r="A1084" s="1100" t="s">
        <v>19013</v>
      </c>
      <c r="B1084" s="1100" t="s">
        <v>19014</v>
      </c>
      <c r="C1084" s="371">
        <v>99</v>
      </c>
      <c r="D1084" s="1150">
        <f t="shared" si="17"/>
        <v>69.3</v>
      </c>
    </row>
    <row r="1085" spans="1:4" ht="14.4">
      <c r="A1085" s="1100" t="s">
        <v>19015</v>
      </c>
      <c r="B1085" s="1100" t="s">
        <v>19016</v>
      </c>
      <c r="C1085" s="371">
        <v>195</v>
      </c>
      <c r="D1085" s="1150">
        <f t="shared" si="17"/>
        <v>136.5</v>
      </c>
    </row>
    <row r="1086" spans="1:4" ht="14.4">
      <c r="A1086" s="1100" t="s">
        <v>19017</v>
      </c>
      <c r="B1086" s="1100" t="s">
        <v>19018</v>
      </c>
      <c r="C1086" s="371">
        <v>315</v>
      </c>
      <c r="D1086" s="1150">
        <f t="shared" si="17"/>
        <v>220.5</v>
      </c>
    </row>
    <row r="1087" spans="1:4" ht="14.4">
      <c r="A1087" s="1100" t="s">
        <v>19019</v>
      </c>
      <c r="B1087" s="1100" t="s">
        <v>19020</v>
      </c>
      <c r="C1087" s="371">
        <v>315</v>
      </c>
      <c r="D1087" s="1150">
        <f t="shared" si="17"/>
        <v>220.5</v>
      </c>
    </row>
    <row r="1088" spans="1:4" ht="14.4">
      <c r="A1088" s="1100" t="s">
        <v>19021</v>
      </c>
      <c r="B1088" s="1100" t="s">
        <v>19022</v>
      </c>
      <c r="C1088" s="371">
        <v>395</v>
      </c>
      <c r="D1088" s="1150">
        <f t="shared" si="17"/>
        <v>276.5</v>
      </c>
    </row>
    <row r="1089" spans="1:4" ht="14.4">
      <c r="A1089" s="1100" t="s">
        <v>19023</v>
      </c>
      <c r="B1089" s="1100" t="s">
        <v>19024</v>
      </c>
      <c r="C1089" s="371">
        <v>1095</v>
      </c>
      <c r="D1089" s="1150">
        <f t="shared" si="17"/>
        <v>766.5</v>
      </c>
    </row>
    <row r="1090" spans="1:4" ht="14.4">
      <c r="A1090" s="1100" t="s">
        <v>19025</v>
      </c>
      <c r="B1090" s="1100" t="s">
        <v>19026</v>
      </c>
      <c r="C1090" s="371">
        <v>895</v>
      </c>
      <c r="D1090" s="1150">
        <f t="shared" si="17"/>
        <v>626.5</v>
      </c>
    </row>
    <row r="1091" spans="1:4" ht="14.4">
      <c r="A1091" s="1100" t="s">
        <v>19027</v>
      </c>
      <c r="B1091" s="1100" t="s">
        <v>19028</v>
      </c>
      <c r="C1091" s="371">
        <v>1250</v>
      </c>
      <c r="D1091" s="1150">
        <f t="shared" si="17"/>
        <v>875</v>
      </c>
    </row>
    <row r="1092" spans="1:4" ht="14.4">
      <c r="A1092" s="1100" t="s">
        <v>19029</v>
      </c>
      <c r="B1092" s="1100" t="s">
        <v>19030</v>
      </c>
      <c r="C1092" s="371">
        <v>1338</v>
      </c>
      <c r="D1092" s="1150">
        <f t="shared" si="17"/>
        <v>936.59999999999991</v>
      </c>
    </row>
    <row r="1093" spans="1:4" ht="14.4">
      <c r="A1093" s="1100" t="s">
        <v>19031</v>
      </c>
      <c r="B1093" s="1100" t="s">
        <v>19032</v>
      </c>
      <c r="C1093" s="371">
        <v>1740</v>
      </c>
      <c r="D1093" s="1150">
        <f t="shared" si="17"/>
        <v>1218</v>
      </c>
    </row>
    <row r="1094" spans="1:4" ht="14.4">
      <c r="A1094" s="1100" t="s">
        <v>19033</v>
      </c>
      <c r="B1094" s="1100" t="s">
        <v>19034</v>
      </c>
      <c r="C1094" s="371">
        <v>3495</v>
      </c>
      <c r="D1094" s="1150">
        <f t="shared" si="17"/>
        <v>2446.5</v>
      </c>
    </row>
    <row r="1095" spans="1:4" ht="14.4">
      <c r="A1095" s="1100" t="s">
        <v>19035</v>
      </c>
      <c r="B1095" s="1100" t="s">
        <v>19036</v>
      </c>
      <c r="C1095" s="371">
        <v>495</v>
      </c>
      <c r="D1095" s="1150">
        <f t="shared" si="17"/>
        <v>346.5</v>
      </c>
    </row>
    <row r="1096" spans="1:4" ht="14.4">
      <c r="A1096" s="1100" t="s">
        <v>19037</v>
      </c>
      <c r="B1096" s="1100" t="s">
        <v>19038</v>
      </c>
      <c r="C1096" s="371">
        <v>990</v>
      </c>
      <c r="D1096" s="1150">
        <f t="shared" si="17"/>
        <v>693</v>
      </c>
    </row>
    <row r="1097" spans="1:4" ht="14.4">
      <c r="A1097" s="1100" t="s">
        <v>19039</v>
      </c>
      <c r="B1097" s="1100" t="s">
        <v>19040</v>
      </c>
      <c r="C1097" s="841">
        <v>1995</v>
      </c>
      <c r="D1097" s="1150">
        <f t="shared" si="17"/>
        <v>1396.5</v>
      </c>
    </row>
    <row r="1098" spans="1:4" ht="14.4">
      <c r="A1098" s="1100" t="s">
        <v>19041</v>
      </c>
      <c r="B1098" s="1101" t="s">
        <v>19042</v>
      </c>
      <c r="C1098" s="371">
        <v>895</v>
      </c>
      <c r="D1098" s="1150">
        <f t="shared" si="17"/>
        <v>626.5</v>
      </c>
    </row>
    <row r="1099" spans="1:4" ht="14.4">
      <c r="A1099" s="1100" t="s">
        <v>19043</v>
      </c>
      <c r="B1099" s="1100" t="s">
        <v>19044</v>
      </c>
      <c r="C1099" s="396">
        <v>1740</v>
      </c>
      <c r="D1099" s="1150">
        <f t="shared" si="17"/>
        <v>1218</v>
      </c>
    </row>
    <row r="1100" spans="1:4" ht="14.4">
      <c r="A1100" s="1100" t="s">
        <v>19045</v>
      </c>
      <c r="B1100" s="1100" t="s">
        <v>19046</v>
      </c>
      <c r="C1100" s="371">
        <v>990</v>
      </c>
      <c r="D1100" s="1150">
        <f t="shared" si="17"/>
        <v>693</v>
      </c>
    </row>
    <row r="1101" spans="1:4" ht="14.4">
      <c r="A1101" s="1100" t="s">
        <v>19047</v>
      </c>
      <c r="B1101" s="1100" t="s">
        <v>19048</v>
      </c>
      <c r="C1101" s="371">
        <v>195</v>
      </c>
      <c r="D1101" s="1150">
        <f t="shared" si="17"/>
        <v>136.5</v>
      </c>
    </row>
    <row r="1102" spans="1:4" ht="14.4">
      <c r="A1102" s="1100" t="s">
        <v>19049</v>
      </c>
      <c r="B1102" s="1100" t="s">
        <v>19050</v>
      </c>
      <c r="C1102" s="371">
        <v>195</v>
      </c>
      <c r="D1102" s="1150">
        <f t="shared" si="17"/>
        <v>136.5</v>
      </c>
    </row>
    <row r="1103" spans="1:4" ht="14.4">
      <c r="A1103" s="1100" t="s">
        <v>19051</v>
      </c>
      <c r="B1103" s="1100" t="s">
        <v>19052</v>
      </c>
      <c r="C1103" s="371">
        <v>195</v>
      </c>
      <c r="D1103" s="1150">
        <f t="shared" si="17"/>
        <v>136.5</v>
      </c>
    </row>
    <row r="1104" spans="1:4" ht="14.4">
      <c r="A1104" s="1100" t="s">
        <v>19053</v>
      </c>
      <c r="B1104" s="1100" t="s">
        <v>19054</v>
      </c>
      <c r="C1104" s="371">
        <v>195</v>
      </c>
      <c r="D1104" s="1150">
        <f t="shared" ref="D1104:D1167" si="18">C1104*0.7</f>
        <v>136.5</v>
      </c>
    </row>
    <row r="1105" spans="1:4" ht="14.4">
      <c r="A1105" s="1100" t="s">
        <v>19055</v>
      </c>
      <c r="B1105" s="1100" t="s">
        <v>19056</v>
      </c>
      <c r="C1105" s="371">
        <v>195</v>
      </c>
      <c r="D1105" s="1150">
        <f t="shared" si="18"/>
        <v>136.5</v>
      </c>
    </row>
    <row r="1106" spans="1:4" ht="14.4">
      <c r="A1106" s="1100" t="s">
        <v>19057</v>
      </c>
      <c r="B1106" s="1100" t="s">
        <v>19058</v>
      </c>
      <c r="C1106" s="371">
        <v>241</v>
      </c>
      <c r="D1106" s="1150">
        <f t="shared" si="18"/>
        <v>168.7</v>
      </c>
    </row>
    <row r="1107" spans="1:4" ht="14.4">
      <c r="A1107" s="1100" t="s">
        <v>19059</v>
      </c>
      <c r="B1107" s="1100" t="s">
        <v>19060</v>
      </c>
      <c r="C1107" s="371">
        <v>241</v>
      </c>
      <c r="D1107" s="1150">
        <f t="shared" si="18"/>
        <v>168.7</v>
      </c>
    </row>
    <row r="1108" spans="1:4" ht="14.4">
      <c r="A1108" s="1100" t="s">
        <v>19061</v>
      </c>
      <c r="B1108" s="1100" t="s">
        <v>19062</v>
      </c>
      <c r="C1108" s="371">
        <v>1195</v>
      </c>
      <c r="D1108" s="1150">
        <f t="shared" si="18"/>
        <v>836.5</v>
      </c>
    </row>
    <row r="1109" spans="1:4" ht="14.4">
      <c r="A1109" s="1100" t="s">
        <v>19063</v>
      </c>
      <c r="B1109" s="1100" t="s">
        <v>19064</v>
      </c>
      <c r="C1109" s="371">
        <v>4725</v>
      </c>
      <c r="D1109" s="1150">
        <f t="shared" si="18"/>
        <v>3307.5</v>
      </c>
    </row>
    <row r="1110" spans="1:4" ht="14.4">
      <c r="A1110" s="1100" t="s">
        <v>19065</v>
      </c>
      <c r="B1110" s="1100" t="s">
        <v>19066</v>
      </c>
      <c r="C1110" s="371">
        <v>965</v>
      </c>
      <c r="D1110" s="1150">
        <f t="shared" si="18"/>
        <v>675.5</v>
      </c>
    </row>
    <row r="1111" spans="1:4" ht="14.4">
      <c r="A1111" s="1100" t="s">
        <v>19067</v>
      </c>
      <c r="B1111" s="1100" t="s">
        <v>19068</v>
      </c>
      <c r="C1111" s="371">
        <v>1295</v>
      </c>
      <c r="D1111" s="1150">
        <f t="shared" si="18"/>
        <v>906.49999999999989</v>
      </c>
    </row>
    <row r="1112" spans="1:4" ht="14.4">
      <c r="A1112" s="1100" t="s">
        <v>19069</v>
      </c>
      <c r="B1112" s="1100" t="s">
        <v>19070</v>
      </c>
      <c r="C1112" s="371">
        <v>895</v>
      </c>
      <c r="D1112" s="1150">
        <f t="shared" si="18"/>
        <v>626.5</v>
      </c>
    </row>
    <row r="1113" spans="1:4" ht="14.4">
      <c r="A1113" s="1100" t="s">
        <v>19071</v>
      </c>
      <c r="B1113" s="1100" t="s">
        <v>19072</v>
      </c>
      <c r="C1113" s="371">
        <v>965</v>
      </c>
      <c r="D1113" s="1150">
        <f t="shared" si="18"/>
        <v>675.5</v>
      </c>
    </row>
    <row r="1114" spans="1:4" ht="14.4">
      <c r="A1114" s="1100" t="s">
        <v>19073</v>
      </c>
      <c r="B1114" s="1100" t="s">
        <v>19074</v>
      </c>
      <c r="C1114" s="371">
        <v>2395</v>
      </c>
      <c r="D1114" s="1150">
        <f t="shared" si="18"/>
        <v>1676.5</v>
      </c>
    </row>
    <row r="1115" spans="1:4" ht="14.4">
      <c r="A1115" s="1100" t="s">
        <v>19075</v>
      </c>
      <c r="B1115" s="1100" t="s">
        <v>19075</v>
      </c>
      <c r="C1115" s="371">
        <v>375</v>
      </c>
      <c r="D1115" s="1150">
        <f t="shared" si="18"/>
        <v>262.5</v>
      </c>
    </row>
    <row r="1116" spans="1:4" ht="14.4">
      <c r="A1116" s="1100" t="s">
        <v>19076</v>
      </c>
      <c r="B1116" s="1100" t="s">
        <v>19077</v>
      </c>
      <c r="C1116" s="371">
        <v>1325</v>
      </c>
      <c r="D1116" s="1150">
        <f t="shared" si="18"/>
        <v>927.49999999999989</v>
      </c>
    </row>
    <row r="1117" spans="1:4" ht="14.4">
      <c r="A1117" s="1100" t="s">
        <v>19078</v>
      </c>
      <c r="B1117" s="1100" t="s">
        <v>19079</v>
      </c>
      <c r="C1117" s="841">
        <v>620</v>
      </c>
      <c r="D1117" s="1150">
        <f t="shared" si="18"/>
        <v>434</v>
      </c>
    </row>
    <row r="1118" spans="1:4" ht="14.4">
      <c r="A1118" s="1100" t="s">
        <v>19080</v>
      </c>
      <c r="B1118" s="1101" t="s">
        <v>19081</v>
      </c>
      <c r="C1118" s="371">
        <v>210</v>
      </c>
      <c r="D1118" s="1150">
        <f t="shared" si="18"/>
        <v>147</v>
      </c>
    </row>
    <row r="1119" spans="1:4" ht="14.4">
      <c r="A1119" s="1100" t="s">
        <v>19082</v>
      </c>
      <c r="B1119" s="1100" t="s">
        <v>19083</v>
      </c>
      <c r="C1119" s="396">
        <v>42</v>
      </c>
      <c r="D1119" s="1150">
        <f t="shared" si="18"/>
        <v>29.4</v>
      </c>
    </row>
    <row r="1120" spans="1:4" ht="14.4">
      <c r="A1120" s="1100" t="s">
        <v>19084</v>
      </c>
      <c r="B1120" s="1100" t="s">
        <v>19085</v>
      </c>
      <c r="C1120" s="371">
        <v>5827</v>
      </c>
      <c r="D1120" s="1150">
        <f t="shared" si="18"/>
        <v>4078.8999999999996</v>
      </c>
    </row>
    <row r="1121" spans="1:4" ht="14.4">
      <c r="A1121" s="1100" t="s">
        <v>19086</v>
      </c>
      <c r="B1121" s="1100" t="s">
        <v>19087</v>
      </c>
      <c r="C1121" s="371">
        <v>415</v>
      </c>
      <c r="D1121" s="1150">
        <f t="shared" si="18"/>
        <v>290.5</v>
      </c>
    </row>
    <row r="1122" spans="1:4" ht="14.4">
      <c r="A1122" s="1100" t="s">
        <v>19088</v>
      </c>
      <c r="B1122" s="1100" t="s">
        <v>19089</v>
      </c>
      <c r="C1122" s="371">
        <v>315</v>
      </c>
      <c r="D1122" s="1150">
        <f t="shared" si="18"/>
        <v>220.5</v>
      </c>
    </row>
    <row r="1123" spans="1:4" ht="14.4">
      <c r="A1123" s="1100" t="s">
        <v>19090</v>
      </c>
      <c r="B1123" s="1100" t="s">
        <v>19091</v>
      </c>
      <c r="C1123" s="841">
        <v>450</v>
      </c>
      <c r="D1123" s="1150">
        <f t="shared" si="18"/>
        <v>315</v>
      </c>
    </row>
    <row r="1124" spans="1:4" ht="14.4">
      <c r="A1124" s="1100" t="s">
        <v>19092</v>
      </c>
      <c r="B1124" s="1100" t="s">
        <v>19093</v>
      </c>
      <c r="C1124" s="396">
        <v>55</v>
      </c>
      <c r="D1124" s="1150">
        <f t="shared" si="18"/>
        <v>38.5</v>
      </c>
    </row>
    <row r="1125" spans="1:4" ht="14.4">
      <c r="A1125" s="1100" t="s">
        <v>19094</v>
      </c>
      <c r="B1125" s="1100" t="s">
        <v>19095</v>
      </c>
      <c r="C1125" s="371">
        <v>1750</v>
      </c>
      <c r="D1125" s="1150">
        <f t="shared" si="18"/>
        <v>1225</v>
      </c>
    </row>
    <row r="1126" spans="1:4" ht="14.4">
      <c r="A1126" s="1100" t="s">
        <v>19096</v>
      </c>
      <c r="B1126" s="1100" t="s">
        <v>19097</v>
      </c>
      <c r="C1126" s="371">
        <v>55</v>
      </c>
      <c r="D1126" s="1150">
        <f t="shared" si="18"/>
        <v>38.5</v>
      </c>
    </row>
    <row r="1127" spans="1:4" ht="14.4">
      <c r="A1127" s="1100" t="s">
        <v>19098</v>
      </c>
      <c r="B1127" s="1100" t="s">
        <v>19099</v>
      </c>
      <c r="C1127" s="371">
        <v>275</v>
      </c>
      <c r="D1127" s="1150">
        <f t="shared" si="18"/>
        <v>192.5</v>
      </c>
    </row>
    <row r="1128" spans="1:4" ht="14.4">
      <c r="A1128" s="1100" t="s">
        <v>19100</v>
      </c>
      <c r="B1128" s="1100" t="s">
        <v>19101</v>
      </c>
      <c r="C1128" s="371">
        <v>445</v>
      </c>
      <c r="D1128" s="1150">
        <f t="shared" si="18"/>
        <v>311.5</v>
      </c>
    </row>
    <row r="1129" spans="1:4" ht="14.4">
      <c r="A1129" s="1100" t="s">
        <v>19102</v>
      </c>
      <c r="B1129" s="1100" t="s">
        <v>19103</v>
      </c>
      <c r="C1129" s="371">
        <v>320</v>
      </c>
      <c r="D1129" s="1150">
        <f t="shared" si="18"/>
        <v>224</v>
      </c>
    </row>
    <row r="1130" spans="1:4" ht="14.4">
      <c r="A1130" s="1100" t="s">
        <v>19104</v>
      </c>
      <c r="B1130" s="1100" t="s">
        <v>19105</v>
      </c>
      <c r="C1130" s="371">
        <v>260</v>
      </c>
      <c r="D1130" s="1150">
        <f t="shared" si="18"/>
        <v>182</v>
      </c>
    </row>
    <row r="1131" spans="1:4" ht="14.4">
      <c r="A1131" s="1100" t="s">
        <v>19106</v>
      </c>
      <c r="B1131" s="1100" t="s">
        <v>19107</v>
      </c>
      <c r="C1131" s="371">
        <v>120</v>
      </c>
      <c r="D1131" s="1150">
        <f t="shared" si="18"/>
        <v>84</v>
      </c>
    </row>
    <row r="1132" spans="1:4" ht="14.4">
      <c r="A1132" s="1100" t="s">
        <v>19108</v>
      </c>
      <c r="B1132" s="1100" t="s">
        <v>19109</v>
      </c>
      <c r="C1132" s="371">
        <v>150</v>
      </c>
      <c r="D1132" s="1150">
        <f t="shared" si="18"/>
        <v>105</v>
      </c>
    </row>
    <row r="1133" spans="1:4" ht="14.4">
      <c r="A1133" s="1100" t="s">
        <v>19110</v>
      </c>
      <c r="B1133" s="1100" t="s">
        <v>19111</v>
      </c>
      <c r="C1133" s="371">
        <v>245</v>
      </c>
      <c r="D1133" s="1150">
        <f t="shared" si="18"/>
        <v>171.5</v>
      </c>
    </row>
    <row r="1134" spans="1:4" ht="14.4">
      <c r="A1134" s="1100" t="s">
        <v>19112</v>
      </c>
      <c r="B1134" s="1100" t="s">
        <v>19113</v>
      </c>
      <c r="C1134" s="371">
        <v>295</v>
      </c>
      <c r="D1134" s="1150">
        <f t="shared" si="18"/>
        <v>206.5</v>
      </c>
    </row>
    <row r="1135" spans="1:4" ht="14.4">
      <c r="A1135" s="1100" t="s">
        <v>19114</v>
      </c>
      <c r="B1135" s="1100" t="s">
        <v>19113</v>
      </c>
      <c r="C1135" s="371">
        <v>265</v>
      </c>
      <c r="D1135" s="1150">
        <f t="shared" si="18"/>
        <v>185.5</v>
      </c>
    </row>
    <row r="1136" spans="1:4" ht="14.4">
      <c r="A1136" s="1100" t="s">
        <v>19115</v>
      </c>
      <c r="B1136" s="1100" t="s">
        <v>19116</v>
      </c>
      <c r="C1136" s="371">
        <v>130</v>
      </c>
      <c r="D1136" s="1150">
        <f t="shared" si="18"/>
        <v>91</v>
      </c>
    </row>
    <row r="1137" spans="1:4" ht="14.4">
      <c r="A1137" s="1100" t="s">
        <v>19117</v>
      </c>
      <c r="B1137" s="1100" t="s">
        <v>19118</v>
      </c>
      <c r="C1137" s="371">
        <v>350</v>
      </c>
      <c r="D1137" s="1150">
        <f t="shared" si="18"/>
        <v>244.99999999999997</v>
      </c>
    </row>
    <row r="1138" spans="1:4" ht="14.4">
      <c r="A1138" s="1100" t="s">
        <v>19119</v>
      </c>
      <c r="B1138" s="1100" t="s">
        <v>19120</v>
      </c>
      <c r="C1138" s="371">
        <v>265</v>
      </c>
      <c r="D1138" s="1150">
        <f t="shared" si="18"/>
        <v>185.5</v>
      </c>
    </row>
    <row r="1139" spans="1:4" ht="14.4">
      <c r="A1139" s="1100" t="s">
        <v>19121</v>
      </c>
      <c r="B1139" s="1100" t="s">
        <v>19122</v>
      </c>
      <c r="C1139" s="371">
        <v>265</v>
      </c>
      <c r="D1139" s="1150">
        <f t="shared" si="18"/>
        <v>185.5</v>
      </c>
    </row>
    <row r="1140" spans="1:4" ht="14.4">
      <c r="A1140" s="1100" t="s">
        <v>19123</v>
      </c>
      <c r="B1140" s="1100" t="s">
        <v>19124</v>
      </c>
      <c r="C1140" s="371">
        <v>225</v>
      </c>
      <c r="D1140" s="1150">
        <f t="shared" si="18"/>
        <v>157.5</v>
      </c>
    </row>
    <row r="1141" spans="1:4" ht="14.4">
      <c r="A1141" s="1100" t="s">
        <v>19125</v>
      </c>
      <c r="B1141" s="1100" t="s">
        <v>19126</v>
      </c>
      <c r="C1141" s="371">
        <v>45</v>
      </c>
      <c r="D1141" s="1150">
        <f t="shared" si="18"/>
        <v>31.499999999999996</v>
      </c>
    </row>
    <row r="1142" spans="1:4" ht="14.4">
      <c r="A1142" s="1100" t="s">
        <v>19127</v>
      </c>
      <c r="B1142" s="1100" t="s">
        <v>19128</v>
      </c>
      <c r="C1142" s="371">
        <v>45</v>
      </c>
      <c r="D1142" s="1150">
        <f t="shared" si="18"/>
        <v>31.499999999999996</v>
      </c>
    </row>
    <row r="1143" spans="1:4" ht="14.4">
      <c r="A1143" s="1100" t="s">
        <v>19129</v>
      </c>
      <c r="B1143" s="1100" t="s">
        <v>19130</v>
      </c>
      <c r="C1143" s="371">
        <v>1320</v>
      </c>
      <c r="D1143" s="1150">
        <f t="shared" si="18"/>
        <v>923.99999999999989</v>
      </c>
    </row>
    <row r="1144" spans="1:4" ht="14.4">
      <c r="A1144" s="1100" t="s">
        <v>19131</v>
      </c>
      <c r="B1144" s="1100" t="s">
        <v>19132</v>
      </c>
      <c r="C1144" s="371">
        <v>65</v>
      </c>
      <c r="D1144" s="1150">
        <f t="shared" si="18"/>
        <v>45.5</v>
      </c>
    </row>
    <row r="1145" spans="1:4" ht="14.4">
      <c r="A1145" s="1100" t="s">
        <v>19133</v>
      </c>
      <c r="B1145" s="1100" t="s">
        <v>19134</v>
      </c>
      <c r="C1145" s="371">
        <v>108</v>
      </c>
      <c r="D1145" s="1150">
        <f t="shared" si="18"/>
        <v>75.599999999999994</v>
      </c>
    </row>
    <row r="1146" spans="1:4" ht="14.4">
      <c r="A1146" s="1100" t="s">
        <v>19135</v>
      </c>
      <c r="B1146" s="1100" t="s">
        <v>19136</v>
      </c>
      <c r="C1146" s="371">
        <v>210</v>
      </c>
      <c r="D1146" s="1150">
        <f t="shared" si="18"/>
        <v>147</v>
      </c>
    </row>
    <row r="1147" spans="1:4" ht="14.4">
      <c r="A1147" s="1100" t="s">
        <v>19137</v>
      </c>
      <c r="B1147" s="1100" t="s">
        <v>19138</v>
      </c>
      <c r="C1147" s="371">
        <v>62</v>
      </c>
      <c r="D1147" s="1150">
        <f t="shared" si="18"/>
        <v>43.4</v>
      </c>
    </row>
    <row r="1148" spans="1:4" ht="14.4">
      <c r="A1148" s="1100" t="s">
        <v>19139</v>
      </c>
      <c r="B1148" s="1100" t="s">
        <v>19140</v>
      </c>
      <c r="C1148" s="371">
        <v>225</v>
      </c>
      <c r="D1148" s="1150">
        <f t="shared" si="18"/>
        <v>157.5</v>
      </c>
    </row>
    <row r="1149" spans="1:4" ht="14.4">
      <c r="A1149" s="1100" t="s">
        <v>19141</v>
      </c>
      <c r="B1149" s="1100" t="s">
        <v>19142</v>
      </c>
      <c r="C1149" s="371">
        <v>203</v>
      </c>
      <c r="D1149" s="1150">
        <f t="shared" si="18"/>
        <v>142.1</v>
      </c>
    </row>
    <row r="1150" spans="1:4" ht="14.4">
      <c r="A1150" s="1100" t="s">
        <v>19143</v>
      </c>
      <c r="B1150" s="1100" t="s">
        <v>19144</v>
      </c>
      <c r="C1150" s="371">
        <v>525</v>
      </c>
      <c r="D1150" s="1150">
        <f t="shared" si="18"/>
        <v>367.5</v>
      </c>
    </row>
    <row r="1151" spans="1:4" ht="14.4">
      <c r="A1151" s="1100" t="s">
        <v>19145</v>
      </c>
      <c r="B1151" s="1100" t="s">
        <v>19146</v>
      </c>
      <c r="C1151" s="371">
        <v>615</v>
      </c>
      <c r="D1151" s="1150">
        <f t="shared" si="18"/>
        <v>430.5</v>
      </c>
    </row>
    <row r="1152" spans="1:4" ht="14.4">
      <c r="A1152" s="1100" t="s">
        <v>19147</v>
      </c>
      <c r="B1152" s="1100" t="s">
        <v>19148</v>
      </c>
      <c r="C1152" s="371">
        <v>515</v>
      </c>
      <c r="D1152" s="1150">
        <f t="shared" si="18"/>
        <v>360.5</v>
      </c>
    </row>
    <row r="1153" spans="1:4" ht="14.4">
      <c r="A1153" s="1100" t="s">
        <v>19149</v>
      </c>
      <c r="B1153" s="1100" t="s">
        <v>19150</v>
      </c>
      <c r="C1153" s="371">
        <v>1075</v>
      </c>
      <c r="D1153" s="1150">
        <f t="shared" si="18"/>
        <v>752.5</v>
      </c>
    </row>
    <row r="1154" spans="1:4" ht="14.4">
      <c r="A1154" s="1100" t="s">
        <v>19151</v>
      </c>
      <c r="B1154" s="1100" t="s">
        <v>19152</v>
      </c>
      <c r="C1154" s="371">
        <v>595</v>
      </c>
      <c r="D1154" s="1150">
        <f t="shared" si="18"/>
        <v>416.5</v>
      </c>
    </row>
    <row r="1155" spans="1:4" ht="14.4">
      <c r="A1155" s="1100" t="s">
        <v>19153</v>
      </c>
      <c r="B1155" s="1100" t="s">
        <v>5659</v>
      </c>
      <c r="C1155" s="371">
        <v>145</v>
      </c>
      <c r="D1155" s="1150">
        <f t="shared" si="18"/>
        <v>101.5</v>
      </c>
    </row>
    <row r="1156" spans="1:4" ht="14.4">
      <c r="A1156" s="1100" t="s">
        <v>19154</v>
      </c>
      <c r="B1156" s="1100" t="s">
        <v>19155</v>
      </c>
      <c r="C1156" s="371">
        <v>105</v>
      </c>
      <c r="D1156" s="1150">
        <f t="shared" si="18"/>
        <v>73.5</v>
      </c>
    </row>
    <row r="1157" spans="1:4" ht="14.4">
      <c r="A1157" s="1100" t="s">
        <v>19156</v>
      </c>
      <c r="B1157" s="1100" t="s">
        <v>19157</v>
      </c>
      <c r="C1157" s="371">
        <v>110</v>
      </c>
      <c r="D1157" s="1150">
        <f t="shared" si="18"/>
        <v>77</v>
      </c>
    </row>
    <row r="1158" spans="1:4" ht="14.4">
      <c r="A1158" s="1100" t="s">
        <v>19158</v>
      </c>
      <c r="B1158" s="1100" t="s">
        <v>19159</v>
      </c>
      <c r="C1158" s="371">
        <v>50</v>
      </c>
      <c r="D1158" s="1150">
        <f t="shared" si="18"/>
        <v>35</v>
      </c>
    </row>
    <row r="1159" spans="1:4" ht="14.4">
      <c r="A1159" s="1100" t="s">
        <v>19160</v>
      </c>
      <c r="B1159" s="1100" t="s">
        <v>19161</v>
      </c>
      <c r="C1159" s="371">
        <v>60</v>
      </c>
      <c r="D1159" s="1150">
        <f t="shared" si="18"/>
        <v>42</v>
      </c>
    </row>
    <row r="1160" spans="1:4" ht="14.4">
      <c r="A1160" s="1100" t="s">
        <v>19162</v>
      </c>
      <c r="B1160" s="1100" t="s">
        <v>19163</v>
      </c>
      <c r="C1160" s="371">
        <v>175</v>
      </c>
      <c r="D1160" s="1150">
        <f t="shared" si="18"/>
        <v>122.49999999999999</v>
      </c>
    </row>
    <row r="1161" spans="1:4" ht="14.4">
      <c r="A1161" s="1100" t="s">
        <v>19164</v>
      </c>
      <c r="B1161" s="1100" t="s">
        <v>19165</v>
      </c>
      <c r="C1161" s="371">
        <v>135</v>
      </c>
      <c r="D1161" s="1150">
        <f t="shared" si="18"/>
        <v>94.5</v>
      </c>
    </row>
    <row r="1162" spans="1:4" ht="14.4">
      <c r="A1162" s="1100" t="s">
        <v>19166</v>
      </c>
      <c r="B1162" s="1100" t="s">
        <v>19167</v>
      </c>
      <c r="C1162" s="371">
        <v>97</v>
      </c>
      <c r="D1162" s="1150">
        <f t="shared" si="18"/>
        <v>67.899999999999991</v>
      </c>
    </row>
    <row r="1163" spans="1:4" ht="14.4">
      <c r="A1163" s="1100" t="s">
        <v>19168</v>
      </c>
      <c r="B1163" s="1100" t="s">
        <v>19157</v>
      </c>
      <c r="C1163" s="371">
        <v>55</v>
      </c>
      <c r="D1163" s="1150">
        <f t="shared" si="18"/>
        <v>38.5</v>
      </c>
    </row>
    <row r="1164" spans="1:4" ht="14.4">
      <c r="A1164" s="1100" t="s">
        <v>19169</v>
      </c>
      <c r="B1164" s="1100" t="s">
        <v>19170</v>
      </c>
      <c r="C1164" s="371">
        <v>145</v>
      </c>
      <c r="D1164" s="1150">
        <f t="shared" si="18"/>
        <v>101.5</v>
      </c>
    </row>
    <row r="1165" spans="1:4" ht="14.4">
      <c r="A1165" s="1100" t="s">
        <v>19171</v>
      </c>
      <c r="B1165" s="1100" t="s">
        <v>19172</v>
      </c>
      <c r="C1165" s="371">
        <v>20</v>
      </c>
      <c r="D1165" s="1150">
        <f t="shared" si="18"/>
        <v>14</v>
      </c>
    </row>
    <row r="1166" spans="1:4" ht="14.4">
      <c r="A1166" s="1100" t="s">
        <v>19173</v>
      </c>
      <c r="B1166" s="1100" t="s">
        <v>19174</v>
      </c>
      <c r="C1166" s="371">
        <v>30</v>
      </c>
      <c r="D1166" s="1150">
        <f t="shared" si="18"/>
        <v>21</v>
      </c>
    </row>
    <row r="1167" spans="1:4" ht="14.4">
      <c r="A1167" s="1100" t="s">
        <v>19175</v>
      </c>
      <c r="B1167" s="1100" t="s">
        <v>19176</v>
      </c>
      <c r="C1167" s="371">
        <v>241</v>
      </c>
      <c r="D1167" s="1150">
        <f t="shared" si="18"/>
        <v>168.7</v>
      </c>
    </row>
    <row r="1168" spans="1:4" ht="14.4">
      <c r="A1168" s="1100" t="s">
        <v>19177</v>
      </c>
      <c r="B1168" s="1100" t="s">
        <v>19178</v>
      </c>
      <c r="C1168" s="371">
        <v>345</v>
      </c>
      <c r="D1168" s="1150">
        <f t="shared" ref="D1168:D1231" si="19">C1168*0.7</f>
        <v>241.49999999999997</v>
      </c>
    </row>
    <row r="1169" spans="1:4" ht="14.4">
      <c r="A1169" s="1100" t="s">
        <v>19179</v>
      </c>
      <c r="B1169" s="1100" t="s">
        <v>19178</v>
      </c>
      <c r="C1169" s="371">
        <v>740</v>
      </c>
      <c r="D1169" s="1150">
        <f t="shared" si="19"/>
        <v>518</v>
      </c>
    </row>
    <row r="1170" spans="1:4" ht="14.4">
      <c r="A1170" s="1100" t="s">
        <v>19180</v>
      </c>
      <c r="B1170" s="1100" t="s">
        <v>19181</v>
      </c>
      <c r="C1170" s="371">
        <v>1995</v>
      </c>
      <c r="D1170" s="1150">
        <f t="shared" si="19"/>
        <v>1396.5</v>
      </c>
    </row>
    <row r="1171" spans="1:4" ht="14.4">
      <c r="A1171" s="1100" t="s">
        <v>19182</v>
      </c>
      <c r="B1171" s="1100" t="s">
        <v>19183</v>
      </c>
      <c r="C1171" s="371">
        <v>78</v>
      </c>
      <c r="D1171" s="1150">
        <f t="shared" si="19"/>
        <v>54.599999999999994</v>
      </c>
    </row>
    <row r="1172" spans="1:4" ht="14.4">
      <c r="A1172" s="1100" t="s">
        <v>19184</v>
      </c>
      <c r="B1172" s="1100" t="s">
        <v>19185</v>
      </c>
      <c r="C1172" s="371">
        <v>795</v>
      </c>
      <c r="D1172" s="1150">
        <f t="shared" si="19"/>
        <v>556.5</v>
      </c>
    </row>
    <row r="1173" spans="1:4" ht="14.4">
      <c r="A1173" s="1100" t="s">
        <v>19186</v>
      </c>
      <c r="B1173" s="1100" t="s">
        <v>19187</v>
      </c>
      <c r="C1173" s="371">
        <v>49</v>
      </c>
      <c r="D1173" s="1150">
        <f t="shared" si="19"/>
        <v>34.299999999999997</v>
      </c>
    </row>
    <row r="1174" spans="1:4" ht="14.4">
      <c r="A1174" s="1100" t="s">
        <v>19188</v>
      </c>
      <c r="B1174" s="1100" t="s">
        <v>19187</v>
      </c>
      <c r="C1174" s="371">
        <v>55</v>
      </c>
      <c r="D1174" s="1150">
        <f t="shared" si="19"/>
        <v>38.5</v>
      </c>
    </row>
    <row r="1175" spans="1:4" ht="14.4">
      <c r="A1175" s="1100" t="s">
        <v>19189</v>
      </c>
      <c r="B1175" s="1100" t="s">
        <v>19187</v>
      </c>
      <c r="C1175" s="371">
        <v>55</v>
      </c>
      <c r="D1175" s="1150">
        <f t="shared" si="19"/>
        <v>38.5</v>
      </c>
    </row>
    <row r="1176" spans="1:4" ht="14.4">
      <c r="A1176" s="1100" t="s">
        <v>19190</v>
      </c>
      <c r="B1176" s="1100" t="s">
        <v>19191</v>
      </c>
      <c r="C1176" s="841">
        <v>695</v>
      </c>
      <c r="D1176" s="1150">
        <f t="shared" si="19"/>
        <v>486.49999999999994</v>
      </c>
    </row>
    <row r="1177" spans="1:4" ht="14.4">
      <c r="A1177" s="1100" t="s">
        <v>19192</v>
      </c>
      <c r="B1177" s="1101" t="s">
        <v>19193</v>
      </c>
      <c r="C1177" s="371">
        <v>295</v>
      </c>
      <c r="D1177" s="1150">
        <f t="shared" si="19"/>
        <v>206.5</v>
      </c>
    </row>
    <row r="1178" spans="1:4" ht="14.4">
      <c r="A1178" s="1100" t="s">
        <v>19194</v>
      </c>
      <c r="B1178" s="1100" t="s">
        <v>19195</v>
      </c>
      <c r="C1178" s="396">
        <v>1645</v>
      </c>
      <c r="D1178" s="1150">
        <f t="shared" si="19"/>
        <v>1151.5</v>
      </c>
    </row>
    <row r="1179" spans="1:4" ht="14.4">
      <c r="A1179" s="1100" t="s">
        <v>19196</v>
      </c>
      <c r="B1179" s="1100" t="s">
        <v>19197</v>
      </c>
      <c r="C1179" s="371">
        <v>8550</v>
      </c>
      <c r="D1179" s="1150">
        <f t="shared" si="19"/>
        <v>5985</v>
      </c>
    </row>
    <row r="1180" spans="1:4" ht="14.4">
      <c r="A1180" s="1100" t="s">
        <v>19198</v>
      </c>
      <c r="B1180" s="1100" t="s">
        <v>19199</v>
      </c>
      <c r="C1180" s="371">
        <v>395</v>
      </c>
      <c r="D1180" s="1150">
        <f t="shared" si="19"/>
        <v>276.5</v>
      </c>
    </row>
    <row r="1181" spans="1:4" ht="14.4">
      <c r="A1181" s="1100" t="s">
        <v>19200</v>
      </c>
      <c r="B1181" s="1100" t="s">
        <v>19201</v>
      </c>
      <c r="C1181" s="371">
        <v>76</v>
      </c>
      <c r="D1181" s="1150">
        <f t="shared" si="19"/>
        <v>53.199999999999996</v>
      </c>
    </row>
    <row r="1182" spans="1:4" ht="14.4">
      <c r="A1182" s="1100" t="s">
        <v>19202</v>
      </c>
      <c r="B1182" s="1100" t="s">
        <v>19203</v>
      </c>
      <c r="C1182" s="371">
        <v>71</v>
      </c>
      <c r="D1182" s="1150">
        <f t="shared" si="19"/>
        <v>49.699999999999996</v>
      </c>
    </row>
    <row r="1183" spans="1:4" ht="14.4">
      <c r="A1183" s="1100" t="s">
        <v>19204</v>
      </c>
      <c r="B1183" s="1100" t="s">
        <v>19203</v>
      </c>
      <c r="C1183" s="371">
        <v>76</v>
      </c>
      <c r="D1183" s="1150">
        <f t="shared" si="19"/>
        <v>53.199999999999996</v>
      </c>
    </row>
    <row r="1184" spans="1:4" ht="14.4">
      <c r="A1184" s="1100" t="s">
        <v>19205</v>
      </c>
      <c r="B1184" s="1100" t="s">
        <v>19203</v>
      </c>
      <c r="C1184" s="371">
        <v>76</v>
      </c>
      <c r="D1184" s="1150">
        <f t="shared" si="19"/>
        <v>53.199999999999996</v>
      </c>
    </row>
    <row r="1185" spans="1:4" ht="14.4">
      <c r="A1185" s="1100" t="s">
        <v>19206</v>
      </c>
      <c r="B1185" s="1100" t="s">
        <v>19203</v>
      </c>
      <c r="C1185" s="371">
        <v>76</v>
      </c>
      <c r="D1185" s="1150">
        <f t="shared" si="19"/>
        <v>53.199999999999996</v>
      </c>
    </row>
    <row r="1186" spans="1:4" ht="14.4">
      <c r="A1186" s="1100" t="s">
        <v>19207</v>
      </c>
      <c r="B1186" s="1100" t="s">
        <v>19208</v>
      </c>
      <c r="C1186" s="371">
        <v>45</v>
      </c>
      <c r="D1186" s="1150">
        <f t="shared" si="19"/>
        <v>31.499999999999996</v>
      </c>
    </row>
    <row r="1187" spans="1:4" ht="14.4">
      <c r="A1187" s="1100" t="s">
        <v>19209</v>
      </c>
      <c r="B1187" s="1100" t="s">
        <v>19210</v>
      </c>
      <c r="C1187" s="371">
        <v>70</v>
      </c>
      <c r="D1187" s="1150">
        <f t="shared" si="19"/>
        <v>49</v>
      </c>
    </row>
    <row r="1188" spans="1:4" ht="14.4">
      <c r="A1188" s="1100" t="s">
        <v>19211</v>
      </c>
      <c r="B1188" s="1100" t="s">
        <v>19212</v>
      </c>
      <c r="C1188" s="371">
        <v>70</v>
      </c>
      <c r="D1188" s="1150">
        <f t="shared" si="19"/>
        <v>49</v>
      </c>
    </row>
    <row r="1189" spans="1:4" ht="14.4">
      <c r="A1189" s="1100" t="s">
        <v>19213</v>
      </c>
      <c r="B1189" s="1100" t="s">
        <v>19212</v>
      </c>
      <c r="C1189" s="371">
        <v>76</v>
      </c>
      <c r="D1189" s="1150">
        <f t="shared" si="19"/>
        <v>53.199999999999996</v>
      </c>
    </row>
    <row r="1190" spans="1:4" ht="14.4">
      <c r="A1190" s="1100" t="s">
        <v>19214</v>
      </c>
      <c r="B1190" s="1100" t="s">
        <v>19215</v>
      </c>
      <c r="C1190" s="371">
        <v>54</v>
      </c>
      <c r="D1190" s="1150">
        <f t="shared" si="19"/>
        <v>37.799999999999997</v>
      </c>
    </row>
    <row r="1191" spans="1:4" ht="14.4">
      <c r="A1191" s="1100" t="s">
        <v>19216</v>
      </c>
      <c r="B1191" s="1100" t="s">
        <v>19217</v>
      </c>
      <c r="C1191" s="371">
        <v>81</v>
      </c>
      <c r="D1191" s="1150">
        <f t="shared" si="19"/>
        <v>56.699999999999996</v>
      </c>
    </row>
    <row r="1192" spans="1:4" ht="14.4">
      <c r="A1192" s="1100" t="s">
        <v>19218</v>
      </c>
      <c r="B1192" s="1100" t="s">
        <v>19217</v>
      </c>
      <c r="C1192" s="371">
        <v>76</v>
      </c>
      <c r="D1192" s="1150">
        <f t="shared" si="19"/>
        <v>53.199999999999996</v>
      </c>
    </row>
    <row r="1193" spans="1:4" ht="14.4">
      <c r="A1193" s="1100" t="s">
        <v>19219</v>
      </c>
      <c r="B1193" s="1100" t="s">
        <v>19220</v>
      </c>
      <c r="C1193" s="371">
        <v>70</v>
      </c>
      <c r="D1193" s="1150">
        <f t="shared" si="19"/>
        <v>49</v>
      </c>
    </row>
    <row r="1194" spans="1:4" ht="14.4">
      <c r="A1194" s="1100" t="s">
        <v>19221</v>
      </c>
      <c r="B1194" s="1100" t="s">
        <v>19220</v>
      </c>
      <c r="C1194" s="371">
        <v>71</v>
      </c>
      <c r="D1194" s="1150">
        <f t="shared" si="19"/>
        <v>49.699999999999996</v>
      </c>
    </row>
    <row r="1195" spans="1:4" ht="14.4">
      <c r="A1195" s="1100" t="s">
        <v>19222</v>
      </c>
      <c r="B1195" s="1100" t="s">
        <v>19215</v>
      </c>
      <c r="C1195" s="371">
        <v>54</v>
      </c>
      <c r="D1195" s="1150">
        <f t="shared" si="19"/>
        <v>37.799999999999997</v>
      </c>
    </row>
    <row r="1196" spans="1:4" ht="14.4">
      <c r="A1196" s="1100" t="s">
        <v>19223</v>
      </c>
      <c r="B1196" s="1100" t="s">
        <v>19224</v>
      </c>
      <c r="C1196" s="371">
        <v>60</v>
      </c>
      <c r="D1196" s="1150">
        <f t="shared" si="19"/>
        <v>42</v>
      </c>
    </row>
    <row r="1197" spans="1:4" ht="14.4">
      <c r="A1197" s="1100" t="s">
        <v>19225</v>
      </c>
      <c r="B1197" s="1100" t="s">
        <v>19215</v>
      </c>
      <c r="C1197" s="371">
        <v>70</v>
      </c>
      <c r="D1197" s="1150">
        <f t="shared" si="19"/>
        <v>49</v>
      </c>
    </row>
    <row r="1198" spans="1:4" ht="14.4">
      <c r="A1198" s="1100" t="s">
        <v>19226</v>
      </c>
      <c r="B1198" s="1100" t="s">
        <v>19227</v>
      </c>
      <c r="C1198" s="371">
        <v>76</v>
      </c>
      <c r="D1198" s="1150">
        <f t="shared" si="19"/>
        <v>53.199999999999996</v>
      </c>
    </row>
    <row r="1199" spans="1:4" ht="14.4">
      <c r="A1199" s="1100" t="s">
        <v>19228</v>
      </c>
      <c r="B1199" s="1100" t="s">
        <v>19229</v>
      </c>
      <c r="C1199" s="371">
        <v>76</v>
      </c>
      <c r="D1199" s="1150">
        <f t="shared" si="19"/>
        <v>53.199999999999996</v>
      </c>
    </row>
    <row r="1200" spans="1:4" ht="14.4">
      <c r="A1200" s="1100" t="s">
        <v>19230</v>
      </c>
      <c r="B1200" s="1100" t="s">
        <v>19231</v>
      </c>
      <c r="C1200" s="371">
        <v>155</v>
      </c>
      <c r="D1200" s="1150">
        <f t="shared" si="19"/>
        <v>108.5</v>
      </c>
    </row>
    <row r="1201" spans="1:4" ht="14.4">
      <c r="A1201" s="1100" t="s">
        <v>19232</v>
      </c>
      <c r="B1201" s="1100" t="s">
        <v>19233</v>
      </c>
      <c r="C1201" s="371">
        <v>330</v>
      </c>
      <c r="D1201" s="1150">
        <f t="shared" si="19"/>
        <v>230.99999999999997</v>
      </c>
    </row>
    <row r="1202" spans="1:4" ht="14.4">
      <c r="A1202" s="1100" t="s">
        <v>19234</v>
      </c>
      <c r="B1202" s="1100" t="s">
        <v>19235</v>
      </c>
      <c r="C1202" s="371">
        <v>450</v>
      </c>
      <c r="D1202" s="1150">
        <f t="shared" si="19"/>
        <v>315</v>
      </c>
    </row>
    <row r="1203" spans="1:4" ht="14.4">
      <c r="A1203" s="1100" t="s">
        <v>19236</v>
      </c>
      <c r="B1203" s="1100" t="s">
        <v>19237</v>
      </c>
      <c r="C1203" s="371">
        <v>190</v>
      </c>
      <c r="D1203" s="1150">
        <f t="shared" si="19"/>
        <v>133</v>
      </c>
    </row>
    <row r="1204" spans="1:4" ht="14.4">
      <c r="A1204" s="1100" t="s">
        <v>19238</v>
      </c>
      <c r="B1204" s="1100" t="s">
        <v>19239</v>
      </c>
      <c r="C1204" s="371">
        <v>290</v>
      </c>
      <c r="D1204" s="1150">
        <f t="shared" si="19"/>
        <v>203</v>
      </c>
    </row>
    <row r="1205" spans="1:4" ht="14.4">
      <c r="A1205" s="1100" t="s">
        <v>19240</v>
      </c>
      <c r="B1205" s="1100" t="s">
        <v>19241</v>
      </c>
      <c r="C1205" s="371">
        <v>221</v>
      </c>
      <c r="D1205" s="1150">
        <f t="shared" si="19"/>
        <v>154.69999999999999</v>
      </c>
    </row>
    <row r="1206" spans="1:4" ht="14.4">
      <c r="A1206" s="1100" t="s">
        <v>17667</v>
      </c>
      <c r="B1206" s="1100" t="s">
        <v>19242</v>
      </c>
      <c r="C1206" s="371">
        <v>190</v>
      </c>
      <c r="D1206" s="1150">
        <f t="shared" si="19"/>
        <v>133</v>
      </c>
    </row>
    <row r="1207" spans="1:4" ht="14.4">
      <c r="A1207" s="1100" t="s">
        <v>19243</v>
      </c>
      <c r="B1207" s="1100" t="s">
        <v>19241</v>
      </c>
      <c r="C1207" s="371">
        <v>241</v>
      </c>
      <c r="D1207" s="1150">
        <f t="shared" si="19"/>
        <v>168.7</v>
      </c>
    </row>
    <row r="1208" spans="1:4" ht="14.4">
      <c r="A1208" s="1100" t="s">
        <v>19244</v>
      </c>
      <c r="B1208" s="1100" t="s">
        <v>19245</v>
      </c>
      <c r="C1208" s="371">
        <v>64</v>
      </c>
      <c r="D1208" s="1150">
        <f t="shared" si="19"/>
        <v>44.8</v>
      </c>
    </row>
    <row r="1209" spans="1:4" ht="14.4">
      <c r="A1209" s="1100" t="s">
        <v>19246</v>
      </c>
      <c r="B1209" s="1100" t="s">
        <v>19247</v>
      </c>
      <c r="C1209" s="371">
        <v>250</v>
      </c>
      <c r="D1209" s="1150">
        <f t="shared" si="19"/>
        <v>175</v>
      </c>
    </row>
    <row r="1210" spans="1:4" ht="14.4">
      <c r="A1210" s="1100" t="s">
        <v>19248</v>
      </c>
      <c r="B1210" s="1100" t="s">
        <v>19249</v>
      </c>
      <c r="C1210" s="371">
        <v>319</v>
      </c>
      <c r="D1210" s="1150">
        <f t="shared" si="19"/>
        <v>223.29999999999998</v>
      </c>
    </row>
    <row r="1211" spans="1:4" ht="14.4">
      <c r="A1211" s="1100" t="s">
        <v>19250</v>
      </c>
      <c r="B1211" s="1100" t="s">
        <v>19251</v>
      </c>
      <c r="C1211" s="371">
        <v>305</v>
      </c>
      <c r="D1211" s="1150">
        <f t="shared" si="19"/>
        <v>213.5</v>
      </c>
    </row>
    <row r="1212" spans="1:4" ht="14.4">
      <c r="A1212" s="1100" t="s">
        <v>19252</v>
      </c>
      <c r="B1212" s="1100" t="s">
        <v>19253</v>
      </c>
      <c r="C1212" s="371">
        <v>315</v>
      </c>
      <c r="D1212" s="1150">
        <f t="shared" si="19"/>
        <v>220.5</v>
      </c>
    </row>
    <row r="1213" spans="1:4" ht="14.4">
      <c r="A1213" s="1100" t="s">
        <v>19254</v>
      </c>
      <c r="B1213" s="1100" t="s">
        <v>19255</v>
      </c>
      <c r="C1213" s="371">
        <v>375</v>
      </c>
      <c r="D1213" s="1150">
        <f t="shared" si="19"/>
        <v>262.5</v>
      </c>
    </row>
    <row r="1214" spans="1:4" ht="14.4">
      <c r="A1214" s="1100" t="s">
        <v>19256</v>
      </c>
      <c r="B1214" s="1100" t="s">
        <v>19257</v>
      </c>
      <c r="C1214" s="371">
        <v>355</v>
      </c>
      <c r="D1214" s="1150">
        <f t="shared" si="19"/>
        <v>248.49999999999997</v>
      </c>
    </row>
    <row r="1215" spans="1:4" ht="14.4">
      <c r="A1215" s="1100" t="s">
        <v>19258</v>
      </c>
      <c r="B1215" s="1100" t="s">
        <v>19257</v>
      </c>
      <c r="C1215" s="371">
        <v>325</v>
      </c>
      <c r="D1215" s="1150">
        <f t="shared" si="19"/>
        <v>227.49999999999997</v>
      </c>
    </row>
    <row r="1216" spans="1:4" ht="14.4">
      <c r="A1216" s="1100" t="s">
        <v>19259</v>
      </c>
      <c r="B1216" s="1100" t="s">
        <v>19260</v>
      </c>
      <c r="C1216" s="371">
        <v>319</v>
      </c>
      <c r="D1216" s="1150">
        <f t="shared" si="19"/>
        <v>223.29999999999998</v>
      </c>
    </row>
    <row r="1217" spans="1:4" ht="14.4">
      <c r="A1217" s="1100" t="s">
        <v>19261</v>
      </c>
      <c r="B1217" s="1100" t="s">
        <v>19262</v>
      </c>
      <c r="C1217" s="371">
        <v>460</v>
      </c>
      <c r="D1217" s="1150">
        <f t="shared" si="19"/>
        <v>322</v>
      </c>
    </row>
    <row r="1218" spans="1:4" ht="14.4">
      <c r="A1218" s="1100" t="s">
        <v>19263</v>
      </c>
      <c r="B1218" s="1100" t="s">
        <v>19264</v>
      </c>
      <c r="C1218" s="371">
        <v>462</v>
      </c>
      <c r="D1218" s="1150">
        <f t="shared" si="19"/>
        <v>323.39999999999998</v>
      </c>
    </row>
    <row r="1219" spans="1:4" ht="14.4">
      <c r="A1219" s="1100" t="s">
        <v>19265</v>
      </c>
      <c r="B1219" s="1100" t="s">
        <v>19266</v>
      </c>
      <c r="C1219" s="371">
        <v>1035</v>
      </c>
      <c r="D1219" s="1150">
        <f t="shared" si="19"/>
        <v>724.5</v>
      </c>
    </row>
    <row r="1220" spans="1:4" ht="14.4">
      <c r="A1220" s="1100" t="s">
        <v>19267</v>
      </c>
      <c r="B1220" s="1100" t="s">
        <v>19253</v>
      </c>
      <c r="C1220" s="371">
        <v>195</v>
      </c>
      <c r="D1220" s="1150">
        <f t="shared" si="19"/>
        <v>136.5</v>
      </c>
    </row>
    <row r="1221" spans="1:4" ht="14.4">
      <c r="A1221" s="1100" t="s">
        <v>19268</v>
      </c>
      <c r="B1221" s="1100" t="s">
        <v>19253</v>
      </c>
      <c r="C1221" s="371">
        <v>230</v>
      </c>
      <c r="D1221" s="1150">
        <f t="shared" si="19"/>
        <v>161</v>
      </c>
    </row>
    <row r="1222" spans="1:4" ht="14.4">
      <c r="A1222" s="1100" t="s">
        <v>19269</v>
      </c>
      <c r="B1222" s="1100" t="s">
        <v>19270</v>
      </c>
      <c r="C1222" s="371">
        <v>230</v>
      </c>
      <c r="D1222" s="1150">
        <f t="shared" si="19"/>
        <v>161</v>
      </c>
    </row>
    <row r="1223" spans="1:4" ht="14.4">
      <c r="A1223" s="1100" t="s">
        <v>19271</v>
      </c>
      <c r="B1223" s="1100" t="s">
        <v>19272</v>
      </c>
      <c r="C1223" s="371">
        <v>491</v>
      </c>
      <c r="D1223" s="1150">
        <f t="shared" si="19"/>
        <v>343.7</v>
      </c>
    </row>
    <row r="1224" spans="1:4" ht="14.4">
      <c r="A1224" s="1100" t="s">
        <v>19273</v>
      </c>
      <c r="B1224" s="1100" t="s">
        <v>19270</v>
      </c>
      <c r="C1224" s="371">
        <v>455</v>
      </c>
      <c r="D1224" s="1150">
        <f t="shared" si="19"/>
        <v>318.5</v>
      </c>
    </row>
    <row r="1225" spans="1:4" ht="14.4">
      <c r="A1225" s="1100" t="s">
        <v>19274</v>
      </c>
      <c r="B1225" s="1100" t="s">
        <v>19275</v>
      </c>
      <c r="C1225" s="371">
        <v>295</v>
      </c>
      <c r="D1225" s="1150">
        <f t="shared" si="19"/>
        <v>206.5</v>
      </c>
    </row>
    <row r="1226" spans="1:4" ht="14.4">
      <c r="A1226" s="1100" t="s">
        <v>19276</v>
      </c>
      <c r="B1226" s="1100" t="s">
        <v>19277</v>
      </c>
      <c r="C1226" s="371">
        <v>295</v>
      </c>
      <c r="D1226" s="1150">
        <f t="shared" si="19"/>
        <v>206.5</v>
      </c>
    </row>
    <row r="1227" spans="1:4" ht="14.4">
      <c r="A1227" s="1100" t="s">
        <v>19278</v>
      </c>
      <c r="B1227" s="1100" t="s">
        <v>19279</v>
      </c>
      <c r="C1227" s="371">
        <v>795</v>
      </c>
      <c r="D1227" s="1150">
        <f t="shared" si="19"/>
        <v>556.5</v>
      </c>
    </row>
    <row r="1228" spans="1:4" ht="14.4">
      <c r="A1228" s="1100" t="s">
        <v>19280</v>
      </c>
      <c r="B1228" s="1100" t="s">
        <v>19281</v>
      </c>
      <c r="C1228" s="371">
        <v>535</v>
      </c>
      <c r="D1228" s="1150">
        <f t="shared" si="19"/>
        <v>374.5</v>
      </c>
    </row>
    <row r="1229" spans="1:4" ht="14.4">
      <c r="A1229" s="1100" t="s">
        <v>19282</v>
      </c>
      <c r="B1229" s="1100" t="s">
        <v>19283</v>
      </c>
      <c r="C1229" s="371">
        <v>515</v>
      </c>
      <c r="D1229" s="1150">
        <f t="shared" si="19"/>
        <v>360.5</v>
      </c>
    </row>
    <row r="1230" spans="1:4" ht="14.4">
      <c r="A1230" s="1100" t="s">
        <v>19284</v>
      </c>
      <c r="B1230" s="1100" t="s">
        <v>19253</v>
      </c>
      <c r="C1230" s="371">
        <v>495</v>
      </c>
      <c r="D1230" s="1150">
        <f t="shared" si="19"/>
        <v>346.5</v>
      </c>
    </row>
    <row r="1231" spans="1:4" ht="14.4">
      <c r="A1231" s="1100" t="s">
        <v>19285</v>
      </c>
      <c r="B1231" s="1100" t="s">
        <v>19270</v>
      </c>
      <c r="C1231" s="371">
        <v>690</v>
      </c>
      <c r="D1231" s="1150">
        <f t="shared" si="19"/>
        <v>482.99999999999994</v>
      </c>
    </row>
    <row r="1232" spans="1:4" ht="14.4">
      <c r="A1232" s="1100" t="s">
        <v>19286</v>
      </c>
      <c r="B1232" s="1100" t="s">
        <v>19287</v>
      </c>
      <c r="C1232" s="371">
        <v>690</v>
      </c>
      <c r="D1232" s="1150">
        <f t="shared" ref="D1232:D1295" si="20">C1232*0.7</f>
        <v>482.99999999999994</v>
      </c>
    </row>
    <row r="1233" spans="1:4" ht="14.4">
      <c r="A1233" s="1100" t="s">
        <v>19288</v>
      </c>
      <c r="B1233" s="1100" t="s">
        <v>19289</v>
      </c>
      <c r="C1233" s="371">
        <v>895</v>
      </c>
      <c r="D1233" s="1150">
        <f t="shared" si="20"/>
        <v>626.5</v>
      </c>
    </row>
    <row r="1234" spans="1:4" ht="14.4">
      <c r="A1234" s="1100" t="s">
        <v>19290</v>
      </c>
      <c r="B1234" s="1100" t="s">
        <v>19291</v>
      </c>
      <c r="C1234" s="371">
        <v>150</v>
      </c>
      <c r="D1234" s="1150">
        <f t="shared" si="20"/>
        <v>105</v>
      </c>
    </row>
    <row r="1235" spans="1:4" ht="14.4">
      <c r="A1235" s="1100" t="s">
        <v>19292</v>
      </c>
      <c r="B1235" s="1100" t="s">
        <v>19293</v>
      </c>
      <c r="C1235" s="371">
        <v>95</v>
      </c>
      <c r="D1235" s="1150">
        <f t="shared" si="20"/>
        <v>66.5</v>
      </c>
    </row>
    <row r="1236" spans="1:4" ht="14.4">
      <c r="A1236" s="1100" t="s">
        <v>19294</v>
      </c>
      <c r="B1236" s="1100" t="s">
        <v>19295</v>
      </c>
      <c r="C1236" s="371">
        <v>450</v>
      </c>
      <c r="D1236" s="1150">
        <f t="shared" si="20"/>
        <v>315</v>
      </c>
    </row>
    <row r="1237" spans="1:4" ht="14.4">
      <c r="A1237" s="1100" t="s">
        <v>19296</v>
      </c>
      <c r="B1237" s="1100" t="s">
        <v>19297</v>
      </c>
      <c r="C1237" s="371">
        <v>595</v>
      </c>
      <c r="D1237" s="1150">
        <f t="shared" si="20"/>
        <v>416.5</v>
      </c>
    </row>
    <row r="1238" spans="1:4" ht="14.4">
      <c r="A1238" s="1100" t="s">
        <v>19298</v>
      </c>
      <c r="B1238" s="1100" t="s">
        <v>19295</v>
      </c>
      <c r="C1238" s="371">
        <v>595</v>
      </c>
      <c r="D1238" s="1150">
        <f t="shared" si="20"/>
        <v>416.5</v>
      </c>
    </row>
    <row r="1239" spans="1:4" ht="14.4">
      <c r="A1239" s="1100" t="s">
        <v>19299</v>
      </c>
      <c r="B1239" s="1100" t="s">
        <v>19300</v>
      </c>
      <c r="C1239" s="371">
        <v>42</v>
      </c>
      <c r="D1239" s="1150">
        <f t="shared" si="20"/>
        <v>29.4</v>
      </c>
    </row>
    <row r="1240" spans="1:4" ht="14.4">
      <c r="A1240" s="1100" t="s">
        <v>19301</v>
      </c>
      <c r="B1240" s="1100" t="s">
        <v>19302</v>
      </c>
      <c r="C1240" s="371">
        <v>42</v>
      </c>
      <c r="D1240" s="1150">
        <f t="shared" si="20"/>
        <v>29.4</v>
      </c>
    </row>
    <row r="1241" spans="1:4" ht="14.4">
      <c r="A1241" s="1100" t="s">
        <v>19303</v>
      </c>
      <c r="B1241" s="1100" t="s">
        <v>19304</v>
      </c>
      <c r="C1241" s="371">
        <v>42</v>
      </c>
      <c r="D1241" s="1150">
        <f t="shared" si="20"/>
        <v>29.4</v>
      </c>
    </row>
    <row r="1242" spans="1:4" ht="14.4">
      <c r="A1242" s="1100" t="s">
        <v>17619</v>
      </c>
      <c r="B1242" s="1100" t="s">
        <v>19305</v>
      </c>
      <c r="C1242" s="371">
        <v>40</v>
      </c>
      <c r="D1242" s="1150">
        <f t="shared" si="20"/>
        <v>28</v>
      </c>
    </row>
    <row r="1243" spans="1:4" ht="14.4">
      <c r="A1243" s="1100" t="s">
        <v>19306</v>
      </c>
      <c r="B1243" s="1100" t="s">
        <v>19307</v>
      </c>
      <c r="C1243" s="371">
        <v>40</v>
      </c>
      <c r="D1243" s="1150">
        <f t="shared" si="20"/>
        <v>28</v>
      </c>
    </row>
    <row r="1244" spans="1:4" ht="14.4">
      <c r="A1244" s="1100" t="s">
        <v>17663</v>
      </c>
      <c r="B1244" s="1100" t="s">
        <v>19308</v>
      </c>
      <c r="C1244" s="371">
        <v>55</v>
      </c>
      <c r="D1244" s="1150">
        <f t="shared" si="20"/>
        <v>38.5</v>
      </c>
    </row>
    <row r="1245" spans="1:4" ht="14.4">
      <c r="A1245" s="1100" t="s">
        <v>19309</v>
      </c>
      <c r="B1245" s="1100" t="s">
        <v>19310</v>
      </c>
      <c r="C1245" s="371">
        <v>20</v>
      </c>
      <c r="D1245" s="1150">
        <f t="shared" si="20"/>
        <v>14</v>
      </c>
    </row>
    <row r="1246" spans="1:4" ht="14.4">
      <c r="A1246" s="1100" t="s">
        <v>19311</v>
      </c>
      <c r="B1246" s="1100" t="s">
        <v>19312</v>
      </c>
      <c r="C1246" s="371">
        <v>60</v>
      </c>
      <c r="D1246" s="1150">
        <f t="shared" si="20"/>
        <v>42</v>
      </c>
    </row>
    <row r="1247" spans="1:4" ht="14.4">
      <c r="A1247" s="1100" t="s">
        <v>19313</v>
      </c>
      <c r="B1247" s="1100" t="s">
        <v>19314</v>
      </c>
      <c r="C1247" s="371">
        <v>535</v>
      </c>
      <c r="D1247" s="1150">
        <f t="shared" si="20"/>
        <v>374.5</v>
      </c>
    </row>
    <row r="1248" spans="1:4" ht="14.4">
      <c r="A1248" s="1100" t="s">
        <v>19315</v>
      </c>
      <c r="B1248" s="1100" t="s">
        <v>19316</v>
      </c>
      <c r="C1248" s="371">
        <v>495</v>
      </c>
      <c r="D1248" s="1150">
        <f t="shared" si="20"/>
        <v>346.5</v>
      </c>
    </row>
    <row r="1249" spans="1:4" ht="14.4">
      <c r="A1249" s="1100" t="s">
        <v>19317</v>
      </c>
      <c r="B1249" s="1100" t="s">
        <v>19318</v>
      </c>
      <c r="C1249" s="371">
        <v>495</v>
      </c>
      <c r="D1249" s="1150">
        <f t="shared" si="20"/>
        <v>346.5</v>
      </c>
    </row>
    <row r="1250" spans="1:4" ht="14.4">
      <c r="A1250" s="1100" t="s">
        <v>19319</v>
      </c>
      <c r="B1250" s="1100" t="s">
        <v>19320</v>
      </c>
      <c r="C1250" s="371">
        <v>725</v>
      </c>
      <c r="D1250" s="1150">
        <f t="shared" si="20"/>
        <v>507.49999999999994</v>
      </c>
    </row>
    <row r="1251" spans="1:4" ht="14.4">
      <c r="A1251" s="1100" t="s">
        <v>19321</v>
      </c>
      <c r="B1251" s="1100" t="s">
        <v>19322</v>
      </c>
      <c r="C1251" s="371">
        <v>713</v>
      </c>
      <c r="D1251" s="1150">
        <f t="shared" si="20"/>
        <v>499.09999999999997</v>
      </c>
    </row>
    <row r="1252" spans="1:4" ht="14.4">
      <c r="A1252" s="1100" t="s">
        <v>19323</v>
      </c>
      <c r="B1252" s="1100" t="s">
        <v>19324</v>
      </c>
      <c r="C1252" s="371">
        <v>713</v>
      </c>
      <c r="D1252" s="1150">
        <f t="shared" si="20"/>
        <v>499.09999999999997</v>
      </c>
    </row>
    <row r="1253" spans="1:4" ht="14.4">
      <c r="A1253" s="1100" t="s">
        <v>19325</v>
      </c>
      <c r="B1253" s="1100" t="s">
        <v>19326</v>
      </c>
      <c r="C1253" s="371">
        <v>595</v>
      </c>
      <c r="D1253" s="1150">
        <f t="shared" si="20"/>
        <v>416.5</v>
      </c>
    </row>
    <row r="1254" spans="1:4" ht="14.4">
      <c r="A1254" s="1100" t="s">
        <v>19327</v>
      </c>
      <c r="B1254" s="1100" t="s">
        <v>1807</v>
      </c>
      <c r="C1254" s="371">
        <v>155</v>
      </c>
      <c r="D1254" s="1150">
        <f t="shared" si="20"/>
        <v>108.5</v>
      </c>
    </row>
    <row r="1255" spans="1:4" ht="14.4">
      <c r="A1255" s="1100" t="s">
        <v>19328</v>
      </c>
      <c r="B1255" s="1100" t="s">
        <v>19329</v>
      </c>
      <c r="C1255" s="371">
        <v>395</v>
      </c>
      <c r="D1255" s="1150">
        <f t="shared" si="20"/>
        <v>276.5</v>
      </c>
    </row>
    <row r="1256" spans="1:4" ht="14.4">
      <c r="A1256" s="1100" t="s">
        <v>19330</v>
      </c>
      <c r="B1256" s="1100" t="s">
        <v>19331</v>
      </c>
      <c r="C1256" s="371">
        <v>395</v>
      </c>
      <c r="D1256" s="1150">
        <f t="shared" si="20"/>
        <v>276.5</v>
      </c>
    </row>
    <row r="1257" spans="1:4" ht="14.4">
      <c r="A1257" s="1100" t="s">
        <v>19332</v>
      </c>
      <c r="B1257" s="1100" t="s">
        <v>19333</v>
      </c>
      <c r="C1257" s="371">
        <v>130</v>
      </c>
      <c r="D1257" s="1150">
        <f t="shared" si="20"/>
        <v>91</v>
      </c>
    </row>
    <row r="1258" spans="1:4" ht="14.4">
      <c r="A1258" s="1100" t="s">
        <v>19334</v>
      </c>
      <c r="B1258" s="1100" t="s">
        <v>19335</v>
      </c>
      <c r="C1258" s="371">
        <v>210</v>
      </c>
      <c r="D1258" s="1150">
        <f t="shared" si="20"/>
        <v>147</v>
      </c>
    </row>
    <row r="1259" spans="1:4" ht="14.4">
      <c r="A1259" s="1100" t="s">
        <v>19336</v>
      </c>
      <c r="B1259" s="1100" t="s">
        <v>19337</v>
      </c>
      <c r="C1259" s="371">
        <v>715</v>
      </c>
      <c r="D1259" s="1150">
        <f t="shared" si="20"/>
        <v>500.49999999999994</v>
      </c>
    </row>
    <row r="1260" spans="1:4" ht="14.4">
      <c r="A1260" s="1100" t="s">
        <v>19338</v>
      </c>
      <c r="B1260" s="1100" t="s">
        <v>19339</v>
      </c>
      <c r="C1260" s="371">
        <v>420</v>
      </c>
      <c r="D1260" s="1150">
        <f t="shared" si="20"/>
        <v>294</v>
      </c>
    </row>
    <row r="1261" spans="1:4" ht="14.4">
      <c r="A1261" s="1100" t="s">
        <v>19340</v>
      </c>
      <c r="B1261" s="1100" t="s">
        <v>19341</v>
      </c>
      <c r="C1261" s="371">
        <v>1350</v>
      </c>
      <c r="D1261" s="1150">
        <f t="shared" si="20"/>
        <v>944.99999999999989</v>
      </c>
    </row>
    <row r="1262" spans="1:4" ht="14.4">
      <c r="A1262" s="1100" t="s">
        <v>19342</v>
      </c>
      <c r="B1262" s="1100" t="s">
        <v>19343</v>
      </c>
      <c r="C1262" s="371">
        <v>220</v>
      </c>
      <c r="D1262" s="1150">
        <f t="shared" si="20"/>
        <v>154</v>
      </c>
    </row>
    <row r="1263" spans="1:4" ht="14.4">
      <c r="A1263" s="1100" t="s">
        <v>19344</v>
      </c>
      <c r="B1263" s="1100" t="s">
        <v>19345</v>
      </c>
      <c r="C1263" s="371">
        <v>105</v>
      </c>
      <c r="D1263" s="1150">
        <f t="shared" si="20"/>
        <v>73.5</v>
      </c>
    </row>
    <row r="1264" spans="1:4" ht="14.4">
      <c r="A1264" s="1100" t="s">
        <v>19346</v>
      </c>
      <c r="B1264" s="1100" t="s">
        <v>19347</v>
      </c>
      <c r="C1264" s="371">
        <v>990</v>
      </c>
      <c r="D1264" s="1150">
        <f t="shared" si="20"/>
        <v>693</v>
      </c>
    </row>
    <row r="1265" spans="1:4" ht="14.4">
      <c r="A1265" s="1100" t="s">
        <v>19348</v>
      </c>
      <c r="B1265" s="1100" t="s">
        <v>19349</v>
      </c>
      <c r="C1265" s="371">
        <v>550</v>
      </c>
      <c r="D1265" s="1150">
        <f t="shared" si="20"/>
        <v>385</v>
      </c>
    </row>
    <row r="1266" spans="1:4" ht="14.4">
      <c r="A1266" s="1100" t="s">
        <v>19350</v>
      </c>
      <c r="B1266" s="1100" t="s">
        <v>19351</v>
      </c>
      <c r="C1266" s="371">
        <v>2913</v>
      </c>
      <c r="D1266" s="1150">
        <f t="shared" si="20"/>
        <v>2039.1</v>
      </c>
    </row>
    <row r="1267" spans="1:4" ht="14.4">
      <c r="A1267" s="1100" t="s">
        <v>19352</v>
      </c>
      <c r="B1267" s="1100" t="s">
        <v>19353</v>
      </c>
      <c r="C1267" s="371">
        <v>1095</v>
      </c>
      <c r="D1267" s="1150">
        <f t="shared" si="20"/>
        <v>766.5</v>
      </c>
    </row>
    <row r="1268" spans="1:4" ht="14.4">
      <c r="A1268" s="1100" t="s">
        <v>19354</v>
      </c>
      <c r="B1268" s="1100" t="s">
        <v>19355</v>
      </c>
      <c r="C1268" s="371">
        <v>150</v>
      </c>
      <c r="D1268" s="1150">
        <f t="shared" si="20"/>
        <v>105</v>
      </c>
    </row>
    <row r="1269" spans="1:4" ht="14.4">
      <c r="A1269" s="1100" t="s">
        <v>19356</v>
      </c>
      <c r="B1269" s="1100" t="s">
        <v>19357</v>
      </c>
      <c r="C1269" s="371">
        <v>1195</v>
      </c>
      <c r="D1269" s="1150">
        <f t="shared" si="20"/>
        <v>836.5</v>
      </c>
    </row>
    <row r="1270" spans="1:4" ht="14.4">
      <c r="A1270" s="1100" t="s">
        <v>19358</v>
      </c>
      <c r="B1270" s="1100" t="s">
        <v>19359</v>
      </c>
      <c r="C1270" s="371">
        <v>1118</v>
      </c>
      <c r="D1270" s="1150">
        <f t="shared" si="20"/>
        <v>782.59999999999991</v>
      </c>
    </row>
    <row r="1271" spans="1:4" ht="14.4">
      <c r="A1271" s="1100" t="s">
        <v>19360</v>
      </c>
      <c r="B1271" s="1100" t="s">
        <v>19361</v>
      </c>
      <c r="C1271" s="371">
        <v>1845</v>
      </c>
      <c r="D1271" s="1150">
        <f t="shared" si="20"/>
        <v>1291.5</v>
      </c>
    </row>
    <row r="1272" spans="1:4" ht="14.4">
      <c r="A1272" s="1100" t="s">
        <v>19362</v>
      </c>
      <c r="B1272" s="1100" t="s">
        <v>19363</v>
      </c>
      <c r="C1272" s="371">
        <v>713</v>
      </c>
      <c r="D1272" s="1150">
        <f t="shared" si="20"/>
        <v>499.09999999999997</v>
      </c>
    </row>
    <row r="1273" spans="1:4" ht="14.4">
      <c r="A1273" s="1100" t="s">
        <v>19364</v>
      </c>
      <c r="B1273" s="1100" t="s">
        <v>19365</v>
      </c>
      <c r="C1273" s="371">
        <v>1177</v>
      </c>
      <c r="D1273" s="1150">
        <f t="shared" si="20"/>
        <v>823.9</v>
      </c>
    </row>
    <row r="1274" spans="1:4" ht="14.4">
      <c r="A1274" s="1100" t="s">
        <v>19366</v>
      </c>
      <c r="B1274" s="1100" t="s">
        <v>19367</v>
      </c>
      <c r="C1274" s="371">
        <v>530</v>
      </c>
      <c r="D1274" s="1150">
        <f t="shared" si="20"/>
        <v>371</v>
      </c>
    </row>
    <row r="1275" spans="1:4" ht="14.4">
      <c r="A1275" s="1100" t="s">
        <v>19368</v>
      </c>
      <c r="B1275" s="1100" t="s">
        <v>19369</v>
      </c>
      <c r="C1275" s="371">
        <v>1595</v>
      </c>
      <c r="D1275" s="1150">
        <f t="shared" si="20"/>
        <v>1116.5</v>
      </c>
    </row>
    <row r="1276" spans="1:4" ht="14.4">
      <c r="A1276" s="1100" t="s">
        <v>19370</v>
      </c>
      <c r="B1276" s="1100" t="s">
        <v>19371</v>
      </c>
      <c r="C1276" s="371">
        <v>1795</v>
      </c>
      <c r="D1276" s="1150">
        <f t="shared" si="20"/>
        <v>1256.5</v>
      </c>
    </row>
    <row r="1277" spans="1:4" ht="14.4">
      <c r="A1277" s="1100" t="s">
        <v>19372</v>
      </c>
      <c r="B1277" s="1100" t="s">
        <v>19365</v>
      </c>
      <c r="C1277" s="371">
        <v>895</v>
      </c>
      <c r="D1277" s="1150">
        <f t="shared" si="20"/>
        <v>626.5</v>
      </c>
    </row>
    <row r="1278" spans="1:4" ht="14.4">
      <c r="A1278" s="1100" t="s">
        <v>19373</v>
      </c>
      <c r="B1278" s="1100" t="s">
        <v>19374</v>
      </c>
      <c r="C1278" s="371">
        <v>1442</v>
      </c>
      <c r="D1278" s="1150">
        <f t="shared" si="20"/>
        <v>1009.4</v>
      </c>
    </row>
    <row r="1279" spans="1:4" ht="14.4">
      <c r="A1279" s="1100" t="s">
        <v>17363</v>
      </c>
      <c r="B1279" s="1100" t="s">
        <v>19375</v>
      </c>
      <c r="C1279" s="371">
        <v>1295</v>
      </c>
      <c r="D1279" s="1150">
        <f t="shared" si="20"/>
        <v>906.49999999999989</v>
      </c>
    </row>
    <row r="1280" spans="1:4" ht="14.4">
      <c r="A1280" s="1100" t="s">
        <v>19376</v>
      </c>
      <c r="B1280" s="1100" t="s">
        <v>19377</v>
      </c>
      <c r="C1280" s="371">
        <v>1814</v>
      </c>
      <c r="D1280" s="1150">
        <f t="shared" si="20"/>
        <v>1269.8</v>
      </c>
    </row>
    <row r="1281" spans="1:4" ht="14.4">
      <c r="A1281" s="1100" t="s">
        <v>19378</v>
      </c>
      <c r="B1281" s="1100" t="s">
        <v>19377</v>
      </c>
      <c r="C1281" s="371">
        <v>2495</v>
      </c>
      <c r="D1281" s="1150">
        <f t="shared" si="20"/>
        <v>1746.5</v>
      </c>
    </row>
    <row r="1282" spans="1:4" ht="14.4">
      <c r="A1282" s="1100" t="s">
        <v>19379</v>
      </c>
      <c r="B1282" s="1100" t="s">
        <v>19380</v>
      </c>
      <c r="C1282" s="371">
        <v>486</v>
      </c>
      <c r="D1282" s="1150">
        <f t="shared" si="20"/>
        <v>340.2</v>
      </c>
    </row>
    <row r="1283" spans="1:4" ht="14.4">
      <c r="A1283" s="1100" t="s">
        <v>19381</v>
      </c>
      <c r="B1283" s="1100" t="s">
        <v>19382</v>
      </c>
      <c r="C1283" s="371">
        <v>1165</v>
      </c>
      <c r="D1283" s="1150">
        <f t="shared" si="20"/>
        <v>815.5</v>
      </c>
    </row>
    <row r="1284" spans="1:4" ht="14.4">
      <c r="A1284" s="1100" t="s">
        <v>19383</v>
      </c>
      <c r="B1284" s="1100" t="s">
        <v>19384</v>
      </c>
      <c r="C1284" s="371">
        <v>695</v>
      </c>
      <c r="D1284" s="1150">
        <f t="shared" si="20"/>
        <v>486.49999999999994</v>
      </c>
    </row>
    <row r="1285" spans="1:4" ht="14.4">
      <c r="A1285" s="1100" t="s">
        <v>19385</v>
      </c>
      <c r="B1285" s="1100" t="s">
        <v>19386</v>
      </c>
      <c r="C1285" s="371">
        <v>805</v>
      </c>
      <c r="D1285" s="1150">
        <f t="shared" si="20"/>
        <v>563.5</v>
      </c>
    </row>
    <row r="1286" spans="1:4" ht="14.4">
      <c r="A1286" s="1100" t="s">
        <v>19387</v>
      </c>
      <c r="B1286" s="1100" t="s">
        <v>19388</v>
      </c>
      <c r="C1286" s="371">
        <v>1183</v>
      </c>
      <c r="D1286" s="1150">
        <f t="shared" si="20"/>
        <v>828.09999999999991</v>
      </c>
    </row>
    <row r="1287" spans="1:4" ht="14.4">
      <c r="A1287" s="1100" t="s">
        <v>19389</v>
      </c>
      <c r="B1287" s="1100" t="s">
        <v>19390</v>
      </c>
      <c r="C1287" s="371">
        <v>225</v>
      </c>
      <c r="D1287" s="1150">
        <f t="shared" si="20"/>
        <v>157.5</v>
      </c>
    </row>
    <row r="1288" spans="1:4" ht="14.4">
      <c r="A1288" s="1100" t="s">
        <v>19391</v>
      </c>
      <c r="B1288" s="1100" t="s">
        <v>19392</v>
      </c>
      <c r="C1288" s="371">
        <v>645</v>
      </c>
      <c r="D1288" s="1150">
        <f t="shared" si="20"/>
        <v>451.49999999999994</v>
      </c>
    </row>
    <row r="1289" spans="1:4" ht="14.4">
      <c r="A1289" s="1100" t="s">
        <v>19393</v>
      </c>
      <c r="B1289" s="1100" t="s">
        <v>19394</v>
      </c>
      <c r="C1289" s="371">
        <v>485</v>
      </c>
      <c r="D1289" s="1150">
        <f t="shared" si="20"/>
        <v>339.5</v>
      </c>
    </row>
    <row r="1290" spans="1:4" ht="14.4">
      <c r="A1290" s="1100" t="s">
        <v>19395</v>
      </c>
      <c r="B1290" s="1100" t="s">
        <v>19396</v>
      </c>
      <c r="C1290" s="371">
        <v>490</v>
      </c>
      <c r="D1290" s="1150">
        <f t="shared" si="20"/>
        <v>343</v>
      </c>
    </row>
    <row r="1291" spans="1:4" ht="14.4">
      <c r="A1291" s="1100" t="s">
        <v>19397</v>
      </c>
      <c r="B1291" s="1100" t="s">
        <v>19398</v>
      </c>
      <c r="C1291" s="371">
        <v>295</v>
      </c>
      <c r="D1291" s="1150">
        <f t="shared" si="20"/>
        <v>206.5</v>
      </c>
    </row>
    <row r="1292" spans="1:4" ht="14.4">
      <c r="A1292" s="1100" t="s">
        <v>19399</v>
      </c>
      <c r="B1292" s="1100" t="s">
        <v>19390</v>
      </c>
      <c r="C1292" s="371">
        <v>295</v>
      </c>
      <c r="D1292" s="1150">
        <f t="shared" si="20"/>
        <v>206.5</v>
      </c>
    </row>
    <row r="1293" spans="1:4" ht="14.4">
      <c r="A1293" s="1100" t="s">
        <v>19400</v>
      </c>
      <c r="B1293" s="1100" t="s">
        <v>19400</v>
      </c>
      <c r="C1293" s="371">
        <v>1095</v>
      </c>
      <c r="D1293" s="1150">
        <f t="shared" si="20"/>
        <v>766.5</v>
      </c>
    </row>
    <row r="1294" spans="1:4" ht="14.4">
      <c r="A1294" s="1100" t="s">
        <v>19401</v>
      </c>
      <c r="B1294" s="1100" t="s">
        <v>19402</v>
      </c>
      <c r="C1294" s="371">
        <v>615</v>
      </c>
      <c r="D1294" s="1150">
        <f t="shared" si="20"/>
        <v>430.5</v>
      </c>
    </row>
    <row r="1295" spans="1:4" ht="14.4">
      <c r="A1295" s="1100" t="s">
        <v>19403</v>
      </c>
      <c r="B1295" s="1100" t="s">
        <v>19365</v>
      </c>
      <c r="C1295" s="371">
        <v>285</v>
      </c>
      <c r="D1295" s="1150">
        <f t="shared" si="20"/>
        <v>199.5</v>
      </c>
    </row>
    <row r="1296" spans="1:4" ht="14.4">
      <c r="A1296" s="1100" t="s">
        <v>19404</v>
      </c>
      <c r="B1296" s="1100" t="s">
        <v>16982</v>
      </c>
      <c r="C1296" s="371">
        <v>295</v>
      </c>
      <c r="D1296" s="1150">
        <f t="shared" ref="D1296:D1359" si="21">C1296*0.7</f>
        <v>206.5</v>
      </c>
    </row>
    <row r="1297" spans="1:4" ht="14.4">
      <c r="A1297" s="1100" t="s">
        <v>19405</v>
      </c>
      <c r="B1297" s="1100" t="s">
        <v>16982</v>
      </c>
      <c r="C1297" s="371">
        <v>345</v>
      </c>
      <c r="D1297" s="1150">
        <f t="shared" si="21"/>
        <v>241.49999999999997</v>
      </c>
    </row>
    <row r="1298" spans="1:4" ht="14.4">
      <c r="A1298" s="1100" t="s">
        <v>19406</v>
      </c>
      <c r="B1298" s="1100" t="s">
        <v>19407</v>
      </c>
      <c r="C1298" s="371">
        <v>570</v>
      </c>
      <c r="D1298" s="1150">
        <f t="shared" si="21"/>
        <v>399</v>
      </c>
    </row>
    <row r="1299" spans="1:4" ht="14.4">
      <c r="A1299" s="1100" t="s">
        <v>19408</v>
      </c>
      <c r="B1299" s="1100" t="s">
        <v>19409</v>
      </c>
      <c r="C1299" s="371">
        <v>950</v>
      </c>
      <c r="D1299" s="1150">
        <f t="shared" si="21"/>
        <v>665</v>
      </c>
    </row>
    <row r="1300" spans="1:4" ht="14.4">
      <c r="A1300" s="1102" t="s">
        <v>19410</v>
      </c>
      <c r="B1300" s="1102" t="s">
        <v>19101</v>
      </c>
      <c r="C1300" s="371">
        <v>1134</v>
      </c>
      <c r="D1300" s="1150">
        <f t="shared" si="21"/>
        <v>793.8</v>
      </c>
    </row>
    <row r="1301" spans="1:4" ht="14.4">
      <c r="A1301" s="1102" t="s">
        <v>19411</v>
      </c>
      <c r="B1301" s="1102" t="s">
        <v>19412</v>
      </c>
      <c r="C1301" s="371">
        <v>967</v>
      </c>
      <c r="D1301" s="1150">
        <f t="shared" si="21"/>
        <v>676.9</v>
      </c>
    </row>
    <row r="1302" spans="1:4" ht="14.4">
      <c r="A1302" s="1102" t="s">
        <v>19413</v>
      </c>
      <c r="B1302" s="1102" t="s">
        <v>19414</v>
      </c>
      <c r="C1302" s="371">
        <v>1035</v>
      </c>
      <c r="D1302" s="1150">
        <f t="shared" si="21"/>
        <v>724.5</v>
      </c>
    </row>
    <row r="1303" spans="1:4" ht="14.4">
      <c r="A1303" s="1102" t="s">
        <v>19415</v>
      </c>
      <c r="B1303" s="1102" t="s">
        <v>19416</v>
      </c>
      <c r="C1303" s="371">
        <v>495</v>
      </c>
      <c r="D1303" s="1150">
        <f t="shared" si="21"/>
        <v>346.5</v>
      </c>
    </row>
    <row r="1304" spans="1:4" ht="14.4">
      <c r="A1304" s="1102" t="s">
        <v>19417</v>
      </c>
      <c r="B1304" s="1102" t="s">
        <v>19418</v>
      </c>
      <c r="C1304" s="371">
        <v>300</v>
      </c>
      <c r="D1304" s="1150">
        <f t="shared" si="21"/>
        <v>210</v>
      </c>
    </row>
    <row r="1305" spans="1:4" ht="14.4">
      <c r="A1305" s="1102" t="s">
        <v>19419</v>
      </c>
      <c r="B1305" s="1102" t="s">
        <v>19420</v>
      </c>
      <c r="C1305" s="371">
        <v>570</v>
      </c>
      <c r="D1305" s="1150">
        <f t="shared" si="21"/>
        <v>399</v>
      </c>
    </row>
    <row r="1306" spans="1:4" ht="14.4">
      <c r="A1306" s="1102" t="s">
        <v>19421</v>
      </c>
      <c r="B1306" s="1102" t="s">
        <v>19422</v>
      </c>
      <c r="C1306" s="371">
        <v>195</v>
      </c>
      <c r="D1306" s="1150">
        <f t="shared" si="21"/>
        <v>136.5</v>
      </c>
    </row>
    <row r="1307" spans="1:4" ht="14.4">
      <c r="A1307" s="1102" t="s">
        <v>19423</v>
      </c>
      <c r="B1307" s="1102" t="s">
        <v>19424</v>
      </c>
      <c r="C1307" s="371">
        <v>410</v>
      </c>
      <c r="D1307" s="1150">
        <f t="shared" si="21"/>
        <v>287</v>
      </c>
    </row>
    <row r="1308" spans="1:4" ht="14.4">
      <c r="A1308" s="1102" t="s">
        <v>19425</v>
      </c>
      <c r="B1308" s="1102" t="s">
        <v>19426</v>
      </c>
      <c r="C1308" s="371">
        <v>310</v>
      </c>
      <c r="D1308" s="1150">
        <f t="shared" si="21"/>
        <v>217</v>
      </c>
    </row>
    <row r="1309" spans="1:4" ht="14.4">
      <c r="A1309" s="1102" t="s">
        <v>19427</v>
      </c>
      <c r="B1309" s="1102" t="s">
        <v>19428</v>
      </c>
      <c r="C1309" s="371">
        <v>165</v>
      </c>
      <c r="D1309" s="1150">
        <f t="shared" si="21"/>
        <v>115.49999999999999</v>
      </c>
    </row>
    <row r="1310" spans="1:4" ht="14.4">
      <c r="A1310" s="1102" t="s">
        <v>19429</v>
      </c>
      <c r="B1310" s="1102" t="s">
        <v>19430</v>
      </c>
      <c r="C1310" s="371">
        <v>245</v>
      </c>
      <c r="D1310" s="1150">
        <f t="shared" si="21"/>
        <v>171.5</v>
      </c>
    </row>
    <row r="1311" spans="1:4" ht="14.4">
      <c r="A1311" s="1102" t="s">
        <v>19431</v>
      </c>
      <c r="B1311" s="1102" t="s">
        <v>19116</v>
      </c>
      <c r="C1311" s="371">
        <v>205</v>
      </c>
      <c r="D1311" s="1150">
        <f t="shared" si="21"/>
        <v>143.5</v>
      </c>
    </row>
    <row r="1312" spans="1:4" ht="14.4">
      <c r="A1312" s="1102" t="s">
        <v>19432</v>
      </c>
      <c r="B1312" s="1102" t="s">
        <v>19433</v>
      </c>
      <c r="C1312" s="371">
        <v>260</v>
      </c>
      <c r="D1312" s="1150">
        <f t="shared" si="21"/>
        <v>182</v>
      </c>
    </row>
    <row r="1313" spans="1:4" ht="14.4">
      <c r="A1313" s="1102" t="s">
        <v>19434</v>
      </c>
      <c r="B1313" s="1102" t="s">
        <v>19435</v>
      </c>
      <c r="C1313" s="371">
        <v>173</v>
      </c>
      <c r="D1313" s="1150">
        <f t="shared" si="21"/>
        <v>121.1</v>
      </c>
    </row>
    <row r="1314" spans="1:4" ht="14.4">
      <c r="A1314" s="1102" t="s">
        <v>19436</v>
      </c>
      <c r="B1314" s="1102" t="s">
        <v>19437</v>
      </c>
      <c r="C1314" s="371">
        <v>305</v>
      </c>
      <c r="D1314" s="1150">
        <f t="shared" si="21"/>
        <v>213.5</v>
      </c>
    </row>
    <row r="1315" spans="1:4" ht="14.4">
      <c r="A1315" s="1102" t="s">
        <v>19438</v>
      </c>
      <c r="B1315" s="1102" t="s">
        <v>19439</v>
      </c>
      <c r="C1315" s="371">
        <v>930</v>
      </c>
      <c r="D1315" s="1150">
        <f t="shared" si="21"/>
        <v>651</v>
      </c>
    </row>
    <row r="1316" spans="1:4" ht="14.4">
      <c r="A1316" s="1102" t="s">
        <v>19440</v>
      </c>
      <c r="B1316" s="1102" t="s">
        <v>19441</v>
      </c>
      <c r="C1316" s="371">
        <v>2263</v>
      </c>
      <c r="D1316" s="1150">
        <f t="shared" si="21"/>
        <v>1584.1</v>
      </c>
    </row>
    <row r="1317" spans="1:4" ht="14.4">
      <c r="A1317" s="1102" t="s">
        <v>19442</v>
      </c>
      <c r="B1317" s="1102" t="s">
        <v>19365</v>
      </c>
      <c r="C1317" s="371">
        <v>450</v>
      </c>
      <c r="D1317" s="1150">
        <f t="shared" si="21"/>
        <v>315</v>
      </c>
    </row>
    <row r="1318" spans="1:4" ht="14.4">
      <c r="A1318" s="1102" t="s">
        <v>19443</v>
      </c>
      <c r="B1318" s="1102" t="s">
        <v>19444</v>
      </c>
      <c r="C1318" s="371">
        <v>215</v>
      </c>
      <c r="D1318" s="1150">
        <f t="shared" si="21"/>
        <v>150.5</v>
      </c>
    </row>
    <row r="1319" spans="1:4" ht="14.4">
      <c r="A1319" s="1102" t="s">
        <v>19445</v>
      </c>
      <c r="B1319" s="1102" t="s">
        <v>19446</v>
      </c>
      <c r="C1319" s="371">
        <v>745</v>
      </c>
      <c r="D1319" s="1150">
        <f t="shared" si="21"/>
        <v>521.5</v>
      </c>
    </row>
    <row r="1320" spans="1:4" ht="14.4">
      <c r="A1320" s="1102" t="s">
        <v>19447</v>
      </c>
      <c r="B1320" s="1102" t="s">
        <v>19448</v>
      </c>
      <c r="C1320" s="371">
        <v>200</v>
      </c>
      <c r="D1320" s="1150">
        <f t="shared" si="21"/>
        <v>140</v>
      </c>
    </row>
    <row r="1321" spans="1:4" ht="14.4">
      <c r="A1321" s="1102" t="s">
        <v>19449</v>
      </c>
      <c r="B1321" s="1102" t="s">
        <v>19450</v>
      </c>
      <c r="C1321" s="371">
        <v>524</v>
      </c>
      <c r="D1321" s="1150">
        <f t="shared" si="21"/>
        <v>366.79999999999995</v>
      </c>
    </row>
    <row r="1322" spans="1:4" ht="14.4">
      <c r="A1322" s="1102" t="s">
        <v>19451</v>
      </c>
      <c r="B1322" s="1102" t="s">
        <v>19452</v>
      </c>
      <c r="C1322" s="371">
        <v>690</v>
      </c>
      <c r="D1322" s="1150">
        <f t="shared" si="21"/>
        <v>482.99999999999994</v>
      </c>
    </row>
    <row r="1323" spans="1:4" ht="14.4">
      <c r="A1323" s="1102" t="s">
        <v>19453</v>
      </c>
      <c r="B1323" s="1102" t="s">
        <v>19454</v>
      </c>
      <c r="C1323" s="371">
        <v>245</v>
      </c>
      <c r="D1323" s="1150">
        <f t="shared" si="21"/>
        <v>171.5</v>
      </c>
    </row>
    <row r="1324" spans="1:4" ht="14.4">
      <c r="A1324" s="1102" t="s">
        <v>19455</v>
      </c>
      <c r="B1324" s="1102" t="s">
        <v>19456</v>
      </c>
      <c r="C1324" s="371">
        <v>555</v>
      </c>
      <c r="D1324" s="1150">
        <f t="shared" si="21"/>
        <v>388.5</v>
      </c>
    </row>
    <row r="1325" spans="1:4" ht="14.4">
      <c r="A1325" s="1102" t="s">
        <v>19457</v>
      </c>
      <c r="B1325" s="1102" t="s">
        <v>19458</v>
      </c>
      <c r="C1325" s="371">
        <v>285</v>
      </c>
      <c r="D1325" s="1150">
        <f t="shared" si="21"/>
        <v>199.5</v>
      </c>
    </row>
    <row r="1326" spans="1:4" ht="14.4">
      <c r="A1326" s="1102" t="s">
        <v>19459</v>
      </c>
      <c r="B1326" s="1102" t="s">
        <v>19460</v>
      </c>
      <c r="C1326" s="371">
        <v>855</v>
      </c>
      <c r="D1326" s="1150">
        <f t="shared" si="21"/>
        <v>598.5</v>
      </c>
    </row>
    <row r="1327" spans="1:4" ht="14.4">
      <c r="A1327" s="1102" t="s">
        <v>19461</v>
      </c>
      <c r="B1327" s="1102" t="s">
        <v>19462</v>
      </c>
      <c r="C1327" s="371">
        <v>575</v>
      </c>
      <c r="D1327" s="1150">
        <f t="shared" si="21"/>
        <v>402.5</v>
      </c>
    </row>
    <row r="1328" spans="1:4" ht="14.4">
      <c r="A1328" s="1102" t="s">
        <v>19463</v>
      </c>
      <c r="B1328" s="1102" t="s">
        <v>19464</v>
      </c>
      <c r="C1328" s="371">
        <v>1400</v>
      </c>
      <c r="D1328" s="1150">
        <f t="shared" si="21"/>
        <v>979.99999999999989</v>
      </c>
    </row>
    <row r="1329" spans="1:4" ht="14.4">
      <c r="A1329" s="1102" t="s">
        <v>19465</v>
      </c>
      <c r="B1329" s="1102" t="s">
        <v>19466</v>
      </c>
      <c r="C1329" s="371">
        <v>965</v>
      </c>
      <c r="D1329" s="1150">
        <f t="shared" si="21"/>
        <v>675.5</v>
      </c>
    </row>
    <row r="1330" spans="1:4" ht="14.4">
      <c r="A1330" s="1102" t="s">
        <v>19467</v>
      </c>
      <c r="B1330" s="1102" t="s">
        <v>19468</v>
      </c>
      <c r="C1330" s="371">
        <v>1650</v>
      </c>
      <c r="D1330" s="1150">
        <f t="shared" si="21"/>
        <v>1155</v>
      </c>
    </row>
    <row r="1331" spans="1:4" ht="14.4">
      <c r="A1331" s="1102" t="s">
        <v>19469</v>
      </c>
      <c r="B1331" s="1102" t="s">
        <v>19470</v>
      </c>
      <c r="C1331" s="371">
        <v>1650</v>
      </c>
      <c r="D1331" s="1150">
        <f t="shared" si="21"/>
        <v>1155</v>
      </c>
    </row>
    <row r="1332" spans="1:4" ht="14.4">
      <c r="A1332" s="1102" t="s">
        <v>19471</v>
      </c>
      <c r="B1332" s="1102" t="s">
        <v>19472</v>
      </c>
      <c r="C1332" s="371">
        <v>1450</v>
      </c>
      <c r="D1332" s="1150">
        <f t="shared" si="21"/>
        <v>1014.9999999999999</v>
      </c>
    </row>
    <row r="1333" spans="1:4" ht="14.4">
      <c r="A1333" s="1102" t="s">
        <v>19473</v>
      </c>
      <c r="B1333" s="1102" t="s">
        <v>19474</v>
      </c>
      <c r="C1333" s="371">
        <v>995</v>
      </c>
      <c r="D1333" s="1150">
        <f t="shared" si="21"/>
        <v>696.5</v>
      </c>
    </row>
    <row r="1334" spans="1:4" ht="14.4">
      <c r="A1334" s="1102" t="s">
        <v>19475</v>
      </c>
      <c r="B1334" s="1102" t="s">
        <v>19476</v>
      </c>
      <c r="C1334" s="371">
        <v>1242</v>
      </c>
      <c r="D1334" s="1150">
        <f t="shared" si="21"/>
        <v>869.4</v>
      </c>
    </row>
    <row r="1335" spans="1:4" ht="14.4">
      <c r="A1335" s="1102" t="s">
        <v>19477</v>
      </c>
      <c r="B1335" s="1102" t="s">
        <v>19478</v>
      </c>
      <c r="C1335" s="371">
        <v>464</v>
      </c>
      <c r="D1335" s="1150">
        <f t="shared" si="21"/>
        <v>324.79999999999995</v>
      </c>
    </row>
    <row r="1336" spans="1:4" ht="14.4">
      <c r="A1336" s="1102" t="s">
        <v>19479</v>
      </c>
      <c r="B1336" s="1102" t="s">
        <v>19480</v>
      </c>
      <c r="C1336" s="371">
        <v>695</v>
      </c>
      <c r="D1336" s="1150">
        <f t="shared" si="21"/>
        <v>486.49999999999994</v>
      </c>
    </row>
    <row r="1337" spans="1:4" ht="14.4">
      <c r="A1337" s="1102" t="s">
        <v>19481</v>
      </c>
      <c r="B1337" s="1102" t="s">
        <v>19482</v>
      </c>
      <c r="C1337" s="371">
        <v>655</v>
      </c>
      <c r="D1337" s="1150">
        <f t="shared" si="21"/>
        <v>458.49999999999994</v>
      </c>
    </row>
    <row r="1338" spans="1:4" ht="14.4">
      <c r="A1338" s="1102" t="s">
        <v>19483</v>
      </c>
      <c r="B1338" s="1102" t="s">
        <v>19484</v>
      </c>
      <c r="C1338" s="371">
        <v>460</v>
      </c>
      <c r="D1338" s="1150">
        <f t="shared" si="21"/>
        <v>322</v>
      </c>
    </row>
    <row r="1339" spans="1:4" ht="14.4">
      <c r="A1339" s="1102" t="s">
        <v>19485</v>
      </c>
      <c r="B1339" s="1102" t="s">
        <v>19486</v>
      </c>
      <c r="C1339" s="371">
        <v>934</v>
      </c>
      <c r="D1339" s="1150">
        <f t="shared" si="21"/>
        <v>653.79999999999995</v>
      </c>
    </row>
    <row r="1340" spans="1:4" ht="14.4">
      <c r="A1340" s="1102" t="s">
        <v>19487</v>
      </c>
      <c r="B1340" s="1102" t="s">
        <v>19488</v>
      </c>
      <c r="C1340" s="371">
        <v>1190</v>
      </c>
      <c r="D1340" s="1150">
        <f t="shared" si="21"/>
        <v>833</v>
      </c>
    </row>
    <row r="1341" spans="1:4" ht="14.4">
      <c r="A1341" s="1102" t="s">
        <v>19489</v>
      </c>
      <c r="B1341" s="1102" t="s">
        <v>19490</v>
      </c>
      <c r="C1341" s="371">
        <v>3969</v>
      </c>
      <c r="D1341" s="1150">
        <f t="shared" si="21"/>
        <v>2778.2999999999997</v>
      </c>
    </row>
    <row r="1342" spans="1:4" ht="14.4">
      <c r="A1342" s="1102" t="s">
        <v>19491</v>
      </c>
      <c r="B1342" s="1102" t="s">
        <v>19492</v>
      </c>
      <c r="C1342" s="371">
        <v>2600</v>
      </c>
      <c r="D1342" s="1150">
        <f t="shared" si="21"/>
        <v>1819.9999999999998</v>
      </c>
    </row>
    <row r="1343" spans="1:4" ht="14.4">
      <c r="A1343" s="1102" t="s">
        <v>19493</v>
      </c>
      <c r="B1343" s="1102" t="s">
        <v>19494</v>
      </c>
      <c r="C1343" s="371">
        <v>3565</v>
      </c>
      <c r="D1343" s="1150">
        <f t="shared" si="21"/>
        <v>2495.5</v>
      </c>
    </row>
    <row r="1344" spans="1:4" ht="14.4">
      <c r="A1344" s="1102" t="s">
        <v>19495</v>
      </c>
      <c r="B1344" s="1102" t="s">
        <v>19496</v>
      </c>
      <c r="C1344" s="371">
        <v>2911</v>
      </c>
      <c r="D1344" s="1150">
        <f t="shared" si="21"/>
        <v>2037.6999999999998</v>
      </c>
    </row>
    <row r="1345" spans="1:4" ht="14.4">
      <c r="A1345" s="1102" t="s">
        <v>19497</v>
      </c>
      <c r="B1345" s="1102" t="s">
        <v>19498</v>
      </c>
      <c r="C1345" s="371">
        <v>3595</v>
      </c>
      <c r="D1345" s="1150">
        <f t="shared" si="21"/>
        <v>2516.5</v>
      </c>
    </row>
    <row r="1346" spans="1:4" ht="14.4">
      <c r="A1346" s="1102" t="s">
        <v>19499</v>
      </c>
      <c r="B1346" s="1102" t="s">
        <v>19500</v>
      </c>
      <c r="C1346" s="371">
        <v>3667</v>
      </c>
      <c r="D1346" s="1150">
        <f t="shared" si="21"/>
        <v>2566.8999999999996</v>
      </c>
    </row>
    <row r="1347" spans="1:4" ht="14.4">
      <c r="A1347" s="1102" t="s">
        <v>19501</v>
      </c>
      <c r="B1347" s="1102" t="s">
        <v>19502</v>
      </c>
      <c r="C1347" s="371">
        <v>5395</v>
      </c>
      <c r="D1347" s="1150">
        <f t="shared" si="21"/>
        <v>3776.4999999999995</v>
      </c>
    </row>
    <row r="1348" spans="1:4" ht="14.4">
      <c r="A1348" s="1102" t="s">
        <v>19503</v>
      </c>
      <c r="B1348" s="1102" t="s">
        <v>19504</v>
      </c>
      <c r="C1348" s="371">
        <v>9391</v>
      </c>
      <c r="D1348" s="1150">
        <f t="shared" si="21"/>
        <v>6573.7</v>
      </c>
    </row>
    <row r="1349" spans="1:4" ht="14.4">
      <c r="A1349" s="1102" t="s">
        <v>19505</v>
      </c>
      <c r="B1349" s="1102" t="s">
        <v>19506</v>
      </c>
      <c r="C1349" s="371">
        <v>3953</v>
      </c>
      <c r="D1349" s="1150">
        <f t="shared" si="21"/>
        <v>2767.1</v>
      </c>
    </row>
    <row r="1350" spans="1:4" ht="14.4">
      <c r="A1350" s="1102" t="s">
        <v>19507</v>
      </c>
      <c r="B1350" s="1102" t="s">
        <v>19508</v>
      </c>
      <c r="C1350" s="371">
        <v>6691</v>
      </c>
      <c r="D1350" s="1150">
        <f t="shared" si="21"/>
        <v>4683.7</v>
      </c>
    </row>
    <row r="1351" spans="1:4" ht="14.4">
      <c r="A1351" s="1102" t="s">
        <v>19509</v>
      </c>
      <c r="B1351" s="1102" t="s">
        <v>19510</v>
      </c>
      <c r="C1351" s="371">
        <v>3726</v>
      </c>
      <c r="D1351" s="1150">
        <f t="shared" si="21"/>
        <v>2608.1999999999998</v>
      </c>
    </row>
    <row r="1352" spans="1:4" ht="14.4">
      <c r="A1352" s="1102" t="s">
        <v>19511</v>
      </c>
      <c r="B1352" s="1102" t="s">
        <v>19512</v>
      </c>
      <c r="C1352" s="371">
        <v>725</v>
      </c>
      <c r="D1352" s="1150">
        <f t="shared" si="21"/>
        <v>507.49999999999994</v>
      </c>
    </row>
    <row r="1353" spans="1:4" ht="14.4">
      <c r="A1353" s="1102" t="s">
        <v>19513</v>
      </c>
      <c r="B1353" s="1102" t="s">
        <v>19514</v>
      </c>
      <c r="C1353" s="371">
        <v>3726</v>
      </c>
      <c r="D1353" s="1150">
        <f t="shared" si="21"/>
        <v>2608.1999999999998</v>
      </c>
    </row>
    <row r="1354" spans="1:4" ht="14.4">
      <c r="A1354" s="1102" t="s">
        <v>19515</v>
      </c>
      <c r="B1354" s="1102" t="s">
        <v>19516</v>
      </c>
      <c r="C1354" s="371">
        <v>2479</v>
      </c>
      <c r="D1354" s="1150">
        <f t="shared" si="21"/>
        <v>1735.3</v>
      </c>
    </row>
    <row r="1355" spans="1:4" ht="14.4">
      <c r="A1355" s="1102" t="s">
        <v>19517</v>
      </c>
      <c r="B1355" s="1102" t="s">
        <v>19516</v>
      </c>
      <c r="C1355" s="371">
        <v>4131</v>
      </c>
      <c r="D1355" s="1150">
        <f t="shared" si="21"/>
        <v>2891.7</v>
      </c>
    </row>
    <row r="1356" spans="1:4" ht="14.4">
      <c r="A1356" s="1102" t="s">
        <v>19518</v>
      </c>
      <c r="B1356" s="1102" t="s">
        <v>19519</v>
      </c>
      <c r="C1356" s="371">
        <v>2995</v>
      </c>
      <c r="D1356" s="1150">
        <f t="shared" si="21"/>
        <v>2096.5</v>
      </c>
    </row>
    <row r="1357" spans="1:4" ht="14.4">
      <c r="A1357" s="1102" t="s">
        <v>19520</v>
      </c>
      <c r="B1357" s="1102" t="s">
        <v>19521</v>
      </c>
      <c r="C1357" s="371">
        <v>2931</v>
      </c>
      <c r="D1357" s="1150">
        <f t="shared" si="21"/>
        <v>2051.6999999999998</v>
      </c>
    </row>
    <row r="1358" spans="1:4" ht="14.4">
      <c r="A1358" s="1102" t="s">
        <v>19522</v>
      </c>
      <c r="B1358" s="1102" t="s">
        <v>19523</v>
      </c>
      <c r="C1358" s="371">
        <v>1045</v>
      </c>
      <c r="D1358" s="1150">
        <f t="shared" si="21"/>
        <v>731.5</v>
      </c>
    </row>
    <row r="1359" spans="1:4" ht="14.4">
      <c r="A1359" s="1102" t="s">
        <v>19524</v>
      </c>
      <c r="B1359" s="1102" t="s">
        <v>19525</v>
      </c>
      <c r="C1359" s="371">
        <v>2106</v>
      </c>
      <c r="D1359" s="1150">
        <f t="shared" si="21"/>
        <v>1474.1999999999998</v>
      </c>
    </row>
    <row r="1360" spans="1:4" ht="14.4">
      <c r="A1360" s="1102" t="s">
        <v>19526</v>
      </c>
      <c r="B1360" s="1102" t="s">
        <v>19527</v>
      </c>
      <c r="C1360" s="371">
        <v>1075</v>
      </c>
      <c r="D1360" s="1150">
        <f t="shared" ref="D1360:D1391" si="22">C1360*0.7</f>
        <v>752.5</v>
      </c>
    </row>
    <row r="1361" spans="1:4" ht="14.4">
      <c r="A1361" s="1102" t="s">
        <v>19528</v>
      </c>
      <c r="B1361" s="1102" t="s">
        <v>19529</v>
      </c>
      <c r="C1361" s="371">
        <v>175</v>
      </c>
      <c r="D1361" s="1150">
        <f t="shared" si="22"/>
        <v>122.49999999999999</v>
      </c>
    </row>
    <row r="1362" spans="1:4" ht="14.4">
      <c r="A1362" s="1102" t="s">
        <v>19530</v>
      </c>
      <c r="B1362" s="1102" t="s">
        <v>19531</v>
      </c>
      <c r="C1362" s="371">
        <v>540</v>
      </c>
      <c r="D1362" s="1150">
        <f t="shared" si="22"/>
        <v>378</v>
      </c>
    </row>
    <row r="1363" spans="1:4" ht="14.4">
      <c r="A1363" s="1102" t="s">
        <v>19532</v>
      </c>
      <c r="B1363" s="1102" t="s">
        <v>19533</v>
      </c>
      <c r="C1363" s="371">
        <v>1117</v>
      </c>
      <c r="D1363" s="1150">
        <f t="shared" si="22"/>
        <v>781.9</v>
      </c>
    </row>
    <row r="1364" spans="1:4" ht="14.4">
      <c r="A1364" s="1102" t="s">
        <v>19534</v>
      </c>
      <c r="B1364" s="1102" t="s">
        <v>19535</v>
      </c>
      <c r="C1364" s="371">
        <v>3559</v>
      </c>
      <c r="D1364" s="1150">
        <f t="shared" si="22"/>
        <v>2491.2999999999997</v>
      </c>
    </row>
    <row r="1365" spans="1:4" ht="14.4">
      <c r="A1365" s="1102" t="s">
        <v>19536</v>
      </c>
      <c r="B1365" s="1102" t="s">
        <v>19536</v>
      </c>
      <c r="C1365" s="371">
        <v>3100</v>
      </c>
      <c r="D1365" s="1150">
        <f t="shared" si="22"/>
        <v>2170</v>
      </c>
    </row>
    <row r="1366" spans="1:4" ht="14.4">
      <c r="A1366" s="1102" t="s">
        <v>19537</v>
      </c>
      <c r="B1366" s="1102" t="s">
        <v>19538</v>
      </c>
      <c r="C1366" s="371">
        <v>1995</v>
      </c>
      <c r="D1366" s="1150">
        <f t="shared" si="22"/>
        <v>1396.5</v>
      </c>
    </row>
    <row r="1367" spans="1:4" ht="14.4">
      <c r="A1367" s="1102" t="s">
        <v>19539</v>
      </c>
      <c r="B1367" s="1102" t="s">
        <v>19540</v>
      </c>
      <c r="C1367" s="371">
        <v>3559</v>
      </c>
      <c r="D1367" s="1150">
        <f t="shared" si="22"/>
        <v>2491.2999999999997</v>
      </c>
    </row>
    <row r="1368" spans="1:4" ht="14.4">
      <c r="A1368" s="1102" t="s">
        <v>19541</v>
      </c>
      <c r="B1368" s="1102" t="s">
        <v>19542</v>
      </c>
      <c r="C1368" s="371">
        <v>295</v>
      </c>
      <c r="D1368" s="1150">
        <f t="shared" si="22"/>
        <v>206.5</v>
      </c>
    </row>
    <row r="1369" spans="1:4" ht="14.4">
      <c r="A1369" s="1102" t="s">
        <v>19543</v>
      </c>
      <c r="B1369" s="1102" t="s">
        <v>19544</v>
      </c>
      <c r="C1369" s="371">
        <v>795</v>
      </c>
      <c r="D1369" s="1150">
        <f t="shared" si="22"/>
        <v>556.5</v>
      </c>
    </row>
    <row r="1370" spans="1:4" ht="14.4">
      <c r="A1370" s="1102" t="s">
        <v>19545</v>
      </c>
      <c r="B1370" s="1102" t="s">
        <v>19546</v>
      </c>
      <c r="C1370" s="371">
        <v>3995</v>
      </c>
      <c r="D1370" s="1150">
        <f t="shared" si="22"/>
        <v>2796.5</v>
      </c>
    </row>
    <row r="1371" spans="1:4" ht="14.4">
      <c r="A1371" s="1102" t="s">
        <v>19547</v>
      </c>
      <c r="B1371" s="1102" t="s">
        <v>19548</v>
      </c>
      <c r="C1371" s="371">
        <v>995</v>
      </c>
      <c r="D1371" s="1150">
        <f t="shared" si="22"/>
        <v>696.5</v>
      </c>
    </row>
    <row r="1372" spans="1:4" ht="14.4">
      <c r="A1372" s="1102" t="s">
        <v>19549</v>
      </c>
      <c r="B1372" s="1102" t="s">
        <v>19550</v>
      </c>
      <c r="C1372" s="371">
        <v>17995</v>
      </c>
      <c r="D1372" s="1150">
        <f t="shared" si="22"/>
        <v>12596.5</v>
      </c>
    </row>
    <row r="1373" spans="1:4" ht="14.4">
      <c r="A1373" s="1102" t="s">
        <v>19551</v>
      </c>
      <c r="B1373" s="1102" t="s">
        <v>19552</v>
      </c>
      <c r="C1373" s="371">
        <v>3295</v>
      </c>
      <c r="D1373" s="1150">
        <f t="shared" si="22"/>
        <v>2306.5</v>
      </c>
    </row>
    <row r="1374" spans="1:4" ht="14.4">
      <c r="A1374" s="1102" t="s">
        <v>19553</v>
      </c>
      <c r="B1374" s="1102" t="s">
        <v>19554</v>
      </c>
      <c r="C1374" s="371">
        <v>4995</v>
      </c>
      <c r="D1374" s="1150">
        <f t="shared" si="22"/>
        <v>3496.5</v>
      </c>
    </row>
    <row r="1375" spans="1:4" ht="14.4">
      <c r="A1375" s="1102" t="s">
        <v>19555</v>
      </c>
      <c r="B1375" s="1102" t="s">
        <v>19556</v>
      </c>
      <c r="C1375" s="371">
        <v>3295</v>
      </c>
      <c r="D1375" s="1150">
        <f t="shared" si="22"/>
        <v>2306.5</v>
      </c>
    </row>
    <row r="1376" spans="1:4" ht="14.4">
      <c r="A1376" s="1102" t="s">
        <v>19557</v>
      </c>
      <c r="B1376" s="1102" t="s">
        <v>19558</v>
      </c>
      <c r="C1376" s="371">
        <v>3885</v>
      </c>
      <c r="D1376" s="1150">
        <f t="shared" si="22"/>
        <v>2719.5</v>
      </c>
    </row>
    <row r="1377" spans="1:4" ht="14.4">
      <c r="A1377" s="1102" t="s">
        <v>19559</v>
      </c>
      <c r="B1377" s="1102" t="s">
        <v>19560</v>
      </c>
      <c r="C1377" s="371">
        <v>8341</v>
      </c>
      <c r="D1377" s="1150">
        <f t="shared" si="22"/>
        <v>5838.7</v>
      </c>
    </row>
    <row r="1378" spans="1:4" ht="14.4">
      <c r="A1378" s="1102" t="s">
        <v>19561</v>
      </c>
      <c r="B1378" s="1102" t="s">
        <v>19562</v>
      </c>
      <c r="C1378" s="371">
        <v>4495</v>
      </c>
      <c r="D1378" s="1150">
        <f t="shared" si="22"/>
        <v>3146.5</v>
      </c>
    </row>
    <row r="1379" spans="1:4" ht="14.4">
      <c r="A1379" s="1102" t="s">
        <v>19563</v>
      </c>
      <c r="B1379" s="1102" t="s">
        <v>19564</v>
      </c>
      <c r="C1379" s="371">
        <v>4855</v>
      </c>
      <c r="D1379" s="1150">
        <f t="shared" si="22"/>
        <v>3398.5</v>
      </c>
    </row>
    <row r="1380" spans="1:4" ht="14.4">
      <c r="A1380" s="1102" t="s">
        <v>19565</v>
      </c>
      <c r="B1380" s="1102" t="s">
        <v>19566</v>
      </c>
      <c r="C1380" s="371">
        <v>5395</v>
      </c>
      <c r="D1380" s="1150">
        <f t="shared" si="22"/>
        <v>3776.4999999999995</v>
      </c>
    </row>
    <row r="1381" spans="1:4" ht="14.4">
      <c r="A1381" s="1102" t="s">
        <v>19567</v>
      </c>
      <c r="B1381" s="1102" t="s">
        <v>19568</v>
      </c>
      <c r="C1381" s="371">
        <v>2795</v>
      </c>
      <c r="D1381" s="1150">
        <f t="shared" si="22"/>
        <v>1956.4999999999998</v>
      </c>
    </row>
    <row r="1382" spans="1:4" ht="14.4">
      <c r="A1382" s="1102" t="s">
        <v>19569</v>
      </c>
      <c r="B1382" s="1102" t="s">
        <v>19570</v>
      </c>
      <c r="C1382" s="371">
        <v>27</v>
      </c>
      <c r="D1382" s="1150">
        <f t="shared" si="22"/>
        <v>18.899999999999999</v>
      </c>
    </row>
    <row r="1383" spans="1:4" ht="14.4">
      <c r="A1383" s="1102" t="s">
        <v>19571</v>
      </c>
      <c r="B1383" s="1102" t="s">
        <v>19572</v>
      </c>
      <c r="C1383" s="371">
        <v>7</v>
      </c>
      <c r="D1383" s="1150">
        <f t="shared" si="22"/>
        <v>4.8999999999999995</v>
      </c>
    </row>
    <row r="1384" spans="1:4" ht="14.4">
      <c r="A1384" s="1102" t="s">
        <v>19573</v>
      </c>
      <c r="B1384" s="1102" t="s">
        <v>19574</v>
      </c>
      <c r="C1384" s="371">
        <v>135</v>
      </c>
      <c r="D1384" s="1150">
        <f t="shared" si="22"/>
        <v>94.5</v>
      </c>
    </row>
    <row r="1385" spans="1:4" ht="14.4">
      <c r="A1385" s="1102" t="s">
        <v>19575</v>
      </c>
      <c r="B1385" s="1102" t="s">
        <v>19576</v>
      </c>
      <c r="C1385" s="371">
        <v>33</v>
      </c>
      <c r="D1385" s="1150">
        <f t="shared" si="22"/>
        <v>23.099999999999998</v>
      </c>
    </row>
    <row r="1386" spans="1:4" ht="14.4">
      <c r="A1386" s="1102" t="s">
        <v>19577</v>
      </c>
      <c r="B1386" s="1102" t="s">
        <v>19578</v>
      </c>
      <c r="C1386" s="371">
        <v>35</v>
      </c>
      <c r="D1386" s="1150">
        <f t="shared" si="22"/>
        <v>24.5</v>
      </c>
    </row>
    <row r="1387" spans="1:4" ht="14.4">
      <c r="A1387" s="1102" t="s">
        <v>19579</v>
      </c>
      <c r="B1387" s="1102" t="s">
        <v>19580</v>
      </c>
      <c r="C1387" s="371">
        <v>30</v>
      </c>
      <c r="D1387" s="1150">
        <f t="shared" si="22"/>
        <v>21</v>
      </c>
    </row>
    <row r="1388" spans="1:4" ht="14.4">
      <c r="A1388" s="1102" t="s">
        <v>19581</v>
      </c>
      <c r="B1388" s="1102" t="s">
        <v>19582</v>
      </c>
      <c r="C1388" s="371">
        <v>30</v>
      </c>
      <c r="D1388" s="1150">
        <f t="shared" si="22"/>
        <v>21</v>
      </c>
    </row>
    <row r="1389" spans="1:4" ht="14.4">
      <c r="A1389" s="1102" t="s">
        <v>19583</v>
      </c>
      <c r="B1389" s="1102" t="s">
        <v>19584</v>
      </c>
      <c r="C1389" s="371">
        <v>27</v>
      </c>
      <c r="D1389" s="1150">
        <f t="shared" si="22"/>
        <v>18.899999999999999</v>
      </c>
    </row>
    <row r="1390" spans="1:4" ht="14.4">
      <c r="A1390" s="1102" t="s">
        <v>19585</v>
      </c>
      <c r="B1390" s="1102" t="s">
        <v>19586</v>
      </c>
      <c r="C1390" s="371">
        <v>90</v>
      </c>
      <c r="D1390" s="1150">
        <f t="shared" si="22"/>
        <v>62.999999999999993</v>
      </c>
    </row>
    <row r="1391" spans="1:4" ht="14.4">
      <c r="A1391" s="1102" t="s">
        <v>19587</v>
      </c>
      <c r="B1391" s="1102" t="s">
        <v>19588</v>
      </c>
      <c r="C1391" s="371">
        <v>98</v>
      </c>
      <c r="D1391" s="1150">
        <f t="shared" si="22"/>
        <v>68.599999999999994</v>
      </c>
    </row>
    <row r="1392" spans="1:4" ht="14.4">
      <c r="A1392" s="1102" t="s">
        <v>19589</v>
      </c>
      <c r="B1392" s="1102" t="s">
        <v>19590</v>
      </c>
      <c r="C1392" s="371">
        <v>5</v>
      </c>
      <c r="D1392" s="1150">
        <f t="shared" ref="D1392:D1423" si="23">C1392*0.7</f>
        <v>3.5</v>
      </c>
    </row>
    <row r="1393" spans="1:4" ht="14.4">
      <c r="A1393" s="1102" t="s">
        <v>19591</v>
      </c>
      <c r="B1393" s="1102" t="s">
        <v>19592</v>
      </c>
      <c r="C1393" s="371">
        <v>22</v>
      </c>
      <c r="D1393" s="1150">
        <f t="shared" si="23"/>
        <v>15.399999999999999</v>
      </c>
    </row>
    <row r="1394" spans="1:4" ht="14.4">
      <c r="A1394" s="1102" t="s">
        <v>19593</v>
      </c>
      <c r="B1394" s="1102" t="s">
        <v>19594</v>
      </c>
      <c r="C1394" s="371">
        <v>25</v>
      </c>
      <c r="D1394" s="1150">
        <f t="shared" si="23"/>
        <v>17.5</v>
      </c>
    </row>
    <row r="1395" spans="1:4" ht="14.4">
      <c r="A1395" s="1102" t="s">
        <v>19595</v>
      </c>
      <c r="B1395" s="1102" t="s">
        <v>19596</v>
      </c>
      <c r="C1395" s="371">
        <v>22</v>
      </c>
      <c r="D1395" s="1150">
        <f t="shared" si="23"/>
        <v>15.399999999999999</v>
      </c>
    </row>
    <row r="1396" spans="1:4" ht="14.4">
      <c r="A1396" s="1102" t="s">
        <v>19597</v>
      </c>
      <c r="B1396" s="1102" t="s">
        <v>19598</v>
      </c>
      <c r="C1396" s="371">
        <v>25</v>
      </c>
      <c r="D1396" s="1150">
        <f t="shared" si="23"/>
        <v>17.5</v>
      </c>
    </row>
    <row r="1397" spans="1:4" ht="14.4">
      <c r="A1397" s="1102" t="s">
        <v>19599</v>
      </c>
      <c r="B1397" s="1102" t="s">
        <v>19598</v>
      </c>
      <c r="C1397" s="371">
        <v>25</v>
      </c>
      <c r="D1397" s="1150">
        <f t="shared" si="23"/>
        <v>17.5</v>
      </c>
    </row>
    <row r="1398" spans="1:4" ht="14.4">
      <c r="A1398" s="1102" t="s">
        <v>19600</v>
      </c>
      <c r="B1398" s="1102" t="s">
        <v>19601</v>
      </c>
      <c r="C1398" s="371">
        <v>36</v>
      </c>
      <c r="D1398" s="1150">
        <f t="shared" si="23"/>
        <v>25.2</v>
      </c>
    </row>
    <row r="1399" spans="1:4" ht="14.4">
      <c r="A1399" s="1102" t="s">
        <v>19602</v>
      </c>
      <c r="B1399" s="1102" t="s">
        <v>19603</v>
      </c>
      <c r="C1399" s="371">
        <v>33</v>
      </c>
      <c r="D1399" s="1150">
        <f t="shared" si="23"/>
        <v>23.099999999999998</v>
      </c>
    </row>
    <row r="1400" spans="1:4" ht="14.4">
      <c r="A1400" s="1103" t="s">
        <v>17713</v>
      </c>
      <c r="B1400" s="1103" t="s">
        <v>19604</v>
      </c>
      <c r="C1400" s="904">
        <v>36</v>
      </c>
      <c r="D1400" s="1150">
        <f t="shared" si="23"/>
        <v>25.2</v>
      </c>
    </row>
    <row r="1401" spans="1:4" ht="14.4">
      <c r="A1401" s="1103" t="s">
        <v>19605</v>
      </c>
      <c r="B1401" s="1103" t="s">
        <v>19253</v>
      </c>
      <c r="C1401" s="904">
        <v>245</v>
      </c>
      <c r="D1401" s="1150">
        <f t="shared" si="23"/>
        <v>171.5</v>
      </c>
    </row>
    <row r="1402" spans="1:4" ht="14.4">
      <c r="A1402" s="1103" t="s">
        <v>19606</v>
      </c>
      <c r="B1402" s="1103" t="s">
        <v>19607</v>
      </c>
      <c r="C1402" s="904">
        <v>395</v>
      </c>
      <c r="D1402" s="1150">
        <f t="shared" si="23"/>
        <v>276.5</v>
      </c>
    </row>
    <row r="1403" spans="1:4" ht="14.4">
      <c r="A1403" s="1103" t="s">
        <v>19608</v>
      </c>
      <c r="B1403" s="1103" t="s">
        <v>19609</v>
      </c>
      <c r="C1403" s="904">
        <v>995</v>
      </c>
      <c r="D1403" s="1150">
        <f t="shared" si="23"/>
        <v>696.5</v>
      </c>
    </row>
    <row r="1404" spans="1:4" ht="14.4">
      <c r="A1404" s="1103" t="s">
        <v>19610</v>
      </c>
      <c r="B1404" s="1103" t="s">
        <v>19611</v>
      </c>
      <c r="C1404" s="904">
        <v>20</v>
      </c>
      <c r="D1404" s="1150">
        <f t="shared" si="23"/>
        <v>14</v>
      </c>
    </row>
    <row r="1405" spans="1:4" ht="14.4">
      <c r="A1405" s="1103" t="s">
        <v>19612</v>
      </c>
      <c r="B1405" s="1103" t="s">
        <v>19613</v>
      </c>
      <c r="C1405" s="904">
        <v>165</v>
      </c>
      <c r="D1405" s="1150">
        <f t="shared" si="23"/>
        <v>115.49999999999999</v>
      </c>
    </row>
    <row r="1406" spans="1:4" ht="14.4">
      <c r="A1406" s="1103" t="s">
        <v>19614</v>
      </c>
      <c r="B1406" s="1103" t="s">
        <v>19615</v>
      </c>
      <c r="C1406" s="904">
        <v>217</v>
      </c>
      <c r="D1406" s="1150">
        <f t="shared" si="23"/>
        <v>151.89999999999998</v>
      </c>
    </row>
    <row r="1407" spans="1:4" ht="14.4">
      <c r="A1407" s="1103" t="s">
        <v>19616</v>
      </c>
      <c r="B1407" s="1103" t="s">
        <v>19617</v>
      </c>
      <c r="C1407" s="904">
        <v>234</v>
      </c>
      <c r="D1407" s="1150">
        <f t="shared" si="23"/>
        <v>163.79999999999998</v>
      </c>
    </row>
    <row r="1408" spans="1:4" ht="14.4">
      <c r="A1408" s="1103" t="s">
        <v>19618</v>
      </c>
      <c r="B1408" s="1103" t="s">
        <v>19619</v>
      </c>
      <c r="C1408" s="904">
        <v>234</v>
      </c>
      <c r="D1408" s="1150">
        <f t="shared" si="23"/>
        <v>163.79999999999998</v>
      </c>
    </row>
    <row r="1409" spans="1:4" ht="14.4">
      <c r="A1409" s="1103" t="s">
        <v>19620</v>
      </c>
      <c r="B1409" s="1103" t="s">
        <v>19621</v>
      </c>
      <c r="C1409" s="904">
        <v>810</v>
      </c>
      <c r="D1409" s="1150">
        <f t="shared" si="23"/>
        <v>567</v>
      </c>
    </row>
    <row r="1410" spans="1:4" ht="14.4">
      <c r="A1410" s="1103" t="s">
        <v>19622</v>
      </c>
      <c r="B1410" s="1103" t="s">
        <v>19623</v>
      </c>
      <c r="C1410" s="904">
        <v>290</v>
      </c>
      <c r="D1410" s="1150">
        <f t="shared" si="23"/>
        <v>203</v>
      </c>
    </row>
    <row r="1411" spans="1:4" ht="14.4">
      <c r="A1411" s="1103" t="s">
        <v>19624</v>
      </c>
      <c r="B1411" s="1103" t="s">
        <v>19625</v>
      </c>
      <c r="C1411" s="904">
        <v>360</v>
      </c>
      <c r="D1411" s="1150">
        <f t="shared" si="23"/>
        <v>251.99999999999997</v>
      </c>
    </row>
    <row r="1412" spans="1:4" ht="14.4">
      <c r="A1412" s="1103" t="s">
        <v>19626</v>
      </c>
      <c r="B1412" s="1103" t="s">
        <v>19627</v>
      </c>
      <c r="C1412" s="904">
        <v>306</v>
      </c>
      <c r="D1412" s="1150">
        <f t="shared" si="23"/>
        <v>214.2</v>
      </c>
    </row>
    <row r="1413" spans="1:4" ht="14.4">
      <c r="A1413" s="1103" t="s">
        <v>19628</v>
      </c>
      <c r="B1413" s="1103" t="s">
        <v>19629</v>
      </c>
      <c r="C1413" s="904">
        <v>1325</v>
      </c>
      <c r="D1413" s="1150">
        <f t="shared" si="23"/>
        <v>927.49999999999989</v>
      </c>
    </row>
    <row r="1414" spans="1:4" ht="14.4">
      <c r="A1414" s="1103" t="s">
        <v>19630</v>
      </c>
      <c r="B1414" s="1103" t="s">
        <v>19631</v>
      </c>
      <c r="C1414" s="904">
        <v>74</v>
      </c>
      <c r="D1414" s="1150">
        <f t="shared" si="23"/>
        <v>51.8</v>
      </c>
    </row>
    <row r="1415" spans="1:4" ht="14.4">
      <c r="A1415" s="1103" t="s">
        <v>19632</v>
      </c>
      <c r="B1415" s="1103" t="s">
        <v>19633</v>
      </c>
      <c r="C1415" s="904">
        <v>61</v>
      </c>
      <c r="D1415" s="1150">
        <f t="shared" si="23"/>
        <v>42.699999999999996</v>
      </c>
    </row>
    <row r="1416" spans="1:4" ht="14.4">
      <c r="A1416" s="1103" t="s">
        <v>19634</v>
      </c>
      <c r="B1416" s="1103" t="s">
        <v>19635</v>
      </c>
      <c r="C1416" s="904">
        <v>55</v>
      </c>
      <c r="D1416" s="1150">
        <f t="shared" si="23"/>
        <v>38.5</v>
      </c>
    </row>
    <row r="1417" spans="1:4" ht="14.4">
      <c r="A1417" s="1103" t="s">
        <v>19636</v>
      </c>
      <c r="B1417" s="1103" t="s">
        <v>19637</v>
      </c>
      <c r="C1417" s="904">
        <v>30</v>
      </c>
      <c r="D1417" s="1150">
        <f t="shared" si="23"/>
        <v>21</v>
      </c>
    </row>
    <row r="1418" spans="1:4" ht="14.4">
      <c r="A1418" s="1103" t="s">
        <v>19638</v>
      </c>
      <c r="B1418" s="1103" t="s">
        <v>19639</v>
      </c>
      <c r="C1418" s="904">
        <v>30</v>
      </c>
      <c r="D1418" s="1150">
        <f t="shared" si="23"/>
        <v>21</v>
      </c>
    </row>
    <row r="1419" spans="1:4" ht="14.4">
      <c r="A1419" s="1103" t="s">
        <v>19640</v>
      </c>
      <c r="B1419" s="1103" t="s">
        <v>19641</v>
      </c>
      <c r="C1419" s="904">
        <v>30</v>
      </c>
      <c r="D1419" s="1150">
        <f t="shared" si="23"/>
        <v>21</v>
      </c>
    </row>
    <row r="1420" spans="1:4" ht="14.4">
      <c r="A1420" s="1103" t="s">
        <v>19642</v>
      </c>
      <c r="B1420" s="1103" t="s">
        <v>19643</v>
      </c>
      <c r="C1420" s="904">
        <v>25</v>
      </c>
      <c r="D1420" s="1150">
        <f t="shared" si="23"/>
        <v>17.5</v>
      </c>
    </row>
    <row r="1421" spans="1:4" ht="14.4">
      <c r="A1421" s="1103" t="s">
        <v>19644</v>
      </c>
      <c r="B1421" s="1103" t="s">
        <v>19582</v>
      </c>
      <c r="C1421" s="905">
        <v>40</v>
      </c>
      <c r="D1421" s="1150">
        <f t="shared" si="23"/>
        <v>28</v>
      </c>
    </row>
    <row r="1422" spans="1:4" ht="14.4">
      <c r="A1422" s="1103" t="s">
        <v>19645</v>
      </c>
      <c r="B1422" s="1104" t="s">
        <v>19646</v>
      </c>
      <c r="C1422" s="904">
        <v>70</v>
      </c>
      <c r="D1422" s="1150">
        <f t="shared" si="23"/>
        <v>49</v>
      </c>
    </row>
    <row r="1423" spans="1:4" ht="14.4">
      <c r="A1423" s="1103" t="s">
        <v>19647</v>
      </c>
      <c r="B1423" s="1103" t="s">
        <v>19648</v>
      </c>
      <c r="C1423" s="906">
        <v>75</v>
      </c>
      <c r="D1423" s="1150">
        <f t="shared" si="23"/>
        <v>52.5</v>
      </c>
    </row>
    <row r="1424" spans="1:4" ht="14.4">
      <c r="A1424" s="1103" t="s">
        <v>19649</v>
      </c>
      <c r="B1424" s="1103" t="s">
        <v>19650</v>
      </c>
      <c r="C1424" s="904">
        <v>65</v>
      </c>
      <c r="D1424" s="1150">
        <f t="shared" ref="D1424:D1455" si="24">C1424*0.7</f>
        <v>45.5</v>
      </c>
    </row>
    <row r="1425" spans="1:4" ht="14.4">
      <c r="A1425" s="1103" t="s">
        <v>19651</v>
      </c>
      <c r="B1425" s="1103" t="s">
        <v>19582</v>
      </c>
      <c r="C1425" s="904">
        <v>35</v>
      </c>
      <c r="D1425" s="1150">
        <f t="shared" si="24"/>
        <v>24.5</v>
      </c>
    </row>
    <row r="1426" spans="1:4" ht="14.4">
      <c r="A1426" s="1103" t="s">
        <v>19652</v>
      </c>
      <c r="B1426" s="1103" t="s">
        <v>19653</v>
      </c>
      <c r="C1426" s="905">
        <v>49</v>
      </c>
      <c r="D1426" s="1150">
        <f t="shared" si="24"/>
        <v>34.299999999999997</v>
      </c>
    </row>
    <row r="1427" spans="1:4" ht="14.4">
      <c r="A1427" s="1103" t="s">
        <v>19654</v>
      </c>
      <c r="B1427" s="1103" t="s">
        <v>19655</v>
      </c>
      <c r="C1427" s="906">
        <v>375</v>
      </c>
      <c r="D1427" s="1150">
        <f t="shared" si="24"/>
        <v>262.5</v>
      </c>
    </row>
    <row r="1428" spans="1:4" ht="14.4">
      <c r="A1428" s="1103" t="s">
        <v>19656</v>
      </c>
      <c r="B1428" s="1103" t="s">
        <v>19657</v>
      </c>
      <c r="C1428" s="904">
        <v>350</v>
      </c>
      <c r="D1428" s="1150">
        <f t="shared" si="24"/>
        <v>244.99999999999997</v>
      </c>
    </row>
    <row r="1429" spans="1:4" ht="14.4">
      <c r="A1429" s="1103" t="s">
        <v>19658</v>
      </c>
      <c r="B1429" s="1103" t="s">
        <v>19659</v>
      </c>
      <c r="C1429" s="904">
        <v>450</v>
      </c>
      <c r="D1429" s="1150">
        <f t="shared" si="24"/>
        <v>315</v>
      </c>
    </row>
    <row r="1430" spans="1:4" ht="15" customHeight="1">
      <c r="A1430" s="1103" t="s">
        <v>19660</v>
      </c>
      <c r="B1430" s="1103" t="s">
        <v>19661</v>
      </c>
      <c r="C1430" s="904">
        <v>570</v>
      </c>
      <c r="D1430" s="1150">
        <f t="shared" si="24"/>
        <v>399</v>
      </c>
    </row>
    <row r="1431" spans="1:4" ht="15" customHeight="1">
      <c r="A1431" s="1103" t="s">
        <v>19662</v>
      </c>
      <c r="B1431" s="1103" t="s">
        <v>19663</v>
      </c>
      <c r="C1431" s="904">
        <v>285</v>
      </c>
      <c r="D1431" s="1150">
        <f t="shared" si="24"/>
        <v>199.5</v>
      </c>
    </row>
    <row r="1432" spans="1:4" ht="15" customHeight="1">
      <c r="A1432" s="1103" t="s">
        <v>19664</v>
      </c>
      <c r="B1432" s="1103" t="s">
        <v>19665</v>
      </c>
      <c r="C1432" s="904">
        <v>242</v>
      </c>
      <c r="D1432" s="1150">
        <f t="shared" si="24"/>
        <v>169.39999999999998</v>
      </c>
    </row>
    <row r="1433" spans="1:4" ht="15" customHeight="1">
      <c r="A1433" s="1103" t="s">
        <v>19666</v>
      </c>
      <c r="B1433" s="1103" t="s">
        <v>19667</v>
      </c>
      <c r="C1433" s="904">
        <v>550</v>
      </c>
      <c r="D1433" s="1150">
        <f t="shared" si="24"/>
        <v>385</v>
      </c>
    </row>
    <row r="1434" spans="1:4" ht="15" customHeight="1">
      <c r="A1434" s="1103" t="s">
        <v>19668</v>
      </c>
      <c r="B1434" s="1103" t="s">
        <v>19669</v>
      </c>
      <c r="C1434" s="904">
        <v>795</v>
      </c>
      <c r="D1434" s="1150">
        <f t="shared" si="24"/>
        <v>556.5</v>
      </c>
    </row>
  </sheetData>
  <sheetProtection algorithmName="SHA-512" hashValue="+TEMr55XAe/DrhDlEbRXAOutX2E9yc3PSPvV4VSHdfmAtiw7jQ9kVVdB3e4LmAFmdOE9xAIhxSMR0yilH39cIA==" saltValue="YU1Uf7X2W1PcOTyETreLew==" spinCount="100000" sheet="1" objects="1" scenarios="1"/>
  <conditionalFormatting sqref="A1 A3">
    <cfRule type="duplicateValues" dxfId="3" priority="3" stopIfTrue="1"/>
  </conditionalFormatting>
  <conditionalFormatting sqref="A2">
    <cfRule type="duplicateValues" dxfId="2" priority="1" stopIfTrue="1"/>
  </conditionalFormatting>
  <hyperlinks>
    <hyperlink ref="A2" location="'Accessories Dir'!A1" display="Back to Directory" xr:uid="{FD46ED00-A560-4181-8B27-61D17A65571F}"/>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09C2-01C9-4B40-96C7-EEFF2EFCB771}">
  <sheetPr>
    <pageSetUpPr autoPageBreaks="0"/>
  </sheetPr>
  <dimension ref="A1:D55"/>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7.6640625" customWidth="1"/>
    <col min="2" max="2" width="90.44140625" customWidth="1"/>
    <col min="3" max="3" width="13.109375" customWidth="1"/>
    <col min="4" max="4" width="15.44140625" style="199" customWidth="1"/>
  </cols>
  <sheetData>
    <row r="1" spans="1:4" ht="14.4">
      <c r="A1" s="844"/>
      <c r="B1" s="845"/>
      <c r="C1" s="846"/>
      <c r="D1" s="1151"/>
    </row>
    <row r="2" spans="1:4" ht="37.5" customHeight="1" thickBot="1">
      <c r="A2" s="1128"/>
      <c r="B2" s="845"/>
      <c r="C2" s="846"/>
      <c r="D2" s="1152"/>
    </row>
    <row r="3" spans="1:4" ht="16.2" thickBot="1">
      <c r="A3" s="847" t="s">
        <v>20</v>
      </c>
      <c r="B3" s="848" t="s">
        <v>1808</v>
      </c>
      <c r="C3" s="849" t="s">
        <v>3</v>
      </c>
      <c r="D3" s="1153" t="s">
        <v>43563</v>
      </c>
    </row>
    <row r="4" spans="1:4" ht="14.4">
      <c r="A4" s="112" t="s">
        <v>1809</v>
      </c>
      <c r="B4" s="112" t="s">
        <v>1810</v>
      </c>
      <c r="C4" s="80">
        <v>799.99</v>
      </c>
      <c r="D4" s="1154">
        <f t="shared" ref="D4:D35" si="0">C4*0.85</f>
        <v>679.99149999999997</v>
      </c>
    </row>
    <row r="5" spans="1:4" ht="14.4">
      <c r="A5" s="112" t="s">
        <v>1811</v>
      </c>
      <c r="B5" s="112" t="s">
        <v>1812</v>
      </c>
      <c r="C5" s="80">
        <v>5.5</v>
      </c>
      <c r="D5" s="1154">
        <f t="shared" si="0"/>
        <v>4.6749999999999998</v>
      </c>
    </row>
    <row r="6" spans="1:4" ht="14.4">
      <c r="A6" s="112" t="s">
        <v>1813</v>
      </c>
      <c r="B6" s="112" t="s">
        <v>1814</v>
      </c>
      <c r="C6" s="80">
        <v>2200</v>
      </c>
      <c r="D6" s="1154">
        <f t="shared" si="0"/>
        <v>1870</v>
      </c>
    </row>
    <row r="7" spans="1:4" ht="14.4">
      <c r="A7" s="112" t="s">
        <v>1815</v>
      </c>
      <c r="B7" s="112" t="s">
        <v>1816</v>
      </c>
      <c r="C7" s="80">
        <v>2999</v>
      </c>
      <c r="D7" s="1154">
        <f t="shared" si="0"/>
        <v>2549.15</v>
      </c>
    </row>
    <row r="8" spans="1:4" ht="14.4">
      <c r="A8" s="112" t="s">
        <v>1817</v>
      </c>
      <c r="B8" s="112" t="s">
        <v>1818</v>
      </c>
      <c r="C8" s="80">
        <v>4200</v>
      </c>
      <c r="D8" s="1154">
        <f t="shared" si="0"/>
        <v>3570</v>
      </c>
    </row>
    <row r="9" spans="1:4" ht="14.4">
      <c r="A9" s="112" t="s">
        <v>1819</v>
      </c>
      <c r="B9" s="112" t="s">
        <v>1820</v>
      </c>
      <c r="C9" s="80">
        <v>399</v>
      </c>
      <c r="D9" s="1154">
        <f t="shared" si="0"/>
        <v>339.15</v>
      </c>
    </row>
    <row r="10" spans="1:4" ht="14.4">
      <c r="A10" s="112" t="s">
        <v>1821</v>
      </c>
      <c r="B10" s="112" t="s">
        <v>1822</v>
      </c>
      <c r="C10" s="80">
        <v>449</v>
      </c>
      <c r="D10" s="1154">
        <f t="shared" si="0"/>
        <v>381.65</v>
      </c>
    </row>
    <row r="11" spans="1:4" ht="14.4">
      <c r="A11" s="112" t="s">
        <v>1823</v>
      </c>
      <c r="B11" s="112" t="s">
        <v>1824</v>
      </c>
      <c r="C11" s="80">
        <v>449.99</v>
      </c>
      <c r="D11" s="1154">
        <f t="shared" si="0"/>
        <v>382.49149999999997</v>
      </c>
    </row>
    <row r="12" spans="1:4" ht="14.4">
      <c r="A12" s="112" t="s">
        <v>1825</v>
      </c>
      <c r="B12" s="112" t="s">
        <v>1826</v>
      </c>
      <c r="C12" s="80">
        <v>12</v>
      </c>
      <c r="D12" s="1154">
        <f t="shared" si="0"/>
        <v>10.199999999999999</v>
      </c>
    </row>
    <row r="13" spans="1:4" ht="14.4">
      <c r="A13" s="112" t="s">
        <v>1827</v>
      </c>
      <c r="B13" s="112" t="s">
        <v>1828</v>
      </c>
      <c r="C13" s="80">
        <v>17</v>
      </c>
      <c r="D13" s="1154">
        <f t="shared" si="0"/>
        <v>14.45</v>
      </c>
    </row>
    <row r="14" spans="1:4" ht="14.4">
      <c r="A14" s="112" t="s">
        <v>1829</v>
      </c>
      <c r="B14" s="112" t="s">
        <v>1830</v>
      </c>
      <c r="C14" s="80">
        <v>43</v>
      </c>
      <c r="D14" s="1154">
        <f t="shared" si="0"/>
        <v>36.549999999999997</v>
      </c>
    </row>
    <row r="15" spans="1:4" ht="14.4">
      <c r="A15" s="112" t="s">
        <v>1831</v>
      </c>
      <c r="B15" s="112" t="s">
        <v>1832</v>
      </c>
      <c r="C15" s="80">
        <v>48</v>
      </c>
      <c r="D15" s="1154">
        <f t="shared" si="0"/>
        <v>40.799999999999997</v>
      </c>
    </row>
    <row r="16" spans="1:4" ht="14.4">
      <c r="A16" s="112" t="s">
        <v>1833</v>
      </c>
      <c r="B16" s="112" t="s">
        <v>1834</v>
      </c>
      <c r="C16" s="80">
        <v>899.99</v>
      </c>
      <c r="D16" s="1154">
        <f t="shared" si="0"/>
        <v>764.99149999999997</v>
      </c>
    </row>
    <row r="17" spans="1:4" ht="14.4">
      <c r="A17" s="112" t="s">
        <v>1835</v>
      </c>
      <c r="B17" s="112" t="s">
        <v>1836</v>
      </c>
      <c r="C17" s="80">
        <v>1299.99</v>
      </c>
      <c r="D17" s="1154">
        <f t="shared" si="0"/>
        <v>1104.9915000000001</v>
      </c>
    </row>
    <row r="18" spans="1:4" ht="14.4">
      <c r="A18" s="112" t="s">
        <v>1837</v>
      </c>
      <c r="B18" s="112" t="s">
        <v>1838</v>
      </c>
      <c r="C18" s="80">
        <v>99</v>
      </c>
      <c r="D18" s="1154">
        <f t="shared" si="0"/>
        <v>84.149999999999991</v>
      </c>
    </row>
    <row r="19" spans="1:4" ht="14.4">
      <c r="A19" s="112" t="s">
        <v>1839</v>
      </c>
      <c r="B19" s="112" t="s">
        <v>1840</v>
      </c>
      <c r="C19" s="80">
        <v>199.99</v>
      </c>
      <c r="D19" s="1154">
        <f t="shared" si="0"/>
        <v>169.9915</v>
      </c>
    </row>
    <row r="20" spans="1:4" ht="14.4">
      <c r="A20" s="112" t="s">
        <v>1841</v>
      </c>
      <c r="B20" s="112" t="s">
        <v>1842</v>
      </c>
      <c r="C20" s="80">
        <v>250</v>
      </c>
      <c r="D20" s="1154">
        <f t="shared" si="0"/>
        <v>212.5</v>
      </c>
    </row>
    <row r="21" spans="1:4" ht="14.4">
      <c r="A21" s="112" t="s">
        <v>1843</v>
      </c>
      <c r="B21" s="112" t="s">
        <v>1844</v>
      </c>
      <c r="C21" s="80">
        <v>24</v>
      </c>
      <c r="D21" s="1154">
        <f t="shared" si="0"/>
        <v>20.399999999999999</v>
      </c>
    </row>
    <row r="22" spans="1:4" ht="14.4">
      <c r="A22" s="112" t="s">
        <v>1845</v>
      </c>
      <c r="B22" s="112" t="s">
        <v>1846</v>
      </c>
      <c r="C22" s="80">
        <v>64</v>
      </c>
      <c r="D22" s="1154">
        <f t="shared" si="0"/>
        <v>54.4</v>
      </c>
    </row>
    <row r="23" spans="1:4" ht="14.4">
      <c r="A23" s="112" t="s">
        <v>1847</v>
      </c>
      <c r="B23" s="112" t="s">
        <v>1848</v>
      </c>
      <c r="C23" s="80">
        <v>36</v>
      </c>
      <c r="D23" s="1154">
        <f t="shared" si="0"/>
        <v>30.599999999999998</v>
      </c>
    </row>
    <row r="24" spans="1:4" ht="14.4">
      <c r="A24" s="112" t="s">
        <v>1849</v>
      </c>
      <c r="B24" s="112" t="s">
        <v>1850</v>
      </c>
      <c r="C24" s="80">
        <v>80</v>
      </c>
      <c r="D24" s="1154">
        <f t="shared" si="0"/>
        <v>68</v>
      </c>
    </row>
    <row r="25" spans="1:4" ht="14.4">
      <c r="A25" s="112" t="s">
        <v>1851</v>
      </c>
      <c r="B25" s="112" t="s">
        <v>1852</v>
      </c>
      <c r="C25" s="80">
        <v>52</v>
      </c>
      <c r="D25" s="1154">
        <f t="shared" si="0"/>
        <v>44.199999999999996</v>
      </c>
    </row>
    <row r="26" spans="1:4" ht="14.4">
      <c r="A26" s="112" t="s">
        <v>1853</v>
      </c>
      <c r="B26" s="112" t="s">
        <v>1854</v>
      </c>
      <c r="C26" s="80">
        <v>9</v>
      </c>
      <c r="D26" s="1154">
        <f t="shared" si="0"/>
        <v>7.6499999999999995</v>
      </c>
    </row>
    <row r="27" spans="1:4" ht="14.4">
      <c r="A27" s="112" t="s">
        <v>1855</v>
      </c>
      <c r="B27" s="112" t="s">
        <v>1856</v>
      </c>
      <c r="C27" s="80">
        <v>80</v>
      </c>
      <c r="D27" s="1154">
        <f t="shared" si="0"/>
        <v>68</v>
      </c>
    </row>
    <row r="28" spans="1:4" ht="14.4">
      <c r="A28" s="112" t="s">
        <v>1857</v>
      </c>
      <c r="B28" s="112" t="s">
        <v>1858</v>
      </c>
      <c r="C28" s="80">
        <v>30</v>
      </c>
      <c r="D28" s="1154">
        <f t="shared" si="0"/>
        <v>25.5</v>
      </c>
    </row>
    <row r="29" spans="1:4" ht="14.4">
      <c r="A29" s="112" t="s">
        <v>1859</v>
      </c>
      <c r="B29" s="112" t="s">
        <v>1860</v>
      </c>
      <c r="C29" s="80">
        <v>80</v>
      </c>
      <c r="D29" s="1154">
        <f t="shared" si="0"/>
        <v>68</v>
      </c>
    </row>
    <row r="30" spans="1:4" ht="14.4">
      <c r="A30" s="112" t="s">
        <v>1861</v>
      </c>
      <c r="B30" s="112" t="s">
        <v>1862</v>
      </c>
      <c r="C30" s="80">
        <v>21</v>
      </c>
      <c r="D30" s="1154">
        <f t="shared" si="0"/>
        <v>17.849999999999998</v>
      </c>
    </row>
    <row r="31" spans="1:4" ht="14.4">
      <c r="A31" s="112" t="s">
        <v>1863</v>
      </c>
      <c r="B31" s="112" t="s">
        <v>1864</v>
      </c>
      <c r="C31" s="80">
        <v>1499.99</v>
      </c>
      <c r="D31" s="1154">
        <f t="shared" si="0"/>
        <v>1274.9915000000001</v>
      </c>
    </row>
    <row r="32" spans="1:4" ht="14.4">
      <c r="A32" s="112" t="s">
        <v>1865</v>
      </c>
      <c r="B32" s="112" t="s">
        <v>1866</v>
      </c>
      <c r="C32" s="80">
        <v>399.99</v>
      </c>
      <c r="D32" s="1154">
        <f t="shared" si="0"/>
        <v>339.99149999999997</v>
      </c>
    </row>
    <row r="33" spans="1:4" ht="14.4">
      <c r="A33" s="112" t="s">
        <v>1867</v>
      </c>
      <c r="B33" s="112" t="s">
        <v>1868</v>
      </c>
      <c r="C33" s="80">
        <v>20</v>
      </c>
      <c r="D33" s="1154">
        <f t="shared" si="0"/>
        <v>17</v>
      </c>
    </row>
    <row r="34" spans="1:4" ht="14.4">
      <c r="A34" s="112" t="s">
        <v>1869</v>
      </c>
      <c r="B34" s="112" t="s">
        <v>1870</v>
      </c>
      <c r="C34" s="80">
        <v>25</v>
      </c>
      <c r="D34" s="1154">
        <f t="shared" si="0"/>
        <v>21.25</v>
      </c>
    </row>
    <row r="35" spans="1:4" ht="14.4">
      <c r="A35" s="112" t="s">
        <v>1871</v>
      </c>
      <c r="B35" s="112" t="s">
        <v>1872</v>
      </c>
      <c r="C35" s="80">
        <v>43</v>
      </c>
      <c r="D35" s="1154">
        <f t="shared" si="0"/>
        <v>36.549999999999997</v>
      </c>
    </row>
    <row r="36" spans="1:4" ht="14.4">
      <c r="A36" s="112" t="s">
        <v>1873</v>
      </c>
      <c r="B36" s="112" t="s">
        <v>1874</v>
      </c>
      <c r="C36" s="80">
        <v>26</v>
      </c>
      <c r="D36" s="1154">
        <f t="shared" ref="D36:D55" si="1">C36*0.85</f>
        <v>22.099999999999998</v>
      </c>
    </row>
    <row r="37" spans="1:4" ht="14.4">
      <c r="A37" s="112" t="s">
        <v>1875</v>
      </c>
      <c r="B37" s="112" t="s">
        <v>1876</v>
      </c>
      <c r="C37" s="80">
        <v>43</v>
      </c>
      <c r="D37" s="1154">
        <f t="shared" si="1"/>
        <v>36.549999999999997</v>
      </c>
    </row>
    <row r="38" spans="1:4" ht="14.4">
      <c r="A38" s="112" t="s">
        <v>1877</v>
      </c>
      <c r="B38" s="112" t="s">
        <v>1878</v>
      </c>
      <c r="C38" s="80">
        <v>7500</v>
      </c>
      <c r="D38" s="1154">
        <f t="shared" si="1"/>
        <v>6375</v>
      </c>
    </row>
    <row r="39" spans="1:4" ht="14.4">
      <c r="A39" s="112" t="s">
        <v>1879</v>
      </c>
      <c r="B39" s="112" t="s">
        <v>1880</v>
      </c>
      <c r="C39" s="80">
        <v>1899.99</v>
      </c>
      <c r="D39" s="1154">
        <f t="shared" si="1"/>
        <v>1614.9914999999999</v>
      </c>
    </row>
    <row r="40" spans="1:4" ht="14.4">
      <c r="A40" s="112" t="s">
        <v>1881</v>
      </c>
      <c r="B40" s="112" t="s">
        <v>1882</v>
      </c>
      <c r="C40" s="80">
        <v>2399.9899999999998</v>
      </c>
      <c r="D40" s="1154">
        <f t="shared" si="1"/>
        <v>2039.9914999999999</v>
      </c>
    </row>
    <row r="41" spans="1:4" ht="14.4">
      <c r="A41" s="112" t="s">
        <v>1883</v>
      </c>
      <c r="B41" s="112" t="s">
        <v>1884</v>
      </c>
      <c r="C41" s="80">
        <v>2199.9899999999998</v>
      </c>
      <c r="D41" s="1154">
        <f t="shared" si="1"/>
        <v>1869.9914999999999</v>
      </c>
    </row>
    <row r="42" spans="1:4" ht="14.4">
      <c r="A42" s="112" t="s">
        <v>1885</v>
      </c>
      <c r="B42" s="112" t="s">
        <v>1886</v>
      </c>
      <c r="C42" s="80">
        <v>2799.99</v>
      </c>
      <c r="D42" s="1154">
        <f t="shared" si="1"/>
        <v>2379.9914999999996</v>
      </c>
    </row>
    <row r="43" spans="1:4" ht="14.4">
      <c r="A43" s="112" t="s">
        <v>1887</v>
      </c>
      <c r="B43" s="112" t="s">
        <v>1888</v>
      </c>
      <c r="C43" s="80">
        <v>2499.9899999999998</v>
      </c>
      <c r="D43" s="1154">
        <f t="shared" si="1"/>
        <v>2124.9914999999996</v>
      </c>
    </row>
    <row r="44" spans="1:4" ht="14.4">
      <c r="A44" s="112" t="s">
        <v>1889</v>
      </c>
      <c r="B44" s="112" t="s">
        <v>1890</v>
      </c>
      <c r="C44" s="80">
        <v>3349.99</v>
      </c>
      <c r="D44" s="1154">
        <f t="shared" si="1"/>
        <v>2847.4914999999996</v>
      </c>
    </row>
    <row r="45" spans="1:4" ht="14.4">
      <c r="A45" s="112" t="s">
        <v>1891</v>
      </c>
      <c r="B45" s="112" t="s">
        <v>1892</v>
      </c>
      <c r="C45" s="80">
        <v>1599.99</v>
      </c>
      <c r="D45" s="1154">
        <f t="shared" si="1"/>
        <v>1359.9914999999999</v>
      </c>
    </row>
    <row r="46" spans="1:4" ht="14.4">
      <c r="A46" s="112" t="s">
        <v>1893</v>
      </c>
      <c r="B46" s="112" t="s">
        <v>1894</v>
      </c>
      <c r="C46" s="80">
        <v>2199.9899999999998</v>
      </c>
      <c r="D46" s="1154">
        <f t="shared" si="1"/>
        <v>1869.9914999999999</v>
      </c>
    </row>
    <row r="47" spans="1:4" ht="14.4">
      <c r="A47" s="112" t="s">
        <v>1895</v>
      </c>
      <c r="B47" s="112" t="s">
        <v>1896</v>
      </c>
      <c r="C47" s="80">
        <v>1199.99</v>
      </c>
      <c r="D47" s="1154">
        <f t="shared" si="1"/>
        <v>1019.9915</v>
      </c>
    </row>
    <row r="48" spans="1:4" ht="14.4">
      <c r="A48" s="112" t="s">
        <v>1897</v>
      </c>
      <c r="B48" s="112" t="s">
        <v>1898</v>
      </c>
      <c r="C48" s="80">
        <v>359.99</v>
      </c>
      <c r="D48" s="1154">
        <f t="shared" si="1"/>
        <v>305.99149999999997</v>
      </c>
    </row>
    <row r="49" spans="1:4" ht="14.4">
      <c r="A49" s="112" t="s">
        <v>1899</v>
      </c>
      <c r="B49" s="112" t="s">
        <v>1900</v>
      </c>
      <c r="C49" s="80">
        <v>369.99</v>
      </c>
      <c r="D49" s="1154">
        <f t="shared" si="1"/>
        <v>314.49149999999997</v>
      </c>
    </row>
    <row r="50" spans="1:4" ht="14.4">
      <c r="A50" s="112" t="s">
        <v>1901</v>
      </c>
      <c r="B50" s="112" t="s">
        <v>1902</v>
      </c>
      <c r="C50" s="80">
        <v>9.99</v>
      </c>
      <c r="D50" s="1154">
        <f t="shared" si="1"/>
        <v>8.4915000000000003</v>
      </c>
    </row>
    <row r="51" spans="1:4" ht="14.4">
      <c r="A51" s="112" t="s">
        <v>1903</v>
      </c>
      <c r="B51" s="112" t="s">
        <v>1904</v>
      </c>
      <c r="C51" s="80">
        <v>80</v>
      </c>
      <c r="D51" s="1154">
        <f t="shared" si="1"/>
        <v>68</v>
      </c>
    </row>
    <row r="52" spans="1:4" ht="14.4">
      <c r="A52" s="112" t="s">
        <v>1905</v>
      </c>
      <c r="B52" s="112" t="s">
        <v>1906</v>
      </c>
      <c r="C52" s="80">
        <v>108</v>
      </c>
      <c r="D52" s="1154">
        <f t="shared" si="1"/>
        <v>91.8</v>
      </c>
    </row>
    <row r="53" spans="1:4" ht="14.4">
      <c r="A53" s="112" t="s">
        <v>1907</v>
      </c>
      <c r="B53" s="112" t="s">
        <v>1908</v>
      </c>
      <c r="C53" s="80">
        <v>29.99</v>
      </c>
      <c r="D53" s="1154">
        <f t="shared" si="1"/>
        <v>25.491499999999998</v>
      </c>
    </row>
    <row r="54" spans="1:4" ht="14.4">
      <c r="A54" s="112" t="s">
        <v>1909</v>
      </c>
      <c r="B54" s="112" t="s">
        <v>1910</v>
      </c>
      <c r="C54" s="80">
        <v>29.99</v>
      </c>
      <c r="D54" s="1154">
        <f t="shared" si="1"/>
        <v>25.491499999999998</v>
      </c>
    </row>
    <row r="55" spans="1:4" ht="14.4">
      <c r="A55" s="112" t="s">
        <v>1911</v>
      </c>
      <c r="B55" s="112" t="s">
        <v>1912</v>
      </c>
      <c r="C55" s="80">
        <v>18.989999999999998</v>
      </c>
      <c r="D55" s="1154">
        <f t="shared" si="1"/>
        <v>16.141499999999997</v>
      </c>
    </row>
  </sheetData>
  <sheetProtection algorithmName="SHA-512" hashValue="4hXMpeAtlMrI3ZDXWCH/MEh737mGtOvGupV8j6LZ537ZnJlmCSrB3Tr/EE0Maz0rXMbhfXKWY0KllKVj6APNkQ==" saltValue="ADxLQg204k6VRXKrXkrVEA==" spinCount="100000" sheet="1" objects="1" scenarios="1"/>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AA382-9848-4677-9F25-1E3F7F6CBF1B}">
  <sheetPr>
    <pageSetUpPr autoPageBreaks="0" fitToPage="1"/>
  </sheetPr>
  <dimension ref="A1:Q140"/>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ColWidth="9.109375" defaultRowHeight="15" customHeight="1"/>
  <cols>
    <col min="1" max="1" width="15.33203125" bestFit="1" customWidth="1"/>
    <col min="2" max="2" width="4.6640625" bestFit="1" customWidth="1"/>
    <col min="3" max="3" width="10.44140625" bestFit="1" customWidth="1"/>
    <col min="4" max="4" width="5.44140625" bestFit="1" customWidth="1"/>
    <col min="5" max="5" width="10.6640625" customWidth="1"/>
    <col min="6" max="6" width="5.44140625" bestFit="1" customWidth="1"/>
    <col min="7" max="7" width="7.33203125" bestFit="1" customWidth="1"/>
    <col min="8" max="8" width="6.6640625" bestFit="1" customWidth="1"/>
    <col min="9" max="9" width="6.33203125" bestFit="1" customWidth="1"/>
    <col min="10" max="10" width="4.44140625" bestFit="1" customWidth="1"/>
    <col min="11" max="11" width="7.109375" bestFit="1" customWidth="1"/>
    <col min="12" max="12" width="6.88671875" bestFit="1" customWidth="1"/>
    <col min="13" max="13" width="10.6640625" bestFit="1" customWidth="1"/>
    <col min="14" max="14" width="21.44140625" bestFit="1" customWidth="1"/>
    <col min="15" max="15" width="8.88671875" bestFit="1" customWidth="1"/>
    <col min="16" max="16" width="12.88671875" customWidth="1"/>
    <col min="17" max="17" width="14.5546875" style="199" bestFit="1" customWidth="1"/>
  </cols>
  <sheetData>
    <row r="1" spans="1:17" ht="7.5" customHeight="1">
      <c r="E1" s="40"/>
      <c r="P1" s="8"/>
      <c r="Q1" s="1210"/>
    </row>
    <row r="2" spans="1:17" ht="40.5" customHeight="1" thickBot="1">
      <c r="A2" s="1136"/>
      <c r="B2" s="708"/>
      <c r="C2" s="708"/>
      <c r="D2" s="708"/>
      <c r="E2" s="220"/>
      <c r="F2" s="708"/>
      <c r="G2" s="708"/>
      <c r="H2" s="708"/>
      <c r="I2" s="708"/>
      <c r="J2" s="708"/>
      <c r="K2" s="708"/>
      <c r="L2" s="708"/>
      <c r="M2" s="708"/>
      <c r="N2" s="41"/>
      <c r="O2" s="4"/>
      <c r="P2" s="1164"/>
      <c r="Q2" s="1210"/>
    </row>
    <row r="3" spans="1:17" ht="41.25" customHeight="1" thickBot="1">
      <c r="A3" s="794" t="s">
        <v>20</v>
      </c>
      <c r="B3" s="1409" t="s">
        <v>19675</v>
      </c>
      <c r="C3" s="1409"/>
      <c r="D3" s="1409"/>
      <c r="E3" s="1409"/>
      <c r="F3" s="1409"/>
      <c r="G3" s="1409"/>
      <c r="H3" s="1409"/>
      <c r="I3" s="1409"/>
      <c r="J3" s="1409"/>
      <c r="K3" s="1409"/>
      <c r="L3" s="1409"/>
      <c r="M3" s="1409"/>
      <c r="N3" s="1409"/>
      <c r="O3" s="795"/>
      <c r="P3" s="789" t="s">
        <v>3</v>
      </c>
      <c r="Q3" s="1211" t="s">
        <v>43563</v>
      </c>
    </row>
    <row r="4" spans="1:17" ht="15" customHeight="1">
      <c r="A4" s="781"/>
      <c r="B4" s="1395" t="s">
        <v>19676</v>
      </c>
      <c r="C4" s="1395"/>
      <c r="D4" s="1395"/>
      <c r="E4" s="1395"/>
      <c r="F4" s="1395"/>
      <c r="G4" s="1395"/>
      <c r="H4" s="1395"/>
      <c r="I4" s="1395"/>
      <c r="J4" s="1395"/>
      <c r="K4" s="1395"/>
      <c r="L4" s="1395"/>
      <c r="M4" s="1395"/>
      <c r="N4" s="1395"/>
      <c r="O4" s="800"/>
      <c r="P4" s="801"/>
      <c r="Q4" s="1212"/>
    </row>
    <row r="5" spans="1:17" ht="24.6" thickBot="1">
      <c r="A5" s="806"/>
      <c r="B5" s="782" t="s">
        <v>5</v>
      </c>
      <c r="C5" s="782" t="s">
        <v>6</v>
      </c>
      <c r="D5" s="782" t="s">
        <v>3544</v>
      </c>
      <c r="E5" s="802" t="s">
        <v>3545</v>
      </c>
      <c r="F5" s="784" t="s">
        <v>7</v>
      </c>
      <c r="G5" s="783" t="s">
        <v>19677</v>
      </c>
      <c r="H5" s="784" t="s">
        <v>9</v>
      </c>
      <c r="I5" s="784" t="s">
        <v>11</v>
      </c>
      <c r="J5" s="784" t="s">
        <v>12</v>
      </c>
      <c r="K5" s="784" t="s">
        <v>3546</v>
      </c>
      <c r="L5" s="784" t="s">
        <v>3547</v>
      </c>
      <c r="M5" s="783" t="s">
        <v>3548</v>
      </c>
      <c r="N5" s="782" t="s">
        <v>13</v>
      </c>
      <c r="O5" s="782" t="s">
        <v>14</v>
      </c>
      <c r="P5" s="807"/>
      <c r="Q5" s="1213"/>
    </row>
    <row r="6" spans="1:17" ht="14.4">
      <c r="A6" s="94" t="s">
        <v>19678</v>
      </c>
      <c r="B6" s="379" t="s">
        <v>18</v>
      </c>
      <c r="C6" s="379" t="s">
        <v>19673</v>
      </c>
      <c r="D6" s="367"/>
      <c r="E6" s="243" t="s">
        <v>19679</v>
      </c>
      <c r="F6" s="379">
        <v>2</v>
      </c>
      <c r="G6" s="367"/>
      <c r="H6" s="367"/>
      <c r="I6" s="480">
        <v>1</v>
      </c>
      <c r="J6" s="379">
        <v>1</v>
      </c>
      <c r="K6" s="379">
        <v>1</v>
      </c>
      <c r="L6" s="379">
        <v>1</v>
      </c>
      <c r="M6" s="602" t="s">
        <v>19680</v>
      </c>
      <c r="N6" s="137"/>
      <c r="O6" s="379" t="s">
        <v>14671</v>
      </c>
      <c r="P6" s="77">
        <v>420</v>
      </c>
      <c r="Q6" s="627">
        <f>P6*0.85</f>
        <v>357</v>
      </c>
    </row>
    <row r="7" spans="1:17" ht="14.4">
      <c r="A7" s="1031" t="s">
        <v>42823</v>
      </c>
      <c r="B7" s="1050" t="s">
        <v>18</v>
      </c>
      <c r="C7" s="379" t="s">
        <v>19673</v>
      </c>
      <c r="D7" s="367"/>
      <c r="E7" s="243" t="s">
        <v>19679</v>
      </c>
      <c r="F7" s="379">
        <v>2</v>
      </c>
      <c r="G7" s="367"/>
      <c r="H7" s="367"/>
      <c r="I7" s="480">
        <v>1</v>
      </c>
      <c r="J7" s="379">
        <v>1</v>
      </c>
      <c r="K7" s="379">
        <v>1</v>
      </c>
      <c r="L7" s="379">
        <v>1</v>
      </c>
      <c r="M7" s="602" t="s">
        <v>19680</v>
      </c>
      <c r="N7" s="137"/>
      <c r="O7" s="1050" t="s">
        <v>14671</v>
      </c>
      <c r="P7" s="116">
        <v>420</v>
      </c>
      <c r="Q7" s="627">
        <f t="shared" ref="Q7:Q70" si="0">P7*0.85</f>
        <v>357</v>
      </c>
    </row>
    <row r="8" spans="1:17" ht="14.4">
      <c r="A8" s="202" t="s">
        <v>19681</v>
      </c>
      <c r="B8" s="1050" t="s">
        <v>19</v>
      </c>
      <c r="C8" s="1050" t="s">
        <v>3551</v>
      </c>
      <c r="D8" s="367"/>
      <c r="E8" s="83" t="s">
        <v>3558</v>
      </c>
      <c r="F8" s="1050">
        <v>3</v>
      </c>
      <c r="G8" s="367"/>
      <c r="H8" s="367"/>
      <c r="I8" s="367"/>
      <c r="J8" s="1050">
        <v>1</v>
      </c>
      <c r="K8" s="1042">
        <v>1</v>
      </c>
      <c r="L8" s="1050">
        <v>1</v>
      </c>
      <c r="M8" s="602" t="s">
        <v>19680</v>
      </c>
      <c r="N8" s="137"/>
      <c r="O8" s="379" t="s">
        <v>1913</v>
      </c>
      <c r="P8" s="116">
        <v>686</v>
      </c>
      <c r="Q8" s="627">
        <f t="shared" si="0"/>
        <v>583.1</v>
      </c>
    </row>
    <row r="9" spans="1:17" ht="14.4">
      <c r="A9" s="1031" t="s">
        <v>42824</v>
      </c>
      <c r="B9" s="1050" t="s">
        <v>19</v>
      </c>
      <c r="C9" s="1061" t="s">
        <v>3551</v>
      </c>
      <c r="D9" s="367"/>
      <c r="E9" s="83" t="s">
        <v>3558</v>
      </c>
      <c r="F9" s="1061">
        <v>3</v>
      </c>
      <c r="G9" s="367"/>
      <c r="H9" s="367"/>
      <c r="I9" s="367"/>
      <c r="J9" s="1061">
        <v>1</v>
      </c>
      <c r="K9" s="1058">
        <v>1</v>
      </c>
      <c r="L9" s="1061">
        <v>1</v>
      </c>
      <c r="M9" s="602" t="s">
        <v>19680</v>
      </c>
      <c r="N9" s="137"/>
      <c r="O9" s="1050" t="s">
        <v>1913</v>
      </c>
      <c r="P9" s="116">
        <v>721</v>
      </c>
      <c r="Q9" s="627">
        <f t="shared" si="0"/>
        <v>612.85</v>
      </c>
    </row>
    <row r="10" spans="1:17" ht="14.4">
      <c r="A10" s="202" t="s">
        <v>19682</v>
      </c>
      <c r="B10" s="1050" t="s">
        <v>19</v>
      </c>
      <c r="C10" s="1050" t="s">
        <v>3551</v>
      </c>
      <c r="D10" s="367"/>
      <c r="E10" s="83" t="s">
        <v>19683</v>
      </c>
      <c r="F10" s="1050">
        <v>3</v>
      </c>
      <c r="G10" s="367"/>
      <c r="H10" s="367"/>
      <c r="I10" s="367"/>
      <c r="J10" s="1050">
        <v>2</v>
      </c>
      <c r="K10" s="1042">
        <v>1</v>
      </c>
      <c r="L10" s="1050">
        <v>1</v>
      </c>
      <c r="M10" s="602" t="s">
        <v>19680</v>
      </c>
      <c r="N10" s="85"/>
      <c r="O10" s="379" t="s">
        <v>1913</v>
      </c>
      <c r="P10" s="116">
        <v>784</v>
      </c>
      <c r="Q10" s="627">
        <f t="shared" si="0"/>
        <v>666.4</v>
      </c>
    </row>
    <row r="11" spans="1:17" ht="14.4">
      <c r="A11" s="1031" t="s">
        <v>42835</v>
      </c>
      <c r="B11" s="1050" t="s">
        <v>19</v>
      </c>
      <c r="C11" s="1061" t="s">
        <v>3551</v>
      </c>
      <c r="D11" s="367"/>
      <c r="E11" s="83" t="s">
        <v>19683</v>
      </c>
      <c r="F11" s="1061">
        <v>3</v>
      </c>
      <c r="G11" s="367"/>
      <c r="H11" s="367"/>
      <c r="I11" s="367"/>
      <c r="J11" s="1061">
        <v>2</v>
      </c>
      <c r="K11" s="1058">
        <v>1</v>
      </c>
      <c r="L11" s="1061">
        <v>1</v>
      </c>
      <c r="M11" s="602" t="s">
        <v>19680</v>
      </c>
      <c r="N11" s="137"/>
      <c r="O11" s="1050" t="s">
        <v>1913</v>
      </c>
      <c r="P11" s="116">
        <v>784</v>
      </c>
      <c r="Q11" s="627">
        <f t="shared" si="0"/>
        <v>666.4</v>
      </c>
    </row>
    <row r="12" spans="1:17" ht="14.4">
      <c r="A12" s="104" t="s">
        <v>19684</v>
      </c>
      <c r="B12" s="1050" t="s">
        <v>19672</v>
      </c>
      <c r="C12" s="1050" t="s">
        <v>3551</v>
      </c>
      <c r="D12" s="367"/>
      <c r="E12" s="83" t="s">
        <v>19685</v>
      </c>
      <c r="F12" s="1050">
        <v>3</v>
      </c>
      <c r="G12" s="367"/>
      <c r="H12" s="367"/>
      <c r="I12" s="367"/>
      <c r="J12" s="1050">
        <v>2</v>
      </c>
      <c r="K12" s="1042">
        <v>1</v>
      </c>
      <c r="L12" s="1050">
        <v>1</v>
      </c>
      <c r="M12" s="602" t="s">
        <v>19680</v>
      </c>
      <c r="N12" s="85"/>
      <c r="O12" s="379" t="s">
        <v>1913</v>
      </c>
      <c r="P12" s="116">
        <v>952</v>
      </c>
      <c r="Q12" s="627">
        <f t="shared" si="0"/>
        <v>809.19999999999993</v>
      </c>
    </row>
    <row r="13" spans="1:17" ht="14.4">
      <c r="A13" s="202" t="s">
        <v>19686</v>
      </c>
      <c r="B13" s="1050" t="s">
        <v>19674</v>
      </c>
      <c r="C13" s="1050" t="s">
        <v>3551</v>
      </c>
      <c r="D13" s="367"/>
      <c r="E13" s="83" t="s">
        <v>3558</v>
      </c>
      <c r="F13" s="1050">
        <v>3</v>
      </c>
      <c r="G13" s="367"/>
      <c r="H13" s="367"/>
      <c r="I13" s="367"/>
      <c r="J13" s="1050">
        <v>1</v>
      </c>
      <c r="K13" s="1042">
        <v>1</v>
      </c>
      <c r="L13" s="1050">
        <v>1</v>
      </c>
      <c r="M13" s="602" t="s">
        <v>19680</v>
      </c>
      <c r="N13" s="137"/>
      <c r="O13" s="1050" t="s">
        <v>1913</v>
      </c>
      <c r="P13" s="116">
        <v>896</v>
      </c>
      <c r="Q13" s="627">
        <f t="shared" si="0"/>
        <v>761.6</v>
      </c>
    </row>
    <row r="14" spans="1:17" ht="14.4">
      <c r="A14" s="1031" t="s">
        <v>42825</v>
      </c>
      <c r="B14" s="1050" t="s">
        <v>19674</v>
      </c>
      <c r="C14" s="1061" t="s">
        <v>3551</v>
      </c>
      <c r="D14" s="367"/>
      <c r="E14" s="83" t="s">
        <v>3558</v>
      </c>
      <c r="F14" s="1061">
        <v>3</v>
      </c>
      <c r="G14" s="367"/>
      <c r="H14" s="367"/>
      <c r="I14" s="367"/>
      <c r="J14" s="1061">
        <v>1</v>
      </c>
      <c r="K14" s="1058">
        <v>1</v>
      </c>
      <c r="L14" s="1061">
        <v>1</v>
      </c>
      <c r="M14" s="602" t="s">
        <v>19680</v>
      </c>
      <c r="N14" s="137"/>
      <c r="O14" s="1050" t="s">
        <v>1913</v>
      </c>
      <c r="P14" s="116">
        <v>945</v>
      </c>
      <c r="Q14" s="627">
        <f t="shared" si="0"/>
        <v>803.25</v>
      </c>
    </row>
    <row r="15" spans="1:17" ht="14.4">
      <c r="A15" s="202" t="s">
        <v>19687</v>
      </c>
      <c r="B15" s="1050" t="s">
        <v>19674</v>
      </c>
      <c r="C15" s="1050" t="s">
        <v>3551</v>
      </c>
      <c r="D15" s="367"/>
      <c r="E15" s="83" t="s">
        <v>3558</v>
      </c>
      <c r="F15" s="1050">
        <v>3</v>
      </c>
      <c r="G15" s="367"/>
      <c r="H15" s="367"/>
      <c r="I15" s="367"/>
      <c r="J15" s="1050">
        <v>1</v>
      </c>
      <c r="K15" s="1042">
        <v>1</v>
      </c>
      <c r="L15" s="1050">
        <v>1</v>
      </c>
      <c r="M15" s="602" t="s">
        <v>19680</v>
      </c>
      <c r="N15" s="85"/>
      <c r="O15" s="1050" t="s">
        <v>1913</v>
      </c>
      <c r="P15" s="116">
        <v>1015</v>
      </c>
      <c r="Q15" s="627">
        <f t="shared" si="0"/>
        <v>862.75</v>
      </c>
    </row>
    <row r="16" spans="1:17" ht="14.4">
      <c r="A16" s="1034" t="s">
        <v>42826</v>
      </c>
      <c r="B16" s="777" t="s">
        <v>19674</v>
      </c>
      <c r="C16" s="1061" t="s">
        <v>3551</v>
      </c>
      <c r="D16" s="367"/>
      <c r="E16" s="83" t="s">
        <v>3558</v>
      </c>
      <c r="F16" s="1061">
        <v>3</v>
      </c>
      <c r="G16" s="367"/>
      <c r="H16" s="367"/>
      <c r="I16" s="367"/>
      <c r="J16" s="1061">
        <v>1</v>
      </c>
      <c r="K16" s="1058">
        <v>1</v>
      </c>
      <c r="L16" s="1061">
        <v>1</v>
      </c>
      <c r="M16" s="602" t="s">
        <v>19680</v>
      </c>
      <c r="N16" s="85"/>
      <c r="O16" s="1050" t="s">
        <v>1913</v>
      </c>
      <c r="P16" s="259">
        <v>1015</v>
      </c>
      <c r="Q16" s="627">
        <f t="shared" si="0"/>
        <v>862.75</v>
      </c>
    </row>
    <row r="17" spans="1:17" ht="14.4">
      <c r="A17" s="202" t="s">
        <v>19688</v>
      </c>
      <c r="B17" s="1050" t="s">
        <v>3550</v>
      </c>
      <c r="C17" s="1050" t="s">
        <v>3551</v>
      </c>
      <c r="D17" s="367"/>
      <c r="E17" s="83" t="s">
        <v>3558</v>
      </c>
      <c r="F17" s="1050">
        <v>3</v>
      </c>
      <c r="G17" s="367"/>
      <c r="H17" s="367"/>
      <c r="I17" s="367"/>
      <c r="J17" s="1050">
        <v>1</v>
      </c>
      <c r="K17" s="1042">
        <v>1</v>
      </c>
      <c r="L17" s="1050">
        <v>1</v>
      </c>
      <c r="M17" s="602" t="s">
        <v>19680</v>
      </c>
      <c r="N17" s="137"/>
      <c r="O17" s="1050" t="s">
        <v>1913</v>
      </c>
      <c r="P17" s="116">
        <v>966</v>
      </c>
      <c r="Q17" s="627">
        <f t="shared" si="0"/>
        <v>821.1</v>
      </c>
    </row>
    <row r="18" spans="1:17" ht="14.4">
      <c r="A18" s="1031" t="s">
        <v>42827</v>
      </c>
      <c r="B18" s="1050" t="s">
        <v>3550</v>
      </c>
      <c r="C18" s="1061" t="s">
        <v>3551</v>
      </c>
      <c r="D18" s="367"/>
      <c r="E18" s="83" t="s">
        <v>3558</v>
      </c>
      <c r="F18" s="1061">
        <v>3</v>
      </c>
      <c r="G18" s="367"/>
      <c r="H18" s="367"/>
      <c r="I18" s="367"/>
      <c r="J18" s="1061">
        <v>1</v>
      </c>
      <c r="K18" s="1058">
        <v>1</v>
      </c>
      <c r="L18" s="1061">
        <v>1</v>
      </c>
      <c r="M18" s="602" t="s">
        <v>19680</v>
      </c>
      <c r="N18" s="137"/>
      <c r="O18" s="1050" t="s">
        <v>1913</v>
      </c>
      <c r="P18" s="116">
        <v>1043</v>
      </c>
      <c r="Q18" s="627">
        <f t="shared" si="0"/>
        <v>886.55</v>
      </c>
    </row>
    <row r="19" spans="1:17" ht="14.4">
      <c r="A19" s="202" t="s">
        <v>19689</v>
      </c>
      <c r="B19" s="1050" t="s">
        <v>3550</v>
      </c>
      <c r="C19" s="1050" t="s">
        <v>3551</v>
      </c>
      <c r="D19" s="367"/>
      <c r="E19" s="83" t="s">
        <v>3558</v>
      </c>
      <c r="F19" s="1050">
        <v>3</v>
      </c>
      <c r="G19" s="367"/>
      <c r="H19" s="367"/>
      <c r="I19" s="367"/>
      <c r="J19" s="1050">
        <v>1</v>
      </c>
      <c r="K19" s="1042">
        <v>1</v>
      </c>
      <c r="L19" s="1050">
        <v>1</v>
      </c>
      <c r="M19" s="602" t="s">
        <v>19680</v>
      </c>
      <c r="N19" s="85"/>
      <c r="O19" s="1050" t="s">
        <v>1913</v>
      </c>
      <c r="P19" s="116">
        <v>1169</v>
      </c>
      <c r="Q19" s="627">
        <f t="shared" si="0"/>
        <v>993.65</v>
      </c>
    </row>
    <row r="20" spans="1:17" ht="14.4">
      <c r="A20" s="1034" t="s">
        <v>42828</v>
      </c>
      <c r="B20" s="777" t="s">
        <v>3550</v>
      </c>
      <c r="C20" s="777" t="s">
        <v>3551</v>
      </c>
      <c r="D20" s="367"/>
      <c r="E20" s="83" t="s">
        <v>19694</v>
      </c>
      <c r="F20" s="777">
        <v>3</v>
      </c>
      <c r="G20" s="367"/>
      <c r="H20" s="367"/>
      <c r="I20" s="367"/>
      <c r="J20" s="777">
        <v>1</v>
      </c>
      <c r="K20" s="777">
        <v>1</v>
      </c>
      <c r="L20" s="777">
        <v>1</v>
      </c>
      <c r="M20" s="602" t="s">
        <v>19680</v>
      </c>
      <c r="N20" s="85"/>
      <c r="O20" s="1050" t="s">
        <v>1913</v>
      </c>
      <c r="P20" s="259">
        <v>1169</v>
      </c>
      <c r="Q20" s="627">
        <f t="shared" si="0"/>
        <v>993.65</v>
      </c>
    </row>
    <row r="21" spans="1:17" ht="14.4">
      <c r="A21" s="202" t="s">
        <v>19690</v>
      </c>
      <c r="B21" s="1050" t="s">
        <v>21</v>
      </c>
      <c r="C21" s="1050" t="s">
        <v>3551</v>
      </c>
      <c r="D21" s="367"/>
      <c r="E21" s="83" t="s">
        <v>3558</v>
      </c>
      <c r="F21" s="1050">
        <v>3</v>
      </c>
      <c r="G21" s="367"/>
      <c r="H21" s="367"/>
      <c r="I21" s="367"/>
      <c r="J21" s="1050">
        <v>1</v>
      </c>
      <c r="K21" s="1042">
        <v>1</v>
      </c>
      <c r="L21" s="1050">
        <v>1</v>
      </c>
      <c r="M21" s="602" t="s">
        <v>19680</v>
      </c>
      <c r="N21" s="137"/>
      <c r="O21" s="1050" t="s">
        <v>1913</v>
      </c>
      <c r="P21" s="116">
        <v>1232</v>
      </c>
      <c r="Q21" s="627">
        <f t="shared" si="0"/>
        <v>1047.2</v>
      </c>
    </row>
    <row r="22" spans="1:17" ht="15" customHeight="1">
      <c r="A22" s="1031" t="s">
        <v>42829</v>
      </c>
      <c r="B22" s="1050" t="s">
        <v>21</v>
      </c>
      <c r="C22" s="1061" t="s">
        <v>3551</v>
      </c>
      <c r="D22" s="367"/>
      <c r="E22" s="83" t="s">
        <v>3558</v>
      </c>
      <c r="F22" s="1061">
        <v>3</v>
      </c>
      <c r="G22" s="367"/>
      <c r="H22" s="367"/>
      <c r="I22" s="367"/>
      <c r="J22" s="1061">
        <v>1</v>
      </c>
      <c r="K22" s="1058">
        <v>1</v>
      </c>
      <c r="L22" s="1061">
        <v>1</v>
      </c>
      <c r="M22" s="602" t="s">
        <v>19680</v>
      </c>
      <c r="N22" s="137"/>
      <c r="O22" s="1050" t="s">
        <v>1913</v>
      </c>
      <c r="P22" s="116">
        <v>1330</v>
      </c>
      <c r="Q22" s="627">
        <f t="shared" si="0"/>
        <v>1130.5</v>
      </c>
    </row>
    <row r="23" spans="1:17" ht="14.4">
      <c r="A23" s="202" t="s">
        <v>19691</v>
      </c>
      <c r="B23" s="1050" t="s">
        <v>21</v>
      </c>
      <c r="C23" s="1050" t="s">
        <v>3551</v>
      </c>
      <c r="D23" s="367"/>
      <c r="E23" s="83" t="s">
        <v>3558</v>
      </c>
      <c r="F23" s="1050">
        <v>3</v>
      </c>
      <c r="G23" s="367"/>
      <c r="H23" s="367"/>
      <c r="I23" s="367"/>
      <c r="J23" s="1050">
        <v>1</v>
      </c>
      <c r="K23" s="1042">
        <v>1</v>
      </c>
      <c r="L23" s="1050">
        <v>1</v>
      </c>
      <c r="M23" s="602" t="s">
        <v>19680</v>
      </c>
      <c r="N23" s="85"/>
      <c r="O23" s="1050" t="s">
        <v>1913</v>
      </c>
      <c r="P23" s="116">
        <v>1470</v>
      </c>
      <c r="Q23" s="627">
        <f t="shared" si="0"/>
        <v>1249.5</v>
      </c>
    </row>
    <row r="24" spans="1:17" ht="14.4">
      <c r="A24" s="1034" t="s">
        <v>42830</v>
      </c>
      <c r="B24" s="777" t="s">
        <v>21</v>
      </c>
      <c r="C24" s="1061" t="s">
        <v>3551</v>
      </c>
      <c r="D24" s="367"/>
      <c r="E24" s="83" t="s">
        <v>3558</v>
      </c>
      <c r="F24" s="1061">
        <v>3</v>
      </c>
      <c r="G24" s="367"/>
      <c r="H24" s="367"/>
      <c r="I24" s="367"/>
      <c r="J24" s="1061">
        <v>1</v>
      </c>
      <c r="K24" s="1058">
        <v>1</v>
      </c>
      <c r="L24" s="1061">
        <v>1</v>
      </c>
      <c r="M24" s="602" t="s">
        <v>19680</v>
      </c>
      <c r="N24" s="85"/>
      <c r="O24" s="1050" t="s">
        <v>1913</v>
      </c>
      <c r="P24" s="259">
        <v>1470</v>
      </c>
      <c r="Q24" s="627">
        <f t="shared" si="0"/>
        <v>1249.5</v>
      </c>
    </row>
    <row r="25" spans="1:17" ht="14.4">
      <c r="A25" s="317" t="s">
        <v>19692</v>
      </c>
      <c r="B25" s="1050" t="s">
        <v>3561</v>
      </c>
      <c r="C25" s="1050" t="s">
        <v>3551</v>
      </c>
      <c r="D25" s="367"/>
      <c r="E25" s="83" t="s">
        <v>3558</v>
      </c>
      <c r="F25" s="1050">
        <v>3</v>
      </c>
      <c r="G25" s="367"/>
      <c r="H25" s="367"/>
      <c r="I25" s="367"/>
      <c r="J25" s="1050">
        <v>1</v>
      </c>
      <c r="K25" s="1042">
        <v>1</v>
      </c>
      <c r="L25" s="1050">
        <v>1</v>
      </c>
      <c r="M25" s="1046" t="s">
        <v>19680</v>
      </c>
      <c r="N25" s="85"/>
      <c r="O25" s="1050" t="s">
        <v>1913</v>
      </c>
      <c r="P25" s="116">
        <v>2156</v>
      </c>
      <c r="Q25" s="627">
        <f t="shared" si="0"/>
        <v>1832.6</v>
      </c>
    </row>
    <row r="26" spans="1:17" ht="14.4">
      <c r="A26" s="1031" t="s">
        <v>42831</v>
      </c>
      <c r="B26" s="1050" t="s">
        <v>3561</v>
      </c>
      <c r="C26" s="1061" t="s">
        <v>3551</v>
      </c>
      <c r="D26" s="367"/>
      <c r="E26" s="83" t="s">
        <v>3558</v>
      </c>
      <c r="F26" s="1061">
        <v>3</v>
      </c>
      <c r="G26" s="367"/>
      <c r="H26" s="367"/>
      <c r="I26" s="367"/>
      <c r="J26" s="1061">
        <v>1</v>
      </c>
      <c r="K26" s="1058">
        <v>1</v>
      </c>
      <c r="L26" s="1061">
        <v>1</v>
      </c>
      <c r="M26" s="1060" t="s">
        <v>19680</v>
      </c>
      <c r="N26" s="137"/>
      <c r="O26" s="1050" t="s">
        <v>1913</v>
      </c>
      <c r="P26" s="116">
        <v>2268</v>
      </c>
      <c r="Q26" s="627">
        <f t="shared" si="0"/>
        <v>1927.8</v>
      </c>
    </row>
    <row r="27" spans="1:17" ht="14.4">
      <c r="A27" s="202" t="s">
        <v>19693</v>
      </c>
      <c r="B27" s="1050" t="s">
        <v>3561</v>
      </c>
      <c r="C27" s="1050" t="s">
        <v>3551</v>
      </c>
      <c r="D27" s="367"/>
      <c r="E27" s="83" t="s">
        <v>19694</v>
      </c>
      <c r="F27" s="777">
        <v>3</v>
      </c>
      <c r="G27" s="367"/>
      <c r="H27" s="367"/>
      <c r="I27" s="367"/>
      <c r="J27" s="777">
        <v>1</v>
      </c>
      <c r="K27" s="777">
        <v>1</v>
      </c>
      <c r="L27" s="777">
        <v>1</v>
      </c>
      <c r="M27" s="1046" t="s">
        <v>19680</v>
      </c>
      <c r="N27" s="85"/>
      <c r="O27" s="1050" t="s">
        <v>1913</v>
      </c>
      <c r="P27" s="116">
        <v>2450</v>
      </c>
      <c r="Q27" s="627">
        <f t="shared" si="0"/>
        <v>2082.5</v>
      </c>
    </row>
    <row r="28" spans="1:17" ht="14.4">
      <c r="A28" s="1034" t="s">
        <v>42832</v>
      </c>
      <c r="B28" s="777" t="s">
        <v>3561</v>
      </c>
      <c r="C28" s="777" t="s">
        <v>3551</v>
      </c>
      <c r="D28" s="367"/>
      <c r="E28" s="83" t="s">
        <v>19694</v>
      </c>
      <c r="F28" s="777">
        <v>3</v>
      </c>
      <c r="G28" s="367"/>
      <c r="H28" s="367"/>
      <c r="I28" s="367"/>
      <c r="J28" s="777">
        <v>1</v>
      </c>
      <c r="K28" s="777">
        <v>1</v>
      </c>
      <c r="L28" s="777">
        <v>1</v>
      </c>
      <c r="M28" s="602" t="s">
        <v>19680</v>
      </c>
      <c r="N28" s="799"/>
      <c r="O28" s="1050" t="s">
        <v>1913</v>
      </c>
      <c r="P28" s="259">
        <v>2450</v>
      </c>
      <c r="Q28" s="627">
        <f t="shared" si="0"/>
        <v>2082.5</v>
      </c>
    </row>
    <row r="29" spans="1:17" ht="14.4">
      <c r="A29" s="202" t="s">
        <v>19695</v>
      </c>
      <c r="B29" s="1050" t="s">
        <v>3566</v>
      </c>
      <c r="C29" s="1050" t="s">
        <v>3551</v>
      </c>
      <c r="D29" s="367"/>
      <c r="E29" s="83" t="s">
        <v>3558</v>
      </c>
      <c r="F29" s="1050">
        <v>3</v>
      </c>
      <c r="G29" s="367"/>
      <c r="H29" s="367"/>
      <c r="I29" s="367"/>
      <c r="J29" s="1050">
        <v>1</v>
      </c>
      <c r="K29" s="1050">
        <v>1</v>
      </c>
      <c r="L29" s="1050">
        <v>1</v>
      </c>
      <c r="M29" s="1046" t="s">
        <v>19680</v>
      </c>
      <c r="N29" s="85"/>
      <c r="O29" s="1050" t="s">
        <v>1913</v>
      </c>
      <c r="P29" s="116">
        <v>3458</v>
      </c>
      <c r="Q29" s="627">
        <f t="shared" si="0"/>
        <v>2939.2999999999997</v>
      </c>
    </row>
    <row r="30" spans="1:17" ht="14.4">
      <c r="A30" s="1034" t="s">
        <v>19696</v>
      </c>
      <c r="B30" s="777" t="s">
        <v>3566</v>
      </c>
      <c r="C30" s="1050" t="s">
        <v>3551</v>
      </c>
      <c r="D30" s="367"/>
      <c r="E30" s="83" t="s">
        <v>3558</v>
      </c>
      <c r="F30" s="1050">
        <v>3</v>
      </c>
      <c r="G30" s="367"/>
      <c r="H30" s="367"/>
      <c r="I30" s="367"/>
      <c r="J30" s="1050">
        <v>1</v>
      </c>
      <c r="K30" s="1050">
        <v>1</v>
      </c>
      <c r="L30" s="1050">
        <v>1</v>
      </c>
      <c r="M30" s="602" t="s">
        <v>19680</v>
      </c>
      <c r="N30" s="799"/>
      <c r="O30" s="1050" t="s">
        <v>1913</v>
      </c>
      <c r="P30" s="259">
        <v>3458</v>
      </c>
      <c r="Q30" s="627">
        <f t="shared" si="0"/>
        <v>2939.2999999999997</v>
      </c>
    </row>
    <row r="31" spans="1:17" ht="14.4">
      <c r="A31" s="281" t="s">
        <v>19697</v>
      </c>
      <c r="B31" s="777" t="s">
        <v>3566</v>
      </c>
      <c r="C31" s="1050" t="s">
        <v>3551</v>
      </c>
      <c r="D31" s="367"/>
      <c r="E31" s="83" t="s">
        <v>19694</v>
      </c>
      <c r="F31" s="777">
        <v>3</v>
      </c>
      <c r="G31" s="367"/>
      <c r="H31" s="367"/>
      <c r="I31" s="367"/>
      <c r="J31" s="777">
        <v>1</v>
      </c>
      <c r="K31" s="777">
        <v>1</v>
      </c>
      <c r="L31" s="777">
        <v>1</v>
      </c>
      <c r="M31" s="602" t="s">
        <v>19680</v>
      </c>
      <c r="N31" s="799"/>
      <c r="O31" s="1050" t="s">
        <v>1913</v>
      </c>
      <c r="P31" s="259">
        <v>3920</v>
      </c>
      <c r="Q31" s="627">
        <f t="shared" si="0"/>
        <v>3332</v>
      </c>
    </row>
    <row r="32" spans="1:17" thickBot="1">
      <c r="A32" s="1034" t="s">
        <v>19698</v>
      </c>
      <c r="B32" s="777" t="s">
        <v>3566</v>
      </c>
      <c r="C32" s="777" t="s">
        <v>3551</v>
      </c>
      <c r="D32" s="367"/>
      <c r="E32" s="83" t="s">
        <v>19694</v>
      </c>
      <c r="F32" s="777">
        <v>3</v>
      </c>
      <c r="G32" s="367"/>
      <c r="H32" s="367"/>
      <c r="I32" s="367"/>
      <c r="J32" s="777">
        <v>1</v>
      </c>
      <c r="K32" s="777">
        <v>1</v>
      </c>
      <c r="L32" s="777">
        <v>1</v>
      </c>
      <c r="M32" s="602" t="s">
        <v>19680</v>
      </c>
      <c r="N32" s="799"/>
      <c r="O32" s="1050" t="s">
        <v>1913</v>
      </c>
      <c r="P32" s="259">
        <v>3920</v>
      </c>
      <c r="Q32" s="627">
        <f t="shared" si="0"/>
        <v>3332</v>
      </c>
    </row>
    <row r="33" spans="1:17" ht="15.6">
      <c r="A33" s="781"/>
      <c r="B33" s="1395" t="s">
        <v>19699</v>
      </c>
      <c r="C33" s="1395"/>
      <c r="D33" s="1395"/>
      <c r="E33" s="1395"/>
      <c r="F33" s="1395"/>
      <c r="G33" s="1395"/>
      <c r="H33" s="1395"/>
      <c r="I33" s="1395"/>
      <c r="J33" s="1395"/>
      <c r="K33" s="1395"/>
      <c r="L33" s="1395"/>
      <c r="M33" s="1395"/>
      <c r="N33" s="1395"/>
      <c r="O33" s="800"/>
      <c r="P33" s="1037"/>
      <c r="Q33" s="1142"/>
    </row>
    <row r="34" spans="1:17" ht="24.6" thickBot="1">
      <c r="A34" s="808"/>
      <c r="B34" s="1038" t="s">
        <v>5</v>
      </c>
      <c r="C34" s="1038" t="s">
        <v>6</v>
      </c>
      <c r="D34" s="1038" t="s">
        <v>3544</v>
      </c>
      <c r="E34" s="802" t="s">
        <v>3545</v>
      </c>
      <c r="F34" s="784" t="s">
        <v>7</v>
      </c>
      <c r="G34" s="783" t="s">
        <v>14533</v>
      </c>
      <c r="H34" s="784" t="s">
        <v>9</v>
      </c>
      <c r="I34" s="784" t="s">
        <v>11</v>
      </c>
      <c r="J34" s="784" t="s">
        <v>12</v>
      </c>
      <c r="K34" s="784" t="s">
        <v>3546</v>
      </c>
      <c r="L34" s="784" t="s">
        <v>3547</v>
      </c>
      <c r="M34" s="783" t="s">
        <v>3548</v>
      </c>
      <c r="N34" s="803" t="s">
        <v>13</v>
      </c>
      <c r="O34" s="1038" t="s">
        <v>14</v>
      </c>
      <c r="P34" s="1038"/>
      <c r="Q34" s="1143"/>
    </row>
    <row r="35" spans="1:17" ht="14.4">
      <c r="A35" s="250" t="s">
        <v>19700</v>
      </c>
      <c r="B35" s="379" t="s">
        <v>16</v>
      </c>
      <c r="C35" s="1039" t="s">
        <v>14534</v>
      </c>
      <c r="D35" s="368"/>
      <c r="E35" s="482" t="s">
        <v>19701</v>
      </c>
      <c r="F35" s="379">
        <v>2</v>
      </c>
      <c r="G35" s="246"/>
      <c r="H35" s="144"/>
      <c r="I35" s="483">
        <v>1</v>
      </c>
      <c r="J35" s="1039">
        <v>1</v>
      </c>
      <c r="K35" s="147"/>
      <c r="L35" s="379" t="s">
        <v>3572</v>
      </c>
      <c r="M35" s="379" t="s">
        <v>15</v>
      </c>
      <c r="N35" s="137"/>
      <c r="O35" s="1033" t="s">
        <v>1913</v>
      </c>
      <c r="P35" s="1048">
        <v>532</v>
      </c>
      <c r="Q35" s="627">
        <f t="shared" si="0"/>
        <v>452.2</v>
      </c>
    </row>
    <row r="36" spans="1:17" ht="14.4">
      <c r="A36" s="104" t="s">
        <v>19702</v>
      </c>
      <c r="B36" s="379" t="s">
        <v>18</v>
      </c>
      <c r="C36" s="379" t="s">
        <v>14534</v>
      </c>
      <c r="D36" s="1046" t="s">
        <v>15</v>
      </c>
      <c r="E36" s="243" t="s">
        <v>19703</v>
      </c>
      <c r="F36" s="1050">
        <v>3</v>
      </c>
      <c r="G36" s="379" t="s">
        <v>3572</v>
      </c>
      <c r="H36" s="1041">
        <v>1</v>
      </c>
      <c r="I36" s="980"/>
      <c r="J36" s="1041">
        <v>1</v>
      </c>
      <c r="K36" s="379">
        <v>1</v>
      </c>
      <c r="L36" s="379">
        <v>1</v>
      </c>
      <c r="M36" s="602" t="s">
        <v>15</v>
      </c>
      <c r="N36" s="137"/>
      <c r="O36" s="1033" t="s">
        <v>1913</v>
      </c>
      <c r="P36" s="89">
        <v>756</v>
      </c>
      <c r="Q36" s="627">
        <f t="shared" si="0"/>
        <v>642.6</v>
      </c>
    </row>
    <row r="37" spans="1:17" ht="14.4">
      <c r="A37" s="104" t="s">
        <v>19704</v>
      </c>
      <c r="B37" s="1050" t="s">
        <v>19</v>
      </c>
      <c r="C37" s="1050" t="s">
        <v>3551</v>
      </c>
      <c r="D37" s="367"/>
      <c r="E37" s="243" t="s">
        <v>19705</v>
      </c>
      <c r="F37" s="1050">
        <v>3</v>
      </c>
      <c r="G37" s="367"/>
      <c r="H37" s="367"/>
      <c r="I37" s="367"/>
      <c r="J37" s="1050">
        <v>2</v>
      </c>
      <c r="K37" s="1050">
        <v>1</v>
      </c>
      <c r="L37" s="1050" t="s">
        <v>3572</v>
      </c>
      <c r="M37" s="1046" t="s">
        <v>15</v>
      </c>
      <c r="N37" s="85"/>
      <c r="O37" s="1033" t="s">
        <v>1913</v>
      </c>
      <c r="P37" s="89">
        <v>1050</v>
      </c>
      <c r="Q37" s="627">
        <f t="shared" si="0"/>
        <v>892.5</v>
      </c>
    </row>
    <row r="38" spans="1:17" ht="14.4">
      <c r="A38" s="1076" t="s">
        <v>42995</v>
      </c>
      <c r="B38" s="379" t="s">
        <v>19</v>
      </c>
      <c r="C38" s="1093" t="s">
        <v>3551</v>
      </c>
      <c r="D38" s="367"/>
      <c r="E38" s="243" t="s">
        <v>19705</v>
      </c>
      <c r="F38" s="1093">
        <v>3</v>
      </c>
      <c r="G38" s="367"/>
      <c r="H38" s="367"/>
      <c r="I38" s="367"/>
      <c r="J38" s="1093">
        <v>2</v>
      </c>
      <c r="K38" s="1093">
        <v>1</v>
      </c>
      <c r="L38" s="1093" t="s">
        <v>3572</v>
      </c>
      <c r="M38" s="1090" t="s">
        <v>15</v>
      </c>
      <c r="N38" s="85"/>
      <c r="O38" s="1078" t="s">
        <v>1913</v>
      </c>
      <c r="P38" s="89">
        <v>1050</v>
      </c>
      <c r="Q38" s="627">
        <f t="shared" si="0"/>
        <v>892.5</v>
      </c>
    </row>
    <row r="39" spans="1:17" ht="14.4">
      <c r="A39" s="104" t="s">
        <v>19706</v>
      </c>
      <c r="B39" s="379" t="s">
        <v>19</v>
      </c>
      <c r="C39" s="1050" t="s">
        <v>3551</v>
      </c>
      <c r="D39" s="1046" t="s">
        <v>15</v>
      </c>
      <c r="E39" s="83" t="s">
        <v>19707</v>
      </c>
      <c r="F39" s="1050">
        <v>3</v>
      </c>
      <c r="G39" s="1050" t="s">
        <v>3572</v>
      </c>
      <c r="H39" s="1050">
        <v>1</v>
      </c>
      <c r="I39" s="367"/>
      <c r="J39" s="1050">
        <v>1</v>
      </c>
      <c r="K39" s="1050" t="s">
        <v>3572</v>
      </c>
      <c r="L39" s="1050" t="s">
        <v>3572</v>
      </c>
      <c r="M39" s="1046" t="s">
        <v>15</v>
      </c>
      <c r="N39" s="85"/>
      <c r="O39" s="1033" t="s">
        <v>1913</v>
      </c>
      <c r="P39" s="89">
        <v>1316</v>
      </c>
      <c r="Q39" s="627">
        <f t="shared" si="0"/>
        <v>1118.5999999999999</v>
      </c>
    </row>
    <row r="40" spans="1:17" ht="14.4">
      <c r="A40" s="728" t="s">
        <v>19708</v>
      </c>
      <c r="B40" s="379" t="s">
        <v>19672</v>
      </c>
      <c r="C40" s="1050" t="s">
        <v>3551</v>
      </c>
      <c r="D40" s="1046" t="s">
        <v>15</v>
      </c>
      <c r="E40" s="83" t="s">
        <v>19707</v>
      </c>
      <c r="F40" s="1050">
        <v>3</v>
      </c>
      <c r="G40" s="777" t="s">
        <v>3572</v>
      </c>
      <c r="H40" s="777">
        <v>1</v>
      </c>
      <c r="I40" s="367"/>
      <c r="J40" s="1050">
        <v>1</v>
      </c>
      <c r="K40" s="1050" t="s">
        <v>3572</v>
      </c>
      <c r="L40" s="1050" t="s">
        <v>3572</v>
      </c>
      <c r="M40" s="1046" t="s">
        <v>15</v>
      </c>
      <c r="N40" s="137"/>
      <c r="O40" s="1033" t="s">
        <v>1913</v>
      </c>
      <c r="P40" s="1048">
        <v>1512</v>
      </c>
      <c r="Q40" s="627">
        <f t="shared" si="0"/>
        <v>1285.2</v>
      </c>
    </row>
    <row r="41" spans="1:17" ht="14.4">
      <c r="A41" s="728" t="s">
        <v>19709</v>
      </c>
      <c r="B41" s="379" t="s">
        <v>19672</v>
      </c>
      <c r="C41" s="379" t="s">
        <v>3551</v>
      </c>
      <c r="D41" s="643" t="s">
        <v>15</v>
      </c>
      <c r="E41" s="243" t="s">
        <v>19710</v>
      </c>
      <c r="F41" s="1039">
        <v>3</v>
      </c>
      <c r="G41" s="1050" t="s">
        <v>3572</v>
      </c>
      <c r="H41" s="1050">
        <v>1</v>
      </c>
      <c r="I41" s="367"/>
      <c r="J41" s="1050">
        <v>1</v>
      </c>
      <c r="K41" s="379">
        <v>1</v>
      </c>
      <c r="L41" s="379" t="s">
        <v>3572</v>
      </c>
      <c r="M41" s="379" t="s">
        <v>15</v>
      </c>
      <c r="N41" s="137"/>
      <c r="O41" s="1033" t="s">
        <v>1913</v>
      </c>
      <c r="P41" s="1048">
        <v>1638</v>
      </c>
      <c r="Q41" s="627">
        <f t="shared" si="0"/>
        <v>1392.3</v>
      </c>
    </row>
    <row r="42" spans="1:17" ht="14.4">
      <c r="A42" s="104" t="s">
        <v>19711</v>
      </c>
      <c r="B42" s="1050" t="s">
        <v>19674</v>
      </c>
      <c r="C42" s="1035" t="s">
        <v>3551</v>
      </c>
      <c r="D42" s="981"/>
      <c r="E42" s="482" t="s">
        <v>19705</v>
      </c>
      <c r="F42" s="1050">
        <v>3</v>
      </c>
      <c r="G42" s="367"/>
      <c r="H42" s="367"/>
      <c r="I42" s="367"/>
      <c r="J42" s="777">
        <v>2</v>
      </c>
      <c r="K42" s="1050">
        <v>1</v>
      </c>
      <c r="L42" s="1050" t="s">
        <v>3572</v>
      </c>
      <c r="M42" s="1046" t="s">
        <v>15</v>
      </c>
      <c r="N42" s="85"/>
      <c r="O42" s="1033" t="s">
        <v>1913</v>
      </c>
      <c r="P42" s="89">
        <v>1274</v>
      </c>
      <c r="Q42" s="627">
        <f t="shared" si="0"/>
        <v>1082.8999999999999</v>
      </c>
    </row>
    <row r="43" spans="1:17" ht="14.4">
      <c r="A43" s="1076" t="s">
        <v>42996</v>
      </c>
      <c r="B43" s="379" t="s">
        <v>19674</v>
      </c>
      <c r="C43" s="1080" t="s">
        <v>3551</v>
      </c>
      <c r="D43" s="368"/>
      <c r="E43" s="482" t="s">
        <v>19705</v>
      </c>
      <c r="F43" s="1093">
        <v>3</v>
      </c>
      <c r="G43" s="367"/>
      <c r="H43" s="367"/>
      <c r="I43" s="367"/>
      <c r="J43" s="777">
        <v>2</v>
      </c>
      <c r="K43" s="1093">
        <v>1</v>
      </c>
      <c r="L43" s="1093" t="s">
        <v>3572</v>
      </c>
      <c r="M43" s="1090" t="s">
        <v>15</v>
      </c>
      <c r="N43" s="85"/>
      <c r="O43" s="1078" t="s">
        <v>1913</v>
      </c>
      <c r="P43" s="89">
        <v>1274</v>
      </c>
      <c r="Q43" s="627">
        <f t="shared" si="0"/>
        <v>1082.8999999999999</v>
      </c>
    </row>
    <row r="44" spans="1:17" ht="14.4">
      <c r="A44" s="1076" t="s">
        <v>42997</v>
      </c>
      <c r="B44" s="379" t="s">
        <v>3550</v>
      </c>
      <c r="C44" s="1080" t="s">
        <v>3551</v>
      </c>
      <c r="D44" s="147"/>
      <c r="E44" s="482" t="s">
        <v>19705</v>
      </c>
      <c r="F44" s="1093">
        <v>3</v>
      </c>
      <c r="G44" s="367"/>
      <c r="H44" s="367"/>
      <c r="I44" s="367"/>
      <c r="J44" s="1093">
        <v>2</v>
      </c>
      <c r="K44" s="1093">
        <v>1</v>
      </c>
      <c r="L44" s="1093" t="s">
        <v>3572</v>
      </c>
      <c r="M44" s="1090" t="s">
        <v>15</v>
      </c>
      <c r="N44" s="85"/>
      <c r="O44" s="1078" t="s">
        <v>1913</v>
      </c>
      <c r="P44" s="89">
        <v>1400</v>
      </c>
      <c r="Q44" s="627">
        <f t="shared" si="0"/>
        <v>1190</v>
      </c>
    </row>
    <row r="45" spans="1:17" ht="14.4">
      <c r="A45" s="728" t="s">
        <v>19712</v>
      </c>
      <c r="B45" s="379" t="s">
        <v>3550</v>
      </c>
      <c r="C45" s="379" t="s">
        <v>3551</v>
      </c>
      <c r="D45" s="1093" t="s">
        <v>15</v>
      </c>
      <c r="E45" s="243" t="s">
        <v>19707</v>
      </c>
      <c r="F45" s="379">
        <v>3</v>
      </c>
      <c r="G45" s="1050" t="s">
        <v>3572</v>
      </c>
      <c r="H45" s="1050">
        <v>1</v>
      </c>
      <c r="I45" s="367"/>
      <c r="J45" s="1050">
        <v>1</v>
      </c>
      <c r="K45" s="379" t="s">
        <v>3572</v>
      </c>
      <c r="L45" s="379" t="s">
        <v>3572</v>
      </c>
      <c r="M45" s="379" t="s">
        <v>15</v>
      </c>
      <c r="N45" s="137"/>
      <c r="O45" s="1033" t="s">
        <v>1913</v>
      </c>
      <c r="P45" s="1048">
        <v>2016</v>
      </c>
      <c r="Q45" s="627">
        <f t="shared" si="0"/>
        <v>1713.6</v>
      </c>
    </row>
    <row r="46" spans="1:17" ht="15" customHeight="1">
      <c r="A46" s="250" t="s">
        <v>19713</v>
      </c>
      <c r="B46" s="379" t="s">
        <v>3550</v>
      </c>
      <c r="C46" s="379" t="s">
        <v>3551</v>
      </c>
      <c r="D46" s="379" t="s">
        <v>15</v>
      </c>
      <c r="E46" s="243" t="s">
        <v>19710</v>
      </c>
      <c r="F46" s="1039">
        <v>3</v>
      </c>
      <c r="G46" s="1050" t="s">
        <v>3572</v>
      </c>
      <c r="H46" s="1050">
        <v>1</v>
      </c>
      <c r="I46" s="367"/>
      <c r="J46" s="1050">
        <v>1</v>
      </c>
      <c r="K46" s="379">
        <v>1</v>
      </c>
      <c r="L46" s="379" t="s">
        <v>3572</v>
      </c>
      <c r="M46" s="379" t="s">
        <v>15</v>
      </c>
      <c r="N46" s="137"/>
      <c r="O46" s="1033" t="s">
        <v>1913</v>
      </c>
      <c r="P46" s="1048">
        <v>2240</v>
      </c>
      <c r="Q46" s="627">
        <f t="shared" si="0"/>
        <v>1904</v>
      </c>
    </row>
    <row r="47" spans="1:17" ht="14.4">
      <c r="A47" s="202" t="s">
        <v>19714</v>
      </c>
      <c r="B47" s="379" t="s">
        <v>3550</v>
      </c>
      <c r="C47" s="379" t="s">
        <v>14534</v>
      </c>
      <c r="D47" s="368"/>
      <c r="E47" s="83" t="s">
        <v>19703</v>
      </c>
      <c r="F47" s="1050">
        <v>1</v>
      </c>
      <c r="G47" s="1050" t="s">
        <v>3572</v>
      </c>
      <c r="H47" s="205"/>
      <c r="I47" s="487"/>
      <c r="J47" s="1050">
        <v>2</v>
      </c>
      <c r="K47" s="379" t="s">
        <v>3572</v>
      </c>
      <c r="L47" s="379" t="s">
        <v>3572</v>
      </c>
      <c r="M47" s="379" t="s">
        <v>15</v>
      </c>
      <c r="N47" s="145" t="s">
        <v>19671</v>
      </c>
      <c r="O47" s="1033" t="s">
        <v>1913</v>
      </c>
      <c r="P47" s="89">
        <v>6300</v>
      </c>
      <c r="Q47" s="627">
        <f t="shared" si="0"/>
        <v>5355</v>
      </c>
    </row>
    <row r="48" spans="1:17" ht="14.4">
      <c r="A48" s="104" t="s">
        <v>19715</v>
      </c>
      <c r="B48" s="1050" t="s">
        <v>21</v>
      </c>
      <c r="C48" s="1050" t="s">
        <v>3551</v>
      </c>
      <c r="D48" s="368"/>
      <c r="E48" s="243" t="s">
        <v>19705</v>
      </c>
      <c r="F48" s="1050">
        <v>3</v>
      </c>
      <c r="G48" s="367"/>
      <c r="H48" s="367"/>
      <c r="I48" s="367"/>
      <c r="J48" s="1050">
        <v>2</v>
      </c>
      <c r="K48" s="1050">
        <v>1</v>
      </c>
      <c r="L48" s="1050" t="s">
        <v>3572</v>
      </c>
      <c r="M48" s="1046" t="s">
        <v>15</v>
      </c>
      <c r="N48" s="85"/>
      <c r="O48" s="1033" t="s">
        <v>1913</v>
      </c>
      <c r="P48" s="89">
        <v>1624</v>
      </c>
      <c r="Q48" s="627">
        <f t="shared" si="0"/>
        <v>1380.3999999999999</v>
      </c>
    </row>
    <row r="49" spans="1:17" ht="14.4">
      <c r="A49" s="1076" t="s">
        <v>42998</v>
      </c>
      <c r="B49" s="379" t="s">
        <v>21</v>
      </c>
      <c r="C49" s="1093" t="s">
        <v>3551</v>
      </c>
      <c r="D49" s="147"/>
      <c r="E49" s="243"/>
      <c r="F49" s="1093"/>
      <c r="G49" s="367"/>
      <c r="H49" s="367"/>
      <c r="I49" s="367"/>
      <c r="J49" s="1093"/>
      <c r="K49" s="1093"/>
      <c r="L49" s="1093"/>
      <c r="M49" s="1090"/>
      <c r="N49" s="85"/>
      <c r="O49" s="1078" t="s">
        <v>1913</v>
      </c>
      <c r="P49" s="89">
        <v>1624</v>
      </c>
      <c r="Q49" s="627">
        <f t="shared" si="0"/>
        <v>1380.3999999999999</v>
      </c>
    </row>
    <row r="50" spans="1:17" ht="15" customHeight="1">
      <c r="A50" s="94" t="s">
        <v>19716</v>
      </c>
      <c r="B50" s="379" t="s">
        <v>21</v>
      </c>
      <c r="C50" s="379" t="s">
        <v>3551</v>
      </c>
      <c r="D50" s="1041" t="s">
        <v>15</v>
      </c>
      <c r="E50" s="243" t="s">
        <v>19707</v>
      </c>
      <c r="F50" s="379">
        <v>3</v>
      </c>
      <c r="G50" s="1050" t="s">
        <v>3572</v>
      </c>
      <c r="H50" s="1050">
        <v>1</v>
      </c>
      <c r="I50" s="367"/>
      <c r="J50" s="1050">
        <v>1</v>
      </c>
      <c r="K50" s="379" t="s">
        <v>3572</v>
      </c>
      <c r="L50" s="379" t="s">
        <v>3572</v>
      </c>
      <c r="M50" s="379" t="s">
        <v>15</v>
      </c>
      <c r="N50" s="137"/>
      <c r="O50" s="1033" t="s">
        <v>1913</v>
      </c>
      <c r="P50" s="1048">
        <v>2436</v>
      </c>
      <c r="Q50" s="627">
        <f t="shared" si="0"/>
        <v>2070.6</v>
      </c>
    </row>
    <row r="51" spans="1:17" ht="15" customHeight="1">
      <c r="A51" s="104" t="s">
        <v>19717</v>
      </c>
      <c r="B51" s="379" t="s">
        <v>21</v>
      </c>
      <c r="C51" s="379" t="s">
        <v>3551</v>
      </c>
      <c r="D51" s="1041" t="s">
        <v>15</v>
      </c>
      <c r="E51" s="243" t="s">
        <v>19710</v>
      </c>
      <c r="F51" s="379">
        <v>3</v>
      </c>
      <c r="G51" s="1041" t="s">
        <v>3572</v>
      </c>
      <c r="H51" s="1050">
        <v>1</v>
      </c>
      <c r="I51" s="367"/>
      <c r="J51" s="1050">
        <v>1</v>
      </c>
      <c r="K51" s="379">
        <v>1</v>
      </c>
      <c r="L51" s="379" t="s">
        <v>3572</v>
      </c>
      <c r="M51" s="379" t="s">
        <v>15</v>
      </c>
      <c r="N51" s="137"/>
      <c r="O51" s="1033" t="s">
        <v>1913</v>
      </c>
      <c r="P51" s="1048">
        <v>2590</v>
      </c>
      <c r="Q51" s="627">
        <f t="shared" si="0"/>
        <v>2201.5</v>
      </c>
    </row>
    <row r="52" spans="1:17" ht="15" customHeight="1">
      <c r="A52" s="104" t="s">
        <v>19718</v>
      </c>
      <c r="B52" s="1050" t="s">
        <v>3561</v>
      </c>
      <c r="C52" s="1050" t="s">
        <v>3551</v>
      </c>
      <c r="D52" s="368"/>
      <c r="E52" s="243" t="s">
        <v>19705</v>
      </c>
      <c r="F52" s="1050">
        <v>3</v>
      </c>
      <c r="G52" s="367"/>
      <c r="H52" s="367"/>
      <c r="I52" s="367"/>
      <c r="J52" s="1050">
        <v>2</v>
      </c>
      <c r="K52" s="1050">
        <v>1</v>
      </c>
      <c r="L52" s="1050" t="s">
        <v>3572</v>
      </c>
      <c r="M52" s="1046" t="s">
        <v>15</v>
      </c>
      <c r="N52" s="85"/>
      <c r="O52" s="1033" t="s">
        <v>1913</v>
      </c>
      <c r="P52" s="89">
        <v>2660</v>
      </c>
      <c r="Q52" s="627">
        <f t="shared" si="0"/>
        <v>2261</v>
      </c>
    </row>
    <row r="53" spans="1:17" ht="14.4">
      <c r="A53" s="1076" t="s">
        <v>42999</v>
      </c>
      <c r="B53" s="379" t="s">
        <v>3561</v>
      </c>
      <c r="C53" s="1093" t="s">
        <v>3551</v>
      </c>
      <c r="D53" s="368"/>
      <c r="E53" s="243" t="s">
        <v>19705</v>
      </c>
      <c r="F53" s="1093">
        <v>3</v>
      </c>
      <c r="G53" s="367"/>
      <c r="H53" s="367"/>
      <c r="I53" s="367"/>
      <c r="J53" s="1093">
        <v>2</v>
      </c>
      <c r="K53" s="1093">
        <v>1</v>
      </c>
      <c r="L53" s="1093" t="s">
        <v>3572</v>
      </c>
      <c r="M53" s="1090" t="s">
        <v>15</v>
      </c>
      <c r="N53" s="85"/>
      <c r="O53" s="1078" t="s">
        <v>1913</v>
      </c>
      <c r="P53" s="89">
        <v>2660</v>
      </c>
      <c r="Q53" s="627">
        <f t="shared" si="0"/>
        <v>2261</v>
      </c>
    </row>
    <row r="54" spans="1:17" ht="14.4">
      <c r="A54" s="104" t="s">
        <v>19719</v>
      </c>
      <c r="B54" s="1050" t="s">
        <v>3561</v>
      </c>
      <c r="C54" s="379" t="s">
        <v>3551</v>
      </c>
      <c r="D54" s="1093" t="s">
        <v>15</v>
      </c>
      <c r="E54" s="243" t="s">
        <v>19707</v>
      </c>
      <c r="F54" s="379">
        <v>3</v>
      </c>
      <c r="G54" s="1050" t="s">
        <v>3572</v>
      </c>
      <c r="H54" s="1050">
        <v>1</v>
      </c>
      <c r="I54" s="367"/>
      <c r="J54" s="1050">
        <v>1</v>
      </c>
      <c r="K54" s="379" t="s">
        <v>3572</v>
      </c>
      <c r="L54" s="379" t="s">
        <v>3572</v>
      </c>
      <c r="M54" s="379" t="s">
        <v>15</v>
      </c>
      <c r="N54" s="137"/>
      <c r="O54" s="1033" t="s">
        <v>1913</v>
      </c>
      <c r="P54" s="86">
        <v>4410</v>
      </c>
      <c r="Q54" s="627">
        <f t="shared" si="0"/>
        <v>3748.5</v>
      </c>
    </row>
    <row r="55" spans="1:17" ht="14.4">
      <c r="A55" s="104" t="s">
        <v>19720</v>
      </c>
      <c r="B55" s="1050" t="s">
        <v>3566</v>
      </c>
      <c r="C55" s="1050" t="s">
        <v>3551</v>
      </c>
      <c r="D55" s="82"/>
      <c r="E55" s="243" t="s">
        <v>19721</v>
      </c>
      <c r="F55" s="1050">
        <v>3</v>
      </c>
      <c r="G55" s="367"/>
      <c r="H55" s="367"/>
      <c r="I55" s="367"/>
      <c r="J55" s="1050">
        <v>2</v>
      </c>
      <c r="K55" s="1050">
        <v>1</v>
      </c>
      <c r="L55" s="1050" t="s">
        <v>3572</v>
      </c>
      <c r="M55" s="1046" t="s">
        <v>15</v>
      </c>
      <c r="N55" s="85"/>
      <c r="O55" s="1033" t="s">
        <v>1913</v>
      </c>
      <c r="P55" s="89">
        <v>4830</v>
      </c>
      <c r="Q55" s="627">
        <f t="shared" si="0"/>
        <v>4105.5</v>
      </c>
    </row>
    <row r="56" spans="1:17" ht="15" customHeight="1">
      <c r="A56" s="104" t="s">
        <v>19722</v>
      </c>
      <c r="B56" s="1050" t="s">
        <v>3566</v>
      </c>
      <c r="C56" s="379" t="s">
        <v>3551</v>
      </c>
      <c r="D56" s="797" t="s">
        <v>15</v>
      </c>
      <c r="E56" s="798" t="s">
        <v>19707</v>
      </c>
      <c r="F56" s="777">
        <v>3</v>
      </c>
      <c r="G56" s="1050" t="s">
        <v>3572</v>
      </c>
      <c r="H56" s="1050">
        <v>1</v>
      </c>
      <c r="I56" s="367"/>
      <c r="J56" s="1050">
        <v>1</v>
      </c>
      <c r="K56" s="777" t="s">
        <v>3572</v>
      </c>
      <c r="L56" s="777" t="s">
        <v>3572</v>
      </c>
      <c r="M56" s="797" t="s">
        <v>15</v>
      </c>
      <c r="N56" s="137"/>
      <c r="O56" s="1033" t="s">
        <v>1913</v>
      </c>
      <c r="P56" s="1048">
        <v>7490</v>
      </c>
      <c r="Q56" s="627">
        <f t="shared" si="0"/>
        <v>6366.5</v>
      </c>
    </row>
    <row r="57" spans="1:17" ht="15" customHeight="1">
      <c r="A57" s="796" t="s">
        <v>19723</v>
      </c>
      <c r="B57" s="777" t="s">
        <v>3571</v>
      </c>
      <c r="C57" s="379" t="s">
        <v>3551</v>
      </c>
      <c r="D57" s="1046" t="s">
        <v>15</v>
      </c>
      <c r="E57" s="83" t="s">
        <v>19721</v>
      </c>
      <c r="F57" s="777">
        <v>3</v>
      </c>
      <c r="G57" s="367"/>
      <c r="H57" s="367"/>
      <c r="I57" s="367"/>
      <c r="J57" s="1050">
        <v>1</v>
      </c>
      <c r="K57" s="777">
        <v>1</v>
      </c>
      <c r="L57" s="777" t="s">
        <v>19724</v>
      </c>
      <c r="M57" s="797" t="s">
        <v>15</v>
      </c>
      <c r="N57" s="503"/>
      <c r="O57" s="1032" t="s">
        <v>1913</v>
      </c>
      <c r="P57" s="372">
        <v>11760</v>
      </c>
      <c r="Q57" s="627">
        <f t="shared" si="0"/>
        <v>9996</v>
      </c>
    </row>
    <row r="58" spans="1:17" ht="15" customHeight="1" thickBot="1">
      <c r="A58" s="796" t="s">
        <v>19725</v>
      </c>
      <c r="B58" s="777" t="s">
        <v>3571</v>
      </c>
      <c r="C58" s="777" t="s">
        <v>3551</v>
      </c>
      <c r="D58" s="797" t="s">
        <v>15</v>
      </c>
      <c r="E58" s="798" t="s">
        <v>19707</v>
      </c>
      <c r="F58" s="777">
        <v>3</v>
      </c>
      <c r="G58" s="777" t="s">
        <v>3572</v>
      </c>
      <c r="H58" s="777">
        <v>1</v>
      </c>
      <c r="I58" s="367"/>
      <c r="J58" s="777">
        <v>1</v>
      </c>
      <c r="K58" s="777" t="s">
        <v>3572</v>
      </c>
      <c r="L58" s="777" t="s">
        <v>3572</v>
      </c>
      <c r="M58" s="797" t="s">
        <v>15</v>
      </c>
      <c r="N58" s="799"/>
      <c r="O58" s="785" t="s">
        <v>1913</v>
      </c>
      <c r="P58" s="1047">
        <v>15729</v>
      </c>
      <c r="Q58" s="627">
        <f t="shared" si="0"/>
        <v>13369.65</v>
      </c>
    </row>
    <row r="59" spans="1:17" ht="15" customHeight="1">
      <c r="A59" s="781"/>
      <c r="B59" s="1036"/>
      <c r="C59" s="1395" t="s">
        <v>19726</v>
      </c>
      <c r="D59" s="1395"/>
      <c r="E59" s="1395"/>
      <c r="F59" s="1395"/>
      <c r="G59" s="1395"/>
      <c r="H59" s="1395"/>
      <c r="I59" s="1395"/>
      <c r="J59" s="1395"/>
      <c r="K59" s="1395"/>
      <c r="L59" s="1395"/>
      <c r="M59" s="1395"/>
      <c r="N59" s="1395"/>
      <c r="O59" s="800"/>
      <c r="P59" s="1037"/>
      <c r="Q59" s="1142"/>
    </row>
    <row r="60" spans="1:17" ht="24.6" thickBot="1">
      <c r="A60" s="792"/>
      <c r="B60" s="1038" t="s">
        <v>5</v>
      </c>
      <c r="C60" s="1038" t="s">
        <v>6</v>
      </c>
      <c r="D60" s="1038" t="s">
        <v>3544</v>
      </c>
      <c r="E60" s="802" t="s">
        <v>3545</v>
      </c>
      <c r="F60" s="784" t="s">
        <v>7</v>
      </c>
      <c r="G60" s="783" t="s">
        <v>19727</v>
      </c>
      <c r="H60" s="784" t="s">
        <v>9</v>
      </c>
      <c r="I60" s="784" t="s">
        <v>11</v>
      </c>
      <c r="J60" s="784" t="s">
        <v>12</v>
      </c>
      <c r="K60" s="784" t="s">
        <v>3546</v>
      </c>
      <c r="L60" s="784" t="s">
        <v>3547</v>
      </c>
      <c r="M60" s="783" t="s">
        <v>3548</v>
      </c>
      <c r="N60" s="803" t="s">
        <v>13</v>
      </c>
      <c r="O60" s="1038" t="s">
        <v>14</v>
      </c>
      <c r="P60" s="1038"/>
      <c r="Q60" s="1143"/>
    </row>
    <row r="61" spans="1:17" ht="14.4">
      <c r="A61" s="1033" t="s">
        <v>19728</v>
      </c>
      <c r="B61" s="379" t="s">
        <v>19672</v>
      </c>
      <c r="C61" s="1039" t="s">
        <v>14534</v>
      </c>
      <c r="D61" s="147"/>
      <c r="E61" s="243" t="s">
        <v>19729</v>
      </c>
      <c r="F61" s="379">
        <v>1</v>
      </c>
      <c r="G61" s="147"/>
      <c r="H61" s="379" t="s">
        <v>3572</v>
      </c>
      <c r="I61" s="1043">
        <v>1</v>
      </c>
      <c r="J61" s="379">
        <v>1</v>
      </c>
      <c r="K61" s="379">
        <v>1</v>
      </c>
      <c r="L61" s="379" t="s">
        <v>3572</v>
      </c>
      <c r="M61" s="379" t="s">
        <v>15</v>
      </c>
      <c r="N61" s="145" t="s">
        <v>19730</v>
      </c>
      <c r="O61" s="1033" t="s">
        <v>1913</v>
      </c>
      <c r="P61" s="1048">
        <v>2534</v>
      </c>
      <c r="Q61" s="627">
        <f t="shared" si="0"/>
        <v>2153.9</v>
      </c>
    </row>
    <row r="62" spans="1:17" ht="15" customHeight="1">
      <c r="A62" s="1033" t="s">
        <v>19731</v>
      </c>
      <c r="B62" s="379" t="s">
        <v>3571</v>
      </c>
      <c r="C62" s="1406" t="s">
        <v>19732</v>
      </c>
      <c r="D62" s="1407"/>
      <c r="E62" s="1407"/>
      <c r="F62" s="1407"/>
      <c r="G62" s="1407"/>
      <c r="H62" s="1407"/>
      <c r="I62" s="1407"/>
      <c r="J62" s="1407"/>
      <c r="K62" s="1407"/>
      <c r="L62" s="1407"/>
      <c r="M62" s="1407"/>
      <c r="N62" s="1408"/>
      <c r="O62" s="1033" t="s">
        <v>1913</v>
      </c>
      <c r="P62" s="1048">
        <v>9832</v>
      </c>
      <c r="Q62" s="627">
        <f t="shared" si="0"/>
        <v>8357.1999999999989</v>
      </c>
    </row>
    <row r="63" spans="1:17" ht="15" customHeight="1">
      <c r="A63" s="1033" t="s">
        <v>19733</v>
      </c>
      <c r="B63" s="379" t="s">
        <v>19734</v>
      </c>
      <c r="C63" s="1406" t="s">
        <v>19735</v>
      </c>
      <c r="D63" s="1407"/>
      <c r="E63" s="1407"/>
      <c r="F63" s="1407"/>
      <c r="G63" s="1407"/>
      <c r="H63" s="1407"/>
      <c r="I63" s="1407"/>
      <c r="J63" s="1407"/>
      <c r="K63" s="1407"/>
      <c r="L63" s="1407"/>
      <c r="M63" s="1407"/>
      <c r="N63" s="1408"/>
      <c r="O63" s="1033" t="s">
        <v>1913</v>
      </c>
      <c r="P63" s="1048">
        <v>22121</v>
      </c>
      <c r="Q63" s="627">
        <f t="shared" si="0"/>
        <v>18802.849999999999</v>
      </c>
    </row>
    <row r="64" spans="1:17" ht="15" customHeight="1">
      <c r="A64" s="1033" t="s">
        <v>19736</v>
      </c>
      <c r="B64" s="379" t="s">
        <v>3571</v>
      </c>
      <c r="C64" s="1406" t="s">
        <v>19737</v>
      </c>
      <c r="D64" s="1407"/>
      <c r="E64" s="1407"/>
      <c r="F64" s="1407"/>
      <c r="G64" s="1407"/>
      <c r="H64" s="1407"/>
      <c r="I64" s="1407"/>
      <c r="J64" s="1407"/>
      <c r="K64" s="1407"/>
      <c r="L64" s="1407"/>
      <c r="M64" s="1407"/>
      <c r="N64" s="1408"/>
      <c r="O64" s="1033" t="s">
        <v>1913</v>
      </c>
      <c r="P64" s="1048">
        <v>10672</v>
      </c>
      <c r="Q64" s="627">
        <f t="shared" si="0"/>
        <v>9071.1999999999989</v>
      </c>
    </row>
    <row r="65" spans="1:17" ht="14.4">
      <c r="A65" s="1033" t="s">
        <v>19738</v>
      </c>
      <c r="B65" s="379" t="s">
        <v>19734</v>
      </c>
      <c r="C65" s="1406" t="s">
        <v>19739</v>
      </c>
      <c r="D65" s="1407"/>
      <c r="E65" s="1407"/>
      <c r="F65" s="1407"/>
      <c r="G65" s="1407"/>
      <c r="H65" s="1407"/>
      <c r="I65" s="1407"/>
      <c r="J65" s="1407"/>
      <c r="K65" s="1407"/>
      <c r="L65" s="1407"/>
      <c r="M65" s="1407"/>
      <c r="N65" s="1408"/>
      <c r="O65" s="1033" t="s">
        <v>1913</v>
      </c>
      <c r="P65" s="1048">
        <v>24011</v>
      </c>
      <c r="Q65" s="627">
        <f t="shared" si="0"/>
        <v>20409.349999999999</v>
      </c>
    </row>
    <row r="66" spans="1:17" ht="15" customHeight="1">
      <c r="A66" s="728" t="s">
        <v>19740</v>
      </c>
      <c r="B66" s="379" t="s">
        <v>3550</v>
      </c>
      <c r="C66" s="1039" t="s">
        <v>14534</v>
      </c>
      <c r="D66" s="85" t="s">
        <v>15</v>
      </c>
      <c r="E66" s="243" t="s">
        <v>19707</v>
      </c>
      <c r="F66" s="379">
        <v>2</v>
      </c>
      <c r="G66" s="85" t="s">
        <v>3572</v>
      </c>
      <c r="H66" s="379">
        <v>1</v>
      </c>
      <c r="I66" s="1049">
        <v>1</v>
      </c>
      <c r="J66" s="379">
        <v>1</v>
      </c>
      <c r="K66" s="379">
        <v>1</v>
      </c>
      <c r="L66" s="379" t="s">
        <v>3572</v>
      </c>
      <c r="M66" s="379" t="s">
        <v>15</v>
      </c>
      <c r="N66" s="145" t="s">
        <v>19730</v>
      </c>
      <c r="O66" s="1033" t="s">
        <v>1913</v>
      </c>
      <c r="P66" s="89">
        <v>3052</v>
      </c>
      <c r="Q66" s="627">
        <f t="shared" si="0"/>
        <v>2594.1999999999998</v>
      </c>
    </row>
    <row r="67" spans="1:17" ht="15" customHeight="1">
      <c r="A67" s="1032" t="s">
        <v>19741</v>
      </c>
      <c r="B67" s="379" t="s">
        <v>19742</v>
      </c>
      <c r="C67" s="1406" t="s">
        <v>19743</v>
      </c>
      <c r="D67" s="1407"/>
      <c r="E67" s="1407"/>
      <c r="F67" s="1407"/>
      <c r="G67" s="1407"/>
      <c r="H67" s="1407"/>
      <c r="I67" s="1407"/>
      <c r="J67" s="1407"/>
      <c r="K67" s="1407"/>
      <c r="L67" s="1407"/>
      <c r="M67" s="1407"/>
      <c r="N67" s="1408"/>
      <c r="O67" s="1033" t="s">
        <v>1913</v>
      </c>
      <c r="P67" s="89">
        <v>11844</v>
      </c>
      <c r="Q67" s="627">
        <f t="shared" si="0"/>
        <v>10067.4</v>
      </c>
    </row>
    <row r="68" spans="1:17" ht="15" customHeight="1">
      <c r="A68" s="1032" t="s">
        <v>19744</v>
      </c>
      <c r="B68" s="379" t="s">
        <v>19745</v>
      </c>
      <c r="C68" s="1406" t="s">
        <v>19746</v>
      </c>
      <c r="D68" s="1407"/>
      <c r="E68" s="1407"/>
      <c r="F68" s="1407"/>
      <c r="G68" s="1407"/>
      <c r="H68" s="1407"/>
      <c r="I68" s="1407"/>
      <c r="J68" s="1407"/>
      <c r="K68" s="1407"/>
      <c r="L68" s="1407"/>
      <c r="M68" s="1407"/>
      <c r="N68" s="1408"/>
      <c r="O68" s="1033" t="s">
        <v>1913</v>
      </c>
      <c r="P68" s="89">
        <v>26649</v>
      </c>
      <c r="Q68" s="627">
        <f t="shared" si="0"/>
        <v>22651.649999999998</v>
      </c>
    </row>
    <row r="69" spans="1:17" ht="15" customHeight="1">
      <c r="A69" s="379" t="s">
        <v>19747</v>
      </c>
      <c r="B69" s="379" t="s">
        <v>19742</v>
      </c>
      <c r="C69" s="1406" t="s">
        <v>19748</v>
      </c>
      <c r="D69" s="1407"/>
      <c r="E69" s="1407"/>
      <c r="F69" s="1407"/>
      <c r="G69" s="1407"/>
      <c r="H69" s="1407"/>
      <c r="I69" s="1407"/>
      <c r="J69" s="1407"/>
      <c r="K69" s="1407"/>
      <c r="L69" s="1407"/>
      <c r="M69" s="1407"/>
      <c r="N69" s="1408"/>
      <c r="O69" s="1033" t="s">
        <v>1913</v>
      </c>
      <c r="P69" s="89">
        <v>12681</v>
      </c>
      <c r="Q69" s="627">
        <f t="shared" si="0"/>
        <v>10778.85</v>
      </c>
    </row>
    <row r="70" spans="1:17" ht="14.4">
      <c r="A70" s="379" t="s">
        <v>19749</v>
      </c>
      <c r="B70" s="379" t="s">
        <v>19745</v>
      </c>
      <c r="C70" s="1406" t="s">
        <v>19750</v>
      </c>
      <c r="D70" s="1407"/>
      <c r="E70" s="1407"/>
      <c r="F70" s="1407"/>
      <c r="G70" s="1407"/>
      <c r="H70" s="1407"/>
      <c r="I70" s="1407"/>
      <c r="J70" s="1407"/>
      <c r="K70" s="1407"/>
      <c r="L70" s="1407"/>
      <c r="M70" s="1407"/>
      <c r="N70" s="1408"/>
      <c r="O70" s="1033" t="s">
        <v>1913</v>
      </c>
      <c r="P70" s="89">
        <v>28533</v>
      </c>
      <c r="Q70" s="627">
        <f t="shared" si="0"/>
        <v>24253.05</v>
      </c>
    </row>
    <row r="71" spans="1:17" ht="15" customHeight="1">
      <c r="A71" s="728" t="s">
        <v>19751</v>
      </c>
      <c r="B71" s="379" t="s">
        <v>3550</v>
      </c>
      <c r="C71" s="1039" t="s">
        <v>14534</v>
      </c>
      <c r="D71" s="85" t="s">
        <v>15</v>
      </c>
      <c r="E71" s="243" t="s">
        <v>19707</v>
      </c>
      <c r="F71" s="85">
        <v>1</v>
      </c>
      <c r="G71" s="85" t="s">
        <v>3572</v>
      </c>
      <c r="H71" s="85">
        <v>1</v>
      </c>
      <c r="I71" s="85">
        <v>1</v>
      </c>
      <c r="J71" s="85">
        <v>1</v>
      </c>
      <c r="K71" s="85">
        <v>1</v>
      </c>
      <c r="L71" s="85" t="s">
        <v>3572</v>
      </c>
      <c r="M71" s="379" t="s">
        <v>15</v>
      </c>
      <c r="N71" s="145" t="s">
        <v>19752</v>
      </c>
      <c r="O71" s="1033" t="s">
        <v>1913</v>
      </c>
      <c r="P71" s="89">
        <v>3710</v>
      </c>
      <c r="Q71" s="627">
        <f t="shared" ref="Q71:Q91" si="1">P71*0.85</f>
        <v>3153.5</v>
      </c>
    </row>
    <row r="72" spans="1:17" ht="15" customHeight="1">
      <c r="A72" s="379" t="s">
        <v>19753</v>
      </c>
      <c r="B72" s="379" t="s">
        <v>19742</v>
      </c>
      <c r="C72" s="1406" t="s">
        <v>19754</v>
      </c>
      <c r="D72" s="1407"/>
      <c r="E72" s="1407"/>
      <c r="F72" s="1407"/>
      <c r="G72" s="1407"/>
      <c r="H72" s="1407"/>
      <c r="I72" s="1407"/>
      <c r="J72" s="1407"/>
      <c r="K72" s="1407"/>
      <c r="L72" s="1407"/>
      <c r="M72" s="1407"/>
      <c r="N72" s="1408"/>
      <c r="O72" s="1033" t="s">
        <v>1913</v>
      </c>
      <c r="P72" s="89">
        <v>14395</v>
      </c>
      <c r="Q72" s="627">
        <f t="shared" si="1"/>
        <v>12235.75</v>
      </c>
    </row>
    <row r="73" spans="1:17" ht="15" customHeight="1">
      <c r="A73" s="379" t="s">
        <v>19755</v>
      </c>
      <c r="B73" s="379" t="s">
        <v>19745</v>
      </c>
      <c r="C73" s="1406" t="s">
        <v>19756</v>
      </c>
      <c r="D73" s="1407"/>
      <c r="E73" s="1407"/>
      <c r="F73" s="1407"/>
      <c r="G73" s="1407"/>
      <c r="H73" s="1407"/>
      <c r="I73" s="1407"/>
      <c r="J73" s="1407"/>
      <c r="K73" s="1407"/>
      <c r="L73" s="1407"/>
      <c r="M73" s="1407"/>
      <c r="N73" s="1408"/>
      <c r="O73" s="1033" t="s">
        <v>1913</v>
      </c>
      <c r="P73" s="89">
        <v>32389</v>
      </c>
      <c r="Q73" s="627">
        <f t="shared" si="1"/>
        <v>27530.649999999998</v>
      </c>
    </row>
    <row r="74" spans="1:17" ht="15" customHeight="1">
      <c r="A74" s="379" t="s">
        <v>19757</v>
      </c>
      <c r="B74" s="379" t="s">
        <v>19742</v>
      </c>
      <c r="C74" s="1406" t="s">
        <v>19758</v>
      </c>
      <c r="D74" s="1407"/>
      <c r="E74" s="1407"/>
      <c r="F74" s="1407"/>
      <c r="G74" s="1407"/>
      <c r="H74" s="1407"/>
      <c r="I74" s="1407"/>
      <c r="J74" s="1407"/>
      <c r="K74" s="1407"/>
      <c r="L74" s="1407"/>
      <c r="M74" s="1407"/>
      <c r="N74" s="1408"/>
      <c r="O74" s="1033" t="s">
        <v>1913</v>
      </c>
      <c r="P74" s="89">
        <v>15235</v>
      </c>
      <c r="Q74" s="627">
        <f t="shared" si="1"/>
        <v>12949.75</v>
      </c>
    </row>
    <row r="75" spans="1:17" ht="14.4">
      <c r="A75" s="379" t="s">
        <v>19759</v>
      </c>
      <c r="B75" s="379" t="s">
        <v>19745</v>
      </c>
      <c r="C75" s="1406" t="s">
        <v>19760</v>
      </c>
      <c r="D75" s="1407"/>
      <c r="E75" s="1407"/>
      <c r="F75" s="1407"/>
      <c r="G75" s="1407"/>
      <c r="H75" s="1407"/>
      <c r="I75" s="1407"/>
      <c r="J75" s="1407"/>
      <c r="K75" s="1407"/>
      <c r="L75" s="1407"/>
      <c r="M75" s="1407"/>
      <c r="N75" s="1408"/>
      <c r="O75" s="1033" t="s">
        <v>1913</v>
      </c>
      <c r="P75" s="89">
        <v>34279</v>
      </c>
      <c r="Q75" s="627">
        <f t="shared" si="1"/>
        <v>29137.149999999998</v>
      </c>
    </row>
    <row r="76" spans="1:17" ht="14.4">
      <c r="A76" s="104" t="s">
        <v>19761</v>
      </c>
      <c r="B76" s="379" t="s">
        <v>3550</v>
      </c>
      <c r="C76" s="379" t="s">
        <v>14534</v>
      </c>
      <c r="D76" s="1049" t="s">
        <v>15</v>
      </c>
      <c r="E76" s="243" t="s">
        <v>19710</v>
      </c>
      <c r="F76" s="379">
        <v>2</v>
      </c>
      <c r="G76" s="379" t="s">
        <v>3572</v>
      </c>
      <c r="H76" s="379">
        <v>1</v>
      </c>
      <c r="I76" s="379">
        <v>1</v>
      </c>
      <c r="J76" s="379">
        <v>1</v>
      </c>
      <c r="K76" s="379" t="s">
        <v>3572</v>
      </c>
      <c r="L76" s="379" t="s">
        <v>3572</v>
      </c>
      <c r="M76" s="379" t="s">
        <v>15</v>
      </c>
      <c r="N76" s="145" t="s">
        <v>19762</v>
      </c>
      <c r="O76" s="1033" t="s">
        <v>1913</v>
      </c>
      <c r="P76" s="89">
        <v>4536</v>
      </c>
      <c r="Q76" s="627">
        <f t="shared" si="1"/>
        <v>3855.6</v>
      </c>
    </row>
    <row r="77" spans="1:17" ht="15" customHeight="1">
      <c r="A77" s="1032" t="s">
        <v>19763</v>
      </c>
      <c r="B77" s="379" t="s">
        <v>19742</v>
      </c>
      <c r="C77" s="1406" t="s">
        <v>19764</v>
      </c>
      <c r="D77" s="1407"/>
      <c r="E77" s="1407"/>
      <c r="F77" s="1407"/>
      <c r="G77" s="1407"/>
      <c r="H77" s="1407"/>
      <c r="I77" s="1407"/>
      <c r="J77" s="1407"/>
      <c r="K77" s="1407"/>
      <c r="L77" s="1407"/>
      <c r="M77" s="1407"/>
      <c r="N77" s="1408"/>
      <c r="O77" s="1033" t="s">
        <v>1913</v>
      </c>
      <c r="P77" s="89">
        <v>17269</v>
      </c>
      <c r="Q77" s="627">
        <f t="shared" si="1"/>
        <v>14678.65</v>
      </c>
    </row>
    <row r="78" spans="1:17" ht="15" customHeight="1">
      <c r="A78" s="1032" t="s">
        <v>19765</v>
      </c>
      <c r="B78" s="379" t="s">
        <v>19745</v>
      </c>
      <c r="C78" s="1406" t="s">
        <v>19766</v>
      </c>
      <c r="D78" s="1407"/>
      <c r="E78" s="1407"/>
      <c r="F78" s="1407"/>
      <c r="G78" s="1407"/>
      <c r="H78" s="1407"/>
      <c r="I78" s="1407"/>
      <c r="J78" s="1407"/>
      <c r="K78" s="1407"/>
      <c r="L78" s="1407"/>
      <c r="M78" s="1407"/>
      <c r="N78" s="1408"/>
      <c r="O78" s="1033" t="s">
        <v>1913</v>
      </c>
      <c r="P78" s="89">
        <v>38858</v>
      </c>
      <c r="Q78" s="627">
        <f t="shared" si="1"/>
        <v>33029.299999999996</v>
      </c>
    </row>
    <row r="79" spans="1:17" ht="15" customHeight="1">
      <c r="A79" s="1032" t="s">
        <v>19767</v>
      </c>
      <c r="B79" s="379" t="s">
        <v>19742</v>
      </c>
      <c r="C79" s="1406" t="s">
        <v>19768</v>
      </c>
      <c r="D79" s="1407"/>
      <c r="E79" s="1407"/>
      <c r="F79" s="1407"/>
      <c r="G79" s="1407"/>
      <c r="H79" s="1407"/>
      <c r="I79" s="1407"/>
      <c r="J79" s="1407"/>
      <c r="K79" s="1407"/>
      <c r="L79" s="1407"/>
      <c r="M79" s="1407"/>
      <c r="N79" s="1408"/>
      <c r="O79" s="1033" t="s">
        <v>1913</v>
      </c>
      <c r="P79" s="89">
        <v>18137</v>
      </c>
      <c r="Q79" s="627">
        <f t="shared" si="1"/>
        <v>15416.449999999999</v>
      </c>
    </row>
    <row r="80" spans="1:17" ht="15.75" customHeight="1">
      <c r="A80" s="1032" t="s">
        <v>19769</v>
      </c>
      <c r="B80" s="379" t="s">
        <v>19745</v>
      </c>
      <c r="C80" s="1406" t="s">
        <v>19770</v>
      </c>
      <c r="D80" s="1407"/>
      <c r="E80" s="1407"/>
      <c r="F80" s="1407"/>
      <c r="G80" s="1407"/>
      <c r="H80" s="1407"/>
      <c r="I80" s="1407"/>
      <c r="J80" s="1407"/>
      <c r="K80" s="1407"/>
      <c r="L80" s="1407"/>
      <c r="M80" s="1407"/>
      <c r="N80" s="1408"/>
      <c r="O80" s="1033" t="s">
        <v>1913</v>
      </c>
      <c r="P80" s="89">
        <v>40809</v>
      </c>
      <c r="Q80" s="627">
        <f t="shared" si="1"/>
        <v>34687.65</v>
      </c>
    </row>
    <row r="81" spans="1:17" ht="15" customHeight="1">
      <c r="A81" s="104" t="s">
        <v>19771</v>
      </c>
      <c r="B81" s="379" t="s">
        <v>3550</v>
      </c>
      <c r="C81" s="85" t="s">
        <v>14534</v>
      </c>
      <c r="D81" s="85" t="s">
        <v>15</v>
      </c>
      <c r="E81" s="243" t="s">
        <v>19707</v>
      </c>
      <c r="F81" s="85">
        <v>2</v>
      </c>
      <c r="G81" s="85" t="s">
        <v>3572</v>
      </c>
      <c r="H81" s="85">
        <v>1</v>
      </c>
      <c r="I81" s="85">
        <v>1</v>
      </c>
      <c r="J81" s="85">
        <v>1</v>
      </c>
      <c r="K81" s="85" t="s">
        <v>3572</v>
      </c>
      <c r="L81" s="85" t="s">
        <v>3572</v>
      </c>
      <c r="M81" s="85" t="s">
        <v>15</v>
      </c>
      <c r="N81" s="145" t="s">
        <v>19772</v>
      </c>
      <c r="O81" s="1033" t="s">
        <v>1913</v>
      </c>
      <c r="P81" s="89">
        <v>4760</v>
      </c>
      <c r="Q81" s="627">
        <f t="shared" si="1"/>
        <v>4046</v>
      </c>
    </row>
    <row r="82" spans="1:17" ht="14.4">
      <c r="A82" s="1032" t="s">
        <v>19773</v>
      </c>
      <c r="B82" s="379" t="s">
        <v>19742</v>
      </c>
      <c r="C82" s="1406" t="s">
        <v>19774</v>
      </c>
      <c r="D82" s="1407"/>
      <c r="E82" s="1407"/>
      <c r="F82" s="1407"/>
      <c r="G82" s="1407"/>
      <c r="H82" s="1407"/>
      <c r="I82" s="1407"/>
      <c r="J82" s="1407"/>
      <c r="K82" s="1407"/>
      <c r="L82" s="1407"/>
      <c r="M82" s="1407"/>
      <c r="N82" s="1408"/>
      <c r="O82" s="1033" t="s">
        <v>1913</v>
      </c>
      <c r="P82" s="89">
        <v>19309</v>
      </c>
      <c r="Q82" s="627">
        <f t="shared" si="1"/>
        <v>16412.649999999998</v>
      </c>
    </row>
    <row r="83" spans="1:17" ht="14.4">
      <c r="A83" s="1032" t="s">
        <v>19775</v>
      </c>
      <c r="B83" s="379" t="s">
        <v>19745</v>
      </c>
      <c r="C83" s="1406" t="s">
        <v>19776</v>
      </c>
      <c r="D83" s="1407"/>
      <c r="E83" s="1407"/>
      <c r="F83" s="1407"/>
      <c r="G83" s="1407"/>
      <c r="H83" s="1407"/>
      <c r="I83" s="1407"/>
      <c r="J83" s="1407"/>
      <c r="K83" s="1407"/>
      <c r="L83" s="1407"/>
      <c r="M83" s="1407"/>
      <c r="N83" s="1408"/>
      <c r="O83" s="1033" t="s">
        <v>1913</v>
      </c>
      <c r="P83" s="89">
        <v>43445</v>
      </c>
      <c r="Q83" s="627">
        <f t="shared" si="1"/>
        <v>36928.25</v>
      </c>
    </row>
    <row r="84" spans="1:17" ht="14.4">
      <c r="A84" s="1032" t="s">
        <v>19777</v>
      </c>
      <c r="B84" s="379" t="s">
        <v>19742</v>
      </c>
      <c r="C84" s="1406" t="s">
        <v>19778</v>
      </c>
      <c r="D84" s="1407"/>
      <c r="E84" s="1407"/>
      <c r="F84" s="1407"/>
      <c r="G84" s="1407"/>
      <c r="H84" s="1407"/>
      <c r="I84" s="1407"/>
      <c r="J84" s="1407"/>
      <c r="K84" s="1407"/>
      <c r="L84" s="1407"/>
      <c r="M84" s="1407"/>
      <c r="N84" s="1408"/>
      <c r="O84" s="1033" t="s">
        <v>1913</v>
      </c>
      <c r="P84" s="89">
        <v>19309</v>
      </c>
      <c r="Q84" s="627">
        <f t="shared" si="1"/>
        <v>16412.649999999998</v>
      </c>
    </row>
    <row r="85" spans="1:17" ht="14.4">
      <c r="A85" s="1032" t="s">
        <v>19779</v>
      </c>
      <c r="B85" s="379" t="s">
        <v>19745</v>
      </c>
      <c r="C85" s="1406" t="s">
        <v>19780</v>
      </c>
      <c r="D85" s="1407"/>
      <c r="E85" s="1407"/>
      <c r="F85" s="1407"/>
      <c r="G85" s="1407"/>
      <c r="H85" s="1407"/>
      <c r="I85" s="1407"/>
      <c r="J85" s="1407"/>
      <c r="K85" s="1407"/>
      <c r="L85" s="1407"/>
      <c r="M85" s="1407"/>
      <c r="N85" s="1408"/>
      <c r="O85" s="1033" t="s">
        <v>1913</v>
      </c>
      <c r="P85" s="89">
        <v>43445</v>
      </c>
      <c r="Q85" s="627">
        <f t="shared" si="1"/>
        <v>36928.25</v>
      </c>
    </row>
    <row r="86" spans="1:17" ht="14.4">
      <c r="A86" s="728" t="s">
        <v>19781</v>
      </c>
      <c r="B86" s="379" t="s">
        <v>3550</v>
      </c>
      <c r="C86" s="85" t="s">
        <v>14534</v>
      </c>
      <c r="D86" s="85" t="s">
        <v>15</v>
      </c>
      <c r="E86" s="243" t="s">
        <v>19710</v>
      </c>
      <c r="F86" s="85">
        <v>2</v>
      </c>
      <c r="G86" s="85" t="s">
        <v>3572</v>
      </c>
      <c r="H86" s="85">
        <v>1</v>
      </c>
      <c r="I86" s="85">
        <v>1</v>
      </c>
      <c r="J86" s="85">
        <v>1</v>
      </c>
      <c r="K86" s="85" t="s">
        <v>3572</v>
      </c>
      <c r="L86" s="85" t="s">
        <v>3572</v>
      </c>
      <c r="M86" s="85" t="s">
        <v>15</v>
      </c>
      <c r="N86" s="145" t="s">
        <v>19772</v>
      </c>
      <c r="O86" s="1033" t="s">
        <v>1913</v>
      </c>
      <c r="P86" s="89">
        <v>4900</v>
      </c>
      <c r="Q86" s="627">
        <f t="shared" si="1"/>
        <v>4165</v>
      </c>
    </row>
    <row r="87" spans="1:17" ht="14.4">
      <c r="A87" s="728" t="s">
        <v>19782</v>
      </c>
      <c r="B87" s="379" t="s">
        <v>3550</v>
      </c>
      <c r="C87" s="85" t="s">
        <v>14534</v>
      </c>
      <c r="D87" s="85" t="s">
        <v>15</v>
      </c>
      <c r="E87" s="243" t="s">
        <v>19710</v>
      </c>
      <c r="F87" s="85">
        <v>2</v>
      </c>
      <c r="G87" s="85" t="s">
        <v>3572</v>
      </c>
      <c r="H87" s="85">
        <v>1</v>
      </c>
      <c r="I87" s="85">
        <v>1</v>
      </c>
      <c r="J87" s="85">
        <v>1</v>
      </c>
      <c r="K87" s="85" t="s">
        <v>3572</v>
      </c>
      <c r="L87" s="85" t="s">
        <v>3572</v>
      </c>
      <c r="M87" s="85" t="s">
        <v>15</v>
      </c>
      <c r="N87" s="145" t="s">
        <v>19772</v>
      </c>
      <c r="O87" s="1033" t="s">
        <v>1913</v>
      </c>
      <c r="P87" s="89">
        <v>5166</v>
      </c>
      <c r="Q87" s="627">
        <f t="shared" si="1"/>
        <v>4391.0999999999995</v>
      </c>
    </row>
    <row r="88" spans="1:17" ht="14.4">
      <c r="A88" s="1032" t="s">
        <v>19783</v>
      </c>
      <c r="B88" s="379" t="s">
        <v>19742</v>
      </c>
      <c r="C88" s="1406" t="s">
        <v>19784</v>
      </c>
      <c r="D88" s="1407"/>
      <c r="E88" s="1407"/>
      <c r="F88" s="1407"/>
      <c r="G88" s="1407"/>
      <c r="H88" s="1407"/>
      <c r="I88" s="1407"/>
      <c r="J88" s="1407"/>
      <c r="K88" s="1407"/>
      <c r="L88" s="1407"/>
      <c r="M88" s="1407"/>
      <c r="N88" s="1408"/>
      <c r="O88" s="1033" t="s">
        <v>1913</v>
      </c>
      <c r="P88" s="89">
        <v>20884</v>
      </c>
      <c r="Q88" s="627">
        <f t="shared" si="1"/>
        <v>17751.399999999998</v>
      </c>
    </row>
    <row r="89" spans="1:17" ht="14.4">
      <c r="A89" s="1032" t="s">
        <v>19785</v>
      </c>
      <c r="B89" s="379" t="s">
        <v>19745</v>
      </c>
      <c r="C89" s="1406" t="s">
        <v>19786</v>
      </c>
      <c r="D89" s="1407"/>
      <c r="E89" s="1407"/>
      <c r="F89" s="1407"/>
      <c r="G89" s="1407"/>
      <c r="H89" s="1407"/>
      <c r="I89" s="1407"/>
      <c r="J89" s="1407"/>
      <c r="K89" s="1407"/>
      <c r="L89" s="1407"/>
      <c r="M89" s="1407"/>
      <c r="N89" s="1408"/>
      <c r="O89" s="1033" t="s">
        <v>1913</v>
      </c>
      <c r="P89" s="89">
        <v>46990</v>
      </c>
      <c r="Q89" s="627">
        <f t="shared" si="1"/>
        <v>39941.5</v>
      </c>
    </row>
    <row r="90" spans="1:17" ht="15" customHeight="1">
      <c r="A90" s="379" t="s">
        <v>19787</v>
      </c>
      <c r="B90" s="379" t="s">
        <v>19742</v>
      </c>
      <c r="C90" s="1406" t="s">
        <v>19788</v>
      </c>
      <c r="D90" s="1407"/>
      <c r="E90" s="1407"/>
      <c r="F90" s="1407"/>
      <c r="G90" s="1407"/>
      <c r="H90" s="1407"/>
      <c r="I90" s="1407"/>
      <c r="J90" s="1407"/>
      <c r="K90" s="1407"/>
      <c r="L90" s="1407"/>
      <c r="M90" s="1407"/>
      <c r="N90" s="1408"/>
      <c r="O90" s="1033" t="s">
        <v>1913</v>
      </c>
      <c r="P90" s="89">
        <v>28700</v>
      </c>
      <c r="Q90" s="627">
        <f t="shared" si="1"/>
        <v>24395</v>
      </c>
    </row>
    <row r="91" spans="1:17" thickBot="1">
      <c r="A91" s="483" t="s">
        <v>19789</v>
      </c>
      <c r="B91" s="483" t="s">
        <v>19745</v>
      </c>
      <c r="C91" s="1403" t="s">
        <v>19790</v>
      </c>
      <c r="D91" s="1404"/>
      <c r="E91" s="1404"/>
      <c r="F91" s="1404"/>
      <c r="G91" s="1404"/>
      <c r="H91" s="1404"/>
      <c r="I91" s="1404"/>
      <c r="J91" s="1404"/>
      <c r="K91" s="1404"/>
      <c r="L91" s="1404"/>
      <c r="M91" s="1404"/>
      <c r="N91" s="1405"/>
      <c r="O91" s="412" t="s">
        <v>1913</v>
      </c>
      <c r="P91" s="89">
        <v>64575</v>
      </c>
      <c r="Q91" s="627">
        <f t="shared" si="1"/>
        <v>54888.75</v>
      </c>
    </row>
    <row r="92" spans="1:17" ht="24.6">
      <c r="A92" s="781"/>
      <c r="B92" s="1036"/>
      <c r="C92" s="1395" t="s">
        <v>19791</v>
      </c>
      <c r="D92" s="1395"/>
      <c r="E92" s="1395"/>
      <c r="F92" s="1395"/>
      <c r="G92" s="1395"/>
      <c r="H92" s="1395"/>
      <c r="I92" s="1395"/>
      <c r="J92" s="1395"/>
      <c r="K92" s="1395"/>
      <c r="L92" s="1395"/>
      <c r="M92" s="1395"/>
      <c r="N92" s="1395"/>
      <c r="O92" s="800"/>
      <c r="P92" s="1037"/>
      <c r="Q92" s="1142"/>
    </row>
    <row r="93" spans="1:17" ht="24.6" thickBot="1">
      <c r="A93" s="792"/>
      <c r="B93" s="1038" t="s">
        <v>5</v>
      </c>
      <c r="C93" s="1038" t="s">
        <v>6</v>
      </c>
      <c r="D93" s="1038" t="s">
        <v>3544</v>
      </c>
      <c r="E93" s="802" t="s">
        <v>3545</v>
      </c>
      <c r="F93" s="784" t="s">
        <v>7</v>
      </c>
      <c r="G93" s="783" t="s">
        <v>19792</v>
      </c>
      <c r="H93" s="784" t="s">
        <v>9</v>
      </c>
      <c r="I93" s="784" t="s">
        <v>11</v>
      </c>
      <c r="J93" s="784" t="s">
        <v>12</v>
      </c>
      <c r="K93" s="784" t="s">
        <v>3546</v>
      </c>
      <c r="L93" s="784" t="s">
        <v>3547</v>
      </c>
      <c r="M93" s="783" t="s">
        <v>3548</v>
      </c>
      <c r="N93" s="803" t="s">
        <v>13</v>
      </c>
      <c r="O93" s="1038" t="s">
        <v>14</v>
      </c>
      <c r="P93" s="1038"/>
      <c r="Q93" s="1143"/>
    </row>
    <row r="94" spans="1:17" ht="27.6">
      <c r="A94" s="516" t="s">
        <v>19793</v>
      </c>
      <c r="B94" s="379" t="s">
        <v>3550</v>
      </c>
      <c r="C94" s="379" t="s">
        <v>3551</v>
      </c>
      <c r="D94" s="777" t="s">
        <v>15</v>
      </c>
      <c r="E94" s="83" t="s">
        <v>19721</v>
      </c>
      <c r="F94" s="379">
        <v>2</v>
      </c>
      <c r="G94" s="1050" t="s">
        <v>3572</v>
      </c>
      <c r="H94" s="205"/>
      <c r="I94" s="205"/>
      <c r="J94" s="1050">
        <v>2</v>
      </c>
      <c r="K94" s="379">
        <v>1</v>
      </c>
      <c r="L94" s="379" t="s">
        <v>3572</v>
      </c>
      <c r="M94" s="602" t="s">
        <v>15</v>
      </c>
      <c r="N94" s="145" t="s">
        <v>19794</v>
      </c>
      <c r="O94" s="1033" t="s">
        <v>1913</v>
      </c>
      <c r="P94" s="89">
        <v>4942</v>
      </c>
      <c r="Q94" s="627">
        <f t="shared" ref="Q94:Q101" si="2">P94*0.85</f>
        <v>4200.7</v>
      </c>
    </row>
    <row r="95" spans="1:17" ht="14.4">
      <c r="A95" s="104" t="s">
        <v>19795</v>
      </c>
      <c r="B95" s="379" t="s">
        <v>3550</v>
      </c>
      <c r="C95" s="1039" t="s">
        <v>14534</v>
      </c>
      <c r="D95" s="981"/>
      <c r="E95" s="482" t="s">
        <v>19703</v>
      </c>
      <c r="F95" s="379">
        <v>1</v>
      </c>
      <c r="G95" s="379" t="s">
        <v>3572</v>
      </c>
      <c r="H95" s="401"/>
      <c r="I95" s="401"/>
      <c r="J95" s="1050">
        <v>2</v>
      </c>
      <c r="K95" s="1050" t="s">
        <v>3572</v>
      </c>
      <c r="L95" s="1050" t="s">
        <v>3572</v>
      </c>
      <c r="M95" s="379" t="s">
        <v>15</v>
      </c>
      <c r="N95" s="1044" t="s">
        <v>19796</v>
      </c>
      <c r="O95" s="1033" t="s">
        <v>1913</v>
      </c>
      <c r="P95" s="89">
        <v>25200</v>
      </c>
      <c r="Q95" s="627">
        <f t="shared" si="2"/>
        <v>21420</v>
      </c>
    </row>
    <row r="96" spans="1:17" ht="27.6">
      <c r="A96" s="104" t="s">
        <v>42994</v>
      </c>
      <c r="B96" s="1074" t="s">
        <v>21</v>
      </c>
      <c r="C96" s="1074" t="s">
        <v>3551</v>
      </c>
      <c r="D96" s="368"/>
      <c r="E96" s="83" t="s">
        <v>19721</v>
      </c>
      <c r="F96" s="1073" t="s">
        <v>19800</v>
      </c>
      <c r="G96" s="205"/>
      <c r="H96" s="205"/>
      <c r="I96" s="1074">
        <v>1</v>
      </c>
      <c r="J96" s="1074">
        <v>3</v>
      </c>
      <c r="K96" s="1074">
        <v>1</v>
      </c>
      <c r="L96" s="1074">
        <v>1</v>
      </c>
      <c r="M96" s="1074" t="s">
        <v>19680</v>
      </c>
      <c r="N96" s="1072" t="s">
        <v>19798</v>
      </c>
      <c r="O96" s="1070" t="s">
        <v>1913</v>
      </c>
      <c r="P96" s="89">
        <v>3010</v>
      </c>
      <c r="Q96" s="627">
        <f t="shared" si="2"/>
        <v>2558.5</v>
      </c>
    </row>
    <row r="97" spans="1:17" ht="14.4">
      <c r="A97" s="104" t="s">
        <v>19797</v>
      </c>
      <c r="B97" s="379" t="s">
        <v>21</v>
      </c>
      <c r="C97" s="1039" t="s">
        <v>3551</v>
      </c>
      <c r="D97" s="368"/>
      <c r="E97" s="83" t="s">
        <v>19721</v>
      </c>
      <c r="F97" s="379">
        <v>3</v>
      </c>
      <c r="G97" s="205"/>
      <c r="H97" s="205"/>
      <c r="I97" s="1050">
        <v>1</v>
      </c>
      <c r="J97" s="1050">
        <v>307</v>
      </c>
      <c r="K97" s="1032">
        <v>1</v>
      </c>
      <c r="L97" s="1050">
        <v>1</v>
      </c>
      <c r="M97" s="379" t="s">
        <v>19680</v>
      </c>
      <c r="N97" s="145" t="s">
        <v>19798</v>
      </c>
      <c r="O97" s="1033" t="s">
        <v>1913</v>
      </c>
      <c r="P97" s="1048">
        <v>2590</v>
      </c>
      <c r="Q97" s="627">
        <f t="shared" si="2"/>
        <v>2201.5</v>
      </c>
    </row>
    <row r="98" spans="1:17" ht="27.6">
      <c r="A98" s="104" t="s">
        <v>19799</v>
      </c>
      <c r="B98" s="1050" t="s">
        <v>3561</v>
      </c>
      <c r="C98" s="1050" t="s">
        <v>3551</v>
      </c>
      <c r="D98" s="368"/>
      <c r="E98" s="83" t="s">
        <v>19721</v>
      </c>
      <c r="F98" s="1046" t="s">
        <v>19800</v>
      </c>
      <c r="G98" s="205"/>
      <c r="H98" s="205"/>
      <c r="I98" s="1050">
        <v>1</v>
      </c>
      <c r="J98" s="1050">
        <v>3</v>
      </c>
      <c r="K98" s="1050">
        <v>1</v>
      </c>
      <c r="L98" s="1050">
        <v>1</v>
      </c>
      <c r="M98" s="1050" t="s">
        <v>19680</v>
      </c>
      <c r="N98" s="1044" t="s">
        <v>19798</v>
      </c>
      <c r="O98" s="1032" t="s">
        <v>1913</v>
      </c>
      <c r="P98" s="89">
        <v>4396</v>
      </c>
      <c r="Q98" s="627">
        <f t="shared" si="2"/>
        <v>3736.6</v>
      </c>
    </row>
    <row r="99" spans="1:17" ht="14.4">
      <c r="A99" s="104" t="s">
        <v>19801</v>
      </c>
      <c r="B99" s="1050" t="s">
        <v>3561</v>
      </c>
      <c r="C99" s="1035" t="s">
        <v>3551</v>
      </c>
      <c r="D99" s="368"/>
      <c r="E99" s="798" t="s">
        <v>19721</v>
      </c>
      <c r="F99" s="777">
        <v>3</v>
      </c>
      <c r="G99" s="205"/>
      <c r="H99" s="205"/>
      <c r="I99" s="777">
        <v>1</v>
      </c>
      <c r="J99" s="777">
        <v>3</v>
      </c>
      <c r="K99" s="785">
        <v>1</v>
      </c>
      <c r="L99" s="777">
        <v>1</v>
      </c>
      <c r="M99" s="777" t="s">
        <v>19680</v>
      </c>
      <c r="N99" s="982" t="s">
        <v>19798</v>
      </c>
      <c r="O99" s="1033" t="s">
        <v>1913</v>
      </c>
      <c r="P99" s="1048">
        <v>3514</v>
      </c>
      <c r="Q99" s="627">
        <f t="shared" si="2"/>
        <v>2986.9</v>
      </c>
    </row>
    <row r="100" spans="1:17" ht="27.6">
      <c r="A100" s="104" t="s">
        <v>19802</v>
      </c>
      <c r="B100" s="1050" t="s">
        <v>3566</v>
      </c>
      <c r="C100" s="1050" t="s">
        <v>3551</v>
      </c>
      <c r="D100" s="368"/>
      <c r="E100" s="83" t="s">
        <v>19721</v>
      </c>
      <c r="F100" s="1046" t="s">
        <v>19800</v>
      </c>
      <c r="G100" s="205"/>
      <c r="H100" s="205"/>
      <c r="I100" s="1050">
        <v>1</v>
      </c>
      <c r="J100" s="1050">
        <v>3</v>
      </c>
      <c r="K100" s="1050">
        <v>1</v>
      </c>
      <c r="L100" s="1050">
        <v>1</v>
      </c>
      <c r="M100" s="1050" t="s">
        <v>19680</v>
      </c>
      <c r="N100" s="1044" t="s">
        <v>19798</v>
      </c>
      <c r="O100" s="1032" t="s">
        <v>1913</v>
      </c>
      <c r="P100" s="89">
        <v>5677</v>
      </c>
      <c r="Q100" s="627">
        <f t="shared" si="2"/>
        <v>4825.45</v>
      </c>
    </row>
    <row r="101" spans="1:17" thickBot="1">
      <c r="A101" s="796" t="s">
        <v>19803</v>
      </c>
      <c r="B101" s="777" t="s">
        <v>3566</v>
      </c>
      <c r="C101" s="777" t="s">
        <v>3551</v>
      </c>
      <c r="D101" s="368"/>
      <c r="E101" s="798" t="s">
        <v>19721</v>
      </c>
      <c r="F101" s="777">
        <v>3</v>
      </c>
      <c r="G101" s="205"/>
      <c r="H101" s="205"/>
      <c r="I101" s="777">
        <v>1</v>
      </c>
      <c r="J101" s="777">
        <v>3</v>
      </c>
      <c r="K101" s="785">
        <v>1</v>
      </c>
      <c r="L101" s="777">
        <v>1</v>
      </c>
      <c r="M101" s="777" t="s">
        <v>19680</v>
      </c>
      <c r="N101" s="982" t="s">
        <v>19798</v>
      </c>
      <c r="O101" s="785" t="s">
        <v>1913</v>
      </c>
      <c r="P101" s="1047">
        <v>4900</v>
      </c>
      <c r="Q101" s="627">
        <f t="shared" si="2"/>
        <v>4165</v>
      </c>
    </row>
    <row r="102" spans="1:17" ht="24.6">
      <c r="A102" s="781"/>
      <c r="B102" s="1036"/>
      <c r="C102" s="1395" t="s">
        <v>19804</v>
      </c>
      <c r="D102" s="1395"/>
      <c r="E102" s="1395"/>
      <c r="F102" s="1395"/>
      <c r="G102" s="1395"/>
      <c r="H102" s="1395"/>
      <c r="I102" s="1395"/>
      <c r="J102" s="1395"/>
      <c r="K102" s="1395"/>
      <c r="L102" s="1395"/>
      <c r="M102" s="1395"/>
      <c r="N102" s="1395"/>
      <c r="O102" s="800"/>
      <c r="P102" s="1037"/>
      <c r="Q102" s="1142"/>
    </row>
    <row r="103" spans="1:17" ht="24.6" thickBot="1">
      <c r="A103" s="792"/>
      <c r="B103" s="1038" t="s">
        <v>5</v>
      </c>
      <c r="C103" s="1038" t="s">
        <v>6</v>
      </c>
      <c r="D103" s="1038" t="s">
        <v>3544</v>
      </c>
      <c r="E103" s="802" t="s">
        <v>3545</v>
      </c>
      <c r="F103" s="784" t="s">
        <v>7</v>
      </c>
      <c r="G103" s="783" t="s">
        <v>19727</v>
      </c>
      <c r="H103" s="784" t="s">
        <v>9</v>
      </c>
      <c r="I103" s="784" t="s">
        <v>11</v>
      </c>
      <c r="J103" s="784" t="s">
        <v>12</v>
      </c>
      <c r="K103" s="784" t="s">
        <v>3546</v>
      </c>
      <c r="L103" s="784" t="s">
        <v>3547</v>
      </c>
      <c r="M103" s="783" t="s">
        <v>3548</v>
      </c>
      <c r="N103" s="803" t="s">
        <v>13</v>
      </c>
      <c r="O103" s="1038" t="s">
        <v>14</v>
      </c>
      <c r="P103" s="1038"/>
      <c r="Q103" s="1143"/>
    </row>
    <row r="104" spans="1:17" ht="14.4">
      <c r="A104" s="728" t="s">
        <v>19805</v>
      </c>
      <c r="B104" s="379" t="s">
        <v>19672</v>
      </c>
      <c r="C104" s="379" t="s">
        <v>14534</v>
      </c>
      <c r="D104" s="602" t="s">
        <v>15</v>
      </c>
      <c r="E104" s="243" t="s">
        <v>19806</v>
      </c>
      <c r="F104" s="379">
        <v>2</v>
      </c>
      <c r="G104" s="379">
        <v>1</v>
      </c>
      <c r="H104" s="205"/>
      <c r="I104" s="401"/>
      <c r="J104" s="379">
        <v>2</v>
      </c>
      <c r="K104" s="379" t="s">
        <v>3572</v>
      </c>
      <c r="L104" s="379" t="s">
        <v>3572</v>
      </c>
      <c r="M104" s="379" t="s">
        <v>15</v>
      </c>
      <c r="N104" s="145" t="s">
        <v>34453</v>
      </c>
      <c r="O104" s="1033" t="s">
        <v>1913</v>
      </c>
      <c r="P104" s="1048">
        <v>6580</v>
      </c>
      <c r="Q104" s="627">
        <f t="shared" ref="Q104:Q119" si="3">P104*0.85</f>
        <v>5593</v>
      </c>
    </row>
    <row r="105" spans="1:17" ht="15" customHeight="1">
      <c r="A105" s="104" t="s">
        <v>19819</v>
      </c>
      <c r="B105" s="1050" t="s">
        <v>3550</v>
      </c>
      <c r="C105" s="1050" t="s">
        <v>14534</v>
      </c>
      <c r="D105" s="602" t="s">
        <v>15</v>
      </c>
      <c r="E105" s="83" t="s">
        <v>19806</v>
      </c>
      <c r="F105" s="1050">
        <v>2</v>
      </c>
      <c r="G105" s="1050">
        <v>1</v>
      </c>
      <c r="H105" s="205"/>
      <c r="I105" s="367"/>
      <c r="J105" s="1050">
        <v>2</v>
      </c>
      <c r="K105" s="379" t="s">
        <v>3572</v>
      </c>
      <c r="L105" s="379" t="s">
        <v>3572</v>
      </c>
      <c r="M105" s="379" t="s">
        <v>15</v>
      </c>
      <c r="N105" s="145" t="s">
        <v>19807</v>
      </c>
      <c r="O105" s="1032" t="s">
        <v>1913</v>
      </c>
      <c r="P105" s="89">
        <v>8260</v>
      </c>
      <c r="Q105" s="627">
        <f t="shared" si="3"/>
        <v>7021</v>
      </c>
    </row>
    <row r="106" spans="1:17" ht="27.6">
      <c r="A106" s="104" t="s">
        <v>19808</v>
      </c>
      <c r="B106" s="1050" t="s">
        <v>19672</v>
      </c>
      <c r="C106" s="1050" t="s">
        <v>14534</v>
      </c>
      <c r="D106" s="1042" t="s">
        <v>15</v>
      </c>
      <c r="E106" s="83" t="s">
        <v>19809</v>
      </c>
      <c r="F106" s="1050">
        <v>2</v>
      </c>
      <c r="G106" s="1050" t="s">
        <v>3572</v>
      </c>
      <c r="H106" s="1050">
        <v>1</v>
      </c>
      <c r="I106" s="205"/>
      <c r="J106" s="1050">
        <v>1</v>
      </c>
      <c r="K106" s="379">
        <v>1</v>
      </c>
      <c r="L106" s="379" t="s">
        <v>3572</v>
      </c>
      <c r="M106" s="379" t="s">
        <v>15</v>
      </c>
      <c r="N106" s="145" t="s">
        <v>19810</v>
      </c>
      <c r="O106" s="1033" t="s">
        <v>1913</v>
      </c>
      <c r="P106" s="89">
        <v>2800</v>
      </c>
      <c r="Q106" s="627">
        <f t="shared" si="3"/>
        <v>2380</v>
      </c>
    </row>
    <row r="107" spans="1:17" ht="27.6">
      <c r="A107" s="728" t="s">
        <v>19811</v>
      </c>
      <c r="B107" s="379" t="s">
        <v>19672</v>
      </c>
      <c r="C107" s="379" t="s">
        <v>14534</v>
      </c>
      <c r="D107" s="777" t="s">
        <v>15</v>
      </c>
      <c r="E107" s="83" t="s">
        <v>19812</v>
      </c>
      <c r="F107" s="379">
        <v>2</v>
      </c>
      <c r="G107" s="1050" t="s">
        <v>3572</v>
      </c>
      <c r="H107" s="1050">
        <v>1</v>
      </c>
      <c r="I107" s="205"/>
      <c r="J107" s="1050">
        <v>1</v>
      </c>
      <c r="K107" s="379" t="s">
        <v>3572</v>
      </c>
      <c r="L107" s="379" t="s">
        <v>3572</v>
      </c>
      <c r="M107" s="379" t="s">
        <v>15</v>
      </c>
      <c r="N107" s="145" t="s">
        <v>19810</v>
      </c>
      <c r="O107" s="1033" t="s">
        <v>1913</v>
      </c>
      <c r="P107" s="89">
        <v>2310</v>
      </c>
      <c r="Q107" s="627">
        <f t="shared" si="3"/>
        <v>1963.5</v>
      </c>
    </row>
    <row r="108" spans="1:17" ht="27.6">
      <c r="A108" s="317" t="s">
        <v>19813</v>
      </c>
      <c r="B108" s="1050" t="s">
        <v>19672</v>
      </c>
      <c r="C108" s="1039" t="s">
        <v>14534</v>
      </c>
      <c r="D108" s="1061" t="s">
        <v>15</v>
      </c>
      <c r="E108" s="83" t="s">
        <v>19812</v>
      </c>
      <c r="F108" s="379">
        <v>2</v>
      </c>
      <c r="G108" s="1050" t="s">
        <v>3572</v>
      </c>
      <c r="H108" s="1050">
        <v>1</v>
      </c>
      <c r="I108" s="205"/>
      <c r="J108" s="1050">
        <v>1</v>
      </c>
      <c r="K108" s="379" t="s">
        <v>3572</v>
      </c>
      <c r="L108" s="379" t="s">
        <v>3572</v>
      </c>
      <c r="M108" s="379" t="s">
        <v>15</v>
      </c>
      <c r="N108" s="145" t="s">
        <v>19810</v>
      </c>
      <c r="O108" s="1033" t="s">
        <v>1913</v>
      </c>
      <c r="P108" s="89">
        <v>3220</v>
      </c>
      <c r="Q108" s="627">
        <f t="shared" si="3"/>
        <v>2737</v>
      </c>
    </row>
    <row r="109" spans="1:17" ht="27.6">
      <c r="A109" s="250" t="s">
        <v>19820</v>
      </c>
      <c r="B109" s="379" t="s">
        <v>3550</v>
      </c>
      <c r="C109" s="379" t="s">
        <v>14534</v>
      </c>
      <c r="D109" s="1060" t="s">
        <v>15</v>
      </c>
      <c r="E109" s="83" t="s">
        <v>19812</v>
      </c>
      <c r="F109" s="379">
        <v>2</v>
      </c>
      <c r="G109" s="1040" t="s">
        <v>3572</v>
      </c>
      <c r="H109" s="1050">
        <v>1</v>
      </c>
      <c r="I109" s="205"/>
      <c r="J109" s="379">
        <v>1</v>
      </c>
      <c r="K109" s="379" t="s">
        <v>3572</v>
      </c>
      <c r="L109" s="379" t="s">
        <v>3572</v>
      </c>
      <c r="M109" s="379" t="s">
        <v>15</v>
      </c>
      <c r="N109" s="145" t="s">
        <v>19810</v>
      </c>
      <c r="O109" s="1033" t="s">
        <v>1913</v>
      </c>
      <c r="P109" s="89">
        <v>3822</v>
      </c>
      <c r="Q109" s="627">
        <f t="shared" si="3"/>
        <v>3248.7</v>
      </c>
    </row>
    <row r="110" spans="1:17" ht="27.6">
      <c r="A110" s="122" t="s">
        <v>19821</v>
      </c>
      <c r="B110" s="1050" t="s">
        <v>3550</v>
      </c>
      <c r="C110" s="1050" t="s">
        <v>14534</v>
      </c>
      <c r="D110" s="1046" t="s">
        <v>15</v>
      </c>
      <c r="E110" s="83" t="s">
        <v>19812</v>
      </c>
      <c r="F110" s="1050">
        <v>2</v>
      </c>
      <c r="G110" s="1050" t="s">
        <v>3572</v>
      </c>
      <c r="H110" s="1050">
        <v>1</v>
      </c>
      <c r="I110" s="205"/>
      <c r="J110" s="379">
        <v>1</v>
      </c>
      <c r="K110" s="379" t="s">
        <v>3572</v>
      </c>
      <c r="L110" s="379" t="s">
        <v>3572</v>
      </c>
      <c r="M110" s="379" t="s">
        <v>15</v>
      </c>
      <c r="N110" s="145" t="s">
        <v>19810</v>
      </c>
      <c r="O110" s="1033" t="s">
        <v>1913</v>
      </c>
      <c r="P110" s="89">
        <v>4270</v>
      </c>
      <c r="Q110" s="627">
        <f t="shared" si="3"/>
        <v>3629.5</v>
      </c>
    </row>
    <row r="111" spans="1:17" ht="27.6">
      <c r="A111" s="281" t="s">
        <v>19825</v>
      </c>
      <c r="B111" s="777" t="s">
        <v>3561</v>
      </c>
      <c r="C111" s="379" t="s">
        <v>3551</v>
      </c>
      <c r="D111" s="602" t="s">
        <v>15</v>
      </c>
      <c r="E111" s="83" t="s">
        <v>19806</v>
      </c>
      <c r="F111" s="1039">
        <v>2</v>
      </c>
      <c r="G111" s="379" t="s">
        <v>3572</v>
      </c>
      <c r="H111" s="205"/>
      <c r="I111" s="367"/>
      <c r="J111" s="379">
        <v>1</v>
      </c>
      <c r="K111" s="1039" t="s">
        <v>3572</v>
      </c>
      <c r="L111" s="379" t="s">
        <v>3572</v>
      </c>
      <c r="M111" s="379" t="s">
        <v>15</v>
      </c>
      <c r="N111" s="1059" t="s">
        <v>19810</v>
      </c>
      <c r="O111" s="1033" t="s">
        <v>1913</v>
      </c>
      <c r="P111" s="89">
        <v>11130</v>
      </c>
      <c r="Q111" s="627">
        <f t="shared" si="3"/>
        <v>9460.5</v>
      </c>
    </row>
    <row r="112" spans="1:17" ht="14.4">
      <c r="A112" s="1032" t="s">
        <v>42833</v>
      </c>
      <c r="B112" s="1050" t="s">
        <v>19</v>
      </c>
      <c r="C112" s="1050" t="s">
        <v>3551</v>
      </c>
      <c r="D112" s="1042" t="s">
        <v>15</v>
      </c>
      <c r="E112" s="83" t="s">
        <v>1</v>
      </c>
      <c r="F112" s="1050" t="s">
        <v>1</v>
      </c>
      <c r="G112" s="1050" t="s">
        <v>1</v>
      </c>
      <c r="H112" s="1050" t="s">
        <v>1</v>
      </c>
      <c r="I112" s="205" t="s">
        <v>1</v>
      </c>
      <c r="J112" s="1050" t="s">
        <v>1</v>
      </c>
      <c r="K112" s="379" t="s">
        <v>1</v>
      </c>
      <c r="L112" s="379" t="s">
        <v>1</v>
      </c>
      <c r="M112" s="379" t="s">
        <v>1</v>
      </c>
      <c r="N112" s="145" t="s">
        <v>1</v>
      </c>
      <c r="O112" s="1033" t="s">
        <v>1913</v>
      </c>
      <c r="P112" s="89">
        <v>3500</v>
      </c>
      <c r="Q112" s="627">
        <f t="shared" si="3"/>
        <v>2975</v>
      </c>
    </row>
    <row r="113" spans="1:17" ht="14.4">
      <c r="A113" s="1032" t="s">
        <v>42834</v>
      </c>
      <c r="B113" s="1050" t="s">
        <v>3550</v>
      </c>
      <c r="C113" s="1050" t="s">
        <v>3551</v>
      </c>
      <c r="D113" s="1042" t="s">
        <v>15</v>
      </c>
      <c r="E113" s="83" t="s">
        <v>1</v>
      </c>
      <c r="F113" s="1050" t="s">
        <v>1</v>
      </c>
      <c r="G113" s="1050" t="s">
        <v>1</v>
      </c>
      <c r="H113" s="1050" t="s">
        <v>1</v>
      </c>
      <c r="I113" s="205" t="s">
        <v>1</v>
      </c>
      <c r="J113" s="1050" t="s">
        <v>1</v>
      </c>
      <c r="K113" s="379" t="s">
        <v>1</v>
      </c>
      <c r="L113" s="379" t="s">
        <v>1</v>
      </c>
      <c r="M113" s="379" t="s">
        <v>1</v>
      </c>
      <c r="N113" s="145" t="s">
        <v>1</v>
      </c>
      <c r="O113" s="1033" t="s">
        <v>1913</v>
      </c>
      <c r="P113" s="89">
        <v>7280</v>
      </c>
      <c r="Q113" s="627">
        <f t="shared" si="3"/>
        <v>6188</v>
      </c>
    </row>
    <row r="114" spans="1:17" ht="14.4">
      <c r="A114" s="728" t="s">
        <v>19814</v>
      </c>
      <c r="B114" s="379" t="s">
        <v>3550</v>
      </c>
      <c r="C114" s="1039" t="s">
        <v>14534</v>
      </c>
      <c r="D114" s="987"/>
      <c r="E114" s="482" t="s">
        <v>19703</v>
      </c>
      <c r="F114" s="379">
        <v>1</v>
      </c>
      <c r="G114" s="1050" t="s">
        <v>3572</v>
      </c>
      <c r="H114" s="205"/>
      <c r="I114" s="205"/>
      <c r="J114" s="1050">
        <v>2</v>
      </c>
      <c r="K114" s="379" t="s">
        <v>3572</v>
      </c>
      <c r="L114" s="379" t="s">
        <v>3572</v>
      </c>
      <c r="M114" s="379" t="s">
        <v>19680</v>
      </c>
      <c r="N114" s="145" t="s">
        <v>19815</v>
      </c>
      <c r="O114" s="1033" t="s">
        <v>1913</v>
      </c>
      <c r="P114" s="89">
        <v>7700</v>
      </c>
      <c r="Q114" s="627">
        <f t="shared" si="3"/>
        <v>6545</v>
      </c>
    </row>
    <row r="115" spans="1:17" ht="14.4">
      <c r="A115" s="250" t="s">
        <v>19816</v>
      </c>
      <c r="B115" s="379" t="s">
        <v>3550</v>
      </c>
      <c r="C115" s="1039" t="s">
        <v>14534</v>
      </c>
      <c r="D115" s="427"/>
      <c r="E115" s="482" t="s">
        <v>19703</v>
      </c>
      <c r="F115" s="379">
        <v>1</v>
      </c>
      <c r="G115" s="1050" t="s">
        <v>3572</v>
      </c>
      <c r="H115" s="205"/>
      <c r="I115" s="205"/>
      <c r="J115" s="379">
        <v>2</v>
      </c>
      <c r="K115" s="379" t="s">
        <v>3572</v>
      </c>
      <c r="L115" s="379" t="s">
        <v>3572</v>
      </c>
      <c r="M115" s="379" t="s">
        <v>15</v>
      </c>
      <c r="N115" s="145" t="s">
        <v>19815</v>
      </c>
      <c r="O115" s="1033" t="s">
        <v>1913</v>
      </c>
      <c r="P115" s="1048">
        <v>7700</v>
      </c>
      <c r="Q115" s="627">
        <f t="shared" si="3"/>
        <v>6545</v>
      </c>
    </row>
    <row r="116" spans="1:17" ht="14.4">
      <c r="A116" s="728" t="s">
        <v>19817</v>
      </c>
      <c r="B116" s="379" t="s">
        <v>3550</v>
      </c>
      <c r="C116" s="1039" t="s">
        <v>14534</v>
      </c>
      <c r="D116" s="427"/>
      <c r="E116" s="482" t="s">
        <v>19703</v>
      </c>
      <c r="F116" s="1050">
        <v>1</v>
      </c>
      <c r="G116" s="1050" t="s">
        <v>3572</v>
      </c>
      <c r="H116" s="205"/>
      <c r="I116" s="367"/>
      <c r="J116" s="379">
        <v>2</v>
      </c>
      <c r="K116" s="379" t="s">
        <v>3572</v>
      </c>
      <c r="L116" s="379" t="s">
        <v>3572</v>
      </c>
      <c r="M116" s="379" t="s">
        <v>15</v>
      </c>
      <c r="N116" s="145" t="s">
        <v>19818</v>
      </c>
      <c r="O116" s="1033" t="s">
        <v>1913</v>
      </c>
      <c r="P116" s="1048">
        <v>21700</v>
      </c>
      <c r="Q116" s="627">
        <f t="shared" si="3"/>
        <v>18445</v>
      </c>
    </row>
    <row r="117" spans="1:17" ht="27.6">
      <c r="A117" s="122" t="s">
        <v>19822</v>
      </c>
      <c r="B117" s="1050" t="s">
        <v>21</v>
      </c>
      <c r="C117" s="1071" t="s">
        <v>3551</v>
      </c>
      <c r="D117" s="207"/>
      <c r="E117" s="482" t="s">
        <v>19823</v>
      </c>
      <c r="F117" s="1050">
        <v>2</v>
      </c>
      <c r="G117" s="484"/>
      <c r="H117" s="401"/>
      <c r="I117" s="367"/>
      <c r="J117" s="379">
        <v>1</v>
      </c>
      <c r="K117" s="1039" t="s">
        <v>3572</v>
      </c>
      <c r="L117" s="379">
        <v>1</v>
      </c>
      <c r="M117" s="379" t="s">
        <v>19680</v>
      </c>
      <c r="N117" s="145" t="s">
        <v>19824</v>
      </c>
      <c r="O117" s="1033" t="s">
        <v>1913</v>
      </c>
      <c r="P117" s="89">
        <v>19600</v>
      </c>
      <c r="Q117" s="627">
        <f t="shared" si="3"/>
        <v>16660</v>
      </c>
    </row>
    <row r="118" spans="1:17" ht="15" customHeight="1">
      <c r="A118" s="281" t="s">
        <v>19826</v>
      </c>
      <c r="B118" s="777" t="s">
        <v>3566</v>
      </c>
      <c r="C118" s="777" t="s">
        <v>19827</v>
      </c>
      <c r="D118" s="602" t="s">
        <v>15</v>
      </c>
      <c r="E118" s="243" t="s">
        <v>19707</v>
      </c>
      <c r="F118" s="1050">
        <v>3</v>
      </c>
      <c r="G118" s="1050" t="s">
        <v>3572</v>
      </c>
      <c r="H118" s="1050">
        <v>1</v>
      </c>
      <c r="I118" s="367"/>
      <c r="J118" s="1050">
        <v>2</v>
      </c>
      <c r="K118" s="1050">
        <v>1</v>
      </c>
      <c r="L118" s="1050" t="s">
        <v>3572</v>
      </c>
      <c r="M118" s="1050" t="s">
        <v>15</v>
      </c>
      <c r="N118" s="322" t="s">
        <v>19828</v>
      </c>
      <c r="O118" s="1033" t="s">
        <v>1913</v>
      </c>
      <c r="P118" s="86">
        <v>5320</v>
      </c>
      <c r="Q118" s="627">
        <f t="shared" si="3"/>
        <v>4522</v>
      </c>
    </row>
    <row r="119" spans="1:17" ht="15" customHeight="1" thickBot="1">
      <c r="A119" s="281" t="s">
        <v>19829</v>
      </c>
      <c r="B119" s="777" t="s">
        <v>19830</v>
      </c>
      <c r="C119" s="777" t="s">
        <v>3551</v>
      </c>
      <c r="D119" s="368"/>
      <c r="E119" s="486" t="s">
        <v>19710</v>
      </c>
      <c r="F119" s="483">
        <v>3</v>
      </c>
      <c r="G119" s="1051">
        <v>1</v>
      </c>
      <c r="H119" s="777">
        <v>1</v>
      </c>
      <c r="I119" s="367"/>
      <c r="J119" s="483">
        <v>1</v>
      </c>
      <c r="K119" s="483">
        <v>1</v>
      </c>
      <c r="L119" s="483">
        <v>1</v>
      </c>
      <c r="M119" s="483" t="s">
        <v>15</v>
      </c>
      <c r="N119" s="804" t="s">
        <v>19831</v>
      </c>
      <c r="O119" s="412" t="s">
        <v>1913</v>
      </c>
      <c r="P119" s="1045">
        <v>7700</v>
      </c>
      <c r="Q119" s="627">
        <f t="shared" si="3"/>
        <v>6545</v>
      </c>
    </row>
    <row r="120" spans="1:17" ht="16.2" thickBot="1">
      <c r="A120" s="793"/>
      <c r="B120" s="1396" t="s">
        <v>0</v>
      </c>
      <c r="C120" s="1397"/>
      <c r="D120" s="1397"/>
      <c r="E120" s="1397"/>
      <c r="F120" s="1397"/>
      <c r="G120" s="1397"/>
      <c r="H120" s="1397"/>
      <c r="I120" s="1397"/>
      <c r="J120" s="1397"/>
      <c r="K120" s="1397"/>
      <c r="L120" s="1397"/>
      <c r="M120" s="1397"/>
      <c r="N120" s="1397"/>
      <c r="O120" s="1398"/>
      <c r="P120" s="788"/>
      <c r="Q120" s="788"/>
    </row>
    <row r="121" spans="1:17" ht="15" customHeight="1">
      <c r="A121" s="1033" t="s">
        <v>19832</v>
      </c>
      <c r="B121" s="1399" t="s">
        <v>19833</v>
      </c>
      <c r="C121" s="1400"/>
      <c r="D121" s="1400"/>
      <c r="E121" s="1400"/>
      <c r="F121" s="1400"/>
      <c r="G121" s="1400"/>
      <c r="H121" s="1400"/>
      <c r="I121" s="1400"/>
      <c r="J121" s="1400"/>
      <c r="K121" s="1400"/>
      <c r="L121" s="1400"/>
      <c r="M121" s="1400"/>
      <c r="N121" s="1400"/>
      <c r="O121" s="1401"/>
      <c r="P121" s="1048">
        <v>2500</v>
      </c>
      <c r="Q121" s="627">
        <f t="shared" ref="Q121:Q133" si="4">P121*0.85</f>
        <v>2125</v>
      </c>
    </row>
    <row r="122" spans="1:17" ht="15" customHeight="1">
      <c r="A122" s="1032" t="s">
        <v>19834</v>
      </c>
      <c r="B122" s="1373" t="s">
        <v>19835</v>
      </c>
      <c r="C122" s="1374"/>
      <c r="D122" s="1374"/>
      <c r="E122" s="1374"/>
      <c r="F122" s="1374"/>
      <c r="G122" s="1374"/>
      <c r="H122" s="1374"/>
      <c r="I122" s="1374"/>
      <c r="J122" s="1374"/>
      <c r="K122" s="1374"/>
      <c r="L122" s="1374"/>
      <c r="M122" s="1374"/>
      <c r="N122" s="1374"/>
      <c r="O122" s="1402"/>
      <c r="P122" s="89">
        <v>963</v>
      </c>
      <c r="Q122" s="627">
        <f t="shared" si="4"/>
        <v>818.55</v>
      </c>
    </row>
    <row r="123" spans="1:17" ht="15" customHeight="1">
      <c r="A123" s="1032" t="s">
        <v>19836</v>
      </c>
      <c r="B123" s="1373" t="s">
        <v>19837</v>
      </c>
      <c r="C123" s="1374"/>
      <c r="D123" s="1374"/>
      <c r="E123" s="1374"/>
      <c r="F123" s="1374"/>
      <c r="G123" s="1374"/>
      <c r="H123" s="1374"/>
      <c r="I123" s="1374"/>
      <c r="J123" s="1374"/>
      <c r="K123" s="1374"/>
      <c r="L123" s="1374"/>
      <c r="M123" s="1374"/>
      <c r="N123" s="1374"/>
      <c r="O123" s="1402"/>
      <c r="P123" s="89">
        <v>688</v>
      </c>
      <c r="Q123" s="627">
        <f t="shared" si="4"/>
        <v>584.79999999999995</v>
      </c>
    </row>
    <row r="124" spans="1:17" ht="15" customHeight="1">
      <c r="A124" s="1032" t="s">
        <v>19838</v>
      </c>
      <c r="B124" s="1386" t="s">
        <v>19839</v>
      </c>
      <c r="C124" s="1387"/>
      <c r="D124" s="1387"/>
      <c r="E124" s="1387"/>
      <c r="F124" s="1387"/>
      <c r="G124" s="1387"/>
      <c r="H124" s="1387"/>
      <c r="I124" s="1387"/>
      <c r="J124" s="1387"/>
      <c r="K124" s="1387"/>
      <c r="L124" s="1387"/>
      <c r="M124" s="1387"/>
      <c r="N124" s="1387"/>
      <c r="O124" s="1388"/>
      <c r="P124" s="89">
        <v>599</v>
      </c>
      <c r="Q124" s="627">
        <f t="shared" si="4"/>
        <v>509.15</v>
      </c>
    </row>
    <row r="125" spans="1:17" ht="15" customHeight="1">
      <c r="A125" s="1032" t="s">
        <v>19840</v>
      </c>
      <c r="B125" s="1386" t="s">
        <v>19841</v>
      </c>
      <c r="C125" s="1387"/>
      <c r="D125" s="1387"/>
      <c r="E125" s="1387"/>
      <c r="F125" s="1387"/>
      <c r="G125" s="1387"/>
      <c r="H125" s="1387"/>
      <c r="I125" s="1387"/>
      <c r="J125" s="1387"/>
      <c r="K125" s="1387"/>
      <c r="L125" s="1387"/>
      <c r="M125" s="1387"/>
      <c r="N125" s="1387"/>
      <c r="O125" s="1388"/>
      <c r="P125" s="314">
        <v>375</v>
      </c>
      <c r="Q125" s="627">
        <f t="shared" si="4"/>
        <v>318.75</v>
      </c>
    </row>
    <row r="126" spans="1:17" ht="15" customHeight="1">
      <c r="A126" s="1032" t="s">
        <v>19842</v>
      </c>
      <c r="B126" s="1386" t="s">
        <v>19843</v>
      </c>
      <c r="C126" s="1387"/>
      <c r="D126" s="1387"/>
      <c r="E126" s="1387"/>
      <c r="F126" s="1387"/>
      <c r="G126" s="1387"/>
      <c r="H126" s="1387"/>
      <c r="I126" s="1387"/>
      <c r="J126" s="1387"/>
      <c r="K126" s="1387"/>
      <c r="L126" s="1387"/>
      <c r="M126" s="1387"/>
      <c r="N126" s="1387"/>
      <c r="O126" s="1388"/>
      <c r="P126" s="856">
        <v>4125</v>
      </c>
      <c r="Q126" s="627">
        <f t="shared" si="4"/>
        <v>3506.25</v>
      </c>
    </row>
    <row r="127" spans="1:17" ht="15" customHeight="1">
      <c r="A127" s="1032" t="s">
        <v>19844</v>
      </c>
      <c r="B127" s="1392" t="s">
        <v>19845</v>
      </c>
      <c r="C127" s="1393"/>
      <c r="D127" s="1393"/>
      <c r="E127" s="1393"/>
      <c r="F127" s="1393"/>
      <c r="G127" s="1393"/>
      <c r="H127" s="1393"/>
      <c r="I127" s="1393"/>
      <c r="J127" s="1393"/>
      <c r="K127" s="1393"/>
      <c r="L127" s="1393"/>
      <c r="M127" s="1393"/>
      <c r="N127" s="1393"/>
      <c r="O127" s="1394"/>
      <c r="P127" s="1047">
        <v>2650</v>
      </c>
      <c r="Q127" s="627">
        <f t="shared" si="4"/>
        <v>2252.5</v>
      </c>
    </row>
    <row r="128" spans="1:17" ht="14.4">
      <c r="A128" s="1032" t="s">
        <v>19846</v>
      </c>
      <c r="B128" s="1392" t="s">
        <v>19847</v>
      </c>
      <c r="C128" s="1393"/>
      <c r="D128" s="1393"/>
      <c r="E128" s="1393"/>
      <c r="F128" s="1393"/>
      <c r="G128" s="1393"/>
      <c r="H128" s="1393"/>
      <c r="I128" s="1393"/>
      <c r="J128" s="1393"/>
      <c r="K128" s="1393"/>
      <c r="L128" s="1393"/>
      <c r="M128" s="1393"/>
      <c r="N128" s="1393"/>
      <c r="O128" s="1394"/>
      <c r="P128" s="1047">
        <v>238</v>
      </c>
      <c r="Q128" s="627">
        <f t="shared" si="4"/>
        <v>202.29999999999998</v>
      </c>
    </row>
    <row r="129" spans="1:17" ht="14.4">
      <c r="A129" s="1032" t="s">
        <v>19848</v>
      </c>
      <c r="B129" s="1392" t="s">
        <v>19849</v>
      </c>
      <c r="C129" s="1393"/>
      <c r="D129" s="1393"/>
      <c r="E129" s="1393"/>
      <c r="F129" s="1393"/>
      <c r="G129" s="1393"/>
      <c r="H129" s="1393"/>
      <c r="I129" s="1393"/>
      <c r="J129" s="1393"/>
      <c r="K129" s="1393"/>
      <c r="L129" s="1393"/>
      <c r="M129" s="1393"/>
      <c r="N129" s="1393"/>
      <c r="O129" s="1394"/>
      <c r="P129" s="89">
        <v>100</v>
      </c>
      <c r="Q129" s="627">
        <f t="shared" si="4"/>
        <v>85</v>
      </c>
    </row>
    <row r="130" spans="1:17" ht="14.4">
      <c r="A130" s="1032" t="s">
        <v>19850</v>
      </c>
      <c r="B130" s="1392" t="s">
        <v>19851</v>
      </c>
      <c r="C130" s="1393"/>
      <c r="D130" s="1393"/>
      <c r="E130" s="1393"/>
      <c r="F130" s="1393"/>
      <c r="G130" s="1393"/>
      <c r="H130" s="1393"/>
      <c r="I130" s="1393"/>
      <c r="J130" s="1393"/>
      <c r="K130" s="1393"/>
      <c r="L130" s="1393"/>
      <c r="M130" s="1393"/>
      <c r="N130" s="1393"/>
      <c r="O130" s="1394"/>
      <c r="P130" s="89">
        <v>100</v>
      </c>
      <c r="Q130" s="627">
        <f t="shared" si="4"/>
        <v>85</v>
      </c>
    </row>
    <row r="131" spans="1:17" ht="14.4">
      <c r="A131" s="1032" t="s">
        <v>19852</v>
      </c>
      <c r="B131" s="1386" t="s">
        <v>19853</v>
      </c>
      <c r="C131" s="1387"/>
      <c r="D131" s="1387"/>
      <c r="E131" s="1387"/>
      <c r="F131" s="1387"/>
      <c r="G131" s="1387"/>
      <c r="H131" s="1387"/>
      <c r="I131" s="1387"/>
      <c r="J131" s="1387"/>
      <c r="K131" s="1387"/>
      <c r="L131" s="1387"/>
      <c r="M131" s="1387"/>
      <c r="N131" s="1387"/>
      <c r="O131" s="1388"/>
      <c r="P131" s="89">
        <v>100</v>
      </c>
      <c r="Q131" s="627">
        <f t="shared" si="4"/>
        <v>85</v>
      </c>
    </row>
    <row r="132" spans="1:17" ht="14.4">
      <c r="A132" s="1032" t="s">
        <v>19854</v>
      </c>
      <c r="B132" s="1389" t="s">
        <v>19855</v>
      </c>
      <c r="C132" s="1390"/>
      <c r="D132" s="1390"/>
      <c r="E132" s="1390"/>
      <c r="F132" s="1390"/>
      <c r="G132" s="1390"/>
      <c r="H132" s="1390"/>
      <c r="I132" s="1390"/>
      <c r="J132" s="1390"/>
      <c r="K132" s="1390"/>
      <c r="L132" s="1390"/>
      <c r="M132" s="1390"/>
      <c r="N132" s="1390"/>
      <c r="O132" s="1391"/>
      <c r="P132" s="89">
        <v>109</v>
      </c>
      <c r="Q132" s="627">
        <f t="shared" si="4"/>
        <v>92.649999999999991</v>
      </c>
    </row>
    <row r="133" spans="1:17" ht="14.4">
      <c r="A133" s="1032" t="s">
        <v>19856</v>
      </c>
      <c r="B133" s="1389" t="s">
        <v>19857</v>
      </c>
      <c r="C133" s="1390"/>
      <c r="D133" s="1390"/>
      <c r="E133" s="1390"/>
      <c r="F133" s="1390"/>
      <c r="G133" s="1390"/>
      <c r="H133" s="1390"/>
      <c r="I133" s="1390"/>
      <c r="J133" s="1390"/>
      <c r="K133" s="1390"/>
      <c r="L133" s="1390"/>
      <c r="M133" s="1390"/>
      <c r="N133" s="1390"/>
      <c r="O133" s="1391"/>
      <c r="P133" s="89">
        <v>114</v>
      </c>
      <c r="Q133" s="627">
        <f t="shared" si="4"/>
        <v>96.899999999999991</v>
      </c>
    </row>
    <row r="134" spans="1:17" ht="14.4">
      <c r="A134" s="1032" t="s">
        <v>19858</v>
      </c>
      <c r="B134" s="1389" t="s">
        <v>19859</v>
      </c>
      <c r="C134" s="1390"/>
      <c r="D134" s="1390"/>
      <c r="E134" s="1390"/>
      <c r="F134" s="1390"/>
      <c r="G134" s="1390"/>
      <c r="H134" s="1390"/>
      <c r="I134" s="1390"/>
      <c r="J134" s="1390"/>
      <c r="K134" s="1390"/>
      <c r="L134" s="1390"/>
      <c r="M134" s="1390"/>
      <c r="N134" s="1390"/>
      <c r="O134" s="1391"/>
      <c r="P134" s="89">
        <v>124</v>
      </c>
      <c r="Q134" s="627">
        <f t="shared" ref="Q134:Q140" si="5">P134*0.85</f>
        <v>105.39999999999999</v>
      </c>
    </row>
    <row r="135" spans="1:17" ht="14.4">
      <c r="A135" s="1032" t="s">
        <v>19860</v>
      </c>
      <c r="B135" s="1389" t="s">
        <v>19861</v>
      </c>
      <c r="C135" s="1390"/>
      <c r="D135" s="1390"/>
      <c r="E135" s="1390"/>
      <c r="F135" s="1390"/>
      <c r="G135" s="1390"/>
      <c r="H135" s="1390"/>
      <c r="I135" s="1390"/>
      <c r="J135" s="1390"/>
      <c r="K135" s="1390"/>
      <c r="L135" s="1390"/>
      <c r="M135" s="1390"/>
      <c r="N135" s="1390"/>
      <c r="O135" s="1391"/>
      <c r="P135" s="89">
        <v>1500</v>
      </c>
      <c r="Q135" s="627">
        <f t="shared" si="5"/>
        <v>1275</v>
      </c>
    </row>
    <row r="136" spans="1:17" ht="14.4">
      <c r="A136" s="1031" t="s">
        <v>19862</v>
      </c>
      <c r="B136" s="1386" t="s">
        <v>19863</v>
      </c>
      <c r="C136" s="1387"/>
      <c r="D136" s="1387"/>
      <c r="E136" s="1387"/>
      <c r="F136" s="1387"/>
      <c r="G136" s="1387"/>
      <c r="H136" s="1387"/>
      <c r="I136" s="1387"/>
      <c r="J136" s="1387"/>
      <c r="K136" s="1387"/>
      <c r="L136" s="1387"/>
      <c r="M136" s="1387"/>
      <c r="N136" s="1387"/>
      <c r="O136" s="1388"/>
      <c r="P136" s="89">
        <v>129</v>
      </c>
      <c r="Q136" s="627">
        <f t="shared" si="5"/>
        <v>109.64999999999999</v>
      </c>
    </row>
    <row r="137" spans="1:17" ht="14.4">
      <c r="A137" s="1031" t="s">
        <v>19864</v>
      </c>
      <c r="B137" s="1386" t="s">
        <v>19865</v>
      </c>
      <c r="C137" s="1387"/>
      <c r="D137" s="1387"/>
      <c r="E137" s="1387"/>
      <c r="F137" s="1387"/>
      <c r="G137" s="1387"/>
      <c r="H137" s="1387"/>
      <c r="I137" s="1387"/>
      <c r="J137" s="1387"/>
      <c r="K137" s="1387"/>
      <c r="L137" s="1387"/>
      <c r="M137" s="1387"/>
      <c r="N137" s="1387"/>
      <c r="O137" s="1388"/>
      <c r="P137" s="89">
        <v>129</v>
      </c>
      <c r="Q137" s="627">
        <f t="shared" si="5"/>
        <v>109.64999999999999</v>
      </c>
    </row>
    <row r="138" spans="1:17" ht="15" customHeight="1">
      <c r="A138" s="1031" t="s">
        <v>19866</v>
      </c>
      <c r="B138" s="1386" t="s">
        <v>19867</v>
      </c>
      <c r="C138" s="1387"/>
      <c r="D138" s="1387"/>
      <c r="E138" s="1387"/>
      <c r="F138" s="1387"/>
      <c r="G138" s="1387"/>
      <c r="H138" s="1387"/>
      <c r="I138" s="1387"/>
      <c r="J138" s="1387"/>
      <c r="K138" s="1387"/>
      <c r="L138" s="1387"/>
      <c r="M138" s="1387"/>
      <c r="N138" s="1387"/>
      <c r="O138" s="1388"/>
      <c r="P138" s="89">
        <v>133</v>
      </c>
      <c r="Q138" s="627">
        <f t="shared" si="5"/>
        <v>113.05</v>
      </c>
    </row>
    <row r="139" spans="1:17" ht="15" customHeight="1">
      <c r="A139" s="1031" t="s">
        <v>19868</v>
      </c>
      <c r="B139" s="1386" t="s">
        <v>19869</v>
      </c>
      <c r="C139" s="1387"/>
      <c r="D139" s="1387"/>
      <c r="E139" s="1387"/>
      <c r="F139" s="1387"/>
      <c r="G139" s="1387"/>
      <c r="H139" s="1387"/>
      <c r="I139" s="1387"/>
      <c r="J139" s="1387"/>
      <c r="K139" s="1387"/>
      <c r="L139" s="1387"/>
      <c r="M139" s="1387"/>
      <c r="N139" s="1387"/>
      <c r="O139" s="1388"/>
      <c r="P139" s="89">
        <v>1660</v>
      </c>
      <c r="Q139" s="627">
        <f t="shared" si="5"/>
        <v>1411</v>
      </c>
    </row>
    <row r="140" spans="1:17" ht="15" customHeight="1">
      <c r="A140" s="1031" t="s">
        <v>19870</v>
      </c>
      <c r="B140" s="1386" t="s">
        <v>19871</v>
      </c>
      <c r="C140" s="1387"/>
      <c r="D140" s="1387"/>
      <c r="E140" s="1387"/>
      <c r="F140" s="1387"/>
      <c r="G140" s="1387"/>
      <c r="H140" s="1387"/>
      <c r="I140" s="1387"/>
      <c r="J140" s="1387"/>
      <c r="K140" s="1387"/>
      <c r="L140" s="1387"/>
      <c r="M140" s="1387"/>
      <c r="N140" s="1387"/>
      <c r="O140" s="1388"/>
      <c r="P140" s="89">
        <v>313</v>
      </c>
      <c r="Q140" s="627">
        <f t="shared" si="5"/>
        <v>266.05</v>
      </c>
    </row>
  </sheetData>
  <sheetProtection algorithmName="SHA-512" hashValue="cAq/t1JaCJw7a18oeUEZmXQhTnWn4hnYmTpJ3NEWVAm/jYVYbLijZrVou+YdcK/XJvSGiybA5Eon9pN01CbpQg==" saltValue="PCtgDn3v9OHecSheWvWJ8g==" spinCount="100000" sheet="1" objects="1" scenarios="1"/>
  <mergeCells count="51">
    <mergeCell ref="C73:N73"/>
    <mergeCell ref="C74:N74"/>
    <mergeCell ref="C75:N75"/>
    <mergeCell ref="B3:N3"/>
    <mergeCell ref="B4:N4"/>
    <mergeCell ref="B33:N33"/>
    <mergeCell ref="C59:N59"/>
    <mergeCell ref="C62:N62"/>
    <mergeCell ref="C63:N63"/>
    <mergeCell ref="C64:N64"/>
    <mergeCell ref="C72:N72"/>
    <mergeCell ref="C67:N67"/>
    <mergeCell ref="C68:N68"/>
    <mergeCell ref="C65:N65"/>
    <mergeCell ref="C70:N70"/>
    <mergeCell ref="C69:N69"/>
    <mergeCell ref="C82:N82"/>
    <mergeCell ref="C79:N79"/>
    <mergeCell ref="C80:N80"/>
    <mergeCell ref="C77:N77"/>
    <mergeCell ref="C78:N78"/>
    <mergeCell ref="C91:N91"/>
    <mergeCell ref="C88:N88"/>
    <mergeCell ref="C89:N89"/>
    <mergeCell ref="C90:N90"/>
    <mergeCell ref="C83:N83"/>
    <mergeCell ref="C84:N84"/>
    <mergeCell ref="C85:N85"/>
    <mergeCell ref="C92:N92"/>
    <mergeCell ref="C102:N102"/>
    <mergeCell ref="B128:O128"/>
    <mergeCell ref="B124:O124"/>
    <mergeCell ref="B126:O126"/>
    <mergeCell ref="B127:O127"/>
    <mergeCell ref="B120:O120"/>
    <mergeCell ref="B121:O121"/>
    <mergeCell ref="B122:O122"/>
    <mergeCell ref="B123:O123"/>
    <mergeCell ref="B125:O125"/>
    <mergeCell ref="B129:O129"/>
    <mergeCell ref="B130:O130"/>
    <mergeCell ref="B131:O131"/>
    <mergeCell ref="B132:O132"/>
    <mergeCell ref="B133:O133"/>
    <mergeCell ref="B139:O139"/>
    <mergeCell ref="B140:O140"/>
    <mergeCell ref="B134:O134"/>
    <mergeCell ref="B135:O135"/>
    <mergeCell ref="B136:O136"/>
    <mergeCell ref="B137:O137"/>
    <mergeCell ref="B138:O138"/>
  </mergeCells>
  <hyperlinks>
    <hyperlink ref="A118" r:id="rId1" xr:uid="{B925E3CC-422E-48F8-91FA-4ED5E8AF5A16}"/>
    <hyperlink ref="A106" r:id="rId2" xr:uid="{68ACC7CA-D980-404A-BD9B-E9A4CE15E9E3}"/>
    <hyperlink ref="A36" r:id="rId3" xr:uid="{6A242722-74FB-488D-8748-69B449AC1BC9}"/>
    <hyperlink ref="A87" r:id="rId4" xr:uid="{028B25F8-58C3-4379-93F3-8A74CB48D62C}"/>
    <hyperlink ref="A76" r:id="rId5" xr:uid="{AE7D00C6-71E5-4E2E-BFBE-220FAFFFE781}"/>
    <hyperlink ref="A6" r:id="rId6" xr:uid="{AE925BD6-91B2-450E-B4A3-24C8750D8B1A}"/>
    <hyperlink ref="A71" r:id="rId7" xr:uid="{3A06A103-5E57-47C3-8D3F-4A79E5F20108}"/>
    <hyperlink ref="A12" r:id="rId8" xr:uid="{FB09F17C-6E73-4D4F-9347-9F61A218F0B5}"/>
    <hyperlink ref="A51" r:id="rId9" xr:uid="{AEA8A6ED-7B33-4A70-9666-C83494459AAF}"/>
    <hyperlink ref="A119" r:id="rId10" display="88BH7F-B" xr:uid="{160101FB-76D2-44D4-BADA-DFC6948FE6AF}"/>
    <hyperlink ref="A100" r:id="rId11" display="86TE3BF-B" xr:uid="{E7D68074-2AD3-481B-A8F0-E741A191B968}"/>
    <hyperlink ref="A81" r:id="rId12" xr:uid="{95C99F66-1896-48C6-BFC4-ADFB5AD94476}"/>
    <hyperlink ref="A86" r:id="rId13" xr:uid="{99B9F11A-EC09-41D8-B607-C3A1B0A5FCC7}"/>
    <hyperlink ref="A66" r:id="rId14" xr:uid="{E2C26B4E-9072-475C-9060-97550FD1EC16}"/>
    <hyperlink ref="A105" r:id="rId15" xr:uid="{8AF4A7F0-233C-46C5-9E25-8664D64C57FD}"/>
    <hyperlink ref="A104" r:id="rId16" xr:uid="{71F6A006-CF56-4241-8F00-E9DFDF42DB1B}"/>
    <hyperlink ref="A95" r:id="rId17" xr:uid="{ED31024B-D0BC-4C91-9D2D-CBA29E4F4324}"/>
    <hyperlink ref="A107" r:id="rId18" xr:uid="{F557621D-B1FE-4AFB-BF8D-441B243ECACC}"/>
    <hyperlink ref="A109" r:id="rId19" display="49XS4F-B" xr:uid="{4D6C45D9-6365-43FB-877F-1AE9014A17FE}"/>
    <hyperlink ref="A39" r:id="rId20" xr:uid="{B85EE946-248E-44AA-A368-3404862B4EA4}"/>
    <hyperlink ref="A58" r:id="rId21" xr:uid="{066D6D4E-9353-4009-BA7E-C9CC692BFCC9}"/>
    <hyperlink ref="A35" r:id="rId22" xr:uid="{D4A05BEB-0EA5-46B3-914C-56559B0CBE05}"/>
    <hyperlink ref="A13" r:id="rId23" xr:uid="{47601F77-A432-4E39-8476-8F25644F5B60}"/>
    <hyperlink ref="A8" r:id="rId24" xr:uid="{E35AB208-B43F-4259-9134-7EB99944483A}"/>
    <hyperlink ref="A17" r:id="rId25" xr:uid="{25926636-BFC2-477B-80C5-1CB5D1BA05E1}"/>
    <hyperlink ref="A21" r:id="rId26" xr:uid="{09833C3F-4420-41D1-BBE8-87B422215C1C}"/>
    <hyperlink ref="A29" r:id="rId27" xr:uid="{45BACF08-D073-4FDD-A854-20EE29822C51}"/>
    <hyperlink ref="A37" r:id="rId28" xr:uid="{55EA2DFF-2619-44B1-B6E8-D82D99C067E5}"/>
    <hyperlink ref="A42" r:id="rId29" xr:uid="{F9A4382E-B3E1-4002-A2F4-BA8EC357676A}"/>
    <hyperlink ref="A48" r:id="rId30" xr:uid="{A436B3A3-B5FE-439D-9B5E-581F0A0D8565}"/>
    <hyperlink ref="A52" r:id="rId31" xr:uid="{5D6FBAA5-C960-4740-B349-BAB3BC2216B2}"/>
    <hyperlink ref="A55" r:id="rId32" xr:uid="{7D02C9BF-689F-4BAE-9612-4FD169A77ECB}"/>
    <hyperlink ref="A50" r:id="rId33" xr:uid="{3DC9C47D-76E9-472E-B089-951F47E8B9F2}"/>
    <hyperlink ref="A56" r:id="rId34" xr:uid="{F8551F27-129F-4972-9598-1417DA485F3D}"/>
    <hyperlink ref="A94" r:id="rId35" xr:uid="{660C8F8F-FC52-4975-BE1A-98C18F9BB37E}"/>
    <hyperlink ref="A40" r:id="rId36" xr:uid="{99EAC22D-057C-47C7-89A0-46E5FE185D14}"/>
    <hyperlink ref="A111" r:id="rId37" xr:uid="{F9CA8A59-E416-4E14-934C-F82B511A5207}"/>
    <hyperlink ref="A116" r:id="rId38" xr:uid="{20CD9CFF-13A3-4FE2-8D1C-F5311A7AFD79}"/>
    <hyperlink ref="A54" r:id="rId39" xr:uid="{71B56A22-2D18-4EFA-994E-82EB77813763}"/>
    <hyperlink ref="A45" r:id="rId40" xr:uid="{C68EF2FA-6906-4B1B-BC4A-93D2A09775C7}"/>
    <hyperlink ref="A47" r:id="rId41" xr:uid="{A1C1B170-917D-413C-B51D-0354DD174BC3}"/>
    <hyperlink ref="A57" r:id="rId42" xr:uid="{1468B2B1-D437-4E89-BE30-46122B2F7B16}"/>
    <hyperlink ref="A97" r:id="rId43" xr:uid="{D3D49C3D-20E7-4E05-B0A1-6EA25D56FA5A}"/>
    <hyperlink ref="A101" r:id="rId44" xr:uid="{70DF170E-67B4-4222-A756-737FA706751E}"/>
    <hyperlink ref="A41" r:id="rId45" xr:uid="{C0E3AB90-B408-4D57-A457-E5EF58895C9A}"/>
    <hyperlink ref="A99" r:id="rId46" xr:uid="{38D45245-FBAC-4A77-AF0F-603A80014368}"/>
    <hyperlink ref="A114" r:id="rId47" xr:uid="{840A6A41-7E8E-4808-8713-9A7911E8E128}"/>
    <hyperlink ref="A25" r:id="rId48" xr:uid="{3717E088-705F-448C-9004-708827641D26}"/>
    <hyperlink ref="A115" r:id="rId49" xr:uid="{9964F2E5-B301-4E0D-93C6-ECBFE8820010}"/>
    <hyperlink ref="A98" r:id="rId50" xr:uid="{35708BEA-83A5-4A83-99A4-D84E137FDB2D}"/>
    <hyperlink ref="A117" r:id="rId51" xr:uid="{C5A4934D-A9D3-456B-8ED9-5DF1872E3F92}"/>
    <hyperlink ref="A110" r:id="rId52" xr:uid="{64D0CE31-DCCB-4D17-A190-1D6E68D34CCB}"/>
    <hyperlink ref="A108" r:id="rId53" xr:uid="{E3F019F0-7ADC-4D2B-8AAA-0AE8F524C450}"/>
    <hyperlink ref="A10" r:id="rId54" xr:uid="{CF525770-D349-488D-866E-95DB4A5F487D}"/>
    <hyperlink ref="A15" r:id="rId55" xr:uid="{026B2A9E-4161-4164-B880-20CFC17C24CD}"/>
    <hyperlink ref="A19" r:id="rId56" xr:uid="{CF63973D-DC5F-4BF0-A99F-0C74A9BD7AC6}"/>
    <hyperlink ref="A23" r:id="rId57" xr:uid="{A2F1063F-79C4-4D6A-895E-B03FC34330D5}"/>
    <hyperlink ref="A27" r:id="rId58" xr:uid="{323DDB79-E4A1-4439-8871-B17799ED30A6}"/>
    <hyperlink ref="A31" r:id="rId59" xr:uid="{5362A714-1483-409B-B7ED-3E84FBD42CBD}"/>
    <hyperlink ref="A96" r:id="rId60" display="75TR3BF-B" xr:uid="{D8481B5E-85B2-41DE-9123-741DC07E4546}"/>
    <hyperlink ref="A46" r:id="rId61" xr:uid="{C76E0CF9-1E65-4DAE-A1E4-B1A00C913A4F}"/>
  </hyperlinks>
  <pageMargins left="0" right="0" top="0" bottom="0" header="0" footer="0"/>
  <pageSetup scale="56" fitToHeight="8" orientation="landscape" r:id="rId62"/>
  <drawing r:id="rId6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8444-955C-4DFC-9ED0-E6F371968C02}">
  <sheetPr>
    <pageSetUpPr autoPageBreaks="0" fitToPage="1"/>
  </sheetPr>
  <dimension ref="A1:J15"/>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3.5546875" customWidth="1"/>
    <col min="2" max="2" width="5.44140625" bestFit="1" customWidth="1"/>
    <col min="3" max="3" width="8.44140625" bestFit="1" customWidth="1"/>
    <col min="4" max="4" width="6.109375" bestFit="1" customWidth="1"/>
    <col min="5" max="5" width="8.5546875" bestFit="1" customWidth="1"/>
    <col min="6" max="6" width="6.44140625" bestFit="1" customWidth="1"/>
    <col min="7" max="7" width="39.33203125" customWidth="1"/>
    <col min="8" max="8" width="8.88671875" bestFit="1" customWidth="1"/>
    <col min="9" max="9" width="11.88671875" customWidth="1"/>
    <col min="10" max="10" width="14.5546875" style="199" bestFit="1" customWidth="1"/>
  </cols>
  <sheetData>
    <row r="1" spans="1:10" ht="7.5" customHeight="1">
      <c r="A1" s="3"/>
      <c r="B1" s="3"/>
      <c r="C1" s="37"/>
      <c r="D1" s="37"/>
      <c r="E1" s="3"/>
      <c r="F1" s="3"/>
      <c r="H1" s="3"/>
      <c r="I1" s="13"/>
    </row>
    <row r="2" spans="1:10" ht="51.75" customHeight="1" thickBot="1">
      <c r="A2" s="1136"/>
      <c r="B2" s="708"/>
      <c r="C2" s="36"/>
      <c r="D2" s="36"/>
      <c r="E2" s="708"/>
      <c r="F2" s="708"/>
      <c r="G2" s="19" t="s">
        <v>1</v>
      </c>
      <c r="H2" s="708"/>
      <c r="I2" s="28"/>
      <c r="J2" s="1214"/>
    </row>
    <row r="3" spans="1:10" ht="21">
      <c r="A3" s="809" t="s">
        <v>20</v>
      </c>
      <c r="B3" s="810"/>
      <c r="C3" s="811"/>
      <c r="D3" s="811"/>
      <c r="E3" s="810"/>
      <c r="F3" s="810"/>
      <c r="G3" s="812" t="s">
        <v>19872</v>
      </c>
      <c r="H3" s="810"/>
      <c r="I3" s="813" t="s">
        <v>3</v>
      </c>
      <c r="J3" s="1215" t="s">
        <v>43563</v>
      </c>
    </row>
    <row r="4" spans="1:10" ht="14.4">
      <c r="A4" s="983"/>
      <c r="B4" s="1417" t="s">
        <v>3574</v>
      </c>
      <c r="C4" s="1418" t="s">
        <v>3575</v>
      </c>
      <c r="D4" s="1418" t="s">
        <v>3576</v>
      </c>
      <c r="E4" s="1419" t="s">
        <v>3577</v>
      </c>
      <c r="F4" s="1419" t="s">
        <v>3578</v>
      </c>
      <c r="G4" s="1420" t="s">
        <v>3609</v>
      </c>
      <c r="H4" s="1417" t="s">
        <v>14</v>
      </c>
      <c r="I4" s="984"/>
      <c r="J4" s="1216"/>
    </row>
    <row r="5" spans="1:10" thickBot="1">
      <c r="A5" s="782"/>
      <c r="B5" s="1411"/>
      <c r="C5" s="1413"/>
      <c r="D5" s="1413"/>
      <c r="E5" s="1415"/>
      <c r="F5" s="1415"/>
      <c r="G5" s="1416"/>
      <c r="H5" s="1411"/>
      <c r="I5" s="807"/>
      <c r="J5" s="1213"/>
    </row>
    <row r="6" spans="1:10" ht="14.4">
      <c r="A6" s="68" t="s">
        <v>19873</v>
      </c>
      <c r="B6" s="60" t="s">
        <v>3580</v>
      </c>
      <c r="C6" s="59">
        <v>5000</v>
      </c>
      <c r="D6" s="59" t="s">
        <v>15</v>
      </c>
      <c r="E6" s="60" t="s">
        <v>15</v>
      </c>
      <c r="F6" s="60" t="s">
        <v>3581</v>
      </c>
      <c r="G6" s="63"/>
      <c r="H6" s="60" t="s">
        <v>1913</v>
      </c>
      <c r="I6" s="604">
        <v>3499.99</v>
      </c>
      <c r="J6" s="627">
        <f>I6*0.85</f>
        <v>2974.9914999999996</v>
      </c>
    </row>
    <row r="7" spans="1:10" thickBot="1">
      <c r="A7" s="814" t="s">
        <v>19874</v>
      </c>
      <c r="B7" s="785" t="s">
        <v>3580</v>
      </c>
      <c r="C7" s="791">
        <v>6000</v>
      </c>
      <c r="D7" s="791" t="s">
        <v>15</v>
      </c>
      <c r="E7" s="785" t="s">
        <v>15</v>
      </c>
      <c r="F7" s="785" t="s">
        <v>3581</v>
      </c>
      <c r="G7" s="953"/>
      <c r="H7" s="785" t="s">
        <v>1913</v>
      </c>
      <c r="I7" s="815">
        <v>4000</v>
      </c>
      <c r="J7" s="627">
        <f>I7*0.85</f>
        <v>3400</v>
      </c>
    </row>
    <row r="8" spans="1:10" ht="14.4">
      <c r="A8" s="809"/>
      <c r="B8" s="1410" t="s">
        <v>3574</v>
      </c>
      <c r="C8" s="1412" t="s">
        <v>3575</v>
      </c>
      <c r="D8" s="1412" t="s">
        <v>3576</v>
      </c>
      <c r="E8" s="1414" t="s">
        <v>3577</v>
      </c>
      <c r="F8" s="1414" t="s">
        <v>3578</v>
      </c>
      <c r="G8" s="1395" t="s">
        <v>3622</v>
      </c>
      <c r="H8" s="1410" t="s">
        <v>14</v>
      </c>
      <c r="I8" s="813"/>
      <c r="J8" s="1215"/>
    </row>
    <row r="9" spans="1:10" thickBot="1">
      <c r="A9" s="782"/>
      <c r="B9" s="1411"/>
      <c r="C9" s="1413"/>
      <c r="D9" s="1413"/>
      <c r="E9" s="1415"/>
      <c r="F9" s="1415"/>
      <c r="G9" s="1416"/>
      <c r="H9" s="1411"/>
      <c r="I9" s="807"/>
      <c r="J9" s="1213"/>
    </row>
    <row r="10" spans="1:10" thickBot="1">
      <c r="A10" s="670" t="s">
        <v>19875</v>
      </c>
      <c r="B10" s="412" t="s">
        <v>3580</v>
      </c>
      <c r="C10" s="575">
        <v>2700</v>
      </c>
      <c r="D10" s="575" t="s">
        <v>15</v>
      </c>
      <c r="E10" s="412" t="s">
        <v>15</v>
      </c>
      <c r="F10" s="412" t="s">
        <v>3581</v>
      </c>
      <c r="G10" s="447"/>
      <c r="H10" s="412" t="s">
        <v>1913</v>
      </c>
      <c r="I10" s="816">
        <v>6499.99</v>
      </c>
      <c r="J10" s="627">
        <f>I10*0.85</f>
        <v>5524.9915000000001</v>
      </c>
    </row>
    <row r="11" spans="1:10" ht="14.4">
      <c r="A11" s="809"/>
      <c r="B11" s="1410" t="s">
        <v>3574</v>
      </c>
      <c r="C11" s="1412" t="s">
        <v>3575</v>
      </c>
      <c r="D11" s="1412" t="s">
        <v>3576</v>
      </c>
      <c r="E11" s="1414" t="s">
        <v>3577</v>
      </c>
      <c r="F11" s="1414" t="s">
        <v>3578</v>
      </c>
      <c r="G11" s="1395" t="s">
        <v>3619</v>
      </c>
      <c r="H11" s="1410" t="s">
        <v>14</v>
      </c>
      <c r="I11" s="813"/>
      <c r="J11" s="1215"/>
    </row>
    <row r="12" spans="1:10" thickBot="1">
      <c r="A12" s="782"/>
      <c r="B12" s="1411"/>
      <c r="C12" s="1413"/>
      <c r="D12" s="1413"/>
      <c r="E12" s="1415"/>
      <c r="F12" s="1415"/>
      <c r="G12" s="1416"/>
      <c r="H12" s="1411"/>
      <c r="I12" s="807"/>
      <c r="J12" s="1213"/>
    </row>
    <row r="13" spans="1:10" ht="14.4">
      <c r="A13" s="191" t="s">
        <v>19876</v>
      </c>
      <c r="B13" s="60" t="s">
        <v>3580</v>
      </c>
      <c r="C13" s="59">
        <v>5000</v>
      </c>
      <c r="D13" s="59" t="s">
        <v>15</v>
      </c>
      <c r="E13" s="60" t="s">
        <v>15</v>
      </c>
      <c r="F13" s="60" t="s">
        <v>3581</v>
      </c>
      <c r="G13" s="63"/>
      <c r="H13" s="60" t="s">
        <v>1913</v>
      </c>
      <c r="I13" s="604">
        <v>4499</v>
      </c>
      <c r="J13" s="627">
        <f t="shared" ref="J13:J14" si="0">I13*0.85</f>
        <v>3824.15</v>
      </c>
    </row>
    <row r="14" spans="1:10" ht="14.4">
      <c r="A14" s="317" t="s">
        <v>19877</v>
      </c>
      <c r="B14" s="124" t="s">
        <v>3580</v>
      </c>
      <c r="C14" s="59">
        <v>6000</v>
      </c>
      <c r="D14" s="59" t="s">
        <v>15</v>
      </c>
      <c r="E14" s="124" t="s">
        <v>15</v>
      </c>
      <c r="F14" s="124" t="s">
        <v>3581</v>
      </c>
      <c r="G14" s="237"/>
      <c r="H14" s="124" t="s">
        <v>1913</v>
      </c>
      <c r="I14" s="315">
        <v>5500</v>
      </c>
      <c r="J14" s="627">
        <f t="shared" si="0"/>
        <v>4675</v>
      </c>
    </row>
    <row r="15" spans="1:10" ht="14.4">
      <c r="A15" s="3"/>
      <c r="B15" s="3"/>
      <c r="C15" s="37"/>
      <c r="D15" s="37"/>
      <c r="E15" s="3"/>
      <c r="F15" s="3"/>
      <c r="H15" s="3"/>
      <c r="I15" s="13"/>
    </row>
  </sheetData>
  <sheetProtection algorithmName="SHA-512" hashValue="AzEaliL/cDIlTLV9CT6sYO0uz8z3G5h9RciBh6Cl17NS7hs+9W1RlkOqMAeuwU1Uj23T4Vdd5uToM8rhGw5YsQ==" saltValue="URH1dxqgSyF5/mD8sjW2BQ==" spinCount="100000" sheet="1" objects="1" scenarios="1"/>
  <mergeCells count="21">
    <mergeCell ref="G4:G5"/>
    <mergeCell ref="H4:H5"/>
    <mergeCell ref="B8:B9"/>
    <mergeCell ref="B4:B5"/>
    <mergeCell ref="C4:C5"/>
    <mergeCell ref="D4:D5"/>
    <mergeCell ref="E4:E5"/>
    <mergeCell ref="F4:F5"/>
    <mergeCell ref="H8:H9"/>
    <mergeCell ref="B11:B12"/>
    <mergeCell ref="C8:C9"/>
    <mergeCell ref="D8:D9"/>
    <mergeCell ref="E8:E9"/>
    <mergeCell ref="F8:F9"/>
    <mergeCell ref="G8:G9"/>
    <mergeCell ref="C11:C12"/>
    <mergeCell ref="D11:D12"/>
    <mergeCell ref="E11:E12"/>
    <mergeCell ref="F11:F12"/>
    <mergeCell ref="G11:G12"/>
    <mergeCell ref="H11:H12"/>
  </mergeCells>
  <hyperlinks>
    <hyperlink ref="A2" location="'Projector Dir'!A1" display="Back to Directory" xr:uid="{730265F0-02EF-4015-9381-36B02D383710}"/>
    <hyperlink ref="A6" r:id="rId1" xr:uid="{CA4A4481-A252-4DA5-9891-6576986BCF35}"/>
    <hyperlink ref="A13" r:id="rId2" xr:uid="{9CCF2C54-3F3E-4497-B3D2-08102D5E6CD1}"/>
    <hyperlink ref="A14" r:id="rId3" xr:uid="{8A68516E-C6D1-445D-BA6D-5CDF028ED8BE}"/>
    <hyperlink ref="A10" r:id="rId4" xr:uid="{5E3FC6A4-727B-4E2C-8D09-E7C9BCB4AFAB}"/>
    <hyperlink ref="A7" r:id="rId5" xr:uid="{711E3A0A-4A8F-4421-A242-49EDACAC020D}"/>
  </hyperlinks>
  <pageMargins left="0" right="0" top="0" bottom="0" header="0" footer="0"/>
  <pageSetup scale="66" fitToHeight="4" orientation="landscape" r:id="rId6"/>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81C3-4AE1-40EA-BE23-69BA88029F46}">
  <sheetPr>
    <pageSetUpPr autoPageBreaks="0"/>
  </sheetPr>
  <dimension ref="A1:D4427"/>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0.33203125" bestFit="1" customWidth="1"/>
    <col min="2" max="2" width="90.6640625" bestFit="1" customWidth="1"/>
    <col min="3" max="3" width="13.109375" customWidth="1"/>
    <col min="4" max="4" width="16.88671875" customWidth="1"/>
  </cols>
  <sheetData>
    <row r="1" spans="1:4" ht="12.75" customHeight="1">
      <c r="A1" s="749"/>
      <c r="B1" s="750"/>
      <c r="C1" s="751"/>
      <c r="D1" s="752"/>
    </row>
    <row r="2" spans="1:4" ht="47.25" customHeight="1">
      <c r="A2" s="1131"/>
      <c r="B2" s="753"/>
      <c r="C2" s="754" t="s">
        <v>1</v>
      </c>
      <c r="D2" s="755"/>
    </row>
    <row r="3" spans="1:4" ht="14.4">
      <c r="A3" s="757" t="s">
        <v>20</v>
      </c>
      <c r="B3" s="756"/>
      <c r="C3" s="758" t="s">
        <v>3</v>
      </c>
      <c r="D3" s="759" t="s">
        <v>43564</v>
      </c>
    </row>
    <row r="4" spans="1:4" ht="14.4">
      <c r="A4" s="909" t="s">
        <v>19879</v>
      </c>
      <c r="B4" s="909" t="s">
        <v>19880</v>
      </c>
      <c r="C4" s="985">
        <v>22</v>
      </c>
      <c r="D4" s="1217">
        <f t="shared" ref="D4:D22" si="0">C4*0.75</f>
        <v>16.5</v>
      </c>
    </row>
    <row r="5" spans="1:4" ht="14.4">
      <c r="A5" s="909" t="s">
        <v>19881</v>
      </c>
      <c r="B5" s="909" t="s">
        <v>19882</v>
      </c>
      <c r="C5" s="985">
        <v>22</v>
      </c>
      <c r="D5" s="1217">
        <f t="shared" si="0"/>
        <v>16.5</v>
      </c>
    </row>
    <row r="6" spans="1:4" ht="14.4">
      <c r="A6" s="909" t="s">
        <v>19883</v>
      </c>
      <c r="B6" s="909" t="s">
        <v>19884</v>
      </c>
      <c r="C6" s="985">
        <v>22</v>
      </c>
      <c r="D6" s="1217">
        <f t="shared" si="0"/>
        <v>16.5</v>
      </c>
    </row>
    <row r="7" spans="1:4" ht="14.4">
      <c r="A7" s="909" t="s">
        <v>19885</v>
      </c>
      <c r="B7" s="909" t="s">
        <v>19886</v>
      </c>
      <c r="C7" s="985">
        <v>22</v>
      </c>
      <c r="D7" s="1217">
        <f t="shared" si="0"/>
        <v>16.5</v>
      </c>
    </row>
    <row r="8" spans="1:4" ht="14.4">
      <c r="A8" s="909" t="s">
        <v>19887</v>
      </c>
      <c r="B8" s="909" t="s">
        <v>19888</v>
      </c>
      <c r="C8" s="985">
        <v>22</v>
      </c>
      <c r="D8" s="1217">
        <f t="shared" si="0"/>
        <v>16.5</v>
      </c>
    </row>
    <row r="9" spans="1:4" ht="14.4">
      <c r="A9" s="909" t="s">
        <v>19889</v>
      </c>
      <c r="B9" s="909" t="s">
        <v>19890</v>
      </c>
      <c r="C9" s="985">
        <v>22</v>
      </c>
      <c r="D9" s="1217">
        <f t="shared" si="0"/>
        <v>16.5</v>
      </c>
    </row>
    <row r="10" spans="1:4" ht="14.4">
      <c r="A10" s="909" t="s">
        <v>19891</v>
      </c>
      <c r="B10" s="909" t="s">
        <v>19892</v>
      </c>
      <c r="C10" s="985">
        <v>22</v>
      </c>
      <c r="D10" s="1217">
        <f t="shared" si="0"/>
        <v>16.5</v>
      </c>
    </row>
    <row r="11" spans="1:4" ht="14.4">
      <c r="A11" s="909" t="s">
        <v>19893</v>
      </c>
      <c r="B11" s="909" t="s">
        <v>19894</v>
      </c>
      <c r="C11" s="985">
        <v>22</v>
      </c>
      <c r="D11" s="1217">
        <f t="shared" si="0"/>
        <v>16.5</v>
      </c>
    </row>
    <row r="12" spans="1:4" ht="14.4">
      <c r="A12" s="909" t="s">
        <v>19895</v>
      </c>
      <c r="B12" s="909" t="s">
        <v>19896</v>
      </c>
      <c r="C12" s="985">
        <v>22</v>
      </c>
      <c r="D12" s="1217">
        <f t="shared" si="0"/>
        <v>16.5</v>
      </c>
    </row>
    <row r="13" spans="1:4" ht="14.4">
      <c r="A13" s="909" t="s">
        <v>19897</v>
      </c>
      <c r="B13" s="909" t="s">
        <v>19898</v>
      </c>
      <c r="C13" s="985">
        <v>22</v>
      </c>
      <c r="D13" s="1217">
        <f t="shared" si="0"/>
        <v>16.5</v>
      </c>
    </row>
    <row r="14" spans="1:4" ht="14.4">
      <c r="A14" s="909" t="s">
        <v>19899</v>
      </c>
      <c r="B14" s="909" t="s">
        <v>19900</v>
      </c>
      <c r="C14" s="985">
        <v>22</v>
      </c>
      <c r="D14" s="1217">
        <f t="shared" si="0"/>
        <v>16.5</v>
      </c>
    </row>
    <row r="15" spans="1:4" ht="14.4">
      <c r="A15" s="909" t="s">
        <v>19901</v>
      </c>
      <c r="B15" s="909" t="s">
        <v>19902</v>
      </c>
      <c r="C15" s="985">
        <v>22</v>
      </c>
      <c r="D15" s="1217">
        <f t="shared" si="0"/>
        <v>16.5</v>
      </c>
    </row>
    <row r="16" spans="1:4" ht="14.4">
      <c r="A16" s="909" t="s">
        <v>19903</v>
      </c>
      <c r="B16" s="909" t="s">
        <v>19904</v>
      </c>
      <c r="C16" s="985">
        <v>22</v>
      </c>
      <c r="D16" s="1217">
        <f t="shared" si="0"/>
        <v>16.5</v>
      </c>
    </row>
    <row r="17" spans="1:4" ht="14.4">
      <c r="A17" s="909" t="s">
        <v>19905</v>
      </c>
      <c r="B17" s="909" t="s">
        <v>19906</v>
      </c>
      <c r="C17" s="985">
        <v>22</v>
      </c>
      <c r="D17" s="1217">
        <f t="shared" si="0"/>
        <v>16.5</v>
      </c>
    </row>
    <row r="18" spans="1:4" ht="14.4">
      <c r="A18" s="909" t="s">
        <v>19907</v>
      </c>
      <c r="B18" s="909" t="s">
        <v>19908</v>
      </c>
      <c r="C18" s="985">
        <v>22</v>
      </c>
      <c r="D18" s="1217">
        <f t="shared" si="0"/>
        <v>16.5</v>
      </c>
    </row>
    <row r="19" spans="1:4" ht="14.4">
      <c r="A19" s="909" t="s">
        <v>19909</v>
      </c>
      <c r="B19" s="909" t="s">
        <v>19910</v>
      </c>
      <c r="C19" s="985">
        <v>22</v>
      </c>
      <c r="D19" s="1217">
        <f t="shared" si="0"/>
        <v>16.5</v>
      </c>
    </row>
    <row r="20" spans="1:4" ht="14.4">
      <c r="A20" s="909" t="s">
        <v>19911</v>
      </c>
      <c r="B20" s="909" t="s">
        <v>19912</v>
      </c>
      <c r="C20" s="985">
        <v>22</v>
      </c>
      <c r="D20" s="1217">
        <f t="shared" si="0"/>
        <v>16.5</v>
      </c>
    </row>
    <row r="21" spans="1:4" ht="14.4">
      <c r="A21" s="909" t="s">
        <v>19913</v>
      </c>
      <c r="B21" s="909" t="s">
        <v>19914</v>
      </c>
      <c r="C21" s="985">
        <v>22</v>
      </c>
      <c r="D21" s="1217">
        <f t="shared" si="0"/>
        <v>16.5</v>
      </c>
    </row>
    <row r="22" spans="1:4" ht="14.4">
      <c r="A22" s="909" t="s">
        <v>19915</v>
      </c>
      <c r="B22" s="909" t="s">
        <v>19916</v>
      </c>
      <c r="C22" s="985">
        <v>22</v>
      </c>
      <c r="D22" s="1217">
        <f t="shared" si="0"/>
        <v>16.5</v>
      </c>
    </row>
    <row r="23" spans="1:4" ht="14.4">
      <c r="A23" s="909" t="s">
        <v>19917</v>
      </c>
      <c r="B23" s="909" t="s">
        <v>19918</v>
      </c>
      <c r="C23" s="985">
        <v>547</v>
      </c>
      <c r="D23" s="1217">
        <f>C23*0.75</f>
        <v>410.25</v>
      </c>
    </row>
    <row r="24" spans="1:4" ht="14.4">
      <c r="A24" s="909" t="s">
        <v>19919</v>
      </c>
      <c r="B24" s="909" t="s">
        <v>19920</v>
      </c>
      <c r="C24" s="985">
        <v>383</v>
      </c>
      <c r="D24" s="1217">
        <f t="shared" ref="D24:D87" si="1">C24*0.75</f>
        <v>287.25</v>
      </c>
    </row>
    <row r="25" spans="1:4" ht="14.4">
      <c r="A25" s="909" t="s">
        <v>19921</v>
      </c>
      <c r="B25" s="909" t="s">
        <v>19922</v>
      </c>
      <c r="C25" s="985">
        <v>30</v>
      </c>
      <c r="D25" s="1217">
        <f t="shared" si="1"/>
        <v>22.5</v>
      </c>
    </row>
    <row r="26" spans="1:4" ht="14.4">
      <c r="A26" s="909" t="s">
        <v>19923</v>
      </c>
      <c r="B26" s="909" t="s">
        <v>19924</v>
      </c>
      <c r="C26" s="985">
        <v>35</v>
      </c>
      <c r="D26" s="1217">
        <f t="shared" si="1"/>
        <v>26.25</v>
      </c>
    </row>
    <row r="27" spans="1:4" ht="14.4">
      <c r="A27" s="909" t="s">
        <v>19925</v>
      </c>
      <c r="B27" s="909" t="s">
        <v>19926</v>
      </c>
      <c r="C27" s="985">
        <v>40</v>
      </c>
      <c r="D27" s="1217">
        <f t="shared" si="1"/>
        <v>30</v>
      </c>
    </row>
    <row r="28" spans="1:4" ht="14.4">
      <c r="A28" s="909" t="s">
        <v>19927</v>
      </c>
      <c r="B28" s="909" t="s">
        <v>19928</v>
      </c>
      <c r="C28" s="985">
        <v>53</v>
      </c>
      <c r="D28" s="1217">
        <f t="shared" si="1"/>
        <v>39.75</v>
      </c>
    </row>
    <row r="29" spans="1:4" ht="14.4">
      <c r="A29" s="909" t="s">
        <v>19929</v>
      </c>
      <c r="B29" s="909" t="s">
        <v>19930</v>
      </c>
      <c r="C29" s="985">
        <v>346</v>
      </c>
      <c r="D29" s="1217">
        <f t="shared" si="1"/>
        <v>259.5</v>
      </c>
    </row>
    <row r="30" spans="1:4" ht="14.4">
      <c r="A30" s="909" t="s">
        <v>19931</v>
      </c>
      <c r="B30" s="909" t="s">
        <v>19932</v>
      </c>
      <c r="C30" s="985">
        <v>22</v>
      </c>
      <c r="D30" s="1217">
        <f t="shared" si="1"/>
        <v>16.5</v>
      </c>
    </row>
    <row r="31" spans="1:4" ht="14.4">
      <c r="A31" s="909" t="s">
        <v>19933</v>
      </c>
      <c r="B31" s="909" t="s">
        <v>19934</v>
      </c>
      <c r="C31" s="985">
        <v>22</v>
      </c>
      <c r="D31" s="1217">
        <f t="shared" si="1"/>
        <v>16.5</v>
      </c>
    </row>
    <row r="32" spans="1:4" ht="14.4">
      <c r="A32" s="909" t="s">
        <v>19935</v>
      </c>
      <c r="B32" s="909" t="s">
        <v>19936</v>
      </c>
      <c r="C32" s="985">
        <v>22</v>
      </c>
      <c r="D32" s="1217">
        <f t="shared" si="1"/>
        <v>16.5</v>
      </c>
    </row>
    <row r="33" spans="1:4" ht="14.4">
      <c r="A33" s="909" t="s">
        <v>19937</v>
      </c>
      <c r="B33" s="909" t="s">
        <v>19938</v>
      </c>
      <c r="C33" s="985">
        <v>22</v>
      </c>
      <c r="D33" s="1217">
        <f t="shared" si="1"/>
        <v>16.5</v>
      </c>
    </row>
    <row r="34" spans="1:4" ht="14.4">
      <c r="A34" s="909" t="s">
        <v>19939</v>
      </c>
      <c r="B34" s="909" t="s">
        <v>19940</v>
      </c>
      <c r="C34" s="985">
        <v>22</v>
      </c>
      <c r="D34" s="1217">
        <f t="shared" si="1"/>
        <v>16.5</v>
      </c>
    </row>
    <row r="35" spans="1:4" ht="14.4">
      <c r="A35" s="909" t="s">
        <v>19941</v>
      </c>
      <c r="B35" s="909" t="s">
        <v>19942</v>
      </c>
      <c r="C35" s="985">
        <v>22</v>
      </c>
      <c r="D35" s="1217">
        <f t="shared" si="1"/>
        <v>16.5</v>
      </c>
    </row>
    <row r="36" spans="1:4" ht="14.4">
      <c r="A36" s="909" t="s">
        <v>19943</v>
      </c>
      <c r="B36" s="909" t="s">
        <v>19944</v>
      </c>
      <c r="C36" s="985">
        <v>22</v>
      </c>
      <c r="D36" s="1217">
        <f t="shared" si="1"/>
        <v>16.5</v>
      </c>
    </row>
    <row r="37" spans="1:4" ht="14.4">
      <c r="A37" s="909" t="s">
        <v>19945</v>
      </c>
      <c r="B37" s="909" t="s">
        <v>19946</v>
      </c>
      <c r="C37" s="985">
        <v>22</v>
      </c>
      <c r="D37" s="1217">
        <f t="shared" si="1"/>
        <v>16.5</v>
      </c>
    </row>
    <row r="38" spans="1:4" ht="14.4">
      <c r="A38" s="909" t="s">
        <v>19947</v>
      </c>
      <c r="B38" s="909" t="s">
        <v>19948</v>
      </c>
      <c r="C38" s="985">
        <v>22</v>
      </c>
      <c r="D38" s="1217">
        <f t="shared" si="1"/>
        <v>16.5</v>
      </c>
    </row>
    <row r="39" spans="1:4" ht="14.4">
      <c r="A39" s="909" t="s">
        <v>19949</v>
      </c>
      <c r="B39" s="909" t="s">
        <v>19950</v>
      </c>
      <c r="C39" s="985">
        <v>22</v>
      </c>
      <c r="D39" s="1217">
        <f t="shared" si="1"/>
        <v>16.5</v>
      </c>
    </row>
    <row r="40" spans="1:4" ht="14.4">
      <c r="A40" s="909" t="s">
        <v>19951</v>
      </c>
      <c r="B40" s="909" t="s">
        <v>19952</v>
      </c>
      <c r="C40" s="985">
        <v>22</v>
      </c>
      <c r="D40" s="1217">
        <f t="shared" si="1"/>
        <v>16.5</v>
      </c>
    </row>
    <row r="41" spans="1:4" ht="14.4">
      <c r="A41" s="909" t="s">
        <v>19953</v>
      </c>
      <c r="B41" s="909" t="s">
        <v>19954</v>
      </c>
      <c r="C41" s="985">
        <v>22</v>
      </c>
      <c r="D41" s="1217">
        <f t="shared" si="1"/>
        <v>16.5</v>
      </c>
    </row>
    <row r="42" spans="1:4" ht="14.4">
      <c r="A42" s="909" t="s">
        <v>19955</v>
      </c>
      <c r="B42" s="909" t="s">
        <v>19956</v>
      </c>
      <c r="C42" s="985">
        <v>22</v>
      </c>
      <c r="D42" s="1217">
        <f t="shared" si="1"/>
        <v>16.5</v>
      </c>
    </row>
    <row r="43" spans="1:4" ht="14.4">
      <c r="A43" s="909" t="s">
        <v>19957</v>
      </c>
      <c r="B43" s="909" t="s">
        <v>19958</v>
      </c>
      <c r="C43" s="985">
        <v>22</v>
      </c>
      <c r="D43" s="1217">
        <f t="shared" si="1"/>
        <v>16.5</v>
      </c>
    </row>
    <row r="44" spans="1:4" ht="14.4">
      <c r="A44" s="909" t="s">
        <v>19959</v>
      </c>
      <c r="B44" s="909" t="s">
        <v>19960</v>
      </c>
      <c r="C44" s="985">
        <v>22</v>
      </c>
      <c r="D44" s="1217">
        <f t="shared" si="1"/>
        <v>16.5</v>
      </c>
    </row>
    <row r="45" spans="1:4" ht="14.4">
      <c r="A45" s="909" t="s">
        <v>19961</v>
      </c>
      <c r="B45" s="909" t="s">
        <v>19962</v>
      </c>
      <c r="C45" s="985">
        <v>22</v>
      </c>
      <c r="D45" s="1217">
        <f t="shared" si="1"/>
        <v>16.5</v>
      </c>
    </row>
    <row r="46" spans="1:4" ht="14.4">
      <c r="A46" s="909" t="s">
        <v>19963</v>
      </c>
      <c r="B46" s="909" t="s">
        <v>19964</v>
      </c>
      <c r="C46" s="985">
        <v>22</v>
      </c>
      <c r="D46" s="1217">
        <f t="shared" si="1"/>
        <v>16.5</v>
      </c>
    </row>
    <row r="47" spans="1:4" ht="14.4">
      <c r="A47" s="909" t="s">
        <v>19965</v>
      </c>
      <c r="B47" s="909" t="s">
        <v>19966</v>
      </c>
      <c r="C47" s="985">
        <v>22</v>
      </c>
      <c r="D47" s="1217">
        <f t="shared" si="1"/>
        <v>16.5</v>
      </c>
    </row>
    <row r="48" spans="1:4" ht="14.4">
      <c r="A48" s="909" t="s">
        <v>19967</v>
      </c>
      <c r="B48" s="909" t="s">
        <v>19968</v>
      </c>
      <c r="C48" s="985">
        <v>22</v>
      </c>
      <c r="D48" s="1217">
        <f t="shared" si="1"/>
        <v>16.5</v>
      </c>
    </row>
    <row r="49" spans="1:4" ht="14.4">
      <c r="A49" s="909" t="s">
        <v>19969</v>
      </c>
      <c r="B49" s="909" t="s">
        <v>19970</v>
      </c>
      <c r="C49" s="985">
        <v>498</v>
      </c>
      <c r="D49" s="1217">
        <f t="shared" si="1"/>
        <v>373.5</v>
      </c>
    </row>
    <row r="50" spans="1:4" ht="14.4">
      <c r="A50" s="909" t="s">
        <v>19971</v>
      </c>
      <c r="B50" s="909" t="s">
        <v>19972</v>
      </c>
      <c r="C50" s="985">
        <v>588</v>
      </c>
      <c r="D50" s="1217">
        <f t="shared" si="1"/>
        <v>441</v>
      </c>
    </row>
    <row r="51" spans="1:4" ht="14.4">
      <c r="A51" s="909" t="s">
        <v>19973</v>
      </c>
      <c r="B51" s="909" t="s">
        <v>19974</v>
      </c>
      <c r="C51" s="985">
        <v>498</v>
      </c>
      <c r="D51" s="1217">
        <f t="shared" si="1"/>
        <v>373.5</v>
      </c>
    </row>
    <row r="52" spans="1:4" ht="14.4">
      <c r="A52" s="909" t="s">
        <v>19975</v>
      </c>
      <c r="B52" s="909" t="s">
        <v>19976</v>
      </c>
      <c r="C52" s="985">
        <v>566</v>
      </c>
      <c r="D52" s="1217">
        <f t="shared" si="1"/>
        <v>424.5</v>
      </c>
    </row>
    <row r="53" spans="1:4" ht="14.4">
      <c r="A53" s="909" t="s">
        <v>19977</v>
      </c>
      <c r="B53" s="909" t="s">
        <v>19978</v>
      </c>
      <c r="C53" s="985">
        <v>498</v>
      </c>
      <c r="D53" s="1217">
        <f t="shared" si="1"/>
        <v>373.5</v>
      </c>
    </row>
    <row r="54" spans="1:4" ht="14.4">
      <c r="A54" s="909" t="s">
        <v>19979</v>
      </c>
      <c r="B54" s="909" t="s">
        <v>19980</v>
      </c>
      <c r="C54" s="985">
        <v>588</v>
      </c>
      <c r="D54" s="1217">
        <f t="shared" si="1"/>
        <v>441</v>
      </c>
    </row>
    <row r="55" spans="1:4" ht="14.4">
      <c r="A55" s="909" t="s">
        <v>19981</v>
      </c>
      <c r="B55" s="909" t="s">
        <v>19982</v>
      </c>
      <c r="C55" s="985">
        <v>498</v>
      </c>
      <c r="D55" s="1217">
        <f t="shared" si="1"/>
        <v>373.5</v>
      </c>
    </row>
    <row r="56" spans="1:4" ht="14.4">
      <c r="A56" s="909" t="s">
        <v>19983</v>
      </c>
      <c r="B56" s="909" t="s">
        <v>19984</v>
      </c>
      <c r="C56" s="985">
        <v>588</v>
      </c>
      <c r="D56" s="1217">
        <f t="shared" si="1"/>
        <v>441</v>
      </c>
    </row>
    <row r="57" spans="1:4" ht="14.4">
      <c r="A57" s="909" t="s">
        <v>19985</v>
      </c>
      <c r="B57" s="909" t="s">
        <v>19986</v>
      </c>
      <c r="C57" s="985">
        <v>498</v>
      </c>
      <c r="D57" s="1217">
        <f t="shared" si="1"/>
        <v>373.5</v>
      </c>
    </row>
    <row r="58" spans="1:4" ht="14.4">
      <c r="A58" s="909" t="s">
        <v>19987</v>
      </c>
      <c r="B58" s="909" t="s">
        <v>19988</v>
      </c>
      <c r="C58" s="985">
        <v>588</v>
      </c>
      <c r="D58" s="1217">
        <f t="shared" si="1"/>
        <v>441</v>
      </c>
    </row>
    <row r="59" spans="1:4" ht="14.4">
      <c r="A59" s="909" t="s">
        <v>19989</v>
      </c>
      <c r="B59" s="909" t="s">
        <v>19990</v>
      </c>
      <c r="C59" s="985">
        <v>1353</v>
      </c>
      <c r="D59" s="1217">
        <f t="shared" si="1"/>
        <v>1014.75</v>
      </c>
    </row>
    <row r="60" spans="1:4" ht="14.4">
      <c r="A60" s="909" t="s">
        <v>19991</v>
      </c>
      <c r="B60" s="909" t="s">
        <v>19992</v>
      </c>
      <c r="C60" s="985">
        <v>559</v>
      </c>
      <c r="D60" s="1217">
        <f t="shared" si="1"/>
        <v>419.25</v>
      </c>
    </row>
    <row r="61" spans="1:4" ht="14.4">
      <c r="A61" s="909" t="s">
        <v>19993</v>
      </c>
      <c r="B61" s="909" t="s">
        <v>19994</v>
      </c>
      <c r="C61" s="985">
        <v>650</v>
      </c>
      <c r="D61" s="1217">
        <f t="shared" si="1"/>
        <v>487.5</v>
      </c>
    </row>
    <row r="62" spans="1:4" ht="14.4">
      <c r="A62" s="909" t="s">
        <v>19995</v>
      </c>
      <c r="B62" s="909" t="s">
        <v>19996</v>
      </c>
      <c r="C62" s="985">
        <v>559</v>
      </c>
      <c r="D62" s="1217">
        <f t="shared" si="1"/>
        <v>419.25</v>
      </c>
    </row>
    <row r="63" spans="1:4" ht="14.4">
      <c r="A63" s="909" t="s">
        <v>19997</v>
      </c>
      <c r="B63" s="909" t="s">
        <v>19998</v>
      </c>
      <c r="C63" s="985">
        <v>650</v>
      </c>
      <c r="D63" s="1217">
        <f t="shared" si="1"/>
        <v>487.5</v>
      </c>
    </row>
    <row r="64" spans="1:4" ht="14.4">
      <c r="A64" s="909" t="s">
        <v>19999</v>
      </c>
      <c r="B64" s="909" t="s">
        <v>20000</v>
      </c>
      <c r="C64" s="985">
        <v>559</v>
      </c>
      <c r="D64" s="1217">
        <f t="shared" si="1"/>
        <v>419.25</v>
      </c>
    </row>
    <row r="65" spans="1:4" ht="14.4">
      <c r="A65" s="909" t="s">
        <v>20001</v>
      </c>
      <c r="B65" s="909" t="s">
        <v>20002</v>
      </c>
      <c r="C65" s="985">
        <v>650</v>
      </c>
      <c r="D65" s="1217">
        <f t="shared" si="1"/>
        <v>487.5</v>
      </c>
    </row>
    <row r="66" spans="1:4" ht="14.4">
      <c r="A66" s="909" t="s">
        <v>20003</v>
      </c>
      <c r="B66" s="909" t="s">
        <v>20004</v>
      </c>
      <c r="C66" s="985">
        <v>559</v>
      </c>
      <c r="D66" s="1217">
        <f t="shared" si="1"/>
        <v>419.25</v>
      </c>
    </row>
    <row r="67" spans="1:4" ht="14.4">
      <c r="A67" s="909" t="s">
        <v>20005</v>
      </c>
      <c r="B67" s="909" t="s">
        <v>20006</v>
      </c>
      <c r="C67" s="985">
        <v>650</v>
      </c>
      <c r="D67" s="1217">
        <f t="shared" si="1"/>
        <v>487.5</v>
      </c>
    </row>
    <row r="68" spans="1:4" ht="14.4">
      <c r="A68" s="909" t="s">
        <v>20007</v>
      </c>
      <c r="B68" s="909" t="s">
        <v>20008</v>
      </c>
      <c r="C68" s="985">
        <v>559</v>
      </c>
      <c r="D68" s="1217">
        <f t="shared" si="1"/>
        <v>419.25</v>
      </c>
    </row>
    <row r="69" spans="1:4" ht="14.4">
      <c r="A69" s="909" t="s">
        <v>20009</v>
      </c>
      <c r="B69" s="909" t="s">
        <v>20010</v>
      </c>
      <c r="C69" s="985">
        <v>650</v>
      </c>
      <c r="D69" s="1217">
        <f t="shared" si="1"/>
        <v>487.5</v>
      </c>
    </row>
    <row r="70" spans="1:4" ht="14.4">
      <c r="A70" s="909" t="s">
        <v>20011</v>
      </c>
      <c r="B70" s="909" t="s">
        <v>20012</v>
      </c>
      <c r="C70" s="985">
        <v>559</v>
      </c>
      <c r="D70" s="1217">
        <f t="shared" si="1"/>
        <v>419.25</v>
      </c>
    </row>
    <row r="71" spans="1:4" ht="14.4">
      <c r="A71" s="909" t="s">
        <v>20013</v>
      </c>
      <c r="B71" s="909" t="s">
        <v>20014</v>
      </c>
      <c r="C71" s="985">
        <v>650</v>
      </c>
      <c r="D71" s="1217">
        <f t="shared" si="1"/>
        <v>487.5</v>
      </c>
    </row>
    <row r="72" spans="1:4" ht="14.4">
      <c r="A72" s="909" t="s">
        <v>20015</v>
      </c>
      <c r="B72" s="909" t="s">
        <v>20016</v>
      </c>
      <c r="C72" s="985">
        <v>559</v>
      </c>
      <c r="D72" s="1217">
        <f t="shared" si="1"/>
        <v>419.25</v>
      </c>
    </row>
    <row r="73" spans="1:4" ht="14.4">
      <c r="A73" s="909" t="s">
        <v>20017</v>
      </c>
      <c r="B73" s="909" t="s">
        <v>20018</v>
      </c>
      <c r="C73" s="985">
        <v>650</v>
      </c>
      <c r="D73" s="1217">
        <f t="shared" si="1"/>
        <v>487.5</v>
      </c>
    </row>
    <row r="74" spans="1:4" ht="14.4">
      <c r="A74" s="909" t="s">
        <v>20019</v>
      </c>
      <c r="B74" s="909" t="s">
        <v>20020</v>
      </c>
      <c r="C74" s="985">
        <v>616</v>
      </c>
      <c r="D74" s="1217">
        <f t="shared" si="1"/>
        <v>462</v>
      </c>
    </row>
    <row r="75" spans="1:4" ht="14.4">
      <c r="A75" s="909" t="s">
        <v>20021</v>
      </c>
      <c r="B75" s="909" t="s">
        <v>20022</v>
      </c>
      <c r="C75" s="985">
        <v>705</v>
      </c>
      <c r="D75" s="1217">
        <f t="shared" si="1"/>
        <v>528.75</v>
      </c>
    </row>
    <row r="76" spans="1:4" ht="14.4">
      <c r="A76" s="909" t="s">
        <v>20023</v>
      </c>
      <c r="B76" s="909" t="s">
        <v>20024</v>
      </c>
      <c r="C76" s="985">
        <v>705</v>
      </c>
      <c r="D76" s="1217">
        <f t="shared" si="1"/>
        <v>528.75</v>
      </c>
    </row>
    <row r="77" spans="1:4" ht="14.4">
      <c r="A77" s="909" t="s">
        <v>20025</v>
      </c>
      <c r="B77" s="909" t="s">
        <v>20026</v>
      </c>
      <c r="C77" s="985">
        <v>616</v>
      </c>
      <c r="D77" s="1217">
        <f t="shared" si="1"/>
        <v>462</v>
      </c>
    </row>
    <row r="78" spans="1:4" ht="14.4">
      <c r="A78" s="909" t="s">
        <v>20027</v>
      </c>
      <c r="B78" s="909" t="s">
        <v>20028</v>
      </c>
      <c r="C78" s="985">
        <v>705</v>
      </c>
      <c r="D78" s="1217">
        <f t="shared" si="1"/>
        <v>528.75</v>
      </c>
    </row>
    <row r="79" spans="1:4" ht="14.4">
      <c r="A79" s="909" t="s">
        <v>20029</v>
      </c>
      <c r="B79" s="909" t="s">
        <v>20030</v>
      </c>
      <c r="C79" s="985">
        <v>616</v>
      </c>
      <c r="D79" s="1217">
        <f t="shared" si="1"/>
        <v>462</v>
      </c>
    </row>
    <row r="80" spans="1:4" ht="14.4">
      <c r="A80" s="909" t="s">
        <v>20031</v>
      </c>
      <c r="B80" s="909" t="s">
        <v>20032</v>
      </c>
      <c r="C80" s="985">
        <v>705</v>
      </c>
      <c r="D80" s="1217">
        <f t="shared" si="1"/>
        <v>528.75</v>
      </c>
    </row>
    <row r="81" spans="1:4" ht="14.4">
      <c r="A81" s="909" t="s">
        <v>20033</v>
      </c>
      <c r="B81" s="909" t="s">
        <v>20034</v>
      </c>
      <c r="C81" s="985">
        <v>616</v>
      </c>
      <c r="D81" s="1217">
        <f t="shared" si="1"/>
        <v>462</v>
      </c>
    </row>
    <row r="82" spans="1:4" ht="14.4">
      <c r="A82" s="909" t="s">
        <v>20035</v>
      </c>
      <c r="B82" s="909" t="s">
        <v>20036</v>
      </c>
      <c r="C82" s="985">
        <v>705</v>
      </c>
      <c r="D82" s="1217">
        <f t="shared" si="1"/>
        <v>528.75</v>
      </c>
    </row>
    <row r="83" spans="1:4" ht="14.4">
      <c r="A83" s="909" t="s">
        <v>20037</v>
      </c>
      <c r="B83" s="909" t="s">
        <v>20038</v>
      </c>
      <c r="C83" s="985">
        <v>616</v>
      </c>
      <c r="D83" s="1217">
        <f t="shared" si="1"/>
        <v>462</v>
      </c>
    </row>
    <row r="84" spans="1:4" ht="14.4">
      <c r="A84" s="909" t="s">
        <v>20039</v>
      </c>
      <c r="B84" s="909" t="s">
        <v>20040</v>
      </c>
      <c r="C84" s="985">
        <v>660</v>
      </c>
      <c r="D84" s="1217">
        <f t="shared" si="1"/>
        <v>495</v>
      </c>
    </row>
    <row r="85" spans="1:4" ht="14.4">
      <c r="A85" s="909" t="s">
        <v>20041</v>
      </c>
      <c r="B85" s="909" t="s">
        <v>20042</v>
      </c>
      <c r="C85" s="985">
        <v>616</v>
      </c>
      <c r="D85" s="1217">
        <f t="shared" si="1"/>
        <v>462</v>
      </c>
    </row>
    <row r="86" spans="1:4" ht="14.4">
      <c r="A86" s="909" t="s">
        <v>20043</v>
      </c>
      <c r="B86" s="909" t="s">
        <v>20044</v>
      </c>
      <c r="C86" s="985">
        <v>705</v>
      </c>
      <c r="D86" s="1217">
        <f t="shared" si="1"/>
        <v>528.75</v>
      </c>
    </row>
    <row r="87" spans="1:4" ht="14.4">
      <c r="A87" s="909" t="s">
        <v>20045</v>
      </c>
      <c r="B87" s="909" t="s">
        <v>20046</v>
      </c>
      <c r="C87" s="985">
        <v>616</v>
      </c>
      <c r="D87" s="1217">
        <f t="shared" si="1"/>
        <v>462</v>
      </c>
    </row>
    <row r="88" spans="1:4" ht="14.4">
      <c r="A88" s="909" t="s">
        <v>20047</v>
      </c>
      <c r="B88" s="909" t="s">
        <v>20048</v>
      </c>
      <c r="C88" s="985">
        <v>705</v>
      </c>
      <c r="D88" s="1217">
        <f t="shared" ref="D88:D151" si="2">C88*0.75</f>
        <v>528.75</v>
      </c>
    </row>
    <row r="89" spans="1:4" ht="14.4">
      <c r="A89" s="909" t="s">
        <v>20049</v>
      </c>
      <c r="B89" s="909" t="s">
        <v>20050</v>
      </c>
      <c r="C89" s="985">
        <v>1763</v>
      </c>
      <c r="D89" s="1217">
        <f t="shared" si="2"/>
        <v>1322.25</v>
      </c>
    </row>
    <row r="90" spans="1:4" ht="14.4">
      <c r="A90" s="909" t="s">
        <v>20051</v>
      </c>
      <c r="B90" s="909" t="s">
        <v>20052</v>
      </c>
      <c r="C90" s="985">
        <v>646</v>
      </c>
      <c r="D90" s="1217">
        <f t="shared" si="2"/>
        <v>484.5</v>
      </c>
    </row>
    <row r="91" spans="1:4" ht="14.4">
      <c r="A91" s="909" t="s">
        <v>20053</v>
      </c>
      <c r="B91" s="909" t="s">
        <v>20054</v>
      </c>
      <c r="C91" s="985">
        <v>737</v>
      </c>
      <c r="D91" s="1217">
        <f t="shared" si="2"/>
        <v>552.75</v>
      </c>
    </row>
    <row r="92" spans="1:4" ht="14.4">
      <c r="A92" s="909" t="s">
        <v>20055</v>
      </c>
      <c r="B92" s="909" t="s">
        <v>20056</v>
      </c>
      <c r="C92" s="985">
        <v>646</v>
      </c>
      <c r="D92" s="1217">
        <f t="shared" si="2"/>
        <v>484.5</v>
      </c>
    </row>
    <row r="93" spans="1:4" ht="14.4">
      <c r="A93" s="909" t="s">
        <v>20057</v>
      </c>
      <c r="B93" s="909" t="s">
        <v>20058</v>
      </c>
      <c r="C93" s="985">
        <v>737</v>
      </c>
      <c r="D93" s="1217">
        <f t="shared" si="2"/>
        <v>552.75</v>
      </c>
    </row>
    <row r="94" spans="1:4" ht="14.4">
      <c r="A94" s="909" t="s">
        <v>20059</v>
      </c>
      <c r="B94" s="909" t="s">
        <v>20060</v>
      </c>
      <c r="C94" s="985">
        <v>646</v>
      </c>
      <c r="D94" s="1217">
        <f t="shared" si="2"/>
        <v>484.5</v>
      </c>
    </row>
    <row r="95" spans="1:4" ht="14.4">
      <c r="A95" s="909" t="s">
        <v>20061</v>
      </c>
      <c r="B95" s="909" t="s">
        <v>20062</v>
      </c>
      <c r="C95" s="985">
        <v>737</v>
      </c>
      <c r="D95" s="1217">
        <f t="shared" si="2"/>
        <v>552.75</v>
      </c>
    </row>
    <row r="96" spans="1:4" ht="14.4">
      <c r="A96" s="909" t="s">
        <v>20063</v>
      </c>
      <c r="B96" s="909" t="s">
        <v>20064</v>
      </c>
      <c r="C96" s="985">
        <v>646</v>
      </c>
      <c r="D96" s="1217">
        <f t="shared" si="2"/>
        <v>484.5</v>
      </c>
    </row>
    <row r="97" spans="1:4" ht="14.4">
      <c r="A97" s="909" t="s">
        <v>20065</v>
      </c>
      <c r="B97" s="909" t="s">
        <v>20066</v>
      </c>
      <c r="C97" s="985">
        <v>737</v>
      </c>
      <c r="D97" s="1217">
        <f t="shared" si="2"/>
        <v>552.75</v>
      </c>
    </row>
    <row r="98" spans="1:4" ht="14.4">
      <c r="A98" s="909" t="s">
        <v>20067</v>
      </c>
      <c r="B98" s="909" t="s">
        <v>20068</v>
      </c>
      <c r="C98" s="985">
        <v>646</v>
      </c>
      <c r="D98" s="1217">
        <f t="shared" si="2"/>
        <v>484.5</v>
      </c>
    </row>
    <row r="99" spans="1:4" ht="14.4">
      <c r="A99" s="909" t="s">
        <v>20069</v>
      </c>
      <c r="B99" s="909" t="s">
        <v>20070</v>
      </c>
      <c r="C99" s="985">
        <v>737</v>
      </c>
      <c r="D99" s="1217">
        <f t="shared" si="2"/>
        <v>552.75</v>
      </c>
    </row>
    <row r="100" spans="1:4" ht="14.4">
      <c r="A100" s="909" t="s">
        <v>20071</v>
      </c>
      <c r="B100" s="909" t="s">
        <v>20072</v>
      </c>
      <c r="C100" s="985">
        <v>646</v>
      </c>
      <c r="D100" s="1217">
        <f t="shared" si="2"/>
        <v>484.5</v>
      </c>
    </row>
    <row r="101" spans="1:4" ht="14.4">
      <c r="A101" s="909" t="s">
        <v>20073</v>
      </c>
      <c r="B101" s="909" t="s">
        <v>20074</v>
      </c>
      <c r="C101" s="985">
        <v>737</v>
      </c>
      <c r="D101" s="1217">
        <f t="shared" si="2"/>
        <v>552.75</v>
      </c>
    </row>
    <row r="102" spans="1:4" ht="14.4">
      <c r="A102" s="909" t="s">
        <v>20075</v>
      </c>
      <c r="B102" s="909" t="s">
        <v>20076</v>
      </c>
      <c r="C102" s="985">
        <v>646</v>
      </c>
      <c r="D102" s="1217">
        <f t="shared" si="2"/>
        <v>484.5</v>
      </c>
    </row>
    <row r="103" spans="1:4" ht="14.4">
      <c r="A103" s="909" t="s">
        <v>20077</v>
      </c>
      <c r="B103" s="909" t="s">
        <v>20078</v>
      </c>
      <c r="C103" s="985">
        <v>737</v>
      </c>
      <c r="D103" s="1217">
        <f t="shared" si="2"/>
        <v>552.75</v>
      </c>
    </row>
    <row r="104" spans="1:4" ht="14.4">
      <c r="A104" s="909" t="s">
        <v>20079</v>
      </c>
      <c r="B104" s="909" t="s">
        <v>20080</v>
      </c>
      <c r="C104" s="985">
        <v>646</v>
      </c>
      <c r="D104" s="1217">
        <f t="shared" si="2"/>
        <v>484.5</v>
      </c>
    </row>
    <row r="105" spans="1:4" ht="14.4">
      <c r="A105" s="909" t="s">
        <v>20081</v>
      </c>
      <c r="B105" s="909" t="s">
        <v>20082</v>
      </c>
      <c r="C105" s="985">
        <v>737</v>
      </c>
      <c r="D105" s="1217">
        <f t="shared" si="2"/>
        <v>552.75</v>
      </c>
    </row>
    <row r="106" spans="1:4" ht="14.4">
      <c r="A106" s="909" t="s">
        <v>20083</v>
      </c>
      <c r="B106" s="909" t="s">
        <v>20084</v>
      </c>
      <c r="C106" s="985">
        <v>1935</v>
      </c>
      <c r="D106" s="1217">
        <f t="shared" si="2"/>
        <v>1451.25</v>
      </c>
    </row>
    <row r="107" spans="1:4" ht="14.4">
      <c r="A107" s="909" t="s">
        <v>20085</v>
      </c>
      <c r="B107" s="909" t="s">
        <v>20086</v>
      </c>
      <c r="C107" s="985">
        <v>675</v>
      </c>
      <c r="D107" s="1217">
        <f t="shared" si="2"/>
        <v>506.25</v>
      </c>
    </row>
    <row r="108" spans="1:4" ht="14.4">
      <c r="A108" s="909" t="s">
        <v>20087</v>
      </c>
      <c r="B108" s="909" t="s">
        <v>20088</v>
      </c>
      <c r="C108" s="985">
        <v>765</v>
      </c>
      <c r="D108" s="1217">
        <f t="shared" si="2"/>
        <v>573.75</v>
      </c>
    </row>
    <row r="109" spans="1:4" ht="14.4">
      <c r="A109" s="909" t="s">
        <v>20089</v>
      </c>
      <c r="B109" s="909" t="s">
        <v>20090</v>
      </c>
      <c r="C109" s="985">
        <v>675</v>
      </c>
      <c r="D109" s="1217">
        <f t="shared" si="2"/>
        <v>506.25</v>
      </c>
    </row>
    <row r="110" spans="1:4" ht="14.4">
      <c r="A110" s="909" t="s">
        <v>20091</v>
      </c>
      <c r="B110" s="909" t="s">
        <v>20092</v>
      </c>
      <c r="C110" s="985">
        <v>765</v>
      </c>
      <c r="D110" s="1217">
        <f t="shared" si="2"/>
        <v>573.75</v>
      </c>
    </row>
    <row r="111" spans="1:4" ht="14.4">
      <c r="A111" s="909" t="s">
        <v>20093</v>
      </c>
      <c r="B111" s="909" t="s">
        <v>20094</v>
      </c>
      <c r="C111" s="985">
        <v>675</v>
      </c>
      <c r="D111" s="1217">
        <f t="shared" si="2"/>
        <v>506.25</v>
      </c>
    </row>
    <row r="112" spans="1:4" ht="14.4">
      <c r="A112" s="909" t="s">
        <v>20095</v>
      </c>
      <c r="B112" s="909" t="s">
        <v>20096</v>
      </c>
      <c r="C112" s="985">
        <v>765</v>
      </c>
      <c r="D112" s="1217">
        <f t="shared" si="2"/>
        <v>573.75</v>
      </c>
    </row>
    <row r="113" spans="1:4" ht="14.4">
      <c r="A113" s="909" t="s">
        <v>20097</v>
      </c>
      <c r="B113" s="909" t="s">
        <v>20098</v>
      </c>
      <c r="C113" s="985">
        <v>675</v>
      </c>
      <c r="D113" s="1217">
        <f t="shared" si="2"/>
        <v>506.25</v>
      </c>
    </row>
    <row r="114" spans="1:4" ht="14.4">
      <c r="A114" s="909" t="s">
        <v>20099</v>
      </c>
      <c r="B114" s="909" t="s">
        <v>20100</v>
      </c>
      <c r="C114" s="985">
        <v>765</v>
      </c>
      <c r="D114" s="1217">
        <f t="shared" si="2"/>
        <v>573.75</v>
      </c>
    </row>
    <row r="115" spans="1:4" ht="14.4">
      <c r="A115" s="909" t="s">
        <v>20101</v>
      </c>
      <c r="B115" s="909" t="s">
        <v>20102</v>
      </c>
      <c r="C115" s="985">
        <v>675</v>
      </c>
      <c r="D115" s="1217">
        <f t="shared" si="2"/>
        <v>506.25</v>
      </c>
    </row>
    <row r="116" spans="1:4" ht="14.4">
      <c r="A116" s="909" t="s">
        <v>20103</v>
      </c>
      <c r="B116" s="909" t="s">
        <v>20104</v>
      </c>
      <c r="C116" s="985">
        <v>765</v>
      </c>
      <c r="D116" s="1217">
        <f t="shared" si="2"/>
        <v>573.75</v>
      </c>
    </row>
    <row r="117" spans="1:4" ht="14.4">
      <c r="A117" s="909" t="s">
        <v>20105</v>
      </c>
      <c r="B117" s="909" t="s">
        <v>20106</v>
      </c>
      <c r="C117" s="985">
        <v>675</v>
      </c>
      <c r="D117" s="1217">
        <f t="shared" si="2"/>
        <v>506.25</v>
      </c>
    </row>
    <row r="118" spans="1:4" ht="14.4">
      <c r="A118" s="909" t="s">
        <v>20107</v>
      </c>
      <c r="B118" s="909" t="s">
        <v>20108</v>
      </c>
      <c r="C118" s="985">
        <v>765</v>
      </c>
      <c r="D118" s="1217">
        <f t="shared" si="2"/>
        <v>573.75</v>
      </c>
    </row>
    <row r="119" spans="1:4" ht="14.4">
      <c r="A119" s="909" t="s">
        <v>20109</v>
      </c>
      <c r="B119" s="909" t="s">
        <v>20110</v>
      </c>
      <c r="C119" s="985">
        <v>437</v>
      </c>
      <c r="D119" s="1217">
        <f t="shared" si="2"/>
        <v>327.75</v>
      </c>
    </row>
    <row r="120" spans="1:4" ht="14.4">
      <c r="A120" s="909" t="s">
        <v>20111</v>
      </c>
      <c r="B120" s="909" t="s">
        <v>20112</v>
      </c>
      <c r="C120" s="985">
        <v>528</v>
      </c>
      <c r="D120" s="1217">
        <f t="shared" si="2"/>
        <v>396</v>
      </c>
    </row>
    <row r="121" spans="1:4" ht="14.4">
      <c r="A121" s="909" t="s">
        <v>20113</v>
      </c>
      <c r="B121" s="909" t="s">
        <v>20114</v>
      </c>
      <c r="C121" s="985">
        <v>498</v>
      </c>
      <c r="D121" s="1217">
        <f t="shared" si="2"/>
        <v>373.5</v>
      </c>
    </row>
    <row r="122" spans="1:4" ht="14.4">
      <c r="A122" s="909" t="s">
        <v>20115</v>
      </c>
      <c r="B122" s="909" t="s">
        <v>20116</v>
      </c>
      <c r="C122" s="985">
        <v>588</v>
      </c>
      <c r="D122" s="1217">
        <f t="shared" si="2"/>
        <v>441</v>
      </c>
    </row>
    <row r="123" spans="1:4" ht="14.4">
      <c r="A123" s="909" t="s">
        <v>20117</v>
      </c>
      <c r="B123" s="909" t="s">
        <v>20118</v>
      </c>
      <c r="C123" s="985">
        <v>121</v>
      </c>
      <c r="D123" s="1217">
        <f t="shared" si="2"/>
        <v>90.75</v>
      </c>
    </row>
    <row r="124" spans="1:4" ht="14.4">
      <c r="A124" s="909" t="s">
        <v>20119</v>
      </c>
      <c r="B124" s="909" t="s">
        <v>20120</v>
      </c>
      <c r="C124" s="985">
        <v>115</v>
      </c>
      <c r="D124" s="1217">
        <f t="shared" si="2"/>
        <v>86.25</v>
      </c>
    </row>
    <row r="125" spans="1:4" ht="14.4">
      <c r="A125" s="909" t="s">
        <v>20121</v>
      </c>
      <c r="B125" s="909" t="s">
        <v>20122</v>
      </c>
      <c r="C125" s="985">
        <v>142</v>
      </c>
      <c r="D125" s="1217">
        <f t="shared" si="2"/>
        <v>106.5</v>
      </c>
    </row>
    <row r="126" spans="1:4" ht="14.4">
      <c r="A126" s="909" t="s">
        <v>20123</v>
      </c>
      <c r="B126" s="909" t="s">
        <v>20124</v>
      </c>
      <c r="C126" s="985">
        <v>133</v>
      </c>
      <c r="D126" s="1217">
        <f t="shared" si="2"/>
        <v>99.75</v>
      </c>
    </row>
    <row r="127" spans="1:4" ht="14.4">
      <c r="A127" s="909" t="s">
        <v>20125</v>
      </c>
      <c r="B127" s="909" t="s">
        <v>20126</v>
      </c>
      <c r="C127" s="985">
        <v>170</v>
      </c>
      <c r="D127" s="1217">
        <f t="shared" si="2"/>
        <v>127.5</v>
      </c>
    </row>
    <row r="128" spans="1:4" ht="14.4">
      <c r="A128" s="909" t="s">
        <v>20127</v>
      </c>
      <c r="B128" s="909" t="s">
        <v>20128</v>
      </c>
      <c r="C128" s="985">
        <v>162</v>
      </c>
      <c r="D128" s="1217">
        <f t="shared" si="2"/>
        <v>121.5</v>
      </c>
    </row>
    <row r="129" spans="1:4" ht="14.4">
      <c r="A129" s="909" t="s">
        <v>20129</v>
      </c>
      <c r="B129" s="909" t="s">
        <v>20130</v>
      </c>
      <c r="C129" s="985">
        <v>178</v>
      </c>
      <c r="D129" s="1217">
        <f t="shared" si="2"/>
        <v>133.5</v>
      </c>
    </row>
    <row r="130" spans="1:4" ht="14.4">
      <c r="A130" s="909" t="s">
        <v>20131</v>
      </c>
      <c r="B130" s="909" t="s">
        <v>20132</v>
      </c>
      <c r="C130" s="985">
        <v>168</v>
      </c>
      <c r="D130" s="1217">
        <f t="shared" si="2"/>
        <v>126</v>
      </c>
    </row>
    <row r="131" spans="1:4" ht="14.4">
      <c r="A131" s="909" t="s">
        <v>20133</v>
      </c>
      <c r="B131" s="909" t="s">
        <v>20134</v>
      </c>
      <c r="C131" s="985">
        <v>187</v>
      </c>
      <c r="D131" s="1217">
        <f t="shared" si="2"/>
        <v>140.25</v>
      </c>
    </row>
    <row r="132" spans="1:4" ht="14.4">
      <c r="A132" s="909" t="s">
        <v>20135</v>
      </c>
      <c r="B132" s="909" t="s">
        <v>20136</v>
      </c>
      <c r="C132" s="985">
        <v>195</v>
      </c>
      <c r="D132" s="1217">
        <f t="shared" si="2"/>
        <v>146.25</v>
      </c>
    </row>
    <row r="133" spans="1:4" ht="14.4">
      <c r="A133" s="909" t="s">
        <v>20137</v>
      </c>
      <c r="B133" s="909" t="s">
        <v>20138</v>
      </c>
      <c r="C133" s="985">
        <v>111</v>
      </c>
      <c r="D133" s="1217">
        <f t="shared" si="2"/>
        <v>83.25</v>
      </c>
    </row>
    <row r="134" spans="1:4" ht="14.4">
      <c r="A134" s="909" t="s">
        <v>20139</v>
      </c>
      <c r="B134" s="909" t="s">
        <v>20140</v>
      </c>
      <c r="C134" s="985">
        <v>104</v>
      </c>
      <c r="D134" s="1217">
        <f t="shared" si="2"/>
        <v>78</v>
      </c>
    </row>
    <row r="135" spans="1:4" ht="14.4">
      <c r="A135" s="909" t="s">
        <v>20141</v>
      </c>
      <c r="B135" s="909" t="s">
        <v>20142</v>
      </c>
      <c r="C135" s="985">
        <v>90</v>
      </c>
      <c r="D135" s="1217">
        <f t="shared" si="2"/>
        <v>67.5</v>
      </c>
    </row>
    <row r="136" spans="1:4" ht="14.4">
      <c r="A136" s="909" t="s">
        <v>20143</v>
      </c>
      <c r="B136" s="909" t="s">
        <v>20144</v>
      </c>
      <c r="C136" s="985">
        <v>142</v>
      </c>
      <c r="D136" s="1217">
        <f t="shared" si="2"/>
        <v>106.5</v>
      </c>
    </row>
    <row r="137" spans="1:4" ht="14.4">
      <c r="A137" s="909" t="s">
        <v>20145</v>
      </c>
      <c r="B137" s="909" t="s">
        <v>20146</v>
      </c>
      <c r="C137" s="985">
        <v>148</v>
      </c>
      <c r="D137" s="1217">
        <f t="shared" si="2"/>
        <v>111</v>
      </c>
    </row>
    <row r="138" spans="1:4" ht="14.4">
      <c r="A138" s="909" t="s">
        <v>20147</v>
      </c>
      <c r="B138" s="909" t="s">
        <v>20148</v>
      </c>
      <c r="C138" s="985">
        <v>165</v>
      </c>
      <c r="D138" s="1217">
        <f t="shared" si="2"/>
        <v>123.75</v>
      </c>
    </row>
    <row r="139" spans="1:4" ht="14.4">
      <c r="A139" s="909" t="s">
        <v>20149</v>
      </c>
      <c r="B139" s="909" t="s">
        <v>20150</v>
      </c>
      <c r="C139" s="985">
        <v>175</v>
      </c>
      <c r="D139" s="1217">
        <f t="shared" si="2"/>
        <v>131.25</v>
      </c>
    </row>
    <row r="140" spans="1:4" ht="14.4">
      <c r="A140" s="909" t="s">
        <v>20151</v>
      </c>
      <c r="B140" s="909" t="s">
        <v>20152</v>
      </c>
      <c r="C140" s="985">
        <v>198</v>
      </c>
      <c r="D140" s="1217">
        <f t="shared" si="2"/>
        <v>148.5</v>
      </c>
    </row>
    <row r="141" spans="1:4" ht="14.4">
      <c r="A141" s="909" t="s">
        <v>20153</v>
      </c>
      <c r="B141" s="909" t="s">
        <v>20154</v>
      </c>
      <c r="C141" s="985">
        <v>207</v>
      </c>
      <c r="D141" s="1217">
        <f t="shared" si="2"/>
        <v>155.25</v>
      </c>
    </row>
    <row r="142" spans="1:4" ht="14.4">
      <c r="A142" s="909" t="s">
        <v>20155</v>
      </c>
      <c r="B142" s="909" t="s">
        <v>20156</v>
      </c>
      <c r="C142" s="985">
        <v>228</v>
      </c>
      <c r="D142" s="1217">
        <f t="shared" si="2"/>
        <v>171</v>
      </c>
    </row>
    <row r="143" spans="1:4" ht="14.4">
      <c r="A143" s="909" t="s">
        <v>20157</v>
      </c>
      <c r="B143" s="909" t="s">
        <v>20158</v>
      </c>
      <c r="C143" s="985">
        <v>238</v>
      </c>
      <c r="D143" s="1217">
        <f t="shared" si="2"/>
        <v>178.5</v>
      </c>
    </row>
    <row r="144" spans="1:4" ht="14.4">
      <c r="A144" s="909" t="s">
        <v>20159</v>
      </c>
      <c r="B144" s="909" t="s">
        <v>20160</v>
      </c>
      <c r="C144" s="985">
        <v>262</v>
      </c>
      <c r="D144" s="1217">
        <f t="shared" si="2"/>
        <v>196.5</v>
      </c>
    </row>
    <row r="145" spans="1:4" ht="14.4">
      <c r="A145" s="909" t="s">
        <v>20161</v>
      </c>
      <c r="B145" s="909" t="s">
        <v>20162</v>
      </c>
      <c r="C145" s="985">
        <v>270</v>
      </c>
      <c r="D145" s="1217">
        <f t="shared" si="2"/>
        <v>202.5</v>
      </c>
    </row>
    <row r="146" spans="1:4" ht="14.4">
      <c r="A146" s="909" t="s">
        <v>20163</v>
      </c>
      <c r="B146" s="909" t="s">
        <v>20164</v>
      </c>
      <c r="C146" s="985">
        <v>124</v>
      </c>
      <c r="D146" s="1217">
        <f t="shared" si="2"/>
        <v>93</v>
      </c>
    </row>
    <row r="147" spans="1:4" ht="14.4">
      <c r="A147" s="909" t="s">
        <v>20165</v>
      </c>
      <c r="B147" s="909" t="s">
        <v>20166</v>
      </c>
      <c r="C147" s="985">
        <v>195</v>
      </c>
      <c r="D147" s="1217">
        <f t="shared" si="2"/>
        <v>146.25</v>
      </c>
    </row>
    <row r="148" spans="1:4" ht="14.4">
      <c r="A148" s="909" t="s">
        <v>20167</v>
      </c>
      <c r="B148" s="909" t="s">
        <v>20168</v>
      </c>
      <c r="C148" s="985">
        <v>48</v>
      </c>
      <c r="D148" s="1217">
        <f t="shared" si="2"/>
        <v>36</v>
      </c>
    </row>
    <row r="149" spans="1:4" ht="14.4">
      <c r="A149" s="909" t="s">
        <v>20169</v>
      </c>
      <c r="B149" s="909" t="s">
        <v>20170</v>
      </c>
      <c r="C149" s="985">
        <v>50</v>
      </c>
      <c r="D149" s="1217">
        <f t="shared" si="2"/>
        <v>37.5</v>
      </c>
    </row>
    <row r="150" spans="1:4" ht="14.4">
      <c r="A150" s="909" t="s">
        <v>20171</v>
      </c>
      <c r="B150" s="909" t="s">
        <v>20172</v>
      </c>
      <c r="C150" s="985">
        <v>54</v>
      </c>
      <c r="D150" s="1217">
        <f t="shared" si="2"/>
        <v>40.5</v>
      </c>
    </row>
    <row r="151" spans="1:4" ht="14.4">
      <c r="A151" s="909" t="s">
        <v>20173</v>
      </c>
      <c r="B151" s="909" t="s">
        <v>20174</v>
      </c>
      <c r="C151" s="985">
        <v>58</v>
      </c>
      <c r="D151" s="1217">
        <f t="shared" si="2"/>
        <v>43.5</v>
      </c>
    </row>
    <row r="152" spans="1:4" ht="14.4">
      <c r="A152" s="909" t="s">
        <v>20175</v>
      </c>
      <c r="B152" s="909" t="s">
        <v>20176</v>
      </c>
      <c r="C152" s="985">
        <v>60</v>
      </c>
      <c r="D152" s="1217">
        <f t="shared" ref="D152:D215" si="3">C152*0.75</f>
        <v>45</v>
      </c>
    </row>
    <row r="153" spans="1:4" ht="14.4">
      <c r="A153" s="909" t="s">
        <v>20177</v>
      </c>
      <c r="B153" s="909" t="s">
        <v>20178</v>
      </c>
      <c r="C153" s="985">
        <v>61</v>
      </c>
      <c r="D153" s="1217">
        <f t="shared" si="3"/>
        <v>45.75</v>
      </c>
    </row>
    <row r="154" spans="1:4" ht="14.4">
      <c r="A154" s="909" t="s">
        <v>20179</v>
      </c>
      <c r="B154" s="909" t="s">
        <v>20180</v>
      </c>
      <c r="C154" s="985">
        <v>590</v>
      </c>
      <c r="D154" s="1217">
        <f t="shared" si="3"/>
        <v>442.5</v>
      </c>
    </row>
    <row r="155" spans="1:4" ht="14.4">
      <c r="A155" s="909" t="s">
        <v>20181</v>
      </c>
      <c r="B155" s="909" t="s">
        <v>20182</v>
      </c>
      <c r="C155" s="985">
        <v>457</v>
      </c>
      <c r="D155" s="1217">
        <f t="shared" si="3"/>
        <v>342.75</v>
      </c>
    </row>
    <row r="156" spans="1:4" ht="14.4">
      <c r="A156" s="909" t="s">
        <v>20183</v>
      </c>
      <c r="B156" s="909" t="s">
        <v>20184</v>
      </c>
      <c r="C156" s="985">
        <v>707</v>
      </c>
      <c r="D156" s="1217">
        <f t="shared" si="3"/>
        <v>530.25</v>
      </c>
    </row>
    <row r="157" spans="1:4" ht="14.4">
      <c r="A157" s="909" t="s">
        <v>20185</v>
      </c>
      <c r="B157" s="909" t="s">
        <v>20186</v>
      </c>
      <c r="C157" s="985">
        <v>620</v>
      </c>
      <c r="D157" s="1217">
        <f t="shared" si="3"/>
        <v>465</v>
      </c>
    </row>
    <row r="158" spans="1:4" ht="14.4">
      <c r="A158" s="909" t="s">
        <v>20187</v>
      </c>
      <c r="B158" s="909" t="s">
        <v>20188</v>
      </c>
      <c r="C158" s="985">
        <v>978</v>
      </c>
      <c r="D158" s="1217">
        <f t="shared" si="3"/>
        <v>733.5</v>
      </c>
    </row>
    <row r="159" spans="1:4" ht="14.4">
      <c r="A159" s="909" t="s">
        <v>20189</v>
      </c>
      <c r="B159" s="909" t="s">
        <v>20190</v>
      </c>
      <c r="C159" s="985">
        <v>686</v>
      </c>
      <c r="D159" s="1217">
        <f t="shared" si="3"/>
        <v>514.5</v>
      </c>
    </row>
    <row r="160" spans="1:4" ht="14.4">
      <c r="A160" s="909" t="s">
        <v>20191</v>
      </c>
      <c r="B160" s="909" t="s">
        <v>20192</v>
      </c>
      <c r="C160" s="985">
        <v>1118</v>
      </c>
      <c r="D160" s="1217">
        <f t="shared" si="3"/>
        <v>838.5</v>
      </c>
    </row>
    <row r="161" spans="1:4" ht="14.4">
      <c r="A161" s="909" t="s">
        <v>20193</v>
      </c>
      <c r="B161" s="909" t="s">
        <v>20194</v>
      </c>
      <c r="C161" s="985">
        <v>820</v>
      </c>
      <c r="D161" s="1217">
        <f t="shared" si="3"/>
        <v>615</v>
      </c>
    </row>
    <row r="162" spans="1:4" ht="14.4">
      <c r="A162" s="909" t="s">
        <v>20195</v>
      </c>
      <c r="B162" s="909" t="s">
        <v>20196</v>
      </c>
      <c r="C162" s="985">
        <v>1242</v>
      </c>
      <c r="D162" s="1217">
        <f t="shared" si="3"/>
        <v>931.5</v>
      </c>
    </row>
    <row r="163" spans="1:4" ht="14.4">
      <c r="A163" s="909" t="s">
        <v>20197</v>
      </c>
      <c r="B163" s="909" t="s">
        <v>20198</v>
      </c>
      <c r="C163" s="985">
        <v>886</v>
      </c>
      <c r="D163" s="1217">
        <f t="shared" si="3"/>
        <v>664.5</v>
      </c>
    </row>
    <row r="164" spans="1:4" ht="14.4">
      <c r="A164" s="909" t="s">
        <v>20199</v>
      </c>
      <c r="B164" s="909" t="s">
        <v>20200</v>
      </c>
      <c r="C164" s="985">
        <v>214</v>
      </c>
      <c r="D164" s="1217">
        <f t="shared" si="3"/>
        <v>160.5</v>
      </c>
    </row>
    <row r="165" spans="1:4" ht="14.4">
      <c r="A165" s="909" t="s">
        <v>20201</v>
      </c>
      <c r="B165" s="909" t="s">
        <v>20202</v>
      </c>
      <c r="C165" s="985">
        <v>276</v>
      </c>
      <c r="D165" s="1217">
        <f t="shared" si="3"/>
        <v>207</v>
      </c>
    </row>
    <row r="166" spans="1:4" ht="14.4">
      <c r="A166" s="909" t="s">
        <v>20203</v>
      </c>
      <c r="B166" s="909" t="s">
        <v>20204</v>
      </c>
      <c r="C166" s="985">
        <v>786</v>
      </c>
      <c r="D166" s="1217">
        <f t="shared" si="3"/>
        <v>589.5</v>
      </c>
    </row>
    <row r="167" spans="1:4" ht="14.4">
      <c r="A167" s="909" t="s">
        <v>20205</v>
      </c>
      <c r="B167" s="909" t="s">
        <v>20206</v>
      </c>
      <c r="C167" s="985">
        <v>651</v>
      </c>
      <c r="D167" s="1217">
        <f t="shared" si="3"/>
        <v>488.25</v>
      </c>
    </row>
    <row r="168" spans="1:4" ht="14.4">
      <c r="A168" s="909" t="s">
        <v>20207</v>
      </c>
      <c r="B168" s="909" t="s">
        <v>20208</v>
      </c>
      <c r="C168" s="985">
        <v>889</v>
      </c>
      <c r="D168" s="1217">
        <f t="shared" si="3"/>
        <v>666.75</v>
      </c>
    </row>
    <row r="169" spans="1:4" ht="14.4">
      <c r="A169" s="909" t="s">
        <v>20209</v>
      </c>
      <c r="B169" s="909" t="s">
        <v>20210</v>
      </c>
      <c r="C169" s="985">
        <v>754</v>
      </c>
      <c r="D169" s="1217">
        <f t="shared" si="3"/>
        <v>565.5</v>
      </c>
    </row>
    <row r="170" spans="1:4" ht="14.4">
      <c r="A170" s="909" t="s">
        <v>20211</v>
      </c>
      <c r="B170" s="909" t="s">
        <v>20212</v>
      </c>
      <c r="C170" s="985">
        <v>1210</v>
      </c>
      <c r="D170" s="1217">
        <f t="shared" si="3"/>
        <v>907.5</v>
      </c>
    </row>
    <row r="171" spans="1:4" ht="14.4">
      <c r="A171" s="909" t="s">
        <v>20213</v>
      </c>
      <c r="B171" s="909" t="s">
        <v>20214</v>
      </c>
      <c r="C171" s="985">
        <v>826</v>
      </c>
      <c r="D171" s="1217">
        <f t="shared" si="3"/>
        <v>619.5</v>
      </c>
    </row>
    <row r="172" spans="1:4" ht="14.4">
      <c r="A172" s="909" t="s">
        <v>20215</v>
      </c>
      <c r="B172" s="909" t="s">
        <v>20216</v>
      </c>
      <c r="C172" s="985">
        <v>1411</v>
      </c>
      <c r="D172" s="1217">
        <f t="shared" si="3"/>
        <v>1058.25</v>
      </c>
    </row>
    <row r="173" spans="1:4" ht="14.4">
      <c r="A173" s="909" t="s">
        <v>20217</v>
      </c>
      <c r="B173" s="909" t="s">
        <v>20218</v>
      </c>
      <c r="C173" s="985">
        <v>929</v>
      </c>
      <c r="D173" s="1217">
        <f t="shared" si="3"/>
        <v>696.75</v>
      </c>
    </row>
    <row r="174" spans="1:4" ht="14.4">
      <c r="A174" s="909" t="s">
        <v>20219</v>
      </c>
      <c r="B174" s="909" t="s">
        <v>20220</v>
      </c>
      <c r="C174" s="985">
        <v>1364</v>
      </c>
      <c r="D174" s="1217">
        <f t="shared" si="3"/>
        <v>1023</v>
      </c>
    </row>
    <row r="175" spans="1:4" ht="14.4">
      <c r="A175" s="909" t="s">
        <v>20221</v>
      </c>
      <c r="B175" s="909" t="s">
        <v>20222</v>
      </c>
      <c r="C175" s="985">
        <v>988</v>
      </c>
      <c r="D175" s="1217">
        <f t="shared" si="3"/>
        <v>741</v>
      </c>
    </row>
    <row r="176" spans="1:4" ht="14.4">
      <c r="A176" s="909" t="s">
        <v>20223</v>
      </c>
      <c r="B176" s="909" t="s">
        <v>20224</v>
      </c>
      <c r="C176" s="985">
        <v>90</v>
      </c>
      <c r="D176" s="1217">
        <f t="shared" si="3"/>
        <v>67.5</v>
      </c>
    </row>
    <row r="177" spans="1:4" ht="14.4">
      <c r="A177" s="909" t="s">
        <v>20225</v>
      </c>
      <c r="B177" s="909" t="s">
        <v>20226</v>
      </c>
      <c r="C177" s="985">
        <v>111</v>
      </c>
      <c r="D177" s="1217">
        <f t="shared" si="3"/>
        <v>83.25</v>
      </c>
    </row>
    <row r="178" spans="1:4" ht="14.4">
      <c r="A178" s="909" t="s">
        <v>20227</v>
      </c>
      <c r="B178" s="909" t="s">
        <v>20228</v>
      </c>
      <c r="C178" s="985">
        <v>200</v>
      </c>
      <c r="D178" s="1217">
        <f t="shared" si="3"/>
        <v>150</v>
      </c>
    </row>
    <row r="179" spans="1:4" ht="14.4">
      <c r="A179" s="909" t="s">
        <v>20229</v>
      </c>
      <c r="B179" s="909" t="s">
        <v>20230</v>
      </c>
      <c r="C179" s="985">
        <v>163</v>
      </c>
      <c r="D179" s="1217">
        <f t="shared" si="3"/>
        <v>122.25</v>
      </c>
    </row>
    <row r="180" spans="1:4" ht="14.4">
      <c r="A180" s="909" t="s">
        <v>20231</v>
      </c>
      <c r="B180" s="909" t="s">
        <v>20232</v>
      </c>
      <c r="C180" s="985">
        <v>33.44</v>
      </c>
      <c r="D180" s="1217">
        <f t="shared" si="3"/>
        <v>25.08</v>
      </c>
    </row>
    <row r="181" spans="1:4" ht="14.4">
      <c r="A181" s="909" t="s">
        <v>20233</v>
      </c>
      <c r="B181" s="909" t="s">
        <v>20234</v>
      </c>
      <c r="C181" s="985">
        <v>55</v>
      </c>
      <c r="D181" s="1217">
        <f t="shared" si="3"/>
        <v>41.25</v>
      </c>
    </row>
    <row r="182" spans="1:4" ht="14.4">
      <c r="A182" s="909" t="s">
        <v>20235</v>
      </c>
      <c r="B182" s="909" t="s">
        <v>20236</v>
      </c>
      <c r="C182" s="985">
        <v>22</v>
      </c>
      <c r="D182" s="1217">
        <f t="shared" si="3"/>
        <v>16.5</v>
      </c>
    </row>
    <row r="183" spans="1:4" ht="14.4">
      <c r="A183" s="909" t="s">
        <v>20237</v>
      </c>
      <c r="B183" s="909" t="s">
        <v>20238</v>
      </c>
      <c r="C183" s="985">
        <v>64</v>
      </c>
      <c r="D183" s="1217">
        <f t="shared" si="3"/>
        <v>48</v>
      </c>
    </row>
    <row r="184" spans="1:4" ht="14.4">
      <c r="A184" s="909" t="s">
        <v>20239</v>
      </c>
      <c r="B184" s="909" t="s">
        <v>20240</v>
      </c>
      <c r="C184" s="985">
        <v>64</v>
      </c>
      <c r="D184" s="1217">
        <f t="shared" si="3"/>
        <v>48</v>
      </c>
    </row>
    <row r="185" spans="1:4" ht="14.4">
      <c r="A185" s="909" t="s">
        <v>20241</v>
      </c>
      <c r="B185" s="909" t="s">
        <v>20242</v>
      </c>
      <c r="C185" s="985">
        <v>97</v>
      </c>
      <c r="D185" s="1217">
        <f t="shared" si="3"/>
        <v>72.75</v>
      </c>
    </row>
    <row r="186" spans="1:4" ht="14.4">
      <c r="A186" s="909" t="s">
        <v>20243</v>
      </c>
      <c r="B186" s="909" t="s">
        <v>20244</v>
      </c>
      <c r="C186" s="985">
        <v>82</v>
      </c>
      <c r="D186" s="1217">
        <f t="shared" si="3"/>
        <v>61.5</v>
      </c>
    </row>
    <row r="187" spans="1:4" ht="14.4">
      <c r="A187" s="909" t="s">
        <v>20245</v>
      </c>
      <c r="B187" s="909" t="s">
        <v>20242</v>
      </c>
      <c r="C187" s="985">
        <v>97</v>
      </c>
      <c r="D187" s="1217">
        <f t="shared" si="3"/>
        <v>72.75</v>
      </c>
    </row>
    <row r="188" spans="1:4" ht="14.4">
      <c r="A188" s="909" t="s">
        <v>20246</v>
      </c>
      <c r="B188" s="909" t="s">
        <v>20242</v>
      </c>
      <c r="C188" s="985">
        <v>97</v>
      </c>
      <c r="D188" s="1217">
        <f t="shared" si="3"/>
        <v>72.75</v>
      </c>
    </row>
    <row r="189" spans="1:4" ht="14.4">
      <c r="A189" s="909" t="s">
        <v>20247</v>
      </c>
      <c r="B189" s="909" t="s">
        <v>20242</v>
      </c>
      <c r="C189" s="985">
        <v>97</v>
      </c>
      <c r="D189" s="1217">
        <f t="shared" si="3"/>
        <v>72.75</v>
      </c>
    </row>
    <row r="190" spans="1:4" ht="14.4">
      <c r="A190" s="909" t="s">
        <v>20248</v>
      </c>
      <c r="B190" s="909" t="s">
        <v>20249</v>
      </c>
      <c r="C190" s="985">
        <v>7</v>
      </c>
      <c r="D190" s="1217">
        <f t="shared" si="3"/>
        <v>5.25</v>
      </c>
    </row>
    <row r="191" spans="1:4" ht="14.4">
      <c r="A191" s="909" t="s">
        <v>20250</v>
      </c>
      <c r="B191" s="909" t="s">
        <v>20251</v>
      </c>
      <c r="C191" s="985">
        <v>37</v>
      </c>
      <c r="D191" s="1217">
        <f t="shared" si="3"/>
        <v>27.75</v>
      </c>
    </row>
    <row r="192" spans="1:4" ht="14.4">
      <c r="A192" s="909" t="s">
        <v>20252</v>
      </c>
      <c r="B192" s="909" t="s">
        <v>20251</v>
      </c>
      <c r="C192" s="985">
        <v>70</v>
      </c>
      <c r="D192" s="1217">
        <f t="shared" si="3"/>
        <v>52.5</v>
      </c>
    </row>
    <row r="193" spans="1:4" ht="14.4">
      <c r="A193" s="909" t="s">
        <v>20253</v>
      </c>
      <c r="B193" s="909" t="s">
        <v>20251</v>
      </c>
      <c r="C193" s="985">
        <v>70</v>
      </c>
      <c r="D193" s="1217">
        <f t="shared" si="3"/>
        <v>52.5</v>
      </c>
    </row>
    <row r="194" spans="1:4" ht="14.4">
      <c r="A194" s="909" t="s">
        <v>20254</v>
      </c>
      <c r="B194" s="909" t="s">
        <v>20255</v>
      </c>
      <c r="C194" s="985">
        <v>37</v>
      </c>
      <c r="D194" s="1217">
        <f t="shared" si="3"/>
        <v>27.75</v>
      </c>
    </row>
    <row r="195" spans="1:4" ht="14.4">
      <c r="A195" s="909" t="s">
        <v>20256</v>
      </c>
      <c r="B195" s="909" t="s">
        <v>20255</v>
      </c>
      <c r="C195" s="985">
        <v>70</v>
      </c>
      <c r="D195" s="1217">
        <f t="shared" si="3"/>
        <v>52.5</v>
      </c>
    </row>
    <row r="196" spans="1:4" ht="14.4">
      <c r="A196" s="909" t="s">
        <v>20257</v>
      </c>
      <c r="B196" s="909" t="s">
        <v>20255</v>
      </c>
      <c r="C196" s="985">
        <v>71</v>
      </c>
      <c r="D196" s="1217">
        <f t="shared" si="3"/>
        <v>53.25</v>
      </c>
    </row>
    <row r="197" spans="1:4" ht="14.4">
      <c r="A197" s="909" t="s">
        <v>20258</v>
      </c>
      <c r="B197" s="909" t="s">
        <v>20259</v>
      </c>
      <c r="C197" s="985">
        <v>57</v>
      </c>
      <c r="D197" s="1217">
        <f t="shared" si="3"/>
        <v>42.75</v>
      </c>
    </row>
    <row r="198" spans="1:4" ht="14.4">
      <c r="A198" s="909" t="s">
        <v>20260</v>
      </c>
      <c r="B198" s="909" t="s">
        <v>20259</v>
      </c>
      <c r="C198" s="985">
        <v>57</v>
      </c>
      <c r="D198" s="1217">
        <f t="shared" si="3"/>
        <v>42.75</v>
      </c>
    </row>
    <row r="199" spans="1:4" ht="14.4">
      <c r="A199" s="909" t="s">
        <v>20261</v>
      </c>
      <c r="B199" s="909" t="s">
        <v>20259</v>
      </c>
      <c r="C199" s="985">
        <v>57</v>
      </c>
      <c r="D199" s="1217">
        <f t="shared" si="3"/>
        <v>42.75</v>
      </c>
    </row>
    <row r="200" spans="1:4" ht="14.4">
      <c r="A200" s="909" t="s">
        <v>20262</v>
      </c>
      <c r="B200" s="909" t="s">
        <v>20263</v>
      </c>
      <c r="C200" s="985">
        <v>57</v>
      </c>
      <c r="D200" s="1217">
        <f t="shared" si="3"/>
        <v>42.75</v>
      </c>
    </row>
    <row r="201" spans="1:4" ht="14.4">
      <c r="A201" s="909" t="s">
        <v>20264</v>
      </c>
      <c r="B201" s="909" t="s">
        <v>20263</v>
      </c>
      <c r="C201" s="985">
        <v>57</v>
      </c>
      <c r="D201" s="1217">
        <f t="shared" si="3"/>
        <v>42.75</v>
      </c>
    </row>
    <row r="202" spans="1:4" ht="14.4">
      <c r="A202" s="909" t="s">
        <v>20265</v>
      </c>
      <c r="B202" s="909" t="s">
        <v>20263</v>
      </c>
      <c r="C202" s="985">
        <v>57</v>
      </c>
      <c r="D202" s="1217">
        <f t="shared" si="3"/>
        <v>42.75</v>
      </c>
    </row>
    <row r="203" spans="1:4" ht="14.4">
      <c r="A203" s="909" t="s">
        <v>20266</v>
      </c>
      <c r="B203" s="909" t="s">
        <v>20263</v>
      </c>
      <c r="C203" s="985">
        <v>57</v>
      </c>
      <c r="D203" s="1217">
        <f t="shared" si="3"/>
        <v>42.75</v>
      </c>
    </row>
    <row r="204" spans="1:4" ht="14.4">
      <c r="A204" s="909" t="s">
        <v>20267</v>
      </c>
      <c r="B204" s="909" t="s">
        <v>20268</v>
      </c>
      <c r="C204" s="985">
        <v>57</v>
      </c>
      <c r="D204" s="1217">
        <f t="shared" si="3"/>
        <v>42.75</v>
      </c>
    </row>
    <row r="205" spans="1:4" ht="14.4">
      <c r="A205" s="909" t="s">
        <v>20269</v>
      </c>
      <c r="B205" s="909" t="s">
        <v>20270</v>
      </c>
      <c r="C205" s="985">
        <v>48</v>
      </c>
      <c r="D205" s="1217">
        <f t="shared" si="3"/>
        <v>36</v>
      </c>
    </row>
    <row r="206" spans="1:4" ht="14.4">
      <c r="A206" s="909" t="s">
        <v>20271</v>
      </c>
      <c r="B206" s="909" t="s">
        <v>20268</v>
      </c>
      <c r="C206" s="985">
        <v>57</v>
      </c>
      <c r="D206" s="1217">
        <f t="shared" si="3"/>
        <v>42.75</v>
      </c>
    </row>
    <row r="207" spans="1:4" ht="14.4">
      <c r="A207" s="909" t="s">
        <v>20272</v>
      </c>
      <c r="B207" s="909" t="s">
        <v>20270</v>
      </c>
      <c r="C207" s="985">
        <v>57</v>
      </c>
      <c r="D207" s="1217">
        <f t="shared" si="3"/>
        <v>42.75</v>
      </c>
    </row>
    <row r="208" spans="1:4" ht="14.4">
      <c r="A208" s="909" t="s">
        <v>20273</v>
      </c>
      <c r="B208" s="909" t="s">
        <v>20270</v>
      </c>
      <c r="C208" s="985">
        <v>57</v>
      </c>
      <c r="D208" s="1217">
        <f t="shared" si="3"/>
        <v>42.75</v>
      </c>
    </row>
    <row r="209" spans="1:4" ht="14.4">
      <c r="A209" s="909" t="s">
        <v>20274</v>
      </c>
      <c r="B209" s="909" t="s">
        <v>20275</v>
      </c>
      <c r="C209" s="985">
        <v>57</v>
      </c>
      <c r="D209" s="1217">
        <f t="shared" si="3"/>
        <v>42.75</v>
      </c>
    </row>
    <row r="210" spans="1:4" ht="14.4">
      <c r="A210" s="909" t="s">
        <v>20276</v>
      </c>
      <c r="B210" s="909" t="s">
        <v>20275</v>
      </c>
      <c r="C210" s="985">
        <v>57</v>
      </c>
      <c r="D210" s="1217">
        <f t="shared" si="3"/>
        <v>42.75</v>
      </c>
    </row>
    <row r="211" spans="1:4" ht="14.4">
      <c r="A211" s="909" t="s">
        <v>20277</v>
      </c>
      <c r="B211" s="909" t="s">
        <v>20275</v>
      </c>
      <c r="C211" s="985">
        <v>57</v>
      </c>
      <c r="D211" s="1217">
        <f t="shared" si="3"/>
        <v>42.75</v>
      </c>
    </row>
    <row r="212" spans="1:4" ht="14.4">
      <c r="A212" s="909" t="s">
        <v>20278</v>
      </c>
      <c r="B212" s="909" t="s">
        <v>20279</v>
      </c>
      <c r="C212" s="985">
        <v>57</v>
      </c>
      <c r="D212" s="1217">
        <f t="shared" si="3"/>
        <v>42.75</v>
      </c>
    </row>
    <row r="213" spans="1:4" ht="14.4">
      <c r="A213" s="909" t="s">
        <v>20280</v>
      </c>
      <c r="B213" s="909" t="s">
        <v>20279</v>
      </c>
      <c r="C213" s="985">
        <v>57</v>
      </c>
      <c r="D213" s="1217">
        <f t="shared" si="3"/>
        <v>42.75</v>
      </c>
    </row>
    <row r="214" spans="1:4" ht="14.4">
      <c r="A214" s="909" t="s">
        <v>20281</v>
      </c>
      <c r="B214" s="909" t="s">
        <v>20279</v>
      </c>
      <c r="C214" s="985">
        <v>57</v>
      </c>
      <c r="D214" s="1217">
        <f t="shared" si="3"/>
        <v>42.75</v>
      </c>
    </row>
    <row r="215" spans="1:4" ht="14.4">
      <c r="A215" s="909" t="s">
        <v>20282</v>
      </c>
      <c r="B215" s="909" t="s">
        <v>20283</v>
      </c>
      <c r="C215" s="985">
        <v>137</v>
      </c>
      <c r="D215" s="1217">
        <f t="shared" si="3"/>
        <v>102.75</v>
      </c>
    </row>
    <row r="216" spans="1:4" ht="14.4">
      <c r="A216" s="909" t="s">
        <v>20284</v>
      </c>
      <c r="B216" s="909" t="s">
        <v>20285</v>
      </c>
      <c r="C216" s="985">
        <v>165</v>
      </c>
      <c r="D216" s="1217">
        <f t="shared" ref="D216:D279" si="4">C216*0.75</f>
        <v>123.75</v>
      </c>
    </row>
    <row r="217" spans="1:4" ht="14.4">
      <c r="A217" s="909" t="s">
        <v>20286</v>
      </c>
      <c r="B217" s="909" t="s">
        <v>20287</v>
      </c>
      <c r="C217" s="985">
        <v>165</v>
      </c>
      <c r="D217" s="1217">
        <f t="shared" si="4"/>
        <v>123.75</v>
      </c>
    </row>
    <row r="218" spans="1:4" ht="14.4">
      <c r="A218" s="909" t="s">
        <v>20288</v>
      </c>
      <c r="B218" s="909" t="s">
        <v>20289</v>
      </c>
      <c r="C218" s="985">
        <v>137</v>
      </c>
      <c r="D218" s="1217">
        <f t="shared" si="4"/>
        <v>102.75</v>
      </c>
    </row>
    <row r="219" spans="1:4" ht="14.4">
      <c r="A219" s="909" t="s">
        <v>20290</v>
      </c>
      <c r="B219" s="909" t="s">
        <v>20291</v>
      </c>
      <c r="C219" s="985">
        <v>137</v>
      </c>
      <c r="D219" s="1217">
        <f t="shared" si="4"/>
        <v>102.75</v>
      </c>
    </row>
    <row r="220" spans="1:4" ht="14.4">
      <c r="A220" s="909" t="s">
        <v>20292</v>
      </c>
      <c r="B220" s="909" t="s">
        <v>20293</v>
      </c>
      <c r="C220" s="985">
        <v>137</v>
      </c>
      <c r="D220" s="1217">
        <f t="shared" si="4"/>
        <v>102.75</v>
      </c>
    </row>
    <row r="221" spans="1:4" ht="14.4">
      <c r="A221" s="909" t="s">
        <v>20294</v>
      </c>
      <c r="B221" s="909" t="s">
        <v>20295</v>
      </c>
      <c r="C221" s="985">
        <v>137</v>
      </c>
      <c r="D221" s="1217">
        <f t="shared" si="4"/>
        <v>102.75</v>
      </c>
    </row>
    <row r="222" spans="1:4" ht="14.4">
      <c r="A222" s="909" t="s">
        <v>20296</v>
      </c>
      <c r="B222" s="909" t="s">
        <v>20297</v>
      </c>
      <c r="C222" s="985">
        <v>165</v>
      </c>
      <c r="D222" s="1217">
        <f t="shared" si="4"/>
        <v>123.75</v>
      </c>
    </row>
    <row r="223" spans="1:4" ht="14.4">
      <c r="A223" s="909" t="s">
        <v>20298</v>
      </c>
      <c r="B223" s="909" t="s">
        <v>20299</v>
      </c>
      <c r="C223" s="985">
        <v>165</v>
      </c>
      <c r="D223" s="1217">
        <f t="shared" si="4"/>
        <v>123.75</v>
      </c>
    </row>
    <row r="224" spans="1:4" ht="14.4">
      <c r="A224" s="909" t="s">
        <v>20300</v>
      </c>
      <c r="B224" s="909" t="s">
        <v>20301</v>
      </c>
      <c r="C224" s="985">
        <v>165</v>
      </c>
      <c r="D224" s="1217">
        <f t="shared" si="4"/>
        <v>123.75</v>
      </c>
    </row>
    <row r="225" spans="1:4" ht="14.4">
      <c r="A225" s="909" t="s">
        <v>20302</v>
      </c>
      <c r="B225" s="909" t="s">
        <v>20303</v>
      </c>
      <c r="C225" s="985">
        <v>165</v>
      </c>
      <c r="D225" s="1217">
        <f t="shared" si="4"/>
        <v>123.75</v>
      </c>
    </row>
    <row r="226" spans="1:4" ht="14.4">
      <c r="A226" s="909" t="s">
        <v>20304</v>
      </c>
      <c r="B226" s="909" t="s">
        <v>20305</v>
      </c>
      <c r="C226" s="985">
        <v>185</v>
      </c>
      <c r="D226" s="1217">
        <f t="shared" si="4"/>
        <v>138.75</v>
      </c>
    </row>
    <row r="227" spans="1:4" ht="14.4">
      <c r="A227" s="909" t="s">
        <v>20306</v>
      </c>
      <c r="B227" s="909" t="s">
        <v>20307</v>
      </c>
      <c r="C227" s="985">
        <v>219</v>
      </c>
      <c r="D227" s="1217">
        <f t="shared" si="4"/>
        <v>164.25</v>
      </c>
    </row>
    <row r="228" spans="1:4" ht="14.4">
      <c r="A228" s="909" t="s">
        <v>20308</v>
      </c>
      <c r="B228" s="909" t="s">
        <v>20309</v>
      </c>
      <c r="C228" s="985">
        <v>233</v>
      </c>
      <c r="D228" s="1217">
        <f t="shared" si="4"/>
        <v>174.75</v>
      </c>
    </row>
    <row r="229" spans="1:4" ht="14.4">
      <c r="A229" s="909" t="s">
        <v>20310</v>
      </c>
      <c r="B229" s="909" t="s">
        <v>20311</v>
      </c>
      <c r="C229" s="985">
        <v>242</v>
      </c>
      <c r="D229" s="1217">
        <f t="shared" si="4"/>
        <v>181.5</v>
      </c>
    </row>
    <row r="230" spans="1:4" ht="14.4">
      <c r="A230" s="909" t="s">
        <v>20312</v>
      </c>
      <c r="B230" s="909" t="s">
        <v>20313</v>
      </c>
      <c r="C230" s="985">
        <v>221</v>
      </c>
      <c r="D230" s="1217">
        <f t="shared" si="4"/>
        <v>165.75</v>
      </c>
    </row>
    <row r="231" spans="1:4" ht="14.4">
      <c r="A231" s="909" t="s">
        <v>20314</v>
      </c>
      <c r="B231" s="909" t="s">
        <v>20315</v>
      </c>
      <c r="C231" s="985">
        <v>248</v>
      </c>
      <c r="D231" s="1217">
        <f t="shared" si="4"/>
        <v>186</v>
      </c>
    </row>
    <row r="232" spans="1:4" ht="14.4">
      <c r="A232" s="909" t="s">
        <v>20316</v>
      </c>
      <c r="B232" s="909" t="s">
        <v>20317</v>
      </c>
      <c r="C232" s="985">
        <v>268</v>
      </c>
      <c r="D232" s="1217">
        <f t="shared" si="4"/>
        <v>201</v>
      </c>
    </row>
    <row r="233" spans="1:4" ht="14.4">
      <c r="A233" s="909" t="s">
        <v>20318</v>
      </c>
      <c r="B233" s="909" t="s">
        <v>20319</v>
      </c>
      <c r="C233" s="985">
        <v>286</v>
      </c>
      <c r="D233" s="1217">
        <f t="shared" si="4"/>
        <v>214.5</v>
      </c>
    </row>
    <row r="234" spans="1:4" ht="14.4">
      <c r="A234" s="909" t="s">
        <v>20320</v>
      </c>
      <c r="B234" s="909" t="s">
        <v>20321</v>
      </c>
      <c r="C234" s="985">
        <v>315</v>
      </c>
      <c r="D234" s="1217">
        <f t="shared" si="4"/>
        <v>236.25</v>
      </c>
    </row>
    <row r="235" spans="1:4" ht="14.4">
      <c r="A235" s="909" t="s">
        <v>20322</v>
      </c>
      <c r="B235" s="909" t="s">
        <v>20323</v>
      </c>
      <c r="C235" s="985">
        <v>299</v>
      </c>
      <c r="D235" s="1217">
        <f t="shared" si="4"/>
        <v>224.25</v>
      </c>
    </row>
    <row r="236" spans="1:4" ht="14.4">
      <c r="A236" s="909" t="s">
        <v>20324</v>
      </c>
      <c r="B236" s="909" t="s">
        <v>20325</v>
      </c>
      <c r="C236" s="985">
        <v>329</v>
      </c>
      <c r="D236" s="1217">
        <f t="shared" si="4"/>
        <v>246.75</v>
      </c>
    </row>
    <row r="237" spans="1:4" ht="14.4">
      <c r="A237" s="909" t="s">
        <v>20326</v>
      </c>
      <c r="B237" s="909" t="s">
        <v>20327</v>
      </c>
      <c r="C237" s="985">
        <v>57</v>
      </c>
      <c r="D237" s="1217">
        <f t="shared" si="4"/>
        <v>42.75</v>
      </c>
    </row>
    <row r="238" spans="1:4" ht="14.4">
      <c r="A238" s="909" t="s">
        <v>20328</v>
      </c>
      <c r="B238" s="909" t="s">
        <v>20329</v>
      </c>
      <c r="C238" s="985">
        <v>65</v>
      </c>
      <c r="D238" s="1217">
        <f t="shared" si="4"/>
        <v>48.75</v>
      </c>
    </row>
    <row r="239" spans="1:4" ht="14.4">
      <c r="A239" s="909" t="s">
        <v>20330</v>
      </c>
      <c r="B239" s="909" t="s">
        <v>20331</v>
      </c>
      <c r="C239" s="985">
        <v>81</v>
      </c>
      <c r="D239" s="1217">
        <f t="shared" si="4"/>
        <v>60.75</v>
      </c>
    </row>
    <row r="240" spans="1:4" ht="14.4">
      <c r="A240" s="909" t="s">
        <v>20332</v>
      </c>
      <c r="B240" s="909" t="s">
        <v>20333</v>
      </c>
      <c r="C240" s="985">
        <v>8</v>
      </c>
      <c r="D240" s="1217">
        <f t="shared" si="4"/>
        <v>6</v>
      </c>
    </row>
    <row r="241" spans="1:4" ht="14.4">
      <c r="A241" s="909" t="s">
        <v>20334</v>
      </c>
      <c r="B241" s="909" t="s">
        <v>20335</v>
      </c>
      <c r="C241" s="985">
        <v>79</v>
      </c>
      <c r="D241" s="1217">
        <f t="shared" si="4"/>
        <v>59.25</v>
      </c>
    </row>
    <row r="242" spans="1:4" ht="14.4">
      <c r="A242" s="909" t="s">
        <v>20336</v>
      </c>
      <c r="B242" s="909" t="s">
        <v>20337</v>
      </c>
      <c r="C242" s="985">
        <v>84</v>
      </c>
      <c r="D242" s="1217">
        <f t="shared" si="4"/>
        <v>63</v>
      </c>
    </row>
    <row r="243" spans="1:4" ht="14.4">
      <c r="A243" s="909" t="s">
        <v>20338</v>
      </c>
      <c r="B243" s="909" t="s">
        <v>20339</v>
      </c>
      <c r="C243" s="985">
        <v>89</v>
      </c>
      <c r="D243" s="1217">
        <f t="shared" si="4"/>
        <v>66.75</v>
      </c>
    </row>
    <row r="244" spans="1:4" ht="14.4">
      <c r="A244" s="909" t="s">
        <v>20340</v>
      </c>
      <c r="B244" s="909" t="s">
        <v>20341</v>
      </c>
      <c r="C244" s="985">
        <v>67</v>
      </c>
      <c r="D244" s="1217">
        <f t="shared" si="4"/>
        <v>50.25</v>
      </c>
    </row>
    <row r="245" spans="1:4" ht="14.4">
      <c r="A245" s="909" t="s">
        <v>20342</v>
      </c>
      <c r="B245" s="909" t="s">
        <v>20343</v>
      </c>
      <c r="C245" s="985">
        <v>80</v>
      </c>
      <c r="D245" s="1217">
        <f t="shared" si="4"/>
        <v>60</v>
      </c>
    </row>
    <row r="246" spans="1:4" ht="14.4">
      <c r="A246" s="909" t="s">
        <v>20344</v>
      </c>
      <c r="B246" s="909" t="s">
        <v>20345</v>
      </c>
      <c r="C246" s="985">
        <v>96</v>
      </c>
      <c r="D246" s="1217">
        <f t="shared" si="4"/>
        <v>72</v>
      </c>
    </row>
    <row r="247" spans="1:4" ht="14.4">
      <c r="A247" s="909" t="s">
        <v>20346</v>
      </c>
      <c r="B247" s="909" t="s">
        <v>20347</v>
      </c>
      <c r="C247" s="985">
        <v>197</v>
      </c>
      <c r="D247" s="1217">
        <f t="shared" si="4"/>
        <v>147.75</v>
      </c>
    </row>
    <row r="248" spans="1:4" ht="14.4">
      <c r="A248" s="909" t="s">
        <v>20348</v>
      </c>
      <c r="B248" s="909" t="s">
        <v>20349</v>
      </c>
      <c r="C248" s="985">
        <v>48</v>
      </c>
      <c r="D248" s="1217">
        <f t="shared" si="4"/>
        <v>36</v>
      </c>
    </row>
    <row r="249" spans="1:4" ht="14.4">
      <c r="A249" s="909" t="s">
        <v>20350</v>
      </c>
      <c r="B249" s="909" t="s">
        <v>20351</v>
      </c>
      <c r="C249" s="985">
        <v>909</v>
      </c>
      <c r="D249" s="1217">
        <f t="shared" si="4"/>
        <v>681.75</v>
      </c>
    </row>
    <row r="250" spans="1:4" ht="14.4">
      <c r="A250" s="909" t="s">
        <v>20352</v>
      </c>
      <c r="B250" s="909" t="s">
        <v>20353</v>
      </c>
      <c r="C250" s="985">
        <v>1804</v>
      </c>
      <c r="D250" s="1217">
        <f t="shared" si="4"/>
        <v>1353</v>
      </c>
    </row>
    <row r="251" spans="1:4" ht="14.4">
      <c r="A251" s="909" t="s">
        <v>20354</v>
      </c>
      <c r="B251" s="909" t="s">
        <v>20355</v>
      </c>
      <c r="C251" s="985">
        <v>986</v>
      </c>
      <c r="D251" s="1217">
        <f t="shared" si="4"/>
        <v>739.5</v>
      </c>
    </row>
    <row r="252" spans="1:4" ht="14.4">
      <c r="A252" s="909" t="s">
        <v>20356</v>
      </c>
      <c r="B252" s="909" t="s">
        <v>20357</v>
      </c>
      <c r="C252" s="985">
        <v>1232</v>
      </c>
      <c r="D252" s="1217">
        <f t="shared" si="4"/>
        <v>924</v>
      </c>
    </row>
    <row r="253" spans="1:4" ht="14.4">
      <c r="A253" s="909" t="s">
        <v>20358</v>
      </c>
      <c r="B253" s="909" t="s">
        <v>20359</v>
      </c>
      <c r="C253" s="985">
        <v>2276</v>
      </c>
      <c r="D253" s="1217">
        <f t="shared" si="4"/>
        <v>1707</v>
      </c>
    </row>
    <row r="254" spans="1:4" ht="14.4">
      <c r="A254" s="909" t="s">
        <v>20360</v>
      </c>
      <c r="B254" s="909" t="s">
        <v>20361</v>
      </c>
      <c r="C254" s="985">
        <v>1010</v>
      </c>
      <c r="D254" s="1217">
        <f t="shared" si="4"/>
        <v>757.5</v>
      </c>
    </row>
    <row r="255" spans="1:4" ht="14.4">
      <c r="A255" s="909" t="s">
        <v>20362</v>
      </c>
      <c r="B255" s="909" t="s">
        <v>20363</v>
      </c>
      <c r="C255" s="985">
        <v>1304</v>
      </c>
      <c r="D255" s="1217">
        <f t="shared" si="4"/>
        <v>978</v>
      </c>
    </row>
    <row r="256" spans="1:4" ht="14.4">
      <c r="A256" s="909" t="s">
        <v>20364</v>
      </c>
      <c r="B256" s="909" t="s">
        <v>20365</v>
      </c>
      <c r="C256" s="985">
        <v>2844</v>
      </c>
      <c r="D256" s="1217">
        <f t="shared" si="4"/>
        <v>2133</v>
      </c>
    </row>
    <row r="257" spans="1:4" ht="14.4">
      <c r="A257" s="909" t="s">
        <v>20366</v>
      </c>
      <c r="B257" s="909" t="s">
        <v>20367</v>
      </c>
      <c r="C257" s="985">
        <v>59</v>
      </c>
      <c r="D257" s="1217">
        <f t="shared" si="4"/>
        <v>44.25</v>
      </c>
    </row>
    <row r="258" spans="1:4" ht="14.4">
      <c r="A258" s="909" t="s">
        <v>20368</v>
      </c>
      <c r="B258" s="909" t="s">
        <v>20369</v>
      </c>
      <c r="C258" s="985">
        <v>69</v>
      </c>
      <c r="D258" s="1217">
        <f t="shared" si="4"/>
        <v>51.75</v>
      </c>
    </row>
    <row r="259" spans="1:4" ht="14.4">
      <c r="A259" s="909" t="s">
        <v>20370</v>
      </c>
      <c r="B259" s="909" t="s">
        <v>20371</v>
      </c>
      <c r="C259" s="985">
        <v>86</v>
      </c>
      <c r="D259" s="1217">
        <f t="shared" si="4"/>
        <v>64.5</v>
      </c>
    </row>
    <row r="260" spans="1:4" ht="14.4">
      <c r="A260" s="909" t="s">
        <v>20372</v>
      </c>
      <c r="B260" s="909" t="s">
        <v>20373</v>
      </c>
      <c r="C260" s="985">
        <v>101</v>
      </c>
      <c r="D260" s="1217">
        <f t="shared" si="4"/>
        <v>75.75</v>
      </c>
    </row>
    <row r="261" spans="1:4" ht="14.4">
      <c r="A261" s="909" t="s">
        <v>20374</v>
      </c>
      <c r="B261" s="909" t="s">
        <v>20375</v>
      </c>
      <c r="C261" s="985">
        <v>36</v>
      </c>
      <c r="D261" s="1217">
        <f t="shared" si="4"/>
        <v>27</v>
      </c>
    </row>
    <row r="262" spans="1:4" ht="14.4">
      <c r="A262" s="909" t="s">
        <v>20376</v>
      </c>
      <c r="B262" s="909" t="s">
        <v>20377</v>
      </c>
      <c r="C262" s="985">
        <v>1393</v>
      </c>
      <c r="D262" s="1217">
        <f t="shared" si="4"/>
        <v>1044.75</v>
      </c>
    </row>
    <row r="263" spans="1:4" ht="14.4">
      <c r="A263" s="909" t="s">
        <v>20378</v>
      </c>
      <c r="B263" s="909" t="s">
        <v>20379</v>
      </c>
      <c r="C263" s="985">
        <v>1393</v>
      </c>
      <c r="D263" s="1217">
        <f t="shared" si="4"/>
        <v>1044.75</v>
      </c>
    </row>
    <row r="264" spans="1:4" ht="14.4">
      <c r="A264" s="909" t="s">
        <v>20380</v>
      </c>
      <c r="B264" s="909" t="s">
        <v>20381</v>
      </c>
      <c r="C264" s="985">
        <v>1488</v>
      </c>
      <c r="D264" s="1217">
        <f t="shared" si="4"/>
        <v>1116</v>
      </c>
    </row>
    <row r="265" spans="1:4" ht="14.4">
      <c r="A265" s="909" t="s">
        <v>20382</v>
      </c>
      <c r="B265" s="909" t="s">
        <v>20383</v>
      </c>
      <c r="C265" s="985">
        <v>1393</v>
      </c>
      <c r="D265" s="1217">
        <f t="shared" si="4"/>
        <v>1044.75</v>
      </c>
    </row>
    <row r="266" spans="1:4" ht="14.4">
      <c r="A266" s="909" t="s">
        <v>20384</v>
      </c>
      <c r="B266" s="909" t="s">
        <v>20385</v>
      </c>
      <c r="C266" s="985">
        <v>1488</v>
      </c>
      <c r="D266" s="1217">
        <f t="shared" si="4"/>
        <v>1116</v>
      </c>
    </row>
    <row r="267" spans="1:4" ht="14.4">
      <c r="A267" s="909" t="s">
        <v>20386</v>
      </c>
      <c r="B267" s="909" t="s">
        <v>20387</v>
      </c>
      <c r="C267" s="985">
        <v>1393</v>
      </c>
      <c r="D267" s="1217">
        <f t="shared" si="4"/>
        <v>1044.75</v>
      </c>
    </row>
    <row r="268" spans="1:4" ht="14.4">
      <c r="A268" s="909" t="s">
        <v>20388</v>
      </c>
      <c r="B268" s="909" t="s">
        <v>20389</v>
      </c>
      <c r="C268" s="985">
        <v>1488</v>
      </c>
      <c r="D268" s="1217">
        <f t="shared" si="4"/>
        <v>1116</v>
      </c>
    </row>
    <row r="269" spans="1:4" ht="14.4">
      <c r="A269" s="909" t="s">
        <v>20390</v>
      </c>
      <c r="B269" s="909" t="s">
        <v>20391</v>
      </c>
      <c r="C269" s="985">
        <v>1393</v>
      </c>
      <c r="D269" s="1217">
        <f t="shared" si="4"/>
        <v>1044.75</v>
      </c>
    </row>
    <row r="270" spans="1:4" ht="14.4">
      <c r="A270" s="909" t="s">
        <v>20392</v>
      </c>
      <c r="B270" s="909" t="s">
        <v>20393</v>
      </c>
      <c r="C270" s="985">
        <v>1488</v>
      </c>
      <c r="D270" s="1217">
        <f t="shared" si="4"/>
        <v>1116</v>
      </c>
    </row>
    <row r="271" spans="1:4" ht="14.4">
      <c r="A271" s="909" t="s">
        <v>20394</v>
      </c>
      <c r="B271" s="909" t="s">
        <v>20395</v>
      </c>
      <c r="C271" s="985">
        <v>1393</v>
      </c>
      <c r="D271" s="1217">
        <f t="shared" si="4"/>
        <v>1044.75</v>
      </c>
    </row>
    <row r="272" spans="1:4" ht="14.4">
      <c r="A272" s="909" t="s">
        <v>20396</v>
      </c>
      <c r="B272" s="909" t="s">
        <v>20397</v>
      </c>
      <c r="C272" s="985">
        <v>1488</v>
      </c>
      <c r="D272" s="1217">
        <f t="shared" si="4"/>
        <v>1116</v>
      </c>
    </row>
    <row r="273" spans="1:4" ht="14.4">
      <c r="A273" s="909" t="s">
        <v>20398</v>
      </c>
      <c r="B273" s="909" t="s">
        <v>20399</v>
      </c>
      <c r="C273" s="985">
        <v>1393</v>
      </c>
      <c r="D273" s="1217">
        <f t="shared" si="4"/>
        <v>1044.75</v>
      </c>
    </row>
    <row r="274" spans="1:4" ht="14.4">
      <c r="A274" s="909" t="s">
        <v>20400</v>
      </c>
      <c r="B274" s="909" t="s">
        <v>20401</v>
      </c>
      <c r="C274" s="985">
        <v>1488</v>
      </c>
      <c r="D274" s="1217">
        <f t="shared" si="4"/>
        <v>1116</v>
      </c>
    </row>
    <row r="275" spans="1:4" ht="14.4">
      <c r="A275" s="909" t="s">
        <v>20402</v>
      </c>
      <c r="B275" s="909" t="s">
        <v>20403</v>
      </c>
      <c r="C275" s="985">
        <v>1393</v>
      </c>
      <c r="D275" s="1217">
        <f t="shared" si="4"/>
        <v>1044.75</v>
      </c>
    </row>
    <row r="276" spans="1:4" ht="14.4">
      <c r="A276" s="909" t="s">
        <v>20404</v>
      </c>
      <c r="B276" s="909" t="s">
        <v>20405</v>
      </c>
      <c r="C276" s="985">
        <v>1488</v>
      </c>
      <c r="D276" s="1217">
        <f t="shared" si="4"/>
        <v>1116</v>
      </c>
    </row>
    <row r="277" spans="1:4" ht="14.4">
      <c r="A277" s="909" t="s">
        <v>20406</v>
      </c>
      <c r="B277" s="909" t="s">
        <v>20407</v>
      </c>
      <c r="C277" s="985">
        <v>1393</v>
      </c>
      <c r="D277" s="1217">
        <f t="shared" si="4"/>
        <v>1044.75</v>
      </c>
    </row>
    <row r="278" spans="1:4" ht="14.4">
      <c r="A278" s="909" t="s">
        <v>20408</v>
      </c>
      <c r="B278" s="909" t="s">
        <v>20409</v>
      </c>
      <c r="C278" s="985">
        <v>1488</v>
      </c>
      <c r="D278" s="1217">
        <f t="shared" si="4"/>
        <v>1116</v>
      </c>
    </row>
    <row r="279" spans="1:4" ht="14.4">
      <c r="A279" s="909" t="s">
        <v>20410</v>
      </c>
      <c r="B279" s="909" t="s">
        <v>20411</v>
      </c>
      <c r="C279" s="985">
        <v>1393</v>
      </c>
      <c r="D279" s="1217">
        <f t="shared" si="4"/>
        <v>1044.75</v>
      </c>
    </row>
    <row r="280" spans="1:4" ht="14.4">
      <c r="A280" s="909" t="s">
        <v>20412</v>
      </c>
      <c r="B280" s="909" t="s">
        <v>20413</v>
      </c>
      <c r="C280" s="985">
        <v>1488</v>
      </c>
      <c r="D280" s="1217">
        <f t="shared" ref="D280:D343" si="5">C280*0.75</f>
        <v>1116</v>
      </c>
    </row>
    <row r="281" spans="1:4" ht="14.4">
      <c r="A281" s="909" t="s">
        <v>20414</v>
      </c>
      <c r="B281" s="909" t="s">
        <v>20415</v>
      </c>
      <c r="C281" s="985">
        <v>1393</v>
      </c>
      <c r="D281" s="1217">
        <f t="shared" si="5"/>
        <v>1044.75</v>
      </c>
    </row>
    <row r="282" spans="1:4" ht="14.4">
      <c r="A282" s="909" t="s">
        <v>20416</v>
      </c>
      <c r="B282" s="909" t="s">
        <v>20417</v>
      </c>
      <c r="C282" s="985">
        <v>1488</v>
      </c>
      <c r="D282" s="1217">
        <f t="shared" si="5"/>
        <v>1116</v>
      </c>
    </row>
    <row r="283" spans="1:4" ht="14.4">
      <c r="A283" s="909" t="s">
        <v>20418</v>
      </c>
      <c r="B283" s="909" t="s">
        <v>20419</v>
      </c>
      <c r="C283" s="985">
        <v>1393</v>
      </c>
      <c r="D283" s="1217">
        <f t="shared" si="5"/>
        <v>1044.75</v>
      </c>
    </row>
    <row r="284" spans="1:4" ht="14.4">
      <c r="A284" s="909" t="s">
        <v>20420</v>
      </c>
      <c r="B284" s="909" t="s">
        <v>20421</v>
      </c>
      <c r="C284" s="985">
        <v>1488</v>
      </c>
      <c r="D284" s="1217">
        <f t="shared" si="5"/>
        <v>1116</v>
      </c>
    </row>
    <row r="285" spans="1:4" ht="14.4">
      <c r="A285" s="909" t="s">
        <v>20422</v>
      </c>
      <c r="B285" s="909" t="s">
        <v>20423</v>
      </c>
      <c r="C285" s="985">
        <v>1393</v>
      </c>
      <c r="D285" s="1217">
        <f t="shared" si="5"/>
        <v>1044.75</v>
      </c>
    </row>
    <row r="286" spans="1:4" ht="14.4">
      <c r="A286" s="909" t="s">
        <v>20424</v>
      </c>
      <c r="B286" s="909" t="s">
        <v>20425</v>
      </c>
      <c r="C286" s="985">
        <v>1488</v>
      </c>
      <c r="D286" s="1217">
        <f t="shared" si="5"/>
        <v>1116</v>
      </c>
    </row>
    <row r="287" spans="1:4" ht="14.4">
      <c r="A287" s="909" t="s">
        <v>20426</v>
      </c>
      <c r="B287" s="909" t="s">
        <v>20427</v>
      </c>
      <c r="C287" s="985">
        <v>1393</v>
      </c>
      <c r="D287" s="1217">
        <f t="shared" si="5"/>
        <v>1044.75</v>
      </c>
    </row>
    <row r="288" spans="1:4" ht="14.4">
      <c r="A288" s="909" t="s">
        <v>20428</v>
      </c>
      <c r="B288" s="909" t="s">
        <v>20429</v>
      </c>
      <c r="C288" s="985">
        <v>1488</v>
      </c>
      <c r="D288" s="1217">
        <f t="shared" si="5"/>
        <v>1116</v>
      </c>
    </row>
    <row r="289" spans="1:4" ht="14.4">
      <c r="A289" s="909" t="s">
        <v>20430</v>
      </c>
      <c r="B289" s="909" t="s">
        <v>20431</v>
      </c>
      <c r="C289" s="985">
        <v>1393</v>
      </c>
      <c r="D289" s="1217">
        <f t="shared" si="5"/>
        <v>1044.75</v>
      </c>
    </row>
    <row r="290" spans="1:4" ht="14.4">
      <c r="A290" s="909" t="s">
        <v>20432</v>
      </c>
      <c r="B290" s="909" t="s">
        <v>20433</v>
      </c>
      <c r="C290" s="985">
        <v>1488</v>
      </c>
      <c r="D290" s="1217">
        <f t="shared" si="5"/>
        <v>1116</v>
      </c>
    </row>
    <row r="291" spans="1:4" ht="14.4">
      <c r="A291" s="909" t="s">
        <v>20434</v>
      </c>
      <c r="B291" s="909" t="s">
        <v>20435</v>
      </c>
      <c r="C291" s="985">
        <v>1393</v>
      </c>
      <c r="D291" s="1217">
        <f t="shared" si="5"/>
        <v>1044.75</v>
      </c>
    </row>
    <row r="292" spans="1:4" ht="14.4">
      <c r="A292" s="909" t="s">
        <v>20436</v>
      </c>
      <c r="B292" s="909" t="s">
        <v>20437</v>
      </c>
      <c r="C292" s="985">
        <v>1488</v>
      </c>
      <c r="D292" s="1217">
        <f t="shared" si="5"/>
        <v>1116</v>
      </c>
    </row>
    <row r="293" spans="1:4" ht="14.4">
      <c r="A293" s="909" t="s">
        <v>20438</v>
      </c>
      <c r="B293" s="909" t="s">
        <v>20439</v>
      </c>
      <c r="C293" s="985">
        <v>1393</v>
      </c>
      <c r="D293" s="1217">
        <f t="shared" si="5"/>
        <v>1044.75</v>
      </c>
    </row>
    <row r="294" spans="1:4" ht="14.4">
      <c r="A294" s="909" t="s">
        <v>20440</v>
      </c>
      <c r="B294" s="909" t="s">
        <v>20441</v>
      </c>
      <c r="C294" s="985">
        <v>1488</v>
      </c>
      <c r="D294" s="1217">
        <f t="shared" si="5"/>
        <v>1116</v>
      </c>
    </row>
    <row r="295" spans="1:4" ht="14.4">
      <c r="A295" s="909" t="s">
        <v>20442</v>
      </c>
      <c r="B295" s="909" t="s">
        <v>20443</v>
      </c>
      <c r="C295" s="985">
        <v>1393</v>
      </c>
      <c r="D295" s="1217">
        <f t="shared" si="5"/>
        <v>1044.75</v>
      </c>
    </row>
    <row r="296" spans="1:4" ht="14.4">
      <c r="A296" s="909" t="s">
        <v>20444</v>
      </c>
      <c r="B296" s="909" t="s">
        <v>20445</v>
      </c>
      <c r="C296" s="985">
        <v>1488</v>
      </c>
      <c r="D296" s="1217">
        <f t="shared" si="5"/>
        <v>1116</v>
      </c>
    </row>
    <row r="297" spans="1:4" ht="14.4">
      <c r="A297" s="909" t="s">
        <v>20446</v>
      </c>
      <c r="B297" s="909" t="s">
        <v>20447</v>
      </c>
      <c r="C297" s="985">
        <v>1393</v>
      </c>
      <c r="D297" s="1217">
        <f t="shared" si="5"/>
        <v>1044.75</v>
      </c>
    </row>
    <row r="298" spans="1:4" ht="14.4">
      <c r="A298" s="909" t="s">
        <v>20448</v>
      </c>
      <c r="B298" s="909" t="s">
        <v>20449</v>
      </c>
      <c r="C298" s="985">
        <v>1488</v>
      </c>
      <c r="D298" s="1217">
        <f t="shared" si="5"/>
        <v>1116</v>
      </c>
    </row>
    <row r="299" spans="1:4" ht="14.4">
      <c r="A299" s="909" t="s">
        <v>20450</v>
      </c>
      <c r="B299" s="909" t="s">
        <v>20451</v>
      </c>
      <c r="C299" s="985">
        <v>1393</v>
      </c>
      <c r="D299" s="1217">
        <f t="shared" si="5"/>
        <v>1044.75</v>
      </c>
    </row>
    <row r="300" spans="1:4" ht="14.4">
      <c r="A300" s="909" t="s">
        <v>20452</v>
      </c>
      <c r="B300" s="909" t="s">
        <v>20453</v>
      </c>
      <c r="C300" s="985">
        <v>1488</v>
      </c>
      <c r="D300" s="1217">
        <f t="shared" si="5"/>
        <v>1116</v>
      </c>
    </row>
    <row r="301" spans="1:4" ht="14.4">
      <c r="A301" s="909" t="s">
        <v>20454</v>
      </c>
      <c r="B301" s="909" t="s">
        <v>20455</v>
      </c>
      <c r="C301" s="985">
        <v>1393</v>
      </c>
      <c r="D301" s="1217">
        <f t="shared" si="5"/>
        <v>1044.75</v>
      </c>
    </row>
    <row r="302" spans="1:4" ht="14.4">
      <c r="A302" s="909" t="s">
        <v>20456</v>
      </c>
      <c r="B302" s="909" t="s">
        <v>20457</v>
      </c>
      <c r="C302" s="985">
        <v>1488</v>
      </c>
      <c r="D302" s="1217">
        <f t="shared" si="5"/>
        <v>1116</v>
      </c>
    </row>
    <row r="303" spans="1:4" ht="14.4">
      <c r="A303" s="909" t="s">
        <v>20458</v>
      </c>
      <c r="B303" s="909" t="s">
        <v>20459</v>
      </c>
      <c r="C303" s="985">
        <v>1393</v>
      </c>
      <c r="D303" s="1217">
        <f t="shared" si="5"/>
        <v>1044.75</v>
      </c>
    </row>
    <row r="304" spans="1:4" ht="14.4">
      <c r="A304" s="909" t="s">
        <v>20460</v>
      </c>
      <c r="B304" s="909" t="s">
        <v>20461</v>
      </c>
      <c r="C304" s="985">
        <v>1488</v>
      </c>
      <c r="D304" s="1217">
        <f t="shared" si="5"/>
        <v>1116</v>
      </c>
    </row>
    <row r="305" spans="1:4" ht="14.4">
      <c r="A305" s="909" t="s">
        <v>20462</v>
      </c>
      <c r="B305" s="909" t="s">
        <v>20463</v>
      </c>
      <c r="C305" s="985">
        <v>1393</v>
      </c>
      <c r="D305" s="1217">
        <f t="shared" si="5"/>
        <v>1044.75</v>
      </c>
    </row>
    <row r="306" spans="1:4" ht="14.4">
      <c r="A306" s="909" t="s">
        <v>20464</v>
      </c>
      <c r="B306" s="909" t="s">
        <v>20465</v>
      </c>
      <c r="C306" s="985">
        <v>1488</v>
      </c>
      <c r="D306" s="1217">
        <f t="shared" si="5"/>
        <v>1116</v>
      </c>
    </row>
    <row r="307" spans="1:4" ht="14.4">
      <c r="A307" s="909" t="s">
        <v>20466</v>
      </c>
      <c r="B307" s="909" t="s">
        <v>20467</v>
      </c>
      <c r="C307" s="985">
        <v>1393</v>
      </c>
      <c r="D307" s="1217">
        <f t="shared" si="5"/>
        <v>1044.75</v>
      </c>
    </row>
    <row r="308" spans="1:4" ht="14.4">
      <c r="A308" s="909" t="s">
        <v>20468</v>
      </c>
      <c r="B308" s="909" t="s">
        <v>20469</v>
      </c>
      <c r="C308" s="985">
        <v>1488</v>
      </c>
      <c r="D308" s="1217">
        <f t="shared" si="5"/>
        <v>1116</v>
      </c>
    </row>
    <row r="309" spans="1:4" ht="14.4">
      <c r="A309" s="909" t="s">
        <v>20470</v>
      </c>
      <c r="B309" s="909" t="s">
        <v>20471</v>
      </c>
      <c r="C309" s="985">
        <v>1393</v>
      </c>
      <c r="D309" s="1217">
        <f t="shared" si="5"/>
        <v>1044.75</v>
      </c>
    </row>
    <row r="310" spans="1:4" ht="14.4">
      <c r="A310" s="909" t="s">
        <v>20472</v>
      </c>
      <c r="B310" s="909" t="s">
        <v>20473</v>
      </c>
      <c r="C310" s="985">
        <v>1488</v>
      </c>
      <c r="D310" s="1217">
        <f t="shared" si="5"/>
        <v>1116</v>
      </c>
    </row>
    <row r="311" spans="1:4" ht="14.4">
      <c r="A311" s="909" t="s">
        <v>20474</v>
      </c>
      <c r="B311" s="909" t="s">
        <v>20475</v>
      </c>
      <c r="C311" s="985">
        <v>1393</v>
      </c>
      <c r="D311" s="1217">
        <f t="shared" si="5"/>
        <v>1044.75</v>
      </c>
    </row>
    <row r="312" spans="1:4" ht="14.4">
      <c r="A312" s="909" t="s">
        <v>20476</v>
      </c>
      <c r="B312" s="909" t="s">
        <v>20477</v>
      </c>
      <c r="C312" s="985">
        <v>1488</v>
      </c>
      <c r="D312" s="1217">
        <f t="shared" si="5"/>
        <v>1116</v>
      </c>
    </row>
    <row r="313" spans="1:4" ht="14.4">
      <c r="A313" s="909" t="s">
        <v>20478</v>
      </c>
      <c r="B313" s="909" t="s">
        <v>20479</v>
      </c>
      <c r="C313" s="985">
        <v>1393</v>
      </c>
      <c r="D313" s="1217">
        <f t="shared" si="5"/>
        <v>1044.75</v>
      </c>
    </row>
    <row r="314" spans="1:4" ht="14.4">
      <c r="A314" s="909" t="s">
        <v>20480</v>
      </c>
      <c r="B314" s="909" t="s">
        <v>20481</v>
      </c>
      <c r="C314" s="985">
        <v>1488</v>
      </c>
      <c r="D314" s="1217">
        <f t="shared" si="5"/>
        <v>1116</v>
      </c>
    </row>
    <row r="315" spans="1:4" ht="14.4">
      <c r="A315" s="909" t="s">
        <v>20482</v>
      </c>
      <c r="B315" s="909" t="s">
        <v>20483</v>
      </c>
      <c r="C315" s="985">
        <v>1393</v>
      </c>
      <c r="D315" s="1217">
        <f t="shared" si="5"/>
        <v>1044.75</v>
      </c>
    </row>
    <row r="316" spans="1:4" ht="14.4">
      <c r="A316" s="909" t="s">
        <v>20484</v>
      </c>
      <c r="B316" s="909" t="s">
        <v>20485</v>
      </c>
      <c r="C316" s="985">
        <v>1488</v>
      </c>
      <c r="D316" s="1217">
        <f t="shared" si="5"/>
        <v>1116</v>
      </c>
    </row>
    <row r="317" spans="1:4" ht="14.4">
      <c r="A317" s="909" t="s">
        <v>20486</v>
      </c>
      <c r="B317" s="909" t="s">
        <v>20487</v>
      </c>
      <c r="C317" s="985">
        <v>1393</v>
      </c>
      <c r="D317" s="1217">
        <f t="shared" si="5"/>
        <v>1044.75</v>
      </c>
    </row>
    <row r="318" spans="1:4" ht="14.4">
      <c r="A318" s="909" t="s">
        <v>20488</v>
      </c>
      <c r="B318" s="909" t="s">
        <v>20489</v>
      </c>
      <c r="C318" s="985">
        <v>1488</v>
      </c>
      <c r="D318" s="1217">
        <f t="shared" si="5"/>
        <v>1116</v>
      </c>
    </row>
    <row r="319" spans="1:4" ht="14.4">
      <c r="A319" s="909" t="s">
        <v>20490</v>
      </c>
      <c r="B319" s="909" t="s">
        <v>20491</v>
      </c>
      <c r="C319" s="985">
        <v>1393</v>
      </c>
      <c r="D319" s="1217">
        <f t="shared" si="5"/>
        <v>1044.75</v>
      </c>
    </row>
    <row r="320" spans="1:4" ht="14.4">
      <c r="A320" s="909" t="s">
        <v>20492</v>
      </c>
      <c r="B320" s="909" t="s">
        <v>20493</v>
      </c>
      <c r="C320" s="985">
        <v>1488</v>
      </c>
      <c r="D320" s="1217">
        <f t="shared" si="5"/>
        <v>1116</v>
      </c>
    </row>
    <row r="321" spans="1:4" ht="14.4">
      <c r="A321" s="909" t="s">
        <v>20494</v>
      </c>
      <c r="B321" s="909" t="s">
        <v>20495</v>
      </c>
      <c r="C321" s="985">
        <v>101</v>
      </c>
      <c r="D321" s="1217">
        <f t="shared" si="5"/>
        <v>75.75</v>
      </c>
    </row>
    <row r="322" spans="1:4" ht="14.4">
      <c r="A322" s="909" t="s">
        <v>20496</v>
      </c>
      <c r="B322" s="909" t="s">
        <v>20497</v>
      </c>
      <c r="C322" s="985">
        <v>101</v>
      </c>
      <c r="D322" s="1217">
        <f t="shared" si="5"/>
        <v>75.75</v>
      </c>
    </row>
    <row r="323" spans="1:4" ht="14.4">
      <c r="A323" s="909" t="s">
        <v>20498</v>
      </c>
      <c r="B323" s="909" t="s">
        <v>20499</v>
      </c>
      <c r="C323" s="985">
        <v>197</v>
      </c>
      <c r="D323" s="1217">
        <f t="shared" si="5"/>
        <v>147.75</v>
      </c>
    </row>
    <row r="324" spans="1:4" ht="14.4">
      <c r="A324" s="909" t="s">
        <v>20500</v>
      </c>
      <c r="B324" s="909" t="s">
        <v>20501</v>
      </c>
      <c r="C324" s="985">
        <v>229</v>
      </c>
      <c r="D324" s="1217">
        <f t="shared" si="5"/>
        <v>171.75</v>
      </c>
    </row>
    <row r="325" spans="1:4" ht="14.4">
      <c r="A325" s="909" t="s">
        <v>20502</v>
      </c>
      <c r="B325" s="909" t="s">
        <v>20503</v>
      </c>
      <c r="C325" s="985">
        <v>229</v>
      </c>
      <c r="D325" s="1217">
        <f t="shared" si="5"/>
        <v>171.75</v>
      </c>
    </row>
    <row r="326" spans="1:4" ht="14.4">
      <c r="A326" s="909" t="s">
        <v>20504</v>
      </c>
      <c r="B326" s="909" t="s">
        <v>20505</v>
      </c>
      <c r="C326" s="985">
        <v>229</v>
      </c>
      <c r="D326" s="1217">
        <f t="shared" si="5"/>
        <v>171.75</v>
      </c>
    </row>
    <row r="327" spans="1:4" ht="14.4">
      <c r="A327" s="909" t="s">
        <v>20506</v>
      </c>
      <c r="B327" s="909" t="s">
        <v>20507</v>
      </c>
      <c r="C327" s="985">
        <v>91</v>
      </c>
      <c r="D327" s="1217">
        <f t="shared" si="5"/>
        <v>68.25</v>
      </c>
    </row>
    <row r="328" spans="1:4" ht="14.4">
      <c r="A328" s="909" t="s">
        <v>20508</v>
      </c>
      <c r="B328" s="909" t="s">
        <v>20509</v>
      </c>
      <c r="C328" s="985">
        <v>92</v>
      </c>
      <c r="D328" s="1217">
        <f t="shared" si="5"/>
        <v>69</v>
      </c>
    </row>
    <row r="329" spans="1:4" ht="14.4">
      <c r="A329" s="909" t="s">
        <v>20510</v>
      </c>
      <c r="B329" s="909" t="s">
        <v>20511</v>
      </c>
      <c r="C329" s="985">
        <v>112</v>
      </c>
      <c r="D329" s="1217">
        <f t="shared" si="5"/>
        <v>84</v>
      </c>
    </row>
    <row r="330" spans="1:4" ht="14.4">
      <c r="A330" s="909" t="s">
        <v>20512</v>
      </c>
      <c r="B330" s="909" t="s">
        <v>20513</v>
      </c>
      <c r="C330" s="985">
        <v>1393</v>
      </c>
      <c r="D330" s="1217">
        <f t="shared" si="5"/>
        <v>1044.75</v>
      </c>
    </row>
    <row r="331" spans="1:4" ht="14.4">
      <c r="A331" s="909" t="s">
        <v>20514</v>
      </c>
      <c r="B331" s="909" t="s">
        <v>20515</v>
      </c>
      <c r="C331" s="985">
        <v>1393</v>
      </c>
      <c r="D331" s="1217">
        <f t="shared" si="5"/>
        <v>1044.75</v>
      </c>
    </row>
    <row r="332" spans="1:4" ht="14.4">
      <c r="A332" s="909" t="s">
        <v>20516</v>
      </c>
      <c r="B332" s="909" t="s">
        <v>20517</v>
      </c>
      <c r="C332" s="985">
        <v>1393</v>
      </c>
      <c r="D332" s="1217">
        <f t="shared" si="5"/>
        <v>1044.75</v>
      </c>
    </row>
    <row r="333" spans="1:4" ht="14.4">
      <c r="A333" s="909" t="s">
        <v>20518</v>
      </c>
      <c r="B333" s="909" t="s">
        <v>20519</v>
      </c>
      <c r="C333" s="985">
        <v>1393</v>
      </c>
      <c r="D333" s="1217">
        <f t="shared" si="5"/>
        <v>1044.75</v>
      </c>
    </row>
    <row r="334" spans="1:4" ht="14.4">
      <c r="A334" s="909" t="s">
        <v>20520</v>
      </c>
      <c r="B334" s="909" t="s">
        <v>20521</v>
      </c>
      <c r="C334" s="985">
        <v>1393</v>
      </c>
      <c r="D334" s="1217">
        <f t="shared" si="5"/>
        <v>1044.75</v>
      </c>
    </row>
    <row r="335" spans="1:4" ht="14.4">
      <c r="A335" s="909" t="s">
        <v>20522</v>
      </c>
      <c r="B335" s="909" t="s">
        <v>20523</v>
      </c>
      <c r="C335" s="985">
        <v>1393</v>
      </c>
      <c r="D335" s="1217">
        <f t="shared" si="5"/>
        <v>1044.75</v>
      </c>
    </row>
    <row r="336" spans="1:4" ht="14.4">
      <c r="A336" s="909" t="s">
        <v>20524</v>
      </c>
      <c r="B336" s="909" t="s">
        <v>20525</v>
      </c>
      <c r="C336" s="985">
        <v>1393</v>
      </c>
      <c r="D336" s="1217">
        <f t="shared" si="5"/>
        <v>1044.75</v>
      </c>
    </row>
    <row r="337" spans="1:4" ht="14.4">
      <c r="A337" s="909" t="s">
        <v>20526</v>
      </c>
      <c r="B337" s="909" t="s">
        <v>20527</v>
      </c>
      <c r="C337" s="985">
        <v>1393</v>
      </c>
      <c r="D337" s="1217">
        <f t="shared" si="5"/>
        <v>1044.75</v>
      </c>
    </row>
    <row r="338" spans="1:4" ht="14.4">
      <c r="A338" s="909" t="s">
        <v>20528</v>
      </c>
      <c r="B338" s="909" t="s">
        <v>20529</v>
      </c>
      <c r="C338" s="985">
        <v>1393</v>
      </c>
      <c r="D338" s="1217">
        <f t="shared" si="5"/>
        <v>1044.75</v>
      </c>
    </row>
    <row r="339" spans="1:4" ht="14.4">
      <c r="A339" s="909" t="s">
        <v>20530</v>
      </c>
      <c r="B339" s="909" t="s">
        <v>20531</v>
      </c>
      <c r="C339" s="985">
        <v>1393</v>
      </c>
      <c r="D339" s="1217">
        <f t="shared" si="5"/>
        <v>1044.75</v>
      </c>
    </row>
    <row r="340" spans="1:4" ht="14.4">
      <c r="A340" s="909" t="s">
        <v>20532</v>
      </c>
      <c r="B340" s="909" t="s">
        <v>20533</v>
      </c>
      <c r="C340" s="985">
        <v>1393</v>
      </c>
      <c r="D340" s="1217">
        <f t="shared" si="5"/>
        <v>1044.75</v>
      </c>
    </row>
    <row r="341" spans="1:4" ht="14.4">
      <c r="A341" s="909" t="s">
        <v>20534</v>
      </c>
      <c r="B341" s="909" t="s">
        <v>20535</v>
      </c>
      <c r="C341" s="985">
        <v>1393</v>
      </c>
      <c r="D341" s="1217">
        <f t="shared" si="5"/>
        <v>1044.75</v>
      </c>
    </row>
    <row r="342" spans="1:4" ht="14.4">
      <c r="A342" s="909" t="s">
        <v>20536</v>
      </c>
      <c r="B342" s="909" t="s">
        <v>20537</v>
      </c>
      <c r="C342" s="985">
        <v>1393</v>
      </c>
      <c r="D342" s="1217">
        <f t="shared" si="5"/>
        <v>1044.75</v>
      </c>
    </row>
    <row r="343" spans="1:4" ht="14.4">
      <c r="A343" s="909" t="s">
        <v>20538</v>
      </c>
      <c r="B343" s="909" t="s">
        <v>20539</v>
      </c>
      <c r="C343" s="985">
        <v>1393</v>
      </c>
      <c r="D343" s="1217">
        <f t="shared" si="5"/>
        <v>1044.75</v>
      </c>
    </row>
    <row r="344" spans="1:4" ht="14.4">
      <c r="A344" s="909" t="s">
        <v>20540</v>
      </c>
      <c r="B344" s="909" t="s">
        <v>20541</v>
      </c>
      <c r="C344" s="985">
        <v>1393</v>
      </c>
      <c r="D344" s="1217">
        <f t="shared" ref="D344:D407" si="6">C344*0.75</f>
        <v>1044.75</v>
      </c>
    </row>
    <row r="345" spans="1:4" ht="14.4">
      <c r="A345" s="909" t="s">
        <v>20542</v>
      </c>
      <c r="B345" s="909" t="s">
        <v>20543</v>
      </c>
      <c r="C345" s="985">
        <v>1393</v>
      </c>
      <c r="D345" s="1217">
        <f t="shared" si="6"/>
        <v>1044.75</v>
      </c>
    </row>
    <row r="346" spans="1:4" ht="14.4">
      <c r="A346" s="909" t="s">
        <v>20544</v>
      </c>
      <c r="B346" s="909" t="s">
        <v>20545</v>
      </c>
      <c r="C346" s="985">
        <v>1393</v>
      </c>
      <c r="D346" s="1217">
        <f t="shared" si="6"/>
        <v>1044.75</v>
      </c>
    </row>
    <row r="347" spans="1:4" ht="14.4">
      <c r="A347" s="909" t="s">
        <v>20546</v>
      </c>
      <c r="B347" s="909" t="s">
        <v>20547</v>
      </c>
      <c r="C347" s="985">
        <v>1393</v>
      </c>
      <c r="D347" s="1217">
        <f t="shared" si="6"/>
        <v>1044.75</v>
      </c>
    </row>
    <row r="348" spans="1:4" ht="14.4">
      <c r="A348" s="909" t="s">
        <v>20548</v>
      </c>
      <c r="B348" s="909" t="s">
        <v>20549</v>
      </c>
      <c r="C348" s="985">
        <v>1393</v>
      </c>
      <c r="D348" s="1217">
        <f t="shared" si="6"/>
        <v>1044.75</v>
      </c>
    </row>
    <row r="349" spans="1:4" ht="14.4">
      <c r="A349" s="909" t="s">
        <v>20550</v>
      </c>
      <c r="B349" s="909" t="s">
        <v>20551</v>
      </c>
      <c r="C349" s="985">
        <v>1393</v>
      </c>
      <c r="D349" s="1217">
        <f t="shared" si="6"/>
        <v>1044.75</v>
      </c>
    </row>
    <row r="350" spans="1:4" ht="14.4">
      <c r="A350" s="909" t="s">
        <v>20552</v>
      </c>
      <c r="B350" s="909" t="s">
        <v>20553</v>
      </c>
      <c r="C350" s="985">
        <v>1393</v>
      </c>
      <c r="D350" s="1217">
        <f t="shared" si="6"/>
        <v>1044.75</v>
      </c>
    </row>
    <row r="351" spans="1:4" ht="14.4">
      <c r="A351" s="909" t="s">
        <v>20554</v>
      </c>
      <c r="B351" s="909" t="s">
        <v>20555</v>
      </c>
      <c r="C351" s="985">
        <v>1393</v>
      </c>
      <c r="D351" s="1217">
        <f t="shared" si="6"/>
        <v>1044.75</v>
      </c>
    </row>
    <row r="352" spans="1:4" ht="14.4">
      <c r="A352" s="909" t="s">
        <v>20556</v>
      </c>
      <c r="B352" s="909" t="s">
        <v>20557</v>
      </c>
      <c r="C352" s="985">
        <v>1393</v>
      </c>
      <c r="D352" s="1217">
        <f t="shared" si="6"/>
        <v>1044.75</v>
      </c>
    </row>
    <row r="353" spans="1:4" ht="14.4">
      <c r="A353" s="909" t="s">
        <v>20558</v>
      </c>
      <c r="B353" s="909" t="s">
        <v>20559</v>
      </c>
      <c r="C353" s="985">
        <v>1393</v>
      </c>
      <c r="D353" s="1217">
        <f t="shared" si="6"/>
        <v>1044.75</v>
      </c>
    </row>
    <row r="354" spans="1:4" ht="14.4">
      <c r="A354" s="909" t="s">
        <v>20560</v>
      </c>
      <c r="B354" s="909" t="s">
        <v>20561</v>
      </c>
      <c r="C354" s="985">
        <v>1393</v>
      </c>
      <c r="D354" s="1217">
        <f t="shared" si="6"/>
        <v>1044.75</v>
      </c>
    </row>
    <row r="355" spans="1:4" ht="14.4">
      <c r="A355" s="909" t="s">
        <v>20562</v>
      </c>
      <c r="B355" s="909" t="s">
        <v>20563</v>
      </c>
      <c r="C355" s="985">
        <v>1393</v>
      </c>
      <c r="D355" s="1217">
        <f t="shared" si="6"/>
        <v>1044.75</v>
      </c>
    </row>
    <row r="356" spans="1:4" ht="14.4">
      <c r="A356" s="909" t="s">
        <v>20564</v>
      </c>
      <c r="B356" s="909" t="s">
        <v>20565</v>
      </c>
      <c r="C356" s="985">
        <v>1393</v>
      </c>
      <c r="D356" s="1217">
        <f t="shared" si="6"/>
        <v>1044.75</v>
      </c>
    </row>
    <row r="357" spans="1:4" ht="14.4">
      <c r="A357" s="909" t="s">
        <v>20566</v>
      </c>
      <c r="B357" s="909" t="s">
        <v>20567</v>
      </c>
      <c r="C357" s="985">
        <v>1393</v>
      </c>
      <c r="D357" s="1217">
        <f t="shared" si="6"/>
        <v>1044.75</v>
      </c>
    </row>
    <row r="358" spans="1:4" ht="14.4">
      <c r="A358" s="909" t="s">
        <v>20568</v>
      </c>
      <c r="B358" s="909" t="s">
        <v>20569</v>
      </c>
      <c r="C358" s="985">
        <v>1393</v>
      </c>
      <c r="D358" s="1217">
        <f t="shared" si="6"/>
        <v>1044.75</v>
      </c>
    </row>
    <row r="359" spans="1:4" ht="14.4">
      <c r="A359" s="909" t="s">
        <v>20570</v>
      </c>
      <c r="B359" s="909" t="s">
        <v>20571</v>
      </c>
      <c r="C359" s="985">
        <v>1393</v>
      </c>
      <c r="D359" s="1217">
        <f t="shared" si="6"/>
        <v>1044.75</v>
      </c>
    </row>
    <row r="360" spans="1:4" ht="14.4">
      <c r="A360" s="909" t="s">
        <v>20572</v>
      </c>
      <c r="B360" s="909" t="s">
        <v>20573</v>
      </c>
      <c r="C360" s="985">
        <v>1393</v>
      </c>
      <c r="D360" s="1217">
        <f t="shared" si="6"/>
        <v>1044.75</v>
      </c>
    </row>
    <row r="361" spans="1:4" ht="14.4">
      <c r="A361" s="909" t="s">
        <v>20574</v>
      </c>
      <c r="B361" s="909" t="s">
        <v>20575</v>
      </c>
      <c r="C361" s="985">
        <v>1393</v>
      </c>
      <c r="D361" s="1217">
        <f t="shared" si="6"/>
        <v>1044.75</v>
      </c>
    </row>
    <row r="362" spans="1:4" ht="14.4">
      <c r="A362" s="909" t="s">
        <v>20576</v>
      </c>
      <c r="B362" s="909" t="s">
        <v>20577</v>
      </c>
      <c r="C362" s="985">
        <v>1393</v>
      </c>
      <c r="D362" s="1217">
        <f t="shared" si="6"/>
        <v>1044.75</v>
      </c>
    </row>
    <row r="363" spans="1:4" ht="14.4">
      <c r="A363" s="909" t="s">
        <v>20578</v>
      </c>
      <c r="B363" s="909" t="s">
        <v>20579</v>
      </c>
      <c r="C363" s="985">
        <v>1393</v>
      </c>
      <c r="D363" s="1217">
        <f t="shared" si="6"/>
        <v>1044.75</v>
      </c>
    </row>
    <row r="364" spans="1:4" ht="14.4">
      <c r="A364" s="909" t="s">
        <v>20580</v>
      </c>
      <c r="B364" s="909" t="s">
        <v>20581</v>
      </c>
      <c r="C364" s="985">
        <v>1699</v>
      </c>
      <c r="D364" s="1217">
        <f t="shared" si="6"/>
        <v>1274.25</v>
      </c>
    </row>
    <row r="365" spans="1:4" ht="14.4">
      <c r="A365" s="909" t="s">
        <v>20582</v>
      </c>
      <c r="B365" s="909" t="s">
        <v>20583</v>
      </c>
      <c r="C365" s="985">
        <v>1699</v>
      </c>
      <c r="D365" s="1217">
        <f t="shared" si="6"/>
        <v>1274.25</v>
      </c>
    </row>
    <row r="366" spans="1:4" ht="14.4">
      <c r="A366" s="909" t="s">
        <v>20584</v>
      </c>
      <c r="B366" s="909" t="s">
        <v>20585</v>
      </c>
      <c r="C366" s="985">
        <v>1699</v>
      </c>
      <c r="D366" s="1217">
        <f t="shared" si="6"/>
        <v>1274.25</v>
      </c>
    </row>
    <row r="367" spans="1:4" ht="14.4">
      <c r="A367" s="909" t="s">
        <v>20586</v>
      </c>
      <c r="B367" s="909" t="s">
        <v>20587</v>
      </c>
      <c r="C367" s="985">
        <v>1699</v>
      </c>
      <c r="D367" s="1217">
        <f t="shared" si="6"/>
        <v>1274.25</v>
      </c>
    </row>
    <row r="368" spans="1:4" ht="14.4">
      <c r="A368" s="909" t="s">
        <v>20588</v>
      </c>
      <c r="B368" s="909" t="s">
        <v>20589</v>
      </c>
      <c r="C368" s="985">
        <v>1699</v>
      </c>
      <c r="D368" s="1217">
        <f t="shared" si="6"/>
        <v>1274.25</v>
      </c>
    </row>
    <row r="369" spans="1:4" ht="14.4">
      <c r="A369" s="909" t="s">
        <v>20590</v>
      </c>
      <c r="B369" s="909" t="s">
        <v>20591</v>
      </c>
      <c r="C369" s="985">
        <v>1699</v>
      </c>
      <c r="D369" s="1217">
        <f t="shared" si="6"/>
        <v>1274.25</v>
      </c>
    </row>
    <row r="370" spans="1:4" ht="14.4">
      <c r="A370" s="909" t="s">
        <v>20592</v>
      </c>
      <c r="B370" s="909" t="s">
        <v>20593</v>
      </c>
      <c r="C370" s="985">
        <v>1699</v>
      </c>
      <c r="D370" s="1217">
        <f t="shared" si="6"/>
        <v>1274.25</v>
      </c>
    </row>
    <row r="371" spans="1:4" ht="14.4">
      <c r="A371" s="909" t="s">
        <v>20594</v>
      </c>
      <c r="B371" s="909" t="s">
        <v>20595</v>
      </c>
      <c r="C371" s="985">
        <v>1699</v>
      </c>
      <c r="D371" s="1217">
        <f t="shared" si="6"/>
        <v>1274.25</v>
      </c>
    </row>
    <row r="372" spans="1:4" ht="14.4">
      <c r="A372" s="909" t="s">
        <v>20596</v>
      </c>
      <c r="B372" s="909" t="s">
        <v>20597</v>
      </c>
      <c r="C372" s="985">
        <v>1699</v>
      </c>
      <c r="D372" s="1217">
        <f t="shared" si="6"/>
        <v>1274.25</v>
      </c>
    </row>
    <row r="373" spans="1:4" ht="14.4">
      <c r="A373" s="909" t="s">
        <v>20598</v>
      </c>
      <c r="B373" s="909" t="s">
        <v>20599</v>
      </c>
      <c r="C373" s="985">
        <v>1699</v>
      </c>
      <c r="D373" s="1217">
        <f t="shared" si="6"/>
        <v>1274.25</v>
      </c>
    </row>
    <row r="374" spans="1:4" ht="14.4">
      <c r="A374" s="909" t="s">
        <v>20600</v>
      </c>
      <c r="B374" s="909" t="s">
        <v>20601</v>
      </c>
      <c r="C374" s="985">
        <v>1699</v>
      </c>
      <c r="D374" s="1217">
        <f t="shared" si="6"/>
        <v>1274.25</v>
      </c>
    </row>
    <row r="375" spans="1:4" ht="14.4">
      <c r="A375" s="909" t="s">
        <v>20602</v>
      </c>
      <c r="B375" s="909" t="s">
        <v>20603</v>
      </c>
      <c r="C375" s="985">
        <v>1699</v>
      </c>
      <c r="D375" s="1217">
        <f t="shared" si="6"/>
        <v>1274.25</v>
      </c>
    </row>
    <row r="376" spans="1:4" ht="14.4">
      <c r="A376" s="909" t="s">
        <v>20604</v>
      </c>
      <c r="B376" s="909" t="s">
        <v>20605</v>
      </c>
      <c r="C376" s="985">
        <v>1699</v>
      </c>
      <c r="D376" s="1217">
        <f t="shared" si="6"/>
        <v>1274.25</v>
      </c>
    </row>
    <row r="377" spans="1:4" ht="14.4">
      <c r="A377" s="909" t="s">
        <v>20606</v>
      </c>
      <c r="B377" s="909" t="s">
        <v>20607</v>
      </c>
      <c r="C377" s="985">
        <v>1699</v>
      </c>
      <c r="D377" s="1217">
        <f t="shared" si="6"/>
        <v>1274.25</v>
      </c>
    </row>
    <row r="378" spans="1:4" ht="14.4">
      <c r="A378" s="909" t="s">
        <v>20608</v>
      </c>
      <c r="B378" s="909" t="s">
        <v>20609</v>
      </c>
      <c r="C378" s="985">
        <v>1699</v>
      </c>
      <c r="D378" s="1217">
        <f t="shared" si="6"/>
        <v>1274.25</v>
      </c>
    </row>
    <row r="379" spans="1:4" ht="14.4">
      <c r="A379" s="909" t="s">
        <v>20610</v>
      </c>
      <c r="B379" s="909" t="s">
        <v>20611</v>
      </c>
      <c r="C379" s="985">
        <v>1699</v>
      </c>
      <c r="D379" s="1217">
        <f t="shared" si="6"/>
        <v>1274.25</v>
      </c>
    </row>
    <row r="380" spans="1:4" ht="14.4">
      <c r="A380" s="909" t="s">
        <v>20612</v>
      </c>
      <c r="B380" s="909" t="s">
        <v>20613</v>
      </c>
      <c r="C380" s="985">
        <v>1699</v>
      </c>
      <c r="D380" s="1217">
        <f t="shared" si="6"/>
        <v>1274.25</v>
      </c>
    </row>
    <row r="381" spans="1:4" ht="14.4">
      <c r="A381" s="909" t="s">
        <v>20614</v>
      </c>
      <c r="B381" s="909" t="s">
        <v>20615</v>
      </c>
      <c r="C381" s="985">
        <v>1699</v>
      </c>
      <c r="D381" s="1217">
        <f t="shared" si="6"/>
        <v>1274.25</v>
      </c>
    </row>
    <row r="382" spans="1:4" ht="14.4">
      <c r="A382" s="909" t="s">
        <v>20616</v>
      </c>
      <c r="B382" s="909" t="s">
        <v>20617</v>
      </c>
      <c r="C382" s="985">
        <v>1699</v>
      </c>
      <c r="D382" s="1217">
        <f t="shared" si="6"/>
        <v>1274.25</v>
      </c>
    </row>
    <row r="383" spans="1:4" ht="14.4">
      <c r="A383" s="909" t="s">
        <v>20618</v>
      </c>
      <c r="B383" s="909" t="s">
        <v>20619</v>
      </c>
      <c r="C383" s="985">
        <v>1699</v>
      </c>
      <c r="D383" s="1217">
        <f t="shared" si="6"/>
        <v>1274.25</v>
      </c>
    </row>
    <row r="384" spans="1:4" ht="14.4">
      <c r="A384" s="909" t="s">
        <v>20620</v>
      </c>
      <c r="B384" s="909" t="s">
        <v>20621</v>
      </c>
      <c r="C384" s="985">
        <v>1699</v>
      </c>
      <c r="D384" s="1217">
        <f t="shared" si="6"/>
        <v>1274.25</v>
      </c>
    </row>
    <row r="385" spans="1:4" ht="14.4">
      <c r="A385" s="909" t="s">
        <v>20622</v>
      </c>
      <c r="B385" s="909" t="s">
        <v>20623</v>
      </c>
      <c r="C385" s="985">
        <v>1699</v>
      </c>
      <c r="D385" s="1217">
        <f t="shared" si="6"/>
        <v>1274.25</v>
      </c>
    </row>
    <row r="386" spans="1:4" ht="14.4">
      <c r="A386" s="909" t="s">
        <v>20624</v>
      </c>
      <c r="B386" s="909" t="s">
        <v>20625</v>
      </c>
      <c r="C386" s="985">
        <v>1699</v>
      </c>
      <c r="D386" s="1217">
        <f t="shared" si="6"/>
        <v>1274.25</v>
      </c>
    </row>
    <row r="387" spans="1:4" ht="14.4">
      <c r="A387" s="909" t="s">
        <v>20626</v>
      </c>
      <c r="B387" s="909" t="s">
        <v>20627</v>
      </c>
      <c r="C387" s="985">
        <v>1699</v>
      </c>
      <c r="D387" s="1217">
        <f t="shared" si="6"/>
        <v>1274.25</v>
      </c>
    </row>
    <row r="388" spans="1:4" ht="14.4">
      <c r="A388" s="909" t="s">
        <v>20628</v>
      </c>
      <c r="B388" s="909" t="s">
        <v>20629</v>
      </c>
      <c r="C388" s="985">
        <v>1699</v>
      </c>
      <c r="D388" s="1217">
        <f t="shared" si="6"/>
        <v>1274.25</v>
      </c>
    </row>
    <row r="389" spans="1:4" ht="14.4">
      <c r="A389" s="909" t="s">
        <v>20630</v>
      </c>
      <c r="B389" s="909" t="s">
        <v>20631</v>
      </c>
      <c r="C389" s="985">
        <v>1699</v>
      </c>
      <c r="D389" s="1217">
        <f t="shared" si="6"/>
        <v>1274.25</v>
      </c>
    </row>
    <row r="390" spans="1:4" ht="14.4">
      <c r="A390" s="909" t="s">
        <v>20632</v>
      </c>
      <c r="B390" s="909" t="s">
        <v>20633</v>
      </c>
      <c r="C390" s="985">
        <v>1699</v>
      </c>
      <c r="D390" s="1217">
        <f t="shared" si="6"/>
        <v>1274.25</v>
      </c>
    </row>
    <row r="391" spans="1:4" ht="14.4">
      <c r="A391" s="909" t="s">
        <v>20634</v>
      </c>
      <c r="B391" s="909" t="s">
        <v>20635</v>
      </c>
      <c r="C391" s="985">
        <v>1699</v>
      </c>
      <c r="D391" s="1217">
        <f t="shared" si="6"/>
        <v>1274.25</v>
      </c>
    </row>
    <row r="392" spans="1:4" ht="14.4">
      <c r="A392" s="909" t="s">
        <v>20636</v>
      </c>
      <c r="B392" s="909" t="s">
        <v>20637</v>
      </c>
      <c r="C392" s="985">
        <v>1699</v>
      </c>
      <c r="D392" s="1217">
        <f t="shared" si="6"/>
        <v>1274.25</v>
      </c>
    </row>
    <row r="393" spans="1:4" ht="14.4">
      <c r="A393" s="909" t="s">
        <v>20638</v>
      </c>
      <c r="B393" s="909" t="s">
        <v>20639</v>
      </c>
      <c r="C393" s="985">
        <v>24</v>
      </c>
      <c r="D393" s="1217">
        <f t="shared" si="6"/>
        <v>18</v>
      </c>
    </row>
    <row r="394" spans="1:4" ht="14.4">
      <c r="A394" s="909" t="s">
        <v>20640</v>
      </c>
      <c r="B394" s="909" t="s">
        <v>20641</v>
      </c>
      <c r="C394" s="985">
        <v>24</v>
      </c>
      <c r="D394" s="1217">
        <f t="shared" si="6"/>
        <v>18</v>
      </c>
    </row>
    <row r="395" spans="1:4" ht="14.4">
      <c r="A395" s="909" t="s">
        <v>20642</v>
      </c>
      <c r="B395" s="909" t="s">
        <v>20643</v>
      </c>
      <c r="C395" s="985">
        <v>24</v>
      </c>
      <c r="D395" s="1217">
        <f t="shared" si="6"/>
        <v>18</v>
      </c>
    </row>
    <row r="396" spans="1:4" ht="14.4">
      <c r="A396" s="909" t="s">
        <v>20644</v>
      </c>
      <c r="B396" s="909" t="s">
        <v>20645</v>
      </c>
      <c r="C396" s="985">
        <v>166</v>
      </c>
      <c r="D396" s="1217">
        <f t="shared" si="6"/>
        <v>124.5</v>
      </c>
    </row>
    <row r="397" spans="1:4" ht="14.4">
      <c r="A397" s="909" t="s">
        <v>20646</v>
      </c>
      <c r="B397" s="909" t="s">
        <v>20647</v>
      </c>
      <c r="C397" s="985">
        <v>196</v>
      </c>
      <c r="D397" s="1217">
        <f t="shared" si="6"/>
        <v>147</v>
      </c>
    </row>
    <row r="398" spans="1:4" ht="14.4">
      <c r="A398" s="909" t="s">
        <v>20648</v>
      </c>
      <c r="B398" s="909" t="s">
        <v>20649</v>
      </c>
      <c r="C398" s="985">
        <v>189</v>
      </c>
      <c r="D398" s="1217">
        <f t="shared" si="6"/>
        <v>141.75</v>
      </c>
    </row>
    <row r="399" spans="1:4" ht="14.4">
      <c r="A399" s="909" t="s">
        <v>20650</v>
      </c>
      <c r="B399" s="909" t="s">
        <v>20651</v>
      </c>
      <c r="C399" s="985">
        <v>197</v>
      </c>
      <c r="D399" s="1217">
        <f t="shared" si="6"/>
        <v>147.75</v>
      </c>
    </row>
    <row r="400" spans="1:4" ht="14.4">
      <c r="A400" s="909" t="s">
        <v>20652</v>
      </c>
      <c r="B400" s="909" t="s">
        <v>20653</v>
      </c>
      <c r="C400" s="985">
        <v>229</v>
      </c>
      <c r="D400" s="1217">
        <f t="shared" si="6"/>
        <v>171.75</v>
      </c>
    </row>
    <row r="401" spans="1:4" ht="14.4">
      <c r="A401" s="909" t="s">
        <v>20654</v>
      </c>
      <c r="B401" s="909" t="s">
        <v>20655</v>
      </c>
      <c r="C401" s="985">
        <v>254</v>
      </c>
      <c r="D401" s="1217">
        <f t="shared" si="6"/>
        <v>190.5</v>
      </c>
    </row>
    <row r="402" spans="1:4" ht="14.4">
      <c r="A402" s="909" t="s">
        <v>20656</v>
      </c>
      <c r="B402" s="909" t="s">
        <v>20657</v>
      </c>
      <c r="C402" s="985">
        <v>288</v>
      </c>
      <c r="D402" s="1217">
        <f t="shared" si="6"/>
        <v>216</v>
      </c>
    </row>
    <row r="403" spans="1:4" ht="14.4">
      <c r="A403" s="909" t="s">
        <v>20658</v>
      </c>
      <c r="B403" s="909" t="s">
        <v>20659</v>
      </c>
      <c r="C403" s="985">
        <v>268</v>
      </c>
      <c r="D403" s="1217">
        <f t="shared" si="6"/>
        <v>201</v>
      </c>
    </row>
    <row r="404" spans="1:4" ht="14.4">
      <c r="A404" s="909" t="s">
        <v>20660</v>
      </c>
      <c r="B404" s="909" t="s">
        <v>20661</v>
      </c>
      <c r="C404" s="985">
        <v>297</v>
      </c>
      <c r="D404" s="1217">
        <f t="shared" si="6"/>
        <v>222.75</v>
      </c>
    </row>
    <row r="405" spans="1:4" ht="14.4">
      <c r="A405" s="909" t="s">
        <v>20662</v>
      </c>
      <c r="B405" s="909" t="s">
        <v>20663</v>
      </c>
      <c r="C405" s="985">
        <v>137</v>
      </c>
      <c r="D405" s="1217">
        <f t="shared" si="6"/>
        <v>102.75</v>
      </c>
    </row>
    <row r="406" spans="1:4" ht="14.4">
      <c r="A406" s="909" t="s">
        <v>20664</v>
      </c>
      <c r="B406" s="909" t="s">
        <v>20665</v>
      </c>
      <c r="C406" s="985">
        <v>333</v>
      </c>
      <c r="D406" s="1217">
        <f t="shared" si="6"/>
        <v>249.75</v>
      </c>
    </row>
    <row r="407" spans="1:4" ht="14.4">
      <c r="A407" s="909" t="s">
        <v>20666</v>
      </c>
      <c r="B407" s="909" t="s">
        <v>20667</v>
      </c>
      <c r="C407" s="985">
        <v>273</v>
      </c>
      <c r="D407" s="1217">
        <f t="shared" si="6"/>
        <v>204.75</v>
      </c>
    </row>
    <row r="408" spans="1:4" ht="14.4">
      <c r="A408" s="909" t="s">
        <v>20668</v>
      </c>
      <c r="B408" s="909" t="s">
        <v>20669</v>
      </c>
      <c r="C408" s="985">
        <v>375</v>
      </c>
      <c r="D408" s="1217">
        <f t="shared" ref="D408:D471" si="7">C408*0.75</f>
        <v>281.25</v>
      </c>
    </row>
    <row r="409" spans="1:4" ht="14.4">
      <c r="A409" s="909" t="s">
        <v>20670</v>
      </c>
      <c r="B409" s="909" t="s">
        <v>20671</v>
      </c>
      <c r="C409" s="985">
        <v>242</v>
      </c>
      <c r="D409" s="1217">
        <f t="shared" si="7"/>
        <v>181.5</v>
      </c>
    </row>
    <row r="410" spans="1:4" ht="14.4">
      <c r="A410" s="909" t="s">
        <v>20672</v>
      </c>
      <c r="B410" s="909" t="s">
        <v>20673</v>
      </c>
      <c r="C410" s="985">
        <v>253</v>
      </c>
      <c r="D410" s="1217">
        <f t="shared" si="7"/>
        <v>189.75</v>
      </c>
    </row>
    <row r="411" spans="1:4" ht="14.4">
      <c r="A411" s="909" t="s">
        <v>20674</v>
      </c>
      <c r="B411" s="909" t="s">
        <v>20675</v>
      </c>
      <c r="C411" s="985">
        <v>270</v>
      </c>
      <c r="D411" s="1217">
        <f t="shared" si="7"/>
        <v>202.5</v>
      </c>
    </row>
    <row r="412" spans="1:4" ht="14.4">
      <c r="A412" s="909" t="s">
        <v>20676</v>
      </c>
      <c r="B412" s="909" t="s">
        <v>20677</v>
      </c>
      <c r="C412" s="985">
        <v>273</v>
      </c>
      <c r="D412" s="1217">
        <f t="shared" si="7"/>
        <v>204.75</v>
      </c>
    </row>
    <row r="413" spans="1:4" ht="14.4">
      <c r="A413" s="909" t="s">
        <v>20678</v>
      </c>
      <c r="B413" s="909" t="s">
        <v>20679</v>
      </c>
      <c r="C413" s="985">
        <v>233</v>
      </c>
      <c r="D413" s="1217">
        <f t="shared" si="7"/>
        <v>174.75</v>
      </c>
    </row>
    <row r="414" spans="1:4" ht="14.4">
      <c r="A414" s="909" t="s">
        <v>20680</v>
      </c>
      <c r="B414" s="909" t="s">
        <v>20681</v>
      </c>
      <c r="C414" s="985">
        <v>291</v>
      </c>
      <c r="D414" s="1217">
        <f t="shared" si="7"/>
        <v>218.25</v>
      </c>
    </row>
    <row r="415" spans="1:4" ht="14.4">
      <c r="A415" s="909" t="s">
        <v>20682</v>
      </c>
      <c r="B415" s="909" t="s">
        <v>20683</v>
      </c>
      <c r="C415" s="985">
        <v>364</v>
      </c>
      <c r="D415" s="1217">
        <f t="shared" si="7"/>
        <v>273</v>
      </c>
    </row>
    <row r="416" spans="1:4" ht="14.4">
      <c r="A416" s="909" t="s">
        <v>20684</v>
      </c>
      <c r="B416" s="909" t="s">
        <v>20685</v>
      </c>
      <c r="C416" s="985">
        <v>377</v>
      </c>
      <c r="D416" s="1217">
        <f t="shared" si="7"/>
        <v>282.75</v>
      </c>
    </row>
    <row r="417" spans="1:4" ht="14.4">
      <c r="A417" s="909" t="s">
        <v>20686</v>
      </c>
      <c r="B417" s="909" t="s">
        <v>20687</v>
      </c>
      <c r="C417" s="985">
        <v>389</v>
      </c>
      <c r="D417" s="1217">
        <f t="shared" si="7"/>
        <v>291.75</v>
      </c>
    </row>
    <row r="418" spans="1:4" ht="14.4">
      <c r="A418" s="909" t="s">
        <v>20688</v>
      </c>
      <c r="B418" s="909" t="s">
        <v>20689</v>
      </c>
      <c r="C418" s="985">
        <v>38</v>
      </c>
      <c r="D418" s="1217">
        <f t="shared" si="7"/>
        <v>28.5</v>
      </c>
    </row>
    <row r="419" spans="1:4" ht="14.4">
      <c r="A419" s="909" t="s">
        <v>20690</v>
      </c>
      <c r="B419" s="909" t="s">
        <v>20691</v>
      </c>
      <c r="C419" s="985">
        <v>1270</v>
      </c>
      <c r="D419" s="1217">
        <f t="shared" si="7"/>
        <v>952.5</v>
      </c>
    </row>
    <row r="420" spans="1:4" ht="14.4">
      <c r="A420" s="909" t="s">
        <v>20692</v>
      </c>
      <c r="B420" s="909" t="s">
        <v>20693</v>
      </c>
      <c r="C420" s="985">
        <v>1190</v>
      </c>
      <c r="D420" s="1217">
        <f t="shared" si="7"/>
        <v>892.5</v>
      </c>
    </row>
    <row r="421" spans="1:4" ht="14.4">
      <c r="A421" s="909" t="s">
        <v>20694</v>
      </c>
      <c r="B421" s="909" t="s">
        <v>20695</v>
      </c>
      <c r="C421" s="985">
        <v>1400</v>
      </c>
      <c r="D421" s="1217">
        <f t="shared" si="7"/>
        <v>1050</v>
      </c>
    </row>
    <row r="422" spans="1:4" ht="14.4">
      <c r="A422" s="909" t="s">
        <v>20696</v>
      </c>
      <c r="B422" s="909" t="s">
        <v>20697</v>
      </c>
      <c r="C422" s="985">
        <v>1320</v>
      </c>
      <c r="D422" s="1217">
        <f t="shared" si="7"/>
        <v>990</v>
      </c>
    </row>
    <row r="423" spans="1:4" ht="14.4">
      <c r="A423" s="909" t="s">
        <v>20698</v>
      </c>
      <c r="B423" s="909" t="s">
        <v>20699</v>
      </c>
      <c r="C423" s="985">
        <v>2569</v>
      </c>
      <c r="D423" s="1217">
        <f t="shared" si="7"/>
        <v>1926.75</v>
      </c>
    </row>
    <row r="424" spans="1:4" ht="14.4">
      <c r="A424" s="909" t="s">
        <v>20700</v>
      </c>
      <c r="B424" s="909" t="s">
        <v>20701</v>
      </c>
      <c r="C424" s="985">
        <v>2569</v>
      </c>
      <c r="D424" s="1217">
        <f t="shared" si="7"/>
        <v>1926.75</v>
      </c>
    </row>
    <row r="425" spans="1:4" ht="14.4">
      <c r="A425" s="909" t="s">
        <v>20702</v>
      </c>
      <c r="B425" s="909" t="s">
        <v>20703</v>
      </c>
      <c r="C425" s="985">
        <v>2569</v>
      </c>
      <c r="D425" s="1217">
        <f t="shared" si="7"/>
        <v>1926.75</v>
      </c>
    </row>
    <row r="426" spans="1:4" ht="14.4">
      <c r="A426" s="909" t="s">
        <v>20704</v>
      </c>
      <c r="B426" s="909" t="s">
        <v>20705</v>
      </c>
      <c r="C426" s="985">
        <v>2569</v>
      </c>
      <c r="D426" s="1217">
        <f t="shared" si="7"/>
        <v>1926.75</v>
      </c>
    </row>
    <row r="427" spans="1:4" ht="14.4">
      <c r="A427" s="909" t="s">
        <v>20706</v>
      </c>
      <c r="B427" s="909" t="s">
        <v>20707</v>
      </c>
      <c r="C427" s="985">
        <v>2569</v>
      </c>
      <c r="D427" s="1217">
        <f t="shared" si="7"/>
        <v>1926.75</v>
      </c>
    </row>
    <row r="428" spans="1:4" ht="14.4">
      <c r="A428" s="909" t="s">
        <v>20708</v>
      </c>
      <c r="B428" s="909" t="s">
        <v>20709</v>
      </c>
      <c r="C428" s="985">
        <v>2569</v>
      </c>
      <c r="D428" s="1217">
        <f t="shared" si="7"/>
        <v>1926.75</v>
      </c>
    </row>
    <row r="429" spans="1:4" ht="14.4">
      <c r="A429" s="909" t="s">
        <v>20710</v>
      </c>
      <c r="B429" s="909" t="s">
        <v>20711</v>
      </c>
      <c r="C429" s="985">
        <v>2569</v>
      </c>
      <c r="D429" s="1217">
        <f t="shared" si="7"/>
        <v>1926.75</v>
      </c>
    </row>
    <row r="430" spans="1:4" ht="14.4">
      <c r="A430" s="909" t="s">
        <v>20712</v>
      </c>
      <c r="B430" s="909" t="s">
        <v>20713</v>
      </c>
      <c r="C430" s="985">
        <v>2569</v>
      </c>
      <c r="D430" s="1217">
        <f t="shared" si="7"/>
        <v>1926.75</v>
      </c>
    </row>
    <row r="431" spans="1:4" ht="14.4">
      <c r="A431" s="909" t="s">
        <v>20714</v>
      </c>
      <c r="B431" s="909" t="s">
        <v>20715</v>
      </c>
      <c r="C431" s="985">
        <v>2569</v>
      </c>
      <c r="D431" s="1217">
        <f t="shared" si="7"/>
        <v>1926.75</v>
      </c>
    </row>
    <row r="432" spans="1:4" ht="14.4">
      <c r="A432" s="909" t="s">
        <v>20716</v>
      </c>
      <c r="B432" s="909" t="s">
        <v>20717</v>
      </c>
      <c r="C432" s="985">
        <v>2282</v>
      </c>
      <c r="D432" s="1217">
        <f t="shared" si="7"/>
        <v>1711.5</v>
      </c>
    </row>
    <row r="433" spans="1:4" ht="14.4">
      <c r="A433" s="909" t="s">
        <v>20718</v>
      </c>
      <c r="B433" s="909" t="s">
        <v>20719</v>
      </c>
      <c r="C433" s="985">
        <v>2569</v>
      </c>
      <c r="D433" s="1217">
        <f t="shared" si="7"/>
        <v>1926.75</v>
      </c>
    </row>
    <row r="434" spans="1:4" ht="14.4">
      <c r="A434" s="909" t="s">
        <v>20720</v>
      </c>
      <c r="B434" s="909" t="s">
        <v>20721</v>
      </c>
      <c r="C434" s="985">
        <v>2569</v>
      </c>
      <c r="D434" s="1217">
        <f t="shared" si="7"/>
        <v>1926.75</v>
      </c>
    </row>
    <row r="435" spans="1:4" ht="14.4">
      <c r="A435" s="909" t="s">
        <v>20722</v>
      </c>
      <c r="B435" s="909" t="s">
        <v>20723</v>
      </c>
      <c r="C435" s="985">
        <v>1299</v>
      </c>
      <c r="D435" s="1217">
        <f t="shared" si="7"/>
        <v>974.25</v>
      </c>
    </row>
    <row r="436" spans="1:4" ht="14.4">
      <c r="A436" s="909" t="s">
        <v>20724</v>
      </c>
      <c r="B436" s="909" t="s">
        <v>20725</v>
      </c>
      <c r="C436" s="985">
        <v>1204</v>
      </c>
      <c r="D436" s="1217">
        <f t="shared" si="7"/>
        <v>903</v>
      </c>
    </row>
    <row r="437" spans="1:4" ht="14.4">
      <c r="A437" s="909" t="s">
        <v>20726</v>
      </c>
      <c r="B437" s="909" t="s">
        <v>20727</v>
      </c>
      <c r="C437" s="985">
        <v>1430</v>
      </c>
      <c r="D437" s="1217">
        <f t="shared" si="7"/>
        <v>1072.5</v>
      </c>
    </row>
    <row r="438" spans="1:4" ht="14.4">
      <c r="A438" s="909" t="s">
        <v>20728</v>
      </c>
      <c r="B438" s="909" t="s">
        <v>20729</v>
      </c>
      <c r="C438" s="985">
        <v>1335</v>
      </c>
      <c r="D438" s="1217">
        <f t="shared" si="7"/>
        <v>1001.25</v>
      </c>
    </row>
    <row r="439" spans="1:4" ht="14.4">
      <c r="A439" s="909" t="s">
        <v>20730</v>
      </c>
      <c r="B439" s="909" t="s">
        <v>20731</v>
      </c>
      <c r="C439" s="985">
        <v>1486</v>
      </c>
      <c r="D439" s="1217">
        <f t="shared" si="7"/>
        <v>1114.5</v>
      </c>
    </row>
    <row r="440" spans="1:4" ht="14.4">
      <c r="A440" s="909" t="s">
        <v>20732</v>
      </c>
      <c r="B440" s="909" t="s">
        <v>20733</v>
      </c>
      <c r="C440" s="985">
        <v>1393</v>
      </c>
      <c r="D440" s="1217">
        <f t="shared" si="7"/>
        <v>1044.75</v>
      </c>
    </row>
    <row r="441" spans="1:4" ht="14.4">
      <c r="A441" s="909" t="s">
        <v>20734</v>
      </c>
      <c r="B441" s="909" t="s">
        <v>20735</v>
      </c>
      <c r="C441" s="985">
        <v>2699</v>
      </c>
      <c r="D441" s="1217">
        <f t="shared" si="7"/>
        <v>2024.25</v>
      </c>
    </row>
    <row r="442" spans="1:4" ht="14.4">
      <c r="A442" s="909" t="s">
        <v>20736</v>
      </c>
      <c r="B442" s="909" t="s">
        <v>20737</v>
      </c>
      <c r="C442" s="985">
        <v>2447</v>
      </c>
      <c r="D442" s="1217">
        <f t="shared" si="7"/>
        <v>1835.25</v>
      </c>
    </row>
    <row r="443" spans="1:4" ht="14.4">
      <c r="A443" s="909" t="s">
        <v>20738</v>
      </c>
      <c r="B443" s="909" t="s">
        <v>20739</v>
      </c>
      <c r="C443" s="985">
        <v>2699</v>
      </c>
      <c r="D443" s="1217">
        <f t="shared" si="7"/>
        <v>2024.25</v>
      </c>
    </row>
    <row r="444" spans="1:4" ht="14.4">
      <c r="A444" s="909" t="s">
        <v>20740</v>
      </c>
      <c r="B444" s="909" t="s">
        <v>20741</v>
      </c>
      <c r="C444" s="985">
        <v>2699</v>
      </c>
      <c r="D444" s="1217">
        <f t="shared" si="7"/>
        <v>2024.25</v>
      </c>
    </row>
    <row r="445" spans="1:4" ht="14.4">
      <c r="A445" s="909" t="s">
        <v>20742</v>
      </c>
      <c r="B445" s="909" t="s">
        <v>20743</v>
      </c>
      <c r="C445" s="985">
        <v>2699</v>
      </c>
      <c r="D445" s="1217">
        <f t="shared" si="7"/>
        <v>2024.25</v>
      </c>
    </row>
    <row r="446" spans="1:4" ht="14.4">
      <c r="A446" s="909" t="s">
        <v>20744</v>
      </c>
      <c r="B446" s="909" t="s">
        <v>20745</v>
      </c>
      <c r="C446" s="985">
        <v>2699</v>
      </c>
      <c r="D446" s="1217">
        <f t="shared" si="7"/>
        <v>2024.25</v>
      </c>
    </row>
    <row r="447" spans="1:4" ht="14.4">
      <c r="A447" s="909" t="s">
        <v>20746</v>
      </c>
      <c r="B447" s="909" t="s">
        <v>20747</v>
      </c>
      <c r="C447" s="985">
        <v>2699</v>
      </c>
      <c r="D447" s="1217">
        <f t="shared" si="7"/>
        <v>2024.25</v>
      </c>
    </row>
    <row r="448" spans="1:4" ht="14.4">
      <c r="A448" s="909" t="s">
        <v>20748</v>
      </c>
      <c r="B448" s="909" t="s">
        <v>20749</v>
      </c>
      <c r="C448" s="985">
        <v>2699</v>
      </c>
      <c r="D448" s="1217">
        <f t="shared" si="7"/>
        <v>2024.25</v>
      </c>
    </row>
    <row r="449" spans="1:4" ht="14.4">
      <c r="A449" s="909" t="s">
        <v>20750</v>
      </c>
      <c r="B449" s="909" t="s">
        <v>20751</v>
      </c>
      <c r="C449" s="985">
        <v>2699</v>
      </c>
      <c r="D449" s="1217">
        <f t="shared" si="7"/>
        <v>2024.25</v>
      </c>
    </row>
    <row r="450" spans="1:4" ht="14.4">
      <c r="A450" s="909" t="s">
        <v>20752</v>
      </c>
      <c r="B450" s="909" t="s">
        <v>20753</v>
      </c>
      <c r="C450" s="985">
        <v>2699</v>
      </c>
      <c r="D450" s="1217">
        <f t="shared" si="7"/>
        <v>2024.25</v>
      </c>
    </row>
    <row r="451" spans="1:4" ht="14.4">
      <c r="A451" s="909" t="s">
        <v>20754</v>
      </c>
      <c r="B451" s="909" t="s">
        <v>20755</v>
      </c>
      <c r="C451" s="985">
        <v>2338</v>
      </c>
      <c r="D451" s="1217">
        <f t="shared" si="7"/>
        <v>1753.5</v>
      </c>
    </row>
    <row r="452" spans="1:4" ht="14.4">
      <c r="A452" s="909" t="s">
        <v>20756</v>
      </c>
      <c r="B452" s="909" t="s">
        <v>20757</v>
      </c>
      <c r="C452" s="985">
        <v>2399</v>
      </c>
      <c r="D452" s="1217">
        <f t="shared" si="7"/>
        <v>1799.25</v>
      </c>
    </row>
    <row r="453" spans="1:4" ht="14.4">
      <c r="A453" s="909" t="s">
        <v>20758</v>
      </c>
      <c r="B453" s="909" t="s">
        <v>20759</v>
      </c>
      <c r="C453" s="985">
        <v>2699</v>
      </c>
      <c r="D453" s="1217">
        <f t="shared" si="7"/>
        <v>2024.25</v>
      </c>
    </row>
    <row r="454" spans="1:4" ht="14.4">
      <c r="A454" s="909" t="s">
        <v>20760</v>
      </c>
      <c r="B454" s="909" t="s">
        <v>20761</v>
      </c>
      <c r="C454" s="985">
        <v>2699</v>
      </c>
      <c r="D454" s="1217">
        <f t="shared" si="7"/>
        <v>2024.25</v>
      </c>
    </row>
    <row r="455" spans="1:4" ht="14.4">
      <c r="A455" s="909" t="s">
        <v>20762</v>
      </c>
      <c r="B455" s="909" t="s">
        <v>20763</v>
      </c>
      <c r="C455" s="985">
        <v>1607</v>
      </c>
      <c r="D455" s="1217">
        <f t="shared" si="7"/>
        <v>1205.25</v>
      </c>
    </row>
    <row r="456" spans="1:4" ht="14.4">
      <c r="A456" s="909" t="s">
        <v>20764</v>
      </c>
      <c r="B456" s="909" t="s">
        <v>20765</v>
      </c>
      <c r="C456" s="985">
        <v>1513</v>
      </c>
      <c r="D456" s="1217">
        <f t="shared" si="7"/>
        <v>1134.75</v>
      </c>
    </row>
    <row r="457" spans="1:4" ht="14.4">
      <c r="A457" s="909" t="s">
        <v>20766</v>
      </c>
      <c r="B457" s="909" t="s">
        <v>20767</v>
      </c>
      <c r="C457" s="985">
        <v>2844</v>
      </c>
      <c r="D457" s="1217">
        <f t="shared" si="7"/>
        <v>2133</v>
      </c>
    </row>
    <row r="458" spans="1:4" ht="14.4">
      <c r="A458" s="909" t="s">
        <v>20768</v>
      </c>
      <c r="B458" s="909" t="s">
        <v>20769</v>
      </c>
      <c r="C458" s="985">
        <v>2844</v>
      </c>
      <c r="D458" s="1217">
        <f t="shared" si="7"/>
        <v>2133</v>
      </c>
    </row>
    <row r="459" spans="1:4" ht="14.4">
      <c r="A459" s="909" t="s">
        <v>20770</v>
      </c>
      <c r="B459" s="909" t="s">
        <v>20771</v>
      </c>
      <c r="C459" s="985">
        <v>2844</v>
      </c>
      <c r="D459" s="1217">
        <f t="shared" si="7"/>
        <v>2133</v>
      </c>
    </row>
    <row r="460" spans="1:4" ht="14.4">
      <c r="A460" s="909" t="s">
        <v>20772</v>
      </c>
      <c r="B460" s="909" t="s">
        <v>20773</v>
      </c>
      <c r="C460" s="985">
        <v>2844</v>
      </c>
      <c r="D460" s="1217">
        <f t="shared" si="7"/>
        <v>2133</v>
      </c>
    </row>
    <row r="461" spans="1:4" ht="14.4">
      <c r="A461" s="909" t="s">
        <v>20774</v>
      </c>
      <c r="B461" s="909" t="s">
        <v>20775</v>
      </c>
      <c r="C461" s="985">
        <v>2844</v>
      </c>
      <c r="D461" s="1217">
        <f t="shared" si="7"/>
        <v>2133</v>
      </c>
    </row>
    <row r="462" spans="1:4" ht="14.4">
      <c r="A462" s="909" t="s">
        <v>20776</v>
      </c>
      <c r="B462" s="909" t="s">
        <v>20777</v>
      </c>
      <c r="C462" s="985">
        <v>2844</v>
      </c>
      <c r="D462" s="1217">
        <f t="shared" si="7"/>
        <v>2133</v>
      </c>
    </row>
    <row r="463" spans="1:4" ht="14.4">
      <c r="A463" s="909" t="s">
        <v>20778</v>
      </c>
      <c r="B463" s="909" t="s">
        <v>20779</v>
      </c>
      <c r="C463" s="985">
        <v>2844</v>
      </c>
      <c r="D463" s="1217">
        <f t="shared" si="7"/>
        <v>2133</v>
      </c>
    </row>
    <row r="464" spans="1:4" ht="14.4">
      <c r="A464" s="909" t="s">
        <v>20780</v>
      </c>
      <c r="B464" s="909" t="s">
        <v>20781</v>
      </c>
      <c r="C464" s="985">
        <v>2844</v>
      </c>
      <c r="D464" s="1217">
        <f t="shared" si="7"/>
        <v>2133</v>
      </c>
    </row>
    <row r="465" spans="1:4" ht="14.4">
      <c r="A465" s="909" t="s">
        <v>20782</v>
      </c>
      <c r="B465" s="909" t="s">
        <v>20783</v>
      </c>
      <c r="C465" s="985">
        <v>2527</v>
      </c>
      <c r="D465" s="1217">
        <f t="shared" si="7"/>
        <v>1895.25</v>
      </c>
    </row>
    <row r="466" spans="1:4" ht="14.4">
      <c r="A466" s="909" t="s">
        <v>20784</v>
      </c>
      <c r="B466" s="909" t="s">
        <v>20785</v>
      </c>
      <c r="C466" s="985">
        <v>2844</v>
      </c>
      <c r="D466" s="1217">
        <f t="shared" si="7"/>
        <v>2133</v>
      </c>
    </row>
    <row r="467" spans="1:4" ht="14.4">
      <c r="A467" s="909" t="s">
        <v>20786</v>
      </c>
      <c r="B467" s="909" t="s">
        <v>20787</v>
      </c>
      <c r="C467" s="985">
        <v>2844</v>
      </c>
      <c r="D467" s="1217">
        <f t="shared" si="7"/>
        <v>2133</v>
      </c>
    </row>
    <row r="468" spans="1:4" ht="14.4">
      <c r="A468" s="909" t="s">
        <v>20788</v>
      </c>
      <c r="B468" s="909" t="s">
        <v>20789</v>
      </c>
      <c r="C468" s="985">
        <v>568</v>
      </c>
      <c r="D468" s="1217">
        <f t="shared" si="7"/>
        <v>426</v>
      </c>
    </row>
    <row r="469" spans="1:4" ht="14.4">
      <c r="A469" s="909" t="s">
        <v>20790</v>
      </c>
      <c r="B469" s="909" t="s">
        <v>20791</v>
      </c>
      <c r="C469" s="985">
        <v>756</v>
      </c>
      <c r="D469" s="1217">
        <f t="shared" si="7"/>
        <v>567</v>
      </c>
    </row>
    <row r="470" spans="1:4" ht="14.4">
      <c r="A470" s="909" t="s">
        <v>20792</v>
      </c>
      <c r="B470" s="909" t="s">
        <v>20793</v>
      </c>
      <c r="C470" s="985">
        <v>1514</v>
      </c>
      <c r="D470" s="1217">
        <f t="shared" si="7"/>
        <v>1135.5</v>
      </c>
    </row>
    <row r="471" spans="1:4" ht="14.4">
      <c r="A471" s="909" t="s">
        <v>20794</v>
      </c>
      <c r="B471" s="909" t="s">
        <v>20795</v>
      </c>
      <c r="C471" s="985">
        <v>3919</v>
      </c>
      <c r="D471" s="1217">
        <f t="shared" si="7"/>
        <v>2939.25</v>
      </c>
    </row>
    <row r="472" spans="1:4" ht="14.4">
      <c r="A472" s="909" t="s">
        <v>20796</v>
      </c>
      <c r="B472" s="909" t="s">
        <v>20797</v>
      </c>
      <c r="C472" s="985">
        <v>1403</v>
      </c>
      <c r="D472" s="1217">
        <f t="shared" ref="D472:D535" si="8">C472*0.75</f>
        <v>1052.25</v>
      </c>
    </row>
    <row r="473" spans="1:4" ht="14.4">
      <c r="A473" s="909" t="s">
        <v>20798</v>
      </c>
      <c r="B473" s="909" t="s">
        <v>20799</v>
      </c>
      <c r="C473" s="985">
        <v>1739</v>
      </c>
      <c r="D473" s="1217">
        <f t="shared" si="8"/>
        <v>1304.25</v>
      </c>
    </row>
    <row r="474" spans="1:4" ht="14.4">
      <c r="A474" s="909" t="s">
        <v>20800</v>
      </c>
      <c r="B474" s="909" t="s">
        <v>20801</v>
      </c>
      <c r="C474" s="985">
        <v>1630</v>
      </c>
      <c r="D474" s="1217">
        <f t="shared" si="8"/>
        <v>1222.5</v>
      </c>
    </row>
    <row r="475" spans="1:4" ht="14.4">
      <c r="A475" s="909" t="s">
        <v>20802</v>
      </c>
      <c r="B475" s="909" t="s">
        <v>20803</v>
      </c>
      <c r="C475" s="985">
        <v>1679</v>
      </c>
      <c r="D475" s="1217">
        <f t="shared" si="8"/>
        <v>1259.25</v>
      </c>
    </row>
    <row r="476" spans="1:4" ht="14.4">
      <c r="A476" s="909" t="s">
        <v>20804</v>
      </c>
      <c r="B476" s="909" t="s">
        <v>20805</v>
      </c>
      <c r="C476" s="985">
        <v>1570</v>
      </c>
      <c r="D476" s="1217">
        <f t="shared" si="8"/>
        <v>1177.5</v>
      </c>
    </row>
    <row r="477" spans="1:4" ht="14.4">
      <c r="A477" s="909" t="s">
        <v>20806</v>
      </c>
      <c r="B477" s="909" t="s">
        <v>20807</v>
      </c>
      <c r="C477" s="985">
        <v>1944</v>
      </c>
      <c r="D477" s="1217">
        <f t="shared" si="8"/>
        <v>1458</v>
      </c>
    </row>
    <row r="478" spans="1:4" ht="14.4">
      <c r="A478" s="909" t="s">
        <v>20808</v>
      </c>
      <c r="B478" s="909" t="s">
        <v>20809</v>
      </c>
      <c r="C478" s="985">
        <v>1835</v>
      </c>
      <c r="D478" s="1217">
        <f t="shared" si="8"/>
        <v>1376.25</v>
      </c>
    </row>
    <row r="479" spans="1:4" ht="14.4">
      <c r="A479" s="909" t="s">
        <v>20810</v>
      </c>
      <c r="B479" s="909" t="s">
        <v>20811</v>
      </c>
      <c r="C479" s="985">
        <v>1574</v>
      </c>
      <c r="D479" s="1217">
        <f t="shared" si="8"/>
        <v>1180.5</v>
      </c>
    </row>
    <row r="480" spans="1:4" ht="14.4">
      <c r="A480" s="909" t="s">
        <v>20812</v>
      </c>
      <c r="B480" s="909" t="s">
        <v>20813</v>
      </c>
      <c r="C480" s="985">
        <v>1451</v>
      </c>
      <c r="D480" s="1217">
        <f t="shared" si="8"/>
        <v>1088.25</v>
      </c>
    </row>
    <row r="481" spans="1:4" ht="14.4">
      <c r="A481" s="909" t="s">
        <v>20814</v>
      </c>
      <c r="B481" s="909" t="s">
        <v>20815</v>
      </c>
      <c r="C481" s="985">
        <v>1873</v>
      </c>
      <c r="D481" s="1217">
        <f t="shared" si="8"/>
        <v>1404.75</v>
      </c>
    </row>
    <row r="482" spans="1:4" ht="14.4">
      <c r="A482" s="909" t="s">
        <v>20816</v>
      </c>
      <c r="B482" s="909" t="s">
        <v>20817</v>
      </c>
      <c r="C482" s="985">
        <v>1750</v>
      </c>
      <c r="D482" s="1217">
        <f t="shared" si="8"/>
        <v>1312.5</v>
      </c>
    </row>
    <row r="483" spans="1:4" ht="14.4">
      <c r="A483" s="909" t="s">
        <v>20818</v>
      </c>
      <c r="B483" s="909" t="s">
        <v>20819</v>
      </c>
      <c r="C483" s="985">
        <v>2137</v>
      </c>
      <c r="D483" s="1217">
        <f t="shared" si="8"/>
        <v>1602.75</v>
      </c>
    </row>
    <row r="484" spans="1:4" ht="14.4">
      <c r="A484" s="909" t="s">
        <v>20820</v>
      </c>
      <c r="B484" s="909" t="s">
        <v>20821</v>
      </c>
      <c r="C484" s="985">
        <v>2014</v>
      </c>
      <c r="D484" s="1217">
        <f t="shared" si="8"/>
        <v>1510.5</v>
      </c>
    </row>
    <row r="485" spans="1:4" ht="14.4">
      <c r="A485" s="909" t="s">
        <v>20822</v>
      </c>
      <c r="B485" s="909" t="s">
        <v>20823</v>
      </c>
      <c r="C485" s="985">
        <v>392</v>
      </c>
      <c r="D485" s="1217">
        <f t="shared" si="8"/>
        <v>294</v>
      </c>
    </row>
    <row r="486" spans="1:4" ht="14.4">
      <c r="A486" s="909" t="s">
        <v>20824</v>
      </c>
      <c r="B486" s="909" t="s">
        <v>20825</v>
      </c>
      <c r="C486" s="985">
        <v>1934</v>
      </c>
      <c r="D486" s="1217">
        <f t="shared" si="8"/>
        <v>1450.5</v>
      </c>
    </row>
    <row r="487" spans="1:4" ht="14.4">
      <c r="A487" s="909" t="s">
        <v>20826</v>
      </c>
      <c r="B487" s="909" t="s">
        <v>20827</v>
      </c>
      <c r="C487" s="985">
        <v>1811</v>
      </c>
      <c r="D487" s="1217">
        <f t="shared" si="8"/>
        <v>1358.25</v>
      </c>
    </row>
    <row r="488" spans="1:4" ht="14.4">
      <c r="A488" s="909" t="s">
        <v>20828</v>
      </c>
      <c r="B488" s="909" t="s">
        <v>20829</v>
      </c>
      <c r="C488" s="985">
        <v>2012</v>
      </c>
      <c r="D488" s="1217">
        <f t="shared" si="8"/>
        <v>1509</v>
      </c>
    </row>
    <row r="489" spans="1:4" ht="14.4">
      <c r="A489" s="909" t="s">
        <v>20830</v>
      </c>
      <c r="B489" s="909" t="s">
        <v>20831</v>
      </c>
      <c r="C489" s="985">
        <v>1887</v>
      </c>
      <c r="D489" s="1217">
        <f t="shared" si="8"/>
        <v>1415.25</v>
      </c>
    </row>
    <row r="490" spans="1:4" ht="14.4">
      <c r="A490" s="909" t="s">
        <v>20832</v>
      </c>
      <c r="B490" s="909" t="s">
        <v>20833</v>
      </c>
      <c r="C490" s="985">
        <v>1699</v>
      </c>
      <c r="D490" s="1217">
        <f t="shared" si="8"/>
        <v>1274.25</v>
      </c>
    </row>
    <row r="491" spans="1:4" ht="14.4">
      <c r="A491" s="909" t="s">
        <v>20834</v>
      </c>
      <c r="B491" s="909" t="s">
        <v>20835</v>
      </c>
      <c r="C491" s="985">
        <v>1570</v>
      </c>
      <c r="D491" s="1217">
        <f t="shared" si="8"/>
        <v>1177.5</v>
      </c>
    </row>
    <row r="492" spans="1:4" ht="14.4">
      <c r="A492" s="909" t="s">
        <v>20836</v>
      </c>
      <c r="B492" s="909" t="s">
        <v>20837</v>
      </c>
      <c r="C492" s="985">
        <v>1932</v>
      </c>
      <c r="D492" s="1217">
        <f t="shared" si="8"/>
        <v>1449</v>
      </c>
    </row>
    <row r="493" spans="1:4" ht="14.4">
      <c r="A493" s="909" t="s">
        <v>20838</v>
      </c>
      <c r="B493" s="909" t="s">
        <v>20839</v>
      </c>
      <c r="C493" s="985">
        <v>4378</v>
      </c>
      <c r="D493" s="1217">
        <f t="shared" si="8"/>
        <v>3283.5</v>
      </c>
    </row>
    <row r="494" spans="1:4" ht="14.4">
      <c r="A494" s="909" t="s">
        <v>20840</v>
      </c>
      <c r="B494" s="909" t="s">
        <v>20841</v>
      </c>
      <c r="C494" s="985">
        <v>7922</v>
      </c>
      <c r="D494" s="1217">
        <f t="shared" si="8"/>
        <v>5941.5</v>
      </c>
    </row>
    <row r="495" spans="1:4" ht="14.4">
      <c r="A495" s="909" t="s">
        <v>20842</v>
      </c>
      <c r="B495" s="909" t="s">
        <v>20843</v>
      </c>
      <c r="C495" s="985">
        <v>1799</v>
      </c>
      <c r="D495" s="1217">
        <f t="shared" si="8"/>
        <v>1349.25</v>
      </c>
    </row>
    <row r="496" spans="1:4" ht="14.4">
      <c r="A496" s="909" t="s">
        <v>20844</v>
      </c>
      <c r="B496" s="909" t="s">
        <v>20845</v>
      </c>
      <c r="C496" s="985">
        <v>2188</v>
      </c>
      <c r="D496" s="1217">
        <f t="shared" si="8"/>
        <v>1641</v>
      </c>
    </row>
    <row r="497" spans="1:4" ht="14.4">
      <c r="A497" s="909" t="s">
        <v>20846</v>
      </c>
      <c r="B497" s="909" t="s">
        <v>20847</v>
      </c>
      <c r="C497" s="985">
        <v>2057</v>
      </c>
      <c r="D497" s="1217">
        <f t="shared" si="8"/>
        <v>1542.75</v>
      </c>
    </row>
    <row r="498" spans="1:4" ht="14.4">
      <c r="A498" s="909" t="s">
        <v>20848</v>
      </c>
      <c r="B498" s="909" t="s">
        <v>20849</v>
      </c>
      <c r="C498" s="985">
        <v>410</v>
      </c>
      <c r="D498" s="1217">
        <f t="shared" si="8"/>
        <v>307.5</v>
      </c>
    </row>
    <row r="499" spans="1:4" ht="14.4">
      <c r="A499" s="909" t="s">
        <v>20850</v>
      </c>
      <c r="B499" s="909" t="s">
        <v>20851</v>
      </c>
      <c r="C499" s="985">
        <v>2035</v>
      </c>
      <c r="D499" s="1217">
        <f t="shared" si="8"/>
        <v>1526.25</v>
      </c>
    </row>
    <row r="500" spans="1:4" ht="14.4">
      <c r="A500" s="909" t="s">
        <v>20852</v>
      </c>
      <c r="B500" s="909" t="s">
        <v>20853</v>
      </c>
      <c r="C500" s="985">
        <v>1906</v>
      </c>
      <c r="D500" s="1217">
        <f t="shared" si="8"/>
        <v>1429.5</v>
      </c>
    </row>
    <row r="501" spans="1:4" ht="14.4">
      <c r="A501" s="909" t="s">
        <v>20854</v>
      </c>
      <c r="B501" s="909" t="s">
        <v>20855</v>
      </c>
      <c r="C501" s="985">
        <v>2171</v>
      </c>
      <c r="D501" s="1217">
        <f t="shared" si="8"/>
        <v>1628.25</v>
      </c>
    </row>
    <row r="502" spans="1:4" ht="14.4">
      <c r="A502" s="909" t="s">
        <v>20856</v>
      </c>
      <c r="B502" s="909" t="s">
        <v>20857</v>
      </c>
      <c r="C502" s="985">
        <v>2040</v>
      </c>
      <c r="D502" s="1217">
        <f t="shared" si="8"/>
        <v>1530</v>
      </c>
    </row>
    <row r="503" spans="1:4" ht="14.4">
      <c r="A503" s="909" t="s">
        <v>20858</v>
      </c>
      <c r="B503" s="909" t="s">
        <v>20859</v>
      </c>
      <c r="C503" s="985">
        <v>619</v>
      </c>
      <c r="D503" s="1217">
        <f t="shared" si="8"/>
        <v>464.25</v>
      </c>
    </row>
    <row r="504" spans="1:4" ht="14.4">
      <c r="A504" s="909" t="s">
        <v>20860</v>
      </c>
      <c r="B504" s="909" t="s">
        <v>20861</v>
      </c>
      <c r="C504" s="985">
        <v>810</v>
      </c>
      <c r="D504" s="1217">
        <f t="shared" si="8"/>
        <v>607.5</v>
      </c>
    </row>
    <row r="505" spans="1:4" ht="14.4">
      <c r="A505" s="909" t="s">
        <v>20862</v>
      </c>
      <c r="B505" s="909" t="s">
        <v>20863</v>
      </c>
      <c r="C505" s="985">
        <v>62</v>
      </c>
      <c r="D505" s="1217">
        <f t="shared" si="8"/>
        <v>46.5</v>
      </c>
    </row>
    <row r="506" spans="1:4" ht="14.4">
      <c r="A506" s="909" t="s">
        <v>20864</v>
      </c>
      <c r="B506" s="909" t="s">
        <v>20865</v>
      </c>
      <c r="C506" s="985">
        <v>67</v>
      </c>
      <c r="D506" s="1217">
        <f t="shared" si="8"/>
        <v>50.25</v>
      </c>
    </row>
    <row r="507" spans="1:4" ht="14.4">
      <c r="A507" s="909" t="s">
        <v>20866</v>
      </c>
      <c r="B507" s="909" t="s">
        <v>20867</v>
      </c>
      <c r="C507" s="985">
        <v>206</v>
      </c>
      <c r="D507" s="1217">
        <f t="shared" si="8"/>
        <v>154.5</v>
      </c>
    </row>
    <row r="508" spans="1:4" ht="14.4">
      <c r="A508" s="909" t="s">
        <v>20868</v>
      </c>
      <c r="B508" s="909" t="s">
        <v>20869</v>
      </c>
      <c r="C508" s="985">
        <v>70</v>
      </c>
      <c r="D508" s="1217">
        <f t="shared" si="8"/>
        <v>52.5</v>
      </c>
    </row>
    <row r="509" spans="1:4" ht="14.4">
      <c r="A509" s="909" t="s">
        <v>20870</v>
      </c>
      <c r="B509" s="909" t="s">
        <v>20871</v>
      </c>
      <c r="C509" s="985">
        <v>235</v>
      </c>
      <c r="D509" s="1217">
        <f t="shared" si="8"/>
        <v>176.25</v>
      </c>
    </row>
    <row r="510" spans="1:4" ht="14.4">
      <c r="A510" s="909" t="s">
        <v>20872</v>
      </c>
      <c r="B510" s="909" t="s">
        <v>20873</v>
      </c>
      <c r="C510" s="985">
        <v>257</v>
      </c>
      <c r="D510" s="1217">
        <f t="shared" si="8"/>
        <v>192.75</v>
      </c>
    </row>
    <row r="511" spans="1:4" ht="14.4">
      <c r="A511" s="909" t="s">
        <v>20874</v>
      </c>
      <c r="B511" s="909" t="s">
        <v>20875</v>
      </c>
      <c r="C511" s="985">
        <v>86</v>
      </c>
      <c r="D511" s="1217">
        <f t="shared" si="8"/>
        <v>64.5</v>
      </c>
    </row>
    <row r="512" spans="1:4" ht="14.4">
      <c r="A512" s="909" t="s">
        <v>20876</v>
      </c>
      <c r="B512" s="909" t="s">
        <v>20877</v>
      </c>
      <c r="C512" s="985">
        <v>77</v>
      </c>
      <c r="D512" s="1217">
        <f t="shared" si="8"/>
        <v>57.75</v>
      </c>
    </row>
    <row r="513" spans="1:4" ht="14.4">
      <c r="A513" s="909" t="s">
        <v>20878</v>
      </c>
      <c r="B513" s="909" t="s">
        <v>20879</v>
      </c>
      <c r="C513" s="985">
        <v>134</v>
      </c>
      <c r="D513" s="1217">
        <f t="shared" si="8"/>
        <v>100.5</v>
      </c>
    </row>
    <row r="514" spans="1:4" ht="14.4">
      <c r="A514" s="909" t="s">
        <v>20880</v>
      </c>
      <c r="B514" s="909" t="s">
        <v>20881</v>
      </c>
      <c r="C514" s="985">
        <v>81</v>
      </c>
      <c r="D514" s="1217">
        <f t="shared" si="8"/>
        <v>60.75</v>
      </c>
    </row>
    <row r="515" spans="1:4" ht="14.4">
      <c r="A515" s="909" t="s">
        <v>20882</v>
      </c>
      <c r="B515" s="909" t="s">
        <v>20883</v>
      </c>
      <c r="C515" s="985">
        <v>80</v>
      </c>
      <c r="D515" s="1217">
        <f t="shared" si="8"/>
        <v>60</v>
      </c>
    </row>
    <row r="516" spans="1:4" ht="14.4">
      <c r="A516" s="909" t="s">
        <v>20884</v>
      </c>
      <c r="B516" s="909" t="s">
        <v>20885</v>
      </c>
      <c r="C516" s="985">
        <v>96</v>
      </c>
      <c r="D516" s="1217">
        <f t="shared" si="8"/>
        <v>72</v>
      </c>
    </row>
    <row r="517" spans="1:4" ht="14.4">
      <c r="A517" s="909" t="s">
        <v>20886</v>
      </c>
      <c r="B517" s="909" t="s">
        <v>20887</v>
      </c>
      <c r="C517" s="985">
        <v>112</v>
      </c>
      <c r="D517" s="1217">
        <f t="shared" si="8"/>
        <v>84</v>
      </c>
    </row>
    <row r="518" spans="1:4" ht="14.4">
      <c r="A518" s="909" t="s">
        <v>20888</v>
      </c>
      <c r="B518" s="909" t="s">
        <v>20889</v>
      </c>
      <c r="C518" s="985">
        <v>122</v>
      </c>
      <c r="D518" s="1217">
        <f t="shared" si="8"/>
        <v>91.5</v>
      </c>
    </row>
    <row r="519" spans="1:4" ht="14.4">
      <c r="A519" s="909" t="s">
        <v>20890</v>
      </c>
      <c r="B519" s="909" t="s">
        <v>20891</v>
      </c>
      <c r="C519" s="985">
        <v>427</v>
      </c>
      <c r="D519" s="1217">
        <f t="shared" si="8"/>
        <v>320.25</v>
      </c>
    </row>
    <row r="520" spans="1:4" ht="14.4">
      <c r="A520" s="909" t="s">
        <v>20892</v>
      </c>
      <c r="B520" s="909" t="s">
        <v>20893</v>
      </c>
      <c r="C520" s="985">
        <v>267</v>
      </c>
      <c r="D520" s="1217">
        <f t="shared" si="8"/>
        <v>200.25</v>
      </c>
    </row>
    <row r="521" spans="1:4" ht="14.4">
      <c r="A521" s="909" t="s">
        <v>20894</v>
      </c>
      <c r="B521" s="909" t="s">
        <v>20895</v>
      </c>
      <c r="C521" s="985">
        <v>288</v>
      </c>
      <c r="D521" s="1217">
        <f t="shared" si="8"/>
        <v>216</v>
      </c>
    </row>
    <row r="522" spans="1:4" ht="14.4">
      <c r="A522" s="909" t="s">
        <v>20896</v>
      </c>
      <c r="B522" s="909" t="s">
        <v>20897</v>
      </c>
      <c r="C522" s="985">
        <v>330</v>
      </c>
      <c r="D522" s="1217">
        <f t="shared" si="8"/>
        <v>247.5</v>
      </c>
    </row>
    <row r="523" spans="1:4" ht="14.4">
      <c r="A523" s="909" t="s">
        <v>20898</v>
      </c>
      <c r="B523" s="909" t="s">
        <v>20899</v>
      </c>
      <c r="C523" s="985">
        <v>343</v>
      </c>
      <c r="D523" s="1217">
        <f t="shared" si="8"/>
        <v>257.25</v>
      </c>
    </row>
    <row r="524" spans="1:4" ht="14.4">
      <c r="A524" s="909" t="s">
        <v>20900</v>
      </c>
      <c r="B524" s="909" t="s">
        <v>20901</v>
      </c>
      <c r="C524" s="985">
        <v>355</v>
      </c>
      <c r="D524" s="1217">
        <f t="shared" si="8"/>
        <v>266.25</v>
      </c>
    </row>
    <row r="525" spans="1:4" ht="14.4">
      <c r="A525" s="909" t="s">
        <v>20902</v>
      </c>
      <c r="B525" s="909" t="s">
        <v>20903</v>
      </c>
      <c r="C525" s="985">
        <v>125</v>
      </c>
      <c r="D525" s="1217">
        <f t="shared" si="8"/>
        <v>93.75</v>
      </c>
    </row>
    <row r="526" spans="1:4" ht="14.4">
      <c r="A526" s="909" t="s">
        <v>20904</v>
      </c>
      <c r="B526" s="909" t="s">
        <v>20905</v>
      </c>
      <c r="C526" s="985">
        <v>146</v>
      </c>
      <c r="D526" s="1217">
        <f t="shared" si="8"/>
        <v>109.5</v>
      </c>
    </row>
    <row r="527" spans="1:4" ht="14.4">
      <c r="A527" s="909" t="s">
        <v>20906</v>
      </c>
      <c r="B527" s="909" t="s">
        <v>20907</v>
      </c>
      <c r="C527" s="985">
        <v>161</v>
      </c>
      <c r="D527" s="1217">
        <f t="shared" si="8"/>
        <v>120.75</v>
      </c>
    </row>
    <row r="528" spans="1:4" ht="14.4">
      <c r="A528" s="909" t="s">
        <v>20908</v>
      </c>
      <c r="B528" s="909" t="s">
        <v>20909</v>
      </c>
      <c r="C528" s="985">
        <v>172</v>
      </c>
      <c r="D528" s="1217">
        <f t="shared" si="8"/>
        <v>129</v>
      </c>
    </row>
    <row r="529" spans="1:4" ht="14.4">
      <c r="A529" s="909" t="s">
        <v>20910</v>
      </c>
      <c r="B529" s="909" t="s">
        <v>20911</v>
      </c>
      <c r="C529" s="985">
        <v>184</v>
      </c>
      <c r="D529" s="1217">
        <f t="shared" si="8"/>
        <v>138</v>
      </c>
    </row>
    <row r="530" spans="1:4" ht="14.4">
      <c r="A530" s="909" t="s">
        <v>20912</v>
      </c>
      <c r="B530" s="909" t="s">
        <v>20913</v>
      </c>
      <c r="C530" s="985">
        <v>30</v>
      </c>
      <c r="D530" s="1217">
        <f t="shared" si="8"/>
        <v>22.5</v>
      </c>
    </row>
    <row r="531" spans="1:4" ht="14.4">
      <c r="A531" s="909" t="s">
        <v>20914</v>
      </c>
      <c r="B531" s="909" t="s">
        <v>20915</v>
      </c>
      <c r="C531" s="985">
        <v>32</v>
      </c>
      <c r="D531" s="1217">
        <f t="shared" si="8"/>
        <v>24</v>
      </c>
    </row>
    <row r="532" spans="1:4" ht="14.4">
      <c r="A532" s="909" t="s">
        <v>20916</v>
      </c>
      <c r="B532" s="909" t="s">
        <v>20917</v>
      </c>
      <c r="C532" s="985">
        <v>68</v>
      </c>
      <c r="D532" s="1217">
        <f t="shared" si="8"/>
        <v>51</v>
      </c>
    </row>
    <row r="533" spans="1:4" ht="14.4">
      <c r="A533" s="909" t="s">
        <v>20918</v>
      </c>
      <c r="B533" s="909" t="s">
        <v>20919</v>
      </c>
      <c r="C533" s="985">
        <v>133</v>
      </c>
      <c r="D533" s="1217">
        <f t="shared" si="8"/>
        <v>99.75</v>
      </c>
    </row>
    <row r="534" spans="1:4" ht="14.4">
      <c r="A534" s="909" t="s">
        <v>20920</v>
      </c>
      <c r="B534" s="909" t="s">
        <v>20921</v>
      </c>
      <c r="C534" s="985">
        <v>491</v>
      </c>
      <c r="D534" s="1217">
        <f t="shared" si="8"/>
        <v>368.25</v>
      </c>
    </row>
    <row r="535" spans="1:4" ht="14.4">
      <c r="A535" s="909" t="s">
        <v>20922</v>
      </c>
      <c r="B535" s="909" t="s">
        <v>20923</v>
      </c>
      <c r="C535" s="985">
        <v>491</v>
      </c>
      <c r="D535" s="1217">
        <f t="shared" si="8"/>
        <v>368.25</v>
      </c>
    </row>
    <row r="536" spans="1:4" ht="14.4">
      <c r="A536" s="909" t="s">
        <v>20924</v>
      </c>
      <c r="B536" s="909" t="s">
        <v>20925</v>
      </c>
      <c r="C536" s="985">
        <v>491</v>
      </c>
      <c r="D536" s="1217">
        <f t="shared" ref="D536:D599" si="9">C536*0.75</f>
        <v>368.25</v>
      </c>
    </row>
    <row r="537" spans="1:4" ht="14.4">
      <c r="A537" s="909" t="s">
        <v>20926</v>
      </c>
      <c r="B537" s="909" t="s">
        <v>20927</v>
      </c>
      <c r="C537" s="985">
        <v>491</v>
      </c>
      <c r="D537" s="1217">
        <f t="shared" si="9"/>
        <v>368.25</v>
      </c>
    </row>
    <row r="538" spans="1:4" ht="14.4">
      <c r="A538" s="909" t="s">
        <v>20928</v>
      </c>
      <c r="B538" s="909" t="s">
        <v>20929</v>
      </c>
      <c r="C538" s="985">
        <v>491</v>
      </c>
      <c r="D538" s="1217">
        <f t="shared" si="9"/>
        <v>368.25</v>
      </c>
    </row>
    <row r="539" spans="1:4" ht="14.4">
      <c r="A539" s="909" t="s">
        <v>20930</v>
      </c>
      <c r="B539" s="909" t="s">
        <v>20931</v>
      </c>
      <c r="C539" s="985">
        <v>436</v>
      </c>
      <c r="D539" s="1217">
        <f t="shared" si="9"/>
        <v>327</v>
      </c>
    </row>
    <row r="540" spans="1:4" ht="14.4">
      <c r="A540" s="909" t="s">
        <v>20932</v>
      </c>
      <c r="B540" s="909" t="s">
        <v>20933</v>
      </c>
      <c r="C540" s="985">
        <v>491</v>
      </c>
      <c r="D540" s="1217">
        <f t="shared" si="9"/>
        <v>368.25</v>
      </c>
    </row>
    <row r="541" spans="1:4" ht="14.4">
      <c r="A541" s="909" t="s">
        <v>20934</v>
      </c>
      <c r="B541" s="909" t="s">
        <v>20935</v>
      </c>
      <c r="C541" s="985">
        <v>786</v>
      </c>
      <c r="D541" s="1217">
        <f t="shared" si="9"/>
        <v>589.5</v>
      </c>
    </row>
    <row r="542" spans="1:4" ht="14.4">
      <c r="A542" s="909" t="s">
        <v>20936</v>
      </c>
      <c r="B542" s="909" t="s">
        <v>20937</v>
      </c>
      <c r="C542" s="985">
        <v>939</v>
      </c>
      <c r="D542" s="1217">
        <f t="shared" si="9"/>
        <v>704.25</v>
      </c>
    </row>
    <row r="543" spans="1:4" ht="14.4">
      <c r="A543" s="909" t="s">
        <v>20938</v>
      </c>
      <c r="B543" s="909" t="s">
        <v>20939</v>
      </c>
      <c r="C543" s="985">
        <v>1566</v>
      </c>
      <c r="D543" s="1217">
        <f t="shared" si="9"/>
        <v>1174.5</v>
      </c>
    </row>
    <row r="544" spans="1:4" ht="14.4">
      <c r="A544" s="909" t="s">
        <v>20940</v>
      </c>
      <c r="B544" s="909" t="s">
        <v>20941</v>
      </c>
      <c r="C544" s="985">
        <v>952</v>
      </c>
      <c r="D544" s="1217">
        <f t="shared" si="9"/>
        <v>714</v>
      </c>
    </row>
    <row r="545" spans="1:4" ht="14.4">
      <c r="A545" s="909" t="s">
        <v>20942</v>
      </c>
      <c r="B545" s="909" t="s">
        <v>20943</v>
      </c>
      <c r="C545" s="985">
        <v>70</v>
      </c>
      <c r="D545" s="1217">
        <f t="shared" si="9"/>
        <v>52.5</v>
      </c>
    </row>
    <row r="546" spans="1:4" ht="14.4">
      <c r="A546" s="909" t="s">
        <v>20944</v>
      </c>
      <c r="B546" s="909" t="s">
        <v>20945</v>
      </c>
      <c r="C546" s="985">
        <v>63</v>
      </c>
      <c r="D546" s="1217">
        <f t="shared" si="9"/>
        <v>47.25</v>
      </c>
    </row>
    <row r="547" spans="1:4" ht="14.4">
      <c r="A547" s="909" t="s">
        <v>20946</v>
      </c>
      <c r="B547" s="909" t="s">
        <v>20947</v>
      </c>
      <c r="C547" s="985">
        <v>63</v>
      </c>
      <c r="D547" s="1217">
        <f t="shared" si="9"/>
        <v>47.25</v>
      </c>
    </row>
    <row r="548" spans="1:4" ht="14.4">
      <c r="A548" s="909" t="s">
        <v>20948</v>
      </c>
      <c r="B548" s="909" t="s">
        <v>20949</v>
      </c>
      <c r="C548" s="985">
        <v>88</v>
      </c>
      <c r="D548" s="1217">
        <f t="shared" si="9"/>
        <v>66</v>
      </c>
    </row>
    <row r="549" spans="1:4" ht="14.4">
      <c r="A549" s="909" t="s">
        <v>20950</v>
      </c>
      <c r="B549" s="909" t="s">
        <v>20951</v>
      </c>
      <c r="C549" s="985">
        <v>70</v>
      </c>
      <c r="D549" s="1217">
        <f t="shared" si="9"/>
        <v>52.5</v>
      </c>
    </row>
    <row r="550" spans="1:4" ht="14.4">
      <c r="A550" s="909" t="s">
        <v>20952</v>
      </c>
      <c r="B550" s="909" t="s">
        <v>20953</v>
      </c>
      <c r="C550" s="985">
        <v>102</v>
      </c>
      <c r="D550" s="1217">
        <f t="shared" si="9"/>
        <v>76.5</v>
      </c>
    </row>
    <row r="551" spans="1:4" ht="14.4">
      <c r="A551" s="909" t="s">
        <v>20954</v>
      </c>
      <c r="B551" s="909" t="s">
        <v>20955</v>
      </c>
      <c r="C551" s="985">
        <v>71</v>
      </c>
      <c r="D551" s="1217">
        <f t="shared" si="9"/>
        <v>53.25</v>
      </c>
    </row>
    <row r="552" spans="1:4" ht="14.4">
      <c r="A552" s="909" t="s">
        <v>20956</v>
      </c>
      <c r="B552" s="909" t="s">
        <v>20957</v>
      </c>
      <c r="C552" s="985">
        <v>122</v>
      </c>
      <c r="D552" s="1217">
        <f t="shared" si="9"/>
        <v>91.5</v>
      </c>
    </row>
    <row r="553" spans="1:4" ht="14.4">
      <c r="A553" s="909" t="s">
        <v>20958</v>
      </c>
      <c r="B553" s="909" t="s">
        <v>20959</v>
      </c>
      <c r="C553" s="985">
        <v>72</v>
      </c>
      <c r="D553" s="1217">
        <f t="shared" si="9"/>
        <v>54</v>
      </c>
    </row>
    <row r="554" spans="1:4" ht="14.4">
      <c r="A554" s="909" t="s">
        <v>20960</v>
      </c>
      <c r="B554" s="909" t="s">
        <v>20961</v>
      </c>
      <c r="C554" s="985">
        <v>131</v>
      </c>
      <c r="D554" s="1217">
        <f t="shared" si="9"/>
        <v>98.25</v>
      </c>
    </row>
    <row r="555" spans="1:4" ht="14.4">
      <c r="A555" s="909" t="s">
        <v>20962</v>
      </c>
      <c r="B555" s="909" t="s">
        <v>20963</v>
      </c>
      <c r="C555" s="985">
        <v>131</v>
      </c>
      <c r="D555" s="1217">
        <f t="shared" si="9"/>
        <v>98.25</v>
      </c>
    </row>
    <row r="556" spans="1:4" ht="14.4">
      <c r="A556" s="909" t="s">
        <v>20964</v>
      </c>
      <c r="B556" s="909" t="s">
        <v>20965</v>
      </c>
      <c r="C556" s="985">
        <v>27</v>
      </c>
      <c r="D556" s="1217">
        <f t="shared" si="9"/>
        <v>20.25</v>
      </c>
    </row>
    <row r="557" spans="1:4" ht="14.4">
      <c r="A557" s="909" t="s">
        <v>20966</v>
      </c>
      <c r="B557" s="909" t="s">
        <v>20967</v>
      </c>
      <c r="C557" s="985">
        <v>43</v>
      </c>
      <c r="D557" s="1217">
        <f t="shared" si="9"/>
        <v>32.25</v>
      </c>
    </row>
    <row r="558" spans="1:4" ht="14.4">
      <c r="A558" s="909" t="s">
        <v>20968</v>
      </c>
      <c r="B558" s="909" t="s">
        <v>20969</v>
      </c>
      <c r="C558" s="985">
        <v>60</v>
      </c>
      <c r="D558" s="1217">
        <f t="shared" si="9"/>
        <v>45</v>
      </c>
    </row>
    <row r="559" spans="1:4" ht="14.4">
      <c r="A559" s="909" t="s">
        <v>20970</v>
      </c>
      <c r="B559" s="909" t="s">
        <v>20971</v>
      </c>
      <c r="C559" s="985">
        <v>31</v>
      </c>
      <c r="D559" s="1217">
        <f t="shared" si="9"/>
        <v>23.25</v>
      </c>
    </row>
    <row r="560" spans="1:4" ht="14.4">
      <c r="A560" s="909" t="s">
        <v>20972</v>
      </c>
      <c r="B560" s="909" t="s">
        <v>20973</v>
      </c>
      <c r="C560" s="985">
        <v>27</v>
      </c>
      <c r="D560" s="1217">
        <f t="shared" si="9"/>
        <v>20.25</v>
      </c>
    </row>
    <row r="561" spans="1:4" ht="14.4">
      <c r="A561" s="909" t="s">
        <v>20974</v>
      </c>
      <c r="B561" s="909" t="s">
        <v>20975</v>
      </c>
      <c r="C561" s="985">
        <v>25</v>
      </c>
      <c r="D561" s="1217">
        <f t="shared" si="9"/>
        <v>18.75</v>
      </c>
    </row>
    <row r="562" spans="1:4" ht="14.4">
      <c r="A562" s="909" t="s">
        <v>20976</v>
      </c>
      <c r="B562" s="909" t="s">
        <v>20977</v>
      </c>
      <c r="C562" s="985">
        <v>49</v>
      </c>
      <c r="D562" s="1217">
        <f t="shared" si="9"/>
        <v>36.75</v>
      </c>
    </row>
    <row r="563" spans="1:4" ht="14.4">
      <c r="A563" s="909" t="s">
        <v>20978</v>
      </c>
      <c r="B563" s="909" t="s">
        <v>20979</v>
      </c>
      <c r="C563" s="985">
        <v>35</v>
      </c>
      <c r="D563" s="1217">
        <f t="shared" si="9"/>
        <v>26.25</v>
      </c>
    </row>
    <row r="564" spans="1:4" ht="14.4">
      <c r="A564" s="909" t="s">
        <v>20980</v>
      </c>
      <c r="B564" s="909" t="s">
        <v>20981</v>
      </c>
      <c r="C564" s="985">
        <v>41</v>
      </c>
      <c r="D564" s="1217">
        <f t="shared" si="9"/>
        <v>30.75</v>
      </c>
    </row>
    <row r="565" spans="1:4" ht="14.4">
      <c r="A565" s="909" t="s">
        <v>20982</v>
      </c>
      <c r="B565" s="909" t="s">
        <v>20983</v>
      </c>
      <c r="C565" s="985">
        <v>50</v>
      </c>
      <c r="D565" s="1217">
        <f t="shared" si="9"/>
        <v>37.5</v>
      </c>
    </row>
    <row r="566" spans="1:4" ht="14.4">
      <c r="A566" s="909" t="s">
        <v>20984</v>
      </c>
      <c r="B566" s="909" t="s">
        <v>20985</v>
      </c>
      <c r="C566" s="985">
        <v>394</v>
      </c>
      <c r="D566" s="1217">
        <f t="shared" si="9"/>
        <v>295.5</v>
      </c>
    </row>
    <row r="567" spans="1:4" ht="14.4">
      <c r="A567" s="909" t="s">
        <v>20986</v>
      </c>
      <c r="B567" s="909" t="s">
        <v>20987</v>
      </c>
      <c r="C567" s="985">
        <v>92</v>
      </c>
      <c r="D567" s="1217">
        <f t="shared" si="9"/>
        <v>69</v>
      </c>
    </row>
    <row r="568" spans="1:4" ht="14.4">
      <c r="A568" s="909" t="s">
        <v>20988</v>
      </c>
      <c r="B568" s="909" t="s">
        <v>20989</v>
      </c>
      <c r="C568" s="985">
        <v>482</v>
      </c>
      <c r="D568" s="1217">
        <f t="shared" si="9"/>
        <v>361.5</v>
      </c>
    </row>
    <row r="569" spans="1:4" ht="14.4">
      <c r="A569" s="909" t="s">
        <v>20990</v>
      </c>
      <c r="B569" s="909" t="s">
        <v>20991</v>
      </c>
      <c r="C569" s="985">
        <v>507</v>
      </c>
      <c r="D569" s="1217">
        <f t="shared" si="9"/>
        <v>380.25</v>
      </c>
    </row>
    <row r="570" spans="1:4" ht="14.4">
      <c r="A570" s="909" t="s">
        <v>20992</v>
      </c>
      <c r="B570" s="909" t="s">
        <v>20993</v>
      </c>
      <c r="C570" s="985">
        <v>772</v>
      </c>
      <c r="D570" s="1217">
        <f t="shared" si="9"/>
        <v>579</v>
      </c>
    </row>
    <row r="571" spans="1:4" ht="14.4">
      <c r="A571" s="909" t="s">
        <v>20994</v>
      </c>
      <c r="B571" s="909" t="s">
        <v>20995</v>
      </c>
      <c r="C571" s="985">
        <v>820</v>
      </c>
      <c r="D571" s="1217">
        <f t="shared" si="9"/>
        <v>615</v>
      </c>
    </row>
    <row r="572" spans="1:4" ht="14.4">
      <c r="A572" s="909" t="s">
        <v>20996</v>
      </c>
      <c r="B572" s="909" t="s">
        <v>20997</v>
      </c>
      <c r="C572" s="985">
        <v>878</v>
      </c>
      <c r="D572" s="1217">
        <f t="shared" si="9"/>
        <v>658.5</v>
      </c>
    </row>
    <row r="573" spans="1:4" ht="14.4">
      <c r="A573" s="909" t="s">
        <v>20998</v>
      </c>
      <c r="B573" s="909" t="s">
        <v>20999</v>
      </c>
      <c r="C573" s="985">
        <v>81</v>
      </c>
      <c r="D573" s="1217">
        <f t="shared" si="9"/>
        <v>60.75</v>
      </c>
    </row>
    <row r="574" spans="1:4" ht="14.4">
      <c r="A574" s="909" t="s">
        <v>21000</v>
      </c>
      <c r="B574" s="909" t="s">
        <v>21001</v>
      </c>
      <c r="C574" s="985">
        <v>101</v>
      </c>
      <c r="D574" s="1217">
        <f t="shared" si="9"/>
        <v>75.75</v>
      </c>
    </row>
    <row r="575" spans="1:4" ht="14.4">
      <c r="A575" s="909" t="s">
        <v>21002</v>
      </c>
      <c r="B575" s="909" t="s">
        <v>21003</v>
      </c>
      <c r="C575" s="985">
        <v>244</v>
      </c>
      <c r="D575" s="1217">
        <f t="shared" si="9"/>
        <v>183</v>
      </c>
    </row>
    <row r="576" spans="1:4" ht="14.4">
      <c r="A576" s="909" t="s">
        <v>21004</v>
      </c>
      <c r="B576" s="909" t="s">
        <v>21005</v>
      </c>
      <c r="C576" s="985">
        <v>254</v>
      </c>
      <c r="D576" s="1217">
        <f t="shared" si="9"/>
        <v>190.5</v>
      </c>
    </row>
    <row r="577" spans="1:4" ht="14.4">
      <c r="A577" s="909" t="s">
        <v>21006</v>
      </c>
      <c r="B577" s="909" t="s">
        <v>21007</v>
      </c>
      <c r="C577" s="985">
        <v>345</v>
      </c>
      <c r="D577" s="1217">
        <f t="shared" si="9"/>
        <v>258.75</v>
      </c>
    </row>
    <row r="578" spans="1:4" ht="14.4">
      <c r="A578" s="909" t="s">
        <v>21008</v>
      </c>
      <c r="B578" s="909" t="s">
        <v>21009</v>
      </c>
      <c r="C578" s="985">
        <v>458</v>
      </c>
      <c r="D578" s="1217">
        <f t="shared" si="9"/>
        <v>343.5</v>
      </c>
    </row>
    <row r="579" spans="1:4" ht="14.4">
      <c r="A579" s="909" t="s">
        <v>21010</v>
      </c>
      <c r="B579" s="909" t="s">
        <v>21011</v>
      </c>
      <c r="C579" s="985">
        <v>267</v>
      </c>
      <c r="D579" s="1217">
        <f t="shared" si="9"/>
        <v>200.25</v>
      </c>
    </row>
    <row r="580" spans="1:4" ht="14.4">
      <c r="A580" s="909" t="s">
        <v>21012</v>
      </c>
      <c r="B580" s="909" t="s">
        <v>21013</v>
      </c>
      <c r="C580" s="985">
        <v>285</v>
      </c>
      <c r="D580" s="1217">
        <f t="shared" si="9"/>
        <v>213.75</v>
      </c>
    </row>
    <row r="581" spans="1:4" ht="14.4">
      <c r="A581" s="909" t="s">
        <v>21014</v>
      </c>
      <c r="B581" s="909" t="s">
        <v>21015</v>
      </c>
      <c r="C581" s="985">
        <v>383</v>
      </c>
      <c r="D581" s="1217">
        <f t="shared" si="9"/>
        <v>287.25</v>
      </c>
    </row>
    <row r="582" spans="1:4" ht="14.4">
      <c r="A582" s="909" t="s">
        <v>21016</v>
      </c>
      <c r="B582" s="909" t="s">
        <v>21017</v>
      </c>
      <c r="C582" s="985">
        <v>487</v>
      </c>
      <c r="D582" s="1217">
        <f t="shared" si="9"/>
        <v>365.25</v>
      </c>
    </row>
    <row r="583" spans="1:4" ht="14.4">
      <c r="A583" s="909" t="s">
        <v>21018</v>
      </c>
      <c r="B583" s="909" t="s">
        <v>21019</v>
      </c>
      <c r="C583" s="985">
        <v>299</v>
      </c>
      <c r="D583" s="1217">
        <f t="shared" si="9"/>
        <v>224.25</v>
      </c>
    </row>
    <row r="584" spans="1:4" ht="14.4">
      <c r="A584" s="909" t="s">
        <v>21020</v>
      </c>
      <c r="B584" s="909" t="s">
        <v>21021</v>
      </c>
      <c r="C584" s="985">
        <v>405</v>
      </c>
      <c r="D584" s="1217">
        <f t="shared" si="9"/>
        <v>303.75</v>
      </c>
    </row>
    <row r="585" spans="1:4" ht="14.4">
      <c r="A585" s="909" t="s">
        <v>21022</v>
      </c>
      <c r="B585" s="909" t="s">
        <v>21023</v>
      </c>
      <c r="C585" s="985">
        <v>542</v>
      </c>
      <c r="D585" s="1217">
        <f t="shared" si="9"/>
        <v>406.5</v>
      </c>
    </row>
    <row r="586" spans="1:4" ht="14.4">
      <c r="A586" s="909" t="s">
        <v>21024</v>
      </c>
      <c r="B586" s="909" t="s">
        <v>21025</v>
      </c>
      <c r="C586" s="985">
        <v>459</v>
      </c>
      <c r="D586" s="1217">
        <f t="shared" si="9"/>
        <v>344.25</v>
      </c>
    </row>
    <row r="587" spans="1:4" ht="14.4">
      <c r="A587" s="909" t="s">
        <v>21026</v>
      </c>
      <c r="B587" s="909" t="s">
        <v>21027</v>
      </c>
      <c r="C587" s="985">
        <v>612</v>
      </c>
      <c r="D587" s="1217">
        <f t="shared" si="9"/>
        <v>459</v>
      </c>
    </row>
    <row r="588" spans="1:4" ht="14.4">
      <c r="A588" s="909" t="s">
        <v>21028</v>
      </c>
      <c r="B588" s="909" t="s">
        <v>21029</v>
      </c>
      <c r="C588" s="985">
        <v>223</v>
      </c>
      <c r="D588" s="1217">
        <f t="shared" si="9"/>
        <v>167.25</v>
      </c>
    </row>
    <row r="589" spans="1:4" ht="14.4">
      <c r="A589" s="909" t="s">
        <v>21030</v>
      </c>
      <c r="B589" s="909" t="s">
        <v>21031</v>
      </c>
      <c r="C589" s="985">
        <v>235</v>
      </c>
      <c r="D589" s="1217">
        <f t="shared" si="9"/>
        <v>176.25</v>
      </c>
    </row>
    <row r="590" spans="1:4" ht="14.4">
      <c r="A590" s="909" t="s">
        <v>21032</v>
      </c>
      <c r="B590" s="909" t="s">
        <v>21033</v>
      </c>
      <c r="C590" s="985">
        <v>332</v>
      </c>
      <c r="D590" s="1217">
        <f t="shared" si="9"/>
        <v>249</v>
      </c>
    </row>
    <row r="591" spans="1:4" ht="14.4">
      <c r="A591" s="909" t="s">
        <v>21034</v>
      </c>
      <c r="B591" s="909" t="s">
        <v>21035</v>
      </c>
      <c r="C591" s="985">
        <v>123</v>
      </c>
      <c r="D591" s="1217">
        <f t="shared" si="9"/>
        <v>92.25</v>
      </c>
    </row>
    <row r="592" spans="1:4" ht="14.4">
      <c r="A592" s="909" t="s">
        <v>21036</v>
      </c>
      <c r="B592" s="909" t="s">
        <v>21037</v>
      </c>
      <c r="C592" s="985">
        <v>164</v>
      </c>
      <c r="D592" s="1217">
        <f t="shared" si="9"/>
        <v>123</v>
      </c>
    </row>
    <row r="593" spans="1:4" ht="14.4">
      <c r="A593" s="909" t="s">
        <v>21038</v>
      </c>
      <c r="B593" s="909" t="s">
        <v>21037</v>
      </c>
      <c r="C593" s="985">
        <v>181</v>
      </c>
      <c r="D593" s="1217">
        <f t="shared" si="9"/>
        <v>135.75</v>
      </c>
    </row>
    <row r="594" spans="1:4" ht="14.4">
      <c r="A594" s="909" t="s">
        <v>21039</v>
      </c>
      <c r="B594" s="909" t="s">
        <v>21037</v>
      </c>
      <c r="C594" s="985">
        <v>244</v>
      </c>
      <c r="D594" s="1217">
        <f t="shared" si="9"/>
        <v>183</v>
      </c>
    </row>
    <row r="595" spans="1:4" ht="14.4">
      <c r="A595" s="909" t="s">
        <v>21040</v>
      </c>
      <c r="B595" s="909" t="s">
        <v>21041</v>
      </c>
      <c r="C595" s="985">
        <v>331</v>
      </c>
      <c r="D595" s="1217">
        <f t="shared" si="9"/>
        <v>248.25</v>
      </c>
    </row>
    <row r="596" spans="1:4" ht="14.4">
      <c r="A596" s="909" t="s">
        <v>21042</v>
      </c>
      <c r="B596" s="909" t="s">
        <v>21043</v>
      </c>
      <c r="C596" s="985">
        <v>524</v>
      </c>
      <c r="D596" s="1217">
        <f t="shared" si="9"/>
        <v>393</v>
      </c>
    </row>
    <row r="597" spans="1:4" ht="14.4">
      <c r="A597" s="909" t="s">
        <v>21044</v>
      </c>
      <c r="B597" s="909" t="s">
        <v>21045</v>
      </c>
      <c r="C597" s="985">
        <v>548</v>
      </c>
      <c r="D597" s="1217">
        <f t="shared" si="9"/>
        <v>411</v>
      </c>
    </row>
    <row r="598" spans="1:4" ht="14.4">
      <c r="A598" s="909" t="s">
        <v>21046</v>
      </c>
      <c r="B598" s="909" t="s">
        <v>21047</v>
      </c>
      <c r="C598" s="985">
        <v>588</v>
      </c>
      <c r="D598" s="1217">
        <f t="shared" si="9"/>
        <v>441</v>
      </c>
    </row>
    <row r="599" spans="1:4" ht="14.4">
      <c r="A599" s="909" t="s">
        <v>21048</v>
      </c>
      <c r="B599" s="909" t="s">
        <v>21049</v>
      </c>
      <c r="C599" s="985">
        <v>655</v>
      </c>
      <c r="D599" s="1217">
        <f t="shared" si="9"/>
        <v>491.25</v>
      </c>
    </row>
    <row r="600" spans="1:4" ht="14.4">
      <c r="A600" s="909" t="s">
        <v>21050</v>
      </c>
      <c r="B600" s="909" t="s">
        <v>21051</v>
      </c>
      <c r="C600" s="985">
        <v>888</v>
      </c>
      <c r="D600" s="1217">
        <f t="shared" ref="D600:D663" si="10">C600*0.75</f>
        <v>666</v>
      </c>
    </row>
    <row r="601" spans="1:4" ht="14.4">
      <c r="A601" s="909" t="s">
        <v>21052</v>
      </c>
      <c r="B601" s="909" t="s">
        <v>21053</v>
      </c>
      <c r="C601" s="985">
        <v>712</v>
      </c>
      <c r="D601" s="1217">
        <f t="shared" si="10"/>
        <v>534</v>
      </c>
    </row>
    <row r="602" spans="1:4" ht="14.4">
      <c r="A602" s="909" t="s">
        <v>21054</v>
      </c>
      <c r="B602" s="909" t="s">
        <v>21055</v>
      </c>
      <c r="C602" s="985">
        <v>959</v>
      </c>
      <c r="D602" s="1217">
        <f t="shared" si="10"/>
        <v>719.25</v>
      </c>
    </row>
    <row r="603" spans="1:4" ht="14.4">
      <c r="A603" s="909" t="s">
        <v>21056</v>
      </c>
      <c r="B603" s="909" t="s">
        <v>21057</v>
      </c>
      <c r="C603" s="985">
        <v>1181</v>
      </c>
      <c r="D603" s="1217">
        <f t="shared" si="10"/>
        <v>885.75</v>
      </c>
    </row>
    <row r="604" spans="1:4" ht="14.4">
      <c r="A604" s="909" t="s">
        <v>21058</v>
      </c>
      <c r="B604" s="909" t="s">
        <v>21059</v>
      </c>
      <c r="C604" s="985">
        <v>740</v>
      </c>
      <c r="D604" s="1217">
        <f t="shared" si="10"/>
        <v>555</v>
      </c>
    </row>
    <row r="605" spans="1:4" ht="14.4">
      <c r="A605" s="909" t="s">
        <v>21060</v>
      </c>
      <c r="B605" s="909" t="s">
        <v>21061</v>
      </c>
      <c r="C605" s="985">
        <v>991</v>
      </c>
      <c r="D605" s="1217">
        <f t="shared" si="10"/>
        <v>743.25</v>
      </c>
    </row>
    <row r="606" spans="1:4" ht="14.4">
      <c r="A606" s="909" t="s">
        <v>21062</v>
      </c>
      <c r="B606" s="909" t="s">
        <v>21063</v>
      </c>
      <c r="C606" s="985">
        <v>1234</v>
      </c>
      <c r="D606" s="1217">
        <f t="shared" si="10"/>
        <v>925.5</v>
      </c>
    </row>
    <row r="607" spans="1:4" ht="14.4">
      <c r="A607" s="909" t="s">
        <v>21064</v>
      </c>
      <c r="B607" s="909" t="s">
        <v>21065</v>
      </c>
      <c r="C607" s="985">
        <v>183</v>
      </c>
      <c r="D607" s="1217">
        <f t="shared" si="10"/>
        <v>137.25</v>
      </c>
    </row>
    <row r="608" spans="1:4" ht="14.4">
      <c r="A608" s="909" t="s">
        <v>21066</v>
      </c>
      <c r="B608" s="909" t="s">
        <v>21065</v>
      </c>
      <c r="C608" s="985">
        <v>211</v>
      </c>
      <c r="D608" s="1217">
        <f t="shared" si="10"/>
        <v>158.25</v>
      </c>
    </row>
    <row r="609" spans="1:4" ht="14.4">
      <c r="A609" s="909" t="s">
        <v>21067</v>
      </c>
      <c r="B609" s="909" t="s">
        <v>21068</v>
      </c>
      <c r="C609" s="985">
        <v>375</v>
      </c>
      <c r="D609" s="1217">
        <f t="shared" si="10"/>
        <v>281.25</v>
      </c>
    </row>
    <row r="610" spans="1:4" ht="14.4">
      <c r="A610" s="909" t="s">
        <v>21069</v>
      </c>
      <c r="B610" s="909" t="s">
        <v>21070</v>
      </c>
      <c r="C610" s="985">
        <v>406</v>
      </c>
      <c r="D610" s="1217">
        <f t="shared" si="10"/>
        <v>304.5</v>
      </c>
    </row>
    <row r="611" spans="1:4" ht="14.4">
      <c r="A611" s="909" t="s">
        <v>21071</v>
      </c>
      <c r="B611" s="909" t="s">
        <v>21072</v>
      </c>
      <c r="C611" s="985">
        <v>505</v>
      </c>
      <c r="D611" s="1217">
        <f t="shared" si="10"/>
        <v>378.75</v>
      </c>
    </row>
    <row r="612" spans="1:4" ht="14.4">
      <c r="A612" s="909" t="s">
        <v>21073</v>
      </c>
      <c r="B612" s="909" t="s">
        <v>21074</v>
      </c>
      <c r="C612" s="985">
        <v>536</v>
      </c>
      <c r="D612" s="1217">
        <f t="shared" si="10"/>
        <v>402</v>
      </c>
    </row>
    <row r="613" spans="1:4" ht="14.4">
      <c r="A613" s="909" t="s">
        <v>21075</v>
      </c>
      <c r="B613" s="909" t="s">
        <v>21076</v>
      </c>
      <c r="C613" s="985">
        <v>583</v>
      </c>
      <c r="D613" s="1217">
        <f t="shared" si="10"/>
        <v>437.25</v>
      </c>
    </row>
    <row r="614" spans="1:4" ht="14.4">
      <c r="A614" s="909" t="s">
        <v>21077</v>
      </c>
      <c r="B614" s="909" t="s">
        <v>21078</v>
      </c>
      <c r="C614" s="985">
        <v>36</v>
      </c>
      <c r="D614" s="1217">
        <f t="shared" si="10"/>
        <v>27</v>
      </c>
    </row>
    <row r="615" spans="1:4" ht="14.4">
      <c r="A615" s="909" t="s">
        <v>21079</v>
      </c>
      <c r="B615" s="909" t="s">
        <v>21080</v>
      </c>
      <c r="C615" s="985">
        <v>2129</v>
      </c>
      <c r="D615" s="1217">
        <f t="shared" si="10"/>
        <v>1596.75</v>
      </c>
    </row>
    <row r="616" spans="1:4" ht="14.4">
      <c r="A616" s="909" t="s">
        <v>21081</v>
      </c>
      <c r="B616" s="909" t="s">
        <v>21082</v>
      </c>
      <c r="C616" s="985">
        <v>3971</v>
      </c>
      <c r="D616" s="1217">
        <f t="shared" si="10"/>
        <v>2978.25</v>
      </c>
    </row>
    <row r="617" spans="1:4" ht="14.4">
      <c r="A617" s="909" t="s">
        <v>21083</v>
      </c>
      <c r="B617" s="909" t="s">
        <v>21084</v>
      </c>
      <c r="C617" s="985">
        <v>557</v>
      </c>
      <c r="D617" s="1217">
        <f t="shared" si="10"/>
        <v>417.75</v>
      </c>
    </row>
    <row r="618" spans="1:4" ht="14.4">
      <c r="A618" s="909" t="s">
        <v>21085</v>
      </c>
      <c r="B618" s="909" t="s">
        <v>21086</v>
      </c>
      <c r="C618" s="985">
        <v>1197</v>
      </c>
      <c r="D618" s="1217">
        <f t="shared" si="10"/>
        <v>897.75</v>
      </c>
    </row>
    <row r="619" spans="1:4" ht="14.4">
      <c r="A619" s="909" t="s">
        <v>21087</v>
      </c>
      <c r="B619" s="909" t="s">
        <v>21088</v>
      </c>
      <c r="C619" s="985">
        <v>223</v>
      </c>
      <c r="D619" s="1217">
        <f t="shared" si="10"/>
        <v>167.25</v>
      </c>
    </row>
    <row r="620" spans="1:4" ht="14.4">
      <c r="A620" s="909" t="s">
        <v>21089</v>
      </c>
      <c r="B620" s="909" t="s">
        <v>21090</v>
      </c>
      <c r="C620" s="985">
        <v>688</v>
      </c>
      <c r="D620" s="1217">
        <f t="shared" si="10"/>
        <v>516</v>
      </c>
    </row>
    <row r="621" spans="1:4" ht="14.4">
      <c r="A621" s="909" t="s">
        <v>21091</v>
      </c>
      <c r="B621" s="909" t="s">
        <v>21092</v>
      </c>
      <c r="C621" s="985">
        <v>416</v>
      </c>
      <c r="D621" s="1217">
        <f t="shared" si="10"/>
        <v>312</v>
      </c>
    </row>
    <row r="622" spans="1:4" ht="14.4">
      <c r="A622" s="909" t="s">
        <v>21093</v>
      </c>
      <c r="B622" s="909" t="s">
        <v>21094</v>
      </c>
      <c r="C622" s="985">
        <v>1305</v>
      </c>
      <c r="D622" s="1217">
        <f t="shared" si="10"/>
        <v>978.75</v>
      </c>
    </row>
    <row r="623" spans="1:4" ht="14.4">
      <c r="A623" s="909" t="s">
        <v>21095</v>
      </c>
      <c r="B623" s="909" t="s">
        <v>21096</v>
      </c>
      <c r="C623" s="985">
        <v>82</v>
      </c>
      <c r="D623" s="1217">
        <f t="shared" si="10"/>
        <v>61.5</v>
      </c>
    </row>
    <row r="624" spans="1:4" ht="14.4">
      <c r="A624" s="909" t="s">
        <v>21097</v>
      </c>
      <c r="B624" s="909" t="s">
        <v>21098</v>
      </c>
      <c r="C624" s="985">
        <v>97</v>
      </c>
      <c r="D624" s="1217">
        <f t="shared" si="10"/>
        <v>72.75</v>
      </c>
    </row>
    <row r="625" spans="1:4" ht="14.4">
      <c r="A625" s="909" t="s">
        <v>21099</v>
      </c>
      <c r="B625" s="909" t="s">
        <v>21100</v>
      </c>
      <c r="C625" s="985">
        <v>106</v>
      </c>
      <c r="D625" s="1217">
        <f t="shared" si="10"/>
        <v>79.5</v>
      </c>
    </row>
    <row r="626" spans="1:4" ht="14.4">
      <c r="A626" s="909" t="s">
        <v>21101</v>
      </c>
      <c r="B626" s="909" t="s">
        <v>21102</v>
      </c>
      <c r="C626" s="985">
        <v>23</v>
      </c>
      <c r="D626" s="1217">
        <f t="shared" si="10"/>
        <v>17.25</v>
      </c>
    </row>
    <row r="627" spans="1:4" ht="14.4">
      <c r="A627" s="909" t="s">
        <v>21103</v>
      </c>
      <c r="B627" s="909" t="s">
        <v>21104</v>
      </c>
      <c r="C627" s="985">
        <v>27</v>
      </c>
      <c r="D627" s="1217">
        <f t="shared" si="10"/>
        <v>20.25</v>
      </c>
    </row>
    <row r="628" spans="1:4" ht="14.4">
      <c r="A628" s="909" t="s">
        <v>21105</v>
      </c>
      <c r="B628" s="909" t="s">
        <v>21104</v>
      </c>
      <c r="C628" s="985">
        <v>27</v>
      </c>
      <c r="D628" s="1217">
        <f t="shared" si="10"/>
        <v>20.25</v>
      </c>
    </row>
    <row r="629" spans="1:4" ht="14.4">
      <c r="A629" s="909" t="s">
        <v>21106</v>
      </c>
      <c r="B629" s="909" t="s">
        <v>21104</v>
      </c>
      <c r="C629" s="985">
        <v>27</v>
      </c>
      <c r="D629" s="1217">
        <f t="shared" si="10"/>
        <v>20.25</v>
      </c>
    </row>
    <row r="630" spans="1:4" ht="14.4">
      <c r="A630" s="909" t="s">
        <v>21107</v>
      </c>
      <c r="B630" s="909" t="s">
        <v>21108</v>
      </c>
      <c r="C630" s="985">
        <v>264</v>
      </c>
      <c r="D630" s="1217">
        <f t="shared" si="10"/>
        <v>198</v>
      </c>
    </row>
    <row r="631" spans="1:4" ht="14.4">
      <c r="A631" s="909" t="s">
        <v>21109</v>
      </c>
      <c r="B631" s="909" t="s">
        <v>21110</v>
      </c>
      <c r="C631" s="985">
        <v>198</v>
      </c>
      <c r="D631" s="1217">
        <f t="shared" si="10"/>
        <v>148.5</v>
      </c>
    </row>
    <row r="632" spans="1:4" ht="14.4">
      <c r="A632" s="909" t="s">
        <v>21111</v>
      </c>
      <c r="B632" s="909" t="s">
        <v>21112</v>
      </c>
      <c r="C632" s="985">
        <v>223</v>
      </c>
      <c r="D632" s="1217">
        <f t="shared" si="10"/>
        <v>167.25</v>
      </c>
    </row>
    <row r="633" spans="1:4" ht="14.4">
      <c r="A633" s="909" t="s">
        <v>21113</v>
      </c>
      <c r="B633" s="909" t="s">
        <v>21114</v>
      </c>
      <c r="C633" s="985">
        <v>937</v>
      </c>
      <c r="D633" s="1217">
        <f t="shared" si="10"/>
        <v>702.75</v>
      </c>
    </row>
    <row r="634" spans="1:4" ht="14.4">
      <c r="A634" s="909" t="s">
        <v>21115</v>
      </c>
      <c r="B634" s="909" t="s">
        <v>21116</v>
      </c>
      <c r="C634" s="985">
        <v>219</v>
      </c>
      <c r="D634" s="1217">
        <f t="shared" si="10"/>
        <v>164.25</v>
      </c>
    </row>
    <row r="635" spans="1:4" ht="14.4">
      <c r="A635" s="909" t="s">
        <v>21117</v>
      </c>
      <c r="B635" s="909" t="s">
        <v>21118</v>
      </c>
      <c r="C635" s="985">
        <v>1747</v>
      </c>
      <c r="D635" s="1217">
        <f t="shared" si="10"/>
        <v>1310.25</v>
      </c>
    </row>
    <row r="636" spans="1:4" ht="14.4">
      <c r="A636" s="909" t="s">
        <v>21119</v>
      </c>
      <c r="B636" s="909" t="s">
        <v>21120</v>
      </c>
      <c r="C636" s="985">
        <v>2183</v>
      </c>
      <c r="D636" s="1217">
        <f t="shared" si="10"/>
        <v>1637.25</v>
      </c>
    </row>
    <row r="637" spans="1:4" ht="14.4">
      <c r="A637" s="909" t="s">
        <v>21121</v>
      </c>
      <c r="B637" s="909" t="s">
        <v>21122</v>
      </c>
      <c r="C637" s="985">
        <v>2721</v>
      </c>
      <c r="D637" s="1217">
        <f t="shared" si="10"/>
        <v>2040.75</v>
      </c>
    </row>
    <row r="638" spans="1:4" ht="14.4">
      <c r="A638" s="909" t="s">
        <v>21123</v>
      </c>
      <c r="B638" s="909" t="s">
        <v>21124</v>
      </c>
      <c r="C638" s="985">
        <v>1930</v>
      </c>
      <c r="D638" s="1217">
        <f t="shared" si="10"/>
        <v>1447.5</v>
      </c>
    </row>
    <row r="639" spans="1:4" ht="14.4">
      <c r="A639" s="909" t="s">
        <v>21125</v>
      </c>
      <c r="B639" s="909" t="s">
        <v>21126</v>
      </c>
      <c r="C639" s="985">
        <v>2423</v>
      </c>
      <c r="D639" s="1217">
        <f t="shared" si="10"/>
        <v>1817.25</v>
      </c>
    </row>
    <row r="640" spans="1:4" ht="14.4">
      <c r="A640" s="909" t="s">
        <v>21127</v>
      </c>
      <c r="B640" s="909" t="s">
        <v>21128</v>
      </c>
      <c r="C640" s="985">
        <v>3042</v>
      </c>
      <c r="D640" s="1217">
        <f t="shared" si="10"/>
        <v>2281.5</v>
      </c>
    </row>
    <row r="641" spans="1:4" ht="14.4">
      <c r="A641" s="909" t="s">
        <v>21129</v>
      </c>
      <c r="B641" s="909" t="s">
        <v>21130</v>
      </c>
      <c r="C641" s="985">
        <v>2091</v>
      </c>
      <c r="D641" s="1217">
        <f t="shared" si="10"/>
        <v>1568.25</v>
      </c>
    </row>
    <row r="642" spans="1:4" ht="14.4">
      <c r="A642" s="909" t="s">
        <v>21131</v>
      </c>
      <c r="B642" s="909" t="s">
        <v>21132</v>
      </c>
      <c r="C642" s="985">
        <v>2608</v>
      </c>
      <c r="D642" s="1217">
        <f t="shared" si="10"/>
        <v>1956</v>
      </c>
    </row>
    <row r="643" spans="1:4" ht="14.4">
      <c r="A643" s="909" t="s">
        <v>21133</v>
      </c>
      <c r="B643" s="909" t="s">
        <v>21134</v>
      </c>
      <c r="C643" s="985">
        <v>3250</v>
      </c>
      <c r="D643" s="1217">
        <f t="shared" si="10"/>
        <v>2437.5</v>
      </c>
    </row>
    <row r="644" spans="1:4" ht="14.4">
      <c r="A644" s="909" t="s">
        <v>21135</v>
      </c>
      <c r="B644" s="909" t="s">
        <v>21136</v>
      </c>
      <c r="C644" s="985">
        <v>485</v>
      </c>
      <c r="D644" s="1217">
        <f t="shared" si="10"/>
        <v>363.75</v>
      </c>
    </row>
    <row r="645" spans="1:4" ht="14.4">
      <c r="A645" s="909" t="s">
        <v>21137</v>
      </c>
      <c r="B645" s="909" t="s">
        <v>21138</v>
      </c>
      <c r="C645" s="985">
        <v>485</v>
      </c>
      <c r="D645" s="1217">
        <f t="shared" si="10"/>
        <v>363.75</v>
      </c>
    </row>
    <row r="646" spans="1:4" ht="14.4">
      <c r="A646" s="909" t="s">
        <v>21139</v>
      </c>
      <c r="B646" s="909" t="s">
        <v>21140</v>
      </c>
      <c r="C646" s="985">
        <v>485</v>
      </c>
      <c r="D646" s="1217">
        <f t="shared" si="10"/>
        <v>363.75</v>
      </c>
    </row>
    <row r="647" spans="1:4" ht="14.4">
      <c r="A647" s="909" t="s">
        <v>21141</v>
      </c>
      <c r="B647" s="909" t="s">
        <v>21142</v>
      </c>
      <c r="C647" s="985">
        <v>485</v>
      </c>
      <c r="D647" s="1217">
        <f t="shared" si="10"/>
        <v>363.75</v>
      </c>
    </row>
    <row r="648" spans="1:4" ht="14.4">
      <c r="A648" s="909" t="s">
        <v>21143</v>
      </c>
      <c r="B648" s="909" t="s">
        <v>21144</v>
      </c>
      <c r="C648" s="985">
        <v>485</v>
      </c>
      <c r="D648" s="1217">
        <f t="shared" si="10"/>
        <v>363.75</v>
      </c>
    </row>
    <row r="649" spans="1:4" ht="14.4">
      <c r="A649" s="909" t="s">
        <v>21145</v>
      </c>
      <c r="B649" s="909" t="s">
        <v>21146</v>
      </c>
      <c r="C649" s="985">
        <v>485</v>
      </c>
      <c r="D649" s="1217">
        <f t="shared" si="10"/>
        <v>363.75</v>
      </c>
    </row>
    <row r="650" spans="1:4" ht="14.4">
      <c r="A650" s="909" t="s">
        <v>21147</v>
      </c>
      <c r="B650" s="909" t="s">
        <v>21148</v>
      </c>
      <c r="C650" s="985">
        <v>485</v>
      </c>
      <c r="D650" s="1217">
        <f t="shared" si="10"/>
        <v>363.75</v>
      </c>
    </row>
    <row r="651" spans="1:4" ht="14.4">
      <c r="A651" s="909" t="s">
        <v>21149</v>
      </c>
      <c r="B651" s="909" t="s">
        <v>21150</v>
      </c>
      <c r="C651" s="985">
        <v>485</v>
      </c>
      <c r="D651" s="1217">
        <f t="shared" si="10"/>
        <v>363.75</v>
      </c>
    </row>
    <row r="652" spans="1:4" ht="14.4">
      <c r="A652" s="909" t="s">
        <v>21151</v>
      </c>
      <c r="B652" s="909" t="s">
        <v>21152</v>
      </c>
      <c r="C652" s="985">
        <v>462</v>
      </c>
      <c r="D652" s="1217">
        <f t="shared" si="10"/>
        <v>346.5</v>
      </c>
    </row>
    <row r="653" spans="1:4" ht="14.4">
      <c r="A653" s="909" t="s">
        <v>21153</v>
      </c>
      <c r="B653" s="909" t="s">
        <v>21154</v>
      </c>
      <c r="C653" s="985">
        <v>462</v>
      </c>
      <c r="D653" s="1217">
        <f t="shared" si="10"/>
        <v>346.5</v>
      </c>
    </row>
    <row r="654" spans="1:4" ht="14.4">
      <c r="A654" s="909" t="s">
        <v>21155</v>
      </c>
      <c r="B654" s="909" t="s">
        <v>21156</v>
      </c>
      <c r="C654" s="985">
        <v>462</v>
      </c>
      <c r="D654" s="1217">
        <f t="shared" si="10"/>
        <v>346.5</v>
      </c>
    </row>
    <row r="655" spans="1:4" ht="14.4">
      <c r="A655" s="909" t="s">
        <v>21157</v>
      </c>
      <c r="B655" s="909" t="s">
        <v>21158</v>
      </c>
      <c r="C655" s="985">
        <v>462</v>
      </c>
      <c r="D655" s="1217">
        <f t="shared" si="10"/>
        <v>346.5</v>
      </c>
    </row>
    <row r="656" spans="1:4" ht="14.4">
      <c r="A656" s="909" t="s">
        <v>21159</v>
      </c>
      <c r="B656" s="909" t="s">
        <v>21160</v>
      </c>
      <c r="C656" s="985">
        <v>462</v>
      </c>
      <c r="D656" s="1217">
        <f t="shared" si="10"/>
        <v>346.5</v>
      </c>
    </row>
    <row r="657" spans="1:4" ht="14.4">
      <c r="A657" s="909" t="s">
        <v>21161</v>
      </c>
      <c r="B657" s="909" t="s">
        <v>21162</v>
      </c>
      <c r="C657" s="985">
        <v>462</v>
      </c>
      <c r="D657" s="1217">
        <f t="shared" si="10"/>
        <v>346.5</v>
      </c>
    </row>
    <row r="658" spans="1:4" ht="14.4">
      <c r="A658" s="909" t="s">
        <v>21163</v>
      </c>
      <c r="B658" s="909" t="s">
        <v>21164</v>
      </c>
      <c r="C658" s="985">
        <v>99</v>
      </c>
      <c r="D658" s="1217">
        <f t="shared" si="10"/>
        <v>74.25</v>
      </c>
    </row>
    <row r="659" spans="1:4" ht="14.4">
      <c r="A659" s="909" t="s">
        <v>21165</v>
      </c>
      <c r="B659" s="909" t="s">
        <v>21166</v>
      </c>
      <c r="C659" s="985">
        <v>1800</v>
      </c>
      <c r="D659" s="1217">
        <f t="shared" si="10"/>
        <v>1350</v>
      </c>
    </row>
    <row r="660" spans="1:4" ht="14.4">
      <c r="A660" s="909" t="s">
        <v>21167</v>
      </c>
      <c r="B660" s="909" t="s">
        <v>21168</v>
      </c>
      <c r="C660" s="985">
        <v>1800</v>
      </c>
      <c r="D660" s="1217">
        <f t="shared" si="10"/>
        <v>1350</v>
      </c>
    </row>
    <row r="661" spans="1:4" ht="14.4">
      <c r="A661" s="909" t="s">
        <v>21169</v>
      </c>
      <c r="B661" s="909" t="s">
        <v>21170</v>
      </c>
      <c r="C661" s="985">
        <v>1800</v>
      </c>
      <c r="D661" s="1217">
        <f t="shared" si="10"/>
        <v>1350</v>
      </c>
    </row>
    <row r="662" spans="1:4" ht="14.4">
      <c r="A662" s="909" t="s">
        <v>21171</v>
      </c>
      <c r="B662" s="909" t="s">
        <v>21172</v>
      </c>
      <c r="C662" s="985">
        <v>1800</v>
      </c>
      <c r="D662" s="1217">
        <f t="shared" si="10"/>
        <v>1350</v>
      </c>
    </row>
    <row r="663" spans="1:4" ht="14.4">
      <c r="A663" s="909" t="s">
        <v>21173</v>
      </c>
      <c r="B663" s="909" t="s">
        <v>21174</v>
      </c>
      <c r="C663" s="985">
        <v>1800</v>
      </c>
      <c r="D663" s="1217">
        <f t="shared" si="10"/>
        <v>1350</v>
      </c>
    </row>
    <row r="664" spans="1:4" ht="14.4">
      <c r="A664" s="909" t="s">
        <v>21175</v>
      </c>
      <c r="B664" s="909" t="s">
        <v>21176</v>
      </c>
      <c r="C664" s="985">
        <v>1800</v>
      </c>
      <c r="D664" s="1217">
        <f t="shared" ref="D664:D727" si="11">C664*0.75</f>
        <v>1350</v>
      </c>
    </row>
    <row r="665" spans="1:4" ht="14.4">
      <c r="A665" s="909" t="s">
        <v>21177</v>
      </c>
      <c r="B665" s="909" t="s">
        <v>21178</v>
      </c>
      <c r="C665" s="985">
        <v>1800</v>
      </c>
      <c r="D665" s="1217">
        <f t="shared" si="11"/>
        <v>1350</v>
      </c>
    </row>
    <row r="666" spans="1:4" ht="14.4">
      <c r="A666" s="909" t="s">
        <v>21179</v>
      </c>
      <c r="B666" s="909" t="s">
        <v>21180</v>
      </c>
      <c r="C666" s="985">
        <v>1800</v>
      </c>
      <c r="D666" s="1217">
        <f t="shared" si="11"/>
        <v>1350</v>
      </c>
    </row>
    <row r="667" spans="1:4" ht="14.4">
      <c r="A667" s="909" t="s">
        <v>21181</v>
      </c>
      <c r="B667" s="909" t="s">
        <v>21182</v>
      </c>
      <c r="C667" s="985">
        <v>1624</v>
      </c>
      <c r="D667" s="1217">
        <f t="shared" si="11"/>
        <v>1218</v>
      </c>
    </row>
    <row r="668" spans="1:4" ht="14.4">
      <c r="A668" s="909" t="s">
        <v>21183</v>
      </c>
      <c r="B668" s="909" t="s">
        <v>21184</v>
      </c>
      <c r="C668" s="985">
        <v>1624</v>
      </c>
      <c r="D668" s="1217">
        <f t="shared" si="11"/>
        <v>1218</v>
      </c>
    </row>
    <row r="669" spans="1:4" ht="14.4">
      <c r="A669" s="909" t="s">
        <v>21185</v>
      </c>
      <c r="B669" s="909" t="s">
        <v>21186</v>
      </c>
      <c r="C669" s="985">
        <v>1624</v>
      </c>
      <c r="D669" s="1217">
        <f t="shared" si="11"/>
        <v>1218</v>
      </c>
    </row>
    <row r="670" spans="1:4" ht="14.4">
      <c r="A670" s="909" t="s">
        <v>21187</v>
      </c>
      <c r="B670" s="909" t="s">
        <v>21188</v>
      </c>
      <c r="C670" s="985">
        <v>1624</v>
      </c>
      <c r="D670" s="1217">
        <f t="shared" si="11"/>
        <v>1218</v>
      </c>
    </row>
    <row r="671" spans="1:4" ht="14.4">
      <c r="A671" s="909" t="s">
        <v>21189</v>
      </c>
      <c r="B671" s="909" t="s">
        <v>21190</v>
      </c>
      <c r="C671" s="985">
        <v>1208</v>
      </c>
      <c r="D671" s="1217">
        <f t="shared" si="11"/>
        <v>906</v>
      </c>
    </row>
    <row r="672" spans="1:4" ht="14.4">
      <c r="A672" s="909" t="s">
        <v>21191</v>
      </c>
      <c r="B672" s="909" t="s">
        <v>21192</v>
      </c>
      <c r="C672" s="985">
        <v>1624</v>
      </c>
      <c r="D672" s="1217">
        <f t="shared" si="11"/>
        <v>1218</v>
      </c>
    </row>
    <row r="673" spans="1:4" ht="14.4">
      <c r="A673" s="909" t="s">
        <v>21193</v>
      </c>
      <c r="B673" s="909" t="s">
        <v>21194</v>
      </c>
      <c r="C673" s="985">
        <v>1624</v>
      </c>
      <c r="D673" s="1217">
        <f t="shared" si="11"/>
        <v>1218</v>
      </c>
    </row>
    <row r="674" spans="1:4" ht="14.4">
      <c r="A674" s="909" t="s">
        <v>21195</v>
      </c>
      <c r="B674" s="909" t="s">
        <v>21196</v>
      </c>
      <c r="C674" s="985">
        <v>1629</v>
      </c>
      <c r="D674" s="1217">
        <f t="shared" si="11"/>
        <v>1221.75</v>
      </c>
    </row>
    <row r="675" spans="1:4" ht="14.4">
      <c r="A675" s="909" t="s">
        <v>21197</v>
      </c>
      <c r="B675" s="909" t="s">
        <v>21198</v>
      </c>
      <c r="C675" s="985">
        <v>2111</v>
      </c>
      <c r="D675" s="1217">
        <f t="shared" si="11"/>
        <v>1583.25</v>
      </c>
    </row>
    <row r="676" spans="1:4" ht="14.4">
      <c r="A676" s="909" t="s">
        <v>21199</v>
      </c>
      <c r="B676" s="909" t="s">
        <v>21200</v>
      </c>
      <c r="C676" s="985">
        <v>2111</v>
      </c>
      <c r="D676" s="1217">
        <f t="shared" si="11"/>
        <v>1583.25</v>
      </c>
    </row>
    <row r="677" spans="1:4" ht="14.4">
      <c r="A677" s="909" t="s">
        <v>21201</v>
      </c>
      <c r="B677" s="909" t="s">
        <v>21202</v>
      </c>
      <c r="C677" s="985">
        <v>1623.6</v>
      </c>
      <c r="D677" s="1217">
        <f t="shared" si="11"/>
        <v>1217.6999999999998</v>
      </c>
    </row>
    <row r="678" spans="1:4" ht="14.4">
      <c r="A678" s="909" t="s">
        <v>21203</v>
      </c>
      <c r="B678" s="909" t="s">
        <v>21204</v>
      </c>
      <c r="C678" s="985">
        <v>2111</v>
      </c>
      <c r="D678" s="1217">
        <f t="shared" si="11"/>
        <v>1583.25</v>
      </c>
    </row>
    <row r="679" spans="1:4" ht="14.4">
      <c r="A679" s="909" t="s">
        <v>21205</v>
      </c>
      <c r="B679" s="909" t="s">
        <v>21206</v>
      </c>
      <c r="C679" s="985">
        <v>2110</v>
      </c>
      <c r="D679" s="1217">
        <f t="shared" si="11"/>
        <v>1582.5</v>
      </c>
    </row>
    <row r="680" spans="1:4" ht="14.4">
      <c r="A680" s="909" t="s">
        <v>21207</v>
      </c>
      <c r="B680" s="909" t="s">
        <v>21208</v>
      </c>
      <c r="C680" s="985">
        <v>2111</v>
      </c>
      <c r="D680" s="1217">
        <f t="shared" si="11"/>
        <v>1583.25</v>
      </c>
    </row>
    <row r="681" spans="1:4" ht="14.4">
      <c r="A681" s="909" t="s">
        <v>21209</v>
      </c>
      <c r="B681" s="909" t="s">
        <v>21210</v>
      </c>
      <c r="C681" s="985">
        <v>2111</v>
      </c>
      <c r="D681" s="1217">
        <f t="shared" si="11"/>
        <v>1583.25</v>
      </c>
    </row>
    <row r="682" spans="1:4" ht="14.4">
      <c r="A682" s="909" t="s">
        <v>21211</v>
      </c>
      <c r="B682" s="909" t="s">
        <v>21212</v>
      </c>
      <c r="C682" s="985">
        <v>2111</v>
      </c>
      <c r="D682" s="1217">
        <f t="shared" si="11"/>
        <v>1583.25</v>
      </c>
    </row>
    <row r="683" spans="1:4" ht="14.4">
      <c r="A683" s="909" t="s">
        <v>21213</v>
      </c>
      <c r="B683" s="909" t="s">
        <v>21214</v>
      </c>
      <c r="C683" s="985">
        <v>2111</v>
      </c>
      <c r="D683" s="1217">
        <f t="shared" si="11"/>
        <v>1583.25</v>
      </c>
    </row>
    <row r="684" spans="1:4" ht="14.4">
      <c r="A684" s="909" t="s">
        <v>21215</v>
      </c>
      <c r="B684" s="909" t="s">
        <v>21216</v>
      </c>
      <c r="C684" s="985">
        <v>1899</v>
      </c>
      <c r="D684" s="1217">
        <f t="shared" si="11"/>
        <v>1424.25</v>
      </c>
    </row>
    <row r="685" spans="1:4" ht="14.4">
      <c r="A685" s="909" t="s">
        <v>21217</v>
      </c>
      <c r="B685" s="909" t="s">
        <v>21218</v>
      </c>
      <c r="C685" s="985">
        <v>1899</v>
      </c>
      <c r="D685" s="1217">
        <f t="shared" si="11"/>
        <v>1424.25</v>
      </c>
    </row>
    <row r="686" spans="1:4" ht="14.4">
      <c r="A686" s="909" t="s">
        <v>21219</v>
      </c>
      <c r="B686" s="909" t="s">
        <v>21220</v>
      </c>
      <c r="C686" s="985">
        <v>1899</v>
      </c>
      <c r="D686" s="1217">
        <f t="shared" si="11"/>
        <v>1424.25</v>
      </c>
    </row>
    <row r="687" spans="1:4" ht="14.4">
      <c r="A687" s="909" t="s">
        <v>21221</v>
      </c>
      <c r="B687" s="909" t="s">
        <v>21222</v>
      </c>
      <c r="C687" s="985">
        <v>1899</v>
      </c>
      <c r="D687" s="1217">
        <f t="shared" si="11"/>
        <v>1424.25</v>
      </c>
    </row>
    <row r="688" spans="1:4" ht="14.4">
      <c r="A688" s="909" t="s">
        <v>21223</v>
      </c>
      <c r="B688" s="909" t="s">
        <v>21224</v>
      </c>
      <c r="C688" s="985">
        <v>1899</v>
      </c>
      <c r="D688" s="1217">
        <f t="shared" si="11"/>
        <v>1424.25</v>
      </c>
    </row>
    <row r="689" spans="1:4" ht="14.4">
      <c r="A689" s="909" t="s">
        <v>21225</v>
      </c>
      <c r="B689" s="909" t="s">
        <v>21226</v>
      </c>
      <c r="C689" s="985">
        <v>1899</v>
      </c>
      <c r="D689" s="1217">
        <f t="shared" si="11"/>
        <v>1424.25</v>
      </c>
    </row>
    <row r="690" spans="1:4" ht="14.4">
      <c r="A690" s="909" t="s">
        <v>21227</v>
      </c>
      <c r="B690" s="909" t="s">
        <v>21228</v>
      </c>
      <c r="C690" s="985">
        <v>1689</v>
      </c>
      <c r="D690" s="1217">
        <f t="shared" si="11"/>
        <v>1266.75</v>
      </c>
    </row>
    <row r="691" spans="1:4" ht="14.4">
      <c r="A691" s="909" t="s">
        <v>21229</v>
      </c>
      <c r="B691" s="909" t="s">
        <v>21230</v>
      </c>
      <c r="C691" s="985">
        <v>2110</v>
      </c>
      <c r="D691" s="1217">
        <f t="shared" si="11"/>
        <v>1582.5</v>
      </c>
    </row>
    <row r="692" spans="1:4" ht="14.4">
      <c r="A692" s="909" t="s">
        <v>21231</v>
      </c>
      <c r="B692" s="909" t="s">
        <v>21232</v>
      </c>
      <c r="C692" s="985">
        <v>1523</v>
      </c>
      <c r="D692" s="1217">
        <f t="shared" si="11"/>
        <v>1142.25</v>
      </c>
    </row>
    <row r="693" spans="1:4" ht="14.4">
      <c r="A693" s="909" t="s">
        <v>21233</v>
      </c>
      <c r="B693" s="909" t="s">
        <v>21234</v>
      </c>
      <c r="C693" s="985">
        <v>1523</v>
      </c>
      <c r="D693" s="1217">
        <f t="shared" si="11"/>
        <v>1142.25</v>
      </c>
    </row>
    <row r="694" spans="1:4" ht="14.4">
      <c r="A694" s="909" t="s">
        <v>21235</v>
      </c>
      <c r="B694" s="909" t="s">
        <v>21236</v>
      </c>
      <c r="C694" s="985">
        <v>1523</v>
      </c>
      <c r="D694" s="1217">
        <f t="shared" si="11"/>
        <v>1142.25</v>
      </c>
    </row>
    <row r="695" spans="1:4" ht="14.4">
      <c r="A695" s="909" t="s">
        <v>21237</v>
      </c>
      <c r="B695" s="909" t="s">
        <v>21238</v>
      </c>
      <c r="C695" s="985">
        <v>1523</v>
      </c>
      <c r="D695" s="1217">
        <f t="shared" si="11"/>
        <v>1142.25</v>
      </c>
    </row>
    <row r="696" spans="1:4" ht="14.4">
      <c r="A696" s="909" t="s">
        <v>21239</v>
      </c>
      <c r="B696" s="909" t="s">
        <v>21240</v>
      </c>
      <c r="C696" s="985">
        <v>1523</v>
      </c>
      <c r="D696" s="1217">
        <f t="shared" si="11"/>
        <v>1142.25</v>
      </c>
    </row>
    <row r="697" spans="1:4" ht="14.4">
      <c r="A697" s="909" t="s">
        <v>21241</v>
      </c>
      <c r="B697" s="909" t="s">
        <v>21242</v>
      </c>
      <c r="C697" s="985">
        <v>2000</v>
      </c>
      <c r="D697" s="1217">
        <f t="shared" si="11"/>
        <v>1500</v>
      </c>
    </row>
    <row r="698" spans="1:4" ht="14.4">
      <c r="A698" s="909" t="s">
        <v>21243</v>
      </c>
      <c r="B698" s="909" t="s">
        <v>21244</v>
      </c>
      <c r="C698" s="985">
        <v>2286</v>
      </c>
      <c r="D698" s="1217">
        <f t="shared" si="11"/>
        <v>1714.5</v>
      </c>
    </row>
    <row r="699" spans="1:4" ht="14.4">
      <c r="A699" s="909" t="s">
        <v>21245</v>
      </c>
      <c r="B699" s="909" t="s">
        <v>21246</v>
      </c>
      <c r="C699" s="985">
        <v>2286</v>
      </c>
      <c r="D699" s="1217">
        <f t="shared" si="11"/>
        <v>1714.5</v>
      </c>
    </row>
    <row r="700" spans="1:4" ht="14.4">
      <c r="A700" s="909" t="s">
        <v>21247</v>
      </c>
      <c r="B700" s="909" t="s">
        <v>21248</v>
      </c>
      <c r="C700" s="985">
        <v>2286</v>
      </c>
      <c r="D700" s="1217">
        <f t="shared" si="11"/>
        <v>1714.5</v>
      </c>
    </row>
    <row r="701" spans="1:4" ht="14.4">
      <c r="A701" s="909" t="s">
        <v>21249</v>
      </c>
      <c r="B701" s="909" t="s">
        <v>21250</v>
      </c>
      <c r="C701" s="985">
        <v>2286</v>
      </c>
      <c r="D701" s="1217">
        <f t="shared" si="11"/>
        <v>1714.5</v>
      </c>
    </row>
    <row r="702" spans="1:4" ht="14.4">
      <c r="A702" s="909" t="s">
        <v>21251</v>
      </c>
      <c r="B702" s="909" t="s">
        <v>21252</v>
      </c>
      <c r="C702" s="985">
        <v>2286</v>
      </c>
      <c r="D702" s="1217">
        <f t="shared" si="11"/>
        <v>1714.5</v>
      </c>
    </row>
    <row r="703" spans="1:4" ht="14.4">
      <c r="A703" s="909" t="s">
        <v>21253</v>
      </c>
      <c r="B703" s="909" t="s">
        <v>21254</v>
      </c>
      <c r="C703" s="985">
        <v>2286</v>
      </c>
      <c r="D703" s="1217">
        <f t="shared" si="11"/>
        <v>1714.5</v>
      </c>
    </row>
    <row r="704" spans="1:4" ht="14.4">
      <c r="A704" s="909" t="s">
        <v>21255</v>
      </c>
      <c r="B704" s="909" t="s">
        <v>21256</v>
      </c>
      <c r="C704" s="985">
        <v>2286</v>
      </c>
      <c r="D704" s="1217">
        <f t="shared" si="11"/>
        <v>1714.5</v>
      </c>
    </row>
    <row r="705" spans="1:4" ht="14.4">
      <c r="A705" s="909" t="s">
        <v>21257</v>
      </c>
      <c r="B705" s="909" t="s">
        <v>21258</v>
      </c>
      <c r="C705" s="985">
        <v>2286</v>
      </c>
      <c r="D705" s="1217">
        <f t="shared" si="11"/>
        <v>1714.5</v>
      </c>
    </row>
    <row r="706" spans="1:4" ht="14.4">
      <c r="A706" s="909" t="s">
        <v>21259</v>
      </c>
      <c r="B706" s="909" t="s">
        <v>21260</v>
      </c>
      <c r="C706" s="985">
        <v>2065</v>
      </c>
      <c r="D706" s="1217">
        <f t="shared" si="11"/>
        <v>1548.75</v>
      </c>
    </row>
    <row r="707" spans="1:4" ht="14.4">
      <c r="A707" s="909" t="s">
        <v>21261</v>
      </c>
      <c r="B707" s="909" t="s">
        <v>21262</v>
      </c>
      <c r="C707" s="985">
        <v>2065</v>
      </c>
      <c r="D707" s="1217">
        <f t="shared" si="11"/>
        <v>1548.75</v>
      </c>
    </row>
    <row r="708" spans="1:4" ht="14.4">
      <c r="A708" s="909" t="s">
        <v>21263</v>
      </c>
      <c r="B708" s="909" t="s">
        <v>21264</v>
      </c>
      <c r="C708" s="985">
        <v>2065</v>
      </c>
      <c r="D708" s="1217">
        <f t="shared" si="11"/>
        <v>1548.75</v>
      </c>
    </row>
    <row r="709" spans="1:4" ht="14.4">
      <c r="A709" s="909" t="s">
        <v>21265</v>
      </c>
      <c r="B709" s="909" t="s">
        <v>21266</v>
      </c>
      <c r="C709" s="985">
        <v>2065</v>
      </c>
      <c r="D709" s="1217">
        <f t="shared" si="11"/>
        <v>1548.75</v>
      </c>
    </row>
    <row r="710" spans="1:4" ht="14.4">
      <c r="A710" s="909" t="s">
        <v>21267</v>
      </c>
      <c r="B710" s="909" t="s">
        <v>21268</v>
      </c>
      <c r="C710" s="985">
        <v>2065</v>
      </c>
      <c r="D710" s="1217">
        <f t="shared" si="11"/>
        <v>1548.75</v>
      </c>
    </row>
    <row r="711" spans="1:4" ht="14.4">
      <c r="A711" s="909" t="s">
        <v>21269</v>
      </c>
      <c r="B711" s="909" t="s">
        <v>21270</v>
      </c>
      <c r="C711" s="985">
        <v>2065</v>
      </c>
      <c r="D711" s="1217">
        <f t="shared" si="11"/>
        <v>1548.75</v>
      </c>
    </row>
    <row r="712" spans="1:4" ht="14.4">
      <c r="A712" s="909" t="s">
        <v>21271</v>
      </c>
      <c r="B712" s="909" t="s">
        <v>21272</v>
      </c>
      <c r="C712" s="985">
        <v>3579</v>
      </c>
      <c r="D712" s="1217">
        <f t="shared" si="11"/>
        <v>2684.25</v>
      </c>
    </row>
    <row r="713" spans="1:4" ht="14.4">
      <c r="A713" s="909" t="s">
        <v>21273</v>
      </c>
      <c r="B713" s="909" t="s">
        <v>21274</v>
      </c>
      <c r="C713" s="985">
        <v>2476.8000000000002</v>
      </c>
      <c r="D713" s="1217">
        <f t="shared" si="11"/>
        <v>1857.6000000000001</v>
      </c>
    </row>
    <row r="714" spans="1:4" ht="14.4">
      <c r="A714" s="909" t="s">
        <v>21275</v>
      </c>
      <c r="B714" s="909" t="s">
        <v>21276</v>
      </c>
      <c r="C714" s="985">
        <v>2816</v>
      </c>
      <c r="D714" s="1217">
        <f t="shared" si="11"/>
        <v>2112</v>
      </c>
    </row>
    <row r="715" spans="1:4" ht="14.4">
      <c r="A715" s="909" t="s">
        <v>21277</v>
      </c>
      <c r="B715" s="909" t="s">
        <v>21278</v>
      </c>
      <c r="C715" s="985">
        <v>2815</v>
      </c>
      <c r="D715" s="1217">
        <f t="shared" si="11"/>
        <v>2111.25</v>
      </c>
    </row>
    <row r="716" spans="1:4" ht="14.4">
      <c r="A716" s="909" t="s">
        <v>21279</v>
      </c>
      <c r="B716" s="909" t="s">
        <v>21280</v>
      </c>
      <c r="C716" s="985">
        <v>2815</v>
      </c>
      <c r="D716" s="1217">
        <f t="shared" si="11"/>
        <v>2111.25</v>
      </c>
    </row>
    <row r="717" spans="1:4" ht="14.4">
      <c r="A717" s="909" t="s">
        <v>21281</v>
      </c>
      <c r="B717" s="909" t="s">
        <v>21282</v>
      </c>
      <c r="C717" s="985">
        <v>2815</v>
      </c>
      <c r="D717" s="1217">
        <f t="shared" si="11"/>
        <v>2111.25</v>
      </c>
    </row>
    <row r="718" spans="1:4" ht="14.4">
      <c r="A718" s="909" t="s">
        <v>21283</v>
      </c>
      <c r="B718" s="909" t="s">
        <v>21284</v>
      </c>
      <c r="C718" s="985">
        <v>2815</v>
      </c>
      <c r="D718" s="1217">
        <f t="shared" si="11"/>
        <v>2111.25</v>
      </c>
    </row>
    <row r="719" spans="1:4" ht="14.4">
      <c r="A719" s="909" t="s">
        <v>21285</v>
      </c>
      <c r="B719" s="909" t="s">
        <v>21286</v>
      </c>
      <c r="C719" s="985">
        <v>2815</v>
      </c>
      <c r="D719" s="1217">
        <f t="shared" si="11"/>
        <v>2111.25</v>
      </c>
    </row>
    <row r="720" spans="1:4" ht="14.4">
      <c r="A720" s="909" t="s">
        <v>21287</v>
      </c>
      <c r="B720" s="909" t="s">
        <v>21288</v>
      </c>
      <c r="C720" s="985">
        <v>2815</v>
      </c>
      <c r="D720" s="1217">
        <f t="shared" si="11"/>
        <v>2111.25</v>
      </c>
    </row>
    <row r="721" spans="1:4" ht="14.4">
      <c r="A721" s="909" t="s">
        <v>21289</v>
      </c>
      <c r="B721" s="909" t="s">
        <v>21290</v>
      </c>
      <c r="C721" s="985">
        <v>2815</v>
      </c>
      <c r="D721" s="1217">
        <f t="shared" si="11"/>
        <v>2111.25</v>
      </c>
    </row>
    <row r="722" spans="1:4" ht="14.4">
      <c r="A722" s="909" t="s">
        <v>21291</v>
      </c>
      <c r="B722" s="909" t="s">
        <v>21292</v>
      </c>
      <c r="C722" s="985">
        <v>2539</v>
      </c>
      <c r="D722" s="1217">
        <f t="shared" si="11"/>
        <v>1904.25</v>
      </c>
    </row>
    <row r="723" spans="1:4" ht="14.4">
      <c r="A723" s="909" t="s">
        <v>21293</v>
      </c>
      <c r="B723" s="909" t="s">
        <v>21294</v>
      </c>
      <c r="C723" s="985">
        <v>1845</v>
      </c>
      <c r="D723" s="1217">
        <f t="shared" si="11"/>
        <v>1383.75</v>
      </c>
    </row>
    <row r="724" spans="1:4" ht="14.4">
      <c r="A724" s="909" t="s">
        <v>21295</v>
      </c>
      <c r="B724" s="909" t="s">
        <v>21296</v>
      </c>
      <c r="C724" s="985">
        <v>2539</v>
      </c>
      <c r="D724" s="1217">
        <f t="shared" si="11"/>
        <v>1904.25</v>
      </c>
    </row>
    <row r="725" spans="1:4" ht="14.4">
      <c r="A725" s="909" t="s">
        <v>21297</v>
      </c>
      <c r="B725" s="909" t="s">
        <v>21298</v>
      </c>
      <c r="C725" s="985">
        <v>2539</v>
      </c>
      <c r="D725" s="1217">
        <f t="shared" si="11"/>
        <v>1904.25</v>
      </c>
    </row>
    <row r="726" spans="1:4" ht="14.4">
      <c r="A726" s="909" t="s">
        <v>21299</v>
      </c>
      <c r="B726" s="909" t="s">
        <v>21300</v>
      </c>
      <c r="C726" s="985">
        <v>2539</v>
      </c>
      <c r="D726" s="1217">
        <f t="shared" si="11"/>
        <v>1904.25</v>
      </c>
    </row>
    <row r="727" spans="1:4" ht="14.4">
      <c r="A727" s="909" t="s">
        <v>21301</v>
      </c>
      <c r="B727" s="909" t="s">
        <v>21302</v>
      </c>
      <c r="C727" s="985">
        <v>2539</v>
      </c>
      <c r="D727" s="1217">
        <f t="shared" si="11"/>
        <v>1904.25</v>
      </c>
    </row>
    <row r="728" spans="1:4" ht="14.4">
      <c r="A728" s="909" t="s">
        <v>21303</v>
      </c>
      <c r="B728" s="909" t="s">
        <v>21304</v>
      </c>
      <c r="C728" s="985">
        <v>2539</v>
      </c>
      <c r="D728" s="1217">
        <f t="shared" ref="D728:D791" si="12">C728*0.75</f>
        <v>1904.25</v>
      </c>
    </row>
    <row r="729" spans="1:4" ht="14.4">
      <c r="A729" s="909" t="s">
        <v>21305</v>
      </c>
      <c r="B729" s="909" t="s">
        <v>21306</v>
      </c>
      <c r="C729" s="985">
        <v>2175</v>
      </c>
      <c r="D729" s="1217">
        <f t="shared" si="12"/>
        <v>1631.25</v>
      </c>
    </row>
    <row r="730" spans="1:4" ht="14.4">
      <c r="A730" s="909" t="s">
        <v>21307</v>
      </c>
      <c r="B730" s="909" t="s">
        <v>21308</v>
      </c>
      <c r="C730" s="985">
        <v>2175</v>
      </c>
      <c r="D730" s="1217">
        <f t="shared" si="12"/>
        <v>1631.25</v>
      </c>
    </row>
    <row r="731" spans="1:4" ht="14.4">
      <c r="A731" s="909" t="s">
        <v>21309</v>
      </c>
      <c r="B731" s="909" t="s">
        <v>21310</v>
      </c>
      <c r="C731" s="985">
        <v>2175</v>
      </c>
      <c r="D731" s="1217">
        <f t="shared" si="12"/>
        <v>1631.25</v>
      </c>
    </row>
    <row r="732" spans="1:4" ht="14.4">
      <c r="A732" s="909" t="s">
        <v>21311</v>
      </c>
      <c r="B732" s="909" t="s">
        <v>21312</v>
      </c>
      <c r="C732" s="985">
        <v>1954</v>
      </c>
      <c r="D732" s="1217">
        <f t="shared" si="12"/>
        <v>1465.5</v>
      </c>
    </row>
    <row r="733" spans="1:4" ht="14.4">
      <c r="A733" s="909" t="s">
        <v>21313</v>
      </c>
      <c r="B733" s="909" t="s">
        <v>21314</v>
      </c>
      <c r="C733" s="985">
        <v>1954</v>
      </c>
      <c r="D733" s="1217">
        <f t="shared" si="12"/>
        <v>1465.5</v>
      </c>
    </row>
    <row r="734" spans="1:4" ht="14.4">
      <c r="A734" s="909" t="s">
        <v>21315</v>
      </c>
      <c r="B734" s="909" t="s">
        <v>21316</v>
      </c>
      <c r="C734" s="985">
        <v>1954</v>
      </c>
      <c r="D734" s="1217">
        <f t="shared" si="12"/>
        <v>1465.5</v>
      </c>
    </row>
    <row r="735" spans="1:4" ht="14.4">
      <c r="A735" s="909" t="s">
        <v>21317</v>
      </c>
      <c r="B735" s="909" t="s">
        <v>21318</v>
      </c>
      <c r="C735" s="985">
        <v>1954</v>
      </c>
      <c r="D735" s="1217">
        <f t="shared" si="12"/>
        <v>1465.5</v>
      </c>
    </row>
    <row r="736" spans="1:4" ht="14.4">
      <c r="A736" s="909" t="s">
        <v>21319</v>
      </c>
      <c r="B736" s="909" t="s">
        <v>21320</v>
      </c>
      <c r="C736" s="985">
        <v>1954</v>
      </c>
      <c r="D736" s="1217">
        <f t="shared" si="12"/>
        <v>1465.5</v>
      </c>
    </row>
    <row r="737" spans="1:4" ht="14.4">
      <c r="A737" s="909" t="s">
        <v>21321</v>
      </c>
      <c r="B737" s="909" t="s">
        <v>21322</v>
      </c>
      <c r="C737" s="985">
        <v>1955</v>
      </c>
      <c r="D737" s="1217">
        <f t="shared" si="12"/>
        <v>1466.25</v>
      </c>
    </row>
    <row r="738" spans="1:4" ht="14.4">
      <c r="A738" s="909" t="s">
        <v>21323</v>
      </c>
      <c r="B738" s="909" t="s">
        <v>21324</v>
      </c>
      <c r="C738" s="985">
        <v>2491</v>
      </c>
      <c r="D738" s="1217">
        <f t="shared" si="12"/>
        <v>1868.25</v>
      </c>
    </row>
    <row r="739" spans="1:4" ht="14.4">
      <c r="A739" s="909" t="s">
        <v>21325</v>
      </c>
      <c r="B739" s="909" t="s">
        <v>21326</v>
      </c>
      <c r="C739" s="985">
        <v>2903</v>
      </c>
      <c r="D739" s="1217">
        <f t="shared" si="12"/>
        <v>2177.25</v>
      </c>
    </row>
    <row r="740" spans="1:4" ht="14.4">
      <c r="A740" s="909" t="s">
        <v>21327</v>
      </c>
      <c r="B740" s="909" t="s">
        <v>21328</v>
      </c>
      <c r="C740" s="985">
        <v>2903</v>
      </c>
      <c r="D740" s="1217">
        <f t="shared" si="12"/>
        <v>2177.25</v>
      </c>
    </row>
    <row r="741" spans="1:4" ht="14.4">
      <c r="A741" s="909" t="s">
        <v>21329</v>
      </c>
      <c r="B741" s="909" t="s">
        <v>21330</v>
      </c>
      <c r="C741" s="985">
        <v>2903</v>
      </c>
      <c r="D741" s="1217">
        <f t="shared" si="12"/>
        <v>2177.25</v>
      </c>
    </row>
    <row r="742" spans="1:4" ht="14.4">
      <c r="A742" s="909" t="s">
        <v>21331</v>
      </c>
      <c r="B742" s="909" t="s">
        <v>21332</v>
      </c>
      <c r="C742" s="985">
        <v>2903</v>
      </c>
      <c r="D742" s="1217">
        <f t="shared" si="12"/>
        <v>2177.25</v>
      </c>
    </row>
    <row r="743" spans="1:4" ht="14.4">
      <c r="A743" s="909" t="s">
        <v>21333</v>
      </c>
      <c r="B743" s="909" t="s">
        <v>21334</v>
      </c>
      <c r="C743" s="985">
        <v>2903</v>
      </c>
      <c r="D743" s="1217">
        <f t="shared" si="12"/>
        <v>2177.25</v>
      </c>
    </row>
    <row r="744" spans="1:4" ht="14.4">
      <c r="A744" s="909" t="s">
        <v>21335</v>
      </c>
      <c r="B744" s="909" t="s">
        <v>21336</v>
      </c>
      <c r="C744" s="985">
        <v>2903</v>
      </c>
      <c r="D744" s="1217">
        <f t="shared" si="12"/>
        <v>2177.25</v>
      </c>
    </row>
    <row r="745" spans="1:4" ht="14.4">
      <c r="A745" s="909" t="s">
        <v>21337</v>
      </c>
      <c r="B745" s="909" t="s">
        <v>21338</v>
      </c>
      <c r="C745" s="985">
        <v>2903</v>
      </c>
      <c r="D745" s="1217">
        <f t="shared" si="12"/>
        <v>2177.25</v>
      </c>
    </row>
    <row r="746" spans="1:4" ht="14.4">
      <c r="A746" s="909" t="s">
        <v>21339</v>
      </c>
      <c r="B746" s="909" t="s">
        <v>21340</v>
      </c>
      <c r="C746" s="985">
        <v>2903</v>
      </c>
      <c r="D746" s="1217">
        <f t="shared" si="12"/>
        <v>2177.25</v>
      </c>
    </row>
    <row r="747" spans="1:4" ht="14.4">
      <c r="A747" s="909" t="s">
        <v>21341</v>
      </c>
      <c r="B747" s="909" t="s">
        <v>21342</v>
      </c>
      <c r="C747" s="985">
        <v>2616</v>
      </c>
      <c r="D747" s="1217">
        <f t="shared" si="12"/>
        <v>1962</v>
      </c>
    </row>
    <row r="748" spans="1:4" ht="14.4">
      <c r="A748" s="909" t="s">
        <v>21343</v>
      </c>
      <c r="B748" s="909" t="s">
        <v>21344</v>
      </c>
      <c r="C748" s="985">
        <v>2616</v>
      </c>
      <c r="D748" s="1217">
        <f t="shared" si="12"/>
        <v>1962</v>
      </c>
    </row>
    <row r="749" spans="1:4" ht="14.4">
      <c r="A749" s="909" t="s">
        <v>21345</v>
      </c>
      <c r="B749" s="909" t="s">
        <v>21346</v>
      </c>
      <c r="C749" s="985">
        <v>2616</v>
      </c>
      <c r="D749" s="1217">
        <f t="shared" si="12"/>
        <v>1962</v>
      </c>
    </row>
    <row r="750" spans="1:4" ht="14.4">
      <c r="A750" s="909" t="s">
        <v>21347</v>
      </c>
      <c r="B750" s="909" t="s">
        <v>21348</v>
      </c>
      <c r="C750" s="985">
        <v>2616</v>
      </c>
      <c r="D750" s="1217">
        <f t="shared" si="12"/>
        <v>1962</v>
      </c>
    </row>
    <row r="751" spans="1:4" ht="14.4">
      <c r="A751" s="909" t="s">
        <v>21349</v>
      </c>
      <c r="B751" s="909" t="s">
        <v>21350</v>
      </c>
      <c r="C751" s="985">
        <v>2616</v>
      </c>
      <c r="D751" s="1217">
        <f t="shared" si="12"/>
        <v>1962</v>
      </c>
    </row>
    <row r="752" spans="1:4" ht="14.4">
      <c r="A752" s="909" t="s">
        <v>21351</v>
      </c>
      <c r="B752" s="909" t="s">
        <v>21352</v>
      </c>
      <c r="C752" s="985">
        <v>2616</v>
      </c>
      <c r="D752" s="1217">
        <f t="shared" si="12"/>
        <v>1962</v>
      </c>
    </row>
    <row r="753" spans="1:4" ht="14.4">
      <c r="A753" s="909" t="s">
        <v>21353</v>
      </c>
      <c r="B753" s="909" t="s">
        <v>21354</v>
      </c>
      <c r="C753" s="985">
        <v>1830</v>
      </c>
      <c r="D753" s="1217">
        <f t="shared" si="12"/>
        <v>1372.5</v>
      </c>
    </row>
    <row r="754" spans="1:4" ht="14.4">
      <c r="A754" s="909" t="s">
        <v>21355</v>
      </c>
      <c r="B754" s="909" t="s">
        <v>21356</v>
      </c>
      <c r="C754" s="985">
        <v>2255</v>
      </c>
      <c r="D754" s="1217">
        <f t="shared" si="12"/>
        <v>1691.25</v>
      </c>
    </row>
    <row r="755" spans="1:4" ht="14.4">
      <c r="A755" s="909" t="s">
        <v>21357</v>
      </c>
      <c r="B755" s="909" t="s">
        <v>21358</v>
      </c>
      <c r="C755" s="985">
        <v>2034</v>
      </c>
      <c r="D755" s="1217">
        <f t="shared" si="12"/>
        <v>1525.5</v>
      </c>
    </row>
    <row r="756" spans="1:4" ht="14.4">
      <c r="A756" s="909" t="s">
        <v>21359</v>
      </c>
      <c r="B756" s="909" t="s">
        <v>21360</v>
      </c>
      <c r="C756" s="985">
        <v>1830.6</v>
      </c>
      <c r="D756" s="1217">
        <f t="shared" si="12"/>
        <v>1372.9499999999998</v>
      </c>
    </row>
    <row r="757" spans="1:4" ht="14.4">
      <c r="A757" s="909" t="s">
        <v>21361</v>
      </c>
      <c r="B757" s="909" t="s">
        <v>21362</v>
      </c>
      <c r="C757" s="985">
        <v>2034</v>
      </c>
      <c r="D757" s="1217">
        <f t="shared" si="12"/>
        <v>1525.5</v>
      </c>
    </row>
    <row r="758" spans="1:4" ht="14.4">
      <c r="A758" s="909" t="s">
        <v>21363</v>
      </c>
      <c r="B758" s="909" t="s">
        <v>21364</v>
      </c>
      <c r="C758" s="985">
        <v>2034</v>
      </c>
      <c r="D758" s="1217">
        <f t="shared" si="12"/>
        <v>1525.5</v>
      </c>
    </row>
    <row r="759" spans="1:4" ht="14.4">
      <c r="A759" s="909" t="s">
        <v>21365</v>
      </c>
      <c r="B759" s="909" t="s">
        <v>21366</v>
      </c>
      <c r="C759" s="985">
        <v>2034</v>
      </c>
      <c r="D759" s="1217">
        <f t="shared" si="12"/>
        <v>1525.5</v>
      </c>
    </row>
    <row r="760" spans="1:4" ht="14.4">
      <c r="A760" s="909" t="s">
        <v>21367</v>
      </c>
      <c r="B760" s="909" t="s">
        <v>21368</v>
      </c>
      <c r="C760" s="985">
        <v>2482</v>
      </c>
      <c r="D760" s="1217">
        <f t="shared" si="12"/>
        <v>1861.5</v>
      </c>
    </row>
    <row r="761" spans="1:4" ht="14.4">
      <c r="A761" s="909" t="s">
        <v>21369</v>
      </c>
      <c r="B761" s="909" t="s">
        <v>21370</v>
      </c>
      <c r="C761" s="985">
        <v>2482</v>
      </c>
      <c r="D761" s="1217">
        <f t="shared" si="12"/>
        <v>1861.5</v>
      </c>
    </row>
    <row r="762" spans="1:4" ht="14.4">
      <c r="A762" s="909" t="s">
        <v>21371</v>
      </c>
      <c r="B762" s="909" t="s">
        <v>21372</v>
      </c>
      <c r="C762" s="985">
        <v>2673</v>
      </c>
      <c r="D762" s="1217">
        <f t="shared" si="12"/>
        <v>2004.75</v>
      </c>
    </row>
    <row r="763" spans="1:4" ht="14.4">
      <c r="A763" s="909" t="s">
        <v>21373</v>
      </c>
      <c r="B763" s="909" t="s">
        <v>21374</v>
      </c>
      <c r="C763" s="985">
        <v>3597</v>
      </c>
      <c r="D763" s="1217">
        <f t="shared" si="12"/>
        <v>2697.75</v>
      </c>
    </row>
    <row r="764" spans="1:4" ht="14.4">
      <c r="A764" s="909" t="s">
        <v>21375</v>
      </c>
      <c r="B764" s="909" t="s">
        <v>21376</v>
      </c>
      <c r="C764" s="985">
        <v>3597</v>
      </c>
      <c r="D764" s="1217">
        <f t="shared" si="12"/>
        <v>2697.75</v>
      </c>
    </row>
    <row r="765" spans="1:4" ht="14.4">
      <c r="A765" s="909" t="s">
        <v>21377</v>
      </c>
      <c r="B765" s="909" t="s">
        <v>21378</v>
      </c>
      <c r="C765" s="985">
        <v>2816</v>
      </c>
      <c r="D765" s="1217">
        <f t="shared" si="12"/>
        <v>2112</v>
      </c>
    </row>
    <row r="766" spans="1:4" ht="14.4">
      <c r="A766" s="909" t="s">
        <v>21379</v>
      </c>
      <c r="B766" s="909" t="s">
        <v>21380</v>
      </c>
      <c r="C766" s="985">
        <v>2534.4</v>
      </c>
      <c r="D766" s="1217">
        <f t="shared" si="12"/>
        <v>1900.8000000000002</v>
      </c>
    </row>
    <row r="767" spans="1:4" ht="14.4">
      <c r="A767" s="909" t="s">
        <v>21381</v>
      </c>
      <c r="B767" s="909" t="s">
        <v>21382</v>
      </c>
      <c r="C767" s="985">
        <v>3597</v>
      </c>
      <c r="D767" s="1217">
        <f t="shared" si="12"/>
        <v>2697.75</v>
      </c>
    </row>
    <row r="768" spans="1:4" ht="14.4">
      <c r="A768" s="909" t="s">
        <v>21383</v>
      </c>
      <c r="B768" s="909" t="s">
        <v>21384</v>
      </c>
      <c r="C768" s="985">
        <v>3597</v>
      </c>
      <c r="D768" s="1217">
        <f t="shared" si="12"/>
        <v>2697.75</v>
      </c>
    </row>
    <row r="769" spans="1:4" ht="14.4">
      <c r="A769" s="909" t="s">
        <v>21385</v>
      </c>
      <c r="B769" s="909" t="s">
        <v>21386</v>
      </c>
      <c r="C769" s="985">
        <v>3597</v>
      </c>
      <c r="D769" s="1217">
        <f t="shared" si="12"/>
        <v>2697.75</v>
      </c>
    </row>
    <row r="770" spans="1:4" ht="14.4">
      <c r="A770" s="909" t="s">
        <v>21387</v>
      </c>
      <c r="B770" s="909" t="s">
        <v>21388</v>
      </c>
      <c r="C770" s="985">
        <v>3597</v>
      </c>
      <c r="D770" s="1217">
        <f t="shared" si="12"/>
        <v>2697.75</v>
      </c>
    </row>
    <row r="771" spans="1:4" ht="14.4">
      <c r="A771" s="909" t="s">
        <v>21389</v>
      </c>
      <c r="B771" s="909" t="s">
        <v>21390</v>
      </c>
      <c r="C771" s="985">
        <v>3597</v>
      </c>
      <c r="D771" s="1217">
        <f t="shared" si="12"/>
        <v>2697.75</v>
      </c>
    </row>
    <row r="772" spans="1:4" ht="14.4">
      <c r="A772" s="909" t="s">
        <v>21391</v>
      </c>
      <c r="B772" s="909" t="s">
        <v>21392</v>
      </c>
      <c r="C772" s="985">
        <v>3597</v>
      </c>
      <c r="D772" s="1217">
        <f t="shared" si="12"/>
        <v>2697.75</v>
      </c>
    </row>
    <row r="773" spans="1:4" ht="14.4">
      <c r="A773" s="909" t="s">
        <v>21393</v>
      </c>
      <c r="B773" s="909" t="s">
        <v>21394</v>
      </c>
      <c r="C773" s="985">
        <v>2089.8000000000002</v>
      </c>
      <c r="D773" s="1217">
        <f t="shared" si="12"/>
        <v>1567.3500000000001</v>
      </c>
    </row>
    <row r="774" spans="1:4" ht="14.4">
      <c r="A774" s="909" t="s">
        <v>21395</v>
      </c>
      <c r="B774" s="909" t="s">
        <v>21396</v>
      </c>
      <c r="C774" s="985">
        <v>3246</v>
      </c>
      <c r="D774" s="1217">
        <f t="shared" si="12"/>
        <v>2434.5</v>
      </c>
    </row>
    <row r="775" spans="1:4" ht="14.4">
      <c r="A775" s="909" t="s">
        <v>21397</v>
      </c>
      <c r="B775" s="909" t="s">
        <v>21398</v>
      </c>
      <c r="C775" s="985">
        <v>2322</v>
      </c>
      <c r="D775" s="1217">
        <f t="shared" si="12"/>
        <v>1741.5</v>
      </c>
    </row>
    <row r="776" spans="1:4" ht="14.4">
      <c r="A776" s="909" t="s">
        <v>21399</v>
      </c>
      <c r="B776" s="909" t="s">
        <v>21400</v>
      </c>
      <c r="C776" s="985">
        <v>2322</v>
      </c>
      <c r="D776" s="1217">
        <f t="shared" si="12"/>
        <v>1741.5</v>
      </c>
    </row>
    <row r="777" spans="1:4" ht="14.4">
      <c r="A777" s="909" t="s">
        <v>21401</v>
      </c>
      <c r="B777" s="909" t="s">
        <v>21402</v>
      </c>
      <c r="C777" s="985">
        <v>2322</v>
      </c>
      <c r="D777" s="1217">
        <f t="shared" si="12"/>
        <v>1741.5</v>
      </c>
    </row>
    <row r="778" spans="1:4" ht="14.4">
      <c r="A778" s="909" t="s">
        <v>21403</v>
      </c>
      <c r="B778" s="909" t="s">
        <v>21404</v>
      </c>
      <c r="C778" s="985">
        <v>3246</v>
      </c>
      <c r="D778" s="1217">
        <f t="shared" si="12"/>
        <v>2434.5</v>
      </c>
    </row>
    <row r="779" spans="1:4" ht="14.4">
      <c r="A779" s="909" t="s">
        <v>21405</v>
      </c>
      <c r="B779" s="909" t="s">
        <v>21406</v>
      </c>
      <c r="C779" s="985">
        <v>2322</v>
      </c>
      <c r="D779" s="1217">
        <f t="shared" si="12"/>
        <v>1741.5</v>
      </c>
    </row>
    <row r="780" spans="1:4" ht="14.4">
      <c r="A780" s="909" t="s">
        <v>21407</v>
      </c>
      <c r="B780" s="909" t="s">
        <v>21408</v>
      </c>
      <c r="C780" s="985">
        <v>3246</v>
      </c>
      <c r="D780" s="1217">
        <f t="shared" si="12"/>
        <v>2434.5</v>
      </c>
    </row>
    <row r="781" spans="1:4" ht="14.4">
      <c r="A781" s="909" t="s">
        <v>21409</v>
      </c>
      <c r="B781" s="909" t="s">
        <v>21410</v>
      </c>
      <c r="C781" s="985">
        <v>2322</v>
      </c>
      <c r="D781" s="1217">
        <f t="shared" si="12"/>
        <v>1741.5</v>
      </c>
    </row>
    <row r="782" spans="1:4" ht="14.4">
      <c r="A782" s="909" t="s">
        <v>21411</v>
      </c>
      <c r="B782" s="909" t="s">
        <v>21412</v>
      </c>
      <c r="C782" s="985">
        <v>3246</v>
      </c>
      <c r="D782" s="1217">
        <f t="shared" si="12"/>
        <v>2434.5</v>
      </c>
    </row>
    <row r="783" spans="1:4" ht="14.4">
      <c r="A783" s="909" t="s">
        <v>21413</v>
      </c>
      <c r="B783" s="909" t="s">
        <v>21414</v>
      </c>
      <c r="C783" s="985">
        <v>3246</v>
      </c>
      <c r="D783" s="1217">
        <f t="shared" si="12"/>
        <v>2434.5</v>
      </c>
    </row>
    <row r="784" spans="1:4" ht="14.4">
      <c r="A784" s="909" t="s">
        <v>21415</v>
      </c>
      <c r="B784" s="909" t="s">
        <v>21416</v>
      </c>
      <c r="C784" s="985">
        <v>3246</v>
      </c>
      <c r="D784" s="1217">
        <f t="shared" si="12"/>
        <v>2434.5</v>
      </c>
    </row>
    <row r="785" spans="1:4" ht="14.4">
      <c r="A785" s="909" t="s">
        <v>21417</v>
      </c>
      <c r="B785" s="909" t="s">
        <v>21418</v>
      </c>
      <c r="C785" s="985">
        <v>2648</v>
      </c>
      <c r="D785" s="1217">
        <f t="shared" si="12"/>
        <v>1986</v>
      </c>
    </row>
    <row r="786" spans="1:4" ht="14.4">
      <c r="A786" s="909" t="s">
        <v>21419</v>
      </c>
      <c r="B786" s="909" t="s">
        <v>21420</v>
      </c>
      <c r="C786" s="985">
        <v>2648</v>
      </c>
      <c r="D786" s="1217">
        <f t="shared" si="12"/>
        <v>1986</v>
      </c>
    </row>
    <row r="787" spans="1:4" ht="14.4">
      <c r="A787" s="909" t="s">
        <v>21421</v>
      </c>
      <c r="B787" s="909" t="s">
        <v>21422</v>
      </c>
      <c r="C787" s="985">
        <v>2648</v>
      </c>
      <c r="D787" s="1217">
        <f t="shared" si="12"/>
        <v>1986</v>
      </c>
    </row>
    <row r="788" spans="1:4" ht="14.4">
      <c r="A788" s="909" t="s">
        <v>21423</v>
      </c>
      <c r="B788" s="909" t="s">
        <v>21424</v>
      </c>
      <c r="C788" s="985">
        <v>2384</v>
      </c>
      <c r="D788" s="1217">
        <f t="shared" si="12"/>
        <v>1788</v>
      </c>
    </row>
    <row r="789" spans="1:4" ht="14.4">
      <c r="A789" s="909" t="s">
        <v>21425</v>
      </c>
      <c r="B789" s="909" t="s">
        <v>21426</v>
      </c>
      <c r="C789" s="985">
        <v>2384</v>
      </c>
      <c r="D789" s="1217">
        <f t="shared" si="12"/>
        <v>1788</v>
      </c>
    </row>
    <row r="790" spans="1:4" ht="14.4">
      <c r="A790" s="909" t="s">
        <v>21427</v>
      </c>
      <c r="B790" s="909" t="s">
        <v>21428</v>
      </c>
      <c r="C790" s="985">
        <v>2385</v>
      </c>
      <c r="D790" s="1217">
        <f t="shared" si="12"/>
        <v>1788.75</v>
      </c>
    </row>
    <row r="791" spans="1:4" ht="14.4">
      <c r="A791" s="909" t="s">
        <v>21429</v>
      </c>
      <c r="B791" s="909" t="s">
        <v>21430</v>
      </c>
      <c r="C791" s="985">
        <v>2385</v>
      </c>
      <c r="D791" s="1217">
        <f t="shared" si="12"/>
        <v>1788.75</v>
      </c>
    </row>
    <row r="792" spans="1:4" ht="14.4">
      <c r="A792" s="909" t="s">
        <v>21431</v>
      </c>
      <c r="B792" s="909" t="s">
        <v>21432</v>
      </c>
      <c r="C792" s="985">
        <v>2384</v>
      </c>
      <c r="D792" s="1217">
        <f t="shared" ref="D792:D823" si="13">C792*0.75</f>
        <v>1788</v>
      </c>
    </row>
    <row r="793" spans="1:4" ht="14.4">
      <c r="A793" s="909" t="s">
        <v>21433</v>
      </c>
      <c r="B793" s="909" t="s">
        <v>21434</v>
      </c>
      <c r="C793" s="985">
        <v>2385</v>
      </c>
      <c r="D793" s="1217">
        <f t="shared" si="13"/>
        <v>1788.75</v>
      </c>
    </row>
    <row r="794" spans="1:4" ht="14.4">
      <c r="A794" s="909" t="s">
        <v>21435</v>
      </c>
      <c r="B794" s="909" t="s">
        <v>21436</v>
      </c>
      <c r="C794" s="985">
        <v>11</v>
      </c>
      <c r="D794" s="1217">
        <f t="shared" si="13"/>
        <v>8.25</v>
      </c>
    </row>
    <row r="795" spans="1:4" ht="14.4">
      <c r="A795" s="909" t="s">
        <v>21437</v>
      </c>
      <c r="B795" s="909" t="s">
        <v>21438</v>
      </c>
      <c r="C795" s="985">
        <v>13</v>
      </c>
      <c r="D795" s="1217">
        <f t="shared" si="13"/>
        <v>9.75</v>
      </c>
    </row>
    <row r="796" spans="1:4" ht="14.4">
      <c r="A796" s="909" t="s">
        <v>21439</v>
      </c>
      <c r="B796" s="909" t="s">
        <v>21440</v>
      </c>
      <c r="C796" s="985">
        <v>411</v>
      </c>
      <c r="D796" s="1217">
        <f t="shared" si="13"/>
        <v>308.25</v>
      </c>
    </row>
    <row r="797" spans="1:4" ht="14.4">
      <c r="A797" s="909" t="s">
        <v>21441</v>
      </c>
      <c r="B797" s="909" t="s">
        <v>21442</v>
      </c>
      <c r="C797" s="985">
        <v>1554</v>
      </c>
      <c r="D797" s="1217">
        <f t="shared" si="13"/>
        <v>1165.5</v>
      </c>
    </row>
    <row r="798" spans="1:4" ht="14.4">
      <c r="A798" s="909" t="s">
        <v>21443</v>
      </c>
      <c r="B798" s="909" t="s">
        <v>21444</v>
      </c>
      <c r="C798" s="985">
        <v>1273</v>
      </c>
      <c r="D798" s="1217">
        <f t="shared" si="13"/>
        <v>954.75</v>
      </c>
    </row>
    <row r="799" spans="1:4" ht="14.4">
      <c r="A799" s="909" t="s">
        <v>21445</v>
      </c>
      <c r="B799" s="909" t="s">
        <v>21446</v>
      </c>
      <c r="C799" s="985">
        <v>1547</v>
      </c>
      <c r="D799" s="1217">
        <f t="shared" si="13"/>
        <v>1160.25</v>
      </c>
    </row>
    <row r="800" spans="1:4" ht="14.4">
      <c r="A800" s="909" t="s">
        <v>21447</v>
      </c>
      <c r="B800" s="909" t="s">
        <v>21448</v>
      </c>
      <c r="C800" s="985">
        <v>1682</v>
      </c>
      <c r="D800" s="1217">
        <f t="shared" si="13"/>
        <v>1261.5</v>
      </c>
    </row>
    <row r="801" spans="1:4" ht="14.4">
      <c r="A801" s="909" t="s">
        <v>21449</v>
      </c>
      <c r="B801" s="909" t="s">
        <v>21450</v>
      </c>
      <c r="C801" s="985">
        <v>1797</v>
      </c>
      <c r="D801" s="1217">
        <f t="shared" si="13"/>
        <v>1347.75</v>
      </c>
    </row>
    <row r="802" spans="1:4" ht="14.4">
      <c r="A802" s="909" t="s">
        <v>21451</v>
      </c>
      <c r="B802" s="909" t="s">
        <v>21452</v>
      </c>
      <c r="C802" s="985">
        <v>1428</v>
      </c>
      <c r="D802" s="1217">
        <f t="shared" si="13"/>
        <v>1071</v>
      </c>
    </row>
    <row r="803" spans="1:4" ht="14.4">
      <c r="A803" s="909" t="s">
        <v>21453</v>
      </c>
      <c r="B803" s="909" t="s">
        <v>21454</v>
      </c>
      <c r="C803" s="985">
        <v>300</v>
      </c>
      <c r="D803" s="1217">
        <f t="shared" si="13"/>
        <v>225</v>
      </c>
    </row>
    <row r="804" spans="1:4" ht="14.4">
      <c r="A804" s="909" t="s">
        <v>21455</v>
      </c>
      <c r="B804" s="909" t="s">
        <v>21456</v>
      </c>
      <c r="C804" s="985">
        <v>343</v>
      </c>
      <c r="D804" s="1217">
        <f t="shared" si="13"/>
        <v>257.25</v>
      </c>
    </row>
    <row r="805" spans="1:4" ht="14.4">
      <c r="A805" s="909" t="s">
        <v>21457</v>
      </c>
      <c r="B805" s="909" t="s">
        <v>21458</v>
      </c>
      <c r="C805" s="985">
        <v>301.95999999999998</v>
      </c>
      <c r="D805" s="1217">
        <f t="shared" si="13"/>
        <v>226.46999999999997</v>
      </c>
    </row>
    <row r="806" spans="1:4" ht="14.4">
      <c r="A806" s="909" t="s">
        <v>21459</v>
      </c>
      <c r="B806" s="909" t="s">
        <v>21460</v>
      </c>
      <c r="C806" s="985">
        <v>382</v>
      </c>
      <c r="D806" s="1217">
        <f t="shared" si="13"/>
        <v>286.5</v>
      </c>
    </row>
    <row r="807" spans="1:4" ht="14.4">
      <c r="A807" s="909" t="s">
        <v>21461</v>
      </c>
      <c r="B807" s="909" t="s">
        <v>21462</v>
      </c>
      <c r="C807" s="985">
        <v>172</v>
      </c>
      <c r="D807" s="1217">
        <f t="shared" si="13"/>
        <v>129</v>
      </c>
    </row>
    <row r="808" spans="1:4" ht="14.4">
      <c r="A808" s="909" t="s">
        <v>21463</v>
      </c>
      <c r="B808" s="909" t="s">
        <v>21464</v>
      </c>
      <c r="C808" s="985">
        <v>299</v>
      </c>
      <c r="D808" s="1217">
        <f t="shared" si="13"/>
        <v>224.25</v>
      </c>
    </row>
    <row r="809" spans="1:4" ht="14.4">
      <c r="A809" s="909" t="s">
        <v>21465</v>
      </c>
      <c r="B809" s="909" t="s">
        <v>21466</v>
      </c>
      <c r="C809" s="985">
        <v>350</v>
      </c>
      <c r="D809" s="1217">
        <f t="shared" si="13"/>
        <v>262.5</v>
      </c>
    </row>
    <row r="810" spans="1:4" ht="14.4">
      <c r="A810" s="909" t="s">
        <v>21467</v>
      </c>
      <c r="B810" s="909" t="s">
        <v>21468</v>
      </c>
      <c r="C810" s="985">
        <v>22</v>
      </c>
      <c r="D810" s="1217">
        <f t="shared" si="13"/>
        <v>16.5</v>
      </c>
    </row>
    <row r="811" spans="1:4" ht="14.4">
      <c r="A811" s="909" t="s">
        <v>21469</v>
      </c>
      <c r="B811" s="909" t="s">
        <v>21470</v>
      </c>
      <c r="C811" s="985">
        <v>140</v>
      </c>
      <c r="D811" s="1217">
        <f t="shared" si="13"/>
        <v>105</v>
      </c>
    </row>
    <row r="812" spans="1:4" ht="14.4">
      <c r="A812" s="909" t="s">
        <v>21471</v>
      </c>
      <c r="B812" s="909" t="s">
        <v>21472</v>
      </c>
      <c r="C812" s="985">
        <v>152</v>
      </c>
      <c r="D812" s="1217">
        <f t="shared" si="13"/>
        <v>114</v>
      </c>
    </row>
    <row r="813" spans="1:4" ht="14.4">
      <c r="A813" s="909" t="s">
        <v>21473</v>
      </c>
      <c r="B813" s="909" t="s">
        <v>21474</v>
      </c>
      <c r="C813" s="985">
        <v>165</v>
      </c>
      <c r="D813" s="1217">
        <f t="shared" si="13"/>
        <v>123.75</v>
      </c>
    </row>
    <row r="814" spans="1:4" ht="14.4">
      <c r="A814" s="909" t="s">
        <v>21475</v>
      </c>
      <c r="B814" s="909" t="s">
        <v>21476</v>
      </c>
      <c r="C814" s="985">
        <v>176</v>
      </c>
      <c r="D814" s="1217">
        <f t="shared" si="13"/>
        <v>132</v>
      </c>
    </row>
    <row r="815" spans="1:4" ht="14.4">
      <c r="A815" s="909" t="s">
        <v>21477</v>
      </c>
      <c r="B815" s="909" t="s">
        <v>21478</v>
      </c>
      <c r="C815" s="985">
        <v>88</v>
      </c>
      <c r="D815" s="1217">
        <f t="shared" si="13"/>
        <v>66</v>
      </c>
    </row>
    <row r="816" spans="1:4" ht="14.4">
      <c r="A816" s="909" t="s">
        <v>21479</v>
      </c>
      <c r="B816" s="909" t="s">
        <v>21480</v>
      </c>
      <c r="C816" s="985">
        <v>283</v>
      </c>
      <c r="D816" s="1217">
        <f t="shared" si="13"/>
        <v>212.25</v>
      </c>
    </row>
    <row r="817" spans="1:4" ht="14.4">
      <c r="A817" s="909" t="s">
        <v>21481</v>
      </c>
      <c r="B817" s="909" t="s">
        <v>21482</v>
      </c>
      <c r="C817" s="985">
        <v>299</v>
      </c>
      <c r="D817" s="1217">
        <f t="shared" si="13"/>
        <v>224.25</v>
      </c>
    </row>
    <row r="818" spans="1:4" ht="14.4">
      <c r="A818" s="909" t="s">
        <v>21483</v>
      </c>
      <c r="B818" s="909" t="s">
        <v>21484</v>
      </c>
      <c r="C818" s="985">
        <v>346</v>
      </c>
      <c r="D818" s="1217">
        <f t="shared" si="13"/>
        <v>259.5</v>
      </c>
    </row>
    <row r="819" spans="1:4" ht="14.4">
      <c r="A819" s="909" t="s">
        <v>21485</v>
      </c>
      <c r="B819" s="909" t="s">
        <v>21486</v>
      </c>
      <c r="C819" s="985">
        <v>330</v>
      </c>
      <c r="D819" s="1217">
        <f t="shared" si="13"/>
        <v>247.5</v>
      </c>
    </row>
    <row r="820" spans="1:4" ht="14.4">
      <c r="A820" s="909" t="s">
        <v>21487</v>
      </c>
      <c r="B820" s="909" t="s">
        <v>21488</v>
      </c>
      <c r="C820" s="985">
        <v>269</v>
      </c>
      <c r="D820" s="1217">
        <f t="shared" si="13"/>
        <v>201.75</v>
      </c>
    </row>
    <row r="821" spans="1:4" ht="14.4">
      <c r="A821" s="909" t="s">
        <v>21489</v>
      </c>
      <c r="B821" s="909" t="s">
        <v>21490</v>
      </c>
      <c r="C821" s="985">
        <v>400</v>
      </c>
      <c r="D821" s="1217">
        <f t="shared" si="13"/>
        <v>300</v>
      </c>
    </row>
    <row r="822" spans="1:4" ht="14.4">
      <c r="A822" s="909" t="s">
        <v>21491</v>
      </c>
      <c r="B822" s="909" t="s">
        <v>21492</v>
      </c>
      <c r="C822" s="985">
        <v>450</v>
      </c>
      <c r="D822" s="1217">
        <f t="shared" si="13"/>
        <v>337.5</v>
      </c>
    </row>
    <row r="823" spans="1:4" ht="14.4">
      <c r="A823" s="909" t="s">
        <v>21493</v>
      </c>
      <c r="B823" s="909" t="s">
        <v>21494</v>
      </c>
      <c r="C823" s="985">
        <v>475</v>
      </c>
      <c r="D823" s="1217">
        <f t="shared" si="13"/>
        <v>356.25</v>
      </c>
    </row>
    <row r="824" spans="1:4" ht="14.4">
      <c r="A824" s="909" t="s">
        <v>21495</v>
      </c>
      <c r="B824" s="909" t="s">
        <v>21496</v>
      </c>
      <c r="C824" s="985">
        <v>283</v>
      </c>
      <c r="D824" s="1217">
        <f t="shared" ref="D824:D855" si="14">C824*0.75</f>
        <v>212.25</v>
      </c>
    </row>
    <row r="825" spans="1:4" ht="14.4">
      <c r="A825" s="909" t="s">
        <v>21497</v>
      </c>
      <c r="B825" s="909" t="s">
        <v>21498</v>
      </c>
      <c r="C825" s="985">
        <v>329</v>
      </c>
      <c r="D825" s="1217">
        <f t="shared" si="14"/>
        <v>246.75</v>
      </c>
    </row>
    <row r="826" spans="1:4" ht="14.4">
      <c r="A826" s="909" t="s">
        <v>21499</v>
      </c>
      <c r="B826" s="909" t="s">
        <v>21500</v>
      </c>
      <c r="C826" s="985">
        <v>299</v>
      </c>
      <c r="D826" s="1217">
        <f t="shared" si="14"/>
        <v>224.25</v>
      </c>
    </row>
    <row r="827" spans="1:4" ht="14.4">
      <c r="A827" s="909" t="s">
        <v>21501</v>
      </c>
      <c r="B827" s="909" t="s">
        <v>21502</v>
      </c>
      <c r="C827" s="985">
        <v>346</v>
      </c>
      <c r="D827" s="1217">
        <f t="shared" si="14"/>
        <v>259.5</v>
      </c>
    </row>
    <row r="828" spans="1:4" ht="14.4">
      <c r="A828" s="909" t="s">
        <v>21503</v>
      </c>
      <c r="B828" s="909" t="s">
        <v>21504</v>
      </c>
      <c r="C828" s="985">
        <v>317</v>
      </c>
      <c r="D828" s="1217">
        <f t="shared" si="14"/>
        <v>237.75</v>
      </c>
    </row>
    <row r="829" spans="1:4" ht="14.4">
      <c r="A829" s="909" t="s">
        <v>21505</v>
      </c>
      <c r="B829" s="909" t="s">
        <v>21506</v>
      </c>
      <c r="C829" s="985">
        <v>359</v>
      </c>
      <c r="D829" s="1217">
        <f t="shared" si="14"/>
        <v>269.25</v>
      </c>
    </row>
    <row r="830" spans="1:4" ht="14.4">
      <c r="A830" s="909" t="s">
        <v>21507</v>
      </c>
      <c r="B830" s="909" t="s">
        <v>21508</v>
      </c>
      <c r="C830" s="985">
        <v>285</v>
      </c>
      <c r="D830" s="1217">
        <f t="shared" si="14"/>
        <v>213.75</v>
      </c>
    </row>
    <row r="831" spans="1:4" ht="14.4">
      <c r="A831" s="909" t="s">
        <v>21509</v>
      </c>
      <c r="B831" s="909" t="s">
        <v>21510</v>
      </c>
      <c r="C831" s="985">
        <v>322</v>
      </c>
      <c r="D831" s="1217">
        <f t="shared" si="14"/>
        <v>241.5</v>
      </c>
    </row>
    <row r="832" spans="1:4" ht="14.4">
      <c r="A832" s="909" t="s">
        <v>21511</v>
      </c>
      <c r="B832" s="909" t="s">
        <v>21512</v>
      </c>
      <c r="C832" s="985">
        <v>364</v>
      </c>
      <c r="D832" s="1217">
        <f t="shared" si="14"/>
        <v>273</v>
      </c>
    </row>
    <row r="833" spans="1:4" ht="14.4">
      <c r="A833" s="909" t="s">
        <v>21513</v>
      </c>
      <c r="B833" s="909" t="s">
        <v>21514</v>
      </c>
      <c r="C833" s="985">
        <v>400</v>
      </c>
      <c r="D833" s="1217">
        <f t="shared" si="14"/>
        <v>300</v>
      </c>
    </row>
    <row r="834" spans="1:4" ht="14.4">
      <c r="A834" s="909" t="s">
        <v>21515</v>
      </c>
      <c r="B834" s="909" t="s">
        <v>21516</v>
      </c>
      <c r="C834" s="985">
        <v>290</v>
      </c>
      <c r="D834" s="1217">
        <f t="shared" si="14"/>
        <v>217.5</v>
      </c>
    </row>
    <row r="835" spans="1:4" ht="14.4">
      <c r="A835" s="909" t="s">
        <v>21517</v>
      </c>
      <c r="B835" s="909" t="s">
        <v>21518</v>
      </c>
      <c r="C835" s="985">
        <v>434</v>
      </c>
      <c r="D835" s="1217">
        <f t="shared" si="14"/>
        <v>325.5</v>
      </c>
    </row>
    <row r="836" spans="1:4" ht="14.4">
      <c r="A836" s="909" t="s">
        <v>21519</v>
      </c>
      <c r="B836" s="909" t="s">
        <v>21520</v>
      </c>
      <c r="C836" s="985">
        <v>328</v>
      </c>
      <c r="D836" s="1217">
        <f t="shared" si="14"/>
        <v>246</v>
      </c>
    </row>
    <row r="837" spans="1:4" ht="14.4">
      <c r="A837" s="909" t="s">
        <v>21521</v>
      </c>
      <c r="B837" s="909" t="s">
        <v>21522</v>
      </c>
      <c r="C837" s="985">
        <v>472</v>
      </c>
      <c r="D837" s="1217">
        <f t="shared" si="14"/>
        <v>354</v>
      </c>
    </row>
    <row r="838" spans="1:4" ht="14.4">
      <c r="A838" s="909" t="s">
        <v>21523</v>
      </c>
      <c r="B838" s="909" t="s">
        <v>21524</v>
      </c>
      <c r="C838" s="985">
        <v>370</v>
      </c>
      <c r="D838" s="1217">
        <f t="shared" si="14"/>
        <v>277.5</v>
      </c>
    </row>
    <row r="839" spans="1:4" ht="14.4">
      <c r="A839" s="909" t="s">
        <v>21525</v>
      </c>
      <c r="B839" s="909" t="s">
        <v>21526</v>
      </c>
      <c r="C839" s="985">
        <v>521</v>
      </c>
      <c r="D839" s="1217">
        <f t="shared" si="14"/>
        <v>390.75</v>
      </c>
    </row>
    <row r="840" spans="1:4" ht="14.4">
      <c r="A840" s="909" t="s">
        <v>21527</v>
      </c>
      <c r="B840" s="909" t="s">
        <v>21528</v>
      </c>
      <c r="C840" s="985">
        <v>450</v>
      </c>
      <c r="D840" s="1217">
        <f t="shared" si="14"/>
        <v>337.5</v>
      </c>
    </row>
    <row r="841" spans="1:4" ht="14.4">
      <c r="A841" s="909" t="s">
        <v>21529</v>
      </c>
      <c r="B841" s="909" t="s">
        <v>21530</v>
      </c>
      <c r="C841" s="985">
        <v>527</v>
      </c>
      <c r="D841" s="1217">
        <f t="shared" si="14"/>
        <v>395.25</v>
      </c>
    </row>
    <row r="842" spans="1:4" ht="14.4">
      <c r="A842" s="909" t="s">
        <v>21531</v>
      </c>
      <c r="B842" s="909" t="s">
        <v>21532</v>
      </c>
      <c r="C842" s="985">
        <v>564</v>
      </c>
      <c r="D842" s="1217">
        <f t="shared" si="14"/>
        <v>423</v>
      </c>
    </row>
    <row r="843" spans="1:4" ht="14.4">
      <c r="A843" s="909" t="s">
        <v>21533</v>
      </c>
      <c r="B843" s="909" t="s">
        <v>21534</v>
      </c>
      <c r="C843" s="985">
        <v>590</v>
      </c>
      <c r="D843" s="1217">
        <f t="shared" si="14"/>
        <v>442.5</v>
      </c>
    </row>
    <row r="844" spans="1:4" ht="14.4">
      <c r="A844" s="909" t="s">
        <v>21535</v>
      </c>
      <c r="B844" s="909" t="s">
        <v>21536</v>
      </c>
      <c r="C844" s="985">
        <v>292</v>
      </c>
      <c r="D844" s="1217">
        <f t="shared" si="14"/>
        <v>219</v>
      </c>
    </row>
    <row r="845" spans="1:4" ht="14.4">
      <c r="A845" s="909" t="s">
        <v>21537</v>
      </c>
      <c r="B845" s="909" t="s">
        <v>21538</v>
      </c>
      <c r="C845" s="985">
        <v>425</v>
      </c>
      <c r="D845" s="1217">
        <f t="shared" si="14"/>
        <v>318.75</v>
      </c>
    </row>
    <row r="846" spans="1:4" ht="14.4">
      <c r="A846" s="909" t="s">
        <v>21539</v>
      </c>
      <c r="B846" s="909" t="s">
        <v>21540</v>
      </c>
      <c r="C846" s="985">
        <v>329</v>
      </c>
      <c r="D846" s="1217">
        <f t="shared" si="14"/>
        <v>246.75</v>
      </c>
    </row>
    <row r="847" spans="1:4" ht="14.4">
      <c r="A847" s="909" t="s">
        <v>21541</v>
      </c>
      <c r="B847" s="909" t="s">
        <v>21542</v>
      </c>
      <c r="C847" s="985">
        <v>465</v>
      </c>
      <c r="D847" s="1217">
        <f t="shared" si="14"/>
        <v>348.75</v>
      </c>
    </row>
    <row r="848" spans="1:4" ht="14.4">
      <c r="A848" s="909" t="s">
        <v>21543</v>
      </c>
      <c r="B848" s="909" t="s">
        <v>21544</v>
      </c>
      <c r="C848" s="985">
        <v>284</v>
      </c>
      <c r="D848" s="1217">
        <f t="shared" si="14"/>
        <v>213</v>
      </c>
    </row>
    <row r="849" spans="1:4" ht="14.4">
      <c r="A849" s="909" t="s">
        <v>21545</v>
      </c>
      <c r="B849" s="909" t="s">
        <v>21546</v>
      </c>
      <c r="C849" s="985">
        <v>298</v>
      </c>
      <c r="D849" s="1217">
        <f t="shared" si="14"/>
        <v>223.5</v>
      </c>
    </row>
    <row r="850" spans="1:4" ht="14.4">
      <c r="A850" s="909" t="s">
        <v>21547</v>
      </c>
      <c r="B850" s="909" t="s">
        <v>21548</v>
      </c>
      <c r="C850" s="985">
        <v>297</v>
      </c>
      <c r="D850" s="1217">
        <f t="shared" ref="D850:D913" si="15">C850*0.75</f>
        <v>222.75</v>
      </c>
    </row>
    <row r="851" spans="1:4" ht="14.4">
      <c r="A851" s="909" t="s">
        <v>21549</v>
      </c>
      <c r="B851" s="909" t="s">
        <v>21550</v>
      </c>
      <c r="C851" s="985">
        <v>310</v>
      </c>
      <c r="D851" s="1217">
        <f t="shared" si="15"/>
        <v>232.5</v>
      </c>
    </row>
    <row r="852" spans="1:4" ht="14.4">
      <c r="A852" s="909" t="s">
        <v>21551</v>
      </c>
      <c r="B852" s="909" t="s">
        <v>21552</v>
      </c>
      <c r="C852" s="985">
        <v>324</v>
      </c>
      <c r="D852" s="1217">
        <f t="shared" si="15"/>
        <v>243</v>
      </c>
    </row>
    <row r="853" spans="1:4" ht="14.4">
      <c r="A853" s="909" t="s">
        <v>21553</v>
      </c>
      <c r="B853" s="909" t="s">
        <v>21554</v>
      </c>
      <c r="C853" s="985">
        <v>345</v>
      </c>
      <c r="D853" s="1217">
        <f t="shared" si="15"/>
        <v>258.75</v>
      </c>
    </row>
    <row r="854" spans="1:4" ht="14.4">
      <c r="A854" s="909" t="s">
        <v>21555</v>
      </c>
      <c r="B854" s="909" t="s">
        <v>21556</v>
      </c>
      <c r="C854" s="985">
        <v>402</v>
      </c>
      <c r="D854" s="1217">
        <f t="shared" si="15"/>
        <v>301.5</v>
      </c>
    </row>
    <row r="855" spans="1:4" ht="14.4">
      <c r="A855" s="909" t="s">
        <v>21557</v>
      </c>
      <c r="B855" s="909" t="s">
        <v>21558</v>
      </c>
      <c r="C855" s="985">
        <v>61</v>
      </c>
      <c r="D855" s="1217">
        <f t="shared" si="15"/>
        <v>45.75</v>
      </c>
    </row>
    <row r="856" spans="1:4" ht="14.4">
      <c r="A856" s="909" t="s">
        <v>21559</v>
      </c>
      <c r="B856" s="909" t="s">
        <v>21560</v>
      </c>
      <c r="C856" s="985">
        <v>73</v>
      </c>
      <c r="D856" s="1217">
        <f t="shared" si="15"/>
        <v>54.75</v>
      </c>
    </row>
    <row r="857" spans="1:4" ht="14.4">
      <c r="A857" s="909" t="s">
        <v>21561</v>
      </c>
      <c r="B857" s="909" t="s">
        <v>21562</v>
      </c>
      <c r="C857" s="985">
        <v>447</v>
      </c>
      <c r="D857" s="1217">
        <f t="shared" si="15"/>
        <v>335.25</v>
      </c>
    </row>
    <row r="858" spans="1:4" ht="14.4">
      <c r="A858" s="909" t="s">
        <v>21563</v>
      </c>
      <c r="B858" s="909" t="s">
        <v>21564</v>
      </c>
      <c r="C858" s="985">
        <v>481</v>
      </c>
      <c r="D858" s="1217">
        <f t="shared" si="15"/>
        <v>360.75</v>
      </c>
    </row>
    <row r="859" spans="1:4" ht="14.4">
      <c r="A859" s="909" t="s">
        <v>21565</v>
      </c>
      <c r="B859" s="909" t="s">
        <v>21566</v>
      </c>
      <c r="C859" s="985">
        <v>533</v>
      </c>
      <c r="D859" s="1217">
        <f t="shared" si="15"/>
        <v>399.75</v>
      </c>
    </row>
    <row r="860" spans="1:4" ht="14.4">
      <c r="A860" s="909" t="s">
        <v>21567</v>
      </c>
      <c r="B860" s="909" t="s">
        <v>21568</v>
      </c>
      <c r="C860" s="985">
        <v>600</v>
      </c>
      <c r="D860" s="1217">
        <f t="shared" si="15"/>
        <v>450</v>
      </c>
    </row>
    <row r="861" spans="1:4" ht="14.4">
      <c r="A861" s="909" t="s">
        <v>21569</v>
      </c>
      <c r="B861" s="909" t="s">
        <v>21570</v>
      </c>
      <c r="C861" s="985">
        <v>447</v>
      </c>
      <c r="D861" s="1217">
        <f t="shared" si="15"/>
        <v>335.25</v>
      </c>
    </row>
    <row r="862" spans="1:4" ht="14.4">
      <c r="A862" s="909" t="s">
        <v>21571</v>
      </c>
      <c r="B862" s="909" t="s">
        <v>21572</v>
      </c>
      <c r="C862" s="985">
        <v>481</v>
      </c>
      <c r="D862" s="1217">
        <f t="shared" si="15"/>
        <v>360.75</v>
      </c>
    </row>
    <row r="863" spans="1:4" ht="14.4">
      <c r="A863" s="909" t="s">
        <v>21573</v>
      </c>
      <c r="B863" s="909" t="s">
        <v>21574</v>
      </c>
      <c r="C863" s="985">
        <v>533</v>
      </c>
      <c r="D863" s="1217">
        <f t="shared" si="15"/>
        <v>399.75</v>
      </c>
    </row>
    <row r="864" spans="1:4" ht="14.4">
      <c r="A864" s="909" t="s">
        <v>21575</v>
      </c>
      <c r="B864" s="909" t="s">
        <v>21576</v>
      </c>
      <c r="C864" s="985">
        <v>600</v>
      </c>
      <c r="D864" s="1217">
        <f t="shared" si="15"/>
        <v>450</v>
      </c>
    </row>
    <row r="865" spans="1:4" ht="14.4">
      <c r="A865" s="909" t="s">
        <v>21577</v>
      </c>
      <c r="B865" s="909" t="s">
        <v>21578</v>
      </c>
      <c r="C865" s="985">
        <v>447</v>
      </c>
      <c r="D865" s="1217">
        <f t="shared" si="15"/>
        <v>335.25</v>
      </c>
    </row>
    <row r="866" spans="1:4" ht="14.4">
      <c r="A866" s="909" t="s">
        <v>21579</v>
      </c>
      <c r="B866" s="909" t="s">
        <v>21580</v>
      </c>
      <c r="C866" s="985">
        <v>481</v>
      </c>
      <c r="D866" s="1217">
        <f t="shared" si="15"/>
        <v>360.75</v>
      </c>
    </row>
    <row r="867" spans="1:4" ht="14.4">
      <c r="A867" s="909" t="s">
        <v>21581</v>
      </c>
      <c r="B867" s="909" t="s">
        <v>21582</v>
      </c>
      <c r="C867" s="985">
        <v>533</v>
      </c>
      <c r="D867" s="1217">
        <f t="shared" si="15"/>
        <v>399.75</v>
      </c>
    </row>
    <row r="868" spans="1:4" ht="14.4">
      <c r="A868" s="909" t="s">
        <v>21583</v>
      </c>
      <c r="B868" s="909" t="s">
        <v>21584</v>
      </c>
      <c r="C868" s="985">
        <v>600</v>
      </c>
      <c r="D868" s="1217">
        <f t="shared" si="15"/>
        <v>450</v>
      </c>
    </row>
    <row r="869" spans="1:4" ht="14.4">
      <c r="A869" s="909" t="s">
        <v>21585</v>
      </c>
      <c r="B869" s="909" t="s">
        <v>21586</v>
      </c>
      <c r="C869" s="985">
        <v>447</v>
      </c>
      <c r="D869" s="1217">
        <f t="shared" si="15"/>
        <v>335.25</v>
      </c>
    </row>
    <row r="870" spans="1:4" ht="14.4">
      <c r="A870" s="909" t="s">
        <v>21587</v>
      </c>
      <c r="B870" s="909" t="s">
        <v>21588</v>
      </c>
      <c r="C870" s="985">
        <v>481</v>
      </c>
      <c r="D870" s="1217">
        <f t="shared" si="15"/>
        <v>360.75</v>
      </c>
    </row>
    <row r="871" spans="1:4" ht="14.4">
      <c r="A871" s="909" t="s">
        <v>21589</v>
      </c>
      <c r="B871" s="909" t="s">
        <v>21590</v>
      </c>
      <c r="C871" s="985">
        <v>533</v>
      </c>
      <c r="D871" s="1217">
        <f t="shared" si="15"/>
        <v>399.75</v>
      </c>
    </row>
    <row r="872" spans="1:4" ht="14.4">
      <c r="A872" s="909" t="s">
        <v>21591</v>
      </c>
      <c r="B872" s="909" t="s">
        <v>21592</v>
      </c>
      <c r="C872" s="985">
        <v>600</v>
      </c>
      <c r="D872" s="1217">
        <f t="shared" si="15"/>
        <v>450</v>
      </c>
    </row>
    <row r="873" spans="1:4" ht="14.4">
      <c r="A873" s="909" t="s">
        <v>21593</v>
      </c>
      <c r="B873" s="909" t="s">
        <v>21594</v>
      </c>
      <c r="C873" s="985">
        <v>447</v>
      </c>
      <c r="D873" s="1217">
        <f t="shared" si="15"/>
        <v>335.25</v>
      </c>
    </row>
    <row r="874" spans="1:4" ht="14.4">
      <c r="A874" s="909" t="s">
        <v>21595</v>
      </c>
      <c r="B874" s="909" t="s">
        <v>21596</v>
      </c>
      <c r="C874" s="985">
        <v>481</v>
      </c>
      <c r="D874" s="1217">
        <f t="shared" si="15"/>
        <v>360.75</v>
      </c>
    </row>
    <row r="875" spans="1:4" ht="14.4">
      <c r="A875" s="909" t="s">
        <v>21597</v>
      </c>
      <c r="B875" s="909" t="s">
        <v>21598</v>
      </c>
      <c r="C875" s="985">
        <v>533</v>
      </c>
      <c r="D875" s="1217">
        <f t="shared" si="15"/>
        <v>399.75</v>
      </c>
    </row>
    <row r="876" spans="1:4" ht="14.4">
      <c r="A876" s="909" t="s">
        <v>21599</v>
      </c>
      <c r="B876" s="909" t="s">
        <v>21600</v>
      </c>
      <c r="C876" s="985">
        <v>600</v>
      </c>
      <c r="D876" s="1217">
        <f t="shared" si="15"/>
        <v>450</v>
      </c>
    </row>
    <row r="877" spans="1:4" ht="14.4">
      <c r="A877" s="909" t="s">
        <v>21601</v>
      </c>
      <c r="B877" s="909" t="s">
        <v>21602</v>
      </c>
      <c r="C877" s="985">
        <v>447</v>
      </c>
      <c r="D877" s="1217">
        <f t="shared" si="15"/>
        <v>335.25</v>
      </c>
    </row>
    <row r="878" spans="1:4" ht="14.4">
      <c r="A878" s="909" t="s">
        <v>21603</v>
      </c>
      <c r="B878" s="909" t="s">
        <v>21604</v>
      </c>
      <c r="C878" s="985">
        <v>481</v>
      </c>
      <c r="D878" s="1217">
        <f t="shared" si="15"/>
        <v>360.75</v>
      </c>
    </row>
    <row r="879" spans="1:4" ht="14.4">
      <c r="A879" s="909" t="s">
        <v>21605</v>
      </c>
      <c r="B879" s="909" t="s">
        <v>21606</v>
      </c>
      <c r="C879" s="985">
        <v>533</v>
      </c>
      <c r="D879" s="1217">
        <f t="shared" si="15"/>
        <v>399.75</v>
      </c>
    </row>
    <row r="880" spans="1:4" ht="14.4">
      <c r="A880" s="909" t="s">
        <v>21607</v>
      </c>
      <c r="B880" s="909" t="s">
        <v>21608</v>
      </c>
      <c r="C880" s="985">
        <v>600</v>
      </c>
      <c r="D880" s="1217">
        <f t="shared" si="15"/>
        <v>450</v>
      </c>
    </row>
    <row r="881" spans="1:4" ht="14.4">
      <c r="A881" s="909" t="s">
        <v>21609</v>
      </c>
      <c r="B881" s="909" t="s">
        <v>21610</v>
      </c>
      <c r="C881" s="985">
        <v>447</v>
      </c>
      <c r="D881" s="1217">
        <f t="shared" si="15"/>
        <v>335.25</v>
      </c>
    </row>
    <row r="882" spans="1:4" ht="14.4">
      <c r="A882" s="909" t="s">
        <v>21611</v>
      </c>
      <c r="B882" s="909" t="s">
        <v>21612</v>
      </c>
      <c r="C882" s="985">
        <v>481</v>
      </c>
      <c r="D882" s="1217">
        <f t="shared" si="15"/>
        <v>360.75</v>
      </c>
    </row>
    <row r="883" spans="1:4" ht="14.4">
      <c r="A883" s="909" t="s">
        <v>21613</v>
      </c>
      <c r="B883" s="909" t="s">
        <v>21614</v>
      </c>
      <c r="C883" s="985">
        <v>533</v>
      </c>
      <c r="D883" s="1217">
        <f t="shared" si="15"/>
        <v>399.75</v>
      </c>
    </row>
    <row r="884" spans="1:4" ht="14.4">
      <c r="A884" s="909" t="s">
        <v>21615</v>
      </c>
      <c r="B884" s="909" t="s">
        <v>21616</v>
      </c>
      <c r="C884" s="985">
        <v>600</v>
      </c>
      <c r="D884" s="1217">
        <f t="shared" si="15"/>
        <v>450</v>
      </c>
    </row>
    <row r="885" spans="1:4" ht="14.4">
      <c r="A885" s="909" t="s">
        <v>21617</v>
      </c>
      <c r="B885" s="909" t="s">
        <v>21618</v>
      </c>
      <c r="C885" s="985">
        <v>469</v>
      </c>
      <c r="D885" s="1217">
        <f t="shared" si="15"/>
        <v>351.75</v>
      </c>
    </row>
    <row r="886" spans="1:4" ht="14.4">
      <c r="A886" s="909" t="s">
        <v>21619</v>
      </c>
      <c r="B886" s="909" t="s">
        <v>21620</v>
      </c>
      <c r="C886" s="985">
        <v>447</v>
      </c>
      <c r="D886" s="1217">
        <f t="shared" si="15"/>
        <v>335.25</v>
      </c>
    </row>
    <row r="887" spans="1:4" ht="14.4">
      <c r="A887" s="909" t="s">
        <v>21621</v>
      </c>
      <c r="B887" s="909" t="s">
        <v>21622</v>
      </c>
      <c r="C887" s="985">
        <v>481</v>
      </c>
      <c r="D887" s="1217">
        <f t="shared" si="15"/>
        <v>360.75</v>
      </c>
    </row>
    <row r="888" spans="1:4" ht="14.4">
      <c r="A888" s="909" t="s">
        <v>21623</v>
      </c>
      <c r="B888" s="909" t="s">
        <v>21624</v>
      </c>
      <c r="C888" s="985">
        <v>533</v>
      </c>
      <c r="D888" s="1217">
        <f t="shared" si="15"/>
        <v>399.75</v>
      </c>
    </row>
    <row r="889" spans="1:4" ht="14.4">
      <c r="A889" s="909" t="s">
        <v>21625</v>
      </c>
      <c r="B889" s="909" t="s">
        <v>21626</v>
      </c>
      <c r="C889" s="985">
        <v>600</v>
      </c>
      <c r="D889" s="1217">
        <f t="shared" si="15"/>
        <v>450</v>
      </c>
    </row>
    <row r="890" spans="1:4" ht="14.4">
      <c r="A890" s="909" t="s">
        <v>21627</v>
      </c>
      <c r="B890" s="909" t="s">
        <v>21628</v>
      </c>
      <c r="C890" s="985">
        <v>447</v>
      </c>
      <c r="D890" s="1217">
        <f t="shared" si="15"/>
        <v>335.25</v>
      </c>
    </row>
    <row r="891" spans="1:4" ht="14.4">
      <c r="A891" s="909" t="s">
        <v>21629</v>
      </c>
      <c r="B891" s="909" t="s">
        <v>21630</v>
      </c>
      <c r="C891" s="985">
        <v>481</v>
      </c>
      <c r="D891" s="1217">
        <f t="shared" si="15"/>
        <v>360.75</v>
      </c>
    </row>
    <row r="892" spans="1:4" ht="14.4">
      <c r="A892" s="909" t="s">
        <v>21631</v>
      </c>
      <c r="B892" s="909" t="s">
        <v>21632</v>
      </c>
      <c r="C892" s="985">
        <v>533</v>
      </c>
      <c r="D892" s="1217">
        <f t="shared" si="15"/>
        <v>399.75</v>
      </c>
    </row>
    <row r="893" spans="1:4" ht="14.4">
      <c r="A893" s="909" t="s">
        <v>21633</v>
      </c>
      <c r="B893" s="909" t="s">
        <v>21634</v>
      </c>
      <c r="C893" s="985">
        <v>600</v>
      </c>
      <c r="D893" s="1217">
        <f t="shared" si="15"/>
        <v>450</v>
      </c>
    </row>
    <row r="894" spans="1:4" ht="14.4">
      <c r="A894" s="909" t="s">
        <v>21635</v>
      </c>
      <c r="B894" s="909" t="s">
        <v>21636</v>
      </c>
      <c r="C894" s="985">
        <v>157</v>
      </c>
      <c r="D894" s="1217">
        <f t="shared" si="15"/>
        <v>117.75</v>
      </c>
    </row>
    <row r="895" spans="1:4" ht="14.4">
      <c r="A895" s="909" t="s">
        <v>21637</v>
      </c>
      <c r="B895" s="909" t="s">
        <v>21638</v>
      </c>
      <c r="C895" s="985">
        <v>179</v>
      </c>
      <c r="D895" s="1217">
        <f t="shared" si="15"/>
        <v>134.25</v>
      </c>
    </row>
    <row r="896" spans="1:4" ht="14.4">
      <c r="A896" s="909" t="s">
        <v>21639</v>
      </c>
      <c r="B896" s="909" t="s">
        <v>21640</v>
      </c>
      <c r="C896" s="985">
        <v>195</v>
      </c>
      <c r="D896" s="1217">
        <f t="shared" si="15"/>
        <v>146.25</v>
      </c>
    </row>
    <row r="897" spans="1:4" ht="14.4">
      <c r="A897" s="909" t="s">
        <v>21641</v>
      </c>
      <c r="B897" s="909" t="s">
        <v>21642</v>
      </c>
      <c r="C897" s="985">
        <v>1185</v>
      </c>
      <c r="D897" s="1217">
        <f t="shared" si="15"/>
        <v>888.75</v>
      </c>
    </row>
    <row r="898" spans="1:4" ht="14.4">
      <c r="A898" s="909" t="s">
        <v>21643</v>
      </c>
      <c r="B898" s="909" t="s">
        <v>21644</v>
      </c>
      <c r="C898" s="985">
        <v>2475</v>
      </c>
      <c r="D898" s="1217">
        <f t="shared" si="15"/>
        <v>1856.25</v>
      </c>
    </row>
    <row r="899" spans="1:4" ht="14.4">
      <c r="A899" s="909" t="s">
        <v>21645</v>
      </c>
      <c r="B899" s="909" t="s">
        <v>21646</v>
      </c>
      <c r="C899" s="985">
        <v>1231</v>
      </c>
      <c r="D899" s="1217">
        <f t="shared" si="15"/>
        <v>923.25</v>
      </c>
    </row>
    <row r="900" spans="1:4" ht="14.4">
      <c r="A900" s="909" t="s">
        <v>21647</v>
      </c>
      <c r="B900" s="909" t="s">
        <v>21648</v>
      </c>
      <c r="C900" s="985">
        <v>1184</v>
      </c>
      <c r="D900" s="1217">
        <f t="shared" si="15"/>
        <v>888</v>
      </c>
    </row>
    <row r="901" spans="1:4" ht="14.4">
      <c r="A901" s="909" t="s">
        <v>21649</v>
      </c>
      <c r="B901" s="909" t="s">
        <v>21650</v>
      </c>
      <c r="C901" s="985">
        <v>890</v>
      </c>
      <c r="D901" s="1217">
        <f t="shared" si="15"/>
        <v>667.5</v>
      </c>
    </row>
    <row r="902" spans="1:4" ht="14.4">
      <c r="A902" s="909" t="s">
        <v>21651</v>
      </c>
      <c r="B902" s="909" t="s">
        <v>21652</v>
      </c>
      <c r="C902" s="985">
        <v>463</v>
      </c>
      <c r="D902" s="1217">
        <f t="shared" si="15"/>
        <v>347.25</v>
      </c>
    </row>
    <row r="903" spans="1:4" ht="14.4">
      <c r="A903" s="909" t="s">
        <v>21653</v>
      </c>
      <c r="B903" s="909" t="s">
        <v>21654</v>
      </c>
      <c r="C903" s="985">
        <v>137</v>
      </c>
      <c r="D903" s="1217">
        <f t="shared" si="15"/>
        <v>102.75</v>
      </c>
    </row>
    <row r="904" spans="1:4" ht="14.4">
      <c r="A904" s="909" t="s">
        <v>21655</v>
      </c>
      <c r="B904" s="909" t="s">
        <v>21656</v>
      </c>
      <c r="C904" s="985">
        <v>463</v>
      </c>
      <c r="D904" s="1217">
        <f t="shared" si="15"/>
        <v>347.25</v>
      </c>
    </row>
    <row r="905" spans="1:4" ht="14.4">
      <c r="A905" s="909" t="s">
        <v>21657</v>
      </c>
      <c r="B905" s="909" t="s">
        <v>21658</v>
      </c>
      <c r="C905" s="985">
        <v>32</v>
      </c>
      <c r="D905" s="1217">
        <f t="shared" si="15"/>
        <v>24</v>
      </c>
    </row>
    <row r="906" spans="1:4" ht="14.4">
      <c r="A906" s="909" t="s">
        <v>21659</v>
      </c>
      <c r="B906" s="909" t="s">
        <v>21660</v>
      </c>
      <c r="C906" s="985">
        <v>32</v>
      </c>
      <c r="D906" s="1217">
        <f t="shared" si="15"/>
        <v>24</v>
      </c>
    </row>
    <row r="907" spans="1:4" ht="14.4">
      <c r="A907" s="909" t="s">
        <v>21661</v>
      </c>
      <c r="B907" s="909" t="s">
        <v>21662</v>
      </c>
      <c r="C907" s="985">
        <v>201</v>
      </c>
      <c r="D907" s="1217">
        <f t="shared" si="15"/>
        <v>150.75</v>
      </c>
    </row>
    <row r="908" spans="1:4" ht="14.4">
      <c r="A908" s="909" t="s">
        <v>21663</v>
      </c>
      <c r="B908" s="909" t="s">
        <v>21662</v>
      </c>
      <c r="C908" s="985">
        <v>2275</v>
      </c>
      <c r="D908" s="1217">
        <f t="shared" si="15"/>
        <v>1706.25</v>
      </c>
    </row>
    <row r="909" spans="1:4" ht="14.4">
      <c r="A909" s="909" t="s">
        <v>21664</v>
      </c>
      <c r="B909" s="909" t="s">
        <v>21665</v>
      </c>
      <c r="C909" s="985">
        <v>240</v>
      </c>
      <c r="D909" s="1217">
        <f t="shared" si="15"/>
        <v>180</v>
      </c>
    </row>
    <row r="910" spans="1:4" ht="14.4">
      <c r="A910" s="909" t="s">
        <v>21666</v>
      </c>
      <c r="B910" s="909" t="s">
        <v>21667</v>
      </c>
      <c r="C910" s="985">
        <v>270</v>
      </c>
      <c r="D910" s="1217">
        <f t="shared" si="15"/>
        <v>202.5</v>
      </c>
    </row>
    <row r="911" spans="1:4" ht="14.4">
      <c r="A911" s="909" t="s">
        <v>21668</v>
      </c>
      <c r="B911" s="909" t="s">
        <v>21669</v>
      </c>
      <c r="C911" s="985">
        <v>124</v>
      </c>
      <c r="D911" s="1217">
        <f t="shared" si="15"/>
        <v>93</v>
      </c>
    </row>
    <row r="912" spans="1:4" ht="14.4">
      <c r="A912" s="909" t="s">
        <v>21670</v>
      </c>
      <c r="B912" s="909" t="s">
        <v>21671</v>
      </c>
      <c r="C912" s="985">
        <v>1421</v>
      </c>
      <c r="D912" s="1217">
        <f t="shared" si="15"/>
        <v>1065.75</v>
      </c>
    </row>
    <row r="913" spans="1:4" ht="14.4">
      <c r="A913" s="909" t="s">
        <v>21672</v>
      </c>
      <c r="B913" s="909" t="s">
        <v>21673</v>
      </c>
      <c r="C913" s="985">
        <v>177</v>
      </c>
      <c r="D913" s="1217">
        <f t="shared" si="15"/>
        <v>132.75</v>
      </c>
    </row>
    <row r="914" spans="1:4" ht="14.4">
      <c r="A914" s="909" t="s">
        <v>21674</v>
      </c>
      <c r="B914" s="909" t="s">
        <v>21675</v>
      </c>
      <c r="C914" s="985">
        <v>207</v>
      </c>
      <c r="D914" s="1217">
        <f t="shared" ref="D914:D977" si="16">C914*0.75</f>
        <v>155.25</v>
      </c>
    </row>
    <row r="915" spans="1:4" ht="14.4">
      <c r="A915" s="909" t="s">
        <v>21676</v>
      </c>
      <c r="B915" s="909" t="s">
        <v>21677</v>
      </c>
      <c r="C915" s="985">
        <v>221</v>
      </c>
      <c r="D915" s="1217">
        <f t="shared" si="16"/>
        <v>165.75</v>
      </c>
    </row>
    <row r="916" spans="1:4" ht="14.4">
      <c r="A916" s="909" t="s">
        <v>21678</v>
      </c>
      <c r="B916" s="909" t="s">
        <v>21679</v>
      </c>
      <c r="C916" s="985">
        <v>262</v>
      </c>
      <c r="D916" s="1217">
        <f t="shared" si="16"/>
        <v>196.5</v>
      </c>
    </row>
    <row r="917" spans="1:4" ht="14.4">
      <c r="A917" s="909" t="s">
        <v>21680</v>
      </c>
      <c r="B917" s="909" t="s">
        <v>21681</v>
      </c>
      <c r="C917" s="985">
        <v>272</v>
      </c>
      <c r="D917" s="1217">
        <f t="shared" si="16"/>
        <v>204</v>
      </c>
    </row>
    <row r="918" spans="1:4" ht="14.4">
      <c r="A918" s="909" t="s">
        <v>21682</v>
      </c>
      <c r="B918" s="909" t="s">
        <v>21683</v>
      </c>
      <c r="C918" s="985">
        <v>58</v>
      </c>
      <c r="D918" s="1217">
        <f t="shared" si="16"/>
        <v>43.5</v>
      </c>
    </row>
    <row r="919" spans="1:4" ht="14.4">
      <c r="A919" s="909" t="s">
        <v>21684</v>
      </c>
      <c r="B919" s="909" t="s">
        <v>21685</v>
      </c>
      <c r="C919" s="985">
        <v>326</v>
      </c>
      <c r="D919" s="1217">
        <f t="shared" si="16"/>
        <v>244.5</v>
      </c>
    </row>
    <row r="920" spans="1:4" ht="14.4">
      <c r="A920" s="909" t="s">
        <v>21686</v>
      </c>
      <c r="B920" s="909" t="s">
        <v>21687</v>
      </c>
      <c r="C920" s="985">
        <v>123</v>
      </c>
      <c r="D920" s="1217">
        <f t="shared" si="16"/>
        <v>92.25</v>
      </c>
    </row>
    <row r="921" spans="1:4" ht="14.4">
      <c r="A921" s="909" t="s">
        <v>21688</v>
      </c>
      <c r="B921" s="909" t="s">
        <v>21689</v>
      </c>
      <c r="C921" s="985">
        <v>163</v>
      </c>
      <c r="D921" s="1217">
        <f t="shared" si="16"/>
        <v>122.25</v>
      </c>
    </row>
    <row r="922" spans="1:4" ht="14.4">
      <c r="A922" s="909" t="s">
        <v>21690</v>
      </c>
      <c r="B922" s="909" t="s">
        <v>21691</v>
      </c>
      <c r="C922" s="985">
        <v>79</v>
      </c>
      <c r="D922" s="1217">
        <f t="shared" si="16"/>
        <v>59.25</v>
      </c>
    </row>
    <row r="923" spans="1:4" ht="14.4">
      <c r="A923" s="909" t="s">
        <v>21692</v>
      </c>
      <c r="B923" s="909" t="s">
        <v>21693</v>
      </c>
      <c r="C923" s="985">
        <v>432</v>
      </c>
      <c r="D923" s="1217">
        <f t="shared" si="16"/>
        <v>324</v>
      </c>
    </row>
    <row r="924" spans="1:4" ht="14.4">
      <c r="A924" s="909" t="s">
        <v>21694</v>
      </c>
      <c r="B924" s="909" t="s">
        <v>21695</v>
      </c>
      <c r="C924" s="985">
        <v>107</v>
      </c>
      <c r="D924" s="1217">
        <f t="shared" si="16"/>
        <v>80.25</v>
      </c>
    </row>
    <row r="925" spans="1:4" ht="14.4">
      <c r="A925" s="909" t="s">
        <v>21696</v>
      </c>
      <c r="B925" s="909" t="s">
        <v>21697</v>
      </c>
      <c r="C925" s="985">
        <v>131</v>
      </c>
      <c r="D925" s="1217">
        <f t="shared" si="16"/>
        <v>98.25</v>
      </c>
    </row>
    <row r="926" spans="1:4" ht="14.4">
      <c r="A926" s="909" t="s">
        <v>21698</v>
      </c>
      <c r="B926" s="909" t="s">
        <v>21699</v>
      </c>
      <c r="C926" s="985">
        <v>183</v>
      </c>
      <c r="D926" s="1217">
        <f t="shared" si="16"/>
        <v>137.25</v>
      </c>
    </row>
    <row r="927" spans="1:4" ht="14.4">
      <c r="A927" s="909" t="s">
        <v>21700</v>
      </c>
      <c r="B927" s="909" t="s">
        <v>21701</v>
      </c>
      <c r="C927" s="985">
        <v>230</v>
      </c>
      <c r="D927" s="1217">
        <f t="shared" si="16"/>
        <v>172.5</v>
      </c>
    </row>
    <row r="928" spans="1:4" ht="14.4">
      <c r="A928" s="909" t="s">
        <v>21702</v>
      </c>
      <c r="B928" s="909" t="s">
        <v>21703</v>
      </c>
      <c r="C928" s="985">
        <v>245</v>
      </c>
      <c r="D928" s="1217">
        <f t="shared" si="16"/>
        <v>183.75</v>
      </c>
    </row>
    <row r="929" spans="1:4" ht="14.4">
      <c r="A929" s="909" t="s">
        <v>21704</v>
      </c>
      <c r="B929" s="909" t="s">
        <v>21705</v>
      </c>
      <c r="C929" s="985">
        <v>183</v>
      </c>
      <c r="D929" s="1217">
        <f t="shared" si="16"/>
        <v>137.25</v>
      </c>
    </row>
    <row r="930" spans="1:4" ht="14.4">
      <c r="A930" s="909" t="s">
        <v>21706</v>
      </c>
      <c r="B930" s="909" t="s">
        <v>21707</v>
      </c>
      <c r="C930" s="985">
        <v>230</v>
      </c>
      <c r="D930" s="1217">
        <f t="shared" si="16"/>
        <v>172.5</v>
      </c>
    </row>
    <row r="931" spans="1:4" ht="14.4">
      <c r="A931" s="909" t="s">
        <v>21708</v>
      </c>
      <c r="B931" s="909" t="s">
        <v>21709</v>
      </c>
      <c r="C931" s="985">
        <v>245</v>
      </c>
      <c r="D931" s="1217">
        <f t="shared" si="16"/>
        <v>183.75</v>
      </c>
    </row>
    <row r="932" spans="1:4" ht="14.4">
      <c r="A932" s="909" t="s">
        <v>21710</v>
      </c>
      <c r="B932" s="909" t="s">
        <v>21711</v>
      </c>
      <c r="C932" s="985">
        <v>45</v>
      </c>
      <c r="D932" s="1217">
        <f t="shared" si="16"/>
        <v>33.75</v>
      </c>
    </row>
    <row r="933" spans="1:4" ht="14.4">
      <c r="A933" s="909" t="s">
        <v>21712</v>
      </c>
      <c r="B933" s="909" t="s">
        <v>21713</v>
      </c>
      <c r="C933" s="985">
        <v>39</v>
      </c>
      <c r="D933" s="1217">
        <f t="shared" si="16"/>
        <v>29.25</v>
      </c>
    </row>
    <row r="934" spans="1:4" ht="14.4">
      <c r="A934" s="909" t="s">
        <v>21714</v>
      </c>
      <c r="B934" s="909" t="s">
        <v>21715</v>
      </c>
      <c r="C934" s="985">
        <v>212</v>
      </c>
      <c r="D934" s="1217">
        <f t="shared" si="16"/>
        <v>159</v>
      </c>
    </row>
    <row r="935" spans="1:4" ht="14.4">
      <c r="A935" s="909" t="s">
        <v>21716</v>
      </c>
      <c r="B935" s="909" t="s">
        <v>21717</v>
      </c>
      <c r="C935" s="985">
        <v>47</v>
      </c>
      <c r="D935" s="1217">
        <f t="shared" si="16"/>
        <v>35.25</v>
      </c>
    </row>
    <row r="936" spans="1:4" ht="14.4">
      <c r="A936" s="909" t="s">
        <v>21718</v>
      </c>
      <c r="B936" s="909" t="s">
        <v>21719</v>
      </c>
      <c r="C936" s="985">
        <v>69</v>
      </c>
      <c r="D936" s="1217">
        <f t="shared" si="16"/>
        <v>51.75</v>
      </c>
    </row>
    <row r="937" spans="1:4" ht="14.4">
      <c r="A937" s="909" t="s">
        <v>21720</v>
      </c>
      <c r="B937" s="909" t="s">
        <v>21721</v>
      </c>
      <c r="C937" s="985">
        <v>53</v>
      </c>
      <c r="D937" s="1217">
        <f t="shared" si="16"/>
        <v>39.75</v>
      </c>
    </row>
    <row r="938" spans="1:4" ht="14.4">
      <c r="A938" s="909" t="s">
        <v>21722</v>
      </c>
      <c r="B938" s="909" t="s">
        <v>21723</v>
      </c>
      <c r="C938" s="985">
        <v>54</v>
      </c>
      <c r="D938" s="1217">
        <f t="shared" si="16"/>
        <v>40.5</v>
      </c>
    </row>
    <row r="939" spans="1:4" ht="14.4">
      <c r="A939" s="909" t="s">
        <v>21724</v>
      </c>
      <c r="B939" s="909" t="s">
        <v>21725</v>
      </c>
      <c r="C939" s="985">
        <v>54</v>
      </c>
      <c r="D939" s="1217">
        <f t="shared" si="16"/>
        <v>40.5</v>
      </c>
    </row>
    <row r="940" spans="1:4" ht="14.4">
      <c r="A940" s="909" t="s">
        <v>21726</v>
      </c>
      <c r="B940" s="909" t="s">
        <v>21727</v>
      </c>
      <c r="C940" s="985">
        <v>36</v>
      </c>
      <c r="D940" s="1217">
        <f t="shared" si="16"/>
        <v>27</v>
      </c>
    </row>
    <row r="941" spans="1:4" ht="14.4">
      <c r="A941" s="909" t="s">
        <v>21728</v>
      </c>
      <c r="B941" s="909" t="s">
        <v>21729</v>
      </c>
      <c r="C941" s="985">
        <v>43</v>
      </c>
      <c r="D941" s="1217">
        <f t="shared" si="16"/>
        <v>32.25</v>
      </c>
    </row>
    <row r="942" spans="1:4" ht="14.4">
      <c r="A942" s="909" t="s">
        <v>21730</v>
      </c>
      <c r="B942" s="909" t="s">
        <v>21731</v>
      </c>
      <c r="C942" s="985">
        <v>53</v>
      </c>
      <c r="D942" s="1217">
        <f t="shared" si="16"/>
        <v>39.75</v>
      </c>
    </row>
    <row r="943" spans="1:4" ht="14.4">
      <c r="A943" s="909" t="s">
        <v>21732</v>
      </c>
      <c r="B943" s="909" t="s">
        <v>21733</v>
      </c>
      <c r="C943" s="985">
        <v>129</v>
      </c>
      <c r="D943" s="1217">
        <f t="shared" si="16"/>
        <v>96.75</v>
      </c>
    </row>
    <row r="944" spans="1:4" ht="14.4">
      <c r="A944" s="909" t="s">
        <v>21734</v>
      </c>
      <c r="B944" s="909" t="s">
        <v>21735</v>
      </c>
      <c r="C944" s="985">
        <v>172</v>
      </c>
      <c r="D944" s="1217">
        <f t="shared" si="16"/>
        <v>129</v>
      </c>
    </row>
    <row r="945" spans="1:4" ht="14.4">
      <c r="A945" s="909" t="s">
        <v>21736</v>
      </c>
      <c r="B945" s="909" t="s">
        <v>21737</v>
      </c>
      <c r="C945" s="985">
        <v>203</v>
      </c>
      <c r="D945" s="1217">
        <f t="shared" si="16"/>
        <v>152.25</v>
      </c>
    </row>
    <row r="946" spans="1:4" ht="14.4">
      <c r="A946" s="909" t="s">
        <v>21738</v>
      </c>
      <c r="B946" s="909" t="s">
        <v>21739</v>
      </c>
      <c r="C946" s="985">
        <v>72</v>
      </c>
      <c r="D946" s="1217">
        <f t="shared" si="16"/>
        <v>54</v>
      </c>
    </row>
    <row r="947" spans="1:4" ht="14.4">
      <c r="A947" s="909" t="s">
        <v>21740</v>
      </c>
      <c r="B947" s="909" t="s">
        <v>21741</v>
      </c>
      <c r="C947" s="985">
        <v>104</v>
      </c>
      <c r="D947" s="1217">
        <f t="shared" si="16"/>
        <v>78</v>
      </c>
    </row>
    <row r="948" spans="1:4" ht="14.4">
      <c r="A948" s="909" t="s">
        <v>21742</v>
      </c>
      <c r="B948" s="909" t="s">
        <v>21743</v>
      </c>
      <c r="C948" s="985">
        <v>355</v>
      </c>
      <c r="D948" s="1217">
        <f t="shared" si="16"/>
        <v>266.25</v>
      </c>
    </row>
    <row r="949" spans="1:4" ht="14.4">
      <c r="A949" s="909" t="s">
        <v>21744</v>
      </c>
      <c r="B949" s="909" t="s">
        <v>21745</v>
      </c>
      <c r="C949" s="985">
        <v>140</v>
      </c>
      <c r="D949" s="1217">
        <f t="shared" si="16"/>
        <v>105</v>
      </c>
    </row>
    <row r="950" spans="1:4" ht="14.4">
      <c r="A950" s="909" t="s">
        <v>21746</v>
      </c>
      <c r="B950" s="909" t="s">
        <v>21747</v>
      </c>
      <c r="C950" s="985">
        <v>163</v>
      </c>
      <c r="D950" s="1217">
        <f t="shared" si="16"/>
        <v>122.25</v>
      </c>
    </row>
    <row r="951" spans="1:4" ht="14.4">
      <c r="A951" s="909" t="s">
        <v>21748</v>
      </c>
      <c r="B951" s="909" t="s">
        <v>21749</v>
      </c>
      <c r="C951" s="985">
        <v>72</v>
      </c>
      <c r="D951" s="1217">
        <f t="shared" si="16"/>
        <v>54</v>
      </c>
    </row>
    <row r="952" spans="1:4" ht="14.4">
      <c r="A952" s="909" t="s">
        <v>21750</v>
      </c>
      <c r="B952" s="909" t="s">
        <v>21751</v>
      </c>
      <c r="C952" s="985">
        <v>79</v>
      </c>
      <c r="D952" s="1217">
        <f t="shared" si="16"/>
        <v>59.25</v>
      </c>
    </row>
    <row r="953" spans="1:4" ht="14.4">
      <c r="A953" s="909" t="s">
        <v>21752</v>
      </c>
      <c r="B953" s="909" t="s">
        <v>21753</v>
      </c>
      <c r="C953" s="985">
        <v>116</v>
      </c>
      <c r="D953" s="1217">
        <f t="shared" si="16"/>
        <v>87</v>
      </c>
    </row>
    <row r="954" spans="1:4" ht="14.4">
      <c r="A954" s="909" t="s">
        <v>21754</v>
      </c>
      <c r="B954" s="909" t="s">
        <v>21755</v>
      </c>
      <c r="C954" s="985">
        <v>92</v>
      </c>
      <c r="D954" s="1217">
        <f t="shared" si="16"/>
        <v>69</v>
      </c>
    </row>
    <row r="955" spans="1:4" ht="14.4">
      <c r="A955" s="909" t="s">
        <v>21756</v>
      </c>
      <c r="B955" s="909" t="s">
        <v>21757</v>
      </c>
      <c r="C955" s="985">
        <v>102</v>
      </c>
      <c r="D955" s="1217">
        <f t="shared" si="16"/>
        <v>76.5</v>
      </c>
    </row>
    <row r="956" spans="1:4" ht="14.4">
      <c r="A956" s="909" t="s">
        <v>21758</v>
      </c>
      <c r="B956" s="909" t="s">
        <v>21759</v>
      </c>
      <c r="C956" s="985">
        <v>18</v>
      </c>
      <c r="D956" s="1217">
        <f t="shared" si="16"/>
        <v>13.5</v>
      </c>
    </row>
    <row r="957" spans="1:4" ht="14.4">
      <c r="A957" s="909" t="s">
        <v>21760</v>
      </c>
      <c r="B957" s="909" t="s">
        <v>21761</v>
      </c>
      <c r="C957" s="985">
        <v>101</v>
      </c>
      <c r="D957" s="1217">
        <f t="shared" si="16"/>
        <v>75.75</v>
      </c>
    </row>
    <row r="958" spans="1:4" ht="14.4">
      <c r="A958" s="909" t="s">
        <v>21762</v>
      </c>
      <c r="B958" s="909" t="s">
        <v>21763</v>
      </c>
      <c r="C958" s="985">
        <v>8</v>
      </c>
      <c r="D958" s="1217">
        <f t="shared" si="16"/>
        <v>6</v>
      </c>
    </row>
    <row r="959" spans="1:4" ht="14.4">
      <c r="A959" s="909" t="s">
        <v>21764</v>
      </c>
      <c r="B959" s="909" t="s">
        <v>21765</v>
      </c>
      <c r="C959" s="985">
        <v>54</v>
      </c>
      <c r="D959" s="1217">
        <f t="shared" si="16"/>
        <v>40.5</v>
      </c>
    </row>
    <row r="960" spans="1:4" ht="14.4">
      <c r="A960" s="909" t="s">
        <v>21766</v>
      </c>
      <c r="B960" s="909" t="s">
        <v>21767</v>
      </c>
      <c r="C960" s="985">
        <v>297</v>
      </c>
      <c r="D960" s="1217">
        <f t="shared" si="16"/>
        <v>222.75</v>
      </c>
    </row>
    <row r="961" spans="1:4" ht="14.4">
      <c r="A961" s="909" t="s">
        <v>21768</v>
      </c>
      <c r="B961" s="909" t="s">
        <v>21769</v>
      </c>
      <c r="C961" s="985">
        <v>17</v>
      </c>
      <c r="D961" s="1217">
        <f t="shared" si="16"/>
        <v>12.75</v>
      </c>
    </row>
    <row r="962" spans="1:4" ht="14.4">
      <c r="A962" s="909" t="s">
        <v>21770</v>
      </c>
      <c r="B962" s="909" t="s">
        <v>21771</v>
      </c>
      <c r="C962" s="985">
        <v>95</v>
      </c>
      <c r="D962" s="1217">
        <f t="shared" si="16"/>
        <v>71.25</v>
      </c>
    </row>
    <row r="963" spans="1:4" ht="14.4">
      <c r="A963" s="909" t="s">
        <v>21772</v>
      </c>
      <c r="B963" s="909" t="s">
        <v>21773</v>
      </c>
      <c r="C963" s="985">
        <v>36</v>
      </c>
      <c r="D963" s="1217">
        <f t="shared" si="16"/>
        <v>27</v>
      </c>
    </row>
    <row r="964" spans="1:4" ht="14.4">
      <c r="A964" s="909" t="s">
        <v>21774</v>
      </c>
      <c r="B964" s="909" t="s">
        <v>21775</v>
      </c>
      <c r="C964" s="985">
        <v>189</v>
      </c>
      <c r="D964" s="1217">
        <f t="shared" si="16"/>
        <v>141.75</v>
      </c>
    </row>
    <row r="965" spans="1:4" ht="14.4">
      <c r="A965" s="909" t="s">
        <v>21776</v>
      </c>
      <c r="B965" s="909" t="s">
        <v>21777</v>
      </c>
      <c r="C965" s="985">
        <v>104</v>
      </c>
      <c r="D965" s="1217">
        <f t="shared" si="16"/>
        <v>78</v>
      </c>
    </row>
    <row r="966" spans="1:4" ht="14.4">
      <c r="A966" s="909" t="s">
        <v>21778</v>
      </c>
      <c r="B966" s="909" t="s">
        <v>21779</v>
      </c>
      <c r="C966" s="985">
        <v>355</v>
      </c>
      <c r="D966" s="1217">
        <f t="shared" si="16"/>
        <v>266.25</v>
      </c>
    </row>
    <row r="967" spans="1:4" ht="14.4">
      <c r="A967" s="909" t="s">
        <v>21780</v>
      </c>
      <c r="B967" s="909" t="s">
        <v>21781</v>
      </c>
      <c r="C967" s="985">
        <v>120</v>
      </c>
      <c r="D967" s="1217">
        <f t="shared" si="16"/>
        <v>90</v>
      </c>
    </row>
    <row r="968" spans="1:4" ht="14.4">
      <c r="A968" s="909" t="s">
        <v>21782</v>
      </c>
      <c r="B968" s="909" t="s">
        <v>21783</v>
      </c>
      <c r="C968" s="985">
        <v>64</v>
      </c>
      <c r="D968" s="1217">
        <f t="shared" si="16"/>
        <v>48</v>
      </c>
    </row>
    <row r="969" spans="1:4" ht="14.4">
      <c r="A969" s="909" t="s">
        <v>21784</v>
      </c>
      <c r="B969" s="909" t="s">
        <v>21785</v>
      </c>
      <c r="C969" s="985">
        <v>54</v>
      </c>
      <c r="D969" s="1217">
        <f t="shared" si="16"/>
        <v>40.5</v>
      </c>
    </row>
    <row r="970" spans="1:4" ht="14.4">
      <c r="A970" s="909" t="s">
        <v>21786</v>
      </c>
      <c r="B970" s="909" t="s">
        <v>21787</v>
      </c>
      <c r="C970" s="985">
        <v>292</v>
      </c>
      <c r="D970" s="1217">
        <f t="shared" si="16"/>
        <v>219</v>
      </c>
    </row>
    <row r="971" spans="1:4" ht="14.4">
      <c r="A971" s="909" t="s">
        <v>21788</v>
      </c>
      <c r="B971" s="909" t="s">
        <v>21789</v>
      </c>
      <c r="C971" s="985">
        <v>70</v>
      </c>
      <c r="D971" s="1217">
        <f t="shared" si="16"/>
        <v>52.5</v>
      </c>
    </row>
    <row r="972" spans="1:4" ht="14.4">
      <c r="A972" s="909" t="s">
        <v>21790</v>
      </c>
      <c r="B972" s="909" t="s">
        <v>21791</v>
      </c>
      <c r="C972" s="985">
        <v>61</v>
      </c>
      <c r="D972" s="1217">
        <f t="shared" si="16"/>
        <v>45.75</v>
      </c>
    </row>
    <row r="973" spans="1:4" ht="14.4">
      <c r="A973" s="909" t="s">
        <v>21792</v>
      </c>
      <c r="B973" s="909" t="s">
        <v>21793</v>
      </c>
      <c r="C973" s="985">
        <v>390</v>
      </c>
      <c r="D973" s="1217">
        <f t="shared" si="16"/>
        <v>292.5</v>
      </c>
    </row>
    <row r="974" spans="1:4" ht="14.4">
      <c r="A974" s="909" t="s">
        <v>21794</v>
      </c>
      <c r="B974" s="909" t="s">
        <v>21795</v>
      </c>
      <c r="C974" s="985">
        <v>471</v>
      </c>
      <c r="D974" s="1217">
        <f t="shared" si="16"/>
        <v>353.25</v>
      </c>
    </row>
    <row r="975" spans="1:4" ht="14.4">
      <c r="A975" s="909" t="s">
        <v>21796</v>
      </c>
      <c r="B975" s="909" t="s">
        <v>21797</v>
      </c>
      <c r="C975" s="985">
        <v>638</v>
      </c>
      <c r="D975" s="1217">
        <f t="shared" si="16"/>
        <v>478.5</v>
      </c>
    </row>
    <row r="976" spans="1:4" ht="14.4">
      <c r="A976" s="909" t="s">
        <v>21798</v>
      </c>
      <c r="B976" s="909" t="s">
        <v>21799</v>
      </c>
      <c r="C976" s="985">
        <v>795</v>
      </c>
      <c r="D976" s="1217">
        <f t="shared" si="16"/>
        <v>596.25</v>
      </c>
    </row>
    <row r="977" spans="1:4" ht="14.4">
      <c r="A977" s="909" t="s">
        <v>21800</v>
      </c>
      <c r="B977" s="909" t="s">
        <v>21801</v>
      </c>
      <c r="C977" s="985">
        <v>764</v>
      </c>
      <c r="D977" s="1217">
        <f t="shared" si="16"/>
        <v>573</v>
      </c>
    </row>
    <row r="978" spans="1:4" ht="14.4">
      <c r="A978" s="909" t="s">
        <v>21802</v>
      </c>
      <c r="B978" s="909" t="s">
        <v>21803</v>
      </c>
      <c r="C978" s="985">
        <v>884</v>
      </c>
      <c r="D978" s="1217">
        <f t="shared" ref="D978:D1041" si="17">C978*0.75</f>
        <v>663</v>
      </c>
    </row>
    <row r="979" spans="1:4" ht="14.4">
      <c r="A979" s="909" t="s">
        <v>21804</v>
      </c>
      <c r="B979" s="909" t="s">
        <v>21805</v>
      </c>
      <c r="C979" s="985">
        <v>851</v>
      </c>
      <c r="D979" s="1217">
        <f t="shared" si="17"/>
        <v>638.25</v>
      </c>
    </row>
    <row r="980" spans="1:4" ht="14.4">
      <c r="A980" s="909" t="s">
        <v>21806</v>
      </c>
      <c r="B980" s="909" t="s">
        <v>21807</v>
      </c>
      <c r="C980" s="985">
        <v>31</v>
      </c>
      <c r="D980" s="1217">
        <f t="shared" si="17"/>
        <v>23.25</v>
      </c>
    </row>
    <row r="981" spans="1:4" ht="14.4">
      <c r="A981" s="909" t="s">
        <v>21808</v>
      </c>
      <c r="B981" s="909" t="s">
        <v>21809</v>
      </c>
      <c r="C981" s="985">
        <v>197</v>
      </c>
      <c r="D981" s="1217">
        <f t="shared" si="17"/>
        <v>147.75</v>
      </c>
    </row>
    <row r="982" spans="1:4" ht="14.4">
      <c r="A982" s="909" t="s">
        <v>21810</v>
      </c>
      <c r="B982" s="909" t="s">
        <v>21811</v>
      </c>
      <c r="C982" s="985">
        <v>164</v>
      </c>
      <c r="D982" s="1217">
        <f t="shared" si="17"/>
        <v>123</v>
      </c>
    </row>
    <row r="983" spans="1:4" ht="14.4">
      <c r="A983" s="909" t="s">
        <v>21812</v>
      </c>
      <c r="B983" s="909" t="s">
        <v>21813</v>
      </c>
      <c r="C983" s="985">
        <v>59</v>
      </c>
      <c r="D983" s="1217">
        <f t="shared" si="17"/>
        <v>44.25</v>
      </c>
    </row>
    <row r="984" spans="1:4" ht="14.4">
      <c r="A984" s="909" t="s">
        <v>21814</v>
      </c>
      <c r="B984" s="909" t="s">
        <v>21815</v>
      </c>
      <c r="C984" s="985">
        <v>127</v>
      </c>
      <c r="D984" s="1217">
        <f t="shared" si="17"/>
        <v>95.25</v>
      </c>
    </row>
    <row r="985" spans="1:4" ht="14.4">
      <c r="A985" s="909" t="s">
        <v>21816</v>
      </c>
      <c r="B985" s="909" t="s">
        <v>21817</v>
      </c>
      <c r="C985" s="985">
        <v>21</v>
      </c>
      <c r="D985" s="1217">
        <f t="shared" si="17"/>
        <v>15.75</v>
      </c>
    </row>
    <row r="986" spans="1:4" ht="14.4">
      <c r="A986" s="909" t="s">
        <v>21818</v>
      </c>
      <c r="B986" s="909" t="s">
        <v>21819</v>
      </c>
      <c r="C986" s="985">
        <v>22</v>
      </c>
      <c r="D986" s="1217">
        <f t="shared" si="17"/>
        <v>16.5</v>
      </c>
    </row>
    <row r="987" spans="1:4" ht="14.4">
      <c r="A987" s="909" t="s">
        <v>21820</v>
      </c>
      <c r="B987" s="909" t="s">
        <v>21821</v>
      </c>
      <c r="C987" s="985">
        <v>24</v>
      </c>
      <c r="D987" s="1217">
        <f t="shared" si="17"/>
        <v>18</v>
      </c>
    </row>
    <row r="988" spans="1:4" ht="14.4">
      <c r="A988" s="909" t="s">
        <v>21822</v>
      </c>
      <c r="B988" s="909" t="s">
        <v>21823</v>
      </c>
      <c r="C988" s="985">
        <v>91</v>
      </c>
      <c r="D988" s="1217">
        <f t="shared" si="17"/>
        <v>68.25</v>
      </c>
    </row>
    <row r="989" spans="1:4" ht="14.4">
      <c r="A989" s="909" t="s">
        <v>21824</v>
      </c>
      <c r="B989" s="909" t="s">
        <v>21823</v>
      </c>
      <c r="C989" s="985">
        <v>284</v>
      </c>
      <c r="D989" s="1217">
        <f t="shared" si="17"/>
        <v>213</v>
      </c>
    </row>
    <row r="990" spans="1:4" ht="14.4">
      <c r="A990" s="909" t="s">
        <v>21825</v>
      </c>
      <c r="B990" s="909" t="s">
        <v>21826</v>
      </c>
      <c r="C990" s="985">
        <v>322</v>
      </c>
      <c r="D990" s="1217">
        <f t="shared" si="17"/>
        <v>241.5</v>
      </c>
    </row>
    <row r="991" spans="1:4" ht="14.4">
      <c r="A991" s="909" t="s">
        <v>21827</v>
      </c>
      <c r="B991" s="909" t="s">
        <v>21828</v>
      </c>
      <c r="C991" s="985">
        <v>435</v>
      </c>
      <c r="D991" s="1217">
        <f t="shared" si="17"/>
        <v>326.25</v>
      </c>
    </row>
    <row r="992" spans="1:4" ht="14.4">
      <c r="A992" s="909" t="s">
        <v>21829</v>
      </c>
      <c r="B992" s="909" t="s">
        <v>21830</v>
      </c>
      <c r="C992" s="985">
        <v>83</v>
      </c>
      <c r="D992" s="1217">
        <f t="shared" si="17"/>
        <v>62.25</v>
      </c>
    </row>
    <row r="993" spans="1:4" ht="14.4">
      <c r="A993" s="909" t="s">
        <v>21831</v>
      </c>
      <c r="B993" s="909" t="s">
        <v>21832</v>
      </c>
      <c r="C993" s="985">
        <v>1400</v>
      </c>
      <c r="D993" s="1217">
        <f t="shared" si="17"/>
        <v>1050</v>
      </c>
    </row>
    <row r="994" spans="1:4" ht="14.4">
      <c r="A994" s="909" t="s">
        <v>21833</v>
      </c>
      <c r="B994" s="909" t="s">
        <v>21834</v>
      </c>
      <c r="C994" s="985">
        <v>31000</v>
      </c>
      <c r="D994" s="1217">
        <f t="shared" si="17"/>
        <v>23250</v>
      </c>
    </row>
    <row r="995" spans="1:4" ht="14.4">
      <c r="A995" s="909" t="s">
        <v>21835</v>
      </c>
      <c r="B995" s="909" t="s">
        <v>21834</v>
      </c>
      <c r="C995" s="985">
        <v>33000</v>
      </c>
      <c r="D995" s="1217">
        <f t="shared" si="17"/>
        <v>24750</v>
      </c>
    </row>
    <row r="996" spans="1:4" ht="14.4">
      <c r="A996" s="909" t="s">
        <v>21836</v>
      </c>
      <c r="B996" s="909" t="s">
        <v>21837</v>
      </c>
      <c r="C996" s="985">
        <v>51000</v>
      </c>
      <c r="D996" s="1217">
        <f t="shared" si="17"/>
        <v>38250</v>
      </c>
    </row>
    <row r="997" spans="1:4" ht="14.4">
      <c r="A997" s="909" t="s">
        <v>21838</v>
      </c>
      <c r="B997" s="909" t="s">
        <v>21839</v>
      </c>
      <c r="C997" s="985">
        <v>499</v>
      </c>
      <c r="D997" s="1217">
        <f t="shared" si="17"/>
        <v>374.25</v>
      </c>
    </row>
    <row r="998" spans="1:4" ht="14.4">
      <c r="A998" s="909" t="s">
        <v>21840</v>
      </c>
      <c r="B998" s="909" t="s">
        <v>21841</v>
      </c>
      <c r="C998" s="985">
        <v>449</v>
      </c>
      <c r="D998" s="1217">
        <f t="shared" si="17"/>
        <v>336.75</v>
      </c>
    </row>
    <row r="999" spans="1:4" ht="14.4">
      <c r="A999" s="909" t="s">
        <v>21842</v>
      </c>
      <c r="B999" s="909" t="s">
        <v>21843</v>
      </c>
      <c r="C999" s="985">
        <v>518</v>
      </c>
      <c r="D999" s="1217">
        <f t="shared" si="17"/>
        <v>388.5</v>
      </c>
    </row>
    <row r="1000" spans="1:4" ht="14.4">
      <c r="A1000" s="909" t="s">
        <v>21844</v>
      </c>
      <c r="B1000" s="909" t="s">
        <v>21845</v>
      </c>
      <c r="C1000" s="985">
        <v>471</v>
      </c>
      <c r="D1000" s="1217">
        <f t="shared" si="17"/>
        <v>353.25</v>
      </c>
    </row>
    <row r="1001" spans="1:4" ht="14.4">
      <c r="A1001" s="909" t="s">
        <v>21846</v>
      </c>
      <c r="B1001" s="909" t="s">
        <v>21847</v>
      </c>
      <c r="C1001" s="985">
        <v>531</v>
      </c>
      <c r="D1001" s="1217">
        <f t="shared" si="17"/>
        <v>398.25</v>
      </c>
    </row>
    <row r="1002" spans="1:4" ht="14.4">
      <c r="A1002" s="909" t="s">
        <v>21848</v>
      </c>
      <c r="B1002" s="909" t="s">
        <v>21849</v>
      </c>
      <c r="C1002" s="985">
        <v>499</v>
      </c>
      <c r="D1002" s="1217">
        <f t="shared" si="17"/>
        <v>374.25</v>
      </c>
    </row>
    <row r="1003" spans="1:4" ht="14.4">
      <c r="A1003" s="909" t="s">
        <v>21850</v>
      </c>
      <c r="B1003" s="909" t="s">
        <v>21851</v>
      </c>
      <c r="C1003" s="985">
        <v>60</v>
      </c>
      <c r="D1003" s="1217">
        <f t="shared" si="17"/>
        <v>45</v>
      </c>
    </row>
    <row r="1004" spans="1:4" ht="14.4">
      <c r="A1004" s="909" t="s">
        <v>21852</v>
      </c>
      <c r="B1004" s="909" t="s">
        <v>21853</v>
      </c>
      <c r="C1004" s="985">
        <v>115</v>
      </c>
      <c r="D1004" s="1217">
        <f t="shared" si="17"/>
        <v>86.25</v>
      </c>
    </row>
    <row r="1005" spans="1:4" ht="14.4">
      <c r="A1005" s="909" t="s">
        <v>21854</v>
      </c>
      <c r="B1005" s="909" t="s">
        <v>21855</v>
      </c>
      <c r="C1005" s="985">
        <v>62</v>
      </c>
      <c r="D1005" s="1217">
        <f t="shared" si="17"/>
        <v>46.5</v>
      </c>
    </row>
    <row r="1006" spans="1:4" ht="14.4">
      <c r="A1006" s="909" t="s">
        <v>21856</v>
      </c>
      <c r="B1006" s="909" t="s">
        <v>21857</v>
      </c>
      <c r="C1006" s="985">
        <v>119</v>
      </c>
      <c r="D1006" s="1217">
        <f t="shared" si="17"/>
        <v>89.25</v>
      </c>
    </row>
    <row r="1007" spans="1:4" ht="14.4">
      <c r="A1007" s="909" t="s">
        <v>21858</v>
      </c>
      <c r="B1007" s="909" t="s">
        <v>21859</v>
      </c>
      <c r="C1007" s="985">
        <v>67</v>
      </c>
      <c r="D1007" s="1217">
        <f t="shared" si="17"/>
        <v>50.25</v>
      </c>
    </row>
    <row r="1008" spans="1:4" ht="14.4">
      <c r="A1008" s="909" t="s">
        <v>21860</v>
      </c>
      <c r="B1008" s="909" t="s">
        <v>21861</v>
      </c>
      <c r="C1008" s="985">
        <v>120</v>
      </c>
      <c r="D1008" s="1217">
        <f t="shared" si="17"/>
        <v>90</v>
      </c>
    </row>
    <row r="1009" spans="1:4" ht="14.4">
      <c r="A1009" s="909" t="s">
        <v>21862</v>
      </c>
      <c r="B1009" s="909" t="s">
        <v>21863</v>
      </c>
      <c r="C1009" s="985">
        <v>70</v>
      </c>
      <c r="D1009" s="1217">
        <f t="shared" si="17"/>
        <v>52.5</v>
      </c>
    </row>
    <row r="1010" spans="1:4" ht="14.4">
      <c r="A1010" s="909" t="s">
        <v>21864</v>
      </c>
      <c r="B1010" s="909" t="s">
        <v>21865</v>
      </c>
      <c r="C1010" s="985">
        <v>127</v>
      </c>
      <c r="D1010" s="1217">
        <f t="shared" si="17"/>
        <v>95.25</v>
      </c>
    </row>
    <row r="1011" spans="1:4" ht="14.4">
      <c r="A1011" s="909" t="s">
        <v>21866</v>
      </c>
      <c r="B1011" s="909" t="s">
        <v>21867</v>
      </c>
      <c r="C1011" s="985">
        <v>73</v>
      </c>
      <c r="D1011" s="1217">
        <f t="shared" si="17"/>
        <v>54.75</v>
      </c>
    </row>
    <row r="1012" spans="1:4" ht="14.4">
      <c r="A1012" s="909" t="s">
        <v>21868</v>
      </c>
      <c r="B1012" s="909" t="s">
        <v>21869</v>
      </c>
      <c r="C1012" s="985">
        <v>128</v>
      </c>
      <c r="D1012" s="1217">
        <f t="shared" si="17"/>
        <v>96</v>
      </c>
    </row>
    <row r="1013" spans="1:4" ht="14.4">
      <c r="A1013" s="909" t="s">
        <v>21870</v>
      </c>
      <c r="B1013" s="909" t="s">
        <v>21871</v>
      </c>
      <c r="C1013" s="985">
        <v>185</v>
      </c>
      <c r="D1013" s="1217">
        <f t="shared" si="17"/>
        <v>138.75</v>
      </c>
    </row>
    <row r="1014" spans="1:4" ht="14.4">
      <c r="A1014" s="909" t="s">
        <v>21872</v>
      </c>
      <c r="B1014" s="909" t="s">
        <v>21873</v>
      </c>
      <c r="C1014" s="985">
        <v>25</v>
      </c>
      <c r="D1014" s="1217">
        <f t="shared" si="17"/>
        <v>18.75</v>
      </c>
    </row>
    <row r="1015" spans="1:4" ht="14.4">
      <c r="A1015" s="909" t="s">
        <v>21874</v>
      </c>
      <c r="B1015" s="909" t="s">
        <v>21875</v>
      </c>
      <c r="C1015" s="985">
        <v>25</v>
      </c>
      <c r="D1015" s="1217">
        <f t="shared" si="17"/>
        <v>18.75</v>
      </c>
    </row>
    <row r="1016" spans="1:4" ht="14.4">
      <c r="A1016" s="909" t="s">
        <v>21876</v>
      </c>
      <c r="B1016" s="909" t="s">
        <v>21877</v>
      </c>
      <c r="C1016" s="985">
        <v>25</v>
      </c>
      <c r="D1016" s="1217">
        <f t="shared" si="17"/>
        <v>18.75</v>
      </c>
    </row>
    <row r="1017" spans="1:4" ht="14.4">
      <c r="A1017" s="909" t="s">
        <v>21878</v>
      </c>
      <c r="B1017" s="909" t="s">
        <v>21879</v>
      </c>
      <c r="C1017" s="985">
        <v>25</v>
      </c>
      <c r="D1017" s="1217">
        <f t="shared" si="17"/>
        <v>18.75</v>
      </c>
    </row>
    <row r="1018" spans="1:4" ht="14.4">
      <c r="A1018" s="909" t="s">
        <v>21880</v>
      </c>
      <c r="B1018" s="909" t="s">
        <v>21881</v>
      </c>
      <c r="C1018" s="985">
        <v>25</v>
      </c>
      <c r="D1018" s="1217">
        <f t="shared" si="17"/>
        <v>18.75</v>
      </c>
    </row>
    <row r="1019" spans="1:4" ht="14.4">
      <c r="A1019" s="909" t="s">
        <v>21882</v>
      </c>
      <c r="B1019" s="909" t="s">
        <v>21883</v>
      </c>
      <c r="C1019" s="985">
        <v>25</v>
      </c>
      <c r="D1019" s="1217">
        <f t="shared" si="17"/>
        <v>18.75</v>
      </c>
    </row>
    <row r="1020" spans="1:4" ht="14.4">
      <c r="A1020" s="909" t="s">
        <v>21884</v>
      </c>
      <c r="B1020" s="909" t="s">
        <v>21885</v>
      </c>
      <c r="C1020" s="985">
        <v>25</v>
      </c>
      <c r="D1020" s="1217">
        <f t="shared" si="17"/>
        <v>18.75</v>
      </c>
    </row>
    <row r="1021" spans="1:4" ht="14.4">
      <c r="A1021" s="909" t="s">
        <v>21886</v>
      </c>
      <c r="B1021" s="909" t="s">
        <v>21887</v>
      </c>
      <c r="C1021" s="985">
        <v>25</v>
      </c>
      <c r="D1021" s="1217">
        <f t="shared" si="17"/>
        <v>18.75</v>
      </c>
    </row>
    <row r="1022" spans="1:4" ht="14.4">
      <c r="A1022" s="909" t="s">
        <v>21888</v>
      </c>
      <c r="B1022" s="909" t="s">
        <v>21889</v>
      </c>
      <c r="C1022" s="985">
        <v>25</v>
      </c>
      <c r="D1022" s="1217">
        <f t="shared" si="17"/>
        <v>18.75</v>
      </c>
    </row>
    <row r="1023" spans="1:4" ht="14.4">
      <c r="A1023" s="909" t="s">
        <v>21890</v>
      </c>
      <c r="B1023" s="909" t="s">
        <v>21891</v>
      </c>
      <c r="C1023" s="985">
        <v>25</v>
      </c>
      <c r="D1023" s="1217">
        <f t="shared" si="17"/>
        <v>18.75</v>
      </c>
    </row>
    <row r="1024" spans="1:4" ht="14.4">
      <c r="A1024" s="909" t="s">
        <v>21892</v>
      </c>
      <c r="B1024" s="909" t="s">
        <v>21893</v>
      </c>
      <c r="C1024" s="985">
        <v>26</v>
      </c>
      <c r="D1024" s="1217">
        <f t="shared" si="17"/>
        <v>19.5</v>
      </c>
    </row>
    <row r="1025" spans="1:4" ht="14.4">
      <c r="A1025" s="909" t="s">
        <v>21894</v>
      </c>
      <c r="B1025" s="909" t="s">
        <v>21895</v>
      </c>
      <c r="C1025" s="985">
        <v>25</v>
      </c>
      <c r="D1025" s="1217">
        <f t="shared" si="17"/>
        <v>18.75</v>
      </c>
    </row>
    <row r="1026" spans="1:4" ht="14.4">
      <c r="A1026" s="909" t="s">
        <v>21896</v>
      </c>
      <c r="B1026" s="909" t="s">
        <v>21897</v>
      </c>
      <c r="C1026" s="985">
        <v>100</v>
      </c>
      <c r="D1026" s="1217">
        <f t="shared" si="17"/>
        <v>75</v>
      </c>
    </row>
    <row r="1027" spans="1:4" ht="14.4">
      <c r="A1027" s="909" t="s">
        <v>21898</v>
      </c>
      <c r="B1027" s="909" t="s">
        <v>21899</v>
      </c>
      <c r="C1027" s="985">
        <v>140</v>
      </c>
      <c r="D1027" s="1217">
        <f t="shared" si="17"/>
        <v>105</v>
      </c>
    </row>
    <row r="1028" spans="1:4" ht="14.4">
      <c r="A1028" s="909" t="s">
        <v>21900</v>
      </c>
      <c r="B1028" s="909" t="s">
        <v>21901</v>
      </c>
      <c r="C1028" s="985">
        <v>1037</v>
      </c>
      <c r="D1028" s="1217">
        <f t="shared" si="17"/>
        <v>777.75</v>
      </c>
    </row>
    <row r="1029" spans="1:4" ht="14.4">
      <c r="A1029" s="909" t="s">
        <v>21902</v>
      </c>
      <c r="B1029" s="909" t="s">
        <v>21903</v>
      </c>
      <c r="C1029" s="985">
        <v>909</v>
      </c>
      <c r="D1029" s="1217">
        <f t="shared" si="17"/>
        <v>681.75</v>
      </c>
    </row>
    <row r="1030" spans="1:4" ht="14.4">
      <c r="A1030" s="909" t="s">
        <v>21904</v>
      </c>
      <c r="B1030" s="909" t="s">
        <v>21905</v>
      </c>
      <c r="C1030" s="985">
        <v>932</v>
      </c>
      <c r="D1030" s="1217">
        <f t="shared" si="17"/>
        <v>699</v>
      </c>
    </row>
    <row r="1031" spans="1:4" ht="14.4">
      <c r="A1031" s="909" t="s">
        <v>21906</v>
      </c>
      <c r="B1031" s="909" t="s">
        <v>21907</v>
      </c>
      <c r="C1031" s="985">
        <v>1081</v>
      </c>
      <c r="D1031" s="1217">
        <f t="shared" si="17"/>
        <v>810.75</v>
      </c>
    </row>
    <row r="1032" spans="1:4" ht="14.4">
      <c r="A1032" s="909" t="s">
        <v>21908</v>
      </c>
      <c r="B1032" s="909" t="s">
        <v>21909</v>
      </c>
      <c r="C1032" s="985">
        <v>1105</v>
      </c>
      <c r="D1032" s="1217">
        <f t="shared" si="17"/>
        <v>828.75</v>
      </c>
    </row>
    <row r="1033" spans="1:4" ht="14.4">
      <c r="A1033" s="909" t="s">
        <v>21910</v>
      </c>
      <c r="B1033" s="909" t="s">
        <v>21911</v>
      </c>
      <c r="C1033" s="985">
        <v>1139</v>
      </c>
      <c r="D1033" s="1217">
        <f t="shared" si="17"/>
        <v>854.25</v>
      </c>
    </row>
    <row r="1034" spans="1:4" ht="14.4">
      <c r="A1034" s="909" t="s">
        <v>21912</v>
      </c>
      <c r="B1034" s="909" t="s">
        <v>21913</v>
      </c>
      <c r="C1034" s="985">
        <v>999</v>
      </c>
      <c r="D1034" s="1217">
        <f t="shared" si="17"/>
        <v>749.25</v>
      </c>
    </row>
    <row r="1035" spans="1:4" ht="14.4">
      <c r="A1035" s="909" t="s">
        <v>21914</v>
      </c>
      <c r="B1035" s="909" t="s">
        <v>21915</v>
      </c>
      <c r="C1035" s="985">
        <v>1020</v>
      </c>
      <c r="D1035" s="1217">
        <f t="shared" si="17"/>
        <v>765</v>
      </c>
    </row>
    <row r="1036" spans="1:4" ht="14.4">
      <c r="A1036" s="909" t="s">
        <v>21916</v>
      </c>
      <c r="B1036" s="909" t="s">
        <v>21917</v>
      </c>
      <c r="C1036" s="985">
        <v>1205</v>
      </c>
      <c r="D1036" s="1217">
        <f t="shared" si="17"/>
        <v>903.75</v>
      </c>
    </row>
    <row r="1037" spans="1:4" ht="14.4">
      <c r="A1037" s="909" t="s">
        <v>21918</v>
      </c>
      <c r="B1037" s="909" t="s">
        <v>21917</v>
      </c>
      <c r="C1037" s="985">
        <v>1289</v>
      </c>
      <c r="D1037" s="1217">
        <f t="shared" si="17"/>
        <v>966.75</v>
      </c>
    </row>
    <row r="1038" spans="1:4" ht="14.4">
      <c r="A1038" s="909" t="s">
        <v>21919</v>
      </c>
      <c r="B1038" s="909" t="s">
        <v>21920</v>
      </c>
      <c r="C1038" s="985">
        <v>1057</v>
      </c>
      <c r="D1038" s="1217">
        <f t="shared" si="17"/>
        <v>792.75</v>
      </c>
    </row>
    <row r="1039" spans="1:4" ht="14.4">
      <c r="A1039" s="909" t="s">
        <v>21921</v>
      </c>
      <c r="B1039" s="909" t="s">
        <v>21922</v>
      </c>
      <c r="C1039" s="985">
        <v>1185</v>
      </c>
      <c r="D1039" s="1217">
        <f t="shared" si="17"/>
        <v>888.75</v>
      </c>
    </row>
    <row r="1040" spans="1:4" ht="14.4">
      <c r="A1040" s="909" t="s">
        <v>21923</v>
      </c>
      <c r="B1040" s="909" t="s">
        <v>21924</v>
      </c>
      <c r="C1040" s="985">
        <v>1080</v>
      </c>
      <c r="D1040" s="1217">
        <f t="shared" si="17"/>
        <v>810</v>
      </c>
    </row>
    <row r="1041" spans="1:4" ht="14.4">
      <c r="A1041" s="909" t="s">
        <v>21925</v>
      </c>
      <c r="B1041" s="909" t="s">
        <v>21926</v>
      </c>
      <c r="C1041" s="985">
        <v>1213</v>
      </c>
      <c r="D1041" s="1217">
        <f t="shared" si="17"/>
        <v>909.75</v>
      </c>
    </row>
    <row r="1042" spans="1:4" ht="14.4">
      <c r="A1042" s="909" t="s">
        <v>21927</v>
      </c>
      <c r="B1042" s="909" t="s">
        <v>21928</v>
      </c>
      <c r="C1042" s="985">
        <v>1312</v>
      </c>
      <c r="D1042" s="1217">
        <f t="shared" ref="D1042:D1105" si="18">C1042*0.75</f>
        <v>984</v>
      </c>
    </row>
    <row r="1043" spans="1:4" ht="14.4">
      <c r="A1043" s="909" t="s">
        <v>21929</v>
      </c>
      <c r="B1043" s="909" t="s">
        <v>21930</v>
      </c>
      <c r="C1043" s="985">
        <v>1149</v>
      </c>
      <c r="D1043" s="1217">
        <f t="shared" si="18"/>
        <v>861.75</v>
      </c>
    </row>
    <row r="1044" spans="1:4" ht="14.4">
      <c r="A1044" s="909" t="s">
        <v>21931</v>
      </c>
      <c r="B1044" s="909" t="s">
        <v>21932</v>
      </c>
      <c r="C1044" s="985">
        <v>1176</v>
      </c>
      <c r="D1044" s="1217">
        <f t="shared" si="18"/>
        <v>882</v>
      </c>
    </row>
    <row r="1045" spans="1:4" ht="14.4">
      <c r="A1045" s="909" t="s">
        <v>21933</v>
      </c>
      <c r="B1045" s="909" t="s">
        <v>21934</v>
      </c>
      <c r="C1045" s="985">
        <v>1485</v>
      </c>
      <c r="D1045" s="1217">
        <f t="shared" si="18"/>
        <v>1113.75</v>
      </c>
    </row>
    <row r="1046" spans="1:4" ht="14.4">
      <c r="A1046" s="909" t="s">
        <v>21935</v>
      </c>
      <c r="B1046" s="909" t="s">
        <v>21936</v>
      </c>
      <c r="C1046" s="985">
        <v>1366</v>
      </c>
      <c r="D1046" s="1217">
        <f t="shared" si="18"/>
        <v>1024.5</v>
      </c>
    </row>
    <row r="1047" spans="1:4" ht="14.4">
      <c r="A1047" s="909" t="s">
        <v>21937</v>
      </c>
      <c r="B1047" s="909" t="s">
        <v>21938</v>
      </c>
      <c r="C1047" s="985">
        <v>1397</v>
      </c>
      <c r="D1047" s="1217">
        <f t="shared" si="18"/>
        <v>1047.75</v>
      </c>
    </row>
    <row r="1048" spans="1:4" ht="14.4">
      <c r="A1048" s="909" t="s">
        <v>21939</v>
      </c>
      <c r="B1048" s="909" t="s">
        <v>21940</v>
      </c>
      <c r="C1048" s="985">
        <v>1131</v>
      </c>
      <c r="D1048" s="1217">
        <f t="shared" si="18"/>
        <v>848.25</v>
      </c>
    </row>
    <row r="1049" spans="1:4" ht="14.4">
      <c r="A1049" s="909" t="s">
        <v>21941</v>
      </c>
      <c r="B1049" s="909" t="s">
        <v>21942</v>
      </c>
      <c r="C1049" s="985">
        <v>992</v>
      </c>
      <c r="D1049" s="1217">
        <f t="shared" si="18"/>
        <v>744</v>
      </c>
    </row>
    <row r="1050" spans="1:4" ht="14.4">
      <c r="A1050" s="909" t="s">
        <v>21943</v>
      </c>
      <c r="B1050" s="909" t="s">
        <v>21944</v>
      </c>
      <c r="C1050" s="985">
        <v>1013</v>
      </c>
      <c r="D1050" s="1217">
        <f t="shared" si="18"/>
        <v>759.75</v>
      </c>
    </row>
    <row r="1051" spans="1:4" ht="14.4">
      <c r="A1051" s="909" t="s">
        <v>21945</v>
      </c>
      <c r="B1051" s="909" t="s">
        <v>21946</v>
      </c>
      <c r="C1051" s="985">
        <v>1280</v>
      </c>
      <c r="D1051" s="1217">
        <f t="shared" si="18"/>
        <v>960</v>
      </c>
    </row>
    <row r="1052" spans="1:4" ht="14.4">
      <c r="A1052" s="909" t="s">
        <v>21947</v>
      </c>
      <c r="B1052" s="909" t="s">
        <v>21948</v>
      </c>
      <c r="C1052" s="985">
        <v>1202</v>
      </c>
      <c r="D1052" s="1217">
        <f t="shared" si="18"/>
        <v>901.5</v>
      </c>
    </row>
    <row r="1053" spans="1:4" ht="14.4">
      <c r="A1053" s="909" t="s">
        <v>21949</v>
      </c>
      <c r="B1053" s="909" t="s">
        <v>21950</v>
      </c>
      <c r="C1053" s="985">
        <v>1262</v>
      </c>
      <c r="D1053" s="1217">
        <f t="shared" si="18"/>
        <v>946.5</v>
      </c>
    </row>
    <row r="1054" spans="1:4" ht="14.4">
      <c r="A1054" s="909" t="s">
        <v>21951</v>
      </c>
      <c r="B1054" s="909" t="s">
        <v>21952</v>
      </c>
      <c r="C1054" s="985">
        <v>1108</v>
      </c>
      <c r="D1054" s="1217">
        <f t="shared" si="18"/>
        <v>831</v>
      </c>
    </row>
    <row r="1055" spans="1:4" ht="14.4">
      <c r="A1055" s="909" t="s">
        <v>21953</v>
      </c>
      <c r="B1055" s="909" t="s">
        <v>21954</v>
      </c>
      <c r="C1055" s="985">
        <v>1133</v>
      </c>
      <c r="D1055" s="1217">
        <f t="shared" si="18"/>
        <v>849.75</v>
      </c>
    </row>
    <row r="1056" spans="1:4" ht="14.4">
      <c r="A1056" s="909" t="s">
        <v>21955</v>
      </c>
      <c r="B1056" s="909" t="s">
        <v>21956</v>
      </c>
      <c r="C1056" s="985">
        <v>1304</v>
      </c>
      <c r="D1056" s="1217">
        <f t="shared" si="18"/>
        <v>978</v>
      </c>
    </row>
    <row r="1057" spans="1:4" ht="14.4">
      <c r="A1057" s="909" t="s">
        <v>21957</v>
      </c>
      <c r="B1057" s="909" t="s">
        <v>21956</v>
      </c>
      <c r="C1057" s="985">
        <v>1431</v>
      </c>
      <c r="D1057" s="1217">
        <f t="shared" si="18"/>
        <v>1073.25</v>
      </c>
    </row>
    <row r="1058" spans="1:4" ht="14.4">
      <c r="A1058" s="909" t="s">
        <v>21958</v>
      </c>
      <c r="B1058" s="909" t="s">
        <v>21959</v>
      </c>
      <c r="C1058" s="985">
        <v>1144</v>
      </c>
      <c r="D1058" s="1217">
        <f t="shared" si="18"/>
        <v>858</v>
      </c>
    </row>
    <row r="1059" spans="1:4" ht="14.4">
      <c r="A1059" s="909" t="s">
        <v>21960</v>
      </c>
      <c r="B1059" s="909" t="s">
        <v>21959</v>
      </c>
      <c r="C1059" s="985">
        <v>1316</v>
      </c>
      <c r="D1059" s="1217">
        <f t="shared" si="18"/>
        <v>987</v>
      </c>
    </row>
    <row r="1060" spans="1:4" ht="14.4">
      <c r="A1060" s="909" t="s">
        <v>21961</v>
      </c>
      <c r="B1060" s="909" t="s">
        <v>21962</v>
      </c>
      <c r="C1060" s="985">
        <v>1171</v>
      </c>
      <c r="D1060" s="1217">
        <f t="shared" si="18"/>
        <v>878.25</v>
      </c>
    </row>
    <row r="1061" spans="1:4" ht="14.4">
      <c r="A1061" s="909" t="s">
        <v>21963</v>
      </c>
      <c r="B1061" s="909" t="s">
        <v>21962</v>
      </c>
      <c r="C1061" s="985">
        <v>1345</v>
      </c>
      <c r="D1061" s="1217">
        <f t="shared" si="18"/>
        <v>1008.75</v>
      </c>
    </row>
    <row r="1062" spans="1:4" ht="14.4">
      <c r="A1062" s="909" t="s">
        <v>21964</v>
      </c>
      <c r="B1062" s="909" t="s">
        <v>21965</v>
      </c>
      <c r="C1062" s="985">
        <v>1478</v>
      </c>
      <c r="D1062" s="1217">
        <f t="shared" si="18"/>
        <v>1108.5</v>
      </c>
    </row>
    <row r="1063" spans="1:4" ht="14.4">
      <c r="A1063" s="909" t="s">
        <v>21966</v>
      </c>
      <c r="B1063" s="909" t="s">
        <v>21967</v>
      </c>
      <c r="C1063" s="985">
        <v>1360</v>
      </c>
      <c r="D1063" s="1217">
        <f t="shared" si="18"/>
        <v>1020</v>
      </c>
    </row>
    <row r="1064" spans="1:4" ht="14.4">
      <c r="A1064" s="909" t="s">
        <v>21968</v>
      </c>
      <c r="B1064" s="909" t="s">
        <v>21969</v>
      </c>
      <c r="C1064" s="985">
        <v>1376</v>
      </c>
      <c r="D1064" s="1217">
        <f t="shared" si="18"/>
        <v>1032</v>
      </c>
    </row>
    <row r="1065" spans="1:4" ht="14.4">
      <c r="A1065" s="909" t="s">
        <v>21970</v>
      </c>
      <c r="B1065" s="909" t="s">
        <v>21971</v>
      </c>
      <c r="C1065" s="985">
        <v>1207</v>
      </c>
      <c r="D1065" s="1217">
        <f t="shared" si="18"/>
        <v>905.25</v>
      </c>
    </row>
    <row r="1066" spans="1:4" ht="14.4">
      <c r="A1066" s="909" t="s">
        <v>21972</v>
      </c>
      <c r="B1066" s="909" t="s">
        <v>21973</v>
      </c>
      <c r="C1066" s="985">
        <v>1235</v>
      </c>
      <c r="D1066" s="1217">
        <f t="shared" si="18"/>
        <v>926.25</v>
      </c>
    </row>
    <row r="1067" spans="1:4" ht="14.4">
      <c r="A1067" s="909" t="s">
        <v>21974</v>
      </c>
      <c r="B1067" s="909" t="s">
        <v>21975</v>
      </c>
      <c r="C1067" s="985">
        <v>1560</v>
      </c>
      <c r="D1067" s="1217">
        <f t="shared" si="18"/>
        <v>1170</v>
      </c>
    </row>
    <row r="1068" spans="1:4" ht="14.4">
      <c r="A1068" s="909" t="s">
        <v>21976</v>
      </c>
      <c r="B1068" s="909" t="s">
        <v>21977</v>
      </c>
      <c r="C1068" s="985">
        <v>1436</v>
      </c>
      <c r="D1068" s="1217">
        <f t="shared" si="18"/>
        <v>1077</v>
      </c>
    </row>
    <row r="1069" spans="1:4" ht="14.4">
      <c r="A1069" s="909" t="s">
        <v>21978</v>
      </c>
      <c r="B1069" s="909" t="s">
        <v>21979</v>
      </c>
      <c r="C1069" s="985">
        <v>1468</v>
      </c>
      <c r="D1069" s="1217">
        <f t="shared" si="18"/>
        <v>1101</v>
      </c>
    </row>
    <row r="1070" spans="1:4" ht="14.4">
      <c r="A1070" s="909" t="s">
        <v>21980</v>
      </c>
      <c r="B1070" s="909" t="s">
        <v>21981</v>
      </c>
      <c r="C1070" s="985">
        <v>1297</v>
      </c>
      <c r="D1070" s="1217">
        <f t="shared" si="18"/>
        <v>972.75</v>
      </c>
    </row>
    <row r="1071" spans="1:4" ht="14.4">
      <c r="A1071" s="909" t="s">
        <v>21982</v>
      </c>
      <c r="B1071" s="909" t="s">
        <v>21983</v>
      </c>
      <c r="C1071" s="985">
        <v>1139</v>
      </c>
      <c r="D1071" s="1217">
        <f t="shared" si="18"/>
        <v>854.25</v>
      </c>
    </row>
    <row r="1072" spans="1:4" ht="14.4">
      <c r="A1072" s="909" t="s">
        <v>21984</v>
      </c>
      <c r="B1072" s="909" t="s">
        <v>21985</v>
      </c>
      <c r="C1072" s="985">
        <v>1165</v>
      </c>
      <c r="D1072" s="1217">
        <f t="shared" si="18"/>
        <v>873.75</v>
      </c>
    </row>
    <row r="1073" spans="1:4" ht="14.4">
      <c r="A1073" s="909" t="s">
        <v>21986</v>
      </c>
      <c r="B1073" s="909" t="s">
        <v>21987</v>
      </c>
      <c r="C1073" s="985">
        <v>1357</v>
      </c>
      <c r="D1073" s="1217">
        <f t="shared" si="18"/>
        <v>1017.75</v>
      </c>
    </row>
    <row r="1074" spans="1:4" ht="14.4">
      <c r="A1074" s="909" t="s">
        <v>21988</v>
      </c>
      <c r="B1074" s="909" t="s">
        <v>21989</v>
      </c>
      <c r="C1074" s="985">
        <v>1191</v>
      </c>
      <c r="D1074" s="1217">
        <f t="shared" si="18"/>
        <v>893.25</v>
      </c>
    </row>
    <row r="1075" spans="1:4" ht="14.4">
      <c r="A1075" s="909" t="s">
        <v>21990</v>
      </c>
      <c r="B1075" s="909" t="s">
        <v>21991</v>
      </c>
      <c r="C1075" s="985">
        <v>1217</v>
      </c>
      <c r="D1075" s="1217">
        <f t="shared" si="18"/>
        <v>912.75</v>
      </c>
    </row>
    <row r="1076" spans="1:4" ht="14.4">
      <c r="A1076" s="909" t="s">
        <v>21992</v>
      </c>
      <c r="B1076" s="909" t="s">
        <v>21993</v>
      </c>
      <c r="C1076" s="985">
        <v>1418</v>
      </c>
      <c r="D1076" s="1217">
        <f t="shared" si="18"/>
        <v>1063.5</v>
      </c>
    </row>
    <row r="1077" spans="1:4" ht="14.4">
      <c r="A1077" s="909" t="s">
        <v>21994</v>
      </c>
      <c r="B1077" s="909" t="s">
        <v>21993</v>
      </c>
      <c r="C1077" s="985">
        <v>1536</v>
      </c>
      <c r="D1077" s="1217">
        <f t="shared" si="18"/>
        <v>1152</v>
      </c>
    </row>
    <row r="1078" spans="1:4" ht="14.4">
      <c r="A1078" s="909" t="s">
        <v>21995</v>
      </c>
      <c r="B1078" s="909" t="s">
        <v>21996</v>
      </c>
      <c r="C1078" s="985">
        <v>1243</v>
      </c>
      <c r="D1078" s="1217">
        <f t="shared" si="18"/>
        <v>932.25</v>
      </c>
    </row>
    <row r="1079" spans="1:4" ht="14.4">
      <c r="A1079" s="909" t="s">
        <v>21997</v>
      </c>
      <c r="B1079" s="909" t="s">
        <v>21996</v>
      </c>
      <c r="C1079" s="985">
        <v>1412</v>
      </c>
      <c r="D1079" s="1217">
        <f t="shared" si="18"/>
        <v>1059</v>
      </c>
    </row>
    <row r="1080" spans="1:4" ht="14.4">
      <c r="A1080" s="909" t="s">
        <v>21998</v>
      </c>
      <c r="B1080" s="909" t="s">
        <v>21999</v>
      </c>
      <c r="C1080" s="985">
        <v>1272</v>
      </c>
      <c r="D1080" s="1217">
        <f t="shared" si="18"/>
        <v>954</v>
      </c>
    </row>
    <row r="1081" spans="1:4" ht="14.4">
      <c r="A1081" s="909" t="s">
        <v>22000</v>
      </c>
      <c r="B1081" s="909" t="s">
        <v>21999</v>
      </c>
      <c r="C1081" s="985">
        <v>1444</v>
      </c>
      <c r="D1081" s="1217">
        <f t="shared" si="18"/>
        <v>1083</v>
      </c>
    </row>
    <row r="1082" spans="1:4" ht="14.4">
      <c r="A1082" s="909" t="s">
        <v>22001</v>
      </c>
      <c r="B1082" s="909" t="s">
        <v>22002</v>
      </c>
      <c r="C1082" s="985">
        <v>1607</v>
      </c>
      <c r="D1082" s="1217">
        <f t="shared" si="18"/>
        <v>1205.25</v>
      </c>
    </row>
    <row r="1083" spans="1:4" ht="14.4">
      <c r="A1083" s="909" t="s">
        <v>22003</v>
      </c>
      <c r="B1083" s="909" t="s">
        <v>22004</v>
      </c>
      <c r="C1083" s="985">
        <v>1478</v>
      </c>
      <c r="D1083" s="1217">
        <f t="shared" si="18"/>
        <v>1108.5</v>
      </c>
    </row>
    <row r="1084" spans="1:4" ht="14.4">
      <c r="A1084" s="909" t="s">
        <v>22005</v>
      </c>
      <c r="B1084" s="909" t="s">
        <v>22006</v>
      </c>
      <c r="C1084" s="985">
        <v>1552</v>
      </c>
      <c r="D1084" s="1217">
        <f t="shared" si="18"/>
        <v>1164</v>
      </c>
    </row>
    <row r="1085" spans="1:4" ht="14.4">
      <c r="A1085" s="909" t="s">
        <v>22007</v>
      </c>
      <c r="B1085" s="909" t="s">
        <v>22008</v>
      </c>
      <c r="C1085" s="985">
        <v>1360</v>
      </c>
      <c r="D1085" s="1217">
        <f t="shared" si="18"/>
        <v>1020</v>
      </c>
    </row>
    <row r="1086" spans="1:4" ht="14.4">
      <c r="A1086" s="909" t="s">
        <v>22009</v>
      </c>
      <c r="B1086" s="909" t="s">
        <v>22010</v>
      </c>
      <c r="C1086" s="985">
        <v>1390</v>
      </c>
      <c r="D1086" s="1217">
        <f t="shared" si="18"/>
        <v>1042.5</v>
      </c>
    </row>
    <row r="1087" spans="1:4" ht="14.4">
      <c r="A1087" s="909" t="s">
        <v>22011</v>
      </c>
      <c r="B1087" s="909" t="s">
        <v>22012</v>
      </c>
      <c r="C1087" s="985">
        <v>1755</v>
      </c>
      <c r="D1087" s="1217">
        <f t="shared" si="18"/>
        <v>1316.25</v>
      </c>
    </row>
    <row r="1088" spans="1:4" ht="14.4">
      <c r="A1088" s="909" t="s">
        <v>22013</v>
      </c>
      <c r="B1088" s="909" t="s">
        <v>22014</v>
      </c>
      <c r="C1088" s="985">
        <v>1616</v>
      </c>
      <c r="D1088" s="1217">
        <f t="shared" si="18"/>
        <v>1212</v>
      </c>
    </row>
    <row r="1089" spans="1:4" ht="14.4">
      <c r="A1089" s="909" t="s">
        <v>22015</v>
      </c>
      <c r="B1089" s="909" t="s">
        <v>22016</v>
      </c>
      <c r="C1089" s="985">
        <v>1649</v>
      </c>
      <c r="D1089" s="1217">
        <f t="shared" si="18"/>
        <v>1236.75</v>
      </c>
    </row>
    <row r="1090" spans="1:4" ht="14.4">
      <c r="A1090" s="909" t="s">
        <v>22017</v>
      </c>
      <c r="B1090" s="909" t="s">
        <v>22018</v>
      </c>
      <c r="C1090" s="985">
        <v>3232</v>
      </c>
      <c r="D1090" s="1217">
        <f t="shared" si="18"/>
        <v>2424</v>
      </c>
    </row>
    <row r="1091" spans="1:4" ht="14.4">
      <c r="A1091" s="909" t="s">
        <v>22019</v>
      </c>
      <c r="B1091" s="909" t="s">
        <v>22020</v>
      </c>
      <c r="C1091" s="985">
        <v>253</v>
      </c>
      <c r="D1091" s="1217">
        <f t="shared" si="18"/>
        <v>189.75</v>
      </c>
    </row>
    <row r="1092" spans="1:4" ht="14.4">
      <c r="A1092" s="909" t="s">
        <v>22021</v>
      </c>
      <c r="B1092" s="909" t="s">
        <v>22022</v>
      </c>
      <c r="C1092" s="985">
        <v>8</v>
      </c>
      <c r="D1092" s="1217">
        <f t="shared" si="18"/>
        <v>6</v>
      </c>
    </row>
    <row r="1093" spans="1:4" ht="14.4">
      <c r="A1093" s="909" t="s">
        <v>22023</v>
      </c>
      <c r="B1093" s="909" t="s">
        <v>22024</v>
      </c>
      <c r="C1093" s="985">
        <v>90</v>
      </c>
      <c r="D1093" s="1217">
        <f t="shared" si="18"/>
        <v>67.5</v>
      </c>
    </row>
    <row r="1094" spans="1:4" ht="14.4">
      <c r="A1094" s="909" t="s">
        <v>22025</v>
      </c>
      <c r="B1094" s="909" t="s">
        <v>22026</v>
      </c>
      <c r="C1094" s="985">
        <v>111</v>
      </c>
      <c r="D1094" s="1217">
        <f t="shared" si="18"/>
        <v>83.25</v>
      </c>
    </row>
    <row r="1095" spans="1:4" ht="14.4">
      <c r="A1095" s="909" t="s">
        <v>22027</v>
      </c>
      <c r="B1095" s="909" t="s">
        <v>22028</v>
      </c>
      <c r="C1095" s="985">
        <v>135</v>
      </c>
      <c r="D1095" s="1217">
        <f t="shared" si="18"/>
        <v>101.25</v>
      </c>
    </row>
    <row r="1096" spans="1:4" ht="14.4">
      <c r="A1096" s="909" t="s">
        <v>22029</v>
      </c>
      <c r="B1096" s="909" t="s">
        <v>22030</v>
      </c>
      <c r="C1096" s="985">
        <v>683</v>
      </c>
      <c r="D1096" s="1217">
        <f t="shared" si="18"/>
        <v>512.25</v>
      </c>
    </row>
    <row r="1097" spans="1:4" ht="14.4">
      <c r="A1097" s="909" t="s">
        <v>22031</v>
      </c>
      <c r="B1097" s="909" t="s">
        <v>22032</v>
      </c>
      <c r="C1097" s="985">
        <v>770</v>
      </c>
      <c r="D1097" s="1217">
        <f t="shared" si="18"/>
        <v>577.5</v>
      </c>
    </row>
    <row r="1098" spans="1:4" ht="14.4">
      <c r="A1098" s="909" t="s">
        <v>22033</v>
      </c>
      <c r="B1098" s="909" t="s">
        <v>22034</v>
      </c>
      <c r="C1098" s="985">
        <v>85</v>
      </c>
      <c r="D1098" s="1217">
        <f t="shared" si="18"/>
        <v>63.75</v>
      </c>
    </row>
    <row r="1099" spans="1:4" ht="14.4">
      <c r="A1099" s="909" t="s">
        <v>22035</v>
      </c>
      <c r="B1099" s="909" t="s">
        <v>22036</v>
      </c>
      <c r="C1099" s="985">
        <v>105</v>
      </c>
      <c r="D1099" s="1217">
        <f t="shared" si="18"/>
        <v>78.75</v>
      </c>
    </row>
    <row r="1100" spans="1:4" ht="14.4">
      <c r="A1100" s="909" t="s">
        <v>22037</v>
      </c>
      <c r="B1100" s="909" t="s">
        <v>22038</v>
      </c>
      <c r="C1100" s="985">
        <v>128</v>
      </c>
      <c r="D1100" s="1217">
        <f t="shared" si="18"/>
        <v>96</v>
      </c>
    </row>
    <row r="1101" spans="1:4" ht="14.4">
      <c r="A1101" s="909" t="s">
        <v>22039</v>
      </c>
      <c r="B1101" s="909" t="s">
        <v>22040</v>
      </c>
      <c r="C1101" s="985">
        <v>4364</v>
      </c>
      <c r="D1101" s="1217">
        <f t="shared" si="18"/>
        <v>3273</v>
      </c>
    </row>
    <row r="1102" spans="1:4" ht="14.4">
      <c r="A1102" s="909" t="s">
        <v>22041</v>
      </c>
      <c r="B1102" s="909" t="s">
        <v>22042</v>
      </c>
      <c r="C1102" s="985">
        <v>4364</v>
      </c>
      <c r="D1102" s="1217">
        <f t="shared" si="18"/>
        <v>3273</v>
      </c>
    </row>
    <row r="1103" spans="1:4" ht="14.4">
      <c r="A1103" s="909" t="s">
        <v>22043</v>
      </c>
      <c r="B1103" s="909" t="s">
        <v>22044</v>
      </c>
      <c r="C1103" s="985">
        <v>3877</v>
      </c>
      <c r="D1103" s="1217">
        <f t="shared" si="18"/>
        <v>2907.75</v>
      </c>
    </row>
    <row r="1104" spans="1:4" ht="14.4">
      <c r="A1104" s="909" t="s">
        <v>22045</v>
      </c>
      <c r="B1104" s="909" t="s">
        <v>22046</v>
      </c>
      <c r="C1104" s="985">
        <v>3797</v>
      </c>
      <c r="D1104" s="1217">
        <f t="shared" si="18"/>
        <v>2847.75</v>
      </c>
    </row>
    <row r="1105" spans="1:4" ht="14.4">
      <c r="A1105" s="909" t="s">
        <v>22047</v>
      </c>
      <c r="B1105" s="909" t="s">
        <v>22048</v>
      </c>
      <c r="C1105" s="985">
        <v>2751</v>
      </c>
      <c r="D1105" s="1217">
        <f t="shared" si="18"/>
        <v>2063.25</v>
      </c>
    </row>
    <row r="1106" spans="1:4" ht="14.4">
      <c r="A1106" s="909" t="s">
        <v>22049</v>
      </c>
      <c r="B1106" s="909" t="s">
        <v>22050</v>
      </c>
      <c r="C1106" s="985">
        <v>2510</v>
      </c>
      <c r="D1106" s="1217">
        <f t="shared" ref="D1106:D1169" si="19">C1106*0.75</f>
        <v>1882.5</v>
      </c>
    </row>
    <row r="1107" spans="1:4" ht="14.4">
      <c r="A1107" s="909" t="s">
        <v>22051</v>
      </c>
      <c r="B1107" s="909" t="s">
        <v>22052</v>
      </c>
      <c r="C1107" s="985">
        <v>4364</v>
      </c>
      <c r="D1107" s="1217">
        <f t="shared" si="19"/>
        <v>3273</v>
      </c>
    </row>
    <row r="1108" spans="1:4" ht="14.4">
      <c r="A1108" s="909" t="s">
        <v>22053</v>
      </c>
      <c r="B1108" s="909" t="s">
        <v>22054</v>
      </c>
      <c r="C1108" s="985">
        <v>3877</v>
      </c>
      <c r="D1108" s="1217">
        <f t="shared" si="19"/>
        <v>2907.75</v>
      </c>
    </row>
    <row r="1109" spans="1:4" ht="14.4">
      <c r="A1109" s="909" t="s">
        <v>22055</v>
      </c>
      <c r="B1109" s="909" t="s">
        <v>22056</v>
      </c>
      <c r="C1109" s="985">
        <v>257</v>
      </c>
      <c r="D1109" s="1217">
        <f t="shared" si="19"/>
        <v>192.75</v>
      </c>
    </row>
    <row r="1110" spans="1:4" ht="14.4">
      <c r="A1110" s="909" t="s">
        <v>22057</v>
      </c>
      <c r="B1110" s="909" t="s">
        <v>22058</v>
      </c>
      <c r="C1110" s="985">
        <v>315</v>
      </c>
      <c r="D1110" s="1217">
        <f t="shared" si="19"/>
        <v>236.25</v>
      </c>
    </row>
    <row r="1111" spans="1:4" ht="14.4">
      <c r="A1111" s="909" t="s">
        <v>22059</v>
      </c>
      <c r="B1111" s="909" t="s">
        <v>22060</v>
      </c>
      <c r="C1111" s="985">
        <v>779</v>
      </c>
      <c r="D1111" s="1217">
        <f t="shared" si="19"/>
        <v>584.25</v>
      </c>
    </row>
    <row r="1112" spans="1:4" ht="14.4">
      <c r="A1112" s="909" t="s">
        <v>22061</v>
      </c>
      <c r="B1112" s="909" t="s">
        <v>22062</v>
      </c>
      <c r="C1112" s="985">
        <v>289</v>
      </c>
      <c r="D1112" s="1217">
        <f t="shared" si="19"/>
        <v>216.75</v>
      </c>
    </row>
    <row r="1113" spans="1:4" ht="14.4">
      <c r="A1113" s="909" t="s">
        <v>22063</v>
      </c>
      <c r="B1113" s="909" t="s">
        <v>22064</v>
      </c>
      <c r="C1113" s="985">
        <v>347</v>
      </c>
      <c r="D1113" s="1217">
        <f t="shared" si="19"/>
        <v>260.25</v>
      </c>
    </row>
    <row r="1114" spans="1:4" ht="14.4">
      <c r="A1114" s="909" t="s">
        <v>22065</v>
      </c>
      <c r="B1114" s="909" t="s">
        <v>22066</v>
      </c>
      <c r="C1114" s="985">
        <v>306</v>
      </c>
      <c r="D1114" s="1217">
        <f t="shared" si="19"/>
        <v>229.5</v>
      </c>
    </row>
    <row r="1115" spans="1:4" ht="14.4">
      <c r="A1115" s="909" t="s">
        <v>22067</v>
      </c>
      <c r="B1115" s="909" t="s">
        <v>22068</v>
      </c>
      <c r="C1115" s="985">
        <v>367</v>
      </c>
      <c r="D1115" s="1217">
        <f t="shared" si="19"/>
        <v>275.25</v>
      </c>
    </row>
    <row r="1116" spans="1:4" ht="14.4">
      <c r="A1116" s="909" t="s">
        <v>22069</v>
      </c>
      <c r="B1116" s="909" t="s">
        <v>22070</v>
      </c>
      <c r="C1116" s="985">
        <v>350</v>
      </c>
      <c r="D1116" s="1217">
        <f t="shared" si="19"/>
        <v>262.5</v>
      </c>
    </row>
    <row r="1117" spans="1:4" ht="14.4">
      <c r="A1117" s="909" t="s">
        <v>22071</v>
      </c>
      <c r="B1117" s="909" t="s">
        <v>22072</v>
      </c>
      <c r="C1117" s="985">
        <v>391</v>
      </c>
      <c r="D1117" s="1217">
        <f t="shared" si="19"/>
        <v>293.25</v>
      </c>
    </row>
    <row r="1118" spans="1:4" ht="14.4">
      <c r="A1118" s="909" t="s">
        <v>22073</v>
      </c>
      <c r="B1118" s="909" t="s">
        <v>22074</v>
      </c>
      <c r="C1118" s="985">
        <v>78</v>
      </c>
      <c r="D1118" s="1217">
        <f t="shared" si="19"/>
        <v>58.5</v>
      </c>
    </row>
    <row r="1119" spans="1:4" ht="14.4">
      <c r="A1119" s="909" t="s">
        <v>22075</v>
      </c>
      <c r="B1119" s="909" t="s">
        <v>22076</v>
      </c>
      <c r="C1119" s="985">
        <v>213</v>
      </c>
      <c r="D1119" s="1217">
        <f t="shared" si="19"/>
        <v>159.75</v>
      </c>
    </row>
    <row r="1120" spans="1:4" ht="14.4">
      <c r="A1120" s="909" t="s">
        <v>22077</v>
      </c>
      <c r="B1120" s="909" t="s">
        <v>22078</v>
      </c>
      <c r="C1120" s="985">
        <v>111</v>
      </c>
      <c r="D1120" s="1217">
        <f t="shared" si="19"/>
        <v>83.25</v>
      </c>
    </row>
    <row r="1121" spans="1:4" ht="14.4">
      <c r="A1121" s="909" t="s">
        <v>22079</v>
      </c>
      <c r="B1121" s="909" t="s">
        <v>22080</v>
      </c>
      <c r="C1121" s="985">
        <v>3072</v>
      </c>
      <c r="D1121" s="1217">
        <f t="shared" si="19"/>
        <v>2304</v>
      </c>
    </row>
    <row r="1122" spans="1:4" ht="14.4">
      <c r="A1122" s="909" t="s">
        <v>22081</v>
      </c>
      <c r="B1122" s="909" t="s">
        <v>22082</v>
      </c>
      <c r="C1122" s="985">
        <v>993</v>
      </c>
      <c r="D1122" s="1217">
        <f t="shared" si="19"/>
        <v>744.75</v>
      </c>
    </row>
    <row r="1123" spans="1:4" ht="14.4">
      <c r="A1123" s="909" t="s">
        <v>22083</v>
      </c>
      <c r="B1123" s="909" t="s">
        <v>22084</v>
      </c>
      <c r="C1123" s="985">
        <v>331</v>
      </c>
      <c r="D1123" s="1217">
        <f t="shared" si="19"/>
        <v>248.25</v>
      </c>
    </row>
    <row r="1124" spans="1:4" ht="14.4">
      <c r="A1124" s="909" t="s">
        <v>22085</v>
      </c>
      <c r="B1124" s="909" t="s">
        <v>22086</v>
      </c>
      <c r="C1124" s="985">
        <v>524</v>
      </c>
      <c r="D1124" s="1217">
        <f t="shared" si="19"/>
        <v>393</v>
      </c>
    </row>
    <row r="1125" spans="1:4" ht="14.4">
      <c r="A1125" s="909" t="s">
        <v>22087</v>
      </c>
      <c r="B1125" s="909" t="s">
        <v>22088</v>
      </c>
      <c r="C1125" s="985">
        <v>45</v>
      </c>
      <c r="D1125" s="1217">
        <f t="shared" si="19"/>
        <v>33.75</v>
      </c>
    </row>
    <row r="1126" spans="1:4" ht="14.4">
      <c r="A1126" s="909" t="s">
        <v>22089</v>
      </c>
      <c r="B1126" s="909" t="s">
        <v>22090</v>
      </c>
      <c r="C1126" s="985">
        <v>45</v>
      </c>
      <c r="D1126" s="1217">
        <f t="shared" si="19"/>
        <v>33.75</v>
      </c>
    </row>
    <row r="1127" spans="1:4" ht="14.4">
      <c r="A1127" s="909" t="s">
        <v>22091</v>
      </c>
      <c r="B1127" s="909" t="s">
        <v>22092</v>
      </c>
      <c r="C1127" s="985">
        <v>47</v>
      </c>
      <c r="D1127" s="1217">
        <f t="shared" si="19"/>
        <v>35.25</v>
      </c>
    </row>
    <row r="1128" spans="1:4" ht="14.4">
      <c r="A1128" s="909" t="s">
        <v>22093</v>
      </c>
      <c r="B1128" s="909" t="s">
        <v>22094</v>
      </c>
      <c r="C1128" s="985">
        <v>47</v>
      </c>
      <c r="D1128" s="1217">
        <f t="shared" si="19"/>
        <v>35.25</v>
      </c>
    </row>
    <row r="1129" spans="1:4" ht="14.4">
      <c r="A1129" s="909" t="s">
        <v>22095</v>
      </c>
      <c r="B1129" s="909" t="s">
        <v>22096</v>
      </c>
      <c r="C1129" s="985">
        <v>602</v>
      </c>
      <c r="D1129" s="1217">
        <f t="shared" si="19"/>
        <v>451.5</v>
      </c>
    </row>
    <row r="1130" spans="1:4" ht="14.4">
      <c r="A1130" s="909" t="s">
        <v>22097</v>
      </c>
      <c r="B1130" s="909" t="s">
        <v>22098</v>
      </c>
      <c r="C1130" s="985">
        <v>564</v>
      </c>
      <c r="D1130" s="1217">
        <f t="shared" si="19"/>
        <v>423</v>
      </c>
    </row>
    <row r="1131" spans="1:4" ht="14.4">
      <c r="A1131" s="909" t="s">
        <v>22099</v>
      </c>
      <c r="B1131" s="909" t="s">
        <v>22100</v>
      </c>
      <c r="C1131" s="985">
        <v>54</v>
      </c>
      <c r="D1131" s="1217">
        <f t="shared" si="19"/>
        <v>40.5</v>
      </c>
    </row>
    <row r="1132" spans="1:4" ht="14.4">
      <c r="A1132" s="909" t="s">
        <v>22101</v>
      </c>
      <c r="B1132" s="909" t="s">
        <v>22102</v>
      </c>
      <c r="C1132" s="985">
        <v>32</v>
      </c>
      <c r="D1132" s="1217">
        <f t="shared" si="19"/>
        <v>24</v>
      </c>
    </row>
    <row r="1133" spans="1:4" ht="14.4">
      <c r="A1133" s="909" t="s">
        <v>22103</v>
      </c>
      <c r="B1133" s="909" t="s">
        <v>22104</v>
      </c>
      <c r="C1133" s="985">
        <v>122</v>
      </c>
      <c r="D1133" s="1217">
        <f t="shared" si="19"/>
        <v>91.5</v>
      </c>
    </row>
    <row r="1134" spans="1:4" ht="14.4">
      <c r="A1134" s="909" t="s">
        <v>22105</v>
      </c>
      <c r="B1134" s="909" t="s">
        <v>22106</v>
      </c>
      <c r="C1134" s="985">
        <v>1062</v>
      </c>
      <c r="D1134" s="1217">
        <f t="shared" si="19"/>
        <v>796.5</v>
      </c>
    </row>
    <row r="1135" spans="1:4" ht="14.4">
      <c r="A1135" s="909" t="s">
        <v>22107</v>
      </c>
      <c r="B1135" s="909" t="s">
        <v>22108</v>
      </c>
      <c r="C1135" s="985">
        <v>779</v>
      </c>
      <c r="D1135" s="1217">
        <f t="shared" si="19"/>
        <v>584.25</v>
      </c>
    </row>
    <row r="1136" spans="1:4" ht="14.4">
      <c r="A1136" s="909" t="s">
        <v>22109</v>
      </c>
      <c r="B1136" s="909" t="s">
        <v>22110</v>
      </c>
      <c r="C1136" s="985">
        <v>18</v>
      </c>
      <c r="D1136" s="1217">
        <f t="shared" si="19"/>
        <v>13.5</v>
      </c>
    </row>
    <row r="1137" spans="1:4" ht="14.4">
      <c r="A1137" s="909" t="s">
        <v>22111</v>
      </c>
      <c r="B1137" s="909" t="s">
        <v>22112</v>
      </c>
      <c r="C1137" s="985">
        <v>242</v>
      </c>
      <c r="D1137" s="1217">
        <f t="shared" si="19"/>
        <v>181.5</v>
      </c>
    </row>
    <row r="1138" spans="1:4" ht="14.4">
      <c r="A1138" s="909" t="s">
        <v>22113</v>
      </c>
      <c r="B1138" s="909" t="s">
        <v>22114</v>
      </c>
      <c r="C1138" s="985">
        <v>286</v>
      </c>
      <c r="D1138" s="1217">
        <f t="shared" si="19"/>
        <v>214.5</v>
      </c>
    </row>
    <row r="1139" spans="1:4" ht="14.4">
      <c r="A1139" s="909" t="s">
        <v>22115</v>
      </c>
      <c r="B1139" s="909" t="s">
        <v>22116</v>
      </c>
      <c r="C1139" s="985">
        <v>348</v>
      </c>
      <c r="D1139" s="1217">
        <f t="shared" si="19"/>
        <v>261</v>
      </c>
    </row>
    <row r="1140" spans="1:4" ht="14.4">
      <c r="A1140" s="909" t="s">
        <v>22117</v>
      </c>
      <c r="B1140" s="909" t="s">
        <v>22118</v>
      </c>
      <c r="C1140" s="985">
        <v>384</v>
      </c>
      <c r="D1140" s="1217">
        <f t="shared" si="19"/>
        <v>288</v>
      </c>
    </row>
    <row r="1141" spans="1:4" ht="14.4">
      <c r="A1141" s="909" t="s">
        <v>22119</v>
      </c>
      <c r="B1141" s="909" t="s">
        <v>22120</v>
      </c>
      <c r="C1141" s="985">
        <v>440</v>
      </c>
      <c r="D1141" s="1217">
        <f t="shared" si="19"/>
        <v>330</v>
      </c>
    </row>
    <row r="1142" spans="1:4" ht="14.4">
      <c r="A1142" s="909" t="s">
        <v>22121</v>
      </c>
      <c r="B1142" s="909" t="s">
        <v>22122</v>
      </c>
      <c r="C1142" s="985">
        <v>224</v>
      </c>
      <c r="D1142" s="1217">
        <f t="shared" si="19"/>
        <v>168</v>
      </c>
    </row>
    <row r="1143" spans="1:4" ht="14.4">
      <c r="A1143" s="909" t="s">
        <v>22123</v>
      </c>
      <c r="B1143" s="909" t="s">
        <v>22124</v>
      </c>
      <c r="C1143" s="985">
        <v>54</v>
      </c>
      <c r="D1143" s="1217">
        <f t="shared" si="19"/>
        <v>40.5</v>
      </c>
    </row>
    <row r="1144" spans="1:4" ht="14.4">
      <c r="A1144" s="909" t="s">
        <v>22125</v>
      </c>
      <c r="B1144" s="909" t="s">
        <v>22126</v>
      </c>
      <c r="C1144" s="985">
        <v>47</v>
      </c>
      <c r="D1144" s="1217">
        <f t="shared" si="19"/>
        <v>35.25</v>
      </c>
    </row>
    <row r="1145" spans="1:4" ht="14.4">
      <c r="A1145" s="909" t="s">
        <v>22127</v>
      </c>
      <c r="B1145" s="909" t="s">
        <v>22128</v>
      </c>
      <c r="C1145" s="985">
        <v>234</v>
      </c>
      <c r="D1145" s="1217">
        <f t="shared" si="19"/>
        <v>175.5</v>
      </c>
    </row>
    <row r="1146" spans="1:4" ht="14.4">
      <c r="A1146" s="909" t="s">
        <v>22129</v>
      </c>
      <c r="B1146" s="909" t="s">
        <v>22130</v>
      </c>
      <c r="C1146" s="985">
        <v>255</v>
      </c>
      <c r="D1146" s="1217">
        <f t="shared" si="19"/>
        <v>191.25</v>
      </c>
    </row>
    <row r="1147" spans="1:4" ht="14.4">
      <c r="A1147" s="909" t="s">
        <v>22131</v>
      </c>
      <c r="B1147" s="909" t="s">
        <v>22132</v>
      </c>
      <c r="C1147" s="985">
        <v>312</v>
      </c>
      <c r="D1147" s="1217">
        <f t="shared" si="19"/>
        <v>234</v>
      </c>
    </row>
    <row r="1148" spans="1:4" ht="14.4">
      <c r="A1148" s="909" t="s">
        <v>22133</v>
      </c>
      <c r="B1148" s="909" t="s">
        <v>22134</v>
      </c>
      <c r="C1148" s="985">
        <v>340</v>
      </c>
      <c r="D1148" s="1217">
        <f t="shared" si="19"/>
        <v>255</v>
      </c>
    </row>
    <row r="1149" spans="1:4" ht="14.4">
      <c r="A1149" s="909" t="s">
        <v>22135</v>
      </c>
      <c r="B1149" s="909" t="s">
        <v>22136</v>
      </c>
      <c r="C1149" s="985">
        <v>429</v>
      </c>
      <c r="D1149" s="1217">
        <f t="shared" si="19"/>
        <v>321.75</v>
      </c>
    </row>
    <row r="1150" spans="1:4" ht="14.4">
      <c r="A1150" s="909" t="s">
        <v>22137</v>
      </c>
      <c r="B1150" s="909" t="s">
        <v>22138</v>
      </c>
      <c r="C1150" s="985">
        <v>477</v>
      </c>
      <c r="D1150" s="1217">
        <f t="shared" si="19"/>
        <v>357.75</v>
      </c>
    </row>
    <row r="1151" spans="1:4" ht="14.4">
      <c r="A1151" s="909" t="s">
        <v>22139</v>
      </c>
      <c r="B1151" s="909" t="s">
        <v>22140</v>
      </c>
      <c r="C1151" s="985">
        <v>542</v>
      </c>
      <c r="D1151" s="1217">
        <f t="shared" si="19"/>
        <v>406.5</v>
      </c>
    </row>
    <row r="1152" spans="1:4" ht="14.4">
      <c r="A1152" s="909" t="s">
        <v>22141</v>
      </c>
      <c r="B1152" s="909" t="s">
        <v>22142</v>
      </c>
      <c r="C1152" s="985">
        <v>685</v>
      </c>
      <c r="D1152" s="1217">
        <f t="shared" si="19"/>
        <v>513.75</v>
      </c>
    </row>
    <row r="1153" spans="1:4" ht="14.4">
      <c r="A1153" s="909" t="s">
        <v>22143</v>
      </c>
      <c r="B1153" s="909" t="s">
        <v>22144</v>
      </c>
      <c r="C1153" s="985">
        <v>149</v>
      </c>
      <c r="D1153" s="1217">
        <f t="shared" si="19"/>
        <v>111.75</v>
      </c>
    </row>
    <row r="1154" spans="1:4" ht="14.4">
      <c r="A1154" s="909" t="s">
        <v>22145</v>
      </c>
      <c r="B1154" s="909" t="s">
        <v>22146</v>
      </c>
      <c r="C1154" s="985">
        <v>157</v>
      </c>
      <c r="D1154" s="1217">
        <f t="shared" si="19"/>
        <v>117.75</v>
      </c>
    </row>
    <row r="1155" spans="1:4" ht="14.4">
      <c r="A1155" s="909" t="s">
        <v>22147</v>
      </c>
      <c r="B1155" s="909" t="s">
        <v>22148</v>
      </c>
      <c r="C1155" s="985">
        <v>172</v>
      </c>
      <c r="D1155" s="1217">
        <f t="shared" si="19"/>
        <v>129</v>
      </c>
    </row>
    <row r="1156" spans="1:4" ht="14.4">
      <c r="A1156" s="909" t="s">
        <v>22149</v>
      </c>
      <c r="B1156" s="909" t="s">
        <v>22150</v>
      </c>
      <c r="C1156" s="985">
        <v>189</v>
      </c>
      <c r="D1156" s="1217">
        <f t="shared" si="19"/>
        <v>141.75</v>
      </c>
    </row>
    <row r="1157" spans="1:4" ht="14.4">
      <c r="A1157" s="909" t="s">
        <v>22151</v>
      </c>
      <c r="B1157" s="909" t="s">
        <v>22152</v>
      </c>
      <c r="C1157" s="985">
        <v>230</v>
      </c>
      <c r="D1157" s="1217">
        <f t="shared" si="19"/>
        <v>172.5</v>
      </c>
    </row>
    <row r="1158" spans="1:4" ht="14.4">
      <c r="A1158" s="909" t="s">
        <v>22153</v>
      </c>
      <c r="B1158" s="909" t="s">
        <v>22154</v>
      </c>
      <c r="C1158" s="985">
        <v>252</v>
      </c>
      <c r="D1158" s="1217">
        <f t="shared" si="19"/>
        <v>189</v>
      </c>
    </row>
    <row r="1159" spans="1:4" ht="14.4">
      <c r="A1159" s="909" t="s">
        <v>22155</v>
      </c>
      <c r="B1159" s="909" t="s">
        <v>22156</v>
      </c>
      <c r="C1159" s="985">
        <v>295</v>
      </c>
      <c r="D1159" s="1217">
        <f t="shared" si="19"/>
        <v>221.25</v>
      </c>
    </row>
    <row r="1160" spans="1:4" ht="14.4">
      <c r="A1160" s="909" t="s">
        <v>22157</v>
      </c>
      <c r="B1160" s="909" t="s">
        <v>22158</v>
      </c>
      <c r="C1160" s="985">
        <v>360</v>
      </c>
      <c r="D1160" s="1217">
        <f t="shared" si="19"/>
        <v>270</v>
      </c>
    </row>
    <row r="1161" spans="1:4" ht="14.4">
      <c r="A1161" s="909" t="s">
        <v>22159</v>
      </c>
      <c r="B1161" s="909" t="s">
        <v>22160</v>
      </c>
      <c r="C1161" s="985">
        <v>768</v>
      </c>
      <c r="D1161" s="1217">
        <f t="shared" si="19"/>
        <v>576</v>
      </c>
    </row>
    <row r="1162" spans="1:4" ht="14.4">
      <c r="A1162" s="909" t="s">
        <v>22161</v>
      </c>
      <c r="B1162" s="909" t="s">
        <v>22162</v>
      </c>
      <c r="C1162" s="985">
        <v>826</v>
      </c>
      <c r="D1162" s="1217">
        <f t="shared" si="19"/>
        <v>619.5</v>
      </c>
    </row>
    <row r="1163" spans="1:4" ht="14.4">
      <c r="A1163" s="909" t="s">
        <v>22163</v>
      </c>
      <c r="B1163" s="909" t="s">
        <v>22164</v>
      </c>
      <c r="C1163" s="985">
        <v>960</v>
      </c>
      <c r="D1163" s="1217">
        <f t="shared" si="19"/>
        <v>720</v>
      </c>
    </row>
    <row r="1164" spans="1:4" ht="14.4">
      <c r="A1164" s="909" t="s">
        <v>22165</v>
      </c>
      <c r="B1164" s="909" t="s">
        <v>22166</v>
      </c>
      <c r="C1164" s="985">
        <v>1017</v>
      </c>
      <c r="D1164" s="1217">
        <f t="shared" si="19"/>
        <v>762.75</v>
      </c>
    </row>
    <row r="1165" spans="1:4" ht="14.4">
      <c r="A1165" s="909" t="s">
        <v>22167</v>
      </c>
      <c r="B1165" s="909" t="s">
        <v>22168</v>
      </c>
      <c r="C1165" s="985">
        <v>1057</v>
      </c>
      <c r="D1165" s="1217">
        <f t="shared" si="19"/>
        <v>792.75</v>
      </c>
    </row>
    <row r="1166" spans="1:4" ht="14.4">
      <c r="A1166" s="909" t="s">
        <v>22169</v>
      </c>
      <c r="B1166" s="909" t="s">
        <v>22170</v>
      </c>
      <c r="C1166" s="985">
        <v>711</v>
      </c>
      <c r="D1166" s="1217">
        <f t="shared" si="19"/>
        <v>533.25</v>
      </c>
    </row>
    <row r="1167" spans="1:4" ht="14.4">
      <c r="A1167" s="909" t="s">
        <v>22171</v>
      </c>
      <c r="B1167" s="909" t="s">
        <v>22172</v>
      </c>
      <c r="C1167" s="985">
        <v>1393</v>
      </c>
      <c r="D1167" s="1217">
        <f t="shared" si="19"/>
        <v>1044.75</v>
      </c>
    </row>
    <row r="1168" spans="1:4" ht="14.4">
      <c r="A1168" s="909" t="s">
        <v>22173</v>
      </c>
      <c r="B1168" s="909" t="s">
        <v>22174</v>
      </c>
      <c r="C1168" s="985">
        <v>155</v>
      </c>
      <c r="D1168" s="1217">
        <f t="shared" si="19"/>
        <v>116.25</v>
      </c>
    </row>
    <row r="1169" spans="1:4" ht="14.4">
      <c r="A1169" s="909" t="s">
        <v>22175</v>
      </c>
      <c r="B1169" s="909" t="s">
        <v>22176</v>
      </c>
      <c r="C1169" s="985">
        <v>174</v>
      </c>
      <c r="D1169" s="1217">
        <f t="shared" si="19"/>
        <v>130.5</v>
      </c>
    </row>
    <row r="1170" spans="1:4" ht="14.4">
      <c r="A1170" s="909" t="s">
        <v>22177</v>
      </c>
      <c r="B1170" s="909" t="s">
        <v>22178</v>
      </c>
      <c r="C1170" s="985">
        <v>1471</v>
      </c>
      <c r="D1170" s="1217">
        <f t="shared" ref="D1170:D1233" si="20">C1170*0.75</f>
        <v>1103.25</v>
      </c>
    </row>
    <row r="1171" spans="1:4" ht="14.4">
      <c r="A1171" s="909" t="s">
        <v>22179</v>
      </c>
      <c r="B1171" s="909" t="s">
        <v>22180</v>
      </c>
      <c r="C1171" s="985">
        <v>112</v>
      </c>
      <c r="D1171" s="1217">
        <f t="shared" si="20"/>
        <v>84</v>
      </c>
    </row>
    <row r="1172" spans="1:4" ht="14.4">
      <c r="A1172" s="909" t="s">
        <v>22181</v>
      </c>
      <c r="B1172" s="909" t="s">
        <v>22182</v>
      </c>
      <c r="C1172" s="985">
        <v>99</v>
      </c>
      <c r="D1172" s="1217">
        <f t="shared" si="20"/>
        <v>74.25</v>
      </c>
    </row>
    <row r="1173" spans="1:4" ht="14.4">
      <c r="A1173" s="909" t="s">
        <v>22183</v>
      </c>
      <c r="B1173" s="909" t="s">
        <v>22184</v>
      </c>
      <c r="C1173" s="985">
        <v>82</v>
      </c>
      <c r="D1173" s="1217">
        <f t="shared" si="20"/>
        <v>61.5</v>
      </c>
    </row>
    <row r="1174" spans="1:4" ht="14.4">
      <c r="A1174" s="909" t="s">
        <v>22185</v>
      </c>
      <c r="B1174" s="909" t="s">
        <v>22186</v>
      </c>
      <c r="C1174" s="985">
        <v>19</v>
      </c>
      <c r="D1174" s="1217">
        <f t="shared" si="20"/>
        <v>14.25</v>
      </c>
    </row>
    <row r="1175" spans="1:4" ht="14.4">
      <c r="A1175" s="909" t="s">
        <v>22187</v>
      </c>
      <c r="B1175" s="909" t="s">
        <v>22188</v>
      </c>
      <c r="C1175" s="985">
        <v>3269</v>
      </c>
      <c r="D1175" s="1217">
        <f t="shared" si="20"/>
        <v>2451.75</v>
      </c>
    </row>
    <row r="1176" spans="1:4" ht="14.4">
      <c r="A1176" s="909" t="s">
        <v>22189</v>
      </c>
      <c r="B1176" s="909" t="s">
        <v>22190</v>
      </c>
      <c r="C1176" s="985">
        <v>5469</v>
      </c>
      <c r="D1176" s="1217">
        <f t="shared" si="20"/>
        <v>4101.75</v>
      </c>
    </row>
    <row r="1177" spans="1:4" ht="14.4">
      <c r="A1177" s="909" t="s">
        <v>22191</v>
      </c>
      <c r="B1177" s="909" t="s">
        <v>22192</v>
      </c>
      <c r="C1177" s="985">
        <v>3101</v>
      </c>
      <c r="D1177" s="1217">
        <f t="shared" si="20"/>
        <v>2325.75</v>
      </c>
    </row>
    <row r="1178" spans="1:4" ht="14.4">
      <c r="A1178" s="909" t="s">
        <v>22193</v>
      </c>
      <c r="B1178" s="909" t="s">
        <v>22194</v>
      </c>
      <c r="C1178" s="985">
        <v>3417</v>
      </c>
      <c r="D1178" s="1217">
        <f t="shared" si="20"/>
        <v>2562.75</v>
      </c>
    </row>
    <row r="1179" spans="1:4" ht="14.4">
      <c r="A1179" s="909" t="s">
        <v>22195</v>
      </c>
      <c r="B1179" s="909" t="s">
        <v>22196</v>
      </c>
      <c r="C1179" s="985">
        <v>3656</v>
      </c>
      <c r="D1179" s="1217">
        <f t="shared" si="20"/>
        <v>2742</v>
      </c>
    </row>
    <row r="1180" spans="1:4" ht="14.4">
      <c r="A1180" s="909" t="s">
        <v>22197</v>
      </c>
      <c r="B1180" s="909" t="s">
        <v>22198</v>
      </c>
      <c r="C1180" s="985">
        <v>3486</v>
      </c>
      <c r="D1180" s="1217">
        <f t="shared" si="20"/>
        <v>2614.5</v>
      </c>
    </row>
    <row r="1181" spans="1:4" ht="14.4">
      <c r="A1181" s="909" t="s">
        <v>22199</v>
      </c>
      <c r="B1181" s="909" t="s">
        <v>22200</v>
      </c>
      <c r="C1181" s="985">
        <v>3805</v>
      </c>
      <c r="D1181" s="1217">
        <f t="shared" si="20"/>
        <v>2853.75</v>
      </c>
    </row>
    <row r="1182" spans="1:4" ht="14.4">
      <c r="A1182" s="909" t="s">
        <v>22201</v>
      </c>
      <c r="B1182" s="909" t="s">
        <v>22202</v>
      </c>
      <c r="C1182" s="985">
        <v>4141</v>
      </c>
      <c r="D1182" s="1217">
        <f t="shared" si="20"/>
        <v>3105.75</v>
      </c>
    </row>
    <row r="1183" spans="1:4" ht="14.4">
      <c r="A1183" s="909" t="s">
        <v>22203</v>
      </c>
      <c r="B1183" s="909" t="s">
        <v>22204</v>
      </c>
      <c r="C1183" s="985">
        <v>3965</v>
      </c>
      <c r="D1183" s="1217">
        <f t="shared" si="20"/>
        <v>2973.75</v>
      </c>
    </row>
    <row r="1184" spans="1:4" ht="14.4">
      <c r="A1184" s="909" t="s">
        <v>22205</v>
      </c>
      <c r="B1184" s="909" t="s">
        <v>22204</v>
      </c>
      <c r="C1184" s="985">
        <v>4293</v>
      </c>
      <c r="D1184" s="1217">
        <f t="shared" si="20"/>
        <v>3219.75</v>
      </c>
    </row>
    <row r="1185" spans="1:4" ht="14.4">
      <c r="A1185" s="909" t="s">
        <v>22206</v>
      </c>
      <c r="B1185" s="909" t="s">
        <v>22207</v>
      </c>
      <c r="C1185" s="985">
        <v>313</v>
      </c>
      <c r="D1185" s="1217">
        <f t="shared" si="20"/>
        <v>234.75</v>
      </c>
    </row>
    <row r="1186" spans="1:4" ht="14.4">
      <c r="A1186" s="909" t="s">
        <v>22208</v>
      </c>
      <c r="B1186" s="909" t="s">
        <v>22209</v>
      </c>
      <c r="C1186" s="985">
        <v>343</v>
      </c>
      <c r="D1186" s="1217">
        <f t="shared" si="20"/>
        <v>257.25</v>
      </c>
    </row>
    <row r="1187" spans="1:4" ht="14.4">
      <c r="A1187" s="909" t="s">
        <v>22210</v>
      </c>
      <c r="B1187" s="909" t="s">
        <v>22211</v>
      </c>
      <c r="C1187" s="985">
        <v>599</v>
      </c>
      <c r="D1187" s="1217">
        <f t="shared" si="20"/>
        <v>449.25</v>
      </c>
    </row>
    <row r="1188" spans="1:4" ht="14.4">
      <c r="A1188" s="909" t="s">
        <v>22212</v>
      </c>
      <c r="B1188" s="909" t="s">
        <v>22213</v>
      </c>
      <c r="C1188" s="985">
        <v>1849</v>
      </c>
      <c r="D1188" s="1217">
        <f t="shared" si="20"/>
        <v>1386.75</v>
      </c>
    </row>
    <row r="1189" spans="1:4" ht="14.4">
      <c r="A1189" s="909" t="s">
        <v>22214</v>
      </c>
      <c r="B1189" s="909" t="s">
        <v>22215</v>
      </c>
      <c r="C1189" s="985">
        <v>1553</v>
      </c>
      <c r="D1189" s="1217">
        <f t="shared" si="20"/>
        <v>1164.75</v>
      </c>
    </row>
    <row r="1190" spans="1:4" ht="14.4">
      <c r="A1190" s="909" t="s">
        <v>22216</v>
      </c>
      <c r="B1190" s="909" t="s">
        <v>22217</v>
      </c>
      <c r="C1190" s="985">
        <v>3167</v>
      </c>
      <c r="D1190" s="1217">
        <f t="shared" si="20"/>
        <v>2375.25</v>
      </c>
    </row>
    <row r="1191" spans="1:4" ht="14.4">
      <c r="A1191" s="909" t="s">
        <v>22218</v>
      </c>
      <c r="B1191" s="909" t="s">
        <v>22219</v>
      </c>
      <c r="C1191" s="985">
        <v>2500</v>
      </c>
      <c r="D1191" s="1217">
        <f t="shared" si="20"/>
        <v>1875</v>
      </c>
    </row>
    <row r="1192" spans="1:4" ht="14.4">
      <c r="A1192" s="909" t="s">
        <v>22220</v>
      </c>
      <c r="B1192" s="909" t="s">
        <v>22215</v>
      </c>
      <c r="C1192" s="985">
        <v>1003</v>
      </c>
      <c r="D1192" s="1217">
        <f t="shared" si="20"/>
        <v>752.25</v>
      </c>
    </row>
    <row r="1193" spans="1:4" ht="14.4">
      <c r="A1193" s="909" t="s">
        <v>22221</v>
      </c>
      <c r="B1193" s="909" t="s">
        <v>22222</v>
      </c>
      <c r="C1193" s="985">
        <v>1110</v>
      </c>
      <c r="D1193" s="1217">
        <f t="shared" si="20"/>
        <v>832.5</v>
      </c>
    </row>
    <row r="1194" spans="1:4" ht="14.4">
      <c r="A1194" s="909" t="s">
        <v>22223</v>
      </c>
      <c r="B1194" s="909" t="s">
        <v>22224</v>
      </c>
      <c r="C1194" s="985">
        <v>67</v>
      </c>
      <c r="D1194" s="1217">
        <f t="shared" si="20"/>
        <v>50.25</v>
      </c>
    </row>
    <row r="1195" spans="1:4" ht="14.4">
      <c r="A1195" s="909" t="s">
        <v>22225</v>
      </c>
      <c r="B1195" s="909" t="s">
        <v>22226</v>
      </c>
      <c r="C1195" s="985">
        <v>94</v>
      </c>
      <c r="D1195" s="1217">
        <f t="shared" si="20"/>
        <v>70.5</v>
      </c>
    </row>
    <row r="1196" spans="1:4" ht="14.4">
      <c r="A1196" s="909" t="s">
        <v>22227</v>
      </c>
      <c r="B1196" s="909" t="s">
        <v>22228</v>
      </c>
      <c r="C1196" s="985">
        <v>543</v>
      </c>
      <c r="D1196" s="1217">
        <f t="shared" si="20"/>
        <v>407.25</v>
      </c>
    </row>
    <row r="1197" spans="1:4" ht="14.4">
      <c r="A1197" s="909" t="s">
        <v>22229</v>
      </c>
      <c r="B1197" s="909" t="s">
        <v>22230</v>
      </c>
      <c r="C1197" s="985">
        <v>518</v>
      </c>
      <c r="D1197" s="1217">
        <f t="shared" si="20"/>
        <v>388.5</v>
      </c>
    </row>
    <row r="1198" spans="1:4" ht="14.4">
      <c r="A1198" s="909" t="s">
        <v>22231</v>
      </c>
      <c r="B1198" s="909" t="s">
        <v>22232</v>
      </c>
      <c r="C1198" s="985">
        <v>543</v>
      </c>
      <c r="D1198" s="1217">
        <f t="shared" si="20"/>
        <v>407.25</v>
      </c>
    </row>
    <row r="1199" spans="1:4" ht="14.4">
      <c r="A1199" s="909" t="s">
        <v>22233</v>
      </c>
      <c r="B1199" s="909" t="s">
        <v>22234</v>
      </c>
      <c r="C1199" s="985">
        <v>477</v>
      </c>
      <c r="D1199" s="1217">
        <f t="shared" si="20"/>
        <v>357.75</v>
      </c>
    </row>
    <row r="1200" spans="1:4" ht="14.4">
      <c r="A1200" s="909" t="s">
        <v>22235</v>
      </c>
      <c r="B1200" s="909" t="s">
        <v>22236</v>
      </c>
      <c r="C1200" s="985">
        <v>354</v>
      </c>
      <c r="D1200" s="1217">
        <f t="shared" si="20"/>
        <v>265.5</v>
      </c>
    </row>
    <row r="1201" spans="1:4" ht="14.4">
      <c r="A1201" s="909" t="s">
        <v>22237</v>
      </c>
      <c r="B1201" s="909" t="s">
        <v>22238</v>
      </c>
      <c r="C1201" s="985">
        <v>374</v>
      </c>
      <c r="D1201" s="1217">
        <f t="shared" si="20"/>
        <v>280.5</v>
      </c>
    </row>
    <row r="1202" spans="1:4" ht="14.4">
      <c r="A1202" s="909" t="s">
        <v>22239</v>
      </c>
      <c r="B1202" s="909" t="s">
        <v>22240</v>
      </c>
      <c r="C1202" s="985">
        <v>404</v>
      </c>
      <c r="D1202" s="1217">
        <f t="shared" si="20"/>
        <v>303</v>
      </c>
    </row>
    <row r="1203" spans="1:4" ht="14.4">
      <c r="A1203" s="909" t="s">
        <v>22241</v>
      </c>
      <c r="B1203" s="909" t="s">
        <v>22242</v>
      </c>
      <c r="C1203" s="985">
        <v>444</v>
      </c>
      <c r="D1203" s="1217">
        <f t="shared" si="20"/>
        <v>333</v>
      </c>
    </row>
    <row r="1204" spans="1:4" ht="14.4">
      <c r="A1204" s="909" t="s">
        <v>22243</v>
      </c>
      <c r="B1204" s="909" t="s">
        <v>22244</v>
      </c>
      <c r="C1204" s="985">
        <v>272</v>
      </c>
      <c r="D1204" s="1217">
        <f t="shared" si="20"/>
        <v>204</v>
      </c>
    </row>
    <row r="1205" spans="1:4" ht="14.4">
      <c r="A1205" s="909" t="s">
        <v>22245</v>
      </c>
      <c r="B1205" s="909" t="s">
        <v>22246</v>
      </c>
      <c r="C1205" s="985">
        <v>170</v>
      </c>
      <c r="D1205" s="1217">
        <f t="shared" si="20"/>
        <v>127.5</v>
      </c>
    </row>
    <row r="1206" spans="1:4" ht="14.4">
      <c r="A1206" s="909" t="s">
        <v>22247</v>
      </c>
      <c r="B1206" s="909" t="s">
        <v>22248</v>
      </c>
      <c r="C1206" s="985">
        <v>179</v>
      </c>
      <c r="D1206" s="1217">
        <f t="shared" si="20"/>
        <v>134.25</v>
      </c>
    </row>
    <row r="1207" spans="1:4" ht="14.4">
      <c r="A1207" s="909" t="s">
        <v>22249</v>
      </c>
      <c r="B1207" s="909" t="s">
        <v>22250</v>
      </c>
      <c r="C1207" s="985">
        <v>184</v>
      </c>
      <c r="D1207" s="1217">
        <f t="shared" si="20"/>
        <v>138</v>
      </c>
    </row>
    <row r="1208" spans="1:4" ht="14.4">
      <c r="A1208" s="909" t="s">
        <v>22251</v>
      </c>
      <c r="B1208" s="909" t="s">
        <v>22252</v>
      </c>
      <c r="C1208" s="985">
        <v>202</v>
      </c>
      <c r="D1208" s="1217">
        <f t="shared" si="20"/>
        <v>151.5</v>
      </c>
    </row>
    <row r="1209" spans="1:4" ht="14.4">
      <c r="A1209" s="909" t="s">
        <v>22253</v>
      </c>
      <c r="B1209" s="909" t="s">
        <v>22254</v>
      </c>
      <c r="C1209" s="985">
        <v>160</v>
      </c>
      <c r="D1209" s="1217">
        <f t="shared" si="20"/>
        <v>120</v>
      </c>
    </row>
    <row r="1210" spans="1:4" ht="14.4">
      <c r="A1210" s="909" t="s">
        <v>22255</v>
      </c>
      <c r="B1210" s="909" t="s">
        <v>22256</v>
      </c>
      <c r="C1210" s="985">
        <v>468</v>
      </c>
      <c r="D1210" s="1217">
        <f t="shared" si="20"/>
        <v>351</v>
      </c>
    </row>
    <row r="1211" spans="1:4" ht="14.4">
      <c r="A1211" s="909" t="s">
        <v>22257</v>
      </c>
      <c r="B1211" s="909" t="s">
        <v>22258</v>
      </c>
      <c r="C1211" s="985">
        <v>541</v>
      </c>
      <c r="D1211" s="1217">
        <f t="shared" si="20"/>
        <v>405.75</v>
      </c>
    </row>
    <row r="1212" spans="1:4" ht="14.4">
      <c r="A1212" s="909" t="s">
        <v>22259</v>
      </c>
      <c r="B1212" s="909" t="s">
        <v>22260</v>
      </c>
      <c r="C1212" s="985">
        <v>619</v>
      </c>
      <c r="D1212" s="1217">
        <f t="shared" si="20"/>
        <v>464.25</v>
      </c>
    </row>
    <row r="1213" spans="1:4" ht="14.4">
      <c r="A1213" s="909" t="s">
        <v>22261</v>
      </c>
      <c r="B1213" s="909" t="s">
        <v>22262</v>
      </c>
      <c r="C1213" s="985">
        <v>705</v>
      </c>
      <c r="D1213" s="1217">
        <f t="shared" si="20"/>
        <v>528.75</v>
      </c>
    </row>
    <row r="1214" spans="1:4" ht="14.4">
      <c r="A1214" s="909" t="s">
        <v>22263</v>
      </c>
      <c r="B1214" s="909" t="s">
        <v>22264</v>
      </c>
      <c r="C1214" s="985">
        <v>389</v>
      </c>
      <c r="D1214" s="1217">
        <f t="shared" si="20"/>
        <v>291.75</v>
      </c>
    </row>
    <row r="1215" spans="1:4" ht="14.4">
      <c r="A1215" s="909" t="s">
        <v>22265</v>
      </c>
      <c r="B1215" s="909" t="s">
        <v>22266</v>
      </c>
      <c r="C1215" s="985">
        <v>91</v>
      </c>
      <c r="D1215" s="1217">
        <f t="shared" si="20"/>
        <v>68.25</v>
      </c>
    </row>
    <row r="1216" spans="1:4" ht="14.4">
      <c r="A1216" s="909" t="s">
        <v>22267</v>
      </c>
      <c r="B1216" s="909" t="s">
        <v>22268</v>
      </c>
      <c r="C1216" s="985">
        <v>209</v>
      </c>
      <c r="D1216" s="1217">
        <f t="shared" si="20"/>
        <v>156.75</v>
      </c>
    </row>
    <row r="1217" spans="1:4" ht="14.4">
      <c r="A1217" s="909" t="s">
        <v>22269</v>
      </c>
      <c r="B1217" s="909" t="s">
        <v>22270</v>
      </c>
      <c r="C1217" s="985">
        <v>214</v>
      </c>
      <c r="D1217" s="1217">
        <f t="shared" si="20"/>
        <v>160.5</v>
      </c>
    </row>
    <row r="1218" spans="1:4" ht="14.4">
      <c r="A1218" s="909" t="s">
        <v>22271</v>
      </c>
      <c r="B1218" s="909" t="s">
        <v>22272</v>
      </c>
      <c r="C1218" s="985">
        <v>225</v>
      </c>
      <c r="D1218" s="1217">
        <f t="shared" si="20"/>
        <v>168.75</v>
      </c>
    </row>
    <row r="1219" spans="1:4" ht="14.4">
      <c r="A1219" s="909" t="s">
        <v>22273</v>
      </c>
      <c r="B1219" s="909" t="s">
        <v>22274</v>
      </c>
      <c r="C1219" s="985">
        <v>262</v>
      </c>
      <c r="D1219" s="1217">
        <f t="shared" si="20"/>
        <v>196.5</v>
      </c>
    </row>
    <row r="1220" spans="1:4" ht="14.4">
      <c r="A1220" s="909" t="s">
        <v>22275</v>
      </c>
      <c r="B1220" s="909" t="s">
        <v>22276</v>
      </c>
      <c r="C1220" s="985">
        <v>160</v>
      </c>
      <c r="D1220" s="1217">
        <f t="shared" si="20"/>
        <v>120</v>
      </c>
    </row>
    <row r="1221" spans="1:4" ht="14.4">
      <c r="A1221" s="909" t="s">
        <v>22277</v>
      </c>
      <c r="B1221" s="909" t="s">
        <v>22278</v>
      </c>
      <c r="C1221" s="985">
        <v>750</v>
      </c>
      <c r="D1221" s="1217">
        <f t="shared" si="20"/>
        <v>562.5</v>
      </c>
    </row>
    <row r="1222" spans="1:4" ht="14.4">
      <c r="A1222" s="909" t="s">
        <v>22279</v>
      </c>
      <c r="B1222" s="909" t="s">
        <v>22280</v>
      </c>
      <c r="C1222" s="985">
        <v>921</v>
      </c>
      <c r="D1222" s="1217">
        <f t="shared" si="20"/>
        <v>690.75</v>
      </c>
    </row>
    <row r="1223" spans="1:4" ht="14.4">
      <c r="A1223" s="909" t="s">
        <v>22281</v>
      </c>
      <c r="B1223" s="909" t="s">
        <v>22282</v>
      </c>
      <c r="C1223" s="985">
        <v>22</v>
      </c>
      <c r="D1223" s="1217">
        <f t="shared" si="20"/>
        <v>16.5</v>
      </c>
    </row>
    <row r="1224" spans="1:4" ht="14.4">
      <c r="A1224" s="909" t="s">
        <v>22283</v>
      </c>
      <c r="B1224" s="909" t="s">
        <v>22284</v>
      </c>
      <c r="C1224" s="985">
        <v>22</v>
      </c>
      <c r="D1224" s="1217">
        <f t="shared" si="20"/>
        <v>16.5</v>
      </c>
    </row>
    <row r="1225" spans="1:4" ht="14.4">
      <c r="A1225" s="909" t="s">
        <v>22285</v>
      </c>
      <c r="B1225" s="909" t="s">
        <v>22286</v>
      </c>
      <c r="C1225" s="985">
        <v>792</v>
      </c>
      <c r="D1225" s="1217">
        <f t="shared" si="20"/>
        <v>594</v>
      </c>
    </row>
    <row r="1226" spans="1:4" ht="14.4">
      <c r="A1226" s="909" t="s">
        <v>22287</v>
      </c>
      <c r="B1226" s="909" t="s">
        <v>22288</v>
      </c>
      <c r="C1226" s="985">
        <v>170</v>
      </c>
      <c r="D1226" s="1217">
        <f t="shared" si="20"/>
        <v>127.5</v>
      </c>
    </row>
    <row r="1227" spans="1:4" ht="14.4">
      <c r="A1227" s="909" t="s">
        <v>22289</v>
      </c>
      <c r="B1227" s="909" t="s">
        <v>22290</v>
      </c>
      <c r="C1227" s="985">
        <v>737</v>
      </c>
      <c r="D1227" s="1217">
        <f t="shared" si="20"/>
        <v>552.75</v>
      </c>
    </row>
    <row r="1228" spans="1:4" ht="14.4">
      <c r="A1228" s="909" t="s">
        <v>22291</v>
      </c>
      <c r="B1228" s="909" t="s">
        <v>22292</v>
      </c>
      <c r="C1228" s="985">
        <v>999</v>
      </c>
      <c r="D1228" s="1217">
        <f t="shared" si="20"/>
        <v>749.25</v>
      </c>
    </row>
    <row r="1229" spans="1:4" ht="14.4">
      <c r="A1229" s="909" t="s">
        <v>22293</v>
      </c>
      <c r="B1229" s="909" t="s">
        <v>22294</v>
      </c>
      <c r="C1229" s="985">
        <v>796</v>
      </c>
      <c r="D1229" s="1217">
        <f t="shared" si="20"/>
        <v>597</v>
      </c>
    </row>
    <row r="1230" spans="1:4" ht="14.4">
      <c r="A1230" s="909" t="s">
        <v>22295</v>
      </c>
      <c r="B1230" s="909" t="s">
        <v>22296</v>
      </c>
      <c r="C1230" s="985">
        <v>1050</v>
      </c>
      <c r="D1230" s="1217">
        <f t="shared" si="20"/>
        <v>787.5</v>
      </c>
    </row>
    <row r="1231" spans="1:4" ht="14.4">
      <c r="A1231" s="909" t="s">
        <v>22297</v>
      </c>
      <c r="B1231" s="909" t="s">
        <v>22298</v>
      </c>
      <c r="C1231" s="985">
        <v>1173</v>
      </c>
      <c r="D1231" s="1217">
        <f t="shared" si="20"/>
        <v>879.75</v>
      </c>
    </row>
    <row r="1232" spans="1:4" ht="14.4">
      <c r="A1232" s="909" t="s">
        <v>22299</v>
      </c>
      <c r="B1232" s="909" t="s">
        <v>22300</v>
      </c>
      <c r="C1232" s="985">
        <v>819</v>
      </c>
      <c r="D1232" s="1217">
        <f t="shared" si="20"/>
        <v>614.25</v>
      </c>
    </row>
    <row r="1233" spans="1:4" ht="14.4">
      <c r="A1233" s="909" t="s">
        <v>22301</v>
      </c>
      <c r="B1233" s="909" t="s">
        <v>22302</v>
      </c>
      <c r="C1233" s="985">
        <v>1087</v>
      </c>
      <c r="D1233" s="1217">
        <f t="shared" si="20"/>
        <v>815.25</v>
      </c>
    </row>
    <row r="1234" spans="1:4" ht="14.4">
      <c r="A1234" s="909" t="s">
        <v>22303</v>
      </c>
      <c r="B1234" s="909" t="s">
        <v>22304</v>
      </c>
      <c r="C1234" s="985">
        <v>896</v>
      </c>
      <c r="D1234" s="1217">
        <f t="shared" ref="D1234:D1297" si="21">C1234*0.75</f>
        <v>672</v>
      </c>
    </row>
    <row r="1235" spans="1:4" ht="14.4">
      <c r="A1235" s="909" t="s">
        <v>22305</v>
      </c>
      <c r="B1235" s="909" t="s">
        <v>22306</v>
      </c>
      <c r="C1235" s="985">
        <v>809</v>
      </c>
      <c r="D1235" s="1217">
        <f t="shared" si="21"/>
        <v>606.75</v>
      </c>
    </row>
    <row r="1236" spans="1:4" ht="14.4">
      <c r="A1236" s="909" t="s">
        <v>22307</v>
      </c>
      <c r="B1236" s="909" t="s">
        <v>22308</v>
      </c>
      <c r="C1236" s="985">
        <v>1160</v>
      </c>
      <c r="D1236" s="1217">
        <f t="shared" si="21"/>
        <v>870</v>
      </c>
    </row>
    <row r="1237" spans="1:4" ht="14.4">
      <c r="A1237" s="909" t="s">
        <v>22309</v>
      </c>
      <c r="B1237" s="909" t="s">
        <v>22310</v>
      </c>
      <c r="C1237" s="985">
        <v>968</v>
      </c>
      <c r="D1237" s="1217">
        <f t="shared" si="21"/>
        <v>726</v>
      </c>
    </row>
    <row r="1238" spans="1:4" ht="14.4">
      <c r="A1238" s="909" t="s">
        <v>22311</v>
      </c>
      <c r="B1238" s="909" t="s">
        <v>22312</v>
      </c>
      <c r="C1238" s="985">
        <v>1219</v>
      </c>
      <c r="D1238" s="1217">
        <f t="shared" si="21"/>
        <v>914.25</v>
      </c>
    </row>
    <row r="1239" spans="1:4" ht="14.4">
      <c r="A1239" s="909" t="s">
        <v>22313</v>
      </c>
      <c r="B1239" s="909" t="s">
        <v>22314</v>
      </c>
      <c r="C1239" s="985">
        <v>1020</v>
      </c>
      <c r="D1239" s="1217">
        <f t="shared" si="21"/>
        <v>765</v>
      </c>
    </row>
    <row r="1240" spans="1:4" ht="14.4">
      <c r="A1240" s="909" t="s">
        <v>22315</v>
      </c>
      <c r="B1240" s="909" t="s">
        <v>22316</v>
      </c>
      <c r="C1240" s="985">
        <v>1272</v>
      </c>
      <c r="D1240" s="1217">
        <f t="shared" si="21"/>
        <v>954</v>
      </c>
    </row>
    <row r="1241" spans="1:4" ht="14.4">
      <c r="A1241" s="909" t="s">
        <v>22317</v>
      </c>
      <c r="B1241" s="909" t="s">
        <v>22318</v>
      </c>
      <c r="C1241" s="985">
        <v>948</v>
      </c>
      <c r="D1241" s="1217">
        <f t="shared" si="21"/>
        <v>711</v>
      </c>
    </row>
    <row r="1242" spans="1:4" ht="14.4">
      <c r="A1242" s="909" t="s">
        <v>22319</v>
      </c>
      <c r="B1242" s="909" t="s">
        <v>22320</v>
      </c>
      <c r="C1242" s="985">
        <v>1231</v>
      </c>
      <c r="D1242" s="1217">
        <f t="shared" si="21"/>
        <v>923.25</v>
      </c>
    </row>
    <row r="1243" spans="1:4" ht="14.4">
      <c r="A1243" s="909" t="s">
        <v>22321</v>
      </c>
      <c r="B1243" s="909" t="s">
        <v>22322</v>
      </c>
      <c r="C1243" s="985">
        <v>1080</v>
      </c>
      <c r="D1243" s="1217">
        <f t="shared" si="21"/>
        <v>810</v>
      </c>
    </row>
    <row r="1244" spans="1:4" ht="14.4">
      <c r="A1244" s="909" t="s">
        <v>22323</v>
      </c>
      <c r="B1244" s="909" t="s">
        <v>22324</v>
      </c>
      <c r="C1244" s="985">
        <v>1349</v>
      </c>
      <c r="D1244" s="1217">
        <f t="shared" si="21"/>
        <v>1011.75</v>
      </c>
    </row>
    <row r="1245" spans="1:4" ht="14.4">
      <c r="A1245" s="909" t="s">
        <v>22325</v>
      </c>
      <c r="B1245" s="909" t="s">
        <v>22326</v>
      </c>
      <c r="C1245" s="985">
        <v>1059</v>
      </c>
      <c r="D1245" s="1217">
        <f t="shared" si="21"/>
        <v>794.25</v>
      </c>
    </row>
    <row r="1246" spans="1:4" ht="14.4">
      <c r="A1246" s="909" t="s">
        <v>22327</v>
      </c>
      <c r="B1246" s="909" t="s">
        <v>22328</v>
      </c>
      <c r="C1246" s="985">
        <v>1342</v>
      </c>
      <c r="D1246" s="1217">
        <f t="shared" si="21"/>
        <v>1006.5</v>
      </c>
    </row>
    <row r="1247" spans="1:4" ht="14.4">
      <c r="A1247" s="909" t="s">
        <v>22329</v>
      </c>
      <c r="B1247" s="909" t="s">
        <v>22330</v>
      </c>
      <c r="C1247" s="985">
        <v>1166</v>
      </c>
      <c r="D1247" s="1217">
        <f t="shared" si="21"/>
        <v>874.5</v>
      </c>
    </row>
    <row r="1248" spans="1:4" ht="14.4">
      <c r="A1248" s="909" t="s">
        <v>22331</v>
      </c>
      <c r="B1248" s="909" t="s">
        <v>22332</v>
      </c>
      <c r="C1248" s="985">
        <v>1439</v>
      </c>
      <c r="D1248" s="1217">
        <f t="shared" si="21"/>
        <v>1079.25</v>
      </c>
    </row>
    <row r="1249" spans="1:4" ht="14.4">
      <c r="A1249" s="909" t="s">
        <v>22333</v>
      </c>
      <c r="B1249" s="909" t="s">
        <v>22334</v>
      </c>
      <c r="C1249" s="985">
        <v>1202</v>
      </c>
      <c r="D1249" s="1217">
        <f t="shared" si="21"/>
        <v>901.5</v>
      </c>
    </row>
    <row r="1250" spans="1:4" ht="14.4">
      <c r="A1250" s="909" t="s">
        <v>22335</v>
      </c>
      <c r="B1250" s="909" t="s">
        <v>22336</v>
      </c>
      <c r="C1250" s="985">
        <v>930</v>
      </c>
      <c r="D1250" s="1217">
        <f t="shared" si="21"/>
        <v>697.5</v>
      </c>
    </row>
    <row r="1251" spans="1:4" ht="14.4">
      <c r="A1251" s="909" t="s">
        <v>22337</v>
      </c>
      <c r="B1251" s="909" t="s">
        <v>22338</v>
      </c>
      <c r="C1251" s="985">
        <v>1473</v>
      </c>
      <c r="D1251" s="1217">
        <f t="shared" si="21"/>
        <v>1104.75</v>
      </c>
    </row>
    <row r="1252" spans="1:4" ht="14.4">
      <c r="A1252" s="909" t="s">
        <v>22339</v>
      </c>
      <c r="B1252" s="909" t="s">
        <v>22340</v>
      </c>
      <c r="C1252" s="985">
        <v>1247</v>
      </c>
      <c r="D1252" s="1217">
        <f t="shared" si="21"/>
        <v>935.25</v>
      </c>
    </row>
    <row r="1253" spans="1:4" ht="14.4">
      <c r="A1253" s="909" t="s">
        <v>22341</v>
      </c>
      <c r="B1253" s="909" t="s">
        <v>22342</v>
      </c>
      <c r="C1253" s="985">
        <v>1517</v>
      </c>
      <c r="D1253" s="1217">
        <f t="shared" si="21"/>
        <v>1137.75</v>
      </c>
    </row>
    <row r="1254" spans="1:4" ht="14.4">
      <c r="A1254" s="909" t="s">
        <v>22343</v>
      </c>
      <c r="B1254" s="909" t="s">
        <v>22344</v>
      </c>
      <c r="C1254" s="985">
        <v>1182</v>
      </c>
      <c r="D1254" s="1217">
        <f t="shared" si="21"/>
        <v>886.5</v>
      </c>
    </row>
    <row r="1255" spans="1:4" ht="14.4">
      <c r="A1255" s="909" t="s">
        <v>22345</v>
      </c>
      <c r="B1255" s="909" t="s">
        <v>22346</v>
      </c>
      <c r="C1255" s="985">
        <v>1498</v>
      </c>
      <c r="D1255" s="1217">
        <f t="shared" si="21"/>
        <v>1123.5</v>
      </c>
    </row>
    <row r="1256" spans="1:4" ht="14.4">
      <c r="A1256" s="909" t="s">
        <v>22347</v>
      </c>
      <c r="B1256" s="909" t="s">
        <v>22348</v>
      </c>
      <c r="C1256" s="985">
        <v>1324</v>
      </c>
      <c r="D1256" s="1217">
        <f t="shared" si="21"/>
        <v>993</v>
      </c>
    </row>
    <row r="1257" spans="1:4" ht="14.4">
      <c r="A1257" s="909" t="s">
        <v>22349</v>
      </c>
      <c r="B1257" s="909" t="s">
        <v>22350</v>
      </c>
      <c r="C1257" s="985">
        <v>1625</v>
      </c>
      <c r="D1257" s="1217">
        <f t="shared" si="21"/>
        <v>1218.75</v>
      </c>
    </row>
    <row r="1258" spans="1:4" ht="14.4">
      <c r="A1258" s="909" t="s">
        <v>22351</v>
      </c>
      <c r="B1258" s="909" t="s">
        <v>22352</v>
      </c>
      <c r="C1258" s="985">
        <v>1223</v>
      </c>
      <c r="D1258" s="1217">
        <f t="shared" si="21"/>
        <v>917.25</v>
      </c>
    </row>
    <row r="1259" spans="1:4" ht="14.4">
      <c r="A1259" s="909" t="s">
        <v>22353</v>
      </c>
      <c r="B1259" s="909" t="s">
        <v>22354</v>
      </c>
      <c r="C1259" s="985">
        <v>1566</v>
      </c>
      <c r="D1259" s="1217">
        <f t="shared" si="21"/>
        <v>1174.5</v>
      </c>
    </row>
    <row r="1260" spans="1:4" ht="14.4">
      <c r="A1260" s="909" t="s">
        <v>22355</v>
      </c>
      <c r="B1260" s="909" t="s">
        <v>22356</v>
      </c>
      <c r="C1260" s="985">
        <v>1426</v>
      </c>
      <c r="D1260" s="1217">
        <f t="shared" si="21"/>
        <v>1069.5</v>
      </c>
    </row>
    <row r="1261" spans="1:4" ht="14.4">
      <c r="A1261" s="909" t="s">
        <v>22357</v>
      </c>
      <c r="B1261" s="909" t="s">
        <v>22358</v>
      </c>
      <c r="C1261" s="985">
        <v>1746</v>
      </c>
      <c r="D1261" s="1217">
        <f t="shared" si="21"/>
        <v>1309.5</v>
      </c>
    </row>
    <row r="1262" spans="1:4" ht="14.4">
      <c r="A1262" s="909" t="s">
        <v>22359</v>
      </c>
      <c r="B1262" s="909" t="s">
        <v>22360</v>
      </c>
      <c r="C1262" s="985">
        <v>1688</v>
      </c>
      <c r="D1262" s="1217">
        <f t="shared" si="21"/>
        <v>1266</v>
      </c>
    </row>
    <row r="1263" spans="1:4" ht="14.4">
      <c r="A1263" s="909" t="s">
        <v>22361</v>
      </c>
      <c r="B1263" s="909" t="s">
        <v>22362</v>
      </c>
      <c r="C1263" s="985">
        <v>1981</v>
      </c>
      <c r="D1263" s="1217">
        <f t="shared" si="21"/>
        <v>1485.75</v>
      </c>
    </row>
    <row r="1264" spans="1:4" ht="14.4">
      <c r="A1264" s="909" t="s">
        <v>22363</v>
      </c>
      <c r="B1264" s="909" t="s">
        <v>22364</v>
      </c>
      <c r="C1264" s="985">
        <v>1713</v>
      </c>
      <c r="D1264" s="1217">
        <f t="shared" si="21"/>
        <v>1284.75</v>
      </c>
    </row>
    <row r="1265" spans="1:4" ht="14.4">
      <c r="A1265" s="909" t="s">
        <v>22365</v>
      </c>
      <c r="B1265" s="909" t="s">
        <v>22366</v>
      </c>
      <c r="C1265" s="985">
        <v>1446</v>
      </c>
      <c r="D1265" s="1217">
        <f t="shared" si="21"/>
        <v>1084.5</v>
      </c>
    </row>
    <row r="1266" spans="1:4" ht="14.4">
      <c r="A1266" s="909" t="s">
        <v>22367</v>
      </c>
      <c r="B1266" s="909" t="s">
        <v>22368</v>
      </c>
      <c r="C1266" s="985">
        <v>1670</v>
      </c>
      <c r="D1266" s="1217">
        <f t="shared" si="21"/>
        <v>1252.5</v>
      </c>
    </row>
    <row r="1267" spans="1:4" ht="14.4">
      <c r="A1267" s="909" t="s">
        <v>22369</v>
      </c>
      <c r="B1267" s="909" t="s">
        <v>22370</v>
      </c>
      <c r="C1267" s="985">
        <v>2192</v>
      </c>
      <c r="D1267" s="1217">
        <f t="shared" si="21"/>
        <v>1644</v>
      </c>
    </row>
    <row r="1268" spans="1:4" ht="14.4">
      <c r="A1268" s="909" t="s">
        <v>22371</v>
      </c>
      <c r="B1268" s="909" t="s">
        <v>22372</v>
      </c>
      <c r="C1268" s="985">
        <v>1871</v>
      </c>
      <c r="D1268" s="1217">
        <f t="shared" si="21"/>
        <v>1403.25</v>
      </c>
    </row>
    <row r="1269" spans="1:4" ht="14.4">
      <c r="A1269" s="909" t="s">
        <v>22373</v>
      </c>
      <c r="B1269" s="909" t="s">
        <v>22374</v>
      </c>
      <c r="C1269" s="985">
        <v>2370</v>
      </c>
      <c r="D1269" s="1217">
        <f t="shared" si="21"/>
        <v>1777.5</v>
      </c>
    </row>
    <row r="1270" spans="1:4" ht="14.4">
      <c r="A1270" s="909" t="s">
        <v>22375</v>
      </c>
      <c r="B1270" s="909" t="s">
        <v>22376</v>
      </c>
      <c r="C1270" s="985">
        <v>54</v>
      </c>
      <c r="D1270" s="1217">
        <f t="shared" si="21"/>
        <v>40.5</v>
      </c>
    </row>
    <row r="1271" spans="1:4" ht="14.4">
      <c r="A1271" s="909" t="s">
        <v>22377</v>
      </c>
      <c r="B1271" s="909" t="s">
        <v>22378</v>
      </c>
      <c r="C1271" s="985">
        <v>240</v>
      </c>
      <c r="D1271" s="1217">
        <f t="shared" si="21"/>
        <v>180</v>
      </c>
    </row>
    <row r="1272" spans="1:4" ht="14.4">
      <c r="A1272" s="909" t="s">
        <v>22379</v>
      </c>
      <c r="B1272" s="909" t="s">
        <v>22380</v>
      </c>
      <c r="C1272" s="985">
        <v>240</v>
      </c>
      <c r="D1272" s="1217">
        <f t="shared" si="21"/>
        <v>180</v>
      </c>
    </row>
    <row r="1273" spans="1:4" ht="14.4">
      <c r="A1273" s="909" t="s">
        <v>22381</v>
      </c>
      <c r="B1273" s="909" t="s">
        <v>22382</v>
      </c>
      <c r="C1273" s="985">
        <v>240</v>
      </c>
      <c r="D1273" s="1217">
        <f t="shared" si="21"/>
        <v>180</v>
      </c>
    </row>
    <row r="1274" spans="1:4" ht="14.4">
      <c r="A1274" s="909" t="s">
        <v>22383</v>
      </c>
      <c r="B1274" s="909" t="s">
        <v>22384</v>
      </c>
      <c r="C1274" s="985">
        <v>240</v>
      </c>
      <c r="D1274" s="1217">
        <f t="shared" si="21"/>
        <v>180</v>
      </c>
    </row>
    <row r="1275" spans="1:4" ht="14.4">
      <c r="A1275" s="909" t="s">
        <v>22385</v>
      </c>
      <c r="B1275" s="909" t="s">
        <v>22386</v>
      </c>
      <c r="C1275" s="985">
        <v>326</v>
      </c>
      <c r="D1275" s="1217">
        <f t="shared" si="21"/>
        <v>244.5</v>
      </c>
    </row>
    <row r="1276" spans="1:4" ht="14.4">
      <c r="A1276" s="909" t="s">
        <v>22387</v>
      </c>
      <c r="B1276" s="909" t="s">
        <v>22388</v>
      </c>
      <c r="C1276" s="985">
        <v>326</v>
      </c>
      <c r="D1276" s="1217">
        <f t="shared" si="21"/>
        <v>244.5</v>
      </c>
    </row>
    <row r="1277" spans="1:4" ht="14.4">
      <c r="A1277" s="909" t="s">
        <v>22389</v>
      </c>
      <c r="B1277" s="909" t="s">
        <v>22390</v>
      </c>
      <c r="C1277" s="985">
        <v>54</v>
      </c>
      <c r="D1277" s="1217">
        <f t="shared" si="21"/>
        <v>40.5</v>
      </c>
    </row>
    <row r="1278" spans="1:4" ht="14.4">
      <c r="A1278" s="909" t="s">
        <v>22391</v>
      </c>
      <c r="B1278" s="909" t="s">
        <v>22392</v>
      </c>
      <c r="C1278" s="985">
        <v>59</v>
      </c>
      <c r="D1278" s="1217">
        <f t="shared" si="21"/>
        <v>44.25</v>
      </c>
    </row>
    <row r="1279" spans="1:4" ht="14.4">
      <c r="A1279" s="909" t="s">
        <v>22393</v>
      </c>
      <c r="B1279" s="909" t="s">
        <v>22394</v>
      </c>
      <c r="C1279" s="985">
        <v>58</v>
      </c>
      <c r="D1279" s="1217">
        <f t="shared" si="21"/>
        <v>43.5</v>
      </c>
    </row>
    <row r="1280" spans="1:4" ht="14.4">
      <c r="A1280" s="909" t="s">
        <v>22395</v>
      </c>
      <c r="B1280" s="909" t="s">
        <v>22396</v>
      </c>
      <c r="C1280" s="985">
        <v>71</v>
      </c>
      <c r="D1280" s="1217">
        <f t="shared" si="21"/>
        <v>53.25</v>
      </c>
    </row>
    <row r="1281" spans="1:4" ht="14.4">
      <c r="A1281" s="909" t="s">
        <v>22397</v>
      </c>
      <c r="B1281" s="909" t="s">
        <v>22398</v>
      </c>
      <c r="C1281" s="985">
        <v>80</v>
      </c>
      <c r="D1281" s="1217">
        <f t="shared" si="21"/>
        <v>60</v>
      </c>
    </row>
    <row r="1282" spans="1:4" ht="14.4">
      <c r="A1282" s="909" t="s">
        <v>22399</v>
      </c>
      <c r="B1282" s="909" t="s">
        <v>22400</v>
      </c>
      <c r="C1282" s="985">
        <v>88</v>
      </c>
      <c r="D1282" s="1217">
        <f t="shared" si="21"/>
        <v>66</v>
      </c>
    </row>
    <row r="1283" spans="1:4" ht="14.4">
      <c r="A1283" s="909" t="s">
        <v>22401</v>
      </c>
      <c r="B1283" s="909" t="s">
        <v>22402</v>
      </c>
      <c r="C1283" s="985">
        <v>105</v>
      </c>
      <c r="D1283" s="1217">
        <f t="shared" si="21"/>
        <v>78.75</v>
      </c>
    </row>
    <row r="1284" spans="1:4" ht="14.4">
      <c r="A1284" s="909" t="s">
        <v>22403</v>
      </c>
      <c r="B1284" s="909" t="s">
        <v>22404</v>
      </c>
      <c r="C1284" s="985">
        <v>134</v>
      </c>
      <c r="D1284" s="1217">
        <f t="shared" si="21"/>
        <v>100.5</v>
      </c>
    </row>
    <row r="1285" spans="1:4" ht="14.4">
      <c r="A1285" s="909" t="s">
        <v>22405</v>
      </c>
      <c r="B1285" s="909" t="s">
        <v>22406</v>
      </c>
      <c r="C1285" s="985">
        <v>146</v>
      </c>
      <c r="D1285" s="1217">
        <f t="shared" si="21"/>
        <v>109.5</v>
      </c>
    </row>
    <row r="1286" spans="1:4" ht="14.4">
      <c r="A1286" s="909" t="s">
        <v>22407</v>
      </c>
      <c r="B1286" s="909" t="s">
        <v>22408</v>
      </c>
      <c r="C1286" s="985">
        <v>157</v>
      </c>
      <c r="D1286" s="1217">
        <f t="shared" si="21"/>
        <v>117.75</v>
      </c>
    </row>
    <row r="1287" spans="1:4" ht="14.4">
      <c r="A1287" s="909" t="s">
        <v>22409</v>
      </c>
      <c r="B1287" s="909" t="s">
        <v>22410</v>
      </c>
      <c r="C1287" s="985">
        <v>50</v>
      </c>
      <c r="D1287" s="1217">
        <f t="shared" si="21"/>
        <v>37.5</v>
      </c>
    </row>
    <row r="1288" spans="1:4" ht="14.4">
      <c r="A1288" s="909" t="s">
        <v>22411</v>
      </c>
      <c r="B1288" s="909" t="s">
        <v>22412</v>
      </c>
      <c r="C1288" s="985">
        <v>121</v>
      </c>
      <c r="D1288" s="1217">
        <f t="shared" si="21"/>
        <v>90.75</v>
      </c>
    </row>
    <row r="1289" spans="1:4" ht="14.4">
      <c r="A1289" s="909" t="s">
        <v>22413</v>
      </c>
      <c r="B1289" s="909" t="s">
        <v>22414</v>
      </c>
      <c r="C1289" s="985">
        <v>1393</v>
      </c>
      <c r="D1289" s="1217">
        <f t="shared" si="21"/>
        <v>1044.75</v>
      </c>
    </row>
    <row r="1290" spans="1:4" ht="14.4">
      <c r="A1290" s="909" t="s">
        <v>22415</v>
      </c>
      <c r="B1290" s="909" t="s">
        <v>22416</v>
      </c>
      <c r="C1290" s="985">
        <v>14</v>
      </c>
      <c r="D1290" s="1217">
        <f t="shared" si="21"/>
        <v>10.5</v>
      </c>
    </row>
    <row r="1291" spans="1:4" ht="14.4">
      <c r="A1291" s="909" t="s">
        <v>22417</v>
      </c>
      <c r="B1291" s="909" t="s">
        <v>22418</v>
      </c>
      <c r="C1291" s="985">
        <v>13</v>
      </c>
      <c r="D1291" s="1217">
        <f t="shared" si="21"/>
        <v>9.75</v>
      </c>
    </row>
    <row r="1292" spans="1:4" ht="14.4">
      <c r="A1292" s="909" t="s">
        <v>22419</v>
      </c>
      <c r="B1292" s="909" t="s">
        <v>22420</v>
      </c>
      <c r="C1292" s="985">
        <v>11</v>
      </c>
      <c r="D1292" s="1217">
        <f t="shared" si="21"/>
        <v>8.25</v>
      </c>
    </row>
    <row r="1293" spans="1:4" ht="14.4">
      <c r="A1293" s="909" t="s">
        <v>22421</v>
      </c>
      <c r="B1293" s="909" t="s">
        <v>22422</v>
      </c>
      <c r="C1293" s="985">
        <v>147</v>
      </c>
      <c r="D1293" s="1217">
        <f t="shared" si="21"/>
        <v>110.25</v>
      </c>
    </row>
    <row r="1294" spans="1:4" ht="14.4">
      <c r="A1294" s="909" t="s">
        <v>22423</v>
      </c>
      <c r="B1294" s="909" t="s">
        <v>22424</v>
      </c>
      <c r="C1294" s="985">
        <v>31</v>
      </c>
      <c r="D1294" s="1217">
        <f t="shared" si="21"/>
        <v>23.25</v>
      </c>
    </row>
    <row r="1295" spans="1:4" ht="14.4">
      <c r="A1295" s="909" t="s">
        <v>22425</v>
      </c>
      <c r="B1295" s="909" t="s">
        <v>22426</v>
      </c>
      <c r="C1295" s="985">
        <v>588</v>
      </c>
      <c r="D1295" s="1217">
        <f t="shared" si="21"/>
        <v>441</v>
      </c>
    </row>
    <row r="1296" spans="1:4" ht="14.4">
      <c r="A1296" s="909" t="s">
        <v>22427</v>
      </c>
      <c r="B1296" s="909" t="s">
        <v>22428</v>
      </c>
      <c r="C1296" s="985">
        <v>19</v>
      </c>
      <c r="D1296" s="1217">
        <f t="shared" si="21"/>
        <v>14.25</v>
      </c>
    </row>
    <row r="1297" spans="1:4" ht="14.4">
      <c r="A1297" s="909" t="s">
        <v>22429</v>
      </c>
      <c r="B1297" s="909" t="s">
        <v>22430</v>
      </c>
      <c r="C1297" s="985">
        <v>209</v>
      </c>
      <c r="D1297" s="1217">
        <f t="shared" si="21"/>
        <v>156.75</v>
      </c>
    </row>
    <row r="1298" spans="1:4" ht="14.4">
      <c r="A1298" s="909" t="s">
        <v>22431</v>
      </c>
      <c r="B1298" s="909" t="s">
        <v>22432</v>
      </c>
      <c r="C1298" s="985">
        <v>398</v>
      </c>
      <c r="D1298" s="1217">
        <f t="shared" ref="D1298:D1361" si="22">C1298*0.75</f>
        <v>298.5</v>
      </c>
    </row>
    <row r="1299" spans="1:4" ht="14.4">
      <c r="A1299" s="909" t="s">
        <v>22433</v>
      </c>
      <c r="B1299" s="909" t="s">
        <v>22434</v>
      </c>
      <c r="C1299" s="985">
        <v>22</v>
      </c>
      <c r="D1299" s="1217">
        <f t="shared" si="22"/>
        <v>16.5</v>
      </c>
    </row>
    <row r="1300" spans="1:4" ht="14.4">
      <c r="A1300" s="909" t="s">
        <v>22435</v>
      </c>
      <c r="B1300" s="909" t="s">
        <v>22436</v>
      </c>
      <c r="C1300" s="985">
        <v>123</v>
      </c>
      <c r="D1300" s="1217">
        <f t="shared" si="22"/>
        <v>92.25</v>
      </c>
    </row>
    <row r="1301" spans="1:4" ht="14.4">
      <c r="A1301" s="909" t="s">
        <v>22437</v>
      </c>
      <c r="B1301" s="909" t="s">
        <v>22438</v>
      </c>
      <c r="C1301" s="985">
        <v>326</v>
      </c>
      <c r="D1301" s="1217">
        <f t="shared" si="22"/>
        <v>244.5</v>
      </c>
    </row>
    <row r="1302" spans="1:4" ht="14.4">
      <c r="A1302" s="909" t="s">
        <v>22439</v>
      </c>
      <c r="B1302" s="909" t="s">
        <v>22440</v>
      </c>
      <c r="C1302" s="985">
        <v>32</v>
      </c>
      <c r="D1302" s="1217">
        <f t="shared" si="22"/>
        <v>24</v>
      </c>
    </row>
    <row r="1303" spans="1:4" ht="14.4">
      <c r="A1303" s="909" t="s">
        <v>22441</v>
      </c>
      <c r="B1303" s="909" t="s">
        <v>22442</v>
      </c>
      <c r="C1303" s="985">
        <v>178</v>
      </c>
      <c r="D1303" s="1217">
        <f t="shared" si="22"/>
        <v>133.5</v>
      </c>
    </row>
    <row r="1304" spans="1:4" ht="14.4">
      <c r="A1304" s="909" t="s">
        <v>22443</v>
      </c>
      <c r="B1304" s="909" t="s">
        <v>22444</v>
      </c>
      <c r="C1304" s="985">
        <v>434</v>
      </c>
      <c r="D1304" s="1217">
        <f t="shared" si="22"/>
        <v>325.5</v>
      </c>
    </row>
    <row r="1305" spans="1:4" ht="14.4">
      <c r="A1305" s="909" t="s">
        <v>22445</v>
      </c>
      <c r="B1305" s="909" t="s">
        <v>22446</v>
      </c>
      <c r="C1305" s="985">
        <v>36</v>
      </c>
      <c r="D1305" s="1217">
        <f t="shared" si="22"/>
        <v>27</v>
      </c>
    </row>
    <row r="1306" spans="1:4" ht="14.4">
      <c r="A1306" s="909" t="s">
        <v>22447</v>
      </c>
      <c r="B1306" s="909" t="s">
        <v>22448</v>
      </c>
      <c r="C1306" s="985">
        <v>41</v>
      </c>
      <c r="D1306" s="1217">
        <f t="shared" si="22"/>
        <v>30.75</v>
      </c>
    </row>
    <row r="1307" spans="1:4" ht="14.4">
      <c r="A1307" s="909" t="s">
        <v>22449</v>
      </c>
      <c r="B1307" s="909" t="s">
        <v>22450</v>
      </c>
      <c r="C1307" s="985">
        <v>84</v>
      </c>
      <c r="D1307" s="1217">
        <f t="shared" si="22"/>
        <v>63</v>
      </c>
    </row>
    <row r="1308" spans="1:4" ht="14.4">
      <c r="A1308" s="909" t="s">
        <v>22451</v>
      </c>
      <c r="B1308" s="909" t="s">
        <v>22452</v>
      </c>
      <c r="C1308" s="985">
        <v>104</v>
      </c>
      <c r="D1308" s="1217">
        <f t="shared" si="22"/>
        <v>78</v>
      </c>
    </row>
    <row r="1309" spans="1:4" ht="14.4">
      <c r="A1309" s="909" t="s">
        <v>22453</v>
      </c>
      <c r="B1309" s="909" t="s">
        <v>22454</v>
      </c>
      <c r="C1309" s="985">
        <v>124</v>
      </c>
      <c r="D1309" s="1217">
        <f t="shared" si="22"/>
        <v>93</v>
      </c>
    </row>
    <row r="1310" spans="1:4" ht="14.4">
      <c r="A1310" s="909" t="s">
        <v>22455</v>
      </c>
      <c r="B1310" s="909" t="s">
        <v>22456</v>
      </c>
      <c r="C1310" s="985">
        <v>206</v>
      </c>
      <c r="D1310" s="1217">
        <f t="shared" si="22"/>
        <v>154.5</v>
      </c>
    </row>
    <row r="1311" spans="1:4" ht="14.4">
      <c r="A1311" s="909" t="s">
        <v>22457</v>
      </c>
      <c r="B1311" s="909" t="s">
        <v>22458</v>
      </c>
      <c r="C1311" s="985">
        <v>4374</v>
      </c>
      <c r="D1311" s="1217">
        <f t="shared" si="22"/>
        <v>3280.5</v>
      </c>
    </row>
    <row r="1312" spans="1:4" ht="14.4">
      <c r="A1312" s="909" t="s">
        <v>22459</v>
      </c>
      <c r="B1312" s="909" t="s">
        <v>22460</v>
      </c>
      <c r="C1312" s="985">
        <v>4375</v>
      </c>
      <c r="D1312" s="1217">
        <f t="shared" si="22"/>
        <v>3281.25</v>
      </c>
    </row>
    <row r="1313" spans="1:4" ht="14.4">
      <c r="A1313" s="909" t="s">
        <v>22461</v>
      </c>
      <c r="B1313" s="909" t="s">
        <v>22462</v>
      </c>
      <c r="C1313" s="985">
        <v>3885</v>
      </c>
      <c r="D1313" s="1217">
        <f t="shared" si="22"/>
        <v>2913.75</v>
      </c>
    </row>
    <row r="1314" spans="1:4" ht="14.4">
      <c r="A1314" s="909" t="s">
        <v>22463</v>
      </c>
      <c r="B1314" s="909" t="s">
        <v>22464</v>
      </c>
      <c r="C1314" s="985">
        <v>8699</v>
      </c>
      <c r="D1314" s="1217">
        <f t="shared" si="22"/>
        <v>6524.25</v>
      </c>
    </row>
    <row r="1315" spans="1:4" ht="14.4">
      <c r="A1315" s="909" t="s">
        <v>22465</v>
      </c>
      <c r="B1315" s="909" t="s">
        <v>22466</v>
      </c>
      <c r="C1315" s="985">
        <v>8699</v>
      </c>
      <c r="D1315" s="1217">
        <f t="shared" si="22"/>
        <v>6524.25</v>
      </c>
    </row>
    <row r="1316" spans="1:4" ht="14.4">
      <c r="A1316" s="909" t="s">
        <v>22467</v>
      </c>
      <c r="B1316" s="909" t="s">
        <v>22464</v>
      </c>
      <c r="C1316" s="985">
        <v>7730</v>
      </c>
      <c r="D1316" s="1217">
        <f t="shared" si="22"/>
        <v>5797.5</v>
      </c>
    </row>
    <row r="1317" spans="1:4" ht="14.4">
      <c r="A1317" s="909" t="s">
        <v>22468</v>
      </c>
      <c r="B1317" s="909" t="s">
        <v>22469</v>
      </c>
      <c r="C1317" s="985">
        <v>7647</v>
      </c>
      <c r="D1317" s="1217">
        <f t="shared" si="22"/>
        <v>5735.25</v>
      </c>
    </row>
    <row r="1318" spans="1:4" ht="14.4">
      <c r="A1318" s="909" t="s">
        <v>22470</v>
      </c>
      <c r="B1318" s="909" t="s">
        <v>22471</v>
      </c>
      <c r="C1318" s="985">
        <v>7647</v>
      </c>
      <c r="D1318" s="1217">
        <f t="shared" si="22"/>
        <v>5735.25</v>
      </c>
    </row>
    <row r="1319" spans="1:4" ht="14.4">
      <c r="A1319" s="909" t="s">
        <v>22472</v>
      </c>
      <c r="B1319" s="909" t="s">
        <v>22473</v>
      </c>
      <c r="C1319" s="985">
        <v>6795</v>
      </c>
      <c r="D1319" s="1217">
        <f t="shared" si="22"/>
        <v>5096.25</v>
      </c>
    </row>
    <row r="1320" spans="1:4" ht="14.4">
      <c r="A1320" s="909" t="s">
        <v>22474</v>
      </c>
      <c r="B1320" s="909" t="s">
        <v>22475</v>
      </c>
      <c r="C1320" s="985">
        <v>4664</v>
      </c>
      <c r="D1320" s="1217">
        <f t="shared" si="22"/>
        <v>3498</v>
      </c>
    </row>
    <row r="1321" spans="1:4" ht="14.4">
      <c r="A1321" s="909" t="s">
        <v>22476</v>
      </c>
      <c r="B1321" s="909" t="s">
        <v>22477</v>
      </c>
      <c r="C1321" s="985">
        <v>4664</v>
      </c>
      <c r="D1321" s="1217">
        <f t="shared" si="22"/>
        <v>3498</v>
      </c>
    </row>
    <row r="1322" spans="1:4" ht="14.4">
      <c r="A1322" s="909" t="s">
        <v>22478</v>
      </c>
      <c r="B1322" s="909" t="s">
        <v>22479</v>
      </c>
      <c r="C1322" s="985">
        <v>4143</v>
      </c>
      <c r="D1322" s="1217">
        <f t="shared" si="22"/>
        <v>3107.25</v>
      </c>
    </row>
    <row r="1323" spans="1:4" ht="14.4">
      <c r="A1323" s="909" t="s">
        <v>22480</v>
      </c>
      <c r="B1323" s="909" t="s">
        <v>22481</v>
      </c>
      <c r="C1323" s="985">
        <v>4058</v>
      </c>
      <c r="D1323" s="1217">
        <f t="shared" si="22"/>
        <v>3043.5</v>
      </c>
    </row>
    <row r="1324" spans="1:4" ht="14.4">
      <c r="A1324" s="909" t="s">
        <v>22482</v>
      </c>
      <c r="B1324" s="909" t="s">
        <v>22483</v>
      </c>
      <c r="C1324" s="985">
        <v>12800</v>
      </c>
      <c r="D1324" s="1217">
        <f t="shared" si="22"/>
        <v>9600</v>
      </c>
    </row>
    <row r="1325" spans="1:4" ht="14.4">
      <c r="A1325" s="909" t="s">
        <v>22484</v>
      </c>
      <c r="B1325" s="909" t="s">
        <v>22485</v>
      </c>
      <c r="C1325" s="985">
        <v>14790</v>
      </c>
      <c r="D1325" s="1217">
        <f t="shared" si="22"/>
        <v>11092.5</v>
      </c>
    </row>
    <row r="1326" spans="1:4" ht="14.4">
      <c r="A1326" s="909" t="s">
        <v>22486</v>
      </c>
      <c r="B1326" s="909" t="s">
        <v>22487</v>
      </c>
      <c r="C1326" s="985">
        <v>17600</v>
      </c>
      <c r="D1326" s="1217">
        <f t="shared" si="22"/>
        <v>13200</v>
      </c>
    </row>
    <row r="1327" spans="1:4" ht="14.4">
      <c r="A1327" s="909" t="s">
        <v>22488</v>
      </c>
      <c r="B1327" s="909" t="s">
        <v>22489</v>
      </c>
      <c r="C1327" s="985">
        <v>19890</v>
      </c>
      <c r="D1327" s="1217">
        <f t="shared" si="22"/>
        <v>14917.5</v>
      </c>
    </row>
    <row r="1328" spans="1:4" ht="14.4">
      <c r="A1328" s="909" t="s">
        <v>22490</v>
      </c>
      <c r="B1328" s="909" t="s">
        <v>22491</v>
      </c>
      <c r="C1328" s="985">
        <v>26500</v>
      </c>
      <c r="D1328" s="1217">
        <f t="shared" si="22"/>
        <v>19875</v>
      </c>
    </row>
    <row r="1329" spans="1:4" ht="14.4">
      <c r="A1329" s="909" t="s">
        <v>22492</v>
      </c>
      <c r="B1329" s="909" t="s">
        <v>22493</v>
      </c>
      <c r="C1329" s="985">
        <v>26500</v>
      </c>
      <c r="D1329" s="1217">
        <f t="shared" si="22"/>
        <v>19875</v>
      </c>
    </row>
    <row r="1330" spans="1:4" ht="14.4">
      <c r="A1330" s="909" t="s">
        <v>22494</v>
      </c>
      <c r="B1330" s="909" t="s">
        <v>22495</v>
      </c>
      <c r="C1330" s="985">
        <v>13260</v>
      </c>
      <c r="D1330" s="1217">
        <f t="shared" si="22"/>
        <v>9945</v>
      </c>
    </row>
    <row r="1331" spans="1:4" ht="14.4">
      <c r="A1331" s="909" t="s">
        <v>22496</v>
      </c>
      <c r="B1331" s="909" t="s">
        <v>22497</v>
      </c>
      <c r="C1331" s="985">
        <v>13260</v>
      </c>
      <c r="D1331" s="1217">
        <f t="shared" si="22"/>
        <v>9945</v>
      </c>
    </row>
    <row r="1332" spans="1:4" ht="14.4">
      <c r="A1332" s="909" t="s">
        <v>22498</v>
      </c>
      <c r="B1332" s="909" t="s">
        <v>22499</v>
      </c>
      <c r="C1332" s="985">
        <v>833</v>
      </c>
      <c r="D1332" s="1217">
        <f t="shared" si="22"/>
        <v>624.75</v>
      </c>
    </row>
    <row r="1333" spans="1:4" ht="14.4">
      <c r="A1333" s="909" t="s">
        <v>22500</v>
      </c>
      <c r="B1333" s="909" t="s">
        <v>22501</v>
      </c>
      <c r="C1333" s="985">
        <v>70</v>
      </c>
      <c r="D1333" s="1217">
        <f t="shared" si="22"/>
        <v>52.5</v>
      </c>
    </row>
    <row r="1334" spans="1:4" ht="14.4">
      <c r="A1334" s="909" t="s">
        <v>22502</v>
      </c>
      <c r="B1334" s="909" t="s">
        <v>22503</v>
      </c>
      <c r="C1334" s="985">
        <v>637</v>
      </c>
      <c r="D1334" s="1217">
        <f t="shared" si="22"/>
        <v>477.75</v>
      </c>
    </row>
    <row r="1335" spans="1:4" ht="14.4">
      <c r="A1335" s="909" t="s">
        <v>22504</v>
      </c>
      <c r="B1335" s="909" t="s">
        <v>22505</v>
      </c>
      <c r="C1335" s="985">
        <v>822</v>
      </c>
      <c r="D1335" s="1217">
        <f t="shared" si="22"/>
        <v>616.5</v>
      </c>
    </row>
    <row r="1336" spans="1:4" ht="14.4">
      <c r="A1336" s="909" t="s">
        <v>22506</v>
      </c>
      <c r="B1336" s="909" t="s">
        <v>22507</v>
      </c>
      <c r="C1336" s="985">
        <v>827</v>
      </c>
      <c r="D1336" s="1217">
        <f t="shared" si="22"/>
        <v>620.25</v>
      </c>
    </row>
    <row r="1337" spans="1:4" ht="14.4">
      <c r="A1337" s="909" t="s">
        <v>22508</v>
      </c>
      <c r="B1337" s="909" t="s">
        <v>22509</v>
      </c>
      <c r="C1337" s="985">
        <v>740</v>
      </c>
      <c r="D1337" s="1217">
        <f t="shared" si="22"/>
        <v>555</v>
      </c>
    </row>
    <row r="1338" spans="1:4" ht="14.4">
      <c r="A1338" s="909" t="s">
        <v>22510</v>
      </c>
      <c r="B1338" s="909" t="s">
        <v>22511</v>
      </c>
      <c r="C1338" s="985">
        <v>910</v>
      </c>
      <c r="D1338" s="1217">
        <f t="shared" si="22"/>
        <v>682.5</v>
      </c>
    </row>
    <row r="1339" spans="1:4" ht="14.4">
      <c r="A1339" s="909" t="s">
        <v>22512</v>
      </c>
      <c r="B1339" s="909" t="s">
        <v>22513</v>
      </c>
      <c r="C1339" s="985">
        <v>2011</v>
      </c>
      <c r="D1339" s="1217">
        <f t="shared" si="22"/>
        <v>1508.25</v>
      </c>
    </row>
    <row r="1340" spans="1:4" ht="14.4">
      <c r="A1340" s="909" t="s">
        <v>22514</v>
      </c>
      <c r="B1340" s="909" t="s">
        <v>22515</v>
      </c>
      <c r="C1340" s="985">
        <v>890</v>
      </c>
      <c r="D1340" s="1217">
        <f t="shared" si="22"/>
        <v>667.5</v>
      </c>
    </row>
    <row r="1341" spans="1:4" ht="14.4">
      <c r="A1341" s="909" t="s">
        <v>22516</v>
      </c>
      <c r="B1341" s="909" t="s">
        <v>22517</v>
      </c>
      <c r="C1341" s="985">
        <v>824</v>
      </c>
      <c r="D1341" s="1217">
        <f t="shared" si="22"/>
        <v>618</v>
      </c>
    </row>
    <row r="1342" spans="1:4" ht="14.4">
      <c r="A1342" s="909" t="s">
        <v>22518</v>
      </c>
      <c r="B1342" s="909" t="s">
        <v>22519</v>
      </c>
      <c r="C1342" s="985">
        <v>979</v>
      </c>
      <c r="D1342" s="1217">
        <f t="shared" si="22"/>
        <v>734.25</v>
      </c>
    </row>
    <row r="1343" spans="1:4" ht="14.4">
      <c r="A1343" s="909" t="s">
        <v>22520</v>
      </c>
      <c r="B1343" s="909" t="s">
        <v>22521</v>
      </c>
      <c r="C1343" s="985">
        <v>883</v>
      </c>
      <c r="D1343" s="1217">
        <f t="shared" si="22"/>
        <v>662.25</v>
      </c>
    </row>
    <row r="1344" spans="1:4" ht="14.4">
      <c r="A1344" s="909" t="s">
        <v>22522</v>
      </c>
      <c r="B1344" s="909" t="s">
        <v>22523</v>
      </c>
      <c r="C1344" s="985">
        <v>881</v>
      </c>
      <c r="D1344" s="1217">
        <f t="shared" si="22"/>
        <v>660.75</v>
      </c>
    </row>
    <row r="1345" spans="1:4" ht="14.4">
      <c r="A1345" s="909" t="s">
        <v>22524</v>
      </c>
      <c r="B1345" s="909" t="s">
        <v>22525</v>
      </c>
      <c r="C1345" s="985">
        <v>795</v>
      </c>
      <c r="D1345" s="1217">
        <f t="shared" si="22"/>
        <v>596.25</v>
      </c>
    </row>
    <row r="1346" spans="1:4" ht="14.4">
      <c r="A1346" s="909" t="s">
        <v>22526</v>
      </c>
      <c r="B1346" s="909" t="s">
        <v>22527</v>
      </c>
      <c r="C1346" s="985">
        <v>962</v>
      </c>
      <c r="D1346" s="1217">
        <f t="shared" si="22"/>
        <v>721.5</v>
      </c>
    </row>
    <row r="1347" spans="1:4" ht="14.4">
      <c r="A1347" s="909" t="s">
        <v>22528</v>
      </c>
      <c r="B1347" s="909" t="s">
        <v>22529</v>
      </c>
      <c r="C1347" s="985">
        <v>2278</v>
      </c>
      <c r="D1347" s="1217">
        <f t="shared" si="22"/>
        <v>1708.5</v>
      </c>
    </row>
    <row r="1348" spans="1:4" ht="14.4">
      <c r="A1348" s="909" t="s">
        <v>22530</v>
      </c>
      <c r="B1348" s="909" t="s">
        <v>22531</v>
      </c>
      <c r="C1348" s="985">
        <v>939</v>
      </c>
      <c r="D1348" s="1217">
        <f t="shared" si="22"/>
        <v>704.25</v>
      </c>
    </row>
    <row r="1349" spans="1:4" ht="14.4">
      <c r="A1349" s="909" t="s">
        <v>22532</v>
      </c>
      <c r="B1349" s="909" t="s">
        <v>22533</v>
      </c>
      <c r="C1349" s="985">
        <v>878</v>
      </c>
      <c r="D1349" s="1217">
        <f t="shared" si="22"/>
        <v>658.5</v>
      </c>
    </row>
    <row r="1350" spans="1:4" ht="14.4">
      <c r="A1350" s="909" t="s">
        <v>22534</v>
      </c>
      <c r="B1350" s="909" t="s">
        <v>22535</v>
      </c>
      <c r="C1350" s="985">
        <v>1035</v>
      </c>
      <c r="D1350" s="1217">
        <f t="shared" si="22"/>
        <v>776.25</v>
      </c>
    </row>
    <row r="1351" spans="1:4" ht="14.4">
      <c r="A1351" s="909" t="s">
        <v>22536</v>
      </c>
      <c r="B1351" s="909" t="s">
        <v>22537</v>
      </c>
      <c r="C1351" s="985">
        <v>942</v>
      </c>
      <c r="D1351" s="1217">
        <f t="shared" si="22"/>
        <v>706.5</v>
      </c>
    </row>
    <row r="1352" spans="1:4" ht="14.4">
      <c r="A1352" s="909" t="s">
        <v>22538</v>
      </c>
      <c r="B1352" s="909" t="s">
        <v>22539</v>
      </c>
      <c r="C1352" s="985">
        <v>935</v>
      </c>
      <c r="D1352" s="1217">
        <f t="shared" si="22"/>
        <v>701.25</v>
      </c>
    </row>
    <row r="1353" spans="1:4" ht="14.4">
      <c r="A1353" s="909" t="s">
        <v>22540</v>
      </c>
      <c r="B1353" s="909" t="s">
        <v>22541</v>
      </c>
      <c r="C1353" s="985">
        <v>848</v>
      </c>
      <c r="D1353" s="1217">
        <f t="shared" si="22"/>
        <v>636</v>
      </c>
    </row>
    <row r="1354" spans="1:4" ht="14.4">
      <c r="A1354" s="909" t="s">
        <v>22542</v>
      </c>
      <c r="B1354" s="909" t="s">
        <v>22543</v>
      </c>
      <c r="C1354" s="985">
        <v>1014</v>
      </c>
      <c r="D1354" s="1217">
        <f t="shared" si="22"/>
        <v>760.5</v>
      </c>
    </row>
    <row r="1355" spans="1:4" ht="14.4">
      <c r="A1355" s="909" t="s">
        <v>22544</v>
      </c>
      <c r="B1355" s="909" t="s">
        <v>22545</v>
      </c>
      <c r="C1355" s="985">
        <v>2483</v>
      </c>
      <c r="D1355" s="1217">
        <f t="shared" si="22"/>
        <v>1862.25</v>
      </c>
    </row>
    <row r="1356" spans="1:4" ht="14.4">
      <c r="A1356" s="909" t="s">
        <v>22546</v>
      </c>
      <c r="B1356" s="909" t="s">
        <v>22547</v>
      </c>
      <c r="C1356" s="985">
        <v>930</v>
      </c>
      <c r="D1356" s="1217">
        <f t="shared" si="22"/>
        <v>697.5</v>
      </c>
    </row>
    <row r="1357" spans="1:4" ht="14.4">
      <c r="A1357" s="909" t="s">
        <v>22548</v>
      </c>
      <c r="B1357" s="909" t="s">
        <v>22549</v>
      </c>
      <c r="C1357" s="985">
        <v>1090</v>
      </c>
      <c r="D1357" s="1217">
        <f t="shared" si="22"/>
        <v>817.5</v>
      </c>
    </row>
    <row r="1358" spans="1:4" ht="14.4">
      <c r="A1358" s="909" t="s">
        <v>22550</v>
      </c>
      <c r="B1358" s="909" t="s">
        <v>22551</v>
      </c>
      <c r="C1358" s="985">
        <v>993</v>
      </c>
      <c r="D1358" s="1217">
        <f t="shared" si="22"/>
        <v>744.75</v>
      </c>
    </row>
    <row r="1359" spans="1:4" ht="14.4">
      <c r="A1359" s="909" t="s">
        <v>22552</v>
      </c>
      <c r="B1359" s="909" t="s">
        <v>22553</v>
      </c>
      <c r="C1359" s="985">
        <v>1019</v>
      </c>
      <c r="D1359" s="1217">
        <f t="shared" si="22"/>
        <v>764.25</v>
      </c>
    </row>
    <row r="1360" spans="1:4" ht="14.4">
      <c r="A1360" s="909" t="s">
        <v>22554</v>
      </c>
      <c r="B1360" s="909" t="s">
        <v>22553</v>
      </c>
      <c r="C1360" s="985">
        <v>882</v>
      </c>
      <c r="D1360" s="1217">
        <f t="shared" si="22"/>
        <v>661.5</v>
      </c>
    </row>
    <row r="1361" spans="1:4" ht="14.4">
      <c r="A1361" s="909" t="s">
        <v>22555</v>
      </c>
      <c r="B1361" s="909" t="s">
        <v>22556</v>
      </c>
      <c r="C1361" s="985">
        <v>1135</v>
      </c>
      <c r="D1361" s="1217">
        <f t="shared" si="22"/>
        <v>851.25</v>
      </c>
    </row>
    <row r="1362" spans="1:4" ht="14.4">
      <c r="A1362" s="909" t="s">
        <v>22557</v>
      </c>
      <c r="B1362" s="909" t="s">
        <v>22558</v>
      </c>
      <c r="C1362" s="985">
        <v>2723</v>
      </c>
      <c r="D1362" s="1217">
        <f t="shared" ref="D1362:D1425" si="23">C1362*0.75</f>
        <v>2042.25</v>
      </c>
    </row>
    <row r="1363" spans="1:4" ht="14.4">
      <c r="A1363" s="909" t="s">
        <v>22559</v>
      </c>
      <c r="B1363" s="909" t="s">
        <v>22560</v>
      </c>
      <c r="C1363" s="985">
        <v>2036</v>
      </c>
      <c r="D1363" s="1217">
        <f t="shared" si="23"/>
        <v>1527</v>
      </c>
    </row>
    <row r="1364" spans="1:4" ht="14.4">
      <c r="A1364" s="909" t="s">
        <v>22561</v>
      </c>
      <c r="B1364" s="909" t="s">
        <v>22562</v>
      </c>
      <c r="C1364" s="985">
        <v>2820</v>
      </c>
      <c r="D1364" s="1217">
        <f t="shared" si="23"/>
        <v>2115</v>
      </c>
    </row>
    <row r="1365" spans="1:4" ht="14.4">
      <c r="A1365" s="909" t="s">
        <v>22563</v>
      </c>
      <c r="B1365" s="909" t="s">
        <v>22564</v>
      </c>
      <c r="C1365" s="985">
        <v>1135</v>
      </c>
      <c r="D1365" s="1217">
        <f t="shared" si="23"/>
        <v>851.25</v>
      </c>
    </row>
    <row r="1366" spans="1:4" ht="14.4">
      <c r="A1366" s="909" t="s">
        <v>22565</v>
      </c>
      <c r="B1366" s="909" t="s">
        <v>22556</v>
      </c>
      <c r="C1366" s="985">
        <v>997</v>
      </c>
      <c r="D1366" s="1217">
        <f t="shared" si="23"/>
        <v>747.75</v>
      </c>
    </row>
    <row r="1367" spans="1:4" ht="14.4">
      <c r="A1367" s="909" t="s">
        <v>22566</v>
      </c>
      <c r="B1367" s="909" t="s">
        <v>22567</v>
      </c>
      <c r="C1367" s="985">
        <v>1220</v>
      </c>
      <c r="D1367" s="1217">
        <f t="shared" si="23"/>
        <v>915</v>
      </c>
    </row>
    <row r="1368" spans="1:4" ht="14.4">
      <c r="A1368" s="909" t="s">
        <v>22568</v>
      </c>
      <c r="B1368" s="909" t="s">
        <v>22569</v>
      </c>
      <c r="C1368" s="985">
        <v>1060</v>
      </c>
      <c r="D1368" s="1217">
        <f t="shared" si="23"/>
        <v>795</v>
      </c>
    </row>
    <row r="1369" spans="1:4" ht="14.4">
      <c r="A1369" s="909" t="s">
        <v>22570</v>
      </c>
      <c r="B1369" s="909" t="s">
        <v>22571</v>
      </c>
      <c r="C1369" s="985">
        <v>1142</v>
      </c>
      <c r="D1369" s="1217">
        <f t="shared" si="23"/>
        <v>856.5</v>
      </c>
    </row>
    <row r="1370" spans="1:4" ht="14.4">
      <c r="A1370" s="909" t="s">
        <v>22572</v>
      </c>
      <c r="B1370" s="909" t="s">
        <v>22571</v>
      </c>
      <c r="C1370" s="985">
        <v>1004</v>
      </c>
      <c r="D1370" s="1217">
        <f t="shared" si="23"/>
        <v>753</v>
      </c>
    </row>
    <row r="1371" spans="1:4" ht="14.4">
      <c r="A1371" s="909" t="s">
        <v>22573</v>
      </c>
      <c r="B1371" s="909" t="s">
        <v>22574</v>
      </c>
      <c r="C1371" s="985">
        <v>1203</v>
      </c>
      <c r="D1371" s="1217">
        <f t="shared" si="23"/>
        <v>902.25</v>
      </c>
    </row>
    <row r="1372" spans="1:4" ht="14.4">
      <c r="A1372" s="909" t="s">
        <v>22575</v>
      </c>
      <c r="B1372" s="909" t="s">
        <v>22576</v>
      </c>
      <c r="C1372" s="985">
        <v>2817</v>
      </c>
      <c r="D1372" s="1217">
        <f t="shared" si="23"/>
        <v>2112.75</v>
      </c>
    </row>
    <row r="1373" spans="1:4" ht="14.4">
      <c r="A1373" s="909" t="s">
        <v>22577</v>
      </c>
      <c r="B1373" s="909" t="s">
        <v>22574</v>
      </c>
      <c r="C1373" s="985">
        <v>1066</v>
      </c>
      <c r="D1373" s="1217">
        <f t="shared" si="23"/>
        <v>799.5</v>
      </c>
    </row>
    <row r="1374" spans="1:4" ht="14.4">
      <c r="A1374" s="909" t="s">
        <v>22578</v>
      </c>
      <c r="B1374" s="909" t="s">
        <v>22579</v>
      </c>
      <c r="C1374" s="985">
        <v>1293</v>
      </c>
      <c r="D1374" s="1217">
        <f t="shared" si="23"/>
        <v>969.75</v>
      </c>
    </row>
    <row r="1375" spans="1:4" ht="14.4">
      <c r="A1375" s="909" t="s">
        <v>22580</v>
      </c>
      <c r="B1375" s="909" t="s">
        <v>22581</v>
      </c>
      <c r="C1375" s="985">
        <v>1139</v>
      </c>
      <c r="D1375" s="1217">
        <f t="shared" si="23"/>
        <v>854.25</v>
      </c>
    </row>
    <row r="1376" spans="1:4" ht="14.4">
      <c r="A1376" s="909" t="s">
        <v>22582</v>
      </c>
      <c r="B1376" s="909" t="s">
        <v>22583</v>
      </c>
      <c r="C1376" s="985">
        <v>376</v>
      </c>
      <c r="D1376" s="1217">
        <f t="shared" si="23"/>
        <v>282</v>
      </c>
    </row>
    <row r="1377" spans="1:4" ht="14.4">
      <c r="A1377" s="909" t="s">
        <v>22584</v>
      </c>
      <c r="B1377" s="909" t="s">
        <v>22585</v>
      </c>
      <c r="C1377" s="985">
        <v>376</v>
      </c>
      <c r="D1377" s="1217">
        <f t="shared" si="23"/>
        <v>282</v>
      </c>
    </row>
    <row r="1378" spans="1:4" ht="14.4">
      <c r="A1378" s="909" t="s">
        <v>22586</v>
      </c>
      <c r="B1378" s="909" t="s">
        <v>22587</v>
      </c>
      <c r="C1378" s="985">
        <v>1211</v>
      </c>
      <c r="D1378" s="1217">
        <f t="shared" si="23"/>
        <v>908.25</v>
      </c>
    </row>
    <row r="1379" spans="1:4" ht="14.4">
      <c r="A1379" s="909" t="s">
        <v>22588</v>
      </c>
      <c r="B1379" s="909" t="s">
        <v>22587</v>
      </c>
      <c r="C1379" s="985">
        <v>1075</v>
      </c>
      <c r="D1379" s="1217">
        <f t="shared" si="23"/>
        <v>806.25</v>
      </c>
    </row>
    <row r="1380" spans="1:4" ht="14.4">
      <c r="A1380" s="909" t="s">
        <v>22589</v>
      </c>
      <c r="B1380" s="909" t="s">
        <v>22590</v>
      </c>
      <c r="C1380" s="985">
        <v>1312</v>
      </c>
      <c r="D1380" s="1217">
        <f t="shared" si="23"/>
        <v>984</v>
      </c>
    </row>
    <row r="1381" spans="1:4" ht="14.4">
      <c r="A1381" s="909" t="s">
        <v>22591</v>
      </c>
      <c r="B1381" s="909" t="s">
        <v>22592</v>
      </c>
      <c r="C1381" s="985">
        <v>2921</v>
      </c>
      <c r="D1381" s="1217">
        <f t="shared" si="23"/>
        <v>2190.75</v>
      </c>
    </row>
    <row r="1382" spans="1:4" ht="14.4">
      <c r="A1382" s="909" t="s">
        <v>22593</v>
      </c>
      <c r="B1382" s="909" t="s">
        <v>22594</v>
      </c>
      <c r="C1382" s="985">
        <v>2184</v>
      </c>
      <c r="D1382" s="1217">
        <f t="shared" si="23"/>
        <v>1638</v>
      </c>
    </row>
    <row r="1383" spans="1:4" ht="14.4">
      <c r="A1383" s="909" t="s">
        <v>22595</v>
      </c>
      <c r="B1383" s="909" t="s">
        <v>22596</v>
      </c>
      <c r="C1383" s="985">
        <v>1312</v>
      </c>
      <c r="D1383" s="1217">
        <f t="shared" si="23"/>
        <v>984</v>
      </c>
    </row>
    <row r="1384" spans="1:4" ht="14.4">
      <c r="A1384" s="909" t="s">
        <v>22597</v>
      </c>
      <c r="B1384" s="909" t="s">
        <v>22598</v>
      </c>
      <c r="C1384" s="985">
        <v>1151</v>
      </c>
      <c r="D1384" s="1217">
        <f t="shared" si="23"/>
        <v>863.25</v>
      </c>
    </row>
    <row r="1385" spans="1:4" ht="14.4">
      <c r="A1385" s="909" t="s">
        <v>22599</v>
      </c>
      <c r="B1385" s="909" t="s">
        <v>22590</v>
      </c>
      <c r="C1385" s="985">
        <v>1172</v>
      </c>
      <c r="D1385" s="1217">
        <f t="shared" si="23"/>
        <v>879</v>
      </c>
    </row>
    <row r="1386" spans="1:4" ht="14.4">
      <c r="A1386" s="909" t="s">
        <v>22600</v>
      </c>
      <c r="B1386" s="909" t="s">
        <v>22601</v>
      </c>
      <c r="C1386" s="985">
        <v>1407</v>
      </c>
      <c r="D1386" s="1217">
        <f t="shared" si="23"/>
        <v>1055.25</v>
      </c>
    </row>
    <row r="1387" spans="1:4" ht="14.4">
      <c r="A1387" s="909" t="s">
        <v>22602</v>
      </c>
      <c r="B1387" s="909" t="s">
        <v>22603</v>
      </c>
      <c r="C1387" s="985">
        <v>1253</v>
      </c>
      <c r="D1387" s="1217">
        <f t="shared" si="23"/>
        <v>939.75</v>
      </c>
    </row>
    <row r="1388" spans="1:4" ht="14.4">
      <c r="A1388" s="909" t="s">
        <v>22604</v>
      </c>
      <c r="B1388" s="909" t="s">
        <v>22605</v>
      </c>
      <c r="C1388" s="985">
        <v>392</v>
      </c>
      <c r="D1388" s="1217">
        <f t="shared" si="23"/>
        <v>294</v>
      </c>
    </row>
    <row r="1389" spans="1:4" ht="14.4">
      <c r="A1389" s="909" t="s">
        <v>22606</v>
      </c>
      <c r="B1389" s="909" t="s">
        <v>22607</v>
      </c>
      <c r="C1389" s="985">
        <v>392</v>
      </c>
      <c r="D1389" s="1217">
        <f t="shared" si="23"/>
        <v>294</v>
      </c>
    </row>
    <row r="1390" spans="1:4" ht="14.4">
      <c r="A1390" s="909" t="s">
        <v>22608</v>
      </c>
      <c r="B1390" s="909" t="s">
        <v>22609</v>
      </c>
      <c r="C1390" s="985">
        <v>70</v>
      </c>
      <c r="D1390" s="1217">
        <f t="shared" si="23"/>
        <v>52.5</v>
      </c>
    </row>
    <row r="1391" spans="1:4" ht="14.4">
      <c r="A1391" s="909" t="s">
        <v>22610</v>
      </c>
      <c r="B1391" s="909" t="s">
        <v>22611</v>
      </c>
      <c r="C1391" s="985">
        <v>459</v>
      </c>
      <c r="D1391" s="1217">
        <f t="shared" si="23"/>
        <v>344.25</v>
      </c>
    </row>
    <row r="1392" spans="1:4" ht="14.4">
      <c r="A1392" s="909" t="s">
        <v>22612</v>
      </c>
      <c r="B1392" s="909" t="s">
        <v>22613</v>
      </c>
      <c r="C1392" s="985">
        <v>830</v>
      </c>
      <c r="D1392" s="1217">
        <f t="shared" si="23"/>
        <v>622.5</v>
      </c>
    </row>
    <row r="1393" spans="1:4" ht="14.4">
      <c r="A1393" s="909" t="s">
        <v>22614</v>
      </c>
      <c r="B1393" s="909" t="s">
        <v>22615</v>
      </c>
      <c r="C1393" s="985">
        <v>68</v>
      </c>
      <c r="D1393" s="1217">
        <f t="shared" si="23"/>
        <v>51</v>
      </c>
    </row>
    <row r="1394" spans="1:4" ht="14.4">
      <c r="A1394" s="909" t="s">
        <v>22616</v>
      </c>
      <c r="B1394" s="909" t="s">
        <v>22617</v>
      </c>
      <c r="C1394" s="985">
        <v>528</v>
      </c>
      <c r="D1394" s="1217">
        <f t="shared" si="23"/>
        <v>396</v>
      </c>
    </row>
    <row r="1395" spans="1:4" ht="14.4">
      <c r="A1395" s="909" t="s">
        <v>22618</v>
      </c>
      <c r="B1395" s="909" t="s">
        <v>22619</v>
      </c>
      <c r="C1395" s="985">
        <v>92</v>
      </c>
      <c r="D1395" s="1217">
        <f t="shared" si="23"/>
        <v>69</v>
      </c>
    </row>
    <row r="1396" spans="1:4" ht="14.4">
      <c r="A1396" s="909" t="s">
        <v>22620</v>
      </c>
      <c r="B1396" s="909" t="s">
        <v>22621</v>
      </c>
      <c r="C1396" s="985">
        <v>85</v>
      </c>
      <c r="D1396" s="1217">
        <f t="shared" si="23"/>
        <v>63.75</v>
      </c>
    </row>
    <row r="1397" spans="1:4" ht="14.4">
      <c r="A1397" s="909" t="s">
        <v>22622</v>
      </c>
      <c r="B1397" s="909" t="s">
        <v>22623</v>
      </c>
      <c r="C1397" s="985">
        <v>234</v>
      </c>
      <c r="D1397" s="1217">
        <f t="shared" si="23"/>
        <v>175.5</v>
      </c>
    </row>
    <row r="1398" spans="1:4" ht="14.4">
      <c r="A1398" s="909" t="s">
        <v>22624</v>
      </c>
      <c r="B1398" s="909" t="s">
        <v>22625</v>
      </c>
      <c r="C1398" s="985">
        <v>88</v>
      </c>
      <c r="D1398" s="1217">
        <f t="shared" si="23"/>
        <v>66</v>
      </c>
    </row>
    <row r="1399" spans="1:4" ht="14.4">
      <c r="A1399" s="909" t="s">
        <v>22626</v>
      </c>
      <c r="B1399" s="909" t="s">
        <v>22627</v>
      </c>
      <c r="C1399" s="985">
        <v>88</v>
      </c>
      <c r="D1399" s="1217">
        <f t="shared" si="23"/>
        <v>66</v>
      </c>
    </row>
    <row r="1400" spans="1:4" ht="14.4">
      <c r="A1400" s="909" t="s">
        <v>22628</v>
      </c>
      <c r="B1400" s="909" t="s">
        <v>22629</v>
      </c>
      <c r="C1400" s="985">
        <v>88</v>
      </c>
      <c r="D1400" s="1217">
        <f t="shared" si="23"/>
        <v>66</v>
      </c>
    </row>
    <row r="1401" spans="1:4" ht="14.4">
      <c r="A1401" s="909" t="s">
        <v>22630</v>
      </c>
      <c r="B1401" s="909" t="s">
        <v>22631</v>
      </c>
      <c r="C1401" s="985">
        <v>139</v>
      </c>
      <c r="D1401" s="1217">
        <f t="shared" si="23"/>
        <v>104.25</v>
      </c>
    </row>
    <row r="1402" spans="1:4" ht="14.4">
      <c r="A1402" s="909" t="s">
        <v>22632</v>
      </c>
      <c r="B1402" s="909" t="s">
        <v>22633</v>
      </c>
      <c r="C1402" s="985">
        <v>139</v>
      </c>
      <c r="D1402" s="1217">
        <f t="shared" si="23"/>
        <v>104.25</v>
      </c>
    </row>
    <row r="1403" spans="1:4" ht="14.4">
      <c r="A1403" s="909" t="s">
        <v>22634</v>
      </c>
      <c r="B1403" s="909" t="s">
        <v>22635</v>
      </c>
      <c r="C1403" s="985">
        <v>139</v>
      </c>
      <c r="D1403" s="1217">
        <f t="shared" si="23"/>
        <v>104.25</v>
      </c>
    </row>
    <row r="1404" spans="1:4" ht="14.4">
      <c r="A1404" s="909" t="s">
        <v>22636</v>
      </c>
      <c r="B1404" s="909" t="s">
        <v>22637</v>
      </c>
      <c r="C1404" s="985">
        <v>262</v>
      </c>
      <c r="D1404" s="1217">
        <f t="shared" si="23"/>
        <v>196.5</v>
      </c>
    </row>
    <row r="1405" spans="1:4" ht="14.4">
      <c r="A1405" s="909" t="s">
        <v>22638</v>
      </c>
      <c r="B1405" s="909" t="s">
        <v>22639</v>
      </c>
      <c r="C1405" s="985">
        <v>272</v>
      </c>
      <c r="D1405" s="1217">
        <f t="shared" si="23"/>
        <v>204</v>
      </c>
    </row>
    <row r="1406" spans="1:4" ht="14.4">
      <c r="A1406" s="909" t="s">
        <v>22640</v>
      </c>
      <c r="B1406" s="909" t="s">
        <v>22641</v>
      </c>
      <c r="C1406" s="985">
        <v>288</v>
      </c>
      <c r="D1406" s="1217">
        <f t="shared" si="23"/>
        <v>216</v>
      </c>
    </row>
    <row r="1407" spans="1:4" ht="14.4">
      <c r="A1407" s="909" t="s">
        <v>22642</v>
      </c>
      <c r="B1407" s="909" t="s">
        <v>22643</v>
      </c>
      <c r="C1407" s="985">
        <v>311</v>
      </c>
      <c r="D1407" s="1217">
        <f t="shared" si="23"/>
        <v>233.25</v>
      </c>
    </row>
    <row r="1408" spans="1:4" ht="14.4">
      <c r="A1408" s="909" t="s">
        <v>22644</v>
      </c>
      <c r="B1408" s="909" t="s">
        <v>22645</v>
      </c>
      <c r="C1408" s="985">
        <v>331</v>
      </c>
      <c r="D1408" s="1217">
        <f t="shared" si="23"/>
        <v>248.25</v>
      </c>
    </row>
    <row r="1409" spans="1:4" ht="14.4">
      <c r="A1409" s="909" t="s">
        <v>22646</v>
      </c>
      <c r="B1409" s="909" t="s">
        <v>22647</v>
      </c>
      <c r="C1409" s="985">
        <v>343</v>
      </c>
      <c r="D1409" s="1217">
        <f t="shared" si="23"/>
        <v>257.25</v>
      </c>
    </row>
    <row r="1410" spans="1:4" ht="14.4">
      <c r="A1410" s="909" t="s">
        <v>22648</v>
      </c>
      <c r="B1410" s="909" t="s">
        <v>22649</v>
      </c>
      <c r="C1410" s="985">
        <v>54</v>
      </c>
      <c r="D1410" s="1217">
        <f t="shared" si="23"/>
        <v>40.5</v>
      </c>
    </row>
    <row r="1411" spans="1:4" ht="14.4">
      <c r="A1411" s="909" t="s">
        <v>22650</v>
      </c>
      <c r="B1411" s="909" t="s">
        <v>22651</v>
      </c>
      <c r="C1411" s="985">
        <v>73</v>
      </c>
      <c r="D1411" s="1217">
        <f t="shared" si="23"/>
        <v>54.75</v>
      </c>
    </row>
    <row r="1412" spans="1:4" ht="14.4">
      <c r="A1412" s="909" t="s">
        <v>22652</v>
      </c>
      <c r="B1412" s="909" t="s">
        <v>22653</v>
      </c>
      <c r="C1412" s="985">
        <v>81</v>
      </c>
      <c r="D1412" s="1217">
        <f t="shared" si="23"/>
        <v>60.75</v>
      </c>
    </row>
    <row r="1413" spans="1:4" ht="14.4">
      <c r="A1413" s="909" t="s">
        <v>22654</v>
      </c>
      <c r="B1413" s="909" t="s">
        <v>22655</v>
      </c>
      <c r="C1413" s="985">
        <v>98</v>
      </c>
      <c r="D1413" s="1217">
        <f t="shared" si="23"/>
        <v>73.5</v>
      </c>
    </row>
    <row r="1414" spans="1:4" ht="14.4">
      <c r="A1414" s="909" t="s">
        <v>22656</v>
      </c>
      <c r="B1414" s="909" t="s">
        <v>22657</v>
      </c>
      <c r="C1414" s="985">
        <v>111</v>
      </c>
      <c r="D1414" s="1217">
        <f t="shared" si="23"/>
        <v>83.25</v>
      </c>
    </row>
    <row r="1415" spans="1:4" ht="14.4">
      <c r="A1415" s="909" t="s">
        <v>22658</v>
      </c>
      <c r="B1415" s="909" t="s">
        <v>22659</v>
      </c>
      <c r="C1415" s="985">
        <v>125</v>
      </c>
      <c r="D1415" s="1217">
        <f t="shared" si="23"/>
        <v>93.75</v>
      </c>
    </row>
    <row r="1416" spans="1:4" ht="14.4">
      <c r="A1416" s="909" t="s">
        <v>22660</v>
      </c>
      <c r="B1416" s="909" t="s">
        <v>22661</v>
      </c>
      <c r="C1416" s="985">
        <v>137</v>
      </c>
      <c r="D1416" s="1217">
        <f t="shared" si="23"/>
        <v>102.75</v>
      </c>
    </row>
    <row r="1417" spans="1:4" ht="14.4">
      <c r="A1417" s="909" t="s">
        <v>22662</v>
      </c>
      <c r="B1417" s="909" t="s">
        <v>22663</v>
      </c>
      <c r="C1417" s="985">
        <v>70</v>
      </c>
      <c r="D1417" s="1217">
        <f t="shared" si="23"/>
        <v>52.5</v>
      </c>
    </row>
    <row r="1418" spans="1:4" ht="14.4">
      <c r="A1418" s="909" t="s">
        <v>22664</v>
      </c>
      <c r="B1418" s="909" t="s">
        <v>22665</v>
      </c>
      <c r="C1418" s="985">
        <v>183</v>
      </c>
      <c r="D1418" s="1217">
        <f t="shared" si="23"/>
        <v>137.25</v>
      </c>
    </row>
    <row r="1419" spans="1:4" ht="14.4">
      <c r="A1419" s="909" t="s">
        <v>22666</v>
      </c>
      <c r="B1419" s="909" t="s">
        <v>22667</v>
      </c>
      <c r="C1419" s="985">
        <v>192</v>
      </c>
      <c r="D1419" s="1217">
        <f t="shared" si="23"/>
        <v>144</v>
      </c>
    </row>
    <row r="1420" spans="1:4" ht="14.4">
      <c r="A1420" s="909" t="s">
        <v>22668</v>
      </c>
      <c r="B1420" s="909" t="s">
        <v>22669</v>
      </c>
      <c r="C1420" s="985">
        <v>210</v>
      </c>
      <c r="D1420" s="1217">
        <f t="shared" si="23"/>
        <v>157.5</v>
      </c>
    </row>
    <row r="1421" spans="1:4" ht="14.4">
      <c r="A1421" s="909" t="s">
        <v>22670</v>
      </c>
      <c r="B1421" s="909" t="s">
        <v>22671</v>
      </c>
      <c r="C1421" s="985">
        <v>232</v>
      </c>
      <c r="D1421" s="1217">
        <f t="shared" si="23"/>
        <v>174</v>
      </c>
    </row>
    <row r="1422" spans="1:4" ht="14.4">
      <c r="A1422" s="909" t="s">
        <v>22672</v>
      </c>
      <c r="B1422" s="909" t="s">
        <v>22673</v>
      </c>
      <c r="C1422" s="985">
        <v>261</v>
      </c>
      <c r="D1422" s="1217">
        <f t="shared" si="23"/>
        <v>195.75</v>
      </c>
    </row>
    <row r="1423" spans="1:4" ht="14.4">
      <c r="A1423" s="909" t="s">
        <v>22674</v>
      </c>
      <c r="B1423" s="909" t="s">
        <v>22675</v>
      </c>
      <c r="C1423" s="985">
        <v>274</v>
      </c>
      <c r="D1423" s="1217">
        <f t="shared" si="23"/>
        <v>205.5</v>
      </c>
    </row>
    <row r="1424" spans="1:4" ht="14.4">
      <c r="A1424" s="909" t="s">
        <v>22676</v>
      </c>
      <c r="B1424" s="909" t="s">
        <v>22677</v>
      </c>
      <c r="C1424" s="985">
        <v>70</v>
      </c>
      <c r="D1424" s="1217">
        <f t="shared" si="23"/>
        <v>52.5</v>
      </c>
    </row>
    <row r="1425" spans="1:4" ht="14.4">
      <c r="A1425" s="909" t="s">
        <v>22678</v>
      </c>
      <c r="B1425" s="909" t="s">
        <v>22679</v>
      </c>
      <c r="C1425" s="985">
        <v>62</v>
      </c>
      <c r="D1425" s="1217">
        <f t="shared" si="23"/>
        <v>46.5</v>
      </c>
    </row>
    <row r="1426" spans="1:4" ht="14.4">
      <c r="A1426" s="909" t="s">
        <v>22680</v>
      </c>
      <c r="B1426" s="909" t="s">
        <v>22681</v>
      </c>
      <c r="C1426" s="985">
        <v>6944</v>
      </c>
      <c r="D1426" s="1217">
        <f t="shared" ref="D1426:D1489" si="24">C1426*0.75</f>
        <v>5208</v>
      </c>
    </row>
    <row r="1427" spans="1:4" ht="14.4">
      <c r="A1427" s="909" t="s">
        <v>22682</v>
      </c>
      <c r="B1427" s="909" t="s">
        <v>22683</v>
      </c>
      <c r="C1427" s="985">
        <v>6944</v>
      </c>
      <c r="D1427" s="1217">
        <f t="shared" si="24"/>
        <v>5208</v>
      </c>
    </row>
    <row r="1428" spans="1:4" ht="14.4">
      <c r="A1428" s="909" t="s">
        <v>22684</v>
      </c>
      <c r="B1428" s="909" t="s">
        <v>22685</v>
      </c>
      <c r="C1428" s="985">
        <v>6167</v>
      </c>
      <c r="D1428" s="1217">
        <f t="shared" si="24"/>
        <v>4625.25</v>
      </c>
    </row>
    <row r="1429" spans="1:4" ht="14.4">
      <c r="A1429" s="909" t="s">
        <v>22686</v>
      </c>
      <c r="B1429" s="909" t="s">
        <v>22687</v>
      </c>
      <c r="C1429" s="985">
        <v>4143</v>
      </c>
      <c r="D1429" s="1217">
        <f t="shared" si="24"/>
        <v>3107.25</v>
      </c>
    </row>
    <row r="1430" spans="1:4" ht="14.4">
      <c r="A1430" s="909" t="s">
        <v>22688</v>
      </c>
      <c r="B1430" s="909" t="s">
        <v>22689</v>
      </c>
      <c r="C1430" s="985">
        <v>4021</v>
      </c>
      <c r="D1430" s="1217">
        <f t="shared" si="24"/>
        <v>3015.75</v>
      </c>
    </row>
    <row r="1431" spans="1:4" ht="14.4">
      <c r="A1431" s="909" t="s">
        <v>22690</v>
      </c>
      <c r="B1431" s="909" t="s">
        <v>22691</v>
      </c>
      <c r="C1431" s="985">
        <v>3680</v>
      </c>
      <c r="D1431" s="1217">
        <f t="shared" si="24"/>
        <v>2760</v>
      </c>
    </row>
    <row r="1432" spans="1:4" ht="14.4">
      <c r="A1432" s="909" t="s">
        <v>22692</v>
      </c>
      <c r="B1432" s="909" t="s">
        <v>22693</v>
      </c>
      <c r="C1432" s="985">
        <v>7361</v>
      </c>
      <c r="D1432" s="1217">
        <f t="shared" si="24"/>
        <v>5520.75</v>
      </c>
    </row>
    <row r="1433" spans="1:4" ht="14.4">
      <c r="A1433" s="909" t="s">
        <v>22694</v>
      </c>
      <c r="B1433" s="909" t="s">
        <v>22695</v>
      </c>
      <c r="C1433" s="985">
        <v>7361</v>
      </c>
      <c r="D1433" s="1217">
        <f t="shared" si="24"/>
        <v>5520.75</v>
      </c>
    </row>
    <row r="1434" spans="1:4" ht="14.4">
      <c r="A1434" s="909" t="s">
        <v>22696</v>
      </c>
      <c r="B1434" s="909" t="s">
        <v>22697</v>
      </c>
      <c r="C1434" s="985">
        <v>6538</v>
      </c>
      <c r="D1434" s="1217">
        <f t="shared" si="24"/>
        <v>4903.5</v>
      </c>
    </row>
    <row r="1435" spans="1:4" ht="14.4">
      <c r="A1435" s="909" t="s">
        <v>22698</v>
      </c>
      <c r="B1435" s="909" t="s">
        <v>22699</v>
      </c>
      <c r="C1435" s="985">
        <v>4456</v>
      </c>
      <c r="D1435" s="1217">
        <f t="shared" si="24"/>
        <v>3342</v>
      </c>
    </row>
    <row r="1436" spans="1:4" ht="14.4">
      <c r="A1436" s="909" t="s">
        <v>22700</v>
      </c>
      <c r="B1436" s="909" t="s">
        <v>22701</v>
      </c>
      <c r="C1436" s="985">
        <v>4456</v>
      </c>
      <c r="D1436" s="1217">
        <f t="shared" si="24"/>
        <v>3342</v>
      </c>
    </row>
    <row r="1437" spans="1:4" ht="14.4">
      <c r="A1437" s="909" t="s">
        <v>22702</v>
      </c>
      <c r="B1437" s="909" t="s">
        <v>22703</v>
      </c>
      <c r="C1437" s="985">
        <v>3959</v>
      </c>
      <c r="D1437" s="1217">
        <f t="shared" si="24"/>
        <v>2969.25</v>
      </c>
    </row>
    <row r="1438" spans="1:4" ht="14.4">
      <c r="A1438" s="909" t="s">
        <v>22704</v>
      </c>
      <c r="B1438" s="909" t="s">
        <v>22705</v>
      </c>
      <c r="C1438" s="985">
        <v>36</v>
      </c>
      <c r="D1438" s="1217">
        <f t="shared" si="24"/>
        <v>27</v>
      </c>
    </row>
    <row r="1439" spans="1:4" ht="14.4">
      <c r="A1439" s="909" t="s">
        <v>22706</v>
      </c>
      <c r="B1439" s="909" t="s">
        <v>22707</v>
      </c>
      <c r="C1439" s="985">
        <v>286</v>
      </c>
      <c r="D1439" s="1217">
        <f t="shared" si="24"/>
        <v>214.5</v>
      </c>
    </row>
    <row r="1440" spans="1:4" ht="14.4">
      <c r="A1440" s="909" t="s">
        <v>22708</v>
      </c>
      <c r="B1440" s="909" t="s">
        <v>22709</v>
      </c>
      <c r="C1440" s="985">
        <v>302</v>
      </c>
      <c r="D1440" s="1217">
        <f t="shared" si="24"/>
        <v>226.5</v>
      </c>
    </row>
    <row r="1441" spans="1:4" ht="14.4">
      <c r="A1441" s="909" t="s">
        <v>22710</v>
      </c>
      <c r="B1441" s="909" t="s">
        <v>22711</v>
      </c>
      <c r="C1441" s="985">
        <v>309</v>
      </c>
      <c r="D1441" s="1217">
        <f t="shared" si="24"/>
        <v>231.75</v>
      </c>
    </row>
    <row r="1442" spans="1:4" ht="14.4">
      <c r="A1442" s="909" t="s">
        <v>22712</v>
      </c>
      <c r="B1442" s="909" t="s">
        <v>22713</v>
      </c>
      <c r="C1442" s="985">
        <v>258</v>
      </c>
      <c r="D1442" s="1217">
        <f t="shared" si="24"/>
        <v>193.5</v>
      </c>
    </row>
    <row r="1443" spans="1:4" ht="14.4">
      <c r="A1443" s="909" t="s">
        <v>22714</v>
      </c>
      <c r="B1443" s="909" t="s">
        <v>22715</v>
      </c>
      <c r="C1443" s="985">
        <v>18</v>
      </c>
      <c r="D1443" s="1217">
        <f t="shared" si="24"/>
        <v>13.5</v>
      </c>
    </row>
    <row r="1444" spans="1:4" ht="14.4">
      <c r="A1444" s="909" t="s">
        <v>22716</v>
      </c>
      <c r="B1444" s="909" t="s">
        <v>22717</v>
      </c>
      <c r="C1444" s="985">
        <v>196</v>
      </c>
      <c r="D1444" s="1217">
        <f t="shared" si="24"/>
        <v>147</v>
      </c>
    </row>
    <row r="1445" spans="1:4" ht="14.4">
      <c r="A1445" s="909" t="s">
        <v>22718</v>
      </c>
      <c r="B1445" s="909" t="s">
        <v>22719</v>
      </c>
      <c r="C1445" s="985">
        <v>22</v>
      </c>
      <c r="D1445" s="1217">
        <f t="shared" si="24"/>
        <v>16.5</v>
      </c>
    </row>
    <row r="1446" spans="1:4" ht="14.4">
      <c r="A1446" s="909" t="s">
        <v>22720</v>
      </c>
      <c r="B1446" s="909" t="s">
        <v>22721</v>
      </c>
      <c r="C1446" s="985">
        <v>245</v>
      </c>
      <c r="D1446" s="1217">
        <f t="shared" si="24"/>
        <v>183.75</v>
      </c>
    </row>
    <row r="1447" spans="1:4" ht="14.4">
      <c r="A1447" s="909" t="s">
        <v>22722</v>
      </c>
      <c r="B1447" s="909" t="s">
        <v>22723</v>
      </c>
      <c r="C1447" s="985">
        <v>34</v>
      </c>
      <c r="D1447" s="1217">
        <f t="shared" si="24"/>
        <v>25.5</v>
      </c>
    </row>
    <row r="1448" spans="1:4" ht="14.4">
      <c r="A1448" s="909" t="s">
        <v>22724</v>
      </c>
      <c r="B1448" s="909" t="s">
        <v>22725</v>
      </c>
      <c r="C1448" s="985">
        <v>40</v>
      </c>
      <c r="D1448" s="1217">
        <f t="shared" si="24"/>
        <v>30</v>
      </c>
    </row>
    <row r="1449" spans="1:4" ht="14.4">
      <c r="A1449" s="909" t="s">
        <v>22726</v>
      </c>
      <c r="B1449" s="909" t="s">
        <v>22727</v>
      </c>
      <c r="C1449" s="985">
        <v>583</v>
      </c>
      <c r="D1449" s="1217">
        <f t="shared" si="24"/>
        <v>437.25</v>
      </c>
    </row>
    <row r="1450" spans="1:4" ht="14.4">
      <c r="A1450" s="909" t="s">
        <v>22728</v>
      </c>
      <c r="B1450" s="909" t="s">
        <v>22729</v>
      </c>
      <c r="C1450" s="985">
        <v>712</v>
      </c>
      <c r="D1450" s="1217">
        <f t="shared" si="24"/>
        <v>534</v>
      </c>
    </row>
    <row r="1451" spans="1:4" ht="14.4">
      <c r="A1451" s="909" t="s">
        <v>22730</v>
      </c>
      <c r="B1451" s="909" t="s">
        <v>22731</v>
      </c>
      <c r="C1451" s="985">
        <v>633</v>
      </c>
      <c r="D1451" s="1217">
        <f t="shared" si="24"/>
        <v>474.75</v>
      </c>
    </row>
    <row r="1452" spans="1:4" ht="14.4">
      <c r="A1452" s="909" t="s">
        <v>22732</v>
      </c>
      <c r="B1452" s="909" t="s">
        <v>22733</v>
      </c>
      <c r="C1452" s="985">
        <v>780</v>
      </c>
      <c r="D1452" s="1217">
        <f t="shared" si="24"/>
        <v>585</v>
      </c>
    </row>
    <row r="1453" spans="1:4" ht="14.4">
      <c r="A1453" s="909" t="s">
        <v>22734</v>
      </c>
      <c r="B1453" s="909" t="s">
        <v>22735</v>
      </c>
      <c r="C1453" s="985">
        <v>679</v>
      </c>
      <c r="D1453" s="1217">
        <f t="shared" si="24"/>
        <v>509.25</v>
      </c>
    </row>
    <row r="1454" spans="1:4" ht="14.4">
      <c r="A1454" s="909" t="s">
        <v>22736</v>
      </c>
      <c r="B1454" s="909" t="s">
        <v>22737</v>
      </c>
      <c r="C1454" s="985">
        <v>810</v>
      </c>
      <c r="D1454" s="1217">
        <f t="shared" si="24"/>
        <v>607.5</v>
      </c>
    </row>
    <row r="1455" spans="1:4" ht="14.4">
      <c r="A1455" s="909" t="s">
        <v>22738</v>
      </c>
      <c r="B1455" s="909" t="s">
        <v>22739</v>
      </c>
      <c r="C1455" s="985">
        <v>732</v>
      </c>
      <c r="D1455" s="1217">
        <f t="shared" si="24"/>
        <v>549</v>
      </c>
    </row>
    <row r="1456" spans="1:4" ht="14.4">
      <c r="A1456" s="909" t="s">
        <v>22740</v>
      </c>
      <c r="B1456" s="909" t="s">
        <v>22741</v>
      </c>
      <c r="C1456" s="985">
        <v>895</v>
      </c>
      <c r="D1456" s="1217">
        <f t="shared" si="24"/>
        <v>671.25</v>
      </c>
    </row>
    <row r="1457" spans="1:4" ht="14.4">
      <c r="A1457" s="909" t="s">
        <v>22742</v>
      </c>
      <c r="B1457" s="909" t="s">
        <v>22743</v>
      </c>
      <c r="C1457" s="985">
        <v>821</v>
      </c>
      <c r="D1457" s="1217">
        <f t="shared" si="24"/>
        <v>615.75</v>
      </c>
    </row>
    <row r="1458" spans="1:4" ht="14.4">
      <c r="A1458" s="909" t="s">
        <v>22744</v>
      </c>
      <c r="B1458" s="909" t="s">
        <v>22745</v>
      </c>
      <c r="C1458" s="985">
        <v>1001</v>
      </c>
      <c r="D1458" s="1217">
        <f t="shared" si="24"/>
        <v>750.75</v>
      </c>
    </row>
    <row r="1459" spans="1:4" ht="14.4">
      <c r="A1459" s="909" t="s">
        <v>22746</v>
      </c>
      <c r="B1459" s="909" t="s">
        <v>22747</v>
      </c>
      <c r="C1459" s="985">
        <v>947</v>
      </c>
      <c r="D1459" s="1217">
        <f t="shared" si="24"/>
        <v>710.25</v>
      </c>
    </row>
    <row r="1460" spans="1:4" ht="14.4">
      <c r="A1460" s="909" t="s">
        <v>22748</v>
      </c>
      <c r="B1460" s="909" t="s">
        <v>22749</v>
      </c>
      <c r="C1460" s="985">
        <v>1124</v>
      </c>
      <c r="D1460" s="1217">
        <f t="shared" si="24"/>
        <v>843</v>
      </c>
    </row>
    <row r="1461" spans="1:4" ht="14.4">
      <c r="A1461" s="909" t="s">
        <v>22750</v>
      </c>
      <c r="B1461" s="909" t="s">
        <v>22751</v>
      </c>
      <c r="C1461" s="985">
        <v>526</v>
      </c>
      <c r="D1461" s="1217">
        <f t="shared" si="24"/>
        <v>394.5</v>
      </c>
    </row>
    <row r="1462" spans="1:4" ht="14.4">
      <c r="A1462" s="909" t="s">
        <v>22752</v>
      </c>
      <c r="B1462" s="909" t="s">
        <v>22753</v>
      </c>
      <c r="C1462" s="985">
        <v>602</v>
      </c>
      <c r="D1462" s="1217">
        <f t="shared" si="24"/>
        <v>451.5</v>
      </c>
    </row>
    <row r="1463" spans="1:4" ht="14.4">
      <c r="A1463" s="909" t="s">
        <v>22754</v>
      </c>
      <c r="B1463" s="909" t="s">
        <v>22755</v>
      </c>
      <c r="C1463" s="985">
        <v>585</v>
      </c>
      <c r="D1463" s="1217">
        <f t="shared" si="24"/>
        <v>438.75</v>
      </c>
    </row>
    <row r="1464" spans="1:4" ht="14.4">
      <c r="A1464" s="909" t="s">
        <v>22756</v>
      </c>
      <c r="B1464" s="909" t="s">
        <v>22757</v>
      </c>
      <c r="C1464" s="985">
        <v>702</v>
      </c>
      <c r="D1464" s="1217">
        <f t="shared" si="24"/>
        <v>526.5</v>
      </c>
    </row>
    <row r="1465" spans="1:4" ht="14.4">
      <c r="A1465" s="909" t="s">
        <v>22758</v>
      </c>
      <c r="B1465" s="909" t="s">
        <v>22759</v>
      </c>
      <c r="C1465" s="985">
        <v>62</v>
      </c>
      <c r="D1465" s="1217">
        <f t="shared" si="24"/>
        <v>46.5</v>
      </c>
    </row>
    <row r="1466" spans="1:4" ht="14.4">
      <c r="A1466" s="909" t="s">
        <v>22760</v>
      </c>
      <c r="B1466" s="909" t="s">
        <v>22761</v>
      </c>
      <c r="C1466" s="985">
        <v>70</v>
      </c>
      <c r="D1466" s="1217">
        <f t="shared" si="24"/>
        <v>52.5</v>
      </c>
    </row>
    <row r="1467" spans="1:4" ht="14.4">
      <c r="A1467" s="909" t="s">
        <v>22762</v>
      </c>
      <c r="B1467" s="909" t="s">
        <v>22763</v>
      </c>
      <c r="C1467" s="985">
        <v>90</v>
      </c>
      <c r="D1467" s="1217">
        <f t="shared" si="24"/>
        <v>67.5</v>
      </c>
    </row>
    <row r="1468" spans="1:4" ht="14.4">
      <c r="A1468" s="909" t="s">
        <v>22764</v>
      </c>
      <c r="B1468" s="909" t="s">
        <v>22765</v>
      </c>
      <c r="C1468" s="985">
        <v>325</v>
      </c>
      <c r="D1468" s="1217">
        <f t="shared" si="24"/>
        <v>243.75</v>
      </c>
    </row>
    <row r="1469" spans="1:4" ht="14.4">
      <c r="A1469" s="909" t="s">
        <v>22766</v>
      </c>
      <c r="B1469" s="909" t="s">
        <v>22767</v>
      </c>
      <c r="C1469" s="985">
        <v>119</v>
      </c>
      <c r="D1469" s="1217">
        <f t="shared" si="24"/>
        <v>89.25</v>
      </c>
    </row>
    <row r="1470" spans="1:4" ht="14.4">
      <c r="A1470" s="909" t="s">
        <v>22768</v>
      </c>
      <c r="B1470" s="909" t="s">
        <v>22767</v>
      </c>
      <c r="C1470" s="985">
        <v>319</v>
      </c>
      <c r="D1470" s="1217">
        <f t="shared" si="24"/>
        <v>239.25</v>
      </c>
    </row>
    <row r="1471" spans="1:4" ht="14.4">
      <c r="A1471" s="909" t="s">
        <v>22769</v>
      </c>
      <c r="B1471" s="909" t="s">
        <v>22770</v>
      </c>
      <c r="C1471" s="985">
        <v>157</v>
      </c>
      <c r="D1471" s="1217">
        <f t="shared" si="24"/>
        <v>117.75</v>
      </c>
    </row>
    <row r="1472" spans="1:4" ht="14.4">
      <c r="A1472" s="909" t="s">
        <v>22771</v>
      </c>
      <c r="B1472" s="909" t="s">
        <v>22772</v>
      </c>
      <c r="C1472" s="985">
        <v>22</v>
      </c>
      <c r="D1472" s="1217">
        <f t="shared" si="24"/>
        <v>16.5</v>
      </c>
    </row>
    <row r="1473" spans="1:4" ht="14.4">
      <c r="A1473" s="909" t="s">
        <v>22773</v>
      </c>
      <c r="B1473" s="909" t="s">
        <v>22774</v>
      </c>
      <c r="C1473" s="985">
        <v>27</v>
      </c>
      <c r="D1473" s="1217">
        <f t="shared" si="24"/>
        <v>20.25</v>
      </c>
    </row>
    <row r="1474" spans="1:4" ht="14.4">
      <c r="A1474" s="909" t="s">
        <v>22775</v>
      </c>
      <c r="B1474" s="909" t="s">
        <v>22776</v>
      </c>
      <c r="C1474" s="985">
        <v>31</v>
      </c>
      <c r="D1474" s="1217">
        <f t="shared" si="24"/>
        <v>23.25</v>
      </c>
    </row>
    <row r="1475" spans="1:4" ht="14.4">
      <c r="A1475" s="909" t="s">
        <v>22777</v>
      </c>
      <c r="B1475" s="909" t="s">
        <v>22778</v>
      </c>
      <c r="C1475" s="985">
        <v>163</v>
      </c>
      <c r="D1475" s="1217">
        <f t="shared" si="24"/>
        <v>122.25</v>
      </c>
    </row>
    <row r="1476" spans="1:4" ht="14.4">
      <c r="A1476" s="909" t="s">
        <v>22779</v>
      </c>
      <c r="B1476" s="909" t="s">
        <v>22780</v>
      </c>
      <c r="C1476" s="985">
        <v>14</v>
      </c>
      <c r="D1476" s="1217">
        <f t="shared" si="24"/>
        <v>10.5</v>
      </c>
    </row>
    <row r="1477" spans="1:4" ht="14.4">
      <c r="A1477" s="909" t="s">
        <v>22781</v>
      </c>
      <c r="B1477" s="909" t="s">
        <v>22782</v>
      </c>
      <c r="C1477" s="985">
        <v>16</v>
      </c>
      <c r="D1477" s="1217">
        <f t="shared" si="24"/>
        <v>12</v>
      </c>
    </row>
    <row r="1478" spans="1:4" ht="14.4">
      <c r="A1478" s="909" t="s">
        <v>22783</v>
      </c>
      <c r="B1478" s="909" t="s">
        <v>22784</v>
      </c>
      <c r="C1478" s="985">
        <v>354</v>
      </c>
      <c r="D1478" s="1217">
        <f t="shared" si="24"/>
        <v>265.5</v>
      </c>
    </row>
    <row r="1479" spans="1:4" ht="14.4">
      <c r="A1479" s="909" t="s">
        <v>22785</v>
      </c>
      <c r="B1479" s="909" t="s">
        <v>22786</v>
      </c>
      <c r="C1479" s="985">
        <v>319</v>
      </c>
      <c r="D1479" s="1217">
        <f t="shared" si="24"/>
        <v>239.25</v>
      </c>
    </row>
    <row r="1480" spans="1:4" ht="14.4">
      <c r="A1480" s="909" t="s">
        <v>22787</v>
      </c>
      <c r="B1480" s="909" t="s">
        <v>22788</v>
      </c>
      <c r="C1480" s="985">
        <v>291</v>
      </c>
      <c r="D1480" s="1217">
        <f t="shared" si="24"/>
        <v>218.25</v>
      </c>
    </row>
    <row r="1481" spans="1:4" ht="14.4">
      <c r="A1481" s="909" t="s">
        <v>22789</v>
      </c>
      <c r="B1481" s="909" t="s">
        <v>22790</v>
      </c>
      <c r="C1481" s="985">
        <v>277</v>
      </c>
      <c r="D1481" s="1217">
        <f t="shared" si="24"/>
        <v>207.75</v>
      </c>
    </row>
    <row r="1482" spans="1:4" ht="14.4">
      <c r="A1482" s="909" t="s">
        <v>22791</v>
      </c>
      <c r="B1482" s="909" t="s">
        <v>22792</v>
      </c>
      <c r="C1482" s="985">
        <v>178</v>
      </c>
      <c r="D1482" s="1217">
        <f t="shared" si="24"/>
        <v>133.5</v>
      </c>
    </row>
    <row r="1483" spans="1:4" ht="14.4">
      <c r="A1483" s="909" t="s">
        <v>22793</v>
      </c>
      <c r="B1483" s="909" t="s">
        <v>22794</v>
      </c>
      <c r="C1483" s="985">
        <v>185</v>
      </c>
      <c r="D1483" s="1217">
        <f t="shared" si="24"/>
        <v>138.75</v>
      </c>
    </row>
    <row r="1484" spans="1:4" ht="14.4">
      <c r="A1484" s="909" t="s">
        <v>22795</v>
      </c>
      <c r="B1484" s="909" t="s">
        <v>22796</v>
      </c>
      <c r="C1484" s="985">
        <v>206</v>
      </c>
      <c r="D1484" s="1217">
        <f t="shared" si="24"/>
        <v>154.5</v>
      </c>
    </row>
    <row r="1485" spans="1:4" ht="14.4">
      <c r="A1485" s="909" t="s">
        <v>22797</v>
      </c>
      <c r="B1485" s="909" t="s">
        <v>22798</v>
      </c>
      <c r="C1485" s="985">
        <v>215</v>
      </c>
      <c r="D1485" s="1217">
        <f t="shared" si="24"/>
        <v>161.25</v>
      </c>
    </row>
    <row r="1486" spans="1:4" ht="14.4">
      <c r="A1486" s="909" t="s">
        <v>22799</v>
      </c>
      <c r="B1486" s="909" t="s">
        <v>22800</v>
      </c>
      <c r="C1486" s="985">
        <v>225</v>
      </c>
      <c r="D1486" s="1217">
        <f t="shared" si="24"/>
        <v>168.75</v>
      </c>
    </row>
    <row r="1487" spans="1:4" ht="14.4">
      <c r="A1487" s="909" t="s">
        <v>22801</v>
      </c>
      <c r="B1487" s="909" t="s">
        <v>22802</v>
      </c>
      <c r="C1487" s="985">
        <v>258</v>
      </c>
      <c r="D1487" s="1217">
        <f t="shared" si="24"/>
        <v>193.5</v>
      </c>
    </row>
    <row r="1488" spans="1:4" ht="14.4">
      <c r="A1488" s="909" t="s">
        <v>22803</v>
      </c>
      <c r="B1488" s="909" t="s">
        <v>22804</v>
      </c>
      <c r="C1488" s="985">
        <v>287</v>
      </c>
      <c r="D1488" s="1217">
        <f t="shared" si="24"/>
        <v>215.25</v>
      </c>
    </row>
    <row r="1489" spans="1:4" ht="14.4">
      <c r="A1489" s="909" t="s">
        <v>22805</v>
      </c>
      <c r="B1489" s="909" t="s">
        <v>22806</v>
      </c>
      <c r="C1489" s="985">
        <v>306</v>
      </c>
      <c r="D1489" s="1217">
        <f t="shared" si="24"/>
        <v>229.5</v>
      </c>
    </row>
    <row r="1490" spans="1:4" ht="14.4">
      <c r="A1490" s="909" t="s">
        <v>22807</v>
      </c>
      <c r="B1490" s="909" t="s">
        <v>22808</v>
      </c>
      <c r="C1490" s="985">
        <v>359</v>
      </c>
      <c r="D1490" s="1217">
        <f t="shared" ref="D1490:D1553" si="25">C1490*0.75</f>
        <v>269.25</v>
      </c>
    </row>
    <row r="1491" spans="1:4" ht="14.4">
      <c r="A1491" s="909" t="s">
        <v>22809</v>
      </c>
      <c r="B1491" s="909" t="s">
        <v>22810</v>
      </c>
      <c r="C1491" s="985">
        <v>346</v>
      </c>
      <c r="D1491" s="1217">
        <f t="shared" si="25"/>
        <v>259.5</v>
      </c>
    </row>
    <row r="1492" spans="1:4" ht="14.4">
      <c r="A1492" s="909" t="s">
        <v>22811</v>
      </c>
      <c r="B1492" s="909" t="s">
        <v>22812</v>
      </c>
      <c r="C1492" s="985">
        <v>447</v>
      </c>
      <c r="D1492" s="1217">
        <f t="shared" si="25"/>
        <v>335.25</v>
      </c>
    </row>
    <row r="1493" spans="1:4" ht="14.4">
      <c r="A1493" s="909" t="s">
        <v>22813</v>
      </c>
      <c r="B1493" s="909" t="s">
        <v>22814</v>
      </c>
      <c r="C1493" s="985">
        <v>495</v>
      </c>
      <c r="D1493" s="1217">
        <f t="shared" si="25"/>
        <v>371.25</v>
      </c>
    </row>
    <row r="1494" spans="1:4" ht="14.4">
      <c r="A1494" s="909" t="s">
        <v>22815</v>
      </c>
      <c r="B1494" s="909" t="s">
        <v>22816</v>
      </c>
      <c r="C1494" s="985">
        <v>373</v>
      </c>
      <c r="D1494" s="1217">
        <f t="shared" si="25"/>
        <v>279.75</v>
      </c>
    </row>
    <row r="1495" spans="1:4" ht="14.4">
      <c r="A1495" s="909" t="s">
        <v>22817</v>
      </c>
      <c r="B1495" s="909" t="s">
        <v>22818</v>
      </c>
      <c r="C1495" s="985">
        <v>384</v>
      </c>
      <c r="D1495" s="1217">
        <f t="shared" si="25"/>
        <v>288</v>
      </c>
    </row>
    <row r="1496" spans="1:4" ht="14.4">
      <c r="A1496" s="909" t="s">
        <v>22819</v>
      </c>
      <c r="B1496" s="909" t="s">
        <v>22820</v>
      </c>
      <c r="C1496" s="985">
        <v>396</v>
      </c>
      <c r="D1496" s="1217">
        <f t="shared" si="25"/>
        <v>297</v>
      </c>
    </row>
    <row r="1497" spans="1:4" ht="14.4">
      <c r="A1497" s="909" t="s">
        <v>22821</v>
      </c>
      <c r="B1497" s="909" t="s">
        <v>22822</v>
      </c>
      <c r="C1497" s="985">
        <v>386</v>
      </c>
      <c r="D1497" s="1217">
        <f t="shared" si="25"/>
        <v>289.5</v>
      </c>
    </row>
    <row r="1498" spans="1:4" ht="14.4">
      <c r="A1498" s="909" t="s">
        <v>22823</v>
      </c>
      <c r="B1498" s="909" t="s">
        <v>22824</v>
      </c>
      <c r="C1498" s="985">
        <v>407</v>
      </c>
      <c r="D1498" s="1217">
        <f t="shared" si="25"/>
        <v>305.25</v>
      </c>
    </row>
    <row r="1499" spans="1:4" ht="14.4">
      <c r="A1499" s="909" t="s">
        <v>22825</v>
      </c>
      <c r="B1499" s="909" t="s">
        <v>22826</v>
      </c>
      <c r="C1499" s="985">
        <v>406</v>
      </c>
      <c r="D1499" s="1217">
        <f t="shared" si="25"/>
        <v>304.5</v>
      </c>
    </row>
    <row r="1500" spans="1:4" ht="14.4">
      <c r="A1500" s="909" t="s">
        <v>22827</v>
      </c>
      <c r="B1500" s="909" t="s">
        <v>22828</v>
      </c>
      <c r="C1500" s="985">
        <v>440</v>
      </c>
      <c r="D1500" s="1217">
        <f t="shared" si="25"/>
        <v>330</v>
      </c>
    </row>
    <row r="1501" spans="1:4" ht="14.4">
      <c r="A1501" s="909" t="s">
        <v>22829</v>
      </c>
      <c r="B1501" s="909" t="s">
        <v>22830</v>
      </c>
      <c r="C1501" s="985">
        <v>509</v>
      </c>
      <c r="D1501" s="1217">
        <f t="shared" si="25"/>
        <v>381.75</v>
      </c>
    </row>
    <row r="1502" spans="1:4" ht="14.4">
      <c r="A1502" s="909" t="s">
        <v>22831</v>
      </c>
      <c r="B1502" s="909" t="s">
        <v>22832</v>
      </c>
      <c r="C1502" s="985">
        <v>146</v>
      </c>
      <c r="D1502" s="1217">
        <f t="shared" si="25"/>
        <v>109.5</v>
      </c>
    </row>
    <row r="1503" spans="1:4" ht="14.4">
      <c r="A1503" s="909" t="s">
        <v>22833</v>
      </c>
      <c r="B1503" s="909" t="s">
        <v>22834</v>
      </c>
      <c r="C1503" s="985">
        <v>367</v>
      </c>
      <c r="D1503" s="1217">
        <f t="shared" si="25"/>
        <v>275.25</v>
      </c>
    </row>
    <row r="1504" spans="1:4" ht="14.4">
      <c r="A1504" s="909" t="s">
        <v>22835</v>
      </c>
      <c r="B1504" s="909" t="s">
        <v>22836</v>
      </c>
      <c r="C1504" s="985">
        <v>457</v>
      </c>
      <c r="D1504" s="1217">
        <f t="shared" si="25"/>
        <v>342.75</v>
      </c>
    </row>
    <row r="1505" spans="1:4" ht="14.4">
      <c r="A1505" s="909" t="s">
        <v>22837</v>
      </c>
      <c r="B1505" s="909" t="s">
        <v>22838</v>
      </c>
      <c r="C1505" s="985">
        <v>424</v>
      </c>
      <c r="D1505" s="1217">
        <f t="shared" si="25"/>
        <v>318</v>
      </c>
    </row>
    <row r="1506" spans="1:4" ht="14.4">
      <c r="A1506" s="909" t="s">
        <v>22839</v>
      </c>
      <c r="B1506" s="909" t="s">
        <v>22840</v>
      </c>
      <c r="C1506" s="985">
        <v>480</v>
      </c>
      <c r="D1506" s="1217">
        <f t="shared" si="25"/>
        <v>360</v>
      </c>
    </row>
    <row r="1507" spans="1:4" ht="14.4">
      <c r="A1507" s="909" t="s">
        <v>22841</v>
      </c>
      <c r="B1507" s="909" t="s">
        <v>22842</v>
      </c>
      <c r="C1507" s="985">
        <v>449</v>
      </c>
      <c r="D1507" s="1217">
        <f t="shared" si="25"/>
        <v>336.75</v>
      </c>
    </row>
    <row r="1508" spans="1:4" ht="14.4">
      <c r="A1508" s="909" t="s">
        <v>22843</v>
      </c>
      <c r="B1508" s="909" t="s">
        <v>22844</v>
      </c>
      <c r="C1508" s="985">
        <v>13</v>
      </c>
      <c r="D1508" s="1217">
        <f t="shared" si="25"/>
        <v>9.75</v>
      </c>
    </row>
    <row r="1509" spans="1:4" ht="14.4">
      <c r="A1509" s="909" t="s">
        <v>22845</v>
      </c>
      <c r="B1509" s="909" t="s">
        <v>22846</v>
      </c>
      <c r="C1509" s="985">
        <v>135</v>
      </c>
      <c r="D1509" s="1217">
        <f t="shared" si="25"/>
        <v>101.25</v>
      </c>
    </row>
    <row r="1510" spans="1:4" ht="14.4">
      <c r="A1510" s="909" t="s">
        <v>22847</v>
      </c>
      <c r="B1510" s="909" t="s">
        <v>22848</v>
      </c>
      <c r="C1510" s="985">
        <v>518</v>
      </c>
      <c r="D1510" s="1217">
        <f t="shared" si="25"/>
        <v>388.5</v>
      </c>
    </row>
    <row r="1511" spans="1:4" ht="14.4">
      <c r="A1511" s="909" t="s">
        <v>22849</v>
      </c>
      <c r="B1511" s="909" t="s">
        <v>22850</v>
      </c>
      <c r="C1511" s="985">
        <v>17</v>
      </c>
      <c r="D1511" s="1217">
        <f t="shared" si="25"/>
        <v>12.75</v>
      </c>
    </row>
    <row r="1512" spans="1:4" ht="14.4">
      <c r="A1512" s="909" t="s">
        <v>22851</v>
      </c>
      <c r="B1512" s="909" t="s">
        <v>22852</v>
      </c>
      <c r="C1512" s="985">
        <v>184</v>
      </c>
      <c r="D1512" s="1217">
        <f t="shared" si="25"/>
        <v>138</v>
      </c>
    </row>
    <row r="1513" spans="1:4" ht="14.4">
      <c r="A1513" s="909" t="s">
        <v>22853</v>
      </c>
      <c r="B1513" s="909" t="s">
        <v>22854</v>
      </c>
      <c r="C1513" s="985">
        <v>345</v>
      </c>
      <c r="D1513" s="1217">
        <f t="shared" si="25"/>
        <v>258.75</v>
      </c>
    </row>
    <row r="1514" spans="1:4" ht="14.4">
      <c r="A1514" s="909" t="s">
        <v>22855</v>
      </c>
      <c r="B1514" s="909" t="s">
        <v>22856</v>
      </c>
      <c r="C1514" s="985">
        <v>21</v>
      </c>
      <c r="D1514" s="1217">
        <f t="shared" si="25"/>
        <v>15.75</v>
      </c>
    </row>
    <row r="1515" spans="1:4" ht="14.4">
      <c r="A1515" s="909" t="s">
        <v>22857</v>
      </c>
      <c r="B1515" s="909" t="s">
        <v>22858</v>
      </c>
      <c r="C1515" s="985">
        <v>117</v>
      </c>
      <c r="D1515" s="1217">
        <f t="shared" si="25"/>
        <v>87.75</v>
      </c>
    </row>
    <row r="1516" spans="1:4" ht="14.4">
      <c r="A1516" s="909" t="s">
        <v>22859</v>
      </c>
      <c r="B1516" s="909" t="s">
        <v>22860</v>
      </c>
      <c r="C1516" s="985">
        <v>28</v>
      </c>
      <c r="D1516" s="1217">
        <f t="shared" si="25"/>
        <v>21</v>
      </c>
    </row>
    <row r="1517" spans="1:4" ht="14.4">
      <c r="A1517" s="909" t="s">
        <v>22861</v>
      </c>
      <c r="B1517" s="909" t="s">
        <v>22862</v>
      </c>
      <c r="C1517" s="985">
        <v>155</v>
      </c>
      <c r="D1517" s="1217">
        <f t="shared" si="25"/>
        <v>116.25</v>
      </c>
    </row>
    <row r="1518" spans="1:4" ht="14.4">
      <c r="A1518" s="909" t="s">
        <v>22863</v>
      </c>
      <c r="B1518" s="909" t="s">
        <v>22864</v>
      </c>
      <c r="C1518" s="985">
        <v>35</v>
      </c>
      <c r="D1518" s="1217">
        <f t="shared" si="25"/>
        <v>26.25</v>
      </c>
    </row>
    <row r="1519" spans="1:4" ht="14.4">
      <c r="A1519" s="909" t="s">
        <v>22865</v>
      </c>
      <c r="B1519" s="909" t="s">
        <v>22866</v>
      </c>
      <c r="C1519" s="985">
        <v>38</v>
      </c>
      <c r="D1519" s="1217">
        <f t="shared" si="25"/>
        <v>28.5</v>
      </c>
    </row>
    <row r="1520" spans="1:4" ht="14.4">
      <c r="A1520" s="909" t="s">
        <v>22867</v>
      </c>
      <c r="B1520" s="909" t="s">
        <v>22868</v>
      </c>
      <c r="C1520" s="985">
        <v>295</v>
      </c>
      <c r="D1520" s="1217">
        <f t="shared" si="25"/>
        <v>221.25</v>
      </c>
    </row>
    <row r="1521" spans="1:4" ht="14.4">
      <c r="A1521" s="909" t="s">
        <v>22869</v>
      </c>
      <c r="B1521" s="909" t="s">
        <v>22870</v>
      </c>
      <c r="C1521" s="985">
        <v>59</v>
      </c>
      <c r="D1521" s="1217">
        <f t="shared" si="25"/>
        <v>44.25</v>
      </c>
    </row>
    <row r="1522" spans="1:4" ht="14.4">
      <c r="A1522" s="909" t="s">
        <v>22871</v>
      </c>
      <c r="B1522" s="909" t="s">
        <v>22872</v>
      </c>
      <c r="C1522" s="985">
        <v>65</v>
      </c>
      <c r="D1522" s="1217">
        <f t="shared" si="25"/>
        <v>48.75</v>
      </c>
    </row>
    <row r="1523" spans="1:4" ht="14.4">
      <c r="A1523" s="909" t="s">
        <v>22873</v>
      </c>
      <c r="B1523" s="909" t="s">
        <v>22874</v>
      </c>
      <c r="C1523" s="985">
        <v>83</v>
      </c>
      <c r="D1523" s="1217">
        <f t="shared" si="25"/>
        <v>62.25</v>
      </c>
    </row>
    <row r="1524" spans="1:4" ht="14.4">
      <c r="A1524" s="909" t="s">
        <v>22875</v>
      </c>
      <c r="B1524" s="909" t="s">
        <v>22876</v>
      </c>
      <c r="C1524" s="985">
        <v>64</v>
      </c>
      <c r="D1524" s="1217">
        <f t="shared" si="25"/>
        <v>48</v>
      </c>
    </row>
    <row r="1525" spans="1:4" ht="14.4">
      <c r="A1525" s="909" t="s">
        <v>22877</v>
      </c>
      <c r="B1525" s="909" t="s">
        <v>22878</v>
      </c>
      <c r="C1525" s="985">
        <v>59</v>
      </c>
      <c r="D1525" s="1217">
        <f t="shared" si="25"/>
        <v>44.25</v>
      </c>
    </row>
    <row r="1526" spans="1:4" ht="14.4">
      <c r="A1526" s="909" t="s">
        <v>22879</v>
      </c>
      <c r="B1526" s="909" t="s">
        <v>22880</v>
      </c>
      <c r="C1526" s="985">
        <v>104</v>
      </c>
      <c r="D1526" s="1217">
        <f t="shared" si="25"/>
        <v>78</v>
      </c>
    </row>
    <row r="1527" spans="1:4" ht="14.4">
      <c r="A1527" s="909" t="s">
        <v>22881</v>
      </c>
      <c r="B1527" s="909" t="s">
        <v>22882</v>
      </c>
      <c r="C1527" s="985">
        <v>64</v>
      </c>
      <c r="D1527" s="1217">
        <f t="shared" si="25"/>
        <v>48</v>
      </c>
    </row>
    <row r="1528" spans="1:4" ht="14.4">
      <c r="A1528" s="909" t="s">
        <v>22883</v>
      </c>
      <c r="B1528" s="909" t="s">
        <v>22884</v>
      </c>
      <c r="C1528" s="985">
        <v>67</v>
      </c>
      <c r="D1528" s="1217">
        <f t="shared" si="25"/>
        <v>50.25</v>
      </c>
    </row>
    <row r="1529" spans="1:4" ht="14.4">
      <c r="A1529" s="909" t="s">
        <v>22885</v>
      </c>
      <c r="B1529" s="909" t="s">
        <v>22886</v>
      </c>
      <c r="C1529" s="985">
        <v>70</v>
      </c>
      <c r="D1529" s="1217">
        <f t="shared" si="25"/>
        <v>52.5</v>
      </c>
    </row>
    <row r="1530" spans="1:4" ht="14.4">
      <c r="A1530" s="909" t="s">
        <v>22887</v>
      </c>
      <c r="B1530" s="909" t="s">
        <v>22888</v>
      </c>
      <c r="C1530" s="985">
        <v>510</v>
      </c>
      <c r="D1530" s="1217">
        <f t="shared" si="25"/>
        <v>382.5</v>
      </c>
    </row>
    <row r="1531" spans="1:4" ht="14.4">
      <c r="A1531" s="909" t="s">
        <v>22889</v>
      </c>
      <c r="B1531" s="909" t="s">
        <v>22890</v>
      </c>
      <c r="C1531" s="985">
        <v>643</v>
      </c>
      <c r="D1531" s="1217">
        <f t="shared" si="25"/>
        <v>482.25</v>
      </c>
    </row>
    <row r="1532" spans="1:4" ht="14.4">
      <c r="A1532" s="909" t="s">
        <v>22891</v>
      </c>
      <c r="B1532" s="909" t="s">
        <v>22892</v>
      </c>
      <c r="C1532" s="985">
        <v>80</v>
      </c>
      <c r="D1532" s="1217">
        <f t="shared" si="25"/>
        <v>60</v>
      </c>
    </row>
    <row r="1533" spans="1:4" ht="14.4">
      <c r="A1533" s="909" t="s">
        <v>22893</v>
      </c>
      <c r="B1533" s="909" t="s">
        <v>22894</v>
      </c>
      <c r="C1533" s="985">
        <v>4983</v>
      </c>
      <c r="D1533" s="1217">
        <f t="shared" si="25"/>
        <v>3737.25</v>
      </c>
    </row>
    <row r="1534" spans="1:4" ht="14.4">
      <c r="A1534" s="909" t="s">
        <v>22895</v>
      </c>
      <c r="B1534" s="909" t="s">
        <v>22896</v>
      </c>
      <c r="C1534" s="985">
        <v>4983</v>
      </c>
      <c r="D1534" s="1217">
        <f t="shared" si="25"/>
        <v>3737.25</v>
      </c>
    </row>
    <row r="1535" spans="1:4" ht="14.4">
      <c r="A1535" s="909" t="s">
        <v>22897</v>
      </c>
      <c r="B1535" s="909" t="s">
        <v>22898</v>
      </c>
      <c r="C1535" s="985">
        <v>4983</v>
      </c>
      <c r="D1535" s="1217">
        <f t="shared" si="25"/>
        <v>3737.25</v>
      </c>
    </row>
    <row r="1536" spans="1:4" ht="14.4">
      <c r="A1536" s="909" t="s">
        <v>22899</v>
      </c>
      <c r="B1536" s="909" t="s">
        <v>22900</v>
      </c>
      <c r="C1536" s="985">
        <v>4983</v>
      </c>
      <c r="D1536" s="1217">
        <f t="shared" si="25"/>
        <v>3737.25</v>
      </c>
    </row>
    <row r="1537" spans="1:4" ht="14.4">
      <c r="A1537" s="909" t="s">
        <v>22901</v>
      </c>
      <c r="B1537" s="909" t="s">
        <v>22902</v>
      </c>
      <c r="C1537" s="985">
        <v>5680</v>
      </c>
      <c r="D1537" s="1217">
        <f t="shared" si="25"/>
        <v>4260</v>
      </c>
    </row>
    <row r="1538" spans="1:4" ht="14.4">
      <c r="A1538" s="909" t="s">
        <v>22903</v>
      </c>
      <c r="B1538" s="909" t="s">
        <v>22904</v>
      </c>
      <c r="C1538" s="985">
        <v>5679</v>
      </c>
      <c r="D1538" s="1217">
        <f t="shared" si="25"/>
        <v>4259.25</v>
      </c>
    </row>
    <row r="1539" spans="1:4" ht="14.4">
      <c r="A1539" s="909" t="s">
        <v>22905</v>
      </c>
      <c r="B1539" s="909" t="s">
        <v>22906</v>
      </c>
      <c r="C1539" s="985">
        <v>4983</v>
      </c>
      <c r="D1539" s="1217">
        <f t="shared" si="25"/>
        <v>3737.25</v>
      </c>
    </row>
    <row r="1540" spans="1:4" ht="14.4">
      <c r="A1540" s="909" t="s">
        <v>22907</v>
      </c>
      <c r="B1540" s="909" t="s">
        <v>22908</v>
      </c>
      <c r="C1540" s="985">
        <v>4983</v>
      </c>
      <c r="D1540" s="1217">
        <f t="shared" si="25"/>
        <v>3737.25</v>
      </c>
    </row>
    <row r="1541" spans="1:4" ht="14.4">
      <c r="A1541" s="909" t="s">
        <v>22909</v>
      </c>
      <c r="B1541" s="909" t="s">
        <v>22910</v>
      </c>
      <c r="C1541" s="985">
        <v>4983</v>
      </c>
      <c r="D1541" s="1217">
        <f t="shared" si="25"/>
        <v>3737.25</v>
      </c>
    </row>
    <row r="1542" spans="1:4" ht="14.4">
      <c r="A1542" s="909" t="s">
        <v>22911</v>
      </c>
      <c r="B1542" s="909" t="s">
        <v>22912</v>
      </c>
      <c r="C1542" s="985">
        <v>4983</v>
      </c>
      <c r="D1542" s="1217">
        <f t="shared" si="25"/>
        <v>3737.25</v>
      </c>
    </row>
    <row r="1543" spans="1:4" ht="14.4">
      <c r="A1543" s="909" t="s">
        <v>22913</v>
      </c>
      <c r="B1543" s="909" t="s">
        <v>22914</v>
      </c>
      <c r="C1543" s="985">
        <v>5680</v>
      </c>
      <c r="D1543" s="1217">
        <f t="shared" si="25"/>
        <v>4260</v>
      </c>
    </row>
    <row r="1544" spans="1:4" ht="14.4">
      <c r="A1544" s="909" t="s">
        <v>22915</v>
      </c>
      <c r="B1544" s="909" t="s">
        <v>22916</v>
      </c>
      <c r="C1544" s="985">
        <v>5680</v>
      </c>
      <c r="D1544" s="1217">
        <f t="shared" si="25"/>
        <v>4260</v>
      </c>
    </row>
    <row r="1545" spans="1:4" ht="14.4">
      <c r="A1545" s="909" t="s">
        <v>22917</v>
      </c>
      <c r="B1545" s="909" t="s">
        <v>22918</v>
      </c>
      <c r="C1545" s="985">
        <v>3593</v>
      </c>
      <c r="D1545" s="1217">
        <f t="shared" si="25"/>
        <v>2694.75</v>
      </c>
    </row>
    <row r="1546" spans="1:4" ht="14.4">
      <c r="A1546" s="909" t="s">
        <v>22919</v>
      </c>
      <c r="B1546" s="909" t="s">
        <v>22920</v>
      </c>
      <c r="C1546" s="985">
        <v>3593</v>
      </c>
      <c r="D1546" s="1217">
        <f t="shared" si="25"/>
        <v>2694.75</v>
      </c>
    </row>
    <row r="1547" spans="1:4" ht="14.4">
      <c r="A1547" s="909" t="s">
        <v>22921</v>
      </c>
      <c r="B1547" s="909" t="s">
        <v>22922</v>
      </c>
      <c r="C1547" s="985">
        <v>3593</v>
      </c>
      <c r="D1547" s="1217">
        <f t="shared" si="25"/>
        <v>2694.75</v>
      </c>
    </row>
    <row r="1548" spans="1:4" ht="14.4">
      <c r="A1548" s="909" t="s">
        <v>22923</v>
      </c>
      <c r="B1548" s="909" t="s">
        <v>22924</v>
      </c>
      <c r="C1548" s="985">
        <v>3593</v>
      </c>
      <c r="D1548" s="1217">
        <f t="shared" si="25"/>
        <v>2694.75</v>
      </c>
    </row>
    <row r="1549" spans="1:4" ht="14.4">
      <c r="A1549" s="909" t="s">
        <v>22925</v>
      </c>
      <c r="B1549" s="909" t="s">
        <v>22926</v>
      </c>
      <c r="C1549" s="985">
        <v>4289</v>
      </c>
      <c r="D1549" s="1217">
        <f t="shared" si="25"/>
        <v>3216.75</v>
      </c>
    </row>
    <row r="1550" spans="1:4" ht="14.4">
      <c r="A1550" s="909" t="s">
        <v>22927</v>
      </c>
      <c r="B1550" s="909" t="s">
        <v>22928</v>
      </c>
      <c r="C1550" s="985">
        <v>4290</v>
      </c>
      <c r="D1550" s="1217">
        <f t="shared" si="25"/>
        <v>3217.5</v>
      </c>
    </row>
    <row r="1551" spans="1:4" ht="14.4">
      <c r="A1551" s="909" t="s">
        <v>22929</v>
      </c>
      <c r="B1551" s="909" t="s">
        <v>22930</v>
      </c>
      <c r="C1551" s="985">
        <v>3593</v>
      </c>
      <c r="D1551" s="1217">
        <f t="shared" si="25"/>
        <v>2694.75</v>
      </c>
    </row>
    <row r="1552" spans="1:4" ht="14.4">
      <c r="A1552" s="909" t="s">
        <v>22931</v>
      </c>
      <c r="B1552" s="909" t="s">
        <v>22932</v>
      </c>
      <c r="C1552" s="985">
        <v>3593</v>
      </c>
      <c r="D1552" s="1217">
        <f t="shared" si="25"/>
        <v>2694.75</v>
      </c>
    </row>
    <row r="1553" spans="1:4" ht="14.4">
      <c r="A1553" s="909" t="s">
        <v>22933</v>
      </c>
      <c r="B1553" s="909" t="s">
        <v>22934</v>
      </c>
      <c r="C1553" s="985">
        <v>3593</v>
      </c>
      <c r="D1553" s="1217">
        <f t="shared" si="25"/>
        <v>2694.75</v>
      </c>
    </row>
    <row r="1554" spans="1:4" ht="14.4">
      <c r="A1554" s="909" t="s">
        <v>22935</v>
      </c>
      <c r="B1554" s="909" t="s">
        <v>22932</v>
      </c>
      <c r="C1554" s="985">
        <v>3593</v>
      </c>
      <c r="D1554" s="1217">
        <f t="shared" ref="D1554:D1617" si="26">C1554*0.75</f>
        <v>2694.75</v>
      </c>
    </row>
    <row r="1555" spans="1:4" ht="14.4">
      <c r="A1555" s="909" t="s">
        <v>22936</v>
      </c>
      <c r="B1555" s="909" t="s">
        <v>22937</v>
      </c>
      <c r="C1555" s="985">
        <v>4290</v>
      </c>
      <c r="D1555" s="1217">
        <f t="shared" si="26"/>
        <v>3217.5</v>
      </c>
    </row>
    <row r="1556" spans="1:4" ht="14.4">
      <c r="A1556" s="909" t="s">
        <v>22938</v>
      </c>
      <c r="B1556" s="909" t="s">
        <v>22939</v>
      </c>
      <c r="C1556" s="985">
        <v>4290</v>
      </c>
      <c r="D1556" s="1217">
        <f t="shared" si="26"/>
        <v>3217.5</v>
      </c>
    </row>
    <row r="1557" spans="1:4" ht="14.4">
      <c r="A1557" s="909" t="s">
        <v>22940</v>
      </c>
      <c r="B1557" s="909" t="s">
        <v>22941</v>
      </c>
      <c r="C1557" s="985">
        <v>4220</v>
      </c>
      <c r="D1557" s="1217">
        <f t="shared" si="26"/>
        <v>3165</v>
      </c>
    </row>
    <row r="1558" spans="1:4" ht="14.4">
      <c r="A1558" s="909" t="s">
        <v>22942</v>
      </c>
      <c r="B1558" s="909" t="s">
        <v>22943</v>
      </c>
      <c r="C1558" s="985">
        <v>4355</v>
      </c>
      <c r="D1558" s="1217">
        <f t="shared" si="26"/>
        <v>3266.25</v>
      </c>
    </row>
    <row r="1559" spans="1:4" ht="14.4">
      <c r="A1559" s="909" t="s">
        <v>22944</v>
      </c>
      <c r="B1559" s="909" t="s">
        <v>22945</v>
      </c>
      <c r="C1559" s="985">
        <v>4355</v>
      </c>
      <c r="D1559" s="1217">
        <f t="shared" si="26"/>
        <v>3266.25</v>
      </c>
    </row>
    <row r="1560" spans="1:4" ht="14.4">
      <c r="A1560" s="909" t="s">
        <v>22946</v>
      </c>
      <c r="B1560" s="909" t="s">
        <v>22947</v>
      </c>
      <c r="C1560" s="985">
        <v>4220</v>
      </c>
      <c r="D1560" s="1217">
        <f t="shared" si="26"/>
        <v>3165</v>
      </c>
    </row>
    <row r="1561" spans="1:4" ht="14.4">
      <c r="A1561" s="909" t="s">
        <v>22948</v>
      </c>
      <c r="B1561" s="909" t="s">
        <v>22949</v>
      </c>
      <c r="C1561" s="985">
        <v>2858</v>
      </c>
      <c r="D1561" s="1217">
        <f t="shared" si="26"/>
        <v>2143.5</v>
      </c>
    </row>
    <row r="1562" spans="1:4" ht="14.4">
      <c r="A1562" s="909" t="s">
        <v>22950</v>
      </c>
      <c r="B1562" s="909" t="s">
        <v>22951</v>
      </c>
      <c r="C1562" s="985">
        <v>2995</v>
      </c>
      <c r="D1562" s="1217">
        <f t="shared" si="26"/>
        <v>2246.25</v>
      </c>
    </row>
    <row r="1563" spans="1:4" ht="14.4">
      <c r="A1563" s="909" t="s">
        <v>22952</v>
      </c>
      <c r="B1563" s="909" t="s">
        <v>22953</v>
      </c>
      <c r="C1563" s="985">
        <v>2995</v>
      </c>
      <c r="D1563" s="1217">
        <f t="shared" si="26"/>
        <v>2246.25</v>
      </c>
    </row>
    <row r="1564" spans="1:4" ht="14.4">
      <c r="A1564" s="909" t="s">
        <v>22954</v>
      </c>
      <c r="B1564" s="909" t="s">
        <v>22955</v>
      </c>
      <c r="C1564" s="985">
        <v>2858</v>
      </c>
      <c r="D1564" s="1217">
        <f t="shared" si="26"/>
        <v>2143.5</v>
      </c>
    </row>
    <row r="1565" spans="1:4" ht="14.4">
      <c r="A1565" s="909" t="s">
        <v>22956</v>
      </c>
      <c r="B1565" s="909" t="s">
        <v>22957</v>
      </c>
      <c r="C1565" s="985">
        <v>238</v>
      </c>
      <c r="D1565" s="1217">
        <f t="shared" si="26"/>
        <v>178.5</v>
      </c>
    </row>
    <row r="1566" spans="1:4" ht="14.4">
      <c r="A1566" s="909" t="s">
        <v>22958</v>
      </c>
      <c r="B1566" s="909" t="s">
        <v>22959</v>
      </c>
      <c r="C1566" s="985">
        <v>238</v>
      </c>
      <c r="D1566" s="1217">
        <f t="shared" si="26"/>
        <v>178.5</v>
      </c>
    </row>
    <row r="1567" spans="1:4" ht="14.4">
      <c r="A1567" s="909" t="s">
        <v>22960</v>
      </c>
      <c r="B1567" s="909" t="s">
        <v>22961</v>
      </c>
      <c r="C1567" s="985">
        <v>249</v>
      </c>
      <c r="D1567" s="1217">
        <f t="shared" si="26"/>
        <v>186.75</v>
      </c>
    </row>
    <row r="1568" spans="1:4" ht="14.4">
      <c r="A1568" s="909" t="s">
        <v>22962</v>
      </c>
      <c r="B1568" s="909" t="s">
        <v>22963</v>
      </c>
      <c r="C1568" s="985">
        <v>249</v>
      </c>
      <c r="D1568" s="1217">
        <f t="shared" si="26"/>
        <v>186.75</v>
      </c>
    </row>
    <row r="1569" spans="1:4" ht="14.4">
      <c r="A1569" s="909" t="s">
        <v>22964</v>
      </c>
      <c r="B1569" s="909" t="s">
        <v>22965</v>
      </c>
      <c r="C1569" s="985">
        <v>59</v>
      </c>
      <c r="D1569" s="1217">
        <f t="shared" si="26"/>
        <v>44.25</v>
      </c>
    </row>
    <row r="1570" spans="1:4" ht="14.4">
      <c r="A1570" s="909" t="s">
        <v>22966</v>
      </c>
      <c r="B1570" s="909" t="s">
        <v>22967</v>
      </c>
      <c r="C1570" s="985">
        <v>275</v>
      </c>
      <c r="D1570" s="1217">
        <f t="shared" si="26"/>
        <v>206.25</v>
      </c>
    </row>
    <row r="1571" spans="1:4" ht="14.4">
      <c r="A1571" s="909" t="s">
        <v>22968</v>
      </c>
      <c r="B1571" s="909" t="s">
        <v>22969</v>
      </c>
      <c r="C1571" s="985">
        <v>249</v>
      </c>
      <c r="D1571" s="1217">
        <f t="shared" si="26"/>
        <v>186.75</v>
      </c>
    </row>
    <row r="1572" spans="1:4" ht="14.4">
      <c r="A1572" s="909" t="s">
        <v>22970</v>
      </c>
      <c r="B1572" s="909" t="s">
        <v>22971</v>
      </c>
      <c r="C1572" s="985">
        <v>185</v>
      </c>
      <c r="D1572" s="1217">
        <f t="shared" si="26"/>
        <v>138.75</v>
      </c>
    </row>
    <row r="1573" spans="1:4" ht="14.4">
      <c r="A1573" s="909" t="s">
        <v>22972</v>
      </c>
      <c r="B1573" s="909" t="s">
        <v>22973</v>
      </c>
      <c r="C1573" s="985">
        <v>2550</v>
      </c>
      <c r="D1573" s="1217">
        <f t="shared" si="26"/>
        <v>1912.5</v>
      </c>
    </row>
    <row r="1574" spans="1:4" ht="14.4">
      <c r="A1574" s="909" t="s">
        <v>22974</v>
      </c>
      <c r="B1574" s="909" t="s">
        <v>22975</v>
      </c>
      <c r="C1574" s="985">
        <v>15</v>
      </c>
      <c r="D1574" s="1217">
        <f t="shared" si="26"/>
        <v>11.25</v>
      </c>
    </row>
    <row r="1575" spans="1:4" ht="14.4">
      <c r="A1575" s="909" t="s">
        <v>22976</v>
      </c>
      <c r="B1575" s="909" t="s">
        <v>22977</v>
      </c>
      <c r="C1575" s="985">
        <v>49</v>
      </c>
      <c r="D1575" s="1217">
        <f t="shared" si="26"/>
        <v>36.75</v>
      </c>
    </row>
    <row r="1576" spans="1:4" ht="14.4">
      <c r="A1576" s="909" t="s">
        <v>22978</v>
      </c>
      <c r="B1576" s="909" t="s">
        <v>22979</v>
      </c>
      <c r="C1576" s="985">
        <v>15</v>
      </c>
      <c r="D1576" s="1217">
        <f t="shared" si="26"/>
        <v>11.25</v>
      </c>
    </row>
    <row r="1577" spans="1:4" ht="14.4">
      <c r="A1577" s="909" t="s">
        <v>22980</v>
      </c>
      <c r="B1577" s="909" t="s">
        <v>22981</v>
      </c>
      <c r="C1577" s="985">
        <v>20</v>
      </c>
      <c r="D1577" s="1217">
        <f t="shared" si="26"/>
        <v>15</v>
      </c>
    </row>
    <row r="1578" spans="1:4" ht="14.4">
      <c r="A1578" s="909" t="s">
        <v>22982</v>
      </c>
      <c r="B1578" s="909" t="s">
        <v>22983</v>
      </c>
      <c r="C1578" s="985">
        <v>24</v>
      </c>
      <c r="D1578" s="1217">
        <f t="shared" si="26"/>
        <v>18</v>
      </c>
    </row>
    <row r="1579" spans="1:4" ht="14.4">
      <c r="A1579" s="909" t="s">
        <v>22984</v>
      </c>
      <c r="B1579" s="909" t="s">
        <v>22985</v>
      </c>
      <c r="C1579" s="985">
        <v>30</v>
      </c>
      <c r="D1579" s="1217">
        <f t="shared" si="26"/>
        <v>22.5</v>
      </c>
    </row>
    <row r="1580" spans="1:4" ht="14.4">
      <c r="A1580" s="909" t="s">
        <v>22986</v>
      </c>
      <c r="B1580" s="909" t="s">
        <v>22987</v>
      </c>
      <c r="C1580" s="985">
        <v>36</v>
      </c>
      <c r="D1580" s="1217">
        <f t="shared" si="26"/>
        <v>27</v>
      </c>
    </row>
    <row r="1581" spans="1:4" ht="14.4">
      <c r="A1581" s="909" t="s">
        <v>22988</v>
      </c>
      <c r="B1581" s="909" t="s">
        <v>22989</v>
      </c>
      <c r="C1581" s="985">
        <v>59</v>
      </c>
      <c r="D1581" s="1217">
        <f t="shared" si="26"/>
        <v>44.25</v>
      </c>
    </row>
    <row r="1582" spans="1:4" ht="14.4">
      <c r="A1582" s="909" t="s">
        <v>22990</v>
      </c>
      <c r="B1582" s="909" t="s">
        <v>22991</v>
      </c>
      <c r="C1582" s="985">
        <v>71</v>
      </c>
      <c r="D1582" s="1217">
        <f t="shared" si="26"/>
        <v>53.25</v>
      </c>
    </row>
    <row r="1583" spans="1:4" ht="14.4">
      <c r="A1583" s="909" t="s">
        <v>22992</v>
      </c>
      <c r="B1583" s="909" t="s">
        <v>22993</v>
      </c>
      <c r="C1583" s="985">
        <v>91</v>
      </c>
      <c r="D1583" s="1217">
        <f t="shared" si="26"/>
        <v>68.25</v>
      </c>
    </row>
    <row r="1584" spans="1:4" ht="14.4">
      <c r="A1584" s="909" t="s">
        <v>22994</v>
      </c>
      <c r="B1584" s="909" t="s">
        <v>22995</v>
      </c>
      <c r="C1584" s="985">
        <v>108</v>
      </c>
      <c r="D1584" s="1217">
        <f t="shared" si="26"/>
        <v>81</v>
      </c>
    </row>
    <row r="1585" spans="1:4" ht="14.4">
      <c r="A1585" s="909" t="s">
        <v>22996</v>
      </c>
      <c r="B1585" s="909" t="s">
        <v>22997</v>
      </c>
      <c r="C1585" s="985">
        <v>127</v>
      </c>
      <c r="D1585" s="1217">
        <f t="shared" si="26"/>
        <v>95.25</v>
      </c>
    </row>
    <row r="1586" spans="1:4" ht="14.4">
      <c r="A1586" s="909" t="s">
        <v>22998</v>
      </c>
      <c r="B1586" s="909" t="s">
        <v>22999</v>
      </c>
      <c r="C1586" s="985">
        <v>72</v>
      </c>
      <c r="D1586" s="1217">
        <f t="shared" si="26"/>
        <v>54</v>
      </c>
    </row>
    <row r="1587" spans="1:4" ht="14.4">
      <c r="A1587" s="909" t="s">
        <v>23000</v>
      </c>
      <c r="B1587" s="909" t="s">
        <v>23001</v>
      </c>
      <c r="C1587" s="985">
        <v>78</v>
      </c>
      <c r="D1587" s="1217">
        <f t="shared" si="26"/>
        <v>58.5</v>
      </c>
    </row>
    <row r="1588" spans="1:4" ht="14.4">
      <c r="A1588" s="909" t="s">
        <v>23002</v>
      </c>
      <c r="B1588" s="909" t="s">
        <v>23003</v>
      </c>
      <c r="C1588" s="985">
        <v>100</v>
      </c>
      <c r="D1588" s="1217">
        <f t="shared" si="26"/>
        <v>75</v>
      </c>
    </row>
    <row r="1589" spans="1:4" ht="14.4">
      <c r="A1589" s="909" t="s">
        <v>23004</v>
      </c>
      <c r="B1589" s="909" t="s">
        <v>23005</v>
      </c>
      <c r="C1589" s="985">
        <v>122</v>
      </c>
      <c r="D1589" s="1217">
        <f t="shared" si="26"/>
        <v>91.5</v>
      </c>
    </row>
    <row r="1590" spans="1:4" ht="14.4">
      <c r="A1590" s="909" t="s">
        <v>23006</v>
      </c>
      <c r="B1590" s="909" t="s">
        <v>23007</v>
      </c>
      <c r="C1590" s="985">
        <v>126</v>
      </c>
      <c r="D1590" s="1217">
        <f t="shared" si="26"/>
        <v>94.5</v>
      </c>
    </row>
    <row r="1591" spans="1:4" ht="14.4">
      <c r="A1591" s="909" t="s">
        <v>23008</v>
      </c>
      <c r="B1591" s="909" t="s">
        <v>23009</v>
      </c>
      <c r="C1591" s="985">
        <v>74</v>
      </c>
      <c r="D1591" s="1217">
        <f t="shared" si="26"/>
        <v>55.5</v>
      </c>
    </row>
    <row r="1592" spans="1:4" ht="14.4">
      <c r="A1592" s="909" t="s">
        <v>23010</v>
      </c>
      <c r="B1592" s="909" t="s">
        <v>23011</v>
      </c>
      <c r="C1592" s="985">
        <v>111</v>
      </c>
      <c r="D1592" s="1217">
        <f t="shared" si="26"/>
        <v>83.25</v>
      </c>
    </row>
    <row r="1593" spans="1:4" ht="14.4">
      <c r="A1593" s="909" t="s">
        <v>23012</v>
      </c>
      <c r="B1593" s="909" t="s">
        <v>23013</v>
      </c>
      <c r="C1593" s="985">
        <v>244</v>
      </c>
      <c r="D1593" s="1217">
        <f t="shared" si="26"/>
        <v>183</v>
      </c>
    </row>
    <row r="1594" spans="1:4" ht="14.4">
      <c r="A1594" s="909" t="s">
        <v>23014</v>
      </c>
      <c r="B1594" s="909" t="s">
        <v>23015</v>
      </c>
      <c r="C1594" s="985">
        <v>304</v>
      </c>
      <c r="D1594" s="1217">
        <f t="shared" si="26"/>
        <v>228</v>
      </c>
    </row>
    <row r="1595" spans="1:4" ht="14.4">
      <c r="A1595" s="909" t="s">
        <v>23016</v>
      </c>
      <c r="B1595" s="909" t="s">
        <v>23017</v>
      </c>
      <c r="C1595" s="985">
        <v>326</v>
      </c>
      <c r="D1595" s="1217">
        <f t="shared" si="26"/>
        <v>244.5</v>
      </c>
    </row>
    <row r="1596" spans="1:4" ht="14.4">
      <c r="A1596" s="909" t="s">
        <v>23018</v>
      </c>
      <c r="B1596" s="909" t="s">
        <v>23019</v>
      </c>
      <c r="C1596" s="985">
        <v>364</v>
      </c>
      <c r="D1596" s="1217">
        <f t="shared" si="26"/>
        <v>273</v>
      </c>
    </row>
    <row r="1597" spans="1:4" ht="14.4">
      <c r="A1597" s="909" t="s">
        <v>23020</v>
      </c>
      <c r="B1597" s="909" t="s">
        <v>23021</v>
      </c>
      <c r="C1597" s="985">
        <v>386</v>
      </c>
      <c r="D1597" s="1217">
        <f t="shared" si="26"/>
        <v>289.5</v>
      </c>
    </row>
    <row r="1598" spans="1:4" ht="14.4">
      <c r="A1598" s="909" t="s">
        <v>23022</v>
      </c>
      <c r="B1598" s="909" t="s">
        <v>23023</v>
      </c>
      <c r="C1598" s="985">
        <v>25</v>
      </c>
      <c r="D1598" s="1217">
        <f t="shared" si="26"/>
        <v>18.75</v>
      </c>
    </row>
    <row r="1599" spans="1:4" ht="14.4">
      <c r="A1599" s="909" t="s">
        <v>23024</v>
      </c>
      <c r="B1599" s="909" t="s">
        <v>23025</v>
      </c>
      <c r="C1599" s="985">
        <v>34</v>
      </c>
      <c r="D1599" s="1217">
        <f t="shared" si="26"/>
        <v>25.5</v>
      </c>
    </row>
    <row r="1600" spans="1:4" ht="14.4">
      <c r="A1600" s="909" t="s">
        <v>23026</v>
      </c>
      <c r="B1600" s="909" t="s">
        <v>23027</v>
      </c>
      <c r="C1600" s="985">
        <v>41</v>
      </c>
      <c r="D1600" s="1217">
        <f t="shared" si="26"/>
        <v>30.75</v>
      </c>
    </row>
    <row r="1601" spans="1:4" ht="14.4">
      <c r="A1601" s="909" t="s">
        <v>23028</v>
      </c>
      <c r="B1601" s="909" t="s">
        <v>23029</v>
      </c>
      <c r="C1601" s="985">
        <v>45</v>
      </c>
      <c r="D1601" s="1217">
        <f t="shared" si="26"/>
        <v>33.75</v>
      </c>
    </row>
    <row r="1602" spans="1:4" ht="14.4">
      <c r="A1602" s="909" t="s">
        <v>23030</v>
      </c>
      <c r="B1602" s="909" t="s">
        <v>23031</v>
      </c>
      <c r="C1602" s="985">
        <v>20</v>
      </c>
      <c r="D1602" s="1217">
        <f t="shared" si="26"/>
        <v>15</v>
      </c>
    </row>
    <row r="1603" spans="1:4" ht="14.4">
      <c r="A1603" s="909" t="s">
        <v>23032</v>
      </c>
      <c r="B1603" s="909" t="s">
        <v>23033</v>
      </c>
      <c r="C1603" s="985">
        <v>49</v>
      </c>
      <c r="D1603" s="1217">
        <f t="shared" si="26"/>
        <v>36.75</v>
      </c>
    </row>
    <row r="1604" spans="1:4" ht="14.4">
      <c r="A1604" s="909" t="s">
        <v>23034</v>
      </c>
      <c r="B1604" s="909" t="s">
        <v>23035</v>
      </c>
      <c r="C1604" s="985">
        <v>111</v>
      </c>
      <c r="D1604" s="1217">
        <f t="shared" si="26"/>
        <v>83.25</v>
      </c>
    </row>
    <row r="1605" spans="1:4" ht="14.4">
      <c r="A1605" s="909" t="s">
        <v>23036</v>
      </c>
      <c r="B1605" s="909" t="s">
        <v>23037</v>
      </c>
      <c r="C1605" s="985">
        <v>31</v>
      </c>
      <c r="D1605" s="1217">
        <f t="shared" si="26"/>
        <v>23.25</v>
      </c>
    </row>
    <row r="1606" spans="1:4" ht="14.4">
      <c r="A1606" s="909" t="s">
        <v>23038</v>
      </c>
      <c r="B1606" s="909" t="s">
        <v>23039</v>
      </c>
      <c r="C1606" s="985">
        <v>35</v>
      </c>
      <c r="D1606" s="1217">
        <f t="shared" si="26"/>
        <v>26.25</v>
      </c>
    </row>
    <row r="1607" spans="1:4" ht="14.4">
      <c r="A1607" s="909" t="s">
        <v>23040</v>
      </c>
      <c r="B1607" s="909" t="s">
        <v>23041</v>
      </c>
      <c r="C1607" s="985">
        <v>43</v>
      </c>
      <c r="D1607" s="1217">
        <f t="shared" si="26"/>
        <v>32.25</v>
      </c>
    </row>
    <row r="1608" spans="1:4" ht="14.4">
      <c r="A1608" s="909" t="s">
        <v>23042</v>
      </c>
      <c r="B1608" s="909" t="s">
        <v>23043</v>
      </c>
      <c r="C1608" s="985">
        <v>47</v>
      </c>
      <c r="D1608" s="1217">
        <f t="shared" si="26"/>
        <v>35.25</v>
      </c>
    </row>
    <row r="1609" spans="1:4" ht="14.4">
      <c r="A1609" s="909" t="s">
        <v>23044</v>
      </c>
      <c r="B1609" s="909" t="s">
        <v>23045</v>
      </c>
      <c r="C1609" s="985">
        <v>183</v>
      </c>
      <c r="D1609" s="1217">
        <f t="shared" si="26"/>
        <v>137.25</v>
      </c>
    </row>
    <row r="1610" spans="1:4" ht="14.4">
      <c r="A1610" s="909" t="s">
        <v>23046</v>
      </c>
      <c r="B1610" s="909" t="s">
        <v>23047</v>
      </c>
      <c r="C1610" s="985">
        <v>51</v>
      </c>
      <c r="D1610" s="1217">
        <f t="shared" si="26"/>
        <v>38.25</v>
      </c>
    </row>
    <row r="1611" spans="1:4" ht="14.4">
      <c r="A1611" s="909" t="s">
        <v>23048</v>
      </c>
      <c r="B1611" s="909" t="s">
        <v>23049</v>
      </c>
      <c r="C1611" s="985">
        <v>40</v>
      </c>
      <c r="D1611" s="1217">
        <f t="shared" si="26"/>
        <v>30</v>
      </c>
    </row>
    <row r="1612" spans="1:4" ht="14.4">
      <c r="A1612" s="909" t="s">
        <v>23050</v>
      </c>
      <c r="B1612" s="909" t="s">
        <v>23051</v>
      </c>
      <c r="C1612" s="985">
        <v>39</v>
      </c>
      <c r="D1612" s="1217">
        <f t="shared" si="26"/>
        <v>29.25</v>
      </c>
    </row>
    <row r="1613" spans="1:4" ht="14.4">
      <c r="A1613" s="909" t="s">
        <v>23052</v>
      </c>
      <c r="B1613" s="909" t="s">
        <v>23053</v>
      </c>
      <c r="C1613" s="985">
        <v>191</v>
      </c>
      <c r="D1613" s="1217">
        <f t="shared" si="26"/>
        <v>143.25</v>
      </c>
    </row>
    <row r="1614" spans="1:4" ht="14.4">
      <c r="A1614" s="909" t="s">
        <v>23054</v>
      </c>
      <c r="B1614" s="909" t="s">
        <v>23055</v>
      </c>
      <c r="C1614" s="985">
        <v>196</v>
      </c>
      <c r="D1614" s="1217">
        <f t="shared" si="26"/>
        <v>147</v>
      </c>
    </row>
    <row r="1615" spans="1:4" ht="14.4">
      <c r="A1615" s="909" t="s">
        <v>23056</v>
      </c>
      <c r="B1615" s="909" t="s">
        <v>23057</v>
      </c>
      <c r="C1615" s="985">
        <v>187</v>
      </c>
      <c r="D1615" s="1217">
        <f t="shared" si="26"/>
        <v>140.25</v>
      </c>
    </row>
    <row r="1616" spans="1:4" ht="14.4">
      <c r="A1616" s="909" t="s">
        <v>23058</v>
      </c>
      <c r="B1616" s="909" t="s">
        <v>23059</v>
      </c>
      <c r="C1616" s="985">
        <v>190</v>
      </c>
      <c r="D1616" s="1217">
        <f t="shared" si="26"/>
        <v>142.5</v>
      </c>
    </row>
    <row r="1617" spans="1:4" ht="14.4">
      <c r="A1617" s="909" t="s">
        <v>23060</v>
      </c>
      <c r="B1617" s="909" t="s">
        <v>23061</v>
      </c>
      <c r="C1617" s="985">
        <v>214</v>
      </c>
      <c r="D1617" s="1217">
        <f t="shared" si="26"/>
        <v>160.5</v>
      </c>
    </row>
    <row r="1618" spans="1:4" ht="14.4">
      <c r="A1618" s="909" t="s">
        <v>23062</v>
      </c>
      <c r="B1618" s="909" t="s">
        <v>23063</v>
      </c>
      <c r="C1618" s="985">
        <v>220</v>
      </c>
      <c r="D1618" s="1217">
        <f t="shared" ref="D1618:D1681" si="27">C1618*0.75</f>
        <v>165</v>
      </c>
    </row>
    <row r="1619" spans="1:4" ht="14.4">
      <c r="A1619" s="909" t="s">
        <v>23064</v>
      </c>
      <c r="B1619" s="909" t="s">
        <v>23065</v>
      </c>
      <c r="C1619" s="985">
        <v>233</v>
      </c>
      <c r="D1619" s="1217">
        <f t="shared" si="27"/>
        <v>174.75</v>
      </c>
    </row>
    <row r="1620" spans="1:4" ht="14.4">
      <c r="A1620" s="909" t="s">
        <v>23066</v>
      </c>
      <c r="B1620" s="909" t="s">
        <v>23067</v>
      </c>
      <c r="C1620" s="985">
        <v>277</v>
      </c>
      <c r="D1620" s="1217">
        <f t="shared" si="27"/>
        <v>207.75</v>
      </c>
    </row>
    <row r="1621" spans="1:4" ht="14.4">
      <c r="A1621" s="909" t="s">
        <v>23068</v>
      </c>
      <c r="B1621" s="909" t="s">
        <v>23069</v>
      </c>
      <c r="C1621" s="985">
        <v>292</v>
      </c>
      <c r="D1621" s="1217">
        <f t="shared" si="27"/>
        <v>219</v>
      </c>
    </row>
    <row r="1622" spans="1:4" ht="14.4">
      <c r="A1622" s="909" t="s">
        <v>23070</v>
      </c>
      <c r="B1622" s="909" t="s">
        <v>23071</v>
      </c>
      <c r="C1622" s="985">
        <v>290</v>
      </c>
      <c r="D1622" s="1217">
        <f t="shared" si="27"/>
        <v>217.5</v>
      </c>
    </row>
    <row r="1623" spans="1:4" ht="14.4">
      <c r="A1623" s="909" t="s">
        <v>23072</v>
      </c>
      <c r="B1623" s="909" t="s">
        <v>23073</v>
      </c>
      <c r="C1623" s="985">
        <v>315</v>
      </c>
      <c r="D1623" s="1217">
        <f t="shared" si="27"/>
        <v>236.25</v>
      </c>
    </row>
    <row r="1624" spans="1:4" ht="14.4">
      <c r="A1624" s="909" t="s">
        <v>23074</v>
      </c>
      <c r="B1624" s="909" t="s">
        <v>23075</v>
      </c>
      <c r="C1624" s="985">
        <v>277</v>
      </c>
      <c r="D1624" s="1217">
        <f t="shared" si="27"/>
        <v>207.75</v>
      </c>
    </row>
    <row r="1625" spans="1:4" ht="14.4">
      <c r="A1625" s="909" t="s">
        <v>23076</v>
      </c>
      <c r="B1625" s="909" t="s">
        <v>23077</v>
      </c>
      <c r="C1625" s="985">
        <v>289</v>
      </c>
      <c r="D1625" s="1217">
        <f t="shared" si="27"/>
        <v>216.75</v>
      </c>
    </row>
    <row r="1626" spans="1:4" ht="14.4">
      <c r="A1626" s="909" t="s">
        <v>23078</v>
      </c>
      <c r="B1626" s="909" t="s">
        <v>23079</v>
      </c>
      <c r="C1626" s="985">
        <v>302</v>
      </c>
      <c r="D1626" s="1217">
        <f t="shared" si="27"/>
        <v>226.5</v>
      </c>
    </row>
    <row r="1627" spans="1:4" ht="14.4">
      <c r="A1627" s="909" t="s">
        <v>23080</v>
      </c>
      <c r="B1627" s="909" t="s">
        <v>23081</v>
      </c>
      <c r="C1627" s="985">
        <v>291</v>
      </c>
      <c r="D1627" s="1217">
        <f t="shared" si="27"/>
        <v>218.25</v>
      </c>
    </row>
    <row r="1628" spans="1:4" ht="14.4">
      <c r="A1628" s="909" t="s">
        <v>23082</v>
      </c>
      <c r="B1628" s="909" t="s">
        <v>23083</v>
      </c>
      <c r="C1628" s="985">
        <v>303</v>
      </c>
      <c r="D1628" s="1217">
        <f t="shared" si="27"/>
        <v>227.25</v>
      </c>
    </row>
    <row r="1629" spans="1:4" ht="14.4">
      <c r="A1629" s="909" t="s">
        <v>23084</v>
      </c>
      <c r="B1629" s="909" t="s">
        <v>23085</v>
      </c>
      <c r="C1629" s="985">
        <v>316</v>
      </c>
      <c r="D1629" s="1217">
        <f t="shared" si="27"/>
        <v>237</v>
      </c>
    </row>
    <row r="1630" spans="1:4" ht="14.4">
      <c r="A1630" s="909" t="s">
        <v>23086</v>
      </c>
      <c r="B1630" s="909" t="s">
        <v>23087</v>
      </c>
      <c r="C1630" s="985">
        <v>333</v>
      </c>
      <c r="D1630" s="1217">
        <f t="shared" si="27"/>
        <v>249.75</v>
      </c>
    </row>
    <row r="1631" spans="1:4" ht="14.4">
      <c r="A1631" s="909" t="s">
        <v>23088</v>
      </c>
      <c r="B1631" s="909" t="s">
        <v>23089</v>
      </c>
      <c r="C1631" s="985">
        <v>295</v>
      </c>
      <c r="D1631" s="1217">
        <f t="shared" si="27"/>
        <v>221.25</v>
      </c>
    </row>
    <row r="1632" spans="1:4" ht="14.4">
      <c r="A1632" s="909" t="s">
        <v>23090</v>
      </c>
      <c r="B1632" s="909" t="s">
        <v>23091</v>
      </c>
      <c r="C1632" s="985">
        <v>330</v>
      </c>
      <c r="D1632" s="1217">
        <f t="shared" si="27"/>
        <v>247.5</v>
      </c>
    </row>
    <row r="1633" spans="1:4" ht="14.4">
      <c r="A1633" s="909" t="s">
        <v>23092</v>
      </c>
      <c r="B1633" s="909" t="s">
        <v>23093</v>
      </c>
      <c r="C1633" s="985">
        <v>335</v>
      </c>
      <c r="D1633" s="1217">
        <f t="shared" si="27"/>
        <v>251.25</v>
      </c>
    </row>
    <row r="1634" spans="1:4" ht="14.4">
      <c r="A1634" s="909" t="s">
        <v>23094</v>
      </c>
      <c r="B1634" s="909" t="s">
        <v>23095</v>
      </c>
      <c r="C1634" s="985">
        <v>327</v>
      </c>
      <c r="D1634" s="1217">
        <f t="shared" si="27"/>
        <v>245.25</v>
      </c>
    </row>
    <row r="1635" spans="1:4" ht="14.4">
      <c r="A1635" s="909" t="s">
        <v>23096</v>
      </c>
      <c r="B1635" s="909" t="s">
        <v>23097</v>
      </c>
      <c r="C1635" s="985">
        <v>345</v>
      </c>
      <c r="D1635" s="1217">
        <f t="shared" si="27"/>
        <v>258.75</v>
      </c>
    </row>
    <row r="1636" spans="1:4" ht="14.4">
      <c r="A1636" s="909" t="s">
        <v>23098</v>
      </c>
      <c r="B1636" s="909" t="s">
        <v>23099</v>
      </c>
      <c r="C1636" s="985">
        <v>355</v>
      </c>
      <c r="D1636" s="1217">
        <f t="shared" si="27"/>
        <v>266.25</v>
      </c>
    </row>
    <row r="1637" spans="1:4" ht="14.4">
      <c r="A1637" s="909" t="s">
        <v>23100</v>
      </c>
      <c r="B1637" s="909" t="s">
        <v>23101</v>
      </c>
      <c r="C1637" s="985">
        <v>386</v>
      </c>
      <c r="D1637" s="1217">
        <f t="shared" si="27"/>
        <v>289.5</v>
      </c>
    </row>
    <row r="1638" spans="1:4" ht="14.4">
      <c r="A1638" s="909" t="s">
        <v>23102</v>
      </c>
      <c r="B1638" s="909" t="s">
        <v>23103</v>
      </c>
      <c r="C1638" s="985">
        <v>879</v>
      </c>
      <c r="D1638" s="1217">
        <f t="shared" si="27"/>
        <v>659.25</v>
      </c>
    </row>
    <row r="1639" spans="1:4" ht="14.4">
      <c r="A1639" s="909" t="s">
        <v>23104</v>
      </c>
      <c r="B1639" s="909" t="s">
        <v>23105</v>
      </c>
      <c r="C1639" s="985">
        <v>927</v>
      </c>
      <c r="D1639" s="1217">
        <f t="shared" si="27"/>
        <v>695.25</v>
      </c>
    </row>
    <row r="1640" spans="1:4" ht="14.4">
      <c r="A1640" s="909" t="s">
        <v>23106</v>
      </c>
      <c r="B1640" s="909" t="s">
        <v>23107</v>
      </c>
      <c r="C1640" s="985">
        <v>1063</v>
      </c>
      <c r="D1640" s="1217">
        <f t="shared" si="27"/>
        <v>797.25</v>
      </c>
    </row>
    <row r="1641" spans="1:4" ht="14.4">
      <c r="A1641" s="909" t="s">
        <v>23108</v>
      </c>
      <c r="B1641" s="909" t="s">
        <v>23109</v>
      </c>
      <c r="C1641" s="985">
        <v>1095</v>
      </c>
      <c r="D1641" s="1217">
        <f t="shared" si="27"/>
        <v>821.25</v>
      </c>
    </row>
    <row r="1642" spans="1:4" ht="14.4">
      <c r="A1642" s="909" t="s">
        <v>23110</v>
      </c>
      <c r="B1642" s="909" t="s">
        <v>23111</v>
      </c>
      <c r="C1642" s="985">
        <v>1128</v>
      </c>
      <c r="D1642" s="1217">
        <f t="shared" si="27"/>
        <v>846</v>
      </c>
    </row>
    <row r="1643" spans="1:4" ht="14.4">
      <c r="A1643" s="909" t="s">
        <v>23112</v>
      </c>
      <c r="B1643" s="909" t="s">
        <v>23113</v>
      </c>
      <c r="C1643" s="985">
        <v>1163</v>
      </c>
      <c r="D1643" s="1217">
        <f t="shared" si="27"/>
        <v>872.25</v>
      </c>
    </row>
    <row r="1644" spans="1:4" ht="14.4">
      <c r="A1644" s="909" t="s">
        <v>23114</v>
      </c>
      <c r="B1644" s="909" t="s">
        <v>23115</v>
      </c>
      <c r="C1644" s="985">
        <v>390</v>
      </c>
      <c r="D1644" s="1217">
        <f t="shared" si="27"/>
        <v>292.5</v>
      </c>
    </row>
    <row r="1645" spans="1:4" ht="14.4">
      <c r="A1645" s="909" t="s">
        <v>23116</v>
      </c>
      <c r="B1645" s="909" t="s">
        <v>23117</v>
      </c>
      <c r="C1645" s="985">
        <v>403</v>
      </c>
      <c r="D1645" s="1217">
        <f t="shared" si="27"/>
        <v>302.25</v>
      </c>
    </row>
    <row r="1646" spans="1:4" ht="14.4">
      <c r="A1646" s="909" t="s">
        <v>23118</v>
      </c>
      <c r="B1646" s="909" t="s">
        <v>23119</v>
      </c>
      <c r="C1646" s="985">
        <v>415</v>
      </c>
      <c r="D1646" s="1217">
        <f t="shared" si="27"/>
        <v>311.25</v>
      </c>
    </row>
    <row r="1647" spans="1:4" ht="14.4">
      <c r="A1647" s="909" t="s">
        <v>23120</v>
      </c>
      <c r="B1647" s="909" t="s">
        <v>23121</v>
      </c>
      <c r="C1647" s="985">
        <v>434</v>
      </c>
      <c r="D1647" s="1217">
        <f t="shared" si="27"/>
        <v>325.5</v>
      </c>
    </row>
    <row r="1648" spans="1:4" ht="14.4">
      <c r="A1648" s="909" t="s">
        <v>23122</v>
      </c>
      <c r="B1648" s="909" t="s">
        <v>23123</v>
      </c>
      <c r="C1648" s="985">
        <v>76</v>
      </c>
      <c r="D1648" s="1217">
        <f t="shared" si="27"/>
        <v>57</v>
      </c>
    </row>
    <row r="1649" spans="1:4" ht="14.4">
      <c r="A1649" s="909" t="s">
        <v>23124</v>
      </c>
      <c r="B1649" s="909" t="s">
        <v>23125</v>
      </c>
      <c r="C1649" s="985">
        <v>72</v>
      </c>
      <c r="D1649" s="1217">
        <f t="shared" si="27"/>
        <v>54</v>
      </c>
    </row>
    <row r="1650" spans="1:4" ht="14.4">
      <c r="A1650" s="909" t="s">
        <v>23126</v>
      </c>
      <c r="B1650" s="909" t="s">
        <v>23127</v>
      </c>
      <c r="C1650" s="985">
        <v>69</v>
      </c>
      <c r="D1650" s="1217">
        <f t="shared" si="27"/>
        <v>51.75</v>
      </c>
    </row>
    <row r="1651" spans="1:4" ht="14.4">
      <c r="A1651" s="909" t="s">
        <v>23128</v>
      </c>
      <c r="B1651" s="909" t="s">
        <v>23129</v>
      </c>
      <c r="C1651" s="985">
        <v>78</v>
      </c>
      <c r="D1651" s="1217">
        <f t="shared" si="27"/>
        <v>58.5</v>
      </c>
    </row>
    <row r="1652" spans="1:4" ht="14.4">
      <c r="A1652" s="909" t="s">
        <v>23130</v>
      </c>
      <c r="B1652" s="909" t="s">
        <v>23131</v>
      </c>
      <c r="C1652" s="985">
        <v>706</v>
      </c>
      <c r="D1652" s="1217">
        <f t="shared" si="27"/>
        <v>529.5</v>
      </c>
    </row>
    <row r="1653" spans="1:4" ht="14.4">
      <c r="A1653" s="909" t="s">
        <v>23132</v>
      </c>
      <c r="B1653" s="909" t="s">
        <v>23133</v>
      </c>
      <c r="C1653" s="985">
        <v>731</v>
      </c>
      <c r="D1653" s="1217">
        <f t="shared" si="27"/>
        <v>548.25</v>
      </c>
    </row>
    <row r="1654" spans="1:4" ht="14.4">
      <c r="A1654" s="909" t="s">
        <v>23134</v>
      </c>
      <c r="B1654" s="909" t="s">
        <v>23133</v>
      </c>
      <c r="C1654" s="985">
        <v>738</v>
      </c>
      <c r="D1654" s="1217">
        <f t="shared" si="27"/>
        <v>553.5</v>
      </c>
    </row>
    <row r="1655" spans="1:4" ht="14.4">
      <c r="A1655" s="909" t="s">
        <v>23135</v>
      </c>
      <c r="B1655" s="909" t="s">
        <v>23136</v>
      </c>
      <c r="C1655" s="985">
        <v>750</v>
      </c>
      <c r="D1655" s="1217">
        <f t="shared" si="27"/>
        <v>562.5</v>
      </c>
    </row>
    <row r="1656" spans="1:4" ht="14.4">
      <c r="A1656" s="909" t="s">
        <v>23137</v>
      </c>
      <c r="B1656" s="909" t="s">
        <v>23138</v>
      </c>
      <c r="C1656" s="985">
        <v>776</v>
      </c>
      <c r="D1656" s="1217">
        <f t="shared" si="27"/>
        <v>582</v>
      </c>
    </row>
    <row r="1657" spans="1:4" ht="14.4">
      <c r="A1657" s="909" t="s">
        <v>23139</v>
      </c>
      <c r="B1657" s="909" t="s">
        <v>23140</v>
      </c>
      <c r="C1657" s="985">
        <v>58</v>
      </c>
      <c r="D1657" s="1217">
        <f t="shared" si="27"/>
        <v>43.5</v>
      </c>
    </row>
    <row r="1658" spans="1:4" ht="14.4">
      <c r="A1658" s="909" t="s">
        <v>23141</v>
      </c>
      <c r="B1658" s="909" t="s">
        <v>23142</v>
      </c>
      <c r="C1658" s="985">
        <v>1447</v>
      </c>
      <c r="D1658" s="1217">
        <f t="shared" si="27"/>
        <v>1085.25</v>
      </c>
    </row>
    <row r="1659" spans="1:4" ht="14.4">
      <c r="A1659" s="909" t="s">
        <v>23143</v>
      </c>
      <c r="B1659" s="909" t="s">
        <v>23144</v>
      </c>
      <c r="C1659" s="985">
        <v>1539</v>
      </c>
      <c r="D1659" s="1217">
        <f t="shared" si="27"/>
        <v>1154.25</v>
      </c>
    </row>
    <row r="1660" spans="1:4" ht="14.4">
      <c r="A1660" s="909" t="s">
        <v>23145</v>
      </c>
      <c r="B1660" s="909" t="s">
        <v>23146</v>
      </c>
      <c r="C1660" s="985">
        <v>1680</v>
      </c>
      <c r="D1660" s="1217">
        <f t="shared" si="27"/>
        <v>1260</v>
      </c>
    </row>
    <row r="1661" spans="1:4" ht="14.4">
      <c r="A1661" s="909" t="s">
        <v>23147</v>
      </c>
      <c r="B1661" s="909" t="s">
        <v>23148</v>
      </c>
      <c r="C1661" s="985">
        <v>1752</v>
      </c>
      <c r="D1661" s="1217">
        <f t="shared" si="27"/>
        <v>1314</v>
      </c>
    </row>
    <row r="1662" spans="1:4" ht="14.4">
      <c r="A1662" s="909" t="s">
        <v>23149</v>
      </c>
      <c r="B1662" s="909" t="s">
        <v>23150</v>
      </c>
      <c r="C1662" s="985">
        <v>1556</v>
      </c>
      <c r="D1662" s="1217">
        <f t="shared" si="27"/>
        <v>1167</v>
      </c>
    </row>
    <row r="1663" spans="1:4" ht="14.4">
      <c r="A1663" s="909" t="s">
        <v>23151</v>
      </c>
      <c r="B1663" s="909" t="s">
        <v>23152</v>
      </c>
      <c r="C1663" s="985">
        <v>1654</v>
      </c>
      <c r="D1663" s="1217">
        <f t="shared" si="27"/>
        <v>1240.5</v>
      </c>
    </row>
    <row r="1664" spans="1:4" ht="14.4">
      <c r="A1664" s="909" t="s">
        <v>23153</v>
      </c>
      <c r="B1664" s="909" t="s">
        <v>23154</v>
      </c>
      <c r="C1664" s="985">
        <v>1804</v>
      </c>
      <c r="D1664" s="1217">
        <f t="shared" si="27"/>
        <v>1353</v>
      </c>
    </row>
    <row r="1665" spans="1:4" ht="14.4">
      <c r="A1665" s="909" t="s">
        <v>23155</v>
      </c>
      <c r="B1665" s="909" t="s">
        <v>23156</v>
      </c>
      <c r="C1665" s="985">
        <v>1967</v>
      </c>
      <c r="D1665" s="1217">
        <f t="shared" si="27"/>
        <v>1475.25</v>
      </c>
    </row>
    <row r="1666" spans="1:4" ht="14.4">
      <c r="A1666" s="909" t="s">
        <v>23157</v>
      </c>
      <c r="B1666" s="909" t="s">
        <v>23158</v>
      </c>
      <c r="C1666" s="985">
        <v>1586</v>
      </c>
      <c r="D1666" s="1217">
        <f t="shared" si="27"/>
        <v>1189.5</v>
      </c>
    </row>
    <row r="1667" spans="1:4" ht="14.4">
      <c r="A1667" s="909" t="s">
        <v>23159</v>
      </c>
      <c r="B1667" s="909" t="s">
        <v>23160</v>
      </c>
      <c r="C1667" s="985">
        <v>1761</v>
      </c>
      <c r="D1667" s="1217">
        <f t="shared" si="27"/>
        <v>1320.75</v>
      </c>
    </row>
    <row r="1668" spans="1:4" ht="14.4">
      <c r="A1668" s="909" t="s">
        <v>23161</v>
      </c>
      <c r="B1668" s="909" t="s">
        <v>23162</v>
      </c>
      <c r="C1668" s="985">
        <v>1931</v>
      </c>
      <c r="D1668" s="1217">
        <f t="shared" si="27"/>
        <v>1448.25</v>
      </c>
    </row>
    <row r="1669" spans="1:4" ht="14.4">
      <c r="A1669" s="909" t="s">
        <v>23163</v>
      </c>
      <c r="B1669" s="909" t="s">
        <v>23164</v>
      </c>
      <c r="C1669" s="985">
        <v>2080</v>
      </c>
      <c r="D1669" s="1217">
        <f t="shared" si="27"/>
        <v>1560</v>
      </c>
    </row>
    <row r="1670" spans="1:4" ht="14.4">
      <c r="A1670" s="909" t="s">
        <v>23165</v>
      </c>
      <c r="B1670" s="909" t="s">
        <v>23166</v>
      </c>
      <c r="C1670" s="985">
        <v>156</v>
      </c>
      <c r="D1670" s="1217">
        <f t="shared" si="27"/>
        <v>117</v>
      </c>
    </row>
    <row r="1671" spans="1:4" ht="14.4">
      <c r="A1671" s="909" t="s">
        <v>23167</v>
      </c>
      <c r="B1671" s="909" t="s">
        <v>23168</v>
      </c>
      <c r="C1671" s="985">
        <v>188</v>
      </c>
      <c r="D1671" s="1217">
        <f t="shared" si="27"/>
        <v>141</v>
      </c>
    </row>
    <row r="1672" spans="1:4" ht="14.4">
      <c r="A1672" s="909" t="s">
        <v>23169</v>
      </c>
      <c r="B1672" s="909" t="s">
        <v>23170</v>
      </c>
      <c r="C1672" s="985">
        <v>1815</v>
      </c>
      <c r="D1672" s="1217">
        <f t="shared" si="27"/>
        <v>1361.25</v>
      </c>
    </row>
    <row r="1673" spans="1:4" ht="14.4">
      <c r="A1673" s="909" t="s">
        <v>23171</v>
      </c>
      <c r="B1673" s="909" t="s">
        <v>23172</v>
      </c>
      <c r="C1673" s="985">
        <v>1931</v>
      </c>
      <c r="D1673" s="1217">
        <f t="shared" si="27"/>
        <v>1448.25</v>
      </c>
    </row>
    <row r="1674" spans="1:4" ht="14.4">
      <c r="A1674" s="909" t="s">
        <v>23173</v>
      </c>
      <c r="B1674" s="909" t="s">
        <v>23174</v>
      </c>
      <c r="C1674" s="985">
        <v>2127</v>
      </c>
      <c r="D1674" s="1217">
        <f t="shared" si="27"/>
        <v>1595.25</v>
      </c>
    </row>
    <row r="1675" spans="1:4" ht="14.4">
      <c r="A1675" s="909" t="s">
        <v>23175</v>
      </c>
      <c r="B1675" s="909" t="s">
        <v>23176</v>
      </c>
      <c r="C1675" s="985">
        <v>2281</v>
      </c>
      <c r="D1675" s="1217">
        <f t="shared" si="27"/>
        <v>1710.75</v>
      </c>
    </row>
    <row r="1676" spans="1:4" ht="14.4">
      <c r="A1676" s="909" t="s">
        <v>23177</v>
      </c>
      <c r="B1676" s="909" t="s">
        <v>23178</v>
      </c>
      <c r="C1676" s="985">
        <v>80</v>
      </c>
      <c r="D1676" s="1217">
        <f t="shared" si="27"/>
        <v>60</v>
      </c>
    </row>
    <row r="1677" spans="1:4" ht="14.4">
      <c r="A1677" s="909" t="s">
        <v>23179</v>
      </c>
      <c r="B1677" s="909" t="s">
        <v>23180</v>
      </c>
      <c r="C1677" s="985">
        <v>274</v>
      </c>
      <c r="D1677" s="1217">
        <f t="shared" si="27"/>
        <v>205.5</v>
      </c>
    </row>
    <row r="1678" spans="1:4" ht="14.4">
      <c r="A1678" s="909" t="s">
        <v>23181</v>
      </c>
      <c r="B1678" s="909" t="s">
        <v>23182</v>
      </c>
      <c r="C1678" s="985">
        <v>337</v>
      </c>
      <c r="D1678" s="1217">
        <f t="shared" si="27"/>
        <v>252.75</v>
      </c>
    </row>
    <row r="1679" spans="1:4" ht="14.4">
      <c r="A1679" s="909" t="s">
        <v>23183</v>
      </c>
      <c r="B1679" s="909" t="s">
        <v>23184</v>
      </c>
      <c r="C1679" s="985">
        <v>337</v>
      </c>
      <c r="D1679" s="1217">
        <f t="shared" si="27"/>
        <v>252.75</v>
      </c>
    </row>
    <row r="1680" spans="1:4" ht="14.4">
      <c r="A1680" s="909" t="s">
        <v>23185</v>
      </c>
      <c r="B1680" s="909" t="s">
        <v>23186</v>
      </c>
      <c r="C1680" s="985">
        <v>356</v>
      </c>
      <c r="D1680" s="1217">
        <f t="shared" si="27"/>
        <v>267</v>
      </c>
    </row>
    <row r="1681" spans="1:4" ht="14.4">
      <c r="A1681" s="909" t="s">
        <v>23187</v>
      </c>
      <c r="B1681" s="909" t="s">
        <v>23188</v>
      </c>
      <c r="C1681" s="985">
        <v>171</v>
      </c>
      <c r="D1681" s="1217">
        <f t="shared" si="27"/>
        <v>128.25</v>
      </c>
    </row>
    <row r="1682" spans="1:4" ht="14.4">
      <c r="A1682" s="909" t="s">
        <v>23189</v>
      </c>
      <c r="B1682" s="909" t="s">
        <v>23190</v>
      </c>
      <c r="C1682" s="985">
        <v>184</v>
      </c>
      <c r="D1682" s="1217">
        <f t="shared" ref="D1682:D1745" si="28">C1682*0.75</f>
        <v>138</v>
      </c>
    </row>
    <row r="1683" spans="1:4" ht="14.4">
      <c r="A1683" s="909" t="s">
        <v>23191</v>
      </c>
      <c r="B1683" s="909" t="s">
        <v>23192</v>
      </c>
      <c r="C1683" s="985">
        <v>186</v>
      </c>
      <c r="D1683" s="1217">
        <f t="shared" si="28"/>
        <v>139.5</v>
      </c>
    </row>
    <row r="1684" spans="1:4" ht="14.4">
      <c r="A1684" s="909" t="s">
        <v>23193</v>
      </c>
      <c r="B1684" s="909" t="s">
        <v>23194</v>
      </c>
      <c r="C1684" s="985">
        <v>203</v>
      </c>
      <c r="D1684" s="1217">
        <f t="shared" si="28"/>
        <v>152.25</v>
      </c>
    </row>
    <row r="1685" spans="1:4" ht="14.4">
      <c r="A1685" s="909" t="s">
        <v>23195</v>
      </c>
      <c r="B1685" s="909" t="s">
        <v>23196</v>
      </c>
      <c r="C1685" s="985">
        <v>198</v>
      </c>
      <c r="D1685" s="1217">
        <f t="shared" si="28"/>
        <v>148.5</v>
      </c>
    </row>
    <row r="1686" spans="1:4" ht="14.4">
      <c r="A1686" s="909" t="s">
        <v>23197</v>
      </c>
      <c r="B1686" s="909" t="s">
        <v>23198</v>
      </c>
      <c r="C1686" s="985">
        <v>184</v>
      </c>
      <c r="D1686" s="1217">
        <f t="shared" si="28"/>
        <v>138</v>
      </c>
    </row>
    <row r="1687" spans="1:4" ht="14.4">
      <c r="A1687" s="909" t="s">
        <v>23199</v>
      </c>
      <c r="B1687" s="909" t="s">
        <v>23200</v>
      </c>
      <c r="C1687" s="985">
        <v>192</v>
      </c>
      <c r="D1687" s="1217">
        <f t="shared" si="28"/>
        <v>144</v>
      </c>
    </row>
    <row r="1688" spans="1:4" ht="14.4">
      <c r="A1688" s="909" t="s">
        <v>23201</v>
      </c>
      <c r="B1688" s="909" t="s">
        <v>23202</v>
      </c>
      <c r="C1688" s="985">
        <v>208</v>
      </c>
      <c r="D1688" s="1217">
        <f t="shared" si="28"/>
        <v>156</v>
      </c>
    </row>
    <row r="1689" spans="1:4" ht="14.4">
      <c r="A1689" s="909" t="s">
        <v>23203</v>
      </c>
      <c r="B1689" s="909" t="s">
        <v>23204</v>
      </c>
      <c r="C1689" s="985">
        <v>137</v>
      </c>
      <c r="D1689" s="1217">
        <f t="shared" si="28"/>
        <v>102.75</v>
      </c>
    </row>
    <row r="1690" spans="1:4" ht="14.4">
      <c r="A1690" s="909" t="s">
        <v>23205</v>
      </c>
      <c r="B1690" s="909" t="s">
        <v>23206</v>
      </c>
      <c r="C1690" s="985">
        <v>156</v>
      </c>
      <c r="D1690" s="1217">
        <f t="shared" si="28"/>
        <v>117</v>
      </c>
    </row>
    <row r="1691" spans="1:4" ht="14.4">
      <c r="A1691" s="909" t="s">
        <v>23207</v>
      </c>
      <c r="B1691" s="909" t="s">
        <v>23208</v>
      </c>
      <c r="C1691" s="985">
        <v>188</v>
      </c>
      <c r="D1691" s="1217">
        <f t="shared" si="28"/>
        <v>141</v>
      </c>
    </row>
    <row r="1692" spans="1:4" ht="14.4">
      <c r="A1692" s="909" t="s">
        <v>23209</v>
      </c>
      <c r="B1692" s="909" t="s">
        <v>23210</v>
      </c>
      <c r="C1692" s="985">
        <v>11</v>
      </c>
      <c r="D1692" s="1217">
        <f t="shared" si="28"/>
        <v>8.25</v>
      </c>
    </row>
    <row r="1693" spans="1:4" ht="14.4">
      <c r="A1693" s="909" t="s">
        <v>23211</v>
      </c>
      <c r="B1693" s="909" t="s">
        <v>23212</v>
      </c>
      <c r="C1693" s="985">
        <v>64</v>
      </c>
      <c r="D1693" s="1217">
        <f t="shared" si="28"/>
        <v>48</v>
      </c>
    </row>
    <row r="1694" spans="1:4" ht="14.4">
      <c r="A1694" s="909" t="s">
        <v>23213</v>
      </c>
      <c r="B1694" s="909" t="s">
        <v>23214</v>
      </c>
      <c r="C1694" s="985">
        <v>27</v>
      </c>
      <c r="D1694" s="1217">
        <f t="shared" si="28"/>
        <v>20.25</v>
      </c>
    </row>
    <row r="1695" spans="1:4" ht="14.4">
      <c r="A1695" s="909" t="s">
        <v>23215</v>
      </c>
      <c r="B1695" s="909" t="s">
        <v>23216</v>
      </c>
      <c r="C1695" s="985">
        <v>106</v>
      </c>
      <c r="D1695" s="1217">
        <f t="shared" si="28"/>
        <v>79.5</v>
      </c>
    </row>
    <row r="1696" spans="1:4" ht="14.4">
      <c r="A1696" s="909" t="s">
        <v>23217</v>
      </c>
      <c r="B1696" s="909" t="s">
        <v>23218</v>
      </c>
      <c r="C1696" s="985">
        <v>124</v>
      </c>
      <c r="D1696" s="1217">
        <f t="shared" si="28"/>
        <v>93</v>
      </c>
    </row>
    <row r="1697" spans="1:4" ht="14.4">
      <c r="A1697" s="909" t="s">
        <v>23219</v>
      </c>
      <c r="B1697" s="909" t="s">
        <v>23220</v>
      </c>
      <c r="C1697" s="985">
        <v>155</v>
      </c>
      <c r="D1697" s="1217">
        <f t="shared" si="28"/>
        <v>116.25</v>
      </c>
    </row>
    <row r="1698" spans="1:4" ht="14.4">
      <c r="A1698" s="909" t="s">
        <v>23221</v>
      </c>
      <c r="B1698" s="909" t="s">
        <v>23222</v>
      </c>
      <c r="C1698" s="985">
        <v>174</v>
      </c>
      <c r="D1698" s="1217">
        <f t="shared" si="28"/>
        <v>130.5</v>
      </c>
    </row>
    <row r="1699" spans="1:4" ht="14.4">
      <c r="A1699" s="909" t="s">
        <v>23223</v>
      </c>
      <c r="B1699" s="909" t="s">
        <v>23224</v>
      </c>
      <c r="C1699" s="985">
        <v>31</v>
      </c>
      <c r="D1699" s="1217">
        <f t="shared" si="28"/>
        <v>23.25</v>
      </c>
    </row>
    <row r="1700" spans="1:4" ht="14.4">
      <c r="A1700" s="909" t="s">
        <v>23225</v>
      </c>
      <c r="B1700" s="909" t="s">
        <v>23226</v>
      </c>
      <c r="C1700" s="985">
        <v>37</v>
      </c>
      <c r="D1700" s="1217">
        <f t="shared" si="28"/>
        <v>27.75</v>
      </c>
    </row>
    <row r="1701" spans="1:4" ht="14.4">
      <c r="A1701" s="909" t="s">
        <v>23227</v>
      </c>
      <c r="B1701" s="909" t="s">
        <v>23228</v>
      </c>
      <c r="C1701" s="985">
        <v>50</v>
      </c>
      <c r="D1701" s="1217">
        <f t="shared" si="28"/>
        <v>37.5</v>
      </c>
    </row>
    <row r="1702" spans="1:4" ht="14.4">
      <c r="A1702" s="909" t="s">
        <v>23229</v>
      </c>
      <c r="B1702" s="909" t="s">
        <v>23230</v>
      </c>
      <c r="C1702" s="985">
        <v>62</v>
      </c>
      <c r="D1702" s="1217">
        <f t="shared" si="28"/>
        <v>46.5</v>
      </c>
    </row>
    <row r="1703" spans="1:4" ht="14.4">
      <c r="A1703" s="909" t="s">
        <v>23231</v>
      </c>
      <c r="B1703" s="909" t="s">
        <v>23232</v>
      </c>
      <c r="C1703" s="985">
        <v>69</v>
      </c>
      <c r="D1703" s="1217">
        <f t="shared" si="28"/>
        <v>51.75</v>
      </c>
    </row>
    <row r="1704" spans="1:4" ht="14.4">
      <c r="A1704" s="909" t="s">
        <v>23233</v>
      </c>
      <c r="B1704" s="909" t="s">
        <v>23234</v>
      </c>
      <c r="C1704" s="985">
        <v>75</v>
      </c>
      <c r="D1704" s="1217">
        <f t="shared" si="28"/>
        <v>56.25</v>
      </c>
    </row>
    <row r="1705" spans="1:4" ht="14.4">
      <c r="A1705" s="909" t="s">
        <v>23235</v>
      </c>
      <c r="B1705" s="909" t="s">
        <v>23236</v>
      </c>
      <c r="C1705" s="985">
        <v>49</v>
      </c>
      <c r="D1705" s="1217">
        <f t="shared" si="28"/>
        <v>36.75</v>
      </c>
    </row>
    <row r="1706" spans="1:4" ht="14.4">
      <c r="A1706" s="909" t="s">
        <v>23237</v>
      </c>
      <c r="B1706" s="909" t="s">
        <v>21558</v>
      </c>
      <c r="C1706" s="985">
        <v>59</v>
      </c>
      <c r="D1706" s="1217">
        <f t="shared" si="28"/>
        <v>44.25</v>
      </c>
    </row>
    <row r="1707" spans="1:4" ht="14.4">
      <c r="A1707" s="909" t="s">
        <v>23238</v>
      </c>
      <c r="B1707" s="909" t="s">
        <v>23239</v>
      </c>
      <c r="C1707" s="985">
        <v>73</v>
      </c>
      <c r="D1707" s="1217">
        <f t="shared" si="28"/>
        <v>54.75</v>
      </c>
    </row>
    <row r="1708" spans="1:4" ht="14.4">
      <c r="A1708" s="909" t="s">
        <v>23240</v>
      </c>
      <c r="B1708" s="909" t="s">
        <v>23241</v>
      </c>
      <c r="C1708" s="985">
        <v>62</v>
      </c>
      <c r="D1708" s="1217">
        <f t="shared" si="28"/>
        <v>46.5</v>
      </c>
    </row>
    <row r="1709" spans="1:4" ht="14.4">
      <c r="A1709" s="909" t="s">
        <v>23242</v>
      </c>
      <c r="B1709" s="909" t="s">
        <v>23243</v>
      </c>
      <c r="C1709" s="985">
        <v>62</v>
      </c>
      <c r="D1709" s="1217">
        <f t="shared" si="28"/>
        <v>46.5</v>
      </c>
    </row>
    <row r="1710" spans="1:4" ht="14.4">
      <c r="A1710" s="909" t="s">
        <v>23244</v>
      </c>
      <c r="B1710" s="909" t="s">
        <v>21560</v>
      </c>
      <c r="C1710" s="985">
        <v>62</v>
      </c>
      <c r="D1710" s="1217">
        <f t="shared" si="28"/>
        <v>46.5</v>
      </c>
    </row>
    <row r="1711" spans="1:4" ht="14.4">
      <c r="A1711" s="909" t="s">
        <v>23245</v>
      </c>
      <c r="B1711" s="909" t="s">
        <v>23246</v>
      </c>
      <c r="C1711" s="985">
        <v>79</v>
      </c>
      <c r="D1711" s="1217">
        <f t="shared" si="28"/>
        <v>59.25</v>
      </c>
    </row>
    <row r="1712" spans="1:4" ht="14.4">
      <c r="A1712" s="909" t="s">
        <v>23247</v>
      </c>
      <c r="B1712" s="909" t="s">
        <v>23248</v>
      </c>
      <c r="C1712" s="985">
        <v>68</v>
      </c>
      <c r="D1712" s="1217">
        <f t="shared" si="28"/>
        <v>51</v>
      </c>
    </row>
    <row r="1713" spans="1:4" ht="14.4">
      <c r="A1713" s="909" t="s">
        <v>23249</v>
      </c>
      <c r="B1713" s="909" t="s">
        <v>23250</v>
      </c>
      <c r="C1713" s="985">
        <v>48</v>
      </c>
      <c r="D1713" s="1217">
        <f t="shared" si="28"/>
        <v>36</v>
      </c>
    </row>
    <row r="1714" spans="1:4" ht="14.4">
      <c r="A1714" s="909" t="s">
        <v>23251</v>
      </c>
      <c r="B1714" s="909" t="s">
        <v>23252</v>
      </c>
      <c r="C1714" s="985">
        <v>91</v>
      </c>
      <c r="D1714" s="1217">
        <f t="shared" si="28"/>
        <v>68.25</v>
      </c>
    </row>
    <row r="1715" spans="1:4" ht="14.4">
      <c r="A1715" s="909" t="s">
        <v>23253</v>
      </c>
      <c r="B1715" s="909" t="s">
        <v>23254</v>
      </c>
      <c r="C1715" s="985">
        <v>351</v>
      </c>
      <c r="D1715" s="1217">
        <f t="shared" si="28"/>
        <v>263.25</v>
      </c>
    </row>
    <row r="1716" spans="1:4" ht="14.4">
      <c r="A1716" s="909" t="s">
        <v>23255</v>
      </c>
      <c r="B1716" s="909" t="s">
        <v>23256</v>
      </c>
      <c r="C1716" s="985">
        <v>79</v>
      </c>
      <c r="D1716" s="1217">
        <f t="shared" si="28"/>
        <v>59.25</v>
      </c>
    </row>
    <row r="1717" spans="1:4" ht="14.4">
      <c r="A1717" s="909" t="s">
        <v>23257</v>
      </c>
      <c r="B1717" s="909" t="s">
        <v>23258</v>
      </c>
      <c r="C1717" s="985">
        <v>89</v>
      </c>
      <c r="D1717" s="1217">
        <f t="shared" si="28"/>
        <v>66.75</v>
      </c>
    </row>
    <row r="1718" spans="1:4" ht="14.4">
      <c r="A1718" s="909" t="s">
        <v>23259</v>
      </c>
      <c r="B1718" s="909" t="s">
        <v>23260</v>
      </c>
      <c r="C1718" s="985">
        <v>91</v>
      </c>
      <c r="D1718" s="1217">
        <f t="shared" si="28"/>
        <v>68.25</v>
      </c>
    </row>
    <row r="1719" spans="1:4" ht="14.4">
      <c r="A1719" s="909" t="s">
        <v>23261</v>
      </c>
      <c r="B1719" s="909" t="s">
        <v>23262</v>
      </c>
      <c r="C1719" s="985">
        <v>351</v>
      </c>
      <c r="D1719" s="1217">
        <f t="shared" si="28"/>
        <v>263.25</v>
      </c>
    </row>
    <row r="1720" spans="1:4" ht="14.4">
      <c r="A1720" s="909" t="s">
        <v>23263</v>
      </c>
      <c r="B1720" s="909" t="s">
        <v>23264</v>
      </c>
      <c r="C1720" s="985">
        <v>37</v>
      </c>
      <c r="D1720" s="1217">
        <f t="shared" si="28"/>
        <v>27.75</v>
      </c>
    </row>
    <row r="1721" spans="1:4" ht="14.4">
      <c r="A1721" s="909" t="s">
        <v>23265</v>
      </c>
      <c r="B1721" s="909" t="s">
        <v>23266</v>
      </c>
      <c r="C1721" s="985">
        <v>43</v>
      </c>
      <c r="D1721" s="1217">
        <f t="shared" si="28"/>
        <v>32.25</v>
      </c>
    </row>
    <row r="1722" spans="1:4" ht="14.4">
      <c r="A1722" s="909" t="s">
        <v>23267</v>
      </c>
      <c r="B1722" s="909" t="s">
        <v>23268</v>
      </c>
      <c r="C1722" s="985">
        <v>202</v>
      </c>
      <c r="D1722" s="1217">
        <f t="shared" si="28"/>
        <v>151.5</v>
      </c>
    </row>
    <row r="1723" spans="1:4" ht="14.4">
      <c r="A1723" s="909" t="s">
        <v>23269</v>
      </c>
      <c r="B1723" s="909" t="s">
        <v>23270</v>
      </c>
      <c r="C1723" s="985">
        <v>171</v>
      </c>
      <c r="D1723" s="1217">
        <f t="shared" si="28"/>
        <v>128.25</v>
      </c>
    </row>
    <row r="1724" spans="1:4" ht="14.4">
      <c r="A1724" s="909" t="s">
        <v>23271</v>
      </c>
      <c r="B1724" s="909" t="s">
        <v>23272</v>
      </c>
      <c r="C1724" s="985">
        <v>72</v>
      </c>
      <c r="D1724" s="1217">
        <f t="shared" si="28"/>
        <v>54</v>
      </c>
    </row>
    <row r="1725" spans="1:4" ht="14.4">
      <c r="A1725" s="909" t="s">
        <v>23273</v>
      </c>
      <c r="B1725" s="909" t="s">
        <v>23274</v>
      </c>
      <c r="C1725" s="985">
        <v>58</v>
      </c>
      <c r="D1725" s="1217">
        <f t="shared" si="28"/>
        <v>43.5</v>
      </c>
    </row>
    <row r="1726" spans="1:4" ht="14.4">
      <c r="A1726" s="909" t="s">
        <v>23275</v>
      </c>
      <c r="B1726" s="909" t="s">
        <v>23276</v>
      </c>
      <c r="C1726" s="985">
        <v>80</v>
      </c>
      <c r="D1726" s="1217">
        <f t="shared" si="28"/>
        <v>60</v>
      </c>
    </row>
    <row r="1727" spans="1:4" ht="14.4">
      <c r="A1727" s="909" t="s">
        <v>23277</v>
      </c>
      <c r="B1727" s="909" t="s">
        <v>23278</v>
      </c>
      <c r="C1727" s="985">
        <v>95</v>
      </c>
      <c r="D1727" s="1217">
        <f t="shared" si="28"/>
        <v>71.25</v>
      </c>
    </row>
    <row r="1728" spans="1:4" ht="14.4">
      <c r="A1728" s="909" t="s">
        <v>23279</v>
      </c>
      <c r="B1728" s="909" t="s">
        <v>23280</v>
      </c>
      <c r="C1728" s="985">
        <v>178</v>
      </c>
      <c r="D1728" s="1217">
        <f t="shared" si="28"/>
        <v>133.5</v>
      </c>
    </row>
    <row r="1729" spans="1:4" ht="14.4">
      <c r="A1729" s="909" t="s">
        <v>23281</v>
      </c>
      <c r="B1729" s="909" t="s">
        <v>23282</v>
      </c>
      <c r="C1729" s="985">
        <v>113</v>
      </c>
      <c r="D1729" s="1217">
        <f t="shared" si="28"/>
        <v>84.75</v>
      </c>
    </row>
    <row r="1730" spans="1:4" ht="14.4">
      <c r="A1730" s="909" t="s">
        <v>23283</v>
      </c>
      <c r="B1730" s="909" t="s">
        <v>23284</v>
      </c>
      <c r="C1730" s="985">
        <v>188</v>
      </c>
      <c r="D1730" s="1217">
        <f t="shared" si="28"/>
        <v>141</v>
      </c>
    </row>
    <row r="1731" spans="1:4" ht="14.4">
      <c r="A1731" s="909" t="s">
        <v>23285</v>
      </c>
      <c r="B1731" s="909" t="s">
        <v>23286</v>
      </c>
      <c r="C1731" s="985">
        <v>202</v>
      </c>
      <c r="D1731" s="1217">
        <f t="shared" si="28"/>
        <v>151.5</v>
      </c>
    </row>
    <row r="1732" spans="1:4" ht="14.4">
      <c r="A1732" s="909" t="s">
        <v>23287</v>
      </c>
      <c r="B1732" s="909" t="s">
        <v>23288</v>
      </c>
      <c r="C1732" s="985">
        <v>57</v>
      </c>
      <c r="D1732" s="1217">
        <f t="shared" si="28"/>
        <v>42.75</v>
      </c>
    </row>
    <row r="1733" spans="1:4" ht="14.4">
      <c r="A1733" s="909" t="s">
        <v>23289</v>
      </c>
      <c r="B1733" s="909" t="s">
        <v>23290</v>
      </c>
      <c r="C1733" s="985">
        <v>1391</v>
      </c>
      <c r="D1733" s="1217">
        <f t="shared" si="28"/>
        <v>1043.25</v>
      </c>
    </row>
    <row r="1734" spans="1:4" ht="14.4">
      <c r="A1734" s="909" t="s">
        <v>23291</v>
      </c>
      <c r="B1734" s="909" t="s">
        <v>23292</v>
      </c>
      <c r="C1734" s="985">
        <v>37</v>
      </c>
      <c r="D1734" s="1217">
        <f t="shared" si="28"/>
        <v>27.75</v>
      </c>
    </row>
    <row r="1735" spans="1:4" ht="14.4">
      <c r="A1735" s="909" t="s">
        <v>23293</v>
      </c>
      <c r="B1735" s="909" t="s">
        <v>23294</v>
      </c>
      <c r="C1735" s="985">
        <v>176</v>
      </c>
      <c r="D1735" s="1217">
        <f t="shared" si="28"/>
        <v>132</v>
      </c>
    </row>
    <row r="1736" spans="1:4" ht="14.4">
      <c r="A1736" s="909" t="s">
        <v>23295</v>
      </c>
      <c r="B1736" s="909" t="s">
        <v>23296</v>
      </c>
      <c r="C1736" s="985">
        <v>10</v>
      </c>
      <c r="D1736" s="1217">
        <f t="shared" si="28"/>
        <v>7.5</v>
      </c>
    </row>
    <row r="1737" spans="1:4" ht="14.4">
      <c r="A1737" s="909" t="s">
        <v>23297</v>
      </c>
      <c r="B1737" s="909" t="s">
        <v>23298</v>
      </c>
      <c r="C1737" s="985">
        <v>18</v>
      </c>
      <c r="D1737" s="1217">
        <f t="shared" si="28"/>
        <v>13.5</v>
      </c>
    </row>
    <row r="1738" spans="1:4" ht="14.4">
      <c r="A1738" s="909" t="s">
        <v>23299</v>
      </c>
      <c r="B1738" s="909" t="s">
        <v>23300</v>
      </c>
      <c r="C1738" s="985">
        <v>19</v>
      </c>
      <c r="D1738" s="1217">
        <f t="shared" si="28"/>
        <v>14.25</v>
      </c>
    </row>
    <row r="1739" spans="1:4" ht="14.4">
      <c r="A1739" s="909" t="s">
        <v>23301</v>
      </c>
      <c r="B1739" s="909" t="s">
        <v>23302</v>
      </c>
      <c r="C1739" s="985">
        <v>428</v>
      </c>
      <c r="D1739" s="1217">
        <f t="shared" si="28"/>
        <v>321</v>
      </c>
    </row>
    <row r="1740" spans="1:4" ht="14.4">
      <c r="A1740" s="909" t="s">
        <v>23303</v>
      </c>
      <c r="B1740" s="909" t="s">
        <v>23304</v>
      </c>
      <c r="C1740" s="985">
        <v>407</v>
      </c>
      <c r="D1740" s="1217">
        <f t="shared" si="28"/>
        <v>305.25</v>
      </c>
    </row>
    <row r="1741" spans="1:4" ht="14.4">
      <c r="A1741" s="909" t="s">
        <v>23305</v>
      </c>
      <c r="B1741" s="909" t="s">
        <v>23306</v>
      </c>
      <c r="C1741" s="985">
        <v>342</v>
      </c>
      <c r="D1741" s="1217">
        <f t="shared" si="28"/>
        <v>256.5</v>
      </c>
    </row>
    <row r="1742" spans="1:4" ht="14.4">
      <c r="A1742" s="909" t="s">
        <v>23307</v>
      </c>
      <c r="B1742" s="909" t="s">
        <v>23308</v>
      </c>
      <c r="C1742" s="985">
        <v>93</v>
      </c>
      <c r="D1742" s="1217">
        <f t="shared" si="28"/>
        <v>69.75</v>
      </c>
    </row>
    <row r="1743" spans="1:4" ht="14.4">
      <c r="A1743" s="909" t="s">
        <v>23309</v>
      </c>
      <c r="B1743" s="909" t="s">
        <v>23310</v>
      </c>
      <c r="C1743" s="985">
        <v>67</v>
      </c>
      <c r="D1743" s="1217">
        <f t="shared" si="28"/>
        <v>50.25</v>
      </c>
    </row>
    <row r="1744" spans="1:4" ht="14.4">
      <c r="A1744" s="909" t="s">
        <v>23311</v>
      </c>
      <c r="B1744" s="909" t="s">
        <v>23312</v>
      </c>
      <c r="C1744" s="985">
        <v>76</v>
      </c>
      <c r="D1744" s="1217">
        <f t="shared" si="28"/>
        <v>57</v>
      </c>
    </row>
    <row r="1745" spans="1:4" ht="14.4">
      <c r="A1745" s="909" t="s">
        <v>23313</v>
      </c>
      <c r="B1745" s="909" t="s">
        <v>23314</v>
      </c>
      <c r="C1745" s="985">
        <v>59</v>
      </c>
      <c r="D1745" s="1217">
        <f t="shared" si="28"/>
        <v>44.25</v>
      </c>
    </row>
    <row r="1746" spans="1:4" ht="14.4">
      <c r="A1746" s="909" t="s">
        <v>23315</v>
      </c>
      <c r="B1746" s="909" t="s">
        <v>23316</v>
      </c>
      <c r="C1746" s="985">
        <v>30</v>
      </c>
      <c r="D1746" s="1217">
        <f t="shared" ref="D1746:D1809" si="29">C1746*0.75</f>
        <v>22.5</v>
      </c>
    </row>
    <row r="1747" spans="1:4" ht="14.4">
      <c r="A1747" s="909" t="s">
        <v>23317</v>
      </c>
      <c r="B1747" s="909" t="s">
        <v>23318</v>
      </c>
      <c r="C1747" s="985">
        <v>3560</v>
      </c>
      <c r="D1747" s="1217">
        <f t="shared" si="29"/>
        <v>2670</v>
      </c>
    </row>
    <row r="1748" spans="1:4" ht="14.4">
      <c r="A1748" s="909" t="s">
        <v>23319</v>
      </c>
      <c r="B1748" s="909" t="s">
        <v>23320</v>
      </c>
      <c r="C1748" s="985">
        <v>131</v>
      </c>
      <c r="D1748" s="1217">
        <f t="shared" si="29"/>
        <v>98.25</v>
      </c>
    </row>
    <row r="1749" spans="1:4" ht="14.4">
      <c r="A1749" s="909" t="s">
        <v>23321</v>
      </c>
      <c r="B1749" s="909" t="s">
        <v>23322</v>
      </c>
      <c r="C1749" s="985">
        <v>131</v>
      </c>
      <c r="D1749" s="1217">
        <f t="shared" si="29"/>
        <v>98.25</v>
      </c>
    </row>
    <row r="1750" spans="1:4" ht="14.4">
      <c r="A1750" s="909" t="s">
        <v>23323</v>
      </c>
      <c r="B1750" s="909" t="s">
        <v>23324</v>
      </c>
      <c r="C1750" s="985">
        <v>390</v>
      </c>
      <c r="D1750" s="1217">
        <f t="shared" si="29"/>
        <v>292.5</v>
      </c>
    </row>
    <row r="1751" spans="1:4" ht="14.4">
      <c r="A1751" s="909" t="s">
        <v>23325</v>
      </c>
      <c r="B1751" s="909" t="s">
        <v>23326</v>
      </c>
      <c r="C1751" s="985">
        <v>1342</v>
      </c>
      <c r="D1751" s="1217">
        <f t="shared" si="29"/>
        <v>1006.5</v>
      </c>
    </row>
    <row r="1752" spans="1:4" ht="14.4">
      <c r="A1752" s="909" t="s">
        <v>23327</v>
      </c>
      <c r="B1752" s="909" t="s">
        <v>23328</v>
      </c>
      <c r="C1752" s="985">
        <v>1342</v>
      </c>
      <c r="D1752" s="1217">
        <f t="shared" si="29"/>
        <v>1006.5</v>
      </c>
    </row>
    <row r="1753" spans="1:4" ht="14.4">
      <c r="A1753" s="909" t="s">
        <v>23329</v>
      </c>
      <c r="B1753" s="909" t="s">
        <v>23330</v>
      </c>
      <c r="C1753" s="985">
        <v>49</v>
      </c>
      <c r="D1753" s="1217">
        <f t="shared" si="29"/>
        <v>36.75</v>
      </c>
    </row>
    <row r="1754" spans="1:4" ht="14.4">
      <c r="A1754" s="909" t="s">
        <v>23331</v>
      </c>
      <c r="B1754" s="909" t="s">
        <v>23332</v>
      </c>
      <c r="C1754" s="985">
        <v>2</v>
      </c>
      <c r="D1754" s="1217">
        <f t="shared" si="29"/>
        <v>1.5</v>
      </c>
    </row>
    <row r="1755" spans="1:4" ht="14.4">
      <c r="A1755" s="909" t="s">
        <v>23333</v>
      </c>
      <c r="B1755" s="909" t="s">
        <v>23270</v>
      </c>
      <c r="C1755" s="985">
        <v>224</v>
      </c>
      <c r="D1755" s="1217">
        <f t="shared" si="29"/>
        <v>168</v>
      </c>
    </row>
    <row r="1756" spans="1:4" ht="14.4">
      <c r="A1756" s="909" t="s">
        <v>23334</v>
      </c>
      <c r="B1756" s="909" t="s">
        <v>23335</v>
      </c>
      <c r="C1756" s="985">
        <v>568</v>
      </c>
      <c r="D1756" s="1217">
        <f t="shared" si="29"/>
        <v>426</v>
      </c>
    </row>
    <row r="1757" spans="1:4" ht="14.4">
      <c r="A1757" s="909" t="s">
        <v>23336</v>
      </c>
      <c r="B1757" s="909" t="s">
        <v>23337</v>
      </c>
      <c r="C1757" s="985">
        <v>619</v>
      </c>
      <c r="D1757" s="1217">
        <f t="shared" si="29"/>
        <v>464.25</v>
      </c>
    </row>
    <row r="1758" spans="1:4" ht="14.4">
      <c r="A1758" s="909" t="s">
        <v>23338</v>
      </c>
      <c r="B1758" s="909" t="s">
        <v>23339</v>
      </c>
      <c r="C1758" s="985">
        <v>756</v>
      </c>
      <c r="D1758" s="1217">
        <f t="shared" si="29"/>
        <v>567</v>
      </c>
    </row>
    <row r="1759" spans="1:4" ht="14.4">
      <c r="A1759" s="909" t="s">
        <v>23340</v>
      </c>
      <c r="B1759" s="909" t="s">
        <v>23341</v>
      </c>
      <c r="C1759" s="985">
        <v>810</v>
      </c>
      <c r="D1759" s="1217">
        <f t="shared" si="29"/>
        <v>607.5</v>
      </c>
    </row>
    <row r="1760" spans="1:4" ht="14.4">
      <c r="A1760" s="909" t="s">
        <v>23342</v>
      </c>
      <c r="B1760" s="909" t="s">
        <v>23343</v>
      </c>
      <c r="C1760" s="985">
        <v>54</v>
      </c>
      <c r="D1760" s="1217">
        <f t="shared" si="29"/>
        <v>40.5</v>
      </c>
    </row>
    <row r="1761" spans="1:4" ht="14.4">
      <c r="A1761" s="909" t="s">
        <v>23344</v>
      </c>
      <c r="B1761" s="909" t="s">
        <v>23345</v>
      </c>
      <c r="C1761" s="985">
        <v>1930</v>
      </c>
      <c r="D1761" s="1217">
        <f t="shared" si="29"/>
        <v>1447.5</v>
      </c>
    </row>
    <row r="1762" spans="1:4" ht="14.4">
      <c r="A1762" s="909" t="s">
        <v>23346</v>
      </c>
      <c r="B1762" s="909" t="s">
        <v>23347</v>
      </c>
      <c r="C1762" s="985">
        <v>2423</v>
      </c>
      <c r="D1762" s="1217">
        <f t="shared" si="29"/>
        <v>1817.25</v>
      </c>
    </row>
    <row r="1763" spans="1:4" ht="14.4">
      <c r="A1763" s="909" t="s">
        <v>23348</v>
      </c>
      <c r="B1763" s="909" t="s">
        <v>23349</v>
      </c>
      <c r="C1763" s="985">
        <v>3046</v>
      </c>
      <c r="D1763" s="1217">
        <f t="shared" si="29"/>
        <v>2284.5</v>
      </c>
    </row>
    <row r="1764" spans="1:4" ht="14.4">
      <c r="A1764" s="909" t="s">
        <v>23350</v>
      </c>
      <c r="B1764" s="909" t="s">
        <v>23351</v>
      </c>
      <c r="C1764" s="985">
        <v>2084</v>
      </c>
      <c r="D1764" s="1217">
        <f t="shared" si="29"/>
        <v>1563</v>
      </c>
    </row>
    <row r="1765" spans="1:4" ht="14.4">
      <c r="A1765" s="909" t="s">
        <v>23352</v>
      </c>
      <c r="B1765" s="909" t="s">
        <v>23353</v>
      </c>
      <c r="C1765" s="985">
        <v>2608</v>
      </c>
      <c r="D1765" s="1217">
        <f t="shared" si="29"/>
        <v>1956</v>
      </c>
    </row>
    <row r="1766" spans="1:4" ht="14.4">
      <c r="A1766" s="909" t="s">
        <v>23354</v>
      </c>
      <c r="B1766" s="909" t="s">
        <v>23355</v>
      </c>
      <c r="C1766" s="985">
        <v>3252</v>
      </c>
      <c r="D1766" s="1217">
        <f t="shared" si="29"/>
        <v>2439</v>
      </c>
    </row>
    <row r="1767" spans="1:4" ht="14.4">
      <c r="A1767" s="909" t="s">
        <v>23356</v>
      </c>
      <c r="B1767" s="909" t="s">
        <v>23357</v>
      </c>
      <c r="C1767" s="985">
        <v>172</v>
      </c>
      <c r="D1767" s="1217">
        <f t="shared" si="29"/>
        <v>129</v>
      </c>
    </row>
    <row r="1768" spans="1:4" ht="14.4">
      <c r="A1768" s="909" t="s">
        <v>23358</v>
      </c>
      <c r="B1768" s="909" t="s">
        <v>23359</v>
      </c>
      <c r="C1768" s="985">
        <v>299</v>
      </c>
      <c r="D1768" s="1217">
        <f t="shared" si="29"/>
        <v>224.25</v>
      </c>
    </row>
    <row r="1769" spans="1:4" ht="14.4">
      <c r="A1769" s="909" t="s">
        <v>23360</v>
      </c>
      <c r="B1769" s="909" t="s">
        <v>23361</v>
      </c>
      <c r="C1769" s="985">
        <v>350</v>
      </c>
      <c r="D1769" s="1217">
        <f t="shared" si="29"/>
        <v>262.5</v>
      </c>
    </row>
    <row r="1770" spans="1:4" ht="14.4">
      <c r="A1770" s="909" t="s">
        <v>23362</v>
      </c>
      <c r="B1770" s="909" t="s">
        <v>23363</v>
      </c>
      <c r="C1770" s="985">
        <v>390</v>
      </c>
      <c r="D1770" s="1217">
        <f t="shared" si="29"/>
        <v>292.5</v>
      </c>
    </row>
    <row r="1771" spans="1:4" ht="14.4">
      <c r="A1771" s="909" t="s">
        <v>23364</v>
      </c>
      <c r="B1771" s="909" t="s">
        <v>23365</v>
      </c>
      <c r="C1771" s="985">
        <v>513</v>
      </c>
      <c r="D1771" s="1217">
        <f t="shared" si="29"/>
        <v>384.75</v>
      </c>
    </row>
    <row r="1772" spans="1:4" ht="14.4">
      <c r="A1772" s="909" t="s">
        <v>23366</v>
      </c>
      <c r="B1772" s="909" t="s">
        <v>23367</v>
      </c>
      <c r="C1772" s="985">
        <v>91</v>
      </c>
      <c r="D1772" s="1217">
        <f t="shared" si="29"/>
        <v>68.25</v>
      </c>
    </row>
    <row r="1773" spans="1:4" ht="14.4">
      <c r="A1773" s="909" t="s">
        <v>23368</v>
      </c>
      <c r="B1773" s="909" t="s">
        <v>23369</v>
      </c>
      <c r="C1773" s="985">
        <v>284</v>
      </c>
      <c r="D1773" s="1217">
        <f t="shared" si="29"/>
        <v>213</v>
      </c>
    </row>
    <row r="1774" spans="1:4" ht="14.4">
      <c r="A1774" s="909" t="s">
        <v>23370</v>
      </c>
      <c r="B1774" s="909" t="s">
        <v>23371</v>
      </c>
      <c r="C1774" s="985">
        <v>348</v>
      </c>
      <c r="D1774" s="1217">
        <f t="shared" si="29"/>
        <v>261</v>
      </c>
    </row>
    <row r="1775" spans="1:4" ht="14.4">
      <c r="A1775" s="909" t="s">
        <v>23372</v>
      </c>
      <c r="B1775" s="909" t="s">
        <v>23373</v>
      </c>
      <c r="C1775" s="985">
        <v>472</v>
      </c>
      <c r="D1775" s="1217">
        <f t="shared" si="29"/>
        <v>354</v>
      </c>
    </row>
    <row r="1776" spans="1:4" ht="14.4">
      <c r="A1776" s="909" t="s">
        <v>23374</v>
      </c>
      <c r="B1776" s="909" t="s">
        <v>23375</v>
      </c>
      <c r="C1776" s="985">
        <v>83</v>
      </c>
      <c r="D1776" s="1217">
        <f t="shared" si="29"/>
        <v>62.25</v>
      </c>
    </row>
    <row r="1777" spans="1:4" ht="14.4">
      <c r="A1777" s="909" t="s">
        <v>23376</v>
      </c>
      <c r="B1777" s="909" t="s">
        <v>23377</v>
      </c>
      <c r="C1777" s="985">
        <v>217</v>
      </c>
      <c r="D1777" s="1217">
        <f t="shared" si="29"/>
        <v>162.75</v>
      </c>
    </row>
    <row r="1778" spans="1:4" ht="14.4">
      <c r="A1778" s="909" t="s">
        <v>23378</v>
      </c>
      <c r="B1778" s="909" t="s">
        <v>23379</v>
      </c>
      <c r="C1778" s="985">
        <v>79</v>
      </c>
      <c r="D1778" s="1217">
        <f t="shared" si="29"/>
        <v>59.25</v>
      </c>
    </row>
    <row r="1779" spans="1:4" ht="14.4">
      <c r="A1779" s="909" t="s">
        <v>23380</v>
      </c>
      <c r="B1779" s="909" t="s">
        <v>23381</v>
      </c>
      <c r="C1779" s="985">
        <v>1406</v>
      </c>
      <c r="D1779" s="1217">
        <f t="shared" si="29"/>
        <v>1054.5</v>
      </c>
    </row>
    <row r="1780" spans="1:4" ht="14.4">
      <c r="A1780" s="909" t="s">
        <v>23382</v>
      </c>
      <c r="B1780" s="909" t="s">
        <v>23383</v>
      </c>
      <c r="C1780" s="985">
        <v>1497</v>
      </c>
      <c r="D1780" s="1217">
        <f t="shared" si="29"/>
        <v>1122.75</v>
      </c>
    </row>
    <row r="1781" spans="1:4" ht="14.4">
      <c r="A1781" s="909" t="s">
        <v>23384</v>
      </c>
      <c r="B1781" s="909" t="s">
        <v>23385</v>
      </c>
      <c r="C1781" s="985">
        <v>54</v>
      </c>
      <c r="D1781" s="1217">
        <f t="shared" si="29"/>
        <v>40.5</v>
      </c>
    </row>
    <row r="1782" spans="1:4" ht="14.4">
      <c r="A1782" s="909" t="s">
        <v>23386</v>
      </c>
      <c r="B1782" s="909" t="s">
        <v>23387</v>
      </c>
      <c r="C1782" s="985">
        <v>1235</v>
      </c>
      <c r="D1782" s="1217">
        <f t="shared" si="29"/>
        <v>926.25</v>
      </c>
    </row>
    <row r="1783" spans="1:4" ht="14.4">
      <c r="A1783" s="909" t="s">
        <v>23388</v>
      </c>
      <c r="B1783" s="909" t="s">
        <v>23389</v>
      </c>
      <c r="C1783" s="985">
        <v>357</v>
      </c>
      <c r="D1783" s="1217">
        <f t="shared" si="29"/>
        <v>267.75</v>
      </c>
    </row>
    <row r="1784" spans="1:4" ht="14.4">
      <c r="A1784" s="909" t="s">
        <v>23390</v>
      </c>
      <c r="B1784" s="909" t="s">
        <v>23391</v>
      </c>
      <c r="C1784" s="985">
        <v>623</v>
      </c>
      <c r="D1784" s="1217">
        <f t="shared" si="29"/>
        <v>467.25</v>
      </c>
    </row>
    <row r="1785" spans="1:4" ht="14.4">
      <c r="A1785" s="909" t="s">
        <v>23392</v>
      </c>
      <c r="B1785" s="909" t="s">
        <v>23393</v>
      </c>
      <c r="C1785" s="985">
        <v>623</v>
      </c>
      <c r="D1785" s="1217">
        <f t="shared" si="29"/>
        <v>467.25</v>
      </c>
    </row>
    <row r="1786" spans="1:4" ht="14.4">
      <c r="A1786" s="909" t="s">
        <v>23394</v>
      </c>
      <c r="B1786" s="909" t="s">
        <v>23395</v>
      </c>
      <c r="C1786" s="985">
        <v>419</v>
      </c>
      <c r="D1786" s="1217">
        <f t="shared" si="29"/>
        <v>314.25</v>
      </c>
    </row>
    <row r="1787" spans="1:4" ht="14.4">
      <c r="A1787" s="909" t="s">
        <v>23396</v>
      </c>
      <c r="B1787" s="909" t="s">
        <v>23397</v>
      </c>
      <c r="C1787" s="985">
        <v>343</v>
      </c>
      <c r="D1787" s="1217">
        <f t="shared" si="29"/>
        <v>257.25</v>
      </c>
    </row>
    <row r="1788" spans="1:4" ht="14.4">
      <c r="A1788" s="909" t="s">
        <v>23398</v>
      </c>
      <c r="B1788" s="909" t="s">
        <v>23399</v>
      </c>
      <c r="C1788" s="985">
        <v>76</v>
      </c>
      <c r="D1788" s="1217">
        <f t="shared" si="29"/>
        <v>57</v>
      </c>
    </row>
    <row r="1789" spans="1:4" ht="14.4">
      <c r="A1789" s="909" t="s">
        <v>23400</v>
      </c>
      <c r="B1789" s="909" t="s">
        <v>23401</v>
      </c>
      <c r="C1789" s="985">
        <v>76</v>
      </c>
      <c r="D1789" s="1217">
        <f t="shared" si="29"/>
        <v>57</v>
      </c>
    </row>
    <row r="1790" spans="1:4" ht="14.4">
      <c r="A1790" s="909" t="s">
        <v>23402</v>
      </c>
      <c r="B1790" s="909" t="s">
        <v>23403</v>
      </c>
      <c r="C1790" s="985">
        <v>86</v>
      </c>
      <c r="D1790" s="1217">
        <f t="shared" si="29"/>
        <v>64.5</v>
      </c>
    </row>
    <row r="1791" spans="1:4" ht="14.4">
      <c r="A1791" s="909" t="s">
        <v>23404</v>
      </c>
      <c r="B1791" s="909" t="s">
        <v>23405</v>
      </c>
      <c r="C1791" s="985">
        <v>1339</v>
      </c>
      <c r="D1791" s="1217">
        <f t="shared" si="29"/>
        <v>1004.25</v>
      </c>
    </row>
    <row r="1792" spans="1:4" ht="14.4">
      <c r="A1792" s="909" t="s">
        <v>23406</v>
      </c>
      <c r="B1792" s="909" t="s">
        <v>23407</v>
      </c>
      <c r="C1792" s="985">
        <v>388</v>
      </c>
      <c r="D1792" s="1217">
        <f t="shared" si="29"/>
        <v>291</v>
      </c>
    </row>
    <row r="1793" spans="1:4" ht="14.4">
      <c r="A1793" s="909" t="s">
        <v>23408</v>
      </c>
      <c r="B1793" s="909" t="s">
        <v>23409</v>
      </c>
      <c r="C1793" s="985">
        <v>643</v>
      </c>
      <c r="D1793" s="1217">
        <f t="shared" si="29"/>
        <v>482.25</v>
      </c>
    </row>
    <row r="1794" spans="1:4" ht="14.4">
      <c r="A1794" s="909" t="s">
        <v>23410</v>
      </c>
      <c r="B1794" s="909" t="s">
        <v>23411</v>
      </c>
      <c r="C1794" s="985">
        <v>643</v>
      </c>
      <c r="D1794" s="1217">
        <f t="shared" si="29"/>
        <v>482.25</v>
      </c>
    </row>
    <row r="1795" spans="1:4" ht="14.4">
      <c r="A1795" s="909" t="s">
        <v>23412</v>
      </c>
      <c r="B1795" s="909" t="s">
        <v>23413</v>
      </c>
      <c r="C1795" s="985">
        <v>429</v>
      </c>
      <c r="D1795" s="1217">
        <f t="shared" si="29"/>
        <v>321.75</v>
      </c>
    </row>
    <row r="1796" spans="1:4" ht="14.4">
      <c r="A1796" s="909" t="s">
        <v>23414</v>
      </c>
      <c r="B1796" s="909" t="s">
        <v>23415</v>
      </c>
      <c r="C1796" s="985">
        <v>368</v>
      </c>
      <c r="D1796" s="1217">
        <f t="shared" si="29"/>
        <v>276</v>
      </c>
    </row>
    <row r="1797" spans="1:4" ht="14.4">
      <c r="A1797" s="909" t="s">
        <v>23416</v>
      </c>
      <c r="B1797" s="909" t="s">
        <v>23417</v>
      </c>
      <c r="C1797" s="985">
        <v>86</v>
      </c>
      <c r="D1797" s="1217">
        <f t="shared" si="29"/>
        <v>64.5</v>
      </c>
    </row>
    <row r="1798" spans="1:4" ht="14.4">
      <c r="A1798" s="909" t="s">
        <v>23418</v>
      </c>
      <c r="B1798" s="909" t="s">
        <v>23419</v>
      </c>
      <c r="C1798" s="985">
        <v>109</v>
      </c>
      <c r="D1798" s="1217">
        <f t="shared" si="29"/>
        <v>81.75</v>
      </c>
    </row>
    <row r="1799" spans="1:4" ht="14.4">
      <c r="A1799" s="909" t="s">
        <v>23420</v>
      </c>
      <c r="B1799" s="909" t="s">
        <v>23421</v>
      </c>
      <c r="C1799" s="985">
        <v>1520</v>
      </c>
      <c r="D1799" s="1217">
        <f t="shared" si="29"/>
        <v>1140</v>
      </c>
    </row>
    <row r="1800" spans="1:4" ht="14.4">
      <c r="A1800" s="909" t="s">
        <v>23422</v>
      </c>
      <c r="B1800" s="909" t="s">
        <v>23423</v>
      </c>
      <c r="C1800" s="985">
        <v>419</v>
      </c>
      <c r="D1800" s="1217">
        <f t="shared" si="29"/>
        <v>314.25</v>
      </c>
    </row>
    <row r="1801" spans="1:4" ht="14.4">
      <c r="A1801" s="909" t="s">
        <v>23424</v>
      </c>
      <c r="B1801" s="909" t="s">
        <v>23425</v>
      </c>
      <c r="C1801" s="985">
        <v>694</v>
      </c>
      <c r="D1801" s="1217">
        <f t="shared" si="29"/>
        <v>520.5</v>
      </c>
    </row>
    <row r="1802" spans="1:4" ht="14.4">
      <c r="A1802" s="909" t="s">
        <v>23426</v>
      </c>
      <c r="B1802" s="909" t="s">
        <v>23427</v>
      </c>
      <c r="C1802" s="985">
        <v>694</v>
      </c>
      <c r="D1802" s="1217">
        <f t="shared" si="29"/>
        <v>520.5</v>
      </c>
    </row>
    <row r="1803" spans="1:4" ht="14.4">
      <c r="A1803" s="909" t="s">
        <v>23428</v>
      </c>
      <c r="B1803" s="909" t="s">
        <v>23429</v>
      </c>
      <c r="C1803" s="985">
        <v>470</v>
      </c>
      <c r="D1803" s="1217">
        <f t="shared" si="29"/>
        <v>352.5</v>
      </c>
    </row>
    <row r="1804" spans="1:4" ht="14.4">
      <c r="A1804" s="909" t="s">
        <v>23430</v>
      </c>
      <c r="B1804" s="909" t="s">
        <v>23431</v>
      </c>
      <c r="C1804" s="985">
        <v>378</v>
      </c>
      <c r="D1804" s="1217">
        <f t="shared" si="29"/>
        <v>283.5</v>
      </c>
    </row>
    <row r="1805" spans="1:4" ht="14.4">
      <c r="A1805" s="909" t="s">
        <v>23432</v>
      </c>
      <c r="B1805" s="909" t="s">
        <v>23433</v>
      </c>
      <c r="C1805" s="985">
        <v>102</v>
      </c>
      <c r="D1805" s="1217">
        <f t="shared" si="29"/>
        <v>76.5</v>
      </c>
    </row>
    <row r="1806" spans="1:4" ht="14.4">
      <c r="A1806" s="909" t="s">
        <v>23434</v>
      </c>
      <c r="B1806" s="909" t="s">
        <v>23435</v>
      </c>
      <c r="C1806" s="985">
        <v>123</v>
      </c>
      <c r="D1806" s="1217">
        <f t="shared" si="29"/>
        <v>92.25</v>
      </c>
    </row>
    <row r="1807" spans="1:4" ht="14.4">
      <c r="A1807" s="909" t="s">
        <v>23436</v>
      </c>
      <c r="B1807" s="909" t="s">
        <v>23437</v>
      </c>
      <c r="C1807" s="985">
        <v>1663</v>
      </c>
      <c r="D1807" s="1217">
        <f t="shared" si="29"/>
        <v>1247.25</v>
      </c>
    </row>
    <row r="1808" spans="1:4" ht="14.4">
      <c r="A1808" s="909" t="s">
        <v>23438</v>
      </c>
      <c r="B1808" s="909" t="s">
        <v>23439</v>
      </c>
      <c r="C1808" s="985">
        <v>490</v>
      </c>
      <c r="D1808" s="1217">
        <f t="shared" si="29"/>
        <v>367.5</v>
      </c>
    </row>
    <row r="1809" spans="1:4" ht="14.4">
      <c r="A1809" s="909" t="s">
        <v>23440</v>
      </c>
      <c r="B1809" s="909" t="s">
        <v>23441</v>
      </c>
      <c r="C1809" s="985">
        <v>745</v>
      </c>
      <c r="D1809" s="1217">
        <f t="shared" si="29"/>
        <v>558.75</v>
      </c>
    </row>
    <row r="1810" spans="1:4" ht="14.4">
      <c r="A1810" s="909" t="s">
        <v>23442</v>
      </c>
      <c r="B1810" s="909" t="s">
        <v>23443</v>
      </c>
      <c r="C1810" s="985">
        <v>745</v>
      </c>
      <c r="D1810" s="1217">
        <f t="shared" ref="D1810:D1873" si="30">C1810*0.75</f>
        <v>558.75</v>
      </c>
    </row>
    <row r="1811" spans="1:4" ht="14.4">
      <c r="A1811" s="909" t="s">
        <v>23444</v>
      </c>
      <c r="B1811" s="909" t="s">
        <v>23445</v>
      </c>
      <c r="C1811" s="985">
        <v>500</v>
      </c>
      <c r="D1811" s="1217">
        <f t="shared" si="30"/>
        <v>375</v>
      </c>
    </row>
    <row r="1812" spans="1:4" ht="14.4">
      <c r="A1812" s="909" t="s">
        <v>23446</v>
      </c>
      <c r="B1812" s="909" t="s">
        <v>23447</v>
      </c>
      <c r="C1812" s="985">
        <v>408</v>
      </c>
      <c r="D1812" s="1217">
        <f t="shared" si="30"/>
        <v>306</v>
      </c>
    </row>
    <row r="1813" spans="1:4" ht="14.4">
      <c r="A1813" s="909" t="s">
        <v>23448</v>
      </c>
      <c r="B1813" s="909" t="s">
        <v>23449</v>
      </c>
      <c r="C1813" s="985">
        <v>113</v>
      </c>
      <c r="D1813" s="1217">
        <f t="shared" si="30"/>
        <v>84.75</v>
      </c>
    </row>
    <row r="1814" spans="1:4" ht="14.4">
      <c r="A1814" s="909" t="s">
        <v>23450</v>
      </c>
      <c r="B1814" s="909" t="s">
        <v>23451</v>
      </c>
      <c r="C1814" s="985">
        <v>1734</v>
      </c>
      <c r="D1814" s="1217">
        <f t="shared" si="30"/>
        <v>1300.5</v>
      </c>
    </row>
    <row r="1815" spans="1:4" ht="14.4">
      <c r="A1815" s="909" t="s">
        <v>23452</v>
      </c>
      <c r="B1815" s="909" t="s">
        <v>23453</v>
      </c>
      <c r="C1815" s="985">
        <v>714</v>
      </c>
      <c r="D1815" s="1217">
        <f t="shared" si="30"/>
        <v>535.5</v>
      </c>
    </row>
    <row r="1816" spans="1:4" ht="14.4">
      <c r="A1816" s="909" t="s">
        <v>23454</v>
      </c>
      <c r="B1816" s="909" t="s">
        <v>23455</v>
      </c>
      <c r="C1816" s="985">
        <v>1061</v>
      </c>
      <c r="D1816" s="1217">
        <f t="shared" si="30"/>
        <v>795.75</v>
      </c>
    </row>
    <row r="1817" spans="1:4" ht="14.4">
      <c r="A1817" s="909" t="s">
        <v>23456</v>
      </c>
      <c r="B1817" s="909" t="s">
        <v>23457</v>
      </c>
      <c r="C1817" s="985">
        <v>1061</v>
      </c>
      <c r="D1817" s="1217">
        <f t="shared" si="30"/>
        <v>795.75</v>
      </c>
    </row>
    <row r="1818" spans="1:4" ht="14.4">
      <c r="A1818" s="909" t="s">
        <v>23458</v>
      </c>
      <c r="B1818" s="909" t="s">
        <v>23459</v>
      </c>
      <c r="C1818" s="985">
        <v>660</v>
      </c>
      <c r="D1818" s="1217">
        <f t="shared" si="30"/>
        <v>495</v>
      </c>
    </row>
    <row r="1819" spans="1:4" ht="14.4">
      <c r="A1819" s="909" t="s">
        <v>23460</v>
      </c>
      <c r="B1819" s="909" t="s">
        <v>23461</v>
      </c>
      <c r="C1819" s="985">
        <v>602</v>
      </c>
      <c r="D1819" s="1217">
        <f t="shared" si="30"/>
        <v>451.5</v>
      </c>
    </row>
    <row r="1820" spans="1:4" ht="14.4">
      <c r="A1820" s="909" t="s">
        <v>23462</v>
      </c>
      <c r="B1820" s="909" t="s">
        <v>23463</v>
      </c>
      <c r="C1820" s="985">
        <v>1041</v>
      </c>
      <c r="D1820" s="1217">
        <f t="shared" si="30"/>
        <v>780.75</v>
      </c>
    </row>
    <row r="1821" spans="1:4" ht="14.4">
      <c r="A1821" s="909" t="s">
        <v>23464</v>
      </c>
      <c r="B1821" s="909" t="s">
        <v>23465</v>
      </c>
      <c r="C1821" s="985">
        <v>327</v>
      </c>
      <c r="D1821" s="1217">
        <f t="shared" si="30"/>
        <v>245.25</v>
      </c>
    </row>
    <row r="1822" spans="1:4" ht="14.4">
      <c r="A1822" s="909" t="s">
        <v>23466</v>
      </c>
      <c r="B1822" s="909" t="s">
        <v>23467</v>
      </c>
      <c r="C1822" s="985">
        <v>531</v>
      </c>
      <c r="D1822" s="1217">
        <f t="shared" si="30"/>
        <v>398.25</v>
      </c>
    </row>
    <row r="1823" spans="1:4" ht="14.4">
      <c r="A1823" s="909" t="s">
        <v>23468</v>
      </c>
      <c r="B1823" s="909" t="s">
        <v>23469</v>
      </c>
      <c r="C1823" s="985">
        <v>531</v>
      </c>
      <c r="D1823" s="1217">
        <f t="shared" si="30"/>
        <v>398.25</v>
      </c>
    </row>
    <row r="1824" spans="1:4" ht="14.4">
      <c r="A1824" s="909" t="s">
        <v>23470</v>
      </c>
      <c r="B1824" s="909" t="s">
        <v>23471</v>
      </c>
      <c r="C1824" s="985">
        <v>357</v>
      </c>
      <c r="D1824" s="1217">
        <f t="shared" si="30"/>
        <v>267.75</v>
      </c>
    </row>
    <row r="1825" spans="1:4" ht="14.4">
      <c r="A1825" s="909" t="s">
        <v>23472</v>
      </c>
      <c r="B1825" s="909" t="s">
        <v>23473</v>
      </c>
      <c r="C1825" s="985">
        <v>296</v>
      </c>
      <c r="D1825" s="1217">
        <f t="shared" si="30"/>
        <v>222</v>
      </c>
    </row>
    <row r="1826" spans="1:4" ht="14.4">
      <c r="A1826" s="909" t="s">
        <v>23474</v>
      </c>
      <c r="B1826" s="909" t="s">
        <v>23475</v>
      </c>
      <c r="C1826" s="985">
        <v>76</v>
      </c>
      <c r="D1826" s="1217">
        <f t="shared" si="30"/>
        <v>57</v>
      </c>
    </row>
    <row r="1827" spans="1:4" ht="14.4">
      <c r="A1827" s="909" t="s">
        <v>23476</v>
      </c>
      <c r="B1827" s="909" t="s">
        <v>23477</v>
      </c>
      <c r="C1827" s="985">
        <v>43</v>
      </c>
      <c r="D1827" s="1217">
        <f t="shared" si="30"/>
        <v>32.25</v>
      </c>
    </row>
    <row r="1828" spans="1:4" ht="14.4">
      <c r="A1828" s="909" t="s">
        <v>23478</v>
      </c>
      <c r="B1828" s="909" t="s">
        <v>23479</v>
      </c>
      <c r="C1828" s="985">
        <v>55</v>
      </c>
      <c r="D1828" s="1217">
        <f t="shared" si="30"/>
        <v>41.25</v>
      </c>
    </row>
    <row r="1829" spans="1:4" ht="14.4">
      <c r="A1829" s="909" t="s">
        <v>23480</v>
      </c>
      <c r="B1829" s="909" t="s">
        <v>23481</v>
      </c>
      <c r="C1829" s="985">
        <v>114</v>
      </c>
      <c r="D1829" s="1217">
        <f t="shared" si="30"/>
        <v>85.5</v>
      </c>
    </row>
    <row r="1830" spans="1:4" ht="14.4">
      <c r="A1830" s="909" t="s">
        <v>23482</v>
      </c>
      <c r="B1830" s="909" t="s">
        <v>23483</v>
      </c>
      <c r="C1830" s="985">
        <v>147</v>
      </c>
      <c r="D1830" s="1217">
        <f t="shared" si="30"/>
        <v>110.25</v>
      </c>
    </row>
    <row r="1831" spans="1:4" ht="14.4">
      <c r="A1831" s="909" t="s">
        <v>23484</v>
      </c>
      <c r="B1831" s="909" t="s">
        <v>23485</v>
      </c>
      <c r="C1831" s="985">
        <v>158</v>
      </c>
      <c r="D1831" s="1217">
        <f t="shared" si="30"/>
        <v>118.5</v>
      </c>
    </row>
    <row r="1832" spans="1:4" ht="14.4">
      <c r="A1832" s="909" t="s">
        <v>23486</v>
      </c>
      <c r="B1832" s="909" t="s">
        <v>23487</v>
      </c>
      <c r="C1832" s="985">
        <v>555</v>
      </c>
      <c r="D1832" s="1217">
        <f t="shared" si="30"/>
        <v>416.25</v>
      </c>
    </row>
    <row r="1833" spans="1:4" ht="14.4">
      <c r="A1833" s="909" t="s">
        <v>23488</v>
      </c>
      <c r="B1833" s="909" t="s">
        <v>23489</v>
      </c>
      <c r="C1833" s="985">
        <v>700</v>
      </c>
      <c r="D1833" s="1217">
        <f t="shared" si="30"/>
        <v>525</v>
      </c>
    </row>
    <row r="1834" spans="1:4" ht="14.4">
      <c r="A1834" s="909" t="s">
        <v>23490</v>
      </c>
      <c r="B1834" s="909" t="s">
        <v>23491</v>
      </c>
      <c r="C1834" s="985">
        <v>231</v>
      </c>
      <c r="D1834" s="1217">
        <f t="shared" si="30"/>
        <v>173.25</v>
      </c>
    </row>
    <row r="1835" spans="1:4" ht="14.4">
      <c r="A1835" s="909" t="s">
        <v>23492</v>
      </c>
      <c r="B1835" s="909" t="s">
        <v>23493</v>
      </c>
      <c r="C1835" s="985">
        <v>2273</v>
      </c>
      <c r="D1835" s="1217">
        <f t="shared" si="30"/>
        <v>1704.75</v>
      </c>
    </row>
    <row r="1836" spans="1:4" ht="14.4">
      <c r="A1836" s="909" t="s">
        <v>23494</v>
      </c>
      <c r="B1836" s="909" t="s">
        <v>23495</v>
      </c>
      <c r="C1836" s="985">
        <v>2408</v>
      </c>
      <c r="D1836" s="1217">
        <f t="shared" si="30"/>
        <v>1806</v>
      </c>
    </row>
    <row r="1837" spans="1:4" ht="14.4">
      <c r="A1837" s="909" t="s">
        <v>23496</v>
      </c>
      <c r="B1837" s="909" t="s">
        <v>23497</v>
      </c>
      <c r="C1837" s="985">
        <v>2713</v>
      </c>
      <c r="D1837" s="1217">
        <f t="shared" si="30"/>
        <v>2034.75</v>
      </c>
    </row>
    <row r="1838" spans="1:4" ht="14.4">
      <c r="A1838" s="909" t="s">
        <v>23498</v>
      </c>
      <c r="B1838" s="909" t="s">
        <v>23499</v>
      </c>
      <c r="C1838" s="985">
        <v>2879</v>
      </c>
      <c r="D1838" s="1217">
        <f t="shared" si="30"/>
        <v>2159.25</v>
      </c>
    </row>
    <row r="1839" spans="1:4" ht="14.4">
      <c r="A1839" s="909" t="s">
        <v>23500</v>
      </c>
      <c r="B1839" s="909" t="s">
        <v>23501</v>
      </c>
      <c r="C1839" s="985">
        <v>148</v>
      </c>
      <c r="D1839" s="1217">
        <f t="shared" si="30"/>
        <v>111</v>
      </c>
    </row>
    <row r="1840" spans="1:4" ht="14.4">
      <c r="A1840" s="909" t="s">
        <v>23502</v>
      </c>
      <c r="B1840" s="909" t="s">
        <v>23503</v>
      </c>
      <c r="C1840" s="985">
        <v>569</v>
      </c>
      <c r="D1840" s="1217">
        <f t="shared" si="30"/>
        <v>426.75</v>
      </c>
    </row>
    <row r="1841" spans="1:4" ht="14.4">
      <c r="A1841" s="909" t="s">
        <v>23504</v>
      </c>
      <c r="B1841" s="909" t="s">
        <v>23505</v>
      </c>
      <c r="C1841" s="985">
        <v>569</v>
      </c>
      <c r="D1841" s="1217">
        <f t="shared" si="30"/>
        <v>426.75</v>
      </c>
    </row>
    <row r="1842" spans="1:4" ht="14.4">
      <c r="A1842" s="909" t="s">
        <v>23506</v>
      </c>
      <c r="B1842" s="909" t="s">
        <v>23507</v>
      </c>
      <c r="C1842" s="985">
        <v>918</v>
      </c>
      <c r="D1842" s="1217">
        <f t="shared" si="30"/>
        <v>688.5</v>
      </c>
    </row>
    <row r="1843" spans="1:4" ht="14.4">
      <c r="A1843" s="909" t="s">
        <v>23508</v>
      </c>
      <c r="B1843" s="909" t="s">
        <v>23509</v>
      </c>
      <c r="C1843" s="985">
        <v>1182</v>
      </c>
      <c r="D1843" s="1217">
        <f t="shared" si="30"/>
        <v>886.5</v>
      </c>
    </row>
    <row r="1844" spans="1:4" ht="14.4">
      <c r="A1844" s="909" t="s">
        <v>23510</v>
      </c>
      <c r="B1844" s="909" t="s">
        <v>23511</v>
      </c>
      <c r="C1844" s="985">
        <v>1703</v>
      </c>
      <c r="D1844" s="1217">
        <f t="shared" si="30"/>
        <v>1277.25</v>
      </c>
    </row>
    <row r="1845" spans="1:4" ht="14.4">
      <c r="A1845" s="909" t="s">
        <v>23512</v>
      </c>
      <c r="B1845" s="909" t="s">
        <v>23513</v>
      </c>
      <c r="C1845" s="985">
        <v>1968</v>
      </c>
      <c r="D1845" s="1217">
        <f t="shared" si="30"/>
        <v>1476</v>
      </c>
    </row>
    <row r="1846" spans="1:4" ht="14.4">
      <c r="A1846" s="909" t="s">
        <v>23514</v>
      </c>
      <c r="B1846" s="909" t="s">
        <v>23515</v>
      </c>
      <c r="C1846" s="985">
        <v>418</v>
      </c>
      <c r="D1846" s="1217">
        <f t="shared" si="30"/>
        <v>313.5</v>
      </c>
    </row>
    <row r="1847" spans="1:4" ht="14.4">
      <c r="A1847" s="909" t="s">
        <v>23516</v>
      </c>
      <c r="B1847" s="909" t="s">
        <v>23517</v>
      </c>
      <c r="C1847" s="985">
        <v>54</v>
      </c>
      <c r="D1847" s="1217">
        <f t="shared" si="30"/>
        <v>40.5</v>
      </c>
    </row>
    <row r="1848" spans="1:4" ht="14.4">
      <c r="A1848" s="909" t="s">
        <v>23518</v>
      </c>
      <c r="B1848" s="909" t="s">
        <v>23519</v>
      </c>
      <c r="C1848" s="985">
        <v>7140</v>
      </c>
      <c r="D1848" s="1217">
        <f t="shared" si="30"/>
        <v>5355</v>
      </c>
    </row>
    <row r="1849" spans="1:4" ht="14.4">
      <c r="A1849" s="909" t="s">
        <v>23520</v>
      </c>
      <c r="B1849" s="909" t="s">
        <v>23519</v>
      </c>
      <c r="C1849" s="985">
        <v>6120</v>
      </c>
      <c r="D1849" s="1217">
        <f t="shared" si="30"/>
        <v>4590</v>
      </c>
    </row>
    <row r="1850" spans="1:4" ht="14.4">
      <c r="A1850" s="909" t="s">
        <v>23521</v>
      </c>
      <c r="B1850" s="909" t="s">
        <v>23519</v>
      </c>
      <c r="C1850" s="985">
        <v>7140</v>
      </c>
      <c r="D1850" s="1217">
        <f t="shared" si="30"/>
        <v>5355</v>
      </c>
    </row>
    <row r="1851" spans="1:4" ht="14.4">
      <c r="A1851" s="909" t="s">
        <v>23522</v>
      </c>
      <c r="B1851" s="909" t="s">
        <v>23519</v>
      </c>
      <c r="C1851" s="985">
        <v>6120</v>
      </c>
      <c r="D1851" s="1217">
        <f t="shared" si="30"/>
        <v>4590</v>
      </c>
    </row>
    <row r="1852" spans="1:4" ht="14.4">
      <c r="A1852" s="909" t="s">
        <v>23523</v>
      </c>
      <c r="B1852" s="909" t="s">
        <v>23524</v>
      </c>
      <c r="C1852" s="985">
        <v>59</v>
      </c>
      <c r="D1852" s="1217">
        <f t="shared" si="30"/>
        <v>44.25</v>
      </c>
    </row>
    <row r="1853" spans="1:4" ht="14.4">
      <c r="A1853" s="909" t="s">
        <v>23525</v>
      </c>
      <c r="B1853" s="909" t="s">
        <v>23526</v>
      </c>
      <c r="C1853" s="985">
        <v>1116</v>
      </c>
      <c r="D1853" s="1217">
        <f t="shared" si="30"/>
        <v>837</v>
      </c>
    </row>
    <row r="1854" spans="1:4" ht="14.4">
      <c r="A1854" s="909" t="s">
        <v>23527</v>
      </c>
      <c r="B1854" s="909" t="s">
        <v>23528</v>
      </c>
      <c r="C1854" s="985">
        <v>1299</v>
      </c>
      <c r="D1854" s="1217">
        <f t="shared" si="30"/>
        <v>974.25</v>
      </c>
    </row>
    <row r="1855" spans="1:4" ht="14.4">
      <c r="A1855" s="909" t="s">
        <v>23529</v>
      </c>
      <c r="B1855" s="909" t="s">
        <v>23530</v>
      </c>
      <c r="C1855" s="985">
        <v>512</v>
      </c>
      <c r="D1855" s="1217">
        <f t="shared" si="30"/>
        <v>384</v>
      </c>
    </row>
    <row r="1856" spans="1:4" ht="14.4">
      <c r="A1856" s="909" t="s">
        <v>23531</v>
      </c>
      <c r="B1856" s="909" t="s">
        <v>23532</v>
      </c>
      <c r="C1856" s="985">
        <v>881</v>
      </c>
      <c r="D1856" s="1217">
        <f t="shared" si="30"/>
        <v>660.75</v>
      </c>
    </row>
    <row r="1857" spans="1:4" ht="14.4">
      <c r="A1857" s="909" t="s">
        <v>23533</v>
      </c>
      <c r="B1857" s="909" t="s">
        <v>23534</v>
      </c>
      <c r="C1857" s="985">
        <v>578</v>
      </c>
      <c r="D1857" s="1217">
        <f t="shared" si="30"/>
        <v>433.5</v>
      </c>
    </row>
    <row r="1858" spans="1:4" ht="14.4">
      <c r="A1858" s="909" t="s">
        <v>23535</v>
      </c>
      <c r="B1858" s="909" t="s">
        <v>23536</v>
      </c>
      <c r="C1858" s="985">
        <v>943</v>
      </c>
      <c r="D1858" s="1217">
        <f t="shared" si="30"/>
        <v>707.25</v>
      </c>
    </row>
    <row r="1859" spans="1:4" ht="14.4">
      <c r="A1859" s="909" t="s">
        <v>23537</v>
      </c>
      <c r="B1859" s="909" t="s">
        <v>23538</v>
      </c>
      <c r="C1859" s="985">
        <v>959</v>
      </c>
      <c r="D1859" s="1217">
        <f t="shared" si="30"/>
        <v>719.25</v>
      </c>
    </row>
    <row r="1860" spans="1:4" ht="14.4">
      <c r="A1860" s="909" t="s">
        <v>23539</v>
      </c>
      <c r="B1860" s="909" t="s">
        <v>23540</v>
      </c>
      <c r="C1860" s="985">
        <v>593</v>
      </c>
      <c r="D1860" s="1217">
        <f t="shared" si="30"/>
        <v>444.75</v>
      </c>
    </row>
    <row r="1861" spans="1:4" ht="14.4">
      <c r="A1861" s="909" t="s">
        <v>23541</v>
      </c>
      <c r="B1861" s="909" t="s">
        <v>23542</v>
      </c>
      <c r="C1861" s="985">
        <v>3798</v>
      </c>
      <c r="D1861" s="1217">
        <f t="shared" si="30"/>
        <v>2848.5</v>
      </c>
    </row>
    <row r="1862" spans="1:4" ht="14.4">
      <c r="A1862" s="909" t="s">
        <v>23543</v>
      </c>
      <c r="B1862" s="909" t="s">
        <v>23544</v>
      </c>
      <c r="C1862" s="985">
        <v>3798</v>
      </c>
      <c r="D1862" s="1217">
        <f t="shared" si="30"/>
        <v>2848.5</v>
      </c>
    </row>
    <row r="1863" spans="1:4" ht="14.4">
      <c r="A1863" s="909" t="s">
        <v>23545</v>
      </c>
      <c r="B1863" s="909" t="s">
        <v>23546</v>
      </c>
      <c r="C1863" s="985">
        <v>4454</v>
      </c>
      <c r="D1863" s="1217">
        <f t="shared" si="30"/>
        <v>3340.5</v>
      </c>
    </row>
    <row r="1864" spans="1:4" ht="14.4">
      <c r="A1864" s="909" t="s">
        <v>23547</v>
      </c>
      <c r="B1864" s="909" t="s">
        <v>23546</v>
      </c>
      <c r="C1864" s="985">
        <v>4454</v>
      </c>
      <c r="D1864" s="1217">
        <f t="shared" si="30"/>
        <v>3340.5</v>
      </c>
    </row>
    <row r="1865" spans="1:4" ht="14.4">
      <c r="A1865" s="909" t="s">
        <v>23548</v>
      </c>
      <c r="B1865" s="909" t="s">
        <v>23549</v>
      </c>
      <c r="C1865" s="985">
        <v>3663</v>
      </c>
      <c r="D1865" s="1217">
        <f t="shared" si="30"/>
        <v>2747.25</v>
      </c>
    </row>
    <row r="1866" spans="1:4" ht="14.4">
      <c r="A1866" s="909" t="s">
        <v>23550</v>
      </c>
      <c r="B1866" s="909" t="s">
        <v>23551</v>
      </c>
      <c r="C1866" s="985">
        <v>3663</v>
      </c>
      <c r="D1866" s="1217">
        <f t="shared" si="30"/>
        <v>2747.25</v>
      </c>
    </row>
    <row r="1867" spans="1:4" ht="14.4">
      <c r="A1867" s="909" t="s">
        <v>23552</v>
      </c>
      <c r="B1867" s="909" t="s">
        <v>23553</v>
      </c>
      <c r="C1867" s="985">
        <v>4319</v>
      </c>
      <c r="D1867" s="1217">
        <f t="shared" si="30"/>
        <v>3239.25</v>
      </c>
    </row>
    <row r="1868" spans="1:4" ht="14.4">
      <c r="A1868" s="909" t="s">
        <v>23554</v>
      </c>
      <c r="B1868" s="909" t="s">
        <v>23551</v>
      </c>
      <c r="C1868" s="985">
        <v>4319</v>
      </c>
      <c r="D1868" s="1217">
        <f t="shared" si="30"/>
        <v>3239.25</v>
      </c>
    </row>
    <row r="1869" spans="1:4" ht="14.4">
      <c r="A1869" s="909" t="s">
        <v>23555</v>
      </c>
      <c r="B1869" s="909" t="s">
        <v>23556</v>
      </c>
      <c r="C1869" s="985">
        <v>3924</v>
      </c>
      <c r="D1869" s="1217">
        <f t="shared" si="30"/>
        <v>2943</v>
      </c>
    </row>
    <row r="1870" spans="1:4" ht="14.4">
      <c r="A1870" s="909" t="s">
        <v>23557</v>
      </c>
      <c r="B1870" s="909" t="s">
        <v>23558</v>
      </c>
      <c r="C1870" s="985">
        <v>3924</v>
      </c>
      <c r="D1870" s="1217">
        <f t="shared" si="30"/>
        <v>2943</v>
      </c>
    </row>
    <row r="1871" spans="1:4" ht="14.4">
      <c r="A1871" s="909" t="s">
        <v>23559</v>
      </c>
      <c r="B1871" s="909" t="s">
        <v>23560</v>
      </c>
      <c r="C1871" s="985">
        <v>4582</v>
      </c>
      <c r="D1871" s="1217">
        <f t="shared" si="30"/>
        <v>3436.5</v>
      </c>
    </row>
    <row r="1872" spans="1:4" ht="14.4">
      <c r="A1872" s="909" t="s">
        <v>23561</v>
      </c>
      <c r="B1872" s="909" t="s">
        <v>23562</v>
      </c>
      <c r="C1872" s="985">
        <v>4582</v>
      </c>
      <c r="D1872" s="1217">
        <f t="shared" si="30"/>
        <v>3436.5</v>
      </c>
    </row>
    <row r="1873" spans="1:4" ht="14.4">
      <c r="A1873" s="909" t="s">
        <v>23563</v>
      </c>
      <c r="B1873" s="909" t="s">
        <v>23564</v>
      </c>
      <c r="C1873" s="985">
        <v>153</v>
      </c>
      <c r="D1873" s="1217">
        <f t="shared" si="30"/>
        <v>114.75</v>
      </c>
    </row>
    <row r="1874" spans="1:4" ht="14.4">
      <c r="A1874" s="909" t="s">
        <v>23565</v>
      </c>
      <c r="B1874" s="909" t="s">
        <v>23566</v>
      </c>
      <c r="C1874" s="985">
        <v>174</v>
      </c>
      <c r="D1874" s="1217">
        <f t="shared" ref="D1874:D1905" si="31">C1874*0.75</f>
        <v>130.5</v>
      </c>
    </row>
    <row r="1875" spans="1:4" ht="14.4">
      <c r="A1875" s="909" t="s">
        <v>23567</v>
      </c>
      <c r="B1875" s="909" t="s">
        <v>23568</v>
      </c>
      <c r="C1875" s="985">
        <v>194</v>
      </c>
      <c r="D1875" s="1217">
        <f t="shared" si="31"/>
        <v>145.5</v>
      </c>
    </row>
    <row r="1876" spans="1:4" ht="14.4">
      <c r="A1876" s="909" t="s">
        <v>23569</v>
      </c>
      <c r="B1876" s="909" t="s">
        <v>23570</v>
      </c>
      <c r="C1876" s="985">
        <v>31</v>
      </c>
      <c r="D1876" s="1217">
        <f t="shared" si="31"/>
        <v>23.25</v>
      </c>
    </row>
    <row r="1877" spans="1:4" ht="14.4">
      <c r="A1877" s="909" t="s">
        <v>23571</v>
      </c>
      <c r="B1877" s="909" t="s">
        <v>23572</v>
      </c>
      <c r="C1877" s="985">
        <v>164</v>
      </c>
      <c r="D1877" s="1217">
        <f t="shared" si="31"/>
        <v>123</v>
      </c>
    </row>
    <row r="1878" spans="1:4" ht="14.4">
      <c r="A1878" s="909" t="s">
        <v>23573</v>
      </c>
      <c r="B1878" s="909" t="s">
        <v>23574</v>
      </c>
      <c r="C1878" s="985">
        <v>355</v>
      </c>
      <c r="D1878" s="1217">
        <f t="shared" si="31"/>
        <v>266.25</v>
      </c>
    </row>
    <row r="1879" spans="1:4" ht="14.4">
      <c r="A1879" s="909" t="s">
        <v>23575</v>
      </c>
      <c r="B1879" s="909" t="s">
        <v>23576</v>
      </c>
      <c r="C1879" s="985">
        <v>59</v>
      </c>
      <c r="D1879" s="1217">
        <f t="shared" si="31"/>
        <v>44.25</v>
      </c>
    </row>
    <row r="1880" spans="1:4" ht="14.4">
      <c r="A1880" s="909" t="s">
        <v>23577</v>
      </c>
      <c r="B1880" s="909" t="s">
        <v>23578</v>
      </c>
      <c r="C1880" s="985">
        <v>54</v>
      </c>
      <c r="D1880" s="1217">
        <f t="shared" si="31"/>
        <v>40.5</v>
      </c>
    </row>
    <row r="1881" spans="1:4" ht="14.4">
      <c r="A1881" s="909" t="s">
        <v>23579</v>
      </c>
      <c r="B1881" s="909" t="s">
        <v>23580</v>
      </c>
      <c r="C1881" s="985">
        <v>68</v>
      </c>
      <c r="D1881" s="1217">
        <f t="shared" si="31"/>
        <v>51</v>
      </c>
    </row>
    <row r="1882" spans="1:4" ht="14.4">
      <c r="A1882" s="909" t="s">
        <v>23581</v>
      </c>
      <c r="B1882" s="909" t="s">
        <v>23582</v>
      </c>
      <c r="C1882" s="985">
        <v>74</v>
      </c>
      <c r="D1882" s="1217">
        <f t="shared" si="31"/>
        <v>55.5</v>
      </c>
    </row>
    <row r="1883" spans="1:4" ht="14.4">
      <c r="A1883" s="909" t="s">
        <v>23583</v>
      </c>
      <c r="B1883" s="909" t="s">
        <v>23584</v>
      </c>
      <c r="C1883" s="985">
        <v>65</v>
      </c>
      <c r="D1883" s="1217">
        <f t="shared" si="31"/>
        <v>48.75</v>
      </c>
    </row>
    <row r="1884" spans="1:4" ht="14.4">
      <c r="A1884" s="909" t="s">
        <v>23585</v>
      </c>
      <c r="B1884" s="909" t="s">
        <v>23586</v>
      </c>
      <c r="C1884" s="985">
        <v>63</v>
      </c>
      <c r="D1884" s="1217">
        <f t="shared" si="31"/>
        <v>47.25</v>
      </c>
    </row>
    <row r="1885" spans="1:4" ht="14.4">
      <c r="A1885" s="909" t="s">
        <v>23587</v>
      </c>
      <c r="B1885" s="909" t="s">
        <v>23588</v>
      </c>
      <c r="C1885" s="985">
        <v>69</v>
      </c>
      <c r="D1885" s="1217">
        <f t="shared" si="31"/>
        <v>51.75</v>
      </c>
    </row>
    <row r="1886" spans="1:4" ht="14.4">
      <c r="A1886" s="909" t="s">
        <v>23589</v>
      </c>
      <c r="B1886" s="909" t="s">
        <v>23586</v>
      </c>
      <c r="C1886" s="985">
        <v>65</v>
      </c>
      <c r="D1886" s="1217">
        <f t="shared" si="31"/>
        <v>48.75</v>
      </c>
    </row>
    <row r="1887" spans="1:4" ht="14.4">
      <c r="A1887" s="909" t="s">
        <v>23590</v>
      </c>
      <c r="B1887" s="909" t="s">
        <v>23591</v>
      </c>
      <c r="C1887" s="985">
        <v>72</v>
      </c>
      <c r="D1887" s="1217">
        <f t="shared" si="31"/>
        <v>54</v>
      </c>
    </row>
    <row r="1888" spans="1:4" ht="14.4">
      <c r="A1888" s="909" t="s">
        <v>23592</v>
      </c>
      <c r="B1888" s="909" t="s">
        <v>23591</v>
      </c>
      <c r="C1888" s="985">
        <v>68</v>
      </c>
      <c r="D1888" s="1217">
        <f t="shared" si="31"/>
        <v>51</v>
      </c>
    </row>
    <row r="1889" spans="1:4" ht="14.4">
      <c r="A1889" s="909" t="s">
        <v>23593</v>
      </c>
      <c r="B1889" s="909" t="s">
        <v>23594</v>
      </c>
      <c r="C1889" s="985">
        <v>75</v>
      </c>
      <c r="D1889" s="1217">
        <f t="shared" si="31"/>
        <v>56.25</v>
      </c>
    </row>
    <row r="1890" spans="1:4" ht="14.4">
      <c r="A1890" s="909" t="s">
        <v>23595</v>
      </c>
      <c r="B1890" s="909" t="s">
        <v>23596</v>
      </c>
      <c r="C1890" s="985">
        <v>77</v>
      </c>
      <c r="D1890" s="1217">
        <f t="shared" si="31"/>
        <v>57.75</v>
      </c>
    </row>
    <row r="1891" spans="1:4" ht="14.4">
      <c r="A1891" s="909" t="s">
        <v>23597</v>
      </c>
      <c r="B1891" s="909" t="s">
        <v>23598</v>
      </c>
      <c r="C1891" s="985">
        <v>135</v>
      </c>
      <c r="D1891" s="1217">
        <f t="shared" si="31"/>
        <v>101.25</v>
      </c>
    </row>
    <row r="1892" spans="1:4" ht="14.4">
      <c r="A1892" s="909" t="s">
        <v>23599</v>
      </c>
      <c r="B1892" s="909" t="s">
        <v>23600</v>
      </c>
      <c r="C1892" s="985">
        <v>22</v>
      </c>
      <c r="D1892" s="1217">
        <f t="shared" si="31"/>
        <v>16.5</v>
      </c>
    </row>
    <row r="1893" spans="1:4" ht="14.4">
      <c r="A1893" s="909" t="s">
        <v>23601</v>
      </c>
      <c r="B1893" s="909" t="s">
        <v>23602</v>
      </c>
      <c r="C1893" s="985">
        <v>7</v>
      </c>
      <c r="D1893" s="1217">
        <f t="shared" si="31"/>
        <v>5.25</v>
      </c>
    </row>
    <row r="1894" spans="1:4" ht="14.4">
      <c r="A1894" s="909" t="s">
        <v>23603</v>
      </c>
      <c r="B1894" s="909" t="s">
        <v>23604</v>
      </c>
      <c r="C1894" s="985">
        <v>22</v>
      </c>
      <c r="D1894" s="1217">
        <f t="shared" si="31"/>
        <v>16.5</v>
      </c>
    </row>
    <row r="1895" spans="1:4" ht="14.4">
      <c r="A1895" s="909" t="s">
        <v>23605</v>
      </c>
      <c r="B1895" s="909" t="s">
        <v>23606</v>
      </c>
      <c r="C1895" s="985">
        <v>22</v>
      </c>
      <c r="D1895" s="1217">
        <f t="shared" si="31"/>
        <v>16.5</v>
      </c>
    </row>
    <row r="1896" spans="1:4" ht="14.4">
      <c r="A1896" s="909" t="s">
        <v>23607</v>
      </c>
      <c r="B1896" s="909" t="s">
        <v>23608</v>
      </c>
      <c r="C1896" s="985">
        <v>22</v>
      </c>
      <c r="D1896" s="1217">
        <f t="shared" si="31"/>
        <v>16.5</v>
      </c>
    </row>
    <row r="1897" spans="1:4" ht="14.4">
      <c r="A1897" s="909" t="s">
        <v>23609</v>
      </c>
      <c r="B1897" s="909" t="s">
        <v>23610</v>
      </c>
      <c r="C1897" s="985">
        <v>231</v>
      </c>
      <c r="D1897" s="1217">
        <f t="shared" si="31"/>
        <v>173.25</v>
      </c>
    </row>
    <row r="1898" spans="1:4" ht="14.4">
      <c r="A1898" s="909" t="s">
        <v>23611</v>
      </c>
      <c r="B1898" s="909" t="s">
        <v>23612</v>
      </c>
      <c r="C1898" s="985">
        <v>240</v>
      </c>
      <c r="D1898" s="1217">
        <f t="shared" si="31"/>
        <v>180</v>
      </c>
    </row>
    <row r="1899" spans="1:4" ht="14.4">
      <c r="A1899" s="909" t="s">
        <v>23613</v>
      </c>
      <c r="B1899" s="909" t="s">
        <v>23614</v>
      </c>
      <c r="C1899" s="985">
        <v>41</v>
      </c>
      <c r="D1899" s="1217">
        <f t="shared" si="31"/>
        <v>30.75</v>
      </c>
    </row>
    <row r="1900" spans="1:4" ht="14.4">
      <c r="A1900" s="909" t="s">
        <v>23615</v>
      </c>
      <c r="B1900" s="909" t="s">
        <v>23616</v>
      </c>
      <c r="C1900" s="985">
        <v>84</v>
      </c>
      <c r="D1900" s="1217">
        <f t="shared" si="31"/>
        <v>63</v>
      </c>
    </row>
    <row r="1901" spans="1:4" ht="14.4">
      <c r="A1901" s="909" t="s">
        <v>23617</v>
      </c>
      <c r="B1901" s="909" t="s">
        <v>23618</v>
      </c>
      <c r="C1901" s="985">
        <v>57</v>
      </c>
      <c r="D1901" s="1217">
        <f t="shared" si="31"/>
        <v>42.75</v>
      </c>
    </row>
    <row r="1902" spans="1:4" ht="14.4">
      <c r="A1902" s="909" t="s">
        <v>23619</v>
      </c>
      <c r="B1902" s="909" t="s">
        <v>23620</v>
      </c>
      <c r="C1902" s="985">
        <v>57</v>
      </c>
      <c r="D1902" s="1217">
        <f t="shared" si="31"/>
        <v>42.75</v>
      </c>
    </row>
    <row r="1903" spans="1:4" ht="14.4">
      <c r="A1903" s="909" t="s">
        <v>23621</v>
      </c>
      <c r="B1903" s="909" t="s">
        <v>23622</v>
      </c>
      <c r="C1903" s="985">
        <v>35</v>
      </c>
      <c r="D1903" s="1217">
        <f t="shared" si="31"/>
        <v>26.25</v>
      </c>
    </row>
    <row r="1904" spans="1:4" ht="14.4">
      <c r="A1904" s="909" t="s">
        <v>23623</v>
      </c>
      <c r="B1904" s="909" t="s">
        <v>23624</v>
      </c>
      <c r="C1904" s="985">
        <v>247</v>
      </c>
      <c r="D1904" s="1217">
        <f t="shared" si="31"/>
        <v>185.25</v>
      </c>
    </row>
    <row r="1905" spans="1:4" ht="14.4">
      <c r="A1905" s="909" t="s">
        <v>23625</v>
      </c>
      <c r="B1905" s="909" t="s">
        <v>23626</v>
      </c>
      <c r="C1905" s="985">
        <v>247</v>
      </c>
      <c r="D1905" s="1217">
        <f t="shared" si="31"/>
        <v>185.25</v>
      </c>
    </row>
    <row r="1906" spans="1:4" ht="14.4">
      <c r="A1906" s="909" t="s">
        <v>23627</v>
      </c>
      <c r="B1906" s="909" t="s">
        <v>23628</v>
      </c>
      <c r="C1906" s="985">
        <v>247</v>
      </c>
      <c r="D1906" s="1217">
        <f t="shared" ref="D1906:D1937" si="32">C1906*0.75</f>
        <v>185.25</v>
      </c>
    </row>
    <row r="1907" spans="1:4" ht="14.4">
      <c r="A1907" s="909" t="s">
        <v>23629</v>
      </c>
      <c r="B1907" s="909" t="s">
        <v>23630</v>
      </c>
      <c r="C1907" s="985">
        <v>2294</v>
      </c>
      <c r="D1907" s="1217">
        <f t="shared" si="32"/>
        <v>1720.5</v>
      </c>
    </row>
    <row r="1908" spans="1:4" ht="14.4">
      <c r="A1908" s="909" t="s">
        <v>23631</v>
      </c>
      <c r="B1908" s="909" t="s">
        <v>23630</v>
      </c>
      <c r="C1908" s="985">
        <v>2294</v>
      </c>
      <c r="D1908" s="1217">
        <f t="shared" si="32"/>
        <v>1720.5</v>
      </c>
    </row>
    <row r="1909" spans="1:4" ht="14.4">
      <c r="A1909" s="909" t="s">
        <v>23632</v>
      </c>
      <c r="B1909" s="909" t="s">
        <v>23630</v>
      </c>
      <c r="C1909" s="985">
        <v>2294</v>
      </c>
      <c r="D1909" s="1217">
        <f t="shared" si="32"/>
        <v>1720.5</v>
      </c>
    </row>
    <row r="1910" spans="1:4" ht="14.4">
      <c r="A1910" s="909" t="s">
        <v>23633</v>
      </c>
      <c r="B1910" s="909" t="s">
        <v>23634</v>
      </c>
      <c r="C1910" s="985">
        <v>2526</v>
      </c>
      <c r="D1910" s="1217">
        <f t="shared" si="32"/>
        <v>1894.5</v>
      </c>
    </row>
    <row r="1911" spans="1:4" ht="14.4">
      <c r="A1911" s="909" t="s">
        <v>23635</v>
      </c>
      <c r="B1911" s="909" t="s">
        <v>23634</v>
      </c>
      <c r="C1911" s="985">
        <v>2526</v>
      </c>
      <c r="D1911" s="1217">
        <f t="shared" si="32"/>
        <v>1894.5</v>
      </c>
    </row>
    <row r="1912" spans="1:4" ht="14.4">
      <c r="A1912" s="909" t="s">
        <v>23636</v>
      </c>
      <c r="B1912" s="909" t="s">
        <v>23634</v>
      </c>
      <c r="C1912" s="985">
        <v>2526</v>
      </c>
      <c r="D1912" s="1217">
        <f t="shared" si="32"/>
        <v>1894.5</v>
      </c>
    </row>
    <row r="1913" spans="1:4" ht="14.4">
      <c r="A1913" s="909" t="s">
        <v>23637</v>
      </c>
      <c r="B1913" s="909" t="s">
        <v>23638</v>
      </c>
      <c r="C1913" s="985">
        <v>667</v>
      </c>
      <c r="D1913" s="1217">
        <f t="shared" si="32"/>
        <v>500.25</v>
      </c>
    </row>
    <row r="1914" spans="1:4" ht="14.4">
      <c r="A1914" s="909" t="s">
        <v>23639</v>
      </c>
      <c r="B1914" s="909" t="s">
        <v>23640</v>
      </c>
      <c r="C1914" s="985">
        <v>253</v>
      </c>
      <c r="D1914" s="1217">
        <f t="shared" si="32"/>
        <v>189.75</v>
      </c>
    </row>
    <row r="1915" spans="1:4" ht="14.4">
      <c r="A1915" s="909" t="s">
        <v>23641</v>
      </c>
      <c r="B1915" s="909" t="s">
        <v>23642</v>
      </c>
      <c r="C1915" s="985">
        <v>2256</v>
      </c>
      <c r="D1915" s="1217">
        <f t="shared" si="32"/>
        <v>1692</v>
      </c>
    </row>
    <row r="1916" spans="1:4" ht="14.4">
      <c r="A1916" s="909" t="s">
        <v>23643</v>
      </c>
      <c r="B1916" s="909" t="s">
        <v>23644</v>
      </c>
      <c r="C1916" s="985">
        <v>2758</v>
      </c>
      <c r="D1916" s="1217">
        <f t="shared" si="32"/>
        <v>2068.5</v>
      </c>
    </row>
    <row r="1917" spans="1:4" ht="14.4">
      <c r="A1917" s="909" t="s">
        <v>23645</v>
      </c>
      <c r="B1917" s="909" t="s">
        <v>23646</v>
      </c>
      <c r="C1917" s="985">
        <v>3038</v>
      </c>
      <c r="D1917" s="1217">
        <f t="shared" si="32"/>
        <v>2278.5</v>
      </c>
    </row>
    <row r="1918" spans="1:4" ht="14.4">
      <c r="A1918" s="909" t="s">
        <v>23647</v>
      </c>
      <c r="B1918" s="909" t="s">
        <v>23648</v>
      </c>
      <c r="C1918" s="985">
        <v>2060</v>
      </c>
      <c r="D1918" s="1217">
        <f t="shared" si="32"/>
        <v>1545</v>
      </c>
    </row>
    <row r="1919" spans="1:4" ht="14.4">
      <c r="A1919" s="909" t="s">
        <v>23649</v>
      </c>
      <c r="B1919" s="909" t="s">
        <v>23650</v>
      </c>
      <c r="C1919" s="985">
        <v>2559</v>
      </c>
      <c r="D1919" s="1217">
        <f t="shared" si="32"/>
        <v>1919.25</v>
      </c>
    </row>
    <row r="1920" spans="1:4" ht="14.4">
      <c r="A1920" s="909" t="s">
        <v>23651</v>
      </c>
      <c r="B1920" s="909" t="s">
        <v>23652</v>
      </c>
      <c r="C1920" s="985">
        <v>2808</v>
      </c>
      <c r="D1920" s="1217">
        <f t="shared" si="32"/>
        <v>2106</v>
      </c>
    </row>
    <row r="1921" spans="1:4" ht="14.4">
      <c r="A1921" s="909" t="s">
        <v>23653</v>
      </c>
      <c r="B1921" s="909" t="s">
        <v>23654</v>
      </c>
      <c r="C1921" s="985">
        <v>553</v>
      </c>
      <c r="D1921" s="1217">
        <f t="shared" si="32"/>
        <v>414.75</v>
      </c>
    </row>
    <row r="1922" spans="1:4" ht="14.4">
      <c r="A1922" s="909" t="s">
        <v>23655</v>
      </c>
      <c r="B1922" s="909" t="s">
        <v>23656</v>
      </c>
      <c r="C1922" s="985">
        <v>553</v>
      </c>
      <c r="D1922" s="1217">
        <f t="shared" si="32"/>
        <v>414.75</v>
      </c>
    </row>
    <row r="1923" spans="1:4" ht="14.4">
      <c r="A1923" s="909" t="s">
        <v>23657</v>
      </c>
      <c r="B1923" s="909" t="s">
        <v>23658</v>
      </c>
      <c r="C1923" s="985">
        <v>651</v>
      </c>
      <c r="D1923" s="1217">
        <f t="shared" si="32"/>
        <v>488.25</v>
      </c>
    </row>
    <row r="1924" spans="1:4" ht="14.4">
      <c r="A1924" s="909" t="s">
        <v>23659</v>
      </c>
      <c r="B1924" s="909" t="s">
        <v>23660</v>
      </c>
      <c r="C1924" s="985">
        <v>673</v>
      </c>
      <c r="D1924" s="1217">
        <f t="shared" si="32"/>
        <v>504.75</v>
      </c>
    </row>
    <row r="1925" spans="1:4" ht="14.4">
      <c r="A1925" s="909" t="s">
        <v>23661</v>
      </c>
      <c r="B1925" s="909" t="s">
        <v>23662</v>
      </c>
      <c r="C1925" s="985">
        <v>686</v>
      </c>
      <c r="D1925" s="1217">
        <f t="shared" si="32"/>
        <v>514.5</v>
      </c>
    </row>
    <row r="1926" spans="1:4" ht="14.4">
      <c r="A1926" s="909" t="s">
        <v>23663</v>
      </c>
      <c r="B1926" s="909" t="s">
        <v>23664</v>
      </c>
      <c r="C1926" s="985">
        <v>686</v>
      </c>
      <c r="D1926" s="1217">
        <f t="shared" si="32"/>
        <v>514.5</v>
      </c>
    </row>
    <row r="1927" spans="1:4" ht="14.4">
      <c r="A1927" s="909" t="s">
        <v>23665</v>
      </c>
      <c r="B1927" s="909" t="s">
        <v>23666</v>
      </c>
      <c r="C1927" s="985">
        <v>540</v>
      </c>
      <c r="D1927" s="1217">
        <f t="shared" si="32"/>
        <v>405</v>
      </c>
    </row>
    <row r="1928" spans="1:4" ht="14.4">
      <c r="A1928" s="909" t="s">
        <v>23667</v>
      </c>
      <c r="B1928" s="909" t="s">
        <v>23668</v>
      </c>
      <c r="C1928" s="985">
        <v>541</v>
      </c>
      <c r="D1928" s="1217">
        <f t="shared" si="32"/>
        <v>405.75</v>
      </c>
    </row>
    <row r="1929" spans="1:4" ht="14.4">
      <c r="A1929" s="909" t="s">
        <v>23669</v>
      </c>
      <c r="B1929" s="909" t="s">
        <v>23670</v>
      </c>
      <c r="C1929" s="985">
        <v>540</v>
      </c>
      <c r="D1929" s="1217">
        <f t="shared" si="32"/>
        <v>405</v>
      </c>
    </row>
    <row r="1930" spans="1:4" ht="14.4">
      <c r="A1930" s="909" t="s">
        <v>23671</v>
      </c>
      <c r="B1930" s="909" t="s">
        <v>23672</v>
      </c>
      <c r="C1930" s="985">
        <v>540</v>
      </c>
      <c r="D1930" s="1217">
        <f t="shared" si="32"/>
        <v>405</v>
      </c>
    </row>
    <row r="1931" spans="1:4" ht="14.4">
      <c r="A1931" s="909" t="s">
        <v>23673</v>
      </c>
      <c r="B1931" s="909" t="s">
        <v>23674</v>
      </c>
      <c r="C1931" s="985">
        <v>541</v>
      </c>
      <c r="D1931" s="1217">
        <f t="shared" si="32"/>
        <v>405.75</v>
      </c>
    </row>
    <row r="1932" spans="1:4" ht="14.4">
      <c r="A1932" s="909" t="s">
        <v>23675</v>
      </c>
      <c r="B1932" s="909" t="s">
        <v>23676</v>
      </c>
      <c r="C1932" s="985">
        <v>540</v>
      </c>
      <c r="D1932" s="1217">
        <f t="shared" si="32"/>
        <v>405</v>
      </c>
    </row>
    <row r="1933" spans="1:4" ht="14.4">
      <c r="A1933" s="909" t="s">
        <v>23677</v>
      </c>
      <c r="B1933" s="909" t="s">
        <v>23678</v>
      </c>
      <c r="C1933" s="985">
        <v>541</v>
      </c>
      <c r="D1933" s="1217">
        <f t="shared" si="32"/>
        <v>405.75</v>
      </c>
    </row>
    <row r="1934" spans="1:4" ht="14.4">
      <c r="A1934" s="909" t="s">
        <v>23679</v>
      </c>
      <c r="B1934" s="909" t="s">
        <v>23680</v>
      </c>
      <c r="C1934" s="985">
        <v>540</v>
      </c>
      <c r="D1934" s="1217">
        <f t="shared" si="32"/>
        <v>405</v>
      </c>
    </row>
    <row r="1935" spans="1:4" ht="14.4">
      <c r="A1935" s="909" t="s">
        <v>23681</v>
      </c>
      <c r="B1935" s="909" t="s">
        <v>23682</v>
      </c>
      <c r="C1935" s="985">
        <v>541</v>
      </c>
      <c r="D1935" s="1217">
        <f t="shared" si="32"/>
        <v>405.75</v>
      </c>
    </row>
    <row r="1936" spans="1:4" ht="14.4">
      <c r="A1936" s="909" t="s">
        <v>23683</v>
      </c>
      <c r="B1936" s="909" t="s">
        <v>23684</v>
      </c>
      <c r="C1936" s="985">
        <v>541</v>
      </c>
      <c r="D1936" s="1217">
        <f t="shared" si="32"/>
        <v>405.75</v>
      </c>
    </row>
    <row r="1937" spans="1:4" ht="14.4">
      <c r="A1937" s="909" t="s">
        <v>23685</v>
      </c>
      <c r="B1937" s="909" t="s">
        <v>23686</v>
      </c>
      <c r="C1937" s="985">
        <v>540</v>
      </c>
      <c r="D1937" s="1217">
        <f t="shared" ref="D1937:D2000" si="33">C1937*0.75</f>
        <v>405</v>
      </c>
    </row>
    <row r="1938" spans="1:4" ht="14.4">
      <c r="A1938" s="909" t="s">
        <v>23687</v>
      </c>
      <c r="B1938" s="909" t="s">
        <v>23688</v>
      </c>
      <c r="C1938" s="985">
        <v>541</v>
      </c>
      <c r="D1938" s="1217">
        <f t="shared" si="33"/>
        <v>405.75</v>
      </c>
    </row>
    <row r="1939" spans="1:4" ht="14.4">
      <c r="A1939" s="909" t="s">
        <v>23689</v>
      </c>
      <c r="B1939" s="909" t="s">
        <v>23690</v>
      </c>
      <c r="C1939" s="985">
        <v>540</v>
      </c>
      <c r="D1939" s="1217">
        <f t="shared" si="33"/>
        <v>405</v>
      </c>
    </row>
    <row r="1940" spans="1:4" ht="14.4">
      <c r="A1940" s="909" t="s">
        <v>23691</v>
      </c>
      <c r="B1940" s="909" t="s">
        <v>23692</v>
      </c>
      <c r="C1940" s="985">
        <v>540</v>
      </c>
      <c r="D1940" s="1217">
        <f t="shared" si="33"/>
        <v>405</v>
      </c>
    </row>
    <row r="1941" spans="1:4" ht="14.4">
      <c r="A1941" s="909" t="s">
        <v>23693</v>
      </c>
      <c r="B1941" s="909" t="s">
        <v>23694</v>
      </c>
      <c r="C1941" s="985">
        <v>541</v>
      </c>
      <c r="D1941" s="1217">
        <f t="shared" si="33"/>
        <v>405.75</v>
      </c>
    </row>
    <row r="1942" spans="1:4" ht="14.4">
      <c r="A1942" s="909" t="s">
        <v>23695</v>
      </c>
      <c r="B1942" s="909" t="s">
        <v>23696</v>
      </c>
      <c r="C1942" s="985">
        <v>541</v>
      </c>
      <c r="D1942" s="1217">
        <f t="shared" si="33"/>
        <v>405.75</v>
      </c>
    </row>
    <row r="1943" spans="1:4" ht="14.4">
      <c r="A1943" s="909" t="s">
        <v>23697</v>
      </c>
      <c r="B1943" s="909" t="s">
        <v>23698</v>
      </c>
      <c r="C1943" s="985">
        <v>541</v>
      </c>
      <c r="D1943" s="1217">
        <f t="shared" si="33"/>
        <v>405.75</v>
      </c>
    </row>
    <row r="1944" spans="1:4" ht="14.4">
      <c r="A1944" s="909" t="s">
        <v>23699</v>
      </c>
      <c r="B1944" s="909" t="s">
        <v>23700</v>
      </c>
      <c r="C1944" s="985">
        <v>540</v>
      </c>
      <c r="D1944" s="1217">
        <f t="shared" si="33"/>
        <v>405</v>
      </c>
    </row>
    <row r="1945" spans="1:4" ht="14.4">
      <c r="A1945" s="909" t="s">
        <v>23701</v>
      </c>
      <c r="B1945" s="909" t="s">
        <v>23702</v>
      </c>
      <c r="C1945" s="985">
        <v>540</v>
      </c>
      <c r="D1945" s="1217">
        <f t="shared" si="33"/>
        <v>405</v>
      </c>
    </row>
    <row r="1946" spans="1:4" ht="14.4">
      <c r="A1946" s="909" t="s">
        <v>23703</v>
      </c>
      <c r="B1946" s="909" t="s">
        <v>23704</v>
      </c>
      <c r="C1946" s="985">
        <v>540</v>
      </c>
      <c r="D1946" s="1217">
        <f t="shared" si="33"/>
        <v>405</v>
      </c>
    </row>
    <row r="1947" spans="1:4" ht="14.4">
      <c r="A1947" s="909" t="s">
        <v>23705</v>
      </c>
      <c r="B1947" s="909" t="s">
        <v>23706</v>
      </c>
      <c r="C1947" s="985">
        <v>541</v>
      </c>
      <c r="D1947" s="1217">
        <f t="shared" si="33"/>
        <v>405.75</v>
      </c>
    </row>
    <row r="1948" spans="1:4" ht="14.4">
      <c r="A1948" s="909" t="s">
        <v>23707</v>
      </c>
      <c r="B1948" s="909" t="s">
        <v>23708</v>
      </c>
      <c r="C1948" s="985">
        <v>541</v>
      </c>
      <c r="D1948" s="1217">
        <f t="shared" si="33"/>
        <v>405.75</v>
      </c>
    </row>
    <row r="1949" spans="1:4" ht="14.4">
      <c r="A1949" s="909" t="s">
        <v>23709</v>
      </c>
      <c r="B1949" s="909" t="s">
        <v>23710</v>
      </c>
      <c r="C1949" s="985">
        <v>541</v>
      </c>
      <c r="D1949" s="1217">
        <f t="shared" si="33"/>
        <v>405.75</v>
      </c>
    </row>
    <row r="1950" spans="1:4" ht="14.4">
      <c r="A1950" s="909" t="s">
        <v>23711</v>
      </c>
      <c r="B1950" s="909" t="s">
        <v>23712</v>
      </c>
      <c r="C1950" s="985">
        <v>541</v>
      </c>
      <c r="D1950" s="1217">
        <f t="shared" si="33"/>
        <v>405.75</v>
      </c>
    </row>
    <row r="1951" spans="1:4" ht="14.4">
      <c r="A1951" s="909" t="s">
        <v>23713</v>
      </c>
      <c r="B1951" s="909" t="s">
        <v>23714</v>
      </c>
      <c r="C1951" s="985">
        <v>541</v>
      </c>
      <c r="D1951" s="1217">
        <f t="shared" si="33"/>
        <v>405.75</v>
      </c>
    </row>
    <row r="1952" spans="1:4" ht="14.4">
      <c r="A1952" s="909" t="s">
        <v>23715</v>
      </c>
      <c r="B1952" s="909" t="s">
        <v>23716</v>
      </c>
      <c r="C1952" s="985">
        <v>540</v>
      </c>
      <c r="D1952" s="1217">
        <f t="shared" si="33"/>
        <v>405</v>
      </c>
    </row>
    <row r="1953" spans="1:4" ht="14.4">
      <c r="A1953" s="909" t="s">
        <v>23717</v>
      </c>
      <c r="B1953" s="909" t="s">
        <v>23718</v>
      </c>
      <c r="C1953" s="985">
        <v>541</v>
      </c>
      <c r="D1953" s="1217">
        <f t="shared" si="33"/>
        <v>405.75</v>
      </c>
    </row>
    <row r="1954" spans="1:4" ht="14.4">
      <c r="A1954" s="909" t="s">
        <v>23719</v>
      </c>
      <c r="B1954" s="909" t="s">
        <v>23720</v>
      </c>
      <c r="C1954" s="985">
        <v>540</v>
      </c>
      <c r="D1954" s="1217">
        <f t="shared" si="33"/>
        <v>405</v>
      </c>
    </row>
    <row r="1955" spans="1:4" ht="14.4">
      <c r="A1955" s="909" t="s">
        <v>23721</v>
      </c>
      <c r="B1955" s="909" t="s">
        <v>23722</v>
      </c>
      <c r="C1955" s="985">
        <v>540</v>
      </c>
      <c r="D1955" s="1217">
        <f t="shared" si="33"/>
        <v>405</v>
      </c>
    </row>
    <row r="1956" spans="1:4" ht="14.4">
      <c r="A1956" s="909" t="s">
        <v>23723</v>
      </c>
      <c r="B1956" s="909" t="s">
        <v>23724</v>
      </c>
      <c r="C1956" s="985">
        <v>540</v>
      </c>
      <c r="D1956" s="1217">
        <f t="shared" si="33"/>
        <v>405</v>
      </c>
    </row>
    <row r="1957" spans="1:4" ht="14.4">
      <c r="A1957" s="909" t="s">
        <v>23725</v>
      </c>
      <c r="B1957" s="909" t="s">
        <v>23726</v>
      </c>
      <c r="C1957" s="985">
        <v>540</v>
      </c>
      <c r="D1957" s="1217">
        <f t="shared" si="33"/>
        <v>405</v>
      </c>
    </row>
    <row r="1958" spans="1:4" ht="14.4">
      <c r="A1958" s="909" t="s">
        <v>23727</v>
      </c>
      <c r="B1958" s="909" t="s">
        <v>23728</v>
      </c>
      <c r="C1958" s="985">
        <v>541</v>
      </c>
      <c r="D1958" s="1217">
        <f t="shared" si="33"/>
        <v>405.75</v>
      </c>
    </row>
    <row r="1959" spans="1:4" ht="14.4">
      <c r="A1959" s="909" t="s">
        <v>23729</v>
      </c>
      <c r="B1959" s="909" t="s">
        <v>23730</v>
      </c>
      <c r="C1959" s="985">
        <v>540</v>
      </c>
      <c r="D1959" s="1217">
        <f t="shared" si="33"/>
        <v>405</v>
      </c>
    </row>
    <row r="1960" spans="1:4" ht="14.4">
      <c r="A1960" s="909" t="s">
        <v>23731</v>
      </c>
      <c r="B1960" s="909" t="s">
        <v>23732</v>
      </c>
      <c r="C1960" s="985">
        <v>541</v>
      </c>
      <c r="D1960" s="1217">
        <f t="shared" si="33"/>
        <v>405.75</v>
      </c>
    </row>
    <row r="1961" spans="1:4" ht="14.4">
      <c r="A1961" s="909" t="s">
        <v>23733</v>
      </c>
      <c r="B1961" s="909" t="s">
        <v>23734</v>
      </c>
      <c r="C1961" s="985">
        <v>508</v>
      </c>
      <c r="D1961" s="1217">
        <f t="shared" si="33"/>
        <v>381</v>
      </c>
    </row>
    <row r="1962" spans="1:4" ht="14.4">
      <c r="A1962" s="909" t="s">
        <v>23735</v>
      </c>
      <c r="B1962" s="909" t="s">
        <v>23736</v>
      </c>
      <c r="C1962" s="985">
        <v>508</v>
      </c>
      <c r="D1962" s="1217">
        <f t="shared" si="33"/>
        <v>381</v>
      </c>
    </row>
    <row r="1963" spans="1:4" ht="14.4">
      <c r="A1963" s="909" t="s">
        <v>23737</v>
      </c>
      <c r="B1963" s="909" t="s">
        <v>23738</v>
      </c>
      <c r="C1963" s="985">
        <v>508</v>
      </c>
      <c r="D1963" s="1217">
        <f t="shared" si="33"/>
        <v>381</v>
      </c>
    </row>
    <row r="1964" spans="1:4" ht="14.4">
      <c r="A1964" s="909" t="s">
        <v>23739</v>
      </c>
      <c r="B1964" s="909" t="s">
        <v>23740</v>
      </c>
      <c r="C1964" s="985">
        <v>508</v>
      </c>
      <c r="D1964" s="1217">
        <f t="shared" si="33"/>
        <v>381</v>
      </c>
    </row>
    <row r="1965" spans="1:4" ht="14.4">
      <c r="A1965" s="909" t="s">
        <v>23741</v>
      </c>
      <c r="B1965" s="909" t="s">
        <v>23742</v>
      </c>
      <c r="C1965" s="985">
        <v>508</v>
      </c>
      <c r="D1965" s="1217">
        <f t="shared" si="33"/>
        <v>381</v>
      </c>
    </row>
    <row r="1966" spans="1:4" ht="14.4">
      <c r="A1966" s="909" t="s">
        <v>23743</v>
      </c>
      <c r="B1966" s="909" t="s">
        <v>23744</v>
      </c>
      <c r="C1966" s="985">
        <v>553</v>
      </c>
      <c r="D1966" s="1217">
        <f t="shared" si="33"/>
        <v>414.75</v>
      </c>
    </row>
    <row r="1967" spans="1:4" ht="14.4">
      <c r="A1967" s="909" t="s">
        <v>23745</v>
      </c>
      <c r="B1967" s="909" t="s">
        <v>23746</v>
      </c>
      <c r="C1967" s="985">
        <v>508</v>
      </c>
      <c r="D1967" s="1217">
        <f t="shared" si="33"/>
        <v>381</v>
      </c>
    </row>
    <row r="1968" spans="1:4" ht="14.4">
      <c r="A1968" s="909" t="s">
        <v>23747</v>
      </c>
      <c r="B1968" s="909" t="s">
        <v>23748</v>
      </c>
      <c r="C1968" s="985">
        <v>508</v>
      </c>
      <c r="D1968" s="1217">
        <f t="shared" si="33"/>
        <v>381</v>
      </c>
    </row>
    <row r="1969" spans="1:4" ht="14.4">
      <c r="A1969" s="909" t="s">
        <v>23749</v>
      </c>
      <c r="B1969" s="909" t="s">
        <v>23750</v>
      </c>
      <c r="C1969" s="985">
        <v>508</v>
      </c>
      <c r="D1969" s="1217">
        <f t="shared" si="33"/>
        <v>381</v>
      </c>
    </row>
    <row r="1970" spans="1:4" ht="14.4">
      <c r="A1970" s="909" t="s">
        <v>23751</v>
      </c>
      <c r="B1970" s="909" t="s">
        <v>23752</v>
      </c>
      <c r="C1970" s="985">
        <v>508</v>
      </c>
      <c r="D1970" s="1217">
        <f t="shared" si="33"/>
        <v>381</v>
      </c>
    </row>
    <row r="1971" spans="1:4" ht="14.4">
      <c r="A1971" s="909" t="s">
        <v>23753</v>
      </c>
      <c r="B1971" s="909" t="s">
        <v>23754</v>
      </c>
      <c r="C1971" s="985">
        <v>508</v>
      </c>
      <c r="D1971" s="1217">
        <f t="shared" si="33"/>
        <v>381</v>
      </c>
    </row>
    <row r="1972" spans="1:4" ht="14.4">
      <c r="A1972" s="909" t="s">
        <v>23755</v>
      </c>
      <c r="B1972" s="909" t="s">
        <v>23756</v>
      </c>
      <c r="C1972" s="985">
        <v>508</v>
      </c>
      <c r="D1972" s="1217">
        <f t="shared" si="33"/>
        <v>381</v>
      </c>
    </row>
    <row r="1973" spans="1:4" ht="14.4">
      <c r="A1973" s="909" t="s">
        <v>23757</v>
      </c>
      <c r="B1973" s="909" t="s">
        <v>23758</v>
      </c>
      <c r="C1973" s="985">
        <v>508</v>
      </c>
      <c r="D1973" s="1217">
        <f t="shared" si="33"/>
        <v>381</v>
      </c>
    </row>
    <row r="1974" spans="1:4" ht="14.4">
      <c r="A1974" s="909" t="s">
        <v>23759</v>
      </c>
      <c r="B1974" s="909" t="s">
        <v>23760</v>
      </c>
      <c r="C1974" s="985">
        <v>508</v>
      </c>
      <c r="D1974" s="1217">
        <f t="shared" si="33"/>
        <v>381</v>
      </c>
    </row>
    <row r="1975" spans="1:4" ht="14.4">
      <c r="A1975" s="909" t="s">
        <v>23761</v>
      </c>
      <c r="B1975" s="909" t="s">
        <v>23762</v>
      </c>
      <c r="C1975" s="985">
        <v>508</v>
      </c>
      <c r="D1975" s="1217">
        <f t="shared" si="33"/>
        <v>381</v>
      </c>
    </row>
    <row r="1976" spans="1:4" ht="14.4">
      <c r="A1976" s="909" t="s">
        <v>23763</v>
      </c>
      <c r="B1976" s="909" t="s">
        <v>23764</v>
      </c>
      <c r="C1976" s="985">
        <v>508</v>
      </c>
      <c r="D1976" s="1217">
        <f t="shared" si="33"/>
        <v>381</v>
      </c>
    </row>
    <row r="1977" spans="1:4" ht="14.4">
      <c r="A1977" s="909" t="s">
        <v>23765</v>
      </c>
      <c r="B1977" s="909" t="s">
        <v>23766</v>
      </c>
      <c r="C1977" s="985">
        <v>508</v>
      </c>
      <c r="D1977" s="1217">
        <f t="shared" si="33"/>
        <v>381</v>
      </c>
    </row>
    <row r="1978" spans="1:4" ht="14.4">
      <c r="A1978" s="909" t="s">
        <v>23767</v>
      </c>
      <c r="B1978" s="909" t="s">
        <v>23768</v>
      </c>
      <c r="C1978" s="985">
        <v>508</v>
      </c>
      <c r="D1978" s="1217">
        <f t="shared" si="33"/>
        <v>381</v>
      </c>
    </row>
    <row r="1979" spans="1:4" ht="14.4">
      <c r="A1979" s="909" t="s">
        <v>23769</v>
      </c>
      <c r="B1979" s="909" t="s">
        <v>23770</v>
      </c>
      <c r="C1979" s="985">
        <v>703</v>
      </c>
      <c r="D1979" s="1217">
        <f t="shared" si="33"/>
        <v>527.25</v>
      </c>
    </row>
    <row r="1980" spans="1:4" ht="14.4">
      <c r="A1980" s="909" t="s">
        <v>23771</v>
      </c>
      <c r="B1980" s="909" t="s">
        <v>23772</v>
      </c>
      <c r="C1980" s="985">
        <v>703</v>
      </c>
      <c r="D1980" s="1217">
        <f t="shared" si="33"/>
        <v>527.25</v>
      </c>
    </row>
    <row r="1981" spans="1:4" ht="14.4">
      <c r="A1981" s="909" t="s">
        <v>23773</v>
      </c>
      <c r="B1981" s="909" t="s">
        <v>23774</v>
      </c>
      <c r="C1981" s="985">
        <v>703</v>
      </c>
      <c r="D1981" s="1217">
        <f t="shared" si="33"/>
        <v>527.25</v>
      </c>
    </row>
    <row r="1982" spans="1:4" ht="14.4">
      <c r="A1982" s="909" t="s">
        <v>23775</v>
      </c>
      <c r="B1982" s="909" t="s">
        <v>23776</v>
      </c>
      <c r="C1982" s="985">
        <v>703</v>
      </c>
      <c r="D1982" s="1217">
        <f t="shared" si="33"/>
        <v>527.25</v>
      </c>
    </row>
    <row r="1983" spans="1:4" ht="14.4">
      <c r="A1983" s="909" t="s">
        <v>23777</v>
      </c>
      <c r="B1983" s="909" t="s">
        <v>23778</v>
      </c>
      <c r="C1983" s="985">
        <v>703</v>
      </c>
      <c r="D1983" s="1217">
        <f t="shared" si="33"/>
        <v>527.25</v>
      </c>
    </row>
    <row r="1984" spans="1:4" ht="14.4">
      <c r="A1984" s="909" t="s">
        <v>23779</v>
      </c>
      <c r="B1984" s="909" t="s">
        <v>23780</v>
      </c>
      <c r="C1984" s="985">
        <v>703</v>
      </c>
      <c r="D1984" s="1217">
        <f t="shared" si="33"/>
        <v>527.25</v>
      </c>
    </row>
    <row r="1985" spans="1:4" ht="14.4">
      <c r="A1985" s="909" t="s">
        <v>23781</v>
      </c>
      <c r="B1985" s="909" t="s">
        <v>23782</v>
      </c>
      <c r="C1985" s="985">
        <v>703</v>
      </c>
      <c r="D1985" s="1217">
        <f t="shared" si="33"/>
        <v>527.25</v>
      </c>
    </row>
    <row r="1986" spans="1:4" ht="14.4">
      <c r="A1986" s="909" t="s">
        <v>23783</v>
      </c>
      <c r="B1986" s="909" t="s">
        <v>23784</v>
      </c>
      <c r="C1986" s="985">
        <v>703</v>
      </c>
      <c r="D1986" s="1217">
        <f t="shared" si="33"/>
        <v>527.25</v>
      </c>
    </row>
    <row r="1987" spans="1:4" ht="14.4">
      <c r="A1987" s="909" t="s">
        <v>23785</v>
      </c>
      <c r="B1987" s="909" t="s">
        <v>23786</v>
      </c>
      <c r="C1987" s="985">
        <v>703</v>
      </c>
      <c r="D1987" s="1217">
        <f t="shared" si="33"/>
        <v>527.25</v>
      </c>
    </row>
    <row r="1988" spans="1:4" ht="14.4">
      <c r="A1988" s="909" t="s">
        <v>23787</v>
      </c>
      <c r="B1988" s="909" t="s">
        <v>23788</v>
      </c>
      <c r="C1988" s="985">
        <v>703</v>
      </c>
      <c r="D1988" s="1217">
        <f t="shared" si="33"/>
        <v>527.25</v>
      </c>
    </row>
    <row r="1989" spans="1:4" ht="14.4">
      <c r="A1989" s="909" t="s">
        <v>23789</v>
      </c>
      <c r="B1989" s="909" t="s">
        <v>23790</v>
      </c>
      <c r="C1989" s="985">
        <v>2236.5</v>
      </c>
      <c r="D1989" s="1217">
        <f t="shared" si="33"/>
        <v>1677.375</v>
      </c>
    </row>
    <row r="1990" spans="1:4" ht="14.4">
      <c r="A1990" s="909" t="s">
        <v>23791</v>
      </c>
      <c r="B1990" s="909" t="s">
        <v>23792</v>
      </c>
      <c r="C1990" s="985">
        <v>1857</v>
      </c>
      <c r="D1990" s="1217">
        <f t="shared" si="33"/>
        <v>1392.75</v>
      </c>
    </row>
    <row r="1991" spans="1:4" ht="14.4">
      <c r="A1991" s="909" t="s">
        <v>23793</v>
      </c>
      <c r="B1991" s="909" t="s">
        <v>23794</v>
      </c>
      <c r="C1991" s="985">
        <v>2948</v>
      </c>
      <c r="D1991" s="1217">
        <f t="shared" si="33"/>
        <v>2211</v>
      </c>
    </row>
    <row r="1992" spans="1:4" ht="14.4">
      <c r="A1992" s="909" t="s">
        <v>23795</v>
      </c>
      <c r="B1992" s="909" t="s">
        <v>23796</v>
      </c>
      <c r="C1992" s="985">
        <v>2948</v>
      </c>
      <c r="D1992" s="1217">
        <f t="shared" si="33"/>
        <v>2211</v>
      </c>
    </row>
    <row r="1993" spans="1:4" ht="14.4">
      <c r="A1993" s="909" t="s">
        <v>23797</v>
      </c>
      <c r="B1993" s="909" t="s">
        <v>23798</v>
      </c>
      <c r="C1993" s="985">
        <v>2948</v>
      </c>
      <c r="D1993" s="1217">
        <f t="shared" si="33"/>
        <v>2211</v>
      </c>
    </row>
    <row r="1994" spans="1:4" ht="14.4">
      <c r="A1994" s="909" t="s">
        <v>23799</v>
      </c>
      <c r="B1994" s="909" t="s">
        <v>23796</v>
      </c>
      <c r="C1994" s="985">
        <v>2948</v>
      </c>
      <c r="D1994" s="1217">
        <f t="shared" si="33"/>
        <v>2211</v>
      </c>
    </row>
    <row r="1995" spans="1:4" ht="14.4">
      <c r="A1995" s="909" t="s">
        <v>23800</v>
      </c>
      <c r="B1995" s="909" t="s">
        <v>23796</v>
      </c>
      <c r="C1995" s="985">
        <v>2948</v>
      </c>
      <c r="D1995" s="1217">
        <f t="shared" si="33"/>
        <v>2211</v>
      </c>
    </row>
    <row r="1996" spans="1:4" ht="14.4">
      <c r="A1996" s="909" t="s">
        <v>23801</v>
      </c>
      <c r="B1996" s="909" t="s">
        <v>23796</v>
      </c>
      <c r="C1996" s="985">
        <v>2948</v>
      </c>
      <c r="D1996" s="1217">
        <f t="shared" si="33"/>
        <v>2211</v>
      </c>
    </row>
    <row r="1997" spans="1:4" ht="14.4">
      <c r="A1997" s="909" t="s">
        <v>23802</v>
      </c>
      <c r="B1997" s="909" t="s">
        <v>23803</v>
      </c>
      <c r="C1997" s="985">
        <v>2648</v>
      </c>
      <c r="D1997" s="1217">
        <f t="shared" si="33"/>
        <v>1986</v>
      </c>
    </row>
    <row r="1998" spans="1:4" ht="14.4">
      <c r="A1998" s="909" t="s">
        <v>23804</v>
      </c>
      <c r="B1998" s="909" t="s">
        <v>23803</v>
      </c>
      <c r="C1998" s="985">
        <v>2648</v>
      </c>
      <c r="D1998" s="1217">
        <f t="shared" si="33"/>
        <v>1986</v>
      </c>
    </row>
    <row r="1999" spans="1:4" ht="14.4">
      <c r="A1999" s="909" t="s">
        <v>23805</v>
      </c>
      <c r="B1999" s="909" t="s">
        <v>23803</v>
      </c>
      <c r="C1999" s="985">
        <v>2648</v>
      </c>
      <c r="D1999" s="1217">
        <f t="shared" si="33"/>
        <v>1986</v>
      </c>
    </row>
    <row r="2000" spans="1:4" ht="14.4">
      <c r="A2000" s="909" t="s">
        <v>23806</v>
      </c>
      <c r="B2000" s="909" t="s">
        <v>23803</v>
      </c>
      <c r="C2000" s="985">
        <v>2648</v>
      </c>
      <c r="D2000" s="1217">
        <f t="shared" si="33"/>
        <v>1986</v>
      </c>
    </row>
    <row r="2001" spans="1:4" ht="14.4">
      <c r="A2001" s="909" t="s">
        <v>23807</v>
      </c>
      <c r="B2001" s="909" t="s">
        <v>23803</v>
      </c>
      <c r="C2001" s="985">
        <v>2648</v>
      </c>
      <c r="D2001" s="1217">
        <f t="shared" ref="D2001:D2032" si="34">C2001*0.75</f>
        <v>1986</v>
      </c>
    </row>
    <row r="2002" spans="1:4" ht="14.4">
      <c r="A2002" s="909" t="s">
        <v>23808</v>
      </c>
      <c r="B2002" s="909" t="s">
        <v>23809</v>
      </c>
      <c r="C2002" s="985">
        <v>2648</v>
      </c>
      <c r="D2002" s="1217">
        <f t="shared" si="34"/>
        <v>1986</v>
      </c>
    </row>
    <row r="2003" spans="1:4" ht="14.4">
      <c r="A2003" s="909" t="s">
        <v>23810</v>
      </c>
      <c r="B2003" s="909" t="s">
        <v>23811</v>
      </c>
      <c r="C2003" s="985">
        <v>3366</v>
      </c>
      <c r="D2003" s="1217">
        <f t="shared" si="34"/>
        <v>2524.5</v>
      </c>
    </row>
    <row r="2004" spans="1:4" ht="14.4">
      <c r="A2004" s="909" t="s">
        <v>23812</v>
      </c>
      <c r="B2004" s="909" t="s">
        <v>23811</v>
      </c>
      <c r="C2004" s="985">
        <v>3366</v>
      </c>
      <c r="D2004" s="1217">
        <f t="shared" si="34"/>
        <v>2524.5</v>
      </c>
    </row>
    <row r="2005" spans="1:4" ht="14.4">
      <c r="A2005" s="909" t="s">
        <v>23813</v>
      </c>
      <c r="B2005" s="909" t="s">
        <v>23811</v>
      </c>
      <c r="C2005" s="985">
        <v>3366</v>
      </c>
      <c r="D2005" s="1217">
        <f t="shared" si="34"/>
        <v>2524.5</v>
      </c>
    </row>
    <row r="2006" spans="1:4" ht="14.4">
      <c r="A2006" s="909" t="s">
        <v>23814</v>
      </c>
      <c r="B2006" s="909" t="s">
        <v>23811</v>
      </c>
      <c r="C2006" s="985">
        <v>2869</v>
      </c>
      <c r="D2006" s="1217">
        <f t="shared" si="34"/>
        <v>2151.75</v>
      </c>
    </row>
    <row r="2007" spans="1:4" ht="14.4">
      <c r="A2007" s="909" t="s">
        <v>23815</v>
      </c>
      <c r="B2007" s="909" t="s">
        <v>23811</v>
      </c>
      <c r="C2007" s="985">
        <v>2869</v>
      </c>
      <c r="D2007" s="1217">
        <f t="shared" si="34"/>
        <v>2151.75</v>
      </c>
    </row>
    <row r="2008" spans="1:4" ht="14.4">
      <c r="A2008" s="909" t="s">
        <v>23816</v>
      </c>
      <c r="B2008" s="909" t="s">
        <v>23811</v>
      </c>
      <c r="C2008" s="985">
        <v>2869</v>
      </c>
      <c r="D2008" s="1217">
        <f t="shared" si="34"/>
        <v>2151.75</v>
      </c>
    </row>
    <row r="2009" spans="1:4" ht="14.4">
      <c r="A2009" s="909" t="s">
        <v>23817</v>
      </c>
      <c r="B2009" s="909" t="s">
        <v>23818</v>
      </c>
      <c r="C2009" s="985">
        <v>2584</v>
      </c>
      <c r="D2009" s="1217">
        <f t="shared" si="34"/>
        <v>1938</v>
      </c>
    </row>
    <row r="2010" spans="1:4" ht="14.4">
      <c r="A2010" s="909" t="s">
        <v>23819</v>
      </c>
      <c r="B2010" s="909" t="s">
        <v>23820</v>
      </c>
      <c r="C2010" s="985">
        <v>2584</v>
      </c>
      <c r="D2010" s="1217">
        <f t="shared" si="34"/>
        <v>1938</v>
      </c>
    </row>
    <row r="2011" spans="1:4" ht="14.4">
      <c r="A2011" s="909" t="s">
        <v>23821</v>
      </c>
      <c r="B2011" s="909" t="s">
        <v>23822</v>
      </c>
      <c r="C2011" s="985">
        <v>2584</v>
      </c>
      <c r="D2011" s="1217">
        <f t="shared" si="34"/>
        <v>1938</v>
      </c>
    </row>
    <row r="2012" spans="1:4" ht="14.4">
      <c r="A2012" s="909" t="s">
        <v>23823</v>
      </c>
      <c r="B2012" s="909" t="s">
        <v>23820</v>
      </c>
      <c r="C2012" s="985">
        <v>2584</v>
      </c>
      <c r="D2012" s="1217">
        <f t="shared" si="34"/>
        <v>1938</v>
      </c>
    </row>
    <row r="2013" spans="1:4" ht="14.4">
      <c r="A2013" s="909" t="s">
        <v>23824</v>
      </c>
      <c r="B2013" s="909" t="s">
        <v>23822</v>
      </c>
      <c r="C2013" s="985">
        <v>2584</v>
      </c>
      <c r="D2013" s="1217">
        <f t="shared" si="34"/>
        <v>1938</v>
      </c>
    </row>
    <row r="2014" spans="1:4" ht="14.4">
      <c r="A2014" s="909" t="s">
        <v>23825</v>
      </c>
      <c r="B2014" s="909" t="s">
        <v>23820</v>
      </c>
      <c r="C2014" s="985">
        <v>2584</v>
      </c>
      <c r="D2014" s="1217">
        <f t="shared" si="34"/>
        <v>1938</v>
      </c>
    </row>
    <row r="2015" spans="1:4" ht="14.4">
      <c r="A2015" s="909" t="s">
        <v>23826</v>
      </c>
      <c r="B2015" s="909" t="s">
        <v>23827</v>
      </c>
      <c r="C2015" s="985">
        <v>3248</v>
      </c>
      <c r="D2015" s="1217">
        <f t="shared" si="34"/>
        <v>2436</v>
      </c>
    </row>
    <row r="2016" spans="1:4" ht="14.4">
      <c r="A2016" s="909" t="s">
        <v>23828</v>
      </c>
      <c r="B2016" s="909" t="s">
        <v>23827</v>
      </c>
      <c r="C2016" s="985">
        <v>3248</v>
      </c>
      <c r="D2016" s="1217">
        <f t="shared" si="34"/>
        <v>2436</v>
      </c>
    </row>
    <row r="2017" spans="1:4" ht="14.4">
      <c r="A2017" s="909" t="s">
        <v>23829</v>
      </c>
      <c r="B2017" s="909" t="s">
        <v>23827</v>
      </c>
      <c r="C2017" s="985">
        <v>3248</v>
      </c>
      <c r="D2017" s="1217">
        <f t="shared" si="34"/>
        <v>2436</v>
      </c>
    </row>
    <row r="2018" spans="1:4" ht="14.4">
      <c r="A2018" s="909" t="s">
        <v>23830</v>
      </c>
      <c r="B2018" s="909" t="s">
        <v>23827</v>
      </c>
      <c r="C2018" s="985">
        <v>3248</v>
      </c>
      <c r="D2018" s="1217">
        <f t="shared" si="34"/>
        <v>2436</v>
      </c>
    </row>
    <row r="2019" spans="1:4" ht="14.4">
      <c r="A2019" s="909" t="s">
        <v>23831</v>
      </c>
      <c r="B2019" s="909" t="s">
        <v>23827</v>
      </c>
      <c r="C2019" s="985">
        <v>3248</v>
      </c>
      <c r="D2019" s="1217">
        <f t="shared" si="34"/>
        <v>2436</v>
      </c>
    </row>
    <row r="2020" spans="1:4" ht="14.4">
      <c r="A2020" s="909" t="s">
        <v>23832</v>
      </c>
      <c r="B2020" s="909" t="s">
        <v>23827</v>
      </c>
      <c r="C2020" s="985">
        <v>2925</v>
      </c>
      <c r="D2020" s="1217">
        <f t="shared" si="34"/>
        <v>2193.75</v>
      </c>
    </row>
    <row r="2021" spans="1:4" ht="14.4">
      <c r="A2021" s="909" t="s">
        <v>23833</v>
      </c>
      <c r="B2021" s="909" t="s">
        <v>23827</v>
      </c>
      <c r="C2021" s="985">
        <v>2925</v>
      </c>
      <c r="D2021" s="1217">
        <f t="shared" si="34"/>
        <v>2193.75</v>
      </c>
    </row>
    <row r="2022" spans="1:4" ht="14.4">
      <c r="A2022" s="909" t="s">
        <v>23834</v>
      </c>
      <c r="B2022" s="909" t="s">
        <v>23827</v>
      </c>
      <c r="C2022" s="985">
        <v>2925</v>
      </c>
      <c r="D2022" s="1217">
        <f t="shared" si="34"/>
        <v>2193.75</v>
      </c>
    </row>
    <row r="2023" spans="1:4" ht="14.4">
      <c r="A2023" s="909" t="s">
        <v>23835</v>
      </c>
      <c r="B2023" s="909" t="s">
        <v>23827</v>
      </c>
      <c r="C2023" s="985">
        <v>2925</v>
      </c>
      <c r="D2023" s="1217">
        <f t="shared" si="34"/>
        <v>2193.75</v>
      </c>
    </row>
    <row r="2024" spans="1:4" ht="14.4">
      <c r="A2024" s="909" t="s">
        <v>23836</v>
      </c>
      <c r="B2024" s="909" t="s">
        <v>23827</v>
      </c>
      <c r="C2024" s="985">
        <v>2925</v>
      </c>
      <c r="D2024" s="1217">
        <f t="shared" si="34"/>
        <v>2193.75</v>
      </c>
    </row>
    <row r="2025" spans="1:4" ht="14.4">
      <c r="A2025" s="909" t="s">
        <v>23837</v>
      </c>
      <c r="B2025" s="909" t="s">
        <v>23827</v>
      </c>
      <c r="C2025" s="985">
        <v>3151</v>
      </c>
      <c r="D2025" s="1217">
        <f t="shared" si="34"/>
        <v>2363.25</v>
      </c>
    </row>
    <row r="2026" spans="1:4" ht="14.4">
      <c r="A2026" s="909" t="s">
        <v>23838</v>
      </c>
      <c r="B2026" s="909" t="s">
        <v>23827</v>
      </c>
      <c r="C2026" s="985">
        <v>3151</v>
      </c>
      <c r="D2026" s="1217">
        <f t="shared" si="34"/>
        <v>2363.25</v>
      </c>
    </row>
    <row r="2027" spans="1:4" ht="14.4">
      <c r="A2027" s="909" t="s">
        <v>23839</v>
      </c>
      <c r="B2027" s="909" t="s">
        <v>23827</v>
      </c>
      <c r="C2027" s="985">
        <v>3151</v>
      </c>
      <c r="D2027" s="1217">
        <f t="shared" si="34"/>
        <v>2363.25</v>
      </c>
    </row>
    <row r="2028" spans="1:4" ht="14.4">
      <c r="A2028" s="909" t="s">
        <v>23840</v>
      </c>
      <c r="B2028" s="909" t="s">
        <v>23827</v>
      </c>
      <c r="C2028" s="985">
        <v>3151</v>
      </c>
      <c r="D2028" s="1217">
        <f t="shared" si="34"/>
        <v>2363.25</v>
      </c>
    </row>
    <row r="2029" spans="1:4" ht="14.4">
      <c r="A2029" s="909" t="s">
        <v>23841</v>
      </c>
      <c r="B2029" s="909" t="s">
        <v>23827</v>
      </c>
      <c r="C2029" s="985">
        <v>3151</v>
      </c>
      <c r="D2029" s="1217">
        <f t="shared" si="34"/>
        <v>2363.25</v>
      </c>
    </row>
    <row r="2030" spans="1:4" ht="14.4">
      <c r="A2030" s="909" t="s">
        <v>23842</v>
      </c>
      <c r="B2030" s="909" t="s">
        <v>23827</v>
      </c>
      <c r="C2030" s="985">
        <v>3151</v>
      </c>
      <c r="D2030" s="1217">
        <f t="shared" si="34"/>
        <v>2363.25</v>
      </c>
    </row>
    <row r="2031" spans="1:4" ht="14.4">
      <c r="A2031" s="909" t="s">
        <v>23843</v>
      </c>
      <c r="B2031" s="909" t="s">
        <v>23827</v>
      </c>
      <c r="C2031" s="985">
        <v>2836</v>
      </c>
      <c r="D2031" s="1217">
        <f t="shared" si="34"/>
        <v>2127</v>
      </c>
    </row>
    <row r="2032" spans="1:4" ht="14.4">
      <c r="A2032" s="909" t="s">
        <v>23844</v>
      </c>
      <c r="B2032" s="909" t="s">
        <v>23827</v>
      </c>
      <c r="C2032" s="985">
        <v>2836</v>
      </c>
      <c r="D2032" s="1217">
        <f t="shared" si="34"/>
        <v>2127</v>
      </c>
    </row>
    <row r="2033" spans="1:4" ht="14.4">
      <c r="A2033" s="909" t="s">
        <v>23845</v>
      </c>
      <c r="B2033" s="909" t="s">
        <v>23846</v>
      </c>
      <c r="C2033" s="985">
        <v>2836</v>
      </c>
      <c r="D2033" s="1217">
        <f t="shared" ref="D2033:D2064" si="35">C2033*0.75</f>
        <v>2127</v>
      </c>
    </row>
    <row r="2034" spans="1:4" ht="14.4">
      <c r="A2034" s="909" t="s">
        <v>23847</v>
      </c>
      <c r="B2034" s="909" t="s">
        <v>23827</v>
      </c>
      <c r="C2034" s="985">
        <v>2836</v>
      </c>
      <c r="D2034" s="1217">
        <f t="shared" si="35"/>
        <v>2127</v>
      </c>
    </row>
    <row r="2035" spans="1:4" ht="14.4">
      <c r="A2035" s="909" t="s">
        <v>23848</v>
      </c>
      <c r="B2035" s="909" t="s">
        <v>23827</v>
      </c>
      <c r="C2035" s="985">
        <v>2836</v>
      </c>
      <c r="D2035" s="1217">
        <f t="shared" si="35"/>
        <v>2127</v>
      </c>
    </row>
    <row r="2036" spans="1:4" ht="14.4">
      <c r="A2036" s="909" t="s">
        <v>23849</v>
      </c>
      <c r="B2036" s="909" t="s">
        <v>23827</v>
      </c>
      <c r="C2036" s="985">
        <v>2836</v>
      </c>
      <c r="D2036" s="1217">
        <f t="shared" si="35"/>
        <v>2127</v>
      </c>
    </row>
    <row r="2037" spans="1:4" ht="14.4">
      <c r="A2037" s="909" t="s">
        <v>23850</v>
      </c>
      <c r="B2037" s="909" t="s">
        <v>23851</v>
      </c>
      <c r="C2037" s="985">
        <v>312</v>
      </c>
      <c r="D2037" s="1217">
        <f t="shared" si="35"/>
        <v>234</v>
      </c>
    </row>
    <row r="2038" spans="1:4" ht="14.4">
      <c r="A2038" s="909" t="s">
        <v>23852</v>
      </c>
      <c r="B2038" s="909" t="s">
        <v>23853</v>
      </c>
      <c r="C2038" s="985">
        <v>337</v>
      </c>
      <c r="D2038" s="1217">
        <f t="shared" si="35"/>
        <v>252.75</v>
      </c>
    </row>
    <row r="2039" spans="1:4" ht="14.4">
      <c r="A2039" s="909" t="s">
        <v>23854</v>
      </c>
      <c r="B2039" s="909" t="s">
        <v>23855</v>
      </c>
      <c r="C2039" s="985">
        <v>57</v>
      </c>
      <c r="D2039" s="1217">
        <f t="shared" si="35"/>
        <v>42.75</v>
      </c>
    </row>
    <row r="2040" spans="1:4" ht="14.4">
      <c r="A2040" s="909" t="s">
        <v>23856</v>
      </c>
      <c r="B2040" s="909" t="s">
        <v>23857</v>
      </c>
      <c r="C2040" s="985">
        <v>57</v>
      </c>
      <c r="D2040" s="1217">
        <f t="shared" si="35"/>
        <v>42.75</v>
      </c>
    </row>
    <row r="2041" spans="1:4" ht="14.4">
      <c r="A2041" s="909" t="s">
        <v>23858</v>
      </c>
      <c r="B2041" s="909" t="s">
        <v>23859</v>
      </c>
      <c r="C2041" s="985">
        <v>174</v>
      </c>
      <c r="D2041" s="1217">
        <f t="shared" si="35"/>
        <v>130.5</v>
      </c>
    </row>
    <row r="2042" spans="1:4" ht="14.4">
      <c r="A2042" s="909" t="s">
        <v>23860</v>
      </c>
      <c r="B2042" s="909" t="s">
        <v>23861</v>
      </c>
      <c r="C2042" s="985">
        <v>209</v>
      </c>
      <c r="D2042" s="1217">
        <f t="shared" si="35"/>
        <v>156.75</v>
      </c>
    </row>
    <row r="2043" spans="1:4" ht="14.4">
      <c r="A2043" s="909" t="s">
        <v>23862</v>
      </c>
      <c r="B2043" s="909" t="s">
        <v>23863</v>
      </c>
      <c r="C2043" s="985">
        <v>209</v>
      </c>
      <c r="D2043" s="1217">
        <f t="shared" si="35"/>
        <v>156.75</v>
      </c>
    </row>
    <row r="2044" spans="1:4" ht="14.4">
      <c r="A2044" s="909" t="s">
        <v>23864</v>
      </c>
      <c r="B2044" s="909" t="s">
        <v>23865</v>
      </c>
      <c r="C2044" s="985">
        <v>359</v>
      </c>
      <c r="D2044" s="1217">
        <f t="shared" si="35"/>
        <v>269.25</v>
      </c>
    </row>
    <row r="2045" spans="1:4" ht="14.4">
      <c r="A2045" s="909" t="s">
        <v>23866</v>
      </c>
      <c r="B2045" s="909" t="s">
        <v>23867</v>
      </c>
      <c r="C2045" s="985">
        <v>489</v>
      </c>
      <c r="D2045" s="1217">
        <f t="shared" si="35"/>
        <v>366.75</v>
      </c>
    </row>
    <row r="2046" spans="1:4" ht="14.4">
      <c r="A2046" s="909" t="s">
        <v>23868</v>
      </c>
      <c r="B2046" s="909" t="s">
        <v>23869</v>
      </c>
      <c r="C2046" s="985">
        <v>489</v>
      </c>
      <c r="D2046" s="1217">
        <f t="shared" si="35"/>
        <v>366.75</v>
      </c>
    </row>
    <row r="2047" spans="1:4" ht="14.4">
      <c r="A2047" s="909" t="s">
        <v>23870</v>
      </c>
      <c r="B2047" s="909" t="s">
        <v>23871</v>
      </c>
      <c r="C2047" s="985">
        <v>635</v>
      </c>
      <c r="D2047" s="1217">
        <f t="shared" si="35"/>
        <v>476.25</v>
      </c>
    </row>
    <row r="2048" spans="1:4" ht="14.4">
      <c r="A2048" s="909" t="s">
        <v>23872</v>
      </c>
      <c r="B2048" s="909" t="s">
        <v>23873</v>
      </c>
      <c r="C2048" s="985">
        <v>654</v>
      </c>
      <c r="D2048" s="1217">
        <f t="shared" si="35"/>
        <v>490.5</v>
      </c>
    </row>
    <row r="2049" spans="1:4" ht="14.4">
      <c r="A2049" s="909" t="s">
        <v>23874</v>
      </c>
      <c r="B2049" s="909" t="s">
        <v>23875</v>
      </c>
      <c r="C2049" s="985">
        <v>652</v>
      </c>
      <c r="D2049" s="1217">
        <f t="shared" si="35"/>
        <v>489</v>
      </c>
    </row>
    <row r="2050" spans="1:4" ht="14.4">
      <c r="A2050" s="909" t="s">
        <v>23876</v>
      </c>
      <c r="B2050" s="909" t="s">
        <v>23877</v>
      </c>
      <c r="C2050" s="985">
        <v>652</v>
      </c>
      <c r="D2050" s="1217">
        <f t="shared" si="35"/>
        <v>489</v>
      </c>
    </row>
    <row r="2051" spans="1:4" ht="14.4">
      <c r="A2051" s="909" t="s">
        <v>23878</v>
      </c>
      <c r="B2051" s="909" t="s">
        <v>23879</v>
      </c>
      <c r="C2051" s="985">
        <v>2738</v>
      </c>
      <c r="D2051" s="1217">
        <f t="shared" si="35"/>
        <v>2053.5</v>
      </c>
    </row>
    <row r="2052" spans="1:4" ht="14.4">
      <c r="A2052" s="909" t="s">
        <v>23880</v>
      </c>
      <c r="B2052" s="909" t="s">
        <v>23881</v>
      </c>
      <c r="C2052" s="985">
        <v>3145</v>
      </c>
      <c r="D2052" s="1217">
        <f t="shared" si="35"/>
        <v>2358.75</v>
      </c>
    </row>
    <row r="2053" spans="1:4" ht="14.4">
      <c r="A2053" s="909" t="s">
        <v>23882</v>
      </c>
      <c r="B2053" s="909" t="s">
        <v>23883</v>
      </c>
      <c r="C2053" s="985">
        <v>3677</v>
      </c>
      <c r="D2053" s="1217">
        <f t="shared" si="35"/>
        <v>2757.75</v>
      </c>
    </row>
    <row r="2054" spans="1:4" ht="14.4">
      <c r="A2054" s="909" t="s">
        <v>23884</v>
      </c>
      <c r="B2054" s="909" t="s">
        <v>23885</v>
      </c>
      <c r="C2054" s="985">
        <v>3932</v>
      </c>
      <c r="D2054" s="1217">
        <f t="shared" si="35"/>
        <v>2949</v>
      </c>
    </row>
    <row r="2055" spans="1:4" ht="14.4">
      <c r="A2055" s="909" t="s">
        <v>23886</v>
      </c>
      <c r="B2055" s="909" t="s">
        <v>23887</v>
      </c>
      <c r="C2055" s="985">
        <v>2847</v>
      </c>
      <c r="D2055" s="1217">
        <f t="shared" si="35"/>
        <v>2135.25</v>
      </c>
    </row>
    <row r="2056" spans="1:4" ht="14.4">
      <c r="A2056" s="909" t="s">
        <v>23888</v>
      </c>
      <c r="B2056" s="909" t="s">
        <v>23889</v>
      </c>
      <c r="C2056" s="985">
        <v>3376</v>
      </c>
      <c r="D2056" s="1217">
        <f t="shared" si="35"/>
        <v>2532</v>
      </c>
    </row>
    <row r="2057" spans="1:4" ht="14.4">
      <c r="A2057" s="909" t="s">
        <v>23890</v>
      </c>
      <c r="B2057" s="909" t="s">
        <v>23891</v>
      </c>
      <c r="C2057" s="985">
        <v>3603</v>
      </c>
      <c r="D2057" s="1217">
        <f t="shared" si="35"/>
        <v>2702.25</v>
      </c>
    </row>
    <row r="2058" spans="1:4" ht="14.4">
      <c r="A2058" s="909" t="s">
        <v>23892</v>
      </c>
      <c r="B2058" s="909" t="s">
        <v>23893</v>
      </c>
      <c r="C2058" s="985">
        <v>832</v>
      </c>
      <c r="D2058" s="1217">
        <f t="shared" si="35"/>
        <v>624</v>
      </c>
    </row>
    <row r="2059" spans="1:4" ht="14.4">
      <c r="A2059" s="909" t="s">
        <v>23894</v>
      </c>
      <c r="B2059" s="909" t="s">
        <v>23895</v>
      </c>
      <c r="C2059" s="985">
        <v>920</v>
      </c>
      <c r="D2059" s="1217">
        <f t="shared" si="35"/>
        <v>690</v>
      </c>
    </row>
    <row r="2060" spans="1:4" ht="14.4">
      <c r="A2060" s="909" t="s">
        <v>23896</v>
      </c>
      <c r="B2060" s="909" t="s">
        <v>23897</v>
      </c>
      <c r="C2060" s="985">
        <v>920</v>
      </c>
      <c r="D2060" s="1217">
        <f t="shared" si="35"/>
        <v>690</v>
      </c>
    </row>
    <row r="2061" spans="1:4" ht="14.4">
      <c r="A2061" s="909" t="s">
        <v>23898</v>
      </c>
      <c r="B2061" s="909" t="s">
        <v>23899</v>
      </c>
      <c r="C2061" s="985">
        <v>920</v>
      </c>
      <c r="D2061" s="1217">
        <f t="shared" si="35"/>
        <v>690</v>
      </c>
    </row>
    <row r="2062" spans="1:4" ht="14.4">
      <c r="A2062" s="909" t="s">
        <v>23900</v>
      </c>
      <c r="B2062" s="909" t="s">
        <v>23901</v>
      </c>
      <c r="C2062" s="985">
        <v>920</v>
      </c>
      <c r="D2062" s="1217">
        <f t="shared" si="35"/>
        <v>690</v>
      </c>
    </row>
    <row r="2063" spans="1:4" ht="14.4">
      <c r="A2063" s="909" t="s">
        <v>23902</v>
      </c>
      <c r="B2063" s="909" t="s">
        <v>23903</v>
      </c>
      <c r="C2063" s="985">
        <v>920</v>
      </c>
      <c r="D2063" s="1217">
        <f t="shared" si="35"/>
        <v>690</v>
      </c>
    </row>
    <row r="2064" spans="1:4" ht="14.4">
      <c r="A2064" s="909" t="s">
        <v>23904</v>
      </c>
      <c r="B2064" s="909" t="s">
        <v>23905</v>
      </c>
      <c r="C2064" s="985">
        <v>920</v>
      </c>
      <c r="D2064" s="1217">
        <f t="shared" si="35"/>
        <v>690</v>
      </c>
    </row>
    <row r="2065" spans="1:4" ht="14.4">
      <c r="A2065" s="909" t="s">
        <v>23906</v>
      </c>
      <c r="B2065" s="909" t="s">
        <v>23907</v>
      </c>
      <c r="C2065" s="985">
        <v>920</v>
      </c>
      <c r="D2065" s="1217">
        <f t="shared" ref="D2065:D2096" si="36">C2065*0.75</f>
        <v>690</v>
      </c>
    </row>
    <row r="2066" spans="1:4" ht="14.4">
      <c r="A2066" s="909" t="s">
        <v>23908</v>
      </c>
      <c r="B2066" s="909" t="s">
        <v>23909</v>
      </c>
      <c r="C2066" s="985">
        <v>920</v>
      </c>
      <c r="D2066" s="1217">
        <f t="shared" si="36"/>
        <v>690</v>
      </c>
    </row>
    <row r="2067" spans="1:4" ht="14.4">
      <c r="A2067" s="909" t="s">
        <v>23910</v>
      </c>
      <c r="B2067" s="909" t="s">
        <v>23911</v>
      </c>
      <c r="C2067" s="985">
        <v>13769</v>
      </c>
      <c r="D2067" s="1217">
        <f t="shared" si="36"/>
        <v>10326.75</v>
      </c>
    </row>
    <row r="2068" spans="1:4" ht="14.4">
      <c r="A2068" s="909" t="s">
        <v>23912</v>
      </c>
      <c r="B2068" s="909" t="s">
        <v>23913</v>
      </c>
      <c r="C2068" s="985">
        <v>13769</v>
      </c>
      <c r="D2068" s="1217">
        <f t="shared" si="36"/>
        <v>10326.75</v>
      </c>
    </row>
    <row r="2069" spans="1:4" ht="14.4">
      <c r="A2069" s="909" t="s">
        <v>23914</v>
      </c>
      <c r="B2069" s="909" t="s">
        <v>23915</v>
      </c>
      <c r="C2069" s="985">
        <v>13769</v>
      </c>
      <c r="D2069" s="1217">
        <f t="shared" si="36"/>
        <v>10326.75</v>
      </c>
    </row>
    <row r="2070" spans="1:4" ht="14.4">
      <c r="A2070" s="909" t="s">
        <v>23916</v>
      </c>
      <c r="B2070" s="909" t="s">
        <v>23917</v>
      </c>
      <c r="C2070" s="985">
        <v>920</v>
      </c>
      <c r="D2070" s="1217">
        <f t="shared" si="36"/>
        <v>690</v>
      </c>
    </row>
    <row r="2071" spans="1:4" ht="14.4">
      <c r="A2071" s="909" t="s">
        <v>23918</v>
      </c>
      <c r="B2071" s="909" t="s">
        <v>23919</v>
      </c>
      <c r="C2071" s="985">
        <v>1428</v>
      </c>
      <c r="D2071" s="1217">
        <f t="shared" si="36"/>
        <v>1071</v>
      </c>
    </row>
    <row r="2072" spans="1:4" ht="14.4">
      <c r="A2072" s="909" t="s">
        <v>23920</v>
      </c>
      <c r="B2072" s="909" t="s">
        <v>23921</v>
      </c>
      <c r="C2072" s="985">
        <v>37</v>
      </c>
      <c r="D2072" s="1217">
        <f t="shared" si="36"/>
        <v>27.75</v>
      </c>
    </row>
    <row r="2073" spans="1:4" ht="14.4">
      <c r="A2073" s="909" t="s">
        <v>23922</v>
      </c>
      <c r="B2073" s="909" t="s">
        <v>23923</v>
      </c>
      <c r="C2073" s="985">
        <v>19</v>
      </c>
      <c r="D2073" s="1217">
        <f t="shared" si="36"/>
        <v>14.25</v>
      </c>
    </row>
    <row r="2074" spans="1:4" ht="14.4">
      <c r="A2074" s="909" t="s">
        <v>23924</v>
      </c>
      <c r="B2074" s="909" t="s">
        <v>23925</v>
      </c>
      <c r="C2074" s="985">
        <v>36</v>
      </c>
      <c r="D2074" s="1217">
        <f t="shared" si="36"/>
        <v>27</v>
      </c>
    </row>
    <row r="2075" spans="1:4" ht="14.4">
      <c r="A2075" s="909" t="s">
        <v>23926</v>
      </c>
      <c r="B2075" s="909" t="s">
        <v>23927</v>
      </c>
      <c r="C2075" s="985">
        <v>171</v>
      </c>
      <c r="D2075" s="1217">
        <f t="shared" si="36"/>
        <v>128.25</v>
      </c>
    </row>
    <row r="2076" spans="1:4" ht="14.4">
      <c r="A2076" s="909" t="s">
        <v>23928</v>
      </c>
      <c r="B2076" s="909" t="s">
        <v>23929</v>
      </c>
      <c r="C2076" s="985">
        <v>32</v>
      </c>
      <c r="D2076" s="1217">
        <f t="shared" si="36"/>
        <v>24</v>
      </c>
    </row>
    <row r="2077" spans="1:4" ht="14.4">
      <c r="A2077" s="909" t="s">
        <v>23930</v>
      </c>
      <c r="B2077" s="909" t="s">
        <v>23931</v>
      </c>
      <c r="C2077" s="985">
        <v>40</v>
      </c>
      <c r="D2077" s="1217">
        <f t="shared" si="36"/>
        <v>30</v>
      </c>
    </row>
    <row r="2078" spans="1:4" ht="14.4">
      <c r="A2078" s="909" t="s">
        <v>23932</v>
      </c>
      <c r="B2078" s="909" t="s">
        <v>23933</v>
      </c>
      <c r="C2078" s="985">
        <v>195</v>
      </c>
      <c r="D2078" s="1217">
        <f t="shared" si="36"/>
        <v>146.25</v>
      </c>
    </row>
    <row r="2079" spans="1:4" ht="14.4">
      <c r="A2079" s="909" t="s">
        <v>23934</v>
      </c>
      <c r="B2079" s="909" t="s">
        <v>23935</v>
      </c>
      <c r="C2079" s="985">
        <v>97</v>
      </c>
      <c r="D2079" s="1217">
        <f t="shared" si="36"/>
        <v>72.75</v>
      </c>
    </row>
    <row r="2080" spans="1:4" ht="14.4">
      <c r="A2080" s="909" t="s">
        <v>23936</v>
      </c>
      <c r="B2080" s="909" t="s">
        <v>23937</v>
      </c>
      <c r="C2080" s="985">
        <v>281</v>
      </c>
      <c r="D2080" s="1217">
        <f t="shared" si="36"/>
        <v>210.75</v>
      </c>
    </row>
    <row r="2081" spans="1:4" ht="14.4">
      <c r="A2081" s="909" t="s">
        <v>23938</v>
      </c>
      <c r="B2081" s="909" t="s">
        <v>23939</v>
      </c>
      <c r="C2081" s="985">
        <v>49</v>
      </c>
      <c r="D2081" s="1217">
        <f t="shared" si="36"/>
        <v>36.75</v>
      </c>
    </row>
    <row r="2082" spans="1:4" ht="14.4">
      <c r="A2082" s="909" t="s">
        <v>23940</v>
      </c>
      <c r="B2082" s="909" t="s">
        <v>23941</v>
      </c>
      <c r="C2082" s="985">
        <v>236</v>
      </c>
      <c r="D2082" s="1217">
        <f t="shared" si="36"/>
        <v>177</v>
      </c>
    </row>
    <row r="2083" spans="1:4" ht="14.4">
      <c r="A2083" s="909" t="s">
        <v>23942</v>
      </c>
      <c r="B2083" s="909" t="s">
        <v>23943</v>
      </c>
      <c r="C2083" s="985">
        <v>55</v>
      </c>
      <c r="D2083" s="1217">
        <f t="shared" si="36"/>
        <v>41.25</v>
      </c>
    </row>
    <row r="2084" spans="1:4" ht="14.4">
      <c r="A2084" s="909" t="s">
        <v>23944</v>
      </c>
      <c r="B2084" s="909" t="s">
        <v>23945</v>
      </c>
      <c r="C2084" s="985">
        <v>267</v>
      </c>
      <c r="D2084" s="1217">
        <f t="shared" si="36"/>
        <v>200.25</v>
      </c>
    </row>
    <row r="2085" spans="1:4" ht="14.4">
      <c r="A2085" s="909" t="s">
        <v>23946</v>
      </c>
      <c r="B2085" s="909" t="s">
        <v>23947</v>
      </c>
      <c r="C2085" s="985">
        <v>40</v>
      </c>
      <c r="D2085" s="1217">
        <f t="shared" si="36"/>
        <v>30</v>
      </c>
    </row>
    <row r="2086" spans="1:4" ht="14.4">
      <c r="A2086" s="909" t="s">
        <v>23948</v>
      </c>
      <c r="B2086" s="909" t="s">
        <v>23949</v>
      </c>
      <c r="C2086" s="985">
        <v>197</v>
      </c>
      <c r="D2086" s="1217">
        <f t="shared" si="36"/>
        <v>147.75</v>
      </c>
    </row>
    <row r="2087" spans="1:4" ht="14.4">
      <c r="A2087" s="909" t="s">
        <v>23950</v>
      </c>
      <c r="B2087" s="909" t="s">
        <v>23951</v>
      </c>
      <c r="C2087" s="985">
        <v>73</v>
      </c>
      <c r="D2087" s="1217">
        <f t="shared" si="36"/>
        <v>54.75</v>
      </c>
    </row>
    <row r="2088" spans="1:4" ht="14.4">
      <c r="A2088" s="909" t="s">
        <v>23952</v>
      </c>
      <c r="B2088" s="909" t="s">
        <v>23953</v>
      </c>
      <c r="C2088" s="985">
        <v>40</v>
      </c>
      <c r="D2088" s="1217">
        <f t="shared" si="36"/>
        <v>30</v>
      </c>
    </row>
    <row r="2089" spans="1:4" ht="14.4">
      <c r="A2089" s="909" t="s">
        <v>23954</v>
      </c>
      <c r="B2089" s="909" t="s">
        <v>23955</v>
      </c>
      <c r="C2089" s="985">
        <v>67</v>
      </c>
      <c r="D2089" s="1217">
        <f t="shared" si="36"/>
        <v>50.25</v>
      </c>
    </row>
    <row r="2090" spans="1:4" ht="14.4">
      <c r="A2090" s="909" t="s">
        <v>23956</v>
      </c>
      <c r="B2090" s="909" t="s">
        <v>23957</v>
      </c>
      <c r="C2090" s="985">
        <v>61</v>
      </c>
      <c r="D2090" s="1217">
        <f t="shared" si="36"/>
        <v>45.75</v>
      </c>
    </row>
    <row r="2091" spans="1:4" ht="14.4">
      <c r="A2091" s="909" t="s">
        <v>23958</v>
      </c>
      <c r="B2091" s="909" t="s">
        <v>23959</v>
      </c>
      <c r="C2091" s="985">
        <v>304</v>
      </c>
      <c r="D2091" s="1217">
        <f t="shared" si="36"/>
        <v>228</v>
      </c>
    </row>
    <row r="2092" spans="1:4" ht="14.4">
      <c r="A2092" s="909" t="s">
        <v>23960</v>
      </c>
      <c r="B2092" s="909" t="s">
        <v>23961</v>
      </c>
      <c r="C2092" s="985">
        <v>72</v>
      </c>
      <c r="D2092" s="1217">
        <f t="shared" si="36"/>
        <v>54</v>
      </c>
    </row>
    <row r="2093" spans="1:4" ht="14.4">
      <c r="A2093" s="909" t="s">
        <v>23962</v>
      </c>
      <c r="B2093" s="909" t="s">
        <v>23963</v>
      </c>
      <c r="C2093" s="985">
        <v>354</v>
      </c>
      <c r="D2093" s="1217">
        <f t="shared" si="36"/>
        <v>265.5</v>
      </c>
    </row>
    <row r="2094" spans="1:4" ht="14.4">
      <c r="A2094" s="909" t="s">
        <v>23964</v>
      </c>
      <c r="B2094" s="909" t="s">
        <v>23965</v>
      </c>
      <c r="C2094" s="985">
        <v>197</v>
      </c>
      <c r="D2094" s="1217">
        <f t="shared" si="36"/>
        <v>147.75</v>
      </c>
    </row>
    <row r="2095" spans="1:4" ht="14.4">
      <c r="A2095" s="909" t="s">
        <v>23966</v>
      </c>
      <c r="B2095" s="909" t="s">
        <v>23967</v>
      </c>
      <c r="C2095" s="985">
        <v>318</v>
      </c>
      <c r="D2095" s="1217">
        <f t="shared" si="36"/>
        <v>238.5</v>
      </c>
    </row>
    <row r="2096" spans="1:4" ht="14.4">
      <c r="A2096" s="909" t="s">
        <v>23968</v>
      </c>
      <c r="B2096" s="909" t="s">
        <v>23969</v>
      </c>
      <c r="C2096" s="985">
        <v>76</v>
      </c>
      <c r="D2096" s="1217">
        <f t="shared" si="36"/>
        <v>57</v>
      </c>
    </row>
    <row r="2097" spans="1:4" ht="14.4">
      <c r="A2097" s="909" t="s">
        <v>23970</v>
      </c>
      <c r="B2097" s="909" t="s">
        <v>23971</v>
      </c>
      <c r="C2097" s="985">
        <v>368</v>
      </c>
      <c r="D2097" s="1217">
        <f t="shared" ref="D2097:D2128" si="37">C2097*0.75</f>
        <v>276</v>
      </c>
    </row>
    <row r="2098" spans="1:4" ht="14.4">
      <c r="A2098" s="909" t="s">
        <v>23972</v>
      </c>
      <c r="B2098" s="909" t="s">
        <v>23973</v>
      </c>
      <c r="C2098" s="985">
        <v>45</v>
      </c>
      <c r="D2098" s="1217">
        <f t="shared" si="37"/>
        <v>33.75</v>
      </c>
    </row>
    <row r="2099" spans="1:4" ht="14.4">
      <c r="A2099" s="909" t="s">
        <v>23974</v>
      </c>
      <c r="B2099" s="909" t="s">
        <v>23975</v>
      </c>
      <c r="C2099" s="985">
        <v>214</v>
      </c>
      <c r="D2099" s="1217">
        <f t="shared" si="37"/>
        <v>160.5</v>
      </c>
    </row>
    <row r="2100" spans="1:4" ht="14.4">
      <c r="A2100" s="909" t="s">
        <v>23976</v>
      </c>
      <c r="B2100" s="909" t="s">
        <v>23977</v>
      </c>
      <c r="C2100" s="985">
        <v>80</v>
      </c>
      <c r="D2100" s="1217">
        <f t="shared" si="37"/>
        <v>60</v>
      </c>
    </row>
    <row r="2101" spans="1:4" ht="14.4">
      <c r="A2101" s="909" t="s">
        <v>23978</v>
      </c>
      <c r="B2101" s="909" t="s">
        <v>23979</v>
      </c>
      <c r="C2101" s="985">
        <v>390</v>
      </c>
      <c r="D2101" s="1217">
        <f t="shared" si="37"/>
        <v>292.5</v>
      </c>
    </row>
    <row r="2102" spans="1:4" ht="14.4">
      <c r="A2102" s="909" t="s">
        <v>23980</v>
      </c>
      <c r="B2102" s="909" t="s">
        <v>23981</v>
      </c>
      <c r="C2102" s="985">
        <v>68</v>
      </c>
      <c r="D2102" s="1217">
        <f t="shared" si="37"/>
        <v>51</v>
      </c>
    </row>
    <row r="2103" spans="1:4" ht="14.4">
      <c r="A2103" s="909" t="s">
        <v>23982</v>
      </c>
      <c r="B2103" s="909" t="s">
        <v>23983</v>
      </c>
      <c r="C2103" s="985">
        <v>78</v>
      </c>
      <c r="D2103" s="1217">
        <f t="shared" si="37"/>
        <v>58.5</v>
      </c>
    </row>
    <row r="2104" spans="1:4" ht="14.4">
      <c r="A2104" s="909" t="s">
        <v>23984</v>
      </c>
      <c r="B2104" s="909" t="s">
        <v>23985</v>
      </c>
      <c r="C2104" s="985">
        <v>67</v>
      </c>
      <c r="D2104" s="1217">
        <f t="shared" si="37"/>
        <v>50.25</v>
      </c>
    </row>
    <row r="2105" spans="1:4" ht="14.4">
      <c r="A2105" s="909" t="s">
        <v>23986</v>
      </c>
      <c r="B2105" s="909" t="s">
        <v>23987</v>
      </c>
      <c r="C2105" s="985">
        <v>331</v>
      </c>
      <c r="D2105" s="1217">
        <f t="shared" si="37"/>
        <v>248.25</v>
      </c>
    </row>
    <row r="2106" spans="1:4" ht="14.4">
      <c r="A2106" s="909" t="s">
        <v>23988</v>
      </c>
      <c r="B2106" s="909" t="s">
        <v>23989</v>
      </c>
      <c r="C2106" s="985">
        <v>79</v>
      </c>
      <c r="D2106" s="1217">
        <f t="shared" si="37"/>
        <v>59.25</v>
      </c>
    </row>
    <row r="2107" spans="1:4" ht="14.4">
      <c r="A2107" s="909" t="s">
        <v>23990</v>
      </c>
      <c r="B2107" s="909" t="s">
        <v>23991</v>
      </c>
      <c r="C2107" s="985">
        <v>381</v>
      </c>
      <c r="D2107" s="1217">
        <f t="shared" si="37"/>
        <v>285.75</v>
      </c>
    </row>
    <row r="2108" spans="1:4" ht="14.4">
      <c r="A2108" s="909" t="s">
        <v>23992</v>
      </c>
      <c r="B2108" s="909" t="s">
        <v>23993</v>
      </c>
      <c r="C2108" s="985">
        <v>50</v>
      </c>
      <c r="D2108" s="1217">
        <f t="shared" si="37"/>
        <v>37.5</v>
      </c>
    </row>
    <row r="2109" spans="1:4" ht="14.4">
      <c r="A2109" s="909" t="s">
        <v>23994</v>
      </c>
      <c r="B2109" s="909" t="s">
        <v>23995</v>
      </c>
      <c r="C2109" s="985">
        <v>248</v>
      </c>
      <c r="D2109" s="1217">
        <f t="shared" si="37"/>
        <v>186</v>
      </c>
    </row>
    <row r="2110" spans="1:4" ht="14.4">
      <c r="A2110" s="909" t="s">
        <v>23996</v>
      </c>
      <c r="B2110" s="909" t="s">
        <v>23997</v>
      </c>
      <c r="C2110" s="985">
        <v>88</v>
      </c>
      <c r="D2110" s="1217">
        <f t="shared" si="37"/>
        <v>66</v>
      </c>
    </row>
    <row r="2111" spans="1:4" ht="14.4">
      <c r="A2111" s="909" t="s">
        <v>23998</v>
      </c>
      <c r="B2111" s="909" t="s">
        <v>23999</v>
      </c>
      <c r="C2111" s="985">
        <v>424</v>
      </c>
      <c r="D2111" s="1217">
        <f t="shared" si="37"/>
        <v>318</v>
      </c>
    </row>
    <row r="2112" spans="1:4" ht="14.4">
      <c r="A2112" s="909" t="s">
        <v>24000</v>
      </c>
      <c r="B2112" s="909" t="s">
        <v>24001</v>
      </c>
      <c r="C2112" s="985">
        <v>486</v>
      </c>
      <c r="D2112" s="1217">
        <f t="shared" si="37"/>
        <v>364.5</v>
      </c>
    </row>
    <row r="2113" spans="1:4" ht="14.4">
      <c r="A2113" s="909" t="s">
        <v>24002</v>
      </c>
      <c r="B2113" s="909" t="s">
        <v>24003</v>
      </c>
      <c r="C2113" s="985">
        <v>45</v>
      </c>
      <c r="D2113" s="1217">
        <f t="shared" si="37"/>
        <v>33.75</v>
      </c>
    </row>
    <row r="2114" spans="1:4" ht="14.4">
      <c r="A2114" s="909" t="s">
        <v>24004</v>
      </c>
      <c r="B2114" s="909" t="s">
        <v>24005</v>
      </c>
      <c r="C2114" s="985">
        <v>239</v>
      </c>
      <c r="D2114" s="1217">
        <f t="shared" si="37"/>
        <v>179.25</v>
      </c>
    </row>
    <row r="2115" spans="1:4" ht="14.4">
      <c r="A2115" s="909" t="s">
        <v>24006</v>
      </c>
      <c r="B2115" s="909" t="s">
        <v>23975</v>
      </c>
      <c r="C2115" s="985">
        <v>221</v>
      </c>
      <c r="D2115" s="1217">
        <f t="shared" si="37"/>
        <v>165.75</v>
      </c>
    </row>
    <row r="2116" spans="1:4" ht="14.4">
      <c r="A2116" s="909" t="s">
        <v>24007</v>
      </c>
      <c r="B2116" s="909" t="s">
        <v>24008</v>
      </c>
      <c r="C2116" s="985">
        <v>244</v>
      </c>
      <c r="D2116" s="1217">
        <f t="shared" si="37"/>
        <v>183</v>
      </c>
    </row>
    <row r="2117" spans="1:4" ht="14.4">
      <c r="A2117" s="909" t="s">
        <v>24009</v>
      </c>
      <c r="B2117" s="909" t="s">
        <v>24010</v>
      </c>
      <c r="C2117" s="985">
        <v>284</v>
      </c>
      <c r="D2117" s="1217">
        <f t="shared" si="37"/>
        <v>213</v>
      </c>
    </row>
    <row r="2118" spans="1:4" ht="14.4">
      <c r="A2118" s="909" t="s">
        <v>24011</v>
      </c>
      <c r="B2118" s="909" t="s">
        <v>24012</v>
      </c>
      <c r="C2118" s="985">
        <v>214</v>
      </c>
      <c r="D2118" s="1217">
        <f t="shared" si="37"/>
        <v>160.5</v>
      </c>
    </row>
    <row r="2119" spans="1:4" ht="14.4">
      <c r="A2119" s="909" t="s">
        <v>24013</v>
      </c>
      <c r="B2119" s="909" t="s">
        <v>24014</v>
      </c>
      <c r="C2119" s="985">
        <v>72</v>
      </c>
      <c r="D2119" s="1217">
        <f t="shared" si="37"/>
        <v>54</v>
      </c>
    </row>
    <row r="2120" spans="1:4" ht="14.4">
      <c r="A2120" s="909" t="s">
        <v>24015</v>
      </c>
      <c r="B2120" s="909" t="s">
        <v>24016</v>
      </c>
      <c r="C2120" s="985">
        <v>97</v>
      </c>
      <c r="D2120" s="1217">
        <f t="shared" si="37"/>
        <v>72.75</v>
      </c>
    </row>
    <row r="2121" spans="1:4" ht="14.4">
      <c r="A2121" s="909" t="s">
        <v>24017</v>
      </c>
      <c r="B2121" s="909" t="s">
        <v>24018</v>
      </c>
      <c r="C2121" s="985">
        <v>102</v>
      </c>
      <c r="D2121" s="1217">
        <f t="shared" si="37"/>
        <v>76.5</v>
      </c>
    </row>
    <row r="2122" spans="1:4" ht="14.4">
      <c r="A2122" s="909" t="s">
        <v>24019</v>
      </c>
      <c r="B2122" s="909" t="s">
        <v>24020</v>
      </c>
      <c r="C2122" s="985">
        <v>24</v>
      </c>
      <c r="D2122" s="1217">
        <f t="shared" si="37"/>
        <v>18</v>
      </c>
    </row>
    <row r="2123" spans="1:4" ht="14.4">
      <c r="A2123" s="909" t="s">
        <v>24021</v>
      </c>
      <c r="B2123" s="909" t="s">
        <v>24022</v>
      </c>
      <c r="C2123" s="985">
        <v>14</v>
      </c>
      <c r="D2123" s="1217">
        <f t="shared" si="37"/>
        <v>10.5</v>
      </c>
    </row>
    <row r="2124" spans="1:4" ht="14.4">
      <c r="A2124" s="909" t="s">
        <v>24023</v>
      </c>
      <c r="B2124" s="909" t="s">
        <v>24024</v>
      </c>
      <c r="C2124" s="985">
        <v>19</v>
      </c>
      <c r="D2124" s="1217">
        <f t="shared" si="37"/>
        <v>14.25</v>
      </c>
    </row>
    <row r="2125" spans="1:4" ht="14.4">
      <c r="A2125" s="909" t="s">
        <v>24025</v>
      </c>
      <c r="B2125" s="909" t="s">
        <v>24026</v>
      </c>
      <c r="C2125" s="985">
        <v>8</v>
      </c>
      <c r="D2125" s="1217">
        <f t="shared" ref="D2125:D2188" si="38">C2125*0.75</f>
        <v>6</v>
      </c>
    </row>
    <row r="2126" spans="1:4" ht="14.4">
      <c r="A2126" s="909" t="s">
        <v>24027</v>
      </c>
      <c r="B2126" s="909" t="s">
        <v>24028</v>
      </c>
      <c r="C2126" s="985">
        <v>17</v>
      </c>
      <c r="D2126" s="1217">
        <f t="shared" si="38"/>
        <v>12.75</v>
      </c>
    </row>
    <row r="2127" spans="1:4" ht="14.4">
      <c r="A2127" s="909" t="s">
        <v>24029</v>
      </c>
      <c r="B2127" s="909" t="s">
        <v>24030</v>
      </c>
      <c r="C2127" s="985">
        <v>11</v>
      </c>
      <c r="D2127" s="1217">
        <f t="shared" si="38"/>
        <v>8.25</v>
      </c>
    </row>
    <row r="2128" spans="1:4" ht="14.4">
      <c r="A2128" s="909" t="s">
        <v>24031</v>
      </c>
      <c r="B2128" s="909" t="s">
        <v>24032</v>
      </c>
      <c r="C2128" s="985">
        <v>11</v>
      </c>
      <c r="D2128" s="1217">
        <f t="shared" si="38"/>
        <v>8.25</v>
      </c>
    </row>
    <row r="2129" spans="1:4" ht="14.4">
      <c r="A2129" s="909" t="s">
        <v>24033</v>
      </c>
      <c r="B2129" s="909" t="s">
        <v>24034</v>
      </c>
      <c r="C2129" s="985">
        <v>12</v>
      </c>
      <c r="D2129" s="1217">
        <f t="shared" si="38"/>
        <v>9</v>
      </c>
    </row>
    <row r="2130" spans="1:4" ht="14.4">
      <c r="A2130" s="909" t="s">
        <v>24035</v>
      </c>
      <c r="B2130" s="909" t="s">
        <v>24036</v>
      </c>
      <c r="C2130" s="985">
        <v>13</v>
      </c>
      <c r="D2130" s="1217">
        <f t="shared" si="38"/>
        <v>9.75</v>
      </c>
    </row>
    <row r="2131" spans="1:4" ht="14.4">
      <c r="A2131" s="909" t="s">
        <v>24037</v>
      </c>
      <c r="B2131" s="909" t="s">
        <v>24038</v>
      </c>
      <c r="C2131" s="985">
        <v>17</v>
      </c>
      <c r="D2131" s="1217">
        <f t="shared" si="38"/>
        <v>12.75</v>
      </c>
    </row>
    <row r="2132" spans="1:4" ht="14.4">
      <c r="A2132" s="909" t="s">
        <v>24039</v>
      </c>
      <c r="B2132" s="909" t="s">
        <v>24040</v>
      </c>
      <c r="C2132" s="985">
        <v>18</v>
      </c>
      <c r="D2132" s="1217">
        <f t="shared" si="38"/>
        <v>13.5</v>
      </c>
    </row>
    <row r="2133" spans="1:4" ht="14.4">
      <c r="A2133" s="909" t="s">
        <v>24041</v>
      </c>
      <c r="B2133" s="909" t="s">
        <v>24042</v>
      </c>
      <c r="C2133" s="985">
        <v>89</v>
      </c>
      <c r="D2133" s="1217">
        <f t="shared" si="38"/>
        <v>66.75</v>
      </c>
    </row>
    <row r="2134" spans="1:4" ht="14.4">
      <c r="A2134" s="909" t="s">
        <v>24043</v>
      </c>
      <c r="B2134" s="909" t="s">
        <v>24044</v>
      </c>
      <c r="C2134" s="985">
        <v>111</v>
      </c>
      <c r="D2134" s="1217">
        <f t="shared" si="38"/>
        <v>83.25</v>
      </c>
    </row>
    <row r="2135" spans="1:4" ht="14.4">
      <c r="A2135" s="909" t="s">
        <v>24045</v>
      </c>
      <c r="B2135" s="909" t="s">
        <v>24046</v>
      </c>
      <c r="C2135" s="985">
        <v>120</v>
      </c>
      <c r="D2135" s="1217">
        <f t="shared" si="38"/>
        <v>90</v>
      </c>
    </row>
    <row r="2136" spans="1:4" ht="14.4">
      <c r="A2136" s="909" t="s">
        <v>24047</v>
      </c>
      <c r="B2136" s="909" t="s">
        <v>24048</v>
      </c>
      <c r="C2136" s="985">
        <v>79</v>
      </c>
      <c r="D2136" s="1217">
        <f t="shared" si="38"/>
        <v>59.25</v>
      </c>
    </row>
    <row r="2137" spans="1:4" ht="14.4">
      <c r="A2137" s="909" t="s">
        <v>24049</v>
      </c>
      <c r="B2137" s="909" t="s">
        <v>24050</v>
      </c>
      <c r="C2137" s="985">
        <v>79</v>
      </c>
      <c r="D2137" s="1217">
        <f t="shared" si="38"/>
        <v>59.25</v>
      </c>
    </row>
    <row r="2138" spans="1:4" ht="14.4">
      <c r="A2138" s="909" t="s">
        <v>24051</v>
      </c>
      <c r="B2138" s="909" t="s">
        <v>24052</v>
      </c>
      <c r="C2138" s="985">
        <v>21</v>
      </c>
      <c r="D2138" s="1217">
        <f t="shared" si="38"/>
        <v>15.75</v>
      </c>
    </row>
    <row r="2139" spans="1:4" ht="14.4">
      <c r="A2139" s="909" t="s">
        <v>24053</v>
      </c>
      <c r="B2139" s="909" t="s">
        <v>24054</v>
      </c>
      <c r="C2139" s="985">
        <v>125</v>
      </c>
      <c r="D2139" s="1217">
        <f t="shared" si="38"/>
        <v>93.75</v>
      </c>
    </row>
    <row r="2140" spans="1:4" ht="14.4">
      <c r="A2140" s="909" t="s">
        <v>24055</v>
      </c>
      <c r="B2140" s="909" t="s">
        <v>24056</v>
      </c>
      <c r="C2140" s="985">
        <v>123</v>
      </c>
      <c r="D2140" s="1217">
        <f t="shared" si="38"/>
        <v>92.25</v>
      </c>
    </row>
    <row r="2141" spans="1:4" ht="14.4">
      <c r="A2141" s="909" t="s">
        <v>24057</v>
      </c>
      <c r="B2141" s="909" t="s">
        <v>24058</v>
      </c>
      <c r="C2141" s="985">
        <v>160</v>
      </c>
      <c r="D2141" s="1217">
        <f t="shared" si="38"/>
        <v>120</v>
      </c>
    </row>
    <row r="2142" spans="1:4" ht="14.4">
      <c r="A2142" s="909" t="s">
        <v>24059</v>
      </c>
      <c r="B2142" s="909" t="s">
        <v>24060</v>
      </c>
      <c r="C2142" s="985">
        <v>57</v>
      </c>
      <c r="D2142" s="1217">
        <f t="shared" si="38"/>
        <v>42.75</v>
      </c>
    </row>
    <row r="2143" spans="1:4" ht="14.4">
      <c r="A2143" s="909" t="s">
        <v>24061</v>
      </c>
      <c r="B2143" s="909" t="s">
        <v>24062</v>
      </c>
      <c r="C2143" s="985">
        <v>89</v>
      </c>
      <c r="D2143" s="1217">
        <f t="shared" si="38"/>
        <v>66.75</v>
      </c>
    </row>
    <row r="2144" spans="1:4" ht="14.4">
      <c r="A2144" s="909" t="s">
        <v>24063</v>
      </c>
      <c r="B2144" s="909" t="s">
        <v>24064</v>
      </c>
      <c r="C2144" s="985">
        <v>138</v>
      </c>
      <c r="D2144" s="1217">
        <f t="shared" si="38"/>
        <v>103.5</v>
      </c>
    </row>
    <row r="2145" spans="1:4" ht="14.4">
      <c r="A2145" s="909" t="s">
        <v>24065</v>
      </c>
      <c r="B2145" s="909" t="s">
        <v>24066</v>
      </c>
      <c r="C2145" s="985">
        <v>89</v>
      </c>
      <c r="D2145" s="1217">
        <f t="shared" si="38"/>
        <v>66.75</v>
      </c>
    </row>
    <row r="2146" spans="1:4" ht="14.4">
      <c r="A2146" s="909" t="s">
        <v>24067</v>
      </c>
      <c r="B2146" s="909" t="s">
        <v>24068</v>
      </c>
      <c r="C2146" s="985">
        <v>97</v>
      </c>
      <c r="D2146" s="1217">
        <f t="shared" si="38"/>
        <v>72.75</v>
      </c>
    </row>
    <row r="2147" spans="1:4" ht="14.4">
      <c r="A2147" s="909" t="s">
        <v>24069</v>
      </c>
      <c r="B2147" s="909" t="s">
        <v>24070</v>
      </c>
      <c r="C2147" s="985">
        <v>110</v>
      </c>
      <c r="D2147" s="1217">
        <f t="shared" si="38"/>
        <v>82.5</v>
      </c>
    </row>
    <row r="2148" spans="1:4" ht="14.4">
      <c r="A2148" s="909" t="s">
        <v>24071</v>
      </c>
      <c r="B2148" s="909" t="s">
        <v>24072</v>
      </c>
      <c r="C2148" s="985">
        <v>136</v>
      </c>
      <c r="D2148" s="1217">
        <f t="shared" si="38"/>
        <v>102</v>
      </c>
    </row>
    <row r="2149" spans="1:4" ht="14.4">
      <c r="A2149" s="909" t="s">
        <v>24073</v>
      </c>
      <c r="B2149" s="909" t="s">
        <v>24074</v>
      </c>
      <c r="C2149" s="985">
        <v>122</v>
      </c>
      <c r="D2149" s="1217">
        <f t="shared" si="38"/>
        <v>91.5</v>
      </c>
    </row>
    <row r="2150" spans="1:4" ht="14.4">
      <c r="A2150" s="909" t="s">
        <v>24075</v>
      </c>
      <c r="B2150" s="909" t="s">
        <v>24076</v>
      </c>
      <c r="C2150" s="985">
        <v>149</v>
      </c>
      <c r="D2150" s="1217">
        <f t="shared" si="38"/>
        <v>111.75</v>
      </c>
    </row>
    <row r="2151" spans="1:4" ht="14.4">
      <c r="A2151" s="909" t="s">
        <v>24077</v>
      </c>
      <c r="B2151" s="909" t="s">
        <v>24078</v>
      </c>
      <c r="C2151" s="985">
        <v>148</v>
      </c>
      <c r="D2151" s="1217">
        <f t="shared" si="38"/>
        <v>111</v>
      </c>
    </row>
    <row r="2152" spans="1:4" ht="14.4">
      <c r="A2152" s="909" t="s">
        <v>24079</v>
      </c>
      <c r="B2152" s="909" t="s">
        <v>24080</v>
      </c>
      <c r="C2152" s="985">
        <v>186</v>
      </c>
      <c r="D2152" s="1217">
        <f t="shared" si="38"/>
        <v>139.5</v>
      </c>
    </row>
    <row r="2153" spans="1:4" ht="14.4">
      <c r="A2153" s="909" t="s">
        <v>24081</v>
      </c>
      <c r="B2153" s="909" t="s">
        <v>24082</v>
      </c>
      <c r="C2153" s="985">
        <v>157</v>
      </c>
      <c r="D2153" s="1217">
        <f t="shared" si="38"/>
        <v>117.75</v>
      </c>
    </row>
    <row r="2154" spans="1:4" ht="14.4">
      <c r="A2154" s="909" t="s">
        <v>24083</v>
      </c>
      <c r="B2154" s="909" t="s">
        <v>24084</v>
      </c>
      <c r="C2154" s="985">
        <v>169</v>
      </c>
      <c r="D2154" s="1217">
        <f t="shared" si="38"/>
        <v>126.75</v>
      </c>
    </row>
    <row r="2155" spans="1:4" ht="14.4">
      <c r="A2155" s="909" t="s">
        <v>24085</v>
      </c>
      <c r="B2155" s="909" t="s">
        <v>24086</v>
      </c>
      <c r="C2155" s="985">
        <v>2197</v>
      </c>
      <c r="D2155" s="1217">
        <f t="shared" si="38"/>
        <v>1647.75</v>
      </c>
    </row>
    <row r="2156" spans="1:4" ht="14.4">
      <c r="A2156" s="909" t="s">
        <v>24087</v>
      </c>
      <c r="B2156" s="909" t="s">
        <v>24088</v>
      </c>
      <c r="C2156" s="985">
        <v>2197</v>
      </c>
      <c r="D2156" s="1217">
        <f t="shared" si="38"/>
        <v>1647.75</v>
      </c>
    </row>
    <row r="2157" spans="1:4" ht="14.4">
      <c r="A2157" s="909" t="s">
        <v>24089</v>
      </c>
      <c r="B2157" s="909" t="s">
        <v>24090</v>
      </c>
      <c r="C2157" s="985">
        <v>1911</v>
      </c>
      <c r="D2157" s="1217">
        <f t="shared" si="38"/>
        <v>1433.25</v>
      </c>
    </row>
    <row r="2158" spans="1:4" ht="14.4">
      <c r="A2158" s="909" t="s">
        <v>24091</v>
      </c>
      <c r="B2158" s="909" t="s">
        <v>24092</v>
      </c>
      <c r="C2158" s="985">
        <v>3782</v>
      </c>
      <c r="D2158" s="1217">
        <f t="shared" si="38"/>
        <v>2836.5</v>
      </c>
    </row>
    <row r="2159" spans="1:4" ht="14.4">
      <c r="A2159" s="909" t="s">
        <v>24093</v>
      </c>
      <c r="B2159" s="909" t="s">
        <v>24094</v>
      </c>
      <c r="C2159" s="985">
        <v>3270</v>
      </c>
      <c r="D2159" s="1217">
        <f t="shared" si="38"/>
        <v>2452.5</v>
      </c>
    </row>
    <row r="2160" spans="1:4" ht="14.4">
      <c r="A2160" s="909" t="s">
        <v>24095</v>
      </c>
      <c r="B2160" s="909" t="s">
        <v>24096</v>
      </c>
      <c r="C2160" s="985">
        <v>3782</v>
      </c>
      <c r="D2160" s="1217">
        <f t="shared" si="38"/>
        <v>2836.5</v>
      </c>
    </row>
    <row r="2161" spans="1:4" ht="14.4">
      <c r="A2161" s="909" t="s">
        <v>24097</v>
      </c>
      <c r="B2161" s="909" t="s">
        <v>24098</v>
      </c>
      <c r="C2161" s="985">
        <v>3270</v>
      </c>
      <c r="D2161" s="1217">
        <f t="shared" si="38"/>
        <v>2452.5</v>
      </c>
    </row>
    <row r="2162" spans="1:4" ht="14.4">
      <c r="A2162" s="909" t="s">
        <v>24099</v>
      </c>
      <c r="B2162" s="909" t="s">
        <v>24100</v>
      </c>
      <c r="C2162" s="985">
        <v>3137</v>
      </c>
      <c r="D2162" s="1217">
        <f t="shared" si="38"/>
        <v>2352.75</v>
      </c>
    </row>
    <row r="2163" spans="1:4" ht="14.4">
      <c r="A2163" s="909" t="s">
        <v>24101</v>
      </c>
      <c r="B2163" s="909" t="s">
        <v>24102</v>
      </c>
      <c r="C2163" s="985">
        <v>3295</v>
      </c>
      <c r="D2163" s="1217">
        <f t="shared" si="38"/>
        <v>2471.25</v>
      </c>
    </row>
    <row r="2164" spans="1:4" ht="14.4">
      <c r="A2164" s="909" t="s">
        <v>24103</v>
      </c>
      <c r="B2164" s="909" t="s">
        <v>24104</v>
      </c>
      <c r="C2164" s="985">
        <v>2847</v>
      </c>
      <c r="D2164" s="1217">
        <f t="shared" si="38"/>
        <v>2135.25</v>
      </c>
    </row>
    <row r="2165" spans="1:4" ht="14.4">
      <c r="A2165" s="909" t="s">
        <v>24105</v>
      </c>
      <c r="B2165" s="909" t="s">
        <v>24106</v>
      </c>
      <c r="C2165" s="985">
        <v>4047</v>
      </c>
      <c r="D2165" s="1217">
        <f t="shared" si="38"/>
        <v>3035.25</v>
      </c>
    </row>
    <row r="2166" spans="1:4" ht="14.4">
      <c r="A2166" s="909" t="s">
        <v>24107</v>
      </c>
      <c r="B2166" s="909" t="s">
        <v>24108</v>
      </c>
      <c r="C2166" s="985">
        <v>3500</v>
      </c>
      <c r="D2166" s="1217">
        <f t="shared" si="38"/>
        <v>2625</v>
      </c>
    </row>
    <row r="2167" spans="1:4" ht="14.4">
      <c r="A2167" s="909" t="s">
        <v>24109</v>
      </c>
      <c r="B2167" s="909" t="s">
        <v>24110</v>
      </c>
      <c r="C2167" s="985">
        <v>4047</v>
      </c>
      <c r="D2167" s="1217">
        <f t="shared" si="38"/>
        <v>3035.25</v>
      </c>
    </row>
    <row r="2168" spans="1:4" ht="14.4">
      <c r="A2168" s="909" t="s">
        <v>24111</v>
      </c>
      <c r="B2168" s="909" t="s">
        <v>24112</v>
      </c>
      <c r="C2168" s="985">
        <v>3500</v>
      </c>
      <c r="D2168" s="1217">
        <f t="shared" si="38"/>
        <v>2625</v>
      </c>
    </row>
    <row r="2169" spans="1:4" ht="14.4">
      <c r="A2169" s="909" t="s">
        <v>24113</v>
      </c>
      <c r="B2169" s="909" t="s">
        <v>24114</v>
      </c>
      <c r="C2169" s="985">
        <v>3526</v>
      </c>
      <c r="D2169" s="1217">
        <f t="shared" si="38"/>
        <v>2644.5</v>
      </c>
    </row>
    <row r="2170" spans="1:4" ht="14.4">
      <c r="A2170" s="909" t="s">
        <v>24115</v>
      </c>
      <c r="B2170" s="909" t="s">
        <v>24116</v>
      </c>
      <c r="C2170" s="985">
        <v>3050</v>
      </c>
      <c r="D2170" s="1217">
        <f t="shared" si="38"/>
        <v>2287.5</v>
      </c>
    </row>
    <row r="2171" spans="1:4" ht="14.4">
      <c r="A2171" s="909" t="s">
        <v>24117</v>
      </c>
      <c r="B2171" s="909" t="s">
        <v>24118</v>
      </c>
      <c r="C2171" s="985">
        <v>356</v>
      </c>
      <c r="D2171" s="1217">
        <f t="shared" si="38"/>
        <v>267</v>
      </c>
    </row>
    <row r="2172" spans="1:4" ht="14.4">
      <c r="A2172" s="909" t="s">
        <v>24119</v>
      </c>
      <c r="B2172" s="909" t="s">
        <v>24120</v>
      </c>
      <c r="C2172" s="985">
        <v>371</v>
      </c>
      <c r="D2172" s="1217">
        <f t="shared" si="38"/>
        <v>278.25</v>
      </c>
    </row>
    <row r="2173" spans="1:4" ht="14.4">
      <c r="A2173" s="909" t="s">
        <v>24121</v>
      </c>
      <c r="B2173" s="909" t="s">
        <v>24122</v>
      </c>
      <c r="C2173" s="985">
        <v>371</v>
      </c>
      <c r="D2173" s="1217">
        <f t="shared" si="38"/>
        <v>278.25</v>
      </c>
    </row>
    <row r="2174" spans="1:4" ht="14.4">
      <c r="A2174" s="909" t="s">
        <v>24123</v>
      </c>
      <c r="B2174" s="909" t="s">
        <v>24124</v>
      </c>
      <c r="C2174" s="985">
        <v>322</v>
      </c>
      <c r="D2174" s="1217">
        <f t="shared" si="38"/>
        <v>241.5</v>
      </c>
    </row>
    <row r="2175" spans="1:4" ht="14.4">
      <c r="A2175" s="909" t="s">
        <v>24125</v>
      </c>
      <c r="B2175" s="909" t="s">
        <v>24126</v>
      </c>
      <c r="C2175" s="985">
        <v>1702</v>
      </c>
      <c r="D2175" s="1217">
        <f t="shared" si="38"/>
        <v>1276.5</v>
      </c>
    </row>
    <row r="2176" spans="1:4" ht="14.4">
      <c r="A2176" s="909" t="s">
        <v>24127</v>
      </c>
      <c r="B2176" s="909" t="s">
        <v>24128</v>
      </c>
      <c r="C2176" s="985">
        <v>1702</v>
      </c>
      <c r="D2176" s="1217">
        <f t="shared" si="38"/>
        <v>1276.5</v>
      </c>
    </row>
    <row r="2177" spans="1:4" ht="14.4">
      <c r="A2177" s="909" t="s">
        <v>24129</v>
      </c>
      <c r="B2177" s="909" t="s">
        <v>24130</v>
      </c>
      <c r="C2177" s="985">
        <v>1702</v>
      </c>
      <c r="D2177" s="1217">
        <f t="shared" si="38"/>
        <v>1276.5</v>
      </c>
    </row>
    <row r="2178" spans="1:4" ht="14.4">
      <c r="A2178" s="909" t="s">
        <v>24131</v>
      </c>
      <c r="B2178" s="909" t="s">
        <v>24132</v>
      </c>
      <c r="C2178" s="985">
        <v>922</v>
      </c>
      <c r="D2178" s="1217">
        <f t="shared" si="38"/>
        <v>691.5</v>
      </c>
    </row>
    <row r="2179" spans="1:4" ht="14.4">
      <c r="A2179" s="909" t="s">
        <v>24133</v>
      </c>
      <c r="B2179" s="909" t="s">
        <v>24134</v>
      </c>
      <c r="C2179" s="985">
        <v>1080</v>
      </c>
      <c r="D2179" s="1217">
        <f t="shared" si="38"/>
        <v>810</v>
      </c>
    </row>
    <row r="2180" spans="1:4" ht="14.4">
      <c r="A2180" s="909" t="s">
        <v>24135</v>
      </c>
      <c r="B2180" s="909" t="s">
        <v>24136</v>
      </c>
      <c r="C2180" s="985">
        <v>1080</v>
      </c>
      <c r="D2180" s="1217">
        <f t="shared" si="38"/>
        <v>810</v>
      </c>
    </row>
    <row r="2181" spans="1:4" ht="14.4">
      <c r="A2181" s="909" t="s">
        <v>24137</v>
      </c>
      <c r="B2181" s="909" t="s">
        <v>24138</v>
      </c>
      <c r="C2181" s="985">
        <v>818</v>
      </c>
      <c r="D2181" s="1217">
        <f t="shared" si="38"/>
        <v>613.5</v>
      </c>
    </row>
    <row r="2182" spans="1:4" ht="14.4">
      <c r="A2182" s="909" t="s">
        <v>24139</v>
      </c>
      <c r="B2182" s="909" t="s">
        <v>24140</v>
      </c>
      <c r="C2182" s="985">
        <v>1080</v>
      </c>
      <c r="D2182" s="1217">
        <f t="shared" si="38"/>
        <v>810</v>
      </c>
    </row>
    <row r="2183" spans="1:4" ht="14.4">
      <c r="A2183" s="909" t="s">
        <v>24141</v>
      </c>
      <c r="B2183" s="909" t="s">
        <v>24142</v>
      </c>
      <c r="C2183" s="985">
        <v>177</v>
      </c>
      <c r="D2183" s="1217">
        <f t="shared" si="38"/>
        <v>132.75</v>
      </c>
    </row>
    <row r="2184" spans="1:4" ht="14.4">
      <c r="A2184" s="909" t="s">
        <v>24143</v>
      </c>
      <c r="B2184" s="909" t="s">
        <v>24144</v>
      </c>
      <c r="C2184" s="985">
        <v>607</v>
      </c>
      <c r="D2184" s="1217">
        <f t="shared" si="38"/>
        <v>455.25</v>
      </c>
    </row>
    <row r="2185" spans="1:4" ht="14.4">
      <c r="A2185" s="909" t="s">
        <v>24145</v>
      </c>
      <c r="B2185" s="909" t="s">
        <v>24146</v>
      </c>
      <c r="C2185" s="985">
        <v>606</v>
      </c>
      <c r="D2185" s="1217">
        <f t="shared" si="38"/>
        <v>454.5</v>
      </c>
    </row>
    <row r="2186" spans="1:4" ht="14.4">
      <c r="A2186" s="909" t="s">
        <v>24147</v>
      </c>
      <c r="B2186" s="909" t="s">
        <v>24148</v>
      </c>
      <c r="C2186" s="985">
        <v>527</v>
      </c>
      <c r="D2186" s="1217">
        <f t="shared" si="38"/>
        <v>395.25</v>
      </c>
    </row>
    <row r="2187" spans="1:4" ht="14.4">
      <c r="A2187" s="909" t="s">
        <v>24149</v>
      </c>
      <c r="B2187" s="909" t="s">
        <v>24150</v>
      </c>
      <c r="C2187" s="985">
        <v>37</v>
      </c>
      <c r="D2187" s="1217">
        <f t="shared" si="38"/>
        <v>27.75</v>
      </c>
    </row>
    <row r="2188" spans="1:4" ht="14.4">
      <c r="A2188" s="909" t="s">
        <v>24151</v>
      </c>
      <c r="B2188" s="909" t="s">
        <v>24152</v>
      </c>
      <c r="C2188" s="985">
        <v>35</v>
      </c>
      <c r="D2188" s="1217">
        <f t="shared" si="38"/>
        <v>26.25</v>
      </c>
    </row>
    <row r="2189" spans="1:4" ht="14.4">
      <c r="A2189" s="909" t="s">
        <v>24153</v>
      </c>
      <c r="B2189" s="909" t="s">
        <v>24154</v>
      </c>
      <c r="C2189" s="985">
        <v>43</v>
      </c>
      <c r="D2189" s="1217">
        <f t="shared" ref="D2189:D2252" si="39">C2189*0.75</f>
        <v>32.25</v>
      </c>
    </row>
    <row r="2190" spans="1:4" ht="14.4">
      <c r="A2190" s="909" t="s">
        <v>24155</v>
      </c>
      <c r="B2190" s="909" t="s">
        <v>24156</v>
      </c>
      <c r="C2190" s="985">
        <v>49</v>
      </c>
      <c r="D2190" s="1217">
        <f t="shared" si="39"/>
        <v>36.75</v>
      </c>
    </row>
    <row r="2191" spans="1:4" ht="14.4">
      <c r="A2191" s="909" t="s">
        <v>24157</v>
      </c>
      <c r="B2191" s="909" t="s">
        <v>24158</v>
      </c>
      <c r="C2191" s="985">
        <v>13</v>
      </c>
      <c r="D2191" s="1217">
        <f t="shared" si="39"/>
        <v>9.75</v>
      </c>
    </row>
    <row r="2192" spans="1:4" ht="14.4">
      <c r="A2192" s="909" t="s">
        <v>24159</v>
      </c>
      <c r="B2192" s="909" t="s">
        <v>24160</v>
      </c>
      <c r="C2192" s="985">
        <v>25</v>
      </c>
      <c r="D2192" s="1217">
        <f t="shared" si="39"/>
        <v>18.75</v>
      </c>
    </row>
    <row r="2193" spans="1:4" ht="14.4">
      <c r="A2193" s="909" t="s">
        <v>24161</v>
      </c>
      <c r="B2193" s="909" t="s">
        <v>24162</v>
      </c>
      <c r="C2193" s="985">
        <v>32</v>
      </c>
      <c r="D2193" s="1217">
        <f t="shared" si="39"/>
        <v>24</v>
      </c>
    </row>
    <row r="2194" spans="1:4" ht="14.4">
      <c r="A2194" s="909" t="s">
        <v>24163</v>
      </c>
      <c r="B2194" s="909" t="s">
        <v>24164</v>
      </c>
      <c r="C2194" s="985">
        <v>12</v>
      </c>
      <c r="D2194" s="1217">
        <f t="shared" si="39"/>
        <v>9</v>
      </c>
    </row>
    <row r="2195" spans="1:4" ht="14.4">
      <c r="A2195" s="909" t="s">
        <v>24165</v>
      </c>
      <c r="B2195" s="909" t="s">
        <v>24166</v>
      </c>
      <c r="C2195" s="985">
        <v>41</v>
      </c>
      <c r="D2195" s="1217">
        <f t="shared" si="39"/>
        <v>30.75</v>
      </c>
    </row>
    <row r="2196" spans="1:4" ht="14.4">
      <c r="A2196" s="909" t="s">
        <v>24167</v>
      </c>
      <c r="B2196" s="909" t="s">
        <v>24168</v>
      </c>
      <c r="C2196" s="985">
        <v>17</v>
      </c>
      <c r="D2196" s="1217">
        <f t="shared" si="39"/>
        <v>12.75</v>
      </c>
    </row>
    <row r="2197" spans="1:4" ht="14.4">
      <c r="A2197" s="909" t="s">
        <v>24169</v>
      </c>
      <c r="B2197" s="909" t="s">
        <v>24170</v>
      </c>
      <c r="C2197" s="985">
        <v>63</v>
      </c>
      <c r="D2197" s="1217">
        <f t="shared" si="39"/>
        <v>47.25</v>
      </c>
    </row>
    <row r="2198" spans="1:4" ht="14.4">
      <c r="A2198" s="909" t="s">
        <v>24171</v>
      </c>
      <c r="B2198" s="909" t="s">
        <v>24172</v>
      </c>
      <c r="C2198" s="985">
        <v>10</v>
      </c>
      <c r="D2198" s="1217">
        <f t="shared" si="39"/>
        <v>7.5</v>
      </c>
    </row>
    <row r="2199" spans="1:4" ht="14.4">
      <c r="A2199" s="909" t="s">
        <v>24173</v>
      </c>
      <c r="B2199" s="909" t="s">
        <v>24174</v>
      </c>
      <c r="C2199" s="985">
        <v>34</v>
      </c>
      <c r="D2199" s="1217">
        <f t="shared" si="39"/>
        <v>25.5</v>
      </c>
    </row>
    <row r="2200" spans="1:4" ht="14.4">
      <c r="A2200" s="909" t="s">
        <v>24175</v>
      </c>
      <c r="B2200" s="909" t="s">
        <v>24176</v>
      </c>
      <c r="C2200" s="985">
        <v>120</v>
      </c>
      <c r="D2200" s="1217">
        <f t="shared" si="39"/>
        <v>90</v>
      </c>
    </row>
    <row r="2201" spans="1:4" ht="14.4">
      <c r="A2201" s="909" t="s">
        <v>24177</v>
      </c>
      <c r="B2201" s="909" t="s">
        <v>24178</v>
      </c>
      <c r="C2201" s="985">
        <v>22</v>
      </c>
      <c r="D2201" s="1217">
        <f t="shared" si="39"/>
        <v>16.5</v>
      </c>
    </row>
    <row r="2202" spans="1:4" ht="14.4">
      <c r="A2202" s="909" t="s">
        <v>24179</v>
      </c>
      <c r="B2202" s="909" t="s">
        <v>24180</v>
      </c>
      <c r="C2202" s="985">
        <v>208</v>
      </c>
      <c r="D2202" s="1217">
        <f t="shared" si="39"/>
        <v>156</v>
      </c>
    </row>
    <row r="2203" spans="1:4" ht="14.4">
      <c r="A2203" s="909" t="s">
        <v>24181</v>
      </c>
      <c r="B2203" s="909" t="s">
        <v>24182</v>
      </c>
      <c r="C2203" s="985">
        <v>214</v>
      </c>
      <c r="D2203" s="1217">
        <f t="shared" si="39"/>
        <v>160.5</v>
      </c>
    </row>
    <row r="2204" spans="1:4" ht="14.4">
      <c r="A2204" s="909" t="s">
        <v>24183</v>
      </c>
      <c r="B2204" s="909" t="s">
        <v>24184</v>
      </c>
      <c r="C2204" s="985">
        <v>220</v>
      </c>
      <c r="D2204" s="1217">
        <f t="shared" si="39"/>
        <v>165</v>
      </c>
    </row>
    <row r="2205" spans="1:4" ht="14.4">
      <c r="A2205" s="909" t="s">
        <v>24185</v>
      </c>
      <c r="B2205" s="909" t="s">
        <v>24186</v>
      </c>
      <c r="C2205" s="985">
        <v>11</v>
      </c>
      <c r="D2205" s="1217">
        <f t="shared" si="39"/>
        <v>8.25</v>
      </c>
    </row>
    <row r="2206" spans="1:4" ht="14.4">
      <c r="A2206" s="909" t="s">
        <v>24187</v>
      </c>
      <c r="B2206" s="909" t="s">
        <v>24188</v>
      </c>
      <c r="C2206" s="985">
        <v>37</v>
      </c>
      <c r="D2206" s="1217">
        <f t="shared" si="39"/>
        <v>27.75</v>
      </c>
    </row>
    <row r="2207" spans="1:4" ht="14.4">
      <c r="A2207" s="909" t="s">
        <v>24189</v>
      </c>
      <c r="B2207" s="909" t="s">
        <v>24190</v>
      </c>
      <c r="C2207" s="985">
        <v>12</v>
      </c>
      <c r="D2207" s="1217">
        <f t="shared" si="39"/>
        <v>9</v>
      </c>
    </row>
    <row r="2208" spans="1:4" ht="14.4">
      <c r="A2208" s="909" t="s">
        <v>24191</v>
      </c>
      <c r="B2208" s="909" t="s">
        <v>24192</v>
      </c>
      <c r="C2208" s="985">
        <v>39</v>
      </c>
      <c r="D2208" s="1217">
        <f t="shared" si="39"/>
        <v>29.25</v>
      </c>
    </row>
    <row r="2209" spans="1:4" ht="14.4">
      <c r="A2209" s="909" t="s">
        <v>24193</v>
      </c>
      <c r="B2209" s="909" t="s">
        <v>24194</v>
      </c>
      <c r="C2209" s="985">
        <v>17</v>
      </c>
      <c r="D2209" s="1217">
        <f t="shared" si="39"/>
        <v>12.75</v>
      </c>
    </row>
    <row r="2210" spans="1:4" ht="14.4">
      <c r="A2210" s="909" t="s">
        <v>24195</v>
      </c>
      <c r="B2210" s="909" t="s">
        <v>24196</v>
      </c>
      <c r="C2210" s="985">
        <v>62</v>
      </c>
      <c r="D2210" s="1217">
        <f t="shared" si="39"/>
        <v>46.5</v>
      </c>
    </row>
    <row r="2211" spans="1:4" ht="14.4">
      <c r="A2211" s="909" t="s">
        <v>24197</v>
      </c>
      <c r="B2211" s="909" t="s">
        <v>24198</v>
      </c>
      <c r="C2211" s="985">
        <v>17</v>
      </c>
      <c r="D2211" s="1217">
        <f t="shared" si="39"/>
        <v>12.75</v>
      </c>
    </row>
    <row r="2212" spans="1:4" ht="14.4">
      <c r="A2212" s="909" t="s">
        <v>24199</v>
      </c>
      <c r="B2212" s="909" t="s">
        <v>24200</v>
      </c>
      <c r="C2212" s="985">
        <v>62</v>
      </c>
      <c r="D2212" s="1217">
        <f t="shared" si="39"/>
        <v>46.5</v>
      </c>
    </row>
    <row r="2213" spans="1:4" ht="14.4">
      <c r="A2213" s="909" t="s">
        <v>24201</v>
      </c>
      <c r="B2213" s="909" t="s">
        <v>24202</v>
      </c>
      <c r="C2213" s="985">
        <v>30</v>
      </c>
      <c r="D2213" s="1217">
        <f t="shared" si="39"/>
        <v>22.5</v>
      </c>
    </row>
    <row r="2214" spans="1:4" ht="14.4">
      <c r="A2214" s="909" t="s">
        <v>24203</v>
      </c>
      <c r="B2214" s="909" t="s">
        <v>24204</v>
      </c>
      <c r="C2214" s="985">
        <v>108</v>
      </c>
      <c r="D2214" s="1217">
        <f t="shared" si="39"/>
        <v>81</v>
      </c>
    </row>
    <row r="2215" spans="1:4" ht="14.4">
      <c r="A2215" s="909" t="s">
        <v>24205</v>
      </c>
      <c r="B2215" s="909" t="s">
        <v>24206</v>
      </c>
      <c r="C2215" s="985">
        <v>31</v>
      </c>
      <c r="D2215" s="1217">
        <f t="shared" si="39"/>
        <v>23.25</v>
      </c>
    </row>
    <row r="2216" spans="1:4" ht="14.4">
      <c r="A2216" s="909" t="s">
        <v>24207</v>
      </c>
      <c r="B2216" s="909" t="s">
        <v>24208</v>
      </c>
      <c r="C2216" s="985">
        <v>112</v>
      </c>
      <c r="D2216" s="1217">
        <f t="shared" si="39"/>
        <v>84</v>
      </c>
    </row>
    <row r="2217" spans="1:4" ht="14.4">
      <c r="A2217" s="909" t="s">
        <v>24209</v>
      </c>
      <c r="B2217" s="909" t="s">
        <v>24210</v>
      </c>
      <c r="C2217" s="985">
        <v>43</v>
      </c>
      <c r="D2217" s="1217">
        <f t="shared" si="39"/>
        <v>32.25</v>
      </c>
    </row>
    <row r="2218" spans="1:4" ht="14.4">
      <c r="A2218" s="909" t="s">
        <v>24211</v>
      </c>
      <c r="B2218" s="909" t="s">
        <v>24212</v>
      </c>
      <c r="C2218" s="985">
        <v>35</v>
      </c>
      <c r="D2218" s="1217">
        <f t="shared" si="39"/>
        <v>26.25</v>
      </c>
    </row>
    <row r="2219" spans="1:4" ht="14.4">
      <c r="A2219" s="909" t="s">
        <v>24213</v>
      </c>
      <c r="B2219" s="909" t="s">
        <v>24214</v>
      </c>
      <c r="C2219" s="985">
        <v>48</v>
      </c>
      <c r="D2219" s="1217">
        <f t="shared" si="39"/>
        <v>36</v>
      </c>
    </row>
    <row r="2220" spans="1:4" ht="14.4">
      <c r="A2220" s="909" t="s">
        <v>24215</v>
      </c>
      <c r="B2220" s="909" t="s">
        <v>24216</v>
      </c>
      <c r="C2220" s="985">
        <v>123</v>
      </c>
      <c r="D2220" s="1217">
        <f t="shared" si="39"/>
        <v>92.25</v>
      </c>
    </row>
    <row r="2221" spans="1:4" ht="14.4">
      <c r="A2221" s="909" t="s">
        <v>24217</v>
      </c>
      <c r="B2221" s="909" t="s">
        <v>24218</v>
      </c>
      <c r="C2221" s="985">
        <v>100</v>
      </c>
      <c r="D2221" s="1217">
        <f t="shared" si="39"/>
        <v>75</v>
      </c>
    </row>
    <row r="2222" spans="1:4" ht="14.4">
      <c r="A2222" s="909" t="s">
        <v>24219</v>
      </c>
      <c r="B2222" s="909" t="s">
        <v>24220</v>
      </c>
      <c r="C2222" s="985">
        <v>94</v>
      </c>
      <c r="D2222" s="1217">
        <f t="shared" si="39"/>
        <v>70.5</v>
      </c>
    </row>
    <row r="2223" spans="1:4" ht="14.4">
      <c r="A2223" s="909" t="s">
        <v>24221</v>
      </c>
      <c r="B2223" s="909" t="s">
        <v>24222</v>
      </c>
      <c r="C2223" s="985">
        <v>111</v>
      </c>
      <c r="D2223" s="1217">
        <f t="shared" si="39"/>
        <v>83.25</v>
      </c>
    </row>
    <row r="2224" spans="1:4" ht="14.4">
      <c r="A2224" s="909" t="s">
        <v>24223</v>
      </c>
      <c r="B2224" s="909" t="s">
        <v>24224</v>
      </c>
      <c r="C2224" s="985">
        <v>72</v>
      </c>
      <c r="D2224" s="1217">
        <f t="shared" si="39"/>
        <v>54</v>
      </c>
    </row>
    <row r="2225" spans="1:4" ht="14.4">
      <c r="A2225" s="909" t="s">
        <v>24225</v>
      </c>
      <c r="B2225" s="909" t="s">
        <v>24226</v>
      </c>
      <c r="C2225" s="985">
        <v>276</v>
      </c>
      <c r="D2225" s="1217">
        <f t="shared" si="39"/>
        <v>207</v>
      </c>
    </row>
    <row r="2226" spans="1:4" ht="14.4">
      <c r="A2226" s="909" t="s">
        <v>24227</v>
      </c>
      <c r="B2226" s="909" t="s">
        <v>24228</v>
      </c>
      <c r="C2226" s="985">
        <v>368</v>
      </c>
      <c r="D2226" s="1217">
        <f t="shared" si="39"/>
        <v>276</v>
      </c>
    </row>
    <row r="2227" spans="1:4" ht="14.4">
      <c r="A2227" s="909" t="s">
        <v>24229</v>
      </c>
      <c r="B2227" s="909" t="s">
        <v>24230</v>
      </c>
      <c r="C2227" s="985">
        <v>194</v>
      </c>
      <c r="D2227" s="1217">
        <f t="shared" si="39"/>
        <v>145.5</v>
      </c>
    </row>
    <row r="2228" spans="1:4" ht="14.4">
      <c r="A2228" s="909" t="s">
        <v>24231</v>
      </c>
      <c r="B2228" s="909" t="s">
        <v>24232</v>
      </c>
      <c r="C2228" s="985">
        <v>174</v>
      </c>
      <c r="D2228" s="1217">
        <f t="shared" si="39"/>
        <v>130.5</v>
      </c>
    </row>
    <row r="2229" spans="1:4" ht="14.4">
      <c r="A2229" s="909" t="s">
        <v>24233</v>
      </c>
      <c r="B2229" s="909" t="s">
        <v>24234</v>
      </c>
      <c r="C2229" s="985">
        <v>41</v>
      </c>
      <c r="D2229" s="1217">
        <f t="shared" si="39"/>
        <v>30.75</v>
      </c>
    </row>
    <row r="2230" spans="1:4" ht="14.4">
      <c r="A2230" s="909" t="s">
        <v>24235</v>
      </c>
      <c r="B2230" s="909" t="s">
        <v>24236</v>
      </c>
      <c r="C2230" s="985">
        <v>62</v>
      </c>
      <c r="D2230" s="1217">
        <f t="shared" si="39"/>
        <v>46.5</v>
      </c>
    </row>
    <row r="2231" spans="1:4" ht="14.4">
      <c r="A2231" s="909" t="s">
        <v>24237</v>
      </c>
      <c r="B2231" s="909" t="s">
        <v>24238</v>
      </c>
      <c r="C2231" s="985">
        <v>133</v>
      </c>
      <c r="D2231" s="1217">
        <f t="shared" si="39"/>
        <v>99.75</v>
      </c>
    </row>
    <row r="2232" spans="1:4" ht="14.4">
      <c r="A2232" s="909" t="s">
        <v>24239</v>
      </c>
      <c r="B2232" s="909" t="s">
        <v>24240</v>
      </c>
      <c r="C2232" s="985">
        <v>143</v>
      </c>
      <c r="D2232" s="1217">
        <f t="shared" si="39"/>
        <v>107.25</v>
      </c>
    </row>
    <row r="2233" spans="1:4" ht="14.4">
      <c r="A2233" s="909" t="s">
        <v>24241</v>
      </c>
      <c r="B2233" s="909" t="s">
        <v>24242</v>
      </c>
      <c r="C2233" s="985">
        <v>40</v>
      </c>
      <c r="D2233" s="1217">
        <f t="shared" si="39"/>
        <v>30</v>
      </c>
    </row>
    <row r="2234" spans="1:4" ht="14.4">
      <c r="A2234" s="909" t="s">
        <v>24243</v>
      </c>
      <c r="B2234" s="909" t="s">
        <v>24244</v>
      </c>
      <c r="C2234" s="985">
        <v>402</v>
      </c>
      <c r="D2234" s="1217">
        <f t="shared" si="39"/>
        <v>301.5</v>
      </c>
    </row>
    <row r="2235" spans="1:4" ht="14.4">
      <c r="A2235" s="909" t="s">
        <v>24245</v>
      </c>
      <c r="B2235" s="909" t="s">
        <v>24246</v>
      </c>
      <c r="C2235" s="985">
        <v>422</v>
      </c>
      <c r="D2235" s="1217">
        <f t="shared" si="39"/>
        <v>316.5</v>
      </c>
    </row>
    <row r="2236" spans="1:4" ht="14.4">
      <c r="A2236" s="909" t="s">
        <v>24247</v>
      </c>
      <c r="B2236" s="909" t="s">
        <v>24248</v>
      </c>
      <c r="C2236" s="985">
        <v>438</v>
      </c>
      <c r="D2236" s="1217">
        <f t="shared" si="39"/>
        <v>328.5</v>
      </c>
    </row>
    <row r="2237" spans="1:4" ht="14.4">
      <c r="A2237" s="909" t="s">
        <v>24249</v>
      </c>
      <c r="B2237" s="909" t="s">
        <v>24250</v>
      </c>
      <c r="C2237" s="985">
        <v>463</v>
      </c>
      <c r="D2237" s="1217">
        <f t="shared" si="39"/>
        <v>347.25</v>
      </c>
    </row>
    <row r="2238" spans="1:4" ht="14.4">
      <c r="A2238" s="909" t="s">
        <v>24251</v>
      </c>
      <c r="B2238" s="909" t="s">
        <v>24252</v>
      </c>
      <c r="C2238" s="985">
        <v>485</v>
      </c>
      <c r="D2238" s="1217">
        <f t="shared" si="39"/>
        <v>363.75</v>
      </c>
    </row>
    <row r="2239" spans="1:4" ht="14.4">
      <c r="A2239" s="909" t="s">
        <v>24253</v>
      </c>
      <c r="B2239" s="909" t="s">
        <v>24254</v>
      </c>
      <c r="C2239" s="985">
        <v>509</v>
      </c>
      <c r="D2239" s="1217">
        <f t="shared" si="39"/>
        <v>381.75</v>
      </c>
    </row>
    <row r="2240" spans="1:4" ht="14.4">
      <c r="A2240" s="909" t="s">
        <v>24255</v>
      </c>
      <c r="B2240" s="909" t="s">
        <v>24256</v>
      </c>
      <c r="C2240" s="985">
        <v>573</v>
      </c>
      <c r="D2240" s="1217">
        <f t="shared" si="39"/>
        <v>429.75</v>
      </c>
    </row>
    <row r="2241" spans="1:4" ht="14.4">
      <c r="A2241" s="909" t="s">
        <v>24257</v>
      </c>
      <c r="B2241" s="909" t="s">
        <v>24258</v>
      </c>
      <c r="C2241" s="985">
        <v>596</v>
      </c>
      <c r="D2241" s="1217">
        <f t="shared" si="39"/>
        <v>447</v>
      </c>
    </row>
    <row r="2242" spans="1:4" ht="14.4">
      <c r="A2242" s="909" t="s">
        <v>24259</v>
      </c>
      <c r="B2242" s="909" t="s">
        <v>24260</v>
      </c>
      <c r="C2242" s="985">
        <v>790</v>
      </c>
      <c r="D2242" s="1217">
        <f t="shared" si="39"/>
        <v>592.5</v>
      </c>
    </row>
    <row r="2243" spans="1:4" ht="14.4">
      <c r="A2243" s="909" t="s">
        <v>24261</v>
      </c>
      <c r="B2243" s="909" t="s">
        <v>24262</v>
      </c>
      <c r="C2243" s="985">
        <v>871</v>
      </c>
      <c r="D2243" s="1217">
        <f t="shared" si="39"/>
        <v>653.25</v>
      </c>
    </row>
    <row r="2244" spans="1:4" ht="14.4">
      <c r="A2244" s="909" t="s">
        <v>24263</v>
      </c>
      <c r="B2244" s="909" t="s">
        <v>24264</v>
      </c>
      <c r="C2244" s="985">
        <v>612</v>
      </c>
      <c r="D2244" s="1217">
        <f t="shared" si="39"/>
        <v>459</v>
      </c>
    </row>
    <row r="2245" spans="1:4" ht="14.4">
      <c r="A2245" s="909" t="s">
        <v>24265</v>
      </c>
      <c r="B2245" s="909" t="s">
        <v>24266</v>
      </c>
      <c r="C2245" s="985">
        <v>632</v>
      </c>
      <c r="D2245" s="1217">
        <f t="shared" si="39"/>
        <v>474</v>
      </c>
    </row>
    <row r="2246" spans="1:4" ht="14.4">
      <c r="A2246" s="909" t="s">
        <v>24267</v>
      </c>
      <c r="B2246" s="909" t="s">
        <v>24268</v>
      </c>
      <c r="C2246" s="985">
        <v>670</v>
      </c>
      <c r="D2246" s="1217">
        <f t="shared" si="39"/>
        <v>502.5</v>
      </c>
    </row>
    <row r="2247" spans="1:4" ht="14.4">
      <c r="A2247" s="909" t="s">
        <v>24269</v>
      </c>
      <c r="B2247" s="909" t="s">
        <v>24270</v>
      </c>
      <c r="C2247" s="985">
        <v>695</v>
      </c>
      <c r="D2247" s="1217">
        <f t="shared" si="39"/>
        <v>521.25</v>
      </c>
    </row>
    <row r="2248" spans="1:4" ht="14.4">
      <c r="A2248" s="909" t="s">
        <v>24271</v>
      </c>
      <c r="B2248" s="909" t="s">
        <v>24272</v>
      </c>
      <c r="C2248" s="985">
        <v>735</v>
      </c>
      <c r="D2248" s="1217">
        <f t="shared" si="39"/>
        <v>551.25</v>
      </c>
    </row>
    <row r="2249" spans="1:4" ht="14.4">
      <c r="A2249" s="909" t="s">
        <v>24273</v>
      </c>
      <c r="B2249" s="909" t="s">
        <v>24274</v>
      </c>
      <c r="C2249" s="985">
        <v>557</v>
      </c>
      <c r="D2249" s="1217">
        <f t="shared" si="39"/>
        <v>417.75</v>
      </c>
    </row>
    <row r="2250" spans="1:4" ht="14.4">
      <c r="A2250" s="909" t="s">
        <v>24275</v>
      </c>
      <c r="B2250" s="909" t="s">
        <v>24276</v>
      </c>
      <c r="C2250" s="985">
        <v>771</v>
      </c>
      <c r="D2250" s="1217">
        <f t="shared" si="39"/>
        <v>578.25</v>
      </c>
    </row>
    <row r="2251" spans="1:4" ht="14.4">
      <c r="A2251" s="909" t="s">
        <v>24277</v>
      </c>
      <c r="B2251" s="909" t="s">
        <v>24278</v>
      </c>
      <c r="C2251" s="985">
        <v>834</v>
      </c>
      <c r="D2251" s="1217">
        <f t="shared" si="39"/>
        <v>625.5</v>
      </c>
    </row>
    <row r="2252" spans="1:4" ht="14.4">
      <c r="A2252" s="909" t="s">
        <v>24279</v>
      </c>
      <c r="B2252" s="909" t="s">
        <v>24280</v>
      </c>
      <c r="C2252" s="985">
        <v>113</v>
      </c>
      <c r="D2252" s="1217">
        <f t="shared" si="39"/>
        <v>84.75</v>
      </c>
    </row>
    <row r="2253" spans="1:4" ht="14.4">
      <c r="A2253" s="909" t="s">
        <v>24281</v>
      </c>
      <c r="B2253" s="909" t="s">
        <v>24282</v>
      </c>
      <c r="C2253" s="985">
        <v>440</v>
      </c>
      <c r="D2253" s="1217">
        <f t="shared" ref="D2253:D2316" si="40">C2253*0.75</f>
        <v>330</v>
      </c>
    </row>
    <row r="2254" spans="1:4" ht="14.4">
      <c r="A2254" s="909" t="s">
        <v>24283</v>
      </c>
      <c r="B2254" s="909" t="s">
        <v>24284</v>
      </c>
      <c r="C2254" s="985">
        <v>174</v>
      </c>
      <c r="D2254" s="1217">
        <f t="shared" si="40"/>
        <v>130.5</v>
      </c>
    </row>
    <row r="2255" spans="1:4" ht="14.4">
      <c r="A2255" s="909" t="s">
        <v>24285</v>
      </c>
      <c r="B2255" s="909" t="s">
        <v>24286</v>
      </c>
      <c r="C2255" s="985">
        <v>123</v>
      </c>
      <c r="D2255" s="1217">
        <f t="shared" si="40"/>
        <v>92.25</v>
      </c>
    </row>
    <row r="2256" spans="1:4" ht="14.4">
      <c r="A2256" s="909" t="s">
        <v>24287</v>
      </c>
      <c r="B2256" s="909" t="s">
        <v>24288</v>
      </c>
      <c r="C2256" s="985">
        <v>480</v>
      </c>
      <c r="D2256" s="1217">
        <f t="shared" si="40"/>
        <v>360</v>
      </c>
    </row>
    <row r="2257" spans="1:4" ht="14.4">
      <c r="A2257" s="909" t="s">
        <v>24289</v>
      </c>
      <c r="B2257" s="909" t="s">
        <v>24290</v>
      </c>
      <c r="C2257" s="985">
        <v>133</v>
      </c>
      <c r="D2257" s="1217">
        <f t="shared" si="40"/>
        <v>99.75</v>
      </c>
    </row>
    <row r="2258" spans="1:4" ht="14.4">
      <c r="A2258" s="909" t="s">
        <v>24291</v>
      </c>
      <c r="B2258" s="909" t="s">
        <v>24292</v>
      </c>
      <c r="C2258" s="985">
        <v>133</v>
      </c>
      <c r="D2258" s="1217">
        <f t="shared" si="40"/>
        <v>99.75</v>
      </c>
    </row>
    <row r="2259" spans="1:4" ht="14.4">
      <c r="A2259" s="909" t="s">
        <v>24293</v>
      </c>
      <c r="B2259" s="909" t="s">
        <v>24294</v>
      </c>
      <c r="C2259" s="985">
        <v>133</v>
      </c>
      <c r="D2259" s="1217">
        <f t="shared" si="40"/>
        <v>99.75</v>
      </c>
    </row>
    <row r="2260" spans="1:4" ht="14.4">
      <c r="A2260" s="909" t="s">
        <v>24295</v>
      </c>
      <c r="B2260" s="909" t="s">
        <v>24296</v>
      </c>
      <c r="C2260" s="985">
        <v>174</v>
      </c>
      <c r="D2260" s="1217">
        <f t="shared" si="40"/>
        <v>130.5</v>
      </c>
    </row>
    <row r="2261" spans="1:4" ht="14.4">
      <c r="A2261" s="909" t="s">
        <v>24297</v>
      </c>
      <c r="B2261" s="909" t="s">
        <v>24298</v>
      </c>
      <c r="C2261" s="985">
        <v>194</v>
      </c>
      <c r="D2261" s="1217">
        <f t="shared" si="40"/>
        <v>145.5</v>
      </c>
    </row>
    <row r="2262" spans="1:4" ht="14.4">
      <c r="A2262" s="909" t="s">
        <v>24299</v>
      </c>
      <c r="B2262" s="909" t="s">
        <v>24300</v>
      </c>
      <c r="C2262" s="985">
        <v>204</v>
      </c>
      <c r="D2262" s="1217">
        <f t="shared" si="40"/>
        <v>153</v>
      </c>
    </row>
    <row r="2263" spans="1:4" ht="14.4">
      <c r="A2263" s="909" t="s">
        <v>24301</v>
      </c>
      <c r="B2263" s="909" t="s">
        <v>24302</v>
      </c>
      <c r="C2263" s="985">
        <v>153</v>
      </c>
      <c r="D2263" s="1217">
        <f t="shared" si="40"/>
        <v>114.75</v>
      </c>
    </row>
    <row r="2264" spans="1:4" ht="14.4">
      <c r="A2264" s="909" t="s">
        <v>24303</v>
      </c>
      <c r="B2264" s="909" t="s">
        <v>24304</v>
      </c>
      <c r="C2264" s="985">
        <v>488</v>
      </c>
      <c r="D2264" s="1217">
        <f t="shared" si="40"/>
        <v>366</v>
      </c>
    </row>
    <row r="2265" spans="1:4" ht="14.4">
      <c r="A2265" s="909" t="s">
        <v>24305</v>
      </c>
      <c r="B2265" s="909" t="s">
        <v>24306</v>
      </c>
      <c r="C2265" s="985">
        <v>67</v>
      </c>
      <c r="D2265" s="1217">
        <f t="shared" si="40"/>
        <v>50.25</v>
      </c>
    </row>
    <row r="2266" spans="1:4" ht="14.4">
      <c r="A2266" s="909" t="s">
        <v>24307</v>
      </c>
      <c r="B2266" s="909" t="s">
        <v>24308</v>
      </c>
      <c r="C2266" s="985">
        <v>90</v>
      </c>
      <c r="D2266" s="1217">
        <f t="shared" si="40"/>
        <v>67.5</v>
      </c>
    </row>
    <row r="2267" spans="1:4" ht="14.4">
      <c r="A2267" s="909" t="s">
        <v>24309</v>
      </c>
      <c r="B2267" s="909" t="s">
        <v>24310</v>
      </c>
      <c r="C2267" s="985">
        <v>342</v>
      </c>
      <c r="D2267" s="1217">
        <f t="shared" si="40"/>
        <v>256.5</v>
      </c>
    </row>
    <row r="2268" spans="1:4" ht="14.4">
      <c r="A2268" s="909" t="s">
        <v>24311</v>
      </c>
      <c r="B2268" s="909" t="s">
        <v>24312</v>
      </c>
      <c r="C2268" s="985">
        <v>55</v>
      </c>
      <c r="D2268" s="1217">
        <f t="shared" si="40"/>
        <v>41.25</v>
      </c>
    </row>
    <row r="2269" spans="1:4" ht="14.4">
      <c r="A2269" s="909" t="s">
        <v>24313</v>
      </c>
      <c r="B2269" s="909" t="s">
        <v>24314</v>
      </c>
      <c r="C2269" s="985">
        <v>57</v>
      </c>
      <c r="D2269" s="1217">
        <f t="shared" si="40"/>
        <v>42.75</v>
      </c>
    </row>
    <row r="2270" spans="1:4" ht="14.4">
      <c r="A2270" s="909" t="s">
        <v>24315</v>
      </c>
      <c r="B2270" s="909" t="s">
        <v>24316</v>
      </c>
      <c r="C2270" s="985">
        <v>353</v>
      </c>
      <c r="D2270" s="1217">
        <f t="shared" si="40"/>
        <v>264.75</v>
      </c>
    </row>
    <row r="2271" spans="1:4" ht="14.4">
      <c r="A2271" s="909" t="s">
        <v>24317</v>
      </c>
      <c r="B2271" s="909" t="s">
        <v>24318</v>
      </c>
      <c r="C2271" s="985">
        <v>465</v>
      </c>
      <c r="D2271" s="1217">
        <f t="shared" si="40"/>
        <v>348.75</v>
      </c>
    </row>
    <row r="2272" spans="1:4" ht="14.4">
      <c r="A2272" s="909" t="s">
        <v>24319</v>
      </c>
      <c r="B2272" s="909" t="s">
        <v>24320</v>
      </c>
      <c r="C2272" s="985">
        <v>622</v>
      </c>
      <c r="D2272" s="1217">
        <f t="shared" si="40"/>
        <v>466.5</v>
      </c>
    </row>
    <row r="2273" spans="1:4" ht="14.4">
      <c r="A2273" s="909" t="s">
        <v>24321</v>
      </c>
      <c r="B2273" s="909" t="s">
        <v>24322</v>
      </c>
      <c r="C2273" s="985">
        <v>396</v>
      </c>
      <c r="D2273" s="1217">
        <f t="shared" si="40"/>
        <v>297</v>
      </c>
    </row>
    <row r="2274" spans="1:4" ht="14.4">
      <c r="A2274" s="909" t="s">
        <v>24323</v>
      </c>
      <c r="B2274" s="909" t="s">
        <v>24324</v>
      </c>
      <c r="C2274" s="985">
        <v>519</v>
      </c>
      <c r="D2274" s="1217">
        <f t="shared" si="40"/>
        <v>389.25</v>
      </c>
    </row>
    <row r="2275" spans="1:4" ht="14.4">
      <c r="A2275" s="909" t="s">
        <v>24325</v>
      </c>
      <c r="B2275" s="909" t="s">
        <v>24326</v>
      </c>
      <c r="C2275" s="985">
        <v>691</v>
      </c>
      <c r="D2275" s="1217">
        <f t="shared" si="40"/>
        <v>518.25</v>
      </c>
    </row>
    <row r="2276" spans="1:4" ht="14.4">
      <c r="A2276" s="909" t="s">
        <v>24327</v>
      </c>
      <c r="B2276" s="909" t="s">
        <v>24328</v>
      </c>
      <c r="C2276" s="985">
        <v>425</v>
      </c>
      <c r="D2276" s="1217">
        <f t="shared" si="40"/>
        <v>318.75</v>
      </c>
    </row>
    <row r="2277" spans="1:4" ht="14.4">
      <c r="A2277" s="909" t="s">
        <v>24329</v>
      </c>
      <c r="B2277" s="909" t="s">
        <v>24330</v>
      </c>
      <c r="C2277" s="985">
        <v>548</v>
      </c>
      <c r="D2277" s="1217">
        <f t="shared" si="40"/>
        <v>411</v>
      </c>
    </row>
    <row r="2278" spans="1:4" ht="14.4">
      <c r="A2278" s="909" t="s">
        <v>24331</v>
      </c>
      <c r="B2278" s="909" t="s">
        <v>24332</v>
      </c>
      <c r="C2278" s="985">
        <v>732</v>
      </c>
      <c r="D2278" s="1217">
        <f t="shared" si="40"/>
        <v>549</v>
      </c>
    </row>
    <row r="2279" spans="1:4" ht="14.4">
      <c r="A2279" s="909" t="s">
        <v>24333</v>
      </c>
      <c r="B2279" s="909" t="s">
        <v>24334</v>
      </c>
      <c r="C2279" s="985">
        <v>624</v>
      </c>
      <c r="D2279" s="1217">
        <f t="shared" si="40"/>
        <v>468</v>
      </c>
    </row>
    <row r="2280" spans="1:4" ht="14.4">
      <c r="A2280" s="909" t="s">
        <v>24335</v>
      </c>
      <c r="B2280" s="909" t="s">
        <v>24336</v>
      </c>
      <c r="C2280" s="985">
        <v>842</v>
      </c>
      <c r="D2280" s="1217">
        <f t="shared" si="40"/>
        <v>631.5</v>
      </c>
    </row>
    <row r="2281" spans="1:4" ht="14.4">
      <c r="A2281" s="909" t="s">
        <v>24337</v>
      </c>
      <c r="B2281" s="909" t="s">
        <v>24338</v>
      </c>
      <c r="C2281" s="985">
        <v>317</v>
      </c>
      <c r="D2281" s="1217">
        <f t="shared" si="40"/>
        <v>237.75</v>
      </c>
    </row>
    <row r="2282" spans="1:4" ht="14.4">
      <c r="A2282" s="909" t="s">
        <v>24339</v>
      </c>
      <c r="B2282" s="909" t="s">
        <v>24340</v>
      </c>
      <c r="C2282" s="985">
        <v>448</v>
      </c>
      <c r="D2282" s="1217">
        <f t="shared" si="40"/>
        <v>336</v>
      </c>
    </row>
    <row r="2283" spans="1:4" ht="14.4">
      <c r="A2283" s="909" t="s">
        <v>24341</v>
      </c>
      <c r="B2283" s="909" t="s">
        <v>24342</v>
      </c>
      <c r="C2283" s="985">
        <v>262</v>
      </c>
      <c r="D2283" s="1217">
        <f t="shared" si="40"/>
        <v>196.5</v>
      </c>
    </row>
    <row r="2284" spans="1:4" ht="14.4">
      <c r="A2284" s="909" t="s">
        <v>24343</v>
      </c>
      <c r="B2284" s="909" t="s">
        <v>24344</v>
      </c>
      <c r="C2284" s="985">
        <v>168</v>
      </c>
      <c r="D2284" s="1217">
        <f t="shared" si="40"/>
        <v>126</v>
      </c>
    </row>
    <row r="2285" spans="1:4" ht="14.4">
      <c r="A2285" s="909" t="s">
        <v>24345</v>
      </c>
      <c r="B2285" s="909" t="s">
        <v>24346</v>
      </c>
      <c r="C2285" s="985">
        <v>1367</v>
      </c>
      <c r="D2285" s="1217">
        <f t="shared" si="40"/>
        <v>1025.25</v>
      </c>
    </row>
    <row r="2286" spans="1:4" ht="14.4">
      <c r="A2286" s="909" t="s">
        <v>24347</v>
      </c>
      <c r="B2286" s="909" t="s">
        <v>24346</v>
      </c>
      <c r="C2286" s="985">
        <v>1584</v>
      </c>
      <c r="D2286" s="1217">
        <f t="shared" si="40"/>
        <v>1188</v>
      </c>
    </row>
    <row r="2287" spans="1:4" ht="14.4">
      <c r="A2287" s="909" t="s">
        <v>24348</v>
      </c>
      <c r="B2287" s="909" t="s">
        <v>24349</v>
      </c>
      <c r="C2287" s="985">
        <v>1367</v>
      </c>
      <c r="D2287" s="1217">
        <f t="shared" si="40"/>
        <v>1025.25</v>
      </c>
    </row>
    <row r="2288" spans="1:4" ht="14.4">
      <c r="A2288" s="909" t="s">
        <v>24350</v>
      </c>
      <c r="B2288" s="909" t="s">
        <v>24349</v>
      </c>
      <c r="C2288" s="985">
        <v>922</v>
      </c>
      <c r="D2288" s="1217">
        <f t="shared" si="40"/>
        <v>691.5</v>
      </c>
    </row>
    <row r="2289" spans="1:4" ht="14.4">
      <c r="A2289" s="909" t="s">
        <v>24351</v>
      </c>
      <c r="B2289" s="909" t="s">
        <v>24352</v>
      </c>
      <c r="C2289" s="985">
        <v>306</v>
      </c>
      <c r="D2289" s="1217">
        <f t="shared" si="40"/>
        <v>229.5</v>
      </c>
    </row>
    <row r="2290" spans="1:4" ht="14.4">
      <c r="A2290" s="909" t="s">
        <v>24353</v>
      </c>
      <c r="B2290" s="909" t="s">
        <v>24354</v>
      </c>
      <c r="C2290" s="985">
        <v>536</v>
      </c>
      <c r="D2290" s="1217">
        <f t="shared" si="40"/>
        <v>402</v>
      </c>
    </row>
    <row r="2291" spans="1:4" ht="14.4">
      <c r="A2291" s="909" t="s">
        <v>24355</v>
      </c>
      <c r="B2291" s="909" t="s">
        <v>24356</v>
      </c>
      <c r="C2291" s="985">
        <v>234</v>
      </c>
      <c r="D2291" s="1217">
        <f t="shared" si="40"/>
        <v>175.5</v>
      </c>
    </row>
    <row r="2292" spans="1:4" ht="14.4">
      <c r="A2292" s="909" t="s">
        <v>24357</v>
      </c>
      <c r="B2292" s="909" t="s">
        <v>24358</v>
      </c>
      <c r="C2292" s="985">
        <v>1147</v>
      </c>
      <c r="D2292" s="1217">
        <f t="shared" si="40"/>
        <v>860.25</v>
      </c>
    </row>
    <row r="2293" spans="1:4" ht="14.4">
      <c r="A2293" s="909" t="s">
        <v>24359</v>
      </c>
      <c r="B2293" s="909" t="s">
        <v>24360</v>
      </c>
      <c r="C2293" s="985">
        <v>1147</v>
      </c>
      <c r="D2293" s="1217">
        <f t="shared" si="40"/>
        <v>860.25</v>
      </c>
    </row>
    <row r="2294" spans="1:4" ht="14.4">
      <c r="A2294" s="909" t="s">
        <v>24361</v>
      </c>
      <c r="B2294" s="909" t="s">
        <v>24362</v>
      </c>
      <c r="C2294" s="985">
        <v>1147</v>
      </c>
      <c r="D2294" s="1217">
        <f t="shared" si="40"/>
        <v>860.25</v>
      </c>
    </row>
    <row r="2295" spans="1:4" ht="14.4">
      <c r="A2295" s="909" t="s">
        <v>24363</v>
      </c>
      <c r="B2295" s="909" t="s">
        <v>24364</v>
      </c>
      <c r="C2295" s="985">
        <v>1200</v>
      </c>
      <c r="D2295" s="1217">
        <f t="shared" si="40"/>
        <v>900</v>
      </c>
    </row>
    <row r="2296" spans="1:4" ht="14.4">
      <c r="A2296" s="909" t="s">
        <v>24365</v>
      </c>
      <c r="B2296" s="909" t="s">
        <v>24366</v>
      </c>
      <c r="C2296" s="985">
        <v>1200</v>
      </c>
      <c r="D2296" s="1217">
        <f t="shared" si="40"/>
        <v>900</v>
      </c>
    </row>
    <row r="2297" spans="1:4" ht="14.4">
      <c r="A2297" s="909" t="s">
        <v>24367</v>
      </c>
      <c r="B2297" s="909" t="s">
        <v>24368</v>
      </c>
      <c r="C2297" s="985">
        <v>1200</v>
      </c>
      <c r="D2297" s="1217">
        <f t="shared" si="40"/>
        <v>900</v>
      </c>
    </row>
    <row r="2298" spans="1:4" ht="14.4">
      <c r="A2298" s="909" t="s">
        <v>24369</v>
      </c>
      <c r="B2298" s="909" t="s">
        <v>24370</v>
      </c>
      <c r="C2298" s="985">
        <v>1282</v>
      </c>
      <c r="D2298" s="1217">
        <f t="shared" si="40"/>
        <v>961.5</v>
      </c>
    </row>
    <row r="2299" spans="1:4" ht="14.4">
      <c r="A2299" s="909" t="s">
        <v>24371</v>
      </c>
      <c r="B2299" s="909" t="s">
        <v>24372</v>
      </c>
      <c r="C2299" s="985">
        <v>1282</v>
      </c>
      <c r="D2299" s="1217">
        <f t="shared" si="40"/>
        <v>961.5</v>
      </c>
    </row>
    <row r="2300" spans="1:4" ht="14.4">
      <c r="A2300" s="909" t="s">
        <v>24373</v>
      </c>
      <c r="B2300" s="909" t="s">
        <v>24374</v>
      </c>
      <c r="C2300" s="985">
        <v>1282</v>
      </c>
      <c r="D2300" s="1217">
        <f t="shared" si="40"/>
        <v>961.5</v>
      </c>
    </row>
    <row r="2301" spans="1:4" ht="14.4">
      <c r="A2301" s="909" t="s">
        <v>24375</v>
      </c>
      <c r="B2301" s="909" t="s">
        <v>24376</v>
      </c>
      <c r="C2301" s="985">
        <v>148</v>
      </c>
      <c r="D2301" s="1217">
        <f t="shared" si="40"/>
        <v>111</v>
      </c>
    </row>
    <row r="2302" spans="1:4" ht="14.4">
      <c r="A2302" s="909" t="s">
        <v>24377</v>
      </c>
      <c r="B2302" s="909" t="s">
        <v>24378</v>
      </c>
      <c r="C2302" s="985">
        <v>49</v>
      </c>
      <c r="D2302" s="1217">
        <f t="shared" si="40"/>
        <v>36.75</v>
      </c>
    </row>
    <row r="2303" spans="1:4" ht="14.4">
      <c r="A2303" s="909" t="s">
        <v>24379</v>
      </c>
      <c r="B2303" s="909" t="s">
        <v>24380</v>
      </c>
      <c r="C2303" s="985">
        <v>61</v>
      </c>
      <c r="D2303" s="1217">
        <f t="shared" si="40"/>
        <v>45.75</v>
      </c>
    </row>
    <row r="2304" spans="1:4" ht="14.4">
      <c r="A2304" s="909" t="s">
        <v>24381</v>
      </c>
      <c r="B2304" s="909" t="s">
        <v>24382</v>
      </c>
      <c r="C2304" s="985">
        <v>73</v>
      </c>
      <c r="D2304" s="1217">
        <f t="shared" si="40"/>
        <v>54.75</v>
      </c>
    </row>
    <row r="2305" spans="1:4" ht="14.4">
      <c r="A2305" s="909" t="s">
        <v>24383</v>
      </c>
      <c r="B2305" s="909" t="s">
        <v>24384</v>
      </c>
      <c r="C2305" s="985">
        <v>956</v>
      </c>
      <c r="D2305" s="1217">
        <f t="shared" si="40"/>
        <v>717</v>
      </c>
    </row>
    <row r="2306" spans="1:4" ht="14.4">
      <c r="A2306" s="909" t="s">
        <v>24385</v>
      </c>
      <c r="B2306" s="909" t="s">
        <v>24386</v>
      </c>
      <c r="C2306" s="985">
        <v>1196</v>
      </c>
      <c r="D2306" s="1217">
        <f t="shared" si="40"/>
        <v>897</v>
      </c>
    </row>
    <row r="2307" spans="1:4" ht="14.4">
      <c r="A2307" s="909" t="s">
        <v>24387</v>
      </c>
      <c r="B2307" s="909" t="s">
        <v>24388</v>
      </c>
      <c r="C2307" s="985">
        <v>80</v>
      </c>
      <c r="D2307" s="1217">
        <f t="shared" si="40"/>
        <v>60</v>
      </c>
    </row>
    <row r="2308" spans="1:4" ht="14.4">
      <c r="A2308" s="909" t="s">
        <v>24389</v>
      </c>
      <c r="B2308" s="909" t="s">
        <v>24390</v>
      </c>
      <c r="C2308" s="985">
        <v>262</v>
      </c>
      <c r="D2308" s="1217">
        <f t="shared" si="40"/>
        <v>196.5</v>
      </c>
    </row>
    <row r="2309" spans="1:4" ht="14.4">
      <c r="A2309" s="909" t="s">
        <v>24391</v>
      </c>
      <c r="B2309" s="909" t="s">
        <v>24392</v>
      </c>
      <c r="C2309" s="985">
        <v>452</v>
      </c>
      <c r="D2309" s="1217">
        <f t="shared" si="40"/>
        <v>339</v>
      </c>
    </row>
    <row r="2310" spans="1:4" ht="14.4">
      <c r="A2310" s="909" t="s">
        <v>24393</v>
      </c>
      <c r="B2310" s="909" t="s">
        <v>24394</v>
      </c>
      <c r="C2310" s="985">
        <v>512</v>
      </c>
      <c r="D2310" s="1217">
        <f t="shared" si="40"/>
        <v>384</v>
      </c>
    </row>
    <row r="2311" spans="1:4" ht="14.4">
      <c r="A2311" s="909" t="s">
        <v>24395</v>
      </c>
      <c r="B2311" s="909" t="s">
        <v>24396</v>
      </c>
      <c r="C2311" s="985">
        <v>520</v>
      </c>
      <c r="D2311" s="1217">
        <f t="shared" si="40"/>
        <v>390</v>
      </c>
    </row>
    <row r="2312" spans="1:4" ht="14.4">
      <c r="A2312" s="909" t="s">
        <v>24397</v>
      </c>
      <c r="B2312" s="909" t="s">
        <v>24398</v>
      </c>
      <c r="C2312" s="985">
        <v>344</v>
      </c>
      <c r="D2312" s="1217">
        <f t="shared" si="40"/>
        <v>258</v>
      </c>
    </row>
    <row r="2313" spans="1:4" ht="14.4">
      <c r="A2313" s="909" t="s">
        <v>24399</v>
      </c>
      <c r="B2313" s="909" t="s">
        <v>24400</v>
      </c>
      <c r="C2313" s="985">
        <v>166</v>
      </c>
      <c r="D2313" s="1217">
        <f t="shared" si="40"/>
        <v>124.5</v>
      </c>
    </row>
    <row r="2314" spans="1:4" ht="14.4">
      <c r="A2314" s="909" t="s">
        <v>24401</v>
      </c>
      <c r="B2314" s="909" t="s">
        <v>24402</v>
      </c>
      <c r="C2314" s="985">
        <v>207</v>
      </c>
      <c r="D2314" s="1217">
        <f t="shared" si="40"/>
        <v>155.25</v>
      </c>
    </row>
    <row r="2315" spans="1:4" ht="14.4">
      <c r="A2315" s="909" t="s">
        <v>24403</v>
      </c>
      <c r="B2315" s="909" t="s">
        <v>24404</v>
      </c>
      <c r="C2315" s="985">
        <v>427</v>
      </c>
      <c r="D2315" s="1217">
        <f t="shared" si="40"/>
        <v>320.25</v>
      </c>
    </row>
    <row r="2316" spans="1:4" ht="14.4">
      <c r="A2316" s="909" t="s">
        <v>24405</v>
      </c>
      <c r="B2316" s="909" t="s">
        <v>24406</v>
      </c>
      <c r="C2316" s="985">
        <v>482</v>
      </c>
      <c r="D2316" s="1217">
        <f t="shared" si="40"/>
        <v>361.5</v>
      </c>
    </row>
    <row r="2317" spans="1:4" ht="14.4">
      <c r="A2317" s="909" t="s">
        <v>24407</v>
      </c>
      <c r="B2317" s="909" t="s">
        <v>24408</v>
      </c>
      <c r="C2317" s="985">
        <v>568</v>
      </c>
      <c r="D2317" s="1217">
        <f t="shared" ref="D2317:D2380" si="41">C2317*0.75</f>
        <v>426</v>
      </c>
    </row>
    <row r="2318" spans="1:4" ht="14.4">
      <c r="A2318" s="909" t="s">
        <v>24409</v>
      </c>
      <c r="B2318" s="909" t="s">
        <v>24410</v>
      </c>
      <c r="C2318" s="985">
        <v>583</v>
      </c>
      <c r="D2318" s="1217">
        <f t="shared" si="41"/>
        <v>437.25</v>
      </c>
    </row>
    <row r="2319" spans="1:4" ht="14.4">
      <c r="A2319" s="909" t="s">
        <v>24411</v>
      </c>
      <c r="B2319" s="909" t="s">
        <v>24412</v>
      </c>
      <c r="C2319" s="985">
        <v>632</v>
      </c>
      <c r="D2319" s="1217">
        <f t="shared" si="41"/>
        <v>474</v>
      </c>
    </row>
    <row r="2320" spans="1:4" ht="14.4">
      <c r="A2320" s="909" t="s">
        <v>24413</v>
      </c>
      <c r="B2320" s="909" t="s">
        <v>24414</v>
      </c>
      <c r="C2320" s="985">
        <v>684</v>
      </c>
      <c r="D2320" s="1217">
        <f t="shared" si="41"/>
        <v>513</v>
      </c>
    </row>
    <row r="2321" spans="1:4" ht="14.4">
      <c r="A2321" s="909" t="s">
        <v>24415</v>
      </c>
      <c r="B2321" s="909" t="s">
        <v>24416</v>
      </c>
      <c r="C2321" s="985">
        <v>65</v>
      </c>
      <c r="D2321" s="1217">
        <f t="shared" si="41"/>
        <v>48.75</v>
      </c>
    </row>
    <row r="2322" spans="1:4" ht="14.4">
      <c r="A2322" s="909" t="s">
        <v>24417</v>
      </c>
      <c r="B2322" s="909" t="s">
        <v>24418</v>
      </c>
      <c r="C2322" s="985">
        <v>67</v>
      </c>
      <c r="D2322" s="1217">
        <f t="shared" si="41"/>
        <v>50.25</v>
      </c>
    </row>
    <row r="2323" spans="1:4" ht="14.4">
      <c r="A2323" s="909" t="s">
        <v>24419</v>
      </c>
      <c r="B2323" s="909" t="s">
        <v>24420</v>
      </c>
      <c r="C2323" s="985">
        <v>71</v>
      </c>
      <c r="D2323" s="1217">
        <f t="shared" si="41"/>
        <v>53.25</v>
      </c>
    </row>
    <row r="2324" spans="1:4" ht="14.4">
      <c r="A2324" s="909" t="s">
        <v>24421</v>
      </c>
      <c r="B2324" s="909" t="s">
        <v>24422</v>
      </c>
      <c r="C2324" s="985">
        <v>79</v>
      </c>
      <c r="D2324" s="1217">
        <f t="shared" si="41"/>
        <v>59.25</v>
      </c>
    </row>
    <row r="2325" spans="1:4" ht="14.4">
      <c r="A2325" s="909" t="s">
        <v>24423</v>
      </c>
      <c r="B2325" s="909" t="s">
        <v>24424</v>
      </c>
      <c r="C2325" s="985">
        <v>143</v>
      </c>
      <c r="D2325" s="1217">
        <f t="shared" si="41"/>
        <v>107.25</v>
      </c>
    </row>
    <row r="2326" spans="1:4" ht="14.4">
      <c r="A2326" s="909" t="s">
        <v>24425</v>
      </c>
      <c r="B2326" s="909" t="s">
        <v>24426</v>
      </c>
      <c r="C2326" s="985">
        <v>113</v>
      </c>
      <c r="D2326" s="1217">
        <f t="shared" si="41"/>
        <v>84.75</v>
      </c>
    </row>
    <row r="2327" spans="1:4" ht="14.4">
      <c r="A2327" s="909" t="s">
        <v>24427</v>
      </c>
      <c r="B2327" s="909" t="s">
        <v>24428</v>
      </c>
      <c r="C2327" s="985">
        <v>133</v>
      </c>
      <c r="D2327" s="1217">
        <f t="shared" si="41"/>
        <v>99.75</v>
      </c>
    </row>
    <row r="2328" spans="1:4" ht="14.4">
      <c r="A2328" s="909" t="s">
        <v>24429</v>
      </c>
      <c r="B2328" s="909" t="s">
        <v>24430</v>
      </c>
      <c r="C2328" s="985">
        <v>153</v>
      </c>
      <c r="D2328" s="1217">
        <f t="shared" si="41"/>
        <v>114.75</v>
      </c>
    </row>
    <row r="2329" spans="1:4" ht="14.4">
      <c r="A2329" s="909" t="s">
        <v>24431</v>
      </c>
      <c r="B2329" s="909" t="s">
        <v>24432</v>
      </c>
      <c r="C2329" s="985">
        <v>174</v>
      </c>
      <c r="D2329" s="1217">
        <f t="shared" si="41"/>
        <v>130.5</v>
      </c>
    </row>
    <row r="2330" spans="1:4" ht="14.4">
      <c r="A2330" s="909" t="s">
        <v>24433</v>
      </c>
      <c r="B2330" s="909" t="s">
        <v>24434</v>
      </c>
      <c r="C2330" s="985">
        <v>31</v>
      </c>
      <c r="D2330" s="1217">
        <f t="shared" si="41"/>
        <v>23.25</v>
      </c>
    </row>
    <row r="2331" spans="1:4" ht="14.4">
      <c r="A2331" s="909" t="s">
        <v>24435</v>
      </c>
      <c r="B2331" s="909" t="s">
        <v>24436</v>
      </c>
      <c r="C2331" s="985">
        <v>31</v>
      </c>
      <c r="D2331" s="1217">
        <f t="shared" si="41"/>
        <v>23.25</v>
      </c>
    </row>
    <row r="2332" spans="1:4" ht="14.4">
      <c r="A2332" s="909" t="s">
        <v>24437</v>
      </c>
      <c r="B2332" s="909" t="s">
        <v>24438</v>
      </c>
      <c r="C2332" s="985">
        <v>31</v>
      </c>
      <c r="D2332" s="1217">
        <f t="shared" si="41"/>
        <v>23.25</v>
      </c>
    </row>
    <row r="2333" spans="1:4" ht="14.4">
      <c r="A2333" s="909" t="s">
        <v>24439</v>
      </c>
      <c r="B2333" s="909" t="s">
        <v>24440</v>
      </c>
      <c r="C2333" s="985">
        <v>102</v>
      </c>
      <c r="D2333" s="1217">
        <f t="shared" si="41"/>
        <v>76.5</v>
      </c>
    </row>
    <row r="2334" spans="1:4" ht="14.4">
      <c r="A2334" s="909" t="s">
        <v>24441</v>
      </c>
      <c r="B2334" s="909" t="s">
        <v>24442</v>
      </c>
      <c r="C2334" s="985">
        <v>102</v>
      </c>
      <c r="D2334" s="1217">
        <f t="shared" si="41"/>
        <v>76.5</v>
      </c>
    </row>
    <row r="2335" spans="1:4" ht="14.4">
      <c r="A2335" s="909" t="s">
        <v>24443</v>
      </c>
      <c r="B2335" s="909" t="s">
        <v>24444</v>
      </c>
      <c r="C2335" s="985">
        <v>102</v>
      </c>
      <c r="D2335" s="1217">
        <f t="shared" si="41"/>
        <v>76.5</v>
      </c>
    </row>
    <row r="2336" spans="1:4" ht="14.4">
      <c r="A2336" s="909" t="s">
        <v>24445</v>
      </c>
      <c r="B2336" s="909" t="s">
        <v>24446</v>
      </c>
      <c r="C2336" s="985">
        <v>102</v>
      </c>
      <c r="D2336" s="1217">
        <f t="shared" si="41"/>
        <v>76.5</v>
      </c>
    </row>
    <row r="2337" spans="1:4" ht="14.4">
      <c r="A2337" s="909" t="s">
        <v>24447</v>
      </c>
      <c r="B2337" s="909" t="s">
        <v>24448</v>
      </c>
      <c r="C2337" s="985">
        <v>398</v>
      </c>
      <c r="D2337" s="1217">
        <f t="shared" si="41"/>
        <v>298.5</v>
      </c>
    </row>
    <row r="2338" spans="1:4" ht="14.4">
      <c r="A2338" s="909" t="s">
        <v>24449</v>
      </c>
      <c r="B2338" s="909" t="s">
        <v>24450</v>
      </c>
      <c r="C2338" s="985">
        <v>378</v>
      </c>
      <c r="D2338" s="1217">
        <f t="shared" si="41"/>
        <v>283.5</v>
      </c>
    </row>
    <row r="2339" spans="1:4" ht="14.4">
      <c r="A2339" s="909" t="s">
        <v>24451</v>
      </c>
      <c r="B2339" s="909" t="s">
        <v>24452</v>
      </c>
      <c r="C2339" s="985">
        <v>102</v>
      </c>
      <c r="D2339" s="1217">
        <f t="shared" si="41"/>
        <v>76.5</v>
      </c>
    </row>
    <row r="2340" spans="1:4" ht="14.4">
      <c r="A2340" s="909" t="s">
        <v>24453</v>
      </c>
      <c r="B2340" s="909" t="s">
        <v>24454</v>
      </c>
      <c r="C2340" s="985">
        <v>1472</v>
      </c>
      <c r="D2340" s="1217">
        <f t="shared" si="41"/>
        <v>1104</v>
      </c>
    </row>
    <row r="2341" spans="1:4" ht="14.4">
      <c r="A2341" s="909" t="s">
        <v>24455</v>
      </c>
      <c r="B2341" s="909" t="s">
        <v>24456</v>
      </c>
      <c r="C2341" s="985">
        <v>1322</v>
      </c>
      <c r="D2341" s="1217">
        <f t="shared" si="41"/>
        <v>991.5</v>
      </c>
    </row>
    <row r="2342" spans="1:4" ht="14.4">
      <c r="A2342" s="909" t="s">
        <v>24457</v>
      </c>
      <c r="B2342" s="909" t="s">
        <v>24458</v>
      </c>
      <c r="C2342" s="985">
        <v>1404</v>
      </c>
      <c r="D2342" s="1217">
        <f t="shared" si="41"/>
        <v>1053</v>
      </c>
    </row>
    <row r="2343" spans="1:4" ht="14.4">
      <c r="A2343" s="909" t="s">
        <v>24459</v>
      </c>
      <c r="B2343" s="909" t="s">
        <v>24460</v>
      </c>
      <c r="C2343" s="985">
        <v>1622</v>
      </c>
      <c r="D2343" s="1217">
        <f t="shared" si="41"/>
        <v>1216.5</v>
      </c>
    </row>
    <row r="2344" spans="1:4" ht="14.4">
      <c r="A2344" s="909" t="s">
        <v>24461</v>
      </c>
      <c r="B2344" s="909" t="s">
        <v>24462</v>
      </c>
      <c r="C2344" s="985">
        <v>1470</v>
      </c>
      <c r="D2344" s="1217">
        <f t="shared" si="41"/>
        <v>1102.5</v>
      </c>
    </row>
    <row r="2345" spans="1:4" ht="14.4">
      <c r="A2345" s="909" t="s">
        <v>24463</v>
      </c>
      <c r="B2345" s="909" t="s">
        <v>24464</v>
      </c>
      <c r="C2345" s="985">
        <v>1927</v>
      </c>
      <c r="D2345" s="1217">
        <f t="shared" si="41"/>
        <v>1445.25</v>
      </c>
    </row>
    <row r="2346" spans="1:4" ht="14.4">
      <c r="A2346" s="909" t="s">
        <v>24465</v>
      </c>
      <c r="B2346" s="909" t="s">
        <v>24466</v>
      </c>
      <c r="C2346" s="985">
        <v>1774</v>
      </c>
      <c r="D2346" s="1217">
        <f t="shared" si="41"/>
        <v>1330.5</v>
      </c>
    </row>
    <row r="2347" spans="1:4" ht="14.4">
      <c r="A2347" s="909" t="s">
        <v>24467</v>
      </c>
      <c r="B2347" s="909" t="s">
        <v>24468</v>
      </c>
      <c r="C2347" s="985">
        <v>1900</v>
      </c>
      <c r="D2347" s="1217">
        <f t="shared" si="41"/>
        <v>1425</v>
      </c>
    </row>
    <row r="2348" spans="1:4" ht="14.4">
      <c r="A2348" s="909" t="s">
        <v>24469</v>
      </c>
      <c r="B2348" s="909" t="s">
        <v>24470</v>
      </c>
      <c r="C2348" s="985">
        <v>1585</v>
      </c>
      <c r="D2348" s="1217">
        <f t="shared" si="41"/>
        <v>1188.75</v>
      </c>
    </row>
    <row r="2349" spans="1:4" ht="14.4">
      <c r="A2349" s="909" t="s">
        <v>24471</v>
      </c>
      <c r="B2349" s="909" t="s">
        <v>24472</v>
      </c>
      <c r="C2349" s="985">
        <v>2347</v>
      </c>
      <c r="D2349" s="1217">
        <f t="shared" si="41"/>
        <v>1760.25</v>
      </c>
    </row>
    <row r="2350" spans="1:4" ht="14.4">
      <c r="A2350" s="909" t="s">
        <v>24473</v>
      </c>
      <c r="B2350" s="909" t="s">
        <v>24472</v>
      </c>
      <c r="C2350" s="985">
        <v>3119</v>
      </c>
      <c r="D2350" s="1217">
        <f t="shared" si="41"/>
        <v>2339.25</v>
      </c>
    </row>
    <row r="2351" spans="1:4" ht="14.4">
      <c r="A2351" s="909" t="s">
        <v>24474</v>
      </c>
      <c r="B2351" s="909" t="s">
        <v>24475</v>
      </c>
      <c r="C2351" s="985">
        <v>1430</v>
      </c>
      <c r="D2351" s="1217">
        <f t="shared" si="41"/>
        <v>1072.5</v>
      </c>
    </row>
    <row r="2352" spans="1:4" ht="14.4">
      <c r="A2352" s="909" t="s">
        <v>24476</v>
      </c>
      <c r="B2352" s="909" t="s">
        <v>24477</v>
      </c>
      <c r="C2352" s="985">
        <v>1826</v>
      </c>
      <c r="D2352" s="1217">
        <f t="shared" si="41"/>
        <v>1369.5</v>
      </c>
    </row>
    <row r="2353" spans="1:4" ht="14.4">
      <c r="A2353" s="909" t="s">
        <v>24478</v>
      </c>
      <c r="B2353" s="909" t="s">
        <v>24479</v>
      </c>
      <c r="C2353" s="985">
        <v>2641</v>
      </c>
      <c r="D2353" s="1217">
        <f t="shared" si="41"/>
        <v>1980.75</v>
      </c>
    </row>
    <row r="2354" spans="1:4" ht="14.4">
      <c r="A2354" s="909" t="s">
        <v>24480</v>
      </c>
      <c r="B2354" s="909" t="s">
        <v>24481</v>
      </c>
      <c r="C2354" s="985">
        <v>1669</v>
      </c>
      <c r="D2354" s="1217">
        <f t="shared" si="41"/>
        <v>1251.75</v>
      </c>
    </row>
    <row r="2355" spans="1:4" ht="14.4">
      <c r="A2355" s="909" t="s">
        <v>24482</v>
      </c>
      <c r="B2355" s="909" t="s">
        <v>24483</v>
      </c>
      <c r="C2355" s="985">
        <v>2093</v>
      </c>
      <c r="D2355" s="1217">
        <f t="shared" si="41"/>
        <v>1569.75</v>
      </c>
    </row>
    <row r="2356" spans="1:4" ht="14.4">
      <c r="A2356" s="909" t="s">
        <v>24484</v>
      </c>
      <c r="B2356" s="909" t="s">
        <v>24485</v>
      </c>
      <c r="C2356" s="985">
        <v>2031</v>
      </c>
      <c r="D2356" s="1217">
        <f t="shared" si="41"/>
        <v>1523.25</v>
      </c>
    </row>
    <row r="2357" spans="1:4" ht="14.4">
      <c r="A2357" s="909" t="s">
        <v>24486</v>
      </c>
      <c r="B2357" s="909" t="s">
        <v>24487</v>
      </c>
      <c r="C2357" s="985">
        <v>1641</v>
      </c>
      <c r="D2357" s="1217">
        <f t="shared" si="41"/>
        <v>1230.75</v>
      </c>
    </row>
    <row r="2358" spans="1:4" ht="14.4">
      <c r="A2358" s="909" t="s">
        <v>24488</v>
      </c>
      <c r="B2358" s="909" t="s">
        <v>24489</v>
      </c>
      <c r="C2358" s="985">
        <v>2518</v>
      </c>
      <c r="D2358" s="1217">
        <f t="shared" si="41"/>
        <v>1888.5</v>
      </c>
    </row>
    <row r="2359" spans="1:4" ht="14.4">
      <c r="A2359" s="909" t="s">
        <v>24490</v>
      </c>
      <c r="B2359" s="909" t="s">
        <v>24489</v>
      </c>
      <c r="C2359" s="985">
        <v>2812</v>
      </c>
      <c r="D2359" s="1217">
        <f t="shared" si="41"/>
        <v>2109</v>
      </c>
    </row>
    <row r="2360" spans="1:4" ht="14.4">
      <c r="A2360" s="909" t="s">
        <v>24491</v>
      </c>
      <c r="B2360" s="909" t="s">
        <v>24492</v>
      </c>
      <c r="C2360" s="985">
        <v>1481</v>
      </c>
      <c r="D2360" s="1217">
        <f t="shared" si="41"/>
        <v>1110.75</v>
      </c>
    </row>
    <row r="2361" spans="1:4" ht="14.4">
      <c r="A2361" s="909" t="s">
        <v>24493</v>
      </c>
      <c r="B2361" s="909" t="s">
        <v>24494</v>
      </c>
      <c r="C2361" s="985">
        <v>1950</v>
      </c>
      <c r="D2361" s="1217">
        <f t="shared" si="41"/>
        <v>1462.5</v>
      </c>
    </row>
    <row r="2362" spans="1:4" ht="14.4">
      <c r="A2362" s="909" t="s">
        <v>24495</v>
      </c>
      <c r="B2362" s="909" t="s">
        <v>24496</v>
      </c>
      <c r="C2362" s="985">
        <v>2708</v>
      </c>
      <c r="D2362" s="1217">
        <f t="shared" si="41"/>
        <v>2031</v>
      </c>
    </row>
    <row r="2363" spans="1:4" ht="14.4">
      <c r="A2363" s="909" t="s">
        <v>24497</v>
      </c>
      <c r="B2363" s="909" t="s">
        <v>24498</v>
      </c>
      <c r="C2363" s="985">
        <v>1787</v>
      </c>
      <c r="D2363" s="1217">
        <f t="shared" si="41"/>
        <v>1340.25</v>
      </c>
    </row>
    <row r="2364" spans="1:4" ht="14.4">
      <c r="A2364" s="909" t="s">
        <v>24499</v>
      </c>
      <c r="B2364" s="909" t="s">
        <v>24500</v>
      </c>
      <c r="C2364" s="985">
        <v>2233</v>
      </c>
      <c r="D2364" s="1217">
        <f t="shared" si="41"/>
        <v>1674.75</v>
      </c>
    </row>
    <row r="2365" spans="1:4" ht="14.4">
      <c r="A2365" s="909" t="s">
        <v>24501</v>
      </c>
      <c r="B2365" s="909" t="s">
        <v>24502</v>
      </c>
      <c r="C2365" s="985">
        <v>2070</v>
      </c>
      <c r="D2365" s="1217">
        <f t="shared" si="41"/>
        <v>1552.5</v>
      </c>
    </row>
    <row r="2366" spans="1:4" ht="14.4">
      <c r="A2366" s="909" t="s">
        <v>24503</v>
      </c>
      <c r="B2366" s="909" t="s">
        <v>24504</v>
      </c>
      <c r="C2366" s="985">
        <v>2278</v>
      </c>
      <c r="D2366" s="1217">
        <f t="shared" si="41"/>
        <v>1708.5</v>
      </c>
    </row>
    <row r="2367" spans="1:4" ht="14.4">
      <c r="A2367" s="909" t="s">
        <v>24505</v>
      </c>
      <c r="B2367" s="909" t="s">
        <v>24506</v>
      </c>
      <c r="C2367" s="985">
        <v>2111</v>
      </c>
      <c r="D2367" s="1217">
        <f t="shared" si="41"/>
        <v>1583.25</v>
      </c>
    </row>
    <row r="2368" spans="1:4" ht="14.4">
      <c r="A2368" s="909" t="s">
        <v>24507</v>
      </c>
      <c r="B2368" s="909" t="s">
        <v>24508</v>
      </c>
      <c r="C2368" s="985">
        <v>2522</v>
      </c>
      <c r="D2368" s="1217">
        <f t="shared" si="41"/>
        <v>1891.5</v>
      </c>
    </row>
    <row r="2369" spans="1:4" ht="14.4">
      <c r="A2369" s="909" t="s">
        <v>24509</v>
      </c>
      <c r="B2369" s="909" t="s">
        <v>24510</v>
      </c>
      <c r="C2369" s="985">
        <v>2361</v>
      </c>
      <c r="D2369" s="1217">
        <f t="shared" si="41"/>
        <v>1770.75</v>
      </c>
    </row>
    <row r="2370" spans="1:4" ht="14.4">
      <c r="A2370" s="909" t="s">
        <v>24511</v>
      </c>
      <c r="B2370" s="909" t="s">
        <v>24512</v>
      </c>
      <c r="C2370" s="985">
        <v>2385</v>
      </c>
      <c r="D2370" s="1217">
        <f t="shared" si="41"/>
        <v>1788.75</v>
      </c>
    </row>
    <row r="2371" spans="1:4" ht="14.4">
      <c r="A2371" s="909" t="s">
        <v>24513</v>
      </c>
      <c r="B2371" s="909" t="s">
        <v>24514</v>
      </c>
      <c r="C2371" s="985">
        <v>1772</v>
      </c>
      <c r="D2371" s="1217">
        <f t="shared" si="41"/>
        <v>1329</v>
      </c>
    </row>
    <row r="2372" spans="1:4" ht="14.4">
      <c r="A2372" s="909" t="s">
        <v>24515</v>
      </c>
      <c r="B2372" s="909" t="s">
        <v>24516</v>
      </c>
      <c r="C2372" s="985">
        <v>4699</v>
      </c>
      <c r="D2372" s="1217">
        <f t="shared" si="41"/>
        <v>3524.25</v>
      </c>
    </row>
    <row r="2373" spans="1:4" ht="14.4">
      <c r="A2373" s="909" t="s">
        <v>24517</v>
      </c>
      <c r="B2373" s="909" t="s">
        <v>24518</v>
      </c>
      <c r="C2373" s="985">
        <v>3946</v>
      </c>
      <c r="D2373" s="1217">
        <f t="shared" si="41"/>
        <v>2959.5</v>
      </c>
    </row>
    <row r="2374" spans="1:4" ht="14.4">
      <c r="A2374" s="909" t="s">
        <v>24519</v>
      </c>
      <c r="B2374" s="909" t="s">
        <v>24520</v>
      </c>
      <c r="C2374" s="985">
        <v>2902</v>
      </c>
      <c r="D2374" s="1217">
        <f t="shared" si="41"/>
        <v>2176.5</v>
      </c>
    </row>
    <row r="2375" spans="1:4" ht="14.4">
      <c r="A2375" s="909" t="s">
        <v>24521</v>
      </c>
      <c r="B2375" s="909" t="s">
        <v>24520</v>
      </c>
      <c r="C2375" s="985">
        <v>3207</v>
      </c>
      <c r="D2375" s="1217">
        <f t="shared" si="41"/>
        <v>2405.25</v>
      </c>
    </row>
    <row r="2376" spans="1:4" ht="14.4">
      <c r="A2376" s="909" t="s">
        <v>24522</v>
      </c>
      <c r="B2376" s="909" t="s">
        <v>24523</v>
      </c>
      <c r="C2376" s="985">
        <v>1615</v>
      </c>
      <c r="D2376" s="1217">
        <f t="shared" si="41"/>
        <v>1211.25</v>
      </c>
    </row>
    <row r="2377" spans="1:4" ht="14.4">
      <c r="A2377" s="909" t="s">
        <v>24524</v>
      </c>
      <c r="B2377" s="909" t="s">
        <v>24525</v>
      </c>
      <c r="C2377" s="985">
        <v>2040</v>
      </c>
      <c r="D2377" s="1217">
        <f t="shared" si="41"/>
        <v>1530</v>
      </c>
    </row>
    <row r="2378" spans="1:4" ht="14.4">
      <c r="A2378" s="909" t="s">
        <v>24526</v>
      </c>
      <c r="B2378" s="909" t="s">
        <v>24527</v>
      </c>
      <c r="C2378" s="985">
        <v>5337</v>
      </c>
      <c r="D2378" s="1217">
        <f t="shared" si="41"/>
        <v>4002.75</v>
      </c>
    </row>
    <row r="2379" spans="1:4" ht="14.4">
      <c r="A2379" s="909" t="s">
        <v>24528</v>
      </c>
      <c r="B2379" s="909" t="s">
        <v>24529</v>
      </c>
      <c r="C2379" s="985">
        <v>4320</v>
      </c>
      <c r="D2379" s="1217">
        <f t="shared" si="41"/>
        <v>3240</v>
      </c>
    </row>
    <row r="2380" spans="1:4" ht="14.4">
      <c r="A2380" s="909" t="s">
        <v>24530</v>
      </c>
      <c r="B2380" s="909" t="s">
        <v>24531</v>
      </c>
      <c r="C2380" s="985">
        <v>3161</v>
      </c>
      <c r="D2380" s="1217">
        <f t="shared" si="41"/>
        <v>2370.75</v>
      </c>
    </row>
    <row r="2381" spans="1:4" ht="14.4">
      <c r="A2381" s="909" t="s">
        <v>24532</v>
      </c>
      <c r="B2381" s="909" t="s">
        <v>24533</v>
      </c>
      <c r="C2381" s="985">
        <v>5736</v>
      </c>
      <c r="D2381" s="1217">
        <f t="shared" ref="D2381:D2444" si="42">C2381*0.75</f>
        <v>4302</v>
      </c>
    </row>
    <row r="2382" spans="1:4" ht="14.4">
      <c r="A2382" s="909" t="s">
        <v>24534</v>
      </c>
      <c r="B2382" s="909" t="s">
        <v>24535</v>
      </c>
      <c r="C2382" s="985">
        <v>4719</v>
      </c>
      <c r="D2382" s="1217">
        <f t="shared" si="42"/>
        <v>3539.25</v>
      </c>
    </row>
    <row r="2383" spans="1:4" ht="14.4">
      <c r="A2383" s="909" t="s">
        <v>24536</v>
      </c>
      <c r="B2383" s="909" t="s">
        <v>24537</v>
      </c>
      <c r="C2383" s="985">
        <v>1877</v>
      </c>
      <c r="D2383" s="1217">
        <f t="shared" si="42"/>
        <v>1407.75</v>
      </c>
    </row>
    <row r="2384" spans="1:4" ht="14.4">
      <c r="A2384" s="909" t="s">
        <v>24538</v>
      </c>
      <c r="B2384" s="909" t="s">
        <v>24539</v>
      </c>
      <c r="C2384" s="985">
        <v>2077</v>
      </c>
      <c r="D2384" s="1217">
        <f t="shared" si="42"/>
        <v>1557.75</v>
      </c>
    </row>
    <row r="2385" spans="1:4" ht="14.4">
      <c r="A2385" s="909" t="s">
        <v>24540</v>
      </c>
      <c r="B2385" s="909" t="s">
        <v>24537</v>
      </c>
      <c r="C2385" s="985">
        <v>1921</v>
      </c>
      <c r="D2385" s="1217">
        <f t="shared" si="42"/>
        <v>1440.75</v>
      </c>
    </row>
    <row r="2386" spans="1:4" ht="14.4">
      <c r="A2386" s="909" t="s">
        <v>24541</v>
      </c>
      <c r="B2386" s="909" t="s">
        <v>24542</v>
      </c>
      <c r="C2386" s="985">
        <v>2304</v>
      </c>
      <c r="D2386" s="1217">
        <f t="shared" si="42"/>
        <v>1728</v>
      </c>
    </row>
    <row r="2387" spans="1:4" ht="14.4">
      <c r="A2387" s="909" t="s">
        <v>24543</v>
      </c>
      <c r="B2387" s="909" t="s">
        <v>24544</v>
      </c>
      <c r="C2387" s="985">
        <v>2166</v>
      </c>
      <c r="D2387" s="1217">
        <f t="shared" si="42"/>
        <v>1624.5</v>
      </c>
    </row>
    <row r="2388" spans="1:4" ht="14.4">
      <c r="A2388" s="909" t="s">
        <v>24545</v>
      </c>
      <c r="B2388" s="909" t="s">
        <v>24546</v>
      </c>
      <c r="C2388" s="985">
        <v>5442</v>
      </c>
      <c r="D2388" s="1217">
        <f t="shared" si="42"/>
        <v>4081.5</v>
      </c>
    </row>
    <row r="2389" spans="1:4" ht="14.4">
      <c r="A2389" s="909" t="s">
        <v>24547</v>
      </c>
      <c r="B2389" s="909" t="s">
        <v>24548</v>
      </c>
      <c r="C2389" s="985">
        <v>4524</v>
      </c>
      <c r="D2389" s="1217">
        <f t="shared" si="42"/>
        <v>3393</v>
      </c>
    </row>
    <row r="2390" spans="1:4" ht="14.4">
      <c r="A2390" s="909" t="s">
        <v>24549</v>
      </c>
      <c r="B2390" s="909" t="s">
        <v>24550</v>
      </c>
      <c r="C2390" s="985">
        <v>2367</v>
      </c>
      <c r="D2390" s="1217">
        <f t="shared" si="42"/>
        <v>1775.25</v>
      </c>
    </row>
    <row r="2391" spans="1:4" ht="14.4">
      <c r="A2391" s="909" t="s">
        <v>24551</v>
      </c>
      <c r="B2391" s="909" t="s">
        <v>24550</v>
      </c>
      <c r="C2391" s="985">
        <v>2207</v>
      </c>
      <c r="D2391" s="1217">
        <f t="shared" si="42"/>
        <v>1655.25</v>
      </c>
    </row>
    <row r="2392" spans="1:4" ht="14.4">
      <c r="A2392" s="909" t="s">
        <v>24552</v>
      </c>
      <c r="B2392" s="909" t="s">
        <v>24553</v>
      </c>
      <c r="C2392" s="985">
        <v>2676</v>
      </c>
      <c r="D2392" s="1217">
        <f t="shared" si="42"/>
        <v>2007</v>
      </c>
    </row>
    <row r="2393" spans="1:4" ht="14.4">
      <c r="A2393" s="909" t="s">
        <v>24554</v>
      </c>
      <c r="B2393" s="909" t="s">
        <v>24555</v>
      </c>
      <c r="C2393" s="985">
        <v>2510</v>
      </c>
      <c r="D2393" s="1217">
        <f t="shared" si="42"/>
        <v>1882.5</v>
      </c>
    </row>
    <row r="2394" spans="1:4" ht="14.4">
      <c r="A2394" s="909" t="s">
        <v>24556</v>
      </c>
      <c r="B2394" s="909" t="s">
        <v>24557</v>
      </c>
      <c r="C2394" s="985">
        <v>2725</v>
      </c>
      <c r="D2394" s="1217">
        <f t="shared" si="42"/>
        <v>2043.75</v>
      </c>
    </row>
    <row r="2395" spans="1:4" ht="14.4">
      <c r="A2395" s="909" t="s">
        <v>24558</v>
      </c>
      <c r="B2395" s="909" t="s">
        <v>24557</v>
      </c>
      <c r="C2395" s="985">
        <v>2559</v>
      </c>
      <c r="D2395" s="1217">
        <f t="shared" si="42"/>
        <v>1919.25</v>
      </c>
    </row>
    <row r="2396" spans="1:4" ht="14.4">
      <c r="A2396" s="909" t="s">
        <v>24559</v>
      </c>
      <c r="B2396" s="909" t="s">
        <v>24560</v>
      </c>
      <c r="C2396" s="985">
        <v>1892</v>
      </c>
      <c r="D2396" s="1217">
        <f t="shared" si="42"/>
        <v>1419</v>
      </c>
    </row>
    <row r="2397" spans="1:4" ht="14.4">
      <c r="A2397" s="909" t="s">
        <v>24561</v>
      </c>
      <c r="B2397" s="909" t="s">
        <v>24562</v>
      </c>
      <c r="C2397" s="985">
        <v>1731</v>
      </c>
      <c r="D2397" s="1217">
        <f t="shared" si="42"/>
        <v>1298.25</v>
      </c>
    </row>
    <row r="2398" spans="1:4" ht="14.4">
      <c r="A2398" s="909" t="s">
        <v>24563</v>
      </c>
      <c r="B2398" s="909" t="s">
        <v>24564</v>
      </c>
      <c r="C2398" s="985">
        <v>2124</v>
      </c>
      <c r="D2398" s="1217">
        <f t="shared" si="42"/>
        <v>1593</v>
      </c>
    </row>
    <row r="2399" spans="1:4" ht="14.4">
      <c r="A2399" s="909" t="s">
        <v>24565</v>
      </c>
      <c r="B2399" s="909" t="s">
        <v>24566</v>
      </c>
      <c r="C2399" s="985">
        <v>82</v>
      </c>
      <c r="D2399" s="1217">
        <f t="shared" si="42"/>
        <v>61.5</v>
      </c>
    </row>
    <row r="2400" spans="1:4" ht="14.4">
      <c r="A2400" s="909" t="s">
        <v>24567</v>
      </c>
      <c r="B2400" s="909" t="s">
        <v>24568</v>
      </c>
      <c r="C2400" s="985">
        <v>89</v>
      </c>
      <c r="D2400" s="1217">
        <f t="shared" si="42"/>
        <v>66.75</v>
      </c>
    </row>
    <row r="2401" spans="1:4" ht="14.4">
      <c r="A2401" s="909" t="s">
        <v>24569</v>
      </c>
      <c r="B2401" s="909" t="s">
        <v>24570</v>
      </c>
      <c r="C2401" s="985">
        <v>110</v>
      </c>
      <c r="D2401" s="1217">
        <f t="shared" si="42"/>
        <v>82.5</v>
      </c>
    </row>
    <row r="2402" spans="1:4" ht="14.4">
      <c r="A2402" s="909" t="s">
        <v>24571</v>
      </c>
      <c r="B2402" s="909" t="s">
        <v>24572</v>
      </c>
      <c r="C2402" s="985">
        <v>73</v>
      </c>
      <c r="D2402" s="1217">
        <f t="shared" si="42"/>
        <v>54.75</v>
      </c>
    </row>
    <row r="2403" spans="1:4" ht="14.4">
      <c r="A2403" s="909" t="s">
        <v>24573</v>
      </c>
      <c r="B2403" s="909" t="s">
        <v>24574</v>
      </c>
      <c r="C2403" s="985">
        <v>65</v>
      </c>
      <c r="D2403" s="1217">
        <f t="shared" si="42"/>
        <v>48.75</v>
      </c>
    </row>
    <row r="2404" spans="1:4" ht="14.4">
      <c r="A2404" s="909" t="s">
        <v>24575</v>
      </c>
      <c r="B2404" s="909" t="s">
        <v>24576</v>
      </c>
      <c r="C2404" s="985">
        <v>235</v>
      </c>
      <c r="D2404" s="1217">
        <f t="shared" si="42"/>
        <v>176.25</v>
      </c>
    </row>
    <row r="2405" spans="1:4" ht="14.4">
      <c r="A2405" s="909" t="s">
        <v>24577</v>
      </c>
      <c r="B2405" s="909" t="s">
        <v>24578</v>
      </c>
      <c r="C2405" s="985">
        <v>48</v>
      </c>
      <c r="D2405" s="1217">
        <f t="shared" si="42"/>
        <v>36</v>
      </c>
    </row>
    <row r="2406" spans="1:4" ht="14.4">
      <c r="A2406" s="909" t="s">
        <v>24579</v>
      </c>
      <c r="B2406" s="909" t="s">
        <v>24580</v>
      </c>
      <c r="C2406" s="985">
        <v>168</v>
      </c>
      <c r="D2406" s="1217">
        <f t="shared" si="42"/>
        <v>126</v>
      </c>
    </row>
    <row r="2407" spans="1:4" ht="14.4">
      <c r="A2407" s="909" t="s">
        <v>24581</v>
      </c>
      <c r="B2407" s="909" t="s">
        <v>24582</v>
      </c>
      <c r="C2407" s="985">
        <v>125</v>
      </c>
      <c r="D2407" s="1217">
        <f t="shared" si="42"/>
        <v>93.75</v>
      </c>
    </row>
    <row r="2408" spans="1:4" ht="14.4">
      <c r="A2408" s="909" t="s">
        <v>24583</v>
      </c>
      <c r="B2408" s="909" t="s">
        <v>24584</v>
      </c>
      <c r="C2408" s="985">
        <v>162</v>
      </c>
      <c r="D2408" s="1217">
        <f t="shared" si="42"/>
        <v>121.5</v>
      </c>
    </row>
    <row r="2409" spans="1:4" ht="14.4">
      <c r="A2409" s="909" t="s">
        <v>24585</v>
      </c>
      <c r="B2409" s="909" t="s">
        <v>24586</v>
      </c>
      <c r="C2409" s="985">
        <v>193</v>
      </c>
      <c r="D2409" s="1217">
        <f t="shared" si="42"/>
        <v>144.75</v>
      </c>
    </row>
    <row r="2410" spans="1:4" ht="14.4">
      <c r="A2410" s="909" t="s">
        <v>24587</v>
      </c>
      <c r="B2410" s="909" t="s">
        <v>24588</v>
      </c>
      <c r="C2410" s="985">
        <v>233</v>
      </c>
      <c r="D2410" s="1217">
        <f t="shared" si="42"/>
        <v>174.75</v>
      </c>
    </row>
    <row r="2411" spans="1:4" ht="14.4">
      <c r="A2411" s="909" t="s">
        <v>24589</v>
      </c>
      <c r="B2411" s="909" t="s">
        <v>24590</v>
      </c>
      <c r="C2411" s="985">
        <v>284</v>
      </c>
      <c r="D2411" s="1217">
        <f t="shared" si="42"/>
        <v>213</v>
      </c>
    </row>
    <row r="2412" spans="1:4" ht="14.4">
      <c r="A2412" s="909" t="s">
        <v>24591</v>
      </c>
      <c r="B2412" s="909" t="s">
        <v>24592</v>
      </c>
      <c r="C2412" s="985">
        <v>299</v>
      </c>
      <c r="D2412" s="1217">
        <f t="shared" si="42"/>
        <v>224.25</v>
      </c>
    </row>
    <row r="2413" spans="1:4" ht="14.4">
      <c r="A2413" s="909" t="s">
        <v>24593</v>
      </c>
      <c r="B2413" s="909" t="s">
        <v>24594</v>
      </c>
      <c r="C2413" s="985">
        <v>348</v>
      </c>
      <c r="D2413" s="1217">
        <f t="shared" si="42"/>
        <v>261</v>
      </c>
    </row>
    <row r="2414" spans="1:4" ht="14.4">
      <c r="A2414" s="909" t="s">
        <v>24595</v>
      </c>
      <c r="B2414" s="909" t="s">
        <v>24596</v>
      </c>
      <c r="C2414" s="985">
        <v>132</v>
      </c>
      <c r="D2414" s="1217">
        <f t="shared" si="42"/>
        <v>99</v>
      </c>
    </row>
    <row r="2415" spans="1:4" ht="14.4">
      <c r="A2415" s="909" t="s">
        <v>24597</v>
      </c>
      <c r="B2415" s="909" t="s">
        <v>24598</v>
      </c>
      <c r="C2415" s="985">
        <v>144</v>
      </c>
      <c r="D2415" s="1217">
        <f t="shared" si="42"/>
        <v>108</v>
      </c>
    </row>
    <row r="2416" spans="1:4" ht="14.4">
      <c r="A2416" s="909" t="s">
        <v>24599</v>
      </c>
      <c r="B2416" s="909" t="s">
        <v>24600</v>
      </c>
      <c r="C2416" s="985">
        <v>158</v>
      </c>
      <c r="D2416" s="1217">
        <f t="shared" si="42"/>
        <v>118.5</v>
      </c>
    </row>
    <row r="2417" spans="1:4" ht="14.4">
      <c r="A2417" s="909" t="s">
        <v>24601</v>
      </c>
      <c r="B2417" s="909" t="s">
        <v>24602</v>
      </c>
      <c r="C2417" s="985">
        <v>172</v>
      </c>
      <c r="D2417" s="1217">
        <f t="shared" si="42"/>
        <v>129</v>
      </c>
    </row>
    <row r="2418" spans="1:4" ht="14.4">
      <c r="A2418" s="909" t="s">
        <v>24603</v>
      </c>
      <c r="B2418" s="909" t="s">
        <v>24604</v>
      </c>
      <c r="C2418" s="985">
        <v>145</v>
      </c>
      <c r="D2418" s="1217">
        <f t="shared" si="42"/>
        <v>108.75</v>
      </c>
    </row>
    <row r="2419" spans="1:4" ht="14.4">
      <c r="A2419" s="909" t="s">
        <v>24605</v>
      </c>
      <c r="B2419" s="909" t="s">
        <v>24606</v>
      </c>
      <c r="C2419" s="985">
        <v>89</v>
      </c>
      <c r="D2419" s="1217">
        <f t="shared" si="42"/>
        <v>66.75</v>
      </c>
    </row>
    <row r="2420" spans="1:4" ht="14.4">
      <c r="A2420" s="909" t="s">
        <v>24607</v>
      </c>
      <c r="B2420" s="909" t="s">
        <v>24608</v>
      </c>
      <c r="C2420" s="985">
        <v>646</v>
      </c>
      <c r="D2420" s="1217">
        <f t="shared" si="42"/>
        <v>484.5</v>
      </c>
    </row>
    <row r="2421" spans="1:4" ht="14.4">
      <c r="A2421" s="909" t="s">
        <v>24609</v>
      </c>
      <c r="B2421" s="909" t="s">
        <v>24610</v>
      </c>
      <c r="C2421" s="985">
        <v>856</v>
      </c>
      <c r="D2421" s="1217">
        <f t="shared" si="42"/>
        <v>642</v>
      </c>
    </row>
    <row r="2422" spans="1:4" ht="14.4">
      <c r="A2422" s="909" t="s">
        <v>24611</v>
      </c>
      <c r="B2422" s="909" t="s">
        <v>24612</v>
      </c>
      <c r="C2422" s="985">
        <v>89</v>
      </c>
      <c r="D2422" s="1217">
        <f t="shared" si="42"/>
        <v>66.75</v>
      </c>
    </row>
    <row r="2423" spans="1:4" ht="14.4">
      <c r="A2423" s="909" t="s">
        <v>24613</v>
      </c>
      <c r="B2423" s="909" t="s">
        <v>24614</v>
      </c>
      <c r="C2423" s="985">
        <v>595</v>
      </c>
      <c r="D2423" s="1217">
        <f t="shared" si="42"/>
        <v>446.25</v>
      </c>
    </row>
    <row r="2424" spans="1:4" ht="14.4">
      <c r="A2424" s="909" t="s">
        <v>24615</v>
      </c>
      <c r="B2424" s="909" t="s">
        <v>24616</v>
      </c>
      <c r="C2424" s="985">
        <v>1022</v>
      </c>
      <c r="D2424" s="1217">
        <f t="shared" si="42"/>
        <v>766.5</v>
      </c>
    </row>
    <row r="2425" spans="1:4" ht="14.4">
      <c r="A2425" s="909" t="s">
        <v>24617</v>
      </c>
      <c r="B2425" s="909" t="s">
        <v>24618</v>
      </c>
      <c r="C2425" s="985">
        <v>89</v>
      </c>
      <c r="D2425" s="1217">
        <f t="shared" si="42"/>
        <v>66.75</v>
      </c>
    </row>
    <row r="2426" spans="1:4" ht="14.4">
      <c r="A2426" s="909" t="s">
        <v>24619</v>
      </c>
      <c r="B2426" s="909" t="s">
        <v>24620</v>
      </c>
      <c r="C2426" s="985">
        <v>750</v>
      </c>
      <c r="D2426" s="1217">
        <f t="shared" si="42"/>
        <v>562.5</v>
      </c>
    </row>
    <row r="2427" spans="1:4" ht="14.4">
      <c r="A2427" s="909" t="s">
        <v>24621</v>
      </c>
      <c r="B2427" s="909" t="s">
        <v>24622</v>
      </c>
      <c r="C2427" s="985">
        <v>99</v>
      </c>
      <c r="D2427" s="1217">
        <f t="shared" si="42"/>
        <v>74.25</v>
      </c>
    </row>
    <row r="2428" spans="1:4" ht="14.4">
      <c r="A2428" s="909" t="s">
        <v>24623</v>
      </c>
      <c r="B2428" s="909" t="s">
        <v>24624</v>
      </c>
      <c r="C2428" s="985">
        <v>2596</v>
      </c>
      <c r="D2428" s="1217">
        <f t="shared" si="42"/>
        <v>1947</v>
      </c>
    </row>
    <row r="2429" spans="1:4" ht="14.4">
      <c r="A2429" s="909" t="s">
        <v>24625</v>
      </c>
      <c r="B2429" s="909" t="s">
        <v>24626</v>
      </c>
      <c r="C2429" s="985">
        <v>2625</v>
      </c>
      <c r="D2429" s="1217">
        <f t="shared" si="42"/>
        <v>1968.75</v>
      </c>
    </row>
    <row r="2430" spans="1:4" ht="14.4">
      <c r="A2430" s="909" t="s">
        <v>24627</v>
      </c>
      <c r="B2430" s="909" t="s">
        <v>24628</v>
      </c>
      <c r="C2430" s="985">
        <v>2640</v>
      </c>
      <c r="D2430" s="1217">
        <f t="shared" si="42"/>
        <v>1980</v>
      </c>
    </row>
    <row r="2431" spans="1:4" ht="14.4">
      <c r="A2431" s="909" t="s">
        <v>24629</v>
      </c>
      <c r="B2431" s="909" t="s">
        <v>24630</v>
      </c>
      <c r="C2431" s="985">
        <v>169</v>
      </c>
      <c r="D2431" s="1217">
        <f t="shared" si="42"/>
        <v>126.75</v>
      </c>
    </row>
    <row r="2432" spans="1:4" ht="14.4">
      <c r="A2432" s="909" t="s">
        <v>24631</v>
      </c>
      <c r="B2432" s="909" t="s">
        <v>21797</v>
      </c>
      <c r="C2432" s="985">
        <v>539</v>
      </c>
      <c r="D2432" s="1217">
        <f t="shared" si="42"/>
        <v>404.25</v>
      </c>
    </row>
    <row r="2433" spans="1:4" ht="14.4">
      <c r="A2433" s="909" t="s">
        <v>24632</v>
      </c>
      <c r="B2433" s="909" t="s">
        <v>24633</v>
      </c>
      <c r="C2433" s="985">
        <v>721</v>
      </c>
      <c r="D2433" s="1217">
        <f t="shared" si="42"/>
        <v>540.75</v>
      </c>
    </row>
    <row r="2434" spans="1:4" ht="14.4">
      <c r="A2434" s="909" t="s">
        <v>24634</v>
      </c>
      <c r="B2434" s="909" t="s">
        <v>21799</v>
      </c>
      <c r="C2434" s="985">
        <v>677</v>
      </c>
      <c r="D2434" s="1217">
        <f t="shared" si="42"/>
        <v>507.75</v>
      </c>
    </row>
    <row r="2435" spans="1:4" ht="14.4">
      <c r="A2435" s="909" t="s">
        <v>24635</v>
      </c>
      <c r="B2435" s="909" t="s">
        <v>24636</v>
      </c>
      <c r="C2435" s="985">
        <v>750</v>
      </c>
      <c r="D2435" s="1217">
        <f t="shared" si="42"/>
        <v>562.5</v>
      </c>
    </row>
    <row r="2436" spans="1:4" ht="14.4">
      <c r="A2436" s="909" t="s">
        <v>24637</v>
      </c>
      <c r="B2436" s="909" t="s">
        <v>21803</v>
      </c>
      <c r="C2436" s="985">
        <v>752</v>
      </c>
      <c r="D2436" s="1217">
        <f t="shared" si="42"/>
        <v>564</v>
      </c>
    </row>
    <row r="2437" spans="1:4" ht="14.4">
      <c r="A2437" s="909" t="s">
        <v>24638</v>
      </c>
      <c r="B2437" s="909" t="s">
        <v>21839</v>
      </c>
      <c r="C2437" s="985">
        <v>394</v>
      </c>
      <c r="D2437" s="1217">
        <f t="shared" si="42"/>
        <v>295.5</v>
      </c>
    </row>
    <row r="2438" spans="1:4" ht="14.4">
      <c r="A2438" s="909" t="s">
        <v>24639</v>
      </c>
      <c r="B2438" s="909" t="s">
        <v>21843</v>
      </c>
      <c r="C2438" s="985">
        <v>414</v>
      </c>
      <c r="D2438" s="1217">
        <f t="shared" si="42"/>
        <v>310.5</v>
      </c>
    </row>
    <row r="2439" spans="1:4" ht="14.4">
      <c r="A2439" s="909" t="s">
        <v>24640</v>
      </c>
      <c r="B2439" s="909" t="s">
        <v>24641</v>
      </c>
      <c r="C2439" s="985">
        <v>424</v>
      </c>
      <c r="D2439" s="1217">
        <f t="shared" si="42"/>
        <v>318</v>
      </c>
    </row>
    <row r="2440" spans="1:4" ht="14.4">
      <c r="A2440" s="909" t="s">
        <v>24642</v>
      </c>
      <c r="B2440" s="909" t="s">
        <v>21847</v>
      </c>
      <c r="C2440" s="985">
        <v>438</v>
      </c>
      <c r="D2440" s="1217">
        <f t="shared" si="42"/>
        <v>328.5</v>
      </c>
    </row>
    <row r="2441" spans="1:4" ht="14.4">
      <c r="A2441" s="909" t="s">
        <v>24643</v>
      </c>
      <c r="B2441" s="909" t="s">
        <v>24644</v>
      </c>
      <c r="C2441" s="985">
        <v>93</v>
      </c>
      <c r="D2441" s="1217">
        <f t="shared" si="42"/>
        <v>69.75</v>
      </c>
    </row>
    <row r="2442" spans="1:4" ht="14.4">
      <c r="A2442" s="909" t="s">
        <v>24645</v>
      </c>
      <c r="B2442" s="909" t="s">
        <v>24646</v>
      </c>
      <c r="C2442" s="985">
        <v>113</v>
      </c>
      <c r="D2442" s="1217">
        <f t="shared" si="42"/>
        <v>84.75</v>
      </c>
    </row>
    <row r="2443" spans="1:4" ht="14.4">
      <c r="A2443" s="909" t="s">
        <v>24647</v>
      </c>
      <c r="B2443" s="909" t="s">
        <v>24648</v>
      </c>
      <c r="C2443" s="985">
        <v>485</v>
      </c>
      <c r="D2443" s="1217">
        <f t="shared" si="42"/>
        <v>363.75</v>
      </c>
    </row>
    <row r="2444" spans="1:4" ht="14.4">
      <c r="A2444" s="909" t="s">
        <v>24649</v>
      </c>
      <c r="B2444" s="909" t="s">
        <v>24650</v>
      </c>
      <c r="C2444" s="985">
        <v>496</v>
      </c>
      <c r="D2444" s="1217">
        <f t="shared" si="42"/>
        <v>372</v>
      </c>
    </row>
    <row r="2445" spans="1:4" ht="14.4">
      <c r="A2445" s="909" t="s">
        <v>24651</v>
      </c>
      <c r="B2445" s="909" t="s">
        <v>24652</v>
      </c>
      <c r="C2445" s="985">
        <v>562.5</v>
      </c>
      <c r="D2445" s="1217">
        <f t="shared" ref="D2445:D2508" si="43">C2445*0.75</f>
        <v>421.875</v>
      </c>
    </row>
    <row r="2446" spans="1:4" ht="14.4">
      <c r="A2446" s="909" t="s">
        <v>24653</v>
      </c>
      <c r="B2446" s="909" t="s">
        <v>24654</v>
      </c>
      <c r="C2446" s="985">
        <v>131</v>
      </c>
      <c r="D2446" s="1217">
        <f t="shared" si="43"/>
        <v>98.25</v>
      </c>
    </row>
    <row r="2447" spans="1:4" ht="14.4">
      <c r="A2447" s="909" t="s">
        <v>24655</v>
      </c>
      <c r="B2447" s="909" t="s">
        <v>24656</v>
      </c>
      <c r="C2447" s="985">
        <v>135</v>
      </c>
      <c r="D2447" s="1217">
        <f t="shared" si="43"/>
        <v>101.25</v>
      </c>
    </row>
    <row r="2448" spans="1:4" ht="14.4">
      <c r="A2448" s="909" t="s">
        <v>24657</v>
      </c>
      <c r="B2448" s="909" t="s">
        <v>24658</v>
      </c>
      <c r="C2448" s="985">
        <v>140</v>
      </c>
      <c r="D2448" s="1217">
        <f t="shared" si="43"/>
        <v>105</v>
      </c>
    </row>
    <row r="2449" spans="1:4" ht="14.4">
      <c r="A2449" s="909" t="s">
        <v>24659</v>
      </c>
      <c r="B2449" s="909" t="s">
        <v>24660</v>
      </c>
      <c r="C2449" s="985">
        <v>144</v>
      </c>
      <c r="D2449" s="1217">
        <f t="shared" si="43"/>
        <v>108</v>
      </c>
    </row>
    <row r="2450" spans="1:4" ht="14.4">
      <c r="A2450" s="909" t="s">
        <v>24661</v>
      </c>
      <c r="B2450" s="909" t="s">
        <v>24662</v>
      </c>
      <c r="C2450" s="985">
        <v>145</v>
      </c>
      <c r="D2450" s="1217">
        <f t="shared" si="43"/>
        <v>108.75</v>
      </c>
    </row>
    <row r="2451" spans="1:4" ht="14.4">
      <c r="A2451" s="909" t="s">
        <v>24663</v>
      </c>
      <c r="B2451" s="909" t="s">
        <v>24664</v>
      </c>
      <c r="C2451" s="985">
        <v>598</v>
      </c>
      <c r="D2451" s="1217">
        <f t="shared" si="43"/>
        <v>448.5</v>
      </c>
    </row>
    <row r="2452" spans="1:4" ht="14.4">
      <c r="A2452" s="909" t="s">
        <v>24665</v>
      </c>
      <c r="B2452" s="909" t="s">
        <v>24666</v>
      </c>
      <c r="C2452" s="985">
        <v>89</v>
      </c>
      <c r="D2452" s="1217">
        <f t="shared" si="43"/>
        <v>66.75</v>
      </c>
    </row>
    <row r="2453" spans="1:4" ht="14.4">
      <c r="A2453" s="909" t="s">
        <v>24667</v>
      </c>
      <c r="B2453" s="909" t="s">
        <v>24668</v>
      </c>
      <c r="C2453" s="985">
        <v>58</v>
      </c>
      <c r="D2453" s="1217">
        <f t="shared" si="43"/>
        <v>43.5</v>
      </c>
    </row>
    <row r="2454" spans="1:4" ht="14.4">
      <c r="A2454" s="909" t="s">
        <v>24669</v>
      </c>
      <c r="B2454" s="909" t="s">
        <v>24670</v>
      </c>
      <c r="C2454" s="985">
        <v>247</v>
      </c>
      <c r="D2454" s="1217">
        <f t="shared" si="43"/>
        <v>185.25</v>
      </c>
    </row>
    <row r="2455" spans="1:4" ht="14.4">
      <c r="A2455" s="909" t="s">
        <v>24671</v>
      </c>
      <c r="B2455" s="909" t="s">
        <v>24672</v>
      </c>
      <c r="C2455" s="985">
        <v>267</v>
      </c>
      <c r="D2455" s="1217">
        <f t="shared" si="43"/>
        <v>200.25</v>
      </c>
    </row>
    <row r="2456" spans="1:4" ht="14.4">
      <c r="A2456" s="909" t="s">
        <v>24673</v>
      </c>
      <c r="B2456" s="909" t="s">
        <v>24674</v>
      </c>
      <c r="C2456" s="985">
        <v>284</v>
      </c>
      <c r="D2456" s="1217">
        <f t="shared" si="43"/>
        <v>213</v>
      </c>
    </row>
    <row r="2457" spans="1:4" ht="14.4">
      <c r="A2457" s="909" t="s">
        <v>24675</v>
      </c>
      <c r="B2457" s="909" t="s">
        <v>24676</v>
      </c>
      <c r="C2457" s="985">
        <v>89</v>
      </c>
      <c r="D2457" s="1217">
        <f t="shared" si="43"/>
        <v>66.75</v>
      </c>
    </row>
    <row r="2458" spans="1:4" ht="14.4">
      <c r="A2458" s="909" t="s">
        <v>24677</v>
      </c>
      <c r="B2458" s="909" t="s">
        <v>24678</v>
      </c>
      <c r="C2458" s="985">
        <v>299</v>
      </c>
      <c r="D2458" s="1217">
        <f t="shared" si="43"/>
        <v>224.25</v>
      </c>
    </row>
    <row r="2459" spans="1:4" ht="14.4">
      <c r="A2459" s="909" t="s">
        <v>24679</v>
      </c>
      <c r="B2459" s="909" t="s">
        <v>24680</v>
      </c>
      <c r="C2459" s="985">
        <v>354</v>
      </c>
      <c r="D2459" s="1217">
        <f t="shared" si="43"/>
        <v>265.5</v>
      </c>
    </row>
    <row r="2460" spans="1:4" ht="14.4">
      <c r="A2460" s="909" t="s">
        <v>24681</v>
      </c>
      <c r="B2460" s="909" t="s">
        <v>24682</v>
      </c>
      <c r="C2460" s="985">
        <v>389</v>
      </c>
      <c r="D2460" s="1217">
        <f t="shared" si="43"/>
        <v>291.75</v>
      </c>
    </row>
    <row r="2461" spans="1:4" ht="14.4">
      <c r="A2461" s="909" t="s">
        <v>24683</v>
      </c>
      <c r="B2461" s="909" t="s">
        <v>24684</v>
      </c>
      <c r="C2461" s="985">
        <v>278</v>
      </c>
      <c r="D2461" s="1217">
        <f t="shared" si="43"/>
        <v>208.5</v>
      </c>
    </row>
    <row r="2462" spans="1:4" ht="14.4">
      <c r="A2462" s="909" t="s">
        <v>24685</v>
      </c>
      <c r="B2462" s="909" t="s">
        <v>24686</v>
      </c>
      <c r="C2462" s="985">
        <v>56</v>
      </c>
      <c r="D2462" s="1217">
        <f t="shared" si="43"/>
        <v>42</v>
      </c>
    </row>
    <row r="2463" spans="1:4" ht="14.4">
      <c r="A2463" s="909" t="s">
        <v>24687</v>
      </c>
      <c r="B2463" s="909" t="s">
        <v>24688</v>
      </c>
      <c r="C2463" s="985">
        <v>68</v>
      </c>
      <c r="D2463" s="1217">
        <f t="shared" si="43"/>
        <v>51</v>
      </c>
    </row>
    <row r="2464" spans="1:4" ht="14.4">
      <c r="A2464" s="909" t="s">
        <v>24689</v>
      </c>
      <c r="B2464" s="909" t="s">
        <v>24690</v>
      </c>
      <c r="C2464" s="985">
        <v>505</v>
      </c>
      <c r="D2464" s="1217">
        <f t="shared" si="43"/>
        <v>378.75</v>
      </c>
    </row>
    <row r="2465" spans="1:4" ht="14.4">
      <c r="A2465" s="909" t="s">
        <v>24691</v>
      </c>
      <c r="B2465" s="909" t="s">
        <v>24692</v>
      </c>
      <c r="C2465" s="985">
        <v>581</v>
      </c>
      <c r="D2465" s="1217">
        <f t="shared" si="43"/>
        <v>435.75</v>
      </c>
    </row>
    <row r="2466" spans="1:4" ht="14.4">
      <c r="A2466" s="909" t="s">
        <v>24693</v>
      </c>
      <c r="B2466" s="909" t="s">
        <v>24694</v>
      </c>
      <c r="C2466" s="985">
        <v>22</v>
      </c>
      <c r="D2466" s="1217">
        <f t="shared" si="43"/>
        <v>16.5</v>
      </c>
    </row>
    <row r="2467" spans="1:4" ht="14.4">
      <c r="A2467" s="909" t="s">
        <v>24695</v>
      </c>
      <c r="B2467" s="909" t="s">
        <v>24696</v>
      </c>
      <c r="C2467" s="985">
        <v>21</v>
      </c>
      <c r="D2467" s="1217">
        <f t="shared" si="43"/>
        <v>15.75</v>
      </c>
    </row>
    <row r="2468" spans="1:4" ht="14.4">
      <c r="A2468" s="909" t="s">
        <v>24697</v>
      </c>
      <c r="B2468" s="909" t="s">
        <v>24698</v>
      </c>
      <c r="C2468" s="985">
        <v>60</v>
      </c>
      <c r="D2468" s="1217">
        <f t="shared" si="43"/>
        <v>45</v>
      </c>
    </row>
    <row r="2469" spans="1:4" ht="14.4">
      <c r="A2469" s="909" t="s">
        <v>24699</v>
      </c>
      <c r="B2469" s="909" t="s">
        <v>24700</v>
      </c>
      <c r="C2469" s="985">
        <v>14</v>
      </c>
      <c r="D2469" s="1217">
        <f t="shared" si="43"/>
        <v>10.5</v>
      </c>
    </row>
    <row r="2470" spans="1:4" ht="14.4">
      <c r="A2470" s="909" t="s">
        <v>24701</v>
      </c>
      <c r="B2470" s="909" t="s">
        <v>24702</v>
      </c>
      <c r="C2470" s="985">
        <v>160</v>
      </c>
      <c r="D2470" s="1217">
        <f t="shared" si="43"/>
        <v>120</v>
      </c>
    </row>
    <row r="2471" spans="1:4" ht="14.4">
      <c r="A2471" s="909" t="s">
        <v>24703</v>
      </c>
      <c r="B2471" s="909" t="s">
        <v>24704</v>
      </c>
      <c r="C2471" s="985">
        <v>36</v>
      </c>
      <c r="D2471" s="1217">
        <f t="shared" si="43"/>
        <v>27</v>
      </c>
    </row>
    <row r="2472" spans="1:4" ht="14.4">
      <c r="A2472" s="909" t="s">
        <v>24705</v>
      </c>
      <c r="B2472" s="909" t="s">
        <v>24706</v>
      </c>
      <c r="C2472" s="985">
        <v>18</v>
      </c>
      <c r="D2472" s="1217">
        <f t="shared" si="43"/>
        <v>13.5</v>
      </c>
    </row>
    <row r="2473" spans="1:4" ht="14.4">
      <c r="A2473" s="909" t="s">
        <v>24707</v>
      </c>
      <c r="B2473" s="909" t="s">
        <v>24708</v>
      </c>
      <c r="C2473" s="985">
        <v>201</v>
      </c>
      <c r="D2473" s="1217">
        <f t="shared" si="43"/>
        <v>150.75</v>
      </c>
    </row>
    <row r="2474" spans="1:4" ht="14.4">
      <c r="A2474" s="909" t="s">
        <v>24709</v>
      </c>
      <c r="B2474" s="909" t="s">
        <v>24710</v>
      </c>
      <c r="C2474" s="985">
        <v>27</v>
      </c>
      <c r="D2474" s="1217">
        <f t="shared" si="43"/>
        <v>20.25</v>
      </c>
    </row>
    <row r="2475" spans="1:4" ht="14.4">
      <c r="A2475" s="909" t="s">
        <v>24711</v>
      </c>
      <c r="B2475" s="909" t="s">
        <v>24712</v>
      </c>
      <c r="C2475" s="985">
        <v>141</v>
      </c>
      <c r="D2475" s="1217">
        <f t="shared" si="43"/>
        <v>105.75</v>
      </c>
    </row>
    <row r="2476" spans="1:4" ht="14.4">
      <c r="A2476" s="909" t="s">
        <v>24713</v>
      </c>
      <c r="B2476" s="909" t="s">
        <v>24714</v>
      </c>
      <c r="C2476" s="985">
        <v>31</v>
      </c>
      <c r="D2476" s="1217">
        <f t="shared" si="43"/>
        <v>23.25</v>
      </c>
    </row>
    <row r="2477" spans="1:4" ht="14.4">
      <c r="A2477" s="909" t="s">
        <v>24715</v>
      </c>
      <c r="B2477" s="909" t="s">
        <v>24716</v>
      </c>
      <c r="C2477" s="985">
        <v>163</v>
      </c>
      <c r="D2477" s="1217">
        <f t="shared" si="43"/>
        <v>122.25</v>
      </c>
    </row>
    <row r="2478" spans="1:4" ht="14.4">
      <c r="A2478" s="909" t="s">
        <v>24717</v>
      </c>
      <c r="B2478" s="909" t="s">
        <v>24718</v>
      </c>
      <c r="C2478" s="985">
        <v>449</v>
      </c>
      <c r="D2478" s="1217">
        <f t="shared" si="43"/>
        <v>336.75</v>
      </c>
    </row>
    <row r="2479" spans="1:4" ht="14.4">
      <c r="A2479" s="909" t="s">
        <v>24719</v>
      </c>
      <c r="B2479" s="909" t="s">
        <v>24720</v>
      </c>
      <c r="C2479" s="985">
        <v>505</v>
      </c>
      <c r="D2479" s="1217">
        <f t="shared" si="43"/>
        <v>378.75</v>
      </c>
    </row>
    <row r="2480" spans="1:4" ht="14.4">
      <c r="A2480" s="909" t="s">
        <v>24721</v>
      </c>
      <c r="B2480" s="909" t="s">
        <v>24722</v>
      </c>
      <c r="C2480" s="985">
        <v>528</v>
      </c>
      <c r="D2480" s="1217">
        <f t="shared" si="43"/>
        <v>396</v>
      </c>
    </row>
    <row r="2481" spans="1:4" ht="14.4">
      <c r="A2481" s="909" t="s">
        <v>24723</v>
      </c>
      <c r="B2481" s="909" t="s">
        <v>24724</v>
      </c>
      <c r="C2481" s="985">
        <v>54</v>
      </c>
      <c r="D2481" s="1217">
        <f t="shared" si="43"/>
        <v>40.5</v>
      </c>
    </row>
    <row r="2482" spans="1:4" ht="14.4">
      <c r="A2482" s="909" t="s">
        <v>24725</v>
      </c>
      <c r="B2482" s="909" t="s">
        <v>24726</v>
      </c>
      <c r="C2482" s="985">
        <v>3169</v>
      </c>
      <c r="D2482" s="1217">
        <f t="shared" si="43"/>
        <v>2376.75</v>
      </c>
    </row>
    <row r="2483" spans="1:4" ht="14.4">
      <c r="A2483" s="909" t="s">
        <v>24727</v>
      </c>
      <c r="B2483" s="909" t="s">
        <v>24728</v>
      </c>
      <c r="C2483" s="985">
        <v>3169</v>
      </c>
      <c r="D2483" s="1217">
        <f t="shared" si="43"/>
        <v>2376.75</v>
      </c>
    </row>
    <row r="2484" spans="1:4" ht="14.4">
      <c r="A2484" s="909" t="s">
        <v>24729</v>
      </c>
      <c r="B2484" s="909" t="s">
        <v>24730</v>
      </c>
      <c r="C2484" s="985">
        <v>3169</v>
      </c>
      <c r="D2484" s="1217">
        <f t="shared" si="43"/>
        <v>2376.75</v>
      </c>
    </row>
    <row r="2485" spans="1:4" ht="14.4">
      <c r="A2485" s="909" t="s">
        <v>24731</v>
      </c>
      <c r="B2485" s="909" t="s">
        <v>24732</v>
      </c>
      <c r="C2485" s="985">
        <v>232</v>
      </c>
      <c r="D2485" s="1217">
        <f t="shared" si="43"/>
        <v>174</v>
      </c>
    </row>
    <row r="2486" spans="1:4" ht="14.4">
      <c r="A2486" s="909" t="s">
        <v>24733</v>
      </c>
      <c r="B2486" s="909" t="s">
        <v>24734</v>
      </c>
      <c r="C2486" s="985">
        <v>348</v>
      </c>
      <c r="D2486" s="1217">
        <f t="shared" si="43"/>
        <v>261</v>
      </c>
    </row>
    <row r="2487" spans="1:4" ht="14.4">
      <c r="A2487" s="909" t="s">
        <v>24735</v>
      </c>
      <c r="B2487" s="909" t="s">
        <v>24736</v>
      </c>
      <c r="C2487" s="985">
        <v>159</v>
      </c>
      <c r="D2487" s="1217">
        <f t="shared" si="43"/>
        <v>119.25</v>
      </c>
    </row>
    <row r="2488" spans="1:4" ht="14.4">
      <c r="A2488" s="909" t="s">
        <v>24737</v>
      </c>
      <c r="B2488" s="909" t="s">
        <v>24738</v>
      </c>
      <c r="C2488" s="985">
        <v>185</v>
      </c>
      <c r="D2488" s="1217">
        <f t="shared" si="43"/>
        <v>138.75</v>
      </c>
    </row>
    <row r="2489" spans="1:4" ht="14.4">
      <c r="A2489" s="909" t="s">
        <v>24739</v>
      </c>
      <c r="B2489" s="909" t="s">
        <v>24740</v>
      </c>
      <c r="C2489" s="985">
        <v>201</v>
      </c>
      <c r="D2489" s="1217">
        <f t="shared" si="43"/>
        <v>150.75</v>
      </c>
    </row>
    <row r="2490" spans="1:4" ht="14.4">
      <c r="A2490" s="909" t="s">
        <v>24741</v>
      </c>
      <c r="B2490" s="909" t="s">
        <v>24742</v>
      </c>
      <c r="C2490" s="985">
        <v>203</v>
      </c>
      <c r="D2490" s="1217">
        <f t="shared" si="43"/>
        <v>152.25</v>
      </c>
    </row>
    <row r="2491" spans="1:4" ht="14.4">
      <c r="A2491" s="909" t="s">
        <v>24743</v>
      </c>
      <c r="B2491" s="909" t="s">
        <v>24744</v>
      </c>
      <c r="C2491" s="985">
        <v>218</v>
      </c>
      <c r="D2491" s="1217">
        <f t="shared" si="43"/>
        <v>163.5</v>
      </c>
    </row>
    <row r="2492" spans="1:4" ht="14.4">
      <c r="A2492" s="909" t="s">
        <v>24745</v>
      </c>
      <c r="B2492" s="909" t="s">
        <v>24746</v>
      </c>
      <c r="C2492" s="985">
        <v>336</v>
      </c>
      <c r="D2492" s="1217">
        <f t="shared" si="43"/>
        <v>252</v>
      </c>
    </row>
    <row r="2493" spans="1:4" ht="14.4">
      <c r="A2493" s="909" t="s">
        <v>24747</v>
      </c>
      <c r="B2493" s="909" t="s">
        <v>24748</v>
      </c>
      <c r="C2493" s="985">
        <v>370</v>
      </c>
      <c r="D2493" s="1217">
        <f t="shared" si="43"/>
        <v>277.5</v>
      </c>
    </row>
    <row r="2494" spans="1:4" ht="14.4">
      <c r="A2494" s="909" t="s">
        <v>24749</v>
      </c>
      <c r="B2494" s="909" t="s">
        <v>24750</v>
      </c>
      <c r="C2494" s="985">
        <v>230</v>
      </c>
      <c r="D2494" s="1217">
        <f t="shared" si="43"/>
        <v>172.5</v>
      </c>
    </row>
    <row r="2495" spans="1:4" ht="14.4">
      <c r="A2495" s="909" t="s">
        <v>24751</v>
      </c>
      <c r="B2495" s="909" t="s">
        <v>24752</v>
      </c>
      <c r="C2495" s="985">
        <v>260</v>
      </c>
      <c r="D2495" s="1217">
        <f t="shared" si="43"/>
        <v>195</v>
      </c>
    </row>
    <row r="2496" spans="1:4" ht="14.4">
      <c r="A2496" s="909" t="s">
        <v>24753</v>
      </c>
      <c r="B2496" s="909" t="s">
        <v>24754</v>
      </c>
      <c r="C2496" s="985">
        <v>360</v>
      </c>
      <c r="D2496" s="1217">
        <f t="shared" si="43"/>
        <v>270</v>
      </c>
    </row>
    <row r="2497" spans="1:4" ht="14.4">
      <c r="A2497" s="909" t="s">
        <v>24755</v>
      </c>
      <c r="B2497" s="909" t="s">
        <v>24756</v>
      </c>
      <c r="C2497" s="985">
        <v>389</v>
      </c>
      <c r="D2497" s="1217">
        <f t="shared" si="43"/>
        <v>291.75</v>
      </c>
    </row>
    <row r="2498" spans="1:4" ht="14.4">
      <c r="A2498" s="909" t="s">
        <v>24757</v>
      </c>
      <c r="B2498" s="909" t="s">
        <v>24758</v>
      </c>
      <c r="C2498" s="985">
        <v>79</v>
      </c>
      <c r="D2498" s="1217">
        <f t="shared" si="43"/>
        <v>59.25</v>
      </c>
    </row>
    <row r="2499" spans="1:4" ht="14.4">
      <c r="A2499" s="909" t="s">
        <v>24759</v>
      </c>
      <c r="B2499" s="909" t="s">
        <v>24760</v>
      </c>
      <c r="C2499" s="985">
        <v>1071</v>
      </c>
      <c r="D2499" s="1217">
        <f t="shared" si="43"/>
        <v>803.25</v>
      </c>
    </row>
    <row r="2500" spans="1:4" ht="14.4">
      <c r="A2500" s="909" t="s">
        <v>24761</v>
      </c>
      <c r="B2500" s="909" t="s">
        <v>24762</v>
      </c>
      <c r="C2500" s="985">
        <v>1051</v>
      </c>
      <c r="D2500" s="1217">
        <f t="shared" si="43"/>
        <v>788.25</v>
      </c>
    </row>
    <row r="2501" spans="1:4" ht="14.4">
      <c r="A2501" s="909" t="s">
        <v>24763</v>
      </c>
      <c r="B2501" s="909" t="s">
        <v>24764</v>
      </c>
      <c r="C2501" s="985">
        <v>89</v>
      </c>
      <c r="D2501" s="1217">
        <f t="shared" si="43"/>
        <v>66.75</v>
      </c>
    </row>
    <row r="2502" spans="1:4" ht="14.4">
      <c r="A2502" s="909" t="s">
        <v>24765</v>
      </c>
      <c r="B2502" s="909" t="s">
        <v>24766</v>
      </c>
      <c r="C2502" s="985">
        <v>39</v>
      </c>
      <c r="D2502" s="1217">
        <f t="shared" si="43"/>
        <v>29.25</v>
      </c>
    </row>
    <row r="2503" spans="1:4" ht="14.4">
      <c r="A2503" s="909" t="s">
        <v>24767</v>
      </c>
      <c r="B2503" s="909" t="s">
        <v>24768</v>
      </c>
      <c r="C2503" s="985">
        <v>95</v>
      </c>
      <c r="D2503" s="1217">
        <f t="shared" si="43"/>
        <v>71.25</v>
      </c>
    </row>
    <row r="2504" spans="1:4" ht="14.4">
      <c r="A2504" s="909" t="s">
        <v>24769</v>
      </c>
      <c r="B2504" s="909" t="s">
        <v>24770</v>
      </c>
      <c r="C2504" s="985">
        <v>43</v>
      </c>
      <c r="D2504" s="1217">
        <f t="shared" si="43"/>
        <v>32.25</v>
      </c>
    </row>
    <row r="2505" spans="1:4" ht="14.4">
      <c r="A2505" s="909" t="s">
        <v>24771</v>
      </c>
      <c r="B2505" s="909" t="s">
        <v>24772</v>
      </c>
      <c r="C2505" s="985">
        <v>276</v>
      </c>
      <c r="D2505" s="1217">
        <f t="shared" si="43"/>
        <v>207</v>
      </c>
    </row>
    <row r="2506" spans="1:4" ht="14.4">
      <c r="A2506" s="909" t="s">
        <v>24773</v>
      </c>
      <c r="B2506" s="909" t="s">
        <v>24774</v>
      </c>
      <c r="C2506" s="985">
        <v>337</v>
      </c>
      <c r="D2506" s="1217">
        <f t="shared" si="43"/>
        <v>252.75</v>
      </c>
    </row>
    <row r="2507" spans="1:4" ht="14.4">
      <c r="A2507" s="909" t="s">
        <v>24775</v>
      </c>
      <c r="B2507" s="909" t="s">
        <v>24776</v>
      </c>
      <c r="C2507" s="985">
        <v>225</v>
      </c>
      <c r="D2507" s="1217">
        <f t="shared" si="43"/>
        <v>168.75</v>
      </c>
    </row>
    <row r="2508" spans="1:4" ht="14.4">
      <c r="A2508" s="909" t="s">
        <v>24777</v>
      </c>
      <c r="B2508" s="909" t="s">
        <v>24778</v>
      </c>
      <c r="C2508" s="985">
        <v>194</v>
      </c>
      <c r="D2508" s="1217">
        <f t="shared" si="43"/>
        <v>145.5</v>
      </c>
    </row>
    <row r="2509" spans="1:4" ht="14.4">
      <c r="A2509" s="909" t="s">
        <v>24779</v>
      </c>
      <c r="B2509" s="909" t="s">
        <v>24780</v>
      </c>
      <c r="C2509" s="985">
        <v>270</v>
      </c>
      <c r="D2509" s="1217">
        <f t="shared" ref="D2509:D2572" si="44">C2509*0.75</f>
        <v>202.5</v>
      </c>
    </row>
    <row r="2510" spans="1:4" ht="14.4">
      <c r="A2510" s="909" t="s">
        <v>24781</v>
      </c>
      <c r="B2510" s="909" t="s">
        <v>24782</v>
      </c>
      <c r="C2510" s="985">
        <v>215</v>
      </c>
      <c r="D2510" s="1217">
        <f t="shared" si="44"/>
        <v>161.25</v>
      </c>
    </row>
    <row r="2511" spans="1:4" ht="14.4">
      <c r="A2511" s="909" t="s">
        <v>24783</v>
      </c>
      <c r="B2511" s="909" t="s">
        <v>24784</v>
      </c>
      <c r="C2511" s="985">
        <v>266</v>
      </c>
      <c r="D2511" s="1217">
        <f t="shared" si="44"/>
        <v>199.5</v>
      </c>
    </row>
    <row r="2512" spans="1:4" ht="14.4">
      <c r="A2512" s="909" t="s">
        <v>24785</v>
      </c>
      <c r="B2512" s="909" t="s">
        <v>24786</v>
      </c>
      <c r="C2512" s="985">
        <v>235</v>
      </c>
      <c r="D2512" s="1217">
        <f t="shared" si="44"/>
        <v>176.25</v>
      </c>
    </row>
    <row r="2513" spans="1:4" ht="14.4">
      <c r="A2513" s="909" t="s">
        <v>24787</v>
      </c>
      <c r="B2513" s="909" t="s">
        <v>24788</v>
      </c>
      <c r="C2513" s="985">
        <v>255</v>
      </c>
      <c r="D2513" s="1217">
        <f t="shared" si="44"/>
        <v>191.25</v>
      </c>
    </row>
    <row r="2514" spans="1:4" ht="14.4">
      <c r="A2514" s="909" t="s">
        <v>24789</v>
      </c>
      <c r="B2514" s="909" t="s">
        <v>24790</v>
      </c>
      <c r="C2514" s="985">
        <v>368</v>
      </c>
      <c r="D2514" s="1217">
        <f t="shared" si="44"/>
        <v>276</v>
      </c>
    </row>
    <row r="2515" spans="1:4" ht="14.4">
      <c r="A2515" s="909" t="s">
        <v>24791</v>
      </c>
      <c r="B2515" s="909" t="s">
        <v>24792</v>
      </c>
      <c r="C2515" s="985">
        <v>918</v>
      </c>
      <c r="D2515" s="1217">
        <f t="shared" si="44"/>
        <v>688.5</v>
      </c>
    </row>
    <row r="2516" spans="1:4" ht="14.4">
      <c r="A2516" s="909" t="s">
        <v>24793</v>
      </c>
      <c r="B2516" s="909" t="s">
        <v>24794</v>
      </c>
      <c r="C2516" s="985">
        <v>459</v>
      </c>
      <c r="D2516" s="1217">
        <f t="shared" si="44"/>
        <v>344.25</v>
      </c>
    </row>
    <row r="2517" spans="1:4" ht="14.4">
      <c r="A2517" s="909" t="s">
        <v>24795</v>
      </c>
      <c r="B2517" s="909" t="s">
        <v>24796</v>
      </c>
      <c r="C2517" s="985">
        <v>510</v>
      </c>
      <c r="D2517" s="1217">
        <f t="shared" si="44"/>
        <v>382.5</v>
      </c>
    </row>
    <row r="2518" spans="1:4" ht="14.4">
      <c r="A2518" s="909" t="s">
        <v>24797</v>
      </c>
      <c r="B2518" s="909" t="s">
        <v>24798</v>
      </c>
      <c r="C2518" s="985">
        <v>102</v>
      </c>
      <c r="D2518" s="1217">
        <f t="shared" si="44"/>
        <v>76.5</v>
      </c>
    </row>
    <row r="2519" spans="1:4" ht="14.4">
      <c r="A2519" s="909" t="s">
        <v>24799</v>
      </c>
      <c r="B2519" s="909" t="s">
        <v>24800</v>
      </c>
      <c r="C2519" s="985">
        <v>143</v>
      </c>
      <c r="D2519" s="1217">
        <f t="shared" si="44"/>
        <v>107.25</v>
      </c>
    </row>
    <row r="2520" spans="1:4" ht="14.4">
      <c r="A2520" s="909" t="s">
        <v>24801</v>
      </c>
      <c r="B2520" s="909" t="s">
        <v>24802</v>
      </c>
      <c r="C2520" s="985">
        <v>357</v>
      </c>
      <c r="D2520" s="1217">
        <f t="shared" si="44"/>
        <v>267.75</v>
      </c>
    </row>
    <row r="2521" spans="1:4" ht="14.4">
      <c r="A2521" s="909" t="s">
        <v>24803</v>
      </c>
      <c r="B2521" s="909" t="s">
        <v>24804</v>
      </c>
      <c r="C2521" s="985">
        <v>204</v>
      </c>
      <c r="D2521" s="1217">
        <f t="shared" si="44"/>
        <v>153</v>
      </c>
    </row>
    <row r="2522" spans="1:4" ht="14.4">
      <c r="A2522" s="909" t="s">
        <v>24805</v>
      </c>
      <c r="B2522" s="909" t="s">
        <v>24806</v>
      </c>
      <c r="C2522" s="985">
        <v>174</v>
      </c>
      <c r="D2522" s="1217">
        <f t="shared" si="44"/>
        <v>130.5</v>
      </c>
    </row>
    <row r="2523" spans="1:4" ht="14.4">
      <c r="A2523" s="909" t="s">
        <v>24807</v>
      </c>
      <c r="B2523" s="909" t="s">
        <v>24808</v>
      </c>
      <c r="C2523" s="985">
        <v>184</v>
      </c>
      <c r="D2523" s="1217">
        <f t="shared" si="44"/>
        <v>138</v>
      </c>
    </row>
    <row r="2524" spans="1:4" ht="14.4">
      <c r="A2524" s="909" t="s">
        <v>24809</v>
      </c>
      <c r="B2524" s="909" t="s">
        <v>24810</v>
      </c>
      <c r="C2524" s="985">
        <v>143</v>
      </c>
      <c r="D2524" s="1217">
        <f t="shared" si="44"/>
        <v>107.25</v>
      </c>
    </row>
    <row r="2525" spans="1:4" ht="14.4">
      <c r="A2525" s="909" t="s">
        <v>24811</v>
      </c>
      <c r="B2525" s="909" t="s">
        <v>24812</v>
      </c>
      <c r="C2525" s="985">
        <v>215</v>
      </c>
      <c r="D2525" s="1217">
        <f t="shared" si="44"/>
        <v>161.25</v>
      </c>
    </row>
    <row r="2526" spans="1:4" ht="14.4">
      <c r="A2526" s="909" t="s">
        <v>24813</v>
      </c>
      <c r="B2526" s="909" t="s">
        <v>24814</v>
      </c>
      <c r="C2526" s="985">
        <v>194</v>
      </c>
      <c r="D2526" s="1217">
        <f t="shared" si="44"/>
        <v>145.5</v>
      </c>
    </row>
    <row r="2527" spans="1:4" ht="14.4">
      <c r="A2527" s="909" t="s">
        <v>24815</v>
      </c>
      <c r="B2527" s="909" t="s">
        <v>24816</v>
      </c>
      <c r="C2527" s="985">
        <v>215</v>
      </c>
      <c r="D2527" s="1217">
        <f t="shared" si="44"/>
        <v>161.25</v>
      </c>
    </row>
    <row r="2528" spans="1:4" ht="14.4">
      <c r="A2528" s="909" t="s">
        <v>24817</v>
      </c>
      <c r="B2528" s="909" t="s">
        <v>24818</v>
      </c>
      <c r="C2528" s="985">
        <v>204</v>
      </c>
      <c r="D2528" s="1217">
        <f t="shared" si="44"/>
        <v>153</v>
      </c>
    </row>
    <row r="2529" spans="1:4" ht="14.4">
      <c r="A2529" s="909" t="s">
        <v>24819</v>
      </c>
      <c r="B2529" s="909" t="s">
        <v>24820</v>
      </c>
      <c r="C2529" s="985">
        <v>796</v>
      </c>
      <c r="D2529" s="1217">
        <f t="shared" si="44"/>
        <v>597</v>
      </c>
    </row>
    <row r="2530" spans="1:4" ht="14.4">
      <c r="A2530" s="909" t="s">
        <v>24821</v>
      </c>
      <c r="B2530" s="909" t="s">
        <v>24822</v>
      </c>
      <c r="C2530" s="985">
        <v>306</v>
      </c>
      <c r="D2530" s="1217">
        <f t="shared" si="44"/>
        <v>229.5</v>
      </c>
    </row>
    <row r="2531" spans="1:4" ht="14.4">
      <c r="A2531" s="909" t="s">
        <v>24823</v>
      </c>
      <c r="B2531" s="909" t="s">
        <v>24824</v>
      </c>
      <c r="C2531" s="985">
        <v>357</v>
      </c>
      <c r="D2531" s="1217">
        <f t="shared" si="44"/>
        <v>267.75</v>
      </c>
    </row>
    <row r="2532" spans="1:4" ht="14.4">
      <c r="A2532" s="909" t="s">
        <v>24825</v>
      </c>
      <c r="B2532" s="909" t="s">
        <v>24824</v>
      </c>
      <c r="C2532" s="985">
        <v>360</v>
      </c>
      <c r="D2532" s="1217">
        <f t="shared" si="44"/>
        <v>270</v>
      </c>
    </row>
    <row r="2533" spans="1:4" ht="14.4">
      <c r="A2533" s="909" t="s">
        <v>24826</v>
      </c>
      <c r="B2533" s="909" t="s">
        <v>24827</v>
      </c>
      <c r="C2533" s="985">
        <v>337</v>
      </c>
      <c r="D2533" s="1217">
        <f t="shared" si="44"/>
        <v>252.75</v>
      </c>
    </row>
    <row r="2534" spans="1:4" ht="14.4">
      <c r="A2534" s="909" t="s">
        <v>24828</v>
      </c>
      <c r="B2534" s="909" t="s">
        <v>24829</v>
      </c>
      <c r="C2534" s="985">
        <v>1000</v>
      </c>
      <c r="D2534" s="1217">
        <f t="shared" si="44"/>
        <v>750</v>
      </c>
    </row>
    <row r="2535" spans="1:4" ht="14.4">
      <c r="A2535" s="909" t="s">
        <v>24830</v>
      </c>
      <c r="B2535" s="909" t="s">
        <v>24831</v>
      </c>
      <c r="C2535" s="985">
        <v>347</v>
      </c>
      <c r="D2535" s="1217">
        <f t="shared" si="44"/>
        <v>260.25</v>
      </c>
    </row>
    <row r="2536" spans="1:4" ht="14.4">
      <c r="A2536" s="909" t="s">
        <v>24832</v>
      </c>
      <c r="B2536" s="909" t="s">
        <v>24831</v>
      </c>
      <c r="C2536" s="985">
        <v>347</v>
      </c>
      <c r="D2536" s="1217">
        <f t="shared" si="44"/>
        <v>260.25</v>
      </c>
    </row>
    <row r="2537" spans="1:4" ht="14.4">
      <c r="A2537" s="909" t="s">
        <v>24833</v>
      </c>
      <c r="B2537" s="909" t="s">
        <v>24834</v>
      </c>
      <c r="C2537" s="985">
        <v>714</v>
      </c>
      <c r="D2537" s="1217">
        <f t="shared" si="44"/>
        <v>535.5</v>
      </c>
    </row>
    <row r="2538" spans="1:4" ht="14.4">
      <c r="A2538" s="909" t="s">
        <v>24835</v>
      </c>
      <c r="B2538" s="909" t="s">
        <v>24836</v>
      </c>
      <c r="C2538" s="985">
        <v>663</v>
      </c>
      <c r="D2538" s="1217">
        <f t="shared" si="44"/>
        <v>497.25</v>
      </c>
    </row>
    <row r="2539" spans="1:4" ht="14.4">
      <c r="A2539" s="909" t="s">
        <v>24837</v>
      </c>
      <c r="B2539" s="909" t="s">
        <v>24838</v>
      </c>
      <c r="C2539" s="985">
        <v>572</v>
      </c>
      <c r="D2539" s="1217">
        <f t="shared" si="44"/>
        <v>429</v>
      </c>
    </row>
    <row r="2540" spans="1:4" ht="14.4">
      <c r="A2540" s="909" t="s">
        <v>24839</v>
      </c>
      <c r="B2540" s="909" t="s">
        <v>24840</v>
      </c>
      <c r="C2540" s="985">
        <v>653</v>
      </c>
      <c r="D2540" s="1217">
        <f t="shared" si="44"/>
        <v>489.75</v>
      </c>
    </row>
    <row r="2541" spans="1:4" ht="14.4">
      <c r="A2541" s="909" t="s">
        <v>24841</v>
      </c>
      <c r="B2541" s="909" t="s">
        <v>24842</v>
      </c>
      <c r="C2541" s="985">
        <v>660</v>
      </c>
      <c r="D2541" s="1217">
        <f t="shared" si="44"/>
        <v>495</v>
      </c>
    </row>
    <row r="2542" spans="1:4" ht="14.4">
      <c r="A2542" s="909" t="s">
        <v>24843</v>
      </c>
      <c r="B2542" s="909" t="s">
        <v>24844</v>
      </c>
      <c r="C2542" s="985">
        <v>860</v>
      </c>
      <c r="D2542" s="1217">
        <f t="shared" si="44"/>
        <v>645</v>
      </c>
    </row>
    <row r="2543" spans="1:4" ht="14.4">
      <c r="A2543" s="909" t="s">
        <v>24845</v>
      </c>
      <c r="B2543" s="909" t="s">
        <v>24846</v>
      </c>
      <c r="C2543" s="985">
        <v>860</v>
      </c>
      <c r="D2543" s="1217">
        <f t="shared" si="44"/>
        <v>645</v>
      </c>
    </row>
    <row r="2544" spans="1:4" ht="14.4">
      <c r="A2544" s="909" t="s">
        <v>24847</v>
      </c>
      <c r="B2544" s="909" t="s">
        <v>24848</v>
      </c>
      <c r="C2544" s="985">
        <v>860</v>
      </c>
      <c r="D2544" s="1217">
        <f t="shared" si="44"/>
        <v>645</v>
      </c>
    </row>
    <row r="2545" spans="1:4" ht="14.4">
      <c r="A2545" s="909" t="s">
        <v>24849</v>
      </c>
      <c r="B2545" s="909" t="s">
        <v>24850</v>
      </c>
      <c r="C2545" s="985">
        <v>860</v>
      </c>
      <c r="D2545" s="1217">
        <f t="shared" si="44"/>
        <v>645</v>
      </c>
    </row>
    <row r="2546" spans="1:4" ht="14.4">
      <c r="A2546" s="909" t="s">
        <v>24851</v>
      </c>
      <c r="B2546" s="909" t="s">
        <v>24852</v>
      </c>
      <c r="C2546" s="985">
        <v>860</v>
      </c>
      <c r="D2546" s="1217">
        <f t="shared" si="44"/>
        <v>645</v>
      </c>
    </row>
    <row r="2547" spans="1:4" ht="14.4">
      <c r="A2547" s="909" t="s">
        <v>24853</v>
      </c>
      <c r="B2547" s="909" t="s">
        <v>24854</v>
      </c>
      <c r="C2547" s="985">
        <v>860</v>
      </c>
      <c r="D2547" s="1217">
        <f t="shared" si="44"/>
        <v>645</v>
      </c>
    </row>
    <row r="2548" spans="1:4" ht="14.4">
      <c r="A2548" s="909" t="s">
        <v>24855</v>
      </c>
      <c r="B2548" s="909" t="s">
        <v>24856</v>
      </c>
      <c r="C2548" s="985">
        <v>860</v>
      </c>
      <c r="D2548" s="1217">
        <f t="shared" si="44"/>
        <v>645</v>
      </c>
    </row>
    <row r="2549" spans="1:4" ht="14.4">
      <c r="A2549" s="909" t="s">
        <v>24857</v>
      </c>
      <c r="B2549" s="909" t="s">
        <v>24858</v>
      </c>
      <c r="C2549" s="985">
        <v>398</v>
      </c>
      <c r="D2549" s="1217">
        <f t="shared" si="44"/>
        <v>298.5</v>
      </c>
    </row>
    <row r="2550" spans="1:4" ht="14.4">
      <c r="A2550" s="909" t="s">
        <v>24859</v>
      </c>
      <c r="B2550" s="909" t="s">
        <v>24860</v>
      </c>
      <c r="C2550" s="985">
        <v>450</v>
      </c>
      <c r="D2550" s="1217">
        <f t="shared" si="44"/>
        <v>337.5</v>
      </c>
    </row>
    <row r="2551" spans="1:4" ht="14.4">
      <c r="A2551" s="909" t="s">
        <v>24861</v>
      </c>
      <c r="B2551" s="909" t="s">
        <v>24862</v>
      </c>
      <c r="C2551" s="985">
        <v>490</v>
      </c>
      <c r="D2551" s="1217">
        <f t="shared" si="44"/>
        <v>367.5</v>
      </c>
    </row>
    <row r="2552" spans="1:4" ht="14.4">
      <c r="A2552" s="909" t="s">
        <v>24863</v>
      </c>
      <c r="B2552" s="909" t="s">
        <v>24864</v>
      </c>
      <c r="C2552" s="985">
        <v>388</v>
      </c>
      <c r="D2552" s="1217">
        <f t="shared" si="44"/>
        <v>291</v>
      </c>
    </row>
    <row r="2553" spans="1:4" ht="14.4">
      <c r="A2553" s="909" t="s">
        <v>24865</v>
      </c>
      <c r="B2553" s="909" t="s">
        <v>24866</v>
      </c>
      <c r="C2553" s="985">
        <v>510</v>
      </c>
      <c r="D2553" s="1217">
        <f t="shared" si="44"/>
        <v>382.5</v>
      </c>
    </row>
    <row r="2554" spans="1:4" ht="14.4">
      <c r="A2554" s="909" t="s">
        <v>24867</v>
      </c>
      <c r="B2554" s="909" t="s">
        <v>24868</v>
      </c>
      <c r="C2554" s="985">
        <v>572</v>
      </c>
      <c r="D2554" s="1217">
        <f t="shared" si="44"/>
        <v>429</v>
      </c>
    </row>
    <row r="2555" spans="1:4" ht="14.4">
      <c r="A2555" s="909" t="s">
        <v>24869</v>
      </c>
      <c r="B2555" s="909" t="s">
        <v>24870</v>
      </c>
      <c r="C2555" s="985">
        <v>990</v>
      </c>
      <c r="D2555" s="1217">
        <f t="shared" si="44"/>
        <v>742.5</v>
      </c>
    </row>
    <row r="2556" spans="1:4" ht="14.4">
      <c r="A2556" s="909" t="s">
        <v>24871</v>
      </c>
      <c r="B2556" s="909" t="s">
        <v>24872</v>
      </c>
      <c r="C2556" s="985">
        <v>735</v>
      </c>
      <c r="D2556" s="1217">
        <f t="shared" si="44"/>
        <v>551.25</v>
      </c>
    </row>
    <row r="2557" spans="1:4" ht="14.4">
      <c r="A2557" s="909" t="s">
        <v>24873</v>
      </c>
      <c r="B2557" s="909" t="s">
        <v>24874</v>
      </c>
      <c r="C2557" s="985">
        <v>878</v>
      </c>
      <c r="D2557" s="1217">
        <f t="shared" si="44"/>
        <v>658.5</v>
      </c>
    </row>
    <row r="2558" spans="1:4" ht="14.4">
      <c r="A2558" s="909" t="s">
        <v>24875</v>
      </c>
      <c r="B2558" s="909" t="s">
        <v>24876</v>
      </c>
      <c r="C2558" s="985">
        <v>327</v>
      </c>
      <c r="D2558" s="1217">
        <f t="shared" si="44"/>
        <v>245.25</v>
      </c>
    </row>
    <row r="2559" spans="1:4" ht="14.4">
      <c r="A2559" s="909" t="s">
        <v>24877</v>
      </c>
      <c r="B2559" s="909" t="s">
        <v>24878</v>
      </c>
      <c r="C2559" s="985">
        <v>215</v>
      </c>
      <c r="D2559" s="1217">
        <f t="shared" si="44"/>
        <v>161.25</v>
      </c>
    </row>
    <row r="2560" spans="1:4" ht="14.4">
      <c r="A2560" s="909" t="s">
        <v>24879</v>
      </c>
      <c r="B2560" s="909" t="s">
        <v>24880</v>
      </c>
      <c r="C2560" s="985">
        <v>225</v>
      </c>
      <c r="D2560" s="1217">
        <f t="shared" si="44"/>
        <v>168.75</v>
      </c>
    </row>
    <row r="2561" spans="1:4" ht="14.4">
      <c r="A2561" s="909" t="s">
        <v>24881</v>
      </c>
      <c r="B2561" s="909" t="s">
        <v>24882</v>
      </c>
      <c r="C2561" s="985">
        <v>245</v>
      </c>
      <c r="D2561" s="1217">
        <f t="shared" si="44"/>
        <v>183.75</v>
      </c>
    </row>
    <row r="2562" spans="1:4" ht="14.4">
      <c r="A2562" s="909" t="s">
        <v>24883</v>
      </c>
      <c r="B2562" s="909" t="s">
        <v>24884</v>
      </c>
      <c r="C2562" s="985">
        <v>245</v>
      </c>
      <c r="D2562" s="1217">
        <f t="shared" si="44"/>
        <v>183.75</v>
      </c>
    </row>
    <row r="2563" spans="1:4" ht="14.4">
      <c r="A2563" s="909" t="s">
        <v>24885</v>
      </c>
      <c r="B2563" s="909" t="s">
        <v>24886</v>
      </c>
      <c r="C2563" s="985">
        <v>276</v>
      </c>
      <c r="D2563" s="1217">
        <f t="shared" si="44"/>
        <v>207</v>
      </c>
    </row>
    <row r="2564" spans="1:4" ht="14.4">
      <c r="A2564" s="909" t="s">
        <v>24887</v>
      </c>
      <c r="B2564" s="909" t="s">
        <v>24888</v>
      </c>
      <c r="C2564" s="985">
        <v>276</v>
      </c>
      <c r="D2564" s="1217">
        <f t="shared" si="44"/>
        <v>207</v>
      </c>
    </row>
    <row r="2565" spans="1:4" ht="14.4">
      <c r="A2565" s="909" t="s">
        <v>24889</v>
      </c>
      <c r="B2565" s="909" t="s">
        <v>24890</v>
      </c>
      <c r="C2565" s="985">
        <v>235</v>
      </c>
      <c r="D2565" s="1217">
        <f t="shared" si="44"/>
        <v>176.25</v>
      </c>
    </row>
    <row r="2566" spans="1:4" ht="14.4">
      <c r="A2566" s="909" t="s">
        <v>24891</v>
      </c>
      <c r="B2566" s="909" t="s">
        <v>24892</v>
      </c>
      <c r="C2566" s="985">
        <v>255</v>
      </c>
      <c r="D2566" s="1217">
        <f t="shared" si="44"/>
        <v>191.25</v>
      </c>
    </row>
    <row r="2567" spans="1:4" ht="14.4">
      <c r="A2567" s="909" t="s">
        <v>24893</v>
      </c>
      <c r="B2567" s="909" t="s">
        <v>24894</v>
      </c>
      <c r="C2567" s="985">
        <v>296</v>
      </c>
      <c r="D2567" s="1217">
        <f t="shared" si="44"/>
        <v>222</v>
      </c>
    </row>
    <row r="2568" spans="1:4" ht="14.4">
      <c r="A2568" s="909" t="s">
        <v>24895</v>
      </c>
      <c r="B2568" s="909" t="s">
        <v>24896</v>
      </c>
      <c r="C2568" s="985">
        <v>388</v>
      </c>
      <c r="D2568" s="1217">
        <f t="shared" si="44"/>
        <v>291</v>
      </c>
    </row>
    <row r="2569" spans="1:4" ht="14.4">
      <c r="A2569" s="909" t="s">
        <v>24897</v>
      </c>
      <c r="B2569" s="909" t="s">
        <v>24898</v>
      </c>
      <c r="C2569" s="985">
        <v>276</v>
      </c>
      <c r="D2569" s="1217">
        <f t="shared" si="44"/>
        <v>207</v>
      </c>
    </row>
    <row r="2570" spans="1:4" ht="14.4">
      <c r="A2570" s="909" t="s">
        <v>24899</v>
      </c>
      <c r="B2570" s="909" t="s">
        <v>24900</v>
      </c>
      <c r="C2570" s="985">
        <v>347</v>
      </c>
      <c r="D2570" s="1217">
        <f t="shared" si="44"/>
        <v>260.25</v>
      </c>
    </row>
    <row r="2571" spans="1:4" ht="14.4">
      <c r="A2571" s="909" t="s">
        <v>24901</v>
      </c>
      <c r="B2571" s="909" t="s">
        <v>24902</v>
      </c>
      <c r="C2571" s="985">
        <v>459</v>
      </c>
      <c r="D2571" s="1217">
        <f t="shared" si="44"/>
        <v>344.25</v>
      </c>
    </row>
    <row r="2572" spans="1:4" ht="14.4">
      <c r="A2572" s="909" t="s">
        <v>24903</v>
      </c>
      <c r="B2572" s="909" t="s">
        <v>24904</v>
      </c>
      <c r="C2572" s="985">
        <v>337</v>
      </c>
      <c r="D2572" s="1217">
        <f t="shared" si="44"/>
        <v>252.75</v>
      </c>
    </row>
    <row r="2573" spans="1:4" ht="14.4">
      <c r="A2573" s="909" t="s">
        <v>24905</v>
      </c>
      <c r="B2573" s="909" t="s">
        <v>24906</v>
      </c>
      <c r="C2573" s="985">
        <v>368</v>
      </c>
      <c r="D2573" s="1217">
        <f t="shared" ref="D2573:D2636" si="45">C2573*0.75</f>
        <v>276</v>
      </c>
    </row>
    <row r="2574" spans="1:4" ht="14.4">
      <c r="A2574" s="909" t="s">
        <v>24907</v>
      </c>
      <c r="B2574" s="909" t="s">
        <v>24908</v>
      </c>
      <c r="C2574" s="985">
        <v>531</v>
      </c>
      <c r="D2574" s="1217">
        <f t="shared" si="45"/>
        <v>398.25</v>
      </c>
    </row>
    <row r="2575" spans="1:4" ht="14.4">
      <c r="A2575" s="909" t="s">
        <v>24909</v>
      </c>
      <c r="B2575" s="909" t="s">
        <v>24910</v>
      </c>
      <c r="C2575" s="985">
        <v>378</v>
      </c>
      <c r="D2575" s="1217">
        <f t="shared" si="45"/>
        <v>283.5</v>
      </c>
    </row>
    <row r="2576" spans="1:4" ht="14.4">
      <c r="A2576" s="909" t="s">
        <v>24911</v>
      </c>
      <c r="B2576" s="909" t="s">
        <v>24912</v>
      </c>
      <c r="C2576" s="985">
        <v>368</v>
      </c>
      <c r="D2576" s="1217">
        <f t="shared" si="45"/>
        <v>276</v>
      </c>
    </row>
    <row r="2577" spans="1:4" ht="14.4">
      <c r="A2577" s="909" t="s">
        <v>24913</v>
      </c>
      <c r="B2577" s="909" t="s">
        <v>24914</v>
      </c>
      <c r="C2577" s="985">
        <v>347</v>
      </c>
      <c r="D2577" s="1217">
        <f t="shared" si="45"/>
        <v>260.25</v>
      </c>
    </row>
    <row r="2578" spans="1:4" ht="14.4">
      <c r="A2578" s="909" t="s">
        <v>24915</v>
      </c>
      <c r="B2578" s="909" t="s">
        <v>24916</v>
      </c>
      <c r="C2578" s="985">
        <v>368</v>
      </c>
      <c r="D2578" s="1217">
        <f t="shared" si="45"/>
        <v>276</v>
      </c>
    </row>
    <row r="2579" spans="1:4" ht="14.4">
      <c r="A2579" s="909" t="s">
        <v>24917</v>
      </c>
      <c r="B2579" s="909" t="s">
        <v>24914</v>
      </c>
      <c r="C2579" s="985">
        <v>368</v>
      </c>
      <c r="D2579" s="1217">
        <f t="shared" si="45"/>
        <v>276</v>
      </c>
    </row>
    <row r="2580" spans="1:4" ht="14.4">
      <c r="A2580" s="909" t="s">
        <v>24918</v>
      </c>
      <c r="B2580" s="909" t="s">
        <v>24919</v>
      </c>
      <c r="C2580" s="985">
        <v>429</v>
      </c>
      <c r="D2580" s="1217">
        <f t="shared" si="45"/>
        <v>321.75</v>
      </c>
    </row>
    <row r="2581" spans="1:4" ht="14.4">
      <c r="A2581" s="909" t="s">
        <v>24920</v>
      </c>
      <c r="B2581" s="909" t="s">
        <v>24921</v>
      </c>
      <c r="C2581" s="985">
        <v>429</v>
      </c>
      <c r="D2581" s="1217">
        <f t="shared" si="45"/>
        <v>321.75</v>
      </c>
    </row>
    <row r="2582" spans="1:4" ht="14.4">
      <c r="A2582" s="909" t="s">
        <v>24922</v>
      </c>
      <c r="B2582" s="909" t="s">
        <v>24923</v>
      </c>
      <c r="C2582" s="985">
        <v>429</v>
      </c>
      <c r="D2582" s="1217">
        <f t="shared" si="45"/>
        <v>321.75</v>
      </c>
    </row>
    <row r="2583" spans="1:4" ht="14.4">
      <c r="A2583" s="909" t="s">
        <v>24924</v>
      </c>
      <c r="B2583" s="909" t="s">
        <v>24925</v>
      </c>
      <c r="C2583" s="985">
        <v>429</v>
      </c>
      <c r="D2583" s="1217">
        <f t="shared" si="45"/>
        <v>321.75</v>
      </c>
    </row>
    <row r="2584" spans="1:4" ht="14.4">
      <c r="A2584" s="909" t="s">
        <v>24926</v>
      </c>
      <c r="B2584" s="909" t="s">
        <v>24927</v>
      </c>
      <c r="C2584" s="985">
        <v>327</v>
      </c>
      <c r="D2584" s="1217">
        <f t="shared" si="45"/>
        <v>245.25</v>
      </c>
    </row>
    <row r="2585" spans="1:4" ht="14.4">
      <c r="A2585" s="909" t="s">
        <v>24928</v>
      </c>
      <c r="B2585" s="909" t="s">
        <v>24929</v>
      </c>
      <c r="C2585" s="985">
        <v>347</v>
      </c>
      <c r="D2585" s="1217">
        <f t="shared" si="45"/>
        <v>260.25</v>
      </c>
    </row>
    <row r="2586" spans="1:4" ht="14.4">
      <c r="A2586" s="909" t="s">
        <v>24930</v>
      </c>
      <c r="B2586" s="909" t="s">
        <v>24931</v>
      </c>
      <c r="C2586" s="985">
        <v>276</v>
      </c>
      <c r="D2586" s="1217">
        <f t="shared" si="45"/>
        <v>207</v>
      </c>
    </row>
    <row r="2587" spans="1:4" ht="14.4">
      <c r="A2587" s="909" t="s">
        <v>24932</v>
      </c>
      <c r="B2587" s="909" t="s">
        <v>24933</v>
      </c>
      <c r="C2587" s="985">
        <v>327</v>
      </c>
      <c r="D2587" s="1217">
        <f t="shared" si="45"/>
        <v>245.25</v>
      </c>
    </row>
    <row r="2588" spans="1:4" ht="14.4">
      <c r="A2588" s="909" t="s">
        <v>24934</v>
      </c>
      <c r="B2588" s="909" t="s">
        <v>24935</v>
      </c>
      <c r="C2588" s="985">
        <v>408</v>
      </c>
      <c r="D2588" s="1217">
        <f t="shared" si="45"/>
        <v>306</v>
      </c>
    </row>
    <row r="2589" spans="1:4" ht="14.4">
      <c r="A2589" s="909" t="s">
        <v>24936</v>
      </c>
      <c r="B2589" s="909" t="s">
        <v>24937</v>
      </c>
      <c r="C2589" s="985">
        <v>235</v>
      </c>
      <c r="D2589" s="1217">
        <f t="shared" si="45"/>
        <v>176.25</v>
      </c>
    </row>
    <row r="2590" spans="1:4" ht="14.4">
      <c r="A2590" s="909" t="s">
        <v>24938</v>
      </c>
      <c r="B2590" s="909" t="s">
        <v>24937</v>
      </c>
      <c r="C2590" s="985">
        <v>194</v>
      </c>
      <c r="D2590" s="1217">
        <f t="shared" si="45"/>
        <v>145.5</v>
      </c>
    </row>
    <row r="2591" spans="1:4" ht="14.4">
      <c r="A2591" s="909" t="s">
        <v>24939</v>
      </c>
      <c r="B2591" s="909" t="s">
        <v>24940</v>
      </c>
      <c r="C2591" s="985">
        <v>225</v>
      </c>
      <c r="D2591" s="1217">
        <f t="shared" si="45"/>
        <v>168.75</v>
      </c>
    </row>
    <row r="2592" spans="1:4" ht="14.4">
      <c r="A2592" s="909" t="s">
        <v>24941</v>
      </c>
      <c r="B2592" s="909" t="s">
        <v>24942</v>
      </c>
      <c r="C2592" s="985">
        <v>661.92</v>
      </c>
      <c r="D2592" s="1217">
        <f t="shared" si="45"/>
        <v>496.43999999999994</v>
      </c>
    </row>
    <row r="2593" spans="1:4" ht="14.4">
      <c r="A2593" s="909" t="s">
        <v>24943</v>
      </c>
      <c r="B2593" s="909" t="s">
        <v>24944</v>
      </c>
      <c r="C2593" s="985">
        <v>771.4</v>
      </c>
      <c r="D2593" s="1217">
        <f t="shared" si="45"/>
        <v>578.54999999999995</v>
      </c>
    </row>
    <row r="2594" spans="1:4" ht="14.4">
      <c r="A2594" s="909" t="s">
        <v>24945</v>
      </c>
      <c r="B2594" s="909" t="s">
        <v>24946</v>
      </c>
      <c r="C2594" s="985">
        <v>750.38</v>
      </c>
      <c r="D2594" s="1217">
        <f t="shared" si="45"/>
        <v>562.78499999999997</v>
      </c>
    </row>
    <row r="2595" spans="1:4" ht="14.4">
      <c r="A2595" s="909" t="s">
        <v>24947</v>
      </c>
      <c r="B2595" s="909" t="s">
        <v>24948</v>
      </c>
      <c r="C2595" s="985">
        <v>765</v>
      </c>
      <c r="D2595" s="1217">
        <f t="shared" si="45"/>
        <v>573.75</v>
      </c>
    </row>
    <row r="2596" spans="1:4" ht="14.4">
      <c r="A2596" s="909" t="s">
        <v>24949</v>
      </c>
      <c r="B2596" s="909" t="s">
        <v>24950</v>
      </c>
      <c r="C2596" s="985">
        <v>40</v>
      </c>
      <c r="D2596" s="1217">
        <f t="shared" si="45"/>
        <v>30</v>
      </c>
    </row>
    <row r="2597" spans="1:4" ht="14.4">
      <c r="A2597" s="909" t="s">
        <v>24951</v>
      </c>
      <c r="B2597" s="909" t="s">
        <v>24952</v>
      </c>
      <c r="C2597" s="985">
        <v>20</v>
      </c>
      <c r="D2597" s="1217">
        <f t="shared" si="45"/>
        <v>15</v>
      </c>
    </row>
    <row r="2598" spans="1:4" ht="14.4">
      <c r="A2598" s="909" t="s">
        <v>24953</v>
      </c>
      <c r="B2598" s="909" t="s">
        <v>24954</v>
      </c>
      <c r="C2598" s="985">
        <v>40</v>
      </c>
      <c r="D2598" s="1217">
        <f t="shared" si="45"/>
        <v>30</v>
      </c>
    </row>
    <row r="2599" spans="1:4" ht="14.4">
      <c r="A2599" s="909" t="s">
        <v>24955</v>
      </c>
      <c r="B2599" s="909" t="s">
        <v>24956</v>
      </c>
      <c r="C2599" s="985">
        <v>27</v>
      </c>
      <c r="D2599" s="1217">
        <f t="shared" si="45"/>
        <v>20.25</v>
      </c>
    </row>
    <row r="2600" spans="1:4" ht="14.4">
      <c r="A2600" s="909" t="s">
        <v>24957</v>
      </c>
      <c r="B2600" s="909" t="s">
        <v>24958</v>
      </c>
      <c r="C2600" s="985">
        <v>46</v>
      </c>
      <c r="D2600" s="1217">
        <f t="shared" si="45"/>
        <v>34.5</v>
      </c>
    </row>
    <row r="2601" spans="1:4" ht="14.4">
      <c r="A2601" s="909" t="s">
        <v>24959</v>
      </c>
      <c r="B2601" s="909" t="s">
        <v>24960</v>
      </c>
      <c r="C2601" s="985">
        <v>26</v>
      </c>
      <c r="D2601" s="1217">
        <f t="shared" si="45"/>
        <v>19.5</v>
      </c>
    </row>
    <row r="2602" spans="1:4" ht="14.4">
      <c r="A2602" s="909" t="s">
        <v>24961</v>
      </c>
      <c r="B2602" s="909" t="s">
        <v>24962</v>
      </c>
      <c r="C2602" s="985">
        <v>27</v>
      </c>
      <c r="D2602" s="1217">
        <f t="shared" si="45"/>
        <v>20.25</v>
      </c>
    </row>
    <row r="2603" spans="1:4" ht="14.4">
      <c r="A2603" s="909" t="s">
        <v>24963</v>
      </c>
      <c r="B2603" s="909" t="s">
        <v>24964</v>
      </c>
      <c r="C2603" s="985">
        <v>30</v>
      </c>
      <c r="D2603" s="1217">
        <f t="shared" si="45"/>
        <v>22.5</v>
      </c>
    </row>
    <row r="2604" spans="1:4" ht="14.4">
      <c r="A2604" s="909" t="s">
        <v>24965</v>
      </c>
      <c r="B2604" s="909" t="s">
        <v>24966</v>
      </c>
      <c r="C2604" s="985">
        <v>24</v>
      </c>
      <c r="D2604" s="1217">
        <f t="shared" si="45"/>
        <v>18</v>
      </c>
    </row>
    <row r="2605" spans="1:4" ht="14.4">
      <c r="A2605" s="909" t="s">
        <v>24967</v>
      </c>
      <c r="B2605" s="909" t="s">
        <v>24968</v>
      </c>
      <c r="C2605" s="985">
        <v>18</v>
      </c>
      <c r="D2605" s="1217">
        <f t="shared" si="45"/>
        <v>13.5</v>
      </c>
    </row>
    <row r="2606" spans="1:4" ht="14.4">
      <c r="A2606" s="909" t="s">
        <v>24969</v>
      </c>
      <c r="B2606" s="909" t="s">
        <v>24970</v>
      </c>
      <c r="C2606" s="985">
        <v>27</v>
      </c>
      <c r="D2606" s="1217">
        <f t="shared" si="45"/>
        <v>20.25</v>
      </c>
    </row>
    <row r="2607" spans="1:4" ht="14.4">
      <c r="A2607" s="909" t="s">
        <v>24971</v>
      </c>
      <c r="B2607" s="909" t="s">
        <v>24972</v>
      </c>
      <c r="C2607" s="985">
        <v>39</v>
      </c>
      <c r="D2607" s="1217">
        <f t="shared" si="45"/>
        <v>29.25</v>
      </c>
    </row>
    <row r="2608" spans="1:4" ht="14.4">
      <c r="A2608" s="909" t="s">
        <v>24973</v>
      </c>
      <c r="B2608" s="909" t="s">
        <v>24974</v>
      </c>
      <c r="C2608" s="985">
        <v>42</v>
      </c>
      <c r="D2608" s="1217">
        <f t="shared" si="45"/>
        <v>31.5</v>
      </c>
    </row>
    <row r="2609" spans="1:4" ht="14.4">
      <c r="A2609" s="909" t="s">
        <v>24975</v>
      </c>
      <c r="B2609" s="909" t="s">
        <v>24976</v>
      </c>
      <c r="C2609" s="985">
        <v>27</v>
      </c>
      <c r="D2609" s="1217">
        <f t="shared" si="45"/>
        <v>20.25</v>
      </c>
    </row>
    <row r="2610" spans="1:4" ht="14.4">
      <c r="A2610" s="909" t="s">
        <v>24977</v>
      </c>
      <c r="B2610" s="909" t="s">
        <v>24978</v>
      </c>
      <c r="C2610" s="985">
        <v>30</v>
      </c>
      <c r="D2610" s="1217">
        <f t="shared" si="45"/>
        <v>22.5</v>
      </c>
    </row>
    <row r="2611" spans="1:4" ht="14.4">
      <c r="A2611" s="909" t="s">
        <v>24979</v>
      </c>
      <c r="B2611" s="909" t="s">
        <v>24980</v>
      </c>
      <c r="C2611" s="985">
        <v>384</v>
      </c>
      <c r="D2611" s="1217">
        <f t="shared" si="45"/>
        <v>288</v>
      </c>
    </row>
    <row r="2612" spans="1:4" ht="14.4">
      <c r="A2612" s="909" t="s">
        <v>24981</v>
      </c>
      <c r="B2612" s="909" t="s">
        <v>24982</v>
      </c>
      <c r="C2612" s="985">
        <v>400</v>
      </c>
      <c r="D2612" s="1217">
        <f t="shared" si="45"/>
        <v>300</v>
      </c>
    </row>
    <row r="2613" spans="1:4" ht="14.4">
      <c r="A2613" s="909" t="s">
        <v>24983</v>
      </c>
      <c r="B2613" s="909" t="s">
        <v>24984</v>
      </c>
      <c r="C2613" s="985">
        <v>418</v>
      </c>
      <c r="D2613" s="1217">
        <f t="shared" si="45"/>
        <v>313.5</v>
      </c>
    </row>
    <row r="2614" spans="1:4" ht="14.4">
      <c r="A2614" s="909" t="s">
        <v>24985</v>
      </c>
      <c r="B2614" s="909" t="s">
        <v>24986</v>
      </c>
      <c r="C2614" s="985">
        <v>436</v>
      </c>
      <c r="D2614" s="1217">
        <f t="shared" si="45"/>
        <v>327</v>
      </c>
    </row>
    <row r="2615" spans="1:4" ht="14.4">
      <c r="A2615" s="909" t="s">
        <v>24987</v>
      </c>
      <c r="B2615" s="909" t="s">
        <v>24988</v>
      </c>
      <c r="C2615" s="985">
        <v>449</v>
      </c>
      <c r="D2615" s="1217">
        <f t="shared" si="45"/>
        <v>336.75</v>
      </c>
    </row>
    <row r="2616" spans="1:4" ht="14.4">
      <c r="A2616" s="909" t="s">
        <v>24989</v>
      </c>
      <c r="B2616" s="909" t="s">
        <v>24990</v>
      </c>
      <c r="C2616" s="985">
        <v>560</v>
      </c>
      <c r="D2616" s="1217">
        <f t="shared" si="45"/>
        <v>420</v>
      </c>
    </row>
    <row r="2617" spans="1:4" ht="14.4">
      <c r="A2617" s="909" t="s">
        <v>24991</v>
      </c>
      <c r="B2617" s="909" t="s">
        <v>24992</v>
      </c>
      <c r="C2617" s="985">
        <v>501</v>
      </c>
      <c r="D2617" s="1217">
        <f t="shared" si="45"/>
        <v>375.75</v>
      </c>
    </row>
    <row r="2618" spans="1:4" ht="14.4">
      <c r="A2618" s="909" t="s">
        <v>24993</v>
      </c>
      <c r="B2618" s="909" t="s">
        <v>24994</v>
      </c>
      <c r="C2618" s="985">
        <v>532</v>
      </c>
      <c r="D2618" s="1217">
        <f t="shared" si="45"/>
        <v>399</v>
      </c>
    </row>
    <row r="2619" spans="1:4" ht="14.4">
      <c r="A2619" s="909" t="s">
        <v>24995</v>
      </c>
      <c r="B2619" s="909" t="s">
        <v>24996</v>
      </c>
      <c r="C2619" s="985">
        <v>722</v>
      </c>
      <c r="D2619" s="1217">
        <f t="shared" si="45"/>
        <v>541.5</v>
      </c>
    </row>
    <row r="2620" spans="1:4" ht="14.4">
      <c r="A2620" s="909" t="s">
        <v>24997</v>
      </c>
      <c r="B2620" s="909" t="s">
        <v>24998</v>
      </c>
      <c r="C2620" s="985">
        <v>634</v>
      </c>
      <c r="D2620" s="1217">
        <f t="shared" si="45"/>
        <v>475.5</v>
      </c>
    </row>
    <row r="2621" spans="1:4" ht="14.4">
      <c r="A2621" s="909" t="s">
        <v>24999</v>
      </c>
      <c r="B2621" s="909" t="s">
        <v>25000</v>
      </c>
      <c r="C2621" s="985">
        <v>600</v>
      </c>
      <c r="D2621" s="1217">
        <f t="shared" si="45"/>
        <v>450</v>
      </c>
    </row>
    <row r="2622" spans="1:4" ht="14.4">
      <c r="A2622" s="909" t="s">
        <v>25001</v>
      </c>
      <c r="B2622" s="909" t="s">
        <v>25002</v>
      </c>
      <c r="C2622" s="985">
        <v>1005</v>
      </c>
      <c r="D2622" s="1217">
        <f t="shared" si="45"/>
        <v>753.75</v>
      </c>
    </row>
    <row r="2623" spans="1:4" ht="14.4">
      <c r="A2623" s="909" t="s">
        <v>25003</v>
      </c>
      <c r="B2623" s="909" t="s">
        <v>25004</v>
      </c>
      <c r="C2623" s="985">
        <v>1090</v>
      </c>
      <c r="D2623" s="1217">
        <f t="shared" si="45"/>
        <v>817.5</v>
      </c>
    </row>
    <row r="2624" spans="1:4" ht="14.4">
      <c r="A2624" s="909" t="s">
        <v>25005</v>
      </c>
      <c r="B2624" s="909" t="s">
        <v>25006</v>
      </c>
      <c r="C2624" s="985">
        <v>790</v>
      </c>
      <c r="D2624" s="1217">
        <f t="shared" si="45"/>
        <v>592.5</v>
      </c>
    </row>
    <row r="2625" spans="1:4" ht="14.4">
      <c r="A2625" s="909" t="s">
        <v>25007</v>
      </c>
      <c r="B2625" s="909" t="s">
        <v>25008</v>
      </c>
      <c r="C2625" s="985">
        <v>808</v>
      </c>
      <c r="D2625" s="1217">
        <f t="shared" si="45"/>
        <v>606</v>
      </c>
    </row>
    <row r="2626" spans="1:4" ht="14.4">
      <c r="A2626" s="909" t="s">
        <v>25009</v>
      </c>
      <c r="B2626" s="909" t="s">
        <v>25010</v>
      </c>
      <c r="C2626" s="985">
        <v>888</v>
      </c>
      <c r="D2626" s="1217">
        <f t="shared" si="45"/>
        <v>666</v>
      </c>
    </row>
    <row r="2627" spans="1:4" ht="14.4">
      <c r="A2627" s="909" t="s">
        <v>25011</v>
      </c>
      <c r="B2627" s="909" t="s">
        <v>25012</v>
      </c>
      <c r="C2627" s="985">
        <v>859</v>
      </c>
      <c r="D2627" s="1217">
        <f t="shared" si="45"/>
        <v>644.25</v>
      </c>
    </row>
    <row r="2628" spans="1:4" ht="14.4">
      <c r="A2628" s="909" t="s">
        <v>25013</v>
      </c>
      <c r="B2628" s="909" t="s">
        <v>25014</v>
      </c>
      <c r="C2628" s="985">
        <v>914</v>
      </c>
      <c r="D2628" s="1217">
        <f t="shared" si="45"/>
        <v>685.5</v>
      </c>
    </row>
    <row r="2629" spans="1:4" ht="14.4">
      <c r="A2629" s="909" t="s">
        <v>25015</v>
      </c>
      <c r="B2629" s="909" t="s">
        <v>25016</v>
      </c>
      <c r="C2629" s="985">
        <v>900</v>
      </c>
      <c r="D2629" s="1217">
        <f t="shared" si="45"/>
        <v>675</v>
      </c>
    </row>
    <row r="2630" spans="1:4" ht="14.4">
      <c r="A2630" s="909" t="s">
        <v>25017</v>
      </c>
      <c r="B2630" s="909" t="s">
        <v>25018</v>
      </c>
      <c r="C2630" s="985">
        <v>918</v>
      </c>
      <c r="D2630" s="1217">
        <f t="shared" si="45"/>
        <v>688.5</v>
      </c>
    </row>
    <row r="2631" spans="1:4" ht="14.4">
      <c r="A2631" s="909" t="s">
        <v>25019</v>
      </c>
      <c r="B2631" s="909" t="s">
        <v>25020</v>
      </c>
      <c r="C2631" s="985">
        <v>942</v>
      </c>
      <c r="D2631" s="1217">
        <f t="shared" si="45"/>
        <v>706.5</v>
      </c>
    </row>
    <row r="2632" spans="1:4" ht="14.4">
      <c r="A2632" s="909" t="s">
        <v>25021</v>
      </c>
      <c r="B2632" s="909" t="s">
        <v>25022</v>
      </c>
      <c r="C2632" s="985">
        <v>971</v>
      </c>
      <c r="D2632" s="1217">
        <f t="shared" si="45"/>
        <v>728.25</v>
      </c>
    </row>
    <row r="2633" spans="1:4" ht="14.4">
      <c r="A2633" s="909" t="s">
        <v>25023</v>
      </c>
      <c r="B2633" s="909" t="s">
        <v>25024</v>
      </c>
      <c r="C2633" s="985">
        <v>968</v>
      </c>
      <c r="D2633" s="1217">
        <f t="shared" si="45"/>
        <v>726</v>
      </c>
    </row>
    <row r="2634" spans="1:4" ht="14.4">
      <c r="A2634" s="909" t="s">
        <v>25025</v>
      </c>
      <c r="B2634" s="909" t="s">
        <v>25026</v>
      </c>
      <c r="C2634" s="985">
        <v>1082</v>
      </c>
      <c r="D2634" s="1217">
        <f t="shared" si="45"/>
        <v>811.5</v>
      </c>
    </row>
    <row r="2635" spans="1:4" ht="14.4">
      <c r="A2635" s="909" t="s">
        <v>25027</v>
      </c>
      <c r="B2635" s="909" t="s">
        <v>25028</v>
      </c>
      <c r="C2635" s="985">
        <v>339</v>
      </c>
      <c r="D2635" s="1217">
        <f t="shared" si="45"/>
        <v>254.25</v>
      </c>
    </row>
    <row r="2636" spans="1:4" ht="14.4">
      <c r="A2636" s="909" t="s">
        <v>25029</v>
      </c>
      <c r="B2636" s="909" t="s">
        <v>25030</v>
      </c>
      <c r="C2636" s="985">
        <v>624</v>
      </c>
      <c r="D2636" s="1217">
        <f t="shared" si="45"/>
        <v>468</v>
      </c>
    </row>
    <row r="2637" spans="1:4" ht="14.4">
      <c r="A2637" s="909" t="s">
        <v>25031</v>
      </c>
      <c r="B2637" s="909" t="s">
        <v>25032</v>
      </c>
      <c r="C2637" s="985">
        <v>592</v>
      </c>
      <c r="D2637" s="1217">
        <f t="shared" ref="D2637:D2700" si="46">C2637*0.75</f>
        <v>444</v>
      </c>
    </row>
    <row r="2638" spans="1:4" ht="14.4">
      <c r="A2638" s="909" t="s">
        <v>25033</v>
      </c>
      <c r="B2638" s="909" t="s">
        <v>25034</v>
      </c>
      <c r="C2638" s="985">
        <v>1041</v>
      </c>
      <c r="D2638" s="1217">
        <f t="shared" si="46"/>
        <v>780.75</v>
      </c>
    </row>
    <row r="2639" spans="1:4" ht="14.4">
      <c r="A2639" s="909" t="s">
        <v>25035</v>
      </c>
      <c r="B2639" s="909" t="s">
        <v>25036</v>
      </c>
      <c r="C2639" s="985">
        <v>1050</v>
      </c>
      <c r="D2639" s="1217">
        <f t="shared" si="46"/>
        <v>787.5</v>
      </c>
    </row>
    <row r="2640" spans="1:4" ht="14.4">
      <c r="A2640" s="909" t="s">
        <v>25037</v>
      </c>
      <c r="B2640" s="909" t="s">
        <v>25038</v>
      </c>
      <c r="C2640" s="985">
        <v>1018</v>
      </c>
      <c r="D2640" s="1217">
        <f t="shared" si="46"/>
        <v>763.5</v>
      </c>
    </row>
    <row r="2641" spans="1:4" ht="14.4">
      <c r="A2641" s="909" t="s">
        <v>25039</v>
      </c>
      <c r="B2641" s="909" t="s">
        <v>25040</v>
      </c>
      <c r="C2641" s="985">
        <v>17</v>
      </c>
      <c r="D2641" s="1217">
        <f t="shared" si="46"/>
        <v>12.75</v>
      </c>
    </row>
    <row r="2642" spans="1:4" ht="14.4">
      <c r="A2642" s="909" t="s">
        <v>25041</v>
      </c>
      <c r="B2642" s="909" t="s">
        <v>25042</v>
      </c>
      <c r="C2642" s="985">
        <v>186</v>
      </c>
      <c r="D2642" s="1217">
        <f t="shared" si="46"/>
        <v>139.5</v>
      </c>
    </row>
    <row r="2643" spans="1:4" ht="14.4">
      <c r="A2643" s="909" t="s">
        <v>25043</v>
      </c>
      <c r="B2643" s="909" t="s">
        <v>25044</v>
      </c>
      <c r="C2643" s="985">
        <v>21</v>
      </c>
      <c r="D2643" s="1217">
        <f t="shared" si="46"/>
        <v>15.75</v>
      </c>
    </row>
    <row r="2644" spans="1:4" ht="14.4">
      <c r="A2644" s="909" t="s">
        <v>25045</v>
      </c>
      <c r="B2644" s="909" t="s">
        <v>25046</v>
      </c>
      <c r="C2644" s="985">
        <v>241</v>
      </c>
      <c r="D2644" s="1217">
        <f t="shared" si="46"/>
        <v>180.75</v>
      </c>
    </row>
    <row r="2645" spans="1:4" ht="14.4">
      <c r="A2645" s="909" t="s">
        <v>25047</v>
      </c>
      <c r="B2645" s="909" t="s">
        <v>25048</v>
      </c>
      <c r="C2645" s="985">
        <v>28</v>
      </c>
      <c r="D2645" s="1217">
        <f t="shared" si="46"/>
        <v>21</v>
      </c>
    </row>
    <row r="2646" spans="1:4" ht="14.4">
      <c r="A2646" s="909" t="s">
        <v>25049</v>
      </c>
      <c r="B2646" s="909" t="s">
        <v>25050</v>
      </c>
      <c r="C2646" s="985">
        <v>150</v>
      </c>
      <c r="D2646" s="1217">
        <f t="shared" si="46"/>
        <v>112.5</v>
      </c>
    </row>
    <row r="2647" spans="1:4" ht="14.4">
      <c r="A2647" s="909" t="s">
        <v>25051</v>
      </c>
      <c r="B2647" s="909" t="s">
        <v>25052</v>
      </c>
      <c r="C2647" s="985">
        <v>37</v>
      </c>
      <c r="D2647" s="1217">
        <f t="shared" si="46"/>
        <v>27.75</v>
      </c>
    </row>
    <row r="2648" spans="1:4" ht="14.4">
      <c r="A2648" s="909" t="s">
        <v>25053</v>
      </c>
      <c r="B2648" s="909" t="s">
        <v>25054</v>
      </c>
      <c r="C2648" s="985">
        <v>201</v>
      </c>
      <c r="D2648" s="1217">
        <f t="shared" si="46"/>
        <v>150.75</v>
      </c>
    </row>
    <row r="2649" spans="1:4" ht="14.4">
      <c r="A2649" s="909" t="s">
        <v>25055</v>
      </c>
      <c r="B2649" s="909" t="s">
        <v>25056</v>
      </c>
      <c r="C2649" s="985">
        <v>47</v>
      </c>
      <c r="D2649" s="1217">
        <f t="shared" si="46"/>
        <v>35.25</v>
      </c>
    </row>
    <row r="2650" spans="1:4" ht="14.4">
      <c r="A2650" s="909" t="s">
        <v>25057</v>
      </c>
      <c r="B2650" s="909" t="s">
        <v>25058</v>
      </c>
      <c r="C2650" s="985">
        <v>50</v>
      </c>
      <c r="D2650" s="1217">
        <f t="shared" si="46"/>
        <v>37.5</v>
      </c>
    </row>
    <row r="2651" spans="1:4" ht="14.4">
      <c r="A2651" s="909" t="s">
        <v>25059</v>
      </c>
      <c r="B2651" s="909" t="s">
        <v>25060</v>
      </c>
      <c r="C2651" s="985">
        <v>56</v>
      </c>
      <c r="D2651" s="1217">
        <f t="shared" si="46"/>
        <v>42</v>
      </c>
    </row>
    <row r="2652" spans="1:4" ht="14.4">
      <c r="A2652" s="909" t="s">
        <v>25061</v>
      </c>
      <c r="B2652" s="909" t="s">
        <v>25062</v>
      </c>
      <c r="C2652" s="985">
        <v>236</v>
      </c>
      <c r="D2652" s="1217">
        <f t="shared" si="46"/>
        <v>177</v>
      </c>
    </row>
    <row r="2653" spans="1:4" ht="14.4">
      <c r="A2653" s="909" t="s">
        <v>25063</v>
      </c>
      <c r="B2653" s="909" t="s">
        <v>25064</v>
      </c>
      <c r="C2653" s="985">
        <v>258</v>
      </c>
      <c r="D2653" s="1217">
        <f t="shared" si="46"/>
        <v>193.5</v>
      </c>
    </row>
    <row r="2654" spans="1:4" ht="14.4">
      <c r="A2654" s="909" t="s">
        <v>25065</v>
      </c>
      <c r="B2654" s="909" t="s">
        <v>25066</v>
      </c>
      <c r="C2654" s="985">
        <v>286</v>
      </c>
      <c r="D2654" s="1217">
        <f t="shared" si="46"/>
        <v>214.5</v>
      </c>
    </row>
    <row r="2655" spans="1:4" ht="14.4">
      <c r="A2655" s="909" t="s">
        <v>25067</v>
      </c>
      <c r="B2655" s="909" t="s">
        <v>25068</v>
      </c>
      <c r="C2655" s="985">
        <v>308</v>
      </c>
      <c r="D2655" s="1217">
        <f t="shared" si="46"/>
        <v>231</v>
      </c>
    </row>
    <row r="2656" spans="1:4" ht="14.4">
      <c r="A2656" s="909" t="s">
        <v>25069</v>
      </c>
      <c r="B2656" s="909" t="s">
        <v>25070</v>
      </c>
      <c r="C2656" s="985">
        <v>17</v>
      </c>
      <c r="D2656" s="1217">
        <f t="shared" si="46"/>
        <v>12.75</v>
      </c>
    </row>
    <row r="2657" spans="1:4" ht="14.4">
      <c r="A2657" s="909" t="s">
        <v>25071</v>
      </c>
      <c r="B2657" s="909" t="s">
        <v>25072</v>
      </c>
      <c r="C2657" s="985">
        <v>136</v>
      </c>
      <c r="D2657" s="1217">
        <f t="shared" si="46"/>
        <v>102</v>
      </c>
    </row>
    <row r="2658" spans="1:4" ht="14.4">
      <c r="A2658" s="909" t="s">
        <v>25073</v>
      </c>
      <c r="B2658" s="909" t="s">
        <v>25074</v>
      </c>
      <c r="C2658" s="985">
        <v>158</v>
      </c>
      <c r="D2658" s="1217">
        <f t="shared" si="46"/>
        <v>118.5</v>
      </c>
    </row>
    <row r="2659" spans="1:4" ht="14.4">
      <c r="A2659" s="909" t="s">
        <v>25075</v>
      </c>
      <c r="B2659" s="909" t="s">
        <v>25076</v>
      </c>
      <c r="C2659" s="985">
        <v>168</v>
      </c>
      <c r="D2659" s="1217">
        <f t="shared" si="46"/>
        <v>126</v>
      </c>
    </row>
    <row r="2660" spans="1:4" ht="14.4">
      <c r="A2660" s="909" t="s">
        <v>25077</v>
      </c>
      <c r="B2660" s="909" t="s">
        <v>25078</v>
      </c>
      <c r="C2660" s="985">
        <v>277</v>
      </c>
      <c r="D2660" s="1217">
        <f t="shared" si="46"/>
        <v>207.75</v>
      </c>
    </row>
    <row r="2661" spans="1:4" ht="14.4">
      <c r="A2661" s="909" t="s">
        <v>25079</v>
      </c>
      <c r="B2661" s="909" t="s">
        <v>25080</v>
      </c>
      <c r="C2661" s="985">
        <v>298</v>
      </c>
      <c r="D2661" s="1217">
        <f t="shared" si="46"/>
        <v>223.5</v>
      </c>
    </row>
    <row r="2662" spans="1:4" ht="14.4">
      <c r="A2662" s="909" t="s">
        <v>25081</v>
      </c>
      <c r="B2662" s="909" t="s">
        <v>25082</v>
      </c>
      <c r="C2662" s="985">
        <v>343</v>
      </c>
      <c r="D2662" s="1217">
        <f t="shared" si="46"/>
        <v>257.25</v>
      </c>
    </row>
    <row r="2663" spans="1:4" ht="14.4">
      <c r="A2663" s="909" t="s">
        <v>25083</v>
      </c>
      <c r="B2663" s="909" t="s">
        <v>25084</v>
      </c>
      <c r="C2663" s="985">
        <v>158</v>
      </c>
      <c r="D2663" s="1217">
        <f t="shared" si="46"/>
        <v>118.5</v>
      </c>
    </row>
    <row r="2664" spans="1:4" ht="14.4">
      <c r="A2664" s="909" t="s">
        <v>25085</v>
      </c>
      <c r="B2664" s="909" t="s">
        <v>25086</v>
      </c>
      <c r="C2664" s="985">
        <v>188</v>
      </c>
      <c r="D2664" s="1217">
        <f t="shared" si="46"/>
        <v>141</v>
      </c>
    </row>
    <row r="2665" spans="1:4" ht="14.4">
      <c r="A2665" s="909" t="s">
        <v>25087</v>
      </c>
      <c r="B2665" s="909" t="s">
        <v>25088</v>
      </c>
      <c r="C2665" s="985">
        <v>102</v>
      </c>
      <c r="D2665" s="1217">
        <f t="shared" si="46"/>
        <v>76.5</v>
      </c>
    </row>
    <row r="2666" spans="1:4" ht="14.4">
      <c r="A2666" s="909" t="s">
        <v>25089</v>
      </c>
      <c r="B2666" s="909" t="s">
        <v>25090</v>
      </c>
      <c r="C2666" s="985">
        <v>118</v>
      </c>
      <c r="D2666" s="1217">
        <f t="shared" si="46"/>
        <v>88.5</v>
      </c>
    </row>
    <row r="2667" spans="1:4" ht="14.4">
      <c r="A2667" s="909" t="s">
        <v>25091</v>
      </c>
      <c r="B2667" s="909" t="s">
        <v>25092</v>
      </c>
      <c r="C2667" s="985">
        <v>136</v>
      </c>
      <c r="D2667" s="1217">
        <f t="shared" si="46"/>
        <v>102</v>
      </c>
    </row>
    <row r="2668" spans="1:4" ht="14.4">
      <c r="A2668" s="909" t="s">
        <v>25093</v>
      </c>
      <c r="B2668" s="909" t="s">
        <v>25094</v>
      </c>
      <c r="C2668" s="985">
        <v>156</v>
      </c>
      <c r="D2668" s="1217">
        <f t="shared" si="46"/>
        <v>117</v>
      </c>
    </row>
    <row r="2669" spans="1:4" ht="14.4">
      <c r="A2669" s="909" t="s">
        <v>25095</v>
      </c>
      <c r="B2669" s="909" t="s">
        <v>25096</v>
      </c>
      <c r="C2669" s="985">
        <v>178</v>
      </c>
      <c r="D2669" s="1217">
        <f t="shared" si="46"/>
        <v>133.5</v>
      </c>
    </row>
    <row r="2670" spans="1:4" ht="14.4">
      <c r="A2670" s="909" t="s">
        <v>25097</v>
      </c>
      <c r="B2670" s="909" t="s">
        <v>25098</v>
      </c>
      <c r="C2670" s="985">
        <v>198</v>
      </c>
      <c r="D2670" s="1217">
        <f t="shared" si="46"/>
        <v>148.5</v>
      </c>
    </row>
    <row r="2671" spans="1:4" ht="14.4">
      <c r="A2671" s="909" t="s">
        <v>25099</v>
      </c>
      <c r="B2671" s="909" t="s">
        <v>25100</v>
      </c>
      <c r="C2671" s="985">
        <v>208</v>
      </c>
      <c r="D2671" s="1217">
        <f t="shared" si="46"/>
        <v>156</v>
      </c>
    </row>
    <row r="2672" spans="1:4" ht="14.4">
      <c r="A2672" s="909" t="s">
        <v>25101</v>
      </c>
      <c r="B2672" s="909" t="s">
        <v>25102</v>
      </c>
      <c r="C2672" s="985">
        <v>234</v>
      </c>
      <c r="D2672" s="1217">
        <f t="shared" si="46"/>
        <v>175.5</v>
      </c>
    </row>
    <row r="2673" spans="1:4" ht="14.4">
      <c r="A2673" s="909" t="s">
        <v>25103</v>
      </c>
      <c r="B2673" s="909" t="s">
        <v>25104</v>
      </c>
      <c r="C2673" s="985">
        <v>155</v>
      </c>
      <c r="D2673" s="1217">
        <f t="shared" si="46"/>
        <v>116.25</v>
      </c>
    </row>
    <row r="2674" spans="1:4" ht="14.4">
      <c r="A2674" s="909" t="s">
        <v>25105</v>
      </c>
      <c r="B2674" s="909" t="s">
        <v>25106</v>
      </c>
      <c r="C2674" s="985">
        <v>168</v>
      </c>
      <c r="D2674" s="1217">
        <f t="shared" si="46"/>
        <v>126</v>
      </c>
    </row>
    <row r="2675" spans="1:4" ht="14.4">
      <c r="A2675" s="909" t="s">
        <v>25107</v>
      </c>
      <c r="B2675" s="909" t="s">
        <v>25108</v>
      </c>
      <c r="C2675" s="985">
        <v>181</v>
      </c>
      <c r="D2675" s="1217">
        <f t="shared" si="46"/>
        <v>135.75</v>
      </c>
    </row>
    <row r="2676" spans="1:4" ht="14.4">
      <c r="A2676" s="909" t="s">
        <v>25109</v>
      </c>
      <c r="B2676" s="909" t="s">
        <v>25110</v>
      </c>
      <c r="C2676" s="985">
        <v>200</v>
      </c>
      <c r="D2676" s="1217">
        <f t="shared" si="46"/>
        <v>150</v>
      </c>
    </row>
    <row r="2677" spans="1:4" ht="14.4">
      <c r="A2677" s="909" t="s">
        <v>25111</v>
      </c>
      <c r="B2677" s="909" t="s">
        <v>25112</v>
      </c>
      <c r="C2677" s="985">
        <v>247</v>
      </c>
      <c r="D2677" s="1217">
        <f t="shared" si="46"/>
        <v>185.25</v>
      </c>
    </row>
    <row r="2678" spans="1:4" ht="14.4">
      <c r="A2678" s="909" t="s">
        <v>25113</v>
      </c>
      <c r="B2678" s="909" t="s">
        <v>25114</v>
      </c>
      <c r="C2678" s="985">
        <v>271</v>
      </c>
      <c r="D2678" s="1217">
        <f t="shared" si="46"/>
        <v>203.25</v>
      </c>
    </row>
    <row r="2679" spans="1:4" ht="14.4">
      <c r="A2679" s="909" t="s">
        <v>25115</v>
      </c>
      <c r="B2679" s="909" t="s">
        <v>25116</v>
      </c>
      <c r="C2679" s="985">
        <v>232</v>
      </c>
      <c r="D2679" s="1217">
        <f t="shared" si="46"/>
        <v>174</v>
      </c>
    </row>
    <row r="2680" spans="1:4" ht="14.4">
      <c r="A2680" s="909" t="s">
        <v>25117</v>
      </c>
      <c r="B2680" s="909" t="s">
        <v>25118</v>
      </c>
      <c r="C2680" s="985">
        <v>253</v>
      </c>
      <c r="D2680" s="1217">
        <f t="shared" si="46"/>
        <v>189.75</v>
      </c>
    </row>
    <row r="2681" spans="1:4" ht="14.4">
      <c r="A2681" s="909" t="s">
        <v>25119</v>
      </c>
      <c r="B2681" s="909" t="s">
        <v>25120</v>
      </c>
      <c r="C2681" s="985">
        <v>204</v>
      </c>
      <c r="D2681" s="1217">
        <f t="shared" si="46"/>
        <v>153</v>
      </c>
    </row>
    <row r="2682" spans="1:4" ht="14.4">
      <c r="A2682" s="909" t="s">
        <v>25121</v>
      </c>
      <c r="B2682" s="909" t="s">
        <v>25122</v>
      </c>
      <c r="C2682" s="985">
        <v>266</v>
      </c>
      <c r="D2682" s="1217">
        <f t="shared" si="46"/>
        <v>199.5</v>
      </c>
    </row>
    <row r="2683" spans="1:4" ht="14.4">
      <c r="A2683" s="909" t="s">
        <v>25123</v>
      </c>
      <c r="B2683" s="909" t="s">
        <v>25124</v>
      </c>
      <c r="C2683" s="985">
        <v>270</v>
      </c>
      <c r="D2683" s="1217">
        <f t="shared" si="46"/>
        <v>202.5</v>
      </c>
    </row>
    <row r="2684" spans="1:4" ht="14.4">
      <c r="A2684" s="909" t="s">
        <v>25125</v>
      </c>
      <c r="B2684" s="909" t="s">
        <v>25126</v>
      </c>
      <c r="C2684" s="985">
        <v>195</v>
      </c>
      <c r="D2684" s="1217">
        <f t="shared" si="46"/>
        <v>146.25</v>
      </c>
    </row>
    <row r="2685" spans="1:4" ht="14.4">
      <c r="A2685" s="909" t="s">
        <v>25127</v>
      </c>
      <c r="B2685" s="909" t="s">
        <v>25128</v>
      </c>
      <c r="C2685" s="985">
        <v>253</v>
      </c>
      <c r="D2685" s="1217">
        <f t="shared" si="46"/>
        <v>189.75</v>
      </c>
    </row>
    <row r="2686" spans="1:4" ht="14.4">
      <c r="A2686" s="909" t="s">
        <v>25129</v>
      </c>
      <c r="B2686" s="909" t="s">
        <v>25130</v>
      </c>
      <c r="C2686" s="985">
        <v>253</v>
      </c>
      <c r="D2686" s="1217">
        <f t="shared" si="46"/>
        <v>189.75</v>
      </c>
    </row>
    <row r="2687" spans="1:4" ht="14.4">
      <c r="A2687" s="909" t="s">
        <v>25131</v>
      </c>
      <c r="B2687" s="909" t="s">
        <v>25132</v>
      </c>
      <c r="C2687" s="985">
        <v>219</v>
      </c>
      <c r="D2687" s="1217">
        <f t="shared" si="46"/>
        <v>164.25</v>
      </c>
    </row>
    <row r="2688" spans="1:4" ht="14.4">
      <c r="A2688" s="909" t="s">
        <v>25133</v>
      </c>
      <c r="B2688" s="909" t="s">
        <v>25134</v>
      </c>
      <c r="C2688" s="985">
        <v>224</v>
      </c>
      <c r="D2688" s="1217">
        <f t="shared" si="46"/>
        <v>168</v>
      </c>
    </row>
    <row r="2689" spans="1:4" ht="14.4">
      <c r="A2689" s="909" t="s">
        <v>25135</v>
      </c>
      <c r="B2689" s="909" t="s">
        <v>25136</v>
      </c>
      <c r="C2689" s="985">
        <v>243</v>
      </c>
      <c r="D2689" s="1217">
        <f t="shared" si="46"/>
        <v>182.25</v>
      </c>
    </row>
    <row r="2690" spans="1:4" ht="14.4">
      <c r="A2690" s="909" t="s">
        <v>25137</v>
      </c>
      <c r="B2690" s="909" t="s">
        <v>25138</v>
      </c>
      <c r="C2690" s="985">
        <v>260</v>
      </c>
      <c r="D2690" s="1217">
        <f t="shared" si="46"/>
        <v>195</v>
      </c>
    </row>
    <row r="2691" spans="1:4" ht="14.4">
      <c r="A2691" s="909" t="s">
        <v>25139</v>
      </c>
      <c r="B2691" s="909" t="s">
        <v>25140</v>
      </c>
      <c r="C2691" s="985">
        <v>31</v>
      </c>
      <c r="D2691" s="1217">
        <f t="shared" si="46"/>
        <v>23.25</v>
      </c>
    </row>
    <row r="2692" spans="1:4" ht="14.4">
      <c r="A2692" s="909" t="s">
        <v>25141</v>
      </c>
      <c r="B2692" s="909" t="s">
        <v>25142</v>
      </c>
      <c r="C2692" s="985">
        <v>32</v>
      </c>
      <c r="D2692" s="1217">
        <f t="shared" si="46"/>
        <v>24</v>
      </c>
    </row>
    <row r="2693" spans="1:4" ht="14.4">
      <c r="A2693" s="909" t="s">
        <v>25143</v>
      </c>
      <c r="B2693" s="909" t="s">
        <v>25144</v>
      </c>
      <c r="C2693" s="985">
        <v>189</v>
      </c>
      <c r="D2693" s="1217">
        <f t="shared" si="46"/>
        <v>141.75</v>
      </c>
    </row>
    <row r="2694" spans="1:4" ht="14.4">
      <c r="A2694" s="909" t="s">
        <v>25145</v>
      </c>
      <c r="B2694" s="909" t="s">
        <v>25146</v>
      </c>
      <c r="C2694" s="985">
        <v>189</v>
      </c>
      <c r="D2694" s="1217">
        <f t="shared" si="46"/>
        <v>141.75</v>
      </c>
    </row>
    <row r="2695" spans="1:4" ht="14.4">
      <c r="A2695" s="909" t="s">
        <v>25147</v>
      </c>
      <c r="B2695" s="909" t="s">
        <v>25148</v>
      </c>
      <c r="C2695" s="985">
        <v>317</v>
      </c>
      <c r="D2695" s="1217">
        <f t="shared" si="46"/>
        <v>237.75</v>
      </c>
    </row>
    <row r="2696" spans="1:4" ht="14.4">
      <c r="A2696" s="909" t="s">
        <v>25149</v>
      </c>
      <c r="B2696" s="909" t="s">
        <v>25150</v>
      </c>
      <c r="C2696" s="985">
        <v>317</v>
      </c>
      <c r="D2696" s="1217">
        <f t="shared" si="46"/>
        <v>237.75</v>
      </c>
    </row>
    <row r="2697" spans="1:4" ht="14.4">
      <c r="A2697" s="909" t="s">
        <v>25151</v>
      </c>
      <c r="B2697" s="909" t="s">
        <v>25152</v>
      </c>
      <c r="C2697" s="985">
        <v>164</v>
      </c>
      <c r="D2697" s="1217">
        <f t="shared" si="46"/>
        <v>123</v>
      </c>
    </row>
    <row r="2698" spans="1:4" ht="14.4">
      <c r="A2698" s="909" t="s">
        <v>25153</v>
      </c>
      <c r="B2698" s="909" t="s">
        <v>25154</v>
      </c>
      <c r="C2698" s="985">
        <v>164</v>
      </c>
      <c r="D2698" s="1217">
        <f t="shared" si="46"/>
        <v>123</v>
      </c>
    </row>
    <row r="2699" spans="1:4" ht="14.4">
      <c r="A2699" s="909" t="s">
        <v>25155</v>
      </c>
      <c r="B2699" s="909" t="s">
        <v>25156</v>
      </c>
      <c r="C2699" s="985">
        <v>46</v>
      </c>
      <c r="D2699" s="1217">
        <f t="shared" si="46"/>
        <v>34.5</v>
      </c>
    </row>
    <row r="2700" spans="1:4" ht="14.4">
      <c r="A2700" s="909" t="s">
        <v>25157</v>
      </c>
      <c r="B2700" s="909" t="s">
        <v>25158</v>
      </c>
      <c r="C2700" s="985">
        <v>62</v>
      </c>
      <c r="D2700" s="1217">
        <f t="shared" si="46"/>
        <v>46.5</v>
      </c>
    </row>
    <row r="2701" spans="1:4" ht="14.4">
      <c r="A2701" s="909" t="s">
        <v>25159</v>
      </c>
      <c r="B2701" s="909" t="s">
        <v>25160</v>
      </c>
      <c r="C2701" s="985">
        <v>49</v>
      </c>
      <c r="D2701" s="1217">
        <f t="shared" ref="D2701:D2764" si="47">C2701*0.75</f>
        <v>36.75</v>
      </c>
    </row>
    <row r="2702" spans="1:4" ht="14.4">
      <c r="A2702" s="909" t="s">
        <v>25161</v>
      </c>
      <c r="B2702" s="909" t="s">
        <v>25162</v>
      </c>
      <c r="C2702" s="985">
        <v>244</v>
      </c>
      <c r="D2702" s="1217">
        <f t="shared" si="47"/>
        <v>183</v>
      </c>
    </row>
    <row r="2703" spans="1:4" ht="14.4">
      <c r="A2703" s="909" t="s">
        <v>25163</v>
      </c>
      <c r="B2703" s="909" t="s">
        <v>25164</v>
      </c>
      <c r="C2703" s="985">
        <v>347</v>
      </c>
      <c r="D2703" s="1217">
        <f t="shared" si="47"/>
        <v>260.25</v>
      </c>
    </row>
    <row r="2704" spans="1:4" ht="14.4">
      <c r="A2704" s="909" t="s">
        <v>25165</v>
      </c>
      <c r="B2704" s="909" t="s">
        <v>25166</v>
      </c>
      <c r="C2704" s="985">
        <v>384</v>
      </c>
      <c r="D2704" s="1217">
        <f t="shared" si="47"/>
        <v>288</v>
      </c>
    </row>
    <row r="2705" spans="1:4" ht="14.4">
      <c r="A2705" s="909" t="s">
        <v>25167</v>
      </c>
      <c r="B2705" s="909" t="s">
        <v>25168</v>
      </c>
      <c r="C2705" s="985">
        <v>469</v>
      </c>
      <c r="D2705" s="1217">
        <f t="shared" si="47"/>
        <v>351.75</v>
      </c>
    </row>
    <row r="2706" spans="1:4" ht="14.4">
      <c r="A2706" s="909" t="s">
        <v>25169</v>
      </c>
      <c r="B2706" s="909" t="s">
        <v>25170</v>
      </c>
      <c r="C2706" s="985">
        <v>306</v>
      </c>
      <c r="D2706" s="1217">
        <f t="shared" si="47"/>
        <v>229.5</v>
      </c>
    </row>
    <row r="2707" spans="1:4" ht="14.4">
      <c r="A2707" s="909" t="s">
        <v>25171</v>
      </c>
      <c r="B2707" s="909" t="s">
        <v>25172</v>
      </c>
      <c r="C2707" s="985">
        <v>1062</v>
      </c>
      <c r="D2707" s="1217">
        <f t="shared" si="47"/>
        <v>796.5</v>
      </c>
    </row>
    <row r="2708" spans="1:4" ht="14.4">
      <c r="A2708" s="909" t="s">
        <v>25173</v>
      </c>
      <c r="B2708" s="909" t="s">
        <v>25174</v>
      </c>
      <c r="C2708" s="985">
        <v>1172</v>
      </c>
      <c r="D2708" s="1217">
        <f t="shared" si="47"/>
        <v>879</v>
      </c>
    </row>
    <row r="2709" spans="1:4" ht="14.4">
      <c r="A2709" s="909" t="s">
        <v>25175</v>
      </c>
      <c r="B2709" s="909" t="s">
        <v>25176</v>
      </c>
      <c r="C2709" s="985">
        <v>2099</v>
      </c>
      <c r="D2709" s="1217">
        <f t="shared" si="47"/>
        <v>1574.25</v>
      </c>
    </row>
    <row r="2710" spans="1:4" ht="14.4">
      <c r="A2710" s="909" t="s">
        <v>25177</v>
      </c>
      <c r="B2710" s="909" t="s">
        <v>25178</v>
      </c>
      <c r="C2710" s="985">
        <v>1795</v>
      </c>
      <c r="D2710" s="1217">
        <f t="shared" si="47"/>
        <v>1346.25</v>
      </c>
    </row>
    <row r="2711" spans="1:4" ht="14.4">
      <c r="A2711" s="909" t="s">
        <v>25179</v>
      </c>
      <c r="B2711" s="909" t="s">
        <v>25180</v>
      </c>
      <c r="C2711" s="985">
        <v>302</v>
      </c>
      <c r="D2711" s="1217">
        <f t="shared" si="47"/>
        <v>226.5</v>
      </c>
    </row>
    <row r="2712" spans="1:4" ht="14.4">
      <c r="A2712" s="909" t="s">
        <v>25181</v>
      </c>
      <c r="B2712" s="909" t="s">
        <v>25182</v>
      </c>
      <c r="C2712" s="985">
        <v>1120</v>
      </c>
      <c r="D2712" s="1217">
        <f t="shared" si="47"/>
        <v>840</v>
      </c>
    </row>
    <row r="2713" spans="1:4" ht="14.4">
      <c r="A2713" s="909" t="s">
        <v>25183</v>
      </c>
      <c r="B2713" s="909" t="s">
        <v>25184</v>
      </c>
      <c r="C2713" s="985">
        <v>1299</v>
      </c>
      <c r="D2713" s="1217">
        <f t="shared" si="47"/>
        <v>974.25</v>
      </c>
    </row>
    <row r="2714" spans="1:4" ht="14.4">
      <c r="A2714" s="909" t="s">
        <v>25185</v>
      </c>
      <c r="B2714" s="909" t="s">
        <v>25186</v>
      </c>
      <c r="C2714" s="985">
        <v>2266</v>
      </c>
      <c r="D2714" s="1217">
        <f t="shared" si="47"/>
        <v>1699.5</v>
      </c>
    </row>
    <row r="2715" spans="1:4" ht="14.4">
      <c r="A2715" s="909" t="s">
        <v>25187</v>
      </c>
      <c r="B2715" s="909" t="s">
        <v>25188</v>
      </c>
      <c r="C2715" s="985">
        <v>1941</v>
      </c>
      <c r="D2715" s="1217">
        <f t="shared" si="47"/>
        <v>1455.75</v>
      </c>
    </row>
    <row r="2716" spans="1:4" ht="14.4">
      <c r="A2716" s="909" t="s">
        <v>25189</v>
      </c>
      <c r="B2716" s="909" t="s">
        <v>25190</v>
      </c>
      <c r="C2716" s="985">
        <v>1423</v>
      </c>
      <c r="D2716" s="1217">
        <f t="shared" si="47"/>
        <v>1067.25</v>
      </c>
    </row>
    <row r="2717" spans="1:4" ht="14.4">
      <c r="A2717" s="909" t="s">
        <v>25191</v>
      </c>
      <c r="B2717" s="909" t="s">
        <v>25192</v>
      </c>
      <c r="C2717" s="985">
        <v>2453</v>
      </c>
      <c r="D2717" s="1217">
        <f t="shared" si="47"/>
        <v>1839.75</v>
      </c>
    </row>
    <row r="2718" spans="1:4" ht="14.4">
      <c r="A2718" s="909" t="s">
        <v>25193</v>
      </c>
      <c r="B2718" s="909" t="s">
        <v>25194</v>
      </c>
      <c r="C2718" s="985">
        <v>59</v>
      </c>
      <c r="D2718" s="1217">
        <f t="shared" si="47"/>
        <v>44.25</v>
      </c>
    </row>
    <row r="2719" spans="1:4" ht="14.4">
      <c r="A2719" s="909" t="s">
        <v>25195</v>
      </c>
      <c r="B2719" s="909" t="s">
        <v>25196</v>
      </c>
      <c r="C2719" s="985">
        <v>80</v>
      </c>
      <c r="D2719" s="1217">
        <f t="shared" si="47"/>
        <v>60</v>
      </c>
    </row>
    <row r="2720" spans="1:4" ht="14.4">
      <c r="A2720" s="909" t="s">
        <v>25197</v>
      </c>
      <c r="B2720" s="909" t="s">
        <v>25198</v>
      </c>
      <c r="C2720" s="985">
        <v>96</v>
      </c>
      <c r="D2720" s="1217">
        <f t="shared" si="47"/>
        <v>72</v>
      </c>
    </row>
    <row r="2721" spans="1:4" ht="14.4">
      <c r="A2721" s="909" t="s">
        <v>25199</v>
      </c>
      <c r="B2721" s="909" t="s">
        <v>25200</v>
      </c>
      <c r="C2721" s="985">
        <v>18</v>
      </c>
      <c r="D2721" s="1217">
        <f t="shared" si="47"/>
        <v>13.5</v>
      </c>
    </row>
    <row r="2722" spans="1:4" ht="14.4">
      <c r="A2722" s="909" t="s">
        <v>25201</v>
      </c>
      <c r="B2722" s="909" t="s">
        <v>25202</v>
      </c>
      <c r="C2722" s="985">
        <v>1192</v>
      </c>
      <c r="D2722" s="1217">
        <f t="shared" si="47"/>
        <v>894</v>
      </c>
    </row>
    <row r="2723" spans="1:4" ht="14.4">
      <c r="A2723" s="909" t="s">
        <v>25203</v>
      </c>
      <c r="B2723" s="909" t="s">
        <v>25204</v>
      </c>
      <c r="C2723" s="985">
        <v>164</v>
      </c>
      <c r="D2723" s="1217">
        <f t="shared" si="47"/>
        <v>123</v>
      </c>
    </row>
    <row r="2724" spans="1:4" ht="14.4">
      <c r="A2724" s="909" t="s">
        <v>25205</v>
      </c>
      <c r="B2724" s="909" t="s">
        <v>25206</v>
      </c>
      <c r="C2724" s="985">
        <v>184</v>
      </c>
      <c r="D2724" s="1217">
        <f t="shared" si="47"/>
        <v>138</v>
      </c>
    </row>
    <row r="2725" spans="1:4" ht="14.4">
      <c r="A2725" s="909" t="s">
        <v>25207</v>
      </c>
      <c r="B2725" s="909" t="s">
        <v>25208</v>
      </c>
      <c r="C2725" s="985">
        <v>113</v>
      </c>
      <c r="D2725" s="1217">
        <f t="shared" si="47"/>
        <v>84.75</v>
      </c>
    </row>
    <row r="2726" spans="1:4" ht="14.4">
      <c r="A2726" s="909" t="s">
        <v>25209</v>
      </c>
      <c r="B2726" s="909" t="s">
        <v>25210</v>
      </c>
      <c r="C2726" s="985">
        <v>133</v>
      </c>
      <c r="D2726" s="1217">
        <f t="shared" si="47"/>
        <v>99.75</v>
      </c>
    </row>
    <row r="2727" spans="1:4" ht="14.4">
      <c r="A2727" s="909" t="s">
        <v>25211</v>
      </c>
      <c r="B2727" s="909" t="s">
        <v>25212</v>
      </c>
      <c r="C2727" s="985">
        <v>184</v>
      </c>
      <c r="D2727" s="1217">
        <f t="shared" si="47"/>
        <v>138</v>
      </c>
    </row>
    <row r="2728" spans="1:4" ht="14.4">
      <c r="A2728" s="909" t="s">
        <v>25213</v>
      </c>
      <c r="B2728" s="909" t="s">
        <v>25214</v>
      </c>
      <c r="C2728" s="985">
        <v>535</v>
      </c>
      <c r="D2728" s="1217">
        <f t="shared" si="47"/>
        <v>401.25</v>
      </c>
    </row>
    <row r="2729" spans="1:4" ht="14.4">
      <c r="A2729" s="909" t="s">
        <v>25215</v>
      </c>
      <c r="B2729" s="909" t="s">
        <v>25216</v>
      </c>
      <c r="C2729" s="985">
        <v>588</v>
      </c>
      <c r="D2729" s="1217">
        <f t="shared" si="47"/>
        <v>441</v>
      </c>
    </row>
    <row r="2730" spans="1:4" ht="14.4">
      <c r="A2730" s="909" t="s">
        <v>25217</v>
      </c>
      <c r="B2730" s="909" t="s">
        <v>25218</v>
      </c>
      <c r="C2730" s="985">
        <v>124</v>
      </c>
      <c r="D2730" s="1217">
        <f t="shared" si="47"/>
        <v>93</v>
      </c>
    </row>
    <row r="2731" spans="1:4" ht="14.4">
      <c r="A2731" s="909" t="s">
        <v>25219</v>
      </c>
      <c r="B2731" s="909" t="s">
        <v>25220</v>
      </c>
      <c r="C2731" s="985">
        <v>124</v>
      </c>
      <c r="D2731" s="1217">
        <f t="shared" si="47"/>
        <v>93</v>
      </c>
    </row>
    <row r="2732" spans="1:4" ht="14.4">
      <c r="A2732" s="909" t="s">
        <v>25221</v>
      </c>
      <c r="B2732" s="909" t="s">
        <v>25222</v>
      </c>
      <c r="C2732" s="985">
        <v>195</v>
      </c>
      <c r="D2732" s="1217">
        <f t="shared" si="47"/>
        <v>146.25</v>
      </c>
    </row>
    <row r="2733" spans="1:4" ht="14.4">
      <c r="A2733" s="909" t="s">
        <v>25223</v>
      </c>
      <c r="B2733" s="909" t="s">
        <v>25224</v>
      </c>
      <c r="C2733" s="985">
        <v>195</v>
      </c>
      <c r="D2733" s="1217">
        <f t="shared" si="47"/>
        <v>146.25</v>
      </c>
    </row>
    <row r="2734" spans="1:4" ht="14.4">
      <c r="A2734" s="909" t="s">
        <v>25225</v>
      </c>
      <c r="B2734" s="909" t="s">
        <v>25226</v>
      </c>
      <c r="C2734" s="985">
        <v>231</v>
      </c>
      <c r="D2734" s="1217">
        <f t="shared" si="47"/>
        <v>173.25</v>
      </c>
    </row>
    <row r="2735" spans="1:4" ht="14.4">
      <c r="A2735" s="909" t="s">
        <v>25227</v>
      </c>
      <c r="B2735" s="909" t="s">
        <v>25228</v>
      </c>
      <c r="C2735" s="985">
        <v>231</v>
      </c>
      <c r="D2735" s="1217">
        <f t="shared" si="47"/>
        <v>173.25</v>
      </c>
    </row>
    <row r="2736" spans="1:4" ht="14.4">
      <c r="A2736" s="909" t="s">
        <v>25229</v>
      </c>
      <c r="B2736" s="909" t="s">
        <v>25230</v>
      </c>
      <c r="C2736" s="985">
        <v>184</v>
      </c>
      <c r="D2736" s="1217">
        <f t="shared" si="47"/>
        <v>138</v>
      </c>
    </row>
    <row r="2737" spans="1:4" ht="14.4">
      <c r="A2737" s="909" t="s">
        <v>25231</v>
      </c>
      <c r="B2737" s="909" t="s">
        <v>25232</v>
      </c>
      <c r="C2737" s="985">
        <v>201</v>
      </c>
      <c r="D2737" s="1217">
        <f t="shared" si="47"/>
        <v>150.75</v>
      </c>
    </row>
    <row r="2738" spans="1:4" ht="14.4">
      <c r="A2738" s="909" t="s">
        <v>25233</v>
      </c>
      <c r="B2738" s="909" t="s">
        <v>25234</v>
      </c>
      <c r="C2738" s="985">
        <v>221</v>
      </c>
      <c r="D2738" s="1217">
        <f t="shared" si="47"/>
        <v>165.75</v>
      </c>
    </row>
    <row r="2739" spans="1:4" ht="14.4">
      <c r="A2739" s="909" t="s">
        <v>25235</v>
      </c>
      <c r="B2739" s="909" t="s">
        <v>25236</v>
      </c>
      <c r="C2739" s="985">
        <v>221</v>
      </c>
      <c r="D2739" s="1217">
        <f t="shared" si="47"/>
        <v>165.75</v>
      </c>
    </row>
    <row r="2740" spans="1:4" ht="14.4">
      <c r="A2740" s="909" t="s">
        <v>25237</v>
      </c>
      <c r="B2740" s="909" t="s">
        <v>25238</v>
      </c>
      <c r="C2740" s="985">
        <v>1282</v>
      </c>
      <c r="D2740" s="1217">
        <f t="shared" si="47"/>
        <v>961.5</v>
      </c>
    </row>
    <row r="2741" spans="1:4" ht="14.4">
      <c r="A2741" s="909" t="s">
        <v>25239</v>
      </c>
      <c r="B2741" s="909" t="s">
        <v>25240</v>
      </c>
      <c r="C2741" s="985">
        <v>1159</v>
      </c>
      <c r="D2741" s="1217">
        <f t="shared" si="47"/>
        <v>869.25</v>
      </c>
    </row>
    <row r="2742" spans="1:4" ht="14.4">
      <c r="A2742" s="909" t="s">
        <v>25241</v>
      </c>
      <c r="B2742" s="909" t="s">
        <v>25240</v>
      </c>
      <c r="C2742" s="985">
        <v>1348</v>
      </c>
      <c r="D2742" s="1217">
        <f t="shared" si="47"/>
        <v>1011</v>
      </c>
    </row>
    <row r="2743" spans="1:4" ht="14.4">
      <c r="A2743" s="909" t="s">
        <v>25242</v>
      </c>
      <c r="B2743" s="909" t="s">
        <v>25243</v>
      </c>
      <c r="C2743" s="985">
        <v>1193</v>
      </c>
      <c r="D2743" s="1217">
        <f t="shared" si="47"/>
        <v>894.75</v>
      </c>
    </row>
    <row r="2744" spans="1:4" ht="14.4">
      <c r="A2744" s="909" t="s">
        <v>25244</v>
      </c>
      <c r="B2744" s="909" t="s">
        <v>25243</v>
      </c>
      <c r="C2744" s="985">
        <v>1395</v>
      </c>
      <c r="D2744" s="1217">
        <f t="shared" si="47"/>
        <v>1046.25</v>
      </c>
    </row>
    <row r="2745" spans="1:4" ht="14.4">
      <c r="A2745" s="909" t="s">
        <v>25245</v>
      </c>
      <c r="B2745" s="909" t="s">
        <v>25246</v>
      </c>
      <c r="C2745" s="985">
        <v>1585</v>
      </c>
      <c r="D2745" s="1217">
        <f t="shared" si="47"/>
        <v>1188.75</v>
      </c>
    </row>
    <row r="2746" spans="1:4" ht="14.4">
      <c r="A2746" s="909" t="s">
        <v>25247</v>
      </c>
      <c r="B2746" s="909" t="s">
        <v>25246</v>
      </c>
      <c r="C2746" s="985">
        <v>1654</v>
      </c>
      <c r="D2746" s="1217">
        <f t="shared" si="47"/>
        <v>1240.5</v>
      </c>
    </row>
    <row r="2747" spans="1:4" ht="14.4">
      <c r="A2747" s="909" t="s">
        <v>25248</v>
      </c>
      <c r="B2747" s="909" t="s">
        <v>25249</v>
      </c>
      <c r="C2747" s="985">
        <v>141</v>
      </c>
      <c r="D2747" s="1217">
        <f t="shared" si="47"/>
        <v>105.75</v>
      </c>
    </row>
    <row r="2748" spans="1:4" ht="14.4">
      <c r="A2748" s="909" t="s">
        <v>25250</v>
      </c>
      <c r="B2748" s="909" t="s">
        <v>25251</v>
      </c>
      <c r="C2748" s="985">
        <v>169</v>
      </c>
      <c r="D2748" s="1217">
        <f t="shared" si="47"/>
        <v>126.75</v>
      </c>
    </row>
    <row r="2749" spans="1:4" ht="14.4">
      <c r="A2749" s="909" t="s">
        <v>25252</v>
      </c>
      <c r="B2749" s="909" t="s">
        <v>25253</v>
      </c>
      <c r="C2749" s="985">
        <v>193</v>
      </c>
      <c r="D2749" s="1217">
        <f t="shared" si="47"/>
        <v>144.75</v>
      </c>
    </row>
    <row r="2750" spans="1:4" ht="14.4">
      <c r="A2750" s="909" t="s">
        <v>25254</v>
      </c>
      <c r="B2750" s="909" t="s">
        <v>25255</v>
      </c>
      <c r="C2750" s="985">
        <v>1116</v>
      </c>
      <c r="D2750" s="1217">
        <f t="shared" si="47"/>
        <v>837</v>
      </c>
    </row>
    <row r="2751" spans="1:4" ht="14.4">
      <c r="A2751" s="909" t="s">
        <v>25256</v>
      </c>
      <c r="B2751" s="909" t="s">
        <v>25255</v>
      </c>
      <c r="C2751" s="985">
        <v>1360</v>
      </c>
      <c r="D2751" s="1217">
        <f t="shared" si="47"/>
        <v>1020</v>
      </c>
    </row>
    <row r="2752" spans="1:4" ht="14.4">
      <c r="A2752" s="909" t="s">
        <v>25257</v>
      </c>
      <c r="B2752" s="909" t="s">
        <v>25255</v>
      </c>
      <c r="C2752" s="985">
        <v>1474</v>
      </c>
      <c r="D2752" s="1217">
        <f t="shared" si="47"/>
        <v>1105.5</v>
      </c>
    </row>
    <row r="2753" spans="1:4" ht="14.4">
      <c r="A2753" s="909" t="s">
        <v>25258</v>
      </c>
      <c r="B2753" s="909" t="s">
        <v>25259</v>
      </c>
      <c r="C2753" s="985">
        <v>1208</v>
      </c>
      <c r="D2753" s="1217">
        <f t="shared" si="47"/>
        <v>906</v>
      </c>
    </row>
    <row r="2754" spans="1:4" ht="14.4">
      <c r="A2754" s="909" t="s">
        <v>25260</v>
      </c>
      <c r="B2754" s="909" t="s">
        <v>25259</v>
      </c>
      <c r="C2754" s="985">
        <v>1414</v>
      </c>
      <c r="D2754" s="1217">
        <f t="shared" si="47"/>
        <v>1060.5</v>
      </c>
    </row>
    <row r="2755" spans="1:4" ht="14.4">
      <c r="A2755" s="909" t="s">
        <v>25261</v>
      </c>
      <c r="B2755" s="909" t="s">
        <v>25259</v>
      </c>
      <c r="C2755" s="985">
        <v>1535</v>
      </c>
      <c r="D2755" s="1217">
        <f t="shared" si="47"/>
        <v>1151.25</v>
      </c>
    </row>
    <row r="2756" spans="1:4" ht="14.4">
      <c r="A2756" s="909" t="s">
        <v>25262</v>
      </c>
      <c r="B2756" s="909" t="s">
        <v>25263</v>
      </c>
      <c r="C2756" s="985">
        <v>102</v>
      </c>
      <c r="D2756" s="1217">
        <f t="shared" si="47"/>
        <v>76.5</v>
      </c>
    </row>
    <row r="2757" spans="1:4" ht="14.4">
      <c r="A2757" s="909" t="s">
        <v>25264</v>
      </c>
      <c r="B2757" s="909" t="s">
        <v>25265</v>
      </c>
      <c r="C2757" s="985">
        <v>128</v>
      </c>
      <c r="D2757" s="1217">
        <f t="shared" si="47"/>
        <v>96</v>
      </c>
    </row>
    <row r="2758" spans="1:4" ht="14.4">
      <c r="A2758" s="909" t="s">
        <v>25266</v>
      </c>
      <c r="B2758" s="909" t="s">
        <v>25267</v>
      </c>
      <c r="C2758" s="985">
        <v>142</v>
      </c>
      <c r="D2758" s="1217">
        <f t="shared" si="47"/>
        <v>106.5</v>
      </c>
    </row>
    <row r="2759" spans="1:4" ht="14.4">
      <c r="A2759" s="909" t="s">
        <v>25268</v>
      </c>
      <c r="B2759" s="909" t="s">
        <v>25269</v>
      </c>
      <c r="C2759" s="985">
        <v>164</v>
      </c>
      <c r="D2759" s="1217">
        <f t="shared" si="47"/>
        <v>123</v>
      </c>
    </row>
    <row r="2760" spans="1:4" ht="14.4">
      <c r="A2760" s="909" t="s">
        <v>25270</v>
      </c>
      <c r="B2760" s="909" t="s">
        <v>25271</v>
      </c>
      <c r="C2760" s="985">
        <v>198</v>
      </c>
      <c r="D2760" s="1217">
        <f t="shared" si="47"/>
        <v>148.5</v>
      </c>
    </row>
    <row r="2761" spans="1:4" ht="14.4">
      <c r="A2761" s="909" t="s">
        <v>25272</v>
      </c>
      <c r="B2761" s="909" t="s">
        <v>25273</v>
      </c>
      <c r="C2761" s="985">
        <v>244</v>
      </c>
      <c r="D2761" s="1217">
        <f t="shared" si="47"/>
        <v>183</v>
      </c>
    </row>
    <row r="2762" spans="1:4" ht="14.4">
      <c r="A2762" s="909" t="s">
        <v>25274</v>
      </c>
      <c r="B2762" s="909" t="s">
        <v>25275</v>
      </c>
      <c r="C2762" s="985">
        <v>187</v>
      </c>
      <c r="D2762" s="1217">
        <f t="shared" si="47"/>
        <v>140.25</v>
      </c>
    </row>
    <row r="2763" spans="1:4" ht="14.4">
      <c r="A2763" s="909" t="s">
        <v>25276</v>
      </c>
      <c r="B2763" s="909" t="s">
        <v>25277</v>
      </c>
      <c r="C2763" s="985">
        <v>202</v>
      </c>
      <c r="D2763" s="1217">
        <f t="shared" si="47"/>
        <v>151.5</v>
      </c>
    </row>
    <row r="2764" spans="1:4" ht="14.4">
      <c r="A2764" s="909" t="s">
        <v>25278</v>
      </c>
      <c r="B2764" s="909" t="s">
        <v>25279</v>
      </c>
      <c r="C2764" s="985">
        <v>233</v>
      </c>
      <c r="D2764" s="1217">
        <f t="shared" si="47"/>
        <v>174.75</v>
      </c>
    </row>
    <row r="2765" spans="1:4" ht="14.4">
      <c r="A2765" s="909" t="s">
        <v>25280</v>
      </c>
      <c r="B2765" s="909" t="s">
        <v>25281</v>
      </c>
      <c r="C2765" s="985">
        <v>268</v>
      </c>
      <c r="D2765" s="1217">
        <f t="shared" ref="D2765:D2828" si="48">C2765*0.75</f>
        <v>201</v>
      </c>
    </row>
    <row r="2766" spans="1:4" ht="14.4">
      <c r="A2766" s="909" t="s">
        <v>25282</v>
      </c>
      <c r="B2766" s="909" t="s">
        <v>25283</v>
      </c>
      <c r="C2766" s="985">
        <v>283</v>
      </c>
      <c r="D2766" s="1217">
        <f t="shared" si="48"/>
        <v>212.25</v>
      </c>
    </row>
    <row r="2767" spans="1:4" ht="14.4">
      <c r="A2767" s="909" t="s">
        <v>25284</v>
      </c>
      <c r="B2767" s="909" t="s">
        <v>25285</v>
      </c>
      <c r="C2767" s="985">
        <v>161</v>
      </c>
      <c r="D2767" s="1217">
        <f t="shared" si="48"/>
        <v>120.75</v>
      </c>
    </row>
    <row r="2768" spans="1:4" ht="14.4">
      <c r="A2768" s="909" t="s">
        <v>25286</v>
      </c>
      <c r="B2768" s="909" t="s">
        <v>25287</v>
      </c>
      <c r="C2768" s="985">
        <v>243</v>
      </c>
      <c r="D2768" s="1217">
        <f t="shared" si="48"/>
        <v>182.25</v>
      </c>
    </row>
    <row r="2769" spans="1:4" ht="14.4">
      <c r="A2769" s="909" t="s">
        <v>25288</v>
      </c>
      <c r="B2769" s="909" t="s">
        <v>25289</v>
      </c>
      <c r="C2769" s="985">
        <v>49</v>
      </c>
      <c r="D2769" s="1217">
        <f t="shared" si="48"/>
        <v>36.75</v>
      </c>
    </row>
    <row r="2770" spans="1:4" ht="14.4">
      <c r="A2770" s="909" t="s">
        <v>25290</v>
      </c>
      <c r="B2770" s="909" t="s">
        <v>25291</v>
      </c>
      <c r="C2770" s="985">
        <v>43</v>
      </c>
      <c r="D2770" s="1217">
        <f t="shared" si="48"/>
        <v>32.25</v>
      </c>
    </row>
    <row r="2771" spans="1:4" ht="14.4">
      <c r="A2771" s="909" t="s">
        <v>25292</v>
      </c>
      <c r="B2771" s="909" t="s">
        <v>25293</v>
      </c>
      <c r="C2771" s="985">
        <v>110</v>
      </c>
      <c r="D2771" s="1217">
        <f t="shared" si="48"/>
        <v>82.5</v>
      </c>
    </row>
    <row r="2772" spans="1:4" ht="14.4">
      <c r="A2772" s="909" t="s">
        <v>25294</v>
      </c>
      <c r="B2772" s="909" t="s">
        <v>25295</v>
      </c>
      <c r="C2772" s="985">
        <v>119</v>
      </c>
      <c r="D2772" s="1217">
        <f t="shared" si="48"/>
        <v>89.25</v>
      </c>
    </row>
    <row r="2773" spans="1:4" ht="14.4">
      <c r="A2773" s="909" t="s">
        <v>25296</v>
      </c>
      <c r="B2773" s="909" t="s">
        <v>25297</v>
      </c>
      <c r="C2773" s="985">
        <v>132</v>
      </c>
      <c r="D2773" s="1217">
        <f t="shared" si="48"/>
        <v>99</v>
      </c>
    </row>
    <row r="2774" spans="1:4" ht="14.4">
      <c r="A2774" s="909" t="s">
        <v>25298</v>
      </c>
      <c r="B2774" s="909" t="s">
        <v>25299</v>
      </c>
      <c r="C2774" s="985">
        <v>973</v>
      </c>
      <c r="D2774" s="1217">
        <f t="shared" si="48"/>
        <v>729.75</v>
      </c>
    </row>
    <row r="2775" spans="1:4" ht="14.4">
      <c r="A2775" s="909" t="s">
        <v>25300</v>
      </c>
      <c r="B2775" s="909" t="s">
        <v>25301</v>
      </c>
      <c r="C2775" s="985">
        <v>1253</v>
      </c>
      <c r="D2775" s="1217">
        <f t="shared" si="48"/>
        <v>939.75</v>
      </c>
    </row>
    <row r="2776" spans="1:4" ht="14.4">
      <c r="A2776" s="909" t="s">
        <v>25302</v>
      </c>
      <c r="B2776" s="909" t="s">
        <v>25303</v>
      </c>
      <c r="C2776" s="985">
        <v>1806</v>
      </c>
      <c r="D2776" s="1217">
        <f t="shared" si="48"/>
        <v>1354.5</v>
      </c>
    </row>
    <row r="2777" spans="1:4" ht="14.4">
      <c r="A2777" s="909" t="s">
        <v>25304</v>
      </c>
      <c r="B2777" s="909" t="s">
        <v>25305</v>
      </c>
      <c r="C2777" s="985">
        <v>2084</v>
      </c>
      <c r="D2777" s="1217">
        <f t="shared" si="48"/>
        <v>1563</v>
      </c>
    </row>
    <row r="2778" spans="1:4" ht="14.4">
      <c r="A2778" s="909" t="s">
        <v>25306</v>
      </c>
      <c r="B2778" s="909" t="s">
        <v>25307</v>
      </c>
      <c r="C2778" s="985">
        <v>164</v>
      </c>
      <c r="D2778" s="1217">
        <f t="shared" si="48"/>
        <v>123</v>
      </c>
    </row>
    <row r="2779" spans="1:4" ht="14.4">
      <c r="A2779" s="909" t="s">
        <v>25308</v>
      </c>
      <c r="B2779" s="909" t="s">
        <v>25309</v>
      </c>
      <c r="C2779" s="985">
        <v>317</v>
      </c>
      <c r="D2779" s="1217">
        <f t="shared" si="48"/>
        <v>237.75</v>
      </c>
    </row>
    <row r="2780" spans="1:4" ht="14.4">
      <c r="A2780" s="909" t="s">
        <v>25310</v>
      </c>
      <c r="B2780" s="909" t="s">
        <v>25311</v>
      </c>
      <c r="C2780" s="985">
        <v>384</v>
      </c>
      <c r="D2780" s="1217">
        <f t="shared" si="48"/>
        <v>288</v>
      </c>
    </row>
    <row r="2781" spans="1:4" ht="14.4">
      <c r="A2781" s="909" t="s">
        <v>25312</v>
      </c>
      <c r="B2781" s="909" t="s">
        <v>25313</v>
      </c>
      <c r="C2781" s="985">
        <v>1602</v>
      </c>
      <c r="D2781" s="1217">
        <f t="shared" si="48"/>
        <v>1201.5</v>
      </c>
    </row>
    <row r="2782" spans="1:4" ht="14.4">
      <c r="A2782" s="909" t="s">
        <v>25314</v>
      </c>
      <c r="B2782" s="909" t="s">
        <v>25315</v>
      </c>
      <c r="C2782" s="985">
        <v>1602</v>
      </c>
      <c r="D2782" s="1217">
        <f t="shared" si="48"/>
        <v>1201.5</v>
      </c>
    </row>
    <row r="2783" spans="1:4" ht="14.4">
      <c r="A2783" s="909" t="s">
        <v>25316</v>
      </c>
      <c r="B2783" s="909" t="s">
        <v>25317</v>
      </c>
      <c r="C2783" s="985">
        <v>1602</v>
      </c>
      <c r="D2783" s="1217">
        <f t="shared" si="48"/>
        <v>1201.5</v>
      </c>
    </row>
    <row r="2784" spans="1:4" ht="14.4">
      <c r="A2784" s="909" t="s">
        <v>25318</v>
      </c>
      <c r="B2784" s="909" t="s">
        <v>25319</v>
      </c>
      <c r="C2784" s="985">
        <v>1762</v>
      </c>
      <c r="D2784" s="1217">
        <f t="shared" si="48"/>
        <v>1321.5</v>
      </c>
    </row>
    <row r="2785" spans="1:4" ht="14.4">
      <c r="A2785" s="909" t="s">
        <v>25320</v>
      </c>
      <c r="B2785" s="909" t="s">
        <v>25321</v>
      </c>
      <c r="C2785" s="985">
        <v>1762</v>
      </c>
      <c r="D2785" s="1217">
        <f t="shared" si="48"/>
        <v>1321.5</v>
      </c>
    </row>
    <row r="2786" spans="1:4" ht="14.4">
      <c r="A2786" s="909" t="s">
        <v>25322</v>
      </c>
      <c r="B2786" s="909" t="s">
        <v>25323</v>
      </c>
      <c r="C2786" s="985">
        <v>1762</v>
      </c>
      <c r="D2786" s="1217">
        <f t="shared" si="48"/>
        <v>1321.5</v>
      </c>
    </row>
    <row r="2787" spans="1:4" ht="14.4">
      <c r="A2787" s="909" t="s">
        <v>25324</v>
      </c>
      <c r="B2787" s="909" t="s">
        <v>25325</v>
      </c>
      <c r="C2787" s="985">
        <v>1869</v>
      </c>
      <c r="D2787" s="1217">
        <f t="shared" si="48"/>
        <v>1401.75</v>
      </c>
    </row>
    <row r="2788" spans="1:4" ht="14.4">
      <c r="A2788" s="909" t="s">
        <v>25326</v>
      </c>
      <c r="B2788" s="909" t="s">
        <v>25327</v>
      </c>
      <c r="C2788" s="985">
        <v>1869</v>
      </c>
      <c r="D2788" s="1217">
        <f t="shared" si="48"/>
        <v>1401.75</v>
      </c>
    </row>
    <row r="2789" spans="1:4" ht="14.4">
      <c r="A2789" s="909" t="s">
        <v>25328</v>
      </c>
      <c r="B2789" s="909" t="s">
        <v>25329</v>
      </c>
      <c r="C2789" s="985">
        <v>1869</v>
      </c>
      <c r="D2789" s="1217">
        <f t="shared" si="48"/>
        <v>1401.75</v>
      </c>
    </row>
    <row r="2790" spans="1:4" ht="14.4">
      <c r="A2790" s="909" t="s">
        <v>25330</v>
      </c>
      <c r="B2790" s="909" t="s">
        <v>25331</v>
      </c>
      <c r="C2790" s="985">
        <v>385</v>
      </c>
      <c r="D2790" s="1217">
        <f t="shared" si="48"/>
        <v>288.75</v>
      </c>
    </row>
    <row r="2791" spans="1:4" ht="14.4">
      <c r="A2791" s="909" t="s">
        <v>25332</v>
      </c>
      <c r="B2791" s="909" t="s">
        <v>25333</v>
      </c>
      <c r="C2791" s="985">
        <v>82</v>
      </c>
      <c r="D2791" s="1217">
        <f t="shared" si="48"/>
        <v>61.5</v>
      </c>
    </row>
    <row r="2792" spans="1:4" ht="14.4">
      <c r="A2792" s="909" t="s">
        <v>25334</v>
      </c>
      <c r="B2792" s="909" t="s">
        <v>25335</v>
      </c>
      <c r="C2792" s="985">
        <v>93</v>
      </c>
      <c r="D2792" s="1217">
        <f t="shared" si="48"/>
        <v>69.75</v>
      </c>
    </row>
    <row r="2793" spans="1:4" ht="14.4">
      <c r="A2793" s="909" t="s">
        <v>25336</v>
      </c>
      <c r="B2793" s="909" t="s">
        <v>25337</v>
      </c>
      <c r="C2793" s="985">
        <v>108</v>
      </c>
      <c r="D2793" s="1217">
        <f t="shared" si="48"/>
        <v>81</v>
      </c>
    </row>
    <row r="2794" spans="1:4" ht="14.4">
      <c r="A2794" s="909" t="s">
        <v>25338</v>
      </c>
      <c r="B2794" s="909" t="s">
        <v>25339</v>
      </c>
      <c r="C2794" s="985">
        <v>330</v>
      </c>
      <c r="D2794" s="1217">
        <f t="shared" si="48"/>
        <v>247.5</v>
      </c>
    </row>
    <row r="2795" spans="1:4" ht="14.4">
      <c r="A2795" s="909" t="s">
        <v>25340</v>
      </c>
      <c r="B2795" s="909" t="s">
        <v>25341</v>
      </c>
      <c r="C2795" s="985">
        <v>17</v>
      </c>
      <c r="D2795" s="1217">
        <f t="shared" si="48"/>
        <v>12.75</v>
      </c>
    </row>
    <row r="2796" spans="1:4" ht="14.4">
      <c r="A2796" s="909" t="s">
        <v>25342</v>
      </c>
      <c r="B2796" s="909" t="s">
        <v>25343</v>
      </c>
      <c r="C2796" s="985">
        <v>18</v>
      </c>
      <c r="D2796" s="1217">
        <f t="shared" si="48"/>
        <v>13.5</v>
      </c>
    </row>
    <row r="2797" spans="1:4" ht="14.4">
      <c r="A2797" s="909" t="s">
        <v>25344</v>
      </c>
      <c r="B2797" s="909" t="s">
        <v>25345</v>
      </c>
      <c r="C2797" s="985">
        <v>20</v>
      </c>
      <c r="D2797" s="1217">
        <f t="shared" si="48"/>
        <v>15</v>
      </c>
    </row>
    <row r="2798" spans="1:4" ht="14.4">
      <c r="A2798" s="909" t="s">
        <v>25346</v>
      </c>
      <c r="B2798" s="909" t="s">
        <v>25347</v>
      </c>
      <c r="C2798" s="985">
        <v>275</v>
      </c>
      <c r="D2798" s="1217">
        <f t="shared" si="48"/>
        <v>206.25</v>
      </c>
    </row>
    <row r="2799" spans="1:4" ht="14.4">
      <c r="A2799" s="909" t="s">
        <v>25348</v>
      </c>
      <c r="B2799" s="909" t="s">
        <v>25349</v>
      </c>
      <c r="C2799" s="985">
        <v>283</v>
      </c>
      <c r="D2799" s="1217">
        <f t="shared" si="48"/>
        <v>212.25</v>
      </c>
    </row>
    <row r="2800" spans="1:4" ht="14.4">
      <c r="A2800" s="909" t="s">
        <v>25350</v>
      </c>
      <c r="B2800" s="909" t="s">
        <v>25351</v>
      </c>
      <c r="C2800" s="985">
        <v>290</v>
      </c>
      <c r="D2800" s="1217">
        <f t="shared" si="48"/>
        <v>217.5</v>
      </c>
    </row>
    <row r="2801" spans="1:4" ht="14.4">
      <c r="A2801" s="909" t="s">
        <v>25352</v>
      </c>
      <c r="B2801" s="909" t="s">
        <v>25353</v>
      </c>
      <c r="C2801" s="985">
        <v>415</v>
      </c>
      <c r="D2801" s="1217">
        <f t="shared" si="48"/>
        <v>311.25</v>
      </c>
    </row>
    <row r="2802" spans="1:4" ht="14.4">
      <c r="A2802" s="909" t="s">
        <v>25354</v>
      </c>
      <c r="B2802" s="909" t="s">
        <v>25355</v>
      </c>
      <c r="C2802" s="985">
        <v>425</v>
      </c>
      <c r="D2802" s="1217">
        <f t="shared" si="48"/>
        <v>318.75</v>
      </c>
    </row>
    <row r="2803" spans="1:4" ht="14.4">
      <c r="A2803" s="909" t="s">
        <v>25356</v>
      </c>
      <c r="B2803" s="909" t="s">
        <v>25357</v>
      </c>
      <c r="C2803" s="985">
        <v>440</v>
      </c>
      <c r="D2803" s="1217">
        <f t="shared" si="48"/>
        <v>330</v>
      </c>
    </row>
    <row r="2804" spans="1:4" ht="14.4">
      <c r="A2804" s="909" t="s">
        <v>25358</v>
      </c>
      <c r="B2804" s="909" t="s">
        <v>25359</v>
      </c>
      <c r="C2804" s="985">
        <v>305</v>
      </c>
      <c r="D2804" s="1217">
        <f t="shared" si="48"/>
        <v>228.75</v>
      </c>
    </row>
    <row r="2805" spans="1:4" ht="14.4">
      <c r="A2805" s="909" t="s">
        <v>25360</v>
      </c>
      <c r="B2805" s="909" t="s">
        <v>25361</v>
      </c>
      <c r="C2805" s="985">
        <v>316</v>
      </c>
      <c r="D2805" s="1217">
        <f t="shared" si="48"/>
        <v>237</v>
      </c>
    </row>
    <row r="2806" spans="1:4" ht="14.4">
      <c r="A2806" s="909" t="s">
        <v>25362</v>
      </c>
      <c r="B2806" s="909" t="s">
        <v>25363</v>
      </c>
      <c r="C2806" s="985">
        <v>317</v>
      </c>
      <c r="D2806" s="1217">
        <f t="shared" si="48"/>
        <v>237.75</v>
      </c>
    </row>
    <row r="2807" spans="1:4" ht="14.4">
      <c r="A2807" s="909" t="s">
        <v>25364</v>
      </c>
      <c r="B2807" s="909" t="s">
        <v>25365</v>
      </c>
      <c r="C2807" s="985">
        <v>328</v>
      </c>
      <c r="D2807" s="1217">
        <f t="shared" si="48"/>
        <v>246</v>
      </c>
    </row>
    <row r="2808" spans="1:4" ht="14.4">
      <c r="A2808" s="909" t="s">
        <v>25366</v>
      </c>
      <c r="B2808" s="909" t="s">
        <v>25367</v>
      </c>
      <c r="C2808" s="985">
        <v>335</v>
      </c>
      <c r="D2808" s="1217">
        <f t="shared" si="48"/>
        <v>251.25</v>
      </c>
    </row>
    <row r="2809" spans="1:4" ht="14.4">
      <c r="A2809" s="909" t="s">
        <v>25368</v>
      </c>
      <c r="B2809" s="909" t="s">
        <v>25369</v>
      </c>
      <c r="C2809" s="985">
        <v>358</v>
      </c>
      <c r="D2809" s="1217">
        <f t="shared" si="48"/>
        <v>268.5</v>
      </c>
    </row>
    <row r="2810" spans="1:4" ht="14.4">
      <c r="A2810" s="909" t="s">
        <v>25370</v>
      </c>
      <c r="B2810" s="909" t="s">
        <v>25371</v>
      </c>
      <c r="C2810" s="985">
        <v>360</v>
      </c>
      <c r="D2810" s="1217">
        <f t="shared" si="48"/>
        <v>270</v>
      </c>
    </row>
    <row r="2811" spans="1:4" ht="14.4">
      <c r="A2811" s="909" t="s">
        <v>25372</v>
      </c>
      <c r="B2811" s="909" t="s">
        <v>25373</v>
      </c>
      <c r="C2811" s="985">
        <v>318</v>
      </c>
      <c r="D2811" s="1217">
        <f t="shared" si="48"/>
        <v>238.5</v>
      </c>
    </row>
    <row r="2812" spans="1:4" ht="14.4">
      <c r="A2812" s="909" t="s">
        <v>25374</v>
      </c>
      <c r="B2812" s="909" t="s">
        <v>25375</v>
      </c>
      <c r="C2812" s="985">
        <v>336</v>
      </c>
      <c r="D2812" s="1217">
        <f t="shared" si="48"/>
        <v>252</v>
      </c>
    </row>
    <row r="2813" spans="1:4" ht="14.4">
      <c r="A2813" s="909" t="s">
        <v>25376</v>
      </c>
      <c r="B2813" s="909" t="s">
        <v>25377</v>
      </c>
      <c r="C2813" s="985">
        <v>345</v>
      </c>
      <c r="D2813" s="1217">
        <f t="shared" si="48"/>
        <v>258.75</v>
      </c>
    </row>
    <row r="2814" spans="1:4" ht="14.4">
      <c r="A2814" s="909" t="s">
        <v>25378</v>
      </c>
      <c r="B2814" s="909" t="s">
        <v>25379</v>
      </c>
      <c r="C2814" s="985">
        <v>362</v>
      </c>
      <c r="D2814" s="1217">
        <f t="shared" si="48"/>
        <v>271.5</v>
      </c>
    </row>
    <row r="2815" spans="1:4" ht="14.4">
      <c r="A2815" s="909" t="s">
        <v>25380</v>
      </c>
      <c r="B2815" s="909" t="s">
        <v>25381</v>
      </c>
      <c r="C2815" s="985">
        <v>328</v>
      </c>
      <c r="D2815" s="1217">
        <f t="shared" si="48"/>
        <v>246</v>
      </c>
    </row>
    <row r="2816" spans="1:4" ht="14.4">
      <c r="A2816" s="909" t="s">
        <v>25382</v>
      </c>
      <c r="B2816" s="909" t="s">
        <v>25383</v>
      </c>
      <c r="C2816" s="985">
        <v>335</v>
      </c>
      <c r="D2816" s="1217">
        <f t="shared" si="48"/>
        <v>251.25</v>
      </c>
    </row>
    <row r="2817" spans="1:4" ht="14.4">
      <c r="A2817" s="909" t="s">
        <v>25384</v>
      </c>
      <c r="B2817" s="909" t="s">
        <v>25385</v>
      </c>
      <c r="C2817" s="985">
        <v>527</v>
      </c>
      <c r="D2817" s="1217">
        <f t="shared" si="48"/>
        <v>395.25</v>
      </c>
    </row>
    <row r="2818" spans="1:4" ht="14.4">
      <c r="A2818" s="909" t="s">
        <v>25386</v>
      </c>
      <c r="B2818" s="909" t="s">
        <v>25387</v>
      </c>
      <c r="C2818" s="985">
        <v>546</v>
      </c>
      <c r="D2818" s="1217">
        <f t="shared" si="48"/>
        <v>409.5</v>
      </c>
    </row>
    <row r="2819" spans="1:4" ht="14.4">
      <c r="A2819" s="909" t="s">
        <v>25388</v>
      </c>
      <c r="B2819" s="909" t="s">
        <v>25389</v>
      </c>
      <c r="C2819" s="985">
        <v>556</v>
      </c>
      <c r="D2819" s="1217">
        <f t="shared" si="48"/>
        <v>417</v>
      </c>
    </row>
    <row r="2820" spans="1:4" ht="14.4">
      <c r="A2820" s="909" t="s">
        <v>25390</v>
      </c>
      <c r="B2820" s="909" t="s">
        <v>25391</v>
      </c>
      <c r="C2820" s="985">
        <v>879</v>
      </c>
      <c r="D2820" s="1217">
        <f t="shared" si="48"/>
        <v>659.25</v>
      </c>
    </row>
    <row r="2821" spans="1:4" ht="14.4">
      <c r="A2821" s="909" t="s">
        <v>25392</v>
      </c>
      <c r="B2821" s="909" t="s">
        <v>25393</v>
      </c>
      <c r="C2821" s="985">
        <v>571</v>
      </c>
      <c r="D2821" s="1217">
        <f t="shared" si="48"/>
        <v>428.25</v>
      </c>
    </row>
    <row r="2822" spans="1:4" ht="14.4">
      <c r="A2822" s="909" t="s">
        <v>25394</v>
      </c>
      <c r="B2822" s="909" t="s">
        <v>25395</v>
      </c>
      <c r="C2822" s="985">
        <v>591</v>
      </c>
      <c r="D2822" s="1217">
        <f t="shared" si="48"/>
        <v>443.25</v>
      </c>
    </row>
    <row r="2823" spans="1:4" ht="14.4">
      <c r="A2823" s="909" t="s">
        <v>25396</v>
      </c>
      <c r="B2823" s="909" t="s">
        <v>25397</v>
      </c>
      <c r="C2823" s="985">
        <v>612</v>
      </c>
      <c r="D2823" s="1217">
        <f t="shared" si="48"/>
        <v>459</v>
      </c>
    </row>
    <row r="2824" spans="1:4" ht="14.4">
      <c r="A2824" s="909" t="s">
        <v>25398</v>
      </c>
      <c r="B2824" s="909" t="s">
        <v>25399</v>
      </c>
      <c r="C2824" s="985">
        <v>629</v>
      </c>
      <c r="D2824" s="1217">
        <f t="shared" si="48"/>
        <v>471.75</v>
      </c>
    </row>
    <row r="2825" spans="1:4" ht="14.4">
      <c r="A2825" s="909" t="s">
        <v>25400</v>
      </c>
      <c r="B2825" s="909" t="s">
        <v>25401</v>
      </c>
      <c r="C2825" s="985">
        <v>621</v>
      </c>
      <c r="D2825" s="1217">
        <f t="shared" si="48"/>
        <v>465.75</v>
      </c>
    </row>
    <row r="2826" spans="1:4" ht="14.4">
      <c r="A2826" s="909" t="s">
        <v>25402</v>
      </c>
      <c r="B2826" s="909" t="s">
        <v>25403</v>
      </c>
      <c r="C2826" s="985">
        <v>646</v>
      </c>
      <c r="D2826" s="1217">
        <f t="shared" si="48"/>
        <v>484.5</v>
      </c>
    </row>
    <row r="2827" spans="1:4" ht="14.4">
      <c r="A2827" s="909" t="s">
        <v>25404</v>
      </c>
      <c r="B2827" s="909" t="s">
        <v>25405</v>
      </c>
      <c r="C2827" s="985">
        <v>672</v>
      </c>
      <c r="D2827" s="1217">
        <f t="shared" si="48"/>
        <v>504</v>
      </c>
    </row>
    <row r="2828" spans="1:4" ht="14.4">
      <c r="A2828" s="909" t="s">
        <v>25406</v>
      </c>
      <c r="B2828" s="909" t="s">
        <v>25407</v>
      </c>
      <c r="C2828" s="985">
        <v>699</v>
      </c>
      <c r="D2828" s="1217">
        <f t="shared" si="48"/>
        <v>524.25</v>
      </c>
    </row>
    <row r="2829" spans="1:4" ht="14.4">
      <c r="A2829" s="909" t="s">
        <v>25408</v>
      </c>
      <c r="B2829" s="909" t="s">
        <v>25409</v>
      </c>
      <c r="C2829" s="985">
        <v>615</v>
      </c>
      <c r="D2829" s="1217">
        <f t="shared" ref="D2829:D2892" si="49">C2829*0.75</f>
        <v>461.25</v>
      </c>
    </row>
    <row r="2830" spans="1:4" ht="14.4">
      <c r="A2830" s="909" t="s">
        <v>25410</v>
      </c>
      <c r="B2830" s="909" t="s">
        <v>25411</v>
      </c>
      <c r="C2830" s="985">
        <v>634</v>
      </c>
      <c r="D2830" s="1217">
        <f t="shared" si="49"/>
        <v>475.5</v>
      </c>
    </row>
    <row r="2831" spans="1:4" ht="14.4">
      <c r="A2831" s="909" t="s">
        <v>25412</v>
      </c>
      <c r="B2831" s="909" t="s">
        <v>25413</v>
      </c>
      <c r="C2831" s="985">
        <v>697</v>
      </c>
      <c r="D2831" s="1217">
        <f t="shared" si="49"/>
        <v>522.75</v>
      </c>
    </row>
    <row r="2832" spans="1:4" ht="14.4">
      <c r="A2832" s="909" t="s">
        <v>25414</v>
      </c>
      <c r="B2832" s="909" t="s">
        <v>25415</v>
      </c>
      <c r="C2832" s="985">
        <v>702</v>
      </c>
      <c r="D2832" s="1217">
        <f t="shared" si="49"/>
        <v>526.5</v>
      </c>
    </row>
    <row r="2833" spans="1:4" ht="14.4">
      <c r="A2833" s="909" t="s">
        <v>25416</v>
      </c>
      <c r="B2833" s="909" t="s">
        <v>25417</v>
      </c>
      <c r="C2833" s="985">
        <v>722</v>
      </c>
      <c r="D2833" s="1217">
        <f t="shared" si="49"/>
        <v>541.5</v>
      </c>
    </row>
    <row r="2834" spans="1:4" ht="14.4">
      <c r="A2834" s="909" t="s">
        <v>25418</v>
      </c>
      <c r="B2834" s="909" t="s">
        <v>25419</v>
      </c>
      <c r="C2834" s="985">
        <v>646</v>
      </c>
      <c r="D2834" s="1217">
        <f t="shared" si="49"/>
        <v>484.5</v>
      </c>
    </row>
    <row r="2835" spans="1:4" ht="14.4">
      <c r="A2835" s="909" t="s">
        <v>25420</v>
      </c>
      <c r="B2835" s="909" t="s">
        <v>25421</v>
      </c>
      <c r="C2835" s="985">
        <v>755</v>
      </c>
      <c r="D2835" s="1217">
        <f t="shared" si="49"/>
        <v>566.25</v>
      </c>
    </row>
    <row r="2836" spans="1:4" ht="14.4">
      <c r="A2836" s="909" t="s">
        <v>25422</v>
      </c>
      <c r="B2836" s="909" t="s">
        <v>25423</v>
      </c>
      <c r="C2836" s="985">
        <v>808</v>
      </c>
      <c r="D2836" s="1217">
        <f t="shared" si="49"/>
        <v>606</v>
      </c>
    </row>
    <row r="2837" spans="1:4" ht="14.4">
      <c r="A2837" s="909" t="s">
        <v>25424</v>
      </c>
      <c r="B2837" s="909" t="s">
        <v>25425</v>
      </c>
      <c r="C2837" s="985">
        <v>827</v>
      </c>
      <c r="D2837" s="1217">
        <f t="shared" si="49"/>
        <v>620.25</v>
      </c>
    </row>
    <row r="2838" spans="1:4" ht="14.4">
      <c r="A2838" s="909" t="s">
        <v>25426</v>
      </c>
      <c r="B2838" s="909" t="s">
        <v>25427</v>
      </c>
      <c r="C2838" s="985">
        <v>1253</v>
      </c>
      <c r="D2838" s="1217">
        <f t="shared" si="49"/>
        <v>939.75</v>
      </c>
    </row>
    <row r="2839" spans="1:4" ht="14.4">
      <c r="A2839" s="909" t="s">
        <v>25428</v>
      </c>
      <c r="B2839" s="909" t="s">
        <v>25429</v>
      </c>
      <c r="C2839" s="985">
        <v>821</v>
      </c>
      <c r="D2839" s="1217">
        <f t="shared" si="49"/>
        <v>615.75</v>
      </c>
    </row>
    <row r="2840" spans="1:4" ht="14.4">
      <c r="A2840" s="909" t="s">
        <v>25430</v>
      </c>
      <c r="B2840" s="909" t="s">
        <v>25431</v>
      </c>
      <c r="C2840" s="985">
        <v>875</v>
      </c>
      <c r="D2840" s="1217">
        <f t="shared" si="49"/>
        <v>656.25</v>
      </c>
    </row>
    <row r="2841" spans="1:4" ht="14.4">
      <c r="A2841" s="909" t="s">
        <v>25432</v>
      </c>
      <c r="B2841" s="909" t="s">
        <v>25433</v>
      </c>
      <c r="C2841" s="985">
        <v>875</v>
      </c>
      <c r="D2841" s="1217">
        <f t="shared" si="49"/>
        <v>656.25</v>
      </c>
    </row>
    <row r="2842" spans="1:4" ht="14.4">
      <c r="A2842" s="909" t="s">
        <v>25434</v>
      </c>
      <c r="B2842" s="909" t="s">
        <v>25435</v>
      </c>
      <c r="C2842" s="985">
        <v>984</v>
      </c>
      <c r="D2842" s="1217">
        <f t="shared" si="49"/>
        <v>738</v>
      </c>
    </row>
    <row r="2843" spans="1:4" ht="14.4">
      <c r="A2843" s="909" t="s">
        <v>25436</v>
      </c>
      <c r="B2843" s="909" t="s">
        <v>25437</v>
      </c>
      <c r="C2843" s="985">
        <v>889</v>
      </c>
      <c r="D2843" s="1217">
        <f t="shared" si="49"/>
        <v>666.75</v>
      </c>
    </row>
    <row r="2844" spans="1:4" ht="14.4">
      <c r="A2844" s="909" t="s">
        <v>25438</v>
      </c>
      <c r="B2844" s="909" t="s">
        <v>25439</v>
      </c>
      <c r="C2844" s="985">
        <v>954</v>
      </c>
      <c r="D2844" s="1217">
        <f t="shared" si="49"/>
        <v>715.5</v>
      </c>
    </row>
    <row r="2845" spans="1:4" ht="14.4">
      <c r="A2845" s="909" t="s">
        <v>25440</v>
      </c>
      <c r="B2845" s="909" t="s">
        <v>25441</v>
      </c>
      <c r="C2845" s="985">
        <v>1024</v>
      </c>
      <c r="D2845" s="1217">
        <f t="shared" si="49"/>
        <v>768</v>
      </c>
    </row>
    <row r="2846" spans="1:4" ht="14.4">
      <c r="A2846" s="909" t="s">
        <v>25442</v>
      </c>
      <c r="B2846" s="909" t="s">
        <v>25443</v>
      </c>
      <c r="C2846" s="985">
        <v>1105</v>
      </c>
      <c r="D2846" s="1217">
        <f t="shared" si="49"/>
        <v>828.75</v>
      </c>
    </row>
    <row r="2847" spans="1:4" ht="14.4">
      <c r="A2847" s="909" t="s">
        <v>25444</v>
      </c>
      <c r="B2847" s="909" t="s">
        <v>25445</v>
      </c>
      <c r="C2847" s="985">
        <v>915</v>
      </c>
      <c r="D2847" s="1217">
        <f t="shared" si="49"/>
        <v>686.25</v>
      </c>
    </row>
    <row r="2848" spans="1:4" ht="14.4">
      <c r="A2848" s="909" t="s">
        <v>25446</v>
      </c>
      <c r="B2848" s="909" t="s">
        <v>25447</v>
      </c>
      <c r="C2848" s="985">
        <v>980</v>
      </c>
      <c r="D2848" s="1217">
        <f t="shared" si="49"/>
        <v>735</v>
      </c>
    </row>
    <row r="2849" spans="1:4" ht="14.4">
      <c r="A2849" s="909" t="s">
        <v>25448</v>
      </c>
      <c r="B2849" s="909" t="s">
        <v>25449</v>
      </c>
      <c r="C2849" s="985">
        <v>1195</v>
      </c>
      <c r="D2849" s="1217">
        <f t="shared" si="49"/>
        <v>896.25</v>
      </c>
    </row>
    <row r="2850" spans="1:4" ht="14.4">
      <c r="A2850" s="909" t="s">
        <v>25450</v>
      </c>
      <c r="B2850" s="909" t="s">
        <v>25451</v>
      </c>
      <c r="C2850" s="985">
        <v>1047</v>
      </c>
      <c r="D2850" s="1217">
        <f t="shared" si="49"/>
        <v>785.25</v>
      </c>
    </row>
    <row r="2851" spans="1:4" ht="14.4">
      <c r="A2851" s="909" t="s">
        <v>25452</v>
      </c>
      <c r="B2851" s="909" t="s">
        <v>25453</v>
      </c>
      <c r="C2851" s="985">
        <v>1128</v>
      </c>
      <c r="D2851" s="1217">
        <f t="shared" si="49"/>
        <v>846</v>
      </c>
    </row>
    <row r="2852" spans="1:4" ht="14.4">
      <c r="A2852" s="909" t="s">
        <v>25454</v>
      </c>
      <c r="B2852" s="909" t="s">
        <v>25455</v>
      </c>
      <c r="C2852" s="985">
        <v>954</v>
      </c>
      <c r="D2852" s="1217">
        <f t="shared" si="49"/>
        <v>715.5</v>
      </c>
    </row>
    <row r="2853" spans="1:4" ht="14.4">
      <c r="A2853" s="909" t="s">
        <v>25456</v>
      </c>
      <c r="B2853" s="909" t="s">
        <v>25457</v>
      </c>
      <c r="C2853" s="985">
        <v>1037</v>
      </c>
      <c r="D2853" s="1217">
        <f t="shared" si="49"/>
        <v>777.75</v>
      </c>
    </row>
    <row r="2854" spans="1:4" ht="14.4">
      <c r="A2854" s="909" t="s">
        <v>25458</v>
      </c>
      <c r="B2854" s="909" t="s">
        <v>25459</v>
      </c>
      <c r="C2854" s="985">
        <v>1079</v>
      </c>
      <c r="D2854" s="1217">
        <f t="shared" si="49"/>
        <v>809.25</v>
      </c>
    </row>
    <row r="2855" spans="1:4" ht="14.4">
      <c r="A2855" s="909" t="s">
        <v>25460</v>
      </c>
      <c r="B2855" s="909" t="s">
        <v>25461</v>
      </c>
      <c r="C2855" s="985">
        <v>1087</v>
      </c>
      <c r="D2855" s="1217">
        <f t="shared" si="49"/>
        <v>815.25</v>
      </c>
    </row>
    <row r="2856" spans="1:4" ht="14.4">
      <c r="A2856" s="909" t="s">
        <v>25462</v>
      </c>
      <c r="B2856" s="909" t="s">
        <v>25463</v>
      </c>
      <c r="C2856" s="985">
        <v>1161</v>
      </c>
      <c r="D2856" s="1217">
        <f t="shared" si="49"/>
        <v>870.75</v>
      </c>
    </row>
    <row r="2857" spans="1:4" ht="14.4">
      <c r="A2857" s="909" t="s">
        <v>25464</v>
      </c>
      <c r="B2857" s="909" t="s">
        <v>25465</v>
      </c>
      <c r="C2857" s="985">
        <v>1206</v>
      </c>
      <c r="D2857" s="1217">
        <f t="shared" si="49"/>
        <v>904.5</v>
      </c>
    </row>
    <row r="2858" spans="1:4" ht="14.4">
      <c r="A2858" s="909" t="s">
        <v>25466</v>
      </c>
      <c r="B2858" s="909" t="s">
        <v>25467</v>
      </c>
      <c r="C2858" s="985">
        <v>1208</v>
      </c>
      <c r="D2858" s="1217">
        <f t="shared" si="49"/>
        <v>906</v>
      </c>
    </row>
    <row r="2859" spans="1:4" ht="14.4">
      <c r="A2859" s="909" t="s">
        <v>25468</v>
      </c>
      <c r="B2859" s="909" t="s">
        <v>25469</v>
      </c>
      <c r="C2859" s="985">
        <v>1217</v>
      </c>
      <c r="D2859" s="1217">
        <f t="shared" si="49"/>
        <v>912.75</v>
      </c>
    </row>
    <row r="2860" spans="1:4" ht="14.4">
      <c r="A2860" s="909" t="s">
        <v>25470</v>
      </c>
      <c r="B2860" s="909" t="s">
        <v>25471</v>
      </c>
      <c r="C2860" s="985">
        <v>1263</v>
      </c>
      <c r="D2860" s="1217">
        <f t="shared" si="49"/>
        <v>947.25</v>
      </c>
    </row>
    <row r="2861" spans="1:4" ht="14.4">
      <c r="A2861" s="909" t="s">
        <v>25472</v>
      </c>
      <c r="B2861" s="909" t="s">
        <v>25473</v>
      </c>
      <c r="C2861" s="985">
        <v>1452</v>
      </c>
      <c r="D2861" s="1217">
        <f t="shared" si="49"/>
        <v>1089</v>
      </c>
    </row>
    <row r="2862" spans="1:4" ht="14.4">
      <c r="A2862" s="909" t="s">
        <v>25474</v>
      </c>
      <c r="B2862" s="909" t="s">
        <v>25475</v>
      </c>
      <c r="C2862" s="985">
        <v>1217</v>
      </c>
      <c r="D2862" s="1217">
        <f t="shared" si="49"/>
        <v>912.75</v>
      </c>
    </row>
    <row r="2863" spans="1:4" ht="14.4">
      <c r="A2863" s="909" t="s">
        <v>25476</v>
      </c>
      <c r="B2863" s="909" t="s">
        <v>25477</v>
      </c>
      <c r="C2863" s="985">
        <v>1263</v>
      </c>
      <c r="D2863" s="1217">
        <f t="shared" si="49"/>
        <v>947.25</v>
      </c>
    </row>
    <row r="2864" spans="1:4" ht="14.4">
      <c r="A2864" s="909" t="s">
        <v>25478</v>
      </c>
      <c r="B2864" s="909" t="s">
        <v>25479</v>
      </c>
      <c r="C2864" s="985">
        <v>1280</v>
      </c>
      <c r="D2864" s="1217">
        <f t="shared" si="49"/>
        <v>960</v>
      </c>
    </row>
    <row r="2865" spans="1:4" ht="14.4">
      <c r="A2865" s="909" t="s">
        <v>25480</v>
      </c>
      <c r="B2865" s="909" t="s">
        <v>25481</v>
      </c>
      <c r="C2865" s="985">
        <v>1341</v>
      </c>
      <c r="D2865" s="1217">
        <f t="shared" si="49"/>
        <v>1005.75</v>
      </c>
    </row>
    <row r="2866" spans="1:4" ht="14.4">
      <c r="A2866" s="909" t="s">
        <v>25482</v>
      </c>
      <c r="B2866" s="909" t="s">
        <v>25483</v>
      </c>
      <c r="C2866" s="985">
        <v>1350</v>
      </c>
      <c r="D2866" s="1217">
        <f t="shared" si="49"/>
        <v>1012.5</v>
      </c>
    </row>
    <row r="2867" spans="1:4" ht="14.4">
      <c r="A2867" s="909" t="s">
        <v>25484</v>
      </c>
      <c r="B2867" s="909" t="s">
        <v>25485</v>
      </c>
      <c r="C2867" s="985">
        <v>1446</v>
      </c>
      <c r="D2867" s="1217">
        <f t="shared" si="49"/>
        <v>1084.5</v>
      </c>
    </row>
    <row r="2868" spans="1:4" ht="14.4">
      <c r="A2868" s="909" t="s">
        <v>25486</v>
      </c>
      <c r="B2868" s="909" t="s">
        <v>25487</v>
      </c>
      <c r="C2868" s="985">
        <v>1509</v>
      </c>
      <c r="D2868" s="1217">
        <f t="shared" si="49"/>
        <v>1131.75</v>
      </c>
    </row>
    <row r="2869" spans="1:4" ht="14.4">
      <c r="A2869" s="909" t="s">
        <v>25488</v>
      </c>
      <c r="B2869" s="909" t="s">
        <v>25489</v>
      </c>
      <c r="C2869" s="985">
        <v>1555</v>
      </c>
      <c r="D2869" s="1217">
        <f t="shared" si="49"/>
        <v>1166.25</v>
      </c>
    </row>
    <row r="2870" spans="1:4" ht="14.4">
      <c r="A2870" s="909" t="s">
        <v>25490</v>
      </c>
      <c r="B2870" s="909" t="s">
        <v>25491</v>
      </c>
      <c r="C2870" s="985">
        <v>1503</v>
      </c>
      <c r="D2870" s="1217">
        <f t="shared" si="49"/>
        <v>1127.25</v>
      </c>
    </row>
    <row r="2871" spans="1:4" ht="14.4">
      <c r="A2871" s="909" t="s">
        <v>25492</v>
      </c>
      <c r="B2871" s="909" t="s">
        <v>25493</v>
      </c>
      <c r="C2871" s="985">
        <v>1577</v>
      </c>
      <c r="D2871" s="1217">
        <f t="shared" si="49"/>
        <v>1182.75</v>
      </c>
    </row>
    <row r="2872" spans="1:4" ht="14.4">
      <c r="A2872" s="909" t="s">
        <v>25494</v>
      </c>
      <c r="B2872" s="909" t="s">
        <v>25495</v>
      </c>
      <c r="C2872" s="985">
        <v>1609</v>
      </c>
      <c r="D2872" s="1217">
        <f t="shared" si="49"/>
        <v>1206.75</v>
      </c>
    </row>
    <row r="2873" spans="1:4" ht="14.4">
      <c r="A2873" s="909" t="s">
        <v>25496</v>
      </c>
      <c r="B2873" s="909" t="s">
        <v>25497</v>
      </c>
      <c r="C2873" s="985">
        <v>1577</v>
      </c>
      <c r="D2873" s="1217">
        <f t="shared" si="49"/>
        <v>1182.75</v>
      </c>
    </row>
    <row r="2874" spans="1:4" ht="14.4">
      <c r="A2874" s="909" t="s">
        <v>25498</v>
      </c>
      <c r="B2874" s="909" t="s">
        <v>25499</v>
      </c>
      <c r="C2874" s="985">
        <v>228</v>
      </c>
      <c r="D2874" s="1217">
        <f t="shared" si="49"/>
        <v>171</v>
      </c>
    </row>
    <row r="2875" spans="1:4" ht="14.4">
      <c r="A2875" s="909" t="s">
        <v>25500</v>
      </c>
      <c r="B2875" s="909" t="s">
        <v>25501</v>
      </c>
      <c r="C2875" s="985">
        <v>243</v>
      </c>
      <c r="D2875" s="1217">
        <f t="shared" si="49"/>
        <v>182.25</v>
      </c>
    </row>
    <row r="2876" spans="1:4" ht="14.4">
      <c r="A2876" s="909" t="s">
        <v>25502</v>
      </c>
      <c r="B2876" s="909" t="s">
        <v>25503</v>
      </c>
      <c r="C2876" s="985">
        <v>251</v>
      </c>
      <c r="D2876" s="1217">
        <f t="shared" si="49"/>
        <v>188.25</v>
      </c>
    </row>
    <row r="2877" spans="1:4" ht="14.4">
      <c r="A2877" s="909" t="s">
        <v>25504</v>
      </c>
      <c r="B2877" s="909" t="s">
        <v>25505</v>
      </c>
      <c r="C2877" s="985">
        <v>255</v>
      </c>
      <c r="D2877" s="1217">
        <f t="shared" si="49"/>
        <v>191.25</v>
      </c>
    </row>
    <row r="2878" spans="1:4" ht="14.4">
      <c r="A2878" s="909" t="s">
        <v>25506</v>
      </c>
      <c r="B2878" s="909" t="s">
        <v>25507</v>
      </c>
      <c r="C2878" s="985">
        <v>178</v>
      </c>
      <c r="D2878" s="1217">
        <f t="shared" si="49"/>
        <v>133.5</v>
      </c>
    </row>
    <row r="2879" spans="1:4" ht="14.4">
      <c r="A2879" s="909" t="s">
        <v>25508</v>
      </c>
      <c r="B2879" s="909" t="s">
        <v>25509</v>
      </c>
      <c r="C2879" s="985">
        <v>269</v>
      </c>
      <c r="D2879" s="1217">
        <f t="shared" si="49"/>
        <v>201.75</v>
      </c>
    </row>
    <row r="2880" spans="1:4" ht="14.4">
      <c r="A2880" s="909" t="s">
        <v>25510</v>
      </c>
      <c r="B2880" s="909" t="s">
        <v>25511</v>
      </c>
      <c r="C2880" s="985">
        <v>191</v>
      </c>
      <c r="D2880" s="1217">
        <f t="shared" si="49"/>
        <v>143.25</v>
      </c>
    </row>
    <row r="2881" spans="1:4" ht="14.4">
      <c r="A2881" s="909" t="s">
        <v>25512</v>
      </c>
      <c r="B2881" s="909" t="s">
        <v>25513</v>
      </c>
      <c r="C2881" s="985">
        <v>204</v>
      </c>
      <c r="D2881" s="1217">
        <f t="shared" si="49"/>
        <v>153</v>
      </c>
    </row>
    <row r="2882" spans="1:4" ht="14.4">
      <c r="A2882" s="909" t="s">
        <v>25514</v>
      </c>
      <c r="B2882" s="909" t="s">
        <v>25515</v>
      </c>
      <c r="C2882" s="985">
        <v>222</v>
      </c>
      <c r="D2882" s="1217">
        <f t="shared" si="49"/>
        <v>166.5</v>
      </c>
    </row>
    <row r="2883" spans="1:4" ht="14.4">
      <c r="A2883" s="909" t="s">
        <v>25516</v>
      </c>
      <c r="B2883" s="909" t="s">
        <v>25517</v>
      </c>
      <c r="C2883" s="985">
        <v>192</v>
      </c>
      <c r="D2883" s="1217">
        <f t="shared" si="49"/>
        <v>144</v>
      </c>
    </row>
    <row r="2884" spans="1:4" ht="14.4">
      <c r="A2884" s="909" t="s">
        <v>25518</v>
      </c>
      <c r="B2884" s="909" t="s">
        <v>25519</v>
      </c>
      <c r="C2884" s="985">
        <v>212</v>
      </c>
      <c r="D2884" s="1217">
        <f t="shared" si="49"/>
        <v>159</v>
      </c>
    </row>
    <row r="2885" spans="1:4" ht="14.4">
      <c r="A2885" s="909" t="s">
        <v>25520</v>
      </c>
      <c r="B2885" s="909" t="s">
        <v>25521</v>
      </c>
      <c r="C2885" s="985">
        <v>232</v>
      </c>
      <c r="D2885" s="1217">
        <f t="shared" si="49"/>
        <v>174</v>
      </c>
    </row>
    <row r="2886" spans="1:4" ht="14.4">
      <c r="A2886" s="909" t="s">
        <v>25522</v>
      </c>
      <c r="B2886" s="909" t="s">
        <v>25523</v>
      </c>
      <c r="C2886" s="985">
        <v>258</v>
      </c>
      <c r="D2886" s="1217">
        <f t="shared" si="49"/>
        <v>193.5</v>
      </c>
    </row>
    <row r="2887" spans="1:4" ht="14.4">
      <c r="A2887" s="909" t="s">
        <v>25524</v>
      </c>
      <c r="B2887" s="909" t="s">
        <v>25525</v>
      </c>
      <c r="C2887" s="985">
        <v>283</v>
      </c>
      <c r="D2887" s="1217">
        <f t="shared" si="49"/>
        <v>212.25</v>
      </c>
    </row>
    <row r="2888" spans="1:4" ht="14.4">
      <c r="A2888" s="909" t="s">
        <v>25526</v>
      </c>
      <c r="B2888" s="909" t="s">
        <v>25527</v>
      </c>
      <c r="C2888" s="985">
        <v>336</v>
      </c>
      <c r="D2888" s="1217">
        <f t="shared" si="49"/>
        <v>252</v>
      </c>
    </row>
    <row r="2889" spans="1:4" ht="14.4">
      <c r="A2889" s="909" t="s">
        <v>25528</v>
      </c>
      <c r="B2889" s="909" t="s">
        <v>25529</v>
      </c>
      <c r="C2889" s="985">
        <v>158</v>
      </c>
      <c r="D2889" s="1217">
        <f t="shared" si="49"/>
        <v>118.5</v>
      </c>
    </row>
    <row r="2890" spans="1:4" ht="14.4">
      <c r="A2890" s="909" t="s">
        <v>25530</v>
      </c>
      <c r="B2890" s="909" t="s">
        <v>25531</v>
      </c>
      <c r="C2890" s="985">
        <v>177</v>
      </c>
      <c r="D2890" s="1217">
        <f t="shared" si="49"/>
        <v>132.75</v>
      </c>
    </row>
    <row r="2891" spans="1:4" ht="14.4">
      <c r="A2891" s="909" t="s">
        <v>25532</v>
      </c>
      <c r="B2891" s="909" t="s">
        <v>25533</v>
      </c>
      <c r="C2891" s="985">
        <v>218</v>
      </c>
      <c r="D2891" s="1217">
        <f t="shared" si="49"/>
        <v>163.5</v>
      </c>
    </row>
    <row r="2892" spans="1:4" ht="14.4">
      <c r="A2892" s="909" t="s">
        <v>25534</v>
      </c>
      <c r="B2892" s="909" t="s">
        <v>25535</v>
      </c>
      <c r="C2892" s="985">
        <v>218</v>
      </c>
      <c r="D2892" s="1217">
        <f t="shared" si="49"/>
        <v>163.5</v>
      </c>
    </row>
    <row r="2893" spans="1:4" ht="14.4">
      <c r="A2893" s="909" t="s">
        <v>25536</v>
      </c>
      <c r="B2893" s="909" t="s">
        <v>25537</v>
      </c>
      <c r="C2893" s="985">
        <v>274</v>
      </c>
      <c r="D2893" s="1217">
        <f t="shared" ref="D2893:D2956" si="50">C2893*0.75</f>
        <v>205.5</v>
      </c>
    </row>
    <row r="2894" spans="1:4" ht="14.4">
      <c r="A2894" s="909" t="s">
        <v>25538</v>
      </c>
      <c r="B2894" s="909" t="s">
        <v>25539</v>
      </c>
      <c r="C2894" s="985">
        <v>274</v>
      </c>
      <c r="D2894" s="1217">
        <f t="shared" si="50"/>
        <v>205.5</v>
      </c>
    </row>
    <row r="2895" spans="1:4" ht="14.4">
      <c r="A2895" s="909" t="s">
        <v>25540</v>
      </c>
      <c r="B2895" s="909" t="s">
        <v>25541</v>
      </c>
      <c r="C2895" s="985">
        <v>327</v>
      </c>
      <c r="D2895" s="1217">
        <f t="shared" si="50"/>
        <v>245.25</v>
      </c>
    </row>
    <row r="2896" spans="1:4" ht="14.4">
      <c r="A2896" s="909" t="s">
        <v>25542</v>
      </c>
      <c r="B2896" s="909" t="s">
        <v>25543</v>
      </c>
      <c r="C2896" s="985">
        <v>327</v>
      </c>
      <c r="D2896" s="1217">
        <f t="shared" si="50"/>
        <v>245.25</v>
      </c>
    </row>
    <row r="2897" spans="1:4" ht="14.4">
      <c r="A2897" s="909" t="s">
        <v>25544</v>
      </c>
      <c r="B2897" s="909" t="s">
        <v>25545</v>
      </c>
      <c r="C2897" s="985">
        <v>374</v>
      </c>
      <c r="D2897" s="1217">
        <f t="shared" si="50"/>
        <v>280.5</v>
      </c>
    </row>
    <row r="2898" spans="1:4" ht="14.4">
      <c r="A2898" s="909" t="s">
        <v>25546</v>
      </c>
      <c r="B2898" s="909" t="s">
        <v>25547</v>
      </c>
      <c r="C2898" s="985">
        <v>374</v>
      </c>
      <c r="D2898" s="1217">
        <f t="shared" si="50"/>
        <v>280.5</v>
      </c>
    </row>
    <row r="2899" spans="1:4" ht="14.4">
      <c r="A2899" s="909" t="s">
        <v>25548</v>
      </c>
      <c r="B2899" s="909" t="s">
        <v>25549</v>
      </c>
      <c r="C2899" s="985">
        <v>145</v>
      </c>
      <c r="D2899" s="1217">
        <f t="shared" si="50"/>
        <v>108.75</v>
      </c>
    </row>
    <row r="2900" spans="1:4" ht="14.4">
      <c r="A2900" s="909" t="s">
        <v>25550</v>
      </c>
      <c r="B2900" s="909" t="s">
        <v>25551</v>
      </c>
      <c r="C2900" s="985">
        <v>145</v>
      </c>
      <c r="D2900" s="1217">
        <f t="shared" si="50"/>
        <v>108.75</v>
      </c>
    </row>
    <row r="2901" spans="1:4" ht="14.4">
      <c r="A2901" s="909" t="s">
        <v>25552</v>
      </c>
      <c r="B2901" s="909" t="s">
        <v>25553</v>
      </c>
      <c r="C2901" s="985">
        <v>39</v>
      </c>
      <c r="D2901" s="1217">
        <f t="shared" si="50"/>
        <v>29.25</v>
      </c>
    </row>
    <row r="2902" spans="1:4" ht="14.4">
      <c r="A2902" s="909" t="s">
        <v>25554</v>
      </c>
      <c r="B2902" s="909" t="s">
        <v>25555</v>
      </c>
      <c r="C2902" s="985">
        <v>49</v>
      </c>
      <c r="D2902" s="1217">
        <f t="shared" si="50"/>
        <v>36.75</v>
      </c>
    </row>
    <row r="2903" spans="1:4" ht="14.4">
      <c r="A2903" s="909" t="s">
        <v>25556</v>
      </c>
      <c r="B2903" s="909" t="s">
        <v>25557</v>
      </c>
      <c r="C2903" s="985">
        <v>53</v>
      </c>
      <c r="D2903" s="1217">
        <f t="shared" si="50"/>
        <v>39.75</v>
      </c>
    </row>
    <row r="2904" spans="1:4" ht="14.4">
      <c r="A2904" s="909" t="s">
        <v>25558</v>
      </c>
      <c r="B2904" s="909" t="s">
        <v>25559</v>
      </c>
      <c r="C2904" s="985">
        <v>60</v>
      </c>
      <c r="D2904" s="1217">
        <f t="shared" si="50"/>
        <v>45</v>
      </c>
    </row>
    <row r="2905" spans="1:4" ht="14.4">
      <c r="A2905" s="909" t="s">
        <v>25560</v>
      </c>
      <c r="B2905" s="909" t="s">
        <v>25561</v>
      </c>
      <c r="C2905" s="985">
        <v>12</v>
      </c>
      <c r="D2905" s="1217">
        <f t="shared" si="50"/>
        <v>9</v>
      </c>
    </row>
    <row r="2906" spans="1:4" ht="14.4">
      <c r="A2906" s="909" t="s">
        <v>25562</v>
      </c>
      <c r="B2906" s="909" t="s">
        <v>25563</v>
      </c>
      <c r="C2906" s="985">
        <v>68</v>
      </c>
      <c r="D2906" s="1217">
        <f t="shared" si="50"/>
        <v>51</v>
      </c>
    </row>
    <row r="2907" spans="1:4" ht="14.4">
      <c r="A2907" s="909" t="s">
        <v>25564</v>
      </c>
      <c r="B2907" s="909" t="s">
        <v>25565</v>
      </c>
      <c r="C2907" s="985">
        <v>21</v>
      </c>
      <c r="D2907" s="1217">
        <f t="shared" si="50"/>
        <v>15.75</v>
      </c>
    </row>
    <row r="2908" spans="1:4" ht="14.4">
      <c r="A2908" s="909" t="s">
        <v>25566</v>
      </c>
      <c r="B2908" s="909" t="s">
        <v>25567</v>
      </c>
      <c r="C2908" s="985">
        <v>31</v>
      </c>
      <c r="D2908" s="1217">
        <f t="shared" si="50"/>
        <v>23.25</v>
      </c>
    </row>
    <row r="2909" spans="1:4" ht="14.4">
      <c r="A2909" s="909" t="s">
        <v>25568</v>
      </c>
      <c r="B2909" s="909" t="s">
        <v>25569</v>
      </c>
      <c r="C2909" s="985">
        <v>35</v>
      </c>
      <c r="D2909" s="1217">
        <f t="shared" si="50"/>
        <v>26.25</v>
      </c>
    </row>
    <row r="2910" spans="1:4" ht="14.4">
      <c r="A2910" s="909" t="s">
        <v>25570</v>
      </c>
      <c r="B2910" s="909" t="s">
        <v>25571</v>
      </c>
      <c r="C2910" s="985">
        <v>80</v>
      </c>
      <c r="D2910" s="1217">
        <f t="shared" si="50"/>
        <v>60</v>
      </c>
    </row>
    <row r="2911" spans="1:4" ht="14.4">
      <c r="A2911" s="909" t="s">
        <v>25572</v>
      </c>
      <c r="B2911" s="909" t="s">
        <v>25573</v>
      </c>
      <c r="C2911" s="985">
        <v>116</v>
      </c>
      <c r="D2911" s="1217">
        <f t="shared" si="50"/>
        <v>87</v>
      </c>
    </row>
    <row r="2912" spans="1:4" ht="14.4">
      <c r="A2912" s="909" t="s">
        <v>25574</v>
      </c>
      <c r="B2912" s="909" t="s">
        <v>25575</v>
      </c>
      <c r="C2912" s="985">
        <v>413</v>
      </c>
      <c r="D2912" s="1217">
        <f t="shared" si="50"/>
        <v>309.75</v>
      </c>
    </row>
    <row r="2913" spans="1:4" ht="14.4">
      <c r="A2913" s="909" t="s">
        <v>25576</v>
      </c>
      <c r="B2913" s="909" t="s">
        <v>25577</v>
      </c>
      <c r="C2913" s="985">
        <v>439</v>
      </c>
      <c r="D2913" s="1217">
        <f t="shared" si="50"/>
        <v>329.25</v>
      </c>
    </row>
    <row r="2914" spans="1:4" ht="14.4">
      <c r="A2914" s="909" t="s">
        <v>25578</v>
      </c>
      <c r="B2914" s="909" t="s">
        <v>25579</v>
      </c>
      <c r="C2914" s="985">
        <v>277</v>
      </c>
      <c r="D2914" s="1217">
        <f t="shared" si="50"/>
        <v>207.75</v>
      </c>
    </row>
    <row r="2915" spans="1:4" ht="14.4">
      <c r="A2915" s="909" t="s">
        <v>25580</v>
      </c>
      <c r="B2915" s="909" t="s">
        <v>25581</v>
      </c>
      <c r="C2915" s="985">
        <v>439</v>
      </c>
      <c r="D2915" s="1217">
        <f t="shared" si="50"/>
        <v>329.25</v>
      </c>
    </row>
    <row r="2916" spans="1:4" ht="14.4">
      <c r="A2916" s="909" t="s">
        <v>25582</v>
      </c>
      <c r="B2916" s="909" t="s">
        <v>25583</v>
      </c>
      <c r="C2916" s="985">
        <v>341</v>
      </c>
      <c r="D2916" s="1217">
        <f t="shared" si="50"/>
        <v>255.75</v>
      </c>
    </row>
    <row r="2917" spans="1:4" ht="14.4">
      <c r="A2917" s="909" t="s">
        <v>25584</v>
      </c>
      <c r="B2917" s="909" t="s">
        <v>25585</v>
      </c>
      <c r="C2917" s="985">
        <v>2169</v>
      </c>
      <c r="D2917" s="1217">
        <f t="shared" si="50"/>
        <v>1626.75</v>
      </c>
    </row>
    <row r="2918" spans="1:4" ht="14.4">
      <c r="A2918" s="909" t="s">
        <v>25586</v>
      </c>
      <c r="B2918" s="909" t="s">
        <v>25587</v>
      </c>
      <c r="C2918" s="985">
        <v>341</v>
      </c>
      <c r="D2918" s="1217">
        <f t="shared" si="50"/>
        <v>255.75</v>
      </c>
    </row>
    <row r="2919" spans="1:4" ht="14.4">
      <c r="A2919" s="909" t="s">
        <v>25588</v>
      </c>
      <c r="B2919" s="909" t="s">
        <v>25585</v>
      </c>
      <c r="C2919" s="985">
        <v>2169</v>
      </c>
      <c r="D2919" s="1217">
        <f t="shared" si="50"/>
        <v>1626.75</v>
      </c>
    </row>
    <row r="2920" spans="1:4" ht="14.4">
      <c r="A2920" s="909" t="s">
        <v>25589</v>
      </c>
      <c r="B2920" s="909" t="s">
        <v>25590</v>
      </c>
      <c r="C2920" s="985">
        <v>541</v>
      </c>
      <c r="D2920" s="1217">
        <f t="shared" si="50"/>
        <v>405.75</v>
      </c>
    </row>
    <row r="2921" spans="1:4" ht="14.4">
      <c r="A2921" s="909" t="s">
        <v>25591</v>
      </c>
      <c r="B2921" s="909" t="s">
        <v>25592</v>
      </c>
      <c r="C2921" s="985">
        <v>454</v>
      </c>
      <c r="D2921" s="1217">
        <f t="shared" si="50"/>
        <v>340.5</v>
      </c>
    </row>
    <row r="2922" spans="1:4" ht="14.4">
      <c r="A2922" s="909" t="s">
        <v>25593</v>
      </c>
      <c r="B2922" s="909" t="s">
        <v>25594</v>
      </c>
      <c r="C2922" s="985">
        <v>204</v>
      </c>
      <c r="D2922" s="1217">
        <f t="shared" si="50"/>
        <v>153</v>
      </c>
    </row>
    <row r="2923" spans="1:4" ht="14.4">
      <c r="A2923" s="909" t="s">
        <v>25595</v>
      </c>
      <c r="B2923" s="909" t="s">
        <v>25596</v>
      </c>
      <c r="C2923" s="985">
        <v>174</v>
      </c>
      <c r="D2923" s="1217">
        <f t="shared" si="50"/>
        <v>130.5</v>
      </c>
    </row>
    <row r="2924" spans="1:4" ht="14.4">
      <c r="A2924" s="909" t="s">
        <v>25597</v>
      </c>
      <c r="B2924" s="909" t="s">
        <v>25598</v>
      </c>
      <c r="C2924" s="985">
        <v>520</v>
      </c>
      <c r="D2924" s="1217">
        <f t="shared" si="50"/>
        <v>390</v>
      </c>
    </row>
    <row r="2925" spans="1:4" ht="14.4">
      <c r="A2925" s="909" t="s">
        <v>25599</v>
      </c>
      <c r="B2925" s="909" t="s">
        <v>25600</v>
      </c>
      <c r="C2925" s="985">
        <v>235</v>
      </c>
      <c r="D2925" s="1217">
        <f t="shared" si="50"/>
        <v>176.25</v>
      </c>
    </row>
    <row r="2926" spans="1:4" ht="14.4">
      <c r="A2926" s="909" t="s">
        <v>25601</v>
      </c>
      <c r="B2926" s="909" t="s">
        <v>25602</v>
      </c>
      <c r="C2926" s="985">
        <v>204</v>
      </c>
      <c r="D2926" s="1217">
        <f t="shared" si="50"/>
        <v>153</v>
      </c>
    </row>
    <row r="2927" spans="1:4" ht="14.4">
      <c r="A2927" s="909" t="s">
        <v>25603</v>
      </c>
      <c r="B2927" s="909" t="s">
        <v>25604</v>
      </c>
      <c r="C2927" s="985">
        <v>572</v>
      </c>
      <c r="D2927" s="1217">
        <f t="shared" si="50"/>
        <v>429</v>
      </c>
    </row>
    <row r="2928" spans="1:4" ht="14.4">
      <c r="A2928" s="909" t="s">
        <v>25605</v>
      </c>
      <c r="B2928" s="909" t="s">
        <v>25606</v>
      </c>
      <c r="C2928" s="985">
        <v>215</v>
      </c>
      <c r="D2928" s="1217">
        <f t="shared" si="50"/>
        <v>161.25</v>
      </c>
    </row>
    <row r="2929" spans="1:4" ht="14.4">
      <c r="A2929" s="909" t="s">
        <v>25607</v>
      </c>
      <c r="B2929" s="909" t="s">
        <v>25608</v>
      </c>
      <c r="C2929" s="985">
        <v>449</v>
      </c>
      <c r="D2929" s="1217">
        <f t="shared" si="50"/>
        <v>336.75</v>
      </c>
    </row>
    <row r="2930" spans="1:4" ht="14.4">
      <c r="A2930" s="909" t="s">
        <v>25609</v>
      </c>
      <c r="B2930" s="909" t="s">
        <v>25610</v>
      </c>
      <c r="C2930" s="985">
        <v>490</v>
      </c>
      <c r="D2930" s="1217">
        <f t="shared" si="50"/>
        <v>367.5</v>
      </c>
    </row>
    <row r="2931" spans="1:4" ht="14.4">
      <c r="A2931" s="909" t="s">
        <v>25611</v>
      </c>
      <c r="B2931" s="909" t="s">
        <v>25612</v>
      </c>
      <c r="C2931" s="985">
        <v>429</v>
      </c>
      <c r="D2931" s="1217">
        <f t="shared" si="50"/>
        <v>321.75</v>
      </c>
    </row>
    <row r="2932" spans="1:4" ht="14.4">
      <c r="A2932" s="909" t="s">
        <v>25613</v>
      </c>
      <c r="B2932" s="909" t="s">
        <v>25614</v>
      </c>
      <c r="C2932" s="985">
        <v>390</v>
      </c>
      <c r="D2932" s="1217">
        <f t="shared" si="50"/>
        <v>292.5</v>
      </c>
    </row>
    <row r="2933" spans="1:4" ht="14.4">
      <c r="A2933" s="909" t="s">
        <v>25615</v>
      </c>
      <c r="B2933" s="909" t="s">
        <v>25614</v>
      </c>
      <c r="C2933" s="985">
        <v>590</v>
      </c>
      <c r="D2933" s="1217">
        <f t="shared" si="50"/>
        <v>442.5</v>
      </c>
    </row>
    <row r="2934" spans="1:4" ht="14.4">
      <c r="A2934" s="909" t="s">
        <v>25616</v>
      </c>
      <c r="B2934" s="909" t="s">
        <v>25614</v>
      </c>
      <c r="C2934" s="985">
        <v>300</v>
      </c>
      <c r="D2934" s="1217">
        <f t="shared" si="50"/>
        <v>225</v>
      </c>
    </row>
    <row r="2935" spans="1:4" ht="14.4">
      <c r="A2935" s="909" t="s">
        <v>25617</v>
      </c>
      <c r="B2935" s="909" t="s">
        <v>25614</v>
      </c>
      <c r="C2935" s="985">
        <v>390</v>
      </c>
      <c r="D2935" s="1217">
        <f t="shared" si="50"/>
        <v>292.5</v>
      </c>
    </row>
    <row r="2936" spans="1:4" ht="14.4">
      <c r="A2936" s="909" t="s">
        <v>25618</v>
      </c>
      <c r="B2936" s="909" t="s">
        <v>25614</v>
      </c>
      <c r="C2936" s="985">
        <v>520</v>
      </c>
      <c r="D2936" s="1217">
        <f t="shared" si="50"/>
        <v>390</v>
      </c>
    </row>
    <row r="2937" spans="1:4" ht="14.4">
      <c r="A2937" s="909" t="s">
        <v>25619</v>
      </c>
      <c r="B2937" s="909" t="s">
        <v>25620</v>
      </c>
      <c r="C2937" s="985">
        <v>200</v>
      </c>
      <c r="D2937" s="1217">
        <f t="shared" si="50"/>
        <v>150</v>
      </c>
    </row>
    <row r="2938" spans="1:4" ht="14.4">
      <c r="A2938" s="909" t="s">
        <v>25621</v>
      </c>
      <c r="B2938" s="909" t="s">
        <v>25622</v>
      </c>
      <c r="C2938" s="985">
        <v>648</v>
      </c>
      <c r="D2938" s="1217">
        <f t="shared" si="50"/>
        <v>486</v>
      </c>
    </row>
    <row r="2939" spans="1:4" ht="14.4">
      <c r="A2939" s="909" t="s">
        <v>25623</v>
      </c>
      <c r="B2939" s="909" t="s">
        <v>25624</v>
      </c>
      <c r="C2939" s="985">
        <v>660</v>
      </c>
      <c r="D2939" s="1217">
        <f t="shared" si="50"/>
        <v>495</v>
      </c>
    </row>
    <row r="2940" spans="1:4" ht="14.4">
      <c r="A2940" s="909" t="s">
        <v>25625</v>
      </c>
      <c r="B2940" s="909" t="s">
        <v>25626</v>
      </c>
      <c r="C2940" s="985">
        <v>2112</v>
      </c>
      <c r="D2940" s="1217">
        <f t="shared" si="50"/>
        <v>1584</v>
      </c>
    </row>
    <row r="2941" spans="1:4" ht="14.4">
      <c r="A2941" s="909" t="s">
        <v>25627</v>
      </c>
      <c r="B2941" s="909" t="s">
        <v>25628</v>
      </c>
      <c r="C2941" s="985">
        <v>2112</v>
      </c>
      <c r="D2941" s="1217">
        <f t="shared" si="50"/>
        <v>1584</v>
      </c>
    </row>
    <row r="2942" spans="1:4" ht="14.4">
      <c r="A2942" s="909" t="s">
        <v>25629</v>
      </c>
      <c r="B2942" s="909" t="s">
        <v>25630</v>
      </c>
      <c r="C2942" s="985">
        <v>1250</v>
      </c>
      <c r="D2942" s="1217">
        <f t="shared" si="50"/>
        <v>937.5</v>
      </c>
    </row>
    <row r="2943" spans="1:4" ht="14.4">
      <c r="A2943" s="909" t="s">
        <v>25631</v>
      </c>
      <c r="B2943" s="909" t="s">
        <v>25632</v>
      </c>
      <c r="C2943" s="985">
        <v>1250</v>
      </c>
      <c r="D2943" s="1217">
        <f t="shared" si="50"/>
        <v>937.5</v>
      </c>
    </row>
    <row r="2944" spans="1:4" ht="14.4">
      <c r="A2944" s="909" t="s">
        <v>25633</v>
      </c>
      <c r="B2944" s="909" t="s">
        <v>25634</v>
      </c>
      <c r="C2944" s="985">
        <v>1730</v>
      </c>
      <c r="D2944" s="1217">
        <f t="shared" si="50"/>
        <v>1297.5</v>
      </c>
    </row>
    <row r="2945" spans="1:4" ht="14.4">
      <c r="A2945" s="909" t="s">
        <v>25635</v>
      </c>
      <c r="B2945" s="909" t="s">
        <v>25636</v>
      </c>
      <c r="C2945" s="985">
        <v>2120</v>
      </c>
      <c r="D2945" s="1217">
        <f t="shared" si="50"/>
        <v>1590</v>
      </c>
    </row>
    <row r="2946" spans="1:4" ht="14.4">
      <c r="A2946" s="909" t="s">
        <v>25637</v>
      </c>
      <c r="B2946" s="909" t="s">
        <v>25638</v>
      </c>
      <c r="C2946" s="985">
        <v>1730</v>
      </c>
      <c r="D2946" s="1217">
        <f t="shared" si="50"/>
        <v>1297.5</v>
      </c>
    </row>
    <row r="2947" spans="1:4" ht="14.4">
      <c r="A2947" s="909" t="s">
        <v>25639</v>
      </c>
      <c r="B2947" s="909" t="s">
        <v>25640</v>
      </c>
      <c r="C2947" s="985">
        <v>2120</v>
      </c>
      <c r="D2947" s="1217">
        <f t="shared" si="50"/>
        <v>1590</v>
      </c>
    </row>
    <row r="2948" spans="1:4" ht="14.4">
      <c r="A2948" s="909" t="s">
        <v>25641</v>
      </c>
      <c r="B2948" s="909" t="s">
        <v>25642</v>
      </c>
      <c r="C2948" s="985">
        <v>686</v>
      </c>
      <c r="D2948" s="1217">
        <f t="shared" si="50"/>
        <v>514.5</v>
      </c>
    </row>
    <row r="2949" spans="1:4" ht="14.4">
      <c r="A2949" s="909" t="s">
        <v>25643</v>
      </c>
      <c r="B2949" s="909" t="s">
        <v>25644</v>
      </c>
      <c r="C2949" s="985">
        <v>700</v>
      </c>
      <c r="D2949" s="1217">
        <f t="shared" si="50"/>
        <v>525</v>
      </c>
    </row>
    <row r="2950" spans="1:4" ht="14.4">
      <c r="A2950" s="909" t="s">
        <v>25645</v>
      </c>
      <c r="B2950" s="909" t="s">
        <v>25646</v>
      </c>
      <c r="C2950" s="985">
        <v>1624</v>
      </c>
      <c r="D2950" s="1217">
        <f t="shared" si="50"/>
        <v>1218</v>
      </c>
    </row>
    <row r="2951" spans="1:4" ht="14.4">
      <c r="A2951" s="909" t="s">
        <v>25647</v>
      </c>
      <c r="B2951" s="909" t="s">
        <v>25648</v>
      </c>
      <c r="C2951" s="985">
        <v>1346</v>
      </c>
      <c r="D2951" s="1217">
        <f t="shared" si="50"/>
        <v>1009.5</v>
      </c>
    </row>
    <row r="2952" spans="1:4" ht="14.4">
      <c r="A2952" s="909" t="s">
        <v>25649</v>
      </c>
      <c r="B2952" s="909" t="s">
        <v>25650</v>
      </c>
      <c r="C2952" s="985">
        <v>1320</v>
      </c>
      <c r="D2952" s="1217">
        <f t="shared" si="50"/>
        <v>990</v>
      </c>
    </row>
    <row r="2953" spans="1:4" ht="14.4">
      <c r="A2953" s="909" t="s">
        <v>25651</v>
      </c>
      <c r="B2953" s="909" t="s">
        <v>25652</v>
      </c>
      <c r="C2953" s="985">
        <v>1296</v>
      </c>
      <c r="D2953" s="1217">
        <f t="shared" si="50"/>
        <v>972</v>
      </c>
    </row>
    <row r="2954" spans="1:4" ht="14.4">
      <c r="A2954" s="909" t="s">
        <v>25653</v>
      </c>
      <c r="B2954" s="909" t="s">
        <v>25654</v>
      </c>
      <c r="C2954" s="985">
        <v>1268</v>
      </c>
      <c r="D2954" s="1217">
        <f t="shared" si="50"/>
        <v>951</v>
      </c>
    </row>
    <row r="2955" spans="1:4" ht="14.4">
      <c r="A2955" s="909" t="s">
        <v>25655</v>
      </c>
      <c r="B2955" s="909" t="s">
        <v>25656</v>
      </c>
      <c r="C2955" s="985">
        <v>100</v>
      </c>
      <c r="D2955" s="1217">
        <f t="shared" si="50"/>
        <v>75</v>
      </c>
    </row>
    <row r="2956" spans="1:4" ht="14.4">
      <c r="A2956" s="909" t="s">
        <v>25657</v>
      </c>
      <c r="B2956" s="909" t="s">
        <v>25658</v>
      </c>
      <c r="C2956" s="985">
        <v>96</v>
      </c>
      <c r="D2956" s="1217">
        <f t="shared" si="50"/>
        <v>72</v>
      </c>
    </row>
    <row r="2957" spans="1:4" ht="14.4">
      <c r="A2957" s="909" t="s">
        <v>25659</v>
      </c>
      <c r="B2957" s="909" t="s">
        <v>25660</v>
      </c>
      <c r="C2957" s="985">
        <v>813</v>
      </c>
      <c r="D2957" s="1217">
        <f t="shared" ref="D2957:D3020" si="51">C2957*0.75</f>
        <v>609.75</v>
      </c>
    </row>
    <row r="2958" spans="1:4" ht="14.4">
      <c r="A2958" s="909" t="s">
        <v>25661</v>
      </c>
      <c r="B2958" s="909" t="s">
        <v>25662</v>
      </c>
      <c r="C2958" s="985">
        <v>4032</v>
      </c>
      <c r="D2958" s="1217">
        <f t="shared" si="51"/>
        <v>3024</v>
      </c>
    </row>
    <row r="2959" spans="1:4" ht="14.4">
      <c r="A2959" s="909" t="s">
        <v>25663</v>
      </c>
      <c r="B2959" s="909" t="s">
        <v>25664</v>
      </c>
      <c r="C2959" s="985">
        <v>4767</v>
      </c>
      <c r="D2959" s="1217">
        <f t="shared" si="51"/>
        <v>3575.25</v>
      </c>
    </row>
    <row r="2960" spans="1:4" ht="14.4">
      <c r="A2960" s="909" t="s">
        <v>25665</v>
      </c>
      <c r="B2960" s="909" t="s">
        <v>25666</v>
      </c>
      <c r="C2960" s="985">
        <v>809</v>
      </c>
      <c r="D2960" s="1217">
        <f t="shared" si="51"/>
        <v>606.75</v>
      </c>
    </row>
    <row r="2961" spans="1:4" ht="14.4">
      <c r="A2961" s="909" t="s">
        <v>25667</v>
      </c>
      <c r="B2961" s="909" t="s">
        <v>25668</v>
      </c>
      <c r="C2961" s="985">
        <v>393</v>
      </c>
      <c r="D2961" s="1217">
        <f t="shared" si="51"/>
        <v>294.75</v>
      </c>
    </row>
    <row r="2962" spans="1:4" ht="14.4">
      <c r="A2962" s="909" t="s">
        <v>25669</v>
      </c>
      <c r="B2962" s="909" t="s">
        <v>25670</v>
      </c>
      <c r="C2962" s="985">
        <v>241</v>
      </c>
      <c r="D2962" s="1217">
        <f t="shared" si="51"/>
        <v>180.75</v>
      </c>
    </row>
    <row r="2963" spans="1:4" ht="14.4">
      <c r="A2963" s="909" t="s">
        <v>25671</v>
      </c>
      <c r="B2963" s="909" t="s">
        <v>25672</v>
      </c>
      <c r="C2963" s="985">
        <v>111</v>
      </c>
      <c r="D2963" s="1217">
        <f t="shared" si="51"/>
        <v>83.25</v>
      </c>
    </row>
    <row r="2964" spans="1:4" ht="14.4">
      <c r="A2964" s="909" t="s">
        <v>25673</v>
      </c>
      <c r="B2964" s="909" t="s">
        <v>25674</v>
      </c>
      <c r="C2964" s="985">
        <v>184</v>
      </c>
      <c r="D2964" s="1217">
        <f t="shared" si="51"/>
        <v>138</v>
      </c>
    </row>
    <row r="2965" spans="1:4" ht="14.4">
      <c r="A2965" s="909" t="s">
        <v>25675</v>
      </c>
      <c r="B2965" s="909" t="s">
        <v>25676</v>
      </c>
      <c r="C2965" s="985">
        <v>194</v>
      </c>
      <c r="D2965" s="1217">
        <f t="shared" si="51"/>
        <v>145.5</v>
      </c>
    </row>
    <row r="2966" spans="1:4" ht="14.4">
      <c r="A2966" s="909" t="s">
        <v>25677</v>
      </c>
      <c r="B2966" s="909" t="s">
        <v>25678</v>
      </c>
      <c r="C2966" s="985">
        <v>7</v>
      </c>
      <c r="D2966" s="1217">
        <f t="shared" si="51"/>
        <v>5.25</v>
      </c>
    </row>
    <row r="2967" spans="1:4" ht="14.4">
      <c r="A2967" s="909" t="s">
        <v>25679</v>
      </c>
      <c r="B2967" s="909" t="s">
        <v>25680</v>
      </c>
      <c r="C2967" s="985">
        <v>54</v>
      </c>
      <c r="D2967" s="1217">
        <f t="shared" si="51"/>
        <v>40.5</v>
      </c>
    </row>
    <row r="2968" spans="1:4" ht="14.4">
      <c r="A2968" s="909" t="s">
        <v>25681</v>
      </c>
      <c r="B2968" s="909" t="s">
        <v>25682</v>
      </c>
      <c r="C2968" s="985">
        <v>40</v>
      </c>
      <c r="D2968" s="1217">
        <f t="shared" si="51"/>
        <v>30</v>
      </c>
    </row>
    <row r="2969" spans="1:4" ht="14.4">
      <c r="A2969" s="909" t="s">
        <v>25683</v>
      </c>
      <c r="B2969" s="909" t="s">
        <v>25684</v>
      </c>
      <c r="C2969" s="985">
        <v>28</v>
      </c>
      <c r="D2969" s="1217">
        <f t="shared" si="51"/>
        <v>21</v>
      </c>
    </row>
    <row r="2970" spans="1:4" ht="14.4">
      <c r="A2970" s="909" t="s">
        <v>25685</v>
      </c>
      <c r="B2970" s="909" t="s">
        <v>25686</v>
      </c>
      <c r="C2970" s="985">
        <v>50</v>
      </c>
      <c r="D2970" s="1217">
        <f t="shared" si="51"/>
        <v>37.5</v>
      </c>
    </row>
    <row r="2971" spans="1:4" ht="14.4">
      <c r="A2971" s="909" t="s">
        <v>25687</v>
      </c>
      <c r="B2971" s="909" t="s">
        <v>25688</v>
      </c>
      <c r="C2971" s="985">
        <v>29</v>
      </c>
      <c r="D2971" s="1217">
        <f t="shared" si="51"/>
        <v>21.75</v>
      </c>
    </row>
    <row r="2972" spans="1:4" ht="14.4">
      <c r="A2972" s="909" t="s">
        <v>25689</v>
      </c>
      <c r="B2972" s="909" t="s">
        <v>25690</v>
      </c>
      <c r="C2972" s="985">
        <v>55</v>
      </c>
      <c r="D2972" s="1217">
        <f t="shared" si="51"/>
        <v>41.25</v>
      </c>
    </row>
    <row r="2973" spans="1:4" ht="14.4">
      <c r="A2973" s="909" t="s">
        <v>25691</v>
      </c>
      <c r="B2973" s="909" t="s">
        <v>25692</v>
      </c>
      <c r="C2973" s="985">
        <v>34</v>
      </c>
      <c r="D2973" s="1217">
        <f t="shared" si="51"/>
        <v>25.5</v>
      </c>
    </row>
    <row r="2974" spans="1:4" ht="14.4">
      <c r="A2974" s="909" t="s">
        <v>25693</v>
      </c>
      <c r="B2974" s="909" t="s">
        <v>25694</v>
      </c>
      <c r="C2974" s="985">
        <v>60</v>
      </c>
      <c r="D2974" s="1217">
        <f t="shared" si="51"/>
        <v>45</v>
      </c>
    </row>
    <row r="2975" spans="1:4" ht="14.4">
      <c r="A2975" s="909" t="s">
        <v>25695</v>
      </c>
      <c r="B2975" s="909" t="s">
        <v>25696</v>
      </c>
      <c r="C2975" s="985">
        <v>65</v>
      </c>
      <c r="D2975" s="1217">
        <f t="shared" si="51"/>
        <v>48.75</v>
      </c>
    </row>
    <row r="2976" spans="1:4" ht="14.4">
      <c r="A2976" s="909" t="s">
        <v>25697</v>
      </c>
      <c r="B2976" s="909" t="s">
        <v>25698</v>
      </c>
      <c r="C2976" s="985">
        <v>47</v>
      </c>
      <c r="D2976" s="1217">
        <f t="shared" si="51"/>
        <v>35.25</v>
      </c>
    </row>
    <row r="2977" spans="1:4" ht="14.4">
      <c r="A2977" s="909" t="s">
        <v>25699</v>
      </c>
      <c r="B2977" s="909" t="s">
        <v>25700</v>
      </c>
      <c r="C2977" s="985">
        <v>12</v>
      </c>
      <c r="D2977" s="1217">
        <f t="shared" si="51"/>
        <v>9</v>
      </c>
    </row>
    <row r="2978" spans="1:4" ht="14.4">
      <c r="A2978" s="909" t="s">
        <v>25701</v>
      </c>
      <c r="B2978" s="909" t="s">
        <v>25702</v>
      </c>
      <c r="C2978" s="985">
        <v>74</v>
      </c>
      <c r="D2978" s="1217">
        <f t="shared" si="51"/>
        <v>55.5</v>
      </c>
    </row>
    <row r="2979" spans="1:4" ht="14.4">
      <c r="A2979" s="909" t="s">
        <v>25703</v>
      </c>
      <c r="B2979" s="909" t="s">
        <v>25704</v>
      </c>
      <c r="C2979" s="985">
        <v>47</v>
      </c>
      <c r="D2979" s="1217">
        <f t="shared" si="51"/>
        <v>35.25</v>
      </c>
    </row>
    <row r="2980" spans="1:4" ht="14.4">
      <c r="A2980" s="909" t="s">
        <v>25705</v>
      </c>
      <c r="B2980" s="909" t="s">
        <v>25706</v>
      </c>
      <c r="C2980" s="985">
        <v>92</v>
      </c>
      <c r="D2980" s="1217">
        <f t="shared" si="51"/>
        <v>69</v>
      </c>
    </row>
    <row r="2981" spans="1:4" ht="14.4">
      <c r="A2981" s="909" t="s">
        <v>25707</v>
      </c>
      <c r="B2981" s="909" t="s">
        <v>25708</v>
      </c>
      <c r="C2981" s="985">
        <v>86</v>
      </c>
      <c r="D2981" s="1217">
        <f t="shared" si="51"/>
        <v>64.5</v>
      </c>
    </row>
    <row r="2982" spans="1:4" ht="14.4">
      <c r="A2982" s="909" t="s">
        <v>25709</v>
      </c>
      <c r="B2982" s="909" t="s">
        <v>25710</v>
      </c>
      <c r="C2982" s="985">
        <v>21</v>
      </c>
      <c r="D2982" s="1217">
        <f t="shared" si="51"/>
        <v>15.75</v>
      </c>
    </row>
    <row r="2983" spans="1:4" ht="14.4">
      <c r="A2983" s="909" t="s">
        <v>25711</v>
      </c>
      <c r="B2983" s="909" t="s">
        <v>25712</v>
      </c>
      <c r="C2983" s="985">
        <v>70</v>
      </c>
      <c r="D2983" s="1217">
        <f t="shared" si="51"/>
        <v>52.5</v>
      </c>
    </row>
    <row r="2984" spans="1:4" ht="14.4">
      <c r="A2984" s="909" t="s">
        <v>25713</v>
      </c>
      <c r="B2984" s="909" t="s">
        <v>25714</v>
      </c>
      <c r="C2984" s="985">
        <v>147</v>
      </c>
      <c r="D2984" s="1217">
        <f t="shared" si="51"/>
        <v>110.25</v>
      </c>
    </row>
    <row r="2985" spans="1:4" ht="14.4">
      <c r="A2985" s="909" t="s">
        <v>25715</v>
      </c>
      <c r="B2985" s="909" t="s">
        <v>25716</v>
      </c>
      <c r="C2985" s="985">
        <v>108</v>
      </c>
      <c r="D2985" s="1217">
        <f t="shared" si="51"/>
        <v>81</v>
      </c>
    </row>
    <row r="2986" spans="1:4" ht="14.4">
      <c r="A2986" s="909" t="s">
        <v>25717</v>
      </c>
      <c r="B2986" s="909" t="s">
        <v>25718</v>
      </c>
      <c r="C2986" s="985">
        <v>15</v>
      </c>
      <c r="D2986" s="1217">
        <f t="shared" si="51"/>
        <v>11.25</v>
      </c>
    </row>
    <row r="2987" spans="1:4" ht="14.4">
      <c r="A2987" s="909" t="s">
        <v>25719</v>
      </c>
      <c r="B2987" s="909" t="s">
        <v>25720</v>
      </c>
      <c r="C2987" s="985">
        <v>32</v>
      </c>
      <c r="D2987" s="1217">
        <f t="shared" si="51"/>
        <v>24</v>
      </c>
    </row>
    <row r="2988" spans="1:4" ht="14.4">
      <c r="A2988" s="909" t="s">
        <v>25721</v>
      </c>
      <c r="B2988" s="909" t="s">
        <v>25722</v>
      </c>
      <c r="C2988" s="985">
        <v>19</v>
      </c>
      <c r="D2988" s="1217">
        <f t="shared" si="51"/>
        <v>14.25</v>
      </c>
    </row>
    <row r="2989" spans="1:4" ht="14.4">
      <c r="A2989" s="909" t="s">
        <v>25723</v>
      </c>
      <c r="B2989" s="909" t="s">
        <v>25724</v>
      </c>
      <c r="C2989" s="985">
        <v>35</v>
      </c>
      <c r="D2989" s="1217">
        <f t="shared" si="51"/>
        <v>26.25</v>
      </c>
    </row>
    <row r="2990" spans="1:4" ht="14.4">
      <c r="A2990" s="909" t="s">
        <v>25725</v>
      </c>
      <c r="B2990" s="909" t="s">
        <v>25726</v>
      </c>
      <c r="C2990" s="985">
        <v>21</v>
      </c>
      <c r="D2990" s="1217">
        <f t="shared" si="51"/>
        <v>15.75</v>
      </c>
    </row>
    <row r="2991" spans="1:4" ht="14.4">
      <c r="A2991" s="909" t="s">
        <v>25727</v>
      </c>
      <c r="B2991" s="909" t="s">
        <v>25728</v>
      </c>
      <c r="C2991" s="985">
        <v>334</v>
      </c>
      <c r="D2991" s="1217">
        <f t="shared" si="51"/>
        <v>250.5</v>
      </c>
    </row>
    <row r="2992" spans="1:4" ht="14.4">
      <c r="A2992" s="909" t="s">
        <v>25729</v>
      </c>
      <c r="B2992" s="909" t="s">
        <v>25730</v>
      </c>
      <c r="C2992" s="985">
        <v>373</v>
      </c>
      <c r="D2992" s="1217">
        <f t="shared" si="51"/>
        <v>279.75</v>
      </c>
    </row>
    <row r="2993" spans="1:4" ht="14.4">
      <c r="A2993" s="909" t="s">
        <v>25731</v>
      </c>
      <c r="B2993" s="909" t="s">
        <v>25732</v>
      </c>
      <c r="C2993" s="985">
        <v>234</v>
      </c>
      <c r="D2993" s="1217">
        <f t="shared" si="51"/>
        <v>175.5</v>
      </c>
    </row>
    <row r="2994" spans="1:4" ht="14.4">
      <c r="A2994" s="909" t="s">
        <v>25733</v>
      </c>
      <c r="B2994" s="909" t="s">
        <v>25734</v>
      </c>
      <c r="C2994" s="985">
        <v>246</v>
      </c>
      <c r="D2994" s="1217">
        <f t="shared" si="51"/>
        <v>184.5</v>
      </c>
    </row>
    <row r="2995" spans="1:4" ht="14.4">
      <c r="A2995" s="909" t="s">
        <v>25735</v>
      </c>
      <c r="B2995" s="909" t="s">
        <v>25736</v>
      </c>
      <c r="C2995" s="985">
        <v>246</v>
      </c>
      <c r="D2995" s="1217">
        <f t="shared" si="51"/>
        <v>184.5</v>
      </c>
    </row>
    <row r="2996" spans="1:4" ht="14.4">
      <c r="A2996" s="909" t="s">
        <v>25737</v>
      </c>
      <c r="B2996" s="909" t="s">
        <v>25738</v>
      </c>
      <c r="C2996" s="985">
        <v>246</v>
      </c>
      <c r="D2996" s="1217">
        <f t="shared" si="51"/>
        <v>184.5</v>
      </c>
    </row>
    <row r="2997" spans="1:4" ht="14.4">
      <c r="A2997" s="909" t="s">
        <v>25739</v>
      </c>
      <c r="B2997" s="909" t="s">
        <v>25740</v>
      </c>
      <c r="C2997" s="985">
        <v>246</v>
      </c>
      <c r="D2997" s="1217">
        <f t="shared" si="51"/>
        <v>184.5</v>
      </c>
    </row>
    <row r="2998" spans="1:4" ht="14.4">
      <c r="A2998" s="909" t="s">
        <v>25741</v>
      </c>
      <c r="B2998" s="909" t="s">
        <v>25742</v>
      </c>
      <c r="C2998" s="985">
        <v>246</v>
      </c>
      <c r="D2998" s="1217">
        <f t="shared" si="51"/>
        <v>184.5</v>
      </c>
    </row>
    <row r="2999" spans="1:4" ht="14.4">
      <c r="A2999" s="909" t="s">
        <v>25743</v>
      </c>
      <c r="B2999" s="909" t="s">
        <v>25744</v>
      </c>
      <c r="C2999" s="985">
        <v>246</v>
      </c>
      <c r="D2999" s="1217">
        <f t="shared" si="51"/>
        <v>184.5</v>
      </c>
    </row>
    <row r="3000" spans="1:4" ht="14.4">
      <c r="A3000" s="909" t="s">
        <v>25745</v>
      </c>
      <c r="B3000" s="909" t="s">
        <v>25746</v>
      </c>
      <c r="C3000" s="985">
        <v>246</v>
      </c>
      <c r="D3000" s="1217">
        <f t="shared" si="51"/>
        <v>184.5</v>
      </c>
    </row>
    <row r="3001" spans="1:4" ht="14.4">
      <c r="A3001" s="909" t="s">
        <v>25747</v>
      </c>
      <c r="B3001" s="909" t="s">
        <v>25748</v>
      </c>
      <c r="C3001" s="985">
        <v>246</v>
      </c>
      <c r="D3001" s="1217">
        <f t="shared" si="51"/>
        <v>184.5</v>
      </c>
    </row>
    <row r="3002" spans="1:4" ht="14.4">
      <c r="A3002" s="909" t="s">
        <v>25749</v>
      </c>
      <c r="B3002" s="909" t="s">
        <v>25750</v>
      </c>
      <c r="C3002" s="985">
        <v>223</v>
      </c>
      <c r="D3002" s="1217">
        <f t="shared" si="51"/>
        <v>167.25</v>
      </c>
    </row>
    <row r="3003" spans="1:4" ht="14.4">
      <c r="A3003" s="909" t="s">
        <v>25751</v>
      </c>
      <c r="B3003" s="909" t="s">
        <v>25752</v>
      </c>
      <c r="C3003" s="985">
        <v>223</v>
      </c>
      <c r="D3003" s="1217">
        <f t="shared" si="51"/>
        <v>167.25</v>
      </c>
    </row>
    <row r="3004" spans="1:4" ht="14.4">
      <c r="A3004" s="909" t="s">
        <v>25753</v>
      </c>
      <c r="B3004" s="909" t="s">
        <v>25754</v>
      </c>
      <c r="C3004" s="985">
        <v>223</v>
      </c>
      <c r="D3004" s="1217">
        <f t="shared" si="51"/>
        <v>167.25</v>
      </c>
    </row>
    <row r="3005" spans="1:4" ht="14.4">
      <c r="A3005" s="909" t="s">
        <v>25755</v>
      </c>
      <c r="B3005" s="909" t="s">
        <v>25756</v>
      </c>
      <c r="C3005" s="985">
        <v>223</v>
      </c>
      <c r="D3005" s="1217">
        <f t="shared" si="51"/>
        <v>167.25</v>
      </c>
    </row>
    <row r="3006" spans="1:4" ht="14.4">
      <c r="A3006" s="909" t="s">
        <v>25757</v>
      </c>
      <c r="B3006" s="909" t="s">
        <v>25758</v>
      </c>
      <c r="C3006" s="985">
        <v>223</v>
      </c>
      <c r="D3006" s="1217">
        <f t="shared" si="51"/>
        <v>167.25</v>
      </c>
    </row>
    <row r="3007" spans="1:4" ht="14.4">
      <c r="A3007" s="909" t="s">
        <v>25759</v>
      </c>
      <c r="B3007" s="909" t="s">
        <v>25760</v>
      </c>
      <c r="C3007" s="985">
        <v>223</v>
      </c>
      <c r="D3007" s="1217">
        <f t="shared" si="51"/>
        <v>167.25</v>
      </c>
    </row>
    <row r="3008" spans="1:4" ht="14.4">
      <c r="A3008" s="909" t="s">
        <v>25761</v>
      </c>
      <c r="B3008" s="909" t="s">
        <v>25762</v>
      </c>
      <c r="C3008" s="985">
        <v>223</v>
      </c>
      <c r="D3008" s="1217">
        <f t="shared" si="51"/>
        <v>167.25</v>
      </c>
    </row>
    <row r="3009" spans="1:4" ht="14.4">
      <c r="A3009" s="909" t="s">
        <v>25763</v>
      </c>
      <c r="B3009" s="909" t="s">
        <v>25764</v>
      </c>
      <c r="C3009" s="985">
        <v>223</v>
      </c>
      <c r="D3009" s="1217">
        <f t="shared" si="51"/>
        <v>167.25</v>
      </c>
    </row>
    <row r="3010" spans="1:4" ht="14.4">
      <c r="A3010" s="909" t="s">
        <v>25765</v>
      </c>
      <c r="B3010" s="909" t="s">
        <v>25766</v>
      </c>
      <c r="C3010" s="985">
        <v>223</v>
      </c>
      <c r="D3010" s="1217">
        <f t="shared" si="51"/>
        <v>167.25</v>
      </c>
    </row>
    <row r="3011" spans="1:4" ht="14.4">
      <c r="A3011" s="909" t="s">
        <v>25767</v>
      </c>
      <c r="B3011" s="909" t="s">
        <v>25768</v>
      </c>
      <c r="C3011" s="985">
        <v>223</v>
      </c>
      <c r="D3011" s="1217">
        <f t="shared" si="51"/>
        <v>167.25</v>
      </c>
    </row>
    <row r="3012" spans="1:4" ht="14.4">
      <c r="A3012" s="909" t="s">
        <v>25769</v>
      </c>
      <c r="B3012" s="909" t="s">
        <v>25770</v>
      </c>
      <c r="C3012" s="985">
        <v>223</v>
      </c>
      <c r="D3012" s="1217">
        <f t="shared" si="51"/>
        <v>167.25</v>
      </c>
    </row>
    <row r="3013" spans="1:4" ht="14.4">
      <c r="A3013" s="909" t="s">
        <v>25771</v>
      </c>
      <c r="B3013" s="909" t="s">
        <v>25772</v>
      </c>
      <c r="C3013" s="985">
        <v>223</v>
      </c>
      <c r="D3013" s="1217">
        <f t="shared" si="51"/>
        <v>167.25</v>
      </c>
    </row>
    <row r="3014" spans="1:4" ht="14.4">
      <c r="A3014" s="909" t="s">
        <v>25773</v>
      </c>
      <c r="B3014" s="909" t="s">
        <v>25774</v>
      </c>
      <c r="C3014" s="985">
        <v>223</v>
      </c>
      <c r="D3014" s="1217">
        <f t="shared" si="51"/>
        <v>167.25</v>
      </c>
    </row>
    <row r="3015" spans="1:4" ht="14.4">
      <c r="A3015" s="909" t="s">
        <v>25775</v>
      </c>
      <c r="B3015" s="909" t="s">
        <v>25774</v>
      </c>
      <c r="C3015" s="985">
        <v>207</v>
      </c>
      <c r="D3015" s="1217">
        <f t="shared" si="51"/>
        <v>155.25</v>
      </c>
    </row>
    <row r="3016" spans="1:4" ht="14.4">
      <c r="A3016" s="909" t="s">
        <v>25776</v>
      </c>
      <c r="B3016" s="909" t="s">
        <v>25777</v>
      </c>
      <c r="C3016" s="985">
        <v>223</v>
      </c>
      <c r="D3016" s="1217">
        <f t="shared" si="51"/>
        <v>167.25</v>
      </c>
    </row>
    <row r="3017" spans="1:4" ht="14.4">
      <c r="A3017" s="909" t="s">
        <v>25778</v>
      </c>
      <c r="B3017" s="909" t="s">
        <v>25779</v>
      </c>
      <c r="C3017" s="985">
        <v>223</v>
      </c>
      <c r="D3017" s="1217">
        <f t="shared" si="51"/>
        <v>167.25</v>
      </c>
    </row>
    <row r="3018" spans="1:4" ht="14.4">
      <c r="A3018" s="909" t="s">
        <v>25780</v>
      </c>
      <c r="B3018" s="909" t="s">
        <v>25779</v>
      </c>
      <c r="C3018" s="985">
        <v>207</v>
      </c>
      <c r="D3018" s="1217">
        <f t="shared" si="51"/>
        <v>155.25</v>
      </c>
    </row>
    <row r="3019" spans="1:4" ht="14.4">
      <c r="A3019" s="909" t="s">
        <v>25781</v>
      </c>
      <c r="B3019" s="909" t="s">
        <v>25782</v>
      </c>
      <c r="C3019" s="985">
        <v>223</v>
      </c>
      <c r="D3019" s="1217">
        <f t="shared" si="51"/>
        <v>167.25</v>
      </c>
    </row>
    <row r="3020" spans="1:4" ht="14.4">
      <c r="A3020" s="909" t="s">
        <v>25783</v>
      </c>
      <c r="B3020" s="909" t="s">
        <v>25784</v>
      </c>
      <c r="C3020" s="985">
        <v>223</v>
      </c>
      <c r="D3020" s="1217">
        <f t="shared" si="51"/>
        <v>167.25</v>
      </c>
    </row>
    <row r="3021" spans="1:4" ht="14.4">
      <c r="A3021" s="909" t="s">
        <v>25785</v>
      </c>
      <c r="B3021" s="909" t="s">
        <v>25786</v>
      </c>
      <c r="C3021" s="985">
        <v>223</v>
      </c>
      <c r="D3021" s="1217">
        <f t="shared" ref="D3021:D3084" si="52">C3021*0.75</f>
        <v>167.25</v>
      </c>
    </row>
    <row r="3022" spans="1:4" ht="14.4">
      <c r="A3022" s="909" t="s">
        <v>25787</v>
      </c>
      <c r="B3022" s="909" t="s">
        <v>25788</v>
      </c>
      <c r="C3022" s="985">
        <v>223</v>
      </c>
      <c r="D3022" s="1217">
        <f t="shared" si="52"/>
        <v>167.25</v>
      </c>
    </row>
    <row r="3023" spans="1:4" ht="14.4">
      <c r="A3023" s="909" t="s">
        <v>25789</v>
      </c>
      <c r="B3023" s="909" t="s">
        <v>25788</v>
      </c>
      <c r="C3023" s="985">
        <v>207</v>
      </c>
      <c r="D3023" s="1217">
        <f t="shared" si="52"/>
        <v>155.25</v>
      </c>
    </row>
    <row r="3024" spans="1:4" ht="14.4">
      <c r="A3024" s="909" t="s">
        <v>25790</v>
      </c>
      <c r="B3024" s="909" t="s">
        <v>25791</v>
      </c>
      <c r="C3024" s="985">
        <v>223</v>
      </c>
      <c r="D3024" s="1217">
        <f t="shared" si="52"/>
        <v>167.25</v>
      </c>
    </row>
    <row r="3025" spans="1:4" ht="14.4">
      <c r="A3025" s="909" t="s">
        <v>25792</v>
      </c>
      <c r="B3025" s="909" t="s">
        <v>25793</v>
      </c>
      <c r="C3025" s="985">
        <v>223</v>
      </c>
      <c r="D3025" s="1217">
        <f t="shared" si="52"/>
        <v>167.25</v>
      </c>
    </row>
    <row r="3026" spans="1:4" ht="14.4">
      <c r="A3026" s="909" t="s">
        <v>25794</v>
      </c>
      <c r="B3026" s="909" t="s">
        <v>25795</v>
      </c>
      <c r="C3026" s="985">
        <v>223</v>
      </c>
      <c r="D3026" s="1217">
        <f t="shared" si="52"/>
        <v>167.25</v>
      </c>
    </row>
    <row r="3027" spans="1:4" ht="14.4">
      <c r="A3027" s="909" t="s">
        <v>25796</v>
      </c>
      <c r="B3027" s="909" t="s">
        <v>25797</v>
      </c>
      <c r="C3027" s="985">
        <v>223</v>
      </c>
      <c r="D3027" s="1217">
        <f t="shared" si="52"/>
        <v>167.25</v>
      </c>
    </row>
    <row r="3028" spans="1:4" ht="14.4">
      <c r="A3028" s="909" t="s">
        <v>25798</v>
      </c>
      <c r="B3028" s="909" t="s">
        <v>25797</v>
      </c>
      <c r="C3028" s="985">
        <v>207</v>
      </c>
      <c r="D3028" s="1217">
        <f t="shared" si="52"/>
        <v>155.25</v>
      </c>
    </row>
    <row r="3029" spans="1:4" ht="14.4">
      <c r="A3029" s="909" t="s">
        <v>25799</v>
      </c>
      <c r="B3029" s="909" t="s">
        <v>25800</v>
      </c>
      <c r="C3029" s="985">
        <v>248</v>
      </c>
      <c r="D3029" s="1217">
        <f t="shared" si="52"/>
        <v>186</v>
      </c>
    </row>
    <row r="3030" spans="1:4" ht="14.4">
      <c r="A3030" s="909" t="s">
        <v>25801</v>
      </c>
      <c r="B3030" s="909" t="s">
        <v>25802</v>
      </c>
      <c r="C3030" s="985">
        <v>223</v>
      </c>
      <c r="D3030" s="1217">
        <f t="shared" si="52"/>
        <v>167.25</v>
      </c>
    </row>
    <row r="3031" spans="1:4" ht="14.4">
      <c r="A3031" s="909" t="s">
        <v>25803</v>
      </c>
      <c r="B3031" s="909" t="s">
        <v>25804</v>
      </c>
      <c r="C3031" s="985">
        <v>223</v>
      </c>
      <c r="D3031" s="1217">
        <f t="shared" si="52"/>
        <v>167.25</v>
      </c>
    </row>
    <row r="3032" spans="1:4" ht="14.4">
      <c r="A3032" s="909" t="s">
        <v>25805</v>
      </c>
      <c r="B3032" s="909" t="s">
        <v>25804</v>
      </c>
      <c r="C3032" s="985">
        <v>207</v>
      </c>
      <c r="D3032" s="1217">
        <f t="shared" si="52"/>
        <v>155.25</v>
      </c>
    </row>
    <row r="3033" spans="1:4" ht="14.4">
      <c r="A3033" s="909" t="s">
        <v>25806</v>
      </c>
      <c r="B3033" s="909" t="s">
        <v>25807</v>
      </c>
      <c r="C3033" s="985">
        <v>223</v>
      </c>
      <c r="D3033" s="1217">
        <f t="shared" si="52"/>
        <v>167.25</v>
      </c>
    </row>
    <row r="3034" spans="1:4" ht="14.4">
      <c r="A3034" s="909" t="s">
        <v>25808</v>
      </c>
      <c r="B3034" s="909" t="s">
        <v>25809</v>
      </c>
      <c r="C3034" s="985">
        <v>223</v>
      </c>
      <c r="D3034" s="1217">
        <f t="shared" si="52"/>
        <v>167.25</v>
      </c>
    </row>
    <row r="3035" spans="1:4" ht="14.4">
      <c r="A3035" s="909" t="s">
        <v>25810</v>
      </c>
      <c r="B3035" s="909" t="s">
        <v>25811</v>
      </c>
      <c r="C3035" s="985">
        <v>223</v>
      </c>
      <c r="D3035" s="1217">
        <f t="shared" si="52"/>
        <v>167.25</v>
      </c>
    </row>
    <row r="3036" spans="1:4" ht="14.4">
      <c r="A3036" s="909" t="s">
        <v>25812</v>
      </c>
      <c r="B3036" s="909" t="s">
        <v>25813</v>
      </c>
      <c r="C3036" s="985">
        <v>223</v>
      </c>
      <c r="D3036" s="1217">
        <f t="shared" si="52"/>
        <v>167.25</v>
      </c>
    </row>
    <row r="3037" spans="1:4" ht="14.4">
      <c r="A3037" s="909" t="s">
        <v>25814</v>
      </c>
      <c r="B3037" s="909" t="s">
        <v>25813</v>
      </c>
      <c r="C3037" s="985">
        <v>207</v>
      </c>
      <c r="D3037" s="1217">
        <f t="shared" si="52"/>
        <v>155.25</v>
      </c>
    </row>
    <row r="3038" spans="1:4" ht="14.4">
      <c r="A3038" s="909" t="s">
        <v>25815</v>
      </c>
      <c r="B3038" s="909" t="s">
        <v>25816</v>
      </c>
      <c r="C3038" s="985">
        <v>223</v>
      </c>
      <c r="D3038" s="1217">
        <f t="shared" si="52"/>
        <v>167.25</v>
      </c>
    </row>
    <row r="3039" spans="1:4" ht="14.4">
      <c r="A3039" s="909" t="s">
        <v>25817</v>
      </c>
      <c r="B3039" s="909" t="s">
        <v>25818</v>
      </c>
      <c r="C3039" s="985">
        <v>223</v>
      </c>
      <c r="D3039" s="1217">
        <f t="shared" si="52"/>
        <v>167.25</v>
      </c>
    </row>
    <row r="3040" spans="1:4" ht="14.4">
      <c r="A3040" s="909" t="s">
        <v>25819</v>
      </c>
      <c r="B3040" s="909" t="s">
        <v>25818</v>
      </c>
      <c r="C3040" s="985">
        <v>207</v>
      </c>
      <c r="D3040" s="1217">
        <f t="shared" si="52"/>
        <v>155.25</v>
      </c>
    </row>
    <row r="3041" spans="1:4" ht="14.4">
      <c r="A3041" s="909" t="s">
        <v>25820</v>
      </c>
      <c r="B3041" s="909" t="s">
        <v>25821</v>
      </c>
      <c r="C3041" s="985">
        <v>223</v>
      </c>
      <c r="D3041" s="1217">
        <f t="shared" si="52"/>
        <v>167.25</v>
      </c>
    </row>
    <row r="3042" spans="1:4" ht="14.4">
      <c r="A3042" s="909" t="s">
        <v>25822</v>
      </c>
      <c r="B3042" s="909" t="s">
        <v>25823</v>
      </c>
      <c r="C3042" s="985">
        <v>207</v>
      </c>
      <c r="D3042" s="1217">
        <f t="shared" si="52"/>
        <v>155.25</v>
      </c>
    </row>
    <row r="3043" spans="1:4" ht="14.4">
      <c r="A3043" s="909" t="s">
        <v>25824</v>
      </c>
      <c r="B3043" s="909" t="s">
        <v>25825</v>
      </c>
      <c r="C3043" s="985">
        <v>223</v>
      </c>
      <c r="D3043" s="1217">
        <f t="shared" si="52"/>
        <v>167.25</v>
      </c>
    </row>
    <row r="3044" spans="1:4" ht="14.4">
      <c r="A3044" s="909" t="s">
        <v>25826</v>
      </c>
      <c r="B3044" s="909" t="s">
        <v>25825</v>
      </c>
      <c r="C3044" s="985">
        <v>207</v>
      </c>
      <c r="D3044" s="1217">
        <f t="shared" si="52"/>
        <v>155.25</v>
      </c>
    </row>
    <row r="3045" spans="1:4" ht="14.4">
      <c r="A3045" s="909" t="s">
        <v>25827</v>
      </c>
      <c r="B3045" s="909" t="s">
        <v>25828</v>
      </c>
      <c r="C3045" s="985">
        <v>223</v>
      </c>
      <c r="D3045" s="1217">
        <f t="shared" si="52"/>
        <v>167.25</v>
      </c>
    </row>
    <row r="3046" spans="1:4" ht="14.4">
      <c r="A3046" s="909" t="s">
        <v>25829</v>
      </c>
      <c r="B3046" s="909" t="s">
        <v>25830</v>
      </c>
      <c r="C3046" s="985">
        <v>223</v>
      </c>
      <c r="D3046" s="1217">
        <f t="shared" si="52"/>
        <v>167.25</v>
      </c>
    </row>
    <row r="3047" spans="1:4" ht="14.4">
      <c r="A3047" s="909" t="s">
        <v>25831</v>
      </c>
      <c r="B3047" s="909" t="s">
        <v>25830</v>
      </c>
      <c r="C3047" s="985">
        <v>207</v>
      </c>
      <c r="D3047" s="1217">
        <f t="shared" si="52"/>
        <v>155.25</v>
      </c>
    </row>
    <row r="3048" spans="1:4" ht="14.4">
      <c r="A3048" s="909" t="s">
        <v>25832</v>
      </c>
      <c r="B3048" s="909" t="s">
        <v>25833</v>
      </c>
      <c r="C3048" s="985">
        <v>223</v>
      </c>
      <c r="D3048" s="1217">
        <f t="shared" si="52"/>
        <v>167.25</v>
      </c>
    </row>
    <row r="3049" spans="1:4" ht="14.4">
      <c r="A3049" s="909" t="s">
        <v>25834</v>
      </c>
      <c r="B3049" s="909" t="s">
        <v>25835</v>
      </c>
      <c r="C3049" s="985">
        <v>223</v>
      </c>
      <c r="D3049" s="1217">
        <f t="shared" si="52"/>
        <v>167.25</v>
      </c>
    </row>
    <row r="3050" spans="1:4" ht="14.4">
      <c r="A3050" s="909" t="s">
        <v>25836</v>
      </c>
      <c r="B3050" s="909" t="s">
        <v>25837</v>
      </c>
      <c r="C3050" s="985">
        <v>223</v>
      </c>
      <c r="D3050" s="1217">
        <f t="shared" si="52"/>
        <v>167.25</v>
      </c>
    </row>
    <row r="3051" spans="1:4" ht="14.4">
      <c r="A3051" s="909" t="s">
        <v>25838</v>
      </c>
      <c r="B3051" s="909" t="s">
        <v>25839</v>
      </c>
      <c r="C3051" s="985">
        <v>223</v>
      </c>
      <c r="D3051" s="1217">
        <f t="shared" si="52"/>
        <v>167.25</v>
      </c>
    </row>
    <row r="3052" spans="1:4" ht="14.4">
      <c r="A3052" s="909" t="s">
        <v>25840</v>
      </c>
      <c r="B3052" s="909" t="s">
        <v>25839</v>
      </c>
      <c r="C3052" s="985">
        <v>207</v>
      </c>
      <c r="D3052" s="1217">
        <f t="shared" si="52"/>
        <v>155.25</v>
      </c>
    </row>
    <row r="3053" spans="1:4" ht="14.4">
      <c r="A3053" s="909" t="s">
        <v>25841</v>
      </c>
      <c r="B3053" s="909" t="s">
        <v>25842</v>
      </c>
      <c r="C3053" s="985">
        <v>223</v>
      </c>
      <c r="D3053" s="1217">
        <f t="shared" si="52"/>
        <v>167.25</v>
      </c>
    </row>
    <row r="3054" spans="1:4" ht="14.4">
      <c r="A3054" s="909" t="s">
        <v>25843</v>
      </c>
      <c r="B3054" s="909" t="s">
        <v>25844</v>
      </c>
      <c r="C3054" s="985">
        <v>223</v>
      </c>
      <c r="D3054" s="1217">
        <f t="shared" si="52"/>
        <v>167.25</v>
      </c>
    </row>
    <row r="3055" spans="1:4" ht="14.4">
      <c r="A3055" s="909" t="s">
        <v>25845</v>
      </c>
      <c r="B3055" s="909" t="s">
        <v>25844</v>
      </c>
      <c r="C3055" s="985">
        <v>207</v>
      </c>
      <c r="D3055" s="1217">
        <f t="shared" si="52"/>
        <v>155.25</v>
      </c>
    </row>
    <row r="3056" spans="1:4" ht="14.4">
      <c r="A3056" s="909" t="s">
        <v>25846</v>
      </c>
      <c r="B3056" s="909" t="s">
        <v>25847</v>
      </c>
      <c r="C3056" s="985">
        <v>223</v>
      </c>
      <c r="D3056" s="1217">
        <f t="shared" si="52"/>
        <v>167.25</v>
      </c>
    </row>
    <row r="3057" spans="1:4" ht="14.4">
      <c r="A3057" s="909" t="s">
        <v>25848</v>
      </c>
      <c r="B3057" s="909" t="s">
        <v>25849</v>
      </c>
      <c r="C3057" s="985">
        <v>100</v>
      </c>
      <c r="D3057" s="1217">
        <f t="shared" si="52"/>
        <v>75</v>
      </c>
    </row>
    <row r="3058" spans="1:4" ht="14.4">
      <c r="A3058" s="909" t="s">
        <v>25850</v>
      </c>
      <c r="B3058" s="909" t="s">
        <v>25851</v>
      </c>
      <c r="C3058" s="985">
        <v>246</v>
      </c>
      <c r="D3058" s="1217">
        <f t="shared" si="52"/>
        <v>184.5</v>
      </c>
    </row>
    <row r="3059" spans="1:4" ht="14.4">
      <c r="A3059" s="909" t="s">
        <v>25852</v>
      </c>
      <c r="B3059" s="909" t="s">
        <v>25851</v>
      </c>
      <c r="C3059" s="985">
        <v>232</v>
      </c>
      <c r="D3059" s="1217">
        <f t="shared" si="52"/>
        <v>174</v>
      </c>
    </row>
    <row r="3060" spans="1:4" ht="14.4">
      <c r="A3060" s="909" t="s">
        <v>25853</v>
      </c>
      <c r="B3060" s="909" t="s">
        <v>25854</v>
      </c>
      <c r="C3060" s="985">
        <v>246</v>
      </c>
      <c r="D3060" s="1217">
        <f t="shared" si="52"/>
        <v>184.5</v>
      </c>
    </row>
    <row r="3061" spans="1:4" ht="14.4">
      <c r="A3061" s="909" t="s">
        <v>25855</v>
      </c>
      <c r="B3061" s="909" t="s">
        <v>25856</v>
      </c>
      <c r="C3061" s="985">
        <v>246</v>
      </c>
      <c r="D3061" s="1217">
        <f t="shared" si="52"/>
        <v>184.5</v>
      </c>
    </row>
    <row r="3062" spans="1:4" ht="14.4">
      <c r="A3062" s="909" t="s">
        <v>25857</v>
      </c>
      <c r="B3062" s="909" t="s">
        <v>25856</v>
      </c>
      <c r="C3062" s="985">
        <v>232</v>
      </c>
      <c r="D3062" s="1217">
        <f t="shared" si="52"/>
        <v>174</v>
      </c>
    </row>
    <row r="3063" spans="1:4" ht="14.4">
      <c r="A3063" s="909" t="s">
        <v>25858</v>
      </c>
      <c r="B3063" s="909" t="s">
        <v>25859</v>
      </c>
      <c r="C3063" s="985">
        <v>246</v>
      </c>
      <c r="D3063" s="1217">
        <f t="shared" si="52"/>
        <v>184.5</v>
      </c>
    </row>
    <row r="3064" spans="1:4" ht="14.4">
      <c r="A3064" s="909" t="s">
        <v>25860</v>
      </c>
      <c r="B3064" s="909" t="s">
        <v>25861</v>
      </c>
      <c r="C3064" s="985">
        <v>246</v>
      </c>
      <c r="D3064" s="1217">
        <f t="shared" si="52"/>
        <v>184.5</v>
      </c>
    </row>
    <row r="3065" spans="1:4" ht="14.4">
      <c r="A3065" s="909" t="s">
        <v>25862</v>
      </c>
      <c r="B3065" s="909" t="s">
        <v>25861</v>
      </c>
      <c r="C3065" s="985">
        <v>232</v>
      </c>
      <c r="D3065" s="1217">
        <f t="shared" si="52"/>
        <v>174</v>
      </c>
    </row>
    <row r="3066" spans="1:4" ht="14.4">
      <c r="A3066" s="909" t="s">
        <v>25863</v>
      </c>
      <c r="B3066" s="909" t="s">
        <v>25864</v>
      </c>
      <c r="C3066" s="985">
        <v>246</v>
      </c>
      <c r="D3066" s="1217">
        <f t="shared" si="52"/>
        <v>184.5</v>
      </c>
    </row>
    <row r="3067" spans="1:4" ht="14.4">
      <c r="A3067" s="909" t="s">
        <v>25865</v>
      </c>
      <c r="B3067" s="909" t="s">
        <v>25866</v>
      </c>
      <c r="C3067" s="985">
        <v>246</v>
      </c>
      <c r="D3067" s="1217">
        <f t="shared" si="52"/>
        <v>184.5</v>
      </c>
    </row>
    <row r="3068" spans="1:4" ht="14.4">
      <c r="A3068" s="909" t="s">
        <v>25867</v>
      </c>
      <c r="B3068" s="909" t="s">
        <v>25866</v>
      </c>
      <c r="C3068" s="985">
        <v>232</v>
      </c>
      <c r="D3068" s="1217">
        <f t="shared" si="52"/>
        <v>174</v>
      </c>
    </row>
    <row r="3069" spans="1:4" ht="14.4">
      <c r="A3069" s="909" t="s">
        <v>25868</v>
      </c>
      <c r="B3069" s="909" t="s">
        <v>25869</v>
      </c>
      <c r="C3069" s="985">
        <v>246</v>
      </c>
      <c r="D3069" s="1217">
        <f t="shared" si="52"/>
        <v>184.5</v>
      </c>
    </row>
    <row r="3070" spans="1:4" ht="14.4">
      <c r="A3070" s="909" t="s">
        <v>25870</v>
      </c>
      <c r="B3070" s="909" t="s">
        <v>25871</v>
      </c>
      <c r="C3070" s="985">
        <v>232</v>
      </c>
      <c r="D3070" s="1217">
        <f t="shared" si="52"/>
        <v>174</v>
      </c>
    </row>
    <row r="3071" spans="1:4" ht="14.4">
      <c r="A3071" s="909" t="s">
        <v>25872</v>
      </c>
      <c r="B3071" s="909" t="s">
        <v>25873</v>
      </c>
      <c r="C3071" s="985">
        <v>246</v>
      </c>
      <c r="D3071" s="1217">
        <f t="shared" si="52"/>
        <v>184.5</v>
      </c>
    </row>
    <row r="3072" spans="1:4" ht="14.4">
      <c r="A3072" s="909" t="s">
        <v>25874</v>
      </c>
      <c r="B3072" s="909" t="s">
        <v>25875</v>
      </c>
      <c r="C3072" s="985">
        <v>246</v>
      </c>
      <c r="D3072" s="1217">
        <f t="shared" si="52"/>
        <v>184.5</v>
      </c>
    </row>
    <row r="3073" spans="1:4" ht="14.4">
      <c r="A3073" s="909" t="s">
        <v>25876</v>
      </c>
      <c r="B3073" s="909" t="s">
        <v>25877</v>
      </c>
      <c r="C3073" s="985">
        <v>246</v>
      </c>
      <c r="D3073" s="1217">
        <f t="shared" si="52"/>
        <v>184.5</v>
      </c>
    </row>
    <row r="3074" spans="1:4" ht="14.4">
      <c r="A3074" s="909" t="s">
        <v>25878</v>
      </c>
      <c r="B3074" s="909" t="s">
        <v>25879</v>
      </c>
      <c r="C3074" s="985">
        <v>245</v>
      </c>
      <c r="D3074" s="1217">
        <f t="shared" si="52"/>
        <v>183.75</v>
      </c>
    </row>
    <row r="3075" spans="1:4" ht="14.4">
      <c r="A3075" s="909" t="s">
        <v>25880</v>
      </c>
      <c r="B3075" s="909" t="s">
        <v>25881</v>
      </c>
      <c r="C3075" s="985">
        <v>246</v>
      </c>
      <c r="D3075" s="1217">
        <f t="shared" si="52"/>
        <v>184.5</v>
      </c>
    </row>
    <row r="3076" spans="1:4" ht="14.4">
      <c r="A3076" s="909" t="s">
        <v>25882</v>
      </c>
      <c r="B3076" s="909" t="s">
        <v>25883</v>
      </c>
      <c r="C3076" s="985">
        <v>246</v>
      </c>
      <c r="D3076" s="1217">
        <f t="shared" si="52"/>
        <v>184.5</v>
      </c>
    </row>
    <row r="3077" spans="1:4" ht="14.4">
      <c r="A3077" s="909" t="s">
        <v>25884</v>
      </c>
      <c r="B3077" s="909" t="s">
        <v>25883</v>
      </c>
      <c r="C3077" s="985">
        <v>232</v>
      </c>
      <c r="D3077" s="1217">
        <f t="shared" si="52"/>
        <v>174</v>
      </c>
    </row>
    <row r="3078" spans="1:4" ht="14.4">
      <c r="A3078" s="909" t="s">
        <v>25885</v>
      </c>
      <c r="B3078" s="909" t="s">
        <v>25886</v>
      </c>
      <c r="C3078" s="985">
        <v>246</v>
      </c>
      <c r="D3078" s="1217">
        <f t="shared" si="52"/>
        <v>184.5</v>
      </c>
    </row>
    <row r="3079" spans="1:4" ht="14.4">
      <c r="A3079" s="909" t="s">
        <v>25887</v>
      </c>
      <c r="B3079" s="909" t="s">
        <v>25888</v>
      </c>
      <c r="C3079" s="985">
        <v>232</v>
      </c>
      <c r="D3079" s="1217">
        <f t="shared" si="52"/>
        <v>174</v>
      </c>
    </row>
    <row r="3080" spans="1:4" ht="14.4">
      <c r="A3080" s="909" t="s">
        <v>25889</v>
      </c>
      <c r="B3080" s="909" t="s">
        <v>25890</v>
      </c>
      <c r="C3080" s="985">
        <v>246</v>
      </c>
      <c r="D3080" s="1217">
        <f t="shared" si="52"/>
        <v>184.5</v>
      </c>
    </row>
    <row r="3081" spans="1:4" ht="14.4">
      <c r="A3081" s="909" t="s">
        <v>25891</v>
      </c>
      <c r="B3081" s="909" t="s">
        <v>25892</v>
      </c>
      <c r="C3081" s="985">
        <v>246</v>
      </c>
      <c r="D3081" s="1217">
        <f t="shared" si="52"/>
        <v>184.5</v>
      </c>
    </row>
    <row r="3082" spans="1:4" ht="14.4">
      <c r="A3082" s="909" t="s">
        <v>25893</v>
      </c>
      <c r="B3082" s="909" t="s">
        <v>25894</v>
      </c>
      <c r="C3082" s="985">
        <v>246</v>
      </c>
      <c r="D3082" s="1217">
        <f t="shared" si="52"/>
        <v>184.5</v>
      </c>
    </row>
    <row r="3083" spans="1:4" ht="14.4">
      <c r="A3083" s="909" t="s">
        <v>25895</v>
      </c>
      <c r="B3083" s="909" t="s">
        <v>25896</v>
      </c>
      <c r="C3083" s="985">
        <v>246</v>
      </c>
      <c r="D3083" s="1217">
        <f t="shared" si="52"/>
        <v>184.5</v>
      </c>
    </row>
    <row r="3084" spans="1:4" ht="14.4">
      <c r="A3084" s="909" t="s">
        <v>25897</v>
      </c>
      <c r="B3084" s="909" t="s">
        <v>25898</v>
      </c>
      <c r="C3084" s="985">
        <v>246</v>
      </c>
      <c r="D3084" s="1217">
        <f t="shared" si="52"/>
        <v>184.5</v>
      </c>
    </row>
    <row r="3085" spans="1:4" ht="14.4">
      <c r="A3085" s="909" t="s">
        <v>25899</v>
      </c>
      <c r="B3085" s="909" t="s">
        <v>25900</v>
      </c>
      <c r="C3085" s="985">
        <v>232</v>
      </c>
      <c r="D3085" s="1217">
        <f t="shared" ref="D3085:D3148" si="53">C3085*0.75</f>
        <v>174</v>
      </c>
    </row>
    <row r="3086" spans="1:4" ht="14.4">
      <c r="A3086" s="909" t="s">
        <v>25901</v>
      </c>
      <c r="B3086" s="909" t="s">
        <v>25902</v>
      </c>
      <c r="C3086" s="985">
        <v>246</v>
      </c>
      <c r="D3086" s="1217">
        <f t="shared" si="53"/>
        <v>184.5</v>
      </c>
    </row>
    <row r="3087" spans="1:4" ht="14.4">
      <c r="A3087" s="909" t="s">
        <v>25903</v>
      </c>
      <c r="B3087" s="909" t="s">
        <v>25904</v>
      </c>
      <c r="C3087" s="985">
        <v>246</v>
      </c>
      <c r="D3087" s="1217">
        <f t="shared" si="53"/>
        <v>184.5</v>
      </c>
    </row>
    <row r="3088" spans="1:4" ht="14.4">
      <c r="A3088" s="909" t="s">
        <v>25905</v>
      </c>
      <c r="B3088" s="909" t="s">
        <v>25906</v>
      </c>
      <c r="C3088" s="985">
        <v>246</v>
      </c>
      <c r="D3088" s="1217">
        <f t="shared" si="53"/>
        <v>184.5</v>
      </c>
    </row>
    <row r="3089" spans="1:4" ht="14.4">
      <c r="A3089" s="909" t="s">
        <v>25907</v>
      </c>
      <c r="B3089" s="909" t="s">
        <v>25908</v>
      </c>
      <c r="C3089" s="985">
        <v>234</v>
      </c>
      <c r="D3089" s="1217">
        <f t="shared" si="53"/>
        <v>175.5</v>
      </c>
    </row>
    <row r="3090" spans="1:4" ht="14.4">
      <c r="A3090" s="909" t="s">
        <v>25909</v>
      </c>
      <c r="B3090" s="909" t="s">
        <v>25910</v>
      </c>
      <c r="C3090" s="985">
        <v>185</v>
      </c>
      <c r="D3090" s="1217">
        <f t="shared" si="53"/>
        <v>138.75</v>
      </c>
    </row>
    <row r="3091" spans="1:4" ht="14.4">
      <c r="A3091" s="909" t="s">
        <v>25911</v>
      </c>
      <c r="B3091" s="909" t="s">
        <v>25912</v>
      </c>
      <c r="C3091" s="985">
        <v>185</v>
      </c>
      <c r="D3091" s="1217">
        <f t="shared" si="53"/>
        <v>138.75</v>
      </c>
    </row>
    <row r="3092" spans="1:4" ht="14.4">
      <c r="A3092" s="909" t="s">
        <v>25913</v>
      </c>
      <c r="B3092" s="909" t="s">
        <v>25914</v>
      </c>
      <c r="C3092" s="985">
        <v>185</v>
      </c>
      <c r="D3092" s="1217">
        <f t="shared" si="53"/>
        <v>138.75</v>
      </c>
    </row>
    <row r="3093" spans="1:4" ht="14.4">
      <c r="A3093" s="909" t="s">
        <v>25915</v>
      </c>
      <c r="B3093" s="909" t="s">
        <v>25916</v>
      </c>
      <c r="C3093" s="985">
        <v>185</v>
      </c>
      <c r="D3093" s="1217">
        <f t="shared" si="53"/>
        <v>138.75</v>
      </c>
    </row>
    <row r="3094" spans="1:4" ht="14.4">
      <c r="A3094" s="909" t="s">
        <v>25917</v>
      </c>
      <c r="B3094" s="909" t="s">
        <v>25918</v>
      </c>
      <c r="C3094" s="985">
        <v>185</v>
      </c>
      <c r="D3094" s="1217">
        <f t="shared" si="53"/>
        <v>138.75</v>
      </c>
    </row>
    <row r="3095" spans="1:4" ht="14.4">
      <c r="A3095" s="909" t="s">
        <v>25919</v>
      </c>
      <c r="B3095" s="909" t="s">
        <v>25920</v>
      </c>
      <c r="C3095" s="985">
        <v>185</v>
      </c>
      <c r="D3095" s="1217">
        <f t="shared" si="53"/>
        <v>138.75</v>
      </c>
    </row>
    <row r="3096" spans="1:4" ht="14.4">
      <c r="A3096" s="909" t="s">
        <v>25921</v>
      </c>
      <c r="B3096" s="909" t="s">
        <v>25922</v>
      </c>
      <c r="C3096" s="985">
        <v>185</v>
      </c>
      <c r="D3096" s="1217">
        <f t="shared" si="53"/>
        <v>138.75</v>
      </c>
    </row>
    <row r="3097" spans="1:4" ht="14.4">
      <c r="A3097" s="909" t="s">
        <v>25923</v>
      </c>
      <c r="B3097" s="909" t="s">
        <v>25924</v>
      </c>
      <c r="C3097" s="985">
        <v>185</v>
      </c>
      <c r="D3097" s="1217">
        <f t="shared" si="53"/>
        <v>138.75</v>
      </c>
    </row>
    <row r="3098" spans="1:4" ht="14.4">
      <c r="A3098" s="909" t="s">
        <v>25925</v>
      </c>
      <c r="B3098" s="909" t="s">
        <v>25926</v>
      </c>
      <c r="C3098" s="985">
        <v>185</v>
      </c>
      <c r="D3098" s="1217">
        <f t="shared" si="53"/>
        <v>138.75</v>
      </c>
    </row>
    <row r="3099" spans="1:4" ht="14.4">
      <c r="A3099" s="909" t="s">
        <v>25927</v>
      </c>
      <c r="B3099" s="909" t="s">
        <v>25928</v>
      </c>
      <c r="C3099" s="985">
        <v>185</v>
      </c>
      <c r="D3099" s="1217">
        <f t="shared" si="53"/>
        <v>138.75</v>
      </c>
    </row>
    <row r="3100" spans="1:4" ht="14.4">
      <c r="A3100" s="909" t="s">
        <v>25929</v>
      </c>
      <c r="B3100" s="909" t="s">
        <v>25930</v>
      </c>
      <c r="C3100" s="985">
        <v>185</v>
      </c>
      <c r="D3100" s="1217">
        <f t="shared" si="53"/>
        <v>138.75</v>
      </c>
    </row>
    <row r="3101" spans="1:4" ht="14.4">
      <c r="A3101" s="909" t="s">
        <v>25931</v>
      </c>
      <c r="B3101" s="909" t="s">
        <v>25932</v>
      </c>
      <c r="C3101" s="985">
        <v>185</v>
      </c>
      <c r="D3101" s="1217">
        <f t="shared" si="53"/>
        <v>138.75</v>
      </c>
    </row>
    <row r="3102" spans="1:4" ht="14.4">
      <c r="A3102" s="909" t="s">
        <v>25933</v>
      </c>
      <c r="B3102" s="909" t="s">
        <v>25934</v>
      </c>
      <c r="C3102" s="985">
        <v>185</v>
      </c>
      <c r="D3102" s="1217">
        <f t="shared" si="53"/>
        <v>138.75</v>
      </c>
    </row>
    <row r="3103" spans="1:4" ht="14.4">
      <c r="A3103" s="909" t="s">
        <v>25935</v>
      </c>
      <c r="B3103" s="909" t="s">
        <v>25936</v>
      </c>
      <c r="C3103" s="985">
        <v>185</v>
      </c>
      <c r="D3103" s="1217">
        <f t="shared" si="53"/>
        <v>138.75</v>
      </c>
    </row>
    <row r="3104" spans="1:4" ht="14.4">
      <c r="A3104" s="909" t="s">
        <v>25937</v>
      </c>
      <c r="B3104" s="909" t="s">
        <v>25938</v>
      </c>
      <c r="C3104" s="985">
        <v>185</v>
      </c>
      <c r="D3104" s="1217">
        <f t="shared" si="53"/>
        <v>138.75</v>
      </c>
    </row>
    <row r="3105" spans="1:4" ht="14.4">
      <c r="A3105" s="909" t="s">
        <v>25939</v>
      </c>
      <c r="B3105" s="909" t="s">
        <v>25938</v>
      </c>
      <c r="C3105" s="985">
        <v>172</v>
      </c>
      <c r="D3105" s="1217">
        <f t="shared" si="53"/>
        <v>129</v>
      </c>
    </row>
    <row r="3106" spans="1:4" ht="14.4">
      <c r="A3106" s="909" t="s">
        <v>25940</v>
      </c>
      <c r="B3106" s="909" t="s">
        <v>25941</v>
      </c>
      <c r="C3106" s="985">
        <v>185</v>
      </c>
      <c r="D3106" s="1217">
        <f t="shared" si="53"/>
        <v>138.75</v>
      </c>
    </row>
    <row r="3107" spans="1:4" ht="14.4">
      <c r="A3107" s="909" t="s">
        <v>25942</v>
      </c>
      <c r="B3107" s="909" t="s">
        <v>25943</v>
      </c>
      <c r="C3107" s="985">
        <v>185</v>
      </c>
      <c r="D3107" s="1217">
        <f t="shared" si="53"/>
        <v>138.75</v>
      </c>
    </row>
    <row r="3108" spans="1:4" ht="14.4">
      <c r="A3108" s="909" t="s">
        <v>25944</v>
      </c>
      <c r="B3108" s="909" t="s">
        <v>25945</v>
      </c>
      <c r="C3108" s="985">
        <v>185</v>
      </c>
      <c r="D3108" s="1217">
        <f t="shared" si="53"/>
        <v>138.75</v>
      </c>
    </row>
    <row r="3109" spans="1:4" ht="14.4">
      <c r="A3109" s="909" t="s">
        <v>25946</v>
      </c>
      <c r="B3109" s="909" t="s">
        <v>25947</v>
      </c>
      <c r="C3109" s="985">
        <v>185</v>
      </c>
      <c r="D3109" s="1217">
        <f t="shared" si="53"/>
        <v>138.75</v>
      </c>
    </row>
    <row r="3110" spans="1:4" ht="14.4">
      <c r="A3110" s="909" t="s">
        <v>25948</v>
      </c>
      <c r="B3110" s="909" t="s">
        <v>25949</v>
      </c>
      <c r="C3110" s="985">
        <v>185</v>
      </c>
      <c r="D3110" s="1217">
        <f t="shared" si="53"/>
        <v>138.75</v>
      </c>
    </row>
    <row r="3111" spans="1:4" ht="14.4">
      <c r="A3111" s="909" t="s">
        <v>25950</v>
      </c>
      <c r="B3111" s="909" t="s">
        <v>25951</v>
      </c>
      <c r="C3111" s="985">
        <v>185</v>
      </c>
      <c r="D3111" s="1217">
        <f t="shared" si="53"/>
        <v>138.75</v>
      </c>
    </row>
    <row r="3112" spans="1:4" ht="14.4">
      <c r="A3112" s="909" t="s">
        <v>25952</v>
      </c>
      <c r="B3112" s="909" t="s">
        <v>25953</v>
      </c>
      <c r="C3112" s="985">
        <v>185</v>
      </c>
      <c r="D3112" s="1217">
        <f t="shared" si="53"/>
        <v>138.75</v>
      </c>
    </row>
    <row r="3113" spans="1:4" ht="14.4">
      <c r="A3113" s="909" t="s">
        <v>25954</v>
      </c>
      <c r="B3113" s="909" t="s">
        <v>25955</v>
      </c>
      <c r="C3113" s="985">
        <v>185</v>
      </c>
      <c r="D3113" s="1217">
        <f t="shared" si="53"/>
        <v>138.75</v>
      </c>
    </row>
    <row r="3114" spans="1:4" ht="14.4">
      <c r="A3114" s="909" t="s">
        <v>25956</v>
      </c>
      <c r="B3114" s="909" t="s">
        <v>25957</v>
      </c>
      <c r="C3114" s="985">
        <v>208</v>
      </c>
      <c r="D3114" s="1217">
        <f t="shared" si="53"/>
        <v>156</v>
      </c>
    </row>
    <row r="3115" spans="1:4" ht="14.4">
      <c r="A3115" s="909" t="s">
        <v>25958</v>
      </c>
      <c r="B3115" s="909" t="s">
        <v>25959</v>
      </c>
      <c r="C3115" s="985">
        <v>185</v>
      </c>
      <c r="D3115" s="1217">
        <f t="shared" si="53"/>
        <v>138.75</v>
      </c>
    </row>
    <row r="3116" spans="1:4" ht="14.4">
      <c r="A3116" s="909" t="s">
        <v>25960</v>
      </c>
      <c r="B3116" s="909" t="s">
        <v>25961</v>
      </c>
      <c r="C3116" s="985">
        <v>185</v>
      </c>
      <c r="D3116" s="1217">
        <f t="shared" si="53"/>
        <v>138.75</v>
      </c>
    </row>
    <row r="3117" spans="1:4" ht="14.4">
      <c r="A3117" s="909" t="s">
        <v>25962</v>
      </c>
      <c r="B3117" s="909" t="s">
        <v>25961</v>
      </c>
      <c r="C3117" s="985">
        <v>172</v>
      </c>
      <c r="D3117" s="1217">
        <f t="shared" si="53"/>
        <v>129</v>
      </c>
    </row>
    <row r="3118" spans="1:4" ht="14.4">
      <c r="A3118" s="909" t="s">
        <v>25963</v>
      </c>
      <c r="B3118" s="909" t="s">
        <v>25964</v>
      </c>
      <c r="C3118" s="985">
        <v>185</v>
      </c>
      <c r="D3118" s="1217">
        <f t="shared" si="53"/>
        <v>138.75</v>
      </c>
    </row>
    <row r="3119" spans="1:4" ht="14.4">
      <c r="A3119" s="909" t="s">
        <v>25965</v>
      </c>
      <c r="B3119" s="909" t="s">
        <v>25966</v>
      </c>
      <c r="C3119" s="985">
        <v>185</v>
      </c>
      <c r="D3119" s="1217">
        <f t="shared" si="53"/>
        <v>138.75</v>
      </c>
    </row>
    <row r="3120" spans="1:4" ht="14.4">
      <c r="A3120" s="909" t="s">
        <v>25967</v>
      </c>
      <c r="B3120" s="909" t="s">
        <v>25968</v>
      </c>
      <c r="C3120" s="985">
        <v>185</v>
      </c>
      <c r="D3120" s="1217">
        <f t="shared" si="53"/>
        <v>138.75</v>
      </c>
    </row>
    <row r="3121" spans="1:4" ht="14.4">
      <c r="A3121" s="909" t="s">
        <v>25969</v>
      </c>
      <c r="B3121" s="909" t="s">
        <v>25970</v>
      </c>
      <c r="C3121" s="985">
        <v>185</v>
      </c>
      <c r="D3121" s="1217">
        <f t="shared" si="53"/>
        <v>138.75</v>
      </c>
    </row>
    <row r="3122" spans="1:4" ht="14.4">
      <c r="A3122" s="909" t="s">
        <v>25971</v>
      </c>
      <c r="B3122" s="909" t="s">
        <v>25972</v>
      </c>
      <c r="C3122" s="985">
        <v>185</v>
      </c>
      <c r="D3122" s="1217">
        <f t="shared" si="53"/>
        <v>138.75</v>
      </c>
    </row>
    <row r="3123" spans="1:4" ht="14.4">
      <c r="A3123" s="909" t="s">
        <v>25973</v>
      </c>
      <c r="B3123" s="909" t="s">
        <v>25974</v>
      </c>
      <c r="C3123" s="985">
        <v>185</v>
      </c>
      <c r="D3123" s="1217">
        <f t="shared" si="53"/>
        <v>138.75</v>
      </c>
    </row>
    <row r="3124" spans="1:4" ht="14.4">
      <c r="A3124" s="909" t="s">
        <v>25975</v>
      </c>
      <c r="B3124" s="909" t="s">
        <v>25974</v>
      </c>
      <c r="C3124" s="985">
        <v>172</v>
      </c>
      <c r="D3124" s="1217">
        <f t="shared" si="53"/>
        <v>129</v>
      </c>
    </row>
    <row r="3125" spans="1:4" ht="14.4">
      <c r="A3125" s="909" t="s">
        <v>25976</v>
      </c>
      <c r="B3125" s="909" t="s">
        <v>25977</v>
      </c>
      <c r="C3125" s="985">
        <v>185</v>
      </c>
      <c r="D3125" s="1217">
        <f t="shared" si="53"/>
        <v>138.75</v>
      </c>
    </row>
    <row r="3126" spans="1:4" ht="14.4">
      <c r="A3126" s="909" t="s">
        <v>25978</v>
      </c>
      <c r="B3126" s="909" t="s">
        <v>25979</v>
      </c>
      <c r="C3126" s="985">
        <v>185</v>
      </c>
      <c r="D3126" s="1217">
        <f t="shared" si="53"/>
        <v>138.75</v>
      </c>
    </row>
    <row r="3127" spans="1:4" ht="14.4">
      <c r="A3127" s="909" t="s">
        <v>25980</v>
      </c>
      <c r="B3127" s="909" t="s">
        <v>25981</v>
      </c>
      <c r="C3127" s="985">
        <v>185</v>
      </c>
      <c r="D3127" s="1217">
        <f t="shared" si="53"/>
        <v>138.75</v>
      </c>
    </row>
    <row r="3128" spans="1:4" ht="14.4">
      <c r="A3128" s="909" t="s">
        <v>25982</v>
      </c>
      <c r="B3128" s="909" t="s">
        <v>25983</v>
      </c>
      <c r="C3128" s="985">
        <v>185</v>
      </c>
      <c r="D3128" s="1217">
        <f t="shared" si="53"/>
        <v>138.75</v>
      </c>
    </row>
    <row r="3129" spans="1:4" ht="14.4">
      <c r="A3129" s="909" t="s">
        <v>25984</v>
      </c>
      <c r="B3129" s="909" t="s">
        <v>25985</v>
      </c>
      <c r="C3129" s="985">
        <v>185</v>
      </c>
      <c r="D3129" s="1217">
        <f t="shared" si="53"/>
        <v>138.75</v>
      </c>
    </row>
    <row r="3130" spans="1:4" ht="14.4">
      <c r="A3130" s="909" t="s">
        <v>25986</v>
      </c>
      <c r="B3130" s="909" t="s">
        <v>25987</v>
      </c>
      <c r="C3130" s="985">
        <v>185</v>
      </c>
      <c r="D3130" s="1217">
        <f t="shared" si="53"/>
        <v>138.75</v>
      </c>
    </row>
    <row r="3131" spans="1:4" ht="14.4">
      <c r="A3131" s="909" t="s">
        <v>25988</v>
      </c>
      <c r="B3131" s="909" t="s">
        <v>25989</v>
      </c>
      <c r="C3131" s="985">
        <v>185</v>
      </c>
      <c r="D3131" s="1217">
        <f t="shared" si="53"/>
        <v>138.75</v>
      </c>
    </row>
    <row r="3132" spans="1:4" ht="14.4">
      <c r="A3132" s="909" t="s">
        <v>25990</v>
      </c>
      <c r="B3132" s="909" t="s">
        <v>25989</v>
      </c>
      <c r="C3132" s="985">
        <v>172</v>
      </c>
      <c r="D3132" s="1217">
        <f t="shared" si="53"/>
        <v>129</v>
      </c>
    </row>
    <row r="3133" spans="1:4" ht="14.4">
      <c r="A3133" s="909" t="s">
        <v>25991</v>
      </c>
      <c r="B3133" s="909" t="s">
        <v>25992</v>
      </c>
      <c r="C3133" s="985">
        <v>185</v>
      </c>
      <c r="D3133" s="1217">
        <f t="shared" si="53"/>
        <v>138.75</v>
      </c>
    </row>
    <row r="3134" spans="1:4" ht="14.4">
      <c r="A3134" s="909" t="s">
        <v>25993</v>
      </c>
      <c r="B3134" s="909" t="s">
        <v>25994</v>
      </c>
      <c r="C3134" s="985">
        <v>185</v>
      </c>
      <c r="D3134" s="1217">
        <f t="shared" si="53"/>
        <v>138.75</v>
      </c>
    </row>
    <row r="3135" spans="1:4" ht="14.4">
      <c r="A3135" s="909" t="s">
        <v>25995</v>
      </c>
      <c r="B3135" s="909" t="s">
        <v>25994</v>
      </c>
      <c r="C3135" s="985">
        <v>172</v>
      </c>
      <c r="D3135" s="1217">
        <f t="shared" si="53"/>
        <v>129</v>
      </c>
    </row>
    <row r="3136" spans="1:4" ht="14.4">
      <c r="A3136" s="909" t="s">
        <v>25996</v>
      </c>
      <c r="B3136" s="909" t="s">
        <v>25997</v>
      </c>
      <c r="C3136" s="985">
        <v>185</v>
      </c>
      <c r="D3136" s="1217">
        <f t="shared" si="53"/>
        <v>138.75</v>
      </c>
    </row>
    <row r="3137" spans="1:4" ht="14.4">
      <c r="A3137" s="909" t="s">
        <v>25998</v>
      </c>
      <c r="B3137" s="909" t="s">
        <v>25999</v>
      </c>
      <c r="C3137" s="985">
        <v>234</v>
      </c>
      <c r="D3137" s="1217">
        <f t="shared" si="53"/>
        <v>175.5</v>
      </c>
    </row>
    <row r="3138" spans="1:4" ht="14.4">
      <c r="A3138" s="909" t="s">
        <v>26000</v>
      </c>
      <c r="B3138" s="909" t="s">
        <v>26001</v>
      </c>
      <c r="C3138" s="985">
        <v>234</v>
      </c>
      <c r="D3138" s="1217">
        <f t="shared" si="53"/>
        <v>175.5</v>
      </c>
    </row>
    <row r="3139" spans="1:4" ht="14.4">
      <c r="A3139" s="909" t="s">
        <v>26002</v>
      </c>
      <c r="B3139" s="909" t="s">
        <v>26003</v>
      </c>
      <c r="C3139" s="985">
        <v>234</v>
      </c>
      <c r="D3139" s="1217">
        <f t="shared" si="53"/>
        <v>175.5</v>
      </c>
    </row>
    <row r="3140" spans="1:4" ht="14.4">
      <c r="A3140" s="909" t="s">
        <v>26004</v>
      </c>
      <c r="B3140" s="909" t="s">
        <v>26005</v>
      </c>
      <c r="C3140" s="985">
        <v>220</v>
      </c>
      <c r="D3140" s="1217">
        <f t="shared" si="53"/>
        <v>165</v>
      </c>
    </row>
    <row r="3141" spans="1:4" ht="14.4">
      <c r="A3141" s="909" t="s">
        <v>26006</v>
      </c>
      <c r="B3141" s="909" t="s">
        <v>26007</v>
      </c>
      <c r="C3141" s="985">
        <v>234</v>
      </c>
      <c r="D3141" s="1217">
        <f t="shared" si="53"/>
        <v>175.5</v>
      </c>
    </row>
    <row r="3142" spans="1:4" ht="14.4">
      <c r="A3142" s="909" t="s">
        <v>26008</v>
      </c>
      <c r="B3142" s="909" t="s">
        <v>26009</v>
      </c>
      <c r="C3142" s="985">
        <v>234</v>
      </c>
      <c r="D3142" s="1217">
        <f t="shared" si="53"/>
        <v>175.5</v>
      </c>
    </row>
    <row r="3143" spans="1:4" ht="14.4">
      <c r="A3143" s="909" t="s">
        <v>26010</v>
      </c>
      <c r="B3143" s="909" t="s">
        <v>26009</v>
      </c>
      <c r="C3143" s="985">
        <v>220</v>
      </c>
      <c r="D3143" s="1217">
        <f t="shared" si="53"/>
        <v>165</v>
      </c>
    </row>
    <row r="3144" spans="1:4" ht="14.4">
      <c r="A3144" s="909" t="s">
        <v>26011</v>
      </c>
      <c r="B3144" s="909" t="s">
        <v>26012</v>
      </c>
      <c r="C3144" s="985">
        <v>234</v>
      </c>
      <c r="D3144" s="1217">
        <f t="shared" si="53"/>
        <v>175.5</v>
      </c>
    </row>
    <row r="3145" spans="1:4" ht="14.4">
      <c r="A3145" s="909" t="s">
        <v>26013</v>
      </c>
      <c r="B3145" s="909" t="s">
        <v>26014</v>
      </c>
      <c r="C3145" s="985">
        <v>220</v>
      </c>
      <c r="D3145" s="1217">
        <f t="shared" si="53"/>
        <v>165</v>
      </c>
    </row>
    <row r="3146" spans="1:4" ht="14.4">
      <c r="A3146" s="909" t="s">
        <v>26015</v>
      </c>
      <c r="B3146" s="909" t="s">
        <v>26016</v>
      </c>
      <c r="C3146" s="985">
        <v>234</v>
      </c>
      <c r="D3146" s="1217">
        <f t="shared" si="53"/>
        <v>175.5</v>
      </c>
    </row>
    <row r="3147" spans="1:4" ht="14.4">
      <c r="A3147" s="909" t="s">
        <v>26017</v>
      </c>
      <c r="B3147" s="909" t="s">
        <v>26018</v>
      </c>
      <c r="C3147" s="985">
        <v>234</v>
      </c>
      <c r="D3147" s="1217">
        <f t="shared" si="53"/>
        <v>175.5</v>
      </c>
    </row>
    <row r="3148" spans="1:4" ht="14.4">
      <c r="A3148" s="909" t="s">
        <v>26019</v>
      </c>
      <c r="B3148" s="909" t="s">
        <v>26020</v>
      </c>
      <c r="C3148" s="985">
        <v>234</v>
      </c>
      <c r="D3148" s="1217">
        <f t="shared" si="53"/>
        <v>175.5</v>
      </c>
    </row>
    <row r="3149" spans="1:4" ht="14.4">
      <c r="A3149" s="909" t="s">
        <v>26021</v>
      </c>
      <c r="B3149" s="909" t="s">
        <v>26022</v>
      </c>
      <c r="C3149" s="985">
        <v>220</v>
      </c>
      <c r="D3149" s="1217">
        <f t="shared" ref="D3149:D3212" si="54">C3149*0.75</f>
        <v>165</v>
      </c>
    </row>
    <row r="3150" spans="1:4" ht="14.4">
      <c r="A3150" s="909" t="s">
        <v>26023</v>
      </c>
      <c r="B3150" s="909" t="s">
        <v>26024</v>
      </c>
      <c r="C3150" s="985">
        <v>220</v>
      </c>
      <c r="D3150" s="1217">
        <f t="shared" si="54"/>
        <v>165</v>
      </c>
    </row>
    <row r="3151" spans="1:4" ht="14.4">
      <c r="A3151" s="909" t="s">
        <v>26025</v>
      </c>
      <c r="B3151" s="909" t="s">
        <v>26026</v>
      </c>
      <c r="C3151" s="985">
        <v>234</v>
      </c>
      <c r="D3151" s="1217">
        <f t="shared" si="54"/>
        <v>175.5</v>
      </c>
    </row>
    <row r="3152" spans="1:4" ht="14.4">
      <c r="A3152" s="909" t="s">
        <v>26027</v>
      </c>
      <c r="B3152" s="909" t="s">
        <v>26028</v>
      </c>
      <c r="C3152" s="985">
        <v>234</v>
      </c>
      <c r="D3152" s="1217">
        <f t="shared" si="54"/>
        <v>175.5</v>
      </c>
    </row>
    <row r="3153" spans="1:4" ht="14.4">
      <c r="A3153" s="909" t="s">
        <v>26029</v>
      </c>
      <c r="B3153" s="909" t="s">
        <v>26030</v>
      </c>
      <c r="C3153" s="985">
        <v>234</v>
      </c>
      <c r="D3153" s="1217">
        <f t="shared" si="54"/>
        <v>175.5</v>
      </c>
    </row>
    <row r="3154" spans="1:4" ht="14.4">
      <c r="A3154" s="909" t="s">
        <v>26031</v>
      </c>
      <c r="B3154" s="909" t="s">
        <v>26032</v>
      </c>
      <c r="C3154" s="985">
        <v>304</v>
      </c>
      <c r="D3154" s="1217">
        <f t="shared" si="54"/>
        <v>228</v>
      </c>
    </row>
    <row r="3155" spans="1:4" ht="14.4">
      <c r="A3155" s="909" t="s">
        <v>26033</v>
      </c>
      <c r="B3155" s="909" t="s">
        <v>26034</v>
      </c>
      <c r="C3155" s="985">
        <v>304</v>
      </c>
      <c r="D3155" s="1217">
        <f t="shared" si="54"/>
        <v>228</v>
      </c>
    </row>
    <row r="3156" spans="1:4" ht="14.4">
      <c r="A3156" s="909" t="s">
        <v>26035</v>
      </c>
      <c r="B3156" s="909" t="s">
        <v>26036</v>
      </c>
      <c r="C3156" s="985">
        <v>304</v>
      </c>
      <c r="D3156" s="1217">
        <f t="shared" si="54"/>
        <v>228</v>
      </c>
    </row>
    <row r="3157" spans="1:4" ht="14.4">
      <c r="A3157" s="909" t="s">
        <v>26037</v>
      </c>
      <c r="B3157" s="909" t="s">
        <v>26038</v>
      </c>
      <c r="C3157" s="985">
        <v>1991</v>
      </c>
      <c r="D3157" s="1217">
        <f t="shared" si="54"/>
        <v>1493.25</v>
      </c>
    </row>
    <row r="3158" spans="1:4" ht="14.4">
      <c r="A3158" s="909" t="s">
        <v>26039</v>
      </c>
      <c r="B3158" s="909" t="s">
        <v>26040</v>
      </c>
      <c r="C3158" s="985">
        <v>3219</v>
      </c>
      <c r="D3158" s="1217">
        <f t="shared" si="54"/>
        <v>2414.25</v>
      </c>
    </row>
    <row r="3159" spans="1:4" ht="14.4">
      <c r="A3159" s="909" t="s">
        <v>26041</v>
      </c>
      <c r="B3159" s="909" t="s">
        <v>26042</v>
      </c>
      <c r="C3159" s="985">
        <v>3218</v>
      </c>
      <c r="D3159" s="1217">
        <f t="shared" si="54"/>
        <v>2413.5</v>
      </c>
    </row>
    <row r="3160" spans="1:4" ht="14.4">
      <c r="A3160" s="909" t="s">
        <v>26043</v>
      </c>
      <c r="B3160" s="909" t="s">
        <v>26044</v>
      </c>
      <c r="C3160" s="985">
        <v>2857</v>
      </c>
      <c r="D3160" s="1217">
        <f t="shared" si="54"/>
        <v>2142.75</v>
      </c>
    </row>
    <row r="3161" spans="1:4" ht="14.4">
      <c r="A3161" s="909" t="s">
        <v>26045</v>
      </c>
      <c r="B3161" s="909" t="s">
        <v>26046</v>
      </c>
      <c r="C3161" s="985">
        <v>1933</v>
      </c>
      <c r="D3161" s="1217">
        <f t="shared" si="54"/>
        <v>1449.75</v>
      </c>
    </row>
    <row r="3162" spans="1:4" ht="14.4">
      <c r="A3162" s="909" t="s">
        <v>26047</v>
      </c>
      <c r="B3162" s="909" t="s">
        <v>26048</v>
      </c>
      <c r="C3162" s="985">
        <v>1766</v>
      </c>
      <c r="D3162" s="1217">
        <f t="shared" si="54"/>
        <v>1324.5</v>
      </c>
    </row>
    <row r="3163" spans="1:4" ht="14.4">
      <c r="A3163" s="909" t="s">
        <v>26049</v>
      </c>
      <c r="B3163" s="909" t="s">
        <v>26050</v>
      </c>
      <c r="C3163" s="985">
        <v>3218</v>
      </c>
      <c r="D3163" s="1217">
        <f t="shared" si="54"/>
        <v>2413.5</v>
      </c>
    </row>
    <row r="3164" spans="1:4" ht="14.4">
      <c r="A3164" s="909" t="s">
        <v>26051</v>
      </c>
      <c r="B3164" s="909" t="s">
        <v>26052</v>
      </c>
      <c r="C3164" s="985">
        <v>2798</v>
      </c>
      <c r="D3164" s="1217">
        <f t="shared" si="54"/>
        <v>2098.5</v>
      </c>
    </row>
    <row r="3165" spans="1:4" ht="14.4">
      <c r="A3165" s="909" t="s">
        <v>26053</v>
      </c>
      <c r="B3165" s="909" t="s">
        <v>26054</v>
      </c>
      <c r="C3165" s="985">
        <v>3219</v>
      </c>
      <c r="D3165" s="1217">
        <f t="shared" si="54"/>
        <v>2414.25</v>
      </c>
    </row>
    <row r="3166" spans="1:4" ht="14.4">
      <c r="A3166" s="909" t="s">
        <v>26055</v>
      </c>
      <c r="B3166" s="909" t="s">
        <v>26056</v>
      </c>
      <c r="C3166" s="985">
        <v>2857</v>
      </c>
      <c r="D3166" s="1217">
        <f t="shared" si="54"/>
        <v>2142.75</v>
      </c>
    </row>
    <row r="3167" spans="1:4" ht="14.4">
      <c r="A3167" s="909" t="s">
        <v>26057</v>
      </c>
      <c r="B3167" s="909" t="s">
        <v>26058</v>
      </c>
      <c r="C3167" s="985">
        <v>56</v>
      </c>
      <c r="D3167" s="1217">
        <f t="shared" si="54"/>
        <v>42</v>
      </c>
    </row>
    <row r="3168" spans="1:4" ht="14.4">
      <c r="A3168" s="909" t="s">
        <v>26059</v>
      </c>
      <c r="B3168" s="909" t="s">
        <v>26060</v>
      </c>
      <c r="C3168" s="985">
        <v>3788</v>
      </c>
      <c r="D3168" s="1217">
        <f t="shared" si="54"/>
        <v>2841</v>
      </c>
    </row>
    <row r="3169" spans="1:4" ht="14.4">
      <c r="A3169" s="909" t="s">
        <v>26061</v>
      </c>
      <c r="B3169" s="909" t="s">
        <v>26062</v>
      </c>
      <c r="C3169" s="985">
        <v>3788</v>
      </c>
      <c r="D3169" s="1217">
        <f t="shared" si="54"/>
        <v>2841</v>
      </c>
    </row>
    <row r="3170" spans="1:4" ht="14.4">
      <c r="A3170" s="909" t="s">
        <v>26063</v>
      </c>
      <c r="B3170" s="909" t="s">
        <v>26064</v>
      </c>
      <c r="C3170" s="985">
        <v>3365</v>
      </c>
      <c r="D3170" s="1217">
        <f t="shared" si="54"/>
        <v>2523.75</v>
      </c>
    </row>
    <row r="3171" spans="1:4" ht="14.4">
      <c r="A3171" s="909" t="s">
        <v>26065</v>
      </c>
      <c r="B3171" s="909" t="s">
        <v>26066</v>
      </c>
      <c r="C3171" s="985">
        <v>3295</v>
      </c>
      <c r="D3171" s="1217">
        <f t="shared" si="54"/>
        <v>2471.25</v>
      </c>
    </row>
    <row r="3172" spans="1:4" ht="14.4">
      <c r="A3172" s="909" t="s">
        <v>26067</v>
      </c>
      <c r="B3172" s="909" t="s">
        <v>26068</v>
      </c>
      <c r="C3172" s="985">
        <v>59</v>
      </c>
      <c r="D3172" s="1217">
        <f t="shared" si="54"/>
        <v>44.25</v>
      </c>
    </row>
    <row r="3173" spans="1:4" ht="14.4">
      <c r="A3173" s="909" t="s">
        <v>26069</v>
      </c>
      <c r="B3173" s="909" t="s">
        <v>26070</v>
      </c>
      <c r="C3173" s="985">
        <v>63</v>
      </c>
      <c r="D3173" s="1217">
        <f t="shared" si="54"/>
        <v>47.25</v>
      </c>
    </row>
    <row r="3174" spans="1:4" ht="14.4">
      <c r="A3174" s="909" t="s">
        <v>26071</v>
      </c>
      <c r="B3174" s="909" t="s">
        <v>26072</v>
      </c>
      <c r="C3174" s="985">
        <v>184</v>
      </c>
      <c r="D3174" s="1217">
        <f t="shared" si="54"/>
        <v>138</v>
      </c>
    </row>
    <row r="3175" spans="1:4" ht="14.4">
      <c r="A3175" s="909" t="s">
        <v>26073</v>
      </c>
      <c r="B3175" s="909" t="s">
        <v>26074</v>
      </c>
      <c r="C3175" s="985">
        <v>204</v>
      </c>
      <c r="D3175" s="1217">
        <f t="shared" si="54"/>
        <v>153</v>
      </c>
    </row>
    <row r="3176" spans="1:4" ht="14.4">
      <c r="A3176" s="909" t="s">
        <v>26075</v>
      </c>
      <c r="B3176" s="909" t="s">
        <v>26076</v>
      </c>
      <c r="C3176" s="985">
        <v>200</v>
      </c>
      <c r="D3176" s="1217">
        <f t="shared" si="54"/>
        <v>150</v>
      </c>
    </row>
    <row r="3177" spans="1:4" ht="14.4">
      <c r="A3177" s="909" t="s">
        <v>26077</v>
      </c>
      <c r="B3177" s="909" t="s">
        <v>26078</v>
      </c>
      <c r="C3177" s="985">
        <v>221</v>
      </c>
      <c r="D3177" s="1217">
        <f t="shared" si="54"/>
        <v>165.75</v>
      </c>
    </row>
    <row r="3178" spans="1:4" ht="14.4">
      <c r="A3178" s="909" t="s">
        <v>26079</v>
      </c>
      <c r="B3178" s="909" t="s">
        <v>26080</v>
      </c>
      <c r="C3178" s="985">
        <v>241</v>
      </c>
      <c r="D3178" s="1217">
        <f t="shared" si="54"/>
        <v>180.75</v>
      </c>
    </row>
    <row r="3179" spans="1:4" ht="14.4">
      <c r="A3179" s="909" t="s">
        <v>26081</v>
      </c>
      <c r="B3179" s="909" t="s">
        <v>26082</v>
      </c>
      <c r="C3179" s="985">
        <v>181</v>
      </c>
      <c r="D3179" s="1217">
        <f t="shared" si="54"/>
        <v>135.75</v>
      </c>
    </row>
    <row r="3180" spans="1:4" ht="14.4">
      <c r="A3180" s="909" t="s">
        <v>26083</v>
      </c>
      <c r="B3180" s="909" t="s">
        <v>26084</v>
      </c>
      <c r="C3180" s="985">
        <v>1412</v>
      </c>
      <c r="D3180" s="1217">
        <f t="shared" si="54"/>
        <v>1059</v>
      </c>
    </row>
    <row r="3181" spans="1:4" ht="14.4">
      <c r="A3181" s="909" t="s">
        <v>26085</v>
      </c>
      <c r="B3181" s="909" t="s">
        <v>26086</v>
      </c>
      <c r="C3181" s="985">
        <v>1420</v>
      </c>
      <c r="D3181" s="1217">
        <f t="shared" si="54"/>
        <v>1065</v>
      </c>
    </row>
    <row r="3182" spans="1:4" ht="14.4">
      <c r="A3182" s="909" t="s">
        <v>26087</v>
      </c>
      <c r="B3182" s="909" t="s">
        <v>26088</v>
      </c>
      <c r="C3182" s="985">
        <v>1420</v>
      </c>
      <c r="D3182" s="1217">
        <f t="shared" si="54"/>
        <v>1065</v>
      </c>
    </row>
    <row r="3183" spans="1:4" ht="14.4">
      <c r="A3183" s="909" t="s">
        <v>26089</v>
      </c>
      <c r="B3183" s="909" t="s">
        <v>26090</v>
      </c>
      <c r="C3183" s="985">
        <v>1420</v>
      </c>
      <c r="D3183" s="1217">
        <f t="shared" si="54"/>
        <v>1065</v>
      </c>
    </row>
    <row r="3184" spans="1:4" ht="14.4">
      <c r="A3184" s="909" t="s">
        <v>26091</v>
      </c>
      <c r="B3184" s="909" t="s">
        <v>26092</v>
      </c>
      <c r="C3184" s="985">
        <v>1420</v>
      </c>
      <c r="D3184" s="1217">
        <f t="shared" si="54"/>
        <v>1065</v>
      </c>
    </row>
    <row r="3185" spans="1:4" ht="14.4">
      <c r="A3185" s="909" t="s">
        <v>26093</v>
      </c>
      <c r="B3185" s="909" t="s">
        <v>26094</v>
      </c>
      <c r="C3185" s="985">
        <v>1420</v>
      </c>
      <c r="D3185" s="1217">
        <f t="shared" si="54"/>
        <v>1065</v>
      </c>
    </row>
    <row r="3186" spans="1:4" ht="14.4">
      <c r="A3186" s="909" t="s">
        <v>26095</v>
      </c>
      <c r="B3186" s="909" t="s">
        <v>26096</v>
      </c>
      <c r="C3186" s="985">
        <v>1420</v>
      </c>
      <c r="D3186" s="1217">
        <f t="shared" si="54"/>
        <v>1065</v>
      </c>
    </row>
    <row r="3187" spans="1:4" ht="14.4">
      <c r="A3187" s="909" t="s">
        <v>26097</v>
      </c>
      <c r="B3187" s="909" t="s">
        <v>26098</v>
      </c>
      <c r="C3187" s="985">
        <v>1420</v>
      </c>
      <c r="D3187" s="1217">
        <f t="shared" si="54"/>
        <v>1065</v>
      </c>
    </row>
    <row r="3188" spans="1:4" ht="14.4">
      <c r="A3188" s="909" t="s">
        <v>26099</v>
      </c>
      <c r="B3188" s="909" t="s">
        <v>26100</v>
      </c>
      <c r="C3188" s="985">
        <v>1420</v>
      </c>
      <c r="D3188" s="1217">
        <f t="shared" si="54"/>
        <v>1065</v>
      </c>
    </row>
    <row r="3189" spans="1:4" ht="14.4">
      <c r="A3189" s="909" t="s">
        <v>26101</v>
      </c>
      <c r="B3189" s="909" t="s">
        <v>26102</v>
      </c>
      <c r="C3189" s="985">
        <v>1420</v>
      </c>
      <c r="D3189" s="1217">
        <f t="shared" si="54"/>
        <v>1065</v>
      </c>
    </row>
    <row r="3190" spans="1:4" ht="14.4">
      <c r="A3190" s="909" t="s">
        <v>26103</v>
      </c>
      <c r="B3190" s="909" t="s">
        <v>26104</v>
      </c>
      <c r="C3190" s="985">
        <v>1420</v>
      </c>
      <c r="D3190" s="1217">
        <f t="shared" si="54"/>
        <v>1065</v>
      </c>
    </row>
    <row r="3191" spans="1:4" ht="14.4">
      <c r="A3191" s="909" t="s">
        <v>26105</v>
      </c>
      <c r="B3191" s="909" t="s">
        <v>26106</v>
      </c>
      <c r="C3191" s="985">
        <v>1420</v>
      </c>
      <c r="D3191" s="1217">
        <f t="shared" si="54"/>
        <v>1065</v>
      </c>
    </row>
    <row r="3192" spans="1:4" ht="14.4">
      <c r="A3192" s="909" t="s">
        <v>26107</v>
      </c>
      <c r="B3192" s="909" t="s">
        <v>26108</v>
      </c>
      <c r="C3192" s="985">
        <v>1420</v>
      </c>
      <c r="D3192" s="1217">
        <f t="shared" si="54"/>
        <v>1065</v>
      </c>
    </row>
    <row r="3193" spans="1:4" ht="14.4">
      <c r="A3193" s="909" t="s">
        <v>26109</v>
      </c>
      <c r="B3193" s="909" t="s">
        <v>26110</v>
      </c>
      <c r="C3193" s="985">
        <v>1420</v>
      </c>
      <c r="D3193" s="1217">
        <f t="shared" si="54"/>
        <v>1065</v>
      </c>
    </row>
    <row r="3194" spans="1:4" ht="14.4">
      <c r="A3194" s="909" t="s">
        <v>26111</v>
      </c>
      <c r="B3194" s="909" t="s">
        <v>26112</v>
      </c>
      <c r="C3194" s="985">
        <v>1420</v>
      </c>
      <c r="D3194" s="1217">
        <f t="shared" si="54"/>
        <v>1065</v>
      </c>
    </row>
    <row r="3195" spans="1:4" ht="14.4">
      <c r="A3195" s="909" t="s">
        <v>26113</v>
      </c>
      <c r="B3195" s="909" t="s">
        <v>26114</v>
      </c>
      <c r="C3195" s="985">
        <v>1420</v>
      </c>
      <c r="D3195" s="1217">
        <f t="shared" si="54"/>
        <v>1065</v>
      </c>
    </row>
    <row r="3196" spans="1:4" ht="14.4">
      <c r="A3196" s="909" t="s">
        <v>26115</v>
      </c>
      <c r="B3196" s="909" t="s">
        <v>26116</v>
      </c>
      <c r="C3196" s="985">
        <v>1420</v>
      </c>
      <c r="D3196" s="1217">
        <f t="shared" si="54"/>
        <v>1065</v>
      </c>
    </row>
    <row r="3197" spans="1:4" ht="14.4">
      <c r="A3197" s="909" t="s">
        <v>26117</v>
      </c>
      <c r="B3197" s="909" t="s">
        <v>26118</v>
      </c>
      <c r="C3197" s="985">
        <v>1420</v>
      </c>
      <c r="D3197" s="1217">
        <f t="shared" si="54"/>
        <v>1065</v>
      </c>
    </row>
    <row r="3198" spans="1:4" ht="14.4">
      <c r="A3198" s="909" t="s">
        <v>26119</v>
      </c>
      <c r="B3198" s="909" t="s">
        <v>26120</v>
      </c>
      <c r="C3198" s="985">
        <v>1420</v>
      </c>
      <c r="D3198" s="1217">
        <f t="shared" si="54"/>
        <v>1065</v>
      </c>
    </row>
    <row r="3199" spans="1:4" ht="14.4">
      <c r="A3199" s="909" t="s">
        <v>26121</v>
      </c>
      <c r="B3199" s="909" t="s">
        <v>26122</v>
      </c>
      <c r="C3199" s="985">
        <v>1420</v>
      </c>
      <c r="D3199" s="1217">
        <f t="shared" si="54"/>
        <v>1065</v>
      </c>
    </row>
    <row r="3200" spans="1:4" ht="14.4">
      <c r="A3200" s="909" t="s">
        <v>26123</v>
      </c>
      <c r="B3200" s="909" t="s">
        <v>26124</v>
      </c>
      <c r="C3200" s="985">
        <v>1420</v>
      </c>
      <c r="D3200" s="1217">
        <f t="shared" si="54"/>
        <v>1065</v>
      </c>
    </row>
    <row r="3201" spans="1:4" ht="14.4">
      <c r="A3201" s="909" t="s">
        <v>26125</v>
      </c>
      <c r="B3201" s="909" t="s">
        <v>26126</v>
      </c>
      <c r="C3201" s="985">
        <v>1420</v>
      </c>
      <c r="D3201" s="1217">
        <f t="shared" si="54"/>
        <v>1065</v>
      </c>
    </row>
    <row r="3202" spans="1:4" ht="14.4">
      <c r="A3202" s="909" t="s">
        <v>26127</v>
      </c>
      <c r="B3202" s="909" t="s">
        <v>26128</v>
      </c>
      <c r="C3202" s="985">
        <v>1420</v>
      </c>
      <c r="D3202" s="1217">
        <f t="shared" si="54"/>
        <v>1065</v>
      </c>
    </row>
    <row r="3203" spans="1:4" ht="14.4">
      <c r="A3203" s="909" t="s">
        <v>26129</v>
      </c>
      <c r="B3203" s="909" t="s">
        <v>26130</v>
      </c>
      <c r="C3203" s="985">
        <v>1420</v>
      </c>
      <c r="D3203" s="1217">
        <f t="shared" si="54"/>
        <v>1065</v>
      </c>
    </row>
    <row r="3204" spans="1:4" ht="14.4">
      <c r="A3204" s="909" t="s">
        <v>26131</v>
      </c>
      <c r="B3204" s="909" t="s">
        <v>26132</v>
      </c>
      <c r="C3204" s="985">
        <v>1420</v>
      </c>
      <c r="D3204" s="1217">
        <f t="shared" si="54"/>
        <v>1065</v>
      </c>
    </row>
    <row r="3205" spans="1:4" ht="14.4">
      <c r="A3205" s="909" t="s">
        <v>26133</v>
      </c>
      <c r="B3205" s="909" t="s">
        <v>26134</v>
      </c>
      <c r="C3205" s="985">
        <v>1420</v>
      </c>
      <c r="D3205" s="1217">
        <f t="shared" si="54"/>
        <v>1065</v>
      </c>
    </row>
    <row r="3206" spans="1:4" ht="14.4">
      <c r="A3206" s="909" t="s">
        <v>26135</v>
      </c>
      <c r="B3206" s="909" t="s">
        <v>26136</v>
      </c>
      <c r="C3206" s="985">
        <v>1420</v>
      </c>
      <c r="D3206" s="1217">
        <f t="shared" si="54"/>
        <v>1065</v>
      </c>
    </row>
    <row r="3207" spans="1:4" ht="14.4">
      <c r="A3207" s="909" t="s">
        <v>26137</v>
      </c>
      <c r="B3207" s="909" t="s">
        <v>26138</v>
      </c>
      <c r="C3207" s="985">
        <v>1420</v>
      </c>
      <c r="D3207" s="1217">
        <f t="shared" si="54"/>
        <v>1065</v>
      </c>
    </row>
    <row r="3208" spans="1:4" ht="14.4">
      <c r="A3208" s="909" t="s">
        <v>26139</v>
      </c>
      <c r="B3208" s="909" t="s">
        <v>26140</v>
      </c>
      <c r="C3208" s="985">
        <v>1420</v>
      </c>
      <c r="D3208" s="1217">
        <f t="shared" si="54"/>
        <v>1065</v>
      </c>
    </row>
    <row r="3209" spans="1:4" ht="14.4">
      <c r="A3209" s="909" t="s">
        <v>26141</v>
      </c>
      <c r="B3209" s="909" t="s">
        <v>26142</v>
      </c>
      <c r="C3209" s="985">
        <v>1420</v>
      </c>
      <c r="D3209" s="1217">
        <f t="shared" si="54"/>
        <v>1065</v>
      </c>
    </row>
    <row r="3210" spans="1:4" ht="14.4">
      <c r="A3210" s="909" t="s">
        <v>26143</v>
      </c>
      <c r="B3210" s="909" t="s">
        <v>26144</v>
      </c>
      <c r="C3210" s="985">
        <v>21</v>
      </c>
      <c r="D3210" s="1217">
        <f t="shared" si="54"/>
        <v>15.75</v>
      </c>
    </row>
    <row r="3211" spans="1:4" ht="14.4">
      <c r="A3211" s="909" t="s">
        <v>26145</v>
      </c>
      <c r="B3211" s="909" t="s">
        <v>26146</v>
      </c>
      <c r="C3211" s="985">
        <v>233</v>
      </c>
      <c r="D3211" s="1217">
        <f t="shared" si="54"/>
        <v>174.75</v>
      </c>
    </row>
    <row r="3212" spans="1:4" ht="14.4">
      <c r="A3212" s="909" t="s">
        <v>26147</v>
      </c>
      <c r="B3212" s="909" t="s">
        <v>26148</v>
      </c>
      <c r="C3212" s="985">
        <v>28</v>
      </c>
      <c r="D3212" s="1217">
        <f t="shared" si="54"/>
        <v>21</v>
      </c>
    </row>
    <row r="3213" spans="1:4" ht="14.4">
      <c r="A3213" s="909" t="s">
        <v>26149</v>
      </c>
      <c r="B3213" s="909" t="s">
        <v>26150</v>
      </c>
      <c r="C3213" s="985">
        <v>306</v>
      </c>
      <c r="D3213" s="1217">
        <f t="shared" ref="D3213:D3276" si="55">C3213*0.75</f>
        <v>229.5</v>
      </c>
    </row>
    <row r="3214" spans="1:4" ht="14.4">
      <c r="A3214" s="909" t="s">
        <v>26151</v>
      </c>
      <c r="B3214" s="909" t="s">
        <v>26152</v>
      </c>
      <c r="C3214" s="985">
        <v>35</v>
      </c>
      <c r="D3214" s="1217">
        <f t="shared" si="55"/>
        <v>26.25</v>
      </c>
    </row>
    <row r="3215" spans="1:4" ht="14.4">
      <c r="A3215" s="909" t="s">
        <v>26153</v>
      </c>
      <c r="B3215" s="909" t="s">
        <v>26154</v>
      </c>
      <c r="C3215" s="985">
        <v>197</v>
      </c>
      <c r="D3215" s="1217">
        <f t="shared" si="55"/>
        <v>147.75</v>
      </c>
    </row>
    <row r="3216" spans="1:4" ht="14.4">
      <c r="A3216" s="909" t="s">
        <v>26155</v>
      </c>
      <c r="B3216" s="909" t="s">
        <v>26156</v>
      </c>
      <c r="C3216" s="985">
        <v>40</v>
      </c>
      <c r="D3216" s="1217">
        <f t="shared" si="55"/>
        <v>30</v>
      </c>
    </row>
    <row r="3217" spans="1:4" ht="14.4">
      <c r="A3217" s="909" t="s">
        <v>26157</v>
      </c>
      <c r="B3217" s="909" t="s">
        <v>26158</v>
      </c>
      <c r="C3217" s="985">
        <v>209</v>
      </c>
      <c r="D3217" s="1217">
        <f t="shared" si="55"/>
        <v>156.75</v>
      </c>
    </row>
    <row r="3218" spans="1:4" ht="14.4">
      <c r="A3218" s="909" t="s">
        <v>26159</v>
      </c>
      <c r="B3218" s="909" t="s">
        <v>26160</v>
      </c>
      <c r="C3218" s="985">
        <v>41</v>
      </c>
      <c r="D3218" s="1217">
        <f t="shared" si="55"/>
        <v>30.75</v>
      </c>
    </row>
    <row r="3219" spans="1:4" ht="14.4">
      <c r="A3219" s="909" t="s">
        <v>26161</v>
      </c>
      <c r="B3219" s="909" t="s">
        <v>26162</v>
      </c>
      <c r="C3219" s="985">
        <v>46</v>
      </c>
      <c r="D3219" s="1217">
        <f t="shared" si="55"/>
        <v>34.5</v>
      </c>
    </row>
    <row r="3220" spans="1:4" ht="14.4">
      <c r="A3220" s="909" t="s">
        <v>26163</v>
      </c>
      <c r="B3220" s="909" t="s">
        <v>26164</v>
      </c>
      <c r="C3220" s="985">
        <v>674</v>
      </c>
      <c r="D3220" s="1217">
        <f t="shared" si="55"/>
        <v>505.5</v>
      </c>
    </row>
    <row r="3221" spans="1:4" ht="14.4">
      <c r="A3221" s="909" t="s">
        <v>26165</v>
      </c>
      <c r="B3221" s="909" t="s">
        <v>26166</v>
      </c>
      <c r="C3221" s="985">
        <v>479</v>
      </c>
      <c r="D3221" s="1217">
        <f t="shared" si="55"/>
        <v>359.25</v>
      </c>
    </row>
    <row r="3222" spans="1:4" ht="14.4">
      <c r="A3222" s="909" t="s">
        <v>26167</v>
      </c>
      <c r="B3222" s="909" t="s">
        <v>26168</v>
      </c>
      <c r="C3222" s="985">
        <v>92</v>
      </c>
      <c r="D3222" s="1217">
        <f t="shared" si="55"/>
        <v>69</v>
      </c>
    </row>
    <row r="3223" spans="1:4" ht="14.4">
      <c r="A3223" s="909" t="s">
        <v>26169</v>
      </c>
      <c r="B3223" s="909" t="s">
        <v>26170</v>
      </c>
      <c r="C3223" s="985">
        <v>135</v>
      </c>
      <c r="D3223" s="1217">
        <f t="shared" si="55"/>
        <v>101.25</v>
      </c>
    </row>
    <row r="3224" spans="1:4" ht="14.4">
      <c r="A3224" s="909" t="s">
        <v>26171</v>
      </c>
      <c r="B3224" s="909" t="s">
        <v>26172</v>
      </c>
      <c r="C3224" s="985">
        <v>99</v>
      </c>
      <c r="D3224" s="1217">
        <f t="shared" si="55"/>
        <v>74.25</v>
      </c>
    </row>
    <row r="3225" spans="1:4" ht="14.4">
      <c r="A3225" s="909" t="s">
        <v>26173</v>
      </c>
      <c r="B3225" s="909" t="s">
        <v>26174</v>
      </c>
      <c r="C3225" s="985">
        <v>107</v>
      </c>
      <c r="D3225" s="1217">
        <f t="shared" si="55"/>
        <v>80.25</v>
      </c>
    </row>
    <row r="3226" spans="1:4" ht="14.4">
      <c r="A3226" s="909" t="s">
        <v>26175</v>
      </c>
      <c r="B3226" s="909" t="s">
        <v>26176</v>
      </c>
      <c r="C3226" s="985">
        <v>115</v>
      </c>
      <c r="D3226" s="1217">
        <f t="shared" si="55"/>
        <v>86.25</v>
      </c>
    </row>
    <row r="3227" spans="1:4" ht="14.4">
      <c r="A3227" s="909" t="s">
        <v>26177</v>
      </c>
      <c r="B3227" s="909" t="s">
        <v>26178</v>
      </c>
      <c r="C3227" s="985">
        <v>162</v>
      </c>
      <c r="D3227" s="1217">
        <f t="shared" si="55"/>
        <v>121.5</v>
      </c>
    </row>
    <row r="3228" spans="1:4" ht="14.4">
      <c r="A3228" s="909" t="s">
        <v>26179</v>
      </c>
      <c r="B3228" s="909" t="s">
        <v>26180</v>
      </c>
      <c r="C3228" s="985">
        <v>50</v>
      </c>
      <c r="D3228" s="1217">
        <f t="shared" si="55"/>
        <v>37.5</v>
      </c>
    </row>
    <row r="3229" spans="1:4" ht="14.4">
      <c r="A3229" s="909" t="s">
        <v>26181</v>
      </c>
      <c r="B3229" s="909" t="s">
        <v>26182</v>
      </c>
      <c r="C3229" s="985">
        <v>56</v>
      </c>
      <c r="D3229" s="1217">
        <f t="shared" si="55"/>
        <v>42</v>
      </c>
    </row>
    <row r="3230" spans="1:4" ht="14.4">
      <c r="A3230" s="909" t="s">
        <v>26183</v>
      </c>
      <c r="B3230" s="909" t="s">
        <v>26184</v>
      </c>
      <c r="C3230" s="985">
        <v>59</v>
      </c>
      <c r="D3230" s="1217">
        <f t="shared" si="55"/>
        <v>44.25</v>
      </c>
    </row>
    <row r="3231" spans="1:4" ht="14.4">
      <c r="A3231" s="909" t="s">
        <v>26185</v>
      </c>
      <c r="B3231" s="909" t="s">
        <v>26186</v>
      </c>
      <c r="C3231" s="985">
        <v>63</v>
      </c>
      <c r="D3231" s="1217">
        <f t="shared" si="55"/>
        <v>47.25</v>
      </c>
    </row>
    <row r="3232" spans="1:4" ht="14.4">
      <c r="A3232" s="909" t="s">
        <v>26187</v>
      </c>
      <c r="B3232" s="909" t="s">
        <v>26188</v>
      </c>
      <c r="C3232" s="985">
        <v>113</v>
      </c>
      <c r="D3232" s="1217">
        <f t="shared" si="55"/>
        <v>84.75</v>
      </c>
    </row>
    <row r="3233" spans="1:4" ht="14.4">
      <c r="A3233" s="909" t="s">
        <v>26189</v>
      </c>
      <c r="B3233" s="909" t="s">
        <v>26190</v>
      </c>
      <c r="C3233" s="985">
        <v>113</v>
      </c>
      <c r="D3233" s="1217">
        <f t="shared" si="55"/>
        <v>84.75</v>
      </c>
    </row>
    <row r="3234" spans="1:4" ht="14.4">
      <c r="A3234" s="909" t="s">
        <v>26191</v>
      </c>
      <c r="B3234" s="909" t="s">
        <v>26192</v>
      </c>
      <c r="C3234" s="985">
        <v>113</v>
      </c>
      <c r="D3234" s="1217">
        <f t="shared" si="55"/>
        <v>84.75</v>
      </c>
    </row>
    <row r="3235" spans="1:4" ht="14.4">
      <c r="A3235" s="909" t="s">
        <v>26193</v>
      </c>
      <c r="B3235" s="909" t="s">
        <v>26194</v>
      </c>
      <c r="C3235" s="985">
        <v>113</v>
      </c>
      <c r="D3235" s="1217">
        <f t="shared" si="55"/>
        <v>84.75</v>
      </c>
    </row>
    <row r="3236" spans="1:4" ht="14.4">
      <c r="A3236" s="909" t="s">
        <v>26195</v>
      </c>
      <c r="B3236" s="909" t="s">
        <v>26196</v>
      </c>
      <c r="C3236" s="985">
        <v>113</v>
      </c>
      <c r="D3236" s="1217">
        <f t="shared" si="55"/>
        <v>84.75</v>
      </c>
    </row>
    <row r="3237" spans="1:4" ht="14.4">
      <c r="A3237" s="909" t="s">
        <v>26197</v>
      </c>
      <c r="B3237" s="909" t="s">
        <v>26198</v>
      </c>
      <c r="C3237" s="985">
        <v>129</v>
      </c>
      <c r="D3237" s="1217">
        <f t="shared" si="55"/>
        <v>96.75</v>
      </c>
    </row>
    <row r="3238" spans="1:4" ht="14.4">
      <c r="A3238" s="909" t="s">
        <v>26199</v>
      </c>
      <c r="B3238" s="909" t="s">
        <v>26200</v>
      </c>
      <c r="C3238" s="985">
        <v>129</v>
      </c>
      <c r="D3238" s="1217">
        <f t="shared" si="55"/>
        <v>96.75</v>
      </c>
    </row>
    <row r="3239" spans="1:4" ht="14.4">
      <c r="A3239" s="909" t="s">
        <v>26201</v>
      </c>
      <c r="B3239" s="909" t="s">
        <v>26202</v>
      </c>
      <c r="C3239" s="985">
        <v>129</v>
      </c>
      <c r="D3239" s="1217">
        <f t="shared" si="55"/>
        <v>96.75</v>
      </c>
    </row>
    <row r="3240" spans="1:4" ht="14.4">
      <c r="A3240" s="909" t="s">
        <v>26203</v>
      </c>
      <c r="B3240" s="909" t="s">
        <v>26204</v>
      </c>
      <c r="C3240" s="985">
        <v>7</v>
      </c>
      <c r="D3240" s="1217">
        <f t="shared" si="55"/>
        <v>5.25</v>
      </c>
    </row>
    <row r="3241" spans="1:4" ht="14.4">
      <c r="A3241" s="909" t="s">
        <v>26205</v>
      </c>
      <c r="B3241" s="909" t="s">
        <v>26206</v>
      </c>
      <c r="C3241" s="985">
        <v>14</v>
      </c>
      <c r="D3241" s="1217">
        <f t="shared" si="55"/>
        <v>10.5</v>
      </c>
    </row>
    <row r="3242" spans="1:4" ht="14.4">
      <c r="A3242" s="909" t="s">
        <v>26207</v>
      </c>
      <c r="B3242" s="909" t="s">
        <v>26208</v>
      </c>
      <c r="C3242" s="985">
        <v>84</v>
      </c>
      <c r="D3242" s="1217">
        <f t="shared" si="55"/>
        <v>63</v>
      </c>
    </row>
    <row r="3243" spans="1:4" ht="14.4">
      <c r="A3243" s="909" t="s">
        <v>26209</v>
      </c>
      <c r="B3243" s="909" t="s">
        <v>26210</v>
      </c>
      <c r="C3243" s="985">
        <v>347</v>
      </c>
      <c r="D3243" s="1217">
        <f t="shared" si="55"/>
        <v>260.25</v>
      </c>
    </row>
    <row r="3244" spans="1:4" ht="14.4">
      <c r="A3244" s="909" t="s">
        <v>26211</v>
      </c>
      <c r="B3244" s="909" t="s">
        <v>26212</v>
      </c>
      <c r="C3244" s="985">
        <v>361</v>
      </c>
      <c r="D3244" s="1217">
        <f t="shared" si="55"/>
        <v>270.75</v>
      </c>
    </row>
    <row r="3245" spans="1:4" ht="14.4">
      <c r="A3245" s="909" t="s">
        <v>26213</v>
      </c>
      <c r="B3245" s="909" t="s">
        <v>26214</v>
      </c>
      <c r="C3245" s="985">
        <v>415</v>
      </c>
      <c r="D3245" s="1217">
        <f t="shared" si="55"/>
        <v>311.25</v>
      </c>
    </row>
    <row r="3246" spans="1:4" ht="14.4">
      <c r="A3246" s="909" t="s">
        <v>26215</v>
      </c>
      <c r="B3246" s="909" t="s">
        <v>26216</v>
      </c>
      <c r="C3246" s="985">
        <v>427</v>
      </c>
      <c r="D3246" s="1217">
        <f t="shared" si="55"/>
        <v>320.25</v>
      </c>
    </row>
    <row r="3247" spans="1:4" ht="14.4">
      <c r="A3247" s="909" t="s">
        <v>26217</v>
      </c>
      <c r="B3247" s="909" t="s">
        <v>26218</v>
      </c>
      <c r="C3247" s="985">
        <v>459</v>
      </c>
      <c r="D3247" s="1217">
        <f t="shared" si="55"/>
        <v>344.25</v>
      </c>
    </row>
    <row r="3248" spans="1:4" ht="14.4">
      <c r="A3248" s="909" t="s">
        <v>26219</v>
      </c>
      <c r="B3248" s="909" t="s">
        <v>26220</v>
      </c>
      <c r="C3248" s="985">
        <v>535</v>
      </c>
      <c r="D3248" s="1217">
        <f t="shared" si="55"/>
        <v>401.25</v>
      </c>
    </row>
    <row r="3249" spans="1:4" ht="14.4">
      <c r="A3249" s="909" t="s">
        <v>26221</v>
      </c>
      <c r="B3249" s="909" t="s">
        <v>26222</v>
      </c>
      <c r="C3249" s="985">
        <v>521</v>
      </c>
      <c r="D3249" s="1217">
        <f t="shared" si="55"/>
        <v>390.75</v>
      </c>
    </row>
    <row r="3250" spans="1:4" ht="14.4">
      <c r="A3250" s="909" t="s">
        <v>26223</v>
      </c>
      <c r="B3250" s="909" t="s">
        <v>26224</v>
      </c>
      <c r="C3250" s="985">
        <v>605</v>
      </c>
      <c r="D3250" s="1217">
        <f t="shared" si="55"/>
        <v>453.75</v>
      </c>
    </row>
    <row r="3251" spans="1:4" ht="14.4">
      <c r="A3251" s="909" t="s">
        <v>26225</v>
      </c>
      <c r="B3251" s="909" t="s">
        <v>26226</v>
      </c>
      <c r="C3251" s="985">
        <v>38</v>
      </c>
      <c r="D3251" s="1217">
        <f t="shared" si="55"/>
        <v>28.5</v>
      </c>
    </row>
    <row r="3252" spans="1:4" ht="14.4">
      <c r="A3252" s="909" t="s">
        <v>26227</v>
      </c>
      <c r="B3252" s="909" t="s">
        <v>26228</v>
      </c>
      <c r="C3252" s="985">
        <v>131</v>
      </c>
      <c r="D3252" s="1217">
        <f t="shared" si="55"/>
        <v>98.25</v>
      </c>
    </row>
    <row r="3253" spans="1:4" ht="14.4">
      <c r="A3253" s="909" t="s">
        <v>26229</v>
      </c>
      <c r="B3253" s="909" t="s">
        <v>26230</v>
      </c>
      <c r="C3253" s="985">
        <v>143</v>
      </c>
      <c r="D3253" s="1217">
        <f t="shared" si="55"/>
        <v>107.25</v>
      </c>
    </row>
    <row r="3254" spans="1:4" ht="14.4">
      <c r="A3254" s="909" t="s">
        <v>26231</v>
      </c>
      <c r="B3254" s="909" t="s">
        <v>26232</v>
      </c>
      <c r="C3254" s="985">
        <v>82</v>
      </c>
      <c r="D3254" s="1217">
        <f t="shared" si="55"/>
        <v>61.5</v>
      </c>
    </row>
    <row r="3255" spans="1:4" ht="14.4">
      <c r="A3255" s="909" t="s">
        <v>26233</v>
      </c>
      <c r="B3255" s="909" t="s">
        <v>26234</v>
      </c>
      <c r="C3255" s="985">
        <v>217</v>
      </c>
      <c r="D3255" s="1217">
        <f t="shared" si="55"/>
        <v>162.75</v>
      </c>
    </row>
    <row r="3256" spans="1:4" ht="14.4">
      <c r="A3256" s="909" t="s">
        <v>26235</v>
      </c>
      <c r="B3256" s="909" t="s">
        <v>26236</v>
      </c>
      <c r="C3256" s="985">
        <v>243</v>
      </c>
      <c r="D3256" s="1217">
        <f t="shared" si="55"/>
        <v>182.25</v>
      </c>
    </row>
    <row r="3257" spans="1:4" ht="14.4">
      <c r="A3257" s="909" t="s">
        <v>26237</v>
      </c>
      <c r="B3257" s="909" t="s">
        <v>26238</v>
      </c>
      <c r="C3257" s="985">
        <v>204</v>
      </c>
      <c r="D3257" s="1217">
        <f t="shared" si="55"/>
        <v>153</v>
      </c>
    </row>
    <row r="3258" spans="1:4" ht="14.4">
      <c r="A3258" s="909" t="s">
        <v>26239</v>
      </c>
      <c r="B3258" s="909" t="s">
        <v>26240</v>
      </c>
      <c r="C3258" s="985">
        <v>129</v>
      </c>
      <c r="D3258" s="1217">
        <f t="shared" si="55"/>
        <v>96.75</v>
      </c>
    </row>
    <row r="3259" spans="1:4" ht="14.4">
      <c r="A3259" s="909" t="s">
        <v>26241</v>
      </c>
      <c r="B3259" s="909" t="s">
        <v>26242</v>
      </c>
      <c r="C3259" s="985">
        <v>132</v>
      </c>
      <c r="D3259" s="1217">
        <f t="shared" si="55"/>
        <v>99</v>
      </c>
    </row>
    <row r="3260" spans="1:4" ht="14.4">
      <c r="A3260" s="909" t="s">
        <v>26243</v>
      </c>
      <c r="B3260" s="909" t="s">
        <v>26244</v>
      </c>
      <c r="C3260" s="985">
        <v>166</v>
      </c>
      <c r="D3260" s="1217">
        <f t="shared" si="55"/>
        <v>124.5</v>
      </c>
    </row>
    <row r="3261" spans="1:4" ht="14.4">
      <c r="A3261" s="909" t="s">
        <v>26245</v>
      </c>
      <c r="B3261" s="909" t="s">
        <v>26246</v>
      </c>
      <c r="C3261" s="985">
        <v>494</v>
      </c>
      <c r="D3261" s="1217">
        <f t="shared" si="55"/>
        <v>370.5</v>
      </c>
    </row>
    <row r="3262" spans="1:4" ht="14.4">
      <c r="A3262" s="909" t="s">
        <v>26247</v>
      </c>
      <c r="B3262" s="909" t="s">
        <v>26248</v>
      </c>
      <c r="C3262" s="985">
        <v>119</v>
      </c>
      <c r="D3262" s="1217">
        <f t="shared" si="55"/>
        <v>89.25</v>
      </c>
    </row>
    <row r="3263" spans="1:4" ht="14.4">
      <c r="A3263" s="909" t="s">
        <v>26249</v>
      </c>
      <c r="B3263" s="909" t="s">
        <v>26250</v>
      </c>
      <c r="C3263" s="985">
        <v>43</v>
      </c>
      <c r="D3263" s="1217">
        <f t="shared" si="55"/>
        <v>32.25</v>
      </c>
    </row>
    <row r="3264" spans="1:4" ht="14.4">
      <c r="A3264" s="909" t="s">
        <v>26251</v>
      </c>
      <c r="B3264" s="909" t="s">
        <v>26252</v>
      </c>
      <c r="C3264" s="985">
        <v>547</v>
      </c>
      <c r="D3264" s="1217">
        <f t="shared" si="55"/>
        <v>410.25</v>
      </c>
    </row>
    <row r="3265" spans="1:4" ht="14.4">
      <c r="A3265" s="909" t="s">
        <v>26253</v>
      </c>
      <c r="B3265" s="909" t="s">
        <v>26254</v>
      </c>
      <c r="C3265" s="985">
        <v>129</v>
      </c>
      <c r="D3265" s="1217">
        <f t="shared" si="55"/>
        <v>96.75</v>
      </c>
    </row>
    <row r="3266" spans="1:4" ht="14.4">
      <c r="A3266" s="909" t="s">
        <v>26255</v>
      </c>
      <c r="B3266" s="909" t="s">
        <v>26256</v>
      </c>
      <c r="C3266" s="985">
        <v>56</v>
      </c>
      <c r="D3266" s="1217">
        <f t="shared" si="55"/>
        <v>42</v>
      </c>
    </row>
    <row r="3267" spans="1:4" ht="14.4">
      <c r="A3267" s="909" t="s">
        <v>26257</v>
      </c>
      <c r="B3267" s="909" t="s">
        <v>26258</v>
      </c>
      <c r="C3267" s="985">
        <v>602</v>
      </c>
      <c r="D3267" s="1217">
        <f t="shared" si="55"/>
        <v>451.5</v>
      </c>
    </row>
    <row r="3268" spans="1:4" ht="14.4">
      <c r="A3268" s="909" t="s">
        <v>26259</v>
      </c>
      <c r="B3268" s="909" t="s">
        <v>26260</v>
      </c>
      <c r="C3268" s="985">
        <v>139</v>
      </c>
      <c r="D3268" s="1217">
        <f t="shared" si="55"/>
        <v>104.25</v>
      </c>
    </row>
    <row r="3269" spans="1:4" ht="14.4">
      <c r="A3269" s="909" t="s">
        <v>26261</v>
      </c>
      <c r="B3269" s="909" t="s">
        <v>26262</v>
      </c>
      <c r="C3269" s="985">
        <v>54</v>
      </c>
      <c r="D3269" s="1217">
        <f t="shared" si="55"/>
        <v>40.5</v>
      </c>
    </row>
    <row r="3270" spans="1:4" ht="14.4">
      <c r="A3270" s="909" t="s">
        <v>26263</v>
      </c>
      <c r="B3270" s="909" t="s">
        <v>26264</v>
      </c>
      <c r="C3270" s="985">
        <v>439</v>
      </c>
      <c r="D3270" s="1217">
        <f t="shared" si="55"/>
        <v>329.25</v>
      </c>
    </row>
    <row r="3271" spans="1:4" ht="14.4">
      <c r="A3271" s="909" t="s">
        <v>26265</v>
      </c>
      <c r="B3271" s="909" t="s">
        <v>26266</v>
      </c>
      <c r="C3271" s="985">
        <v>930</v>
      </c>
      <c r="D3271" s="1217">
        <f t="shared" si="55"/>
        <v>697.5</v>
      </c>
    </row>
    <row r="3272" spans="1:4" ht="14.4">
      <c r="A3272" s="909" t="s">
        <v>26267</v>
      </c>
      <c r="B3272" s="909" t="s">
        <v>26268</v>
      </c>
      <c r="C3272" s="985">
        <v>51</v>
      </c>
      <c r="D3272" s="1217">
        <f t="shared" si="55"/>
        <v>38.25</v>
      </c>
    </row>
    <row r="3273" spans="1:4" ht="14.4">
      <c r="A3273" s="909" t="s">
        <v>26269</v>
      </c>
      <c r="B3273" s="909" t="s">
        <v>26270</v>
      </c>
      <c r="C3273" s="985">
        <v>55</v>
      </c>
      <c r="D3273" s="1217">
        <f t="shared" si="55"/>
        <v>41.25</v>
      </c>
    </row>
    <row r="3274" spans="1:4" ht="14.4">
      <c r="A3274" s="909" t="s">
        <v>26271</v>
      </c>
      <c r="B3274" s="909" t="s">
        <v>26272</v>
      </c>
      <c r="C3274" s="985">
        <v>59</v>
      </c>
      <c r="D3274" s="1217">
        <f t="shared" si="55"/>
        <v>44.25</v>
      </c>
    </row>
    <row r="3275" spans="1:4" ht="14.4">
      <c r="A3275" s="909" t="s">
        <v>26273</v>
      </c>
      <c r="B3275" s="909" t="s">
        <v>26274</v>
      </c>
      <c r="C3275" s="985">
        <v>249</v>
      </c>
      <c r="D3275" s="1217">
        <f t="shared" si="55"/>
        <v>186.75</v>
      </c>
    </row>
    <row r="3276" spans="1:4" ht="14.4">
      <c r="A3276" s="909" t="s">
        <v>26275</v>
      </c>
      <c r="B3276" s="909" t="s">
        <v>26276</v>
      </c>
      <c r="C3276" s="985">
        <v>257</v>
      </c>
      <c r="D3276" s="1217">
        <f t="shared" si="55"/>
        <v>192.75</v>
      </c>
    </row>
    <row r="3277" spans="1:4" ht="14.4">
      <c r="A3277" s="909" t="s">
        <v>26277</v>
      </c>
      <c r="B3277" s="909" t="s">
        <v>26278</v>
      </c>
      <c r="C3277" s="985">
        <v>303</v>
      </c>
      <c r="D3277" s="1217">
        <f t="shared" ref="D3277:D3340" si="56">C3277*0.75</f>
        <v>227.25</v>
      </c>
    </row>
    <row r="3278" spans="1:4" ht="14.4">
      <c r="A3278" s="909" t="s">
        <v>26279</v>
      </c>
      <c r="B3278" s="909" t="s">
        <v>26280</v>
      </c>
      <c r="C3278" s="985">
        <v>264</v>
      </c>
      <c r="D3278" s="1217">
        <f t="shared" si="56"/>
        <v>198</v>
      </c>
    </row>
    <row r="3279" spans="1:4" ht="14.4">
      <c r="A3279" s="909" t="s">
        <v>26281</v>
      </c>
      <c r="B3279" s="909" t="s">
        <v>26282</v>
      </c>
      <c r="C3279" s="985">
        <v>309</v>
      </c>
      <c r="D3279" s="1217">
        <f t="shared" si="56"/>
        <v>231.75</v>
      </c>
    </row>
    <row r="3280" spans="1:4" ht="14.4">
      <c r="A3280" s="909" t="s">
        <v>26283</v>
      </c>
      <c r="B3280" s="909" t="s">
        <v>26284</v>
      </c>
      <c r="C3280" s="985">
        <v>3683</v>
      </c>
      <c r="D3280" s="1217">
        <f t="shared" si="56"/>
        <v>2762.25</v>
      </c>
    </row>
    <row r="3281" spans="1:4" ht="14.4">
      <c r="A3281" s="909" t="s">
        <v>26285</v>
      </c>
      <c r="B3281" s="909" t="s">
        <v>26286</v>
      </c>
      <c r="C3281" s="985">
        <v>3515</v>
      </c>
      <c r="D3281" s="1217">
        <f t="shared" si="56"/>
        <v>2636.25</v>
      </c>
    </row>
    <row r="3282" spans="1:4" ht="14.4">
      <c r="A3282" s="909" t="s">
        <v>26287</v>
      </c>
      <c r="B3282" s="909" t="s">
        <v>26288</v>
      </c>
      <c r="C3282" s="985">
        <v>918</v>
      </c>
      <c r="D3282" s="1217">
        <f t="shared" si="56"/>
        <v>688.5</v>
      </c>
    </row>
    <row r="3283" spans="1:4" ht="14.4">
      <c r="A3283" s="909" t="s">
        <v>26289</v>
      </c>
      <c r="B3283" s="909" t="s">
        <v>26290</v>
      </c>
      <c r="C3283" s="985">
        <v>399</v>
      </c>
      <c r="D3283" s="1217">
        <f t="shared" si="56"/>
        <v>299.25</v>
      </c>
    </row>
    <row r="3284" spans="1:4" ht="14.4">
      <c r="A3284" s="909" t="s">
        <v>26291</v>
      </c>
      <c r="B3284" s="909" t="s">
        <v>26292</v>
      </c>
      <c r="C3284" s="985">
        <v>407</v>
      </c>
      <c r="D3284" s="1217">
        <f t="shared" si="56"/>
        <v>305.25</v>
      </c>
    </row>
    <row r="3285" spans="1:4" ht="14.4">
      <c r="A3285" s="909" t="s">
        <v>26293</v>
      </c>
      <c r="B3285" s="909" t="s">
        <v>26294</v>
      </c>
      <c r="C3285" s="985">
        <v>1574</v>
      </c>
      <c r="D3285" s="1217">
        <f t="shared" si="56"/>
        <v>1180.5</v>
      </c>
    </row>
    <row r="3286" spans="1:4" ht="14.4">
      <c r="A3286" s="909" t="s">
        <v>26295</v>
      </c>
      <c r="B3286" s="909" t="s">
        <v>26296</v>
      </c>
      <c r="C3286" s="985">
        <v>1625</v>
      </c>
      <c r="D3286" s="1217">
        <f t="shared" si="56"/>
        <v>1218.75</v>
      </c>
    </row>
    <row r="3287" spans="1:4" ht="14.4">
      <c r="A3287" s="909" t="s">
        <v>26297</v>
      </c>
      <c r="B3287" s="909" t="s">
        <v>26298</v>
      </c>
      <c r="C3287" s="985">
        <v>1692</v>
      </c>
      <c r="D3287" s="1217">
        <f t="shared" si="56"/>
        <v>1269</v>
      </c>
    </row>
    <row r="3288" spans="1:4" ht="14.4">
      <c r="A3288" s="909" t="s">
        <v>26299</v>
      </c>
      <c r="B3288" s="909" t="s">
        <v>26300</v>
      </c>
      <c r="C3288" s="985">
        <v>391</v>
      </c>
      <c r="D3288" s="1217">
        <f t="shared" si="56"/>
        <v>293.25</v>
      </c>
    </row>
    <row r="3289" spans="1:4" ht="14.4">
      <c r="A3289" s="909" t="s">
        <v>26301</v>
      </c>
      <c r="B3289" s="909" t="s">
        <v>26302</v>
      </c>
      <c r="C3289" s="985">
        <v>487</v>
      </c>
      <c r="D3289" s="1217">
        <f t="shared" si="56"/>
        <v>365.25</v>
      </c>
    </row>
    <row r="3290" spans="1:4" ht="14.4">
      <c r="A3290" s="909" t="s">
        <v>26303</v>
      </c>
      <c r="B3290" s="909" t="s">
        <v>26304</v>
      </c>
      <c r="C3290" s="985">
        <v>508</v>
      </c>
      <c r="D3290" s="1217">
        <f t="shared" si="56"/>
        <v>381</v>
      </c>
    </row>
    <row r="3291" spans="1:4" ht="14.4">
      <c r="A3291" s="909" t="s">
        <v>26305</v>
      </c>
      <c r="B3291" s="909" t="s">
        <v>26306</v>
      </c>
      <c r="C3291" s="985">
        <v>528</v>
      </c>
      <c r="D3291" s="1217">
        <f t="shared" si="56"/>
        <v>396</v>
      </c>
    </row>
    <row r="3292" spans="1:4" ht="14.4">
      <c r="A3292" s="909" t="s">
        <v>26307</v>
      </c>
      <c r="B3292" s="909" t="s">
        <v>26308</v>
      </c>
      <c r="C3292" s="985">
        <v>371</v>
      </c>
      <c r="D3292" s="1217">
        <f t="shared" si="56"/>
        <v>278.25</v>
      </c>
    </row>
    <row r="3293" spans="1:4" ht="14.4">
      <c r="A3293" s="909" t="s">
        <v>26309</v>
      </c>
      <c r="B3293" s="909" t="s">
        <v>26310</v>
      </c>
      <c r="C3293" s="985">
        <v>463</v>
      </c>
      <c r="D3293" s="1217">
        <f t="shared" si="56"/>
        <v>347.25</v>
      </c>
    </row>
    <row r="3294" spans="1:4" ht="14.4">
      <c r="A3294" s="909" t="s">
        <v>26311</v>
      </c>
      <c r="B3294" s="909" t="s">
        <v>26312</v>
      </c>
      <c r="C3294" s="985">
        <v>502</v>
      </c>
      <c r="D3294" s="1217">
        <f t="shared" si="56"/>
        <v>376.5</v>
      </c>
    </row>
    <row r="3295" spans="1:4" ht="14.4">
      <c r="A3295" s="909" t="s">
        <v>26313</v>
      </c>
      <c r="B3295" s="909" t="s">
        <v>26314</v>
      </c>
      <c r="C3295" s="985">
        <v>2880</v>
      </c>
      <c r="D3295" s="1217">
        <f t="shared" si="56"/>
        <v>2160</v>
      </c>
    </row>
    <row r="3296" spans="1:4" ht="14.4">
      <c r="A3296" s="909" t="s">
        <v>26315</v>
      </c>
      <c r="B3296" s="909" t="s">
        <v>26316</v>
      </c>
      <c r="C3296" s="985">
        <v>3053</v>
      </c>
      <c r="D3296" s="1217">
        <f t="shared" si="56"/>
        <v>2289.75</v>
      </c>
    </row>
    <row r="3297" spans="1:4" ht="14.4">
      <c r="A3297" s="909" t="s">
        <v>26317</v>
      </c>
      <c r="B3297" s="909" t="s">
        <v>26318</v>
      </c>
      <c r="C3297" s="985">
        <v>3221</v>
      </c>
      <c r="D3297" s="1217">
        <f t="shared" si="56"/>
        <v>2415.75</v>
      </c>
    </row>
    <row r="3298" spans="1:4" ht="14.4">
      <c r="A3298" s="909" t="s">
        <v>26319</v>
      </c>
      <c r="B3298" s="909" t="s">
        <v>26318</v>
      </c>
      <c r="C3298" s="985">
        <v>2688</v>
      </c>
      <c r="D3298" s="1217">
        <f t="shared" si="56"/>
        <v>2016</v>
      </c>
    </row>
    <row r="3299" spans="1:4" ht="14.4">
      <c r="A3299" s="909" t="s">
        <v>26320</v>
      </c>
      <c r="B3299" s="909" t="s">
        <v>26321</v>
      </c>
      <c r="C3299" s="985">
        <v>3430</v>
      </c>
      <c r="D3299" s="1217">
        <f t="shared" si="56"/>
        <v>2572.5</v>
      </c>
    </row>
    <row r="3300" spans="1:4" ht="14.4">
      <c r="A3300" s="909" t="s">
        <v>26322</v>
      </c>
      <c r="B3300" s="909" t="s">
        <v>26321</v>
      </c>
      <c r="C3300" s="985">
        <v>2848</v>
      </c>
      <c r="D3300" s="1217">
        <f t="shared" si="56"/>
        <v>2136</v>
      </c>
    </row>
    <row r="3301" spans="1:4" ht="14.4">
      <c r="A3301" s="909" t="s">
        <v>26323</v>
      </c>
      <c r="B3301" s="909" t="s">
        <v>26321</v>
      </c>
      <c r="C3301" s="985">
        <v>4553</v>
      </c>
      <c r="D3301" s="1217">
        <f t="shared" si="56"/>
        <v>3414.75</v>
      </c>
    </row>
    <row r="3302" spans="1:4" ht="14.4">
      <c r="A3302" s="909" t="s">
        <v>26324</v>
      </c>
      <c r="B3302" s="909" t="s">
        <v>26325</v>
      </c>
      <c r="C3302" s="985">
        <v>3727</v>
      </c>
      <c r="D3302" s="1217">
        <f t="shared" si="56"/>
        <v>2795.25</v>
      </c>
    </row>
    <row r="3303" spans="1:4" ht="14.4">
      <c r="A3303" s="909" t="s">
        <v>26326</v>
      </c>
      <c r="B3303" s="909" t="s">
        <v>26325</v>
      </c>
      <c r="C3303" s="985">
        <v>3096</v>
      </c>
      <c r="D3303" s="1217">
        <f t="shared" si="56"/>
        <v>2322</v>
      </c>
    </row>
    <row r="3304" spans="1:4" ht="14.4">
      <c r="A3304" s="909" t="s">
        <v>26327</v>
      </c>
      <c r="B3304" s="909" t="s">
        <v>26328</v>
      </c>
      <c r="C3304" s="985">
        <v>3417</v>
      </c>
      <c r="D3304" s="1217">
        <f t="shared" si="56"/>
        <v>2562.75</v>
      </c>
    </row>
    <row r="3305" spans="1:4" ht="14.4">
      <c r="A3305" s="909" t="s">
        <v>26329</v>
      </c>
      <c r="B3305" s="909" t="s">
        <v>26328</v>
      </c>
      <c r="C3305" s="985">
        <v>2861</v>
      </c>
      <c r="D3305" s="1217">
        <f t="shared" si="56"/>
        <v>2145.75</v>
      </c>
    </row>
    <row r="3306" spans="1:4" ht="14.4">
      <c r="A3306" s="909" t="s">
        <v>26330</v>
      </c>
      <c r="B3306" s="909" t="s">
        <v>26331</v>
      </c>
      <c r="C3306" s="985">
        <v>3638</v>
      </c>
      <c r="D3306" s="1217">
        <f t="shared" si="56"/>
        <v>2728.5</v>
      </c>
    </row>
    <row r="3307" spans="1:4" ht="14.4">
      <c r="A3307" s="909" t="s">
        <v>26332</v>
      </c>
      <c r="B3307" s="909" t="s">
        <v>26331</v>
      </c>
      <c r="C3307" s="985">
        <v>3125</v>
      </c>
      <c r="D3307" s="1217">
        <f t="shared" si="56"/>
        <v>2343.75</v>
      </c>
    </row>
    <row r="3308" spans="1:4" ht="14.4">
      <c r="A3308" s="909" t="s">
        <v>26333</v>
      </c>
      <c r="B3308" s="909" t="s">
        <v>26331</v>
      </c>
      <c r="C3308" s="985">
        <v>4791</v>
      </c>
      <c r="D3308" s="1217">
        <f t="shared" si="56"/>
        <v>3593.25</v>
      </c>
    </row>
    <row r="3309" spans="1:4" ht="14.4">
      <c r="A3309" s="909" t="s">
        <v>26334</v>
      </c>
      <c r="B3309" s="909" t="s">
        <v>26335</v>
      </c>
      <c r="C3309" s="985">
        <v>3951</v>
      </c>
      <c r="D3309" s="1217">
        <f t="shared" si="56"/>
        <v>2963.25</v>
      </c>
    </row>
    <row r="3310" spans="1:4" ht="14.4">
      <c r="A3310" s="909" t="s">
        <v>26336</v>
      </c>
      <c r="B3310" s="909" t="s">
        <v>26335</v>
      </c>
      <c r="C3310" s="985">
        <v>3230</v>
      </c>
      <c r="D3310" s="1217">
        <f t="shared" si="56"/>
        <v>2422.5</v>
      </c>
    </row>
    <row r="3311" spans="1:4" ht="14.4">
      <c r="A3311" s="909" t="s">
        <v>26337</v>
      </c>
      <c r="B3311" s="909" t="s">
        <v>26338</v>
      </c>
      <c r="C3311" s="985">
        <v>1681</v>
      </c>
      <c r="D3311" s="1217">
        <f t="shared" si="56"/>
        <v>1260.75</v>
      </c>
    </row>
    <row r="3312" spans="1:4" ht="14.4">
      <c r="A3312" s="909" t="s">
        <v>26339</v>
      </c>
      <c r="B3312" s="909" t="s">
        <v>26340</v>
      </c>
      <c r="C3312" s="985">
        <v>1743</v>
      </c>
      <c r="D3312" s="1217">
        <f t="shared" si="56"/>
        <v>1307.25</v>
      </c>
    </row>
    <row r="3313" spans="1:4" ht="14.4">
      <c r="A3313" s="909" t="s">
        <v>26341</v>
      </c>
      <c r="B3313" s="909" t="s">
        <v>26342</v>
      </c>
      <c r="C3313" s="985">
        <v>1970</v>
      </c>
      <c r="D3313" s="1217">
        <f t="shared" si="56"/>
        <v>1477.5</v>
      </c>
    </row>
    <row r="3314" spans="1:4" ht="14.4">
      <c r="A3314" s="909" t="s">
        <v>26343</v>
      </c>
      <c r="B3314" s="909" t="s">
        <v>26344</v>
      </c>
      <c r="C3314" s="985">
        <v>2047</v>
      </c>
      <c r="D3314" s="1217">
        <f t="shared" si="56"/>
        <v>1535.25</v>
      </c>
    </row>
    <row r="3315" spans="1:4" ht="14.4">
      <c r="A3315" s="909" t="s">
        <v>26345</v>
      </c>
      <c r="B3315" s="909" t="s">
        <v>26346</v>
      </c>
      <c r="C3315" s="985">
        <v>2128</v>
      </c>
      <c r="D3315" s="1217">
        <f t="shared" si="56"/>
        <v>1596</v>
      </c>
    </row>
    <row r="3316" spans="1:4" ht="14.4">
      <c r="A3316" s="909" t="s">
        <v>26347</v>
      </c>
      <c r="B3316" s="909" t="s">
        <v>26348</v>
      </c>
      <c r="C3316" s="985">
        <v>2067</v>
      </c>
      <c r="D3316" s="1217">
        <f t="shared" si="56"/>
        <v>1550.25</v>
      </c>
    </row>
    <row r="3317" spans="1:4" ht="14.4">
      <c r="A3317" s="909" t="s">
        <v>26349</v>
      </c>
      <c r="B3317" s="909" t="s">
        <v>26350</v>
      </c>
      <c r="C3317" s="985">
        <v>2067</v>
      </c>
      <c r="D3317" s="1217">
        <f t="shared" si="56"/>
        <v>1550.25</v>
      </c>
    </row>
    <row r="3318" spans="1:4" ht="14.4">
      <c r="A3318" s="909" t="s">
        <v>26351</v>
      </c>
      <c r="B3318" s="909" t="s">
        <v>26352</v>
      </c>
      <c r="C3318" s="985">
        <v>2234</v>
      </c>
      <c r="D3318" s="1217">
        <f t="shared" si="56"/>
        <v>1675.5</v>
      </c>
    </row>
    <row r="3319" spans="1:4" ht="14.4">
      <c r="A3319" s="909" t="s">
        <v>26353</v>
      </c>
      <c r="B3319" s="909" t="s">
        <v>26354</v>
      </c>
      <c r="C3319" s="985">
        <v>1575</v>
      </c>
      <c r="D3319" s="1217">
        <f t="shared" si="56"/>
        <v>1181.25</v>
      </c>
    </row>
    <row r="3320" spans="1:4" ht="14.4">
      <c r="A3320" s="909" t="s">
        <v>26355</v>
      </c>
      <c r="B3320" s="909" t="s">
        <v>26356</v>
      </c>
      <c r="C3320" s="985">
        <v>1637</v>
      </c>
      <c r="D3320" s="1217">
        <f t="shared" si="56"/>
        <v>1227.75</v>
      </c>
    </row>
    <row r="3321" spans="1:4" ht="14.4">
      <c r="A3321" s="909" t="s">
        <v>26357</v>
      </c>
      <c r="B3321" s="909" t="s">
        <v>26358</v>
      </c>
      <c r="C3321" s="985">
        <v>1921</v>
      </c>
      <c r="D3321" s="1217">
        <f t="shared" si="56"/>
        <v>1440.75</v>
      </c>
    </row>
    <row r="3322" spans="1:4" ht="14.4">
      <c r="A3322" s="909" t="s">
        <v>26359</v>
      </c>
      <c r="B3322" s="909" t="s">
        <v>26360</v>
      </c>
      <c r="C3322" s="985">
        <v>1997</v>
      </c>
      <c r="D3322" s="1217">
        <f t="shared" si="56"/>
        <v>1497.75</v>
      </c>
    </row>
    <row r="3323" spans="1:4" ht="14.4">
      <c r="A3323" s="909" t="s">
        <v>26361</v>
      </c>
      <c r="B3323" s="909" t="s">
        <v>26362</v>
      </c>
      <c r="C3323" s="985">
        <v>2080</v>
      </c>
      <c r="D3323" s="1217">
        <f t="shared" si="56"/>
        <v>1560</v>
      </c>
    </row>
    <row r="3324" spans="1:4" ht="14.4">
      <c r="A3324" s="909" t="s">
        <v>26363</v>
      </c>
      <c r="B3324" s="909" t="s">
        <v>26364</v>
      </c>
      <c r="C3324" s="985">
        <v>2018</v>
      </c>
      <c r="D3324" s="1217">
        <f t="shared" si="56"/>
        <v>1513.5</v>
      </c>
    </row>
    <row r="3325" spans="1:4" ht="14.4">
      <c r="A3325" s="909" t="s">
        <v>26365</v>
      </c>
      <c r="B3325" s="909" t="s">
        <v>26366</v>
      </c>
      <c r="C3325" s="985">
        <v>2097</v>
      </c>
      <c r="D3325" s="1217">
        <f t="shared" si="56"/>
        <v>1572.75</v>
      </c>
    </row>
    <row r="3326" spans="1:4" ht="14.4">
      <c r="A3326" s="909" t="s">
        <v>26367</v>
      </c>
      <c r="B3326" s="909" t="s">
        <v>26368</v>
      </c>
      <c r="C3326" s="985">
        <v>2182</v>
      </c>
      <c r="D3326" s="1217">
        <f t="shared" si="56"/>
        <v>1636.5</v>
      </c>
    </row>
    <row r="3327" spans="1:4" ht="14.4">
      <c r="A3327" s="909" t="s">
        <v>26369</v>
      </c>
      <c r="B3327" s="909" t="s">
        <v>26370</v>
      </c>
      <c r="C3327" s="985">
        <v>4167</v>
      </c>
      <c r="D3327" s="1217">
        <f t="shared" si="56"/>
        <v>3125.25</v>
      </c>
    </row>
    <row r="3328" spans="1:4" ht="14.4">
      <c r="A3328" s="909" t="s">
        <v>26371</v>
      </c>
      <c r="B3328" s="909" t="s">
        <v>26370</v>
      </c>
      <c r="C3328" s="985">
        <v>4434</v>
      </c>
      <c r="D3328" s="1217">
        <f t="shared" si="56"/>
        <v>3325.5</v>
      </c>
    </row>
    <row r="3329" spans="1:4" ht="14.4">
      <c r="A3329" s="909" t="s">
        <v>26372</v>
      </c>
      <c r="B3329" s="909" t="s">
        <v>26373</v>
      </c>
      <c r="C3329" s="985">
        <v>4130</v>
      </c>
      <c r="D3329" s="1217">
        <f t="shared" si="56"/>
        <v>3097.5</v>
      </c>
    </row>
    <row r="3330" spans="1:4" ht="14.4">
      <c r="A3330" s="909" t="s">
        <v>26374</v>
      </c>
      <c r="B3330" s="909" t="s">
        <v>26373</v>
      </c>
      <c r="C3330" s="985">
        <v>4651</v>
      </c>
      <c r="D3330" s="1217">
        <f t="shared" si="56"/>
        <v>3488.25</v>
      </c>
    </row>
    <row r="3331" spans="1:4" ht="14.4">
      <c r="A3331" s="909" t="s">
        <v>26375</v>
      </c>
      <c r="B3331" s="909" t="s">
        <v>26376</v>
      </c>
      <c r="C3331" s="985">
        <v>4581</v>
      </c>
      <c r="D3331" s="1217">
        <f t="shared" si="56"/>
        <v>3435.75</v>
      </c>
    </row>
    <row r="3332" spans="1:4" ht="14.4">
      <c r="A3332" s="909" t="s">
        <v>26377</v>
      </c>
      <c r="B3332" s="909" t="s">
        <v>26376</v>
      </c>
      <c r="C3332" s="985">
        <v>4849</v>
      </c>
      <c r="D3332" s="1217">
        <f t="shared" si="56"/>
        <v>3636.75</v>
      </c>
    </row>
    <row r="3333" spans="1:4" ht="14.4">
      <c r="A3333" s="909" t="s">
        <v>26378</v>
      </c>
      <c r="B3333" s="909" t="s">
        <v>26379</v>
      </c>
      <c r="C3333" s="985">
        <v>4847</v>
      </c>
      <c r="D3333" s="1217">
        <f t="shared" si="56"/>
        <v>3635.25</v>
      </c>
    </row>
    <row r="3334" spans="1:4" ht="14.4">
      <c r="A3334" s="909" t="s">
        <v>26380</v>
      </c>
      <c r="B3334" s="909" t="s">
        <v>26379</v>
      </c>
      <c r="C3334" s="985">
        <v>5111</v>
      </c>
      <c r="D3334" s="1217">
        <f t="shared" si="56"/>
        <v>3833.25</v>
      </c>
    </row>
    <row r="3335" spans="1:4" ht="14.4">
      <c r="A3335" s="909" t="s">
        <v>26381</v>
      </c>
      <c r="B3335" s="909" t="s">
        <v>26382</v>
      </c>
      <c r="C3335" s="985">
        <v>4828</v>
      </c>
      <c r="D3335" s="1217">
        <f t="shared" si="56"/>
        <v>3621</v>
      </c>
    </row>
    <row r="3336" spans="1:4" ht="14.4">
      <c r="A3336" s="909" t="s">
        <v>26383</v>
      </c>
      <c r="B3336" s="909" t="s">
        <v>26382</v>
      </c>
      <c r="C3336" s="985">
        <v>5094</v>
      </c>
      <c r="D3336" s="1217">
        <f t="shared" si="56"/>
        <v>3820.5</v>
      </c>
    </row>
    <row r="3337" spans="1:4" ht="14.4">
      <c r="A3337" s="909" t="s">
        <v>26384</v>
      </c>
      <c r="B3337" s="909" t="s">
        <v>26385</v>
      </c>
      <c r="C3337" s="985">
        <v>5103</v>
      </c>
      <c r="D3337" s="1217">
        <f t="shared" si="56"/>
        <v>3827.25</v>
      </c>
    </row>
    <row r="3338" spans="1:4" ht="14.4">
      <c r="A3338" s="909" t="s">
        <v>26386</v>
      </c>
      <c r="B3338" s="909" t="s">
        <v>26385</v>
      </c>
      <c r="C3338" s="985">
        <v>5368</v>
      </c>
      <c r="D3338" s="1217">
        <f t="shared" si="56"/>
        <v>4026</v>
      </c>
    </row>
    <row r="3339" spans="1:4" ht="14.4">
      <c r="A3339" s="909" t="s">
        <v>26387</v>
      </c>
      <c r="B3339" s="909" t="s">
        <v>26300</v>
      </c>
      <c r="C3339" s="985">
        <v>334</v>
      </c>
      <c r="D3339" s="1217">
        <f t="shared" si="56"/>
        <v>250.5</v>
      </c>
    </row>
    <row r="3340" spans="1:4" ht="14.4">
      <c r="A3340" s="909" t="s">
        <v>26388</v>
      </c>
      <c r="B3340" s="909" t="s">
        <v>26389</v>
      </c>
      <c r="C3340" s="985">
        <v>416</v>
      </c>
      <c r="D3340" s="1217">
        <f t="shared" si="56"/>
        <v>312</v>
      </c>
    </row>
    <row r="3341" spans="1:4" ht="14.4">
      <c r="A3341" s="909" t="s">
        <v>26390</v>
      </c>
      <c r="B3341" s="909" t="s">
        <v>26391</v>
      </c>
      <c r="C3341" s="985">
        <v>452</v>
      </c>
      <c r="D3341" s="1217">
        <f t="shared" ref="D3341:D3404" si="57">C3341*0.75</f>
        <v>339</v>
      </c>
    </row>
    <row r="3342" spans="1:4" ht="14.4">
      <c r="A3342" s="909" t="s">
        <v>26392</v>
      </c>
      <c r="B3342" s="909" t="s">
        <v>26393</v>
      </c>
      <c r="C3342" s="985">
        <v>519</v>
      </c>
      <c r="D3342" s="1217">
        <f t="shared" si="57"/>
        <v>389.25</v>
      </c>
    </row>
    <row r="3343" spans="1:4" ht="14.4">
      <c r="A3343" s="909" t="s">
        <v>26394</v>
      </c>
      <c r="B3343" s="909" t="s">
        <v>26395</v>
      </c>
      <c r="C3343" s="985">
        <v>844</v>
      </c>
      <c r="D3343" s="1217">
        <f t="shared" si="57"/>
        <v>633</v>
      </c>
    </row>
    <row r="3344" spans="1:4" ht="14.4">
      <c r="A3344" s="909" t="s">
        <v>26396</v>
      </c>
      <c r="B3344" s="909" t="s">
        <v>26397</v>
      </c>
      <c r="C3344" s="985">
        <v>881</v>
      </c>
      <c r="D3344" s="1217">
        <f t="shared" si="57"/>
        <v>660.75</v>
      </c>
    </row>
    <row r="3345" spans="1:4" ht="14.4">
      <c r="A3345" s="909" t="s">
        <v>26398</v>
      </c>
      <c r="B3345" s="909" t="s">
        <v>26399</v>
      </c>
      <c r="C3345" s="985">
        <v>191</v>
      </c>
      <c r="D3345" s="1217">
        <f t="shared" si="57"/>
        <v>143.25</v>
      </c>
    </row>
    <row r="3346" spans="1:4" ht="14.4">
      <c r="A3346" s="909" t="s">
        <v>26400</v>
      </c>
      <c r="B3346" s="909" t="s">
        <v>26401</v>
      </c>
      <c r="C3346" s="985">
        <v>243</v>
      </c>
      <c r="D3346" s="1217">
        <f t="shared" si="57"/>
        <v>182.25</v>
      </c>
    </row>
    <row r="3347" spans="1:4" ht="14.4">
      <c r="A3347" s="909" t="s">
        <v>26402</v>
      </c>
      <c r="B3347" s="909" t="s">
        <v>26403</v>
      </c>
      <c r="C3347" s="985">
        <v>233</v>
      </c>
      <c r="D3347" s="1217">
        <f t="shared" si="57"/>
        <v>174.75</v>
      </c>
    </row>
    <row r="3348" spans="1:4" ht="14.4">
      <c r="A3348" s="909" t="s">
        <v>26404</v>
      </c>
      <c r="B3348" s="909" t="s">
        <v>26405</v>
      </c>
      <c r="C3348" s="985">
        <v>293</v>
      </c>
      <c r="D3348" s="1217">
        <f t="shared" si="57"/>
        <v>219.75</v>
      </c>
    </row>
    <row r="3349" spans="1:4" ht="14.4">
      <c r="A3349" s="909" t="s">
        <v>26406</v>
      </c>
      <c r="B3349" s="909" t="s">
        <v>26407</v>
      </c>
      <c r="C3349" s="985">
        <v>238</v>
      </c>
      <c r="D3349" s="1217">
        <f t="shared" si="57"/>
        <v>178.5</v>
      </c>
    </row>
    <row r="3350" spans="1:4" ht="14.4">
      <c r="A3350" s="909" t="s">
        <v>26408</v>
      </c>
      <c r="B3350" s="909" t="s">
        <v>26409</v>
      </c>
      <c r="C3350" s="985">
        <v>298</v>
      </c>
      <c r="D3350" s="1217">
        <f t="shared" si="57"/>
        <v>223.5</v>
      </c>
    </row>
    <row r="3351" spans="1:4" ht="14.4">
      <c r="A3351" s="909" t="s">
        <v>26410</v>
      </c>
      <c r="B3351" s="909" t="s">
        <v>26411</v>
      </c>
      <c r="C3351" s="985">
        <v>81</v>
      </c>
      <c r="D3351" s="1217">
        <f t="shared" si="57"/>
        <v>60.75</v>
      </c>
    </row>
    <row r="3352" spans="1:4" ht="14.4">
      <c r="A3352" s="909" t="s">
        <v>26412</v>
      </c>
      <c r="B3352" s="909" t="s">
        <v>26413</v>
      </c>
      <c r="C3352" s="985">
        <v>282</v>
      </c>
      <c r="D3352" s="1217">
        <f t="shared" si="57"/>
        <v>211.5</v>
      </c>
    </row>
    <row r="3353" spans="1:4" ht="14.4">
      <c r="A3353" s="909" t="s">
        <v>26414</v>
      </c>
      <c r="B3353" s="909" t="s">
        <v>26415</v>
      </c>
      <c r="C3353" s="985">
        <v>305</v>
      </c>
      <c r="D3353" s="1217">
        <f t="shared" si="57"/>
        <v>228.75</v>
      </c>
    </row>
    <row r="3354" spans="1:4" ht="14.4">
      <c r="A3354" s="909" t="s">
        <v>26416</v>
      </c>
      <c r="B3354" s="909" t="s">
        <v>26417</v>
      </c>
      <c r="C3354" s="985">
        <v>311</v>
      </c>
      <c r="D3354" s="1217">
        <f t="shared" si="57"/>
        <v>233.25</v>
      </c>
    </row>
    <row r="3355" spans="1:4" ht="14.4">
      <c r="A3355" s="909" t="s">
        <v>26418</v>
      </c>
      <c r="B3355" s="909" t="s">
        <v>26419</v>
      </c>
      <c r="C3355" s="985">
        <v>378</v>
      </c>
      <c r="D3355" s="1217">
        <f t="shared" si="57"/>
        <v>283.5</v>
      </c>
    </row>
    <row r="3356" spans="1:4" ht="14.4">
      <c r="A3356" s="909" t="s">
        <v>26420</v>
      </c>
      <c r="B3356" s="909" t="s">
        <v>26421</v>
      </c>
      <c r="C3356" s="985">
        <v>329</v>
      </c>
      <c r="D3356" s="1217">
        <f t="shared" si="57"/>
        <v>246.75</v>
      </c>
    </row>
    <row r="3357" spans="1:4" ht="14.4">
      <c r="A3357" s="909" t="s">
        <v>26422</v>
      </c>
      <c r="B3357" s="909" t="s">
        <v>26423</v>
      </c>
      <c r="C3357" s="985">
        <v>388</v>
      </c>
      <c r="D3357" s="1217">
        <f t="shared" si="57"/>
        <v>291</v>
      </c>
    </row>
    <row r="3358" spans="1:4" ht="14.4">
      <c r="A3358" s="909" t="s">
        <v>26424</v>
      </c>
      <c r="B3358" s="909" t="s">
        <v>26425</v>
      </c>
      <c r="C3358" s="985">
        <v>918</v>
      </c>
      <c r="D3358" s="1217">
        <f t="shared" si="57"/>
        <v>688.5</v>
      </c>
    </row>
    <row r="3359" spans="1:4" ht="14.4">
      <c r="A3359" s="909" t="s">
        <v>26426</v>
      </c>
      <c r="B3359" s="909" t="s">
        <v>26427</v>
      </c>
      <c r="C3359" s="985">
        <v>402</v>
      </c>
      <c r="D3359" s="1217">
        <f t="shared" si="57"/>
        <v>301.5</v>
      </c>
    </row>
    <row r="3360" spans="1:4" ht="14.4">
      <c r="A3360" s="909" t="s">
        <v>26428</v>
      </c>
      <c r="B3360" s="909" t="s">
        <v>26429</v>
      </c>
      <c r="C3360" s="985">
        <v>413</v>
      </c>
      <c r="D3360" s="1217">
        <f t="shared" si="57"/>
        <v>309.75</v>
      </c>
    </row>
    <row r="3361" spans="1:4" ht="14.4">
      <c r="A3361" s="909" t="s">
        <v>26430</v>
      </c>
      <c r="B3361" s="909" t="s">
        <v>26431</v>
      </c>
      <c r="C3361" s="985">
        <v>1649</v>
      </c>
      <c r="D3361" s="1217">
        <f t="shared" si="57"/>
        <v>1236.75</v>
      </c>
    </row>
    <row r="3362" spans="1:4" ht="14.4">
      <c r="A3362" s="909" t="s">
        <v>26432</v>
      </c>
      <c r="B3362" s="909" t="s">
        <v>26433</v>
      </c>
      <c r="C3362" s="985">
        <v>1700</v>
      </c>
      <c r="D3362" s="1217">
        <f t="shared" si="57"/>
        <v>1275</v>
      </c>
    </row>
    <row r="3363" spans="1:4" ht="14.4">
      <c r="A3363" s="909" t="s">
        <v>26434</v>
      </c>
      <c r="B3363" s="909" t="s">
        <v>26435</v>
      </c>
      <c r="C3363" s="985">
        <v>512</v>
      </c>
      <c r="D3363" s="1217">
        <f t="shared" si="57"/>
        <v>384</v>
      </c>
    </row>
    <row r="3364" spans="1:4" ht="14.4">
      <c r="A3364" s="909" t="s">
        <v>26436</v>
      </c>
      <c r="B3364" s="909" t="s">
        <v>26437</v>
      </c>
      <c r="C3364" s="985">
        <v>556</v>
      </c>
      <c r="D3364" s="1217">
        <f t="shared" si="57"/>
        <v>417</v>
      </c>
    </row>
    <row r="3365" spans="1:4" ht="14.4">
      <c r="A3365" s="909" t="s">
        <v>26438</v>
      </c>
      <c r="B3365" s="909" t="s">
        <v>26439</v>
      </c>
      <c r="C3365" s="985">
        <v>454</v>
      </c>
      <c r="D3365" s="1217">
        <f t="shared" si="57"/>
        <v>340.5</v>
      </c>
    </row>
    <row r="3366" spans="1:4" ht="14.4">
      <c r="A3366" s="909" t="s">
        <v>26440</v>
      </c>
      <c r="B3366" s="909" t="s">
        <v>26441</v>
      </c>
      <c r="C3366" s="985">
        <v>492</v>
      </c>
      <c r="D3366" s="1217">
        <f t="shared" si="57"/>
        <v>369</v>
      </c>
    </row>
    <row r="3367" spans="1:4" ht="14.4">
      <c r="A3367" s="909" t="s">
        <v>26442</v>
      </c>
      <c r="B3367" s="909" t="s">
        <v>26443</v>
      </c>
      <c r="C3367" s="985">
        <v>3500</v>
      </c>
      <c r="D3367" s="1217">
        <f t="shared" si="57"/>
        <v>2625</v>
      </c>
    </row>
    <row r="3368" spans="1:4" ht="14.4">
      <c r="A3368" s="909" t="s">
        <v>26444</v>
      </c>
      <c r="B3368" s="909" t="s">
        <v>26445</v>
      </c>
      <c r="C3368" s="985">
        <v>3722</v>
      </c>
      <c r="D3368" s="1217">
        <f t="shared" si="57"/>
        <v>2791.5</v>
      </c>
    </row>
    <row r="3369" spans="1:4" ht="14.4">
      <c r="A3369" s="909" t="s">
        <v>26446</v>
      </c>
      <c r="B3369" s="909" t="s">
        <v>26447</v>
      </c>
      <c r="C3369" s="985">
        <v>3705</v>
      </c>
      <c r="D3369" s="1217">
        <f t="shared" si="57"/>
        <v>2778.75</v>
      </c>
    </row>
    <row r="3370" spans="1:4" ht="14.4">
      <c r="A3370" s="909" t="s">
        <v>26448</v>
      </c>
      <c r="B3370" s="909" t="s">
        <v>26449</v>
      </c>
      <c r="C3370" s="985">
        <v>2944</v>
      </c>
      <c r="D3370" s="1217">
        <f t="shared" si="57"/>
        <v>2208</v>
      </c>
    </row>
    <row r="3371" spans="1:4" ht="14.4">
      <c r="A3371" s="909" t="s">
        <v>26450</v>
      </c>
      <c r="B3371" s="909" t="s">
        <v>26451</v>
      </c>
      <c r="C3371" s="985">
        <v>3727</v>
      </c>
      <c r="D3371" s="1217">
        <f t="shared" si="57"/>
        <v>2795.25</v>
      </c>
    </row>
    <row r="3372" spans="1:4" ht="14.4">
      <c r="A3372" s="909" t="s">
        <v>26452</v>
      </c>
      <c r="B3372" s="909" t="s">
        <v>26453</v>
      </c>
      <c r="C3372" s="985">
        <v>5255</v>
      </c>
      <c r="D3372" s="1217">
        <f t="shared" si="57"/>
        <v>3941.25</v>
      </c>
    </row>
    <row r="3373" spans="1:4" ht="14.4">
      <c r="A3373" s="909" t="s">
        <v>26454</v>
      </c>
      <c r="B3373" s="909" t="s">
        <v>26455</v>
      </c>
      <c r="C3373" s="985">
        <v>2224</v>
      </c>
      <c r="D3373" s="1217">
        <f t="shared" si="57"/>
        <v>1668</v>
      </c>
    </row>
    <row r="3374" spans="1:4" ht="14.4">
      <c r="A3374" s="909" t="s">
        <v>26456</v>
      </c>
      <c r="B3374" s="909" t="s">
        <v>26457</v>
      </c>
      <c r="C3374" s="985">
        <v>2309</v>
      </c>
      <c r="D3374" s="1217">
        <f t="shared" si="57"/>
        <v>1731.75</v>
      </c>
    </row>
    <row r="3375" spans="1:4" ht="14.4">
      <c r="A3375" s="909" t="s">
        <v>26458</v>
      </c>
      <c r="B3375" s="909" t="s">
        <v>26459</v>
      </c>
      <c r="C3375" s="985">
        <v>2396</v>
      </c>
      <c r="D3375" s="1217">
        <f t="shared" si="57"/>
        <v>1797</v>
      </c>
    </row>
    <row r="3376" spans="1:4" ht="14.4">
      <c r="A3376" s="909" t="s">
        <v>26460</v>
      </c>
      <c r="B3376" s="909" t="s">
        <v>26461</v>
      </c>
      <c r="C3376" s="985">
        <v>2319</v>
      </c>
      <c r="D3376" s="1217">
        <f t="shared" si="57"/>
        <v>1739.25</v>
      </c>
    </row>
    <row r="3377" spans="1:4" ht="14.4">
      <c r="A3377" s="909" t="s">
        <v>26462</v>
      </c>
      <c r="B3377" s="909" t="s">
        <v>26463</v>
      </c>
      <c r="C3377" s="985">
        <v>2484</v>
      </c>
      <c r="D3377" s="1217">
        <f t="shared" si="57"/>
        <v>1863</v>
      </c>
    </row>
    <row r="3378" spans="1:4" ht="14.4">
      <c r="A3378" s="909" t="s">
        <v>26464</v>
      </c>
      <c r="B3378" s="909" t="s">
        <v>26465</v>
      </c>
      <c r="C3378" s="985">
        <v>2664</v>
      </c>
      <c r="D3378" s="1217">
        <f t="shared" si="57"/>
        <v>1998</v>
      </c>
    </row>
    <row r="3379" spans="1:4" ht="14.4">
      <c r="A3379" s="909" t="s">
        <v>26466</v>
      </c>
      <c r="B3379" s="909" t="s">
        <v>26467</v>
      </c>
      <c r="C3379" s="985">
        <v>183</v>
      </c>
      <c r="D3379" s="1217">
        <f t="shared" si="57"/>
        <v>137.25</v>
      </c>
    </row>
    <row r="3380" spans="1:4" ht="14.4">
      <c r="A3380" s="909" t="s">
        <v>26468</v>
      </c>
      <c r="B3380" s="909" t="s">
        <v>26469</v>
      </c>
      <c r="C3380" s="985">
        <v>191</v>
      </c>
      <c r="D3380" s="1217">
        <f t="shared" si="57"/>
        <v>143.25</v>
      </c>
    </row>
    <row r="3381" spans="1:4" ht="14.4">
      <c r="A3381" s="909" t="s">
        <v>26470</v>
      </c>
      <c r="B3381" s="909" t="s">
        <v>26471</v>
      </c>
      <c r="C3381" s="985">
        <v>2163</v>
      </c>
      <c r="D3381" s="1217">
        <f t="shared" si="57"/>
        <v>1622.25</v>
      </c>
    </row>
    <row r="3382" spans="1:4" ht="14.4">
      <c r="A3382" s="909" t="s">
        <v>26472</v>
      </c>
      <c r="B3382" s="909" t="s">
        <v>26473</v>
      </c>
      <c r="C3382" s="985">
        <v>2247</v>
      </c>
      <c r="D3382" s="1217">
        <f t="shared" si="57"/>
        <v>1685.25</v>
      </c>
    </row>
    <row r="3383" spans="1:4" ht="14.4">
      <c r="A3383" s="909" t="s">
        <v>26474</v>
      </c>
      <c r="B3383" s="909" t="s">
        <v>26475</v>
      </c>
      <c r="C3383" s="985">
        <v>2333</v>
      </c>
      <c r="D3383" s="1217">
        <f t="shared" si="57"/>
        <v>1749.75</v>
      </c>
    </row>
    <row r="3384" spans="1:4" ht="14.4">
      <c r="A3384" s="909" t="s">
        <v>26476</v>
      </c>
      <c r="B3384" s="909" t="s">
        <v>26477</v>
      </c>
      <c r="C3384" s="985">
        <v>2257</v>
      </c>
      <c r="D3384" s="1217">
        <f t="shared" si="57"/>
        <v>1692.75</v>
      </c>
    </row>
    <row r="3385" spans="1:4" ht="14.4">
      <c r="A3385" s="909" t="s">
        <v>26478</v>
      </c>
      <c r="B3385" s="909" t="s">
        <v>26479</v>
      </c>
      <c r="C3385" s="985">
        <v>2421</v>
      </c>
      <c r="D3385" s="1217">
        <f t="shared" si="57"/>
        <v>1815.75</v>
      </c>
    </row>
    <row r="3386" spans="1:4" ht="14.4">
      <c r="A3386" s="909" t="s">
        <v>26480</v>
      </c>
      <c r="B3386" s="909" t="s">
        <v>26481</v>
      </c>
      <c r="C3386" s="985">
        <v>2603</v>
      </c>
      <c r="D3386" s="1217">
        <f t="shared" si="57"/>
        <v>1952.25</v>
      </c>
    </row>
    <row r="3387" spans="1:4" ht="14.4">
      <c r="A3387" s="909" t="s">
        <v>26482</v>
      </c>
      <c r="B3387" s="909" t="s">
        <v>26483</v>
      </c>
      <c r="C3387" s="985">
        <v>4729</v>
      </c>
      <c r="D3387" s="1217">
        <f t="shared" si="57"/>
        <v>3546.75</v>
      </c>
    </row>
    <row r="3388" spans="1:4" ht="14.4">
      <c r="A3388" s="909" t="s">
        <v>26484</v>
      </c>
      <c r="B3388" s="909" t="s">
        <v>26483</v>
      </c>
      <c r="C3388" s="985">
        <v>4751</v>
      </c>
      <c r="D3388" s="1217">
        <f t="shared" si="57"/>
        <v>3563.25</v>
      </c>
    </row>
    <row r="3389" spans="1:4" ht="14.4">
      <c r="A3389" s="909" t="s">
        <v>26485</v>
      </c>
      <c r="B3389" s="909" t="s">
        <v>26486</v>
      </c>
      <c r="C3389" s="985">
        <v>4975</v>
      </c>
      <c r="D3389" s="1217">
        <f t="shared" si="57"/>
        <v>3731.25</v>
      </c>
    </row>
    <row r="3390" spans="1:4" ht="14.4">
      <c r="A3390" s="909" t="s">
        <v>26487</v>
      </c>
      <c r="B3390" s="909" t="s">
        <v>26486</v>
      </c>
      <c r="C3390" s="985">
        <v>5241</v>
      </c>
      <c r="D3390" s="1217">
        <f t="shared" si="57"/>
        <v>3930.75</v>
      </c>
    </row>
    <row r="3391" spans="1:4" ht="14.4">
      <c r="A3391" s="909" t="s">
        <v>26488</v>
      </c>
      <c r="B3391" s="909" t="s">
        <v>26489</v>
      </c>
      <c r="C3391" s="985">
        <v>4926</v>
      </c>
      <c r="D3391" s="1217">
        <f t="shared" si="57"/>
        <v>3694.5</v>
      </c>
    </row>
    <row r="3392" spans="1:4" ht="14.4">
      <c r="A3392" s="909" t="s">
        <v>26490</v>
      </c>
      <c r="B3392" s="909" t="s">
        <v>26489</v>
      </c>
      <c r="C3392" s="985">
        <v>5190</v>
      </c>
      <c r="D3392" s="1217">
        <f t="shared" si="57"/>
        <v>3892.5</v>
      </c>
    </row>
    <row r="3393" spans="1:4" ht="14.4">
      <c r="A3393" s="909" t="s">
        <v>26491</v>
      </c>
      <c r="B3393" s="909" t="s">
        <v>26492</v>
      </c>
      <c r="C3393" s="985">
        <v>5184</v>
      </c>
      <c r="D3393" s="1217">
        <f t="shared" si="57"/>
        <v>3888</v>
      </c>
    </row>
    <row r="3394" spans="1:4" ht="14.4">
      <c r="A3394" s="909" t="s">
        <v>26493</v>
      </c>
      <c r="B3394" s="909" t="s">
        <v>26494</v>
      </c>
      <c r="C3394" s="985">
        <v>5450</v>
      </c>
      <c r="D3394" s="1217">
        <f t="shared" si="57"/>
        <v>4087.5</v>
      </c>
    </row>
    <row r="3395" spans="1:4" ht="14.4">
      <c r="A3395" s="909" t="s">
        <v>26495</v>
      </c>
      <c r="B3395" s="909" t="s">
        <v>26496</v>
      </c>
      <c r="C3395" s="985">
        <v>423</v>
      </c>
      <c r="D3395" s="1217">
        <f t="shared" si="57"/>
        <v>317.25</v>
      </c>
    </row>
    <row r="3396" spans="1:4" ht="14.4">
      <c r="A3396" s="909" t="s">
        <v>26497</v>
      </c>
      <c r="B3396" s="909" t="s">
        <v>26498</v>
      </c>
      <c r="C3396" s="985">
        <v>440</v>
      </c>
      <c r="D3396" s="1217">
        <f t="shared" si="57"/>
        <v>330</v>
      </c>
    </row>
    <row r="3397" spans="1:4" ht="14.4">
      <c r="A3397" s="909" t="s">
        <v>26499</v>
      </c>
      <c r="B3397" s="909" t="s">
        <v>26500</v>
      </c>
      <c r="C3397" s="985">
        <v>478</v>
      </c>
      <c r="D3397" s="1217">
        <f t="shared" si="57"/>
        <v>358.5</v>
      </c>
    </row>
    <row r="3398" spans="1:4" ht="14.4">
      <c r="A3398" s="909" t="s">
        <v>26501</v>
      </c>
      <c r="B3398" s="909" t="s">
        <v>26502</v>
      </c>
      <c r="C3398" s="985">
        <v>888</v>
      </c>
      <c r="D3398" s="1217">
        <f t="shared" si="57"/>
        <v>666</v>
      </c>
    </row>
    <row r="3399" spans="1:4" ht="14.4">
      <c r="A3399" s="909" t="s">
        <v>26503</v>
      </c>
      <c r="B3399" s="909" t="s">
        <v>26504</v>
      </c>
      <c r="C3399" s="985">
        <v>926</v>
      </c>
      <c r="D3399" s="1217">
        <f t="shared" si="57"/>
        <v>694.5</v>
      </c>
    </row>
    <row r="3400" spans="1:4" ht="14.4">
      <c r="A3400" s="909" t="s">
        <v>26505</v>
      </c>
      <c r="B3400" s="909" t="s">
        <v>26506</v>
      </c>
      <c r="C3400" s="985">
        <v>302</v>
      </c>
      <c r="D3400" s="1217">
        <f t="shared" si="57"/>
        <v>226.5</v>
      </c>
    </row>
    <row r="3401" spans="1:4" ht="14.4">
      <c r="A3401" s="909" t="s">
        <v>26507</v>
      </c>
      <c r="B3401" s="909" t="s">
        <v>26508</v>
      </c>
      <c r="C3401" s="985">
        <v>368</v>
      </c>
      <c r="D3401" s="1217">
        <f t="shared" si="57"/>
        <v>276</v>
      </c>
    </row>
    <row r="3402" spans="1:4" ht="14.4">
      <c r="A3402" s="909" t="s">
        <v>26509</v>
      </c>
      <c r="B3402" s="909" t="s">
        <v>26510</v>
      </c>
      <c r="C3402" s="985">
        <v>375</v>
      </c>
      <c r="D3402" s="1217">
        <f t="shared" si="57"/>
        <v>281.25</v>
      </c>
    </row>
    <row r="3403" spans="1:4" ht="14.4">
      <c r="A3403" s="909" t="s">
        <v>26511</v>
      </c>
      <c r="B3403" s="909" t="s">
        <v>26512</v>
      </c>
      <c r="C3403" s="985">
        <v>85</v>
      </c>
      <c r="D3403" s="1217">
        <f t="shared" si="57"/>
        <v>63.75</v>
      </c>
    </row>
    <row r="3404" spans="1:4" ht="14.4">
      <c r="A3404" s="909" t="s">
        <v>26513</v>
      </c>
      <c r="B3404" s="909" t="s">
        <v>26514</v>
      </c>
      <c r="C3404" s="985">
        <v>292</v>
      </c>
      <c r="D3404" s="1217">
        <f t="shared" si="57"/>
        <v>219</v>
      </c>
    </row>
    <row r="3405" spans="1:4" ht="14.4">
      <c r="A3405" s="909" t="s">
        <v>26515</v>
      </c>
      <c r="B3405" s="909" t="s">
        <v>26516</v>
      </c>
      <c r="C3405" s="985">
        <v>318</v>
      </c>
      <c r="D3405" s="1217">
        <f t="shared" ref="D3405:D3468" si="58">C3405*0.75</f>
        <v>238.5</v>
      </c>
    </row>
    <row r="3406" spans="1:4" ht="14.4">
      <c r="A3406" s="909" t="s">
        <v>26517</v>
      </c>
      <c r="B3406" s="909" t="s">
        <v>26518</v>
      </c>
      <c r="C3406" s="985">
        <v>388</v>
      </c>
      <c r="D3406" s="1217">
        <f t="shared" si="58"/>
        <v>291</v>
      </c>
    </row>
    <row r="3407" spans="1:4" ht="14.4">
      <c r="A3407" s="909" t="s">
        <v>26519</v>
      </c>
      <c r="B3407" s="909" t="s">
        <v>26520</v>
      </c>
      <c r="C3407" s="985">
        <v>394</v>
      </c>
      <c r="D3407" s="1217">
        <f t="shared" si="58"/>
        <v>295.5</v>
      </c>
    </row>
    <row r="3408" spans="1:4" ht="14.4">
      <c r="A3408" s="909" t="s">
        <v>26521</v>
      </c>
      <c r="B3408" s="909" t="s">
        <v>26522</v>
      </c>
      <c r="C3408" s="985">
        <v>4464</v>
      </c>
      <c r="D3408" s="1217">
        <f t="shared" si="58"/>
        <v>3348</v>
      </c>
    </row>
    <row r="3409" spans="1:4" ht="14.4">
      <c r="A3409" s="909" t="s">
        <v>26523</v>
      </c>
      <c r="B3409" s="909" t="s">
        <v>26524</v>
      </c>
      <c r="C3409" s="985">
        <v>4124</v>
      </c>
      <c r="D3409" s="1217">
        <f t="shared" si="58"/>
        <v>3093</v>
      </c>
    </row>
    <row r="3410" spans="1:4" ht="14.4">
      <c r="A3410" s="909" t="s">
        <v>26525</v>
      </c>
      <c r="B3410" s="909" t="s">
        <v>26526</v>
      </c>
      <c r="C3410" s="985">
        <v>918</v>
      </c>
      <c r="D3410" s="1217">
        <f t="shared" si="58"/>
        <v>688.5</v>
      </c>
    </row>
    <row r="3411" spans="1:4" ht="14.4">
      <c r="A3411" s="909" t="s">
        <v>26527</v>
      </c>
      <c r="B3411" s="909" t="s">
        <v>26528</v>
      </c>
      <c r="C3411" s="985">
        <v>407</v>
      </c>
      <c r="D3411" s="1217">
        <f t="shared" si="58"/>
        <v>305.25</v>
      </c>
    </row>
    <row r="3412" spans="1:4" ht="14.4">
      <c r="A3412" s="909" t="s">
        <v>26529</v>
      </c>
      <c r="B3412" s="909" t="s">
        <v>26530</v>
      </c>
      <c r="C3412" s="985">
        <v>417</v>
      </c>
      <c r="D3412" s="1217">
        <f t="shared" si="58"/>
        <v>312.75</v>
      </c>
    </row>
    <row r="3413" spans="1:4" ht="14.4">
      <c r="A3413" s="909" t="s">
        <v>26531</v>
      </c>
      <c r="B3413" s="909" t="s">
        <v>26532</v>
      </c>
      <c r="C3413" s="985">
        <v>1782</v>
      </c>
      <c r="D3413" s="1217">
        <f t="shared" si="58"/>
        <v>1336.5</v>
      </c>
    </row>
    <row r="3414" spans="1:4" ht="14.4">
      <c r="A3414" s="909" t="s">
        <v>26533</v>
      </c>
      <c r="B3414" s="909" t="s">
        <v>26534</v>
      </c>
      <c r="C3414" s="985">
        <v>1848</v>
      </c>
      <c r="D3414" s="1217">
        <f t="shared" si="58"/>
        <v>1386</v>
      </c>
    </row>
    <row r="3415" spans="1:4" ht="14.4">
      <c r="A3415" s="909" t="s">
        <v>26535</v>
      </c>
      <c r="B3415" s="909" t="s">
        <v>26536</v>
      </c>
      <c r="C3415" s="985">
        <v>540</v>
      </c>
      <c r="D3415" s="1217">
        <f t="shared" si="58"/>
        <v>405</v>
      </c>
    </row>
    <row r="3416" spans="1:4" ht="14.4">
      <c r="A3416" s="909" t="s">
        <v>26537</v>
      </c>
      <c r="B3416" s="909" t="s">
        <v>26538</v>
      </c>
      <c r="C3416" s="985">
        <v>587</v>
      </c>
      <c r="D3416" s="1217">
        <f t="shared" si="58"/>
        <v>440.25</v>
      </c>
    </row>
    <row r="3417" spans="1:4" ht="14.4">
      <c r="A3417" s="909" t="s">
        <v>26539</v>
      </c>
      <c r="B3417" s="909" t="s">
        <v>26540</v>
      </c>
      <c r="C3417" s="985">
        <v>512</v>
      </c>
      <c r="D3417" s="1217">
        <f t="shared" si="58"/>
        <v>384</v>
      </c>
    </row>
    <row r="3418" spans="1:4" ht="14.4">
      <c r="A3418" s="909" t="s">
        <v>26541</v>
      </c>
      <c r="B3418" s="909" t="s">
        <v>26542</v>
      </c>
      <c r="C3418" s="985">
        <v>556</v>
      </c>
      <c r="D3418" s="1217">
        <f t="shared" si="58"/>
        <v>417</v>
      </c>
    </row>
    <row r="3419" spans="1:4" ht="14.4">
      <c r="A3419" s="909" t="s">
        <v>26543</v>
      </c>
      <c r="B3419" s="909" t="s">
        <v>26544</v>
      </c>
      <c r="C3419" s="985">
        <v>3749</v>
      </c>
      <c r="D3419" s="1217">
        <f t="shared" si="58"/>
        <v>2811.75</v>
      </c>
    </row>
    <row r="3420" spans="1:4" ht="14.4">
      <c r="A3420" s="909" t="s">
        <v>26545</v>
      </c>
      <c r="B3420" s="909" t="s">
        <v>26546</v>
      </c>
      <c r="C3420" s="985">
        <v>3959</v>
      </c>
      <c r="D3420" s="1217">
        <f t="shared" si="58"/>
        <v>2969.25</v>
      </c>
    </row>
    <row r="3421" spans="1:4" ht="14.4">
      <c r="A3421" s="909" t="s">
        <v>26547</v>
      </c>
      <c r="B3421" s="909" t="s">
        <v>26546</v>
      </c>
      <c r="C3421" s="985">
        <v>3141</v>
      </c>
      <c r="D3421" s="1217">
        <f t="shared" si="58"/>
        <v>2355.75</v>
      </c>
    </row>
    <row r="3422" spans="1:4" ht="14.4">
      <c r="A3422" s="909" t="s">
        <v>26548</v>
      </c>
      <c r="B3422" s="909" t="s">
        <v>26549</v>
      </c>
      <c r="C3422" s="985">
        <v>4047</v>
      </c>
      <c r="D3422" s="1217">
        <f t="shared" si="58"/>
        <v>3035.25</v>
      </c>
    </row>
    <row r="3423" spans="1:4" ht="14.4">
      <c r="A3423" s="909" t="s">
        <v>26550</v>
      </c>
      <c r="B3423" s="909" t="s">
        <v>26551</v>
      </c>
      <c r="C3423" s="985">
        <v>3722</v>
      </c>
      <c r="D3423" s="1217">
        <f t="shared" si="58"/>
        <v>2791.5</v>
      </c>
    </row>
    <row r="3424" spans="1:4" ht="14.4">
      <c r="A3424" s="909" t="s">
        <v>26552</v>
      </c>
      <c r="B3424" s="909" t="s">
        <v>26551</v>
      </c>
      <c r="C3424" s="985">
        <v>3166</v>
      </c>
      <c r="D3424" s="1217">
        <f t="shared" si="58"/>
        <v>2374.5</v>
      </c>
    </row>
    <row r="3425" spans="1:4" ht="14.4">
      <c r="A3425" s="909" t="s">
        <v>26553</v>
      </c>
      <c r="B3425" s="909" t="s">
        <v>26554</v>
      </c>
      <c r="C3425" s="985">
        <v>4220</v>
      </c>
      <c r="D3425" s="1217">
        <f t="shared" si="58"/>
        <v>3165</v>
      </c>
    </row>
    <row r="3426" spans="1:4" ht="14.4">
      <c r="A3426" s="909" t="s">
        <v>26555</v>
      </c>
      <c r="B3426" s="909" t="s">
        <v>26554</v>
      </c>
      <c r="C3426" s="985">
        <v>3430</v>
      </c>
      <c r="D3426" s="1217">
        <f t="shared" si="58"/>
        <v>2572.5</v>
      </c>
    </row>
    <row r="3427" spans="1:4" ht="14.4">
      <c r="A3427" s="909" t="s">
        <v>26556</v>
      </c>
      <c r="B3427" s="909" t="s">
        <v>26554</v>
      </c>
      <c r="C3427" s="985">
        <v>5308</v>
      </c>
      <c r="D3427" s="1217">
        <f t="shared" si="58"/>
        <v>3981</v>
      </c>
    </row>
    <row r="3428" spans="1:4" ht="14.4">
      <c r="A3428" s="909" t="s">
        <v>26557</v>
      </c>
      <c r="B3428" s="909" t="s">
        <v>26558</v>
      </c>
      <c r="C3428" s="985">
        <v>4547</v>
      </c>
      <c r="D3428" s="1217">
        <f t="shared" si="58"/>
        <v>3410.25</v>
      </c>
    </row>
    <row r="3429" spans="1:4" ht="14.4">
      <c r="A3429" s="909" t="s">
        <v>26559</v>
      </c>
      <c r="B3429" s="909" t="s">
        <v>26558</v>
      </c>
      <c r="C3429" s="985">
        <v>3728</v>
      </c>
      <c r="D3429" s="1217">
        <f t="shared" si="58"/>
        <v>2796</v>
      </c>
    </row>
    <row r="3430" spans="1:4" ht="14.4">
      <c r="A3430" s="909" t="s">
        <v>26560</v>
      </c>
      <c r="B3430" s="909" t="s">
        <v>26561</v>
      </c>
      <c r="C3430" s="985">
        <v>2374</v>
      </c>
      <c r="D3430" s="1217">
        <f t="shared" si="58"/>
        <v>1780.5</v>
      </c>
    </row>
    <row r="3431" spans="1:4" ht="14.4">
      <c r="A3431" s="909" t="s">
        <v>26562</v>
      </c>
      <c r="B3431" s="909" t="s">
        <v>26563</v>
      </c>
      <c r="C3431" s="985">
        <v>2542</v>
      </c>
      <c r="D3431" s="1217">
        <f t="shared" si="58"/>
        <v>1906.5</v>
      </c>
    </row>
    <row r="3432" spans="1:4" ht="14.4">
      <c r="A3432" s="909" t="s">
        <v>26564</v>
      </c>
      <c r="B3432" s="909" t="s">
        <v>26565</v>
      </c>
      <c r="C3432" s="985">
        <v>2730</v>
      </c>
      <c r="D3432" s="1217">
        <f t="shared" si="58"/>
        <v>2047.5</v>
      </c>
    </row>
    <row r="3433" spans="1:4" ht="14.4">
      <c r="A3433" s="909" t="s">
        <v>26566</v>
      </c>
      <c r="B3433" s="909" t="s">
        <v>26567</v>
      </c>
      <c r="C3433" s="985">
        <v>2441</v>
      </c>
      <c r="D3433" s="1217">
        <f t="shared" si="58"/>
        <v>1830.75</v>
      </c>
    </row>
    <row r="3434" spans="1:4" ht="14.4">
      <c r="A3434" s="909" t="s">
        <v>26568</v>
      </c>
      <c r="B3434" s="909" t="s">
        <v>26569</v>
      </c>
      <c r="C3434" s="985">
        <v>2619</v>
      </c>
      <c r="D3434" s="1217">
        <f t="shared" si="58"/>
        <v>1964.25</v>
      </c>
    </row>
    <row r="3435" spans="1:4" ht="14.4">
      <c r="A3435" s="909" t="s">
        <v>26570</v>
      </c>
      <c r="B3435" s="909" t="s">
        <v>26571</v>
      </c>
      <c r="C3435" s="985">
        <v>2813</v>
      </c>
      <c r="D3435" s="1217">
        <f t="shared" si="58"/>
        <v>2109.75</v>
      </c>
    </row>
    <row r="3436" spans="1:4" ht="14.4">
      <c r="A3436" s="909" t="s">
        <v>26572</v>
      </c>
      <c r="B3436" s="909" t="s">
        <v>26573</v>
      </c>
      <c r="C3436" s="985">
        <v>187</v>
      </c>
      <c r="D3436" s="1217">
        <f t="shared" si="58"/>
        <v>140.25</v>
      </c>
    </row>
    <row r="3437" spans="1:4" ht="14.4">
      <c r="A3437" s="909" t="s">
        <v>26574</v>
      </c>
      <c r="B3437" s="909" t="s">
        <v>26575</v>
      </c>
      <c r="C3437" s="985">
        <v>192</v>
      </c>
      <c r="D3437" s="1217">
        <f t="shared" si="58"/>
        <v>144</v>
      </c>
    </row>
    <row r="3438" spans="1:4" ht="14.4">
      <c r="A3438" s="909" t="s">
        <v>26576</v>
      </c>
      <c r="B3438" s="909" t="s">
        <v>26577</v>
      </c>
      <c r="C3438" s="985">
        <v>2312</v>
      </c>
      <c r="D3438" s="1217">
        <f t="shared" si="58"/>
        <v>1734</v>
      </c>
    </row>
    <row r="3439" spans="1:4" ht="14.4">
      <c r="A3439" s="909" t="s">
        <v>26578</v>
      </c>
      <c r="B3439" s="909" t="s">
        <v>26579</v>
      </c>
      <c r="C3439" s="985">
        <v>2481</v>
      </c>
      <c r="D3439" s="1217">
        <f t="shared" si="58"/>
        <v>1860.75</v>
      </c>
    </row>
    <row r="3440" spans="1:4" ht="14.4">
      <c r="A3440" s="909" t="s">
        <v>26580</v>
      </c>
      <c r="B3440" s="909" t="s">
        <v>26581</v>
      </c>
      <c r="C3440" s="985">
        <v>2668</v>
      </c>
      <c r="D3440" s="1217">
        <f t="shared" si="58"/>
        <v>2001</v>
      </c>
    </row>
    <row r="3441" spans="1:4" ht="14.4">
      <c r="A3441" s="909" t="s">
        <v>26582</v>
      </c>
      <c r="B3441" s="909" t="s">
        <v>26583</v>
      </c>
      <c r="C3441" s="985">
        <v>2380</v>
      </c>
      <c r="D3441" s="1217">
        <f t="shared" si="58"/>
        <v>1785</v>
      </c>
    </row>
    <row r="3442" spans="1:4" ht="14.4">
      <c r="A3442" s="909" t="s">
        <v>26584</v>
      </c>
      <c r="B3442" s="909" t="s">
        <v>26585</v>
      </c>
      <c r="C3442" s="985">
        <v>2556</v>
      </c>
      <c r="D3442" s="1217">
        <f t="shared" si="58"/>
        <v>1917</v>
      </c>
    </row>
    <row r="3443" spans="1:4" ht="14.4">
      <c r="A3443" s="909" t="s">
        <v>26586</v>
      </c>
      <c r="B3443" s="909" t="s">
        <v>26587</v>
      </c>
      <c r="C3443" s="985">
        <v>2749</v>
      </c>
      <c r="D3443" s="1217">
        <f t="shared" si="58"/>
        <v>2061.75</v>
      </c>
    </row>
    <row r="3444" spans="1:4" ht="14.4">
      <c r="A3444" s="909" t="s">
        <v>26588</v>
      </c>
      <c r="B3444" s="909" t="s">
        <v>26589</v>
      </c>
      <c r="C3444" s="985">
        <v>4857</v>
      </c>
      <c r="D3444" s="1217">
        <f t="shared" si="58"/>
        <v>3642.75</v>
      </c>
    </row>
    <row r="3445" spans="1:4" ht="14.4">
      <c r="A3445" s="909" t="s">
        <v>26590</v>
      </c>
      <c r="B3445" s="909" t="s">
        <v>26589</v>
      </c>
      <c r="C3445" s="985">
        <v>5124</v>
      </c>
      <c r="D3445" s="1217">
        <f t="shared" si="58"/>
        <v>3843</v>
      </c>
    </row>
    <row r="3446" spans="1:4" ht="14.4">
      <c r="A3446" s="909" t="s">
        <v>26591</v>
      </c>
      <c r="B3446" s="909" t="s">
        <v>26592</v>
      </c>
      <c r="C3446" s="985">
        <v>5137</v>
      </c>
      <c r="D3446" s="1217">
        <f t="shared" si="58"/>
        <v>3852.75</v>
      </c>
    </row>
    <row r="3447" spans="1:4" ht="14.4">
      <c r="A3447" s="909" t="s">
        <v>26593</v>
      </c>
      <c r="B3447" s="909" t="s">
        <v>26592</v>
      </c>
      <c r="C3447" s="985">
        <v>5402</v>
      </c>
      <c r="D3447" s="1217">
        <f t="shared" si="58"/>
        <v>4051.5</v>
      </c>
    </row>
    <row r="3448" spans="1:4" ht="14.4">
      <c r="A3448" s="909" t="s">
        <v>26594</v>
      </c>
      <c r="B3448" s="909" t="s">
        <v>26595</v>
      </c>
      <c r="C3448" s="985">
        <v>5124</v>
      </c>
      <c r="D3448" s="1217">
        <f t="shared" si="58"/>
        <v>3843</v>
      </c>
    </row>
    <row r="3449" spans="1:4" ht="14.4">
      <c r="A3449" s="909" t="s">
        <v>26596</v>
      </c>
      <c r="B3449" s="909" t="s">
        <v>26597</v>
      </c>
      <c r="C3449" s="985">
        <v>5501</v>
      </c>
      <c r="D3449" s="1217">
        <f t="shared" si="58"/>
        <v>4125.75</v>
      </c>
    </row>
    <row r="3450" spans="1:4" ht="14.4">
      <c r="A3450" s="909" t="s">
        <v>26598</v>
      </c>
      <c r="B3450" s="909" t="s">
        <v>26599</v>
      </c>
      <c r="C3450" s="985">
        <v>101</v>
      </c>
      <c r="D3450" s="1217">
        <f t="shared" si="58"/>
        <v>75.75</v>
      </c>
    </row>
    <row r="3451" spans="1:4" ht="14.4">
      <c r="A3451" s="909" t="s">
        <v>26600</v>
      </c>
      <c r="B3451" s="909" t="s">
        <v>26601</v>
      </c>
      <c r="C3451" s="985">
        <v>462</v>
      </c>
      <c r="D3451" s="1217">
        <f t="shared" si="58"/>
        <v>346.5</v>
      </c>
    </row>
    <row r="3452" spans="1:4" ht="14.4">
      <c r="A3452" s="909" t="s">
        <v>26602</v>
      </c>
      <c r="B3452" s="909" t="s">
        <v>26603</v>
      </c>
      <c r="C3452" s="985">
        <v>502</v>
      </c>
      <c r="D3452" s="1217">
        <f t="shared" si="58"/>
        <v>376.5</v>
      </c>
    </row>
    <row r="3453" spans="1:4" ht="14.4">
      <c r="A3453" s="909" t="s">
        <v>26604</v>
      </c>
      <c r="B3453" s="909" t="s">
        <v>26605</v>
      </c>
      <c r="C3453" s="985">
        <v>3708</v>
      </c>
      <c r="D3453" s="1217">
        <f t="shared" si="58"/>
        <v>2781</v>
      </c>
    </row>
    <row r="3454" spans="1:4" ht="14.4">
      <c r="A3454" s="909" t="s">
        <v>26606</v>
      </c>
      <c r="B3454" s="909" t="s">
        <v>26607</v>
      </c>
      <c r="C3454" s="985">
        <v>3147</v>
      </c>
      <c r="D3454" s="1217">
        <f t="shared" si="58"/>
        <v>2360.25</v>
      </c>
    </row>
    <row r="3455" spans="1:4" ht="14.4">
      <c r="A3455" s="909" t="s">
        <v>26608</v>
      </c>
      <c r="B3455" s="909" t="s">
        <v>26609</v>
      </c>
      <c r="C3455" s="985">
        <v>3884</v>
      </c>
      <c r="D3455" s="1217">
        <f t="shared" si="58"/>
        <v>2913</v>
      </c>
    </row>
    <row r="3456" spans="1:4" ht="14.4">
      <c r="A3456" s="909" t="s">
        <v>26610</v>
      </c>
      <c r="B3456" s="909" t="s">
        <v>26611</v>
      </c>
      <c r="C3456" s="985">
        <v>3320</v>
      </c>
      <c r="D3456" s="1217">
        <f t="shared" si="58"/>
        <v>2490</v>
      </c>
    </row>
    <row r="3457" spans="1:4" ht="14.4">
      <c r="A3457" s="909" t="s">
        <v>26612</v>
      </c>
      <c r="B3457" s="909" t="s">
        <v>26613</v>
      </c>
      <c r="C3457" s="985">
        <v>4082</v>
      </c>
      <c r="D3457" s="1217">
        <f t="shared" si="58"/>
        <v>3061.5</v>
      </c>
    </row>
    <row r="3458" spans="1:4" ht="14.4">
      <c r="A3458" s="909" t="s">
        <v>26614</v>
      </c>
      <c r="B3458" s="909" t="s">
        <v>26615</v>
      </c>
      <c r="C3458" s="985">
        <v>3522</v>
      </c>
      <c r="D3458" s="1217">
        <f t="shared" si="58"/>
        <v>2641.5</v>
      </c>
    </row>
    <row r="3459" spans="1:4" ht="14.4">
      <c r="A3459" s="909" t="s">
        <v>26616</v>
      </c>
      <c r="B3459" s="909" t="s">
        <v>26617</v>
      </c>
      <c r="C3459" s="985">
        <v>934</v>
      </c>
      <c r="D3459" s="1217">
        <f t="shared" si="58"/>
        <v>700.5</v>
      </c>
    </row>
    <row r="3460" spans="1:4" ht="14.4">
      <c r="A3460" s="909" t="s">
        <v>26618</v>
      </c>
      <c r="B3460" s="909" t="s">
        <v>26619</v>
      </c>
      <c r="C3460" s="985">
        <v>974</v>
      </c>
      <c r="D3460" s="1217">
        <f t="shared" si="58"/>
        <v>730.5</v>
      </c>
    </row>
    <row r="3461" spans="1:4" ht="14.4">
      <c r="A3461" s="909" t="s">
        <v>26620</v>
      </c>
      <c r="B3461" s="909" t="s">
        <v>26621</v>
      </c>
      <c r="C3461" s="985">
        <v>309</v>
      </c>
      <c r="D3461" s="1217">
        <f t="shared" si="58"/>
        <v>231.75</v>
      </c>
    </row>
    <row r="3462" spans="1:4" ht="14.4">
      <c r="A3462" s="909" t="s">
        <v>26622</v>
      </c>
      <c r="B3462" s="909" t="s">
        <v>26623</v>
      </c>
      <c r="C3462" s="985">
        <v>375</v>
      </c>
      <c r="D3462" s="1217">
        <f t="shared" si="58"/>
        <v>281.25</v>
      </c>
    </row>
    <row r="3463" spans="1:4" ht="14.4">
      <c r="A3463" s="909" t="s">
        <v>26624</v>
      </c>
      <c r="B3463" s="909" t="s">
        <v>26625</v>
      </c>
      <c r="C3463" s="985">
        <v>304</v>
      </c>
      <c r="D3463" s="1217">
        <f t="shared" si="58"/>
        <v>228</v>
      </c>
    </row>
    <row r="3464" spans="1:4" ht="14.4">
      <c r="A3464" s="909" t="s">
        <v>26626</v>
      </c>
      <c r="B3464" s="909" t="s">
        <v>26627</v>
      </c>
      <c r="C3464" s="985">
        <v>382</v>
      </c>
      <c r="D3464" s="1217">
        <f t="shared" si="58"/>
        <v>286.5</v>
      </c>
    </row>
    <row r="3465" spans="1:4" ht="14.4">
      <c r="A3465" s="909" t="s">
        <v>26628</v>
      </c>
      <c r="B3465" s="909" t="s">
        <v>26629</v>
      </c>
      <c r="C3465" s="985">
        <v>90</v>
      </c>
      <c r="D3465" s="1217">
        <f t="shared" si="58"/>
        <v>67.5</v>
      </c>
    </row>
    <row r="3466" spans="1:4" ht="14.4">
      <c r="A3466" s="909" t="s">
        <v>26630</v>
      </c>
      <c r="B3466" s="909" t="s">
        <v>26631</v>
      </c>
      <c r="C3466" s="985">
        <v>304</v>
      </c>
      <c r="D3466" s="1217">
        <f t="shared" si="58"/>
        <v>228</v>
      </c>
    </row>
    <row r="3467" spans="1:4" ht="14.4">
      <c r="A3467" s="909" t="s">
        <v>26632</v>
      </c>
      <c r="B3467" s="909" t="s">
        <v>26633</v>
      </c>
      <c r="C3467" s="985">
        <v>491</v>
      </c>
      <c r="D3467" s="1217">
        <f t="shared" si="58"/>
        <v>368.25</v>
      </c>
    </row>
    <row r="3468" spans="1:4" ht="14.4">
      <c r="A3468" s="909" t="s">
        <v>26634</v>
      </c>
      <c r="B3468" s="909" t="s">
        <v>26635</v>
      </c>
      <c r="C3468" s="985">
        <v>472</v>
      </c>
      <c r="D3468" s="1217">
        <f t="shared" si="58"/>
        <v>354</v>
      </c>
    </row>
    <row r="3469" spans="1:4" ht="14.4">
      <c r="A3469" s="909" t="s">
        <v>26636</v>
      </c>
      <c r="B3469" s="909" t="s">
        <v>26637</v>
      </c>
      <c r="C3469" s="985">
        <v>321</v>
      </c>
      <c r="D3469" s="1217">
        <f t="shared" ref="D3469:D3532" si="59">C3469*0.75</f>
        <v>240.75</v>
      </c>
    </row>
    <row r="3470" spans="1:4" ht="14.4">
      <c r="A3470" s="909" t="s">
        <v>26638</v>
      </c>
      <c r="B3470" s="909" t="s">
        <v>26639</v>
      </c>
      <c r="C3470" s="985">
        <v>308</v>
      </c>
      <c r="D3470" s="1217">
        <f t="shared" si="59"/>
        <v>231</v>
      </c>
    </row>
    <row r="3471" spans="1:4" ht="14.4">
      <c r="A3471" s="909" t="s">
        <v>26640</v>
      </c>
      <c r="B3471" s="909" t="s">
        <v>26641</v>
      </c>
      <c r="C3471" s="985">
        <v>86</v>
      </c>
      <c r="D3471" s="1217">
        <f t="shared" si="59"/>
        <v>64.5</v>
      </c>
    </row>
    <row r="3472" spans="1:4" ht="14.4">
      <c r="A3472" s="909" t="s">
        <v>26642</v>
      </c>
      <c r="B3472" s="909" t="s">
        <v>26643</v>
      </c>
      <c r="C3472" s="985">
        <v>95</v>
      </c>
      <c r="D3472" s="1217">
        <f t="shared" si="59"/>
        <v>71.25</v>
      </c>
    </row>
    <row r="3473" spans="1:4" ht="14.4">
      <c r="A3473" s="909" t="s">
        <v>26644</v>
      </c>
      <c r="B3473" s="909" t="s">
        <v>26645</v>
      </c>
      <c r="C3473" s="985">
        <v>293</v>
      </c>
      <c r="D3473" s="1217">
        <f t="shared" si="59"/>
        <v>219.75</v>
      </c>
    </row>
    <row r="3474" spans="1:4" ht="14.4">
      <c r="A3474" s="909" t="s">
        <v>26646</v>
      </c>
      <c r="B3474" s="909" t="s">
        <v>26647</v>
      </c>
      <c r="C3474" s="985">
        <v>107</v>
      </c>
      <c r="D3474" s="1217">
        <f t="shared" si="59"/>
        <v>80.25</v>
      </c>
    </row>
    <row r="3475" spans="1:4" ht="14.4">
      <c r="A3475" s="909" t="s">
        <v>26648</v>
      </c>
      <c r="B3475" s="909" t="s">
        <v>26649</v>
      </c>
      <c r="C3475" s="985">
        <v>309</v>
      </c>
      <c r="D3475" s="1217">
        <f t="shared" si="59"/>
        <v>231.75</v>
      </c>
    </row>
    <row r="3476" spans="1:4" ht="14.4">
      <c r="A3476" s="909" t="s">
        <v>26650</v>
      </c>
      <c r="B3476" s="909" t="s">
        <v>26651</v>
      </c>
      <c r="C3476" s="985">
        <v>119</v>
      </c>
      <c r="D3476" s="1217">
        <f t="shared" si="59"/>
        <v>89.25</v>
      </c>
    </row>
    <row r="3477" spans="1:4" ht="14.4">
      <c r="A3477" s="909" t="s">
        <v>26652</v>
      </c>
      <c r="B3477" s="909" t="s">
        <v>26653</v>
      </c>
      <c r="C3477" s="985">
        <v>1010</v>
      </c>
      <c r="D3477" s="1217">
        <f t="shared" si="59"/>
        <v>757.5</v>
      </c>
    </row>
    <row r="3478" spans="1:4" ht="14.4">
      <c r="A3478" s="909" t="s">
        <v>26654</v>
      </c>
      <c r="B3478" s="909" t="s">
        <v>26655</v>
      </c>
      <c r="C3478" s="985">
        <v>1082</v>
      </c>
      <c r="D3478" s="1217">
        <f t="shared" si="59"/>
        <v>811.5</v>
      </c>
    </row>
    <row r="3479" spans="1:4" ht="14.4">
      <c r="A3479" s="909" t="s">
        <v>26656</v>
      </c>
      <c r="B3479" s="909" t="s">
        <v>26657</v>
      </c>
      <c r="C3479" s="985">
        <v>1152</v>
      </c>
      <c r="D3479" s="1217">
        <f t="shared" si="59"/>
        <v>864</v>
      </c>
    </row>
    <row r="3480" spans="1:4" ht="14.4">
      <c r="A3480" s="909" t="s">
        <v>26658</v>
      </c>
      <c r="B3480" s="909" t="s">
        <v>26659</v>
      </c>
      <c r="C3480" s="985">
        <v>47</v>
      </c>
      <c r="D3480" s="1217">
        <f t="shared" si="59"/>
        <v>35.25</v>
      </c>
    </row>
    <row r="3481" spans="1:4" ht="14.4">
      <c r="A3481" s="909" t="s">
        <v>26660</v>
      </c>
      <c r="B3481" s="909" t="s">
        <v>26661</v>
      </c>
      <c r="C3481" s="985">
        <v>117</v>
      </c>
      <c r="D3481" s="1217">
        <f t="shared" si="59"/>
        <v>87.75</v>
      </c>
    </row>
    <row r="3482" spans="1:4" ht="14.4">
      <c r="A3482" s="909" t="s">
        <v>26662</v>
      </c>
      <c r="B3482" s="909" t="s">
        <v>26663</v>
      </c>
      <c r="C3482" s="985">
        <v>149</v>
      </c>
      <c r="D3482" s="1217">
        <f t="shared" si="59"/>
        <v>111.75</v>
      </c>
    </row>
    <row r="3483" spans="1:4" ht="14.4">
      <c r="A3483" s="909" t="s">
        <v>26664</v>
      </c>
      <c r="B3483" s="909" t="s">
        <v>26665</v>
      </c>
      <c r="C3483" s="985">
        <v>156</v>
      </c>
      <c r="D3483" s="1217">
        <f t="shared" si="59"/>
        <v>117</v>
      </c>
    </row>
    <row r="3484" spans="1:4" ht="14.4">
      <c r="A3484" s="909" t="s">
        <v>26666</v>
      </c>
      <c r="B3484" s="909" t="s">
        <v>26667</v>
      </c>
      <c r="C3484" s="985">
        <v>495</v>
      </c>
      <c r="D3484" s="1217">
        <f t="shared" si="59"/>
        <v>371.25</v>
      </c>
    </row>
    <row r="3485" spans="1:4" ht="14.4">
      <c r="A3485" s="909" t="s">
        <v>26668</v>
      </c>
      <c r="B3485" s="909" t="s">
        <v>26669</v>
      </c>
      <c r="C3485" s="985">
        <v>472</v>
      </c>
      <c r="D3485" s="1217">
        <f t="shared" si="59"/>
        <v>354</v>
      </c>
    </row>
    <row r="3486" spans="1:4" ht="14.4">
      <c r="A3486" s="909" t="s">
        <v>26670</v>
      </c>
      <c r="B3486" s="909" t="s">
        <v>26671</v>
      </c>
      <c r="C3486" s="985">
        <v>539</v>
      </c>
      <c r="D3486" s="1217">
        <f t="shared" si="59"/>
        <v>404.25</v>
      </c>
    </row>
    <row r="3487" spans="1:4" ht="14.4">
      <c r="A3487" s="909" t="s">
        <v>26672</v>
      </c>
      <c r="B3487" s="909" t="s">
        <v>26673</v>
      </c>
      <c r="C3487" s="985">
        <v>539</v>
      </c>
      <c r="D3487" s="1217">
        <f t="shared" si="59"/>
        <v>404.25</v>
      </c>
    </row>
    <row r="3488" spans="1:4" ht="14.4">
      <c r="A3488" s="909" t="s">
        <v>26674</v>
      </c>
      <c r="B3488" s="909" t="s">
        <v>26675</v>
      </c>
      <c r="C3488" s="985">
        <v>604</v>
      </c>
      <c r="D3488" s="1217">
        <f t="shared" si="59"/>
        <v>453</v>
      </c>
    </row>
    <row r="3489" spans="1:4" ht="14.4">
      <c r="A3489" s="909" t="s">
        <v>26676</v>
      </c>
      <c r="B3489" s="909" t="s">
        <v>26677</v>
      </c>
      <c r="C3489" s="985">
        <v>452</v>
      </c>
      <c r="D3489" s="1217">
        <f t="shared" si="59"/>
        <v>339</v>
      </c>
    </row>
    <row r="3490" spans="1:4" ht="14.4">
      <c r="A3490" s="909" t="s">
        <v>26678</v>
      </c>
      <c r="B3490" s="909" t="s">
        <v>26679</v>
      </c>
      <c r="C3490" s="985">
        <v>655</v>
      </c>
      <c r="D3490" s="1217">
        <f t="shared" si="59"/>
        <v>491.25</v>
      </c>
    </row>
    <row r="3491" spans="1:4" ht="14.4">
      <c r="A3491" s="909" t="s">
        <v>26680</v>
      </c>
      <c r="B3491" s="909" t="s">
        <v>26681</v>
      </c>
      <c r="C3491" s="985">
        <v>557</v>
      </c>
      <c r="D3491" s="1217">
        <f t="shared" si="59"/>
        <v>417.75</v>
      </c>
    </row>
    <row r="3492" spans="1:4" ht="14.4">
      <c r="A3492" s="909" t="s">
        <v>26682</v>
      </c>
      <c r="B3492" s="909" t="s">
        <v>26683</v>
      </c>
      <c r="C3492" s="985">
        <v>608</v>
      </c>
      <c r="D3492" s="1217">
        <f t="shared" si="59"/>
        <v>456</v>
      </c>
    </row>
    <row r="3493" spans="1:4" ht="14.4">
      <c r="A3493" s="909" t="s">
        <v>26684</v>
      </c>
      <c r="B3493" s="909" t="s">
        <v>26685</v>
      </c>
      <c r="C3493" s="985">
        <v>655</v>
      </c>
      <c r="D3493" s="1217">
        <f t="shared" si="59"/>
        <v>491.25</v>
      </c>
    </row>
    <row r="3494" spans="1:4" ht="14.4">
      <c r="A3494" s="909" t="s">
        <v>26686</v>
      </c>
      <c r="B3494" s="909" t="s">
        <v>26687</v>
      </c>
      <c r="C3494" s="985">
        <v>557</v>
      </c>
      <c r="D3494" s="1217">
        <f t="shared" si="59"/>
        <v>417.75</v>
      </c>
    </row>
    <row r="3495" spans="1:4" ht="14.4">
      <c r="A3495" s="909" t="s">
        <v>26688</v>
      </c>
      <c r="B3495" s="909" t="s">
        <v>26689</v>
      </c>
      <c r="C3495" s="985">
        <v>712</v>
      </c>
      <c r="D3495" s="1217">
        <f t="shared" si="59"/>
        <v>534</v>
      </c>
    </row>
    <row r="3496" spans="1:4" ht="14.4">
      <c r="A3496" s="909" t="s">
        <v>26690</v>
      </c>
      <c r="B3496" s="909" t="s">
        <v>26691</v>
      </c>
      <c r="C3496" s="985">
        <v>608</v>
      </c>
      <c r="D3496" s="1217">
        <f t="shared" si="59"/>
        <v>456</v>
      </c>
    </row>
    <row r="3497" spans="1:4" ht="14.4">
      <c r="A3497" s="909" t="s">
        <v>26692</v>
      </c>
      <c r="B3497" s="909" t="s">
        <v>26693</v>
      </c>
      <c r="C3497" s="985">
        <v>776</v>
      </c>
      <c r="D3497" s="1217">
        <f t="shared" si="59"/>
        <v>582</v>
      </c>
    </row>
    <row r="3498" spans="1:4" ht="14.4">
      <c r="A3498" s="909" t="s">
        <v>26694</v>
      </c>
      <c r="B3498" s="909" t="s">
        <v>26695</v>
      </c>
      <c r="C3498" s="985">
        <v>658</v>
      </c>
      <c r="D3498" s="1217">
        <f t="shared" si="59"/>
        <v>493.5</v>
      </c>
    </row>
    <row r="3499" spans="1:4" ht="14.4">
      <c r="A3499" s="909" t="s">
        <v>26696</v>
      </c>
      <c r="B3499" s="909" t="s">
        <v>26697</v>
      </c>
      <c r="C3499" s="985">
        <v>284</v>
      </c>
      <c r="D3499" s="1217">
        <f t="shared" si="59"/>
        <v>213</v>
      </c>
    </row>
    <row r="3500" spans="1:4" ht="14.4">
      <c r="A3500" s="909" t="s">
        <v>26698</v>
      </c>
      <c r="B3500" s="909" t="s">
        <v>26699</v>
      </c>
      <c r="C3500" s="985">
        <v>306</v>
      </c>
      <c r="D3500" s="1217">
        <f t="shared" si="59"/>
        <v>229.5</v>
      </c>
    </row>
    <row r="3501" spans="1:4" ht="14.4">
      <c r="A3501" s="909" t="s">
        <v>26700</v>
      </c>
      <c r="B3501" s="909" t="s">
        <v>26701</v>
      </c>
      <c r="C3501" s="985">
        <v>272</v>
      </c>
      <c r="D3501" s="1217">
        <f t="shared" si="59"/>
        <v>204</v>
      </c>
    </row>
    <row r="3502" spans="1:4" ht="14.4">
      <c r="A3502" s="909" t="s">
        <v>26702</v>
      </c>
      <c r="B3502" s="909" t="s">
        <v>26703</v>
      </c>
      <c r="C3502" s="985">
        <v>335</v>
      </c>
      <c r="D3502" s="1217">
        <f t="shared" si="59"/>
        <v>251.25</v>
      </c>
    </row>
    <row r="3503" spans="1:4" ht="14.4">
      <c r="A3503" s="909" t="s">
        <v>26704</v>
      </c>
      <c r="B3503" s="909" t="s">
        <v>26705</v>
      </c>
      <c r="C3503" s="985">
        <v>363</v>
      </c>
      <c r="D3503" s="1217">
        <f t="shared" si="59"/>
        <v>272.25</v>
      </c>
    </row>
    <row r="3504" spans="1:4" ht="14.4">
      <c r="A3504" s="909" t="s">
        <v>26706</v>
      </c>
      <c r="B3504" s="909" t="s">
        <v>26707</v>
      </c>
      <c r="C3504" s="985">
        <v>335</v>
      </c>
      <c r="D3504" s="1217">
        <f t="shared" si="59"/>
        <v>251.25</v>
      </c>
    </row>
    <row r="3505" spans="1:4" ht="14.4">
      <c r="A3505" s="909" t="s">
        <v>26708</v>
      </c>
      <c r="B3505" s="909" t="s">
        <v>26709</v>
      </c>
      <c r="C3505" s="985">
        <v>363</v>
      </c>
      <c r="D3505" s="1217">
        <f t="shared" si="59"/>
        <v>272.25</v>
      </c>
    </row>
    <row r="3506" spans="1:4" ht="14.4">
      <c r="A3506" s="909" t="s">
        <v>26710</v>
      </c>
      <c r="B3506" s="909" t="s">
        <v>26711</v>
      </c>
      <c r="C3506" s="985">
        <v>397</v>
      </c>
      <c r="D3506" s="1217">
        <f t="shared" si="59"/>
        <v>297.75</v>
      </c>
    </row>
    <row r="3507" spans="1:4" ht="14.4">
      <c r="A3507" s="909" t="s">
        <v>26712</v>
      </c>
      <c r="B3507" s="909" t="s">
        <v>26713</v>
      </c>
      <c r="C3507" s="985">
        <v>57</v>
      </c>
      <c r="D3507" s="1217">
        <f t="shared" si="59"/>
        <v>42.75</v>
      </c>
    </row>
    <row r="3508" spans="1:4" ht="14.4">
      <c r="A3508" s="909" t="s">
        <v>26714</v>
      </c>
      <c r="B3508" s="909" t="s">
        <v>26715</v>
      </c>
      <c r="C3508" s="985">
        <v>60</v>
      </c>
      <c r="D3508" s="1217">
        <f t="shared" si="59"/>
        <v>45</v>
      </c>
    </row>
    <row r="3509" spans="1:4" ht="14.4">
      <c r="A3509" s="909" t="s">
        <v>26716</v>
      </c>
      <c r="B3509" s="909" t="s">
        <v>26717</v>
      </c>
      <c r="C3509" s="985">
        <v>64</v>
      </c>
      <c r="D3509" s="1217">
        <f t="shared" si="59"/>
        <v>48</v>
      </c>
    </row>
    <row r="3510" spans="1:4" ht="14.4">
      <c r="A3510" s="909" t="s">
        <v>26718</v>
      </c>
      <c r="B3510" s="909" t="s">
        <v>26719</v>
      </c>
      <c r="C3510" s="985">
        <v>274</v>
      </c>
      <c r="D3510" s="1217">
        <f t="shared" si="59"/>
        <v>205.5</v>
      </c>
    </row>
    <row r="3511" spans="1:4" ht="14.4">
      <c r="A3511" s="909" t="s">
        <v>26720</v>
      </c>
      <c r="B3511" s="909" t="s">
        <v>26721</v>
      </c>
      <c r="C3511" s="985">
        <v>373</v>
      </c>
      <c r="D3511" s="1217">
        <f t="shared" si="59"/>
        <v>279.75</v>
      </c>
    </row>
    <row r="3512" spans="1:4" ht="14.4">
      <c r="A3512" s="909" t="s">
        <v>26722</v>
      </c>
      <c r="B3512" s="909" t="s">
        <v>26723</v>
      </c>
      <c r="C3512" s="985">
        <v>348</v>
      </c>
      <c r="D3512" s="1217">
        <f t="shared" si="59"/>
        <v>261</v>
      </c>
    </row>
    <row r="3513" spans="1:4" ht="14.4">
      <c r="A3513" s="909" t="s">
        <v>26724</v>
      </c>
      <c r="B3513" s="909" t="s">
        <v>26725</v>
      </c>
      <c r="C3513" s="985">
        <v>470</v>
      </c>
      <c r="D3513" s="1217">
        <f t="shared" si="59"/>
        <v>352.5</v>
      </c>
    </row>
    <row r="3514" spans="1:4" ht="14.4">
      <c r="A3514" s="909" t="s">
        <v>26726</v>
      </c>
      <c r="B3514" s="909" t="s">
        <v>26727</v>
      </c>
      <c r="C3514" s="985">
        <v>419</v>
      </c>
      <c r="D3514" s="1217">
        <f t="shared" si="59"/>
        <v>314.25</v>
      </c>
    </row>
    <row r="3515" spans="1:4" ht="14.4">
      <c r="A3515" s="909" t="s">
        <v>26728</v>
      </c>
      <c r="B3515" s="909" t="s">
        <v>26729</v>
      </c>
      <c r="C3515" s="985">
        <v>568</v>
      </c>
      <c r="D3515" s="1217">
        <f t="shared" si="59"/>
        <v>426</v>
      </c>
    </row>
    <row r="3516" spans="1:4" ht="14.4">
      <c r="A3516" s="909" t="s">
        <v>26730</v>
      </c>
      <c r="B3516" s="909" t="s">
        <v>26731</v>
      </c>
      <c r="C3516" s="985">
        <v>501</v>
      </c>
      <c r="D3516" s="1217">
        <f t="shared" si="59"/>
        <v>375.75</v>
      </c>
    </row>
    <row r="3517" spans="1:4" ht="14.4">
      <c r="A3517" s="909" t="s">
        <v>26732</v>
      </c>
      <c r="B3517" s="909" t="s">
        <v>26733</v>
      </c>
      <c r="C3517" s="985">
        <v>677</v>
      </c>
      <c r="D3517" s="1217">
        <f t="shared" si="59"/>
        <v>507.75</v>
      </c>
    </row>
    <row r="3518" spans="1:4" ht="14.4">
      <c r="A3518" s="909" t="s">
        <v>26734</v>
      </c>
      <c r="B3518" s="909" t="s">
        <v>26735</v>
      </c>
      <c r="C3518" s="985">
        <v>559</v>
      </c>
      <c r="D3518" s="1217">
        <f t="shared" si="59"/>
        <v>419.25</v>
      </c>
    </row>
    <row r="3519" spans="1:4" ht="14.4">
      <c r="A3519" s="909" t="s">
        <v>26736</v>
      </c>
      <c r="B3519" s="909" t="s">
        <v>26737</v>
      </c>
      <c r="C3519" s="985">
        <v>758</v>
      </c>
      <c r="D3519" s="1217">
        <f t="shared" si="59"/>
        <v>568.5</v>
      </c>
    </row>
    <row r="3520" spans="1:4" ht="14.4">
      <c r="A3520" s="909" t="s">
        <v>26738</v>
      </c>
      <c r="B3520" s="909" t="s">
        <v>26739</v>
      </c>
      <c r="C3520" s="985">
        <v>242</v>
      </c>
      <c r="D3520" s="1217">
        <f t="shared" si="59"/>
        <v>181.5</v>
      </c>
    </row>
    <row r="3521" spans="1:4" ht="14.4">
      <c r="A3521" s="909" t="s">
        <v>26740</v>
      </c>
      <c r="B3521" s="909" t="s">
        <v>26741</v>
      </c>
      <c r="C3521" s="985">
        <v>328</v>
      </c>
      <c r="D3521" s="1217">
        <f t="shared" si="59"/>
        <v>246</v>
      </c>
    </row>
    <row r="3522" spans="1:4" ht="14.4">
      <c r="A3522" s="909" t="s">
        <v>26742</v>
      </c>
      <c r="B3522" s="909" t="s">
        <v>26743</v>
      </c>
      <c r="C3522" s="985">
        <v>22</v>
      </c>
      <c r="D3522" s="1217">
        <f t="shared" si="59"/>
        <v>16.5</v>
      </c>
    </row>
    <row r="3523" spans="1:4" ht="14.4">
      <c r="A3523" s="909" t="s">
        <v>26744</v>
      </c>
      <c r="B3523" s="909" t="s">
        <v>26745</v>
      </c>
      <c r="C3523" s="985">
        <v>3261</v>
      </c>
      <c r="D3523" s="1217">
        <f t="shared" si="59"/>
        <v>2445.75</v>
      </c>
    </row>
    <row r="3524" spans="1:4" ht="14.4">
      <c r="A3524" s="909" t="s">
        <v>26746</v>
      </c>
      <c r="B3524" s="909" t="s">
        <v>26747</v>
      </c>
      <c r="C3524" s="985">
        <v>181</v>
      </c>
      <c r="D3524" s="1217">
        <f t="shared" si="59"/>
        <v>135.75</v>
      </c>
    </row>
    <row r="3525" spans="1:4" ht="14.4">
      <c r="A3525" s="909" t="s">
        <v>26748</v>
      </c>
      <c r="B3525" s="909" t="s">
        <v>26749</v>
      </c>
      <c r="C3525" s="985">
        <v>206</v>
      </c>
      <c r="D3525" s="1217">
        <f t="shared" si="59"/>
        <v>154.5</v>
      </c>
    </row>
    <row r="3526" spans="1:4" ht="14.4">
      <c r="A3526" s="909" t="s">
        <v>26750</v>
      </c>
      <c r="B3526" s="909" t="s">
        <v>26751</v>
      </c>
      <c r="C3526" s="985">
        <v>570</v>
      </c>
      <c r="D3526" s="1217">
        <f t="shared" si="59"/>
        <v>427.5</v>
      </c>
    </row>
    <row r="3527" spans="1:4" ht="14.4">
      <c r="A3527" s="909" t="s">
        <v>26752</v>
      </c>
      <c r="B3527" s="909" t="s">
        <v>26753</v>
      </c>
      <c r="C3527" s="985">
        <v>775</v>
      </c>
      <c r="D3527" s="1217">
        <f t="shared" si="59"/>
        <v>581.25</v>
      </c>
    </row>
    <row r="3528" spans="1:4" ht="14.4">
      <c r="A3528" s="909" t="s">
        <v>26754</v>
      </c>
      <c r="B3528" s="909" t="s">
        <v>26755</v>
      </c>
      <c r="C3528" s="985">
        <v>886</v>
      </c>
      <c r="D3528" s="1217">
        <f t="shared" si="59"/>
        <v>664.5</v>
      </c>
    </row>
    <row r="3529" spans="1:4" ht="14.4">
      <c r="A3529" s="909" t="s">
        <v>26756</v>
      </c>
      <c r="B3529" s="909" t="s">
        <v>26757</v>
      </c>
      <c r="C3529" s="985">
        <v>980</v>
      </c>
      <c r="D3529" s="1217">
        <f t="shared" si="59"/>
        <v>735</v>
      </c>
    </row>
    <row r="3530" spans="1:4" ht="14.4">
      <c r="A3530" s="909" t="s">
        <v>26758</v>
      </c>
      <c r="B3530" s="909" t="s">
        <v>26759</v>
      </c>
      <c r="C3530" s="985">
        <v>681</v>
      </c>
      <c r="D3530" s="1217">
        <f t="shared" si="59"/>
        <v>510.75</v>
      </c>
    </row>
    <row r="3531" spans="1:4" ht="14.4">
      <c r="A3531" s="909" t="s">
        <v>26760</v>
      </c>
      <c r="B3531" s="909" t="s">
        <v>26761</v>
      </c>
      <c r="C3531" s="985">
        <v>924</v>
      </c>
      <c r="D3531" s="1217">
        <f t="shared" si="59"/>
        <v>693</v>
      </c>
    </row>
    <row r="3532" spans="1:4" ht="14.4">
      <c r="A3532" s="909" t="s">
        <v>26762</v>
      </c>
      <c r="B3532" s="909" t="s">
        <v>26763</v>
      </c>
      <c r="C3532" s="985">
        <v>731</v>
      </c>
      <c r="D3532" s="1217">
        <f t="shared" si="59"/>
        <v>548.25</v>
      </c>
    </row>
    <row r="3533" spans="1:4" ht="14.4">
      <c r="A3533" s="909" t="s">
        <v>26764</v>
      </c>
      <c r="B3533" s="909" t="s">
        <v>26765</v>
      </c>
      <c r="C3533" s="985">
        <v>998</v>
      </c>
      <c r="D3533" s="1217">
        <f t="shared" ref="D3533:D3596" si="60">C3533*0.75</f>
        <v>748.5</v>
      </c>
    </row>
    <row r="3534" spans="1:4" ht="14.4">
      <c r="A3534" s="909" t="s">
        <v>26766</v>
      </c>
      <c r="B3534" s="909" t="s">
        <v>26767</v>
      </c>
      <c r="C3534" s="985">
        <v>1114</v>
      </c>
      <c r="D3534" s="1217">
        <f t="shared" si="60"/>
        <v>835.5</v>
      </c>
    </row>
    <row r="3535" spans="1:4" ht="14.4">
      <c r="A3535" s="909" t="s">
        <v>26768</v>
      </c>
      <c r="B3535" s="909" t="s">
        <v>26769</v>
      </c>
      <c r="C3535" s="985">
        <v>1142</v>
      </c>
      <c r="D3535" s="1217">
        <f t="shared" si="60"/>
        <v>856.5</v>
      </c>
    </row>
    <row r="3536" spans="1:4" ht="14.4">
      <c r="A3536" s="909" t="s">
        <v>26770</v>
      </c>
      <c r="B3536" s="909" t="s">
        <v>26771</v>
      </c>
      <c r="C3536" s="985">
        <v>1087</v>
      </c>
      <c r="D3536" s="1217">
        <f t="shared" si="60"/>
        <v>815.25</v>
      </c>
    </row>
    <row r="3537" spans="1:4" ht="14.4">
      <c r="A3537" s="909" t="s">
        <v>26772</v>
      </c>
      <c r="B3537" s="909" t="s">
        <v>26773</v>
      </c>
      <c r="C3537" s="985">
        <v>1261</v>
      </c>
      <c r="D3537" s="1217">
        <f t="shared" si="60"/>
        <v>945.75</v>
      </c>
    </row>
    <row r="3538" spans="1:4" ht="14.4">
      <c r="A3538" s="909" t="s">
        <v>26774</v>
      </c>
      <c r="B3538" s="909" t="s">
        <v>26775</v>
      </c>
      <c r="C3538" s="985">
        <v>1455</v>
      </c>
      <c r="D3538" s="1217">
        <f t="shared" si="60"/>
        <v>1091.25</v>
      </c>
    </row>
    <row r="3539" spans="1:4" ht="14.4">
      <c r="A3539" s="909" t="s">
        <v>26776</v>
      </c>
      <c r="B3539" s="909" t="s">
        <v>26777</v>
      </c>
      <c r="C3539" s="985">
        <v>775</v>
      </c>
      <c r="D3539" s="1217">
        <f t="shared" si="60"/>
        <v>581.25</v>
      </c>
    </row>
    <row r="3540" spans="1:4" ht="14.4">
      <c r="A3540" s="909" t="s">
        <v>26778</v>
      </c>
      <c r="B3540" s="909" t="s">
        <v>26779</v>
      </c>
      <c r="C3540" s="985">
        <v>1032</v>
      </c>
      <c r="D3540" s="1217">
        <f t="shared" si="60"/>
        <v>774</v>
      </c>
    </row>
    <row r="3541" spans="1:4" ht="14.4">
      <c r="A3541" s="909" t="s">
        <v>26780</v>
      </c>
      <c r="B3541" s="909" t="s">
        <v>26781</v>
      </c>
      <c r="C3541" s="985">
        <v>1148</v>
      </c>
      <c r="D3541" s="1217">
        <f t="shared" si="60"/>
        <v>861</v>
      </c>
    </row>
    <row r="3542" spans="1:4" ht="14.4">
      <c r="A3542" s="909" t="s">
        <v>26782</v>
      </c>
      <c r="B3542" s="909" t="s">
        <v>26783</v>
      </c>
      <c r="C3542" s="985">
        <v>1332</v>
      </c>
      <c r="D3542" s="1217">
        <f t="shared" si="60"/>
        <v>999</v>
      </c>
    </row>
    <row r="3543" spans="1:4" ht="14.4">
      <c r="A3543" s="909" t="s">
        <v>26784</v>
      </c>
      <c r="B3543" s="909" t="s">
        <v>26785</v>
      </c>
      <c r="C3543" s="985">
        <v>1117</v>
      </c>
      <c r="D3543" s="1217">
        <f t="shared" si="60"/>
        <v>837.75</v>
      </c>
    </row>
    <row r="3544" spans="1:4" ht="14.4">
      <c r="A3544" s="909" t="s">
        <v>26786</v>
      </c>
      <c r="B3544" s="909" t="s">
        <v>26787</v>
      </c>
      <c r="C3544" s="985">
        <v>1298</v>
      </c>
      <c r="D3544" s="1217">
        <f t="shared" si="60"/>
        <v>973.5</v>
      </c>
    </row>
    <row r="3545" spans="1:4" ht="14.4">
      <c r="A3545" s="909" t="s">
        <v>26788</v>
      </c>
      <c r="B3545" s="909" t="s">
        <v>26789</v>
      </c>
      <c r="C3545" s="985">
        <v>1503</v>
      </c>
      <c r="D3545" s="1217">
        <f t="shared" si="60"/>
        <v>1127.25</v>
      </c>
    </row>
    <row r="3546" spans="1:4" ht="14.4">
      <c r="A3546" s="909" t="s">
        <v>26790</v>
      </c>
      <c r="B3546" s="909" t="s">
        <v>26791</v>
      </c>
      <c r="C3546" s="985">
        <v>1550</v>
      </c>
      <c r="D3546" s="1217">
        <f t="shared" si="60"/>
        <v>1162.5</v>
      </c>
    </row>
    <row r="3547" spans="1:4" ht="14.4">
      <c r="A3547" s="909" t="s">
        <v>26792</v>
      </c>
      <c r="B3547" s="909" t="s">
        <v>26793</v>
      </c>
      <c r="C3547" s="985">
        <v>1270</v>
      </c>
      <c r="D3547" s="1217">
        <f t="shared" si="60"/>
        <v>952.5</v>
      </c>
    </row>
    <row r="3548" spans="1:4" ht="14.4">
      <c r="A3548" s="909" t="s">
        <v>26794</v>
      </c>
      <c r="B3548" s="909" t="s">
        <v>26795</v>
      </c>
      <c r="C3548" s="985">
        <v>1385</v>
      </c>
      <c r="D3548" s="1217">
        <f t="shared" si="60"/>
        <v>1038.75</v>
      </c>
    </row>
    <row r="3549" spans="1:4" ht="14.4">
      <c r="A3549" s="909" t="s">
        <v>26796</v>
      </c>
      <c r="B3549" s="909" t="s">
        <v>26797</v>
      </c>
      <c r="C3549" s="985">
        <v>701</v>
      </c>
      <c r="D3549" s="1217">
        <f t="shared" si="60"/>
        <v>525.75</v>
      </c>
    </row>
    <row r="3550" spans="1:4" ht="14.4">
      <c r="A3550" s="909" t="s">
        <v>26798</v>
      </c>
      <c r="B3550" s="909" t="s">
        <v>26799</v>
      </c>
      <c r="C3550" s="985">
        <v>932</v>
      </c>
      <c r="D3550" s="1217">
        <f t="shared" si="60"/>
        <v>699</v>
      </c>
    </row>
    <row r="3551" spans="1:4" ht="14.4">
      <c r="A3551" s="909" t="s">
        <v>26800</v>
      </c>
      <c r="B3551" s="909" t="s">
        <v>26801</v>
      </c>
      <c r="C3551" s="985">
        <v>1027</v>
      </c>
      <c r="D3551" s="1217">
        <f t="shared" si="60"/>
        <v>770.25</v>
      </c>
    </row>
    <row r="3552" spans="1:4" ht="14.4">
      <c r="A3552" s="909" t="s">
        <v>26802</v>
      </c>
      <c r="B3552" s="909" t="s">
        <v>26803</v>
      </c>
      <c r="C3552" s="985">
        <v>1024</v>
      </c>
      <c r="D3552" s="1217">
        <f t="shared" si="60"/>
        <v>768</v>
      </c>
    </row>
    <row r="3553" spans="1:4" ht="14.4">
      <c r="A3553" s="909" t="s">
        <v>26804</v>
      </c>
      <c r="B3553" s="909" t="s">
        <v>26805</v>
      </c>
      <c r="C3553" s="985">
        <v>738</v>
      </c>
      <c r="D3553" s="1217">
        <f t="shared" si="60"/>
        <v>553.5</v>
      </c>
    </row>
    <row r="3554" spans="1:4" ht="14.4">
      <c r="A3554" s="909" t="s">
        <v>26806</v>
      </c>
      <c r="B3554" s="909" t="s">
        <v>26807</v>
      </c>
      <c r="C3554" s="985">
        <v>981</v>
      </c>
      <c r="D3554" s="1217">
        <f t="shared" si="60"/>
        <v>735.75</v>
      </c>
    </row>
    <row r="3555" spans="1:4" ht="14.4">
      <c r="A3555" s="909" t="s">
        <v>26808</v>
      </c>
      <c r="B3555" s="909" t="s">
        <v>26809</v>
      </c>
      <c r="C3555" s="985">
        <v>1082</v>
      </c>
      <c r="D3555" s="1217">
        <f t="shared" si="60"/>
        <v>811.5</v>
      </c>
    </row>
    <row r="3556" spans="1:4" ht="14.4">
      <c r="A3556" s="909" t="s">
        <v>26810</v>
      </c>
      <c r="B3556" s="909" t="s">
        <v>26811</v>
      </c>
      <c r="C3556" s="985">
        <v>1230</v>
      </c>
      <c r="D3556" s="1217">
        <f t="shared" si="60"/>
        <v>922.5</v>
      </c>
    </row>
    <row r="3557" spans="1:4" ht="14.4">
      <c r="A3557" s="909" t="s">
        <v>26812</v>
      </c>
      <c r="B3557" s="909" t="s">
        <v>26813</v>
      </c>
      <c r="C3557" s="985">
        <v>1033</v>
      </c>
      <c r="D3557" s="1217">
        <f t="shared" si="60"/>
        <v>774.75</v>
      </c>
    </row>
    <row r="3558" spans="1:4" ht="14.4">
      <c r="A3558" s="909" t="s">
        <v>26814</v>
      </c>
      <c r="B3558" s="909" t="s">
        <v>26815</v>
      </c>
      <c r="C3558" s="985">
        <v>1044</v>
      </c>
      <c r="D3558" s="1217">
        <f t="shared" si="60"/>
        <v>783</v>
      </c>
    </row>
    <row r="3559" spans="1:4" ht="14.4">
      <c r="A3559" s="909" t="s">
        <v>26816</v>
      </c>
      <c r="B3559" s="909" t="s">
        <v>26817</v>
      </c>
      <c r="C3559" s="985">
        <v>1135</v>
      </c>
      <c r="D3559" s="1217">
        <f t="shared" si="60"/>
        <v>851.25</v>
      </c>
    </row>
    <row r="3560" spans="1:4" ht="14.4">
      <c r="A3560" s="909" t="s">
        <v>26818</v>
      </c>
      <c r="B3560" s="909" t="s">
        <v>26819</v>
      </c>
      <c r="C3560" s="985">
        <v>1365</v>
      </c>
      <c r="D3560" s="1217">
        <f t="shared" si="60"/>
        <v>1023.75</v>
      </c>
    </row>
    <row r="3561" spans="1:4" ht="14.4">
      <c r="A3561" s="909" t="s">
        <v>26820</v>
      </c>
      <c r="B3561" s="909" t="s">
        <v>26821</v>
      </c>
      <c r="C3561" s="985">
        <v>1427</v>
      </c>
      <c r="D3561" s="1217">
        <f t="shared" si="60"/>
        <v>1070.25</v>
      </c>
    </row>
    <row r="3562" spans="1:4" ht="14.4">
      <c r="A3562" s="909" t="s">
        <v>26822</v>
      </c>
      <c r="B3562" s="909" t="s">
        <v>26823</v>
      </c>
      <c r="C3562" s="985">
        <v>1104</v>
      </c>
      <c r="D3562" s="1217">
        <f t="shared" si="60"/>
        <v>828</v>
      </c>
    </row>
    <row r="3563" spans="1:4" ht="14.4">
      <c r="A3563" s="909" t="s">
        <v>26824</v>
      </c>
      <c r="B3563" s="909" t="s">
        <v>26825</v>
      </c>
      <c r="C3563" s="985">
        <v>1155</v>
      </c>
      <c r="D3563" s="1217">
        <f t="shared" si="60"/>
        <v>866.25</v>
      </c>
    </row>
    <row r="3564" spans="1:4" ht="14.4">
      <c r="A3564" s="909" t="s">
        <v>26826</v>
      </c>
      <c r="B3564" s="909" t="s">
        <v>26827</v>
      </c>
      <c r="C3564" s="985">
        <v>1400</v>
      </c>
      <c r="D3564" s="1217">
        <f t="shared" si="60"/>
        <v>1050</v>
      </c>
    </row>
    <row r="3565" spans="1:4" ht="14.4">
      <c r="A3565" s="909" t="s">
        <v>26828</v>
      </c>
      <c r="B3565" s="909" t="s">
        <v>26829</v>
      </c>
      <c r="C3565" s="985">
        <v>673</v>
      </c>
      <c r="D3565" s="1217">
        <f t="shared" si="60"/>
        <v>504.75</v>
      </c>
    </row>
    <row r="3566" spans="1:4" ht="14.4">
      <c r="A3566" s="909" t="s">
        <v>26830</v>
      </c>
      <c r="B3566" s="909" t="s">
        <v>26831</v>
      </c>
      <c r="C3566" s="985">
        <v>736</v>
      </c>
      <c r="D3566" s="1217">
        <f t="shared" si="60"/>
        <v>552</v>
      </c>
    </row>
    <row r="3567" spans="1:4" ht="14.4">
      <c r="A3567" s="909" t="s">
        <v>26832</v>
      </c>
      <c r="B3567" s="909" t="s">
        <v>26833</v>
      </c>
      <c r="C3567" s="985">
        <v>736</v>
      </c>
      <c r="D3567" s="1217">
        <f t="shared" si="60"/>
        <v>552</v>
      </c>
    </row>
    <row r="3568" spans="1:4" ht="14.4">
      <c r="A3568" s="909" t="s">
        <v>26834</v>
      </c>
      <c r="B3568" s="909" t="s">
        <v>26835</v>
      </c>
      <c r="C3568" s="985">
        <v>769</v>
      </c>
      <c r="D3568" s="1217">
        <f t="shared" si="60"/>
        <v>576.75</v>
      </c>
    </row>
    <row r="3569" spans="1:4" ht="14.4">
      <c r="A3569" s="909" t="s">
        <v>26836</v>
      </c>
      <c r="B3569" s="909" t="s">
        <v>26837</v>
      </c>
      <c r="C3569" s="985">
        <v>807</v>
      </c>
      <c r="D3569" s="1217">
        <f t="shared" si="60"/>
        <v>605.25</v>
      </c>
    </row>
    <row r="3570" spans="1:4" ht="14.4">
      <c r="A3570" s="909" t="s">
        <v>26838</v>
      </c>
      <c r="B3570" s="909" t="s">
        <v>26839</v>
      </c>
      <c r="C3570" s="985">
        <v>800</v>
      </c>
      <c r="D3570" s="1217">
        <f t="shared" si="60"/>
        <v>600</v>
      </c>
    </row>
    <row r="3571" spans="1:4" ht="14.4">
      <c r="A3571" s="909" t="s">
        <v>26840</v>
      </c>
      <c r="B3571" s="909" t="s">
        <v>26841</v>
      </c>
      <c r="C3571" s="985">
        <v>831</v>
      </c>
      <c r="D3571" s="1217">
        <f t="shared" si="60"/>
        <v>623.25</v>
      </c>
    </row>
    <row r="3572" spans="1:4" ht="14.4">
      <c r="A3572" s="909" t="s">
        <v>26842</v>
      </c>
      <c r="B3572" s="909" t="s">
        <v>26843</v>
      </c>
      <c r="C3572" s="985">
        <v>890</v>
      </c>
      <c r="D3572" s="1217">
        <f t="shared" si="60"/>
        <v>667.5</v>
      </c>
    </row>
    <row r="3573" spans="1:4" ht="14.4">
      <c r="A3573" s="909" t="s">
        <v>26844</v>
      </c>
      <c r="B3573" s="909" t="s">
        <v>26845</v>
      </c>
      <c r="C3573" s="985">
        <v>24</v>
      </c>
      <c r="D3573" s="1217">
        <f t="shared" si="60"/>
        <v>18</v>
      </c>
    </row>
    <row r="3574" spans="1:4" ht="14.4">
      <c r="A3574" s="909" t="s">
        <v>26846</v>
      </c>
      <c r="B3574" s="909" t="s">
        <v>26847</v>
      </c>
      <c r="C3574" s="985">
        <v>1946</v>
      </c>
      <c r="D3574" s="1217">
        <f t="shared" si="60"/>
        <v>1459.5</v>
      </c>
    </row>
    <row r="3575" spans="1:4" ht="14.4">
      <c r="A3575" s="909" t="s">
        <v>26848</v>
      </c>
      <c r="B3575" s="909" t="s">
        <v>26849</v>
      </c>
      <c r="C3575" s="985">
        <v>2138</v>
      </c>
      <c r="D3575" s="1217">
        <f t="shared" si="60"/>
        <v>1603.5</v>
      </c>
    </row>
    <row r="3576" spans="1:4" ht="14.4">
      <c r="A3576" s="909" t="s">
        <v>26850</v>
      </c>
      <c r="B3576" s="909" t="s">
        <v>26851</v>
      </c>
      <c r="C3576" s="985">
        <v>2434</v>
      </c>
      <c r="D3576" s="1217">
        <f t="shared" si="60"/>
        <v>1825.5</v>
      </c>
    </row>
    <row r="3577" spans="1:4" ht="14.4">
      <c r="A3577" s="909" t="s">
        <v>26852</v>
      </c>
      <c r="B3577" s="909" t="s">
        <v>26853</v>
      </c>
      <c r="C3577" s="985">
        <v>3039</v>
      </c>
      <c r="D3577" s="1217">
        <f t="shared" si="60"/>
        <v>2279.25</v>
      </c>
    </row>
    <row r="3578" spans="1:4" ht="14.4">
      <c r="A3578" s="909" t="s">
        <v>26854</v>
      </c>
      <c r="B3578" s="909" t="s">
        <v>26855</v>
      </c>
      <c r="C3578" s="985">
        <v>3309</v>
      </c>
      <c r="D3578" s="1217">
        <f t="shared" si="60"/>
        <v>2481.75</v>
      </c>
    </row>
    <row r="3579" spans="1:4" ht="14.4">
      <c r="A3579" s="909" t="s">
        <v>26856</v>
      </c>
      <c r="B3579" s="909" t="s">
        <v>26857</v>
      </c>
      <c r="C3579" s="985">
        <v>327</v>
      </c>
      <c r="D3579" s="1217">
        <f t="shared" si="60"/>
        <v>245.25</v>
      </c>
    </row>
    <row r="3580" spans="1:4" ht="14.4">
      <c r="A3580" s="909" t="s">
        <v>26858</v>
      </c>
      <c r="B3580" s="909" t="s">
        <v>26859</v>
      </c>
      <c r="C3580" s="985">
        <v>113</v>
      </c>
      <c r="D3580" s="1217">
        <f t="shared" si="60"/>
        <v>84.75</v>
      </c>
    </row>
    <row r="3581" spans="1:4" ht="14.4">
      <c r="A3581" s="909" t="s">
        <v>26860</v>
      </c>
      <c r="B3581" s="909" t="s">
        <v>26861</v>
      </c>
      <c r="C3581" s="985">
        <v>140</v>
      </c>
      <c r="D3581" s="1217">
        <f t="shared" si="60"/>
        <v>105</v>
      </c>
    </row>
    <row r="3582" spans="1:4" ht="14.4">
      <c r="A3582" s="909" t="s">
        <v>26862</v>
      </c>
      <c r="B3582" s="909" t="s">
        <v>26863</v>
      </c>
      <c r="C3582" s="985">
        <v>159</v>
      </c>
      <c r="D3582" s="1217">
        <f t="shared" si="60"/>
        <v>119.25</v>
      </c>
    </row>
    <row r="3583" spans="1:4" ht="14.4">
      <c r="A3583" s="909" t="s">
        <v>26864</v>
      </c>
      <c r="B3583" s="909" t="s">
        <v>26865</v>
      </c>
      <c r="C3583" s="985">
        <v>178</v>
      </c>
      <c r="D3583" s="1217">
        <f t="shared" si="60"/>
        <v>133.5</v>
      </c>
    </row>
    <row r="3584" spans="1:4" ht="14.4">
      <c r="A3584" s="909" t="s">
        <v>26866</v>
      </c>
      <c r="B3584" s="909" t="s">
        <v>26867</v>
      </c>
      <c r="C3584" s="985">
        <v>211</v>
      </c>
      <c r="D3584" s="1217">
        <f t="shared" si="60"/>
        <v>158.25</v>
      </c>
    </row>
    <row r="3585" spans="1:4" ht="14.4">
      <c r="A3585" s="909" t="s">
        <v>26868</v>
      </c>
      <c r="B3585" s="909" t="s">
        <v>26869</v>
      </c>
      <c r="C3585" s="985">
        <v>295</v>
      </c>
      <c r="D3585" s="1217">
        <f t="shared" si="60"/>
        <v>221.25</v>
      </c>
    </row>
    <row r="3586" spans="1:4" ht="14.4">
      <c r="A3586" s="909" t="s">
        <v>26870</v>
      </c>
      <c r="B3586" s="909" t="s">
        <v>26871</v>
      </c>
      <c r="C3586" s="985">
        <v>1967</v>
      </c>
      <c r="D3586" s="1217">
        <f t="shared" si="60"/>
        <v>1475.25</v>
      </c>
    </row>
    <row r="3587" spans="1:4" ht="14.4">
      <c r="A3587" s="909" t="s">
        <v>26872</v>
      </c>
      <c r="B3587" s="909" t="s">
        <v>26873</v>
      </c>
      <c r="C3587" s="985">
        <v>2285</v>
      </c>
      <c r="D3587" s="1217">
        <f t="shared" si="60"/>
        <v>1713.75</v>
      </c>
    </row>
    <row r="3588" spans="1:4" ht="14.4">
      <c r="A3588" s="909" t="s">
        <v>26874</v>
      </c>
      <c r="B3588" s="909" t="s">
        <v>26875</v>
      </c>
      <c r="C3588" s="985">
        <v>2542</v>
      </c>
      <c r="D3588" s="1217">
        <f t="shared" si="60"/>
        <v>1906.5</v>
      </c>
    </row>
    <row r="3589" spans="1:4" ht="14.4">
      <c r="A3589" s="909" t="s">
        <v>26876</v>
      </c>
      <c r="B3589" s="909" t="s">
        <v>26877</v>
      </c>
      <c r="C3589" s="985">
        <v>2492</v>
      </c>
      <c r="D3589" s="1217">
        <f t="shared" si="60"/>
        <v>1869</v>
      </c>
    </row>
    <row r="3590" spans="1:4" ht="14.4">
      <c r="A3590" s="909" t="s">
        <v>26878</v>
      </c>
      <c r="B3590" s="909" t="s">
        <v>26879</v>
      </c>
      <c r="C3590" s="985">
        <v>909</v>
      </c>
      <c r="D3590" s="1217">
        <f t="shared" si="60"/>
        <v>681.75</v>
      </c>
    </row>
    <row r="3591" spans="1:4" ht="14.4">
      <c r="A3591" s="909" t="s">
        <v>26880</v>
      </c>
      <c r="B3591" s="909" t="s">
        <v>26881</v>
      </c>
      <c r="C3591" s="985">
        <v>984</v>
      </c>
      <c r="D3591" s="1217">
        <f t="shared" si="60"/>
        <v>738</v>
      </c>
    </row>
    <row r="3592" spans="1:4" ht="14.4">
      <c r="A3592" s="909" t="s">
        <v>26882</v>
      </c>
      <c r="B3592" s="909" t="s">
        <v>26883</v>
      </c>
      <c r="C3592" s="985">
        <v>976</v>
      </c>
      <c r="D3592" s="1217">
        <f t="shared" si="60"/>
        <v>732</v>
      </c>
    </row>
    <row r="3593" spans="1:4" ht="14.4">
      <c r="A3593" s="909" t="s">
        <v>26884</v>
      </c>
      <c r="B3593" s="909" t="s">
        <v>26885</v>
      </c>
      <c r="C3593" s="985">
        <v>1061</v>
      </c>
      <c r="D3593" s="1217">
        <f t="shared" si="60"/>
        <v>795.75</v>
      </c>
    </row>
    <row r="3594" spans="1:4" ht="14.4">
      <c r="A3594" s="909" t="s">
        <v>26886</v>
      </c>
      <c r="B3594" s="909" t="s">
        <v>26887</v>
      </c>
      <c r="C3594" s="985">
        <v>1149</v>
      </c>
      <c r="D3594" s="1217">
        <f t="shared" si="60"/>
        <v>861.75</v>
      </c>
    </row>
    <row r="3595" spans="1:4" ht="14.4">
      <c r="A3595" s="909" t="s">
        <v>26888</v>
      </c>
      <c r="B3595" s="909" t="s">
        <v>26889</v>
      </c>
      <c r="C3595" s="985">
        <v>1243</v>
      </c>
      <c r="D3595" s="1217">
        <f t="shared" si="60"/>
        <v>932.25</v>
      </c>
    </row>
    <row r="3596" spans="1:4" ht="14.4">
      <c r="A3596" s="909" t="s">
        <v>26890</v>
      </c>
      <c r="B3596" s="909" t="s">
        <v>26891</v>
      </c>
      <c r="C3596" s="985">
        <v>1305</v>
      </c>
      <c r="D3596" s="1217">
        <f t="shared" si="60"/>
        <v>978.75</v>
      </c>
    </row>
    <row r="3597" spans="1:4" ht="14.4">
      <c r="A3597" s="909" t="s">
        <v>26892</v>
      </c>
      <c r="B3597" s="909" t="s">
        <v>26893</v>
      </c>
      <c r="C3597" s="985">
        <v>979</v>
      </c>
      <c r="D3597" s="1217">
        <f t="shared" ref="D3597:D3660" si="61">C3597*0.75</f>
        <v>734.25</v>
      </c>
    </row>
    <row r="3598" spans="1:4" ht="14.4">
      <c r="A3598" s="909" t="s">
        <v>26894</v>
      </c>
      <c r="B3598" s="909" t="s">
        <v>26889</v>
      </c>
      <c r="C3598" s="985">
        <v>1220</v>
      </c>
      <c r="D3598" s="1217">
        <f t="shared" si="61"/>
        <v>915</v>
      </c>
    </row>
    <row r="3599" spans="1:4" ht="14.4">
      <c r="A3599" s="909" t="s">
        <v>26895</v>
      </c>
      <c r="B3599" s="909" t="s">
        <v>26896</v>
      </c>
      <c r="C3599" s="985">
        <v>1007</v>
      </c>
      <c r="D3599" s="1217">
        <f t="shared" si="61"/>
        <v>755.25</v>
      </c>
    </row>
    <row r="3600" spans="1:4" ht="14.4">
      <c r="A3600" s="909" t="s">
        <v>26897</v>
      </c>
      <c r="B3600" s="909" t="s">
        <v>26898</v>
      </c>
      <c r="C3600" s="985">
        <v>1086</v>
      </c>
      <c r="D3600" s="1217">
        <f t="shared" si="61"/>
        <v>814.5</v>
      </c>
    </row>
    <row r="3601" spans="1:4" ht="14.4">
      <c r="A3601" s="909" t="s">
        <v>26899</v>
      </c>
      <c r="B3601" s="909" t="s">
        <v>26900</v>
      </c>
      <c r="C3601" s="985">
        <v>1206</v>
      </c>
      <c r="D3601" s="1217">
        <f t="shared" si="61"/>
        <v>904.5</v>
      </c>
    </row>
    <row r="3602" spans="1:4" ht="14.4">
      <c r="A3602" s="909" t="s">
        <v>26901</v>
      </c>
      <c r="B3602" s="909" t="s">
        <v>26902</v>
      </c>
      <c r="C3602" s="985">
        <v>1271</v>
      </c>
      <c r="D3602" s="1217">
        <f t="shared" si="61"/>
        <v>953.25</v>
      </c>
    </row>
    <row r="3603" spans="1:4" ht="14.4">
      <c r="A3603" s="909" t="s">
        <v>26903</v>
      </c>
      <c r="B3603" s="909" t="s">
        <v>26904</v>
      </c>
      <c r="C3603" s="985">
        <v>1299</v>
      </c>
      <c r="D3603" s="1217">
        <f t="shared" si="61"/>
        <v>974.25</v>
      </c>
    </row>
    <row r="3604" spans="1:4" ht="14.4">
      <c r="A3604" s="909" t="s">
        <v>26905</v>
      </c>
      <c r="B3604" s="909" t="s">
        <v>26906</v>
      </c>
      <c r="C3604" s="985">
        <v>1410</v>
      </c>
      <c r="D3604" s="1217">
        <f t="shared" si="61"/>
        <v>1057.5</v>
      </c>
    </row>
    <row r="3605" spans="1:4" ht="14.4">
      <c r="A3605" s="909" t="s">
        <v>26907</v>
      </c>
      <c r="B3605" s="909" t="s">
        <v>26908</v>
      </c>
      <c r="C3605" s="985">
        <v>1485</v>
      </c>
      <c r="D3605" s="1217">
        <f t="shared" si="61"/>
        <v>1113.75</v>
      </c>
    </row>
    <row r="3606" spans="1:4" ht="14.4">
      <c r="A3606" s="909" t="s">
        <v>26909</v>
      </c>
      <c r="B3606" s="909" t="s">
        <v>26910</v>
      </c>
      <c r="C3606" s="985">
        <v>1347</v>
      </c>
      <c r="D3606" s="1217">
        <f t="shared" si="61"/>
        <v>1010.25</v>
      </c>
    </row>
    <row r="3607" spans="1:4" ht="14.4">
      <c r="A3607" s="909" t="s">
        <v>26911</v>
      </c>
      <c r="B3607" s="909" t="s">
        <v>26912</v>
      </c>
      <c r="C3607" s="985">
        <v>1404</v>
      </c>
      <c r="D3607" s="1217">
        <f t="shared" si="61"/>
        <v>1053</v>
      </c>
    </row>
    <row r="3608" spans="1:4" ht="14.4">
      <c r="A3608" s="909" t="s">
        <v>26913</v>
      </c>
      <c r="B3608" s="909" t="s">
        <v>26914</v>
      </c>
      <c r="C3608" s="985">
        <v>1474</v>
      </c>
      <c r="D3608" s="1217">
        <f t="shared" si="61"/>
        <v>1105.5</v>
      </c>
    </row>
    <row r="3609" spans="1:4" ht="14.4">
      <c r="A3609" s="909" t="s">
        <v>26915</v>
      </c>
      <c r="B3609" s="909" t="s">
        <v>26916</v>
      </c>
      <c r="C3609" s="985">
        <v>1523</v>
      </c>
      <c r="D3609" s="1217">
        <f t="shared" si="61"/>
        <v>1142.25</v>
      </c>
    </row>
    <row r="3610" spans="1:4" ht="14.4">
      <c r="A3610" s="909" t="s">
        <v>26917</v>
      </c>
      <c r="B3610" s="909" t="s">
        <v>26918</v>
      </c>
      <c r="C3610" s="985">
        <v>1652</v>
      </c>
      <c r="D3610" s="1217">
        <f t="shared" si="61"/>
        <v>1239</v>
      </c>
    </row>
    <row r="3611" spans="1:4" ht="14.4">
      <c r="A3611" s="909" t="s">
        <v>26919</v>
      </c>
      <c r="B3611" s="909" t="s">
        <v>26920</v>
      </c>
      <c r="C3611" s="985">
        <v>1731</v>
      </c>
      <c r="D3611" s="1217">
        <f t="shared" si="61"/>
        <v>1298.25</v>
      </c>
    </row>
    <row r="3612" spans="1:4" ht="14.4">
      <c r="A3612" s="909" t="s">
        <v>26921</v>
      </c>
      <c r="B3612" s="909" t="s">
        <v>26922</v>
      </c>
      <c r="C3612" s="985">
        <v>1445</v>
      </c>
      <c r="D3612" s="1217">
        <f t="shared" si="61"/>
        <v>1083.75</v>
      </c>
    </row>
    <row r="3613" spans="1:4" ht="14.4">
      <c r="A3613" s="909" t="s">
        <v>26923</v>
      </c>
      <c r="B3613" s="909" t="s">
        <v>26924</v>
      </c>
      <c r="C3613" s="985">
        <v>239</v>
      </c>
      <c r="D3613" s="1217">
        <f t="shared" si="61"/>
        <v>179.25</v>
      </c>
    </row>
    <row r="3614" spans="1:4" ht="14.4">
      <c r="A3614" s="909" t="s">
        <v>26925</v>
      </c>
      <c r="B3614" s="909" t="s">
        <v>26926</v>
      </c>
      <c r="C3614" s="985">
        <v>267</v>
      </c>
      <c r="D3614" s="1217">
        <f t="shared" si="61"/>
        <v>200.25</v>
      </c>
    </row>
    <row r="3615" spans="1:4" ht="14.4">
      <c r="A3615" s="909" t="s">
        <v>26927</v>
      </c>
      <c r="B3615" s="909" t="s">
        <v>26928</v>
      </c>
      <c r="C3615" s="985">
        <v>363</v>
      </c>
      <c r="D3615" s="1217">
        <f t="shared" si="61"/>
        <v>272.25</v>
      </c>
    </row>
    <row r="3616" spans="1:4" ht="14.4">
      <c r="A3616" s="909" t="s">
        <v>26929</v>
      </c>
      <c r="B3616" s="909" t="s">
        <v>26930</v>
      </c>
      <c r="C3616" s="985">
        <v>359</v>
      </c>
      <c r="D3616" s="1217">
        <f t="shared" si="61"/>
        <v>269.25</v>
      </c>
    </row>
    <row r="3617" spans="1:4" ht="14.4">
      <c r="A3617" s="909" t="s">
        <v>26931</v>
      </c>
      <c r="B3617" s="909" t="s">
        <v>26932</v>
      </c>
      <c r="C3617" s="985">
        <v>7</v>
      </c>
      <c r="D3617" s="1217">
        <f t="shared" si="61"/>
        <v>5.25</v>
      </c>
    </row>
    <row r="3618" spans="1:4" ht="14.4">
      <c r="A3618" s="909" t="s">
        <v>26933</v>
      </c>
      <c r="B3618" s="909" t="s">
        <v>26934</v>
      </c>
      <c r="C3618" s="985">
        <v>14</v>
      </c>
      <c r="D3618" s="1217">
        <f t="shared" si="61"/>
        <v>10.5</v>
      </c>
    </row>
    <row r="3619" spans="1:4" ht="14.4">
      <c r="A3619" s="909" t="s">
        <v>26935</v>
      </c>
      <c r="B3619" s="909" t="s">
        <v>26936</v>
      </c>
      <c r="C3619" s="985">
        <v>39</v>
      </c>
      <c r="D3619" s="1217">
        <f t="shared" si="61"/>
        <v>29.25</v>
      </c>
    </row>
    <row r="3620" spans="1:4" ht="14.4">
      <c r="A3620" s="909" t="s">
        <v>26937</v>
      </c>
      <c r="B3620" s="909" t="s">
        <v>26938</v>
      </c>
      <c r="C3620" s="985">
        <v>592</v>
      </c>
      <c r="D3620" s="1217">
        <f t="shared" si="61"/>
        <v>444</v>
      </c>
    </row>
    <row r="3621" spans="1:4" ht="14.4">
      <c r="A3621" s="909" t="s">
        <v>26939</v>
      </c>
      <c r="B3621" s="909" t="s">
        <v>26940</v>
      </c>
      <c r="C3621" s="985">
        <v>796</v>
      </c>
      <c r="D3621" s="1217">
        <f t="shared" si="61"/>
        <v>597</v>
      </c>
    </row>
    <row r="3622" spans="1:4" ht="14.4">
      <c r="A3622" s="909" t="s">
        <v>26941</v>
      </c>
      <c r="B3622" s="909" t="s">
        <v>26942</v>
      </c>
      <c r="C3622" s="985">
        <v>796</v>
      </c>
      <c r="D3622" s="1217">
        <f t="shared" si="61"/>
        <v>597</v>
      </c>
    </row>
    <row r="3623" spans="1:4" ht="14.4">
      <c r="A3623" s="909" t="s">
        <v>26943</v>
      </c>
      <c r="B3623" s="909" t="s">
        <v>26944</v>
      </c>
      <c r="C3623" s="985">
        <v>796</v>
      </c>
      <c r="D3623" s="1217">
        <f t="shared" si="61"/>
        <v>597</v>
      </c>
    </row>
    <row r="3624" spans="1:4" ht="14.4">
      <c r="A3624" s="909" t="s">
        <v>26945</v>
      </c>
      <c r="B3624" s="909" t="s">
        <v>26946</v>
      </c>
      <c r="C3624" s="985">
        <v>796</v>
      </c>
      <c r="D3624" s="1217">
        <f t="shared" si="61"/>
        <v>597</v>
      </c>
    </row>
    <row r="3625" spans="1:4" ht="14.4">
      <c r="A3625" s="909" t="s">
        <v>26947</v>
      </c>
      <c r="B3625" s="909" t="s">
        <v>26948</v>
      </c>
      <c r="C3625" s="985">
        <v>796</v>
      </c>
      <c r="D3625" s="1217">
        <f t="shared" si="61"/>
        <v>597</v>
      </c>
    </row>
    <row r="3626" spans="1:4" ht="14.4">
      <c r="A3626" s="909" t="s">
        <v>26949</v>
      </c>
      <c r="B3626" s="909" t="s">
        <v>26950</v>
      </c>
      <c r="C3626" s="985">
        <v>796</v>
      </c>
      <c r="D3626" s="1217">
        <f t="shared" si="61"/>
        <v>597</v>
      </c>
    </row>
    <row r="3627" spans="1:4" ht="14.4">
      <c r="A3627" s="909" t="s">
        <v>26951</v>
      </c>
      <c r="B3627" s="909" t="s">
        <v>26952</v>
      </c>
      <c r="C3627" s="985">
        <v>796</v>
      </c>
      <c r="D3627" s="1217">
        <f t="shared" si="61"/>
        <v>597</v>
      </c>
    </row>
    <row r="3628" spans="1:4" ht="14.4">
      <c r="A3628" s="909" t="s">
        <v>26953</v>
      </c>
      <c r="B3628" s="909" t="s">
        <v>26954</v>
      </c>
      <c r="C3628" s="985">
        <v>796</v>
      </c>
      <c r="D3628" s="1217">
        <f t="shared" si="61"/>
        <v>597</v>
      </c>
    </row>
    <row r="3629" spans="1:4" ht="14.4">
      <c r="A3629" s="909" t="s">
        <v>26955</v>
      </c>
      <c r="B3629" s="909" t="s">
        <v>26956</v>
      </c>
      <c r="C3629" s="985">
        <v>796</v>
      </c>
      <c r="D3629" s="1217">
        <f t="shared" si="61"/>
        <v>597</v>
      </c>
    </row>
    <row r="3630" spans="1:4" ht="14.4">
      <c r="A3630" s="909" t="s">
        <v>26957</v>
      </c>
      <c r="B3630" s="909" t="s">
        <v>26958</v>
      </c>
      <c r="C3630" s="985">
        <v>796</v>
      </c>
      <c r="D3630" s="1217">
        <f t="shared" si="61"/>
        <v>597</v>
      </c>
    </row>
    <row r="3631" spans="1:4" ht="14.4">
      <c r="A3631" s="909" t="s">
        <v>26959</v>
      </c>
      <c r="B3631" s="909" t="s">
        <v>26960</v>
      </c>
      <c r="C3631" s="985">
        <v>796</v>
      </c>
      <c r="D3631" s="1217">
        <f t="shared" si="61"/>
        <v>597</v>
      </c>
    </row>
    <row r="3632" spans="1:4" ht="14.4">
      <c r="A3632" s="909" t="s">
        <v>26961</v>
      </c>
      <c r="B3632" s="909" t="s">
        <v>26962</v>
      </c>
      <c r="C3632" s="985">
        <v>792</v>
      </c>
      <c r="D3632" s="1217">
        <f t="shared" si="61"/>
        <v>594</v>
      </c>
    </row>
    <row r="3633" spans="1:4" ht="14.4">
      <c r="A3633" s="909" t="s">
        <v>26963</v>
      </c>
      <c r="B3633" s="909" t="s">
        <v>26964</v>
      </c>
      <c r="C3633" s="985">
        <v>792</v>
      </c>
      <c r="D3633" s="1217">
        <f t="shared" si="61"/>
        <v>594</v>
      </c>
    </row>
    <row r="3634" spans="1:4" ht="14.4">
      <c r="A3634" s="909" t="s">
        <v>26965</v>
      </c>
      <c r="B3634" s="909" t="s">
        <v>26966</v>
      </c>
      <c r="C3634" s="985">
        <v>792</v>
      </c>
      <c r="D3634" s="1217">
        <f t="shared" si="61"/>
        <v>594</v>
      </c>
    </row>
    <row r="3635" spans="1:4" ht="14.4">
      <c r="A3635" s="909" t="s">
        <v>26967</v>
      </c>
      <c r="B3635" s="909" t="s">
        <v>26968</v>
      </c>
      <c r="C3635" s="985">
        <v>792</v>
      </c>
      <c r="D3635" s="1217">
        <f t="shared" si="61"/>
        <v>594</v>
      </c>
    </row>
    <row r="3636" spans="1:4" ht="14.4">
      <c r="A3636" s="909" t="s">
        <v>26969</v>
      </c>
      <c r="B3636" s="909" t="s">
        <v>26970</v>
      </c>
      <c r="C3636" s="985">
        <v>796</v>
      </c>
      <c r="D3636" s="1217">
        <f t="shared" si="61"/>
        <v>597</v>
      </c>
    </row>
    <row r="3637" spans="1:4" ht="14.4">
      <c r="A3637" s="909" t="s">
        <v>26971</v>
      </c>
      <c r="B3637" s="909" t="s">
        <v>26972</v>
      </c>
      <c r="C3637" s="985">
        <v>796</v>
      </c>
      <c r="D3637" s="1217">
        <f t="shared" si="61"/>
        <v>597</v>
      </c>
    </row>
    <row r="3638" spans="1:4" ht="14.4">
      <c r="A3638" s="909" t="s">
        <v>26973</v>
      </c>
      <c r="B3638" s="909" t="s">
        <v>26974</v>
      </c>
      <c r="C3638" s="985">
        <v>936</v>
      </c>
      <c r="D3638" s="1217">
        <f t="shared" si="61"/>
        <v>702</v>
      </c>
    </row>
    <row r="3639" spans="1:4" ht="14.4">
      <c r="A3639" s="909" t="s">
        <v>26975</v>
      </c>
      <c r="B3639" s="909" t="s">
        <v>26976</v>
      </c>
      <c r="C3639" s="985">
        <v>936</v>
      </c>
      <c r="D3639" s="1217">
        <f t="shared" si="61"/>
        <v>702</v>
      </c>
    </row>
    <row r="3640" spans="1:4" ht="14.4">
      <c r="A3640" s="909" t="s">
        <v>26977</v>
      </c>
      <c r="B3640" s="909" t="s">
        <v>26978</v>
      </c>
      <c r="C3640" s="985">
        <v>936</v>
      </c>
      <c r="D3640" s="1217">
        <f t="shared" si="61"/>
        <v>702</v>
      </c>
    </row>
    <row r="3641" spans="1:4" ht="14.4">
      <c r="A3641" s="909" t="s">
        <v>26979</v>
      </c>
      <c r="B3641" s="909" t="s">
        <v>26980</v>
      </c>
      <c r="C3641" s="985">
        <v>936</v>
      </c>
      <c r="D3641" s="1217">
        <f t="shared" si="61"/>
        <v>702</v>
      </c>
    </row>
    <row r="3642" spans="1:4" ht="14.4">
      <c r="A3642" s="909" t="s">
        <v>26981</v>
      </c>
      <c r="B3642" s="909" t="s">
        <v>26982</v>
      </c>
      <c r="C3642" s="985">
        <v>936</v>
      </c>
      <c r="D3642" s="1217">
        <f t="shared" si="61"/>
        <v>702</v>
      </c>
    </row>
    <row r="3643" spans="1:4" ht="14.4">
      <c r="A3643" s="909" t="s">
        <v>26983</v>
      </c>
      <c r="B3643" s="909" t="s">
        <v>26984</v>
      </c>
      <c r="C3643" s="985">
        <v>936</v>
      </c>
      <c r="D3643" s="1217">
        <f t="shared" si="61"/>
        <v>702</v>
      </c>
    </row>
    <row r="3644" spans="1:4" ht="14.4">
      <c r="A3644" s="909" t="s">
        <v>26985</v>
      </c>
      <c r="B3644" s="909" t="s">
        <v>26986</v>
      </c>
      <c r="C3644" s="985">
        <v>936</v>
      </c>
      <c r="D3644" s="1217">
        <f t="shared" si="61"/>
        <v>702</v>
      </c>
    </row>
    <row r="3645" spans="1:4" ht="14.4">
      <c r="A3645" s="909" t="s">
        <v>26987</v>
      </c>
      <c r="B3645" s="909" t="s">
        <v>26988</v>
      </c>
      <c r="C3645" s="985">
        <v>936</v>
      </c>
      <c r="D3645" s="1217">
        <f t="shared" si="61"/>
        <v>702</v>
      </c>
    </row>
    <row r="3646" spans="1:4" ht="14.4">
      <c r="A3646" s="909" t="s">
        <v>26989</v>
      </c>
      <c r="B3646" s="909" t="s">
        <v>26990</v>
      </c>
      <c r="C3646" s="985">
        <v>936</v>
      </c>
      <c r="D3646" s="1217">
        <f t="shared" si="61"/>
        <v>702</v>
      </c>
    </row>
    <row r="3647" spans="1:4" ht="14.4">
      <c r="A3647" s="909" t="s">
        <v>26991</v>
      </c>
      <c r="B3647" s="909" t="s">
        <v>26992</v>
      </c>
      <c r="C3647" s="985">
        <v>936</v>
      </c>
      <c r="D3647" s="1217">
        <f t="shared" si="61"/>
        <v>702</v>
      </c>
    </row>
    <row r="3648" spans="1:4" ht="14.4">
      <c r="A3648" s="909" t="s">
        <v>26993</v>
      </c>
      <c r="B3648" s="909" t="s">
        <v>26994</v>
      </c>
      <c r="C3648" s="985">
        <v>936</v>
      </c>
      <c r="D3648" s="1217">
        <f t="shared" si="61"/>
        <v>702</v>
      </c>
    </row>
    <row r="3649" spans="1:4" ht="14.4">
      <c r="A3649" s="909" t="s">
        <v>26995</v>
      </c>
      <c r="B3649" s="909" t="s">
        <v>26996</v>
      </c>
      <c r="C3649" s="985">
        <v>472</v>
      </c>
      <c r="D3649" s="1217">
        <f t="shared" si="61"/>
        <v>354</v>
      </c>
    </row>
    <row r="3650" spans="1:4" ht="14.4">
      <c r="A3650" s="909" t="s">
        <v>26997</v>
      </c>
      <c r="B3650" s="909" t="s">
        <v>26998</v>
      </c>
      <c r="C3650" s="985">
        <v>534</v>
      </c>
      <c r="D3650" s="1217">
        <f t="shared" si="61"/>
        <v>400.5</v>
      </c>
    </row>
    <row r="3651" spans="1:4" ht="14.4">
      <c r="A3651" s="909" t="s">
        <v>26999</v>
      </c>
      <c r="B3651" s="909" t="s">
        <v>27000</v>
      </c>
      <c r="C3651" s="985">
        <v>936</v>
      </c>
      <c r="D3651" s="1217">
        <f t="shared" si="61"/>
        <v>702</v>
      </c>
    </row>
    <row r="3652" spans="1:4" ht="14.4">
      <c r="A3652" s="909" t="s">
        <v>27001</v>
      </c>
      <c r="B3652" s="909" t="s">
        <v>27002</v>
      </c>
      <c r="C3652" s="985">
        <v>936</v>
      </c>
      <c r="D3652" s="1217">
        <f t="shared" si="61"/>
        <v>702</v>
      </c>
    </row>
    <row r="3653" spans="1:4" ht="14.4">
      <c r="A3653" s="909" t="s">
        <v>27003</v>
      </c>
      <c r="B3653" s="909" t="s">
        <v>27004</v>
      </c>
      <c r="C3653" s="985">
        <v>936</v>
      </c>
      <c r="D3653" s="1217">
        <f t="shared" si="61"/>
        <v>702</v>
      </c>
    </row>
    <row r="3654" spans="1:4" ht="14.4">
      <c r="A3654" s="909" t="s">
        <v>27005</v>
      </c>
      <c r="B3654" s="909" t="s">
        <v>27006</v>
      </c>
      <c r="C3654" s="985">
        <v>936</v>
      </c>
      <c r="D3654" s="1217">
        <f t="shared" si="61"/>
        <v>702</v>
      </c>
    </row>
    <row r="3655" spans="1:4" ht="14.4">
      <c r="A3655" s="909" t="s">
        <v>27007</v>
      </c>
      <c r="B3655" s="909" t="s">
        <v>27008</v>
      </c>
      <c r="C3655" s="985">
        <v>936</v>
      </c>
      <c r="D3655" s="1217">
        <f t="shared" si="61"/>
        <v>702</v>
      </c>
    </row>
    <row r="3656" spans="1:4" ht="14.4">
      <c r="A3656" s="909" t="s">
        <v>27009</v>
      </c>
      <c r="B3656" s="909" t="s">
        <v>27010</v>
      </c>
      <c r="C3656" s="985">
        <v>912</v>
      </c>
      <c r="D3656" s="1217">
        <f t="shared" si="61"/>
        <v>684</v>
      </c>
    </row>
    <row r="3657" spans="1:4" ht="14.4">
      <c r="A3657" s="909" t="s">
        <v>27011</v>
      </c>
      <c r="B3657" s="909" t="s">
        <v>27012</v>
      </c>
      <c r="C3657" s="985">
        <v>912</v>
      </c>
      <c r="D3657" s="1217">
        <f t="shared" si="61"/>
        <v>684</v>
      </c>
    </row>
    <row r="3658" spans="1:4" ht="14.4">
      <c r="A3658" s="909" t="s">
        <v>27013</v>
      </c>
      <c r="B3658" s="909" t="s">
        <v>27014</v>
      </c>
      <c r="C3658" s="985">
        <v>912</v>
      </c>
      <c r="D3658" s="1217">
        <f t="shared" si="61"/>
        <v>684</v>
      </c>
    </row>
    <row r="3659" spans="1:4" ht="14.4">
      <c r="A3659" s="909" t="s">
        <v>27015</v>
      </c>
      <c r="B3659" s="909" t="s">
        <v>27016</v>
      </c>
      <c r="C3659" s="985">
        <v>912</v>
      </c>
      <c r="D3659" s="1217">
        <f t="shared" si="61"/>
        <v>684</v>
      </c>
    </row>
    <row r="3660" spans="1:4" ht="14.4">
      <c r="A3660" s="909" t="s">
        <v>27017</v>
      </c>
      <c r="B3660" s="909" t="s">
        <v>27018</v>
      </c>
      <c r="C3660" s="985">
        <v>912</v>
      </c>
      <c r="D3660" s="1217">
        <f t="shared" si="61"/>
        <v>684</v>
      </c>
    </row>
    <row r="3661" spans="1:4" ht="14.4">
      <c r="A3661" s="909" t="s">
        <v>27019</v>
      </c>
      <c r="B3661" s="909" t="s">
        <v>27020</v>
      </c>
      <c r="C3661" s="985">
        <v>912</v>
      </c>
      <c r="D3661" s="1217">
        <f t="shared" ref="D3661:D3724" si="62">C3661*0.75</f>
        <v>684</v>
      </c>
    </row>
    <row r="3662" spans="1:4" ht="14.4">
      <c r="A3662" s="909" t="s">
        <v>27021</v>
      </c>
      <c r="B3662" s="909" t="s">
        <v>27022</v>
      </c>
      <c r="C3662" s="985">
        <v>912</v>
      </c>
      <c r="D3662" s="1217">
        <f t="shared" si="62"/>
        <v>684</v>
      </c>
    </row>
    <row r="3663" spans="1:4" ht="14.4">
      <c r="A3663" s="909" t="s">
        <v>27023</v>
      </c>
      <c r="B3663" s="909" t="s">
        <v>27024</v>
      </c>
      <c r="C3663" s="985">
        <v>912</v>
      </c>
      <c r="D3663" s="1217">
        <f t="shared" si="62"/>
        <v>684</v>
      </c>
    </row>
    <row r="3664" spans="1:4" ht="14.4">
      <c r="A3664" s="909" t="s">
        <v>27025</v>
      </c>
      <c r="B3664" s="909" t="s">
        <v>27026</v>
      </c>
      <c r="C3664" s="985">
        <v>912</v>
      </c>
      <c r="D3664" s="1217">
        <f t="shared" si="62"/>
        <v>684</v>
      </c>
    </row>
    <row r="3665" spans="1:4" ht="14.4">
      <c r="A3665" s="909" t="s">
        <v>27027</v>
      </c>
      <c r="B3665" s="909" t="s">
        <v>27028</v>
      </c>
      <c r="C3665" s="985">
        <v>912</v>
      </c>
      <c r="D3665" s="1217">
        <f t="shared" si="62"/>
        <v>684</v>
      </c>
    </row>
    <row r="3666" spans="1:4" ht="14.4">
      <c r="A3666" s="909" t="s">
        <v>27029</v>
      </c>
      <c r="B3666" s="909" t="s">
        <v>27030</v>
      </c>
      <c r="C3666" s="985">
        <v>912</v>
      </c>
      <c r="D3666" s="1217">
        <f t="shared" si="62"/>
        <v>684</v>
      </c>
    </row>
    <row r="3667" spans="1:4" ht="14.4">
      <c r="A3667" s="909" t="s">
        <v>27031</v>
      </c>
      <c r="B3667" s="909" t="s">
        <v>27032</v>
      </c>
      <c r="C3667" s="985">
        <v>912</v>
      </c>
      <c r="D3667" s="1217">
        <f t="shared" si="62"/>
        <v>684</v>
      </c>
    </row>
    <row r="3668" spans="1:4" ht="14.4">
      <c r="A3668" s="909" t="s">
        <v>27033</v>
      </c>
      <c r="B3668" s="909" t="s">
        <v>27034</v>
      </c>
      <c r="C3668" s="985">
        <v>912</v>
      </c>
      <c r="D3668" s="1217">
        <f t="shared" si="62"/>
        <v>684</v>
      </c>
    </row>
    <row r="3669" spans="1:4" ht="14.4">
      <c r="A3669" s="909" t="s">
        <v>27035</v>
      </c>
      <c r="B3669" s="909" t="s">
        <v>27036</v>
      </c>
      <c r="C3669" s="985">
        <v>912</v>
      </c>
      <c r="D3669" s="1217">
        <f t="shared" si="62"/>
        <v>684</v>
      </c>
    </row>
    <row r="3670" spans="1:4" ht="14.4">
      <c r="A3670" s="909" t="s">
        <v>27037</v>
      </c>
      <c r="B3670" s="909" t="s">
        <v>27038</v>
      </c>
      <c r="C3670" s="985">
        <v>912</v>
      </c>
      <c r="D3670" s="1217">
        <f t="shared" si="62"/>
        <v>684</v>
      </c>
    </row>
    <row r="3671" spans="1:4" ht="14.4">
      <c r="A3671" s="909" t="s">
        <v>27039</v>
      </c>
      <c r="B3671" s="909" t="s">
        <v>27040</v>
      </c>
      <c r="C3671" s="985">
        <v>1020</v>
      </c>
      <c r="D3671" s="1217">
        <f t="shared" si="62"/>
        <v>765</v>
      </c>
    </row>
    <row r="3672" spans="1:4" ht="14.4">
      <c r="A3672" s="909" t="s">
        <v>27041</v>
      </c>
      <c r="B3672" s="909" t="s">
        <v>27042</v>
      </c>
      <c r="C3672" s="985">
        <v>1020</v>
      </c>
      <c r="D3672" s="1217">
        <f t="shared" si="62"/>
        <v>765</v>
      </c>
    </row>
    <row r="3673" spans="1:4" ht="14.4">
      <c r="A3673" s="909" t="s">
        <v>27043</v>
      </c>
      <c r="B3673" s="909" t="s">
        <v>27044</v>
      </c>
      <c r="C3673" s="985">
        <v>1020</v>
      </c>
      <c r="D3673" s="1217">
        <f t="shared" si="62"/>
        <v>765</v>
      </c>
    </row>
    <row r="3674" spans="1:4" ht="14.4">
      <c r="A3674" s="909" t="s">
        <v>27045</v>
      </c>
      <c r="B3674" s="909" t="s">
        <v>27046</v>
      </c>
      <c r="C3674" s="985">
        <v>1020</v>
      </c>
      <c r="D3674" s="1217">
        <f t="shared" si="62"/>
        <v>765</v>
      </c>
    </row>
    <row r="3675" spans="1:4" ht="14.4">
      <c r="A3675" s="909" t="s">
        <v>27047</v>
      </c>
      <c r="B3675" s="909" t="s">
        <v>27048</v>
      </c>
      <c r="C3675" s="985">
        <v>1020</v>
      </c>
      <c r="D3675" s="1217">
        <f t="shared" si="62"/>
        <v>765</v>
      </c>
    </row>
    <row r="3676" spans="1:4" ht="14.4">
      <c r="A3676" s="909" t="s">
        <v>27049</v>
      </c>
      <c r="B3676" s="909" t="s">
        <v>27050</v>
      </c>
      <c r="C3676" s="985">
        <v>1040</v>
      </c>
      <c r="D3676" s="1217">
        <f t="shared" si="62"/>
        <v>780</v>
      </c>
    </row>
    <row r="3677" spans="1:4" ht="14.4">
      <c r="A3677" s="909" t="s">
        <v>27051</v>
      </c>
      <c r="B3677" s="909" t="s">
        <v>27052</v>
      </c>
      <c r="C3677" s="985">
        <v>1040</v>
      </c>
      <c r="D3677" s="1217">
        <f t="shared" si="62"/>
        <v>780</v>
      </c>
    </row>
    <row r="3678" spans="1:4" ht="14.4">
      <c r="A3678" s="909" t="s">
        <v>27053</v>
      </c>
      <c r="B3678" s="909" t="s">
        <v>27054</v>
      </c>
      <c r="C3678" s="985">
        <v>1040</v>
      </c>
      <c r="D3678" s="1217">
        <f t="shared" si="62"/>
        <v>780</v>
      </c>
    </row>
    <row r="3679" spans="1:4" ht="14.4">
      <c r="A3679" s="909" t="s">
        <v>27055</v>
      </c>
      <c r="B3679" s="909" t="s">
        <v>27056</v>
      </c>
      <c r="C3679" s="985">
        <v>1040</v>
      </c>
      <c r="D3679" s="1217">
        <f t="shared" si="62"/>
        <v>780</v>
      </c>
    </row>
    <row r="3680" spans="1:4" ht="14.4">
      <c r="A3680" s="909" t="s">
        <v>27057</v>
      </c>
      <c r="B3680" s="909" t="s">
        <v>27058</v>
      </c>
      <c r="C3680" s="985">
        <v>1040</v>
      </c>
      <c r="D3680" s="1217">
        <f t="shared" si="62"/>
        <v>780</v>
      </c>
    </row>
    <row r="3681" spans="1:4" ht="14.4">
      <c r="A3681" s="909" t="s">
        <v>27059</v>
      </c>
      <c r="B3681" s="909" t="s">
        <v>27060</v>
      </c>
      <c r="C3681" s="985">
        <v>1040</v>
      </c>
      <c r="D3681" s="1217">
        <f t="shared" si="62"/>
        <v>780</v>
      </c>
    </row>
    <row r="3682" spans="1:4" ht="14.4">
      <c r="A3682" s="909" t="s">
        <v>27061</v>
      </c>
      <c r="B3682" s="909" t="s">
        <v>27062</v>
      </c>
      <c r="C3682" s="985">
        <v>1040</v>
      </c>
      <c r="D3682" s="1217">
        <f t="shared" si="62"/>
        <v>780</v>
      </c>
    </row>
    <row r="3683" spans="1:4" ht="14.4">
      <c r="A3683" s="909" t="s">
        <v>27063</v>
      </c>
      <c r="B3683" s="909" t="s">
        <v>27064</v>
      </c>
      <c r="C3683" s="985">
        <v>1040</v>
      </c>
      <c r="D3683" s="1217">
        <f t="shared" si="62"/>
        <v>780</v>
      </c>
    </row>
    <row r="3684" spans="1:4" ht="14.4">
      <c r="A3684" s="909" t="s">
        <v>27065</v>
      </c>
      <c r="B3684" s="909" t="s">
        <v>27066</v>
      </c>
      <c r="C3684" s="985">
        <v>1040</v>
      </c>
      <c r="D3684" s="1217">
        <f t="shared" si="62"/>
        <v>780</v>
      </c>
    </row>
    <row r="3685" spans="1:4" ht="14.4">
      <c r="A3685" s="909" t="s">
        <v>27067</v>
      </c>
      <c r="B3685" s="909" t="s">
        <v>27068</v>
      </c>
      <c r="C3685" s="985">
        <v>1040</v>
      </c>
      <c r="D3685" s="1217">
        <f t="shared" si="62"/>
        <v>780</v>
      </c>
    </row>
    <row r="3686" spans="1:4" ht="14.4">
      <c r="A3686" s="909" t="s">
        <v>27069</v>
      </c>
      <c r="B3686" s="909" t="s">
        <v>27070</v>
      </c>
      <c r="C3686" s="985">
        <v>1040</v>
      </c>
      <c r="D3686" s="1217">
        <f t="shared" si="62"/>
        <v>780</v>
      </c>
    </row>
    <row r="3687" spans="1:4" ht="14.4">
      <c r="A3687" s="909" t="s">
        <v>27071</v>
      </c>
      <c r="B3687" s="909" t="s">
        <v>27072</v>
      </c>
      <c r="C3687" s="985">
        <v>1040</v>
      </c>
      <c r="D3687" s="1217">
        <f t="shared" si="62"/>
        <v>780</v>
      </c>
    </row>
    <row r="3688" spans="1:4" ht="14.4">
      <c r="A3688" s="909" t="s">
        <v>27073</v>
      </c>
      <c r="B3688" s="909" t="s">
        <v>27074</v>
      </c>
      <c r="C3688" s="985">
        <v>1040</v>
      </c>
      <c r="D3688" s="1217">
        <f t="shared" si="62"/>
        <v>780</v>
      </c>
    </row>
    <row r="3689" spans="1:4" ht="14.4">
      <c r="A3689" s="909" t="s">
        <v>27075</v>
      </c>
      <c r="B3689" s="909" t="s">
        <v>27076</v>
      </c>
      <c r="C3689" s="985">
        <v>1040</v>
      </c>
      <c r="D3689" s="1217">
        <f t="shared" si="62"/>
        <v>780</v>
      </c>
    </row>
    <row r="3690" spans="1:4" ht="14.4">
      <c r="A3690" s="909" t="s">
        <v>27077</v>
      </c>
      <c r="B3690" s="909" t="s">
        <v>27078</v>
      </c>
      <c r="C3690" s="985">
        <v>1040</v>
      </c>
      <c r="D3690" s="1217">
        <f t="shared" si="62"/>
        <v>780</v>
      </c>
    </row>
    <row r="3691" spans="1:4" ht="14.4">
      <c r="A3691" s="909" t="s">
        <v>27079</v>
      </c>
      <c r="B3691" s="909" t="s">
        <v>27080</v>
      </c>
      <c r="C3691" s="985">
        <v>1040</v>
      </c>
      <c r="D3691" s="1217">
        <f t="shared" si="62"/>
        <v>780</v>
      </c>
    </row>
    <row r="3692" spans="1:4" ht="14.4">
      <c r="A3692" s="909" t="s">
        <v>27081</v>
      </c>
      <c r="B3692" s="909" t="s">
        <v>27082</v>
      </c>
      <c r="C3692" s="985">
        <v>1020</v>
      </c>
      <c r="D3692" s="1217">
        <f t="shared" si="62"/>
        <v>765</v>
      </c>
    </row>
    <row r="3693" spans="1:4" ht="14.4">
      <c r="A3693" s="909" t="s">
        <v>27083</v>
      </c>
      <c r="B3693" s="909" t="s">
        <v>27084</v>
      </c>
      <c r="C3693" s="985">
        <v>1817</v>
      </c>
      <c r="D3693" s="1217">
        <f t="shared" si="62"/>
        <v>1362.75</v>
      </c>
    </row>
    <row r="3694" spans="1:4" ht="14.4">
      <c r="A3694" s="909" t="s">
        <v>27085</v>
      </c>
      <c r="B3694" s="909" t="s">
        <v>27086</v>
      </c>
      <c r="C3694" s="985">
        <v>1312</v>
      </c>
      <c r="D3694" s="1217">
        <f t="shared" si="62"/>
        <v>984</v>
      </c>
    </row>
    <row r="3695" spans="1:4" ht="14.4">
      <c r="A3695" s="909" t="s">
        <v>27087</v>
      </c>
      <c r="B3695" s="909" t="s">
        <v>27088</v>
      </c>
      <c r="C3695" s="985">
        <v>1312</v>
      </c>
      <c r="D3695" s="1217">
        <f t="shared" si="62"/>
        <v>984</v>
      </c>
    </row>
    <row r="3696" spans="1:4" ht="14.4">
      <c r="A3696" s="909" t="s">
        <v>27089</v>
      </c>
      <c r="B3696" s="909" t="s">
        <v>27090</v>
      </c>
      <c r="C3696" s="985">
        <v>1312</v>
      </c>
      <c r="D3696" s="1217">
        <f t="shared" si="62"/>
        <v>984</v>
      </c>
    </row>
    <row r="3697" spans="1:4" ht="14.4">
      <c r="A3697" s="909" t="s">
        <v>27091</v>
      </c>
      <c r="B3697" s="909" t="s">
        <v>27092</v>
      </c>
      <c r="C3697" s="985">
        <v>1312</v>
      </c>
      <c r="D3697" s="1217">
        <f t="shared" si="62"/>
        <v>984</v>
      </c>
    </row>
    <row r="3698" spans="1:4" ht="14.4">
      <c r="A3698" s="909" t="s">
        <v>27093</v>
      </c>
      <c r="B3698" s="909" t="s">
        <v>27094</v>
      </c>
      <c r="C3698" s="985">
        <v>1312</v>
      </c>
      <c r="D3698" s="1217">
        <f t="shared" si="62"/>
        <v>984</v>
      </c>
    </row>
    <row r="3699" spans="1:4" ht="14.4">
      <c r="A3699" s="909" t="s">
        <v>27095</v>
      </c>
      <c r="B3699" s="909" t="s">
        <v>27096</v>
      </c>
      <c r="C3699" s="985">
        <v>1312</v>
      </c>
      <c r="D3699" s="1217">
        <f t="shared" si="62"/>
        <v>984</v>
      </c>
    </row>
    <row r="3700" spans="1:4" ht="14.4">
      <c r="A3700" s="909" t="s">
        <v>27097</v>
      </c>
      <c r="B3700" s="909" t="s">
        <v>27098</v>
      </c>
      <c r="C3700" s="985">
        <v>1312</v>
      </c>
      <c r="D3700" s="1217">
        <f t="shared" si="62"/>
        <v>984</v>
      </c>
    </row>
    <row r="3701" spans="1:4" ht="14.4">
      <c r="A3701" s="909" t="s">
        <v>27099</v>
      </c>
      <c r="B3701" s="909" t="s">
        <v>27100</v>
      </c>
      <c r="C3701" s="985">
        <v>1312</v>
      </c>
      <c r="D3701" s="1217">
        <f t="shared" si="62"/>
        <v>984</v>
      </c>
    </row>
    <row r="3702" spans="1:4" ht="14.4">
      <c r="A3702" s="909" t="s">
        <v>27101</v>
      </c>
      <c r="B3702" s="909" t="s">
        <v>27102</v>
      </c>
      <c r="C3702" s="985">
        <v>1312</v>
      </c>
      <c r="D3702" s="1217">
        <f t="shared" si="62"/>
        <v>984</v>
      </c>
    </row>
    <row r="3703" spans="1:4" ht="14.4">
      <c r="A3703" s="909" t="s">
        <v>27103</v>
      </c>
      <c r="B3703" s="909" t="s">
        <v>27104</v>
      </c>
      <c r="C3703" s="985">
        <v>1312</v>
      </c>
      <c r="D3703" s="1217">
        <f t="shared" si="62"/>
        <v>984</v>
      </c>
    </row>
    <row r="3704" spans="1:4" ht="14.4">
      <c r="A3704" s="909" t="s">
        <v>27105</v>
      </c>
      <c r="B3704" s="909" t="s">
        <v>27106</v>
      </c>
      <c r="C3704" s="985">
        <v>1312</v>
      </c>
      <c r="D3704" s="1217">
        <f t="shared" si="62"/>
        <v>984</v>
      </c>
    </row>
    <row r="3705" spans="1:4" ht="14.4">
      <c r="A3705" s="909" t="s">
        <v>27107</v>
      </c>
      <c r="B3705" s="909" t="s">
        <v>27108</v>
      </c>
      <c r="C3705" s="985">
        <v>1312</v>
      </c>
      <c r="D3705" s="1217">
        <f t="shared" si="62"/>
        <v>984</v>
      </c>
    </row>
    <row r="3706" spans="1:4" ht="14.4">
      <c r="A3706" s="909" t="s">
        <v>27109</v>
      </c>
      <c r="B3706" s="909" t="s">
        <v>27110</v>
      </c>
      <c r="C3706" s="985">
        <v>1312</v>
      </c>
      <c r="D3706" s="1217">
        <f t="shared" si="62"/>
        <v>984</v>
      </c>
    </row>
    <row r="3707" spans="1:4" ht="14.4">
      <c r="A3707" s="909" t="s">
        <v>27111</v>
      </c>
      <c r="B3707" s="909" t="s">
        <v>27112</v>
      </c>
      <c r="C3707" s="985">
        <v>1312</v>
      </c>
      <c r="D3707" s="1217">
        <f t="shared" si="62"/>
        <v>984</v>
      </c>
    </row>
    <row r="3708" spans="1:4" ht="14.4">
      <c r="A3708" s="909" t="s">
        <v>27113</v>
      </c>
      <c r="B3708" s="909" t="s">
        <v>27114</v>
      </c>
      <c r="C3708" s="985">
        <v>1312</v>
      </c>
      <c r="D3708" s="1217">
        <f t="shared" si="62"/>
        <v>984</v>
      </c>
    </row>
    <row r="3709" spans="1:4" ht="14.4">
      <c r="A3709" s="909" t="s">
        <v>27115</v>
      </c>
      <c r="B3709" s="909" t="s">
        <v>27116</v>
      </c>
      <c r="C3709" s="985">
        <v>1312</v>
      </c>
      <c r="D3709" s="1217">
        <f t="shared" si="62"/>
        <v>984</v>
      </c>
    </row>
    <row r="3710" spans="1:4" ht="14.4">
      <c r="A3710" s="909" t="s">
        <v>27117</v>
      </c>
      <c r="B3710" s="909" t="s">
        <v>27118</v>
      </c>
      <c r="C3710" s="985">
        <v>1312</v>
      </c>
      <c r="D3710" s="1217">
        <f t="shared" si="62"/>
        <v>984</v>
      </c>
    </row>
    <row r="3711" spans="1:4" ht="14.4">
      <c r="A3711" s="909" t="s">
        <v>27119</v>
      </c>
      <c r="B3711" s="909" t="s">
        <v>27120</v>
      </c>
      <c r="C3711" s="985">
        <v>1312</v>
      </c>
      <c r="D3711" s="1217">
        <f t="shared" si="62"/>
        <v>984</v>
      </c>
    </row>
    <row r="3712" spans="1:4" ht="14.4">
      <c r="A3712" s="909" t="s">
        <v>27121</v>
      </c>
      <c r="B3712" s="909" t="s">
        <v>27122</v>
      </c>
      <c r="C3712" s="985">
        <v>1312</v>
      </c>
      <c r="D3712" s="1217">
        <f t="shared" si="62"/>
        <v>984</v>
      </c>
    </row>
    <row r="3713" spans="1:4" ht="14.4">
      <c r="A3713" s="909" t="s">
        <v>27123</v>
      </c>
      <c r="B3713" s="909" t="s">
        <v>27124</v>
      </c>
      <c r="C3713" s="985">
        <v>80</v>
      </c>
      <c r="D3713" s="1217">
        <f t="shared" si="62"/>
        <v>60</v>
      </c>
    </row>
    <row r="3714" spans="1:4" ht="14.4">
      <c r="A3714" s="909" t="s">
        <v>27125</v>
      </c>
      <c r="B3714" s="909" t="s">
        <v>27126</v>
      </c>
      <c r="C3714" s="985">
        <v>63</v>
      </c>
      <c r="D3714" s="1217">
        <f t="shared" si="62"/>
        <v>47.25</v>
      </c>
    </row>
    <row r="3715" spans="1:4" ht="14.4">
      <c r="A3715" s="909" t="s">
        <v>27127</v>
      </c>
      <c r="B3715" s="909" t="s">
        <v>27128</v>
      </c>
      <c r="C3715" s="985">
        <v>245</v>
      </c>
      <c r="D3715" s="1217">
        <f t="shared" si="62"/>
        <v>183.75</v>
      </c>
    </row>
    <row r="3716" spans="1:4" ht="14.4">
      <c r="A3716" s="909" t="s">
        <v>27129</v>
      </c>
      <c r="B3716" s="909" t="s">
        <v>27130</v>
      </c>
      <c r="C3716" s="985">
        <v>697</v>
      </c>
      <c r="D3716" s="1217">
        <f t="shared" si="62"/>
        <v>522.75</v>
      </c>
    </row>
    <row r="3717" spans="1:4" ht="14.4">
      <c r="A3717" s="909" t="s">
        <v>27131</v>
      </c>
      <c r="B3717" s="909" t="s">
        <v>27132</v>
      </c>
      <c r="C3717" s="985">
        <v>697</v>
      </c>
      <c r="D3717" s="1217">
        <f t="shared" si="62"/>
        <v>522.75</v>
      </c>
    </row>
    <row r="3718" spans="1:4" ht="14.4">
      <c r="A3718" s="909" t="s">
        <v>27133</v>
      </c>
      <c r="B3718" s="909" t="s">
        <v>27134</v>
      </c>
      <c r="C3718" s="985">
        <v>1420</v>
      </c>
      <c r="D3718" s="1217">
        <f t="shared" si="62"/>
        <v>1065</v>
      </c>
    </row>
    <row r="3719" spans="1:4" ht="14.4">
      <c r="A3719" s="909" t="s">
        <v>27135</v>
      </c>
      <c r="B3719" s="909" t="s">
        <v>27136</v>
      </c>
      <c r="C3719" s="985">
        <v>1420</v>
      </c>
      <c r="D3719" s="1217">
        <f t="shared" si="62"/>
        <v>1065</v>
      </c>
    </row>
    <row r="3720" spans="1:4" ht="14.4">
      <c r="A3720" s="909" t="s">
        <v>27137</v>
      </c>
      <c r="B3720" s="909" t="s">
        <v>27138</v>
      </c>
      <c r="C3720" s="985">
        <v>1420</v>
      </c>
      <c r="D3720" s="1217">
        <f t="shared" si="62"/>
        <v>1065</v>
      </c>
    </row>
    <row r="3721" spans="1:4" ht="14.4">
      <c r="A3721" s="909" t="s">
        <v>27139</v>
      </c>
      <c r="B3721" s="909" t="s">
        <v>27140</v>
      </c>
      <c r="C3721" s="985">
        <v>1420</v>
      </c>
      <c r="D3721" s="1217">
        <f t="shared" si="62"/>
        <v>1065</v>
      </c>
    </row>
    <row r="3722" spans="1:4" ht="14.4">
      <c r="A3722" s="909" t="s">
        <v>27141</v>
      </c>
      <c r="B3722" s="909" t="s">
        <v>27142</v>
      </c>
      <c r="C3722" s="985">
        <v>1420</v>
      </c>
      <c r="D3722" s="1217">
        <f t="shared" si="62"/>
        <v>1065</v>
      </c>
    </row>
    <row r="3723" spans="1:4" ht="14.4">
      <c r="A3723" s="909" t="s">
        <v>27143</v>
      </c>
      <c r="B3723" s="909" t="s">
        <v>27144</v>
      </c>
      <c r="C3723" s="985">
        <v>1420</v>
      </c>
      <c r="D3723" s="1217">
        <f t="shared" si="62"/>
        <v>1065</v>
      </c>
    </row>
    <row r="3724" spans="1:4" ht="14.4">
      <c r="A3724" s="909" t="s">
        <v>27145</v>
      </c>
      <c r="B3724" s="909" t="s">
        <v>27146</v>
      </c>
      <c r="C3724" s="985">
        <v>1420</v>
      </c>
      <c r="D3724" s="1217">
        <f t="shared" si="62"/>
        <v>1065</v>
      </c>
    </row>
    <row r="3725" spans="1:4" ht="14.4">
      <c r="A3725" s="909" t="s">
        <v>27147</v>
      </c>
      <c r="B3725" s="909" t="s">
        <v>27148</v>
      </c>
      <c r="C3725" s="985">
        <v>1420</v>
      </c>
      <c r="D3725" s="1217">
        <f t="shared" ref="D3725:D3788" si="63">C3725*0.75</f>
        <v>1065</v>
      </c>
    </row>
    <row r="3726" spans="1:4" ht="14.4">
      <c r="A3726" s="909" t="s">
        <v>27149</v>
      </c>
      <c r="B3726" s="909" t="s">
        <v>27150</v>
      </c>
      <c r="C3726" s="985">
        <v>1420</v>
      </c>
      <c r="D3726" s="1217">
        <f t="shared" si="63"/>
        <v>1065</v>
      </c>
    </row>
    <row r="3727" spans="1:4" ht="14.4">
      <c r="A3727" s="909" t="s">
        <v>27151</v>
      </c>
      <c r="B3727" s="909" t="s">
        <v>27152</v>
      </c>
      <c r="C3727" s="985">
        <v>1420</v>
      </c>
      <c r="D3727" s="1217">
        <f t="shared" si="63"/>
        <v>1065</v>
      </c>
    </row>
    <row r="3728" spans="1:4" ht="14.4">
      <c r="A3728" s="909" t="s">
        <v>27153</v>
      </c>
      <c r="B3728" s="909" t="s">
        <v>27154</v>
      </c>
      <c r="C3728" s="985">
        <v>1420</v>
      </c>
      <c r="D3728" s="1217">
        <f t="shared" si="63"/>
        <v>1065</v>
      </c>
    </row>
    <row r="3729" spans="1:4" ht="14.4">
      <c r="A3729" s="909" t="s">
        <v>27155</v>
      </c>
      <c r="B3729" s="909" t="s">
        <v>27156</v>
      </c>
      <c r="C3729" s="985">
        <v>1420</v>
      </c>
      <c r="D3729" s="1217">
        <f t="shared" si="63"/>
        <v>1065</v>
      </c>
    </row>
    <row r="3730" spans="1:4" ht="14.4">
      <c r="A3730" s="909" t="s">
        <v>27157</v>
      </c>
      <c r="B3730" s="909" t="s">
        <v>27158</v>
      </c>
      <c r="C3730" s="985">
        <v>1420</v>
      </c>
      <c r="D3730" s="1217">
        <f t="shared" si="63"/>
        <v>1065</v>
      </c>
    </row>
    <row r="3731" spans="1:4" ht="14.4">
      <c r="A3731" s="909" t="s">
        <v>27159</v>
      </c>
      <c r="B3731" s="909" t="s">
        <v>27160</v>
      </c>
      <c r="C3731" s="985">
        <v>1420</v>
      </c>
      <c r="D3731" s="1217">
        <f t="shared" si="63"/>
        <v>1065</v>
      </c>
    </row>
    <row r="3732" spans="1:4" ht="14.4">
      <c r="A3732" s="909" t="s">
        <v>27161</v>
      </c>
      <c r="B3732" s="909" t="s">
        <v>27162</v>
      </c>
      <c r="C3732" s="985">
        <v>1420</v>
      </c>
      <c r="D3732" s="1217">
        <f t="shared" si="63"/>
        <v>1065</v>
      </c>
    </row>
    <row r="3733" spans="1:4" ht="14.4">
      <c r="A3733" s="909" t="s">
        <v>27163</v>
      </c>
      <c r="B3733" s="909" t="s">
        <v>27164</v>
      </c>
      <c r="C3733" s="985">
        <v>1420</v>
      </c>
      <c r="D3733" s="1217">
        <f t="shared" si="63"/>
        <v>1065</v>
      </c>
    </row>
    <row r="3734" spans="1:4" ht="14.4">
      <c r="A3734" s="909" t="s">
        <v>27165</v>
      </c>
      <c r="B3734" s="909" t="s">
        <v>27166</v>
      </c>
      <c r="C3734" s="985">
        <v>1420</v>
      </c>
      <c r="D3734" s="1217">
        <f t="shared" si="63"/>
        <v>1065</v>
      </c>
    </row>
    <row r="3735" spans="1:4" ht="14.4">
      <c r="A3735" s="909" t="s">
        <v>27167</v>
      </c>
      <c r="B3735" s="909" t="s">
        <v>27168</v>
      </c>
      <c r="C3735" s="985">
        <v>1420</v>
      </c>
      <c r="D3735" s="1217">
        <f t="shared" si="63"/>
        <v>1065</v>
      </c>
    </row>
    <row r="3736" spans="1:4" ht="14.4">
      <c r="A3736" s="909" t="s">
        <v>27169</v>
      </c>
      <c r="B3736" s="909" t="s">
        <v>27170</v>
      </c>
      <c r="C3736" s="985">
        <v>1420</v>
      </c>
      <c r="D3736" s="1217">
        <f t="shared" si="63"/>
        <v>1065</v>
      </c>
    </row>
    <row r="3737" spans="1:4" ht="14.4">
      <c r="A3737" s="909" t="s">
        <v>27171</v>
      </c>
      <c r="B3737" s="909" t="s">
        <v>27172</v>
      </c>
      <c r="C3737" s="985">
        <v>1420</v>
      </c>
      <c r="D3737" s="1217">
        <f t="shared" si="63"/>
        <v>1065</v>
      </c>
    </row>
    <row r="3738" spans="1:4" ht="14.4">
      <c r="A3738" s="909" t="s">
        <v>27173</v>
      </c>
      <c r="B3738" s="909" t="s">
        <v>27174</v>
      </c>
      <c r="C3738" s="985">
        <v>1420</v>
      </c>
      <c r="D3738" s="1217">
        <f t="shared" si="63"/>
        <v>1065</v>
      </c>
    </row>
    <row r="3739" spans="1:4" ht="14.4">
      <c r="A3739" s="909" t="s">
        <v>27175</v>
      </c>
      <c r="B3739" s="909" t="s">
        <v>27176</v>
      </c>
      <c r="C3739" s="985">
        <v>1420</v>
      </c>
      <c r="D3739" s="1217">
        <f t="shared" si="63"/>
        <v>1065</v>
      </c>
    </row>
    <row r="3740" spans="1:4" ht="14.4">
      <c r="A3740" s="909" t="s">
        <v>27177</v>
      </c>
      <c r="B3740" s="909" t="s">
        <v>27178</v>
      </c>
      <c r="C3740" s="985">
        <v>1420</v>
      </c>
      <c r="D3740" s="1217">
        <f t="shared" si="63"/>
        <v>1065</v>
      </c>
    </row>
    <row r="3741" spans="1:4" ht="14.4">
      <c r="A3741" s="909" t="s">
        <v>27179</v>
      </c>
      <c r="B3741" s="909" t="s">
        <v>27180</v>
      </c>
      <c r="C3741" s="985">
        <v>1420</v>
      </c>
      <c r="D3741" s="1217">
        <f t="shared" si="63"/>
        <v>1065</v>
      </c>
    </row>
    <row r="3742" spans="1:4" ht="14.4">
      <c r="A3742" s="909" t="s">
        <v>27181</v>
      </c>
      <c r="B3742" s="909" t="s">
        <v>27182</v>
      </c>
      <c r="C3742" s="985">
        <v>1420</v>
      </c>
      <c r="D3742" s="1217">
        <f t="shared" si="63"/>
        <v>1065</v>
      </c>
    </row>
    <row r="3743" spans="1:4" ht="14.4">
      <c r="A3743" s="909" t="s">
        <v>27183</v>
      </c>
      <c r="B3743" s="909" t="s">
        <v>27184</v>
      </c>
      <c r="C3743" s="985">
        <v>1420</v>
      </c>
      <c r="D3743" s="1217">
        <f t="shared" si="63"/>
        <v>1065</v>
      </c>
    </row>
    <row r="3744" spans="1:4" ht="14.4">
      <c r="A3744" s="909" t="s">
        <v>27185</v>
      </c>
      <c r="B3744" s="909" t="s">
        <v>27186</v>
      </c>
      <c r="C3744" s="985">
        <v>1420</v>
      </c>
      <c r="D3744" s="1217">
        <f t="shared" si="63"/>
        <v>1065</v>
      </c>
    </row>
    <row r="3745" spans="1:4" ht="14.4">
      <c r="A3745" s="909" t="s">
        <v>27187</v>
      </c>
      <c r="B3745" s="909" t="s">
        <v>27188</v>
      </c>
      <c r="C3745" s="985">
        <v>1420</v>
      </c>
      <c r="D3745" s="1217">
        <f t="shared" si="63"/>
        <v>1065</v>
      </c>
    </row>
    <row r="3746" spans="1:4" ht="14.4">
      <c r="A3746" s="909" t="s">
        <v>27189</v>
      </c>
      <c r="B3746" s="909" t="s">
        <v>27190</v>
      </c>
      <c r="C3746" s="985">
        <v>1420</v>
      </c>
      <c r="D3746" s="1217">
        <f t="shared" si="63"/>
        <v>1065</v>
      </c>
    </row>
    <row r="3747" spans="1:4" ht="14.4">
      <c r="A3747" s="909" t="s">
        <v>27191</v>
      </c>
      <c r="B3747" s="909" t="s">
        <v>27192</v>
      </c>
      <c r="C3747" s="985">
        <v>1420</v>
      </c>
      <c r="D3747" s="1217">
        <f t="shared" si="63"/>
        <v>1065</v>
      </c>
    </row>
    <row r="3748" spans="1:4" ht="14.4">
      <c r="A3748" s="909" t="s">
        <v>27193</v>
      </c>
      <c r="B3748" s="909" t="s">
        <v>27194</v>
      </c>
      <c r="C3748" s="985">
        <v>1420</v>
      </c>
      <c r="D3748" s="1217">
        <f t="shared" si="63"/>
        <v>1065</v>
      </c>
    </row>
    <row r="3749" spans="1:4" ht="14.4">
      <c r="A3749" s="909" t="s">
        <v>27195</v>
      </c>
      <c r="B3749" s="909" t="s">
        <v>27196</v>
      </c>
      <c r="C3749" s="985">
        <v>1420</v>
      </c>
      <c r="D3749" s="1217">
        <f t="shared" si="63"/>
        <v>1065</v>
      </c>
    </row>
    <row r="3750" spans="1:4" ht="14.4">
      <c r="A3750" s="909" t="s">
        <v>27197</v>
      </c>
      <c r="B3750" s="909" t="s">
        <v>27198</v>
      </c>
      <c r="C3750" s="985">
        <v>1420</v>
      </c>
      <c r="D3750" s="1217">
        <f t="shared" si="63"/>
        <v>1065</v>
      </c>
    </row>
    <row r="3751" spans="1:4" ht="14.4">
      <c r="A3751" s="909" t="s">
        <v>27199</v>
      </c>
      <c r="B3751" s="909" t="s">
        <v>27200</v>
      </c>
      <c r="C3751" s="985">
        <v>1420</v>
      </c>
      <c r="D3751" s="1217">
        <f t="shared" si="63"/>
        <v>1065</v>
      </c>
    </row>
    <row r="3752" spans="1:4" ht="14.4">
      <c r="A3752" s="909" t="s">
        <v>27201</v>
      </c>
      <c r="B3752" s="909" t="s">
        <v>27202</v>
      </c>
      <c r="C3752" s="985">
        <v>198</v>
      </c>
      <c r="D3752" s="1217">
        <f t="shared" si="63"/>
        <v>148.5</v>
      </c>
    </row>
    <row r="3753" spans="1:4" ht="14.4">
      <c r="A3753" s="909" t="s">
        <v>27203</v>
      </c>
      <c r="B3753" s="909" t="s">
        <v>27204</v>
      </c>
      <c r="C3753" s="985">
        <v>217</v>
      </c>
      <c r="D3753" s="1217">
        <f t="shared" si="63"/>
        <v>162.75</v>
      </c>
    </row>
    <row r="3754" spans="1:4" ht="14.4">
      <c r="A3754" s="909" t="s">
        <v>27205</v>
      </c>
      <c r="B3754" s="909" t="s">
        <v>27206</v>
      </c>
      <c r="C3754" s="985">
        <v>231</v>
      </c>
      <c r="D3754" s="1217">
        <f t="shared" si="63"/>
        <v>173.25</v>
      </c>
    </row>
    <row r="3755" spans="1:4" ht="14.4">
      <c r="A3755" s="909" t="s">
        <v>27207</v>
      </c>
      <c r="B3755" s="909" t="s">
        <v>27208</v>
      </c>
      <c r="C3755" s="985">
        <v>283</v>
      </c>
      <c r="D3755" s="1217">
        <f t="shared" si="63"/>
        <v>212.25</v>
      </c>
    </row>
    <row r="3756" spans="1:4" ht="14.4">
      <c r="A3756" s="909" t="s">
        <v>27209</v>
      </c>
      <c r="B3756" s="909" t="s">
        <v>27210</v>
      </c>
      <c r="C3756" s="985">
        <v>299</v>
      </c>
      <c r="D3756" s="1217">
        <f t="shared" si="63"/>
        <v>224.25</v>
      </c>
    </row>
    <row r="3757" spans="1:4" ht="14.4">
      <c r="A3757" s="909" t="s">
        <v>27211</v>
      </c>
      <c r="B3757" s="909" t="s">
        <v>27212</v>
      </c>
      <c r="C3757" s="985">
        <v>183</v>
      </c>
      <c r="D3757" s="1217">
        <f t="shared" si="63"/>
        <v>137.25</v>
      </c>
    </row>
    <row r="3758" spans="1:4" ht="14.4">
      <c r="A3758" s="909" t="s">
        <v>27213</v>
      </c>
      <c r="B3758" s="909" t="s">
        <v>27214</v>
      </c>
      <c r="C3758" s="985">
        <v>437</v>
      </c>
      <c r="D3758" s="1217">
        <f t="shared" si="63"/>
        <v>327.75</v>
      </c>
    </row>
    <row r="3759" spans="1:4" ht="14.4">
      <c r="A3759" s="909" t="s">
        <v>27215</v>
      </c>
      <c r="B3759" s="909" t="s">
        <v>27216</v>
      </c>
      <c r="C3759" s="985">
        <v>166</v>
      </c>
      <c r="D3759" s="1217">
        <f t="shared" si="63"/>
        <v>124.5</v>
      </c>
    </row>
    <row r="3760" spans="1:4" ht="14.4">
      <c r="A3760" s="909" t="s">
        <v>27217</v>
      </c>
      <c r="B3760" s="909" t="s">
        <v>27218</v>
      </c>
      <c r="C3760" s="985">
        <v>657</v>
      </c>
      <c r="D3760" s="1217">
        <f t="shared" si="63"/>
        <v>492.75</v>
      </c>
    </row>
    <row r="3761" spans="1:4" ht="14.4">
      <c r="A3761" s="909" t="s">
        <v>27219</v>
      </c>
      <c r="B3761" s="909" t="s">
        <v>27220</v>
      </c>
      <c r="C3761" s="985">
        <v>81</v>
      </c>
      <c r="D3761" s="1217">
        <f t="shared" si="63"/>
        <v>60.75</v>
      </c>
    </row>
    <row r="3762" spans="1:4" ht="14.4">
      <c r="A3762" s="909" t="s">
        <v>27221</v>
      </c>
      <c r="B3762" s="909" t="s">
        <v>27222</v>
      </c>
      <c r="C3762" s="985">
        <v>86</v>
      </c>
      <c r="D3762" s="1217">
        <f t="shared" si="63"/>
        <v>64.5</v>
      </c>
    </row>
    <row r="3763" spans="1:4" ht="14.4">
      <c r="A3763" s="909" t="s">
        <v>27223</v>
      </c>
      <c r="B3763" s="909" t="s">
        <v>27224</v>
      </c>
      <c r="C3763" s="985">
        <v>107</v>
      </c>
      <c r="D3763" s="1217">
        <f t="shared" si="63"/>
        <v>80.25</v>
      </c>
    </row>
    <row r="3764" spans="1:4" ht="14.4">
      <c r="A3764" s="909" t="s">
        <v>27225</v>
      </c>
      <c r="B3764" s="909" t="s">
        <v>27226</v>
      </c>
      <c r="C3764" s="985">
        <v>176</v>
      </c>
      <c r="D3764" s="1217">
        <f t="shared" si="63"/>
        <v>132</v>
      </c>
    </row>
    <row r="3765" spans="1:4" ht="14.4">
      <c r="A3765" s="909" t="s">
        <v>27227</v>
      </c>
      <c r="B3765" s="909" t="s">
        <v>27228</v>
      </c>
      <c r="C3765" s="985">
        <v>14</v>
      </c>
      <c r="D3765" s="1217">
        <f t="shared" si="63"/>
        <v>10.5</v>
      </c>
    </row>
    <row r="3766" spans="1:4" ht="14.4">
      <c r="A3766" s="909" t="s">
        <v>27229</v>
      </c>
      <c r="B3766" s="909" t="s">
        <v>27230</v>
      </c>
      <c r="C3766" s="985">
        <v>675</v>
      </c>
      <c r="D3766" s="1217">
        <f t="shared" si="63"/>
        <v>506.25</v>
      </c>
    </row>
    <row r="3767" spans="1:4" ht="14.4">
      <c r="A3767" s="909" t="s">
        <v>27231</v>
      </c>
      <c r="B3767" s="909" t="s">
        <v>27232</v>
      </c>
      <c r="C3767" s="985">
        <v>775</v>
      </c>
      <c r="D3767" s="1217">
        <f t="shared" si="63"/>
        <v>581.25</v>
      </c>
    </row>
    <row r="3768" spans="1:4" ht="14.4">
      <c r="A3768" s="909" t="s">
        <v>27233</v>
      </c>
      <c r="B3768" s="909" t="s">
        <v>27234</v>
      </c>
      <c r="C3768" s="985">
        <v>236</v>
      </c>
      <c r="D3768" s="1217">
        <f t="shared" si="63"/>
        <v>177</v>
      </c>
    </row>
    <row r="3769" spans="1:4" ht="14.4">
      <c r="A3769" s="909" t="s">
        <v>27235</v>
      </c>
      <c r="B3769" s="909" t="s">
        <v>27236</v>
      </c>
      <c r="C3769" s="985">
        <v>113</v>
      </c>
      <c r="D3769" s="1217">
        <f t="shared" si="63"/>
        <v>84.75</v>
      </c>
    </row>
    <row r="3770" spans="1:4" ht="14.4">
      <c r="A3770" s="909" t="s">
        <v>27237</v>
      </c>
      <c r="B3770" s="909" t="s">
        <v>27238</v>
      </c>
      <c r="C3770" s="985">
        <v>291</v>
      </c>
      <c r="D3770" s="1217">
        <f t="shared" si="63"/>
        <v>218.25</v>
      </c>
    </row>
    <row r="3771" spans="1:4" ht="14.4">
      <c r="A3771" s="909" t="s">
        <v>27239</v>
      </c>
      <c r="B3771" s="909" t="s">
        <v>27240</v>
      </c>
      <c r="C3771" s="985">
        <v>148</v>
      </c>
      <c r="D3771" s="1217">
        <f t="shared" si="63"/>
        <v>111</v>
      </c>
    </row>
    <row r="3772" spans="1:4" ht="14.4">
      <c r="A3772" s="909" t="s">
        <v>27241</v>
      </c>
      <c r="B3772" s="909" t="s">
        <v>27242</v>
      </c>
      <c r="C3772" s="985">
        <v>12973</v>
      </c>
      <c r="D3772" s="1217">
        <f t="shared" si="63"/>
        <v>9729.75</v>
      </c>
    </row>
    <row r="3773" spans="1:4" ht="14.4">
      <c r="A3773" s="909" t="s">
        <v>27243</v>
      </c>
      <c r="B3773" s="909" t="s">
        <v>27244</v>
      </c>
      <c r="C3773" s="985">
        <v>12973</v>
      </c>
      <c r="D3773" s="1217">
        <f t="shared" si="63"/>
        <v>9729.75</v>
      </c>
    </row>
    <row r="3774" spans="1:4" ht="14.4">
      <c r="A3774" s="909" t="s">
        <v>27245</v>
      </c>
      <c r="B3774" s="909" t="s">
        <v>27246</v>
      </c>
      <c r="C3774" s="985">
        <v>12973</v>
      </c>
      <c r="D3774" s="1217">
        <f t="shared" si="63"/>
        <v>9729.75</v>
      </c>
    </row>
    <row r="3775" spans="1:4" ht="14.4">
      <c r="A3775" s="909" t="s">
        <v>27247</v>
      </c>
      <c r="B3775" s="909" t="s">
        <v>27248</v>
      </c>
      <c r="C3775" s="985">
        <v>1464</v>
      </c>
      <c r="D3775" s="1217">
        <f t="shared" si="63"/>
        <v>1098</v>
      </c>
    </row>
    <row r="3776" spans="1:4" ht="14.4">
      <c r="A3776" s="909" t="s">
        <v>27249</v>
      </c>
      <c r="B3776" s="909" t="s">
        <v>27250</v>
      </c>
      <c r="C3776" s="985">
        <v>16352</v>
      </c>
      <c r="D3776" s="1217">
        <f t="shared" si="63"/>
        <v>12264</v>
      </c>
    </row>
    <row r="3777" spans="1:4" ht="14.4">
      <c r="A3777" s="909" t="s">
        <v>27251</v>
      </c>
      <c r="B3777" s="909" t="s">
        <v>27252</v>
      </c>
      <c r="C3777" s="985">
        <v>17730</v>
      </c>
      <c r="D3777" s="1217">
        <f t="shared" si="63"/>
        <v>13297.5</v>
      </c>
    </row>
    <row r="3778" spans="1:4" ht="14.4">
      <c r="A3778" s="909" t="s">
        <v>27253</v>
      </c>
      <c r="B3778" s="909" t="s">
        <v>27254</v>
      </c>
      <c r="C3778" s="985">
        <v>17730</v>
      </c>
      <c r="D3778" s="1217">
        <f t="shared" si="63"/>
        <v>13297.5</v>
      </c>
    </row>
    <row r="3779" spans="1:4" ht="14.4">
      <c r="A3779" s="909" t="s">
        <v>27255</v>
      </c>
      <c r="B3779" s="909" t="s">
        <v>27256</v>
      </c>
      <c r="C3779" s="985">
        <v>21315</v>
      </c>
      <c r="D3779" s="1217">
        <f t="shared" si="63"/>
        <v>15986.25</v>
      </c>
    </row>
    <row r="3780" spans="1:4" ht="14.4">
      <c r="A3780" s="909" t="s">
        <v>27257</v>
      </c>
      <c r="B3780" s="909" t="s">
        <v>27258</v>
      </c>
      <c r="C3780" s="985">
        <v>21316</v>
      </c>
      <c r="D3780" s="1217">
        <f t="shared" si="63"/>
        <v>15987</v>
      </c>
    </row>
    <row r="3781" spans="1:4" ht="14.4">
      <c r="A3781" s="909" t="s">
        <v>27259</v>
      </c>
      <c r="B3781" s="909" t="s">
        <v>27260</v>
      </c>
      <c r="C3781" s="985">
        <v>21316</v>
      </c>
      <c r="D3781" s="1217">
        <f t="shared" si="63"/>
        <v>15987</v>
      </c>
    </row>
    <row r="3782" spans="1:4" ht="14.4">
      <c r="A3782" s="909" t="s">
        <v>27261</v>
      </c>
      <c r="B3782" s="909" t="s">
        <v>27262</v>
      </c>
      <c r="C3782" s="985">
        <v>238</v>
      </c>
      <c r="D3782" s="1217">
        <f t="shared" si="63"/>
        <v>178.5</v>
      </c>
    </row>
    <row r="3783" spans="1:4" ht="14.4">
      <c r="A3783" s="909" t="s">
        <v>27263</v>
      </c>
      <c r="B3783" s="909" t="s">
        <v>27264</v>
      </c>
      <c r="C3783" s="985">
        <v>750</v>
      </c>
      <c r="D3783" s="1217">
        <f t="shared" si="63"/>
        <v>562.5</v>
      </c>
    </row>
    <row r="3784" spans="1:4" ht="14.4">
      <c r="A3784" s="909" t="s">
        <v>27265</v>
      </c>
      <c r="B3784" s="909" t="s">
        <v>27266</v>
      </c>
      <c r="C3784" s="985">
        <v>371</v>
      </c>
      <c r="D3784" s="1217">
        <f t="shared" si="63"/>
        <v>278.25</v>
      </c>
    </row>
    <row r="3785" spans="1:4" ht="14.4">
      <c r="A3785" s="909" t="s">
        <v>27267</v>
      </c>
      <c r="B3785" s="909" t="s">
        <v>27268</v>
      </c>
      <c r="C3785" s="985">
        <v>7540</v>
      </c>
      <c r="D3785" s="1217">
        <f t="shared" si="63"/>
        <v>5655</v>
      </c>
    </row>
    <row r="3786" spans="1:4" ht="14.4">
      <c r="A3786" s="909" t="s">
        <v>27269</v>
      </c>
      <c r="B3786" s="909" t="s">
        <v>27270</v>
      </c>
      <c r="C3786" s="985">
        <v>7540</v>
      </c>
      <c r="D3786" s="1217">
        <f t="shared" si="63"/>
        <v>5655</v>
      </c>
    </row>
    <row r="3787" spans="1:4" ht="14.4">
      <c r="A3787" s="909" t="s">
        <v>27271</v>
      </c>
      <c r="B3787" s="909" t="s">
        <v>27272</v>
      </c>
      <c r="C3787" s="985">
        <v>7540</v>
      </c>
      <c r="D3787" s="1217">
        <f t="shared" si="63"/>
        <v>5655</v>
      </c>
    </row>
    <row r="3788" spans="1:4" ht="14.4">
      <c r="A3788" s="909" t="s">
        <v>27273</v>
      </c>
      <c r="B3788" s="909" t="s">
        <v>27274</v>
      </c>
      <c r="C3788" s="985">
        <v>8175</v>
      </c>
      <c r="D3788" s="1217">
        <f t="shared" si="63"/>
        <v>6131.25</v>
      </c>
    </row>
    <row r="3789" spans="1:4" ht="14.4">
      <c r="A3789" s="909" t="s">
        <v>27275</v>
      </c>
      <c r="B3789" s="909" t="s">
        <v>27276</v>
      </c>
      <c r="C3789" s="985">
        <v>10847</v>
      </c>
      <c r="D3789" s="1217">
        <f t="shared" ref="D3789:D3852" si="64">C3789*0.75</f>
        <v>8135.25</v>
      </c>
    </row>
    <row r="3790" spans="1:4" ht="14.4">
      <c r="A3790" s="909" t="s">
        <v>27277</v>
      </c>
      <c r="B3790" s="909" t="s">
        <v>27278</v>
      </c>
      <c r="C3790" s="985">
        <v>10847</v>
      </c>
      <c r="D3790" s="1217">
        <f t="shared" si="64"/>
        <v>8135.25</v>
      </c>
    </row>
    <row r="3791" spans="1:4" ht="14.4">
      <c r="A3791" s="909" t="s">
        <v>27279</v>
      </c>
      <c r="B3791" s="909" t="s">
        <v>27280</v>
      </c>
      <c r="C3791" s="985">
        <v>10847</v>
      </c>
      <c r="D3791" s="1217">
        <f t="shared" si="64"/>
        <v>8135.25</v>
      </c>
    </row>
    <row r="3792" spans="1:4" ht="14.4">
      <c r="A3792" s="909" t="s">
        <v>27281</v>
      </c>
      <c r="B3792" s="909" t="s">
        <v>27282</v>
      </c>
      <c r="C3792" s="985">
        <v>12951</v>
      </c>
      <c r="D3792" s="1217">
        <f t="shared" si="64"/>
        <v>9713.25</v>
      </c>
    </row>
    <row r="3793" spans="1:4" ht="14.4">
      <c r="A3793" s="909" t="s">
        <v>27283</v>
      </c>
      <c r="B3793" s="909" t="s">
        <v>27284</v>
      </c>
      <c r="C3793" s="985">
        <v>11945</v>
      </c>
      <c r="D3793" s="1217">
        <f t="shared" si="64"/>
        <v>8958.75</v>
      </c>
    </row>
    <row r="3794" spans="1:4" ht="14.4">
      <c r="A3794" s="909" t="s">
        <v>27285</v>
      </c>
      <c r="B3794" s="909" t="s">
        <v>27286</v>
      </c>
      <c r="C3794" s="985">
        <v>12951</v>
      </c>
      <c r="D3794" s="1217">
        <f t="shared" si="64"/>
        <v>9713.25</v>
      </c>
    </row>
    <row r="3795" spans="1:4" ht="14.4">
      <c r="A3795" s="909" t="s">
        <v>27287</v>
      </c>
      <c r="B3795" s="909" t="s">
        <v>27288</v>
      </c>
      <c r="C3795" s="985">
        <v>11945</v>
      </c>
      <c r="D3795" s="1217">
        <f t="shared" si="64"/>
        <v>8958.75</v>
      </c>
    </row>
    <row r="3796" spans="1:4" ht="14.4">
      <c r="A3796" s="909" t="s">
        <v>27289</v>
      </c>
      <c r="B3796" s="909" t="s">
        <v>27290</v>
      </c>
      <c r="C3796" s="985">
        <v>11945</v>
      </c>
      <c r="D3796" s="1217">
        <f t="shared" si="64"/>
        <v>8958.75</v>
      </c>
    </row>
    <row r="3797" spans="1:4" ht="14.4">
      <c r="A3797" s="909" t="s">
        <v>27291</v>
      </c>
      <c r="B3797" s="909" t="s">
        <v>27292</v>
      </c>
      <c r="C3797" s="985">
        <v>11945</v>
      </c>
      <c r="D3797" s="1217">
        <f t="shared" si="64"/>
        <v>8958.75</v>
      </c>
    </row>
    <row r="3798" spans="1:4" ht="14.4">
      <c r="A3798" s="909" t="s">
        <v>27293</v>
      </c>
      <c r="B3798" s="909" t="s">
        <v>27294</v>
      </c>
      <c r="C3798" s="985">
        <v>15273</v>
      </c>
      <c r="D3798" s="1217">
        <f t="shared" si="64"/>
        <v>11454.75</v>
      </c>
    </row>
    <row r="3799" spans="1:4" ht="14.4">
      <c r="A3799" s="909" t="s">
        <v>27295</v>
      </c>
      <c r="B3799" s="909" t="s">
        <v>27296</v>
      </c>
      <c r="C3799" s="985">
        <v>15273</v>
      </c>
      <c r="D3799" s="1217">
        <f t="shared" si="64"/>
        <v>11454.75</v>
      </c>
    </row>
    <row r="3800" spans="1:4" ht="14.4">
      <c r="A3800" s="909" t="s">
        <v>27297</v>
      </c>
      <c r="B3800" s="909" t="s">
        <v>27298</v>
      </c>
      <c r="C3800" s="985">
        <v>15273</v>
      </c>
      <c r="D3800" s="1217">
        <f t="shared" si="64"/>
        <v>11454.75</v>
      </c>
    </row>
    <row r="3801" spans="1:4" ht="14.4">
      <c r="A3801" s="909" t="s">
        <v>27299</v>
      </c>
      <c r="B3801" s="909" t="s">
        <v>27300</v>
      </c>
      <c r="C3801" s="985">
        <v>13737</v>
      </c>
      <c r="D3801" s="1217">
        <f t="shared" si="64"/>
        <v>10302.75</v>
      </c>
    </row>
    <row r="3802" spans="1:4" ht="14.4">
      <c r="A3802" s="909" t="s">
        <v>27301</v>
      </c>
      <c r="B3802" s="909" t="s">
        <v>27302</v>
      </c>
      <c r="C3802" s="985">
        <v>14894</v>
      </c>
      <c r="D3802" s="1217">
        <f t="shared" si="64"/>
        <v>11170.5</v>
      </c>
    </row>
    <row r="3803" spans="1:4" ht="14.4">
      <c r="A3803" s="909" t="s">
        <v>27303</v>
      </c>
      <c r="B3803" s="909" t="s">
        <v>27304</v>
      </c>
      <c r="C3803" s="985">
        <v>14895</v>
      </c>
      <c r="D3803" s="1217">
        <f t="shared" si="64"/>
        <v>11171.25</v>
      </c>
    </row>
    <row r="3804" spans="1:4" ht="14.4">
      <c r="A3804" s="909" t="s">
        <v>27305</v>
      </c>
      <c r="B3804" s="909" t="s">
        <v>27306</v>
      </c>
      <c r="C3804" s="985">
        <v>13738</v>
      </c>
      <c r="D3804" s="1217">
        <f t="shared" si="64"/>
        <v>10303.5</v>
      </c>
    </row>
    <row r="3805" spans="1:4" ht="14.4">
      <c r="A3805" s="909" t="s">
        <v>27307</v>
      </c>
      <c r="B3805" s="909" t="s">
        <v>27308</v>
      </c>
      <c r="C3805" s="985">
        <v>21734</v>
      </c>
      <c r="D3805" s="1217">
        <f t="shared" si="64"/>
        <v>16300.5</v>
      </c>
    </row>
    <row r="3806" spans="1:4" ht="14.4">
      <c r="A3806" s="909" t="s">
        <v>27309</v>
      </c>
      <c r="B3806" s="909" t="s">
        <v>27310</v>
      </c>
      <c r="C3806" s="985">
        <v>21734</v>
      </c>
      <c r="D3806" s="1217">
        <f t="shared" si="64"/>
        <v>16300.5</v>
      </c>
    </row>
    <row r="3807" spans="1:4" ht="14.4">
      <c r="A3807" s="909" t="s">
        <v>27311</v>
      </c>
      <c r="B3807" s="909" t="s">
        <v>27312</v>
      </c>
      <c r="C3807" s="985">
        <v>21734</v>
      </c>
      <c r="D3807" s="1217">
        <f t="shared" si="64"/>
        <v>16300.5</v>
      </c>
    </row>
    <row r="3808" spans="1:4" ht="14.4">
      <c r="A3808" s="909" t="s">
        <v>27313</v>
      </c>
      <c r="B3808" s="909" t="s">
        <v>27314</v>
      </c>
      <c r="C3808" s="985">
        <v>9528</v>
      </c>
      <c r="D3808" s="1217">
        <f t="shared" si="64"/>
        <v>7146</v>
      </c>
    </row>
    <row r="3809" spans="1:4" ht="14.4">
      <c r="A3809" s="909" t="s">
        <v>27315</v>
      </c>
      <c r="B3809" s="909" t="s">
        <v>27316</v>
      </c>
      <c r="C3809" s="985">
        <v>2462</v>
      </c>
      <c r="D3809" s="1217">
        <f t="shared" si="64"/>
        <v>1846.5</v>
      </c>
    </row>
    <row r="3810" spans="1:4" ht="14.4">
      <c r="A3810" s="909" t="s">
        <v>27317</v>
      </c>
      <c r="B3810" s="909" t="s">
        <v>27318</v>
      </c>
      <c r="C3810" s="985">
        <v>2462</v>
      </c>
      <c r="D3810" s="1217">
        <f t="shared" si="64"/>
        <v>1846.5</v>
      </c>
    </row>
    <row r="3811" spans="1:4" ht="14.4">
      <c r="A3811" s="909" t="s">
        <v>27319</v>
      </c>
      <c r="B3811" s="909" t="s">
        <v>27320</v>
      </c>
      <c r="C3811" s="985">
        <v>2462</v>
      </c>
      <c r="D3811" s="1217">
        <f t="shared" si="64"/>
        <v>1846.5</v>
      </c>
    </row>
    <row r="3812" spans="1:4" ht="14.4">
      <c r="A3812" s="909" t="s">
        <v>27321</v>
      </c>
      <c r="B3812" s="909" t="s">
        <v>27322</v>
      </c>
      <c r="C3812" s="985">
        <v>2462</v>
      </c>
      <c r="D3812" s="1217">
        <f t="shared" si="64"/>
        <v>1846.5</v>
      </c>
    </row>
    <row r="3813" spans="1:4" ht="14.4">
      <c r="A3813" s="909" t="s">
        <v>27323</v>
      </c>
      <c r="B3813" s="909" t="s">
        <v>27324</v>
      </c>
      <c r="C3813" s="985">
        <v>1772</v>
      </c>
      <c r="D3813" s="1217">
        <f t="shared" si="64"/>
        <v>1329</v>
      </c>
    </row>
    <row r="3814" spans="1:4" ht="14.4">
      <c r="A3814" s="909" t="s">
        <v>27325</v>
      </c>
      <c r="B3814" s="909" t="s">
        <v>27326</v>
      </c>
      <c r="C3814" s="985">
        <v>1772</v>
      </c>
      <c r="D3814" s="1217">
        <f t="shared" si="64"/>
        <v>1329</v>
      </c>
    </row>
    <row r="3815" spans="1:4" ht="14.4">
      <c r="A3815" s="909" t="s">
        <v>27327</v>
      </c>
      <c r="B3815" s="909" t="s">
        <v>27328</v>
      </c>
      <c r="C3815" s="985">
        <v>143</v>
      </c>
      <c r="D3815" s="1217">
        <f t="shared" si="64"/>
        <v>107.25</v>
      </c>
    </row>
    <row r="3816" spans="1:4" ht="14.4">
      <c r="A3816" s="909" t="s">
        <v>27329</v>
      </c>
      <c r="B3816" s="909" t="s">
        <v>27330</v>
      </c>
      <c r="C3816" s="985">
        <v>91</v>
      </c>
      <c r="D3816" s="1217">
        <f t="shared" si="64"/>
        <v>68.25</v>
      </c>
    </row>
    <row r="3817" spans="1:4" ht="14.4">
      <c r="A3817" s="909" t="s">
        <v>27331</v>
      </c>
      <c r="B3817" s="909" t="s">
        <v>27332</v>
      </c>
      <c r="C3817" s="985">
        <v>598</v>
      </c>
      <c r="D3817" s="1217">
        <f t="shared" si="64"/>
        <v>448.5</v>
      </c>
    </row>
    <row r="3818" spans="1:4" ht="14.4">
      <c r="A3818" s="909" t="s">
        <v>27333</v>
      </c>
      <c r="B3818" s="909" t="s">
        <v>27334</v>
      </c>
      <c r="C3818" s="985">
        <v>577</v>
      </c>
      <c r="D3818" s="1217">
        <f t="shared" si="64"/>
        <v>432.75</v>
      </c>
    </row>
    <row r="3819" spans="1:4" ht="14.4">
      <c r="A3819" s="909" t="s">
        <v>27335</v>
      </c>
      <c r="B3819" s="909" t="s">
        <v>27336</v>
      </c>
      <c r="C3819" s="985">
        <v>22</v>
      </c>
      <c r="D3819" s="1217">
        <f t="shared" si="64"/>
        <v>16.5</v>
      </c>
    </row>
    <row r="3820" spans="1:4" ht="14.4">
      <c r="A3820" s="909" t="s">
        <v>27337</v>
      </c>
      <c r="B3820" s="909" t="s">
        <v>27338</v>
      </c>
      <c r="C3820" s="985">
        <v>268</v>
      </c>
      <c r="D3820" s="1217">
        <f t="shared" si="64"/>
        <v>201</v>
      </c>
    </row>
    <row r="3821" spans="1:4" ht="14.4">
      <c r="A3821" s="909" t="s">
        <v>27339</v>
      </c>
      <c r="B3821" s="909" t="s">
        <v>27340</v>
      </c>
      <c r="C3821" s="985">
        <v>337</v>
      </c>
      <c r="D3821" s="1217">
        <f t="shared" si="64"/>
        <v>252.75</v>
      </c>
    </row>
    <row r="3822" spans="1:4" ht="14.4">
      <c r="A3822" s="909" t="s">
        <v>27341</v>
      </c>
      <c r="B3822" s="909" t="s">
        <v>27342</v>
      </c>
      <c r="C3822" s="985">
        <v>268</v>
      </c>
      <c r="D3822" s="1217">
        <f t="shared" si="64"/>
        <v>201</v>
      </c>
    </row>
    <row r="3823" spans="1:4" ht="14.4">
      <c r="A3823" s="909" t="s">
        <v>27343</v>
      </c>
      <c r="B3823" s="909" t="s">
        <v>27344</v>
      </c>
      <c r="C3823" s="985">
        <v>337</v>
      </c>
      <c r="D3823" s="1217">
        <f t="shared" si="64"/>
        <v>252.75</v>
      </c>
    </row>
    <row r="3824" spans="1:4" ht="14.4">
      <c r="A3824" s="909" t="s">
        <v>27345</v>
      </c>
      <c r="B3824" s="909" t="s">
        <v>27346</v>
      </c>
      <c r="C3824" s="985">
        <v>421</v>
      </c>
      <c r="D3824" s="1217">
        <f t="shared" si="64"/>
        <v>315.75</v>
      </c>
    </row>
    <row r="3825" spans="1:4" ht="14.4">
      <c r="A3825" s="909" t="s">
        <v>27347</v>
      </c>
      <c r="B3825" s="909" t="s">
        <v>27348</v>
      </c>
      <c r="C3825" s="985">
        <v>147</v>
      </c>
      <c r="D3825" s="1217">
        <f t="shared" si="64"/>
        <v>110.25</v>
      </c>
    </row>
    <row r="3826" spans="1:4" ht="14.4">
      <c r="A3826" s="909" t="s">
        <v>27349</v>
      </c>
      <c r="B3826" s="909" t="s">
        <v>27350</v>
      </c>
      <c r="C3826" s="985">
        <v>39</v>
      </c>
      <c r="D3826" s="1217">
        <f t="shared" si="64"/>
        <v>29.25</v>
      </c>
    </row>
    <row r="3827" spans="1:4" ht="14.4">
      <c r="A3827" s="909" t="s">
        <v>27351</v>
      </c>
      <c r="B3827" s="909" t="s">
        <v>27352</v>
      </c>
      <c r="C3827" s="985">
        <v>37</v>
      </c>
      <c r="D3827" s="1217">
        <f t="shared" si="64"/>
        <v>27.75</v>
      </c>
    </row>
    <row r="3828" spans="1:4" ht="14.4">
      <c r="A3828" s="909" t="s">
        <v>27353</v>
      </c>
      <c r="B3828" s="909" t="s">
        <v>27354</v>
      </c>
      <c r="C3828" s="985">
        <v>247</v>
      </c>
      <c r="D3828" s="1217">
        <f t="shared" si="64"/>
        <v>185.25</v>
      </c>
    </row>
    <row r="3829" spans="1:4" ht="14.4">
      <c r="A3829" s="909" t="s">
        <v>27355</v>
      </c>
      <c r="B3829" s="909" t="s">
        <v>27356</v>
      </c>
      <c r="C3829" s="985">
        <v>314</v>
      </c>
      <c r="D3829" s="1217">
        <f t="shared" si="64"/>
        <v>235.5</v>
      </c>
    </row>
    <row r="3830" spans="1:4" ht="14.4">
      <c r="A3830" s="909" t="s">
        <v>27357</v>
      </c>
      <c r="B3830" s="909" t="s">
        <v>27358</v>
      </c>
      <c r="C3830" s="985">
        <v>272</v>
      </c>
      <c r="D3830" s="1217">
        <f t="shared" si="64"/>
        <v>204</v>
      </c>
    </row>
    <row r="3831" spans="1:4" ht="14.4">
      <c r="A3831" s="909" t="s">
        <v>27359</v>
      </c>
      <c r="B3831" s="909" t="s">
        <v>27360</v>
      </c>
      <c r="C3831" s="985">
        <v>333</v>
      </c>
      <c r="D3831" s="1217">
        <f t="shared" si="64"/>
        <v>249.75</v>
      </c>
    </row>
    <row r="3832" spans="1:4" ht="14.4">
      <c r="A3832" s="909" t="s">
        <v>27361</v>
      </c>
      <c r="B3832" s="909" t="s">
        <v>27362</v>
      </c>
      <c r="C3832" s="985">
        <v>287</v>
      </c>
      <c r="D3832" s="1217">
        <f t="shared" si="64"/>
        <v>215.25</v>
      </c>
    </row>
    <row r="3833" spans="1:4" ht="14.4">
      <c r="A3833" s="909" t="s">
        <v>27363</v>
      </c>
      <c r="B3833" s="909" t="s">
        <v>27364</v>
      </c>
      <c r="C3833" s="985">
        <v>346</v>
      </c>
      <c r="D3833" s="1217">
        <f t="shared" si="64"/>
        <v>259.5</v>
      </c>
    </row>
    <row r="3834" spans="1:4" ht="14.4">
      <c r="A3834" s="909" t="s">
        <v>27365</v>
      </c>
      <c r="B3834" s="909" t="s">
        <v>27366</v>
      </c>
      <c r="C3834" s="985">
        <v>330</v>
      </c>
      <c r="D3834" s="1217">
        <f t="shared" si="64"/>
        <v>247.5</v>
      </c>
    </row>
    <row r="3835" spans="1:4" ht="14.4">
      <c r="A3835" s="909" t="s">
        <v>27367</v>
      </c>
      <c r="B3835" s="909" t="s">
        <v>27368</v>
      </c>
      <c r="C3835" s="985">
        <v>386</v>
      </c>
      <c r="D3835" s="1217">
        <f t="shared" si="64"/>
        <v>289.5</v>
      </c>
    </row>
    <row r="3836" spans="1:4" ht="14.4">
      <c r="A3836" s="909" t="s">
        <v>27369</v>
      </c>
      <c r="B3836" s="909" t="s">
        <v>27370</v>
      </c>
      <c r="C3836" s="985">
        <v>374</v>
      </c>
      <c r="D3836" s="1217">
        <f t="shared" si="64"/>
        <v>280.5</v>
      </c>
    </row>
    <row r="3837" spans="1:4" ht="14.4">
      <c r="A3837" s="909" t="s">
        <v>27371</v>
      </c>
      <c r="B3837" s="909" t="s">
        <v>27372</v>
      </c>
      <c r="C3837" s="985">
        <v>567</v>
      </c>
      <c r="D3837" s="1217">
        <f t="shared" si="64"/>
        <v>425.25</v>
      </c>
    </row>
    <row r="3838" spans="1:4" ht="14.4">
      <c r="A3838" s="909" t="s">
        <v>27373</v>
      </c>
      <c r="B3838" s="909" t="s">
        <v>27374</v>
      </c>
      <c r="C3838" s="985">
        <v>80</v>
      </c>
      <c r="D3838" s="1217">
        <f t="shared" si="64"/>
        <v>60</v>
      </c>
    </row>
    <row r="3839" spans="1:4" ht="14.4">
      <c r="A3839" s="909" t="s">
        <v>27375</v>
      </c>
      <c r="B3839" s="909" t="s">
        <v>27376</v>
      </c>
      <c r="C3839" s="985">
        <v>195</v>
      </c>
      <c r="D3839" s="1217">
        <f t="shared" si="64"/>
        <v>146.25</v>
      </c>
    </row>
    <row r="3840" spans="1:4" ht="14.4">
      <c r="A3840" s="909" t="s">
        <v>27377</v>
      </c>
      <c r="B3840" s="909" t="s">
        <v>27378</v>
      </c>
      <c r="C3840" s="985">
        <v>56</v>
      </c>
      <c r="D3840" s="1217">
        <f t="shared" si="64"/>
        <v>42</v>
      </c>
    </row>
    <row r="3841" spans="1:4" ht="14.4">
      <c r="A3841" s="909" t="s">
        <v>27379</v>
      </c>
      <c r="B3841" s="909" t="s">
        <v>27380</v>
      </c>
      <c r="C3841" s="985">
        <v>59</v>
      </c>
      <c r="D3841" s="1217">
        <f t="shared" si="64"/>
        <v>44.25</v>
      </c>
    </row>
    <row r="3842" spans="1:4" ht="14.4">
      <c r="A3842" s="909" t="s">
        <v>27381</v>
      </c>
      <c r="B3842" s="909" t="s">
        <v>27382</v>
      </c>
      <c r="C3842" s="985">
        <v>62</v>
      </c>
      <c r="D3842" s="1217">
        <f t="shared" si="64"/>
        <v>46.5</v>
      </c>
    </row>
    <row r="3843" spans="1:4" ht="14.4">
      <c r="A3843" s="909" t="s">
        <v>27383</v>
      </c>
      <c r="B3843" s="909" t="s">
        <v>27384</v>
      </c>
      <c r="C3843" s="985">
        <v>94</v>
      </c>
      <c r="D3843" s="1217">
        <f t="shared" si="64"/>
        <v>70.5</v>
      </c>
    </row>
    <row r="3844" spans="1:4" ht="14.4">
      <c r="A3844" s="909" t="s">
        <v>27385</v>
      </c>
      <c r="B3844" s="909" t="s">
        <v>27386</v>
      </c>
      <c r="C3844" s="985">
        <v>225</v>
      </c>
      <c r="D3844" s="1217">
        <f t="shared" si="64"/>
        <v>168.75</v>
      </c>
    </row>
    <row r="3845" spans="1:4" ht="14.4">
      <c r="A3845" s="909" t="s">
        <v>27387</v>
      </c>
      <c r="B3845" s="909" t="s">
        <v>27388</v>
      </c>
      <c r="C3845" s="985">
        <v>227</v>
      </c>
      <c r="D3845" s="1217">
        <f t="shared" si="64"/>
        <v>170.25</v>
      </c>
    </row>
    <row r="3846" spans="1:4" ht="14.4">
      <c r="A3846" s="909" t="s">
        <v>27389</v>
      </c>
      <c r="B3846" s="909" t="s">
        <v>27390</v>
      </c>
      <c r="C3846" s="985">
        <v>698</v>
      </c>
      <c r="D3846" s="1217">
        <f t="shared" si="64"/>
        <v>523.5</v>
      </c>
    </row>
    <row r="3847" spans="1:4" ht="14.4">
      <c r="A3847" s="909" t="s">
        <v>27391</v>
      </c>
      <c r="B3847" s="909" t="s">
        <v>27392</v>
      </c>
      <c r="C3847" s="985">
        <v>646</v>
      </c>
      <c r="D3847" s="1217">
        <f t="shared" si="64"/>
        <v>484.5</v>
      </c>
    </row>
    <row r="3848" spans="1:4" ht="14.4">
      <c r="A3848" s="909" t="s">
        <v>27393</v>
      </c>
      <c r="B3848" s="909" t="s">
        <v>27394</v>
      </c>
      <c r="C3848" s="985">
        <v>740</v>
      </c>
      <c r="D3848" s="1217">
        <f t="shared" si="64"/>
        <v>555</v>
      </c>
    </row>
    <row r="3849" spans="1:4" ht="14.4">
      <c r="A3849" s="909" t="s">
        <v>27395</v>
      </c>
      <c r="B3849" s="909" t="s">
        <v>27396</v>
      </c>
      <c r="C3849" s="985">
        <v>685</v>
      </c>
      <c r="D3849" s="1217">
        <f t="shared" si="64"/>
        <v>513.75</v>
      </c>
    </row>
    <row r="3850" spans="1:4" ht="14.4">
      <c r="A3850" s="909" t="s">
        <v>27397</v>
      </c>
      <c r="B3850" s="909" t="s">
        <v>27398</v>
      </c>
      <c r="C3850" s="985">
        <v>778</v>
      </c>
      <c r="D3850" s="1217">
        <f t="shared" si="64"/>
        <v>583.5</v>
      </c>
    </row>
    <row r="3851" spans="1:4" ht="14.4">
      <c r="A3851" s="909" t="s">
        <v>27399</v>
      </c>
      <c r="B3851" s="909" t="s">
        <v>27400</v>
      </c>
      <c r="C3851" s="985">
        <v>722</v>
      </c>
      <c r="D3851" s="1217">
        <f t="shared" si="64"/>
        <v>541.5</v>
      </c>
    </row>
    <row r="3852" spans="1:4" ht="14.4">
      <c r="A3852" s="909" t="s">
        <v>27401</v>
      </c>
      <c r="B3852" s="909" t="s">
        <v>27402</v>
      </c>
      <c r="C3852" s="985">
        <v>95</v>
      </c>
      <c r="D3852" s="1217">
        <f t="shared" si="64"/>
        <v>71.25</v>
      </c>
    </row>
    <row r="3853" spans="1:4" ht="14.4">
      <c r="A3853" s="909" t="s">
        <v>27403</v>
      </c>
      <c r="B3853" s="909" t="s">
        <v>27404</v>
      </c>
      <c r="C3853" s="985">
        <v>62</v>
      </c>
      <c r="D3853" s="1217">
        <f t="shared" ref="D3853:D3916" si="65">C3853*0.75</f>
        <v>46.5</v>
      </c>
    </row>
    <row r="3854" spans="1:4" ht="14.4">
      <c r="A3854" s="909" t="s">
        <v>27405</v>
      </c>
      <c r="B3854" s="909" t="s">
        <v>27406</v>
      </c>
      <c r="C3854" s="985">
        <v>1223</v>
      </c>
      <c r="D3854" s="1217">
        <f t="shared" si="65"/>
        <v>917.25</v>
      </c>
    </row>
    <row r="3855" spans="1:4" ht="14.4">
      <c r="A3855" s="909" t="s">
        <v>27407</v>
      </c>
      <c r="B3855" s="909" t="s">
        <v>27408</v>
      </c>
      <c r="C3855" s="985">
        <v>1369</v>
      </c>
      <c r="D3855" s="1217">
        <f t="shared" si="65"/>
        <v>1026.75</v>
      </c>
    </row>
    <row r="3856" spans="1:4" ht="14.4">
      <c r="A3856" s="909" t="s">
        <v>27409</v>
      </c>
      <c r="B3856" s="909" t="s">
        <v>27410</v>
      </c>
      <c r="C3856" s="985">
        <v>1377</v>
      </c>
      <c r="D3856" s="1217">
        <f t="shared" si="65"/>
        <v>1032.75</v>
      </c>
    </row>
    <row r="3857" spans="1:4" ht="14.4">
      <c r="A3857" s="909" t="s">
        <v>27411</v>
      </c>
      <c r="B3857" s="909" t="s">
        <v>27412</v>
      </c>
      <c r="C3857" s="985">
        <v>1016</v>
      </c>
      <c r="D3857" s="1217">
        <f t="shared" si="65"/>
        <v>762</v>
      </c>
    </row>
    <row r="3858" spans="1:4" ht="14.4">
      <c r="A3858" s="909" t="s">
        <v>27413</v>
      </c>
      <c r="B3858" s="909" t="s">
        <v>27414</v>
      </c>
      <c r="C3858" s="985">
        <v>1112</v>
      </c>
      <c r="D3858" s="1217">
        <f t="shared" si="65"/>
        <v>834</v>
      </c>
    </row>
    <row r="3859" spans="1:4" ht="14.4">
      <c r="A3859" s="909" t="s">
        <v>27415</v>
      </c>
      <c r="B3859" s="909" t="s">
        <v>27416</v>
      </c>
      <c r="C3859" s="985">
        <v>1224</v>
      </c>
      <c r="D3859" s="1217">
        <f t="shared" si="65"/>
        <v>918</v>
      </c>
    </row>
    <row r="3860" spans="1:4" ht="14.4">
      <c r="A3860" s="909" t="s">
        <v>27417</v>
      </c>
      <c r="B3860" s="909" t="s">
        <v>27418</v>
      </c>
      <c r="C3860" s="985">
        <v>119</v>
      </c>
      <c r="D3860" s="1217">
        <f t="shared" si="65"/>
        <v>89.25</v>
      </c>
    </row>
    <row r="3861" spans="1:4" ht="14.4">
      <c r="A3861" s="909" t="s">
        <v>27419</v>
      </c>
      <c r="B3861" s="909" t="s">
        <v>27420</v>
      </c>
      <c r="C3861" s="985">
        <v>444</v>
      </c>
      <c r="D3861" s="1217">
        <f t="shared" si="65"/>
        <v>333</v>
      </c>
    </row>
    <row r="3862" spans="1:4" ht="14.4">
      <c r="A3862" s="909" t="s">
        <v>27421</v>
      </c>
      <c r="B3862" s="909" t="s">
        <v>27422</v>
      </c>
      <c r="C3862" s="985">
        <v>474</v>
      </c>
      <c r="D3862" s="1217">
        <f t="shared" si="65"/>
        <v>355.5</v>
      </c>
    </row>
    <row r="3863" spans="1:4" ht="14.4">
      <c r="A3863" s="909" t="s">
        <v>27423</v>
      </c>
      <c r="B3863" s="909" t="s">
        <v>27424</v>
      </c>
      <c r="C3863" s="985">
        <v>505</v>
      </c>
      <c r="D3863" s="1217">
        <f t="shared" si="65"/>
        <v>378.75</v>
      </c>
    </row>
    <row r="3864" spans="1:4" ht="14.4">
      <c r="A3864" s="909" t="s">
        <v>27425</v>
      </c>
      <c r="B3864" s="909" t="s">
        <v>27426</v>
      </c>
      <c r="C3864" s="985">
        <v>129</v>
      </c>
      <c r="D3864" s="1217">
        <f t="shared" si="65"/>
        <v>96.75</v>
      </c>
    </row>
    <row r="3865" spans="1:4" ht="14.4">
      <c r="A3865" s="909" t="s">
        <v>27427</v>
      </c>
      <c r="B3865" s="909" t="s">
        <v>27428</v>
      </c>
      <c r="C3865" s="985">
        <v>11</v>
      </c>
      <c r="D3865" s="1217">
        <f t="shared" si="65"/>
        <v>8.25</v>
      </c>
    </row>
    <row r="3866" spans="1:4" ht="14.4">
      <c r="A3866" s="909" t="s">
        <v>27429</v>
      </c>
      <c r="B3866" s="909" t="s">
        <v>27430</v>
      </c>
      <c r="C3866" s="985">
        <v>37</v>
      </c>
      <c r="D3866" s="1217">
        <f t="shared" si="65"/>
        <v>27.75</v>
      </c>
    </row>
    <row r="3867" spans="1:4" ht="14.4">
      <c r="A3867" s="909" t="s">
        <v>27431</v>
      </c>
      <c r="B3867" s="909" t="s">
        <v>27432</v>
      </c>
      <c r="C3867" s="985">
        <v>547</v>
      </c>
      <c r="D3867" s="1217">
        <f t="shared" si="65"/>
        <v>410.25</v>
      </c>
    </row>
    <row r="3868" spans="1:4" ht="14.4">
      <c r="A3868" s="909" t="s">
        <v>27433</v>
      </c>
      <c r="B3868" s="909" t="s">
        <v>27434</v>
      </c>
      <c r="C3868" s="985">
        <v>95</v>
      </c>
      <c r="D3868" s="1217">
        <f t="shared" si="65"/>
        <v>71.25</v>
      </c>
    </row>
    <row r="3869" spans="1:4" ht="14.4">
      <c r="A3869" s="909" t="s">
        <v>27435</v>
      </c>
      <c r="B3869" s="909" t="s">
        <v>27436</v>
      </c>
      <c r="C3869" s="985">
        <v>606</v>
      </c>
      <c r="D3869" s="1217">
        <f t="shared" si="65"/>
        <v>454.5</v>
      </c>
    </row>
    <row r="3870" spans="1:4" ht="14.4">
      <c r="A3870" s="909" t="s">
        <v>27437</v>
      </c>
      <c r="B3870" s="909" t="s">
        <v>27438</v>
      </c>
      <c r="C3870" s="985">
        <v>403</v>
      </c>
      <c r="D3870" s="1217">
        <f t="shared" si="65"/>
        <v>302.25</v>
      </c>
    </row>
    <row r="3871" spans="1:4" ht="14.4">
      <c r="A3871" s="909" t="s">
        <v>27439</v>
      </c>
      <c r="B3871" s="909" t="s">
        <v>27440</v>
      </c>
      <c r="C3871" s="985">
        <v>5</v>
      </c>
      <c r="D3871" s="1217">
        <f t="shared" si="65"/>
        <v>3.75</v>
      </c>
    </row>
    <row r="3872" spans="1:4" ht="14.4">
      <c r="A3872" s="909" t="s">
        <v>27441</v>
      </c>
      <c r="B3872" s="909" t="s">
        <v>27442</v>
      </c>
      <c r="C3872" s="985">
        <v>33</v>
      </c>
      <c r="D3872" s="1217">
        <f t="shared" si="65"/>
        <v>24.75</v>
      </c>
    </row>
    <row r="3873" spans="1:4" ht="14.4">
      <c r="A3873" s="909" t="s">
        <v>27443</v>
      </c>
      <c r="B3873" s="909" t="s">
        <v>27444</v>
      </c>
      <c r="C3873" s="985">
        <v>22</v>
      </c>
      <c r="D3873" s="1217">
        <f t="shared" si="65"/>
        <v>16.5</v>
      </c>
    </row>
    <row r="3874" spans="1:4" ht="14.4">
      <c r="A3874" s="909" t="s">
        <v>27445</v>
      </c>
      <c r="B3874" s="909" t="s">
        <v>27446</v>
      </c>
      <c r="C3874" s="985">
        <v>22</v>
      </c>
      <c r="D3874" s="1217">
        <f t="shared" si="65"/>
        <v>16.5</v>
      </c>
    </row>
    <row r="3875" spans="1:4" ht="14.4">
      <c r="A3875" s="909" t="s">
        <v>27447</v>
      </c>
      <c r="B3875" s="909" t="s">
        <v>27448</v>
      </c>
      <c r="C3875" s="985">
        <v>22</v>
      </c>
      <c r="D3875" s="1217">
        <f t="shared" si="65"/>
        <v>16.5</v>
      </c>
    </row>
    <row r="3876" spans="1:4" ht="14.4">
      <c r="A3876" s="909" t="s">
        <v>27449</v>
      </c>
      <c r="B3876" s="909" t="s">
        <v>27450</v>
      </c>
      <c r="C3876" s="985">
        <v>69</v>
      </c>
      <c r="D3876" s="1217">
        <f t="shared" si="65"/>
        <v>51.75</v>
      </c>
    </row>
    <row r="3877" spans="1:4" ht="14.4">
      <c r="A3877" s="909" t="s">
        <v>27451</v>
      </c>
      <c r="B3877" s="909" t="s">
        <v>27452</v>
      </c>
      <c r="C3877" s="985">
        <v>2499</v>
      </c>
      <c r="D3877" s="1217">
        <f t="shared" si="65"/>
        <v>1874.25</v>
      </c>
    </row>
    <row r="3878" spans="1:4" ht="14.4">
      <c r="A3878" s="909" t="s">
        <v>27453</v>
      </c>
      <c r="B3878" s="909" t="s">
        <v>27454</v>
      </c>
      <c r="C3878" s="985">
        <v>819</v>
      </c>
      <c r="D3878" s="1217">
        <f t="shared" si="65"/>
        <v>614.25</v>
      </c>
    </row>
    <row r="3879" spans="1:4" ht="14.4">
      <c r="A3879" s="909" t="s">
        <v>27455</v>
      </c>
      <c r="B3879" s="909" t="s">
        <v>27456</v>
      </c>
      <c r="C3879" s="985">
        <v>70</v>
      </c>
      <c r="D3879" s="1217">
        <f t="shared" si="65"/>
        <v>52.5</v>
      </c>
    </row>
    <row r="3880" spans="1:4" ht="14.4">
      <c r="A3880" s="909" t="s">
        <v>27457</v>
      </c>
      <c r="B3880" s="909" t="s">
        <v>27458</v>
      </c>
      <c r="C3880" s="985">
        <v>263</v>
      </c>
      <c r="D3880" s="1217">
        <f t="shared" si="65"/>
        <v>197.25</v>
      </c>
    </row>
    <row r="3881" spans="1:4" ht="14.4">
      <c r="A3881" s="909" t="s">
        <v>27459</v>
      </c>
      <c r="B3881" s="909" t="s">
        <v>27460</v>
      </c>
      <c r="C3881" s="985">
        <v>92</v>
      </c>
      <c r="D3881" s="1217">
        <f t="shared" si="65"/>
        <v>69</v>
      </c>
    </row>
    <row r="3882" spans="1:4" ht="14.4">
      <c r="A3882" s="909" t="s">
        <v>27461</v>
      </c>
      <c r="B3882" s="909" t="s">
        <v>27462</v>
      </c>
      <c r="C3882" s="985">
        <v>3169</v>
      </c>
      <c r="D3882" s="1217">
        <f t="shared" si="65"/>
        <v>2376.75</v>
      </c>
    </row>
    <row r="3883" spans="1:4" ht="14.4">
      <c r="A3883" s="909" t="s">
        <v>27463</v>
      </c>
      <c r="B3883" s="909" t="s">
        <v>27464</v>
      </c>
      <c r="C3883" s="985">
        <v>125</v>
      </c>
      <c r="D3883" s="1217">
        <f t="shared" si="65"/>
        <v>93.75</v>
      </c>
    </row>
    <row r="3884" spans="1:4" ht="14.4">
      <c r="A3884" s="909" t="s">
        <v>27465</v>
      </c>
      <c r="B3884" s="909" t="s">
        <v>27466</v>
      </c>
      <c r="C3884" s="985">
        <v>543</v>
      </c>
      <c r="D3884" s="1217">
        <f t="shared" si="65"/>
        <v>407.25</v>
      </c>
    </row>
    <row r="3885" spans="1:4" ht="14.4">
      <c r="A3885" s="909" t="s">
        <v>27467</v>
      </c>
      <c r="B3885" s="909" t="s">
        <v>27468</v>
      </c>
      <c r="C3885" s="985">
        <v>93</v>
      </c>
      <c r="D3885" s="1217">
        <f t="shared" si="65"/>
        <v>69.75</v>
      </c>
    </row>
    <row r="3886" spans="1:4" ht="14.4">
      <c r="A3886" s="909" t="s">
        <v>27469</v>
      </c>
      <c r="B3886" s="909" t="s">
        <v>27470</v>
      </c>
      <c r="C3886" s="985">
        <v>348</v>
      </c>
      <c r="D3886" s="1217">
        <f t="shared" si="65"/>
        <v>261</v>
      </c>
    </row>
    <row r="3887" spans="1:4" ht="14.4">
      <c r="A3887" s="909" t="s">
        <v>27471</v>
      </c>
      <c r="B3887" s="909" t="s">
        <v>27472</v>
      </c>
      <c r="C3887" s="985">
        <v>102</v>
      </c>
      <c r="D3887" s="1217">
        <f t="shared" si="65"/>
        <v>76.5</v>
      </c>
    </row>
    <row r="3888" spans="1:4" ht="14.4">
      <c r="A3888" s="909" t="s">
        <v>27473</v>
      </c>
      <c r="B3888" s="909" t="s">
        <v>27474</v>
      </c>
      <c r="C3888" s="985">
        <v>118</v>
      </c>
      <c r="D3888" s="1217">
        <f t="shared" si="65"/>
        <v>88.5</v>
      </c>
    </row>
    <row r="3889" spans="1:4" ht="14.4">
      <c r="A3889" s="909" t="s">
        <v>27475</v>
      </c>
      <c r="B3889" s="909" t="s">
        <v>27476</v>
      </c>
      <c r="C3889" s="985">
        <v>2567</v>
      </c>
      <c r="D3889" s="1217">
        <f t="shared" si="65"/>
        <v>1925.25</v>
      </c>
    </row>
    <row r="3890" spans="1:4" ht="14.4">
      <c r="A3890" s="909" t="s">
        <v>27477</v>
      </c>
      <c r="B3890" s="909" t="s">
        <v>27478</v>
      </c>
      <c r="C3890" s="985">
        <v>105</v>
      </c>
      <c r="D3890" s="1217">
        <f t="shared" si="65"/>
        <v>78.75</v>
      </c>
    </row>
    <row r="3891" spans="1:4" ht="14.4">
      <c r="A3891" s="909" t="s">
        <v>27479</v>
      </c>
      <c r="B3891" s="909" t="s">
        <v>27480</v>
      </c>
      <c r="C3891" s="985">
        <v>391</v>
      </c>
      <c r="D3891" s="1217">
        <f t="shared" si="65"/>
        <v>293.25</v>
      </c>
    </row>
    <row r="3892" spans="1:4" ht="14.4">
      <c r="A3892" s="909" t="s">
        <v>27481</v>
      </c>
      <c r="B3892" s="909" t="s">
        <v>27482</v>
      </c>
      <c r="C3892" s="985">
        <v>114</v>
      </c>
      <c r="D3892" s="1217">
        <f t="shared" si="65"/>
        <v>85.5</v>
      </c>
    </row>
    <row r="3893" spans="1:4" ht="14.4">
      <c r="A3893" s="909" t="s">
        <v>27483</v>
      </c>
      <c r="B3893" s="909" t="s">
        <v>27484</v>
      </c>
      <c r="C3893" s="985">
        <v>115</v>
      </c>
      <c r="D3893" s="1217">
        <f t="shared" si="65"/>
        <v>86.25</v>
      </c>
    </row>
    <row r="3894" spans="1:4" ht="14.4">
      <c r="A3894" s="909" t="s">
        <v>27485</v>
      </c>
      <c r="B3894" s="909" t="s">
        <v>27486</v>
      </c>
      <c r="C3894" s="985">
        <v>432</v>
      </c>
      <c r="D3894" s="1217">
        <f t="shared" si="65"/>
        <v>324</v>
      </c>
    </row>
    <row r="3895" spans="1:4" ht="14.4">
      <c r="A3895" s="909" t="s">
        <v>27487</v>
      </c>
      <c r="B3895" s="909" t="s">
        <v>27488</v>
      </c>
      <c r="C3895" s="985">
        <v>22</v>
      </c>
      <c r="D3895" s="1217">
        <f t="shared" si="65"/>
        <v>16.5</v>
      </c>
    </row>
    <row r="3896" spans="1:4" ht="14.4">
      <c r="A3896" s="909" t="s">
        <v>27489</v>
      </c>
      <c r="B3896" s="909" t="s">
        <v>27490</v>
      </c>
      <c r="C3896" s="985">
        <v>19</v>
      </c>
      <c r="D3896" s="1217">
        <f t="shared" si="65"/>
        <v>14.25</v>
      </c>
    </row>
    <row r="3897" spans="1:4" ht="14.4">
      <c r="A3897" s="909" t="s">
        <v>27491</v>
      </c>
      <c r="B3897" s="909" t="s">
        <v>27492</v>
      </c>
      <c r="C3897" s="985">
        <v>38</v>
      </c>
      <c r="D3897" s="1217">
        <f t="shared" si="65"/>
        <v>28.5</v>
      </c>
    </row>
    <row r="3898" spans="1:4" ht="14.4">
      <c r="A3898" s="909" t="s">
        <v>27493</v>
      </c>
      <c r="B3898" s="909" t="s">
        <v>27494</v>
      </c>
      <c r="C3898" s="985">
        <v>49</v>
      </c>
      <c r="D3898" s="1217">
        <f t="shared" si="65"/>
        <v>36.75</v>
      </c>
    </row>
    <row r="3899" spans="1:4" ht="14.4">
      <c r="A3899" s="909" t="s">
        <v>27495</v>
      </c>
      <c r="B3899" s="909" t="s">
        <v>27496</v>
      </c>
      <c r="C3899" s="985">
        <v>169</v>
      </c>
      <c r="D3899" s="1217">
        <f t="shared" si="65"/>
        <v>126.75</v>
      </c>
    </row>
    <row r="3900" spans="1:4" ht="14.4">
      <c r="A3900" s="909" t="s">
        <v>27497</v>
      </c>
      <c r="B3900" s="909" t="s">
        <v>27498</v>
      </c>
      <c r="C3900" s="985">
        <v>99</v>
      </c>
      <c r="D3900" s="1217">
        <f t="shared" si="65"/>
        <v>74.25</v>
      </c>
    </row>
    <row r="3901" spans="1:4" ht="14.4">
      <c r="A3901" s="909" t="s">
        <v>27499</v>
      </c>
      <c r="B3901" s="909" t="s">
        <v>27500</v>
      </c>
      <c r="C3901" s="985">
        <v>101</v>
      </c>
      <c r="D3901" s="1217">
        <f t="shared" si="65"/>
        <v>75.75</v>
      </c>
    </row>
    <row r="3902" spans="1:4" ht="14.4">
      <c r="A3902" s="909" t="s">
        <v>27501</v>
      </c>
      <c r="B3902" s="909" t="s">
        <v>27502</v>
      </c>
      <c r="C3902" s="985">
        <v>70</v>
      </c>
      <c r="D3902" s="1217">
        <f t="shared" si="65"/>
        <v>52.5</v>
      </c>
    </row>
    <row r="3903" spans="1:4" ht="14.4">
      <c r="A3903" s="909" t="s">
        <v>27503</v>
      </c>
      <c r="B3903" s="909" t="s">
        <v>27504</v>
      </c>
      <c r="C3903" s="985">
        <v>22</v>
      </c>
      <c r="D3903" s="1217">
        <f t="shared" si="65"/>
        <v>16.5</v>
      </c>
    </row>
    <row r="3904" spans="1:4" ht="14.4">
      <c r="A3904" s="909" t="s">
        <v>27505</v>
      </c>
      <c r="B3904" s="909" t="s">
        <v>27506</v>
      </c>
      <c r="C3904" s="985">
        <v>188</v>
      </c>
      <c r="D3904" s="1217">
        <f t="shared" si="65"/>
        <v>141</v>
      </c>
    </row>
    <row r="3905" spans="1:4" ht="14.4">
      <c r="A3905" s="909" t="s">
        <v>27507</v>
      </c>
      <c r="B3905" s="909" t="s">
        <v>27508</v>
      </c>
      <c r="C3905" s="985">
        <v>204</v>
      </c>
      <c r="D3905" s="1217">
        <f t="shared" si="65"/>
        <v>153</v>
      </c>
    </row>
    <row r="3906" spans="1:4" ht="14.4">
      <c r="A3906" s="909" t="s">
        <v>27509</v>
      </c>
      <c r="B3906" s="909" t="s">
        <v>27510</v>
      </c>
      <c r="C3906" s="985">
        <v>219</v>
      </c>
      <c r="D3906" s="1217">
        <f t="shared" si="65"/>
        <v>164.25</v>
      </c>
    </row>
    <row r="3907" spans="1:4" ht="14.4">
      <c r="A3907" s="909" t="s">
        <v>27511</v>
      </c>
      <c r="B3907" s="909" t="s">
        <v>27512</v>
      </c>
      <c r="C3907" s="985">
        <v>251</v>
      </c>
      <c r="D3907" s="1217">
        <f t="shared" si="65"/>
        <v>188.25</v>
      </c>
    </row>
    <row r="3908" spans="1:4" ht="14.4">
      <c r="A3908" s="909" t="s">
        <v>27513</v>
      </c>
      <c r="B3908" s="909" t="s">
        <v>27514</v>
      </c>
      <c r="C3908" s="985">
        <v>86</v>
      </c>
      <c r="D3908" s="1217">
        <f t="shared" si="65"/>
        <v>64.5</v>
      </c>
    </row>
    <row r="3909" spans="1:4" ht="14.4">
      <c r="A3909" s="909" t="s">
        <v>27515</v>
      </c>
      <c r="B3909" s="909" t="s">
        <v>27516</v>
      </c>
      <c r="C3909" s="985">
        <v>317</v>
      </c>
      <c r="D3909" s="1217">
        <f t="shared" si="65"/>
        <v>237.75</v>
      </c>
    </row>
    <row r="3910" spans="1:4" ht="14.4">
      <c r="A3910" s="909" t="s">
        <v>27517</v>
      </c>
      <c r="B3910" s="909" t="s">
        <v>27518</v>
      </c>
      <c r="C3910" s="985">
        <v>64</v>
      </c>
      <c r="D3910" s="1217">
        <f t="shared" si="65"/>
        <v>48</v>
      </c>
    </row>
    <row r="3911" spans="1:4" ht="14.4">
      <c r="A3911" s="909" t="s">
        <v>27519</v>
      </c>
      <c r="B3911" s="909" t="s">
        <v>27520</v>
      </c>
      <c r="C3911" s="985">
        <v>243</v>
      </c>
      <c r="D3911" s="1217">
        <f t="shared" si="65"/>
        <v>182.25</v>
      </c>
    </row>
    <row r="3912" spans="1:4" ht="14.4">
      <c r="A3912" s="909" t="s">
        <v>27521</v>
      </c>
      <c r="B3912" s="909" t="s">
        <v>27522</v>
      </c>
      <c r="C3912" s="985">
        <v>78</v>
      </c>
      <c r="D3912" s="1217">
        <f t="shared" si="65"/>
        <v>58.5</v>
      </c>
    </row>
    <row r="3913" spans="1:4" ht="14.4">
      <c r="A3913" s="909" t="s">
        <v>27523</v>
      </c>
      <c r="B3913" s="909" t="s">
        <v>27524</v>
      </c>
      <c r="C3913" s="985">
        <v>82</v>
      </c>
      <c r="D3913" s="1217">
        <f t="shared" si="65"/>
        <v>61.5</v>
      </c>
    </row>
    <row r="3914" spans="1:4" ht="14.4">
      <c r="A3914" s="909" t="s">
        <v>27525</v>
      </c>
      <c r="B3914" s="909" t="s">
        <v>27526</v>
      </c>
      <c r="C3914" s="985">
        <v>17</v>
      </c>
      <c r="D3914" s="1217">
        <f t="shared" si="65"/>
        <v>12.75</v>
      </c>
    </row>
    <row r="3915" spans="1:4" ht="14.4">
      <c r="A3915" s="909" t="s">
        <v>27527</v>
      </c>
      <c r="B3915" s="909" t="s">
        <v>27528</v>
      </c>
      <c r="C3915" s="985">
        <v>32</v>
      </c>
      <c r="D3915" s="1217">
        <f t="shared" si="65"/>
        <v>24</v>
      </c>
    </row>
    <row r="3916" spans="1:4" ht="14.4">
      <c r="A3916" s="909" t="s">
        <v>27529</v>
      </c>
      <c r="B3916" s="909" t="s">
        <v>27530</v>
      </c>
      <c r="C3916" s="985">
        <v>21</v>
      </c>
      <c r="D3916" s="1217">
        <f t="shared" si="65"/>
        <v>15.75</v>
      </c>
    </row>
    <row r="3917" spans="1:4" ht="14.4">
      <c r="A3917" s="909" t="s">
        <v>27531</v>
      </c>
      <c r="B3917" s="909" t="s">
        <v>27532</v>
      </c>
      <c r="C3917" s="985">
        <v>37</v>
      </c>
      <c r="D3917" s="1217">
        <f t="shared" ref="D3917:D3948" si="66">C3917*0.75</f>
        <v>27.75</v>
      </c>
    </row>
    <row r="3918" spans="1:4" ht="14.4">
      <c r="A3918" s="909" t="s">
        <v>27533</v>
      </c>
      <c r="B3918" s="909" t="s">
        <v>27534</v>
      </c>
      <c r="C3918" s="985">
        <v>45</v>
      </c>
      <c r="D3918" s="1217">
        <f t="shared" si="66"/>
        <v>33.75</v>
      </c>
    </row>
    <row r="3919" spans="1:4" ht="14.4">
      <c r="A3919" s="909" t="s">
        <v>27535</v>
      </c>
      <c r="B3919" s="909" t="s">
        <v>27536</v>
      </c>
      <c r="C3919" s="985">
        <v>33</v>
      </c>
      <c r="D3919" s="1217">
        <f t="shared" si="66"/>
        <v>24.75</v>
      </c>
    </row>
    <row r="3920" spans="1:4" ht="14.4">
      <c r="A3920" s="909" t="s">
        <v>27537</v>
      </c>
      <c r="B3920" s="909" t="s">
        <v>27538</v>
      </c>
      <c r="C3920" s="985">
        <v>55</v>
      </c>
      <c r="D3920" s="1217">
        <f t="shared" si="66"/>
        <v>41.25</v>
      </c>
    </row>
    <row r="3921" spans="1:4" ht="14.4">
      <c r="A3921" s="909" t="s">
        <v>27539</v>
      </c>
      <c r="B3921" s="909" t="s">
        <v>27540</v>
      </c>
      <c r="C3921" s="985">
        <v>77</v>
      </c>
      <c r="D3921" s="1217">
        <f t="shared" si="66"/>
        <v>57.75</v>
      </c>
    </row>
    <row r="3922" spans="1:4" ht="14.4">
      <c r="A3922" s="909" t="s">
        <v>27541</v>
      </c>
      <c r="B3922" s="909" t="s">
        <v>27542</v>
      </c>
      <c r="C3922" s="985">
        <v>161</v>
      </c>
      <c r="D3922" s="1217">
        <f t="shared" si="66"/>
        <v>120.75</v>
      </c>
    </row>
    <row r="3923" spans="1:4" ht="14.4">
      <c r="A3923" s="909" t="s">
        <v>27543</v>
      </c>
      <c r="B3923" s="909" t="s">
        <v>27544</v>
      </c>
      <c r="C3923" s="985">
        <v>67</v>
      </c>
      <c r="D3923" s="1217">
        <f t="shared" si="66"/>
        <v>50.25</v>
      </c>
    </row>
    <row r="3924" spans="1:4" ht="14.4">
      <c r="A3924" s="909" t="s">
        <v>27545</v>
      </c>
      <c r="B3924" s="909" t="s">
        <v>27546</v>
      </c>
      <c r="C3924" s="985">
        <v>161</v>
      </c>
      <c r="D3924" s="1217">
        <f t="shared" si="66"/>
        <v>120.75</v>
      </c>
    </row>
    <row r="3925" spans="1:4" ht="14.4">
      <c r="A3925" s="909" t="s">
        <v>27547</v>
      </c>
      <c r="B3925" s="909" t="s">
        <v>27548</v>
      </c>
      <c r="C3925" s="985">
        <v>70</v>
      </c>
      <c r="D3925" s="1217">
        <f t="shared" si="66"/>
        <v>52.5</v>
      </c>
    </row>
    <row r="3926" spans="1:4" ht="14.4">
      <c r="A3926" s="909" t="s">
        <v>27549</v>
      </c>
      <c r="B3926" s="909" t="s">
        <v>27550</v>
      </c>
      <c r="C3926" s="985">
        <v>161</v>
      </c>
      <c r="D3926" s="1217">
        <f t="shared" si="66"/>
        <v>120.75</v>
      </c>
    </row>
    <row r="3927" spans="1:4" ht="14.4">
      <c r="A3927" s="909" t="s">
        <v>27551</v>
      </c>
      <c r="B3927" s="909" t="s">
        <v>27552</v>
      </c>
      <c r="C3927" s="985">
        <v>47</v>
      </c>
      <c r="D3927" s="1217">
        <f t="shared" si="66"/>
        <v>35.25</v>
      </c>
    </row>
    <row r="3928" spans="1:4" ht="14.4">
      <c r="A3928" s="909" t="s">
        <v>27553</v>
      </c>
      <c r="B3928" s="909" t="s">
        <v>27554</v>
      </c>
      <c r="C3928" s="985">
        <v>34</v>
      </c>
      <c r="D3928" s="1217">
        <f t="shared" si="66"/>
        <v>25.5</v>
      </c>
    </row>
    <row r="3929" spans="1:4" ht="14.4">
      <c r="A3929" s="909" t="s">
        <v>27555</v>
      </c>
      <c r="B3929" s="909" t="s">
        <v>27556</v>
      </c>
      <c r="C3929" s="985">
        <v>22</v>
      </c>
      <c r="D3929" s="1217">
        <f t="shared" si="66"/>
        <v>16.5</v>
      </c>
    </row>
    <row r="3930" spans="1:4" ht="14.4">
      <c r="A3930" s="909" t="s">
        <v>27557</v>
      </c>
      <c r="B3930" s="909" t="s">
        <v>27558</v>
      </c>
      <c r="C3930" s="985">
        <v>47</v>
      </c>
      <c r="D3930" s="1217">
        <f t="shared" si="66"/>
        <v>35.25</v>
      </c>
    </row>
    <row r="3931" spans="1:4" ht="14.4">
      <c r="A3931" s="909" t="s">
        <v>27559</v>
      </c>
      <c r="B3931" s="909" t="s">
        <v>27560</v>
      </c>
      <c r="C3931" s="985">
        <v>73</v>
      </c>
      <c r="D3931" s="1217">
        <f t="shared" si="66"/>
        <v>54.75</v>
      </c>
    </row>
    <row r="3932" spans="1:4" ht="14.4">
      <c r="A3932" s="909" t="s">
        <v>27561</v>
      </c>
      <c r="B3932" s="909" t="s">
        <v>27562</v>
      </c>
      <c r="C3932" s="985">
        <v>68</v>
      </c>
      <c r="D3932" s="1217">
        <f t="shared" si="66"/>
        <v>51</v>
      </c>
    </row>
    <row r="3933" spans="1:4" ht="14.4">
      <c r="A3933" s="909" t="s">
        <v>27563</v>
      </c>
      <c r="B3933" s="909" t="s">
        <v>27564</v>
      </c>
      <c r="C3933" s="985">
        <v>22</v>
      </c>
      <c r="D3933" s="1217">
        <f t="shared" si="66"/>
        <v>16.5</v>
      </c>
    </row>
    <row r="3934" spans="1:4" ht="14.4">
      <c r="A3934" s="909" t="s">
        <v>27565</v>
      </c>
      <c r="B3934" s="909" t="s">
        <v>27566</v>
      </c>
      <c r="C3934" s="985">
        <v>22</v>
      </c>
      <c r="D3934" s="1217">
        <f t="shared" si="66"/>
        <v>16.5</v>
      </c>
    </row>
    <row r="3935" spans="1:4" ht="14.4">
      <c r="A3935" s="909" t="s">
        <v>27567</v>
      </c>
      <c r="B3935" s="909" t="s">
        <v>27568</v>
      </c>
      <c r="C3935" s="985">
        <v>22</v>
      </c>
      <c r="D3935" s="1217">
        <f t="shared" si="66"/>
        <v>16.5</v>
      </c>
    </row>
    <row r="3936" spans="1:4" ht="14.4">
      <c r="A3936" s="909" t="s">
        <v>27569</v>
      </c>
      <c r="B3936" s="909" t="s">
        <v>27570</v>
      </c>
      <c r="C3936" s="985">
        <v>22</v>
      </c>
      <c r="D3936" s="1217">
        <f t="shared" si="66"/>
        <v>16.5</v>
      </c>
    </row>
    <row r="3937" spans="1:4" ht="14.4">
      <c r="A3937" s="909" t="s">
        <v>27571</v>
      </c>
      <c r="B3937" s="909" t="s">
        <v>27572</v>
      </c>
      <c r="C3937" s="985">
        <v>22</v>
      </c>
      <c r="D3937" s="1217">
        <f t="shared" si="66"/>
        <v>16.5</v>
      </c>
    </row>
    <row r="3938" spans="1:4" ht="14.4">
      <c r="A3938" s="909" t="s">
        <v>27573</v>
      </c>
      <c r="B3938" s="909" t="s">
        <v>27574</v>
      </c>
      <c r="C3938" s="985">
        <v>22</v>
      </c>
      <c r="D3938" s="1217">
        <f t="shared" si="66"/>
        <v>16.5</v>
      </c>
    </row>
    <row r="3939" spans="1:4" ht="14.4">
      <c r="A3939" s="909" t="s">
        <v>27575</v>
      </c>
      <c r="B3939" s="909" t="s">
        <v>27576</v>
      </c>
      <c r="C3939" s="985">
        <v>181</v>
      </c>
      <c r="D3939" s="1217">
        <f t="shared" si="66"/>
        <v>135.75</v>
      </c>
    </row>
    <row r="3940" spans="1:4" ht="14.4">
      <c r="A3940" s="909" t="s">
        <v>27577</v>
      </c>
      <c r="B3940" s="909" t="s">
        <v>27578</v>
      </c>
      <c r="C3940" s="985">
        <v>1632</v>
      </c>
      <c r="D3940" s="1217">
        <f t="shared" si="66"/>
        <v>1224</v>
      </c>
    </row>
    <row r="3941" spans="1:4" ht="14.4">
      <c r="A3941" s="909" t="s">
        <v>27579</v>
      </c>
      <c r="B3941" s="909" t="s">
        <v>27580</v>
      </c>
      <c r="C3941" s="985">
        <v>1785</v>
      </c>
      <c r="D3941" s="1217">
        <f t="shared" si="66"/>
        <v>1338.75</v>
      </c>
    </row>
    <row r="3942" spans="1:4" ht="14.4">
      <c r="A3942" s="909" t="s">
        <v>27581</v>
      </c>
      <c r="B3942" s="909" t="s">
        <v>27582</v>
      </c>
      <c r="C3942" s="985">
        <v>2142</v>
      </c>
      <c r="D3942" s="1217">
        <f t="shared" si="66"/>
        <v>1606.5</v>
      </c>
    </row>
    <row r="3943" spans="1:4" ht="14.4">
      <c r="A3943" s="909" t="s">
        <v>27583</v>
      </c>
      <c r="B3943" s="909" t="s">
        <v>27584</v>
      </c>
      <c r="C3943" s="985">
        <v>2000</v>
      </c>
      <c r="D3943" s="1217">
        <f t="shared" si="66"/>
        <v>1500</v>
      </c>
    </row>
    <row r="3944" spans="1:4" ht="14.4">
      <c r="A3944" s="909" t="s">
        <v>27585</v>
      </c>
      <c r="B3944" s="909" t="s">
        <v>27586</v>
      </c>
      <c r="C3944" s="985">
        <v>2163</v>
      </c>
      <c r="D3944" s="1217">
        <f t="shared" si="66"/>
        <v>1622.25</v>
      </c>
    </row>
    <row r="3945" spans="1:4" ht="14.4">
      <c r="A3945" s="909" t="s">
        <v>27587</v>
      </c>
      <c r="B3945" s="909" t="s">
        <v>27588</v>
      </c>
      <c r="C3945" s="985">
        <v>2438</v>
      </c>
      <c r="D3945" s="1217">
        <f t="shared" si="66"/>
        <v>1828.5</v>
      </c>
    </row>
    <row r="3946" spans="1:4" ht="14.4">
      <c r="A3946" s="909" t="s">
        <v>27589</v>
      </c>
      <c r="B3946" s="909" t="s">
        <v>27590</v>
      </c>
      <c r="C3946" s="985">
        <v>2816</v>
      </c>
      <c r="D3946" s="1217">
        <f t="shared" si="66"/>
        <v>2112</v>
      </c>
    </row>
    <row r="3947" spans="1:4" ht="14.4">
      <c r="A3947" s="909" t="s">
        <v>27591</v>
      </c>
      <c r="B3947" s="909" t="s">
        <v>27592</v>
      </c>
      <c r="C3947" s="985">
        <v>2754</v>
      </c>
      <c r="D3947" s="1217">
        <f t="shared" si="66"/>
        <v>2065.5</v>
      </c>
    </row>
    <row r="3948" spans="1:4" ht="14.4">
      <c r="A3948" s="909" t="s">
        <v>27593</v>
      </c>
      <c r="B3948" s="909" t="s">
        <v>27594</v>
      </c>
      <c r="C3948" s="985">
        <v>3111</v>
      </c>
      <c r="D3948" s="1217">
        <f t="shared" si="66"/>
        <v>2333.25</v>
      </c>
    </row>
    <row r="3949" spans="1:4" ht="14.4">
      <c r="A3949" s="909" t="s">
        <v>27595</v>
      </c>
      <c r="B3949" s="909" t="s">
        <v>27596</v>
      </c>
      <c r="C3949" s="985">
        <v>2571</v>
      </c>
      <c r="D3949" s="1217">
        <f t="shared" ref="D3949:D3980" si="67">C3949*0.75</f>
        <v>1928.25</v>
      </c>
    </row>
    <row r="3950" spans="1:4" ht="14.4">
      <c r="A3950" s="909" t="s">
        <v>27597</v>
      </c>
      <c r="B3950" s="909" t="s">
        <v>27598</v>
      </c>
      <c r="C3950" s="985">
        <v>1275</v>
      </c>
      <c r="D3950" s="1217">
        <f t="shared" si="67"/>
        <v>956.25</v>
      </c>
    </row>
    <row r="3951" spans="1:4" ht="14.4">
      <c r="A3951" s="909" t="s">
        <v>27599</v>
      </c>
      <c r="B3951" s="909" t="s">
        <v>27600</v>
      </c>
      <c r="C3951" s="985">
        <v>449</v>
      </c>
      <c r="D3951" s="1217">
        <f t="shared" si="67"/>
        <v>336.75</v>
      </c>
    </row>
    <row r="3952" spans="1:4" ht="14.4">
      <c r="A3952" s="909" t="s">
        <v>27601</v>
      </c>
      <c r="B3952" s="909" t="s">
        <v>27602</v>
      </c>
      <c r="C3952" s="985">
        <v>918</v>
      </c>
      <c r="D3952" s="1217">
        <f t="shared" si="67"/>
        <v>688.5</v>
      </c>
    </row>
    <row r="3953" spans="1:4" ht="14.4">
      <c r="A3953" s="909" t="s">
        <v>27603</v>
      </c>
      <c r="B3953" s="909" t="s">
        <v>27604</v>
      </c>
      <c r="C3953" s="985">
        <v>1275</v>
      </c>
      <c r="D3953" s="1217">
        <f t="shared" si="67"/>
        <v>956.25</v>
      </c>
    </row>
    <row r="3954" spans="1:4" ht="14.4">
      <c r="A3954" s="909" t="s">
        <v>27605</v>
      </c>
      <c r="B3954" s="909" t="s">
        <v>27606</v>
      </c>
      <c r="C3954" s="985">
        <v>1796</v>
      </c>
      <c r="D3954" s="1217">
        <f t="shared" si="67"/>
        <v>1347</v>
      </c>
    </row>
    <row r="3955" spans="1:4" ht="14.4">
      <c r="A3955" s="909" t="s">
        <v>27607</v>
      </c>
      <c r="B3955" s="909" t="s">
        <v>27608</v>
      </c>
      <c r="C3955" s="985">
        <v>1930</v>
      </c>
      <c r="D3955" s="1217">
        <f t="shared" si="67"/>
        <v>1447.5</v>
      </c>
    </row>
    <row r="3956" spans="1:4" ht="14.4">
      <c r="A3956" s="909" t="s">
        <v>27609</v>
      </c>
      <c r="B3956" s="909" t="s">
        <v>24242</v>
      </c>
      <c r="C3956" s="985">
        <v>102</v>
      </c>
      <c r="D3956" s="1217">
        <f t="shared" si="67"/>
        <v>76.5</v>
      </c>
    </row>
    <row r="3957" spans="1:4" ht="14.4">
      <c r="A3957" s="909" t="s">
        <v>27610</v>
      </c>
      <c r="B3957" s="909" t="s">
        <v>27611</v>
      </c>
      <c r="C3957" s="985">
        <v>123</v>
      </c>
      <c r="D3957" s="1217">
        <f t="shared" si="67"/>
        <v>92.25</v>
      </c>
    </row>
    <row r="3958" spans="1:4" ht="14.4">
      <c r="A3958" s="909" t="s">
        <v>27612</v>
      </c>
      <c r="B3958" s="909" t="s">
        <v>27613</v>
      </c>
      <c r="C3958" s="985">
        <v>2856</v>
      </c>
      <c r="D3958" s="1217">
        <f t="shared" si="67"/>
        <v>2142</v>
      </c>
    </row>
    <row r="3959" spans="1:4" ht="14.4">
      <c r="A3959" s="909" t="s">
        <v>27614</v>
      </c>
      <c r="B3959" s="909" t="s">
        <v>27615</v>
      </c>
      <c r="C3959" s="985">
        <v>4080</v>
      </c>
      <c r="D3959" s="1217">
        <f t="shared" si="67"/>
        <v>3060</v>
      </c>
    </row>
    <row r="3960" spans="1:4" ht="14.4">
      <c r="A3960" s="909" t="s">
        <v>27616</v>
      </c>
      <c r="B3960" s="909" t="s">
        <v>27617</v>
      </c>
      <c r="C3960" s="985">
        <v>4896</v>
      </c>
      <c r="D3960" s="1217">
        <f t="shared" si="67"/>
        <v>3672</v>
      </c>
    </row>
    <row r="3961" spans="1:4" ht="14.4">
      <c r="A3961" s="909" t="s">
        <v>27618</v>
      </c>
      <c r="B3961" s="909" t="s">
        <v>27619</v>
      </c>
      <c r="C3961" s="985">
        <v>1980</v>
      </c>
      <c r="D3961" s="1217">
        <f t="shared" si="67"/>
        <v>1485</v>
      </c>
    </row>
    <row r="3962" spans="1:4" ht="14.4">
      <c r="A3962" s="909" t="s">
        <v>27620</v>
      </c>
      <c r="B3962" s="909" t="s">
        <v>27621</v>
      </c>
      <c r="C3962" s="985">
        <v>1580</v>
      </c>
      <c r="D3962" s="1217">
        <f t="shared" si="67"/>
        <v>1185</v>
      </c>
    </row>
    <row r="3963" spans="1:4" ht="14.4">
      <c r="A3963" s="909" t="s">
        <v>27622</v>
      </c>
      <c r="B3963" s="909" t="s">
        <v>27623</v>
      </c>
      <c r="C3963" s="985">
        <v>500</v>
      </c>
      <c r="D3963" s="1217">
        <f t="shared" si="67"/>
        <v>375</v>
      </c>
    </row>
    <row r="3964" spans="1:4" ht="14.4">
      <c r="A3964" s="909" t="s">
        <v>27624</v>
      </c>
      <c r="B3964" s="909" t="s">
        <v>27625</v>
      </c>
      <c r="C3964" s="985">
        <v>860</v>
      </c>
      <c r="D3964" s="1217">
        <f t="shared" si="67"/>
        <v>645</v>
      </c>
    </row>
    <row r="3965" spans="1:4" ht="14.4">
      <c r="A3965" s="909" t="s">
        <v>27626</v>
      </c>
      <c r="B3965" s="909" t="s">
        <v>27627</v>
      </c>
      <c r="C3965" s="985">
        <v>860</v>
      </c>
      <c r="D3965" s="1217">
        <f t="shared" si="67"/>
        <v>645</v>
      </c>
    </row>
    <row r="3966" spans="1:4" ht="14.4">
      <c r="A3966" s="909" t="s">
        <v>27628</v>
      </c>
      <c r="B3966" s="909" t="s">
        <v>27629</v>
      </c>
      <c r="C3966" s="985">
        <v>460</v>
      </c>
      <c r="D3966" s="1217">
        <f t="shared" si="67"/>
        <v>345</v>
      </c>
    </row>
    <row r="3967" spans="1:4" ht="14.4">
      <c r="A3967" s="909" t="s">
        <v>27630</v>
      </c>
      <c r="B3967" s="909" t="s">
        <v>27631</v>
      </c>
      <c r="C3967" s="985">
        <v>500</v>
      </c>
      <c r="D3967" s="1217">
        <f t="shared" si="67"/>
        <v>375</v>
      </c>
    </row>
    <row r="3968" spans="1:4" ht="14.4">
      <c r="A3968" s="909" t="s">
        <v>27632</v>
      </c>
      <c r="B3968" s="909" t="s">
        <v>27633</v>
      </c>
      <c r="C3968" s="985">
        <v>714</v>
      </c>
      <c r="D3968" s="1217">
        <f t="shared" si="67"/>
        <v>535.5</v>
      </c>
    </row>
    <row r="3969" spans="1:4" ht="14.4">
      <c r="A3969" s="909" t="s">
        <v>27634</v>
      </c>
      <c r="B3969" s="909" t="s">
        <v>27635</v>
      </c>
      <c r="C3969" s="985">
        <v>1143</v>
      </c>
      <c r="D3969" s="1217">
        <f t="shared" si="67"/>
        <v>857.25</v>
      </c>
    </row>
    <row r="3970" spans="1:4" ht="14.4">
      <c r="A3970" s="909" t="s">
        <v>27636</v>
      </c>
      <c r="B3970" s="909" t="s">
        <v>27637</v>
      </c>
      <c r="C3970" s="985">
        <v>1326</v>
      </c>
      <c r="D3970" s="1217">
        <f t="shared" si="67"/>
        <v>994.5</v>
      </c>
    </row>
    <row r="3971" spans="1:4" ht="14.4">
      <c r="A3971" s="909" t="s">
        <v>27638</v>
      </c>
      <c r="B3971" s="909" t="s">
        <v>27639</v>
      </c>
      <c r="C3971" s="985">
        <v>1581</v>
      </c>
      <c r="D3971" s="1217">
        <f t="shared" si="67"/>
        <v>1185.75</v>
      </c>
    </row>
    <row r="3972" spans="1:4" ht="14.4">
      <c r="A3972" s="909" t="s">
        <v>27640</v>
      </c>
      <c r="B3972" s="909" t="s">
        <v>27641</v>
      </c>
      <c r="C3972" s="985">
        <v>796</v>
      </c>
      <c r="D3972" s="1217">
        <f t="shared" si="67"/>
        <v>597</v>
      </c>
    </row>
    <row r="3973" spans="1:4" ht="14.4">
      <c r="A3973" s="909" t="s">
        <v>27642</v>
      </c>
      <c r="B3973" s="909" t="s">
        <v>27643</v>
      </c>
      <c r="C3973" s="985">
        <v>439</v>
      </c>
      <c r="D3973" s="1217">
        <f t="shared" si="67"/>
        <v>329.25</v>
      </c>
    </row>
    <row r="3974" spans="1:4" ht="14.4">
      <c r="A3974" s="909" t="s">
        <v>27644</v>
      </c>
      <c r="B3974" s="909" t="s">
        <v>27645</v>
      </c>
      <c r="C3974" s="985">
        <v>572</v>
      </c>
      <c r="D3974" s="1217">
        <f t="shared" si="67"/>
        <v>429</v>
      </c>
    </row>
    <row r="3975" spans="1:4" ht="14.4">
      <c r="A3975" s="909" t="s">
        <v>27646</v>
      </c>
      <c r="B3975" s="909" t="s">
        <v>27647</v>
      </c>
      <c r="C3975" s="985">
        <v>674</v>
      </c>
      <c r="D3975" s="1217">
        <f t="shared" si="67"/>
        <v>505.5</v>
      </c>
    </row>
    <row r="3976" spans="1:4" ht="14.4">
      <c r="A3976" s="909" t="s">
        <v>27648</v>
      </c>
      <c r="B3976" s="909" t="s">
        <v>27649</v>
      </c>
      <c r="C3976" s="985">
        <v>276</v>
      </c>
      <c r="D3976" s="1217">
        <f t="shared" si="67"/>
        <v>207</v>
      </c>
    </row>
    <row r="3977" spans="1:4" ht="14.4">
      <c r="A3977" s="909" t="s">
        <v>27650</v>
      </c>
      <c r="B3977" s="909" t="s">
        <v>27651</v>
      </c>
      <c r="C3977" s="985">
        <v>512</v>
      </c>
      <c r="D3977" s="1217">
        <f t="shared" si="67"/>
        <v>384</v>
      </c>
    </row>
    <row r="3978" spans="1:4" ht="14.4">
      <c r="A3978" s="909" t="s">
        <v>27652</v>
      </c>
      <c r="B3978" s="909" t="s">
        <v>27653</v>
      </c>
      <c r="C3978" s="985">
        <v>881</v>
      </c>
      <c r="D3978" s="1217">
        <f t="shared" si="67"/>
        <v>660.75</v>
      </c>
    </row>
    <row r="3979" spans="1:4" ht="14.4">
      <c r="A3979" s="909" t="s">
        <v>27654</v>
      </c>
      <c r="B3979" s="909" t="s">
        <v>27655</v>
      </c>
      <c r="C3979" s="985">
        <v>578</v>
      </c>
      <c r="D3979" s="1217">
        <f t="shared" si="67"/>
        <v>433.5</v>
      </c>
    </row>
    <row r="3980" spans="1:4" ht="14.4">
      <c r="A3980" s="909" t="s">
        <v>27656</v>
      </c>
      <c r="B3980" s="909" t="s">
        <v>27657</v>
      </c>
      <c r="C3980" s="985">
        <v>943</v>
      </c>
      <c r="D3980" s="1217">
        <f t="shared" ref="D3980:D4043" si="68">C3980*0.75</f>
        <v>707.25</v>
      </c>
    </row>
    <row r="3981" spans="1:4" ht="14.4">
      <c r="A3981" s="909" t="s">
        <v>27658</v>
      </c>
      <c r="B3981" s="909" t="s">
        <v>27659</v>
      </c>
      <c r="C3981" s="985">
        <v>959</v>
      </c>
      <c r="D3981" s="1217">
        <f t="shared" si="68"/>
        <v>719.25</v>
      </c>
    </row>
    <row r="3982" spans="1:4" ht="14.4">
      <c r="A3982" s="909" t="s">
        <v>27660</v>
      </c>
      <c r="B3982" s="909" t="s">
        <v>27661</v>
      </c>
      <c r="C3982" s="985">
        <v>593</v>
      </c>
      <c r="D3982" s="1217">
        <f t="shared" si="68"/>
        <v>444.75</v>
      </c>
    </row>
    <row r="3983" spans="1:4" ht="14.4">
      <c r="A3983" s="909" t="s">
        <v>27662</v>
      </c>
      <c r="B3983" s="909" t="s">
        <v>27663</v>
      </c>
      <c r="C3983" s="985">
        <v>1183</v>
      </c>
      <c r="D3983" s="1217">
        <f t="shared" si="68"/>
        <v>887.25</v>
      </c>
    </row>
    <row r="3984" spans="1:4" ht="14.4">
      <c r="A3984" s="909" t="s">
        <v>27664</v>
      </c>
      <c r="B3984" s="909" t="s">
        <v>27665</v>
      </c>
      <c r="C3984" s="985">
        <v>593</v>
      </c>
      <c r="D3984" s="1217">
        <f t="shared" si="68"/>
        <v>444.75</v>
      </c>
    </row>
    <row r="3985" spans="1:4" ht="14.4">
      <c r="A3985" s="909" t="s">
        <v>27666</v>
      </c>
      <c r="B3985" s="909" t="s">
        <v>27667</v>
      </c>
      <c r="C3985" s="985">
        <v>589</v>
      </c>
      <c r="D3985" s="1217">
        <f t="shared" si="68"/>
        <v>441.75</v>
      </c>
    </row>
    <row r="3986" spans="1:4" ht="14.4">
      <c r="A3986" s="909" t="s">
        <v>27668</v>
      </c>
      <c r="B3986" s="909" t="s">
        <v>27669</v>
      </c>
      <c r="C3986" s="985">
        <v>375</v>
      </c>
      <c r="D3986" s="1217">
        <f t="shared" si="68"/>
        <v>281.25</v>
      </c>
    </row>
    <row r="3987" spans="1:4" ht="14.4">
      <c r="A3987" s="909" t="s">
        <v>27670</v>
      </c>
      <c r="B3987" s="909" t="s">
        <v>27671</v>
      </c>
      <c r="C3987" s="985">
        <v>920</v>
      </c>
      <c r="D3987" s="1217">
        <f t="shared" si="68"/>
        <v>690</v>
      </c>
    </row>
    <row r="3988" spans="1:4" ht="14.4">
      <c r="A3988" s="909" t="s">
        <v>27672</v>
      </c>
      <c r="B3988" s="909" t="s">
        <v>27673</v>
      </c>
      <c r="C3988" s="985">
        <v>143</v>
      </c>
      <c r="D3988" s="1217">
        <f t="shared" si="68"/>
        <v>107.25</v>
      </c>
    </row>
    <row r="3989" spans="1:4" ht="14.4">
      <c r="A3989" s="909" t="s">
        <v>27674</v>
      </c>
      <c r="B3989" s="909" t="s">
        <v>27675</v>
      </c>
      <c r="C3989" s="985">
        <v>7</v>
      </c>
      <c r="D3989" s="1217">
        <f t="shared" si="68"/>
        <v>5.25</v>
      </c>
    </row>
    <row r="3990" spans="1:4" ht="14.4">
      <c r="A3990" s="909" t="s">
        <v>27676</v>
      </c>
      <c r="B3990" s="909" t="s">
        <v>27677</v>
      </c>
      <c r="C3990" s="985">
        <v>164</v>
      </c>
      <c r="D3990" s="1217">
        <f t="shared" si="68"/>
        <v>123</v>
      </c>
    </row>
    <row r="3991" spans="1:4" ht="14.4">
      <c r="A3991" s="909" t="s">
        <v>27678</v>
      </c>
      <c r="B3991" s="909" t="s">
        <v>27679</v>
      </c>
      <c r="C3991" s="985">
        <v>143</v>
      </c>
      <c r="D3991" s="1217">
        <f t="shared" si="68"/>
        <v>107.25</v>
      </c>
    </row>
    <row r="3992" spans="1:4" ht="14.4">
      <c r="A3992" s="909" t="s">
        <v>27680</v>
      </c>
      <c r="B3992" s="909" t="s">
        <v>27681</v>
      </c>
      <c r="C3992" s="985">
        <v>164</v>
      </c>
      <c r="D3992" s="1217">
        <f t="shared" si="68"/>
        <v>123</v>
      </c>
    </row>
    <row r="3993" spans="1:4" ht="14.4">
      <c r="A3993" s="909" t="s">
        <v>27682</v>
      </c>
      <c r="B3993" s="909" t="s">
        <v>27683</v>
      </c>
      <c r="C3993" s="985">
        <v>606</v>
      </c>
      <c r="D3993" s="1217">
        <f t="shared" si="68"/>
        <v>454.5</v>
      </c>
    </row>
    <row r="3994" spans="1:4" ht="14.4">
      <c r="A3994" s="909" t="s">
        <v>27684</v>
      </c>
      <c r="B3994" s="909" t="s">
        <v>27685</v>
      </c>
      <c r="C3994" s="985">
        <v>556</v>
      </c>
      <c r="D3994" s="1217">
        <f t="shared" si="68"/>
        <v>417</v>
      </c>
    </row>
    <row r="3995" spans="1:4" ht="14.4">
      <c r="A3995" s="909" t="s">
        <v>27686</v>
      </c>
      <c r="B3995" s="909" t="s">
        <v>27687</v>
      </c>
      <c r="C3995" s="985">
        <v>53</v>
      </c>
      <c r="D3995" s="1217">
        <f t="shared" si="68"/>
        <v>39.75</v>
      </c>
    </row>
    <row r="3996" spans="1:4" ht="14.4">
      <c r="A3996" s="909" t="s">
        <v>27688</v>
      </c>
      <c r="B3996" s="909" t="s">
        <v>27689</v>
      </c>
      <c r="C3996" s="985">
        <v>2098</v>
      </c>
      <c r="D3996" s="1217">
        <f t="shared" si="68"/>
        <v>1573.5</v>
      </c>
    </row>
    <row r="3997" spans="1:4" ht="14.4">
      <c r="A3997" s="909" t="s">
        <v>27690</v>
      </c>
      <c r="B3997" s="909" t="s">
        <v>27691</v>
      </c>
      <c r="C3997" s="985">
        <v>586</v>
      </c>
      <c r="D3997" s="1217">
        <f t="shared" si="68"/>
        <v>439.5</v>
      </c>
    </row>
    <row r="3998" spans="1:4" ht="14.4">
      <c r="A3998" s="909" t="s">
        <v>27692</v>
      </c>
      <c r="B3998" s="909" t="s">
        <v>27693</v>
      </c>
      <c r="C3998" s="985">
        <v>33</v>
      </c>
      <c r="D3998" s="1217">
        <f t="shared" si="68"/>
        <v>24.75</v>
      </c>
    </row>
    <row r="3999" spans="1:4" ht="14.4">
      <c r="A3999" s="909" t="s">
        <v>27694</v>
      </c>
      <c r="B3999" s="909" t="s">
        <v>27695</v>
      </c>
      <c r="C3999" s="985">
        <v>37</v>
      </c>
      <c r="D3999" s="1217">
        <f t="shared" si="68"/>
        <v>27.75</v>
      </c>
    </row>
    <row r="4000" spans="1:4" ht="14.4">
      <c r="A4000" s="909" t="s">
        <v>27696</v>
      </c>
      <c r="B4000" s="909" t="s">
        <v>27697</v>
      </c>
      <c r="C4000" s="985">
        <v>33</v>
      </c>
      <c r="D4000" s="1217">
        <f t="shared" si="68"/>
        <v>24.75</v>
      </c>
    </row>
    <row r="4001" spans="1:4" ht="14.4">
      <c r="A4001" s="909" t="s">
        <v>27698</v>
      </c>
      <c r="B4001" s="909" t="s">
        <v>27699</v>
      </c>
      <c r="C4001" s="985">
        <v>37</v>
      </c>
      <c r="D4001" s="1217">
        <f t="shared" si="68"/>
        <v>27.75</v>
      </c>
    </row>
    <row r="4002" spans="1:4" ht="14.4">
      <c r="A4002" s="909" t="s">
        <v>27700</v>
      </c>
      <c r="B4002" s="909" t="s">
        <v>27701</v>
      </c>
      <c r="C4002" s="985">
        <v>33</v>
      </c>
      <c r="D4002" s="1217">
        <f t="shared" si="68"/>
        <v>24.75</v>
      </c>
    </row>
    <row r="4003" spans="1:4" ht="14.4">
      <c r="A4003" s="909" t="s">
        <v>27702</v>
      </c>
      <c r="B4003" s="909" t="s">
        <v>27703</v>
      </c>
      <c r="C4003" s="985">
        <v>33</v>
      </c>
      <c r="D4003" s="1217">
        <f t="shared" si="68"/>
        <v>24.75</v>
      </c>
    </row>
    <row r="4004" spans="1:4" ht="14.4">
      <c r="A4004" s="909" t="s">
        <v>27704</v>
      </c>
      <c r="B4004" s="909" t="s">
        <v>27705</v>
      </c>
      <c r="C4004" s="985">
        <v>33</v>
      </c>
      <c r="D4004" s="1217">
        <f t="shared" si="68"/>
        <v>24.75</v>
      </c>
    </row>
    <row r="4005" spans="1:4" ht="14.4">
      <c r="A4005" s="909" t="s">
        <v>27706</v>
      </c>
      <c r="B4005" s="909" t="s">
        <v>27707</v>
      </c>
      <c r="C4005" s="985">
        <v>53</v>
      </c>
      <c r="D4005" s="1217">
        <f t="shared" si="68"/>
        <v>39.75</v>
      </c>
    </row>
    <row r="4006" spans="1:4" ht="14.4">
      <c r="A4006" s="909" t="s">
        <v>27708</v>
      </c>
      <c r="B4006" s="909" t="s">
        <v>27709</v>
      </c>
      <c r="C4006" s="985">
        <v>57</v>
      </c>
      <c r="D4006" s="1217">
        <f t="shared" si="68"/>
        <v>42.75</v>
      </c>
    </row>
    <row r="4007" spans="1:4" ht="14.4">
      <c r="A4007" s="909" t="s">
        <v>27710</v>
      </c>
      <c r="B4007" s="909" t="s">
        <v>27711</v>
      </c>
      <c r="C4007" s="985">
        <v>37</v>
      </c>
      <c r="D4007" s="1217">
        <f t="shared" si="68"/>
        <v>27.75</v>
      </c>
    </row>
    <row r="4008" spans="1:4" ht="14.4">
      <c r="A4008" s="909" t="s">
        <v>27712</v>
      </c>
      <c r="B4008" s="909" t="s">
        <v>27713</v>
      </c>
      <c r="C4008" s="985">
        <v>37</v>
      </c>
      <c r="D4008" s="1217">
        <f t="shared" si="68"/>
        <v>27.75</v>
      </c>
    </row>
    <row r="4009" spans="1:4" ht="14.4">
      <c r="A4009" s="909" t="s">
        <v>27714</v>
      </c>
      <c r="B4009" s="909" t="s">
        <v>27715</v>
      </c>
      <c r="C4009" s="985">
        <v>43</v>
      </c>
      <c r="D4009" s="1217">
        <f t="shared" si="68"/>
        <v>32.25</v>
      </c>
    </row>
    <row r="4010" spans="1:4" ht="14.4">
      <c r="A4010" s="909" t="s">
        <v>27716</v>
      </c>
      <c r="B4010" s="909" t="s">
        <v>27717</v>
      </c>
      <c r="C4010" s="985">
        <v>37</v>
      </c>
      <c r="D4010" s="1217">
        <f t="shared" si="68"/>
        <v>27.75</v>
      </c>
    </row>
    <row r="4011" spans="1:4" ht="14.4">
      <c r="A4011" s="909" t="s">
        <v>27718</v>
      </c>
      <c r="B4011" s="909" t="s">
        <v>27719</v>
      </c>
      <c r="C4011" s="985">
        <v>37</v>
      </c>
      <c r="D4011" s="1217">
        <f t="shared" si="68"/>
        <v>27.75</v>
      </c>
    </row>
    <row r="4012" spans="1:4" ht="14.4">
      <c r="A4012" s="909" t="s">
        <v>27720</v>
      </c>
      <c r="B4012" s="909" t="s">
        <v>27721</v>
      </c>
      <c r="C4012" s="985">
        <v>37</v>
      </c>
      <c r="D4012" s="1217">
        <f t="shared" si="68"/>
        <v>27.75</v>
      </c>
    </row>
    <row r="4013" spans="1:4" ht="14.4">
      <c r="A4013" s="909" t="s">
        <v>27722</v>
      </c>
      <c r="B4013" s="909" t="s">
        <v>27723</v>
      </c>
      <c r="C4013" s="985">
        <v>37</v>
      </c>
      <c r="D4013" s="1217">
        <f t="shared" si="68"/>
        <v>27.75</v>
      </c>
    </row>
    <row r="4014" spans="1:4" ht="14.4">
      <c r="A4014" s="909" t="s">
        <v>27724</v>
      </c>
      <c r="B4014" s="909" t="s">
        <v>27725</v>
      </c>
      <c r="C4014" s="985">
        <v>37</v>
      </c>
      <c r="D4014" s="1217">
        <f t="shared" si="68"/>
        <v>27.75</v>
      </c>
    </row>
    <row r="4015" spans="1:4" ht="14.4">
      <c r="A4015" s="909" t="s">
        <v>27726</v>
      </c>
      <c r="B4015" s="909" t="s">
        <v>27727</v>
      </c>
      <c r="C4015" s="985">
        <v>1380</v>
      </c>
      <c r="D4015" s="1217">
        <f t="shared" si="68"/>
        <v>1035</v>
      </c>
    </row>
    <row r="4016" spans="1:4" ht="14.4">
      <c r="A4016" s="909" t="s">
        <v>27728</v>
      </c>
      <c r="B4016" s="909" t="s">
        <v>27729</v>
      </c>
      <c r="C4016" s="985">
        <v>1333</v>
      </c>
      <c r="D4016" s="1217">
        <f t="shared" si="68"/>
        <v>999.75</v>
      </c>
    </row>
    <row r="4017" spans="1:4" ht="14.4">
      <c r="A4017" s="909" t="s">
        <v>27730</v>
      </c>
      <c r="B4017" s="909" t="s">
        <v>27731</v>
      </c>
      <c r="C4017" s="985">
        <v>2391</v>
      </c>
      <c r="D4017" s="1217">
        <f t="shared" si="68"/>
        <v>1793.25</v>
      </c>
    </row>
    <row r="4018" spans="1:4" ht="14.4">
      <c r="A4018" s="909" t="s">
        <v>27732</v>
      </c>
      <c r="B4018" s="909" t="s">
        <v>27733</v>
      </c>
      <c r="C4018" s="985">
        <v>2391</v>
      </c>
      <c r="D4018" s="1217">
        <f t="shared" si="68"/>
        <v>1793.25</v>
      </c>
    </row>
    <row r="4019" spans="1:4" ht="14.4">
      <c r="A4019" s="909" t="s">
        <v>27734</v>
      </c>
      <c r="B4019" s="909" t="s">
        <v>27735</v>
      </c>
      <c r="C4019" s="985">
        <v>3496</v>
      </c>
      <c r="D4019" s="1217">
        <f t="shared" si="68"/>
        <v>2622</v>
      </c>
    </row>
    <row r="4020" spans="1:4" ht="14.4">
      <c r="A4020" s="909" t="s">
        <v>27736</v>
      </c>
      <c r="B4020" s="909" t="s">
        <v>27737</v>
      </c>
      <c r="C4020" s="985">
        <v>234</v>
      </c>
      <c r="D4020" s="1217">
        <f t="shared" si="68"/>
        <v>175.5</v>
      </c>
    </row>
    <row r="4021" spans="1:4" ht="14.4">
      <c r="A4021" s="909" t="s">
        <v>27738</v>
      </c>
      <c r="B4021" s="909" t="s">
        <v>27739</v>
      </c>
      <c r="C4021" s="985">
        <v>3297</v>
      </c>
      <c r="D4021" s="1217">
        <f t="shared" si="68"/>
        <v>2472.75</v>
      </c>
    </row>
    <row r="4022" spans="1:4" ht="14.4">
      <c r="A4022" s="909" t="s">
        <v>27740</v>
      </c>
      <c r="B4022" s="909" t="s">
        <v>27741</v>
      </c>
      <c r="C4022" s="985">
        <v>2633</v>
      </c>
      <c r="D4022" s="1217">
        <f t="shared" si="68"/>
        <v>1974.75</v>
      </c>
    </row>
    <row r="4023" spans="1:4" ht="14.4">
      <c r="A4023" s="909" t="s">
        <v>27742</v>
      </c>
      <c r="B4023" s="909" t="s">
        <v>27743</v>
      </c>
      <c r="C4023" s="985">
        <v>2633</v>
      </c>
      <c r="D4023" s="1217">
        <f t="shared" si="68"/>
        <v>1974.75</v>
      </c>
    </row>
    <row r="4024" spans="1:4" ht="14.4">
      <c r="A4024" s="909" t="s">
        <v>27744</v>
      </c>
      <c r="B4024" s="909" t="s">
        <v>27745</v>
      </c>
      <c r="C4024" s="985">
        <v>4728</v>
      </c>
      <c r="D4024" s="1217">
        <f t="shared" si="68"/>
        <v>3546</v>
      </c>
    </row>
    <row r="4025" spans="1:4" ht="14.4">
      <c r="A4025" s="909" t="s">
        <v>27746</v>
      </c>
      <c r="B4025" s="909" t="s">
        <v>27747</v>
      </c>
      <c r="C4025" s="985">
        <v>4518</v>
      </c>
      <c r="D4025" s="1217">
        <f t="shared" si="68"/>
        <v>3388.5</v>
      </c>
    </row>
    <row r="4026" spans="1:4" ht="14.4">
      <c r="A4026" s="909" t="s">
        <v>27748</v>
      </c>
      <c r="B4026" s="909" t="s">
        <v>27749</v>
      </c>
      <c r="C4026" s="985">
        <v>5992</v>
      </c>
      <c r="D4026" s="1217">
        <f t="shared" si="68"/>
        <v>4494</v>
      </c>
    </row>
    <row r="4027" spans="1:4" ht="14.4">
      <c r="A4027" s="909" t="s">
        <v>27750</v>
      </c>
      <c r="B4027" s="909" t="s">
        <v>27751</v>
      </c>
      <c r="C4027" s="985">
        <v>5737</v>
      </c>
      <c r="D4027" s="1217">
        <f t="shared" si="68"/>
        <v>4302.75</v>
      </c>
    </row>
    <row r="4028" spans="1:4" ht="14.4">
      <c r="A4028" s="909" t="s">
        <v>27752</v>
      </c>
      <c r="B4028" s="909" t="s">
        <v>27753</v>
      </c>
      <c r="C4028" s="985">
        <v>1247</v>
      </c>
      <c r="D4028" s="1217">
        <f t="shared" si="68"/>
        <v>935.25</v>
      </c>
    </row>
    <row r="4029" spans="1:4" ht="14.4">
      <c r="A4029" s="909" t="s">
        <v>27754</v>
      </c>
      <c r="B4029" s="909" t="s">
        <v>27755</v>
      </c>
      <c r="C4029" s="985">
        <v>1194</v>
      </c>
      <c r="D4029" s="1217">
        <f t="shared" si="68"/>
        <v>895.5</v>
      </c>
    </row>
    <row r="4030" spans="1:4" ht="14.4">
      <c r="A4030" s="909" t="s">
        <v>27756</v>
      </c>
      <c r="B4030" s="909" t="s">
        <v>27757</v>
      </c>
      <c r="C4030" s="985">
        <v>7511</v>
      </c>
      <c r="D4030" s="1217">
        <f t="shared" si="68"/>
        <v>5633.25</v>
      </c>
    </row>
    <row r="4031" spans="1:4" ht="14.4">
      <c r="A4031" s="909" t="s">
        <v>27758</v>
      </c>
      <c r="B4031" s="909" t="s">
        <v>27759</v>
      </c>
      <c r="C4031" s="985">
        <v>17469</v>
      </c>
      <c r="D4031" s="1217">
        <f t="shared" si="68"/>
        <v>13101.75</v>
      </c>
    </row>
    <row r="4032" spans="1:4" ht="14.4">
      <c r="A4032" s="909" t="s">
        <v>27760</v>
      </c>
      <c r="B4032" s="909" t="s">
        <v>27761</v>
      </c>
      <c r="C4032" s="985">
        <v>7174</v>
      </c>
      <c r="D4032" s="1217">
        <f t="shared" si="68"/>
        <v>5380.5</v>
      </c>
    </row>
    <row r="4033" spans="1:4" ht="14.4">
      <c r="A4033" s="909" t="s">
        <v>27762</v>
      </c>
      <c r="B4033" s="909" t="s">
        <v>27763</v>
      </c>
      <c r="C4033" s="985">
        <v>763</v>
      </c>
      <c r="D4033" s="1217">
        <f t="shared" si="68"/>
        <v>572.25</v>
      </c>
    </row>
    <row r="4034" spans="1:4" ht="14.4">
      <c r="A4034" s="909" t="s">
        <v>27764</v>
      </c>
      <c r="B4034" s="909" t="s">
        <v>27765</v>
      </c>
      <c r="C4034" s="985">
        <v>135</v>
      </c>
      <c r="D4034" s="1217">
        <f t="shared" si="68"/>
        <v>101.25</v>
      </c>
    </row>
    <row r="4035" spans="1:4" ht="14.4">
      <c r="A4035" s="909" t="s">
        <v>27766</v>
      </c>
      <c r="B4035" s="909" t="s">
        <v>27767</v>
      </c>
      <c r="C4035" s="985">
        <v>108</v>
      </c>
      <c r="D4035" s="1217">
        <f t="shared" si="68"/>
        <v>81</v>
      </c>
    </row>
    <row r="4036" spans="1:4" ht="14.4">
      <c r="A4036" s="909" t="s">
        <v>27768</v>
      </c>
      <c r="B4036" s="909" t="s">
        <v>27769</v>
      </c>
      <c r="C4036" s="985">
        <v>1677</v>
      </c>
      <c r="D4036" s="1217">
        <f t="shared" si="68"/>
        <v>1257.75</v>
      </c>
    </row>
    <row r="4037" spans="1:4" ht="14.4">
      <c r="A4037" s="909" t="s">
        <v>27770</v>
      </c>
      <c r="B4037" s="909" t="s">
        <v>27771</v>
      </c>
      <c r="C4037" s="985">
        <v>1778</v>
      </c>
      <c r="D4037" s="1217">
        <f t="shared" si="68"/>
        <v>1333.5</v>
      </c>
    </row>
    <row r="4038" spans="1:4" ht="14.4">
      <c r="A4038" s="909" t="s">
        <v>27772</v>
      </c>
      <c r="B4038" s="909" t="s">
        <v>27773</v>
      </c>
      <c r="C4038" s="985">
        <v>3694</v>
      </c>
      <c r="D4038" s="1217">
        <f t="shared" si="68"/>
        <v>2770.5</v>
      </c>
    </row>
    <row r="4039" spans="1:4" ht="14.4">
      <c r="A4039" s="909" t="s">
        <v>27774</v>
      </c>
      <c r="B4039" s="909" t="s">
        <v>27775</v>
      </c>
      <c r="C4039" s="985">
        <v>3694</v>
      </c>
      <c r="D4039" s="1217">
        <f t="shared" si="68"/>
        <v>2770.5</v>
      </c>
    </row>
    <row r="4040" spans="1:4" ht="14.4">
      <c r="A4040" s="909" t="s">
        <v>27776</v>
      </c>
      <c r="B4040" s="909" t="s">
        <v>27777</v>
      </c>
      <c r="C4040" s="985">
        <v>1850</v>
      </c>
      <c r="D4040" s="1217">
        <f t="shared" si="68"/>
        <v>1387.5</v>
      </c>
    </row>
    <row r="4041" spans="1:4" ht="14.4">
      <c r="A4041" s="909" t="s">
        <v>27778</v>
      </c>
      <c r="B4041" s="909" t="s">
        <v>27779</v>
      </c>
      <c r="C4041" s="985">
        <v>1849</v>
      </c>
      <c r="D4041" s="1217">
        <f t="shared" si="68"/>
        <v>1386.75</v>
      </c>
    </row>
    <row r="4042" spans="1:4" ht="14.4">
      <c r="A4042" s="909" t="s">
        <v>27780</v>
      </c>
      <c r="B4042" s="909" t="s">
        <v>27781</v>
      </c>
      <c r="C4042" s="985">
        <v>1850</v>
      </c>
      <c r="D4042" s="1217">
        <f t="shared" si="68"/>
        <v>1387.5</v>
      </c>
    </row>
    <row r="4043" spans="1:4" ht="14.4">
      <c r="A4043" s="909" t="s">
        <v>27782</v>
      </c>
      <c r="B4043" s="909" t="s">
        <v>27783</v>
      </c>
      <c r="C4043" s="985">
        <v>1850</v>
      </c>
      <c r="D4043" s="1217">
        <f t="shared" si="68"/>
        <v>1387.5</v>
      </c>
    </row>
    <row r="4044" spans="1:4" ht="14.4">
      <c r="A4044" s="909" t="s">
        <v>27784</v>
      </c>
      <c r="B4044" s="909" t="s">
        <v>27785</v>
      </c>
      <c r="C4044" s="985">
        <v>1850</v>
      </c>
      <c r="D4044" s="1217">
        <f t="shared" ref="D4044:D4107" si="69">C4044*0.75</f>
        <v>1387.5</v>
      </c>
    </row>
    <row r="4045" spans="1:4" ht="14.4">
      <c r="A4045" s="909" t="s">
        <v>27786</v>
      </c>
      <c r="B4045" s="909" t="s">
        <v>27787</v>
      </c>
      <c r="C4045" s="985">
        <v>1608</v>
      </c>
      <c r="D4045" s="1217">
        <f t="shared" si="69"/>
        <v>1206</v>
      </c>
    </row>
    <row r="4046" spans="1:4" ht="14.4">
      <c r="A4046" s="909" t="s">
        <v>27788</v>
      </c>
      <c r="B4046" s="909" t="s">
        <v>27789</v>
      </c>
      <c r="C4046" s="985">
        <v>1850</v>
      </c>
      <c r="D4046" s="1217">
        <f t="shared" si="69"/>
        <v>1387.5</v>
      </c>
    </row>
    <row r="4047" spans="1:4" ht="14.4">
      <c r="A4047" s="909" t="s">
        <v>27790</v>
      </c>
      <c r="B4047" s="909" t="s">
        <v>27791</v>
      </c>
      <c r="C4047" s="985">
        <v>1850</v>
      </c>
      <c r="D4047" s="1217">
        <f t="shared" si="69"/>
        <v>1387.5</v>
      </c>
    </row>
    <row r="4048" spans="1:4" ht="14.4">
      <c r="A4048" s="909" t="s">
        <v>27792</v>
      </c>
      <c r="B4048" s="909" t="s">
        <v>27793</v>
      </c>
      <c r="C4048" s="985">
        <v>1634</v>
      </c>
      <c r="D4048" s="1217">
        <f t="shared" si="69"/>
        <v>1225.5</v>
      </c>
    </row>
    <row r="4049" spans="1:4" ht="14.4">
      <c r="A4049" s="909" t="s">
        <v>27794</v>
      </c>
      <c r="B4049" s="909" t="s">
        <v>27795</v>
      </c>
      <c r="C4049" s="985">
        <v>1802</v>
      </c>
      <c r="D4049" s="1217">
        <f t="shared" si="69"/>
        <v>1351.5</v>
      </c>
    </row>
    <row r="4050" spans="1:4" ht="14.4">
      <c r="A4050" s="909" t="s">
        <v>27796</v>
      </c>
      <c r="B4050" s="909" t="s">
        <v>27797</v>
      </c>
      <c r="C4050" s="985">
        <v>1830</v>
      </c>
      <c r="D4050" s="1217">
        <f t="shared" si="69"/>
        <v>1372.5</v>
      </c>
    </row>
    <row r="4051" spans="1:4" ht="14.4">
      <c r="A4051" s="909" t="s">
        <v>27798</v>
      </c>
      <c r="B4051" s="909" t="s">
        <v>27799</v>
      </c>
      <c r="C4051" s="985">
        <v>1465</v>
      </c>
      <c r="D4051" s="1217">
        <f t="shared" si="69"/>
        <v>1098.75</v>
      </c>
    </row>
    <row r="4052" spans="1:4" ht="14.4">
      <c r="A4052" s="909" t="s">
        <v>27800</v>
      </c>
      <c r="B4052" s="909" t="s">
        <v>27801</v>
      </c>
      <c r="C4052" s="985">
        <v>1610</v>
      </c>
      <c r="D4052" s="1217">
        <f t="shared" si="69"/>
        <v>1207.5</v>
      </c>
    </row>
    <row r="4053" spans="1:4" ht="14.4">
      <c r="A4053" s="909" t="s">
        <v>27802</v>
      </c>
      <c r="B4053" s="909" t="s">
        <v>27803</v>
      </c>
      <c r="C4053" s="985">
        <v>756</v>
      </c>
      <c r="D4053" s="1217">
        <f t="shared" si="69"/>
        <v>567</v>
      </c>
    </row>
    <row r="4054" spans="1:4" ht="14.4">
      <c r="A4054" s="909" t="s">
        <v>27804</v>
      </c>
      <c r="B4054" s="909" t="s">
        <v>27805</v>
      </c>
      <c r="C4054" s="985">
        <v>437</v>
      </c>
      <c r="D4054" s="1217">
        <f t="shared" si="69"/>
        <v>327.75</v>
      </c>
    </row>
    <row r="4055" spans="1:4" ht="14.4">
      <c r="A4055" s="909" t="s">
        <v>27806</v>
      </c>
      <c r="B4055" s="909" t="s">
        <v>27807</v>
      </c>
      <c r="C4055" s="985">
        <v>1404</v>
      </c>
      <c r="D4055" s="1217">
        <f t="shared" si="69"/>
        <v>1053</v>
      </c>
    </row>
    <row r="4056" spans="1:4" ht="14.4">
      <c r="A4056" s="909" t="s">
        <v>27808</v>
      </c>
      <c r="B4056" s="909" t="s">
        <v>27809</v>
      </c>
      <c r="C4056" s="985">
        <v>1291</v>
      </c>
      <c r="D4056" s="1217">
        <f t="shared" si="69"/>
        <v>968.25</v>
      </c>
    </row>
    <row r="4057" spans="1:4" ht="14.4">
      <c r="A4057" s="909" t="s">
        <v>27810</v>
      </c>
      <c r="B4057" s="909" t="s">
        <v>27811</v>
      </c>
      <c r="C4057" s="985">
        <v>10905</v>
      </c>
      <c r="D4057" s="1217">
        <f t="shared" si="69"/>
        <v>8178.75</v>
      </c>
    </row>
    <row r="4058" spans="1:4" ht="14.4">
      <c r="A4058" s="909" t="s">
        <v>27812</v>
      </c>
      <c r="B4058" s="909" t="s">
        <v>27813</v>
      </c>
      <c r="C4058" s="985">
        <v>11889</v>
      </c>
      <c r="D4058" s="1217">
        <f t="shared" si="69"/>
        <v>8916.75</v>
      </c>
    </row>
    <row r="4059" spans="1:4" ht="14.4">
      <c r="A4059" s="909" t="s">
        <v>27814</v>
      </c>
      <c r="B4059" s="909" t="s">
        <v>27815</v>
      </c>
      <c r="C4059" s="985">
        <v>12707</v>
      </c>
      <c r="D4059" s="1217">
        <f t="shared" si="69"/>
        <v>9530.25</v>
      </c>
    </row>
    <row r="4060" spans="1:4" ht="14.4">
      <c r="A4060" s="909" t="s">
        <v>27816</v>
      </c>
      <c r="B4060" s="909" t="s">
        <v>27817</v>
      </c>
      <c r="C4060" s="985">
        <v>1157</v>
      </c>
      <c r="D4060" s="1217">
        <f t="shared" si="69"/>
        <v>867.75</v>
      </c>
    </row>
    <row r="4061" spans="1:4" ht="14.4">
      <c r="A4061" s="909" t="s">
        <v>27818</v>
      </c>
      <c r="B4061" s="909" t="s">
        <v>27819</v>
      </c>
      <c r="C4061" s="985">
        <v>1778</v>
      </c>
      <c r="D4061" s="1217">
        <f t="shared" si="69"/>
        <v>1333.5</v>
      </c>
    </row>
    <row r="4062" spans="1:4" ht="14.4">
      <c r="A4062" s="909" t="s">
        <v>27820</v>
      </c>
      <c r="B4062" s="909" t="s">
        <v>27821</v>
      </c>
      <c r="C4062" s="985">
        <v>1849</v>
      </c>
      <c r="D4062" s="1217">
        <f t="shared" si="69"/>
        <v>1386.75</v>
      </c>
    </row>
    <row r="4063" spans="1:4" ht="14.4">
      <c r="A4063" s="909" t="s">
        <v>27822</v>
      </c>
      <c r="B4063" s="909" t="s">
        <v>27823</v>
      </c>
      <c r="C4063" s="985">
        <v>1015</v>
      </c>
      <c r="D4063" s="1217">
        <f t="shared" si="69"/>
        <v>761.25</v>
      </c>
    </row>
    <row r="4064" spans="1:4" ht="14.4">
      <c r="A4064" s="909" t="s">
        <v>27824</v>
      </c>
      <c r="B4064" s="909" t="s">
        <v>27825</v>
      </c>
      <c r="C4064" s="985">
        <v>1044</v>
      </c>
      <c r="D4064" s="1217">
        <f t="shared" si="69"/>
        <v>783</v>
      </c>
    </row>
    <row r="4065" spans="1:4" ht="14.4">
      <c r="A4065" s="909" t="s">
        <v>27826</v>
      </c>
      <c r="B4065" s="909" t="s">
        <v>27827</v>
      </c>
      <c r="C4065" s="985">
        <v>1307</v>
      </c>
      <c r="D4065" s="1217">
        <f t="shared" si="69"/>
        <v>980.25</v>
      </c>
    </row>
    <row r="4066" spans="1:4" ht="14.4">
      <c r="A4066" s="909" t="s">
        <v>27828</v>
      </c>
      <c r="B4066" s="909" t="s">
        <v>27829</v>
      </c>
      <c r="C4066" s="985">
        <v>1099</v>
      </c>
      <c r="D4066" s="1217">
        <f t="shared" si="69"/>
        <v>824.25</v>
      </c>
    </row>
    <row r="4067" spans="1:4" ht="14.4">
      <c r="A4067" s="909" t="s">
        <v>27830</v>
      </c>
      <c r="B4067" s="909" t="s">
        <v>27831</v>
      </c>
      <c r="C4067" s="985">
        <v>1157</v>
      </c>
      <c r="D4067" s="1217">
        <f t="shared" si="69"/>
        <v>867.75</v>
      </c>
    </row>
    <row r="4068" spans="1:4" ht="14.4">
      <c r="A4068" s="909" t="s">
        <v>27832</v>
      </c>
      <c r="B4068" s="909" t="s">
        <v>27833</v>
      </c>
      <c r="C4068" s="985">
        <v>1233</v>
      </c>
      <c r="D4068" s="1217">
        <f t="shared" si="69"/>
        <v>924.75</v>
      </c>
    </row>
    <row r="4069" spans="1:4" ht="14.4">
      <c r="A4069" s="909" t="s">
        <v>27834</v>
      </c>
      <c r="B4069" s="909" t="s">
        <v>27835</v>
      </c>
      <c r="C4069" s="985">
        <v>551</v>
      </c>
      <c r="D4069" s="1217">
        <f t="shared" si="69"/>
        <v>413.25</v>
      </c>
    </row>
    <row r="4070" spans="1:4" ht="14.4">
      <c r="A4070" s="909" t="s">
        <v>27836</v>
      </c>
      <c r="B4070" s="909" t="s">
        <v>27837</v>
      </c>
      <c r="C4070" s="985">
        <v>569</v>
      </c>
      <c r="D4070" s="1217">
        <f t="shared" si="69"/>
        <v>426.75</v>
      </c>
    </row>
    <row r="4071" spans="1:4" ht="14.4">
      <c r="A4071" s="909" t="s">
        <v>27838</v>
      </c>
      <c r="B4071" s="909" t="s">
        <v>27839</v>
      </c>
      <c r="C4071" s="985">
        <v>635</v>
      </c>
      <c r="D4071" s="1217">
        <f t="shared" si="69"/>
        <v>476.25</v>
      </c>
    </row>
    <row r="4072" spans="1:4" ht="14.4">
      <c r="A4072" s="909" t="s">
        <v>27840</v>
      </c>
      <c r="B4072" s="909" t="s">
        <v>27841</v>
      </c>
      <c r="C4072" s="985">
        <v>551</v>
      </c>
      <c r="D4072" s="1217">
        <f t="shared" si="69"/>
        <v>413.25</v>
      </c>
    </row>
    <row r="4073" spans="1:4" ht="14.4">
      <c r="A4073" s="909" t="s">
        <v>27842</v>
      </c>
      <c r="B4073" s="909" t="s">
        <v>27843</v>
      </c>
      <c r="C4073" s="985">
        <v>628</v>
      </c>
      <c r="D4073" s="1217">
        <f t="shared" si="69"/>
        <v>471</v>
      </c>
    </row>
    <row r="4074" spans="1:4" ht="14.4">
      <c r="A4074" s="909" t="s">
        <v>27844</v>
      </c>
      <c r="B4074" s="909" t="s">
        <v>27845</v>
      </c>
      <c r="C4074" s="985">
        <v>697</v>
      </c>
      <c r="D4074" s="1217">
        <f t="shared" si="69"/>
        <v>522.75</v>
      </c>
    </row>
    <row r="4075" spans="1:4" ht="14.4">
      <c r="A4075" s="909" t="s">
        <v>27846</v>
      </c>
      <c r="B4075" s="909" t="s">
        <v>27847</v>
      </c>
      <c r="C4075" s="985">
        <v>155</v>
      </c>
      <c r="D4075" s="1217">
        <f t="shared" si="69"/>
        <v>116.25</v>
      </c>
    </row>
    <row r="4076" spans="1:4" ht="14.4">
      <c r="A4076" s="909" t="s">
        <v>27848</v>
      </c>
      <c r="B4076" s="909" t="s">
        <v>27849</v>
      </c>
      <c r="C4076" s="985">
        <v>1063</v>
      </c>
      <c r="D4076" s="1217">
        <f t="shared" si="69"/>
        <v>797.25</v>
      </c>
    </row>
    <row r="4077" spans="1:4" ht="14.4">
      <c r="A4077" s="909" t="s">
        <v>27850</v>
      </c>
      <c r="B4077" s="909" t="s">
        <v>27851</v>
      </c>
      <c r="C4077" s="985">
        <v>1003</v>
      </c>
      <c r="D4077" s="1217">
        <f t="shared" si="69"/>
        <v>752.25</v>
      </c>
    </row>
    <row r="4078" spans="1:4" ht="14.4">
      <c r="A4078" s="909" t="s">
        <v>27852</v>
      </c>
      <c r="B4078" s="909" t="s">
        <v>27853</v>
      </c>
      <c r="C4078" s="985">
        <v>1126</v>
      </c>
      <c r="D4078" s="1217">
        <f t="shared" si="69"/>
        <v>844.5</v>
      </c>
    </row>
    <row r="4079" spans="1:4" ht="14.4">
      <c r="A4079" s="909" t="s">
        <v>27854</v>
      </c>
      <c r="B4079" s="909" t="s">
        <v>27855</v>
      </c>
      <c r="C4079" s="985">
        <v>1037</v>
      </c>
      <c r="D4079" s="1217">
        <f t="shared" si="69"/>
        <v>777.75</v>
      </c>
    </row>
    <row r="4080" spans="1:4" ht="14.4">
      <c r="A4080" s="909" t="s">
        <v>27856</v>
      </c>
      <c r="B4080" s="909" t="s">
        <v>27857</v>
      </c>
      <c r="C4080" s="985">
        <v>1177</v>
      </c>
      <c r="D4080" s="1217">
        <f t="shared" si="69"/>
        <v>882.75</v>
      </c>
    </row>
    <row r="4081" spans="1:4" ht="14.4">
      <c r="A4081" s="909" t="s">
        <v>27858</v>
      </c>
      <c r="B4081" s="909" t="s">
        <v>27859</v>
      </c>
      <c r="C4081" s="985">
        <v>1110</v>
      </c>
      <c r="D4081" s="1217">
        <f t="shared" si="69"/>
        <v>832.5</v>
      </c>
    </row>
    <row r="4082" spans="1:4" ht="14.4">
      <c r="A4082" s="909" t="s">
        <v>27860</v>
      </c>
      <c r="B4082" s="909" t="s">
        <v>27861</v>
      </c>
      <c r="C4082" s="985">
        <v>1237</v>
      </c>
      <c r="D4082" s="1217">
        <f t="shared" si="69"/>
        <v>927.75</v>
      </c>
    </row>
    <row r="4083" spans="1:4" ht="14.4">
      <c r="A4083" s="909" t="s">
        <v>27862</v>
      </c>
      <c r="B4083" s="909" t="s">
        <v>27863</v>
      </c>
      <c r="C4083" s="985">
        <v>1147</v>
      </c>
      <c r="D4083" s="1217">
        <f t="shared" si="69"/>
        <v>860.25</v>
      </c>
    </row>
    <row r="4084" spans="1:4" ht="14.4">
      <c r="A4084" s="909" t="s">
        <v>27864</v>
      </c>
      <c r="B4084" s="909" t="s">
        <v>27865</v>
      </c>
      <c r="C4084" s="985">
        <v>1385</v>
      </c>
      <c r="D4084" s="1217">
        <f t="shared" si="69"/>
        <v>1038.75</v>
      </c>
    </row>
    <row r="4085" spans="1:4" ht="14.4">
      <c r="A4085" s="909" t="s">
        <v>27866</v>
      </c>
      <c r="B4085" s="909" t="s">
        <v>27867</v>
      </c>
      <c r="C4085" s="985">
        <v>1270</v>
      </c>
      <c r="D4085" s="1217">
        <f t="shared" si="69"/>
        <v>952.5</v>
      </c>
    </row>
    <row r="4086" spans="1:4" ht="14.4">
      <c r="A4086" s="909" t="s">
        <v>27868</v>
      </c>
      <c r="B4086" s="909" t="s">
        <v>27869</v>
      </c>
      <c r="C4086" s="985">
        <v>1539</v>
      </c>
      <c r="D4086" s="1217">
        <f t="shared" si="69"/>
        <v>1154.25</v>
      </c>
    </row>
    <row r="4087" spans="1:4" ht="14.4">
      <c r="A4087" s="909" t="s">
        <v>27870</v>
      </c>
      <c r="B4087" s="909" t="s">
        <v>27871</v>
      </c>
      <c r="C4087" s="985">
        <v>815</v>
      </c>
      <c r="D4087" s="1217">
        <f t="shared" si="69"/>
        <v>611.25</v>
      </c>
    </row>
    <row r="4088" spans="1:4" ht="14.4">
      <c r="A4088" s="909" t="s">
        <v>27872</v>
      </c>
      <c r="B4088" s="909" t="s">
        <v>27873</v>
      </c>
      <c r="C4088" s="985">
        <v>815</v>
      </c>
      <c r="D4088" s="1217">
        <f t="shared" si="69"/>
        <v>611.25</v>
      </c>
    </row>
    <row r="4089" spans="1:4" ht="14.4">
      <c r="A4089" s="909" t="s">
        <v>27874</v>
      </c>
      <c r="B4089" s="909" t="s">
        <v>27875</v>
      </c>
      <c r="C4089" s="985">
        <v>2419</v>
      </c>
      <c r="D4089" s="1217">
        <f t="shared" si="69"/>
        <v>1814.25</v>
      </c>
    </row>
    <row r="4090" spans="1:4" ht="14.4">
      <c r="A4090" s="909" t="s">
        <v>27876</v>
      </c>
      <c r="B4090" s="909" t="s">
        <v>27877</v>
      </c>
      <c r="C4090" s="985">
        <v>1515</v>
      </c>
      <c r="D4090" s="1217">
        <f t="shared" si="69"/>
        <v>1136.25</v>
      </c>
    </row>
    <row r="4091" spans="1:4" ht="14.4">
      <c r="A4091" s="909" t="s">
        <v>27878</v>
      </c>
      <c r="B4091" s="909" t="s">
        <v>27879</v>
      </c>
      <c r="C4091" s="985">
        <v>1515</v>
      </c>
      <c r="D4091" s="1217">
        <f t="shared" si="69"/>
        <v>1136.25</v>
      </c>
    </row>
    <row r="4092" spans="1:4" ht="14.4">
      <c r="A4092" s="909" t="s">
        <v>27880</v>
      </c>
      <c r="B4092" s="909" t="s">
        <v>27881</v>
      </c>
      <c r="C4092" s="985">
        <v>160</v>
      </c>
      <c r="D4092" s="1217">
        <f t="shared" si="69"/>
        <v>120</v>
      </c>
    </row>
    <row r="4093" spans="1:4" ht="14.4">
      <c r="A4093" s="909" t="s">
        <v>27882</v>
      </c>
      <c r="B4093" s="909" t="s">
        <v>27883</v>
      </c>
      <c r="C4093" s="985">
        <v>104</v>
      </c>
      <c r="D4093" s="1217">
        <f t="shared" si="69"/>
        <v>78</v>
      </c>
    </row>
    <row r="4094" spans="1:4" ht="14.4">
      <c r="A4094" s="909" t="s">
        <v>27884</v>
      </c>
      <c r="B4094" s="909" t="s">
        <v>27885</v>
      </c>
      <c r="C4094" s="985">
        <v>255</v>
      </c>
      <c r="D4094" s="1217">
        <f t="shared" si="69"/>
        <v>191.25</v>
      </c>
    </row>
    <row r="4095" spans="1:4" ht="14.4">
      <c r="A4095" s="909" t="s">
        <v>27886</v>
      </c>
      <c r="B4095" s="909" t="s">
        <v>27887</v>
      </c>
      <c r="C4095" s="985">
        <v>187</v>
      </c>
      <c r="D4095" s="1217">
        <f t="shared" si="69"/>
        <v>140.25</v>
      </c>
    </row>
    <row r="4096" spans="1:4" ht="14.4">
      <c r="A4096" s="909" t="s">
        <v>27888</v>
      </c>
      <c r="B4096" s="909" t="s">
        <v>27889</v>
      </c>
      <c r="C4096" s="985">
        <v>127</v>
      </c>
      <c r="D4096" s="1217">
        <f t="shared" si="69"/>
        <v>95.25</v>
      </c>
    </row>
    <row r="4097" spans="1:4" ht="14.4">
      <c r="A4097" s="909" t="s">
        <v>27890</v>
      </c>
      <c r="B4097" s="909" t="s">
        <v>27891</v>
      </c>
      <c r="C4097" s="985">
        <v>815</v>
      </c>
      <c r="D4097" s="1217">
        <f t="shared" si="69"/>
        <v>611.25</v>
      </c>
    </row>
    <row r="4098" spans="1:4" ht="14.4">
      <c r="A4098" s="909" t="s">
        <v>27892</v>
      </c>
      <c r="B4098" s="909" t="s">
        <v>27893</v>
      </c>
      <c r="C4098" s="985">
        <v>465</v>
      </c>
      <c r="D4098" s="1217">
        <f t="shared" si="69"/>
        <v>348.75</v>
      </c>
    </row>
    <row r="4099" spans="1:4" ht="14.4">
      <c r="A4099" s="909" t="s">
        <v>27894</v>
      </c>
      <c r="B4099" s="909" t="s">
        <v>27895</v>
      </c>
      <c r="C4099" s="985">
        <v>187</v>
      </c>
      <c r="D4099" s="1217">
        <f t="shared" si="69"/>
        <v>140.25</v>
      </c>
    </row>
    <row r="4100" spans="1:4" ht="14.4">
      <c r="A4100" s="909" t="s">
        <v>27896</v>
      </c>
      <c r="B4100" s="909" t="s">
        <v>27897</v>
      </c>
      <c r="C4100" s="985">
        <v>127</v>
      </c>
      <c r="D4100" s="1217">
        <f t="shared" si="69"/>
        <v>95.25</v>
      </c>
    </row>
    <row r="4101" spans="1:4" ht="14.4">
      <c r="A4101" s="909" t="s">
        <v>27898</v>
      </c>
      <c r="B4101" s="909" t="s">
        <v>27899</v>
      </c>
      <c r="C4101" s="985">
        <v>151</v>
      </c>
      <c r="D4101" s="1217">
        <f t="shared" si="69"/>
        <v>113.25</v>
      </c>
    </row>
    <row r="4102" spans="1:4" ht="14.4">
      <c r="A4102" s="909" t="s">
        <v>27900</v>
      </c>
      <c r="B4102" s="909" t="s">
        <v>27901</v>
      </c>
      <c r="C4102" s="985">
        <v>215</v>
      </c>
      <c r="D4102" s="1217">
        <f t="shared" si="69"/>
        <v>161.25</v>
      </c>
    </row>
    <row r="4103" spans="1:4" ht="14.4">
      <c r="A4103" s="909" t="s">
        <v>27902</v>
      </c>
      <c r="B4103" s="909" t="s">
        <v>27903</v>
      </c>
      <c r="C4103" s="985">
        <v>151</v>
      </c>
      <c r="D4103" s="1217">
        <f t="shared" si="69"/>
        <v>113.25</v>
      </c>
    </row>
    <row r="4104" spans="1:4" ht="14.4">
      <c r="A4104" s="909" t="s">
        <v>27904</v>
      </c>
      <c r="B4104" s="909" t="s">
        <v>27905</v>
      </c>
      <c r="C4104" s="985">
        <v>419</v>
      </c>
      <c r="D4104" s="1217">
        <f t="shared" si="69"/>
        <v>314.25</v>
      </c>
    </row>
    <row r="4105" spans="1:4" ht="14.4">
      <c r="A4105" s="909" t="s">
        <v>27906</v>
      </c>
      <c r="B4105" s="909" t="s">
        <v>27907</v>
      </c>
      <c r="C4105" s="985">
        <v>240</v>
      </c>
      <c r="D4105" s="1217">
        <f t="shared" si="69"/>
        <v>180</v>
      </c>
    </row>
    <row r="4106" spans="1:4" ht="14.4">
      <c r="A4106" s="909" t="s">
        <v>27908</v>
      </c>
      <c r="B4106" s="909" t="s">
        <v>27909</v>
      </c>
      <c r="C4106" s="985">
        <v>174</v>
      </c>
      <c r="D4106" s="1217">
        <f t="shared" si="69"/>
        <v>130.5</v>
      </c>
    </row>
    <row r="4107" spans="1:4" ht="14.4">
      <c r="A4107" s="909" t="s">
        <v>27910</v>
      </c>
      <c r="B4107" s="909" t="s">
        <v>27911</v>
      </c>
      <c r="C4107" s="985">
        <v>315</v>
      </c>
      <c r="D4107" s="1217">
        <f t="shared" si="69"/>
        <v>236.25</v>
      </c>
    </row>
    <row r="4108" spans="1:4" ht="14.4">
      <c r="A4108" s="909" t="s">
        <v>27912</v>
      </c>
      <c r="B4108" s="909" t="s">
        <v>27913</v>
      </c>
      <c r="C4108" s="985">
        <v>107</v>
      </c>
      <c r="D4108" s="1217">
        <f t="shared" ref="D4108:D4171" si="70">C4108*0.75</f>
        <v>80.25</v>
      </c>
    </row>
    <row r="4109" spans="1:4" ht="14.4">
      <c r="A4109" s="909" t="s">
        <v>27914</v>
      </c>
      <c r="B4109" s="909" t="s">
        <v>27915</v>
      </c>
      <c r="C4109" s="985">
        <v>133</v>
      </c>
      <c r="D4109" s="1217">
        <f t="shared" si="70"/>
        <v>99.75</v>
      </c>
    </row>
    <row r="4110" spans="1:4" ht="14.4">
      <c r="A4110" s="909" t="s">
        <v>27916</v>
      </c>
      <c r="B4110" s="909" t="s">
        <v>27917</v>
      </c>
      <c r="C4110" s="985">
        <v>160</v>
      </c>
      <c r="D4110" s="1217">
        <f t="shared" si="70"/>
        <v>120</v>
      </c>
    </row>
    <row r="4111" spans="1:4" ht="14.4">
      <c r="A4111" s="909" t="s">
        <v>27918</v>
      </c>
      <c r="B4111" s="909" t="s">
        <v>27919</v>
      </c>
      <c r="C4111" s="985">
        <v>187</v>
      </c>
      <c r="D4111" s="1217">
        <f t="shared" si="70"/>
        <v>140.25</v>
      </c>
    </row>
    <row r="4112" spans="1:4" ht="14.4">
      <c r="A4112" s="909" t="s">
        <v>27920</v>
      </c>
      <c r="B4112" s="909" t="s">
        <v>27921</v>
      </c>
      <c r="C4112" s="985">
        <v>215</v>
      </c>
      <c r="D4112" s="1217">
        <f t="shared" si="70"/>
        <v>161.25</v>
      </c>
    </row>
    <row r="4113" spans="1:4" ht="14.4">
      <c r="A4113" s="909" t="s">
        <v>27922</v>
      </c>
      <c r="B4113" s="909" t="s">
        <v>27923</v>
      </c>
      <c r="C4113" s="985">
        <v>253</v>
      </c>
      <c r="D4113" s="1217">
        <f t="shared" si="70"/>
        <v>189.75</v>
      </c>
    </row>
    <row r="4114" spans="1:4" ht="14.4">
      <c r="A4114" s="909" t="s">
        <v>27924</v>
      </c>
      <c r="B4114" s="909" t="s">
        <v>27925</v>
      </c>
      <c r="C4114" s="985">
        <v>294</v>
      </c>
      <c r="D4114" s="1217">
        <f t="shared" si="70"/>
        <v>220.5</v>
      </c>
    </row>
    <row r="4115" spans="1:4" ht="14.4">
      <c r="A4115" s="909" t="s">
        <v>27926</v>
      </c>
      <c r="B4115" s="909" t="s">
        <v>27927</v>
      </c>
      <c r="C4115" s="985">
        <v>93</v>
      </c>
      <c r="D4115" s="1217">
        <f t="shared" si="70"/>
        <v>69.75</v>
      </c>
    </row>
    <row r="4116" spans="1:4" ht="14.4">
      <c r="A4116" s="909" t="s">
        <v>27928</v>
      </c>
      <c r="B4116" s="909" t="s">
        <v>27929</v>
      </c>
      <c r="C4116" s="985">
        <v>92</v>
      </c>
      <c r="D4116" s="1217">
        <f t="shared" si="70"/>
        <v>69</v>
      </c>
    </row>
    <row r="4117" spans="1:4" ht="14.4">
      <c r="A4117" s="909" t="s">
        <v>27930</v>
      </c>
      <c r="B4117" s="909" t="s">
        <v>27931</v>
      </c>
      <c r="C4117" s="985">
        <v>174</v>
      </c>
      <c r="D4117" s="1217">
        <f t="shared" si="70"/>
        <v>130.5</v>
      </c>
    </row>
    <row r="4118" spans="1:4" ht="14.4">
      <c r="A4118" s="909" t="s">
        <v>27932</v>
      </c>
      <c r="B4118" s="909" t="s">
        <v>27933</v>
      </c>
      <c r="C4118" s="985">
        <v>241</v>
      </c>
      <c r="D4118" s="1217">
        <f t="shared" si="70"/>
        <v>180.75</v>
      </c>
    </row>
    <row r="4119" spans="1:4" ht="14.4">
      <c r="A4119" s="909" t="s">
        <v>27934</v>
      </c>
      <c r="B4119" s="909" t="s">
        <v>27935</v>
      </c>
      <c r="C4119" s="985">
        <v>39</v>
      </c>
      <c r="D4119" s="1217">
        <f t="shared" si="70"/>
        <v>29.25</v>
      </c>
    </row>
    <row r="4120" spans="1:4" ht="14.4">
      <c r="A4120" s="909" t="s">
        <v>27936</v>
      </c>
      <c r="B4120" s="909" t="s">
        <v>27937</v>
      </c>
      <c r="C4120" s="985">
        <v>63</v>
      </c>
      <c r="D4120" s="1217">
        <f t="shared" si="70"/>
        <v>47.25</v>
      </c>
    </row>
    <row r="4121" spans="1:4" ht="14.4">
      <c r="A4121" s="909" t="s">
        <v>27938</v>
      </c>
      <c r="B4121" s="909" t="s">
        <v>27939</v>
      </c>
      <c r="C4121" s="985">
        <v>88</v>
      </c>
      <c r="D4121" s="1217">
        <f t="shared" si="70"/>
        <v>66</v>
      </c>
    </row>
    <row r="4122" spans="1:4" ht="14.4">
      <c r="A4122" s="909" t="s">
        <v>27940</v>
      </c>
      <c r="B4122" s="909" t="s">
        <v>27941</v>
      </c>
      <c r="C4122" s="985">
        <v>113</v>
      </c>
      <c r="D4122" s="1217">
        <f t="shared" si="70"/>
        <v>84.75</v>
      </c>
    </row>
    <row r="4123" spans="1:4" ht="14.4">
      <c r="A4123" s="909" t="s">
        <v>27942</v>
      </c>
      <c r="B4123" s="909" t="s">
        <v>27943</v>
      </c>
      <c r="C4123" s="985">
        <v>138</v>
      </c>
      <c r="D4123" s="1217">
        <f t="shared" si="70"/>
        <v>103.5</v>
      </c>
    </row>
    <row r="4124" spans="1:4" ht="14.4">
      <c r="A4124" s="909" t="s">
        <v>27944</v>
      </c>
      <c r="B4124" s="909" t="s">
        <v>27945</v>
      </c>
      <c r="C4124" s="985">
        <v>164</v>
      </c>
      <c r="D4124" s="1217">
        <f t="shared" si="70"/>
        <v>123</v>
      </c>
    </row>
    <row r="4125" spans="1:4" ht="14.4">
      <c r="A4125" s="909" t="s">
        <v>27946</v>
      </c>
      <c r="B4125" s="909" t="s">
        <v>27947</v>
      </c>
      <c r="C4125" s="985">
        <v>33</v>
      </c>
      <c r="D4125" s="1217">
        <f t="shared" si="70"/>
        <v>24.75</v>
      </c>
    </row>
    <row r="4126" spans="1:4" ht="14.4">
      <c r="A4126" s="909" t="s">
        <v>27948</v>
      </c>
      <c r="B4126" s="909" t="s">
        <v>27949</v>
      </c>
      <c r="C4126" s="985">
        <v>195</v>
      </c>
      <c r="D4126" s="1217">
        <f t="shared" si="70"/>
        <v>146.25</v>
      </c>
    </row>
    <row r="4127" spans="1:4" ht="14.4">
      <c r="A4127" s="909" t="s">
        <v>27950</v>
      </c>
      <c r="B4127" s="909" t="s">
        <v>27951</v>
      </c>
      <c r="C4127" s="985">
        <v>339</v>
      </c>
      <c r="D4127" s="1217">
        <f t="shared" si="70"/>
        <v>254.25</v>
      </c>
    </row>
    <row r="4128" spans="1:4" ht="14.4">
      <c r="A4128" s="909" t="s">
        <v>27952</v>
      </c>
      <c r="B4128" s="909" t="s">
        <v>27953</v>
      </c>
      <c r="C4128" s="985">
        <v>355</v>
      </c>
      <c r="D4128" s="1217">
        <f t="shared" si="70"/>
        <v>266.25</v>
      </c>
    </row>
    <row r="4129" spans="1:4" ht="14.4">
      <c r="A4129" s="909" t="s">
        <v>27954</v>
      </c>
      <c r="B4129" s="909" t="s">
        <v>27955</v>
      </c>
      <c r="C4129" s="985">
        <v>367</v>
      </c>
      <c r="D4129" s="1217">
        <f t="shared" si="70"/>
        <v>275.25</v>
      </c>
    </row>
    <row r="4130" spans="1:4" ht="14.4">
      <c r="A4130" s="909" t="s">
        <v>27956</v>
      </c>
      <c r="B4130" s="909" t="s">
        <v>27957</v>
      </c>
      <c r="C4130" s="985">
        <v>389</v>
      </c>
      <c r="D4130" s="1217">
        <f t="shared" si="70"/>
        <v>291.75</v>
      </c>
    </row>
    <row r="4131" spans="1:4" ht="14.4">
      <c r="A4131" s="909" t="s">
        <v>27958</v>
      </c>
      <c r="B4131" s="909" t="s">
        <v>27959</v>
      </c>
      <c r="C4131" s="985">
        <v>428</v>
      </c>
      <c r="D4131" s="1217">
        <f t="shared" si="70"/>
        <v>321</v>
      </c>
    </row>
    <row r="4132" spans="1:4" ht="14.4">
      <c r="A4132" s="909" t="s">
        <v>27960</v>
      </c>
      <c r="B4132" s="909" t="s">
        <v>27961</v>
      </c>
      <c r="C4132" s="985">
        <v>407</v>
      </c>
      <c r="D4132" s="1217">
        <f t="shared" si="70"/>
        <v>305.25</v>
      </c>
    </row>
    <row r="4133" spans="1:4" ht="14.4">
      <c r="A4133" s="909" t="s">
        <v>27962</v>
      </c>
      <c r="B4133" s="909" t="s">
        <v>27963</v>
      </c>
      <c r="C4133" s="985">
        <v>428</v>
      </c>
      <c r="D4133" s="1217">
        <f t="shared" si="70"/>
        <v>321</v>
      </c>
    </row>
    <row r="4134" spans="1:4" ht="14.4">
      <c r="A4134" s="909" t="s">
        <v>27964</v>
      </c>
      <c r="B4134" s="909" t="s">
        <v>27965</v>
      </c>
      <c r="C4134" s="985">
        <v>493</v>
      </c>
      <c r="D4134" s="1217">
        <f t="shared" si="70"/>
        <v>369.75</v>
      </c>
    </row>
    <row r="4135" spans="1:4" ht="14.4">
      <c r="A4135" s="909" t="s">
        <v>27966</v>
      </c>
      <c r="B4135" s="909" t="s">
        <v>27967</v>
      </c>
      <c r="C4135" s="985">
        <v>448</v>
      </c>
      <c r="D4135" s="1217">
        <f t="shared" si="70"/>
        <v>336</v>
      </c>
    </row>
    <row r="4136" spans="1:4" ht="14.4">
      <c r="A4136" s="909" t="s">
        <v>27968</v>
      </c>
      <c r="B4136" s="909" t="s">
        <v>27969</v>
      </c>
      <c r="C4136" s="985">
        <v>509</v>
      </c>
      <c r="D4136" s="1217">
        <f t="shared" si="70"/>
        <v>381.75</v>
      </c>
    </row>
    <row r="4137" spans="1:4" ht="14.4">
      <c r="A4137" s="909" t="s">
        <v>27970</v>
      </c>
      <c r="B4137" s="909" t="s">
        <v>27971</v>
      </c>
      <c r="C4137" s="985">
        <v>529</v>
      </c>
      <c r="D4137" s="1217">
        <f t="shared" si="70"/>
        <v>396.75</v>
      </c>
    </row>
    <row r="4138" spans="1:4" ht="14.4">
      <c r="A4138" s="909" t="s">
        <v>27972</v>
      </c>
      <c r="B4138" s="909" t="s">
        <v>27973</v>
      </c>
      <c r="C4138" s="985">
        <v>658</v>
      </c>
      <c r="D4138" s="1217">
        <f t="shared" si="70"/>
        <v>493.5</v>
      </c>
    </row>
    <row r="4139" spans="1:4" ht="14.4">
      <c r="A4139" s="909" t="s">
        <v>27974</v>
      </c>
      <c r="B4139" s="909" t="s">
        <v>27975</v>
      </c>
      <c r="C4139" s="985">
        <v>563</v>
      </c>
      <c r="D4139" s="1217">
        <f t="shared" si="70"/>
        <v>422.25</v>
      </c>
    </row>
    <row r="4140" spans="1:4" ht="14.4">
      <c r="A4140" s="909" t="s">
        <v>27976</v>
      </c>
      <c r="B4140" s="909" t="s">
        <v>27977</v>
      </c>
      <c r="C4140" s="985">
        <v>704</v>
      </c>
      <c r="D4140" s="1217">
        <f t="shared" si="70"/>
        <v>528</v>
      </c>
    </row>
    <row r="4141" spans="1:4" ht="14.4">
      <c r="A4141" s="909" t="s">
        <v>27978</v>
      </c>
      <c r="B4141" s="909" t="s">
        <v>27979</v>
      </c>
      <c r="C4141" s="985">
        <v>612</v>
      </c>
      <c r="D4141" s="1217">
        <f t="shared" si="70"/>
        <v>459</v>
      </c>
    </row>
    <row r="4142" spans="1:4" ht="14.4">
      <c r="A4142" s="909" t="s">
        <v>27980</v>
      </c>
      <c r="B4142" s="909" t="s">
        <v>27981</v>
      </c>
      <c r="C4142" s="985">
        <v>745</v>
      </c>
      <c r="D4142" s="1217">
        <f t="shared" si="70"/>
        <v>558.75</v>
      </c>
    </row>
    <row r="4143" spans="1:4" ht="14.4">
      <c r="A4143" s="909" t="s">
        <v>27982</v>
      </c>
      <c r="B4143" s="909" t="s">
        <v>27983</v>
      </c>
      <c r="C4143" s="985">
        <v>643</v>
      </c>
      <c r="D4143" s="1217">
        <f t="shared" si="70"/>
        <v>482.25</v>
      </c>
    </row>
    <row r="4144" spans="1:4" ht="14.4">
      <c r="A4144" s="909" t="s">
        <v>27984</v>
      </c>
      <c r="B4144" s="909" t="s">
        <v>27985</v>
      </c>
      <c r="C4144" s="985">
        <v>726</v>
      </c>
      <c r="D4144" s="1217">
        <f t="shared" si="70"/>
        <v>544.5</v>
      </c>
    </row>
    <row r="4145" spans="1:4" ht="14.4">
      <c r="A4145" s="909" t="s">
        <v>27986</v>
      </c>
      <c r="B4145" s="909" t="s">
        <v>27987</v>
      </c>
      <c r="C4145" s="985">
        <v>252</v>
      </c>
      <c r="D4145" s="1217">
        <f t="shared" si="70"/>
        <v>189</v>
      </c>
    </row>
    <row r="4146" spans="1:4" ht="14.4">
      <c r="A4146" s="909" t="s">
        <v>27988</v>
      </c>
      <c r="B4146" s="909" t="s">
        <v>27989</v>
      </c>
      <c r="C4146" s="985">
        <v>371</v>
      </c>
      <c r="D4146" s="1217">
        <f t="shared" si="70"/>
        <v>278.25</v>
      </c>
    </row>
    <row r="4147" spans="1:4" ht="14.4">
      <c r="A4147" s="909" t="s">
        <v>27990</v>
      </c>
      <c r="B4147" s="909" t="s">
        <v>27991</v>
      </c>
      <c r="C4147" s="985">
        <v>484</v>
      </c>
      <c r="D4147" s="1217">
        <f t="shared" si="70"/>
        <v>363</v>
      </c>
    </row>
    <row r="4148" spans="1:4" ht="14.4">
      <c r="A4148" s="909" t="s">
        <v>27992</v>
      </c>
      <c r="B4148" s="909" t="s">
        <v>27993</v>
      </c>
      <c r="C4148" s="985">
        <v>46</v>
      </c>
      <c r="D4148" s="1217">
        <f t="shared" si="70"/>
        <v>34.5</v>
      </c>
    </row>
    <row r="4149" spans="1:4" ht="14.4">
      <c r="A4149" s="909" t="s">
        <v>27994</v>
      </c>
      <c r="B4149" s="909" t="s">
        <v>27995</v>
      </c>
      <c r="C4149" s="985">
        <v>602</v>
      </c>
      <c r="D4149" s="1217">
        <f t="shared" si="70"/>
        <v>451.5</v>
      </c>
    </row>
    <row r="4150" spans="1:4" ht="14.4">
      <c r="A4150" s="909" t="s">
        <v>27996</v>
      </c>
      <c r="B4150" s="909" t="s">
        <v>27997</v>
      </c>
      <c r="C4150" s="985">
        <v>692</v>
      </c>
      <c r="D4150" s="1217">
        <f t="shared" si="70"/>
        <v>519</v>
      </c>
    </row>
    <row r="4151" spans="1:4" ht="14.4">
      <c r="A4151" s="909" t="s">
        <v>27998</v>
      </c>
      <c r="B4151" s="909" t="s">
        <v>27999</v>
      </c>
      <c r="C4151" s="985">
        <v>115</v>
      </c>
      <c r="D4151" s="1217">
        <f t="shared" si="70"/>
        <v>86.25</v>
      </c>
    </row>
    <row r="4152" spans="1:4" ht="14.4">
      <c r="A4152" s="909" t="s">
        <v>28000</v>
      </c>
      <c r="B4152" s="909" t="s">
        <v>28001</v>
      </c>
      <c r="C4152" s="985">
        <v>539.5</v>
      </c>
      <c r="D4152" s="1217">
        <f t="shared" si="70"/>
        <v>404.625</v>
      </c>
    </row>
    <row r="4153" spans="1:4" ht="14.4">
      <c r="A4153" s="909" t="s">
        <v>28002</v>
      </c>
      <c r="B4153" s="909" t="s">
        <v>28003</v>
      </c>
      <c r="C4153" s="985">
        <v>690.88</v>
      </c>
      <c r="D4153" s="1217">
        <f t="shared" si="70"/>
        <v>518.16</v>
      </c>
    </row>
    <row r="4154" spans="1:4" ht="14.4">
      <c r="A4154" s="909" t="s">
        <v>28004</v>
      </c>
      <c r="B4154" s="909" t="s">
        <v>28005</v>
      </c>
      <c r="C4154" s="985">
        <v>223</v>
      </c>
      <c r="D4154" s="1217">
        <f t="shared" si="70"/>
        <v>167.25</v>
      </c>
    </row>
    <row r="4155" spans="1:4" ht="14.4">
      <c r="A4155" s="909" t="s">
        <v>28006</v>
      </c>
      <c r="B4155" s="909" t="s">
        <v>28007</v>
      </c>
      <c r="C4155" s="985">
        <v>531</v>
      </c>
      <c r="D4155" s="1217">
        <f t="shared" si="70"/>
        <v>398.25</v>
      </c>
    </row>
    <row r="4156" spans="1:4" ht="14.4">
      <c r="A4156" s="909" t="s">
        <v>28008</v>
      </c>
      <c r="B4156" s="909" t="s">
        <v>28009</v>
      </c>
      <c r="C4156" s="985">
        <v>502</v>
      </c>
      <c r="D4156" s="1217">
        <f t="shared" si="70"/>
        <v>376.5</v>
      </c>
    </row>
    <row r="4157" spans="1:4" ht="14.4">
      <c r="A4157" s="909" t="s">
        <v>28010</v>
      </c>
      <c r="B4157" s="909" t="s">
        <v>28011</v>
      </c>
      <c r="C4157" s="985">
        <v>116</v>
      </c>
      <c r="D4157" s="1217">
        <f t="shared" si="70"/>
        <v>87</v>
      </c>
    </row>
    <row r="4158" spans="1:4" ht="14.4">
      <c r="A4158" s="909" t="s">
        <v>28012</v>
      </c>
      <c r="B4158" s="909" t="s">
        <v>28013</v>
      </c>
      <c r="C4158" s="985">
        <v>3885</v>
      </c>
      <c r="D4158" s="1217">
        <f t="shared" si="70"/>
        <v>2913.75</v>
      </c>
    </row>
    <row r="4159" spans="1:4" ht="14.4">
      <c r="A4159" s="909" t="s">
        <v>28014</v>
      </c>
      <c r="B4159" s="909" t="s">
        <v>28015</v>
      </c>
      <c r="C4159" s="985">
        <v>4479</v>
      </c>
      <c r="D4159" s="1217">
        <f t="shared" si="70"/>
        <v>3359.25</v>
      </c>
    </row>
    <row r="4160" spans="1:4" ht="14.4">
      <c r="A4160" s="909" t="s">
        <v>28016</v>
      </c>
      <c r="B4160" s="909" t="s">
        <v>28017</v>
      </c>
      <c r="C4160" s="985">
        <v>4198</v>
      </c>
      <c r="D4160" s="1217">
        <f t="shared" si="70"/>
        <v>3148.5</v>
      </c>
    </row>
    <row r="4161" spans="1:4" ht="14.4">
      <c r="A4161" s="909" t="s">
        <v>28018</v>
      </c>
      <c r="B4161" s="909" t="s">
        <v>28019</v>
      </c>
      <c r="C4161" s="985">
        <v>3624</v>
      </c>
      <c r="D4161" s="1217">
        <f t="shared" si="70"/>
        <v>2718</v>
      </c>
    </row>
    <row r="4162" spans="1:4" ht="14.4">
      <c r="A4162" s="909" t="s">
        <v>28020</v>
      </c>
      <c r="B4162" s="909" t="s">
        <v>28021</v>
      </c>
      <c r="C4162" s="985">
        <v>129</v>
      </c>
      <c r="D4162" s="1217">
        <f t="shared" si="70"/>
        <v>96.75</v>
      </c>
    </row>
    <row r="4163" spans="1:4" ht="14.4">
      <c r="A4163" s="909" t="s">
        <v>28022</v>
      </c>
      <c r="B4163" s="909" t="s">
        <v>28023</v>
      </c>
      <c r="C4163" s="985">
        <v>145</v>
      </c>
      <c r="D4163" s="1217">
        <f t="shared" si="70"/>
        <v>108.75</v>
      </c>
    </row>
    <row r="4164" spans="1:4" ht="14.4">
      <c r="A4164" s="909" t="s">
        <v>28024</v>
      </c>
      <c r="B4164" s="909" t="s">
        <v>28025</v>
      </c>
      <c r="C4164" s="985">
        <v>160</v>
      </c>
      <c r="D4164" s="1217">
        <f t="shared" si="70"/>
        <v>120</v>
      </c>
    </row>
    <row r="4165" spans="1:4" ht="14.4">
      <c r="A4165" s="909" t="s">
        <v>28026</v>
      </c>
      <c r="B4165" s="909" t="s">
        <v>28027</v>
      </c>
      <c r="C4165" s="985">
        <v>2497</v>
      </c>
      <c r="D4165" s="1217">
        <f t="shared" si="70"/>
        <v>1872.75</v>
      </c>
    </row>
    <row r="4166" spans="1:4" ht="14.4">
      <c r="A4166" s="909" t="s">
        <v>28028</v>
      </c>
      <c r="B4166" s="909" t="s">
        <v>28029</v>
      </c>
      <c r="C4166" s="985">
        <v>2329</v>
      </c>
      <c r="D4166" s="1217">
        <f t="shared" si="70"/>
        <v>1746.75</v>
      </c>
    </row>
    <row r="4167" spans="1:4" ht="14.4">
      <c r="A4167" s="909" t="s">
        <v>28030</v>
      </c>
      <c r="B4167" s="909" t="s">
        <v>28031</v>
      </c>
      <c r="C4167" s="985">
        <v>2864</v>
      </c>
      <c r="D4167" s="1217">
        <f t="shared" si="70"/>
        <v>2148</v>
      </c>
    </row>
    <row r="4168" spans="1:4" ht="14.4">
      <c r="A4168" s="909" t="s">
        <v>28032</v>
      </c>
      <c r="B4168" s="909" t="s">
        <v>28033</v>
      </c>
      <c r="C4168" s="985">
        <v>2696</v>
      </c>
      <c r="D4168" s="1217">
        <f t="shared" si="70"/>
        <v>2022</v>
      </c>
    </row>
    <row r="4169" spans="1:4" ht="14.4">
      <c r="A4169" s="909" t="s">
        <v>28034</v>
      </c>
      <c r="B4169" s="909" t="s">
        <v>28033</v>
      </c>
      <c r="C4169" s="985">
        <v>2138</v>
      </c>
      <c r="D4169" s="1217">
        <f t="shared" si="70"/>
        <v>1603.5</v>
      </c>
    </row>
    <row r="4170" spans="1:4" ht="14.4">
      <c r="A4170" s="909" t="s">
        <v>28035</v>
      </c>
      <c r="B4170" s="909" t="s">
        <v>28036</v>
      </c>
      <c r="C4170" s="985">
        <v>2746</v>
      </c>
      <c r="D4170" s="1217">
        <f t="shared" si="70"/>
        <v>2059.5</v>
      </c>
    </row>
    <row r="4171" spans="1:4" ht="14.4">
      <c r="A4171" s="909" t="s">
        <v>28037</v>
      </c>
      <c r="B4171" s="909" t="s">
        <v>28038</v>
      </c>
      <c r="C4171" s="985">
        <v>72</v>
      </c>
      <c r="D4171" s="1217">
        <f t="shared" si="70"/>
        <v>54</v>
      </c>
    </row>
    <row r="4172" spans="1:4" ht="14.4">
      <c r="A4172" s="909" t="s">
        <v>28039</v>
      </c>
      <c r="B4172" s="909" t="s">
        <v>28040</v>
      </c>
      <c r="C4172" s="985">
        <v>332</v>
      </c>
      <c r="D4172" s="1217">
        <f t="shared" ref="D4172:D4235" si="71">C4172*0.75</f>
        <v>249</v>
      </c>
    </row>
    <row r="4173" spans="1:4" ht="14.4">
      <c r="A4173" s="909" t="s">
        <v>28041</v>
      </c>
      <c r="B4173" s="909" t="s">
        <v>28042</v>
      </c>
      <c r="C4173" s="985">
        <v>286</v>
      </c>
      <c r="D4173" s="1217">
        <f t="shared" si="71"/>
        <v>214.5</v>
      </c>
    </row>
    <row r="4174" spans="1:4" ht="14.4">
      <c r="A4174" s="909" t="s">
        <v>28043</v>
      </c>
      <c r="B4174" s="909" t="s">
        <v>28044</v>
      </c>
      <c r="C4174" s="985">
        <v>203</v>
      </c>
      <c r="D4174" s="1217">
        <f t="shared" si="71"/>
        <v>152.25</v>
      </c>
    </row>
    <row r="4175" spans="1:4" ht="14.4">
      <c r="A4175" s="909" t="s">
        <v>28045</v>
      </c>
      <c r="B4175" s="909" t="s">
        <v>28046</v>
      </c>
      <c r="C4175" s="985">
        <v>248</v>
      </c>
      <c r="D4175" s="1217">
        <f t="shared" si="71"/>
        <v>186</v>
      </c>
    </row>
    <row r="4176" spans="1:4" ht="14.4">
      <c r="A4176" s="909" t="s">
        <v>28047</v>
      </c>
      <c r="B4176" s="909" t="s">
        <v>28048</v>
      </c>
      <c r="C4176" s="985">
        <v>2869.86</v>
      </c>
      <c r="D4176" s="1217">
        <f t="shared" si="71"/>
        <v>2152.395</v>
      </c>
    </row>
    <row r="4177" spans="1:4" ht="14.4">
      <c r="A4177" s="909" t="s">
        <v>28049</v>
      </c>
      <c r="B4177" s="909" t="s">
        <v>28050</v>
      </c>
      <c r="C4177" s="985">
        <v>299</v>
      </c>
      <c r="D4177" s="1217">
        <f t="shared" si="71"/>
        <v>224.25</v>
      </c>
    </row>
    <row r="4178" spans="1:4" ht="14.4">
      <c r="A4178" s="909" t="s">
        <v>28051</v>
      </c>
      <c r="B4178" s="909" t="s">
        <v>28052</v>
      </c>
      <c r="C4178" s="985">
        <v>334</v>
      </c>
      <c r="D4178" s="1217">
        <f t="shared" si="71"/>
        <v>250.5</v>
      </c>
    </row>
    <row r="4179" spans="1:4" ht="14.4">
      <c r="A4179" s="909" t="s">
        <v>28053</v>
      </c>
      <c r="B4179" s="909" t="s">
        <v>28054</v>
      </c>
      <c r="C4179" s="985">
        <v>406</v>
      </c>
      <c r="D4179" s="1217">
        <f t="shared" si="71"/>
        <v>304.5</v>
      </c>
    </row>
    <row r="4180" spans="1:4" ht="14.4">
      <c r="A4180" s="909" t="s">
        <v>28055</v>
      </c>
      <c r="B4180" s="909" t="s">
        <v>28056</v>
      </c>
      <c r="C4180" s="985">
        <v>246</v>
      </c>
      <c r="D4180" s="1217">
        <f t="shared" si="71"/>
        <v>184.5</v>
      </c>
    </row>
    <row r="4181" spans="1:4" ht="14.4">
      <c r="A4181" s="909" t="s">
        <v>28057</v>
      </c>
      <c r="B4181" s="909" t="s">
        <v>28058</v>
      </c>
      <c r="C4181" s="985">
        <v>25</v>
      </c>
      <c r="D4181" s="1217">
        <f t="shared" si="71"/>
        <v>18.75</v>
      </c>
    </row>
    <row r="4182" spans="1:4" ht="14.4">
      <c r="A4182" s="909" t="s">
        <v>28059</v>
      </c>
      <c r="B4182" s="909" t="s">
        <v>28060</v>
      </c>
      <c r="C4182" s="985">
        <v>270</v>
      </c>
      <c r="D4182" s="1217">
        <f t="shared" si="71"/>
        <v>202.5</v>
      </c>
    </row>
    <row r="4183" spans="1:4" ht="14.4">
      <c r="A4183" s="909" t="s">
        <v>28061</v>
      </c>
      <c r="B4183" s="909" t="s">
        <v>28062</v>
      </c>
      <c r="C4183" s="985">
        <v>192</v>
      </c>
      <c r="D4183" s="1217">
        <f t="shared" si="71"/>
        <v>144</v>
      </c>
    </row>
    <row r="4184" spans="1:4" ht="14.4">
      <c r="A4184" s="909" t="s">
        <v>28063</v>
      </c>
      <c r="B4184" s="909" t="s">
        <v>28064</v>
      </c>
      <c r="C4184" s="985">
        <v>31</v>
      </c>
      <c r="D4184" s="1217">
        <f t="shared" si="71"/>
        <v>23.25</v>
      </c>
    </row>
    <row r="4185" spans="1:4" ht="14.4">
      <c r="A4185" s="909" t="s">
        <v>28065</v>
      </c>
      <c r="B4185" s="909" t="s">
        <v>28066</v>
      </c>
      <c r="C4185" s="985">
        <v>342</v>
      </c>
      <c r="D4185" s="1217">
        <f t="shared" si="71"/>
        <v>256.5</v>
      </c>
    </row>
    <row r="4186" spans="1:4" ht="14.4">
      <c r="A4186" s="909" t="s">
        <v>28067</v>
      </c>
      <c r="B4186" s="909" t="s">
        <v>28068</v>
      </c>
      <c r="C4186" s="985">
        <v>388</v>
      </c>
      <c r="D4186" s="1217">
        <f t="shared" si="71"/>
        <v>291</v>
      </c>
    </row>
    <row r="4187" spans="1:4" ht="14.4">
      <c r="A4187" s="909" t="s">
        <v>28069</v>
      </c>
      <c r="B4187" s="909" t="s">
        <v>28070</v>
      </c>
      <c r="C4187" s="985">
        <v>36</v>
      </c>
      <c r="D4187" s="1217">
        <f t="shared" si="71"/>
        <v>27</v>
      </c>
    </row>
    <row r="4188" spans="1:4" ht="14.4">
      <c r="A4188" s="909" t="s">
        <v>28071</v>
      </c>
      <c r="B4188" s="909" t="s">
        <v>28072</v>
      </c>
      <c r="C4188" s="985">
        <v>202</v>
      </c>
      <c r="D4188" s="1217">
        <f t="shared" si="71"/>
        <v>151.5</v>
      </c>
    </row>
    <row r="4189" spans="1:4" ht="14.4">
      <c r="A4189" s="909" t="s">
        <v>28073</v>
      </c>
      <c r="B4189" s="909" t="s">
        <v>28074</v>
      </c>
      <c r="C4189" s="985">
        <v>227</v>
      </c>
      <c r="D4189" s="1217">
        <f t="shared" si="71"/>
        <v>170.25</v>
      </c>
    </row>
    <row r="4190" spans="1:4" ht="14.4">
      <c r="A4190" s="909" t="s">
        <v>28075</v>
      </c>
      <c r="B4190" s="909" t="s">
        <v>28076</v>
      </c>
      <c r="C4190" s="985">
        <v>40</v>
      </c>
      <c r="D4190" s="1217">
        <f t="shared" si="71"/>
        <v>30</v>
      </c>
    </row>
    <row r="4191" spans="1:4" ht="14.4">
      <c r="A4191" s="909" t="s">
        <v>28077</v>
      </c>
      <c r="B4191" s="909" t="s">
        <v>28078</v>
      </c>
      <c r="C4191" s="985">
        <v>226</v>
      </c>
      <c r="D4191" s="1217">
        <f t="shared" si="71"/>
        <v>169.5</v>
      </c>
    </row>
    <row r="4192" spans="1:4" ht="14.4">
      <c r="A4192" s="909" t="s">
        <v>28079</v>
      </c>
      <c r="B4192" s="909" t="s">
        <v>28080</v>
      </c>
      <c r="C4192" s="985">
        <v>371</v>
      </c>
      <c r="D4192" s="1217">
        <f t="shared" si="71"/>
        <v>278.25</v>
      </c>
    </row>
    <row r="4193" spans="1:4" ht="14.4">
      <c r="A4193" s="909" t="s">
        <v>28081</v>
      </c>
      <c r="B4193" s="909" t="s">
        <v>28082</v>
      </c>
      <c r="C4193" s="985">
        <v>39</v>
      </c>
      <c r="D4193" s="1217">
        <f t="shared" si="71"/>
        <v>29.25</v>
      </c>
    </row>
    <row r="4194" spans="1:4" ht="14.4">
      <c r="A4194" s="909" t="s">
        <v>28083</v>
      </c>
      <c r="B4194" s="909" t="s">
        <v>28084</v>
      </c>
      <c r="C4194" s="985">
        <v>58</v>
      </c>
      <c r="D4194" s="1217">
        <f t="shared" si="71"/>
        <v>43.5</v>
      </c>
    </row>
    <row r="4195" spans="1:4" ht="14.4">
      <c r="A4195" s="909" t="s">
        <v>28085</v>
      </c>
      <c r="B4195" s="909" t="s">
        <v>28086</v>
      </c>
      <c r="C4195" s="985">
        <v>75</v>
      </c>
      <c r="D4195" s="1217">
        <f t="shared" si="71"/>
        <v>56.25</v>
      </c>
    </row>
    <row r="4196" spans="1:4" ht="14.4">
      <c r="A4196" s="909" t="s">
        <v>28087</v>
      </c>
      <c r="B4196" s="909" t="s">
        <v>28088</v>
      </c>
      <c r="C4196" s="985">
        <v>3798</v>
      </c>
      <c r="D4196" s="1217">
        <f t="shared" si="71"/>
        <v>2848.5</v>
      </c>
    </row>
    <row r="4197" spans="1:4" ht="14.4">
      <c r="A4197" s="909" t="s">
        <v>28089</v>
      </c>
      <c r="B4197" s="909" t="s">
        <v>28090</v>
      </c>
      <c r="C4197" s="985">
        <v>3798</v>
      </c>
      <c r="D4197" s="1217">
        <f t="shared" si="71"/>
        <v>2848.5</v>
      </c>
    </row>
    <row r="4198" spans="1:4" ht="14.4">
      <c r="A4198" s="909" t="s">
        <v>28091</v>
      </c>
      <c r="B4198" s="909" t="s">
        <v>28092</v>
      </c>
      <c r="C4198" s="985">
        <v>4454</v>
      </c>
      <c r="D4198" s="1217">
        <f t="shared" si="71"/>
        <v>3340.5</v>
      </c>
    </row>
    <row r="4199" spans="1:4" ht="14.4">
      <c r="A4199" s="909" t="s">
        <v>28093</v>
      </c>
      <c r="B4199" s="909" t="s">
        <v>28094</v>
      </c>
      <c r="C4199" s="985">
        <v>4454</v>
      </c>
      <c r="D4199" s="1217">
        <f t="shared" si="71"/>
        <v>3340.5</v>
      </c>
    </row>
    <row r="4200" spans="1:4" ht="14.4">
      <c r="A4200" s="909" t="s">
        <v>28095</v>
      </c>
      <c r="B4200" s="909" t="s">
        <v>28096</v>
      </c>
      <c r="C4200" s="985">
        <v>3663</v>
      </c>
      <c r="D4200" s="1217">
        <f t="shared" si="71"/>
        <v>2747.25</v>
      </c>
    </row>
    <row r="4201" spans="1:4" ht="14.4">
      <c r="A4201" s="909" t="s">
        <v>28097</v>
      </c>
      <c r="B4201" s="909" t="s">
        <v>28098</v>
      </c>
      <c r="C4201" s="985">
        <v>3663</v>
      </c>
      <c r="D4201" s="1217">
        <f t="shared" si="71"/>
        <v>2747.25</v>
      </c>
    </row>
    <row r="4202" spans="1:4" ht="14.4">
      <c r="A4202" s="909" t="s">
        <v>28099</v>
      </c>
      <c r="B4202" s="909" t="s">
        <v>28100</v>
      </c>
      <c r="C4202" s="985">
        <v>4319</v>
      </c>
      <c r="D4202" s="1217">
        <f t="shared" si="71"/>
        <v>3239.25</v>
      </c>
    </row>
    <row r="4203" spans="1:4" ht="14.4">
      <c r="A4203" s="909" t="s">
        <v>28101</v>
      </c>
      <c r="B4203" s="909" t="s">
        <v>28102</v>
      </c>
      <c r="C4203" s="985">
        <v>4319</v>
      </c>
      <c r="D4203" s="1217">
        <f t="shared" si="71"/>
        <v>3239.25</v>
      </c>
    </row>
    <row r="4204" spans="1:4" ht="14.4">
      <c r="A4204" s="909" t="s">
        <v>28103</v>
      </c>
      <c r="B4204" s="909" t="s">
        <v>28104</v>
      </c>
      <c r="C4204" s="985">
        <v>3924</v>
      </c>
      <c r="D4204" s="1217">
        <f t="shared" si="71"/>
        <v>2943</v>
      </c>
    </row>
    <row r="4205" spans="1:4" ht="14.4">
      <c r="A4205" s="909" t="s">
        <v>28105</v>
      </c>
      <c r="B4205" s="909" t="s">
        <v>28106</v>
      </c>
      <c r="C4205" s="985">
        <v>3924</v>
      </c>
      <c r="D4205" s="1217">
        <f t="shared" si="71"/>
        <v>2943</v>
      </c>
    </row>
    <row r="4206" spans="1:4" ht="14.4">
      <c r="A4206" s="909" t="s">
        <v>28107</v>
      </c>
      <c r="B4206" s="909" t="s">
        <v>28108</v>
      </c>
      <c r="C4206" s="985">
        <v>4582</v>
      </c>
      <c r="D4206" s="1217">
        <f t="shared" si="71"/>
        <v>3436.5</v>
      </c>
    </row>
    <row r="4207" spans="1:4" ht="14.4">
      <c r="A4207" s="909" t="s">
        <v>28109</v>
      </c>
      <c r="B4207" s="909" t="s">
        <v>28110</v>
      </c>
      <c r="C4207" s="985">
        <v>4582</v>
      </c>
      <c r="D4207" s="1217">
        <f t="shared" si="71"/>
        <v>3436.5</v>
      </c>
    </row>
    <row r="4208" spans="1:4" ht="14.4">
      <c r="A4208" s="909" t="s">
        <v>28111</v>
      </c>
      <c r="B4208" s="909" t="s">
        <v>28112</v>
      </c>
      <c r="C4208" s="985">
        <v>277</v>
      </c>
      <c r="D4208" s="1217">
        <f t="shared" si="71"/>
        <v>207.75</v>
      </c>
    </row>
    <row r="4209" spans="1:4" ht="14.4">
      <c r="A4209" s="909" t="s">
        <v>28113</v>
      </c>
      <c r="B4209" s="909" t="s">
        <v>28114</v>
      </c>
      <c r="C4209" s="985">
        <v>277</v>
      </c>
      <c r="D4209" s="1217">
        <f t="shared" si="71"/>
        <v>207.75</v>
      </c>
    </row>
    <row r="4210" spans="1:4" ht="14.4">
      <c r="A4210" s="909" t="s">
        <v>28115</v>
      </c>
      <c r="B4210" s="909" t="s">
        <v>28116</v>
      </c>
      <c r="C4210" s="985">
        <v>723</v>
      </c>
      <c r="D4210" s="1217">
        <f t="shared" si="71"/>
        <v>542.25</v>
      </c>
    </row>
    <row r="4211" spans="1:4" ht="14.4">
      <c r="A4211" s="909" t="s">
        <v>28117</v>
      </c>
      <c r="B4211" s="909" t="s">
        <v>28118</v>
      </c>
      <c r="C4211" s="985">
        <v>322</v>
      </c>
      <c r="D4211" s="1217">
        <f t="shared" si="71"/>
        <v>241.5</v>
      </c>
    </row>
    <row r="4212" spans="1:4" ht="14.4">
      <c r="A4212" s="909" t="s">
        <v>28119</v>
      </c>
      <c r="B4212" s="909" t="s">
        <v>28120</v>
      </c>
      <c r="C4212" s="985">
        <v>322</v>
      </c>
      <c r="D4212" s="1217">
        <f t="shared" si="71"/>
        <v>241.5</v>
      </c>
    </row>
    <row r="4213" spans="1:4" ht="14.4">
      <c r="A4213" s="909" t="s">
        <v>28121</v>
      </c>
      <c r="B4213" s="909" t="s">
        <v>28122</v>
      </c>
      <c r="C4213" s="985">
        <v>312</v>
      </c>
      <c r="D4213" s="1217">
        <f t="shared" si="71"/>
        <v>234</v>
      </c>
    </row>
    <row r="4214" spans="1:4" ht="14.4">
      <c r="A4214" s="909" t="s">
        <v>28123</v>
      </c>
      <c r="B4214" s="909" t="s">
        <v>28124</v>
      </c>
      <c r="C4214" s="985">
        <v>312</v>
      </c>
      <c r="D4214" s="1217">
        <f t="shared" si="71"/>
        <v>234</v>
      </c>
    </row>
    <row r="4215" spans="1:4" ht="14.4">
      <c r="A4215" s="909" t="s">
        <v>28125</v>
      </c>
      <c r="B4215" s="909" t="s">
        <v>28126</v>
      </c>
      <c r="C4215" s="985">
        <v>390</v>
      </c>
      <c r="D4215" s="1217">
        <f t="shared" si="71"/>
        <v>292.5</v>
      </c>
    </row>
    <row r="4216" spans="1:4" ht="14.4">
      <c r="A4216" s="909" t="s">
        <v>28127</v>
      </c>
      <c r="B4216" s="909" t="s">
        <v>28128</v>
      </c>
      <c r="C4216" s="985">
        <v>25</v>
      </c>
      <c r="D4216" s="1217">
        <f t="shared" si="71"/>
        <v>18.75</v>
      </c>
    </row>
    <row r="4217" spans="1:4" ht="14.4">
      <c r="A4217" s="909" t="s">
        <v>28129</v>
      </c>
      <c r="B4217" s="909" t="s">
        <v>28130</v>
      </c>
      <c r="C4217" s="985">
        <v>270</v>
      </c>
      <c r="D4217" s="1217">
        <f t="shared" si="71"/>
        <v>202.5</v>
      </c>
    </row>
    <row r="4218" spans="1:4" ht="14.4">
      <c r="A4218" s="909" t="s">
        <v>28131</v>
      </c>
      <c r="B4218" s="909" t="s">
        <v>28132</v>
      </c>
      <c r="C4218" s="985">
        <v>31</v>
      </c>
      <c r="D4218" s="1217">
        <f t="shared" si="71"/>
        <v>23.25</v>
      </c>
    </row>
    <row r="4219" spans="1:4" ht="14.4">
      <c r="A4219" s="909" t="s">
        <v>28133</v>
      </c>
      <c r="B4219" s="909" t="s">
        <v>28134</v>
      </c>
      <c r="C4219" s="985">
        <v>342</v>
      </c>
      <c r="D4219" s="1217">
        <f t="shared" si="71"/>
        <v>256.5</v>
      </c>
    </row>
    <row r="4220" spans="1:4" ht="14.4">
      <c r="A4220" s="909" t="s">
        <v>28135</v>
      </c>
      <c r="B4220" s="909" t="s">
        <v>28136</v>
      </c>
      <c r="C4220" s="985">
        <v>36</v>
      </c>
      <c r="D4220" s="1217">
        <f t="shared" si="71"/>
        <v>27</v>
      </c>
    </row>
    <row r="4221" spans="1:4" ht="14.4">
      <c r="A4221" s="909" t="s">
        <v>28137</v>
      </c>
      <c r="B4221" s="909" t="s">
        <v>28138</v>
      </c>
      <c r="C4221" s="985">
        <v>202</v>
      </c>
      <c r="D4221" s="1217">
        <f t="shared" si="71"/>
        <v>151.5</v>
      </c>
    </row>
    <row r="4222" spans="1:4" ht="14.4">
      <c r="A4222" s="909" t="s">
        <v>28139</v>
      </c>
      <c r="B4222" s="909" t="s">
        <v>28140</v>
      </c>
      <c r="C4222" s="985">
        <v>40</v>
      </c>
      <c r="D4222" s="1217">
        <f t="shared" si="71"/>
        <v>30</v>
      </c>
    </row>
    <row r="4223" spans="1:4" ht="14.4">
      <c r="A4223" s="909" t="s">
        <v>28141</v>
      </c>
      <c r="B4223" s="909" t="s">
        <v>28142</v>
      </c>
      <c r="C4223" s="985">
        <v>227</v>
      </c>
      <c r="D4223" s="1217">
        <f t="shared" si="71"/>
        <v>170.25</v>
      </c>
    </row>
    <row r="4224" spans="1:4" ht="14.4">
      <c r="A4224" s="909" t="s">
        <v>28143</v>
      </c>
      <c r="B4224" s="909" t="s">
        <v>28144</v>
      </c>
      <c r="C4224" s="985">
        <v>43</v>
      </c>
      <c r="D4224" s="1217">
        <f t="shared" si="71"/>
        <v>32.25</v>
      </c>
    </row>
    <row r="4225" spans="1:4" ht="14.4">
      <c r="A4225" s="909" t="s">
        <v>28145</v>
      </c>
      <c r="B4225" s="909" t="s">
        <v>28146</v>
      </c>
      <c r="C4225" s="985">
        <v>47</v>
      </c>
      <c r="D4225" s="1217">
        <f t="shared" si="71"/>
        <v>35.25</v>
      </c>
    </row>
    <row r="4226" spans="1:4" ht="14.4">
      <c r="A4226" s="909" t="s">
        <v>28147</v>
      </c>
      <c r="B4226" s="909" t="s">
        <v>28148</v>
      </c>
      <c r="C4226" s="985">
        <v>65</v>
      </c>
      <c r="D4226" s="1217">
        <f t="shared" si="71"/>
        <v>48.75</v>
      </c>
    </row>
    <row r="4227" spans="1:4" ht="14.4">
      <c r="A4227" s="909" t="s">
        <v>28149</v>
      </c>
      <c r="B4227" s="909" t="s">
        <v>28150</v>
      </c>
      <c r="C4227" s="985">
        <v>871</v>
      </c>
      <c r="D4227" s="1217">
        <f t="shared" si="71"/>
        <v>653.25</v>
      </c>
    </row>
    <row r="4228" spans="1:4" ht="14.4">
      <c r="A4228" s="909" t="s">
        <v>28151</v>
      </c>
      <c r="B4228" s="909" t="s">
        <v>28152</v>
      </c>
      <c r="C4228" s="985">
        <v>1001</v>
      </c>
      <c r="D4228" s="1217">
        <f t="shared" si="71"/>
        <v>750.75</v>
      </c>
    </row>
    <row r="4229" spans="1:4" ht="14.4">
      <c r="A4229" s="909" t="s">
        <v>28153</v>
      </c>
      <c r="B4229" s="909" t="s">
        <v>28154</v>
      </c>
      <c r="C4229" s="985">
        <v>1139</v>
      </c>
      <c r="D4229" s="1217">
        <f t="shared" si="71"/>
        <v>854.25</v>
      </c>
    </row>
    <row r="4230" spans="1:4" ht="14.4">
      <c r="A4230" s="909" t="s">
        <v>28155</v>
      </c>
      <c r="B4230" s="909" t="s">
        <v>28156</v>
      </c>
      <c r="C4230" s="985">
        <v>41</v>
      </c>
      <c r="D4230" s="1217">
        <f t="shared" si="71"/>
        <v>30.75</v>
      </c>
    </row>
    <row r="4231" spans="1:4" ht="14.4">
      <c r="A4231" s="909" t="s">
        <v>28157</v>
      </c>
      <c r="B4231" s="909" t="s">
        <v>28158</v>
      </c>
      <c r="C4231" s="985">
        <v>619</v>
      </c>
      <c r="D4231" s="1217">
        <f t="shared" si="71"/>
        <v>464.25</v>
      </c>
    </row>
    <row r="4232" spans="1:4" ht="14.4">
      <c r="A4232" s="909" t="s">
        <v>28159</v>
      </c>
      <c r="B4232" s="909" t="s">
        <v>28160</v>
      </c>
      <c r="C4232" s="985">
        <v>619</v>
      </c>
      <c r="D4232" s="1217">
        <f t="shared" si="71"/>
        <v>464.25</v>
      </c>
    </row>
    <row r="4233" spans="1:4" ht="14.4">
      <c r="A4233" s="909" t="s">
        <v>28161</v>
      </c>
      <c r="B4233" s="909" t="s">
        <v>28162</v>
      </c>
      <c r="C4233" s="985">
        <v>619</v>
      </c>
      <c r="D4233" s="1217">
        <f t="shared" si="71"/>
        <v>464.25</v>
      </c>
    </row>
    <row r="4234" spans="1:4" ht="14.4">
      <c r="A4234" s="909" t="s">
        <v>28163</v>
      </c>
      <c r="B4234" s="909" t="s">
        <v>28164</v>
      </c>
      <c r="C4234" s="985">
        <v>670</v>
      </c>
      <c r="D4234" s="1217">
        <f t="shared" si="71"/>
        <v>502.5</v>
      </c>
    </row>
    <row r="4235" spans="1:4" ht="14.4">
      <c r="A4235" s="909" t="s">
        <v>28165</v>
      </c>
      <c r="B4235" s="909" t="s">
        <v>28166</v>
      </c>
      <c r="C4235" s="985">
        <v>642</v>
      </c>
      <c r="D4235" s="1217">
        <f t="shared" si="71"/>
        <v>481.5</v>
      </c>
    </row>
    <row r="4236" spans="1:4" ht="14.4">
      <c r="A4236" s="909" t="s">
        <v>28167</v>
      </c>
      <c r="B4236" s="909" t="s">
        <v>28168</v>
      </c>
      <c r="C4236" s="985">
        <v>670</v>
      </c>
      <c r="D4236" s="1217">
        <f t="shared" ref="D4236:D4299" si="72">C4236*0.75</f>
        <v>502.5</v>
      </c>
    </row>
    <row r="4237" spans="1:4" ht="14.4">
      <c r="A4237" s="909" t="s">
        <v>28169</v>
      </c>
      <c r="B4237" s="909" t="s">
        <v>28170</v>
      </c>
      <c r="C4237" s="985">
        <v>738</v>
      </c>
      <c r="D4237" s="1217">
        <f t="shared" si="72"/>
        <v>553.5</v>
      </c>
    </row>
    <row r="4238" spans="1:4" ht="14.4">
      <c r="A4238" s="909" t="s">
        <v>28171</v>
      </c>
      <c r="B4238" s="909" t="s">
        <v>28172</v>
      </c>
      <c r="C4238" s="985">
        <v>738</v>
      </c>
      <c r="D4238" s="1217">
        <f t="shared" si="72"/>
        <v>553.5</v>
      </c>
    </row>
    <row r="4239" spans="1:4" ht="14.4">
      <c r="A4239" s="909" t="s">
        <v>28173</v>
      </c>
      <c r="B4239" s="909" t="s">
        <v>28174</v>
      </c>
      <c r="C4239" s="985">
        <v>768</v>
      </c>
      <c r="D4239" s="1217">
        <f t="shared" si="72"/>
        <v>576</v>
      </c>
    </row>
    <row r="4240" spans="1:4" ht="14.4">
      <c r="A4240" s="909" t="s">
        <v>28175</v>
      </c>
      <c r="B4240" s="909" t="s">
        <v>28176</v>
      </c>
      <c r="C4240" s="985">
        <v>814</v>
      </c>
      <c r="D4240" s="1217">
        <f t="shared" si="72"/>
        <v>610.5</v>
      </c>
    </row>
    <row r="4241" spans="1:4" ht="14.4">
      <c r="A4241" s="909" t="s">
        <v>28177</v>
      </c>
      <c r="B4241" s="909" t="s">
        <v>28178</v>
      </c>
      <c r="C4241" s="985">
        <v>814</v>
      </c>
      <c r="D4241" s="1217">
        <f t="shared" si="72"/>
        <v>610.5</v>
      </c>
    </row>
    <row r="4242" spans="1:4" ht="14.4">
      <c r="A4242" s="909" t="s">
        <v>28179</v>
      </c>
      <c r="B4242" s="909" t="s">
        <v>28180</v>
      </c>
      <c r="C4242" s="985">
        <v>784</v>
      </c>
      <c r="D4242" s="1217">
        <f t="shared" si="72"/>
        <v>588</v>
      </c>
    </row>
    <row r="4243" spans="1:4" ht="14.4">
      <c r="A4243" s="909" t="s">
        <v>28181</v>
      </c>
      <c r="B4243" s="909" t="s">
        <v>28182</v>
      </c>
      <c r="C4243" s="985">
        <v>495</v>
      </c>
      <c r="D4243" s="1217">
        <f t="shared" si="72"/>
        <v>371.25</v>
      </c>
    </row>
    <row r="4244" spans="1:4" ht="14.4">
      <c r="A4244" s="909" t="s">
        <v>28183</v>
      </c>
      <c r="B4244" s="909" t="s">
        <v>28184</v>
      </c>
      <c r="C4244" s="985">
        <v>476</v>
      </c>
      <c r="D4244" s="1217">
        <f t="shared" si="72"/>
        <v>357</v>
      </c>
    </row>
    <row r="4245" spans="1:4" ht="14.4">
      <c r="A4245" s="909" t="s">
        <v>28185</v>
      </c>
      <c r="B4245" s="909" t="s">
        <v>28184</v>
      </c>
      <c r="C4245" s="985">
        <v>476</v>
      </c>
      <c r="D4245" s="1217">
        <f t="shared" si="72"/>
        <v>357</v>
      </c>
    </row>
    <row r="4246" spans="1:4" ht="14.4">
      <c r="A4246" s="909" t="s">
        <v>28186</v>
      </c>
      <c r="B4246" s="909" t="s">
        <v>28187</v>
      </c>
      <c r="C4246" s="985">
        <v>524</v>
      </c>
      <c r="D4246" s="1217">
        <f t="shared" si="72"/>
        <v>393</v>
      </c>
    </row>
    <row r="4247" spans="1:4" ht="14.4">
      <c r="A4247" s="909" t="s">
        <v>28188</v>
      </c>
      <c r="B4247" s="909" t="s">
        <v>28187</v>
      </c>
      <c r="C4247" s="985">
        <v>524</v>
      </c>
      <c r="D4247" s="1217">
        <f t="shared" si="72"/>
        <v>393</v>
      </c>
    </row>
    <row r="4248" spans="1:4" ht="14.4">
      <c r="A4248" s="909" t="s">
        <v>28189</v>
      </c>
      <c r="B4248" s="909" t="s">
        <v>28187</v>
      </c>
      <c r="C4248" s="985">
        <v>524</v>
      </c>
      <c r="D4248" s="1217">
        <f t="shared" si="72"/>
        <v>393</v>
      </c>
    </row>
    <row r="4249" spans="1:4" ht="14.4">
      <c r="A4249" s="909" t="s">
        <v>28190</v>
      </c>
      <c r="B4249" s="909" t="s">
        <v>28191</v>
      </c>
      <c r="C4249" s="985">
        <v>642</v>
      </c>
      <c r="D4249" s="1217">
        <f t="shared" si="72"/>
        <v>481.5</v>
      </c>
    </row>
    <row r="4250" spans="1:4" ht="14.4">
      <c r="A4250" s="909" t="s">
        <v>28192</v>
      </c>
      <c r="B4250" s="909" t="s">
        <v>28191</v>
      </c>
      <c r="C4250" s="985">
        <v>642</v>
      </c>
      <c r="D4250" s="1217">
        <f t="shared" si="72"/>
        <v>481.5</v>
      </c>
    </row>
    <row r="4251" spans="1:4" ht="14.4">
      <c r="A4251" s="909" t="s">
        <v>28193</v>
      </c>
      <c r="B4251" s="909" t="s">
        <v>28191</v>
      </c>
      <c r="C4251" s="985">
        <v>619</v>
      </c>
      <c r="D4251" s="1217">
        <f t="shared" si="72"/>
        <v>464.25</v>
      </c>
    </row>
    <row r="4252" spans="1:4" ht="14.4">
      <c r="A4252" s="909" t="s">
        <v>28194</v>
      </c>
      <c r="B4252" s="909" t="s">
        <v>28195</v>
      </c>
      <c r="C4252" s="985">
        <v>667</v>
      </c>
      <c r="D4252" s="1217">
        <f t="shared" si="72"/>
        <v>500.25</v>
      </c>
    </row>
    <row r="4253" spans="1:4" ht="14.4">
      <c r="A4253" s="909" t="s">
        <v>28196</v>
      </c>
      <c r="B4253" s="909" t="s">
        <v>28195</v>
      </c>
      <c r="C4253" s="985">
        <v>667</v>
      </c>
      <c r="D4253" s="1217">
        <f t="shared" si="72"/>
        <v>500.25</v>
      </c>
    </row>
    <row r="4254" spans="1:4" ht="14.4">
      <c r="A4254" s="909" t="s">
        <v>28197</v>
      </c>
      <c r="B4254" s="909" t="s">
        <v>28195</v>
      </c>
      <c r="C4254" s="985">
        <v>667</v>
      </c>
      <c r="D4254" s="1217">
        <f t="shared" si="72"/>
        <v>500.25</v>
      </c>
    </row>
    <row r="4255" spans="1:4" ht="14.4">
      <c r="A4255" s="909" t="s">
        <v>28198</v>
      </c>
      <c r="B4255" s="909" t="s">
        <v>28199</v>
      </c>
      <c r="C4255" s="985">
        <v>781</v>
      </c>
      <c r="D4255" s="1217">
        <f t="shared" si="72"/>
        <v>585.75</v>
      </c>
    </row>
    <row r="4256" spans="1:4" ht="14.4">
      <c r="A4256" s="909" t="s">
        <v>28200</v>
      </c>
      <c r="B4256" s="909" t="s">
        <v>28201</v>
      </c>
      <c r="C4256" s="985">
        <v>806</v>
      </c>
      <c r="D4256" s="1217">
        <f t="shared" si="72"/>
        <v>604.5</v>
      </c>
    </row>
    <row r="4257" spans="1:4" ht="14.4">
      <c r="A4257" s="909" t="s">
        <v>28202</v>
      </c>
      <c r="B4257" s="909" t="s">
        <v>28203</v>
      </c>
      <c r="C4257" s="985">
        <v>882</v>
      </c>
      <c r="D4257" s="1217">
        <f t="shared" si="72"/>
        <v>661.5</v>
      </c>
    </row>
    <row r="4258" spans="1:4" ht="14.4">
      <c r="A4258" s="909" t="s">
        <v>28204</v>
      </c>
      <c r="B4258" s="909" t="s">
        <v>28205</v>
      </c>
      <c r="C4258" s="985">
        <v>80</v>
      </c>
      <c r="D4258" s="1217">
        <f t="shared" si="72"/>
        <v>60</v>
      </c>
    </row>
    <row r="4259" spans="1:4" ht="14.4">
      <c r="A4259" s="909" t="s">
        <v>28206</v>
      </c>
      <c r="B4259" s="909" t="s">
        <v>28207</v>
      </c>
      <c r="C4259" s="985">
        <v>85</v>
      </c>
      <c r="D4259" s="1217">
        <f t="shared" si="72"/>
        <v>63.75</v>
      </c>
    </row>
    <row r="4260" spans="1:4" ht="14.4">
      <c r="A4260" s="909" t="s">
        <v>28208</v>
      </c>
      <c r="B4260" s="909" t="s">
        <v>28209</v>
      </c>
      <c r="C4260" s="985">
        <v>88</v>
      </c>
      <c r="D4260" s="1217">
        <f t="shared" si="72"/>
        <v>66</v>
      </c>
    </row>
    <row r="4261" spans="1:4" ht="14.4">
      <c r="A4261" s="909" t="s">
        <v>28210</v>
      </c>
      <c r="B4261" s="909" t="s">
        <v>28211</v>
      </c>
      <c r="C4261" s="985">
        <v>90</v>
      </c>
      <c r="D4261" s="1217">
        <f t="shared" si="72"/>
        <v>67.5</v>
      </c>
    </row>
    <row r="4262" spans="1:4" ht="14.4">
      <c r="A4262" s="909" t="s">
        <v>28212</v>
      </c>
      <c r="B4262" s="909" t="s">
        <v>28213</v>
      </c>
      <c r="C4262" s="985">
        <v>95</v>
      </c>
      <c r="D4262" s="1217">
        <f t="shared" si="72"/>
        <v>71.25</v>
      </c>
    </row>
    <row r="4263" spans="1:4" ht="14.4">
      <c r="A4263" s="909" t="s">
        <v>28214</v>
      </c>
      <c r="B4263" s="909" t="s">
        <v>28215</v>
      </c>
      <c r="C4263" s="985">
        <v>92</v>
      </c>
      <c r="D4263" s="1217">
        <f t="shared" si="72"/>
        <v>69</v>
      </c>
    </row>
    <row r="4264" spans="1:4" ht="14.4">
      <c r="A4264" s="909" t="s">
        <v>28216</v>
      </c>
      <c r="B4264" s="909" t="s">
        <v>28217</v>
      </c>
      <c r="C4264" s="985">
        <v>99</v>
      </c>
      <c r="D4264" s="1217">
        <f t="shared" si="72"/>
        <v>74.25</v>
      </c>
    </row>
    <row r="4265" spans="1:4" ht="14.4">
      <c r="A4265" s="909" t="s">
        <v>28218</v>
      </c>
      <c r="B4265" s="909" t="s">
        <v>28219</v>
      </c>
      <c r="C4265" s="985">
        <v>47</v>
      </c>
      <c r="D4265" s="1217">
        <f t="shared" si="72"/>
        <v>35.25</v>
      </c>
    </row>
    <row r="4266" spans="1:4" ht="14.4">
      <c r="A4266" s="909" t="s">
        <v>28220</v>
      </c>
      <c r="B4266" s="909" t="s">
        <v>28221</v>
      </c>
      <c r="C4266" s="985">
        <v>706</v>
      </c>
      <c r="D4266" s="1217">
        <f t="shared" si="72"/>
        <v>529.5</v>
      </c>
    </row>
    <row r="4267" spans="1:4" ht="14.4">
      <c r="A4267" s="909" t="s">
        <v>28222</v>
      </c>
      <c r="B4267" s="909" t="s">
        <v>28223</v>
      </c>
      <c r="C4267" s="985">
        <v>733</v>
      </c>
      <c r="D4267" s="1217">
        <f t="shared" si="72"/>
        <v>549.75</v>
      </c>
    </row>
    <row r="4268" spans="1:4" ht="14.4">
      <c r="A4268" s="909" t="s">
        <v>28224</v>
      </c>
      <c r="B4268" s="909" t="s">
        <v>28225</v>
      </c>
      <c r="C4268" s="985">
        <v>826</v>
      </c>
      <c r="D4268" s="1217">
        <f t="shared" si="72"/>
        <v>619.5</v>
      </c>
    </row>
    <row r="4269" spans="1:4" ht="14.4">
      <c r="A4269" s="909" t="s">
        <v>28226</v>
      </c>
      <c r="B4269" s="909" t="s">
        <v>28227</v>
      </c>
      <c r="C4269" s="985">
        <v>296</v>
      </c>
      <c r="D4269" s="1217">
        <f t="shared" si="72"/>
        <v>222</v>
      </c>
    </row>
    <row r="4270" spans="1:4" ht="14.4">
      <c r="A4270" s="909" t="s">
        <v>28228</v>
      </c>
      <c r="B4270" s="909" t="s">
        <v>28229</v>
      </c>
      <c r="C4270" s="985">
        <v>189</v>
      </c>
      <c r="D4270" s="1217">
        <f t="shared" si="72"/>
        <v>141.75</v>
      </c>
    </row>
    <row r="4271" spans="1:4" ht="14.4">
      <c r="A4271" s="909" t="s">
        <v>28230</v>
      </c>
      <c r="B4271" s="909" t="s">
        <v>28231</v>
      </c>
      <c r="C4271" s="985">
        <v>217</v>
      </c>
      <c r="D4271" s="1217">
        <f t="shared" si="72"/>
        <v>162.75</v>
      </c>
    </row>
    <row r="4272" spans="1:4" ht="14.4">
      <c r="A4272" s="909" t="s">
        <v>28232</v>
      </c>
      <c r="B4272" s="909" t="s">
        <v>28233</v>
      </c>
      <c r="C4272" s="985">
        <v>241</v>
      </c>
      <c r="D4272" s="1217">
        <f t="shared" si="72"/>
        <v>180.75</v>
      </c>
    </row>
    <row r="4273" spans="1:4" ht="14.4">
      <c r="A4273" s="909" t="s">
        <v>28234</v>
      </c>
      <c r="B4273" s="909" t="s">
        <v>28235</v>
      </c>
      <c r="C4273" s="985">
        <v>267</v>
      </c>
      <c r="D4273" s="1217">
        <f t="shared" si="72"/>
        <v>200.25</v>
      </c>
    </row>
    <row r="4274" spans="1:4" ht="14.4">
      <c r="A4274" s="909" t="s">
        <v>28236</v>
      </c>
      <c r="B4274" s="909" t="s">
        <v>28237</v>
      </c>
      <c r="C4274" s="985">
        <v>290</v>
      </c>
      <c r="D4274" s="1217">
        <f t="shared" si="72"/>
        <v>217.5</v>
      </c>
    </row>
    <row r="4275" spans="1:4" ht="14.4">
      <c r="A4275" s="909" t="s">
        <v>28238</v>
      </c>
      <c r="B4275" s="909" t="s">
        <v>28239</v>
      </c>
      <c r="C4275" s="985">
        <v>133</v>
      </c>
      <c r="D4275" s="1217">
        <f t="shared" si="72"/>
        <v>99.75</v>
      </c>
    </row>
    <row r="4276" spans="1:4" ht="14.4">
      <c r="A4276" s="909" t="s">
        <v>28240</v>
      </c>
      <c r="B4276" s="909" t="s">
        <v>28241</v>
      </c>
      <c r="C4276" s="985">
        <v>272</v>
      </c>
      <c r="D4276" s="1217">
        <f t="shared" si="72"/>
        <v>204</v>
      </c>
    </row>
    <row r="4277" spans="1:4" ht="14.4">
      <c r="A4277" s="909" t="s">
        <v>28242</v>
      </c>
      <c r="B4277" s="909" t="s">
        <v>28241</v>
      </c>
      <c r="C4277" s="985">
        <v>332</v>
      </c>
      <c r="D4277" s="1217">
        <f t="shared" si="72"/>
        <v>249</v>
      </c>
    </row>
    <row r="4278" spans="1:4" ht="14.4">
      <c r="A4278" s="909" t="s">
        <v>28243</v>
      </c>
      <c r="B4278" s="909" t="s">
        <v>28244</v>
      </c>
      <c r="C4278" s="985">
        <v>318</v>
      </c>
      <c r="D4278" s="1217">
        <f t="shared" si="72"/>
        <v>238.5</v>
      </c>
    </row>
    <row r="4279" spans="1:4" ht="14.4">
      <c r="A4279" s="909" t="s">
        <v>28245</v>
      </c>
      <c r="B4279" s="909" t="s">
        <v>28244</v>
      </c>
      <c r="C4279" s="985">
        <v>367</v>
      </c>
      <c r="D4279" s="1217">
        <f t="shared" si="72"/>
        <v>275.25</v>
      </c>
    </row>
    <row r="4280" spans="1:4" ht="14.4">
      <c r="A4280" s="909" t="s">
        <v>28246</v>
      </c>
      <c r="B4280" s="909" t="s">
        <v>28247</v>
      </c>
      <c r="C4280" s="985">
        <v>265</v>
      </c>
      <c r="D4280" s="1217">
        <f t="shared" si="72"/>
        <v>198.75</v>
      </c>
    </row>
    <row r="4281" spans="1:4" ht="14.4">
      <c r="A4281" s="909" t="s">
        <v>28248</v>
      </c>
      <c r="B4281" s="909" t="s">
        <v>28247</v>
      </c>
      <c r="C4281" s="985">
        <v>303</v>
      </c>
      <c r="D4281" s="1217">
        <f t="shared" si="72"/>
        <v>227.25</v>
      </c>
    </row>
    <row r="4282" spans="1:4" ht="14.4">
      <c r="A4282" s="909" t="s">
        <v>28249</v>
      </c>
      <c r="B4282" s="909" t="s">
        <v>28250</v>
      </c>
      <c r="C4282" s="985">
        <v>271</v>
      </c>
      <c r="D4282" s="1217">
        <f t="shared" si="72"/>
        <v>203.25</v>
      </c>
    </row>
    <row r="4283" spans="1:4" ht="14.4">
      <c r="A4283" s="909" t="s">
        <v>28251</v>
      </c>
      <c r="B4283" s="909" t="s">
        <v>28252</v>
      </c>
      <c r="C4283" s="985">
        <v>2043</v>
      </c>
      <c r="D4283" s="1217">
        <f t="shared" si="72"/>
        <v>1532.25</v>
      </c>
    </row>
    <row r="4284" spans="1:4" ht="14.4">
      <c r="A4284" s="909" t="s">
        <v>28253</v>
      </c>
      <c r="B4284" s="909" t="s">
        <v>28254</v>
      </c>
      <c r="C4284" s="985">
        <v>4618</v>
      </c>
      <c r="D4284" s="1217">
        <f t="shared" si="72"/>
        <v>3463.5</v>
      </c>
    </row>
    <row r="4285" spans="1:4" ht="14.4">
      <c r="A4285" s="909" t="s">
        <v>28255</v>
      </c>
      <c r="B4285" s="909" t="s">
        <v>28256</v>
      </c>
      <c r="C4285" s="985">
        <v>3680</v>
      </c>
      <c r="D4285" s="1217">
        <f t="shared" si="72"/>
        <v>2760</v>
      </c>
    </row>
    <row r="4286" spans="1:4" ht="14.4">
      <c r="A4286" s="909" t="s">
        <v>28257</v>
      </c>
      <c r="B4286" s="909" t="s">
        <v>28258</v>
      </c>
      <c r="C4286" s="985">
        <v>2150</v>
      </c>
      <c r="D4286" s="1217">
        <f t="shared" si="72"/>
        <v>1612.5</v>
      </c>
    </row>
    <row r="4287" spans="1:4" ht="14.4">
      <c r="A4287" s="909" t="s">
        <v>28259</v>
      </c>
      <c r="B4287" s="909" t="s">
        <v>28260</v>
      </c>
      <c r="C4287" s="985">
        <v>2269</v>
      </c>
      <c r="D4287" s="1217">
        <f t="shared" si="72"/>
        <v>1701.75</v>
      </c>
    </row>
    <row r="4288" spans="1:4" ht="14.4">
      <c r="A4288" s="909" t="s">
        <v>28261</v>
      </c>
      <c r="B4288" s="909" t="s">
        <v>28262</v>
      </c>
      <c r="C4288" s="985">
        <v>5160</v>
      </c>
      <c r="D4288" s="1217">
        <f t="shared" si="72"/>
        <v>3870</v>
      </c>
    </row>
    <row r="4289" spans="1:4" ht="14.4">
      <c r="A4289" s="909" t="s">
        <v>28263</v>
      </c>
      <c r="B4289" s="909" t="s">
        <v>28264</v>
      </c>
      <c r="C4289" s="985">
        <v>3942</v>
      </c>
      <c r="D4289" s="1217">
        <f t="shared" si="72"/>
        <v>2956.5</v>
      </c>
    </row>
    <row r="4290" spans="1:4" ht="14.4">
      <c r="A4290" s="909" t="s">
        <v>28265</v>
      </c>
      <c r="B4290" s="909" t="s">
        <v>28266</v>
      </c>
      <c r="C4290" s="985">
        <v>2600</v>
      </c>
      <c r="D4290" s="1217">
        <f t="shared" si="72"/>
        <v>1950</v>
      </c>
    </row>
    <row r="4291" spans="1:4" ht="14.4">
      <c r="A4291" s="909" t="s">
        <v>28267</v>
      </c>
      <c r="B4291" s="909" t="s">
        <v>28268</v>
      </c>
      <c r="C4291" s="985">
        <v>5498</v>
      </c>
      <c r="D4291" s="1217">
        <f t="shared" si="72"/>
        <v>4123.5</v>
      </c>
    </row>
    <row r="4292" spans="1:4" ht="14.4">
      <c r="A4292" s="909" t="s">
        <v>28269</v>
      </c>
      <c r="B4292" s="909" t="s">
        <v>28270</v>
      </c>
      <c r="C4292" s="985">
        <v>4223</v>
      </c>
      <c r="D4292" s="1217">
        <f t="shared" si="72"/>
        <v>3167.25</v>
      </c>
    </row>
    <row r="4293" spans="1:4" ht="14.4">
      <c r="A4293" s="909" t="s">
        <v>28271</v>
      </c>
      <c r="B4293" s="909" t="s">
        <v>28272</v>
      </c>
      <c r="C4293" s="985">
        <v>2816</v>
      </c>
      <c r="D4293" s="1217">
        <f t="shared" si="72"/>
        <v>2112</v>
      </c>
    </row>
    <row r="4294" spans="1:4" ht="14.4">
      <c r="A4294" s="909" t="s">
        <v>28273</v>
      </c>
      <c r="B4294" s="909" t="s">
        <v>28274</v>
      </c>
      <c r="C4294" s="985">
        <v>2404</v>
      </c>
      <c r="D4294" s="1217">
        <f t="shared" si="72"/>
        <v>1803</v>
      </c>
    </row>
    <row r="4295" spans="1:4" ht="14.4">
      <c r="A4295" s="909" t="s">
        <v>28275</v>
      </c>
      <c r="B4295" s="909" t="s">
        <v>28276</v>
      </c>
      <c r="C4295" s="985">
        <v>2726</v>
      </c>
      <c r="D4295" s="1217">
        <f t="shared" si="72"/>
        <v>2044.5</v>
      </c>
    </row>
    <row r="4296" spans="1:4" ht="14.4">
      <c r="A4296" s="909" t="s">
        <v>28277</v>
      </c>
      <c r="B4296" s="909" t="s">
        <v>28278</v>
      </c>
      <c r="C4296" s="985">
        <v>2943</v>
      </c>
      <c r="D4296" s="1217">
        <f t="shared" si="72"/>
        <v>2207.25</v>
      </c>
    </row>
    <row r="4297" spans="1:4" ht="14.4">
      <c r="A4297" s="909" t="s">
        <v>28279</v>
      </c>
      <c r="B4297" s="909" t="s">
        <v>28280</v>
      </c>
      <c r="C4297" s="985">
        <v>3008</v>
      </c>
      <c r="D4297" s="1217">
        <f t="shared" si="72"/>
        <v>2256</v>
      </c>
    </row>
    <row r="4298" spans="1:4" ht="14.4">
      <c r="A4298" s="909" t="s">
        <v>28281</v>
      </c>
      <c r="B4298" s="909" t="s">
        <v>28282</v>
      </c>
      <c r="C4298" s="985">
        <v>75</v>
      </c>
      <c r="D4298" s="1217">
        <f t="shared" si="72"/>
        <v>56.25</v>
      </c>
    </row>
    <row r="4299" spans="1:4" ht="14.4">
      <c r="A4299" s="909" t="s">
        <v>28283</v>
      </c>
      <c r="B4299" s="909" t="s">
        <v>28284</v>
      </c>
      <c r="C4299" s="985">
        <v>222</v>
      </c>
      <c r="D4299" s="1217">
        <f t="shared" si="72"/>
        <v>166.5</v>
      </c>
    </row>
    <row r="4300" spans="1:4" ht="14.4">
      <c r="A4300" s="909" t="s">
        <v>28285</v>
      </c>
      <c r="B4300" s="909" t="s">
        <v>28286</v>
      </c>
      <c r="C4300" s="985">
        <v>222</v>
      </c>
      <c r="D4300" s="1217">
        <f t="shared" ref="D4300:D4363" si="73">C4300*0.75</f>
        <v>166.5</v>
      </c>
    </row>
    <row r="4301" spans="1:4" ht="14.4">
      <c r="A4301" s="909" t="s">
        <v>28287</v>
      </c>
      <c r="B4301" s="909" t="s">
        <v>28288</v>
      </c>
      <c r="C4301" s="985">
        <v>222</v>
      </c>
      <c r="D4301" s="1217">
        <f t="shared" si="73"/>
        <v>166.5</v>
      </c>
    </row>
    <row r="4302" spans="1:4" ht="14.4">
      <c r="A4302" s="909" t="s">
        <v>28289</v>
      </c>
      <c r="B4302" s="909" t="s">
        <v>28290</v>
      </c>
      <c r="C4302" s="985">
        <v>186</v>
      </c>
      <c r="D4302" s="1217">
        <f t="shared" si="73"/>
        <v>139.5</v>
      </c>
    </row>
    <row r="4303" spans="1:4" ht="14.4">
      <c r="A4303" s="909" t="s">
        <v>28291</v>
      </c>
      <c r="B4303" s="909" t="s">
        <v>28292</v>
      </c>
      <c r="C4303" s="985">
        <v>2640</v>
      </c>
      <c r="D4303" s="1217">
        <f t="shared" si="73"/>
        <v>1980</v>
      </c>
    </row>
    <row r="4304" spans="1:4" ht="14.4">
      <c r="A4304" s="909" t="s">
        <v>28293</v>
      </c>
      <c r="B4304" s="909" t="s">
        <v>28294</v>
      </c>
      <c r="C4304" s="985">
        <v>2836</v>
      </c>
      <c r="D4304" s="1217">
        <f t="shared" si="73"/>
        <v>2127</v>
      </c>
    </row>
    <row r="4305" spans="1:4" ht="14.4">
      <c r="A4305" s="909" t="s">
        <v>28295</v>
      </c>
      <c r="B4305" s="909" t="s">
        <v>28296</v>
      </c>
      <c r="C4305" s="985">
        <v>2992</v>
      </c>
      <c r="D4305" s="1217">
        <f t="shared" si="73"/>
        <v>2244</v>
      </c>
    </row>
    <row r="4306" spans="1:4" ht="14.4">
      <c r="A4306" s="909" t="s">
        <v>28297</v>
      </c>
      <c r="B4306" s="909" t="s">
        <v>28298</v>
      </c>
      <c r="C4306" s="985">
        <v>3014</v>
      </c>
      <c r="D4306" s="1217">
        <f t="shared" si="73"/>
        <v>2260.5</v>
      </c>
    </row>
    <row r="4307" spans="1:4" ht="14.4">
      <c r="A4307" s="909" t="s">
        <v>28299</v>
      </c>
      <c r="B4307" s="909" t="s">
        <v>28300</v>
      </c>
      <c r="C4307" s="985">
        <v>3104</v>
      </c>
      <c r="D4307" s="1217">
        <f t="shared" si="73"/>
        <v>2328</v>
      </c>
    </row>
    <row r="4308" spans="1:4" ht="14.4">
      <c r="A4308" s="909" t="s">
        <v>28301</v>
      </c>
      <c r="B4308" s="909" t="s">
        <v>28302</v>
      </c>
      <c r="C4308" s="985">
        <v>369</v>
      </c>
      <c r="D4308" s="1217">
        <f t="shared" si="73"/>
        <v>276.75</v>
      </c>
    </row>
    <row r="4309" spans="1:4" ht="14.4">
      <c r="A4309" s="909" t="s">
        <v>28303</v>
      </c>
      <c r="B4309" s="909" t="s">
        <v>28304</v>
      </c>
      <c r="C4309" s="985">
        <v>393</v>
      </c>
      <c r="D4309" s="1217">
        <f t="shared" si="73"/>
        <v>294.75</v>
      </c>
    </row>
    <row r="4310" spans="1:4" ht="14.4">
      <c r="A4310" s="909" t="s">
        <v>28305</v>
      </c>
      <c r="B4310" s="909" t="s">
        <v>28306</v>
      </c>
      <c r="C4310" s="985">
        <v>443</v>
      </c>
      <c r="D4310" s="1217">
        <f t="shared" si="73"/>
        <v>332.25</v>
      </c>
    </row>
    <row r="4311" spans="1:4" ht="14.4">
      <c r="A4311" s="909" t="s">
        <v>28307</v>
      </c>
      <c r="B4311" s="909" t="s">
        <v>28308</v>
      </c>
      <c r="C4311" s="985">
        <v>36</v>
      </c>
      <c r="D4311" s="1217">
        <f t="shared" si="73"/>
        <v>27</v>
      </c>
    </row>
    <row r="4312" spans="1:4" ht="14.4">
      <c r="A4312" s="909" t="s">
        <v>28309</v>
      </c>
      <c r="B4312" s="909" t="s">
        <v>28310</v>
      </c>
      <c r="C4312" s="985">
        <v>1693</v>
      </c>
      <c r="D4312" s="1217">
        <f t="shared" si="73"/>
        <v>1269.75</v>
      </c>
    </row>
    <row r="4313" spans="1:4" ht="14.4">
      <c r="A4313" s="909" t="s">
        <v>28311</v>
      </c>
      <c r="B4313" s="909" t="s">
        <v>28312</v>
      </c>
      <c r="C4313" s="985">
        <v>1599</v>
      </c>
      <c r="D4313" s="1217">
        <f t="shared" si="73"/>
        <v>1199.25</v>
      </c>
    </row>
    <row r="4314" spans="1:4" ht="14.4">
      <c r="A4314" s="909" t="s">
        <v>28313</v>
      </c>
      <c r="B4314" s="909" t="s">
        <v>28314</v>
      </c>
      <c r="C4314" s="985">
        <v>1804</v>
      </c>
      <c r="D4314" s="1217">
        <f t="shared" si="73"/>
        <v>1353</v>
      </c>
    </row>
    <row r="4315" spans="1:4" ht="14.4">
      <c r="A4315" s="909" t="s">
        <v>28315</v>
      </c>
      <c r="B4315" s="909" t="s">
        <v>28316</v>
      </c>
      <c r="C4315" s="985">
        <v>1708</v>
      </c>
      <c r="D4315" s="1217">
        <f t="shared" si="73"/>
        <v>1281</v>
      </c>
    </row>
    <row r="4316" spans="1:4" ht="14.4">
      <c r="A4316" s="909" t="s">
        <v>28317</v>
      </c>
      <c r="B4316" s="909" t="s">
        <v>28318</v>
      </c>
      <c r="C4316" s="985">
        <v>3122</v>
      </c>
      <c r="D4316" s="1217">
        <f t="shared" si="73"/>
        <v>2341.5</v>
      </c>
    </row>
    <row r="4317" spans="1:4" ht="14.4">
      <c r="A4317" s="909" t="s">
        <v>28319</v>
      </c>
      <c r="B4317" s="909" t="s">
        <v>28320</v>
      </c>
      <c r="C4317" s="985">
        <v>1739</v>
      </c>
      <c r="D4317" s="1217">
        <f t="shared" si="73"/>
        <v>1304.25</v>
      </c>
    </row>
    <row r="4318" spans="1:4" ht="14.4">
      <c r="A4318" s="909" t="s">
        <v>28321</v>
      </c>
      <c r="B4318" s="909" t="s">
        <v>28322</v>
      </c>
      <c r="C4318" s="985">
        <v>1643</v>
      </c>
      <c r="D4318" s="1217">
        <f t="shared" si="73"/>
        <v>1232.25</v>
      </c>
    </row>
    <row r="4319" spans="1:4" ht="14.4">
      <c r="A4319" s="909" t="s">
        <v>28323</v>
      </c>
      <c r="B4319" s="909" t="s">
        <v>28324</v>
      </c>
      <c r="C4319" s="985">
        <v>1892</v>
      </c>
      <c r="D4319" s="1217">
        <f t="shared" si="73"/>
        <v>1419</v>
      </c>
    </row>
    <row r="4320" spans="1:4" ht="14.4">
      <c r="A4320" s="909" t="s">
        <v>28325</v>
      </c>
      <c r="B4320" s="909" t="s">
        <v>28326</v>
      </c>
      <c r="C4320" s="985">
        <v>1796</v>
      </c>
      <c r="D4320" s="1217">
        <f t="shared" si="73"/>
        <v>1347</v>
      </c>
    </row>
    <row r="4321" spans="1:4" ht="14.4">
      <c r="A4321" s="909" t="s">
        <v>28327</v>
      </c>
      <c r="B4321" s="909" t="s">
        <v>28328</v>
      </c>
      <c r="C4321" s="985">
        <v>1915</v>
      </c>
      <c r="D4321" s="1217">
        <f t="shared" si="73"/>
        <v>1436.25</v>
      </c>
    </row>
    <row r="4322" spans="1:4" ht="14.4">
      <c r="A4322" s="909" t="s">
        <v>28329</v>
      </c>
      <c r="B4322" s="909" t="s">
        <v>28330</v>
      </c>
      <c r="C4322" s="985">
        <v>1730</v>
      </c>
      <c r="D4322" s="1217">
        <f t="shared" si="73"/>
        <v>1297.5</v>
      </c>
    </row>
    <row r="4323" spans="1:4" ht="14.4">
      <c r="A4323" s="909" t="s">
        <v>28331</v>
      </c>
      <c r="B4323" s="909" t="s">
        <v>28332</v>
      </c>
      <c r="C4323" s="985">
        <v>2003</v>
      </c>
      <c r="D4323" s="1217">
        <f t="shared" si="73"/>
        <v>1502.25</v>
      </c>
    </row>
    <row r="4324" spans="1:4" ht="14.4">
      <c r="A4324" s="909" t="s">
        <v>28333</v>
      </c>
      <c r="B4324" s="909" t="s">
        <v>28334</v>
      </c>
      <c r="C4324" s="985">
        <v>1819</v>
      </c>
      <c r="D4324" s="1217">
        <f t="shared" si="73"/>
        <v>1364.25</v>
      </c>
    </row>
    <row r="4325" spans="1:4" ht="14.4">
      <c r="A4325" s="909" t="s">
        <v>28335</v>
      </c>
      <c r="B4325" s="909" t="s">
        <v>28336</v>
      </c>
      <c r="C4325" s="985">
        <v>1980</v>
      </c>
      <c r="D4325" s="1217">
        <f t="shared" si="73"/>
        <v>1485</v>
      </c>
    </row>
    <row r="4326" spans="1:4" ht="14.4">
      <c r="A4326" s="909" t="s">
        <v>28337</v>
      </c>
      <c r="B4326" s="909" t="s">
        <v>28338</v>
      </c>
      <c r="C4326" s="985">
        <v>1796</v>
      </c>
      <c r="D4326" s="1217">
        <f t="shared" si="73"/>
        <v>1347</v>
      </c>
    </row>
    <row r="4327" spans="1:4" ht="14.4">
      <c r="A4327" s="909" t="s">
        <v>28339</v>
      </c>
      <c r="B4327" s="909" t="s">
        <v>28340</v>
      </c>
      <c r="C4327" s="985">
        <v>2112</v>
      </c>
      <c r="D4327" s="1217">
        <f t="shared" si="73"/>
        <v>1584</v>
      </c>
    </row>
    <row r="4328" spans="1:4" ht="14.4">
      <c r="A4328" s="909" t="s">
        <v>28341</v>
      </c>
      <c r="B4328" s="909" t="s">
        <v>28342</v>
      </c>
      <c r="C4328" s="985">
        <v>1927</v>
      </c>
      <c r="D4328" s="1217">
        <f t="shared" si="73"/>
        <v>1445.25</v>
      </c>
    </row>
    <row r="4329" spans="1:4" ht="14.4">
      <c r="A4329" s="909" t="s">
        <v>28343</v>
      </c>
      <c r="B4329" s="909" t="s">
        <v>28344</v>
      </c>
      <c r="C4329" s="985">
        <v>2046</v>
      </c>
      <c r="D4329" s="1217">
        <f t="shared" si="73"/>
        <v>1534.5</v>
      </c>
    </row>
    <row r="4330" spans="1:4" ht="14.4">
      <c r="A4330" s="909" t="s">
        <v>28345</v>
      </c>
      <c r="B4330" s="909" t="s">
        <v>28346</v>
      </c>
      <c r="C4330" s="985">
        <v>1857</v>
      </c>
      <c r="D4330" s="1217">
        <f t="shared" si="73"/>
        <v>1392.75</v>
      </c>
    </row>
    <row r="4331" spans="1:4" ht="14.4">
      <c r="A4331" s="909" t="s">
        <v>28347</v>
      </c>
      <c r="B4331" s="909" t="s">
        <v>28348</v>
      </c>
      <c r="C4331" s="985">
        <v>2090</v>
      </c>
      <c r="D4331" s="1217">
        <f t="shared" si="73"/>
        <v>1567.5</v>
      </c>
    </row>
    <row r="4332" spans="1:4" ht="14.4">
      <c r="A4332" s="909" t="s">
        <v>28349</v>
      </c>
      <c r="B4332" s="909" t="s">
        <v>28350</v>
      </c>
      <c r="C4332" s="985">
        <v>1899</v>
      </c>
      <c r="D4332" s="1217">
        <f t="shared" si="73"/>
        <v>1424.25</v>
      </c>
    </row>
    <row r="4333" spans="1:4" ht="14.4">
      <c r="A4333" s="909" t="s">
        <v>28351</v>
      </c>
      <c r="B4333" s="909" t="s">
        <v>28352</v>
      </c>
      <c r="C4333" s="985">
        <v>2112</v>
      </c>
      <c r="D4333" s="1217">
        <f t="shared" si="73"/>
        <v>1584</v>
      </c>
    </row>
    <row r="4334" spans="1:4" ht="14.4">
      <c r="A4334" s="909" t="s">
        <v>28353</v>
      </c>
      <c r="B4334" s="909" t="s">
        <v>28354</v>
      </c>
      <c r="C4334" s="985">
        <v>1921</v>
      </c>
      <c r="D4334" s="1217">
        <f t="shared" si="73"/>
        <v>1440.75</v>
      </c>
    </row>
    <row r="4335" spans="1:4" ht="14.4">
      <c r="A4335" s="909" t="s">
        <v>28355</v>
      </c>
      <c r="B4335" s="909" t="s">
        <v>28356</v>
      </c>
      <c r="C4335" s="985">
        <v>2156</v>
      </c>
      <c r="D4335" s="1217">
        <f t="shared" si="73"/>
        <v>1617</v>
      </c>
    </row>
    <row r="4336" spans="1:4" ht="14.4">
      <c r="A4336" s="909" t="s">
        <v>28357</v>
      </c>
      <c r="B4336" s="909" t="s">
        <v>28358</v>
      </c>
      <c r="C4336" s="985">
        <v>1967</v>
      </c>
      <c r="D4336" s="1217">
        <f t="shared" si="73"/>
        <v>1475.25</v>
      </c>
    </row>
    <row r="4337" spans="1:4" ht="14.4">
      <c r="A4337" s="909" t="s">
        <v>28359</v>
      </c>
      <c r="B4337" s="909" t="s">
        <v>28360</v>
      </c>
      <c r="C4337" s="985">
        <v>2112</v>
      </c>
      <c r="D4337" s="1217">
        <f t="shared" si="73"/>
        <v>1584</v>
      </c>
    </row>
    <row r="4338" spans="1:4" ht="14.4">
      <c r="A4338" s="909" t="s">
        <v>28361</v>
      </c>
      <c r="B4338" s="909" t="s">
        <v>28362</v>
      </c>
      <c r="C4338" s="985">
        <v>1915</v>
      </c>
      <c r="D4338" s="1217">
        <f t="shared" si="73"/>
        <v>1436.25</v>
      </c>
    </row>
    <row r="4339" spans="1:4" ht="14.4">
      <c r="A4339" s="909" t="s">
        <v>28363</v>
      </c>
      <c r="B4339" s="909" t="s">
        <v>28364</v>
      </c>
      <c r="C4339" s="985">
        <v>2179</v>
      </c>
      <c r="D4339" s="1217">
        <f t="shared" si="73"/>
        <v>1634.25</v>
      </c>
    </row>
    <row r="4340" spans="1:4" ht="14.4">
      <c r="A4340" s="909" t="s">
        <v>28365</v>
      </c>
      <c r="B4340" s="909" t="s">
        <v>28366</v>
      </c>
      <c r="C4340" s="985">
        <v>1980</v>
      </c>
      <c r="D4340" s="1217">
        <f t="shared" si="73"/>
        <v>1485</v>
      </c>
    </row>
    <row r="4341" spans="1:4" ht="14.4">
      <c r="A4341" s="909" t="s">
        <v>28367</v>
      </c>
      <c r="B4341" s="909" t="s">
        <v>28368</v>
      </c>
      <c r="C4341" s="985">
        <v>2179</v>
      </c>
      <c r="D4341" s="1217">
        <f t="shared" si="73"/>
        <v>1634.25</v>
      </c>
    </row>
    <row r="4342" spans="1:4" ht="14.4">
      <c r="A4342" s="909" t="s">
        <v>28369</v>
      </c>
      <c r="B4342" s="909" t="s">
        <v>28370</v>
      </c>
      <c r="C4342" s="985">
        <v>2850</v>
      </c>
      <c r="D4342" s="1217">
        <f t="shared" si="73"/>
        <v>2137.5</v>
      </c>
    </row>
    <row r="4343" spans="1:4" ht="14.4">
      <c r="A4343" s="909" t="s">
        <v>28371</v>
      </c>
      <c r="B4343" s="909" t="s">
        <v>28372</v>
      </c>
      <c r="C4343" s="985">
        <v>1980</v>
      </c>
      <c r="D4343" s="1217">
        <f t="shared" si="73"/>
        <v>1485</v>
      </c>
    </row>
    <row r="4344" spans="1:4" ht="14.4">
      <c r="A4344" s="909" t="s">
        <v>28373</v>
      </c>
      <c r="B4344" s="909" t="s">
        <v>28374</v>
      </c>
      <c r="C4344" s="985">
        <v>2351</v>
      </c>
      <c r="D4344" s="1217">
        <f t="shared" si="73"/>
        <v>1763.25</v>
      </c>
    </row>
    <row r="4345" spans="1:4" ht="14.4">
      <c r="A4345" s="909" t="s">
        <v>28375</v>
      </c>
      <c r="B4345" s="909" t="s">
        <v>28376</v>
      </c>
      <c r="C4345" s="985">
        <v>2156</v>
      </c>
      <c r="D4345" s="1217">
        <f t="shared" si="73"/>
        <v>1617</v>
      </c>
    </row>
    <row r="4346" spans="1:4" ht="14.4">
      <c r="A4346" s="909" t="s">
        <v>28377</v>
      </c>
      <c r="B4346" s="909" t="s">
        <v>28378</v>
      </c>
      <c r="C4346" s="985">
        <v>170</v>
      </c>
      <c r="D4346" s="1217">
        <f t="shared" si="73"/>
        <v>127.5</v>
      </c>
    </row>
    <row r="4347" spans="1:4" ht="14.4">
      <c r="A4347" s="909" t="s">
        <v>28379</v>
      </c>
      <c r="B4347" s="909" t="s">
        <v>28380</v>
      </c>
      <c r="C4347" s="985">
        <v>187</v>
      </c>
      <c r="D4347" s="1217">
        <f t="shared" si="73"/>
        <v>140.25</v>
      </c>
    </row>
    <row r="4348" spans="1:4" ht="14.4">
      <c r="A4348" s="909" t="s">
        <v>28381</v>
      </c>
      <c r="B4348" s="909" t="s">
        <v>28382</v>
      </c>
      <c r="C4348" s="985">
        <v>201</v>
      </c>
      <c r="D4348" s="1217">
        <f t="shared" si="73"/>
        <v>150.75</v>
      </c>
    </row>
    <row r="4349" spans="1:4" ht="14.4">
      <c r="A4349" s="909" t="s">
        <v>28383</v>
      </c>
      <c r="B4349" s="909" t="s">
        <v>28384</v>
      </c>
      <c r="C4349" s="985">
        <v>217</v>
      </c>
      <c r="D4349" s="1217">
        <f t="shared" si="73"/>
        <v>162.75</v>
      </c>
    </row>
    <row r="4350" spans="1:4" ht="14.4">
      <c r="A4350" s="909" t="s">
        <v>28385</v>
      </c>
      <c r="B4350" s="909" t="s">
        <v>28386</v>
      </c>
      <c r="C4350" s="985">
        <v>82</v>
      </c>
      <c r="D4350" s="1217">
        <f t="shared" si="73"/>
        <v>61.5</v>
      </c>
    </row>
    <row r="4351" spans="1:4" ht="14.4">
      <c r="A4351" s="909" t="s">
        <v>28387</v>
      </c>
      <c r="B4351" s="909" t="s">
        <v>28388</v>
      </c>
      <c r="C4351" s="985">
        <v>93</v>
      </c>
      <c r="D4351" s="1217">
        <f t="shared" si="73"/>
        <v>69.75</v>
      </c>
    </row>
    <row r="4352" spans="1:4" ht="14.4">
      <c r="A4352" s="909" t="s">
        <v>28389</v>
      </c>
      <c r="B4352" s="909" t="s">
        <v>28390</v>
      </c>
      <c r="C4352" s="985">
        <v>72</v>
      </c>
      <c r="D4352" s="1217">
        <f t="shared" si="73"/>
        <v>54</v>
      </c>
    </row>
    <row r="4353" spans="1:4" ht="14.4">
      <c r="A4353" s="909" t="s">
        <v>28391</v>
      </c>
      <c r="B4353" s="909" t="s">
        <v>28392</v>
      </c>
      <c r="C4353" s="985">
        <v>796</v>
      </c>
      <c r="D4353" s="1217">
        <f t="shared" si="73"/>
        <v>597</v>
      </c>
    </row>
    <row r="4354" spans="1:4" ht="14.4">
      <c r="A4354" s="909" t="s">
        <v>28393</v>
      </c>
      <c r="B4354" s="909" t="s">
        <v>28394</v>
      </c>
      <c r="C4354" s="985">
        <v>879</v>
      </c>
      <c r="D4354" s="1217">
        <f t="shared" si="73"/>
        <v>659.25</v>
      </c>
    </row>
    <row r="4355" spans="1:4" ht="14.4">
      <c r="A4355" s="909" t="s">
        <v>28395</v>
      </c>
      <c r="B4355" s="909" t="s">
        <v>28396</v>
      </c>
      <c r="C4355" s="985">
        <v>999</v>
      </c>
      <c r="D4355" s="1217">
        <f t="shared" si="73"/>
        <v>749.25</v>
      </c>
    </row>
    <row r="4356" spans="1:4" ht="14.4">
      <c r="A4356" s="909" t="s">
        <v>28397</v>
      </c>
      <c r="B4356" s="909" t="s">
        <v>28398</v>
      </c>
      <c r="C4356" s="985">
        <v>276</v>
      </c>
      <c r="D4356" s="1217">
        <f t="shared" si="73"/>
        <v>207</v>
      </c>
    </row>
    <row r="4357" spans="1:4" ht="14.4">
      <c r="A4357" s="909" t="s">
        <v>28399</v>
      </c>
      <c r="B4357" s="909" t="s">
        <v>28400</v>
      </c>
      <c r="C4357" s="985">
        <v>336</v>
      </c>
      <c r="D4357" s="1217">
        <f t="shared" si="73"/>
        <v>252</v>
      </c>
    </row>
    <row r="4358" spans="1:4" ht="14.4">
      <c r="A4358" s="909" t="s">
        <v>28401</v>
      </c>
      <c r="B4358" s="909" t="s">
        <v>28402</v>
      </c>
      <c r="C4358" s="985">
        <v>374</v>
      </c>
      <c r="D4358" s="1217">
        <f t="shared" si="73"/>
        <v>280.5</v>
      </c>
    </row>
    <row r="4359" spans="1:4" ht="14.4">
      <c r="A4359" s="909" t="s">
        <v>28403</v>
      </c>
      <c r="B4359" s="909" t="s">
        <v>28404</v>
      </c>
      <c r="C4359" s="985">
        <v>125</v>
      </c>
      <c r="D4359" s="1217">
        <f t="shared" si="73"/>
        <v>93.75</v>
      </c>
    </row>
    <row r="4360" spans="1:4" ht="14.4">
      <c r="A4360" s="909" t="s">
        <v>28405</v>
      </c>
      <c r="B4360" s="909" t="s">
        <v>28406</v>
      </c>
      <c r="C4360" s="985">
        <v>144</v>
      </c>
      <c r="D4360" s="1217">
        <f t="shared" si="73"/>
        <v>108</v>
      </c>
    </row>
    <row r="4361" spans="1:4" ht="14.4">
      <c r="A4361" s="909" t="s">
        <v>28407</v>
      </c>
      <c r="B4361" s="909" t="s">
        <v>28408</v>
      </c>
      <c r="C4361" s="985">
        <v>172</v>
      </c>
      <c r="D4361" s="1217">
        <f t="shared" si="73"/>
        <v>129</v>
      </c>
    </row>
    <row r="4362" spans="1:4" ht="14.4">
      <c r="A4362" s="909" t="s">
        <v>28409</v>
      </c>
      <c r="B4362" s="909" t="s">
        <v>28410</v>
      </c>
      <c r="C4362" s="985">
        <v>335</v>
      </c>
      <c r="D4362" s="1217">
        <f t="shared" si="73"/>
        <v>251.25</v>
      </c>
    </row>
    <row r="4363" spans="1:4" ht="14.4">
      <c r="A4363" s="909" t="s">
        <v>28411</v>
      </c>
      <c r="B4363" s="909" t="s">
        <v>28412</v>
      </c>
      <c r="C4363" s="985">
        <v>438</v>
      </c>
      <c r="D4363" s="1217">
        <f t="shared" si="73"/>
        <v>328.5</v>
      </c>
    </row>
    <row r="4364" spans="1:4" ht="14.4">
      <c r="A4364" s="909" t="s">
        <v>28413</v>
      </c>
      <c r="B4364" s="909" t="s">
        <v>28412</v>
      </c>
      <c r="C4364" s="985">
        <v>101</v>
      </c>
      <c r="D4364" s="1217">
        <f t="shared" ref="D4364:D4427" si="74">C4364*0.75</f>
        <v>75.75</v>
      </c>
    </row>
    <row r="4365" spans="1:4" ht="14.4">
      <c r="A4365" s="909" t="s">
        <v>28414</v>
      </c>
      <c r="B4365" s="909" t="s">
        <v>28412</v>
      </c>
      <c r="C4365" s="985">
        <v>485</v>
      </c>
      <c r="D4365" s="1217">
        <f t="shared" si="74"/>
        <v>363.75</v>
      </c>
    </row>
    <row r="4366" spans="1:4" ht="14.4">
      <c r="A4366" s="909" t="s">
        <v>28415</v>
      </c>
      <c r="B4366" s="909" t="s">
        <v>28412</v>
      </c>
      <c r="C4366" s="985">
        <v>100</v>
      </c>
      <c r="D4366" s="1217">
        <f t="shared" si="74"/>
        <v>75</v>
      </c>
    </row>
    <row r="4367" spans="1:4" ht="14.4">
      <c r="A4367" s="909" t="s">
        <v>28416</v>
      </c>
      <c r="B4367" s="909" t="s">
        <v>28417</v>
      </c>
      <c r="C4367" s="985">
        <v>463</v>
      </c>
      <c r="D4367" s="1217">
        <f t="shared" si="74"/>
        <v>347.25</v>
      </c>
    </row>
    <row r="4368" spans="1:4" ht="14.4">
      <c r="A4368" s="909" t="s">
        <v>28418</v>
      </c>
      <c r="B4368" s="909" t="s">
        <v>28417</v>
      </c>
      <c r="C4368" s="985">
        <v>463</v>
      </c>
      <c r="D4368" s="1217">
        <f t="shared" si="74"/>
        <v>347.25</v>
      </c>
    </row>
    <row r="4369" spans="1:4" ht="14.4">
      <c r="A4369" s="909" t="s">
        <v>28419</v>
      </c>
      <c r="B4369" s="909" t="s">
        <v>28417</v>
      </c>
      <c r="C4369" s="985">
        <v>398</v>
      </c>
      <c r="D4369" s="1217">
        <f t="shared" si="74"/>
        <v>298.5</v>
      </c>
    </row>
    <row r="4370" spans="1:4" ht="14.4">
      <c r="A4370" s="909" t="s">
        <v>28420</v>
      </c>
      <c r="B4370" s="909" t="s">
        <v>28417</v>
      </c>
      <c r="C4370" s="985">
        <v>463</v>
      </c>
      <c r="D4370" s="1217">
        <f t="shared" si="74"/>
        <v>347.25</v>
      </c>
    </row>
    <row r="4371" spans="1:4" ht="14.4">
      <c r="A4371" s="909" t="s">
        <v>28421</v>
      </c>
      <c r="B4371" s="909" t="s">
        <v>28422</v>
      </c>
      <c r="C4371" s="985">
        <v>590</v>
      </c>
      <c r="D4371" s="1217">
        <f t="shared" si="74"/>
        <v>442.5</v>
      </c>
    </row>
    <row r="4372" spans="1:4" ht="14.4">
      <c r="A4372" s="909" t="s">
        <v>28423</v>
      </c>
      <c r="B4372" s="909" t="s">
        <v>28424</v>
      </c>
      <c r="C4372" s="985">
        <v>480</v>
      </c>
      <c r="D4372" s="1217">
        <f t="shared" si="74"/>
        <v>360</v>
      </c>
    </row>
    <row r="4373" spans="1:4" ht="14.4">
      <c r="A4373" s="909" t="s">
        <v>28425</v>
      </c>
      <c r="B4373" s="909" t="s">
        <v>28424</v>
      </c>
      <c r="C4373" s="985">
        <v>94</v>
      </c>
      <c r="D4373" s="1217">
        <f t="shared" si="74"/>
        <v>70.5</v>
      </c>
    </row>
    <row r="4374" spans="1:4" ht="14.4">
      <c r="A4374" s="909" t="s">
        <v>28426</v>
      </c>
      <c r="B4374" s="909" t="s">
        <v>28424</v>
      </c>
      <c r="C4374" s="985">
        <v>480</v>
      </c>
      <c r="D4374" s="1217">
        <f t="shared" si="74"/>
        <v>360</v>
      </c>
    </row>
    <row r="4375" spans="1:4" ht="14.4">
      <c r="A4375" s="909" t="s">
        <v>28427</v>
      </c>
      <c r="B4375" s="909" t="s">
        <v>28424</v>
      </c>
      <c r="C4375" s="985">
        <v>94</v>
      </c>
      <c r="D4375" s="1217">
        <f t="shared" si="74"/>
        <v>70.5</v>
      </c>
    </row>
    <row r="4376" spans="1:4" ht="14.4">
      <c r="A4376" s="909" t="s">
        <v>28428</v>
      </c>
      <c r="B4376" s="909" t="s">
        <v>28429</v>
      </c>
      <c r="C4376" s="985">
        <v>630</v>
      </c>
      <c r="D4376" s="1217">
        <f t="shared" si="74"/>
        <v>472.5</v>
      </c>
    </row>
    <row r="4377" spans="1:4" ht="14.4">
      <c r="A4377" s="909" t="s">
        <v>28430</v>
      </c>
      <c r="B4377" s="909" t="s">
        <v>28429</v>
      </c>
      <c r="C4377" s="985">
        <v>630</v>
      </c>
      <c r="D4377" s="1217">
        <f t="shared" si="74"/>
        <v>472.5</v>
      </c>
    </row>
    <row r="4378" spans="1:4" ht="14.4">
      <c r="A4378" s="909" t="s">
        <v>28431</v>
      </c>
      <c r="B4378" s="909" t="s">
        <v>28432</v>
      </c>
      <c r="C4378" s="985">
        <v>1517</v>
      </c>
      <c r="D4378" s="1217">
        <f t="shared" si="74"/>
        <v>1137.75</v>
      </c>
    </row>
    <row r="4379" spans="1:4" ht="14.4">
      <c r="A4379" s="909" t="s">
        <v>28433</v>
      </c>
      <c r="B4379" s="909" t="s">
        <v>28432</v>
      </c>
      <c r="C4379" s="985">
        <v>1268</v>
      </c>
      <c r="D4379" s="1217">
        <f t="shared" si="74"/>
        <v>951</v>
      </c>
    </row>
    <row r="4380" spans="1:4" ht="14.4">
      <c r="A4380" s="909" t="s">
        <v>28434</v>
      </c>
      <c r="B4380" s="909" t="s">
        <v>28435</v>
      </c>
      <c r="C4380" s="985">
        <v>954</v>
      </c>
      <c r="D4380" s="1217">
        <f t="shared" si="74"/>
        <v>715.5</v>
      </c>
    </row>
    <row r="4381" spans="1:4" ht="14.4">
      <c r="A4381" s="909" t="s">
        <v>28436</v>
      </c>
      <c r="B4381" s="909" t="s">
        <v>28435</v>
      </c>
      <c r="C4381" s="985">
        <v>1147</v>
      </c>
      <c r="D4381" s="1217">
        <f t="shared" si="74"/>
        <v>860.25</v>
      </c>
    </row>
    <row r="4382" spans="1:4" ht="14.4">
      <c r="A4382" s="909" t="s">
        <v>28437</v>
      </c>
      <c r="B4382" s="909" t="s">
        <v>28435</v>
      </c>
      <c r="C4382" s="985">
        <v>954</v>
      </c>
      <c r="D4382" s="1217">
        <f t="shared" si="74"/>
        <v>715.5</v>
      </c>
    </row>
    <row r="4383" spans="1:4" ht="14.4">
      <c r="A4383" s="909" t="s">
        <v>28438</v>
      </c>
      <c r="B4383" s="909" t="s">
        <v>28435</v>
      </c>
      <c r="C4383" s="985">
        <v>1147</v>
      </c>
      <c r="D4383" s="1217">
        <f t="shared" si="74"/>
        <v>860.25</v>
      </c>
    </row>
    <row r="4384" spans="1:4" ht="14.4">
      <c r="A4384" s="909" t="s">
        <v>28439</v>
      </c>
      <c r="B4384" s="909" t="s">
        <v>28440</v>
      </c>
      <c r="C4384" s="985">
        <v>740</v>
      </c>
      <c r="D4384" s="1217">
        <f t="shared" si="74"/>
        <v>555</v>
      </c>
    </row>
    <row r="4385" spans="1:4" ht="14.4">
      <c r="A4385" s="909" t="s">
        <v>28441</v>
      </c>
      <c r="B4385" s="909" t="s">
        <v>28440</v>
      </c>
      <c r="C4385" s="985">
        <v>740</v>
      </c>
      <c r="D4385" s="1217">
        <f t="shared" si="74"/>
        <v>555</v>
      </c>
    </row>
    <row r="4386" spans="1:4" ht="14.4">
      <c r="A4386" s="909" t="s">
        <v>28442</v>
      </c>
      <c r="B4386" s="909" t="s">
        <v>28440</v>
      </c>
      <c r="C4386" s="985">
        <v>740</v>
      </c>
      <c r="D4386" s="1217">
        <f t="shared" si="74"/>
        <v>555</v>
      </c>
    </row>
    <row r="4387" spans="1:4" ht="14.4">
      <c r="A4387" s="909" t="s">
        <v>28443</v>
      </c>
      <c r="B4387" s="909" t="s">
        <v>28444</v>
      </c>
      <c r="C4387" s="985">
        <v>1300</v>
      </c>
      <c r="D4387" s="1217">
        <f t="shared" si="74"/>
        <v>975</v>
      </c>
    </row>
    <row r="4388" spans="1:4" ht="14.4">
      <c r="A4388" s="909" t="s">
        <v>28445</v>
      </c>
      <c r="B4388" s="909" t="s">
        <v>28446</v>
      </c>
      <c r="C4388" s="985">
        <v>948</v>
      </c>
      <c r="D4388" s="1217">
        <f t="shared" si="74"/>
        <v>711</v>
      </c>
    </row>
    <row r="4389" spans="1:4" ht="14.4">
      <c r="A4389" s="909" t="s">
        <v>28447</v>
      </c>
      <c r="B4389" s="909" t="s">
        <v>28446</v>
      </c>
      <c r="C4389" s="985">
        <v>1135</v>
      </c>
      <c r="D4389" s="1217">
        <f t="shared" si="74"/>
        <v>851.25</v>
      </c>
    </row>
    <row r="4390" spans="1:4" ht="14.4">
      <c r="A4390" s="909" t="s">
        <v>28448</v>
      </c>
      <c r="B4390" s="909" t="s">
        <v>28446</v>
      </c>
      <c r="C4390" s="985">
        <v>948</v>
      </c>
      <c r="D4390" s="1217">
        <f t="shared" si="74"/>
        <v>711</v>
      </c>
    </row>
    <row r="4391" spans="1:4" ht="14.4">
      <c r="A4391" s="909" t="s">
        <v>28449</v>
      </c>
      <c r="B4391" s="909" t="s">
        <v>28446</v>
      </c>
      <c r="C4391" s="985">
        <v>1135</v>
      </c>
      <c r="D4391" s="1217">
        <f t="shared" si="74"/>
        <v>851.25</v>
      </c>
    </row>
    <row r="4392" spans="1:4" ht="14.4">
      <c r="A4392" s="909" t="s">
        <v>28450</v>
      </c>
      <c r="B4392" s="909" t="s">
        <v>28451</v>
      </c>
      <c r="C4392" s="985">
        <v>891</v>
      </c>
      <c r="D4392" s="1217">
        <f t="shared" si="74"/>
        <v>668.25</v>
      </c>
    </row>
    <row r="4393" spans="1:4" ht="14.4">
      <c r="A4393" s="909" t="s">
        <v>28452</v>
      </c>
      <c r="B4393" s="909" t="s">
        <v>28453</v>
      </c>
      <c r="C4393" s="985">
        <v>891</v>
      </c>
      <c r="D4393" s="1217">
        <f t="shared" si="74"/>
        <v>668.25</v>
      </c>
    </row>
    <row r="4394" spans="1:4" ht="14.4">
      <c r="A4394" s="909" t="s">
        <v>28454</v>
      </c>
      <c r="B4394" s="909" t="s">
        <v>28455</v>
      </c>
      <c r="C4394" s="985">
        <v>891</v>
      </c>
      <c r="D4394" s="1217">
        <f t="shared" si="74"/>
        <v>668.25</v>
      </c>
    </row>
    <row r="4395" spans="1:4" ht="14.4">
      <c r="A4395" s="909" t="s">
        <v>28456</v>
      </c>
      <c r="B4395" s="909" t="s">
        <v>28457</v>
      </c>
      <c r="C4395" s="985">
        <v>746</v>
      </c>
      <c r="D4395" s="1217">
        <f t="shared" si="74"/>
        <v>559.5</v>
      </c>
    </row>
    <row r="4396" spans="1:4" ht="14.4">
      <c r="A4396" s="909" t="s">
        <v>28458</v>
      </c>
      <c r="B4396" s="909" t="s">
        <v>28459</v>
      </c>
      <c r="C4396" s="985">
        <v>1339</v>
      </c>
      <c r="D4396" s="1217">
        <f t="shared" si="74"/>
        <v>1004.25</v>
      </c>
    </row>
    <row r="4397" spans="1:4" ht="14.4">
      <c r="A4397" s="909" t="s">
        <v>28460</v>
      </c>
      <c r="B4397" s="909" t="s">
        <v>28459</v>
      </c>
      <c r="C4397" s="985">
        <v>1528</v>
      </c>
      <c r="D4397" s="1217">
        <f t="shared" si="74"/>
        <v>1146</v>
      </c>
    </row>
    <row r="4398" spans="1:4" ht="14.4">
      <c r="A4398" s="909" t="s">
        <v>28461</v>
      </c>
      <c r="B4398" s="909" t="s">
        <v>28459</v>
      </c>
      <c r="C4398" s="985">
        <v>1339</v>
      </c>
      <c r="D4398" s="1217">
        <f t="shared" si="74"/>
        <v>1004.25</v>
      </c>
    </row>
    <row r="4399" spans="1:4" ht="14.4">
      <c r="A4399" s="909" t="s">
        <v>28462</v>
      </c>
      <c r="B4399" s="909" t="s">
        <v>28459</v>
      </c>
      <c r="C4399" s="985">
        <v>1528</v>
      </c>
      <c r="D4399" s="1217">
        <f t="shared" si="74"/>
        <v>1146</v>
      </c>
    </row>
    <row r="4400" spans="1:4" ht="14.4">
      <c r="A4400" s="909" t="s">
        <v>28463</v>
      </c>
      <c r="B4400" s="909" t="s">
        <v>28464</v>
      </c>
      <c r="C4400" s="985">
        <v>1300</v>
      </c>
      <c r="D4400" s="1217">
        <f t="shared" si="74"/>
        <v>975</v>
      </c>
    </row>
    <row r="4401" spans="1:4" ht="14.4">
      <c r="A4401" s="909" t="s">
        <v>28465</v>
      </c>
      <c r="B4401" s="909" t="s">
        <v>28464</v>
      </c>
      <c r="C4401" s="985">
        <v>1300</v>
      </c>
      <c r="D4401" s="1217">
        <f t="shared" si="74"/>
        <v>975</v>
      </c>
    </row>
    <row r="4402" spans="1:4" ht="14.4">
      <c r="A4402" s="909" t="s">
        <v>28466</v>
      </c>
      <c r="B4402" s="909" t="s">
        <v>28464</v>
      </c>
      <c r="C4402" s="985">
        <v>1300</v>
      </c>
      <c r="D4402" s="1217">
        <f t="shared" si="74"/>
        <v>975</v>
      </c>
    </row>
    <row r="4403" spans="1:4" ht="14.4">
      <c r="A4403" s="909" t="s">
        <v>28467</v>
      </c>
      <c r="B4403" s="909" t="s">
        <v>28468</v>
      </c>
      <c r="C4403" s="985">
        <v>1768</v>
      </c>
      <c r="D4403" s="1217">
        <f t="shared" si="74"/>
        <v>1326</v>
      </c>
    </row>
    <row r="4404" spans="1:4" ht="14.4">
      <c r="A4404" s="909" t="s">
        <v>28469</v>
      </c>
      <c r="B4404" s="909" t="s">
        <v>28470</v>
      </c>
      <c r="C4404" s="985">
        <v>1325</v>
      </c>
      <c r="D4404" s="1217">
        <f t="shared" si="74"/>
        <v>993.75</v>
      </c>
    </row>
    <row r="4405" spans="1:4" ht="14.4">
      <c r="A4405" s="909" t="s">
        <v>28471</v>
      </c>
      <c r="B4405" s="909" t="s">
        <v>28470</v>
      </c>
      <c r="C4405" s="985">
        <v>1512</v>
      </c>
      <c r="D4405" s="1217">
        <f t="shared" si="74"/>
        <v>1134</v>
      </c>
    </row>
    <row r="4406" spans="1:4" ht="14.4">
      <c r="A4406" s="909" t="s">
        <v>28472</v>
      </c>
      <c r="B4406" s="909" t="s">
        <v>28470</v>
      </c>
      <c r="C4406" s="985">
        <v>1325</v>
      </c>
      <c r="D4406" s="1217">
        <f t="shared" si="74"/>
        <v>993.75</v>
      </c>
    </row>
    <row r="4407" spans="1:4" ht="14.4">
      <c r="A4407" s="909" t="s">
        <v>28473</v>
      </c>
      <c r="B4407" s="909" t="s">
        <v>28470</v>
      </c>
      <c r="C4407" s="985">
        <v>1512</v>
      </c>
      <c r="D4407" s="1217">
        <f t="shared" si="74"/>
        <v>1134</v>
      </c>
    </row>
    <row r="4408" spans="1:4" ht="14.4">
      <c r="A4408" s="909" t="s">
        <v>28474</v>
      </c>
      <c r="B4408" s="909" t="s">
        <v>28475</v>
      </c>
      <c r="C4408" s="985">
        <v>1718</v>
      </c>
      <c r="D4408" s="1217">
        <f t="shared" si="74"/>
        <v>1288.5</v>
      </c>
    </row>
    <row r="4409" spans="1:4" ht="14.4">
      <c r="A4409" s="909" t="s">
        <v>28476</v>
      </c>
      <c r="B4409" s="909" t="s">
        <v>28475</v>
      </c>
      <c r="C4409" s="985">
        <v>1911</v>
      </c>
      <c r="D4409" s="1217">
        <f t="shared" si="74"/>
        <v>1433.25</v>
      </c>
    </row>
    <row r="4410" spans="1:4" ht="14.4">
      <c r="A4410" s="909" t="s">
        <v>28477</v>
      </c>
      <c r="B4410" s="909" t="s">
        <v>28475</v>
      </c>
      <c r="C4410" s="985">
        <v>1718</v>
      </c>
      <c r="D4410" s="1217">
        <f t="shared" si="74"/>
        <v>1288.5</v>
      </c>
    </row>
    <row r="4411" spans="1:4" ht="14.4">
      <c r="A4411" s="909" t="s">
        <v>28478</v>
      </c>
      <c r="B4411" s="909" t="s">
        <v>28475</v>
      </c>
      <c r="C4411" s="985">
        <v>1911</v>
      </c>
      <c r="D4411" s="1217">
        <f t="shared" si="74"/>
        <v>1433.25</v>
      </c>
    </row>
    <row r="4412" spans="1:4" ht="14.4">
      <c r="A4412" s="909" t="s">
        <v>28479</v>
      </c>
      <c r="B4412" s="909" t="s">
        <v>28480</v>
      </c>
      <c r="C4412" s="985">
        <v>1568</v>
      </c>
      <c r="D4412" s="1217">
        <f t="shared" si="74"/>
        <v>1176</v>
      </c>
    </row>
    <row r="4413" spans="1:4" ht="14.4">
      <c r="A4413" s="909" t="s">
        <v>28481</v>
      </c>
      <c r="B4413" s="909" t="s">
        <v>28482</v>
      </c>
      <c r="C4413" s="985">
        <v>2348</v>
      </c>
      <c r="D4413" s="1217">
        <f t="shared" si="74"/>
        <v>1761</v>
      </c>
    </row>
    <row r="4414" spans="1:4" ht="14.4">
      <c r="A4414" s="909" t="s">
        <v>28483</v>
      </c>
      <c r="B4414" s="909" t="s">
        <v>28484</v>
      </c>
      <c r="C4414" s="985">
        <v>1702</v>
      </c>
      <c r="D4414" s="1217">
        <f t="shared" si="74"/>
        <v>1276.5</v>
      </c>
    </row>
    <row r="4415" spans="1:4" ht="14.4">
      <c r="A4415" s="909" t="s">
        <v>28485</v>
      </c>
      <c r="B4415" s="909" t="s">
        <v>28484</v>
      </c>
      <c r="C4415" s="985">
        <v>1892</v>
      </c>
      <c r="D4415" s="1217">
        <f t="shared" si="74"/>
        <v>1419</v>
      </c>
    </row>
    <row r="4416" spans="1:4" ht="14.4">
      <c r="A4416" s="909" t="s">
        <v>28486</v>
      </c>
      <c r="B4416" s="909" t="s">
        <v>28484</v>
      </c>
      <c r="C4416" s="985">
        <v>1702</v>
      </c>
      <c r="D4416" s="1217">
        <f t="shared" si="74"/>
        <v>1276.5</v>
      </c>
    </row>
    <row r="4417" spans="1:4" ht="14.4">
      <c r="A4417" s="909" t="s">
        <v>28487</v>
      </c>
      <c r="B4417" s="909" t="s">
        <v>28484</v>
      </c>
      <c r="C4417" s="985">
        <v>1892</v>
      </c>
      <c r="D4417" s="1217">
        <f t="shared" si="74"/>
        <v>1419</v>
      </c>
    </row>
    <row r="4418" spans="1:4" ht="14.4">
      <c r="A4418" s="909" t="s">
        <v>28488</v>
      </c>
      <c r="B4418" s="909" t="s">
        <v>28489</v>
      </c>
      <c r="C4418" s="985">
        <v>22</v>
      </c>
      <c r="D4418" s="1217">
        <f t="shared" si="74"/>
        <v>16.5</v>
      </c>
    </row>
    <row r="4419" spans="1:4" ht="14.4">
      <c r="A4419" s="909" t="s">
        <v>28490</v>
      </c>
      <c r="B4419" s="909" t="s">
        <v>28491</v>
      </c>
      <c r="C4419" s="985">
        <v>31</v>
      </c>
      <c r="D4419" s="1217">
        <f t="shared" si="74"/>
        <v>23.25</v>
      </c>
    </row>
    <row r="4420" spans="1:4" ht="14.4">
      <c r="A4420" s="909" t="s">
        <v>28492</v>
      </c>
      <c r="B4420" s="909" t="s">
        <v>28493</v>
      </c>
      <c r="C4420" s="985">
        <v>36</v>
      </c>
      <c r="D4420" s="1217">
        <f t="shared" si="74"/>
        <v>27</v>
      </c>
    </row>
    <row r="4421" spans="1:4" ht="14.4">
      <c r="A4421" s="909" t="s">
        <v>28494</v>
      </c>
      <c r="B4421" s="909" t="s">
        <v>28495</v>
      </c>
      <c r="C4421" s="985">
        <v>38</v>
      </c>
      <c r="D4421" s="1217">
        <f t="shared" si="74"/>
        <v>28.5</v>
      </c>
    </row>
    <row r="4422" spans="1:4" ht="14.4">
      <c r="A4422" s="909" t="s">
        <v>28496</v>
      </c>
      <c r="B4422" s="909" t="s">
        <v>28497</v>
      </c>
      <c r="C4422" s="985">
        <v>111</v>
      </c>
      <c r="D4422" s="1217">
        <f t="shared" si="74"/>
        <v>83.25</v>
      </c>
    </row>
    <row r="4423" spans="1:4" ht="14.4">
      <c r="A4423" s="909" t="s">
        <v>28498</v>
      </c>
      <c r="B4423" s="909" t="s">
        <v>28499</v>
      </c>
      <c r="C4423" s="985">
        <v>116</v>
      </c>
      <c r="D4423" s="1217">
        <f t="shared" si="74"/>
        <v>87</v>
      </c>
    </row>
    <row r="4424" spans="1:4" ht="14.4">
      <c r="A4424" s="909" t="s">
        <v>28500</v>
      </c>
      <c r="B4424" s="909" t="s">
        <v>28501</v>
      </c>
      <c r="C4424" s="985">
        <v>118</v>
      </c>
      <c r="D4424" s="1217">
        <f t="shared" si="74"/>
        <v>88.5</v>
      </c>
    </row>
    <row r="4425" spans="1:4" ht="14.4">
      <c r="A4425" s="909" t="s">
        <v>28502</v>
      </c>
      <c r="B4425" s="909" t="s">
        <v>28503</v>
      </c>
      <c r="C4425" s="985">
        <v>123</v>
      </c>
      <c r="D4425" s="1217">
        <f t="shared" si="74"/>
        <v>92.25</v>
      </c>
    </row>
    <row r="4426" spans="1:4" ht="14.4">
      <c r="A4426" s="909" t="s">
        <v>28504</v>
      </c>
      <c r="B4426" s="909" t="s">
        <v>28505</v>
      </c>
      <c r="C4426" s="985">
        <v>133</v>
      </c>
      <c r="D4426" s="1217">
        <f t="shared" si="74"/>
        <v>99.75</v>
      </c>
    </row>
    <row r="4427" spans="1:4" ht="14.4">
      <c r="A4427" s="909" t="s">
        <v>28506</v>
      </c>
      <c r="B4427" s="909" t="s">
        <v>28507</v>
      </c>
      <c r="C4427" s="985">
        <v>22</v>
      </c>
      <c r="D4427" s="1217">
        <f t="shared" si="74"/>
        <v>16.5</v>
      </c>
    </row>
  </sheetData>
  <sheetProtection algorithmName="SHA-512" hashValue="Hx+TtUOKwNXBBFvu38DW9kkcc+7HWB0TL5Qow+2r1Es9TaQTHBrhN+xVQ4FHqBhoz1DSIz85B6D915vg0SB3Vw==" saltValue="5pHxZDglfxs9xldWsK6Isw==" spinCount="100000" sheet="1" objects="1" scenarios="1"/>
  <hyperlinks>
    <hyperlink ref="A2" location="'Mounts and Carts'!A1" display="Back to Directory" xr:uid="{D5B768C1-F9CD-4E13-9C45-480F80CAF72C}"/>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48E4E-D62F-4A8E-AD82-D33BF99487D2}">
  <sheetPr>
    <pageSetUpPr autoPageBreaks="0"/>
  </sheetPr>
  <dimension ref="A1:R159"/>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6.88671875" customWidth="1"/>
    <col min="2" max="2" width="5.33203125" bestFit="1" customWidth="1"/>
    <col min="3" max="3" width="10.44140625" bestFit="1" customWidth="1"/>
    <col min="4" max="4" width="6.6640625" bestFit="1" customWidth="1"/>
    <col min="5" max="5" width="4.44140625" bestFit="1" customWidth="1"/>
    <col min="6" max="6" width="11.109375" bestFit="1" customWidth="1"/>
    <col min="7" max="7" width="6.6640625" bestFit="1" customWidth="1"/>
    <col min="8" max="8" width="7.33203125" bestFit="1" customWidth="1"/>
    <col min="9" max="9" width="6.6640625" bestFit="1" customWidth="1"/>
    <col min="10" max="10" width="4.88671875" bestFit="1" customWidth="1"/>
    <col min="11" max="11" width="5.6640625" bestFit="1" customWidth="1"/>
    <col min="12" max="12" width="7" bestFit="1" customWidth="1"/>
    <col min="13" max="13" width="8.109375" bestFit="1" customWidth="1"/>
    <col min="14" max="14" width="10.5546875" bestFit="1" customWidth="1"/>
    <col min="15" max="15" width="27.33203125" bestFit="1" customWidth="1"/>
    <col min="16" max="16" width="8.88671875" bestFit="1" customWidth="1"/>
    <col min="17" max="17" width="12.88671875" customWidth="1"/>
    <col min="18" max="18" width="12.21875" style="199" bestFit="1" customWidth="1"/>
  </cols>
  <sheetData>
    <row r="1" spans="1:18" ht="6.75" customHeight="1">
      <c r="A1" s="1"/>
      <c r="B1" s="1"/>
      <c r="C1" s="1"/>
      <c r="D1" s="1"/>
      <c r="E1" s="1"/>
      <c r="F1" s="1"/>
      <c r="G1" s="1"/>
      <c r="H1" s="1"/>
      <c r="I1" s="1"/>
      <c r="J1" s="1"/>
      <c r="K1" s="1"/>
      <c r="L1" s="53"/>
      <c r="M1" s="1"/>
      <c r="N1" s="1"/>
      <c r="O1" s="1"/>
      <c r="P1" s="1"/>
      <c r="Q1" s="1"/>
      <c r="R1" s="1210"/>
    </row>
    <row r="2" spans="1:18" ht="39.75" customHeight="1" thickBot="1">
      <c r="A2" s="1133"/>
      <c r="B2" s="1425"/>
      <c r="C2" s="1425"/>
      <c r="D2" s="1425"/>
      <c r="E2" s="708"/>
      <c r="F2" s="708"/>
      <c r="G2" s="708"/>
      <c r="H2" s="708"/>
      <c r="I2" s="708"/>
      <c r="J2" s="4"/>
      <c r="K2" s="4"/>
      <c r="L2" s="4"/>
      <c r="M2" s="4"/>
      <c r="N2" s="4"/>
      <c r="O2" s="1"/>
      <c r="P2" s="1"/>
      <c r="Q2" s="1164"/>
      <c r="R2" s="1210"/>
    </row>
    <row r="3" spans="1:18" ht="24">
      <c r="A3" s="510" t="s">
        <v>20</v>
      </c>
      <c r="B3" s="1426" t="s">
        <v>28512</v>
      </c>
      <c r="C3" s="1426"/>
      <c r="D3" s="1426"/>
      <c r="E3" s="1426"/>
      <c r="F3" s="1426"/>
      <c r="G3" s="1426"/>
      <c r="H3" s="1426"/>
      <c r="I3" s="1426"/>
      <c r="J3" s="1426"/>
      <c r="K3" s="1426"/>
      <c r="L3" s="1426"/>
      <c r="M3" s="1426"/>
      <c r="N3" s="1426"/>
      <c r="O3" s="1426"/>
      <c r="P3" s="1426"/>
      <c r="Q3" s="511" t="s">
        <v>3</v>
      </c>
      <c r="R3" s="626" t="s">
        <v>43563</v>
      </c>
    </row>
    <row r="4" spans="1:18" ht="15.6">
      <c r="A4" s="54"/>
      <c r="B4" s="1427" t="s">
        <v>28513</v>
      </c>
      <c r="C4" s="1427"/>
      <c r="D4" s="1427"/>
      <c r="E4" s="1427"/>
      <c r="F4" s="1427"/>
      <c r="G4" s="1427"/>
      <c r="H4" s="1427"/>
      <c r="I4" s="1427"/>
      <c r="J4" s="1427"/>
      <c r="K4" s="1427"/>
      <c r="L4" s="1427"/>
      <c r="M4" s="1427"/>
      <c r="N4" s="1427"/>
      <c r="O4" s="1427"/>
      <c r="P4" s="709"/>
      <c r="Q4" s="56"/>
      <c r="R4" s="1218"/>
    </row>
    <row r="5" spans="1:18" ht="24.6" thickBot="1">
      <c r="A5" s="582"/>
      <c r="B5" s="582" t="s">
        <v>28514</v>
      </c>
      <c r="C5" s="582" t="s">
        <v>6</v>
      </c>
      <c r="D5" s="507" t="s">
        <v>28515</v>
      </c>
      <c r="E5" s="582" t="s">
        <v>3544</v>
      </c>
      <c r="F5" s="582" t="s">
        <v>3545</v>
      </c>
      <c r="G5" s="582" t="s">
        <v>7</v>
      </c>
      <c r="H5" s="507" t="s">
        <v>28516</v>
      </c>
      <c r="I5" s="582" t="s">
        <v>9</v>
      </c>
      <c r="J5" s="582" t="s">
        <v>11</v>
      </c>
      <c r="K5" s="508" t="s">
        <v>12</v>
      </c>
      <c r="L5" s="508" t="s">
        <v>3546</v>
      </c>
      <c r="M5" s="508" t="s">
        <v>3547</v>
      </c>
      <c r="N5" s="509" t="s">
        <v>28517</v>
      </c>
      <c r="O5" s="582" t="s">
        <v>13</v>
      </c>
      <c r="P5" s="582" t="s">
        <v>14</v>
      </c>
      <c r="Q5" s="508"/>
      <c r="R5" s="625"/>
    </row>
    <row r="6" spans="1:18" ht="14.4">
      <c r="A6" s="380" t="s">
        <v>28518</v>
      </c>
      <c r="B6" s="379" t="s">
        <v>18</v>
      </c>
      <c r="C6" s="379" t="s">
        <v>14534</v>
      </c>
      <c r="D6" s="393" t="s">
        <v>15</v>
      </c>
      <c r="E6" s="426"/>
      <c r="F6" s="704" t="s">
        <v>19721</v>
      </c>
      <c r="G6" s="379">
        <v>3</v>
      </c>
      <c r="H6" s="401"/>
      <c r="I6" s="401"/>
      <c r="J6" s="379">
        <v>1</v>
      </c>
      <c r="K6" s="75">
        <v>1</v>
      </c>
      <c r="L6" s="379">
        <v>1</v>
      </c>
      <c r="M6" s="131">
        <v>1</v>
      </c>
      <c r="N6" s="379" t="s">
        <v>3554</v>
      </c>
      <c r="O6" s="137"/>
      <c r="P6" s="76" t="s">
        <v>1913</v>
      </c>
      <c r="Q6" s="62">
        <v>659</v>
      </c>
      <c r="R6" s="1154">
        <f>Q6*0.85</f>
        <v>560.15</v>
      </c>
    </row>
    <row r="7" spans="1:18" ht="14.4">
      <c r="A7" s="202" t="s">
        <v>28519</v>
      </c>
      <c r="B7" s="131" t="s">
        <v>19</v>
      </c>
      <c r="C7" s="131" t="s">
        <v>3551</v>
      </c>
      <c r="D7" s="393" t="s">
        <v>15</v>
      </c>
      <c r="E7" s="426"/>
      <c r="F7" s="704" t="s">
        <v>19721</v>
      </c>
      <c r="G7" s="379">
        <v>3</v>
      </c>
      <c r="H7" s="401"/>
      <c r="I7" s="401"/>
      <c r="J7" s="131">
        <v>1</v>
      </c>
      <c r="K7" s="379">
        <v>1</v>
      </c>
      <c r="L7" s="379">
        <v>1</v>
      </c>
      <c r="M7" s="131">
        <v>1</v>
      </c>
      <c r="N7" s="379" t="s">
        <v>3554</v>
      </c>
      <c r="O7" s="137"/>
      <c r="P7" s="76" t="s">
        <v>1913</v>
      </c>
      <c r="Q7" s="100">
        <v>999</v>
      </c>
      <c r="R7" s="1154">
        <f t="shared" ref="R7:R10" si="0">Q7*0.85</f>
        <v>849.15</v>
      </c>
    </row>
    <row r="8" spans="1:18" ht="14.4">
      <c r="A8" s="202" t="s">
        <v>28520</v>
      </c>
      <c r="B8" s="131" t="s">
        <v>19672</v>
      </c>
      <c r="C8" s="131" t="s">
        <v>3551</v>
      </c>
      <c r="D8" s="393" t="s">
        <v>15</v>
      </c>
      <c r="E8" s="426"/>
      <c r="F8" s="704" t="s">
        <v>19721</v>
      </c>
      <c r="G8" s="379">
        <v>3</v>
      </c>
      <c r="H8" s="401"/>
      <c r="I8" s="401"/>
      <c r="J8" s="131">
        <v>1</v>
      </c>
      <c r="K8" s="379">
        <v>1</v>
      </c>
      <c r="L8" s="379">
        <v>1</v>
      </c>
      <c r="M8" s="131">
        <v>1</v>
      </c>
      <c r="N8" s="379" t="s">
        <v>3554</v>
      </c>
      <c r="O8" s="137"/>
      <c r="P8" s="76" t="s">
        <v>1913</v>
      </c>
      <c r="Q8" s="100">
        <v>1199</v>
      </c>
      <c r="R8" s="1154">
        <f t="shared" si="0"/>
        <v>1019.15</v>
      </c>
    </row>
    <row r="9" spans="1:18" ht="14.4">
      <c r="A9" s="104" t="s">
        <v>28521</v>
      </c>
      <c r="B9" s="131" t="s">
        <v>3550</v>
      </c>
      <c r="C9" s="131" t="s">
        <v>3551</v>
      </c>
      <c r="D9" s="131" t="s">
        <v>15</v>
      </c>
      <c r="E9" s="426"/>
      <c r="F9" s="131" t="s">
        <v>19721</v>
      </c>
      <c r="G9" s="131">
        <v>3</v>
      </c>
      <c r="H9" s="401"/>
      <c r="I9" s="401"/>
      <c r="J9" s="131">
        <v>1</v>
      </c>
      <c r="K9" s="131">
        <v>1</v>
      </c>
      <c r="L9" s="131">
        <v>1</v>
      </c>
      <c r="M9" s="131">
        <v>1</v>
      </c>
      <c r="N9" s="131" t="s">
        <v>3554</v>
      </c>
      <c r="O9" s="85"/>
      <c r="P9" s="124" t="s">
        <v>1913</v>
      </c>
      <c r="Q9" s="100">
        <v>1299</v>
      </c>
      <c r="R9" s="1154">
        <f t="shared" si="0"/>
        <v>1104.1499999999999</v>
      </c>
    </row>
    <row r="10" spans="1:18" thickBot="1">
      <c r="A10" s="104" t="s">
        <v>28522</v>
      </c>
      <c r="B10" s="131" t="s">
        <v>21</v>
      </c>
      <c r="C10" s="131" t="s">
        <v>3551</v>
      </c>
      <c r="D10" s="131" t="s">
        <v>15</v>
      </c>
      <c r="E10" s="426"/>
      <c r="F10" s="131" t="s">
        <v>19721</v>
      </c>
      <c r="G10" s="131">
        <v>3</v>
      </c>
      <c r="H10" s="401"/>
      <c r="I10" s="401"/>
      <c r="J10" s="131">
        <v>1</v>
      </c>
      <c r="K10" s="131">
        <v>1</v>
      </c>
      <c r="L10" s="131">
        <v>1</v>
      </c>
      <c r="M10" s="131">
        <v>1</v>
      </c>
      <c r="N10" s="131" t="s">
        <v>3554</v>
      </c>
      <c r="O10" s="85"/>
      <c r="P10" s="124" t="s">
        <v>1913</v>
      </c>
      <c r="Q10" s="100">
        <v>1599</v>
      </c>
      <c r="R10" s="1154">
        <f t="shared" si="0"/>
        <v>1359.1499999999999</v>
      </c>
    </row>
    <row r="11" spans="1:18" ht="15.6">
      <c r="A11" s="504"/>
      <c r="B11" s="1428" t="s">
        <v>28523</v>
      </c>
      <c r="C11" s="1428"/>
      <c r="D11" s="1428"/>
      <c r="E11" s="1428"/>
      <c r="F11" s="1428"/>
      <c r="G11" s="1428"/>
      <c r="H11" s="1428"/>
      <c r="I11" s="1428"/>
      <c r="J11" s="1428"/>
      <c r="K11" s="1428"/>
      <c r="L11" s="1428"/>
      <c r="M11" s="1428"/>
      <c r="N11" s="1428"/>
      <c r="O11" s="1428"/>
      <c r="P11" s="505"/>
      <c r="Q11" s="505"/>
      <c r="R11" s="1219"/>
    </row>
    <row r="12" spans="1:18" ht="24.6" thickBot="1">
      <c r="A12" s="506"/>
      <c r="B12" s="582" t="s">
        <v>28514</v>
      </c>
      <c r="C12" s="582" t="s">
        <v>6</v>
      </c>
      <c r="D12" s="507" t="s">
        <v>28515</v>
      </c>
      <c r="E12" s="582" t="s">
        <v>3544</v>
      </c>
      <c r="F12" s="582" t="s">
        <v>3545</v>
      </c>
      <c r="G12" s="582" t="s">
        <v>7</v>
      </c>
      <c r="H12" s="507" t="s">
        <v>28516</v>
      </c>
      <c r="I12" s="582" t="s">
        <v>9</v>
      </c>
      <c r="J12" s="582" t="s">
        <v>11</v>
      </c>
      <c r="K12" s="508" t="s">
        <v>12</v>
      </c>
      <c r="L12" s="508" t="s">
        <v>3546</v>
      </c>
      <c r="M12" s="508" t="s">
        <v>3547</v>
      </c>
      <c r="N12" s="509" t="s">
        <v>28517</v>
      </c>
      <c r="O12" s="582" t="s">
        <v>13</v>
      </c>
      <c r="P12" s="582" t="s">
        <v>14</v>
      </c>
      <c r="Q12" s="508"/>
      <c r="R12" s="625"/>
    </row>
    <row r="13" spans="1:18" ht="14.4">
      <c r="A13" s="94" t="s">
        <v>28524</v>
      </c>
      <c r="B13" s="483" t="s">
        <v>18</v>
      </c>
      <c r="C13" s="379" t="s">
        <v>14534</v>
      </c>
      <c r="D13" s="401"/>
      <c r="E13" s="166"/>
      <c r="F13" s="379" t="s">
        <v>28525</v>
      </c>
      <c r="G13" s="379">
        <v>1</v>
      </c>
      <c r="H13" s="379">
        <v>1</v>
      </c>
      <c r="I13" s="379" t="s">
        <v>3572</v>
      </c>
      <c r="J13" s="379">
        <v>1</v>
      </c>
      <c r="K13" s="180"/>
      <c r="L13" s="379">
        <v>1</v>
      </c>
      <c r="M13" s="379" t="s">
        <v>3572</v>
      </c>
      <c r="N13" s="379" t="s">
        <v>15</v>
      </c>
      <c r="O13" s="137"/>
      <c r="P13" s="76" t="s">
        <v>1913</v>
      </c>
      <c r="Q13" s="62">
        <v>1079</v>
      </c>
      <c r="R13" s="1154">
        <f t="shared" ref="R13:R76" si="1">Q13*0.85</f>
        <v>917.15</v>
      </c>
    </row>
    <row r="14" spans="1:18" ht="14.4">
      <c r="A14" s="104" t="s">
        <v>28526</v>
      </c>
      <c r="B14" s="777" t="s">
        <v>16968</v>
      </c>
      <c r="C14" s="131" t="s">
        <v>28527</v>
      </c>
      <c r="D14" s="205"/>
      <c r="E14" s="131" t="s">
        <v>15</v>
      </c>
      <c r="F14" s="131" t="s">
        <v>19710</v>
      </c>
      <c r="G14" s="323"/>
      <c r="H14" s="321"/>
      <c r="I14" s="632">
        <v>2</v>
      </c>
      <c r="J14" s="205"/>
      <c r="K14" s="401"/>
      <c r="L14" s="131">
        <v>1</v>
      </c>
      <c r="M14" s="131">
        <v>1</v>
      </c>
      <c r="N14" s="379" t="s">
        <v>15</v>
      </c>
      <c r="O14" s="138" t="s">
        <v>28528</v>
      </c>
      <c r="P14" s="76" t="s">
        <v>1913</v>
      </c>
      <c r="Q14" s="100">
        <v>3599</v>
      </c>
      <c r="R14" s="1154">
        <f t="shared" si="1"/>
        <v>3059.15</v>
      </c>
    </row>
    <row r="15" spans="1:18" ht="14.4">
      <c r="A15" s="202" t="s">
        <v>28529</v>
      </c>
      <c r="B15" s="777" t="s">
        <v>19</v>
      </c>
      <c r="C15" s="131" t="s">
        <v>3551</v>
      </c>
      <c r="D15" s="401"/>
      <c r="E15" s="401"/>
      <c r="F15" s="379" t="s">
        <v>19703</v>
      </c>
      <c r="G15" s="131">
        <v>2</v>
      </c>
      <c r="H15" s="131">
        <v>1</v>
      </c>
      <c r="I15" s="205"/>
      <c r="J15" s="205"/>
      <c r="K15" s="84">
        <v>1</v>
      </c>
      <c r="L15" s="131">
        <v>1</v>
      </c>
      <c r="M15" s="131">
        <v>1</v>
      </c>
      <c r="N15" s="379" t="s">
        <v>15</v>
      </c>
      <c r="O15" s="85"/>
      <c r="P15" s="76" t="s">
        <v>1913</v>
      </c>
      <c r="Q15" s="100">
        <v>1399</v>
      </c>
      <c r="R15" s="1154">
        <f t="shared" si="1"/>
        <v>1189.1499999999999</v>
      </c>
    </row>
    <row r="16" spans="1:18" ht="14.4">
      <c r="A16" s="317" t="s">
        <v>28530</v>
      </c>
      <c r="B16" s="777" t="s">
        <v>19</v>
      </c>
      <c r="C16" s="131" t="s">
        <v>3551</v>
      </c>
      <c r="D16" s="131" t="s">
        <v>15</v>
      </c>
      <c r="E16" s="401"/>
      <c r="F16" s="379" t="s">
        <v>19703</v>
      </c>
      <c r="G16" s="131">
        <v>2</v>
      </c>
      <c r="H16" s="131">
        <v>1</v>
      </c>
      <c r="I16" s="205"/>
      <c r="J16" s="205"/>
      <c r="K16" s="84">
        <v>1</v>
      </c>
      <c r="L16" s="131">
        <v>1</v>
      </c>
      <c r="M16" s="131">
        <v>1</v>
      </c>
      <c r="N16" s="379" t="s">
        <v>15</v>
      </c>
      <c r="O16" s="85"/>
      <c r="P16" s="76" t="s">
        <v>1913</v>
      </c>
      <c r="Q16" s="100">
        <v>1699</v>
      </c>
      <c r="R16" s="1154">
        <f t="shared" si="1"/>
        <v>1444.1499999999999</v>
      </c>
    </row>
    <row r="17" spans="1:18" ht="14.4">
      <c r="A17" s="202" t="s">
        <v>28531</v>
      </c>
      <c r="B17" s="777" t="s">
        <v>19</v>
      </c>
      <c r="C17" s="131" t="s">
        <v>3551</v>
      </c>
      <c r="D17" s="401"/>
      <c r="E17" s="401"/>
      <c r="F17" s="379" t="s">
        <v>19703</v>
      </c>
      <c r="G17" s="131">
        <v>2</v>
      </c>
      <c r="H17" s="131">
        <v>1</v>
      </c>
      <c r="I17" s="205"/>
      <c r="J17" s="205"/>
      <c r="K17" s="84">
        <v>1</v>
      </c>
      <c r="L17" s="131">
        <v>1</v>
      </c>
      <c r="M17" s="131">
        <v>1</v>
      </c>
      <c r="N17" s="379" t="s">
        <v>15</v>
      </c>
      <c r="O17" s="85"/>
      <c r="P17" s="76" t="s">
        <v>1913</v>
      </c>
      <c r="Q17" s="100">
        <v>1650</v>
      </c>
      <c r="R17" s="1154">
        <f t="shared" si="1"/>
        <v>1402.5</v>
      </c>
    </row>
    <row r="18" spans="1:18" ht="14.4">
      <c r="A18" s="317" t="s">
        <v>28532</v>
      </c>
      <c r="B18" s="777" t="s">
        <v>19</v>
      </c>
      <c r="C18" s="131" t="s">
        <v>3551</v>
      </c>
      <c r="D18" s="401"/>
      <c r="E18" s="401"/>
      <c r="F18" s="379" t="s">
        <v>19703</v>
      </c>
      <c r="G18" s="131">
        <v>2</v>
      </c>
      <c r="H18" s="131">
        <v>1</v>
      </c>
      <c r="I18" s="205"/>
      <c r="J18" s="205"/>
      <c r="K18" s="84">
        <v>1</v>
      </c>
      <c r="L18" s="131">
        <v>1</v>
      </c>
      <c r="M18" s="131">
        <v>1</v>
      </c>
      <c r="N18" s="379" t="s">
        <v>15</v>
      </c>
      <c r="O18" s="85"/>
      <c r="P18" s="76" t="s">
        <v>1913</v>
      </c>
      <c r="Q18" s="100">
        <v>2658</v>
      </c>
      <c r="R18" s="1154">
        <f t="shared" si="1"/>
        <v>2259.2999999999997</v>
      </c>
    </row>
    <row r="19" spans="1:18" ht="14.4">
      <c r="A19" s="317" t="s">
        <v>28533</v>
      </c>
      <c r="B19" s="777" t="s">
        <v>19</v>
      </c>
      <c r="C19" s="131" t="s">
        <v>3551</v>
      </c>
      <c r="D19" s="401"/>
      <c r="E19" s="131" t="s">
        <v>15</v>
      </c>
      <c r="F19" s="379" t="s">
        <v>19707</v>
      </c>
      <c r="G19" s="131">
        <v>2</v>
      </c>
      <c r="H19" s="131">
        <v>1</v>
      </c>
      <c r="I19" s="205"/>
      <c r="J19" s="205"/>
      <c r="K19" s="84">
        <v>1</v>
      </c>
      <c r="L19" s="131">
        <v>1</v>
      </c>
      <c r="M19" s="131">
        <v>1</v>
      </c>
      <c r="N19" s="379" t="s">
        <v>15</v>
      </c>
      <c r="O19" s="85"/>
      <c r="P19" s="76" t="s">
        <v>1913</v>
      </c>
      <c r="Q19" s="100">
        <v>1399</v>
      </c>
      <c r="R19" s="1154">
        <f t="shared" si="1"/>
        <v>1189.1499999999999</v>
      </c>
    </row>
    <row r="20" spans="1:18" ht="14.4">
      <c r="A20" s="317" t="s">
        <v>28534</v>
      </c>
      <c r="B20" s="777" t="s">
        <v>19</v>
      </c>
      <c r="C20" s="131" t="s">
        <v>3551</v>
      </c>
      <c r="D20" s="131" t="s">
        <v>15</v>
      </c>
      <c r="E20" s="131" t="s">
        <v>15</v>
      </c>
      <c r="F20" s="379" t="s">
        <v>19707</v>
      </c>
      <c r="G20" s="131">
        <v>2</v>
      </c>
      <c r="H20" s="131">
        <v>1</v>
      </c>
      <c r="I20" s="205"/>
      <c r="J20" s="205"/>
      <c r="K20" s="84">
        <v>1</v>
      </c>
      <c r="L20" s="131">
        <v>1</v>
      </c>
      <c r="M20" s="131">
        <v>1</v>
      </c>
      <c r="N20" s="379" t="s">
        <v>15</v>
      </c>
      <c r="O20" s="85"/>
      <c r="P20" s="76" t="s">
        <v>1913</v>
      </c>
      <c r="Q20" s="100">
        <v>1699</v>
      </c>
      <c r="R20" s="1154">
        <f t="shared" si="1"/>
        <v>1444.1499999999999</v>
      </c>
    </row>
    <row r="21" spans="1:18" ht="14.4">
      <c r="A21" s="202" t="s">
        <v>28535</v>
      </c>
      <c r="B21" s="777" t="s">
        <v>19</v>
      </c>
      <c r="C21" s="131" t="s">
        <v>3551</v>
      </c>
      <c r="D21" s="401"/>
      <c r="E21" s="131" t="s">
        <v>15</v>
      </c>
      <c r="F21" s="379" t="s">
        <v>19707</v>
      </c>
      <c r="G21" s="131">
        <v>2</v>
      </c>
      <c r="H21" s="131">
        <v>1</v>
      </c>
      <c r="I21" s="205"/>
      <c r="J21" s="205"/>
      <c r="K21" s="84">
        <v>1</v>
      </c>
      <c r="L21" s="131">
        <v>1</v>
      </c>
      <c r="M21" s="131">
        <v>1</v>
      </c>
      <c r="N21" s="379" t="s">
        <v>15</v>
      </c>
      <c r="O21" s="85"/>
      <c r="P21" s="76" t="s">
        <v>1913</v>
      </c>
      <c r="Q21" s="100">
        <v>1650</v>
      </c>
      <c r="R21" s="1154">
        <f t="shared" si="1"/>
        <v>1402.5</v>
      </c>
    </row>
    <row r="22" spans="1:18" ht="14.4">
      <c r="A22" s="317" t="s">
        <v>28536</v>
      </c>
      <c r="B22" s="777" t="s">
        <v>19</v>
      </c>
      <c r="C22" s="131" t="s">
        <v>3551</v>
      </c>
      <c r="D22" s="401"/>
      <c r="E22" s="131" t="s">
        <v>15</v>
      </c>
      <c r="F22" s="379" t="s">
        <v>19707</v>
      </c>
      <c r="G22" s="131">
        <v>2</v>
      </c>
      <c r="H22" s="131">
        <v>1</v>
      </c>
      <c r="I22" s="205"/>
      <c r="J22" s="205"/>
      <c r="K22" s="84">
        <v>1</v>
      </c>
      <c r="L22" s="131">
        <v>1</v>
      </c>
      <c r="M22" s="131">
        <v>1</v>
      </c>
      <c r="N22" s="379" t="s">
        <v>15</v>
      </c>
      <c r="O22" s="85"/>
      <c r="P22" s="76" t="s">
        <v>1913</v>
      </c>
      <c r="Q22" s="100">
        <v>2658</v>
      </c>
      <c r="R22" s="1154">
        <f t="shared" si="1"/>
        <v>2259.2999999999997</v>
      </c>
    </row>
    <row r="23" spans="1:18" ht="27.6">
      <c r="A23" s="317" t="s">
        <v>28537</v>
      </c>
      <c r="B23" s="777" t="s">
        <v>19</v>
      </c>
      <c r="C23" s="131" t="s">
        <v>3551</v>
      </c>
      <c r="D23" s="205"/>
      <c r="E23" s="131" t="s">
        <v>15</v>
      </c>
      <c r="F23" s="131" t="s">
        <v>19707</v>
      </c>
      <c r="G23" s="602" t="s">
        <v>28538</v>
      </c>
      <c r="H23" s="602" t="s">
        <v>28538</v>
      </c>
      <c r="I23" s="401"/>
      <c r="J23" s="401"/>
      <c r="K23" s="84">
        <v>1</v>
      </c>
      <c r="L23" s="131" t="s">
        <v>3572</v>
      </c>
      <c r="M23" s="131">
        <v>1</v>
      </c>
      <c r="N23" s="379" t="s">
        <v>15</v>
      </c>
      <c r="O23" s="85"/>
      <c r="P23" s="76" t="s">
        <v>1913</v>
      </c>
      <c r="Q23" s="100">
        <v>1599</v>
      </c>
      <c r="R23" s="1154">
        <f t="shared" si="1"/>
        <v>1359.1499999999999</v>
      </c>
    </row>
    <row r="24" spans="1:18" ht="27.6">
      <c r="A24" s="317" t="s">
        <v>28539</v>
      </c>
      <c r="B24" s="777" t="s">
        <v>19</v>
      </c>
      <c r="C24" s="131" t="s">
        <v>3551</v>
      </c>
      <c r="D24" s="205"/>
      <c r="E24" s="131" t="s">
        <v>15</v>
      </c>
      <c r="F24" s="131" t="s">
        <v>19707</v>
      </c>
      <c r="G24" s="602" t="s">
        <v>28538</v>
      </c>
      <c r="H24" s="602" t="s">
        <v>28538</v>
      </c>
      <c r="I24" s="401"/>
      <c r="J24" s="401"/>
      <c r="K24" s="84">
        <v>1</v>
      </c>
      <c r="L24" s="131" t="s">
        <v>3572</v>
      </c>
      <c r="M24" s="131">
        <v>1</v>
      </c>
      <c r="N24" s="379" t="s">
        <v>15</v>
      </c>
      <c r="O24" s="85"/>
      <c r="P24" s="76" t="s">
        <v>1913</v>
      </c>
      <c r="Q24" s="100">
        <v>1850</v>
      </c>
      <c r="R24" s="1154">
        <f t="shared" si="1"/>
        <v>1572.5</v>
      </c>
    </row>
    <row r="25" spans="1:18" ht="27.6">
      <c r="A25" s="317" t="s">
        <v>28540</v>
      </c>
      <c r="B25" s="777" t="s">
        <v>19</v>
      </c>
      <c r="C25" s="131" t="s">
        <v>3551</v>
      </c>
      <c r="D25" s="205"/>
      <c r="E25" s="131" t="s">
        <v>15</v>
      </c>
      <c r="F25" s="131" t="s">
        <v>19707</v>
      </c>
      <c r="G25" s="602" t="s">
        <v>28538</v>
      </c>
      <c r="H25" s="602" t="s">
        <v>28538</v>
      </c>
      <c r="I25" s="401"/>
      <c r="J25" s="401"/>
      <c r="K25" s="84">
        <v>1</v>
      </c>
      <c r="L25" s="131" t="s">
        <v>3572</v>
      </c>
      <c r="M25" s="131">
        <v>1</v>
      </c>
      <c r="N25" s="379" t="s">
        <v>15</v>
      </c>
      <c r="O25" s="85"/>
      <c r="P25" s="76" t="s">
        <v>1913</v>
      </c>
      <c r="Q25" s="100">
        <v>2858</v>
      </c>
      <c r="R25" s="1154">
        <f t="shared" si="1"/>
        <v>2429.2999999999997</v>
      </c>
    </row>
    <row r="26" spans="1:18" ht="27.6">
      <c r="A26" s="317" t="s">
        <v>28541</v>
      </c>
      <c r="B26" s="777" t="s">
        <v>19</v>
      </c>
      <c r="C26" s="131" t="s">
        <v>3551</v>
      </c>
      <c r="D26" s="205"/>
      <c r="E26" s="131" t="s">
        <v>15</v>
      </c>
      <c r="F26" s="131" t="s">
        <v>19710</v>
      </c>
      <c r="G26" s="602" t="s">
        <v>28538</v>
      </c>
      <c r="H26" s="131" t="s">
        <v>3572</v>
      </c>
      <c r="I26" s="401"/>
      <c r="J26" s="401"/>
      <c r="K26" s="84">
        <v>1</v>
      </c>
      <c r="L26" s="131" t="s">
        <v>3572</v>
      </c>
      <c r="M26" s="131">
        <v>1</v>
      </c>
      <c r="N26" s="379" t="s">
        <v>15</v>
      </c>
      <c r="O26" s="85"/>
      <c r="P26" s="76" t="s">
        <v>28542</v>
      </c>
      <c r="Q26" s="100">
        <v>1999</v>
      </c>
      <c r="R26" s="1154">
        <f t="shared" si="1"/>
        <v>1699.1499999999999</v>
      </c>
    </row>
    <row r="27" spans="1:18" ht="27.6">
      <c r="A27" s="317" t="s">
        <v>28543</v>
      </c>
      <c r="B27" s="777" t="s">
        <v>19</v>
      </c>
      <c r="C27" s="131" t="s">
        <v>3551</v>
      </c>
      <c r="D27" s="205"/>
      <c r="E27" s="131" t="s">
        <v>15</v>
      </c>
      <c r="F27" s="131" t="s">
        <v>19710</v>
      </c>
      <c r="G27" s="602" t="s">
        <v>28538</v>
      </c>
      <c r="H27" s="131" t="s">
        <v>3572</v>
      </c>
      <c r="I27" s="401"/>
      <c r="J27" s="401"/>
      <c r="K27" s="84">
        <v>1</v>
      </c>
      <c r="L27" s="131" t="s">
        <v>3572</v>
      </c>
      <c r="M27" s="131">
        <v>1</v>
      </c>
      <c r="N27" s="379" t="s">
        <v>15</v>
      </c>
      <c r="O27" s="85"/>
      <c r="P27" s="76" t="s">
        <v>28542</v>
      </c>
      <c r="Q27" s="100">
        <v>2250</v>
      </c>
      <c r="R27" s="1154">
        <f t="shared" si="1"/>
        <v>1912.5</v>
      </c>
    </row>
    <row r="28" spans="1:18" ht="27.6">
      <c r="A28" s="317" t="s">
        <v>28544</v>
      </c>
      <c r="B28" s="777" t="s">
        <v>19</v>
      </c>
      <c r="C28" s="131" t="s">
        <v>3551</v>
      </c>
      <c r="D28" s="205"/>
      <c r="E28" s="131" t="s">
        <v>15</v>
      </c>
      <c r="F28" s="131" t="s">
        <v>19710</v>
      </c>
      <c r="G28" s="602" t="s">
        <v>28538</v>
      </c>
      <c r="H28" s="131" t="s">
        <v>3572</v>
      </c>
      <c r="I28" s="401"/>
      <c r="J28" s="401"/>
      <c r="K28" s="84">
        <v>1</v>
      </c>
      <c r="L28" s="131" t="s">
        <v>3572</v>
      </c>
      <c r="M28" s="131">
        <v>1</v>
      </c>
      <c r="N28" s="379" t="s">
        <v>15</v>
      </c>
      <c r="O28" s="85"/>
      <c r="P28" s="76" t="s">
        <v>28542</v>
      </c>
      <c r="Q28" s="100">
        <v>3258</v>
      </c>
      <c r="R28" s="1154">
        <f t="shared" si="1"/>
        <v>2769.2999999999997</v>
      </c>
    </row>
    <row r="29" spans="1:18" ht="14.4">
      <c r="A29" s="317" t="s">
        <v>28545</v>
      </c>
      <c r="B29" s="777" t="s">
        <v>19672</v>
      </c>
      <c r="C29" s="131" t="s">
        <v>3551</v>
      </c>
      <c r="D29" s="401"/>
      <c r="E29" s="131" t="s">
        <v>15</v>
      </c>
      <c r="F29" s="379" t="s">
        <v>19707</v>
      </c>
      <c r="G29" s="131">
        <v>2</v>
      </c>
      <c r="H29" s="131">
        <v>1</v>
      </c>
      <c r="I29" s="205"/>
      <c r="J29" s="205"/>
      <c r="K29" s="84">
        <v>1</v>
      </c>
      <c r="L29" s="131">
        <v>1</v>
      </c>
      <c r="M29" s="131">
        <v>1</v>
      </c>
      <c r="N29" s="379" t="s">
        <v>15</v>
      </c>
      <c r="O29" s="85"/>
      <c r="P29" s="76" t="s">
        <v>1913</v>
      </c>
      <c r="Q29" s="100">
        <v>1599</v>
      </c>
      <c r="R29" s="1154">
        <f t="shared" si="1"/>
        <v>1359.1499999999999</v>
      </c>
    </row>
    <row r="30" spans="1:18" ht="14.4">
      <c r="A30" s="317" t="s">
        <v>28546</v>
      </c>
      <c r="B30" s="777" t="s">
        <v>19672</v>
      </c>
      <c r="C30" s="131" t="s">
        <v>3551</v>
      </c>
      <c r="D30" s="131" t="s">
        <v>15</v>
      </c>
      <c r="E30" s="131" t="s">
        <v>15</v>
      </c>
      <c r="F30" s="379" t="s">
        <v>19707</v>
      </c>
      <c r="G30" s="131">
        <v>2</v>
      </c>
      <c r="H30" s="131">
        <v>1</v>
      </c>
      <c r="I30" s="205"/>
      <c r="J30" s="205"/>
      <c r="K30" s="84">
        <v>1</v>
      </c>
      <c r="L30" s="131">
        <v>1</v>
      </c>
      <c r="M30" s="131">
        <v>1</v>
      </c>
      <c r="N30" s="379" t="s">
        <v>15</v>
      </c>
      <c r="O30" s="85"/>
      <c r="P30" s="76" t="s">
        <v>1913</v>
      </c>
      <c r="Q30" s="100">
        <v>1899</v>
      </c>
      <c r="R30" s="1154">
        <f t="shared" si="1"/>
        <v>1614.1499999999999</v>
      </c>
    </row>
    <row r="31" spans="1:18" ht="14.4">
      <c r="A31" s="202" t="s">
        <v>28547</v>
      </c>
      <c r="B31" s="777" t="s">
        <v>19672</v>
      </c>
      <c r="C31" s="131" t="s">
        <v>3551</v>
      </c>
      <c r="D31" s="401"/>
      <c r="E31" s="131" t="s">
        <v>15</v>
      </c>
      <c r="F31" s="379" t="s">
        <v>19707</v>
      </c>
      <c r="G31" s="131">
        <v>2</v>
      </c>
      <c r="H31" s="131">
        <v>1</v>
      </c>
      <c r="I31" s="205"/>
      <c r="J31" s="205"/>
      <c r="K31" s="84">
        <v>1</v>
      </c>
      <c r="L31" s="131">
        <v>1</v>
      </c>
      <c r="M31" s="131">
        <v>1</v>
      </c>
      <c r="N31" s="379" t="s">
        <v>15</v>
      </c>
      <c r="O31" s="85"/>
      <c r="P31" s="76" t="s">
        <v>1913</v>
      </c>
      <c r="Q31" s="100">
        <v>1850</v>
      </c>
      <c r="R31" s="1154">
        <f t="shared" si="1"/>
        <v>1572.5</v>
      </c>
    </row>
    <row r="32" spans="1:18" ht="14.4">
      <c r="A32" s="202" t="s">
        <v>28548</v>
      </c>
      <c r="B32" s="777" t="s">
        <v>19672</v>
      </c>
      <c r="C32" s="131" t="s">
        <v>3551</v>
      </c>
      <c r="D32" s="401"/>
      <c r="E32" s="131" t="s">
        <v>15</v>
      </c>
      <c r="F32" s="379" t="s">
        <v>19707</v>
      </c>
      <c r="G32" s="131">
        <v>2</v>
      </c>
      <c r="H32" s="131">
        <v>1</v>
      </c>
      <c r="I32" s="205"/>
      <c r="J32" s="205"/>
      <c r="K32" s="84">
        <v>1</v>
      </c>
      <c r="L32" s="131">
        <v>1</v>
      </c>
      <c r="M32" s="131">
        <v>1</v>
      </c>
      <c r="N32" s="379" t="s">
        <v>15</v>
      </c>
      <c r="O32" s="85"/>
      <c r="P32" s="76" t="s">
        <v>1913</v>
      </c>
      <c r="Q32" s="100">
        <v>2858</v>
      </c>
      <c r="R32" s="1154">
        <f t="shared" si="1"/>
        <v>2429.2999999999997</v>
      </c>
    </row>
    <row r="33" spans="1:18" ht="27.6">
      <c r="A33" s="317" t="s">
        <v>28549</v>
      </c>
      <c r="B33" s="777" t="s">
        <v>19672</v>
      </c>
      <c r="C33" s="131" t="s">
        <v>3551</v>
      </c>
      <c r="D33" s="205"/>
      <c r="E33" s="131" t="s">
        <v>15</v>
      </c>
      <c r="F33" s="131" t="s">
        <v>19707</v>
      </c>
      <c r="G33" s="602" t="s">
        <v>28538</v>
      </c>
      <c r="H33" s="602" t="s">
        <v>28538</v>
      </c>
      <c r="I33" s="401"/>
      <c r="J33" s="401"/>
      <c r="K33" s="84">
        <v>1</v>
      </c>
      <c r="L33" s="131" t="s">
        <v>3572</v>
      </c>
      <c r="M33" s="131">
        <v>1</v>
      </c>
      <c r="N33" s="379" t="s">
        <v>15</v>
      </c>
      <c r="O33" s="85"/>
      <c r="P33" s="76" t="s">
        <v>1913</v>
      </c>
      <c r="Q33" s="100">
        <v>1999</v>
      </c>
      <c r="R33" s="1154">
        <f t="shared" si="1"/>
        <v>1699.1499999999999</v>
      </c>
    </row>
    <row r="34" spans="1:18" ht="27.6">
      <c r="A34" s="317" t="s">
        <v>28550</v>
      </c>
      <c r="B34" s="777" t="s">
        <v>19672</v>
      </c>
      <c r="C34" s="131" t="s">
        <v>3551</v>
      </c>
      <c r="D34" s="205"/>
      <c r="E34" s="131" t="s">
        <v>15</v>
      </c>
      <c r="F34" s="131" t="s">
        <v>19707</v>
      </c>
      <c r="G34" s="602" t="s">
        <v>28538</v>
      </c>
      <c r="H34" s="602" t="s">
        <v>28538</v>
      </c>
      <c r="I34" s="401"/>
      <c r="J34" s="401"/>
      <c r="K34" s="84">
        <v>1</v>
      </c>
      <c r="L34" s="131" t="s">
        <v>3572</v>
      </c>
      <c r="M34" s="131">
        <v>1</v>
      </c>
      <c r="N34" s="379" t="s">
        <v>15</v>
      </c>
      <c r="O34" s="85"/>
      <c r="P34" s="76" t="s">
        <v>1913</v>
      </c>
      <c r="Q34" s="100">
        <v>2250</v>
      </c>
      <c r="R34" s="1154">
        <f t="shared" si="1"/>
        <v>1912.5</v>
      </c>
    </row>
    <row r="35" spans="1:18" ht="27.6">
      <c r="A35" s="317" t="s">
        <v>28551</v>
      </c>
      <c r="B35" s="777" t="s">
        <v>19672</v>
      </c>
      <c r="C35" s="131" t="s">
        <v>3551</v>
      </c>
      <c r="D35" s="205"/>
      <c r="E35" s="131" t="s">
        <v>15</v>
      </c>
      <c r="F35" s="131" t="s">
        <v>19707</v>
      </c>
      <c r="G35" s="602" t="s">
        <v>28538</v>
      </c>
      <c r="H35" s="602" t="s">
        <v>28538</v>
      </c>
      <c r="I35" s="401"/>
      <c r="J35" s="401"/>
      <c r="K35" s="84">
        <v>1</v>
      </c>
      <c r="L35" s="131" t="s">
        <v>3572</v>
      </c>
      <c r="M35" s="131">
        <v>1</v>
      </c>
      <c r="N35" s="379" t="s">
        <v>15</v>
      </c>
      <c r="O35" s="85"/>
      <c r="P35" s="76" t="s">
        <v>1913</v>
      </c>
      <c r="Q35" s="100">
        <v>3258</v>
      </c>
      <c r="R35" s="1154">
        <f t="shared" si="1"/>
        <v>2769.2999999999997</v>
      </c>
    </row>
    <row r="36" spans="1:18" ht="27.6">
      <c r="A36" s="317" t="s">
        <v>28552</v>
      </c>
      <c r="B36" s="777" t="s">
        <v>19672</v>
      </c>
      <c r="C36" s="131" t="s">
        <v>3551</v>
      </c>
      <c r="D36" s="205"/>
      <c r="E36" s="131" t="s">
        <v>15</v>
      </c>
      <c r="F36" s="131" t="s">
        <v>19710</v>
      </c>
      <c r="G36" s="602" t="s">
        <v>28538</v>
      </c>
      <c r="H36" s="131" t="s">
        <v>3572</v>
      </c>
      <c r="I36" s="401"/>
      <c r="J36" s="401"/>
      <c r="K36" s="84">
        <v>1</v>
      </c>
      <c r="L36" s="131" t="s">
        <v>3572</v>
      </c>
      <c r="M36" s="131">
        <v>1</v>
      </c>
      <c r="N36" s="379" t="s">
        <v>15</v>
      </c>
      <c r="O36" s="85"/>
      <c r="P36" s="76" t="s">
        <v>28542</v>
      </c>
      <c r="Q36" s="100">
        <v>2399</v>
      </c>
      <c r="R36" s="1154">
        <f t="shared" si="1"/>
        <v>2039.1499999999999</v>
      </c>
    </row>
    <row r="37" spans="1:18" ht="27.6">
      <c r="A37" s="317" t="s">
        <v>28553</v>
      </c>
      <c r="B37" s="777" t="s">
        <v>19</v>
      </c>
      <c r="C37" s="131" t="s">
        <v>3551</v>
      </c>
      <c r="D37" s="205"/>
      <c r="E37" s="131" t="s">
        <v>15</v>
      </c>
      <c r="F37" s="131" t="s">
        <v>19710</v>
      </c>
      <c r="G37" s="602" t="s">
        <v>28538</v>
      </c>
      <c r="H37" s="131" t="s">
        <v>3572</v>
      </c>
      <c r="I37" s="401"/>
      <c r="J37" s="401"/>
      <c r="K37" s="84">
        <v>1</v>
      </c>
      <c r="L37" s="131" t="s">
        <v>3572</v>
      </c>
      <c r="M37" s="131">
        <v>1</v>
      </c>
      <c r="N37" s="379" t="s">
        <v>15</v>
      </c>
      <c r="O37" s="85"/>
      <c r="P37" s="76" t="s">
        <v>28542</v>
      </c>
      <c r="Q37" s="100">
        <v>2650</v>
      </c>
      <c r="R37" s="1154">
        <f t="shared" si="1"/>
        <v>2252.5</v>
      </c>
    </row>
    <row r="38" spans="1:18" ht="27.6">
      <c r="A38" s="317" t="s">
        <v>28554</v>
      </c>
      <c r="B38" s="777" t="s">
        <v>19</v>
      </c>
      <c r="C38" s="131" t="s">
        <v>3551</v>
      </c>
      <c r="D38" s="205"/>
      <c r="E38" s="131" t="s">
        <v>15</v>
      </c>
      <c r="F38" s="131" t="s">
        <v>19710</v>
      </c>
      <c r="G38" s="602" t="s">
        <v>28538</v>
      </c>
      <c r="H38" s="131" t="s">
        <v>3572</v>
      </c>
      <c r="I38" s="401"/>
      <c r="J38" s="401"/>
      <c r="K38" s="84">
        <v>1</v>
      </c>
      <c r="L38" s="131" t="s">
        <v>3572</v>
      </c>
      <c r="M38" s="131">
        <v>1</v>
      </c>
      <c r="N38" s="379" t="s">
        <v>15</v>
      </c>
      <c r="O38" s="85"/>
      <c r="P38" s="76" t="s">
        <v>28542</v>
      </c>
      <c r="Q38" s="100">
        <v>3658</v>
      </c>
      <c r="R38" s="1154">
        <f t="shared" si="1"/>
        <v>3109.2999999999997</v>
      </c>
    </row>
    <row r="39" spans="1:18" ht="14.4">
      <c r="A39" s="202" t="s">
        <v>28555</v>
      </c>
      <c r="B39" s="777" t="s">
        <v>19674</v>
      </c>
      <c r="C39" s="131" t="s">
        <v>3551</v>
      </c>
      <c r="D39" s="401"/>
      <c r="E39" s="401"/>
      <c r="F39" s="379" t="s">
        <v>19703</v>
      </c>
      <c r="G39" s="131">
        <v>2</v>
      </c>
      <c r="H39" s="131">
        <v>1</v>
      </c>
      <c r="I39" s="205"/>
      <c r="J39" s="205"/>
      <c r="K39" s="84">
        <v>1</v>
      </c>
      <c r="L39" s="131">
        <v>1</v>
      </c>
      <c r="M39" s="131">
        <v>1</v>
      </c>
      <c r="N39" s="379" t="s">
        <v>15</v>
      </c>
      <c r="O39" s="85"/>
      <c r="P39" s="76" t="s">
        <v>1913</v>
      </c>
      <c r="Q39" s="100">
        <v>1599</v>
      </c>
      <c r="R39" s="1154">
        <f t="shared" si="1"/>
        <v>1359.1499999999999</v>
      </c>
    </row>
    <row r="40" spans="1:18" ht="14.4">
      <c r="A40" s="317" t="s">
        <v>28556</v>
      </c>
      <c r="B40" s="777" t="s">
        <v>19674</v>
      </c>
      <c r="C40" s="131" t="s">
        <v>3551</v>
      </c>
      <c r="D40" s="131" t="s">
        <v>15</v>
      </c>
      <c r="E40" s="401"/>
      <c r="F40" s="379" t="s">
        <v>19703</v>
      </c>
      <c r="G40" s="131">
        <v>2</v>
      </c>
      <c r="H40" s="131">
        <v>1</v>
      </c>
      <c r="I40" s="205"/>
      <c r="J40" s="205"/>
      <c r="K40" s="84">
        <v>1</v>
      </c>
      <c r="L40" s="131">
        <v>1</v>
      </c>
      <c r="M40" s="131">
        <v>1</v>
      </c>
      <c r="N40" s="379" t="s">
        <v>15</v>
      </c>
      <c r="O40" s="85"/>
      <c r="P40" s="76" t="s">
        <v>1913</v>
      </c>
      <c r="Q40" s="100">
        <v>1899</v>
      </c>
      <c r="R40" s="1154">
        <f t="shared" si="1"/>
        <v>1614.1499999999999</v>
      </c>
    </row>
    <row r="41" spans="1:18" ht="14.4">
      <c r="A41" s="317" t="s">
        <v>28557</v>
      </c>
      <c r="B41" s="777" t="s">
        <v>19674</v>
      </c>
      <c r="C41" s="131" t="s">
        <v>3551</v>
      </c>
      <c r="D41" s="401"/>
      <c r="E41" s="401"/>
      <c r="F41" s="379" t="s">
        <v>19703</v>
      </c>
      <c r="G41" s="131">
        <v>2</v>
      </c>
      <c r="H41" s="131">
        <v>1</v>
      </c>
      <c r="I41" s="205"/>
      <c r="J41" s="205"/>
      <c r="K41" s="84">
        <v>1</v>
      </c>
      <c r="L41" s="131">
        <v>1</v>
      </c>
      <c r="M41" s="131">
        <v>1</v>
      </c>
      <c r="N41" s="379" t="s">
        <v>15</v>
      </c>
      <c r="O41" s="85"/>
      <c r="P41" s="76" t="s">
        <v>1913</v>
      </c>
      <c r="Q41" s="100">
        <v>1850</v>
      </c>
      <c r="R41" s="1154">
        <f t="shared" si="1"/>
        <v>1572.5</v>
      </c>
    </row>
    <row r="42" spans="1:18" ht="14.4">
      <c r="A42" s="317" t="s">
        <v>28558</v>
      </c>
      <c r="B42" s="777" t="s">
        <v>19674</v>
      </c>
      <c r="C42" s="131" t="s">
        <v>3551</v>
      </c>
      <c r="D42" s="401"/>
      <c r="E42" s="401"/>
      <c r="F42" s="379" t="s">
        <v>19703</v>
      </c>
      <c r="G42" s="131">
        <v>2</v>
      </c>
      <c r="H42" s="131">
        <v>1</v>
      </c>
      <c r="I42" s="205"/>
      <c r="J42" s="205"/>
      <c r="K42" s="84">
        <v>1</v>
      </c>
      <c r="L42" s="131">
        <v>1</v>
      </c>
      <c r="M42" s="131">
        <v>1</v>
      </c>
      <c r="N42" s="379" t="s">
        <v>15</v>
      </c>
      <c r="O42" s="85"/>
      <c r="P42" s="76" t="s">
        <v>1913</v>
      </c>
      <c r="Q42" s="100">
        <v>2858</v>
      </c>
      <c r="R42" s="1154">
        <f t="shared" si="1"/>
        <v>2429.2999999999997</v>
      </c>
    </row>
    <row r="43" spans="1:18" ht="14.4">
      <c r="A43" s="202" t="s">
        <v>28559</v>
      </c>
      <c r="B43" s="777" t="s">
        <v>3550</v>
      </c>
      <c r="C43" s="131" t="s">
        <v>3551</v>
      </c>
      <c r="D43" s="401"/>
      <c r="E43" s="401"/>
      <c r="F43" s="379" t="s">
        <v>19703</v>
      </c>
      <c r="G43" s="131">
        <v>2</v>
      </c>
      <c r="H43" s="131">
        <v>1</v>
      </c>
      <c r="I43" s="401"/>
      <c r="J43" s="401"/>
      <c r="K43" s="84">
        <v>1</v>
      </c>
      <c r="L43" s="131">
        <v>1</v>
      </c>
      <c r="M43" s="131">
        <v>1</v>
      </c>
      <c r="N43" s="379" t="s">
        <v>15</v>
      </c>
      <c r="O43" s="85"/>
      <c r="P43" s="76" t="s">
        <v>1913</v>
      </c>
      <c r="Q43" s="100">
        <v>1799</v>
      </c>
      <c r="R43" s="1154">
        <f t="shared" si="1"/>
        <v>1529.1499999999999</v>
      </c>
    </row>
    <row r="44" spans="1:18" ht="14.4">
      <c r="A44" s="317" t="s">
        <v>28560</v>
      </c>
      <c r="B44" s="777" t="s">
        <v>3550</v>
      </c>
      <c r="C44" s="131" t="s">
        <v>3551</v>
      </c>
      <c r="D44" s="131" t="s">
        <v>15</v>
      </c>
      <c r="E44" s="401"/>
      <c r="F44" s="379" t="s">
        <v>19703</v>
      </c>
      <c r="G44" s="131">
        <v>2</v>
      </c>
      <c r="H44" s="131">
        <v>1</v>
      </c>
      <c r="I44" s="205"/>
      <c r="J44" s="205"/>
      <c r="K44" s="84">
        <v>1</v>
      </c>
      <c r="L44" s="131">
        <v>1</v>
      </c>
      <c r="M44" s="131">
        <v>1</v>
      </c>
      <c r="N44" s="379" t="s">
        <v>15</v>
      </c>
      <c r="O44" s="85"/>
      <c r="P44" s="76" t="s">
        <v>1913</v>
      </c>
      <c r="Q44" s="100">
        <v>2099</v>
      </c>
      <c r="R44" s="1154">
        <f t="shared" si="1"/>
        <v>1784.1499999999999</v>
      </c>
    </row>
    <row r="45" spans="1:18" ht="14.4">
      <c r="A45" s="317" t="s">
        <v>28561</v>
      </c>
      <c r="B45" s="777" t="s">
        <v>3550</v>
      </c>
      <c r="C45" s="131" t="s">
        <v>3551</v>
      </c>
      <c r="D45" s="401"/>
      <c r="E45" s="401"/>
      <c r="F45" s="379" t="s">
        <v>19703</v>
      </c>
      <c r="G45" s="131">
        <v>2</v>
      </c>
      <c r="H45" s="131">
        <v>1</v>
      </c>
      <c r="I45" s="205"/>
      <c r="J45" s="205"/>
      <c r="K45" s="84">
        <v>1</v>
      </c>
      <c r="L45" s="131">
        <v>1</v>
      </c>
      <c r="M45" s="131">
        <v>1</v>
      </c>
      <c r="N45" s="379" t="s">
        <v>15</v>
      </c>
      <c r="O45" s="85"/>
      <c r="P45" s="76" t="s">
        <v>1913</v>
      </c>
      <c r="Q45" s="100">
        <v>2050</v>
      </c>
      <c r="R45" s="1154">
        <f t="shared" si="1"/>
        <v>1742.5</v>
      </c>
    </row>
    <row r="46" spans="1:18" ht="14.4">
      <c r="A46" s="317" t="s">
        <v>28562</v>
      </c>
      <c r="B46" s="777" t="s">
        <v>3550</v>
      </c>
      <c r="C46" s="131" t="s">
        <v>3551</v>
      </c>
      <c r="D46" s="401"/>
      <c r="E46" s="401"/>
      <c r="F46" s="379" t="s">
        <v>19703</v>
      </c>
      <c r="G46" s="131">
        <v>2</v>
      </c>
      <c r="H46" s="131">
        <v>1</v>
      </c>
      <c r="I46" s="205"/>
      <c r="J46" s="205"/>
      <c r="K46" s="84">
        <v>1</v>
      </c>
      <c r="L46" s="131">
        <v>1</v>
      </c>
      <c r="M46" s="131">
        <v>1</v>
      </c>
      <c r="N46" s="379" t="s">
        <v>15</v>
      </c>
      <c r="O46" s="85"/>
      <c r="P46" s="76" t="s">
        <v>1913</v>
      </c>
      <c r="Q46" s="100">
        <v>3058</v>
      </c>
      <c r="R46" s="1154">
        <f t="shared" si="1"/>
        <v>2599.2999999999997</v>
      </c>
    </row>
    <row r="47" spans="1:18" ht="14.4">
      <c r="A47" s="202" t="s">
        <v>28563</v>
      </c>
      <c r="B47" s="777" t="s">
        <v>3550</v>
      </c>
      <c r="C47" s="131" t="s">
        <v>3551</v>
      </c>
      <c r="D47" s="205"/>
      <c r="E47" s="131" t="s">
        <v>15</v>
      </c>
      <c r="F47" s="131" t="s">
        <v>19707</v>
      </c>
      <c r="G47" s="379">
        <v>2</v>
      </c>
      <c r="H47" s="379">
        <v>1</v>
      </c>
      <c r="I47" s="401"/>
      <c r="J47" s="401"/>
      <c r="K47" s="84">
        <v>1</v>
      </c>
      <c r="L47" s="131">
        <v>1</v>
      </c>
      <c r="M47" s="131">
        <v>1</v>
      </c>
      <c r="N47" s="379" t="s">
        <v>15</v>
      </c>
      <c r="O47" s="85"/>
      <c r="P47" s="76" t="s">
        <v>1913</v>
      </c>
      <c r="Q47" s="100">
        <v>2499</v>
      </c>
      <c r="R47" s="1154">
        <f t="shared" si="1"/>
        <v>2124.15</v>
      </c>
    </row>
    <row r="48" spans="1:18" ht="14.4">
      <c r="A48" s="317" t="s">
        <v>28564</v>
      </c>
      <c r="B48" s="777" t="s">
        <v>3550</v>
      </c>
      <c r="C48" s="131" t="s">
        <v>3551</v>
      </c>
      <c r="D48" s="131" t="s">
        <v>15</v>
      </c>
      <c r="E48" s="131" t="s">
        <v>15</v>
      </c>
      <c r="F48" s="379" t="s">
        <v>19707</v>
      </c>
      <c r="G48" s="131">
        <v>2</v>
      </c>
      <c r="H48" s="131">
        <v>1</v>
      </c>
      <c r="I48" s="205"/>
      <c r="J48" s="205"/>
      <c r="K48" s="84">
        <v>1</v>
      </c>
      <c r="L48" s="131">
        <v>1</v>
      </c>
      <c r="M48" s="131">
        <v>1</v>
      </c>
      <c r="N48" s="379" t="s">
        <v>15</v>
      </c>
      <c r="O48" s="85"/>
      <c r="P48" s="76" t="s">
        <v>1913</v>
      </c>
      <c r="Q48" s="100">
        <v>2799</v>
      </c>
      <c r="R48" s="1154">
        <f t="shared" si="1"/>
        <v>2379.15</v>
      </c>
    </row>
    <row r="49" spans="1:18" ht="14.4">
      <c r="A49" s="202" t="s">
        <v>28565</v>
      </c>
      <c r="B49" s="777" t="s">
        <v>3550</v>
      </c>
      <c r="C49" s="131" t="s">
        <v>3551</v>
      </c>
      <c r="D49" s="401"/>
      <c r="E49" s="131" t="s">
        <v>15</v>
      </c>
      <c r="F49" s="379" t="s">
        <v>19707</v>
      </c>
      <c r="G49" s="131">
        <v>2</v>
      </c>
      <c r="H49" s="131">
        <v>1</v>
      </c>
      <c r="I49" s="205"/>
      <c r="J49" s="205"/>
      <c r="K49" s="84">
        <v>1</v>
      </c>
      <c r="L49" s="131">
        <v>1</v>
      </c>
      <c r="M49" s="131">
        <v>1</v>
      </c>
      <c r="N49" s="379" t="s">
        <v>15</v>
      </c>
      <c r="O49" s="85"/>
      <c r="P49" s="76" t="s">
        <v>1913</v>
      </c>
      <c r="Q49" s="100">
        <v>2750</v>
      </c>
      <c r="R49" s="1154">
        <f t="shared" si="1"/>
        <v>2337.5</v>
      </c>
    </row>
    <row r="50" spans="1:18" ht="14.4">
      <c r="A50" s="202" t="s">
        <v>28566</v>
      </c>
      <c r="B50" s="777" t="s">
        <v>3550</v>
      </c>
      <c r="C50" s="131" t="s">
        <v>3551</v>
      </c>
      <c r="D50" s="401"/>
      <c r="E50" s="131" t="s">
        <v>15</v>
      </c>
      <c r="F50" s="379" t="s">
        <v>19707</v>
      </c>
      <c r="G50" s="131">
        <v>2</v>
      </c>
      <c r="H50" s="131">
        <v>1</v>
      </c>
      <c r="I50" s="205"/>
      <c r="J50" s="205"/>
      <c r="K50" s="84">
        <v>1</v>
      </c>
      <c r="L50" s="131">
        <v>1</v>
      </c>
      <c r="M50" s="131">
        <v>1</v>
      </c>
      <c r="N50" s="379" t="s">
        <v>15</v>
      </c>
      <c r="O50" s="85"/>
      <c r="P50" s="76" t="s">
        <v>1913</v>
      </c>
      <c r="Q50" s="100">
        <v>3758</v>
      </c>
      <c r="R50" s="1154">
        <f t="shared" si="1"/>
        <v>3194.2999999999997</v>
      </c>
    </row>
    <row r="51" spans="1:18" ht="24.75" customHeight="1">
      <c r="A51" s="543" t="s">
        <v>28567</v>
      </c>
      <c r="B51" s="777" t="s">
        <v>3550</v>
      </c>
      <c r="C51" s="131" t="s">
        <v>3551</v>
      </c>
      <c r="D51" s="205"/>
      <c r="E51" s="131" t="s">
        <v>15</v>
      </c>
      <c r="F51" s="131" t="s">
        <v>19707</v>
      </c>
      <c r="G51" s="602" t="s">
        <v>28538</v>
      </c>
      <c r="H51" s="602" t="s">
        <v>28538</v>
      </c>
      <c r="I51" s="401"/>
      <c r="J51" s="401"/>
      <c r="K51" s="84">
        <v>1</v>
      </c>
      <c r="L51" s="131" t="s">
        <v>3572</v>
      </c>
      <c r="M51" s="131">
        <v>1</v>
      </c>
      <c r="N51" s="379" t="s">
        <v>15</v>
      </c>
      <c r="O51" s="85"/>
      <c r="P51" s="76" t="s">
        <v>1913</v>
      </c>
      <c r="Q51" s="100">
        <v>2899</v>
      </c>
      <c r="R51" s="1154">
        <f t="shared" si="1"/>
        <v>2464.15</v>
      </c>
    </row>
    <row r="52" spans="1:18" ht="24.75" customHeight="1">
      <c r="A52" s="543" t="s">
        <v>28568</v>
      </c>
      <c r="B52" s="777" t="s">
        <v>3550</v>
      </c>
      <c r="C52" s="131" t="s">
        <v>3551</v>
      </c>
      <c r="D52" s="205"/>
      <c r="E52" s="131" t="s">
        <v>15</v>
      </c>
      <c r="F52" s="131" t="s">
        <v>19707</v>
      </c>
      <c r="G52" s="602" t="s">
        <v>28538</v>
      </c>
      <c r="H52" s="602" t="s">
        <v>28538</v>
      </c>
      <c r="I52" s="401"/>
      <c r="J52" s="401"/>
      <c r="K52" s="84">
        <v>1</v>
      </c>
      <c r="L52" s="131" t="s">
        <v>3572</v>
      </c>
      <c r="M52" s="131">
        <v>1</v>
      </c>
      <c r="N52" s="379" t="s">
        <v>15</v>
      </c>
      <c r="O52" s="85"/>
      <c r="P52" s="76" t="s">
        <v>1913</v>
      </c>
      <c r="Q52" s="100">
        <v>3150</v>
      </c>
      <c r="R52" s="1154">
        <f t="shared" si="1"/>
        <v>2677.5</v>
      </c>
    </row>
    <row r="53" spans="1:18" ht="24.75" customHeight="1">
      <c r="A53" s="543" t="s">
        <v>28569</v>
      </c>
      <c r="B53" s="777" t="s">
        <v>3550</v>
      </c>
      <c r="C53" s="131" t="s">
        <v>3551</v>
      </c>
      <c r="D53" s="205"/>
      <c r="E53" s="131" t="s">
        <v>15</v>
      </c>
      <c r="F53" s="131" t="s">
        <v>19707</v>
      </c>
      <c r="G53" s="602" t="s">
        <v>28538</v>
      </c>
      <c r="H53" s="602" t="s">
        <v>28538</v>
      </c>
      <c r="I53" s="401"/>
      <c r="J53" s="401"/>
      <c r="K53" s="84">
        <v>1</v>
      </c>
      <c r="L53" s="131" t="s">
        <v>3572</v>
      </c>
      <c r="M53" s="131">
        <v>1</v>
      </c>
      <c r="N53" s="379" t="s">
        <v>15</v>
      </c>
      <c r="O53" s="85"/>
      <c r="P53" s="76" t="s">
        <v>1913</v>
      </c>
      <c r="Q53" s="100">
        <v>4158</v>
      </c>
      <c r="R53" s="1154">
        <f t="shared" si="1"/>
        <v>3534.2999999999997</v>
      </c>
    </row>
    <row r="54" spans="1:18" ht="27.6">
      <c r="A54" s="543" t="s">
        <v>28570</v>
      </c>
      <c r="B54" s="777" t="s">
        <v>3550</v>
      </c>
      <c r="C54" s="131" t="s">
        <v>3551</v>
      </c>
      <c r="D54" s="205"/>
      <c r="E54" s="131" t="s">
        <v>15</v>
      </c>
      <c r="F54" s="131" t="s">
        <v>19710</v>
      </c>
      <c r="G54" s="602" t="s">
        <v>28538</v>
      </c>
      <c r="H54" s="602" t="s">
        <v>28538</v>
      </c>
      <c r="I54" s="401"/>
      <c r="J54" s="401"/>
      <c r="K54" s="84">
        <v>2</v>
      </c>
      <c r="L54" s="131">
        <v>1</v>
      </c>
      <c r="M54" s="131">
        <v>1</v>
      </c>
      <c r="N54" s="379" t="s">
        <v>15</v>
      </c>
      <c r="O54" s="85"/>
      <c r="P54" s="76" t="s">
        <v>28542</v>
      </c>
      <c r="Q54" s="100">
        <v>3999</v>
      </c>
      <c r="R54" s="1154">
        <f t="shared" si="1"/>
        <v>3399.15</v>
      </c>
    </row>
    <row r="55" spans="1:18" ht="27.6">
      <c r="A55" s="543" t="s">
        <v>28571</v>
      </c>
      <c r="B55" s="777" t="s">
        <v>3550</v>
      </c>
      <c r="C55" s="131" t="s">
        <v>3551</v>
      </c>
      <c r="D55" s="205"/>
      <c r="E55" s="131" t="s">
        <v>15</v>
      </c>
      <c r="F55" s="131" t="s">
        <v>19710</v>
      </c>
      <c r="G55" s="602" t="s">
        <v>28538</v>
      </c>
      <c r="H55" s="602" t="s">
        <v>28538</v>
      </c>
      <c r="I55" s="401"/>
      <c r="J55" s="401"/>
      <c r="K55" s="84">
        <v>2</v>
      </c>
      <c r="L55" s="131">
        <v>1</v>
      </c>
      <c r="M55" s="131">
        <v>1</v>
      </c>
      <c r="N55" s="379" t="s">
        <v>15</v>
      </c>
      <c r="O55" s="85"/>
      <c r="P55" s="76" t="s">
        <v>28542</v>
      </c>
      <c r="Q55" s="100">
        <v>4250</v>
      </c>
      <c r="R55" s="1154">
        <f t="shared" si="1"/>
        <v>3612.5</v>
      </c>
    </row>
    <row r="56" spans="1:18" ht="27.6">
      <c r="A56" s="543" t="s">
        <v>28572</v>
      </c>
      <c r="B56" s="777" t="s">
        <v>3550</v>
      </c>
      <c r="C56" s="131" t="s">
        <v>3551</v>
      </c>
      <c r="D56" s="205"/>
      <c r="E56" s="131" t="s">
        <v>15</v>
      </c>
      <c r="F56" s="131" t="s">
        <v>19710</v>
      </c>
      <c r="G56" s="602" t="s">
        <v>28538</v>
      </c>
      <c r="H56" s="602" t="s">
        <v>28538</v>
      </c>
      <c r="I56" s="401"/>
      <c r="J56" s="401"/>
      <c r="K56" s="84">
        <v>2</v>
      </c>
      <c r="L56" s="131">
        <v>1</v>
      </c>
      <c r="M56" s="131">
        <v>1</v>
      </c>
      <c r="N56" s="379" t="s">
        <v>15</v>
      </c>
      <c r="O56" s="85"/>
      <c r="P56" s="76" t="s">
        <v>28542</v>
      </c>
      <c r="Q56" s="100">
        <v>5258</v>
      </c>
      <c r="R56" s="1154">
        <f t="shared" si="1"/>
        <v>4469.3</v>
      </c>
    </row>
    <row r="57" spans="1:18" ht="14.4">
      <c r="A57" s="202" t="s">
        <v>28573</v>
      </c>
      <c r="B57" s="777" t="s">
        <v>21</v>
      </c>
      <c r="C57" s="131" t="s">
        <v>3551</v>
      </c>
      <c r="D57" s="401"/>
      <c r="E57" s="401"/>
      <c r="F57" s="379" t="s">
        <v>19703</v>
      </c>
      <c r="G57" s="131">
        <v>2</v>
      </c>
      <c r="H57" s="131">
        <v>1</v>
      </c>
      <c r="I57" s="401"/>
      <c r="J57" s="401"/>
      <c r="K57" s="84">
        <v>1</v>
      </c>
      <c r="L57" s="131">
        <v>1</v>
      </c>
      <c r="M57" s="131">
        <v>1</v>
      </c>
      <c r="N57" s="379" t="s">
        <v>15</v>
      </c>
      <c r="O57" s="85"/>
      <c r="P57" s="76" t="s">
        <v>1913</v>
      </c>
      <c r="Q57" s="100">
        <v>1999</v>
      </c>
      <c r="R57" s="1154">
        <f t="shared" si="1"/>
        <v>1699.1499999999999</v>
      </c>
    </row>
    <row r="58" spans="1:18" ht="14.4">
      <c r="A58" s="317" t="s">
        <v>28574</v>
      </c>
      <c r="B58" s="777" t="s">
        <v>21</v>
      </c>
      <c r="C58" s="131" t="s">
        <v>3551</v>
      </c>
      <c r="D58" s="131" t="s">
        <v>15</v>
      </c>
      <c r="E58" s="401"/>
      <c r="F58" s="379" t="s">
        <v>19703</v>
      </c>
      <c r="G58" s="131">
        <v>2</v>
      </c>
      <c r="H58" s="131">
        <v>1</v>
      </c>
      <c r="I58" s="205"/>
      <c r="J58" s="205"/>
      <c r="K58" s="84">
        <v>1</v>
      </c>
      <c r="L58" s="131">
        <v>1</v>
      </c>
      <c r="M58" s="131">
        <v>1</v>
      </c>
      <c r="N58" s="379" t="s">
        <v>15</v>
      </c>
      <c r="O58" s="85"/>
      <c r="P58" s="76" t="s">
        <v>1913</v>
      </c>
      <c r="Q58" s="100">
        <v>2299</v>
      </c>
      <c r="R58" s="1154">
        <f t="shared" si="1"/>
        <v>1954.1499999999999</v>
      </c>
    </row>
    <row r="59" spans="1:18" ht="14.4">
      <c r="A59" s="317" t="s">
        <v>28575</v>
      </c>
      <c r="B59" s="777" t="s">
        <v>21</v>
      </c>
      <c r="C59" s="131" t="s">
        <v>3551</v>
      </c>
      <c r="D59" s="401"/>
      <c r="E59" s="401"/>
      <c r="F59" s="379" t="s">
        <v>19703</v>
      </c>
      <c r="G59" s="131">
        <v>2</v>
      </c>
      <c r="H59" s="131">
        <v>1</v>
      </c>
      <c r="I59" s="205"/>
      <c r="J59" s="205"/>
      <c r="K59" s="84">
        <v>1</v>
      </c>
      <c r="L59" s="131">
        <v>1</v>
      </c>
      <c r="M59" s="131">
        <v>1</v>
      </c>
      <c r="N59" s="379" t="s">
        <v>15</v>
      </c>
      <c r="O59" s="85"/>
      <c r="P59" s="76" t="s">
        <v>1913</v>
      </c>
      <c r="Q59" s="100">
        <v>2250</v>
      </c>
      <c r="R59" s="1154">
        <f t="shared" si="1"/>
        <v>1912.5</v>
      </c>
    </row>
    <row r="60" spans="1:18" ht="14.4">
      <c r="A60" s="317" t="s">
        <v>28576</v>
      </c>
      <c r="B60" s="777" t="s">
        <v>21</v>
      </c>
      <c r="C60" s="131" t="s">
        <v>3551</v>
      </c>
      <c r="D60" s="401"/>
      <c r="E60" s="401"/>
      <c r="F60" s="379" t="s">
        <v>19703</v>
      </c>
      <c r="G60" s="131">
        <v>2</v>
      </c>
      <c r="H60" s="131">
        <v>1</v>
      </c>
      <c r="I60" s="205"/>
      <c r="J60" s="205"/>
      <c r="K60" s="84">
        <v>1</v>
      </c>
      <c r="L60" s="131">
        <v>1</v>
      </c>
      <c r="M60" s="131">
        <v>1</v>
      </c>
      <c r="N60" s="379" t="s">
        <v>15</v>
      </c>
      <c r="O60" s="85"/>
      <c r="P60" s="76" t="s">
        <v>1913</v>
      </c>
      <c r="Q60" s="100">
        <v>3258</v>
      </c>
      <c r="R60" s="1154">
        <f t="shared" si="1"/>
        <v>2769.2999999999997</v>
      </c>
    </row>
    <row r="61" spans="1:18" ht="14.4">
      <c r="A61" s="317" t="s">
        <v>28577</v>
      </c>
      <c r="B61" s="777" t="s">
        <v>21</v>
      </c>
      <c r="C61" s="131" t="s">
        <v>3551</v>
      </c>
      <c r="D61" s="205"/>
      <c r="E61" s="131" t="s">
        <v>15</v>
      </c>
      <c r="F61" s="131" t="s">
        <v>19707</v>
      </c>
      <c r="G61" s="379">
        <v>2</v>
      </c>
      <c r="H61" s="379">
        <v>1</v>
      </c>
      <c r="I61" s="401"/>
      <c r="J61" s="401"/>
      <c r="K61" s="84">
        <v>1</v>
      </c>
      <c r="L61" s="131">
        <v>1</v>
      </c>
      <c r="M61" s="131">
        <v>1</v>
      </c>
      <c r="N61" s="379" t="s">
        <v>15</v>
      </c>
      <c r="O61" s="85"/>
      <c r="P61" s="76" t="s">
        <v>1913</v>
      </c>
      <c r="Q61" s="100">
        <v>2899</v>
      </c>
      <c r="R61" s="1154">
        <f t="shared" si="1"/>
        <v>2464.15</v>
      </c>
    </row>
    <row r="62" spans="1:18" ht="14.4">
      <c r="A62" s="317" t="s">
        <v>28578</v>
      </c>
      <c r="B62" s="777" t="s">
        <v>21</v>
      </c>
      <c r="C62" s="131" t="s">
        <v>3551</v>
      </c>
      <c r="D62" s="131" t="s">
        <v>15</v>
      </c>
      <c r="E62" s="131" t="s">
        <v>15</v>
      </c>
      <c r="F62" s="379" t="s">
        <v>19707</v>
      </c>
      <c r="G62" s="131">
        <v>2</v>
      </c>
      <c r="H62" s="131">
        <v>1</v>
      </c>
      <c r="I62" s="205"/>
      <c r="J62" s="205"/>
      <c r="K62" s="84">
        <v>1</v>
      </c>
      <c r="L62" s="131">
        <v>1</v>
      </c>
      <c r="M62" s="131">
        <v>1</v>
      </c>
      <c r="N62" s="379" t="s">
        <v>15</v>
      </c>
      <c r="O62" s="85"/>
      <c r="P62" s="76" t="s">
        <v>1913</v>
      </c>
      <c r="Q62" s="100">
        <v>3199</v>
      </c>
      <c r="R62" s="1154">
        <f t="shared" si="1"/>
        <v>2719.15</v>
      </c>
    </row>
    <row r="63" spans="1:18" ht="14.4">
      <c r="A63" s="202" t="s">
        <v>28579</v>
      </c>
      <c r="B63" s="777" t="s">
        <v>21</v>
      </c>
      <c r="C63" s="131" t="s">
        <v>3551</v>
      </c>
      <c r="D63" s="401"/>
      <c r="E63" s="131" t="s">
        <v>15</v>
      </c>
      <c r="F63" s="379" t="s">
        <v>19707</v>
      </c>
      <c r="G63" s="131">
        <v>2</v>
      </c>
      <c r="H63" s="131">
        <v>1</v>
      </c>
      <c r="I63" s="205"/>
      <c r="J63" s="205"/>
      <c r="K63" s="84">
        <v>1</v>
      </c>
      <c r="L63" s="131">
        <v>1</v>
      </c>
      <c r="M63" s="131">
        <v>1</v>
      </c>
      <c r="N63" s="379" t="s">
        <v>15</v>
      </c>
      <c r="O63" s="85"/>
      <c r="P63" s="76" t="s">
        <v>1913</v>
      </c>
      <c r="Q63" s="100">
        <v>3150</v>
      </c>
      <c r="R63" s="1154">
        <f t="shared" si="1"/>
        <v>2677.5</v>
      </c>
    </row>
    <row r="64" spans="1:18" ht="14.4">
      <c r="A64" s="317" t="s">
        <v>28580</v>
      </c>
      <c r="B64" s="777" t="s">
        <v>21</v>
      </c>
      <c r="C64" s="131" t="s">
        <v>3551</v>
      </c>
      <c r="D64" s="401"/>
      <c r="E64" s="131" t="s">
        <v>15</v>
      </c>
      <c r="F64" s="379" t="s">
        <v>19707</v>
      </c>
      <c r="G64" s="131">
        <v>2</v>
      </c>
      <c r="H64" s="131">
        <v>1</v>
      </c>
      <c r="I64" s="205"/>
      <c r="J64" s="205"/>
      <c r="K64" s="84">
        <v>1</v>
      </c>
      <c r="L64" s="131">
        <v>1</v>
      </c>
      <c r="M64" s="131">
        <v>1</v>
      </c>
      <c r="N64" s="379" t="s">
        <v>15</v>
      </c>
      <c r="O64" s="85"/>
      <c r="P64" s="76" t="s">
        <v>1913</v>
      </c>
      <c r="Q64" s="100">
        <v>4158</v>
      </c>
      <c r="R64" s="1154">
        <f t="shared" si="1"/>
        <v>3534.2999999999997</v>
      </c>
    </row>
    <row r="65" spans="1:18" ht="14.4">
      <c r="A65" s="202" t="s">
        <v>28581</v>
      </c>
      <c r="B65" s="131" t="s">
        <v>3561</v>
      </c>
      <c r="C65" s="131" t="s">
        <v>3551</v>
      </c>
      <c r="D65" s="401"/>
      <c r="E65" s="131" t="s">
        <v>15</v>
      </c>
      <c r="F65" s="131" t="s">
        <v>19721</v>
      </c>
      <c r="G65" s="379">
        <v>2</v>
      </c>
      <c r="H65" s="131">
        <v>1</v>
      </c>
      <c r="I65" s="401"/>
      <c r="J65" s="401"/>
      <c r="K65" s="131">
        <v>1</v>
      </c>
      <c r="L65" s="131">
        <v>1</v>
      </c>
      <c r="M65" s="379">
        <v>1</v>
      </c>
      <c r="N65" s="379" t="s">
        <v>15</v>
      </c>
      <c r="O65" s="324"/>
      <c r="P65" s="76" t="s">
        <v>1913</v>
      </c>
      <c r="Q65" s="100">
        <v>4249</v>
      </c>
      <c r="R65" s="1154">
        <f t="shared" si="1"/>
        <v>3611.65</v>
      </c>
    </row>
    <row r="66" spans="1:18" ht="14.4">
      <c r="A66" s="182" t="s">
        <v>28582</v>
      </c>
      <c r="B66" s="131" t="s">
        <v>3561</v>
      </c>
      <c r="C66" s="131" t="s">
        <v>3551</v>
      </c>
      <c r="D66" s="205"/>
      <c r="E66" s="131" t="s">
        <v>15</v>
      </c>
      <c r="F66" s="131" t="s">
        <v>19707</v>
      </c>
      <c r="G66" s="379">
        <v>3</v>
      </c>
      <c r="H66" s="131" t="s">
        <v>3572</v>
      </c>
      <c r="I66" s="401"/>
      <c r="J66" s="401"/>
      <c r="K66" s="84">
        <v>1</v>
      </c>
      <c r="L66" s="131" t="s">
        <v>3572</v>
      </c>
      <c r="M66" s="131">
        <v>1</v>
      </c>
      <c r="N66" s="379" t="s">
        <v>15</v>
      </c>
      <c r="O66" s="324"/>
      <c r="P66" s="76" t="s">
        <v>1913</v>
      </c>
      <c r="Q66" s="100">
        <v>5749</v>
      </c>
      <c r="R66" s="1154">
        <f t="shared" si="1"/>
        <v>4886.6499999999996</v>
      </c>
    </row>
    <row r="67" spans="1:18" ht="14.4">
      <c r="A67" s="202" t="s">
        <v>28583</v>
      </c>
      <c r="B67" s="131" t="s">
        <v>3561</v>
      </c>
      <c r="C67" s="131" t="s">
        <v>3551</v>
      </c>
      <c r="D67" s="131" t="s">
        <v>15</v>
      </c>
      <c r="E67" s="131" t="s">
        <v>15</v>
      </c>
      <c r="F67" s="131" t="s">
        <v>19707</v>
      </c>
      <c r="G67" s="379">
        <v>3</v>
      </c>
      <c r="H67" s="131" t="s">
        <v>3572</v>
      </c>
      <c r="I67" s="401"/>
      <c r="J67" s="401"/>
      <c r="K67" s="84">
        <v>1</v>
      </c>
      <c r="L67" s="131" t="s">
        <v>3572</v>
      </c>
      <c r="M67" s="131">
        <v>1</v>
      </c>
      <c r="N67" s="379" t="s">
        <v>15</v>
      </c>
      <c r="O67" s="695"/>
      <c r="P67" s="76" t="s">
        <v>1913</v>
      </c>
      <c r="Q67" s="100">
        <v>6168</v>
      </c>
      <c r="R67" s="1154">
        <f t="shared" si="1"/>
        <v>5242.8</v>
      </c>
    </row>
    <row r="68" spans="1:18" ht="14.4">
      <c r="A68" s="202" t="s">
        <v>28584</v>
      </c>
      <c r="B68" s="131" t="s">
        <v>3561</v>
      </c>
      <c r="C68" s="131" t="s">
        <v>3551</v>
      </c>
      <c r="D68" s="205"/>
      <c r="E68" s="131" t="s">
        <v>15</v>
      </c>
      <c r="F68" s="131" t="s">
        <v>19707</v>
      </c>
      <c r="G68" s="379">
        <v>3</v>
      </c>
      <c r="H68" s="131" t="s">
        <v>3572</v>
      </c>
      <c r="I68" s="401"/>
      <c r="J68" s="401"/>
      <c r="K68" s="84">
        <v>1</v>
      </c>
      <c r="L68" s="131" t="s">
        <v>3572</v>
      </c>
      <c r="M68" s="131">
        <v>1</v>
      </c>
      <c r="N68" s="379" t="s">
        <v>15</v>
      </c>
      <c r="O68" s="695" t="s">
        <v>28585</v>
      </c>
      <c r="P68" s="76" t="s">
        <v>1913</v>
      </c>
      <c r="Q68" s="100">
        <v>6168</v>
      </c>
      <c r="R68" s="1154">
        <f t="shared" si="1"/>
        <v>5242.8</v>
      </c>
    </row>
    <row r="69" spans="1:18" ht="14.4">
      <c r="A69" s="104" t="s">
        <v>28586</v>
      </c>
      <c r="B69" s="131" t="s">
        <v>3561</v>
      </c>
      <c r="C69" s="131" t="s">
        <v>3551</v>
      </c>
      <c r="D69" s="205"/>
      <c r="E69" s="131" t="s">
        <v>15</v>
      </c>
      <c r="F69" s="131" t="s">
        <v>19707</v>
      </c>
      <c r="G69" s="379">
        <v>3</v>
      </c>
      <c r="H69" s="131" t="s">
        <v>3572</v>
      </c>
      <c r="I69" s="401"/>
      <c r="J69" s="401"/>
      <c r="K69" s="84">
        <v>1</v>
      </c>
      <c r="L69" s="131" t="s">
        <v>3572</v>
      </c>
      <c r="M69" s="131">
        <v>1</v>
      </c>
      <c r="N69" s="379" t="s">
        <v>15</v>
      </c>
      <c r="O69" s="695" t="s">
        <v>28587</v>
      </c>
      <c r="P69" s="76" t="s">
        <v>1913</v>
      </c>
      <c r="Q69" s="100">
        <v>9731</v>
      </c>
      <c r="R69" s="1154">
        <f t="shared" si="1"/>
        <v>8271.35</v>
      </c>
    </row>
    <row r="70" spans="1:18" ht="14.4">
      <c r="A70" s="202" t="s">
        <v>28588</v>
      </c>
      <c r="B70" s="131" t="s">
        <v>3566</v>
      </c>
      <c r="C70" s="131" t="s">
        <v>3551</v>
      </c>
      <c r="D70" s="401"/>
      <c r="E70" s="131" t="s">
        <v>15</v>
      </c>
      <c r="F70" s="131" t="s">
        <v>19721</v>
      </c>
      <c r="G70" s="379">
        <v>2</v>
      </c>
      <c r="H70" s="131">
        <v>1</v>
      </c>
      <c r="I70" s="401"/>
      <c r="J70" s="401"/>
      <c r="K70" s="131">
        <v>1</v>
      </c>
      <c r="L70" s="131">
        <v>1</v>
      </c>
      <c r="M70" s="379">
        <v>1</v>
      </c>
      <c r="N70" s="379" t="s">
        <v>15</v>
      </c>
      <c r="O70" s="324"/>
      <c r="P70" s="76" t="s">
        <v>1913</v>
      </c>
      <c r="Q70" s="100">
        <v>7349</v>
      </c>
      <c r="R70" s="1154">
        <f t="shared" si="1"/>
        <v>6246.65</v>
      </c>
    </row>
    <row r="71" spans="1:18" ht="14.4">
      <c r="A71" s="182" t="s">
        <v>28589</v>
      </c>
      <c r="B71" s="131" t="s">
        <v>3566</v>
      </c>
      <c r="C71" s="131" t="s">
        <v>3551</v>
      </c>
      <c r="D71" s="205"/>
      <c r="E71" s="131" t="s">
        <v>15</v>
      </c>
      <c r="F71" s="131" t="s">
        <v>19707</v>
      </c>
      <c r="G71" s="379">
        <v>3</v>
      </c>
      <c r="H71" s="131" t="s">
        <v>3572</v>
      </c>
      <c r="I71" s="401"/>
      <c r="J71" s="401"/>
      <c r="K71" s="84">
        <v>1</v>
      </c>
      <c r="L71" s="131" t="s">
        <v>3572</v>
      </c>
      <c r="M71" s="131">
        <v>1</v>
      </c>
      <c r="N71" s="379" t="s">
        <v>15</v>
      </c>
      <c r="O71" s="324"/>
      <c r="P71" s="76" t="s">
        <v>1913</v>
      </c>
      <c r="Q71" s="100">
        <v>8999</v>
      </c>
      <c r="R71" s="1154">
        <f t="shared" si="1"/>
        <v>7649.15</v>
      </c>
    </row>
    <row r="72" spans="1:18" ht="14.4">
      <c r="A72" s="202" t="s">
        <v>28590</v>
      </c>
      <c r="B72" s="131" t="s">
        <v>3566</v>
      </c>
      <c r="C72" s="131" t="s">
        <v>3551</v>
      </c>
      <c r="D72" s="131" t="s">
        <v>15</v>
      </c>
      <c r="E72" s="131" t="s">
        <v>15</v>
      </c>
      <c r="F72" s="131" t="s">
        <v>19707</v>
      </c>
      <c r="G72" s="379">
        <v>3</v>
      </c>
      <c r="H72" s="131" t="s">
        <v>3572</v>
      </c>
      <c r="I72" s="401"/>
      <c r="J72" s="401"/>
      <c r="K72" s="84">
        <v>1</v>
      </c>
      <c r="L72" s="131" t="s">
        <v>3572</v>
      </c>
      <c r="M72" s="131">
        <v>1</v>
      </c>
      <c r="N72" s="379" t="s">
        <v>15</v>
      </c>
      <c r="O72" s="695"/>
      <c r="P72" s="76" t="s">
        <v>1913</v>
      </c>
      <c r="Q72" s="100">
        <v>9418</v>
      </c>
      <c r="R72" s="1154">
        <f t="shared" si="1"/>
        <v>8005.3</v>
      </c>
    </row>
    <row r="73" spans="1:18" ht="14.4">
      <c r="A73" s="202" t="s">
        <v>28591</v>
      </c>
      <c r="B73" s="131" t="s">
        <v>3566</v>
      </c>
      <c r="C73" s="131" t="s">
        <v>3551</v>
      </c>
      <c r="D73" s="205"/>
      <c r="E73" s="131" t="s">
        <v>15</v>
      </c>
      <c r="F73" s="131" t="s">
        <v>19707</v>
      </c>
      <c r="G73" s="379">
        <v>3</v>
      </c>
      <c r="H73" s="131" t="s">
        <v>3572</v>
      </c>
      <c r="I73" s="401"/>
      <c r="J73" s="401"/>
      <c r="K73" s="84">
        <v>1</v>
      </c>
      <c r="L73" s="131" t="s">
        <v>3572</v>
      </c>
      <c r="M73" s="131">
        <v>1</v>
      </c>
      <c r="N73" s="379" t="s">
        <v>15</v>
      </c>
      <c r="O73" s="695" t="s">
        <v>28585</v>
      </c>
      <c r="P73" s="76" t="s">
        <v>1913</v>
      </c>
      <c r="Q73" s="100">
        <v>9418</v>
      </c>
      <c r="R73" s="1154">
        <f t="shared" si="1"/>
        <v>8005.3</v>
      </c>
    </row>
    <row r="74" spans="1:18" ht="14.4">
      <c r="A74" s="182" t="s">
        <v>28592</v>
      </c>
      <c r="B74" s="131" t="s">
        <v>3566</v>
      </c>
      <c r="C74" s="131" t="s">
        <v>3551</v>
      </c>
      <c r="D74" s="205"/>
      <c r="E74" s="131" t="s">
        <v>15</v>
      </c>
      <c r="F74" s="131" t="s">
        <v>19707</v>
      </c>
      <c r="G74" s="379">
        <v>3</v>
      </c>
      <c r="H74" s="131" t="s">
        <v>3572</v>
      </c>
      <c r="I74" s="401"/>
      <c r="J74" s="401"/>
      <c r="K74" s="84">
        <v>1</v>
      </c>
      <c r="L74" s="131" t="s">
        <v>3572</v>
      </c>
      <c r="M74" s="131">
        <v>1</v>
      </c>
      <c r="N74" s="379" t="s">
        <v>15</v>
      </c>
      <c r="O74" s="695" t="s">
        <v>28587</v>
      </c>
      <c r="P74" s="76" t="s">
        <v>1913</v>
      </c>
      <c r="Q74" s="100">
        <v>14076</v>
      </c>
      <c r="R74" s="1154">
        <f t="shared" si="1"/>
        <v>11964.6</v>
      </c>
    </row>
    <row r="75" spans="1:18" ht="14.4">
      <c r="A75" s="182" t="s">
        <v>28593</v>
      </c>
      <c r="B75" s="131" t="s">
        <v>3571</v>
      </c>
      <c r="C75" s="131" t="s">
        <v>3551</v>
      </c>
      <c r="D75" s="401"/>
      <c r="E75" s="131" t="s">
        <v>15</v>
      </c>
      <c r="F75" s="131" t="s">
        <v>19721</v>
      </c>
      <c r="G75" s="379">
        <v>3</v>
      </c>
      <c r="H75" s="131" t="s">
        <v>3572</v>
      </c>
      <c r="I75" s="401"/>
      <c r="J75" s="401"/>
      <c r="K75" s="131">
        <v>1</v>
      </c>
      <c r="L75" s="131">
        <v>1</v>
      </c>
      <c r="M75" s="379" t="s">
        <v>3572</v>
      </c>
      <c r="N75" s="379" t="s">
        <v>15</v>
      </c>
      <c r="O75" s="85"/>
      <c r="P75" s="76" t="s">
        <v>1913</v>
      </c>
      <c r="Q75" s="100">
        <v>11449</v>
      </c>
      <c r="R75" s="1154">
        <f t="shared" si="1"/>
        <v>9731.65</v>
      </c>
    </row>
    <row r="76" spans="1:18" ht="14.4">
      <c r="A76" s="202" t="s">
        <v>28594</v>
      </c>
      <c r="B76" s="131" t="s">
        <v>3571</v>
      </c>
      <c r="C76" s="131" t="s">
        <v>3551</v>
      </c>
      <c r="D76" s="131" t="s">
        <v>15</v>
      </c>
      <c r="E76" s="131" t="s">
        <v>15</v>
      </c>
      <c r="F76" s="131" t="s">
        <v>19721</v>
      </c>
      <c r="G76" s="379">
        <v>3</v>
      </c>
      <c r="H76" s="131" t="s">
        <v>3572</v>
      </c>
      <c r="I76" s="401"/>
      <c r="J76" s="401"/>
      <c r="K76" s="131">
        <v>1</v>
      </c>
      <c r="L76" s="131">
        <v>1</v>
      </c>
      <c r="M76" s="379" t="s">
        <v>3572</v>
      </c>
      <c r="N76" s="379" t="s">
        <v>15</v>
      </c>
      <c r="O76" s="85"/>
      <c r="P76" s="76" t="s">
        <v>1913</v>
      </c>
      <c r="Q76" s="100">
        <v>11868</v>
      </c>
      <c r="R76" s="1154">
        <f t="shared" si="1"/>
        <v>10087.799999999999</v>
      </c>
    </row>
    <row r="77" spans="1:18" ht="14.4">
      <c r="A77" s="202" t="s">
        <v>28595</v>
      </c>
      <c r="B77" s="131" t="s">
        <v>3571</v>
      </c>
      <c r="C77" s="131" t="s">
        <v>3551</v>
      </c>
      <c r="D77" s="401"/>
      <c r="E77" s="131" t="s">
        <v>15</v>
      </c>
      <c r="F77" s="131" t="s">
        <v>19721</v>
      </c>
      <c r="G77" s="379">
        <v>3</v>
      </c>
      <c r="H77" s="131" t="s">
        <v>3572</v>
      </c>
      <c r="I77" s="401"/>
      <c r="J77" s="401"/>
      <c r="K77" s="131">
        <v>1</v>
      </c>
      <c r="L77" s="131">
        <v>1</v>
      </c>
      <c r="M77" s="379" t="s">
        <v>3572</v>
      </c>
      <c r="N77" s="379" t="s">
        <v>15</v>
      </c>
      <c r="O77" s="695" t="s">
        <v>28585</v>
      </c>
      <c r="P77" s="76" t="s">
        <v>1913</v>
      </c>
      <c r="Q77" s="100">
        <v>11868</v>
      </c>
      <c r="R77" s="1154">
        <f t="shared" ref="R77:R82" si="2">Q77*0.85</f>
        <v>10087.799999999999</v>
      </c>
    </row>
    <row r="78" spans="1:18" ht="14.4">
      <c r="A78" s="182" t="s">
        <v>28596</v>
      </c>
      <c r="B78" s="131" t="s">
        <v>3571</v>
      </c>
      <c r="C78" s="131" t="s">
        <v>3551</v>
      </c>
      <c r="D78" s="401"/>
      <c r="E78" s="131" t="s">
        <v>15</v>
      </c>
      <c r="F78" s="131" t="s">
        <v>19721</v>
      </c>
      <c r="G78" s="379">
        <v>3</v>
      </c>
      <c r="H78" s="131" t="s">
        <v>3572</v>
      </c>
      <c r="I78" s="401"/>
      <c r="J78" s="401"/>
      <c r="K78" s="131">
        <v>1</v>
      </c>
      <c r="L78" s="131">
        <v>1</v>
      </c>
      <c r="M78" s="379" t="s">
        <v>3572</v>
      </c>
      <c r="N78" s="379" t="s">
        <v>15</v>
      </c>
      <c r="O78" s="695" t="s">
        <v>28587</v>
      </c>
      <c r="P78" s="76" t="s">
        <v>1913</v>
      </c>
      <c r="Q78" s="100">
        <v>17378</v>
      </c>
      <c r="R78" s="1154">
        <f t="shared" si="2"/>
        <v>14771.3</v>
      </c>
    </row>
    <row r="79" spans="1:18" ht="14.4">
      <c r="A79" s="182" t="s">
        <v>28597</v>
      </c>
      <c r="B79" s="131" t="s">
        <v>3571</v>
      </c>
      <c r="C79" s="131" t="s">
        <v>3551</v>
      </c>
      <c r="D79" s="205"/>
      <c r="E79" s="131" t="s">
        <v>15</v>
      </c>
      <c r="F79" s="131" t="s">
        <v>19707</v>
      </c>
      <c r="G79" s="379">
        <v>3</v>
      </c>
      <c r="H79" s="131" t="s">
        <v>3572</v>
      </c>
      <c r="I79" s="401"/>
      <c r="J79" s="401"/>
      <c r="K79" s="84">
        <v>1</v>
      </c>
      <c r="L79" s="131" t="s">
        <v>3572</v>
      </c>
      <c r="M79" s="131">
        <v>1</v>
      </c>
      <c r="N79" s="379" t="s">
        <v>15</v>
      </c>
      <c r="O79" s="324"/>
      <c r="P79" s="76" t="s">
        <v>1913</v>
      </c>
      <c r="Q79" s="100">
        <v>16649</v>
      </c>
      <c r="R79" s="1154">
        <f t="shared" si="2"/>
        <v>14151.65</v>
      </c>
    </row>
    <row r="80" spans="1:18" ht="14.4">
      <c r="A80" s="202" t="s">
        <v>28598</v>
      </c>
      <c r="B80" s="131" t="s">
        <v>3571</v>
      </c>
      <c r="C80" s="131" t="s">
        <v>3551</v>
      </c>
      <c r="D80" s="131" t="s">
        <v>15</v>
      </c>
      <c r="E80" s="131" t="s">
        <v>15</v>
      </c>
      <c r="F80" s="131" t="s">
        <v>19707</v>
      </c>
      <c r="G80" s="379">
        <v>3</v>
      </c>
      <c r="H80" s="131" t="s">
        <v>3572</v>
      </c>
      <c r="I80" s="401"/>
      <c r="J80" s="401"/>
      <c r="K80" s="84">
        <v>1</v>
      </c>
      <c r="L80" s="131" t="s">
        <v>3572</v>
      </c>
      <c r="M80" s="131">
        <v>1</v>
      </c>
      <c r="N80" s="379" t="s">
        <v>15</v>
      </c>
      <c r="O80" s="695"/>
      <c r="P80" s="76" t="s">
        <v>1913</v>
      </c>
      <c r="Q80" s="100">
        <v>17068</v>
      </c>
      <c r="R80" s="1154">
        <f t="shared" si="2"/>
        <v>14507.8</v>
      </c>
    </row>
    <row r="81" spans="1:18" ht="14.4">
      <c r="A81" s="202" t="s">
        <v>28599</v>
      </c>
      <c r="B81" s="131" t="s">
        <v>3571</v>
      </c>
      <c r="C81" s="131" t="s">
        <v>3551</v>
      </c>
      <c r="D81" s="205"/>
      <c r="E81" s="131" t="s">
        <v>15</v>
      </c>
      <c r="F81" s="131" t="s">
        <v>19707</v>
      </c>
      <c r="G81" s="379">
        <v>3</v>
      </c>
      <c r="H81" s="131" t="s">
        <v>3572</v>
      </c>
      <c r="I81" s="401"/>
      <c r="J81" s="401"/>
      <c r="K81" s="84">
        <v>1</v>
      </c>
      <c r="L81" s="131" t="s">
        <v>3572</v>
      </c>
      <c r="M81" s="131">
        <v>1</v>
      </c>
      <c r="N81" s="379" t="s">
        <v>15</v>
      </c>
      <c r="O81" s="695" t="s">
        <v>28585</v>
      </c>
      <c r="P81" s="76" t="s">
        <v>1913</v>
      </c>
      <c r="Q81" s="100">
        <v>17068</v>
      </c>
      <c r="R81" s="1154">
        <f t="shared" si="2"/>
        <v>14507.8</v>
      </c>
    </row>
    <row r="82" spans="1:18" ht="14.4">
      <c r="A82" s="790" t="s">
        <v>28600</v>
      </c>
      <c r="B82" s="777" t="s">
        <v>3571</v>
      </c>
      <c r="C82" s="777" t="s">
        <v>3551</v>
      </c>
      <c r="D82" s="205"/>
      <c r="E82" s="777" t="s">
        <v>15</v>
      </c>
      <c r="F82" s="777" t="s">
        <v>19707</v>
      </c>
      <c r="G82" s="483">
        <v>3</v>
      </c>
      <c r="H82" s="777" t="s">
        <v>3572</v>
      </c>
      <c r="I82" s="401"/>
      <c r="J82" s="401"/>
      <c r="K82" s="797">
        <v>1</v>
      </c>
      <c r="L82" s="777" t="s">
        <v>3572</v>
      </c>
      <c r="M82" s="131">
        <v>1</v>
      </c>
      <c r="N82" s="483" t="s">
        <v>15</v>
      </c>
      <c r="O82" s="986" t="s">
        <v>28587</v>
      </c>
      <c r="P82" s="160" t="s">
        <v>1913</v>
      </c>
      <c r="Q82" s="774">
        <v>24330</v>
      </c>
      <c r="R82" s="1154">
        <f t="shared" si="2"/>
        <v>20680.5</v>
      </c>
    </row>
    <row r="83" spans="1:18" ht="15.6">
      <c r="A83" s="871"/>
      <c r="B83" s="1429" t="s">
        <v>28601</v>
      </c>
      <c r="C83" s="1430"/>
      <c r="D83" s="1431"/>
      <c r="E83" s="1431"/>
      <c r="F83" s="1431"/>
      <c r="G83" s="1431"/>
      <c r="H83" s="1431"/>
      <c r="I83" s="1431"/>
      <c r="J83" s="1431"/>
      <c r="K83" s="1431"/>
      <c r="L83" s="1431"/>
      <c r="M83" s="1431"/>
      <c r="N83" s="1431"/>
      <c r="O83" s="1432"/>
      <c r="P83" s="872"/>
      <c r="Q83" s="872"/>
      <c r="R83" s="1220"/>
    </row>
    <row r="84" spans="1:18" ht="24.6" thickBot="1">
      <c r="A84" s="506"/>
      <c r="B84" s="582" t="s">
        <v>28514</v>
      </c>
      <c r="C84" s="582" t="s">
        <v>6</v>
      </c>
      <c r="D84" s="507" t="s">
        <v>28515</v>
      </c>
      <c r="E84" s="582" t="s">
        <v>3544</v>
      </c>
      <c r="F84" s="582" t="s">
        <v>3545</v>
      </c>
      <c r="G84" s="582" t="s">
        <v>7</v>
      </c>
      <c r="H84" s="507" t="s">
        <v>28516</v>
      </c>
      <c r="I84" s="582" t="s">
        <v>9</v>
      </c>
      <c r="J84" s="582" t="s">
        <v>11</v>
      </c>
      <c r="K84" s="508" t="s">
        <v>12</v>
      </c>
      <c r="L84" s="508" t="s">
        <v>3546</v>
      </c>
      <c r="M84" s="508" t="s">
        <v>3547</v>
      </c>
      <c r="N84" s="509" t="s">
        <v>28517</v>
      </c>
      <c r="O84" s="582" t="s">
        <v>13</v>
      </c>
      <c r="P84" s="582" t="s">
        <v>14</v>
      </c>
      <c r="Q84" s="508"/>
      <c r="R84" s="625"/>
    </row>
    <row r="85" spans="1:18" ht="14.4">
      <c r="A85" s="104" t="s">
        <v>28605</v>
      </c>
      <c r="B85" s="131" t="s">
        <v>28602</v>
      </c>
      <c r="C85" s="131" t="s">
        <v>14534</v>
      </c>
      <c r="D85" s="207"/>
      <c r="E85" s="379" t="s">
        <v>15</v>
      </c>
      <c r="F85" s="379" t="s">
        <v>19710</v>
      </c>
      <c r="G85" s="379">
        <v>2</v>
      </c>
      <c r="H85" s="379" t="s">
        <v>3572</v>
      </c>
      <c r="I85" s="379">
        <v>1</v>
      </c>
      <c r="J85" s="323"/>
      <c r="K85" s="323"/>
      <c r="L85" s="379">
        <v>1</v>
      </c>
      <c r="M85" s="379" t="s">
        <v>15</v>
      </c>
      <c r="N85" s="379" t="s">
        <v>15</v>
      </c>
      <c r="O85" s="138" t="s">
        <v>19730</v>
      </c>
      <c r="P85" s="76" t="s">
        <v>1913</v>
      </c>
      <c r="Q85" s="100">
        <v>5999</v>
      </c>
      <c r="R85" s="1154">
        <f t="shared" ref="R85:R99" si="3">Q85*0.85</f>
        <v>5099.1499999999996</v>
      </c>
    </row>
    <row r="86" spans="1:18" ht="14.4">
      <c r="A86" s="104" t="s">
        <v>28606</v>
      </c>
      <c r="B86" s="131" t="s">
        <v>28603</v>
      </c>
      <c r="C86" s="1406" t="s">
        <v>28607</v>
      </c>
      <c r="D86" s="1407"/>
      <c r="E86" s="1407"/>
      <c r="F86" s="1407"/>
      <c r="G86" s="1407"/>
      <c r="H86" s="1407"/>
      <c r="I86" s="1407"/>
      <c r="J86" s="1407"/>
      <c r="K86" s="1407"/>
      <c r="L86" s="1407"/>
      <c r="M86" s="1407"/>
      <c r="N86" s="1407"/>
      <c r="O86" s="1408"/>
      <c r="P86" s="76" t="s">
        <v>1913</v>
      </c>
      <c r="Q86" s="100">
        <v>20899</v>
      </c>
      <c r="R86" s="1154">
        <f t="shared" si="3"/>
        <v>17764.149999999998</v>
      </c>
    </row>
    <row r="87" spans="1:18" ht="14.4">
      <c r="A87" s="104" t="s">
        <v>28608</v>
      </c>
      <c r="B87" s="131" t="s">
        <v>28604</v>
      </c>
      <c r="C87" s="1406" t="s">
        <v>28609</v>
      </c>
      <c r="D87" s="1404"/>
      <c r="E87" s="1407"/>
      <c r="F87" s="1407"/>
      <c r="G87" s="1407"/>
      <c r="H87" s="1407"/>
      <c r="I87" s="1407"/>
      <c r="J87" s="1407"/>
      <c r="K87" s="1407"/>
      <c r="L87" s="1407"/>
      <c r="M87" s="1407"/>
      <c r="N87" s="1407"/>
      <c r="O87" s="1408"/>
      <c r="P87" s="76" t="s">
        <v>1913</v>
      </c>
      <c r="Q87" s="100">
        <v>46599</v>
      </c>
      <c r="R87" s="1154">
        <f t="shared" si="3"/>
        <v>39609.15</v>
      </c>
    </row>
    <row r="88" spans="1:18" ht="14.4">
      <c r="A88" s="182" t="s">
        <v>28611</v>
      </c>
      <c r="B88" s="131" t="s">
        <v>3550</v>
      </c>
      <c r="C88" s="131" t="s">
        <v>14534</v>
      </c>
      <c r="D88" s="207"/>
      <c r="E88" s="379" t="s">
        <v>15</v>
      </c>
      <c r="F88" s="131" t="s">
        <v>19707</v>
      </c>
      <c r="G88" s="379">
        <v>1</v>
      </c>
      <c r="H88" s="379" t="s">
        <v>3572</v>
      </c>
      <c r="I88" s="379">
        <v>1</v>
      </c>
      <c r="J88" s="379">
        <v>1</v>
      </c>
      <c r="K88" s="132"/>
      <c r="L88" s="632">
        <v>1</v>
      </c>
      <c r="M88" s="379" t="s">
        <v>3572</v>
      </c>
      <c r="N88" s="379" t="s">
        <v>15</v>
      </c>
      <c r="O88" s="138" t="s">
        <v>28610</v>
      </c>
      <c r="P88" s="76" t="s">
        <v>1913</v>
      </c>
      <c r="Q88" s="100">
        <v>7499</v>
      </c>
      <c r="R88" s="1154">
        <f t="shared" si="3"/>
        <v>6374.15</v>
      </c>
    </row>
    <row r="89" spans="1:18" ht="14.4">
      <c r="A89" s="182" t="s">
        <v>28612</v>
      </c>
      <c r="B89" s="131" t="s">
        <v>19742</v>
      </c>
      <c r="C89" s="1406" t="s">
        <v>28613</v>
      </c>
      <c r="D89" s="1407"/>
      <c r="E89" s="1407"/>
      <c r="F89" s="1407"/>
      <c r="G89" s="1407"/>
      <c r="H89" s="1407"/>
      <c r="I89" s="1407"/>
      <c r="J89" s="1407"/>
      <c r="K89" s="1407"/>
      <c r="L89" s="1407"/>
      <c r="M89" s="1407"/>
      <c r="N89" s="1407"/>
      <c r="O89" s="1408"/>
      <c r="P89" s="76" t="s">
        <v>1913</v>
      </c>
      <c r="Q89" s="100">
        <v>29999</v>
      </c>
      <c r="R89" s="1154">
        <f t="shared" si="3"/>
        <v>25499.149999999998</v>
      </c>
    </row>
    <row r="90" spans="1:18" ht="14.4">
      <c r="A90" s="182" t="s">
        <v>28614</v>
      </c>
      <c r="B90" s="131" t="s">
        <v>19745</v>
      </c>
      <c r="C90" s="1406" t="s">
        <v>28615</v>
      </c>
      <c r="D90" s="1407"/>
      <c r="E90" s="1407"/>
      <c r="F90" s="1407"/>
      <c r="G90" s="1407"/>
      <c r="H90" s="1407"/>
      <c r="I90" s="1407"/>
      <c r="J90" s="1407"/>
      <c r="K90" s="1407"/>
      <c r="L90" s="1407"/>
      <c r="M90" s="1407"/>
      <c r="N90" s="1407"/>
      <c r="O90" s="1408"/>
      <c r="P90" s="76" t="s">
        <v>1913</v>
      </c>
      <c r="Q90" s="100">
        <v>64799</v>
      </c>
      <c r="R90" s="1154">
        <f t="shared" si="3"/>
        <v>55079.15</v>
      </c>
    </row>
    <row r="91" spans="1:18" ht="27.6">
      <c r="A91" s="104" t="s">
        <v>28616</v>
      </c>
      <c r="B91" s="131" t="s">
        <v>3550</v>
      </c>
      <c r="C91" s="131" t="s">
        <v>14534</v>
      </c>
      <c r="D91" s="207"/>
      <c r="E91" s="379" t="s">
        <v>15</v>
      </c>
      <c r="F91" s="379" t="s">
        <v>19710</v>
      </c>
      <c r="G91" s="602" t="s">
        <v>28538</v>
      </c>
      <c r="H91" s="602" t="s">
        <v>28538</v>
      </c>
      <c r="I91" s="379">
        <v>1</v>
      </c>
      <c r="J91" s="379">
        <v>1</v>
      </c>
      <c r="K91" s="379">
        <v>2</v>
      </c>
      <c r="L91" s="632" t="s">
        <v>3572</v>
      </c>
      <c r="M91" s="379" t="s">
        <v>15</v>
      </c>
      <c r="N91" s="379" t="s">
        <v>15</v>
      </c>
      <c r="O91" s="138" t="s">
        <v>19730</v>
      </c>
      <c r="P91" s="76" t="s">
        <v>1913</v>
      </c>
      <c r="Q91" s="100">
        <v>9399</v>
      </c>
      <c r="R91" s="1154">
        <f t="shared" si="3"/>
        <v>7989.15</v>
      </c>
    </row>
    <row r="92" spans="1:18" ht="14.4">
      <c r="A92" s="104" t="s">
        <v>28617</v>
      </c>
      <c r="B92" s="131" t="s">
        <v>19742</v>
      </c>
      <c r="C92" s="1406" t="s">
        <v>28618</v>
      </c>
      <c r="D92" s="1407"/>
      <c r="E92" s="1407"/>
      <c r="F92" s="1407"/>
      <c r="G92" s="1407"/>
      <c r="H92" s="1407"/>
      <c r="I92" s="1407"/>
      <c r="J92" s="1407"/>
      <c r="K92" s="1407"/>
      <c r="L92" s="1407"/>
      <c r="M92" s="1407"/>
      <c r="N92" s="1407"/>
      <c r="O92" s="1408"/>
      <c r="P92" s="76" t="s">
        <v>1913</v>
      </c>
      <c r="Q92" s="100">
        <v>36299</v>
      </c>
      <c r="R92" s="1154">
        <f t="shared" si="3"/>
        <v>30854.149999999998</v>
      </c>
    </row>
    <row r="93" spans="1:18" ht="14.4">
      <c r="A93" s="104" t="s">
        <v>28619</v>
      </c>
      <c r="B93" s="131" t="s">
        <v>19745</v>
      </c>
      <c r="C93" s="1406" t="s">
        <v>28620</v>
      </c>
      <c r="D93" s="1407"/>
      <c r="E93" s="1407"/>
      <c r="F93" s="1407"/>
      <c r="G93" s="1407"/>
      <c r="H93" s="1407"/>
      <c r="I93" s="1407"/>
      <c r="J93" s="1407"/>
      <c r="K93" s="1407"/>
      <c r="L93" s="1407"/>
      <c r="M93" s="1407"/>
      <c r="N93" s="1407"/>
      <c r="O93" s="1408"/>
      <c r="P93" s="76" t="s">
        <v>1913</v>
      </c>
      <c r="Q93" s="100">
        <v>83999</v>
      </c>
      <c r="R93" s="1154">
        <f t="shared" si="3"/>
        <v>71399.149999999994</v>
      </c>
    </row>
    <row r="94" spans="1:18" ht="14.4">
      <c r="A94" s="104" t="s">
        <v>28621</v>
      </c>
      <c r="B94" s="131" t="s">
        <v>3550</v>
      </c>
      <c r="C94" s="131" t="s">
        <v>14534</v>
      </c>
      <c r="D94" s="207"/>
      <c r="E94" s="379" t="s">
        <v>15</v>
      </c>
      <c r="F94" s="379" t="s">
        <v>19710</v>
      </c>
      <c r="G94" s="379">
        <v>1</v>
      </c>
      <c r="H94" s="379" t="s">
        <v>3572</v>
      </c>
      <c r="I94" s="379">
        <v>1</v>
      </c>
      <c r="J94" s="379">
        <v>1</v>
      </c>
      <c r="K94" s="132"/>
      <c r="L94" s="632">
        <v>1</v>
      </c>
      <c r="M94" s="379" t="s">
        <v>3572</v>
      </c>
      <c r="N94" s="379" t="s">
        <v>15</v>
      </c>
      <c r="O94" s="138" t="s">
        <v>28610</v>
      </c>
      <c r="P94" s="76" t="s">
        <v>1913</v>
      </c>
      <c r="Q94" s="100">
        <v>9999</v>
      </c>
      <c r="R94" s="1154">
        <f t="shared" si="3"/>
        <v>8499.15</v>
      </c>
    </row>
    <row r="95" spans="1:18" ht="14.4">
      <c r="A95" s="104" t="s">
        <v>28622</v>
      </c>
      <c r="B95" s="131" t="s">
        <v>19742</v>
      </c>
      <c r="C95" s="1406" t="s">
        <v>28623</v>
      </c>
      <c r="D95" s="1407"/>
      <c r="E95" s="1407"/>
      <c r="F95" s="1407"/>
      <c r="G95" s="1407"/>
      <c r="H95" s="1407"/>
      <c r="I95" s="1407"/>
      <c r="J95" s="1407"/>
      <c r="K95" s="1407"/>
      <c r="L95" s="1407"/>
      <c r="M95" s="1407"/>
      <c r="N95" s="1407"/>
      <c r="O95" s="1408"/>
      <c r="P95" s="76" t="s">
        <v>1913</v>
      </c>
      <c r="Q95" s="100">
        <v>36299</v>
      </c>
      <c r="R95" s="1154">
        <f t="shared" si="3"/>
        <v>30854.149999999998</v>
      </c>
    </row>
    <row r="96" spans="1:18" ht="14.4">
      <c r="A96" s="104" t="s">
        <v>28624</v>
      </c>
      <c r="B96" s="131" t="s">
        <v>19745</v>
      </c>
      <c r="C96" s="1406" t="s">
        <v>28625</v>
      </c>
      <c r="D96" s="1407"/>
      <c r="E96" s="1407"/>
      <c r="F96" s="1407"/>
      <c r="G96" s="1407"/>
      <c r="H96" s="1407"/>
      <c r="I96" s="1407"/>
      <c r="J96" s="1407"/>
      <c r="K96" s="1407"/>
      <c r="L96" s="1407"/>
      <c r="M96" s="1407"/>
      <c r="N96" s="1407"/>
      <c r="O96" s="1408"/>
      <c r="P96" s="76" t="s">
        <v>1913</v>
      </c>
      <c r="Q96" s="100">
        <v>83999</v>
      </c>
      <c r="R96" s="1154">
        <f t="shared" si="3"/>
        <v>71399.149999999994</v>
      </c>
    </row>
    <row r="97" spans="1:18" ht="27.6">
      <c r="A97" s="104" t="s">
        <v>28626</v>
      </c>
      <c r="B97" s="131" t="s">
        <v>3550</v>
      </c>
      <c r="C97" s="131" t="s">
        <v>14534</v>
      </c>
      <c r="D97" s="207"/>
      <c r="E97" s="379" t="s">
        <v>15</v>
      </c>
      <c r="F97" s="379" t="s">
        <v>19707</v>
      </c>
      <c r="G97" s="602" t="s">
        <v>28538</v>
      </c>
      <c r="H97" s="602" t="s">
        <v>28538</v>
      </c>
      <c r="I97" s="379">
        <v>1</v>
      </c>
      <c r="J97" s="379">
        <v>1</v>
      </c>
      <c r="K97" s="379">
        <v>2</v>
      </c>
      <c r="L97" s="632" t="s">
        <v>3572</v>
      </c>
      <c r="M97" s="379" t="s">
        <v>15</v>
      </c>
      <c r="N97" s="379" t="s">
        <v>15</v>
      </c>
      <c r="O97" s="138" t="s">
        <v>19730</v>
      </c>
      <c r="P97" s="76" t="s">
        <v>1913</v>
      </c>
      <c r="Q97" s="100">
        <v>6999</v>
      </c>
      <c r="R97" s="1154">
        <f t="shared" si="3"/>
        <v>5949.15</v>
      </c>
    </row>
    <row r="98" spans="1:18" ht="14.4">
      <c r="A98" s="104" t="s">
        <v>28627</v>
      </c>
      <c r="B98" s="131" t="s">
        <v>19742</v>
      </c>
      <c r="C98" s="1406" t="s">
        <v>28628</v>
      </c>
      <c r="D98" s="1407"/>
      <c r="E98" s="1407"/>
      <c r="F98" s="1407"/>
      <c r="G98" s="1407"/>
      <c r="H98" s="1407"/>
      <c r="I98" s="1407"/>
      <c r="J98" s="1407"/>
      <c r="K98" s="1407"/>
      <c r="L98" s="1407"/>
      <c r="M98" s="1407"/>
      <c r="N98" s="1407"/>
      <c r="O98" s="1408"/>
      <c r="P98" s="76" t="s">
        <v>1913</v>
      </c>
      <c r="Q98" s="100">
        <v>33359</v>
      </c>
      <c r="R98" s="1154">
        <f t="shared" si="3"/>
        <v>28355.149999999998</v>
      </c>
    </row>
    <row r="99" spans="1:18" thickBot="1">
      <c r="A99" s="796" t="s">
        <v>28629</v>
      </c>
      <c r="B99" s="777" t="s">
        <v>19745</v>
      </c>
      <c r="C99" s="1403" t="s">
        <v>28630</v>
      </c>
      <c r="D99" s="1404"/>
      <c r="E99" s="1404"/>
      <c r="F99" s="1404"/>
      <c r="G99" s="1404"/>
      <c r="H99" s="1404"/>
      <c r="I99" s="1404"/>
      <c r="J99" s="1404"/>
      <c r="K99" s="1404"/>
      <c r="L99" s="1404"/>
      <c r="M99" s="1404"/>
      <c r="N99" s="1404"/>
      <c r="O99" s="1405"/>
      <c r="P99" s="160" t="s">
        <v>1913</v>
      </c>
      <c r="Q99" s="774">
        <v>75059</v>
      </c>
      <c r="R99" s="1154">
        <f t="shared" si="3"/>
        <v>63800.15</v>
      </c>
    </row>
    <row r="100" spans="1:18" ht="15" customHeight="1">
      <c r="A100" s="510"/>
      <c r="B100" s="1436" t="s">
        <v>28631</v>
      </c>
      <c r="C100" s="1436"/>
      <c r="D100" s="1436"/>
      <c r="E100" s="1436"/>
      <c r="F100" s="1436"/>
      <c r="G100" s="1436"/>
      <c r="H100" s="1436"/>
      <c r="I100" s="1436"/>
      <c r="J100" s="1436"/>
      <c r="K100" s="1436"/>
      <c r="L100" s="1436"/>
      <c r="M100" s="1436"/>
      <c r="N100" s="1436"/>
      <c r="O100" s="1436"/>
      <c r="P100" s="1436"/>
      <c r="Q100" s="513"/>
      <c r="R100" s="624"/>
    </row>
    <row r="101" spans="1:18" ht="24.6" thickBot="1">
      <c r="A101" s="514"/>
      <c r="B101" s="582" t="s">
        <v>28514</v>
      </c>
      <c r="C101" s="582" t="s">
        <v>6</v>
      </c>
      <c r="D101" s="507" t="s">
        <v>28515</v>
      </c>
      <c r="E101" s="582" t="s">
        <v>3544</v>
      </c>
      <c r="F101" s="582" t="s">
        <v>3545</v>
      </c>
      <c r="G101" s="582" t="s">
        <v>7</v>
      </c>
      <c r="H101" s="507" t="s">
        <v>28516</v>
      </c>
      <c r="I101" s="582" t="s">
        <v>9</v>
      </c>
      <c r="J101" s="582" t="s">
        <v>11</v>
      </c>
      <c r="K101" s="508" t="s">
        <v>12</v>
      </c>
      <c r="L101" s="508" t="s">
        <v>3546</v>
      </c>
      <c r="M101" s="508" t="s">
        <v>3547</v>
      </c>
      <c r="N101" s="509" t="s">
        <v>28517</v>
      </c>
      <c r="O101" s="582" t="s">
        <v>13</v>
      </c>
      <c r="P101" s="582" t="s">
        <v>14</v>
      </c>
      <c r="Q101" s="508"/>
      <c r="R101" s="625"/>
    </row>
    <row r="102" spans="1:18" ht="14.4">
      <c r="A102" s="104" t="s">
        <v>28632</v>
      </c>
      <c r="B102" s="131" t="s">
        <v>21</v>
      </c>
      <c r="C102" s="131" t="s">
        <v>3551</v>
      </c>
      <c r="D102" s="253"/>
      <c r="E102" s="205"/>
      <c r="F102" s="131" t="s">
        <v>19721</v>
      </c>
      <c r="G102" s="85">
        <v>3</v>
      </c>
      <c r="H102" s="253"/>
      <c r="I102" s="205"/>
      <c r="J102" s="131">
        <v>1</v>
      </c>
      <c r="K102" s="502">
        <v>2</v>
      </c>
      <c r="L102" s="85">
        <v>1</v>
      </c>
      <c r="M102" s="85" t="s">
        <v>15</v>
      </c>
      <c r="N102" s="379" t="s">
        <v>3554</v>
      </c>
      <c r="O102" s="138" t="s">
        <v>28633</v>
      </c>
      <c r="P102" s="124" t="s">
        <v>1913</v>
      </c>
      <c r="Q102" s="100">
        <v>4580</v>
      </c>
      <c r="R102" s="1154">
        <f t="shared" ref="R102:R112" si="4">Q102*0.85</f>
        <v>3893</v>
      </c>
    </row>
    <row r="103" spans="1:18" ht="14.4">
      <c r="A103" s="124" t="s">
        <v>28634</v>
      </c>
      <c r="B103" s="131" t="s">
        <v>21</v>
      </c>
      <c r="C103" s="131" t="s">
        <v>3551</v>
      </c>
      <c r="D103" s="253"/>
      <c r="E103" s="205"/>
      <c r="F103" s="131"/>
      <c r="G103" s="85"/>
      <c r="H103" s="253"/>
      <c r="I103" s="205"/>
      <c r="J103" s="131"/>
      <c r="K103" s="502"/>
      <c r="L103" s="85"/>
      <c r="M103" s="85"/>
      <c r="N103" s="379"/>
      <c r="O103" s="138"/>
      <c r="P103" s="124" t="s">
        <v>1913</v>
      </c>
      <c r="Q103" s="100">
        <v>5209</v>
      </c>
      <c r="R103" s="1154">
        <f t="shared" si="4"/>
        <v>4427.6499999999996</v>
      </c>
    </row>
    <row r="104" spans="1:18" ht="14.4">
      <c r="A104" s="122" t="s">
        <v>28635</v>
      </c>
      <c r="B104" s="131" t="s">
        <v>3561</v>
      </c>
      <c r="C104" s="131" t="s">
        <v>3551</v>
      </c>
      <c r="D104" s="253"/>
      <c r="E104" s="205"/>
      <c r="F104" s="131" t="s">
        <v>19721</v>
      </c>
      <c r="G104" s="85">
        <v>3</v>
      </c>
      <c r="H104" s="253"/>
      <c r="I104" s="205"/>
      <c r="J104" s="131">
        <v>1</v>
      </c>
      <c r="K104" s="502">
        <v>2</v>
      </c>
      <c r="L104" s="85">
        <v>1</v>
      </c>
      <c r="M104" s="85" t="s">
        <v>15</v>
      </c>
      <c r="N104" s="379" t="s">
        <v>3554</v>
      </c>
      <c r="O104" s="138" t="s">
        <v>28633</v>
      </c>
      <c r="P104" s="124" t="s">
        <v>1913</v>
      </c>
      <c r="Q104" s="100">
        <v>7029</v>
      </c>
      <c r="R104" s="1154">
        <f t="shared" si="4"/>
        <v>5974.65</v>
      </c>
    </row>
    <row r="105" spans="1:18" ht="14.4">
      <c r="A105" s="124" t="s">
        <v>28636</v>
      </c>
      <c r="B105" s="131" t="s">
        <v>3561</v>
      </c>
      <c r="C105" s="131" t="s">
        <v>3551</v>
      </c>
      <c r="D105" s="253"/>
      <c r="E105" s="205"/>
      <c r="F105" s="131"/>
      <c r="G105" s="85"/>
      <c r="H105" s="253"/>
      <c r="I105" s="205"/>
      <c r="J105" s="131"/>
      <c r="K105" s="502"/>
      <c r="L105" s="85"/>
      <c r="M105" s="85"/>
      <c r="N105" s="379"/>
      <c r="O105" s="138"/>
      <c r="P105" s="124" t="s">
        <v>1913</v>
      </c>
      <c r="Q105" s="100">
        <v>7658</v>
      </c>
      <c r="R105" s="1154">
        <f t="shared" si="4"/>
        <v>6509.3</v>
      </c>
    </row>
    <row r="106" spans="1:18" ht="14.4">
      <c r="A106" s="124" t="s">
        <v>28637</v>
      </c>
      <c r="B106" s="131" t="s">
        <v>3561</v>
      </c>
      <c r="C106" s="705"/>
      <c r="D106" s="255"/>
      <c r="E106" s="702"/>
      <c r="F106" s="138"/>
      <c r="G106" s="138"/>
      <c r="H106" s="138"/>
      <c r="I106" s="138"/>
      <c r="J106" s="485"/>
      <c r="K106" s="138"/>
      <c r="L106" s="138"/>
      <c r="M106" s="138"/>
      <c r="N106" s="138"/>
      <c r="O106" s="138"/>
      <c r="P106" s="124" t="s">
        <v>1913</v>
      </c>
      <c r="Q106" s="100">
        <v>26399</v>
      </c>
      <c r="R106" s="1154">
        <f t="shared" si="4"/>
        <v>22439.149999999998</v>
      </c>
    </row>
    <row r="107" spans="1:18" ht="14.4">
      <c r="A107" s="104" t="s">
        <v>28638</v>
      </c>
      <c r="B107" s="131" t="s">
        <v>3561</v>
      </c>
      <c r="C107" s="705" t="s">
        <v>3551</v>
      </c>
      <c r="D107" s="255"/>
      <c r="E107" s="704" t="s">
        <v>15</v>
      </c>
      <c r="F107" s="379" t="s">
        <v>19707</v>
      </c>
      <c r="G107" s="85">
        <v>3</v>
      </c>
      <c r="H107" s="85">
        <v>1</v>
      </c>
      <c r="I107" s="501">
        <v>1</v>
      </c>
      <c r="J107" s="987"/>
      <c r="K107" s="502">
        <v>1</v>
      </c>
      <c r="L107" s="85">
        <v>1</v>
      </c>
      <c r="M107" s="85" t="s">
        <v>15</v>
      </c>
      <c r="N107" s="379" t="s">
        <v>15</v>
      </c>
      <c r="O107" s="138"/>
      <c r="P107" s="124" t="s">
        <v>1913</v>
      </c>
      <c r="Q107" s="100">
        <v>27806</v>
      </c>
      <c r="R107" s="1154">
        <f t="shared" si="4"/>
        <v>23635.1</v>
      </c>
    </row>
    <row r="108" spans="1:18" ht="27.6">
      <c r="A108" s="104" t="s">
        <v>28639</v>
      </c>
      <c r="B108" s="131" t="s">
        <v>3561</v>
      </c>
      <c r="C108" s="705" t="s">
        <v>3551</v>
      </c>
      <c r="D108" s="255"/>
      <c r="E108" s="704" t="s">
        <v>15</v>
      </c>
      <c r="F108" s="379" t="s">
        <v>19707</v>
      </c>
      <c r="G108" s="85">
        <v>3</v>
      </c>
      <c r="H108" s="85">
        <v>1</v>
      </c>
      <c r="I108" s="501">
        <v>1</v>
      </c>
      <c r="J108" s="427"/>
      <c r="K108" s="502">
        <v>1</v>
      </c>
      <c r="L108" s="85">
        <v>1</v>
      </c>
      <c r="M108" s="85" t="s">
        <v>15</v>
      </c>
      <c r="N108" s="379" t="s">
        <v>15</v>
      </c>
      <c r="O108" s="138" t="s">
        <v>28640</v>
      </c>
      <c r="P108" s="124" t="s">
        <v>1913</v>
      </c>
      <c r="Q108" s="100">
        <v>28106</v>
      </c>
      <c r="R108" s="1154">
        <f t="shared" si="4"/>
        <v>23890.1</v>
      </c>
    </row>
    <row r="109" spans="1:18" ht="14.4">
      <c r="A109" s="122" t="s">
        <v>28641</v>
      </c>
      <c r="B109" s="131" t="s">
        <v>3566</v>
      </c>
      <c r="C109" s="131" t="s">
        <v>3551</v>
      </c>
      <c r="D109" s="253"/>
      <c r="E109" s="205"/>
      <c r="F109" s="131" t="s">
        <v>19721</v>
      </c>
      <c r="G109" s="85">
        <v>3</v>
      </c>
      <c r="H109" s="253"/>
      <c r="I109" s="205"/>
      <c r="J109" s="131">
        <v>1</v>
      </c>
      <c r="K109" s="502">
        <v>2</v>
      </c>
      <c r="L109" s="85">
        <v>1</v>
      </c>
      <c r="M109" s="85" t="s">
        <v>15</v>
      </c>
      <c r="N109" s="379" t="s">
        <v>3554</v>
      </c>
      <c r="O109" s="138" t="s">
        <v>28633</v>
      </c>
      <c r="P109" s="124" t="s">
        <v>1913</v>
      </c>
      <c r="Q109" s="100">
        <v>9748</v>
      </c>
      <c r="R109" s="1154">
        <f t="shared" si="4"/>
        <v>8285.7999999999993</v>
      </c>
    </row>
    <row r="110" spans="1:18" ht="14.4">
      <c r="A110" s="124" t="s">
        <v>28642</v>
      </c>
      <c r="B110" s="131" t="s">
        <v>3566</v>
      </c>
      <c r="C110" s="131" t="s">
        <v>3551</v>
      </c>
      <c r="D110" s="253"/>
      <c r="E110" s="205"/>
      <c r="F110" s="131"/>
      <c r="G110" s="85"/>
      <c r="H110" s="253"/>
      <c r="I110" s="205"/>
      <c r="J110" s="131"/>
      <c r="K110" s="502"/>
      <c r="L110" s="85"/>
      <c r="M110" s="85"/>
      <c r="N110" s="379"/>
      <c r="O110" s="138"/>
      <c r="P110" s="124" t="s">
        <v>1913</v>
      </c>
      <c r="Q110" s="100">
        <v>10107</v>
      </c>
      <c r="R110" s="1154">
        <f t="shared" si="4"/>
        <v>8590.9499999999989</v>
      </c>
    </row>
    <row r="111" spans="1:18" ht="14.4">
      <c r="A111" s="104" t="s">
        <v>28643</v>
      </c>
      <c r="B111" s="131" t="s">
        <v>3566</v>
      </c>
      <c r="C111" s="705" t="s">
        <v>3551</v>
      </c>
      <c r="D111" s="255"/>
      <c r="E111" s="131" t="s">
        <v>15</v>
      </c>
      <c r="F111" s="379" t="s">
        <v>19707</v>
      </c>
      <c r="G111" s="85">
        <v>3</v>
      </c>
      <c r="H111" s="85">
        <v>1</v>
      </c>
      <c r="I111" s="501">
        <v>1</v>
      </c>
      <c r="J111" s="427"/>
      <c r="K111" s="502">
        <v>1</v>
      </c>
      <c r="L111" s="85">
        <v>1</v>
      </c>
      <c r="M111" s="85" t="s">
        <v>15</v>
      </c>
      <c r="N111" s="379" t="s">
        <v>15</v>
      </c>
      <c r="O111" s="138"/>
      <c r="P111" s="124" t="s">
        <v>1913</v>
      </c>
      <c r="Q111" s="100">
        <v>33652</v>
      </c>
      <c r="R111" s="1154">
        <f t="shared" si="4"/>
        <v>28604.2</v>
      </c>
    </row>
    <row r="112" spans="1:18" ht="27.6">
      <c r="A112" s="796" t="s">
        <v>28644</v>
      </c>
      <c r="B112" s="777" t="s">
        <v>3566</v>
      </c>
      <c r="C112" s="725" t="s">
        <v>3551</v>
      </c>
      <c r="D112" s="256"/>
      <c r="E112" s="643" t="s">
        <v>15</v>
      </c>
      <c r="F112" s="483" t="s">
        <v>19707</v>
      </c>
      <c r="G112" s="799">
        <v>3</v>
      </c>
      <c r="H112" s="799">
        <v>1</v>
      </c>
      <c r="I112" s="515">
        <v>1</v>
      </c>
      <c r="J112" s="427"/>
      <c r="K112" s="988">
        <v>1</v>
      </c>
      <c r="L112" s="799">
        <v>1</v>
      </c>
      <c r="M112" s="799" t="s">
        <v>15</v>
      </c>
      <c r="N112" s="483" t="s">
        <v>15</v>
      </c>
      <c r="O112" s="982" t="s">
        <v>28640</v>
      </c>
      <c r="P112" s="785" t="s">
        <v>1913</v>
      </c>
      <c r="Q112" s="774">
        <v>33952</v>
      </c>
      <c r="R112" s="1154">
        <f t="shared" si="4"/>
        <v>28859.200000000001</v>
      </c>
    </row>
    <row r="113" spans="1:18" ht="15" customHeight="1">
      <c r="A113" s="325"/>
      <c r="B113" s="1433" t="s">
        <v>28645</v>
      </c>
      <c r="C113" s="1434"/>
      <c r="D113" s="1435"/>
      <c r="E113" s="1434"/>
      <c r="F113" s="1434"/>
      <c r="G113" s="1434"/>
      <c r="H113" s="1434"/>
      <c r="I113" s="1434"/>
      <c r="J113" s="1434"/>
      <c r="K113" s="1434"/>
      <c r="L113" s="1434"/>
      <c r="M113" s="1434"/>
      <c r="N113" s="1434"/>
      <c r="O113" s="1434"/>
      <c r="P113" s="1434"/>
      <c r="Q113" s="989"/>
      <c r="R113" s="1221"/>
    </row>
    <row r="114" spans="1:18" ht="15" customHeight="1">
      <c r="A114" s="124" t="s">
        <v>28646</v>
      </c>
      <c r="B114" s="1364" t="s">
        <v>28647</v>
      </c>
      <c r="C114" s="1365"/>
      <c r="D114" s="1365"/>
      <c r="E114" s="1365"/>
      <c r="F114" s="1365"/>
      <c r="G114" s="1365"/>
      <c r="H114" s="1365"/>
      <c r="I114" s="1365"/>
      <c r="J114" s="1365"/>
      <c r="K114" s="1365"/>
      <c r="L114" s="1365"/>
      <c r="M114" s="1365"/>
      <c r="N114" s="1365"/>
      <c r="O114" s="1365"/>
      <c r="P114" s="1366"/>
      <c r="Q114" s="326">
        <v>3723</v>
      </c>
      <c r="R114" s="1154">
        <f t="shared" ref="R114:R115" si="5">Q114*0.85</f>
        <v>3164.5499999999997</v>
      </c>
    </row>
    <row r="115" spans="1:18" ht="15" customHeight="1">
      <c r="A115" s="124" t="s">
        <v>28648</v>
      </c>
      <c r="B115" s="1364" t="s">
        <v>28649</v>
      </c>
      <c r="C115" s="1365"/>
      <c r="D115" s="1365"/>
      <c r="E115" s="1365"/>
      <c r="F115" s="1365"/>
      <c r="G115" s="1365"/>
      <c r="H115" s="1365"/>
      <c r="I115" s="1365"/>
      <c r="J115" s="1365"/>
      <c r="K115" s="1365"/>
      <c r="L115" s="1365"/>
      <c r="M115" s="1365"/>
      <c r="N115" s="1365"/>
      <c r="O115" s="1365"/>
      <c r="P115" s="1366"/>
      <c r="Q115" s="326">
        <v>4759</v>
      </c>
      <c r="R115" s="1154">
        <f t="shared" si="5"/>
        <v>4045.15</v>
      </c>
    </row>
    <row r="116" spans="1:18" ht="15.6">
      <c r="A116" s="209"/>
      <c r="B116" s="1424" t="s">
        <v>28650</v>
      </c>
      <c r="C116" s="1424"/>
      <c r="D116" s="1424"/>
      <c r="E116" s="1424"/>
      <c r="F116" s="1424"/>
      <c r="G116" s="1424"/>
      <c r="H116" s="1424"/>
      <c r="I116" s="1424"/>
      <c r="J116" s="1424"/>
      <c r="K116" s="1424"/>
      <c r="L116" s="1424"/>
      <c r="M116" s="1424"/>
      <c r="N116" s="1424"/>
      <c r="O116" s="1424"/>
      <c r="P116" s="1424"/>
      <c r="Q116" s="327"/>
      <c r="R116" s="1222"/>
    </row>
    <row r="117" spans="1:18" ht="14.4">
      <c r="A117" s="123" t="s">
        <v>28651</v>
      </c>
      <c r="B117" s="1364" t="s">
        <v>28652</v>
      </c>
      <c r="C117" s="1365"/>
      <c r="D117" s="1365"/>
      <c r="E117" s="1365"/>
      <c r="F117" s="1365"/>
      <c r="G117" s="1365"/>
      <c r="H117" s="1365"/>
      <c r="I117" s="1365"/>
      <c r="J117" s="1365"/>
      <c r="K117" s="1365"/>
      <c r="L117" s="1365"/>
      <c r="M117" s="1365"/>
      <c r="N117" s="1365"/>
      <c r="O117" s="1365"/>
      <c r="P117" s="1365"/>
      <c r="Q117" s="100">
        <v>75</v>
      </c>
      <c r="R117" s="1154">
        <f t="shared" ref="R117:R131" si="6">Q117*0.85</f>
        <v>63.75</v>
      </c>
    </row>
    <row r="118" spans="1:18" ht="14.4">
      <c r="A118" s="123" t="s">
        <v>28653</v>
      </c>
      <c r="B118" s="1364" t="s">
        <v>28654</v>
      </c>
      <c r="C118" s="1365"/>
      <c r="D118" s="1365"/>
      <c r="E118" s="1365"/>
      <c r="F118" s="1365"/>
      <c r="G118" s="1365"/>
      <c r="H118" s="1365"/>
      <c r="I118" s="1365"/>
      <c r="J118" s="1365"/>
      <c r="K118" s="1365"/>
      <c r="L118" s="1365"/>
      <c r="M118" s="1365"/>
      <c r="N118" s="1365"/>
      <c r="O118" s="1365"/>
      <c r="P118" s="1366"/>
      <c r="Q118" s="100">
        <v>419</v>
      </c>
      <c r="R118" s="1154">
        <f t="shared" si="6"/>
        <v>356.15</v>
      </c>
    </row>
    <row r="119" spans="1:18" ht="14.4">
      <c r="A119" s="123" t="s">
        <v>28655</v>
      </c>
      <c r="B119" s="1364" t="s">
        <v>28656</v>
      </c>
      <c r="C119" s="1365"/>
      <c r="D119" s="1365"/>
      <c r="E119" s="1365"/>
      <c r="F119" s="1365"/>
      <c r="G119" s="1365"/>
      <c r="H119" s="1365"/>
      <c r="I119" s="1365"/>
      <c r="J119" s="1365"/>
      <c r="K119" s="1365"/>
      <c r="L119" s="1365"/>
      <c r="M119" s="1365"/>
      <c r="N119" s="1365"/>
      <c r="O119" s="1365"/>
      <c r="P119" s="1366"/>
      <c r="Q119" s="100">
        <v>699</v>
      </c>
      <c r="R119" s="1154">
        <f t="shared" si="6"/>
        <v>594.15</v>
      </c>
    </row>
    <row r="120" spans="1:18" ht="14.4">
      <c r="A120" s="123" t="s">
        <v>28657</v>
      </c>
      <c r="B120" s="1364" t="s">
        <v>28658</v>
      </c>
      <c r="C120" s="1365"/>
      <c r="D120" s="1365"/>
      <c r="E120" s="1365"/>
      <c r="F120" s="1365"/>
      <c r="G120" s="1365"/>
      <c r="H120" s="1365"/>
      <c r="I120" s="1365"/>
      <c r="J120" s="1365"/>
      <c r="K120" s="1365"/>
      <c r="L120" s="1365"/>
      <c r="M120" s="1365"/>
      <c r="N120" s="1365"/>
      <c r="O120" s="1365"/>
      <c r="P120" s="1366"/>
      <c r="Q120" s="100">
        <v>279</v>
      </c>
      <c r="R120" s="1154">
        <f t="shared" si="6"/>
        <v>237.15</v>
      </c>
    </row>
    <row r="121" spans="1:18" ht="14.4">
      <c r="A121" s="123" t="s">
        <v>28659</v>
      </c>
      <c r="B121" s="1364" t="s">
        <v>28660</v>
      </c>
      <c r="C121" s="1365"/>
      <c r="D121" s="1365"/>
      <c r="E121" s="1365"/>
      <c r="F121" s="1365"/>
      <c r="G121" s="1365"/>
      <c r="H121" s="1365"/>
      <c r="I121" s="1365"/>
      <c r="J121" s="1365"/>
      <c r="K121" s="1365"/>
      <c r="L121" s="1365"/>
      <c r="M121" s="1365"/>
      <c r="N121" s="1365"/>
      <c r="O121" s="1365"/>
      <c r="P121" s="1366"/>
      <c r="Q121" s="100">
        <v>279</v>
      </c>
      <c r="R121" s="1154">
        <f t="shared" si="6"/>
        <v>237.15</v>
      </c>
    </row>
    <row r="122" spans="1:18" ht="30" customHeight="1">
      <c r="A122" s="124" t="s">
        <v>28661</v>
      </c>
      <c r="B122" s="1364" t="s">
        <v>28662</v>
      </c>
      <c r="C122" s="1365"/>
      <c r="D122" s="1365"/>
      <c r="E122" s="1365"/>
      <c r="F122" s="1365"/>
      <c r="G122" s="1365"/>
      <c r="H122" s="1365"/>
      <c r="I122" s="1365"/>
      <c r="J122" s="1365"/>
      <c r="K122" s="1365"/>
      <c r="L122" s="1365"/>
      <c r="M122" s="1365"/>
      <c r="N122" s="1365"/>
      <c r="O122" s="1365"/>
      <c r="P122" s="1366"/>
      <c r="Q122" s="100">
        <v>1609</v>
      </c>
      <c r="R122" s="1154">
        <f t="shared" si="6"/>
        <v>1367.6499999999999</v>
      </c>
    </row>
    <row r="123" spans="1:18" ht="30" customHeight="1">
      <c r="A123" s="124" t="s">
        <v>28663</v>
      </c>
      <c r="B123" s="1364" t="s">
        <v>28664</v>
      </c>
      <c r="C123" s="1365"/>
      <c r="D123" s="1365"/>
      <c r="E123" s="1365"/>
      <c r="F123" s="1365"/>
      <c r="G123" s="1365"/>
      <c r="H123" s="1365"/>
      <c r="I123" s="1365"/>
      <c r="J123" s="1365"/>
      <c r="K123" s="1365"/>
      <c r="L123" s="1365"/>
      <c r="M123" s="1365"/>
      <c r="N123" s="1365"/>
      <c r="O123" s="1365"/>
      <c r="P123" s="1366"/>
      <c r="Q123" s="100">
        <v>2141</v>
      </c>
      <c r="R123" s="1154">
        <f t="shared" si="6"/>
        <v>1819.85</v>
      </c>
    </row>
    <row r="124" spans="1:18" ht="30" customHeight="1">
      <c r="A124" s="124" t="s">
        <v>28665</v>
      </c>
      <c r="B124" s="1364" t="s">
        <v>28666</v>
      </c>
      <c r="C124" s="1365"/>
      <c r="D124" s="1365"/>
      <c r="E124" s="1365"/>
      <c r="F124" s="1365"/>
      <c r="G124" s="1365"/>
      <c r="H124" s="1365"/>
      <c r="I124" s="1365"/>
      <c r="J124" s="1365"/>
      <c r="K124" s="1365"/>
      <c r="L124" s="1365"/>
      <c r="M124" s="1365"/>
      <c r="N124" s="1365"/>
      <c r="O124" s="1365"/>
      <c r="P124" s="1366"/>
      <c r="Q124" s="100">
        <v>2799</v>
      </c>
      <c r="R124" s="1154">
        <f t="shared" si="6"/>
        <v>2379.15</v>
      </c>
    </row>
    <row r="125" spans="1:18" ht="14.4">
      <c r="A125" s="123" t="s">
        <v>28667</v>
      </c>
      <c r="B125" s="1364" t="s">
        <v>28668</v>
      </c>
      <c r="C125" s="1365"/>
      <c r="D125" s="1365"/>
      <c r="E125" s="1365"/>
      <c r="F125" s="1365"/>
      <c r="G125" s="1365"/>
      <c r="H125" s="1365"/>
      <c r="I125" s="1365"/>
      <c r="J125" s="1365"/>
      <c r="K125" s="1365"/>
      <c r="L125" s="1365"/>
      <c r="M125" s="1365"/>
      <c r="N125" s="1365"/>
      <c r="O125" s="1365"/>
      <c r="P125" s="1366"/>
      <c r="Q125" s="100">
        <v>85</v>
      </c>
      <c r="R125" s="1154">
        <f t="shared" si="6"/>
        <v>72.25</v>
      </c>
    </row>
    <row r="126" spans="1:18" ht="15" customHeight="1">
      <c r="A126" s="124" t="s">
        <v>28669</v>
      </c>
      <c r="B126" s="1364" t="s">
        <v>28670</v>
      </c>
      <c r="C126" s="1365"/>
      <c r="D126" s="1365"/>
      <c r="E126" s="1365"/>
      <c r="F126" s="1365"/>
      <c r="G126" s="1365"/>
      <c r="H126" s="1365"/>
      <c r="I126" s="1365"/>
      <c r="J126" s="1365"/>
      <c r="K126" s="1365"/>
      <c r="L126" s="1365"/>
      <c r="M126" s="1365"/>
      <c r="N126" s="1365"/>
      <c r="O126" s="1365"/>
      <c r="P126" s="1366"/>
      <c r="Q126" s="100">
        <v>1690</v>
      </c>
      <c r="R126" s="1154">
        <f t="shared" si="6"/>
        <v>1436.5</v>
      </c>
    </row>
    <row r="127" spans="1:18" ht="15" customHeight="1">
      <c r="A127" s="124" t="s">
        <v>28671</v>
      </c>
      <c r="B127" s="1364" t="s">
        <v>28672</v>
      </c>
      <c r="C127" s="1365"/>
      <c r="D127" s="1365"/>
      <c r="E127" s="1365"/>
      <c r="F127" s="1365"/>
      <c r="G127" s="1365"/>
      <c r="H127" s="1365"/>
      <c r="I127" s="1365"/>
      <c r="J127" s="1365"/>
      <c r="K127" s="1365"/>
      <c r="L127" s="1365"/>
      <c r="M127" s="1365"/>
      <c r="N127" s="1365"/>
      <c r="O127" s="1365"/>
      <c r="P127" s="1366"/>
      <c r="Q127" s="100">
        <v>2402</v>
      </c>
      <c r="R127" s="1154">
        <f t="shared" si="6"/>
        <v>2041.7</v>
      </c>
    </row>
    <row r="128" spans="1:18" ht="15" customHeight="1">
      <c r="A128" s="683" t="s">
        <v>28673</v>
      </c>
      <c r="B128" s="1365" t="s">
        <v>28674</v>
      </c>
      <c r="C128" s="1365"/>
      <c r="D128" s="1365"/>
      <c r="E128" s="1365"/>
      <c r="F128" s="1365"/>
      <c r="G128" s="1365"/>
      <c r="H128" s="1365"/>
      <c r="I128" s="1365"/>
      <c r="J128" s="1365"/>
      <c r="K128" s="1365"/>
      <c r="L128" s="1365"/>
      <c r="M128" s="1365"/>
      <c r="N128" s="1365"/>
      <c r="O128" s="1365"/>
      <c r="P128" s="1366"/>
      <c r="Q128" s="97">
        <v>1959</v>
      </c>
      <c r="R128" s="1154">
        <f t="shared" si="6"/>
        <v>1665.1499999999999</v>
      </c>
    </row>
    <row r="129" spans="1:18" ht="15" customHeight="1">
      <c r="A129" s="683" t="s">
        <v>28675</v>
      </c>
      <c r="B129" s="1365" t="s">
        <v>28674</v>
      </c>
      <c r="C129" s="1365"/>
      <c r="D129" s="1365"/>
      <c r="E129" s="1365"/>
      <c r="F129" s="1365"/>
      <c r="G129" s="1365"/>
      <c r="H129" s="1365"/>
      <c r="I129" s="1365"/>
      <c r="J129" s="1365"/>
      <c r="K129" s="1365"/>
      <c r="L129" s="1365"/>
      <c r="M129" s="1365"/>
      <c r="N129" s="1365"/>
      <c r="O129" s="1365"/>
      <c r="P129" s="1366"/>
      <c r="Q129" s="97">
        <v>629</v>
      </c>
      <c r="R129" s="1154">
        <f t="shared" si="6"/>
        <v>534.65</v>
      </c>
    </row>
    <row r="130" spans="1:18" ht="15" customHeight="1">
      <c r="A130" s="683" t="s">
        <v>28676</v>
      </c>
      <c r="B130" s="1298" t="s">
        <v>28677</v>
      </c>
      <c r="C130" s="1298"/>
      <c r="D130" s="1298"/>
      <c r="E130" s="1298"/>
      <c r="F130" s="1298"/>
      <c r="G130" s="1298"/>
      <c r="H130" s="1298"/>
      <c r="I130" s="1298"/>
      <c r="J130" s="1298"/>
      <c r="K130" s="1298"/>
      <c r="L130" s="1298"/>
      <c r="M130" s="1298"/>
      <c r="N130" s="1298"/>
      <c r="O130" s="1298"/>
      <c r="P130" s="1299"/>
      <c r="Q130" s="763">
        <v>2659</v>
      </c>
      <c r="R130" s="1154">
        <f t="shared" si="6"/>
        <v>2260.15</v>
      </c>
    </row>
    <row r="131" spans="1:18" ht="15" customHeight="1">
      <c r="A131" s="683" t="s">
        <v>28678</v>
      </c>
      <c r="B131" s="1298" t="s">
        <v>28679</v>
      </c>
      <c r="C131" s="1298"/>
      <c r="D131" s="1298"/>
      <c r="E131" s="1298"/>
      <c r="F131" s="1298"/>
      <c r="G131" s="1298"/>
      <c r="H131" s="1298"/>
      <c r="I131" s="1298"/>
      <c r="J131" s="1298"/>
      <c r="K131" s="1298"/>
      <c r="L131" s="1298"/>
      <c r="M131" s="1298"/>
      <c r="N131" s="1298"/>
      <c r="O131" s="1298"/>
      <c r="P131" s="1299"/>
      <c r="Q131" s="763">
        <v>1399</v>
      </c>
      <c r="R131" s="1154">
        <f t="shared" si="6"/>
        <v>1189.1499999999999</v>
      </c>
    </row>
    <row r="132" spans="1:18" ht="15.6">
      <c r="A132" s="325"/>
      <c r="B132" s="1424" t="s">
        <v>0</v>
      </c>
      <c r="C132" s="1424"/>
      <c r="D132" s="1424"/>
      <c r="E132" s="1424"/>
      <c r="F132" s="1424"/>
      <c r="G132" s="1424"/>
      <c r="H132" s="1424"/>
      <c r="I132" s="1424"/>
      <c r="J132" s="1424"/>
      <c r="K132" s="1424"/>
      <c r="L132" s="1424"/>
      <c r="M132" s="1424"/>
      <c r="N132" s="1424"/>
      <c r="O132" s="1424"/>
      <c r="P132" s="1424"/>
      <c r="Q132" s="57"/>
      <c r="R132" s="1223"/>
    </row>
    <row r="133" spans="1:18" ht="15" customHeight="1">
      <c r="A133" s="124" t="s">
        <v>28680</v>
      </c>
      <c r="B133" s="1297" t="s">
        <v>28681</v>
      </c>
      <c r="C133" s="1298"/>
      <c r="D133" s="1298"/>
      <c r="E133" s="1298"/>
      <c r="F133" s="1298"/>
      <c r="G133" s="1298"/>
      <c r="H133" s="1298"/>
      <c r="I133" s="1298"/>
      <c r="J133" s="1298"/>
      <c r="K133" s="1298"/>
      <c r="L133" s="1298"/>
      <c r="M133" s="1298"/>
      <c r="N133" s="1298"/>
      <c r="O133" s="1298"/>
      <c r="P133" s="1299"/>
      <c r="Q133" s="89">
        <v>4339</v>
      </c>
      <c r="R133" s="1154">
        <f t="shared" ref="R133:R158" si="7">Q133*0.85</f>
        <v>3688.15</v>
      </c>
    </row>
    <row r="134" spans="1:18" ht="15" customHeight="1">
      <c r="A134" s="124" t="s">
        <v>28682</v>
      </c>
      <c r="B134" s="1297" t="s">
        <v>28683</v>
      </c>
      <c r="C134" s="1298"/>
      <c r="D134" s="1298"/>
      <c r="E134" s="1298"/>
      <c r="F134" s="1298"/>
      <c r="G134" s="1298"/>
      <c r="H134" s="1298"/>
      <c r="I134" s="1298"/>
      <c r="J134" s="1298"/>
      <c r="K134" s="1298"/>
      <c r="L134" s="1298"/>
      <c r="M134" s="1298"/>
      <c r="N134" s="1298"/>
      <c r="O134" s="1298"/>
      <c r="P134" s="1299"/>
      <c r="Q134" s="89">
        <v>8679</v>
      </c>
      <c r="R134" s="1154">
        <f t="shared" si="7"/>
        <v>7377.15</v>
      </c>
    </row>
    <row r="135" spans="1:18" ht="15" customHeight="1">
      <c r="A135" s="124" t="s">
        <v>28684</v>
      </c>
      <c r="B135" s="1297" t="s">
        <v>28685</v>
      </c>
      <c r="C135" s="1298"/>
      <c r="D135" s="1298"/>
      <c r="E135" s="1298"/>
      <c r="F135" s="1298"/>
      <c r="G135" s="1298"/>
      <c r="H135" s="1298"/>
      <c r="I135" s="1298"/>
      <c r="J135" s="1298"/>
      <c r="K135" s="1298"/>
      <c r="L135" s="1298"/>
      <c r="M135" s="1298"/>
      <c r="N135" s="1298"/>
      <c r="O135" s="1298"/>
      <c r="P135" s="1299"/>
      <c r="Q135" s="89">
        <v>4479</v>
      </c>
      <c r="R135" s="1154">
        <f t="shared" si="7"/>
        <v>3807.15</v>
      </c>
    </row>
    <row r="136" spans="1:18" ht="15" customHeight="1">
      <c r="A136" s="124" t="s">
        <v>28686</v>
      </c>
      <c r="B136" s="1297" t="s">
        <v>28687</v>
      </c>
      <c r="C136" s="1298"/>
      <c r="D136" s="1298"/>
      <c r="E136" s="1298"/>
      <c r="F136" s="1298"/>
      <c r="G136" s="1298"/>
      <c r="H136" s="1298"/>
      <c r="I136" s="1298"/>
      <c r="J136" s="1298"/>
      <c r="K136" s="1298"/>
      <c r="L136" s="1298"/>
      <c r="M136" s="1298"/>
      <c r="N136" s="1298"/>
      <c r="O136" s="1298"/>
      <c r="P136" s="1299"/>
      <c r="Q136" s="89">
        <v>8399</v>
      </c>
      <c r="R136" s="1154">
        <f t="shared" si="7"/>
        <v>7139.15</v>
      </c>
    </row>
    <row r="137" spans="1:18" ht="15" customHeight="1">
      <c r="A137" s="124" t="s">
        <v>28688</v>
      </c>
      <c r="B137" s="1297" t="s">
        <v>28689</v>
      </c>
      <c r="C137" s="1298"/>
      <c r="D137" s="1298"/>
      <c r="E137" s="1298"/>
      <c r="F137" s="1298"/>
      <c r="G137" s="1298"/>
      <c r="H137" s="1298"/>
      <c r="I137" s="1298"/>
      <c r="J137" s="1298"/>
      <c r="K137" s="1298"/>
      <c r="L137" s="1298"/>
      <c r="M137" s="1298"/>
      <c r="N137" s="1298"/>
      <c r="O137" s="1298"/>
      <c r="P137" s="1299"/>
      <c r="Q137" s="89">
        <v>526.70000000000005</v>
      </c>
      <c r="R137" s="1154">
        <f t="shared" si="7"/>
        <v>447.69500000000005</v>
      </c>
    </row>
    <row r="138" spans="1:18" ht="15" customHeight="1">
      <c r="A138" s="124" t="s">
        <v>28690</v>
      </c>
      <c r="B138" s="1297" t="s">
        <v>28691</v>
      </c>
      <c r="C138" s="1298"/>
      <c r="D138" s="1298"/>
      <c r="E138" s="1298"/>
      <c r="F138" s="1298"/>
      <c r="G138" s="1298"/>
      <c r="H138" s="1298"/>
      <c r="I138" s="1298"/>
      <c r="J138" s="1298"/>
      <c r="K138" s="1298"/>
      <c r="L138" s="1298"/>
      <c r="M138" s="1298"/>
      <c r="N138" s="1298"/>
      <c r="O138" s="1298"/>
      <c r="P138" s="1299"/>
      <c r="Q138" s="102">
        <v>899</v>
      </c>
      <c r="R138" s="1154">
        <f t="shared" si="7"/>
        <v>764.15</v>
      </c>
    </row>
    <row r="139" spans="1:18" ht="15" customHeight="1">
      <c r="A139" s="123" t="s">
        <v>28692</v>
      </c>
      <c r="B139" s="1302" t="s">
        <v>28693</v>
      </c>
      <c r="C139" s="1303"/>
      <c r="D139" s="1303"/>
      <c r="E139" s="1303"/>
      <c r="F139" s="1303"/>
      <c r="G139" s="1303"/>
      <c r="H139" s="1303"/>
      <c r="I139" s="1303"/>
      <c r="J139" s="1303"/>
      <c r="K139" s="1303"/>
      <c r="L139" s="1303"/>
      <c r="M139" s="1303"/>
      <c r="N139" s="1303"/>
      <c r="O139" s="1303"/>
      <c r="P139" s="1322"/>
      <c r="Q139" s="89">
        <v>160</v>
      </c>
      <c r="R139" s="1154">
        <f t="shared" si="7"/>
        <v>136</v>
      </c>
    </row>
    <row r="140" spans="1:18" ht="15" customHeight="1">
      <c r="A140" s="123" t="s">
        <v>28694</v>
      </c>
      <c r="B140" s="1302" t="s">
        <v>28695</v>
      </c>
      <c r="C140" s="1303"/>
      <c r="D140" s="1303"/>
      <c r="E140" s="1303"/>
      <c r="F140" s="1303"/>
      <c r="G140" s="1303"/>
      <c r="H140" s="1303"/>
      <c r="I140" s="1303"/>
      <c r="J140" s="1303"/>
      <c r="K140" s="1303"/>
      <c r="L140" s="1303"/>
      <c r="M140" s="1303"/>
      <c r="N140" s="1303"/>
      <c r="O140" s="1303"/>
      <c r="P140" s="1322"/>
      <c r="Q140" s="89">
        <v>1910</v>
      </c>
      <c r="R140" s="1154">
        <f t="shared" si="7"/>
        <v>1623.5</v>
      </c>
    </row>
    <row r="141" spans="1:18" ht="15" customHeight="1">
      <c r="A141" s="124" t="s">
        <v>28696</v>
      </c>
      <c r="B141" s="1363" t="s">
        <v>28697</v>
      </c>
      <c r="C141" s="1363"/>
      <c r="D141" s="1363"/>
      <c r="E141" s="1363"/>
      <c r="F141" s="1363"/>
      <c r="G141" s="1363"/>
      <c r="H141" s="1363"/>
      <c r="I141" s="1363"/>
      <c r="J141" s="1363"/>
      <c r="K141" s="1363"/>
      <c r="L141" s="1363"/>
      <c r="M141" s="1363"/>
      <c r="N141" s="1363"/>
      <c r="O141" s="1363"/>
      <c r="P141" s="1363"/>
      <c r="Q141" s="326">
        <v>193</v>
      </c>
      <c r="R141" s="1154">
        <f t="shared" si="7"/>
        <v>164.04999999999998</v>
      </c>
    </row>
    <row r="142" spans="1:18" ht="15" customHeight="1">
      <c r="A142" s="124" t="s">
        <v>28698</v>
      </c>
      <c r="B142" s="1364" t="s">
        <v>28699</v>
      </c>
      <c r="C142" s="1365"/>
      <c r="D142" s="1365"/>
      <c r="E142" s="1365"/>
      <c r="F142" s="1365"/>
      <c r="G142" s="1365"/>
      <c r="H142" s="1365"/>
      <c r="I142" s="1365"/>
      <c r="J142" s="1365"/>
      <c r="K142" s="1365"/>
      <c r="L142" s="1365"/>
      <c r="M142" s="1365"/>
      <c r="N142" s="1365"/>
      <c r="O142" s="1365"/>
      <c r="P142" s="1366"/>
      <c r="Q142" s="326">
        <v>405</v>
      </c>
      <c r="R142" s="1154">
        <f t="shared" si="7"/>
        <v>344.25</v>
      </c>
    </row>
    <row r="143" spans="1:18" ht="15" customHeight="1">
      <c r="A143" s="124" t="s">
        <v>28700</v>
      </c>
      <c r="B143" s="1364" t="s">
        <v>28701</v>
      </c>
      <c r="C143" s="1365"/>
      <c r="D143" s="1365"/>
      <c r="E143" s="1365"/>
      <c r="F143" s="1365"/>
      <c r="G143" s="1365"/>
      <c r="H143" s="1365"/>
      <c r="I143" s="1365"/>
      <c r="J143" s="1365"/>
      <c r="K143" s="1365"/>
      <c r="L143" s="1365"/>
      <c r="M143" s="1365"/>
      <c r="N143" s="1365"/>
      <c r="O143" s="1365"/>
      <c r="P143" s="1366"/>
      <c r="Q143" s="326">
        <v>769</v>
      </c>
      <c r="R143" s="1154">
        <f t="shared" si="7"/>
        <v>653.65</v>
      </c>
    </row>
    <row r="144" spans="1:18" ht="15" customHeight="1">
      <c r="A144" s="124" t="s">
        <v>28702</v>
      </c>
      <c r="B144" s="1364" t="s">
        <v>28703</v>
      </c>
      <c r="C144" s="1365"/>
      <c r="D144" s="1365"/>
      <c r="E144" s="1365"/>
      <c r="F144" s="1365"/>
      <c r="G144" s="1365"/>
      <c r="H144" s="1365"/>
      <c r="I144" s="1365"/>
      <c r="J144" s="1365"/>
      <c r="K144" s="1365"/>
      <c r="L144" s="1365"/>
      <c r="M144" s="1365"/>
      <c r="N144" s="1365"/>
      <c r="O144" s="1365"/>
      <c r="P144" s="1365"/>
      <c r="Q144" s="100">
        <v>2301</v>
      </c>
      <c r="R144" s="1154">
        <f t="shared" si="7"/>
        <v>1955.85</v>
      </c>
    </row>
    <row r="145" spans="1:18" ht="15" customHeight="1">
      <c r="A145" s="124" t="s">
        <v>28704</v>
      </c>
      <c r="B145" s="1363" t="s">
        <v>28705</v>
      </c>
      <c r="C145" s="1363"/>
      <c r="D145" s="1363"/>
      <c r="E145" s="1363"/>
      <c r="F145" s="1363"/>
      <c r="G145" s="1363"/>
      <c r="H145" s="1363"/>
      <c r="I145" s="1363"/>
      <c r="J145" s="1363"/>
      <c r="K145" s="1363"/>
      <c r="L145" s="1363"/>
      <c r="M145" s="1363"/>
      <c r="N145" s="1363"/>
      <c r="O145" s="1363"/>
      <c r="P145" s="1364"/>
      <c r="Q145" s="89">
        <v>104</v>
      </c>
      <c r="R145" s="1154">
        <f t="shared" si="7"/>
        <v>88.399999999999991</v>
      </c>
    </row>
    <row r="146" spans="1:18" ht="15" customHeight="1">
      <c r="A146" s="124" t="s">
        <v>28706</v>
      </c>
      <c r="B146" s="1364" t="s">
        <v>28707</v>
      </c>
      <c r="C146" s="1365"/>
      <c r="D146" s="1365"/>
      <c r="E146" s="1365"/>
      <c r="F146" s="1365"/>
      <c r="G146" s="1365"/>
      <c r="H146" s="1365"/>
      <c r="I146" s="1365"/>
      <c r="J146" s="1365"/>
      <c r="K146" s="1365"/>
      <c r="L146" s="1365"/>
      <c r="M146" s="1365"/>
      <c r="N146" s="1365"/>
      <c r="O146" s="1365"/>
      <c r="P146" s="1365"/>
      <c r="Q146" s="100">
        <v>76</v>
      </c>
      <c r="R146" s="1154">
        <f t="shared" si="7"/>
        <v>64.599999999999994</v>
      </c>
    </row>
    <row r="147" spans="1:18" ht="15" customHeight="1">
      <c r="A147" s="124" t="s">
        <v>28708</v>
      </c>
      <c r="B147" s="1364" t="s">
        <v>28709</v>
      </c>
      <c r="C147" s="1365"/>
      <c r="D147" s="1365"/>
      <c r="E147" s="1365"/>
      <c r="F147" s="1365"/>
      <c r="G147" s="1365"/>
      <c r="H147" s="1365"/>
      <c r="I147" s="1365"/>
      <c r="J147" s="1365"/>
      <c r="K147" s="1365"/>
      <c r="L147" s="1365"/>
      <c r="M147" s="1365"/>
      <c r="N147" s="1365"/>
      <c r="O147" s="1365"/>
      <c r="P147" s="1366"/>
      <c r="Q147" s="100">
        <v>79.989999999999995</v>
      </c>
      <c r="R147" s="1154">
        <f t="shared" si="7"/>
        <v>67.991499999999988</v>
      </c>
    </row>
    <row r="148" spans="1:18" ht="30" customHeight="1">
      <c r="A148" s="124" t="s">
        <v>28710</v>
      </c>
      <c r="B148" s="1364" t="s">
        <v>28711</v>
      </c>
      <c r="C148" s="1365"/>
      <c r="D148" s="1365"/>
      <c r="E148" s="1365"/>
      <c r="F148" s="1365"/>
      <c r="G148" s="1365"/>
      <c r="H148" s="1365"/>
      <c r="I148" s="1365"/>
      <c r="J148" s="1365"/>
      <c r="K148" s="1365"/>
      <c r="L148" s="1365"/>
      <c r="M148" s="1365"/>
      <c r="N148" s="1365"/>
      <c r="O148" s="1365"/>
      <c r="P148" s="1365"/>
      <c r="Q148" s="89">
        <v>80</v>
      </c>
      <c r="R148" s="1154">
        <f t="shared" si="7"/>
        <v>68</v>
      </c>
    </row>
    <row r="149" spans="1:18" ht="15" customHeight="1">
      <c r="A149" s="124" t="s">
        <v>28712</v>
      </c>
      <c r="B149" s="1363" t="s">
        <v>28713</v>
      </c>
      <c r="C149" s="1363"/>
      <c r="D149" s="1363"/>
      <c r="E149" s="1363"/>
      <c r="F149" s="1363"/>
      <c r="G149" s="1363"/>
      <c r="H149" s="1363"/>
      <c r="I149" s="1363"/>
      <c r="J149" s="1363"/>
      <c r="K149" s="1363"/>
      <c r="L149" s="1363"/>
      <c r="M149" s="1363"/>
      <c r="N149" s="1363"/>
      <c r="O149" s="1363"/>
      <c r="P149" s="1363"/>
      <c r="Q149" s="89">
        <v>108</v>
      </c>
      <c r="R149" s="1154">
        <f t="shared" si="7"/>
        <v>91.8</v>
      </c>
    </row>
    <row r="150" spans="1:18" ht="15" customHeight="1">
      <c r="A150" s="124" t="s">
        <v>28714</v>
      </c>
      <c r="B150" s="1364" t="s">
        <v>28715</v>
      </c>
      <c r="C150" s="1365"/>
      <c r="D150" s="1365"/>
      <c r="E150" s="1365"/>
      <c r="F150" s="1365"/>
      <c r="G150" s="1365"/>
      <c r="H150" s="1365"/>
      <c r="I150" s="1365"/>
      <c r="J150" s="1365"/>
      <c r="K150" s="1365"/>
      <c r="L150" s="1365"/>
      <c r="M150" s="1365"/>
      <c r="N150" s="1365"/>
      <c r="O150" s="1365"/>
      <c r="P150" s="1366"/>
      <c r="Q150" s="89">
        <v>60.2</v>
      </c>
      <c r="R150" s="1154">
        <f t="shared" si="7"/>
        <v>51.17</v>
      </c>
    </row>
    <row r="151" spans="1:18" ht="15" customHeight="1">
      <c r="A151" s="124" t="s">
        <v>28716</v>
      </c>
      <c r="B151" s="1364" t="s">
        <v>28717</v>
      </c>
      <c r="C151" s="1365"/>
      <c r="D151" s="1365"/>
      <c r="E151" s="1365"/>
      <c r="F151" s="1365"/>
      <c r="G151" s="1365"/>
      <c r="H151" s="1365"/>
      <c r="I151" s="1365"/>
      <c r="J151" s="1365"/>
      <c r="K151" s="1365"/>
      <c r="L151" s="1365"/>
      <c r="M151" s="1365"/>
      <c r="N151" s="1365"/>
      <c r="O151" s="1365"/>
      <c r="P151" s="1366"/>
      <c r="Q151" s="89">
        <v>80</v>
      </c>
      <c r="R151" s="1154">
        <f t="shared" si="7"/>
        <v>68</v>
      </c>
    </row>
    <row r="152" spans="1:18" ht="15" customHeight="1">
      <c r="A152" s="124" t="s">
        <v>28718</v>
      </c>
      <c r="B152" s="1364" t="s">
        <v>28719</v>
      </c>
      <c r="C152" s="1365"/>
      <c r="D152" s="1365"/>
      <c r="E152" s="1365"/>
      <c r="F152" s="1365"/>
      <c r="G152" s="1365"/>
      <c r="H152" s="1365"/>
      <c r="I152" s="1365"/>
      <c r="J152" s="1365"/>
      <c r="K152" s="1365"/>
      <c r="L152" s="1365"/>
      <c r="M152" s="1365"/>
      <c r="N152" s="1365"/>
      <c r="O152" s="1365"/>
      <c r="P152" s="1366"/>
      <c r="Q152" s="89">
        <v>119</v>
      </c>
      <c r="R152" s="1154">
        <f t="shared" si="7"/>
        <v>101.14999999999999</v>
      </c>
    </row>
    <row r="153" spans="1:18" ht="15" customHeight="1">
      <c r="A153" s="124" t="s">
        <v>28720</v>
      </c>
      <c r="B153" s="1364" t="s">
        <v>28721</v>
      </c>
      <c r="C153" s="1365"/>
      <c r="D153" s="1365"/>
      <c r="E153" s="1365"/>
      <c r="F153" s="1365"/>
      <c r="G153" s="1365"/>
      <c r="H153" s="1365"/>
      <c r="I153" s="1365"/>
      <c r="J153" s="1365"/>
      <c r="K153" s="1365"/>
      <c r="L153" s="1365"/>
      <c r="M153" s="1365"/>
      <c r="N153" s="1365"/>
      <c r="O153" s="1365"/>
      <c r="P153" s="1366"/>
      <c r="Q153" s="89">
        <v>80</v>
      </c>
      <c r="R153" s="1154">
        <f t="shared" si="7"/>
        <v>68</v>
      </c>
    </row>
    <row r="154" spans="1:18" ht="15" customHeight="1">
      <c r="A154" s="124" t="s">
        <v>28722</v>
      </c>
      <c r="B154" s="1364" t="s">
        <v>28723</v>
      </c>
      <c r="C154" s="1365"/>
      <c r="D154" s="1365"/>
      <c r="E154" s="1365"/>
      <c r="F154" s="1365"/>
      <c r="G154" s="1365"/>
      <c r="H154" s="1365"/>
      <c r="I154" s="1365"/>
      <c r="J154" s="1365"/>
      <c r="K154" s="1365"/>
      <c r="L154" s="1365"/>
      <c r="M154" s="1365"/>
      <c r="N154" s="1365"/>
      <c r="O154" s="1365"/>
      <c r="P154" s="1365"/>
      <c r="Q154" s="89">
        <v>117</v>
      </c>
      <c r="R154" s="1154">
        <f t="shared" si="7"/>
        <v>99.45</v>
      </c>
    </row>
    <row r="155" spans="1:18" ht="15" customHeight="1">
      <c r="A155" s="124" t="s">
        <v>28724</v>
      </c>
      <c r="B155" s="1364" t="s">
        <v>28725</v>
      </c>
      <c r="C155" s="1365"/>
      <c r="D155" s="1365"/>
      <c r="E155" s="1365"/>
      <c r="F155" s="1365"/>
      <c r="G155" s="1365"/>
      <c r="H155" s="1365"/>
      <c r="I155" s="1365"/>
      <c r="J155" s="1365"/>
      <c r="K155" s="1365"/>
      <c r="L155" s="1365"/>
      <c r="M155" s="1365"/>
      <c r="N155" s="1365"/>
      <c r="O155" s="1365"/>
      <c r="P155" s="1366"/>
      <c r="Q155" s="89">
        <v>52</v>
      </c>
      <c r="R155" s="1154">
        <f t="shared" si="7"/>
        <v>44.199999999999996</v>
      </c>
    </row>
    <row r="156" spans="1:18" ht="15" customHeight="1">
      <c r="A156" s="124" t="s">
        <v>28726</v>
      </c>
      <c r="B156" s="1364" t="s">
        <v>28727</v>
      </c>
      <c r="C156" s="1365"/>
      <c r="D156" s="1365"/>
      <c r="E156" s="1365"/>
      <c r="F156" s="1365"/>
      <c r="G156" s="1365"/>
      <c r="H156" s="1365"/>
      <c r="I156" s="1365"/>
      <c r="J156" s="1365"/>
      <c r="K156" s="1365"/>
      <c r="L156" s="1365"/>
      <c r="M156" s="1365"/>
      <c r="N156" s="1365"/>
      <c r="O156" s="1365"/>
      <c r="P156" s="1366"/>
      <c r="Q156" s="89">
        <v>117</v>
      </c>
      <c r="R156" s="1154">
        <f t="shared" si="7"/>
        <v>99.45</v>
      </c>
    </row>
    <row r="157" spans="1:18" ht="14.4">
      <c r="A157" s="124" t="s">
        <v>28728</v>
      </c>
      <c r="B157" s="1362" t="s">
        <v>28729</v>
      </c>
      <c r="C157" s="1362"/>
      <c r="D157" s="1362"/>
      <c r="E157" s="1362"/>
      <c r="F157" s="1362"/>
      <c r="G157" s="1362"/>
      <c r="H157" s="1362"/>
      <c r="I157" s="1362"/>
      <c r="J157" s="1362"/>
      <c r="K157" s="1362"/>
      <c r="L157" s="1362"/>
      <c r="M157" s="1362"/>
      <c r="N157" s="1362"/>
      <c r="O157" s="1362"/>
      <c r="P157" s="1362"/>
      <c r="Q157" s="89">
        <v>170</v>
      </c>
      <c r="R157" s="1154">
        <f t="shared" si="7"/>
        <v>144.5</v>
      </c>
    </row>
    <row r="158" spans="1:18" ht="14.4">
      <c r="A158" s="124" t="s">
        <v>28730</v>
      </c>
      <c r="B158" s="1421" t="s">
        <v>28731</v>
      </c>
      <c r="C158" s="1422"/>
      <c r="D158" s="1422"/>
      <c r="E158" s="1422"/>
      <c r="F158" s="1422"/>
      <c r="G158" s="1422"/>
      <c r="H158" s="1422"/>
      <c r="I158" s="1422"/>
      <c r="J158" s="1422"/>
      <c r="K158" s="1422"/>
      <c r="L158" s="1422"/>
      <c r="M158" s="1422"/>
      <c r="N158" s="1422"/>
      <c r="O158" s="1422"/>
      <c r="P158" s="1423"/>
      <c r="Q158" s="89">
        <v>265</v>
      </c>
      <c r="R158" s="1154">
        <f t="shared" si="7"/>
        <v>225.25</v>
      </c>
    </row>
    <row r="159" spans="1:18" ht="14.4">
      <c r="A159" s="11"/>
      <c r="B159" s="12"/>
      <c r="C159" s="12"/>
      <c r="D159" s="12"/>
      <c r="E159" s="12"/>
      <c r="F159" s="12"/>
      <c r="G159" s="12"/>
      <c r="H159" s="12"/>
      <c r="I159" s="12"/>
      <c r="J159" s="12"/>
      <c r="K159" s="12"/>
      <c r="L159" s="12"/>
      <c r="M159" s="12"/>
      <c r="N159" s="12"/>
      <c r="O159" s="12"/>
      <c r="P159" s="12"/>
      <c r="Q159" s="27"/>
      <c r="R159" s="1170"/>
    </row>
  </sheetData>
  <sheetProtection algorithmName="SHA-512" hashValue="bdW1TL3tpVTWfoeajytGHn8ejVMJdAeQEANdXKodxmCI/kznLc+TBvMFINwYLOKCNjGxoTLCEVapIB/ieoT78w==" saltValue="AwU0+5+MyvdbZPXJHquF8g==" spinCount="100000" sheet="1" objects="1" scenarios="1"/>
  <mergeCells count="62">
    <mergeCell ref="B153:P153"/>
    <mergeCell ref="B11:O11"/>
    <mergeCell ref="B83:O83"/>
    <mergeCell ref="B125:P125"/>
    <mergeCell ref="C86:O86"/>
    <mergeCell ref="C89:O89"/>
    <mergeCell ref="C93:O93"/>
    <mergeCell ref="B113:P113"/>
    <mergeCell ref="C99:O99"/>
    <mergeCell ref="B124:P124"/>
    <mergeCell ref="B147:P147"/>
    <mergeCell ref="B100:P100"/>
    <mergeCell ref="B129:P129"/>
    <mergeCell ref="B119:P119"/>
    <mergeCell ref="C98:O98"/>
    <mergeCell ref="B120:P120"/>
    <mergeCell ref="B2:D2"/>
    <mergeCell ref="B3:P3"/>
    <mergeCell ref="B4:O4"/>
    <mergeCell ref="B126:P126"/>
    <mergeCell ref="B114:P114"/>
    <mergeCell ref="B121:P121"/>
    <mergeCell ref="B122:P122"/>
    <mergeCell ref="B123:P123"/>
    <mergeCell ref="B115:P115"/>
    <mergeCell ref="B116:P116"/>
    <mergeCell ref="B117:P117"/>
    <mergeCell ref="B118:P118"/>
    <mergeCell ref="C90:O90"/>
    <mergeCell ref="C92:O92"/>
    <mergeCell ref="C95:O95"/>
    <mergeCell ref="C96:O96"/>
    <mergeCell ref="C87:O87"/>
    <mergeCell ref="B142:P142"/>
    <mergeCell ref="B132:P132"/>
    <mergeCell ref="B138:P138"/>
    <mergeCell ref="B139:P139"/>
    <mergeCell ref="B137:P137"/>
    <mergeCell ref="B135:P135"/>
    <mergeCell ref="B136:P136"/>
    <mergeCell ref="B127:P127"/>
    <mergeCell ref="B130:P130"/>
    <mergeCell ref="B131:P131"/>
    <mergeCell ref="B133:P133"/>
    <mergeCell ref="B134:P134"/>
    <mergeCell ref="B128:P128"/>
    <mergeCell ref="B140:P140"/>
    <mergeCell ref="B157:P157"/>
    <mergeCell ref="B158:P158"/>
    <mergeCell ref="B150:P150"/>
    <mergeCell ref="B154:P154"/>
    <mergeCell ref="B145:P145"/>
    <mergeCell ref="B148:P148"/>
    <mergeCell ref="B149:P149"/>
    <mergeCell ref="B155:P155"/>
    <mergeCell ref="B146:P146"/>
    <mergeCell ref="B144:P144"/>
    <mergeCell ref="B152:P152"/>
    <mergeCell ref="B151:P151"/>
    <mergeCell ref="B156:P156"/>
    <mergeCell ref="B143:P143"/>
    <mergeCell ref="B141:P141"/>
  </mergeCells>
  <hyperlinks>
    <hyperlink ref="A2" location="'Professional Displays'!A1" display="Back to Directory" xr:uid="{65506156-987E-4313-B135-C6E186002786}"/>
    <hyperlink ref="A66" r:id="rId1" xr:uid="{09CAAC31-70A1-4E09-9443-9E5ED4ACF1BD}"/>
    <hyperlink ref="A71" r:id="rId2" xr:uid="{A3442CD5-761A-4257-89B1-A3B9FDCBE971}"/>
    <hyperlink ref="A75" r:id="rId3" xr:uid="{0B1DC1BA-2E19-467E-91B9-18267DA1A652}"/>
    <hyperlink ref="A79" r:id="rId4" xr:uid="{87795394-924E-4E4A-9ECA-BF0BDF11325D}"/>
    <hyperlink ref="A88" r:id="rId5" xr:uid="{44351253-ABD5-41D9-ABE3-03196E3A815F}"/>
    <hyperlink ref="A89" r:id="rId6" xr:uid="{FE1CD6A4-3355-47D4-94B2-CC5789EDE4EE}"/>
    <hyperlink ref="A90" r:id="rId7" xr:uid="{AAD1ABC9-17CE-4F61-BD35-F007E77CDEB6}"/>
    <hyperlink ref="A85" r:id="rId8" xr:uid="{7F090023-5EFF-4624-824A-DA36298FF294}"/>
    <hyperlink ref="A86" r:id="rId9" xr:uid="{95EF563E-3638-4F50-B0B2-26A7AAC8856D}"/>
    <hyperlink ref="A87" r:id="rId10" xr:uid="{B309FEFF-7E2E-4933-916C-42C12758E998}"/>
    <hyperlink ref="A13" r:id="rId11" xr:uid="{1F2432C3-816B-42BB-927A-6E19051E3EFB}"/>
    <hyperlink ref="A94" r:id="rId12" xr:uid="{8E1A778C-2794-449B-B519-3E78EDC1EF02}"/>
    <hyperlink ref="A91" r:id="rId13" xr:uid="{2788AA0C-E2FC-4C72-8296-24AF7E94FC89}"/>
    <hyperlink ref="A97" r:id="rId14" xr:uid="{8E9DAE8C-D9FC-40B4-BA4C-013B692B3A16}"/>
    <hyperlink ref="A92" r:id="rId15" xr:uid="{9533BDE8-D74D-4ABE-9BF2-98DF2AFF3968}"/>
    <hyperlink ref="A93" r:id="rId16" xr:uid="{8FD19BDC-05C0-4303-BDD8-DECC36D9BEFA}"/>
    <hyperlink ref="A98" r:id="rId17" xr:uid="{454A882F-5C02-487D-9802-B8E905F55943}"/>
    <hyperlink ref="A99" r:id="rId18" xr:uid="{A64D5171-408A-4B9F-8F80-A0AD32AA6F80}"/>
    <hyperlink ref="A95" r:id="rId19" xr:uid="{5D2EDA8B-39F7-410A-A7F3-34C6A85256F3}"/>
    <hyperlink ref="A96" r:id="rId20" xr:uid="{8261C960-F9E1-48C3-966A-F405E7F212C2}"/>
    <hyperlink ref="A14" r:id="rId21" xr:uid="{839239BC-1276-4180-BB8D-353C3BEFC6A5}"/>
    <hyperlink ref="A82" r:id="rId22" xr:uid="{2E1AD33D-040A-4E73-9A0D-517CFFA8A237}"/>
    <hyperlink ref="A74" r:id="rId23" xr:uid="{49D78BD5-A791-4D51-9277-49A180B2D7D1}"/>
    <hyperlink ref="A69" r:id="rId24" xr:uid="{23A82654-9E4D-4DE5-90D7-4A2E9EF3A15B}"/>
    <hyperlink ref="A78" r:id="rId25" xr:uid="{B305A69F-521F-414C-97FE-B8E2411CBF77}"/>
    <hyperlink ref="A107" r:id="rId26" xr:uid="{998CC3CB-105F-49D9-A2B2-F3E3DE818B27}"/>
    <hyperlink ref="A111" r:id="rId27" xr:uid="{170C343E-A0BA-4DD0-ADBC-16D5B5E0079C}"/>
    <hyperlink ref="A67" r:id="rId28" xr:uid="{93E0C629-B447-49EF-B4A4-0E5BD0E88D07}"/>
    <hyperlink ref="A72" r:id="rId29" xr:uid="{C9255C43-BE64-40EA-8AE5-48AF012CB5A3}"/>
    <hyperlink ref="A76" r:id="rId30" xr:uid="{AE8D611C-C9E1-4851-ABD9-CF645C2557C2}"/>
    <hyperlink ref="A80" r:id="rId31" xr:uid="{5D3BDCEA-DB66-4A80-9C10-9F4A8AAFCBEB}"/>
    <hyperlink ref="A102" r:id="rId32" xr:uid="{951EDAF2-F743-49AD-AC42-DC9445D61483}"/>
    <hyperlink ref="A108" r:id="rId33" xr:uid="{E5C5E46C-08BE-4B7C-965F-38FA26E5F7BB}"/>
    <hyperlink ref="A112" r:id="rId34" xr:uid="{14489F58-2612-43C4-B666-2147926787B9}"/>
    <hyperlink ref="A15" r:id="rId35" xr:uid="{18DF8F11-17CF-4FEB-B847-BD05322FDFD3}"/>
    <hyperlink ref="A39" r:id="rId36" xr:uid="{8280A9A4-1A2B-4CE9-B9E1-1461A516457A}"/>
    <hyperlink ref="A43" r:id="rId37" xr:uid="{3A9546D6-F6AE-4F76-8082-247BCD94CF2D}"/>
    <hyperlink ref="A57" r:id="rId38" xr:uid="{50E0133C-F7E4-43DE-AB7B-E001E67F2B5D}"/>
    <hyperlink ref="A51" r:id="rId39" xr:uid="{68342961-4413-464E-A53F-CF094A78F78B}"/>
    <hyperlink ref="A47" r:id="rId40" xr:uid="{1125FB8A-62AA-426B-941E-AAD4168E2361}"/>
    <hyperlink ref="A6" r:id="rId41" xr:uid="{EC45A33E-4E9D-45B9-97C8-0BF643C88B97}"/>
    <hyperlink ref="A16" r:id="rId42" xr:uid="{8EBAD734-4159-4BC5-98A1-D62C50224983}"/>
    <hyperlink ref="A40" r:id="rId43" xr:uid="{1EAA9CA4-FEFA-4E9A-9880-6B6A4910F83C}"/>
    <hyperlink ref="A44" r:id="rId44" xr:uid="{D3EAC0CD-1F74-440F-9981-D2F5C359127B}"/>
    <hyperlink ref="A58" r:id="rId45" xr:uid="{53E7EFAD-59A1-4560-B106-4885F3012EE6}"/>
    <hyperlink ref="A19" r:id="rId46" xr:uid="{CCB80042-7F0F-44A3-9F95-B1084BBE3F9B}"/>
    <hyperlink ref="A20" r:id="rId47" xr:uid="{2007C1FD-EA66-4588-BBE8-2113A493F3AB}"/>
    <hyperlink ref="A29" r:id="rId48" xr:uid="{3E1BEFEE-8AFA-407E-8FDA-4F145A7B9D6A}"/>
    <hyperlink ref="A30" r:id="rId49" xr:uid="{3F154AB7-DAE0-462F-85D2-A1F634B0811C}"/>
    <hyperlink ref="A48" r:id="rId50" xr:uid="{3AB4BC49-3E0D-4527-B7C2-5C7A8FB0F2A0}"/>
    <hyperlink ref="A61" r:id="rId51" xr:uid="{15B6D286-FCC2-49D2-AF34-09924C6E8682}"/>
    <hyperlink ref="A62" r:id="rId52" xr:uid="{3DCA9D23-6D5E-4F9E-A767-B965E122B54B}"/>
    <hyperlink ref="A33" r:id="rId53" xr:uid="{AA0BC1F0-B040-47BB-A6D8-141BAAEF8C12}"/>
    <hyperlink ref="A23" r:id="rId54" xr:uid="{E108F72E-2A53-48DE-B3D3-50755AD9BB98}"/>
    <hyperlink ref="A7" r:id="rId55" xr:uid="{92EEF219-B6B3-425D-BC78-36B2399C8D17}"/>
    <hyperlink ref="A8" r:id="rId56" xr:uid="{6AD36C81-8D9B-45B8-97C6-C2870B285037}"/>
    <hyperlink ref="A9" r:id="rId57" xr:uid="{3A34A8AA-7DCF-4EC2-8376-61F766481A7B}"/>
    <hyperlink ref="A10" r:id="rId58" xr:uid="{BD979303-E0D6-4C34-836A-5A37A5D4396B}"/>
    <hyperlink ref="A54" r:id="rId59" xr:uid="{D65AD6BB-0336-4D07-8B69-E0CCD4616357}"/>
    <hyperlink ref="A26" r:id="rId60" xr:uid="{46A74687-7941-421D-8311-3C99EB3986E0}"/>
    <hyperlink ref="A17" r:id="rId61" xr:uid="{7FF483A2-E955-4D71-8CC5-A83EF3EDD2F7}"/>
    <hyperlink ref="A21" r:id="rId62" xr:uid="{32CB8ADF-A384-4A23-8DF7-7BF41AB44ECF}"/>
    <hyperlink ref="A24" r:id="rId63" xr:uid="{D3479099-984C-47F1-9CD3-EB5933389836}"/>
    <hyperlink ref="A31" r:id="rId64" xr:uid="{8269BC62-359D-40ED-9C07-EA85E0E31156}"/>
    <hyperlink ref="A36" r:id="rId65" xr:uid="{E97568A9-3C2C-4894-ADE0-90D28AA00F3D}"/>
    <hyperlink ref="A41" r:id="rId66" xr:uid="{AE134F00-E202-41C6-8E40-AA6BAED34767}"/>
    <hyperlink ref="A45" r:id="rId67" xr:uid="{A95EB8CE-1965-4F49-96A1-5A0DA337173C}"/>
    <hyperlink ref="A49" r:id="rId68" xr:uid="{BA6DB07D-0B05-4997-854F-A7156A571771}"/>
    <hyperlink ref="A59" r:id="rId69" xr:uid="{9E12318B-0545-46B8-AD6E-23A929EF7098}"/>
    <hyperlink ref="A63" r:id="rId70" xr:uid="{902C9268-53CA-446D-B569-3F436186B5D4}"/>
    <hyperlink ref="A18" r:id="rId71" xr:uid="{F545D644-E85C-4855-B04F-329D20536E6C}"/>
    <hyperlink ref="A50" r:id="rId72" xr:uid="{871F2279-A71A-495E-9966-56BAA6E14C53}"/>
    <hyperlink ref="A46" r:id="rId73" xr:uid="{56A7F4BE-34F6-4492-9450-A750C7F4066D}"/>
    <hyperlink ref="A42" r:id="rId74" xr:uid="{5AB2CF83-8A35-42DD-B784-8B701457BDFE}"/>
    <hyperlink ref="A35" r:id="rId75" xr:uid="{EADF74FF-30DA-47AC-B64A-EA93D19EAD9B}"/>
    <hyperlink ref="A34" r:id="rId76" xr:uid="{94638549-37BE-473A-901D-D6E4090B0FE5}"/>
    <hyperlink ref="A32" r:id="rId77" xr:uid="{213D51A3-1212-48FB-A59A-83E229116C8D}"/>
    <hyperlink ref="A22" r:id="rId78" xr:uid="{56F893A7-6F79-47D5-BD20-0CE4BF456119}"/>
    <hyperlink ref="A25" r:id="rId79" xr:uid="{EC6E8801-4478-4345-B670-53A3F7915C6D}"/>
    <hyperlink ref="A60" r:id="rId80" xr:uid="{B7E53EAC-E721-4E59-B923-AC9AC16C244C}"/>
    <hyperlink ref="A64" r:id="rId81" xr:uid="{83E2BC3C-68D4-4357-846A-C3AAA37411BB}"/>
    <hyperlink ref="A68" r:id="rId82" xr:uid="{05858C75-8039-467D-B92B-691DD3BD4B07}"/>
    <hyperlink ref="A73" r:id="rId83" xr:uid="{155EAD1A-EF0E-4721-A9B8-AC0DCE9EB529}"/>
    <hyperlink ref="A77" r:id="rId84" xr:uid="{7205025D-1B91-4FF4-8437-F4F099D46A75}"/>
    <hyperlink ref="A81" r:id="rId85" xr:uid="{9CDF723E-46D0-4DE9-8A0D-5D81B1D01498}"/>
    <hyperlink ref="A109" r:id="rId86" xr:uid="{A2401F70-3303-4762-8334-4BD9224B897E}"/>
    <hyperlink ref="A104" r:id="rId87" xr:uid="{05E280AE-4711-4C40-A3AF-F066591923DF}"/>
    <hyperlink ref="A52:A53" r:id="rId88" display="MA551" xr:uid="{1D63296B-8028-43D1-8077-C07864892980}"/>
    <hyperlink ref="A53" r:id="rId89" xr:uid="{17D9DFB8-68ED-47F4-8AFD-E5FF0085BA6F}"/>
    <hyperlink ref="A52" r:id="rId90" xr:uid="{03A84D18-9222-4C86-B91A-5618C320C236}"/>
    <hyperlink ref="A27:A28" r:id="rId91" display="P435" xr:uid="{E1DB2188-3B8A-4FC6-9760-5CDB02D93EA7}"/>
    <hyperlink ref="A28" r:id="rId92" xr:uid="{7F884AA3-6C7A-431E-A4DA-40457032CE83}"/>
    <hyperlink ref="A27" r:id="rId93" display="P435" xr:uid="{DA3BE73C-E40D-4EF9-B51A-C8AD25481C87}"/>
    <hyperlink ref="A55:A56" r:id="rId94" display="P555" xr:uid="{7DC4BFA3-F45C-4548-BDBE-6D39CC0323CA}"/>
    <hyperlink ref="A55" r:id="rId95" xr:uid="{F2649ED6-5BD0-49CB-B284-463D9455ED63}"/>
    <hyperlink ref="A56" r:id="rId96" xr:uid="{61952F54-8BAE-4BDE-BC6C-150D9EBB4B52}"/>
    <hyperlink ref="A37:A38" r:id="rId97" display="P435" xr:uid="{91565862-9BC4-422E-B647-034F075DB3EC}"/>
    <hyperlink ref="A38" r:id="rId98" xr:uid="{7145B6A4-DDA1-456B-82DB-42BFC5F30592}"/>
    <hyperlink ref="A37" r:id="rId99" xr:uid="{9F9B4E33-21F5-434A-BE74-CDADACB48013}"/>
    <hyperlink ref="A70" r:id="rId100" xr:uid="{A6FBA7BF-BE23-4767-AA49-07DADF4A1ED8}"/>
    <hyperlink ref="A65" r:id="rId101" xr:uid="{3547325D-5800-4983-BB1C-B4B2B7DBAF17}"/>
  </hyperlinks>
  <pageMargins left="0" right="0" top="0" bottom="0" header="0" footer="0"/>
  <pageSetup scale="61" fitToHeight="3" orientation="portrait" r:id="rId102"/>
  <drawing r:id="rId1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2">
    <pageSetUpPr autoPageBreaks="0" fitToPage="1"/>
  </sheetPr>
  <dimension ref="A1:K174"/>
  <sheetViews>
    <sheetView showGridLines="0" zoomScale="90" zoomScaleNormal="90" workbookViewId="0">
      <pane xSplit="1" ySplit="2" topLeftCell="B3"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0.6640625" customWidth="1"/>
    <col min="2" max="2" width="5.88671875" customWidth="1"/>
    <col min="3" max="3" width="8.44140625" bestFit="1" customWidth="1"/>
    <col min="4" max="4" width="6.109375" bestFit="1" customWidth="1"/>
    <col min="5" max="5" width="9.109375" customWidth="1"/>
    <col min="6" max="6" width="6.44140625" customWidth="1"/>
    <col min="7" max="7" width="83.44140625" customWidth="1"/>
    <col min="8" max="8" width="8.88671875" bestFit="1" customWidth="1"/>
    <col min="9" max="10" width="13.109375" customWidth="1"/>
    <col min="11" max="11" width="13.6640625" bestFit="1" customWidth="1"/>
    <col min="13" max="13" width="9.109375" customWidth="1"/>
  </cols>
  <sheetData>
    <row r="1" spans="1:11" ht="48.75" customHeight="1" thickBot="1">
      <c r="A1" s="1133"/>
      <c r="B1" s="708"/>
      <c r="C1" s="708"/>
      <c r="D1" s="708"/>
      <c r="E1" s="708"/>
      <c r="F1" s="708"/>
      <c r="G1" s="19"/>
      <c r="H1" s="708"/>
      <c r="I1" s="24"/>
      <c r="J1" s="1454"/>
      <c r="K1" s="1455"/>
    </row>
    <row r="2" spans="1:11" ht="16.2" thickBot="1">
      <c r="A2" s="510" t="s">
        <v>20</v>
      </c>
      <c r="B2" s="513"/>
      <c r="C2" s="600"/>
      <c r="D2" s="600"/>
      <c r="E2" s="600"/>
      <c r="F2" s="600"/>
      <c r="G2" s="710" t="s">
        <v>28733</v>
      </c>
      <c r="H2" s="513"/>
      <c r="I2" s="513"/>
      <c r="J2" s="513"/>
      <c r="K2" s="1226"/>
    </row>
    <row r="3" spans="1:11" ht="20.399999999999999">
      <c r="A3" s="228"/>
      <c r="B3" s="712" t="s">
        <v>3574</v>
      </c>
      <c r="C3" s="913" t="s">
        <v>3575</v>
      </c>
      <c r="D3" s="913" t="s">
        <v>3576</v>
      </c>
      <c r="E3" s="912" t="s">
        <v>3577</v>
      </c>
      <c r="F3" s="912" t="s">
        <v>3578</v>
      </c>
      <c r="G3" s="709" t="s">
        <v>3584</v>
      </c>
      <c r="H3" s="712" t="s">
        <v>14</v>
      </c>
      <c r="I3" s="910" t="s">
        <v>3</v>
      </c>
      <c r="J3" s="512" t="s">
        <v>43563</v>
      </c>
      <c r="K3" s="1227"/>
    </row>
    <row r="4" spans="1:11" ht="14.4">
      <c r="A4" s="317" t="s">
        <v>28734</v>
      </c>
      <c r="B4" s="318" t="s">
        <v>28735</v>
      </c>
      <c r="C4" s="88">
        <v>4500</v>
      </c>
      <c r="D4" s="400"/>
      <c r="E4" s="88" t="s">
        <v>15</v>
      </c>
      <c r="F4" s="88" t="s">
        <v>3581</v>
      </c>
      <c r="G4" s="164"/>
      <c r="H4" s="139" t="s">
        <v>28732</v>
      </c>
      <c r="I4" s="129">
        <v>949</v>
      </c>
      <c r="J4" s="1172">
        <f>I4*0.85</f>
        <v>806.65</v>
      </c>
      <c r="K4" s="1227"/>
    </row>
    <row r="5" spans="1:11" ht="14.4">
      <c r="A5" s="601" t="s">
        <v>28736</v>
      </c>
      <c r="B5" s="229" t="s">
        <v>28735</v>
      </c>
      <c r="C5" s="140">
        <v>4500</v>
      </c>
      <c r="D5" s="400"/>
      <c r="E5" s="140" t="s">
        <v>15</v>
      </c>
      <c r="F5" s="163" t="s">
        <v>3581</v>
      </c>
      <c r="G5" s="185"/>
      <c r="H5" s="184" t="s">
        <v>28732</v>
      </c>
      <c r="I5" s="596">
        <v>1179</v>
      </c>
      <c r="J5" s="1172">
        <f>I5*0.85</f>
        <v>1002.15</v>
      </c>
      <c r="K5" s="1227"/>
    </row>
    <row r="6" spans="1:11" ht="14.4">
      <c r="A6" s="182" t="s">
        <v>28737</v>
      </c>
      <c r="B6" s="328" t="s">
        <v>28735</v>
      </c>
      <c r="C6" s="140">
        <v>9000</v>
      </c>
      <c r="D6" s="400"/>
      <c r="E6" s="553"/>
      <c r="F6" s="88" t="s">
        <v>3581</v>
      </c>
      <c r="G6" s="141"/>
      <c r="H6" s="139" t="s">
        <v>28732</v>
      </c>
      <c r="I6" s="142">
        <v>5224</v>
      </c>
      <c r="J6" s="1172">
        <f>I6*0.85</f>
        <v>4440.3999999999996</v>
      </c>
      <c r="K6" s="1227"/>
    </row>
    <row r="7" spans="1:11" thickBot="1">
      <c r="A7" s="790" t="s">
        <v>28738</v>
      </c>
      <c r="B7" s="928" t="s">
        <v>28735</v>
      </c>
      <c r="C7" s="870">
        <v>9000</v>
      </c>
      <c r="D7" s="554"/>
      <c r="E7" s="870" t="s">
        <v>15</v>
      </c>
      <c r="F7" s="791" t="s">
        <v>3581</v>
      </c>
      <c r="G7" s="929" t="s">
        <v>28739</v>
      </c>
      <c r="H7" s="930" t="s">
        <v>28732</v>
      </c>
      <c r="I7" s="931">
        <v>5574</v>
      </c>
      <c r="J7" s="1172">
        <f>I7*0.85</f>
        <v>4737.8999999999996</v>
      </c>
      <c r="K7" s="1227"/>
    </row>
    <row r="8" spans="1:11" ht="20.399999999999999">
      <c r="A8" s="599"/>
      <c r="B8" s="581" t="s">
        <v>3574</v>
      </c>
      <c r="C8" s="914" t="s">
        <v>3575</v>
      </c>
      <c r="D8" s="914" t="s">
        <v>3576</v>
      </c>
      <c r="E8" s="911" t="s">
        <v>3577</v>
      </c>
      <c r="F8" s="911" t="s">
        <v>3578</v>
      </c>
      <c r="G8" s="710" t="s">
        <v>3586</v>
      </c>
      <c r="H8" s="712" t="s">
        <v>14</v>
      </c>
      <c r="I8" s="910" t="s">
        <v>3</v>
      </c>
      <c r="J8" s="1224" t="s">
        <v>43563</v>
      </c>
      <c r="K8" s="1227"/>
    </row>
    <row r="9" spans="1:11" ht="14.4">
      <c r="A9" s="445" t="s">
        <v>28740</v>
      </c>
      <c r="B9" s="91" t="s">
        <v>28735</v>
      </c>
      <c r="C9" s="189">
        <v>3600</v>
      </c>
      <c r="D9" s="554"/>
      <c r="E9" s="597" t="s">
        <v>15</v>
      </c>
      <c r="F9" s="59" t="s">
        <v>3581</v>
      </c>
      <c r="G9" s="598"/>
      <c r="H9" s="60" t="s">
        <v>14671</v>
      </c>
      <c r="I9" s="644">
        <v>1499</v>
      </c>
      <c r="J9" s="1172">
        <f>I9*0.85</f>
        <v>1274.1499999999999</v>
      </c>
      <c r="K9" s="1227"/>
    </row>
    <row r="10" spans="1:11" ht="14.4">
      <c r="A10" s="182" t="s">
        <v>28741</v>
      </c>
      <c r="B10" s="318" t="s">
        <v>28735</v>
      </c>
      <c r="C10" s="193">
        <v>3600</v>
      </c>
      <c r="D10" s="554"/>
      <c r="E10" s="329" t="s">
        <v>15</v>
      </c>
      <c r="F10" s="88" t="s">
        <v>3581</v>
      </c>
      <c r="G10" s="164" t="s">
        <v>28742</v>
      </c>
      <c r="H10" s="124" t="s">
        <v>14671</v>
      </c>
      <c r="I10" s="89">
        <v>1718</v>
      </c>
      <c r="J10" s="1172">
        <f>I10*0.85</f>
        <v>1460.3</v>
      </c>
      <c r="K10" s="1227"/>
    </row>
    <row r="11" spans="1:11" ht="14.4">
      <c r="A11" s="182" t="s">
        <v>28743</v>
      </c>
      <c r="B11" s="318" t="s">
        <v>28735</v>
      </c>
      <c r="C11" s="193">
        <v>3600</v>
      </c>
      <c r="D11" s="554"/>
      <c r="E11" s="329" t="s">
        <v>15</v>
      </c>
      <c r="F11" s="88" t="s">
        <v>3581</v>
      </c>
      <c r="G11" s="164" t="s">
        <v>28744</v>
      </c>
      <c r="H11" s="124" t="s">
        <v>14671</v>
      </c>
      <c r="I11" s="89">
        <v>2099</v>
      </c>
      <c r="J11" s="1172">
        <f>I11*0.85</f>
        <v>1784.1499999999999</v>
      </c>
      <c r="K11" s="1227"/>
    </row>
    <row r="12" spans="1:11" thickBot="1">
      <c r="A12" s="796" t="s">
        <v>28745</v>
      </c>
      <c r="B12" s="787" t="s">
        <v>28735</v>
      </c>
      <c r="C12" s="251">
        <v>3600</v>
      </c>
      <c r="D12" s="554"/>
      <c r="E12" s="919" t="s">
        <v>15</v>
      </c>
      <c r="F12" s="791" t="s">
        <v>3581</v>
      </c>
      <c r="G12" s="920" t="s">
        <v>28746</v>
      </c>
      <c r="H12" s="785" t="s">
        <v>14671</v>
      </c>
      <c r="I12" s="775">
        <v>2398</v>
      </c>
      <c r="J12" s="1172">
        <f>I12*0.85</f>
        <v>2038.3</v>
      </c>
      <c r="K12" s="1227"/>
    </row>
    <row r="13" spans="1:11" ht="20.399999999999999">
      <c r="A13" s="599"/>
      <c r="B13" s="581" t="s">
        <v>3574</v>
      </c>
      <c r="C13" s="914" t="s">
        <v>3575</v>
      </c>
      <c r="D13" s="914" t="s">
        <v>3576</v>
      </c>
      <c r="E13" s="911" t="s">
        <v>3577</v>
      </c>
      <c r="F13" s="911" t="s">
        <v>3578</v>
      </c>
      <c r="G13" s="710" t="s">
        <v>3589</v>
      </c>
      <c r="H13" s="712" t="s">
        <v>14</v>
      </c>
      <c r="I13" s="910" t="s">
        <v>3</v>
      </c>
      <c r="J13" s="512" t="s">
        <v>43563</v>
      </c>
      <c r="K13" s="1227"/>
    </row>
    <row r="14" spans="1:11" ht="14.4">
      <c r="A14" s="317" t="s">
        <v>28747</v>
      </c>
      <c r="B14" s="318" t="s">
        <v>28735</v>
      </c>
      <c r="C14" s="193">
        <v>4200</v>
      </c>
      <c r="D14" s="554"/>
      <c r="E14" s="329" t="s">
        <v>15</v>
      </c>
      <c r="F14" s="88" t="s">
        <v>3581</v>
      </c>
      <c r="G14" s="164"/>
      <c r="H14" s="124" t="s">
        <v>28732</v>
      </c>
      <c r="I14" s="129">
        <v>999</v>
      </c>
      <c r="J14" s="1172">
        <f t="shared" ref="J14:J21" si="0">I14*0.85</f>
        <v>849.15</v>
      </c>
      <c r="K14" s="1227"/>
    </row>
    <row r="15" spans="1:11" ht="14.4">
      <c r="A15" s="601" t="s">
        <v>28748</v>
      </c>
      <c r="B15" s="229" t="s">
        <v>28735</v>
      </c>
      <c r="C15" s="140">
        <v>4200</v>
      </c>
      <c r="D15" s="552"/>
      <c r="E15" s="140" t="s">
        <v>15</v>
      </c>
      <c r="F15" s="163" t="s">
        <v>3581</v>
      </c>
      <c r="G15" s="185"/>
      <c r="H15" s="124" t="s">
        <v>28732</v>
      </c>
      <c r="I15" s="186">
        <v>1179</v>
      </c>
      <c r="J15" s="1172">
        <f t="shared" si="0"/>
        <v>1002.15</v>
      </c>
      <c r="K15" s="1227"/>
    </row>
    <row r="16" spans="1:11" ht="14.4">
      <c r="A16" s="202" t="s">
        <v>28749</v>
      </c>
      <c r="B16" s="318" t="s">
        <v>28735</v>
      </c>
      <c r="C16" s="88">
        <v>4500</v>
      </c>
      <c r="D16" s="88" t="s">
        <v>15</v>
      </c>
      <c r="E16" s="329" t="s">
        <v>15</v>
      </c>
      <c r="F16" s="88" t="s">
        <v>3581</v>
      </c>
      <c r="G16" s="164"/>
      <c r="H16" s="124" t="s">
        <v>28732</v>
      </c>
      <c r="I16" s="129">
        <v>2999</v>
      </c>
      <c r="J16" s="1172">
        <f t="shared" si="0"/>
        <v>2549.15</v>
      </c>
      <c r="K16" s="1227"/>
    </row>
    <row r="17" spans="1:11" ht="14.4">
      <c r="A17" s="182" t="s">
        <v>28750</v>
      </c>
      <c r="B17" s="328" t="s">
        <v>28735</v>
      </c>
      <c r="C17" s="330">
        <v>4700</v>
      </c>
      <c r="D17" s="554"/>
      <c r="E17" s="331" t="s">
        <v>15</v>
      </c>
      <c r="F17" s="140" t="s">
        <v>3581</v>
      </c>
      <c r="G17" s="141"/>
      <c r="H17" s="139" t="s">
        <v>28732</v>
      </c>
      <c r="I17" s="142">
        <v>2599</v>
      </c>
      <c r="J17" s="1172">
        <f t="shared" si="0"/>
        <v>2209.15</v>
      </c>
      <c r="K17" s="1227"/>
    </row>
    <row r="18" spans="1:11" ht="14.4">
      <c r="A18" s="165" t="s">
        <v>28751</v>
      </c>
      <c r="B18" s="229" t="s">
        <v>28735</v>
      </c>
      <c r="C18" s="140">
        <v>5200</v>
      </c>
      <c r="D18" s="140" t="s">
        <v>15</v>
      </c>
      <c r="E18" s="183" t="s">
        <v>15</v>
      </c>
      <c r="F18" s="163" t="s">
        <v>3581</v>
      </c>
      <c r="G18" s="185"/>
      <c r="H18" s="184" t="s">
        <v>28732</v>
      </c>
      <c r="I18" s="186">
        <v>4999</v>
      </c>
      <c r="J18" s="1172">
        <f t="shared" si="0"/>
        <v>4249.1499999999996</v>
      </c>
      <c r="K18" s="1227"/>
    </row>
    <row r="19" spans="1:11" ht="14.4">
      <c r="A19" s="182" t="s">
        <v>28752</v>
      </c>
      <c r="B19" s="328" t="s">
        <v>28735</v>
      </c>
      <c r="C19" s="140">
        <v>5500</v>
      </c>
      <c r="D19" s="400"/>
      <c r="E19" s="140" t="s">
        <v>15</v>
      </c>
      <c r="F19" s="140" t="s">
        <v>3581</v>
      </c>
      <c r="G19" s="141"/>
      <c r="H19" s="139" t="s">
        <v>28732</v>
      </c>
      <c r="I19" s="142">
        <v>2899</v>
      </c>
      <c r="J19" s="1172">
        <f t="shared" si="0"/>
        <v>2464.15</v>
      </c>
      <c r="K19" s="1227"/>
    </row>
    <row r="20" spans="1:11" ht="14.4">
      <c r="A20" s="182" t="s">
        <v>28753</v>
      </c>
      <c r="B20" s="328" t="s">
        <v>28735</v>
      </c>
      <c r="C20" s="140">
        <v>8500</v>
      </c>
      <c r="D20" s="400"/>
      <c r="E20" s="400"/>
      <c r="F20" s="140" t="s">
        <v>3581</v>
      </c>
      <c r="G20" s="141"/>
      <c r="H20" s="139" t="s">
        <v>28732</v>
      </c>
      <c r="I20" s="142">
        <v>5599</v>
      </c>
      <c r="J20" s="1172">
        <f t="shared" si="0"/>
        <v>4759.1499999999996</v>
      </c>
      <c r="K20" s="1227"/>
    </row>
    <row r="21" spans="1:11" thickBot="1">
      <c r="A21" s="790" t="s">
        <v>28754</v>
      </c>
      <c r="B21" s="928" t="s">
        <v>28735</v>
      </c>
      <c r="C21" s="870">
        <v>8500</v>
      </c>
      <c r="D21" s="400"/>
      <c r="E21" s="870" t="s">
        <v>15</v>
      </c>
      <c r="F21" s="870" t="s">
        <v>3581</v>
      </c>
      <c r="G21" s="929" t="s">
        <v>28755</v>
      </c>
      <c r="H21" s="930" t="s">
        <v>28732</v>
      </c>
      <c r="I21" s="931">
        <v>6499</v>
      </c>
      <c r="J21" s="1172">
        <f t="shared" si="0"/>
        <v>5524.15</v>
      </c>
      <c r="K21" s="1227"/>
    </row>
    <row r="22" spans="1:11" ht="24.75" customHeight="1" thickBot="1">
      <c r="A22" s="921"/>
      <c r="B22" s="922" t="s">
        <v>3574</v>
      </c>
      <c r="C22" s="923" t="s">
        <v>3575</v>
      </c>
      <c r="D22" s="923" t="s">
        <v>3576</v>
      </c>
      <c r="E22" s="924" t="s">
        <v>3577</v>
      </c>
      <c r="F22" s="924" t="s">
        <v>3578</v>
      </c>
      <c r="G22" s="925" t="s">
        <v>3592</v>
      </c>
      <c r="H22" s="922" t="s">
        <v>14</v>
      </c>
      <c r="I22" s="926" t="s">
        <v>3</v>
      </c>
      <c r="J22" s="927" t="s">
        <v>43563</v>
      </c>
      <c r="K22" s="1227"/>
    </row>
    <row r="23" spans="1:11" ht="14.4">
      <c r="A23" s="182" t="s">
        <v>28756</v>
      </c>
      <c r="B23" s="318" t="s">
        <v>28735</v>
      </c>
      <c r="C23" s="88">
        <v>3500</v>
      </c>
      <c r="D23" s="554"/>
      <c r="E23" s="88" t="s">
        <v>15</v>
      </c>
      <c r="F23" s="88" t="s">
        <v>3581</v>
      </c>
      <c r="G23" s="164" t="s">
        <v>28757</v>
      </c>
      <c r="H23" s="124" t="s">
        <v>14671</v>
      </c>
      <c r="I23" s="129">
        <v>1918</v>
      </c>
      <c r="J23" s="1172">
        <f>I23*0.85</f>
        <v>1630.3</v>
      </c>
      <c r="K23" s="1227"/>
    </row>
    <row r="24" spans="1:11" ht="14.4">
      <c r="A24" s="202" t="s">
        <v>28758</v>
      </c>
      <c r="B24" s="318" t="s">
        <v>28735</v>
      </c>
      <c r="C24" s="193">
        <v>3800</v>
      </c>
      <c r="D24" s="140" t="s">
        <v>15</v>
      </c>
      <c r="E24" s="329" t="s">
        <v>15</v>
      </c>
      <c r="F24" s="88" t="s">
        <v>3581</v>
      </c>
      <c r="G24" s="164"/>
      <c r="H24" s="124" t="s">
        <v>28542</v>
      </c>
      <c r="I24" s="129">
        <v>2299</v>
      </c>
      <c r="J24" s="1172">
        <f>I24*0.85</f>
        <v>1954.1499999999999</v>
      </c>
      <c r="K24" s="1227"/>
    </row>
    <row r="25" spans="1:11" thickBot="1">
      <c r="A25" s="281" t="s">
        <v>28759</v>
      </c>
      <c r="B25" s="787" t="s">
        <v>28735</v>
      </c>
      <c r="C25" s="251">
        <v>3800</v>
      </c>
      <c r="D25" s="870" t="s">
        <v>15</v>
      </c>
      <c r="E25" s="919" t="s">
        <v>15</v>
      </c>
      <c r="F25" s="791" t="s">
        <v>3581</v>
      </c>
      <c r="G25" s="920" t="s">
        <v>28760</v>
      </c>
      <c r="H25" s="785" t="s">
        <v>28542</v>
      </c>
      <c r="I25" s="852">
        <v>2399</v>
      </c>
      <c r="J25" s="1172">
        <f>I25*0.85</f>
        <v>2039.1499999999999</v>
      </c>
      <c r="K25" s="1227"/>
    </row>
    <row r="26" spans="1:11" ht="21" thickBot="1">
      <c r="A26" s="921"/>
      <c r="B26" s="922" t="s">
        <v>3574</v>
      </c>
      <c r="C26" s="923" t="s">
        <v>3575</v>
      </c>
      <c r="D26" s="923" t="s">
        <v>3576</v>
      </c>
      <c r="E26" s="924" t="s">
        <v>3577</v>
      </c>
      <c r="F26" s="924" t="s">
        <v>3578</v>
      </c>
      <c r="G26" s="925" t="s">
        <v>28761</v>
      </c>
      <c r="H26" s="922" t="s">
        <v>14</v>
      </c>
      <c r="I26" s="926" t="s">
        <v>3</v>
      </c>
      <c r="J26" s="927" t="s">
        <v>43563</v>
      </c>
      <c r="K26" s="1227"/>
    </row>
    <row r="27" spans="1:11" thickBot="1">
      <c r="A27" s="332" t="s">
        <v>28762</v>
      </c>
      <c r="B27" s="328" t="s">
        <v>3580</v>
      </c>
      <c r="C27" s="140">
        <v>3800</v>
      </c>
      <c r="D27" s="140" t="s">
        <v>15</v>
      </c>
      <c r="E27" s="870" t="s">
        <v>15</v>
      </c>
      <c r="F27" s="140" t="s">
        <v>3581</v>
      </c>
      <c r="G27" s="141"/>
      <c r="H27" s="139" t="s">
        <v>28732</v>
      </c>
      <c r="I27" s="142">
        <v>1999</v>
      </c>
      <c r="J27" s="1172">
        <f>I27*0.85</f>
        <v>1699.1499999999999</v>
      </c>
      <c r="K27" s="1227"/>
    </row>
    <row r="28" spans="1:11" ht="21" thickBot="1">
      <c r="A28" s="921"/>
      <c r="B28" s="922" t="s">
        <v>3574</v>
      </c>
      <c r="C28" s="923" t="s">
        <v>3575</v>
      </c>
      <c r="D28" s="923" t="s">
        <v>3576</v>
      </c>
      <c r="E28" s="924" t="s">
        <v>3577</v>
      </c>
      <c r="F28" s="924" t="s">
        <v>3578</v>
      </c>
      <c r="G28" s="925" t="s">
        <v>3609</v>
      </c>
      <c r="H28" s="922" t="s">
        <v>14</v>
      </c>
      <c r="I28" s="926" t="s">
        <v>3</v>
      </c>
      <c r="J28" s="927" t="s">
        <v>43563</v>
      </c>
      <c r="K28" s="1227"/>
    </row>
    <row r="29" spans="1:11" ht="14.4">
      <c r="A29" s="601" t="s">
        <v>28763</v>
      </c>
      <c r="B29" s="229" t="s">
        <v>28735</v>
      </c>
      <c r="C29" s="140">
        <v>4000</v>
      </c>
      <c r="D29" s="400"/>
      <c r="E29" s="140" t="s">
        <v>15</v>
      </c>
      <c r="F29" s="163" t="s">
        <v>3581</v>
      </c>
      <c r="G29" s="185"/>
      <c r="H29" s="184" t="s">
        <v>28732</v>
      </c>
      <c r="I29" s="186">
        <v>1569</v>
      </c>
      <c r="J29" s="1172">
        <f t="shared" ref="J29:J57" si="1">I29*0.85</f>
        <v>1333.6499999999999</v>
      </c>
      <c r="K29" s="1227"/>
    </row>
    <row r="30" spans="1:11" ht="14.4">
      <c r="A30" s="182" t="s">
        <v>28764</v>
      </c>
      <c r="B30" s="229" t="s">
        <v>28735</v>
      </c>
      <c r="C30" s="140">
        <v>4700</v>
      </c>
      <c r="D30" s="400"/>
      <c r="E30" s="140" t="s">
        <v>15</v>
      </c>
      <c r="F30" s="163" t="s">
        <v>3581</v>
      </c>
      <c r="G30" s="185"/>
      <c r="H30" s="184" t="s">
        <v>28732</v>
      </c>
      <c r="I30" s="186">
        <v>3499</v>
      </c>
      <c r="J30" s="1172">
        <f t="shared" si="1"/>
        <v>2974.15</v>
      </c>
      <c r="K30" s="1227"/>
    </row>
    <row r="31" spans="1:11" ht="14.4">
      <c r="A31" s="165" t="s">
        <v>28765</v>
      </c>
      <c r="B31" s="229" t="s">
        <v>28735</v>
      </c>
      <c r="C31" s="140">
        <v>5200</v>
      </c>
      <c r="D31" s="140" t="s">
        <v>15</v>
      </c>
      <c r="E31" s="140" t="s">
        <v>15</v>
      </c>
      <c r="F31" s="163" t="s">
        <v>3581</v>
      </c>
      <c r="G31" s="185"/>
      <c r="H31" s="184" t="s">
        <v>28732</v>
      </c>
      <c r="I31" s="186">
        <v>5999</v>
      </c>
      <c r="J31" s="1172">
        <f t="shared" si="1"/>
        <v>5099.1499999999996</v>
      </c>
      <c r="K31" s="1227"/>
    </row>
    <row r="32" spans="1:11" ht="14.4">
      <c r="A32" s="165" t="s">
        <v>28766</v>
      </c>
      <c r="B32" s="328" t="s">
        <v>28735</v>
      </c>
      <c r="C32" s="140">
        <v>5500</v>
      </c>
      <c r="D32" s="400"/>
      <c r="E32" s="140" t="s">
        <v>15</v>
      </c>
      <c r="F32" s="140" t="s">
        <v>3581</v>
      </c>
      <c r="G32" s="141"/>
      <c r="H32" s="139" t="s">
        <v>28732</v>
      </c>
      <c r="I32" s="142">
        <v>3499</v>
      </c>
      <c r="J32" s="1172">
        <f t="shared" si="1"/>
        <v>2974.15</v>
      </c>
      <c r="K32" s="1227"/>
    </row>
    <row r="33" spans="1:11" ht="14.4">
      <c r="A33" s="332" t="s">
        <v>28767</v>
      </c>
      <c r="B33" s="328" t="s">
        <v>28735</v>
      </c>
      <c r="C33" s="140">
        <v>6000</v>
      </c>
      <c r="D33" s="140" t="s">
        <v>15</v>
      </c>
      <c r="E33" s="140" t="s">
        <v>15</v>
      </c>
      <c r="F33" s="163" t="s">
        <v>3581</v>
      </c>
      <c r="G33" s="141"/>
      <c r="H33" s="139" t="s">
        <v>28732</v>
      </c>
      <c r="I33" s="142">
        <v>6299</v>
      </c>
      <c r="J33" s="1172">
        <f t="shared" si="1"/>
        <v>5354.15</v>
      </c>
      <c r="K33" s="1227"/>
    </row>
    <row r="34" spans="1:11" ht="14.4">
      <c r="A34" s="182" t="s">
        <v>28768</v>
      </c>
      <c r="B34" s="328" t="s">
        <v>28735</v>
      </c>
      <c r="C34" s="140">
        <v>6500</v>
      </c>
      <c r="D34" s="400"/>
      <c r="E34" s="553"/>
      <c r="F34" s="140" t="s">
        <v>3581</v>
      </c>
      <c r="G34" s="141"/>
      <c r="H34" s="139" t="s">
        <v>1913</v>
      </c>
      <c r="I34" s="142">
        <v>5999</v>
      </c>
      <c r="J34" s="1172">
        <f t="shared" si="1"/>
        <v>5099.1499999999996</v>
      </c>
      <c r="K34" s="1227"/>
    </row>
    <row r="35" spans="1:11" ht="14.4">
      <c r="A35" s="182" t="s">
        <v>28769</v>
      </c>
      <c r="B35" s="328" t="s">
        <v>28735</v>
      </c>
      <c r="C35" s="140">
        <v>6500</v>
      </c>
      <c r="D35" s="400"/>
      <c r="E35" s="140" t="s">
        <v>15</v>
      </c>
      <c r="F35" s="140" t="s">
        <v>3581</v>
      </c>
      <c r="G35" s="141" t="s">
        <v>28770</v>
      </c>
      <c r="H35" s="139" t="s">
        <v>1913</v>
      </c>
      <c r="I35" s="142">
        <v>7299</v>
      </c>
      <c r="J35" s="1172">
        <f t="shared" si="1"/>
        <v>6204.15</v>
      </c>
      <c r="K35" s="1227"/>
    </row>
    <row r="36" spans="1:11" ht="14.4">
      <c r="A36" s="165" t="s">
        <v>28771</v>
      </c>
      <c r="B36" s="328" t="s">
        <v>28735</v>
      </c>
      <c r="C36" s="140">
        <v>7000</v>
      </c>
      <c r="D36" s="140" t="s">
        <v>15</v>
      </c>
      <c r="E36" s="551"/>
      <c r="F36" s="140" t="s">
        <v>3581</v>
      </c>
      <c r="G36" s="141"/>
      <c r="H36" s="139" t="s">
        <v>28542</v>
      </c>
      <c r="I36" s="142">
        <v>8559</v>
      </c>
      <c r="J36" s="1172">
        <f t="shared" si="1"/>
        <v>7275.15</v>
      </c>
      <c r="K36" s="1227"/>
    </row>
    <row r="37" spans="1:11" ht="14.4">
      <c r="A37" s="165" t="s">
        <v>28772</v>
      </c>
      <c r="B37" s="328" t="s">
        <v>28735</v>
      </c>
      <c r="C37" s="140">
        <v>7000</v>
      </c>
      <c r="D37" s="140" t="s">
        <v>15</v>
      </c>
      <c r="E37" s="140" t="s">
        <v>15</v>
      </c>
      <c r="F37" s="140" t="s">
        <v>3581</v>
      </c>
      <c r="G37" s="141"/>
      <c r="H37" s="139" t="s">
        <v>28542</v>
      </c>
      <c r="I37" s="142">
        <v>8889</v>
      </c>
      <c r="J37" s="1172">
        <f t="shared" si="1"/>
        <v>7555.65</v>
      </c>
      <c r="K37" s="1227"/>
    </row>
    <row r="38" spans="1:11" ht="14.4">
      <c r="A38" s="182" t="s">
        <v>28773</v>
      </c>
      <c r="B38" s="328" t="s">
        <v>28735</v>
      </c>
      <c r="C38" s="140">
        <v>8000</v>
      </c>
      <c r="D38" s="400"/>
      <c r="E38" s="553"/>
      <c r="F38" s="140" t="s">
        <v>3581</v>
      </c>
      <c r="G38" s="141"/>
      <c r="H38" s="139" t="s">
        <v>28542</v>
      </c>
      <c r="I38" s="142">
        <v>7499</v>
      </c>
      <c r="J38" s="1172">
        <f t="shared" si="1"/>
        <v>6374.15</v>
      </c>
      <c r="K38" s="1227"/>
    </row>
    <row r="39" spans="1:11" ht="14.4">
      <c r="A39" s="182" t="s">
        <v>28774</v>
      </c>
      <c r="B39" s="328" t="s">
        <v>28735</v>
      </c>
      <c r="C39" s="140">
        <v>8000</v>
      </c>
      <c r="D39" s="400"/>
      <c r="E39" s="140" t="s">
        <v>15</v>
      </c>
      <c r="F39" s="140" t="s">
        <v>3581</v>
      </c>
      <c r="G39" s="141" t="s">
        <v>28775</v>
      </c>
      <c r="H39" s="139" t="s">
        <v>28542</v>
      </c>
      <c r="I39" s="142">
        <v>8349</v>
      </c>
      <c r="J39" s="1172">
        <f t="shared" si="1"/>
        <v>7096.65</v>
      </c>
      <c r="K39" s="1227"/>
    </row>
    <row r="40" spans="1:11" ht="14.4">
      <c r="A40" s="182" t="s">
        <v>28776</v>
      </c>
      <c r="B40" s="328" t="s">
        <v>3580</v>
      </c>
      <c r="C40" s="140">
        <v>8000</v>
      </c>
      <c r="D40" s="330" t="s">
        <v>15</v>
      </c>
      <c r="E40" s="554"/>
      <c r="F40" s="331" t="s">
        <v>3614</v>
      </c>
      <c r="G40" s="141"/>
      <c r="H40" s="139" t="s">
        <v>28542</v>
      </c>
      <c r="I40" s="142">
        <v>19999</v>
      </c>
      <c r="J40" s="1172">
        <f t="shared" si="1"/>
        <v>16999.149999999998</v>
      </c>
      <c r="K40" s="1227"/>
    </row>
    <row r="41" spans="1:11" ht="14.4">
      <c r="A41" s="182" t="s">
        <v>28777</v>
      </c>
      <c r="B41" s="328" t="s">
        <v>3580</v>
      </c>
      <c r="C41" s="140">
        <v>8000</v>
      </c>
      <c r="D41" s="330" t="s">
        <v>15</v>
      </c>
      <c r="E41" s="552"/>
      <c r="F41" s="331" t="s">
        <v>3581</v>
      </c>
      <c r="G41" s="141"/>
      <c r="H41" s="139" t="s">
        <v>28542</v>
      </c>
      <c r="I41" s="142">
        <v>19999</v>
      </c>
      <c r="J41" s="1172">
        <f t="shared" si="1"/>
        <v>16999.149999999998</v>
      </c>
      <c r="K41" s="1227"/>
    </row>
    <row r="42" spans="1:11" ht="14.4">
      <c r="A42" s="182" t="s">
        <v>28778</v>
      </c>
      <c r="B42" s="328" t="s">
        <v>3580</v>
      </c>
      <c r="C42" s="140">
        <v>8000</v>
      </c>
      <c r="D42" s="140" t="s">
        <v>15</v>
      </c>
      <c r="E42" s="163" t="s">
        <v>15</v>
      </c>
      <c r="F42" s="140" t="s">
        <v>3614</v>
      </c>
      <c r="G42" s="141" t="s">
        <v>28779</v>
      </c>
      <c r="H42" s="139" t="s">
        <v>28542</v>
      </c>
      <c r="I42" s="142">
        <v>21649</v>
      </c>
      <c r="J42" s="1172">
        <f t="shared" si="1"/>
        <v>18401.649999999998</v>
      </c>
      <c r="K42" s="1227"/>
    </row>
    <row r="43" spans="1:11" ht="14.4">
      <c r="A43" s="182" t="s">
        <v>28780</v>
      </c>
      <c r="B43" s="328" t="s">
        <v>3580</v>
      </c>
      <c r="C43" s="140">
        <v>8000</v>
      </c>
      <c r="D43" s="140" t="s">
        <v>15</v>
      </c>
      <c r="E43" s="140" t="s">
        <v>15</v>
      </c>
      <c r="F43" s="140" t="s">
        <v>3581</v>
      </c>
      <c r="G43" s="141" t="s">
        <v>28781</v>
      </c>
      <c r="H43" s="139" t="s">
        <v>28542</v>
      </c>
      <c r="I43" s="142">
        <v>21649</v>
      </c>
      <c r="J43" s="1172">
        <f t="shared" si="1"/>
        <v>18401.649999999998</v>
      </c>
      <c r="K43" s="1227"/>
    </row>
    <row r="44" spans="1:11" ht="14.4">
      <c r="A44" s="730" t="s">
        <v>28782</v>
      </c>
      <c r="B44" s="328" t="s">
        <v>28735</v>
      </c>
      <c r="C44" s="140">
        <v>8200</v>
      </c>
      <c r="D44" s="330" t="s">
        <v>15</v>
      </c>
      <c r="E44" s="990"/>
      <c r="F44" s="331" t="s">
        <v>3614</v>
      </c>
      <c r="G44" s="141"/>
      <c r="H44" s="139" t="s">
        <v>28542</v>
      </c>
      <c r="I44" s="142">
        <v>12999</v>
      </c>
      <c r="J44" s="1172">
        <f t="shared" si="1"/>
        <v>11049.15</v>
      </c>
      <c r="K44" s="1227"/>
    </row>
    <row r="45" spans="1:11" ht="14.4">
      <c r="A45" s="730" t="s">
        <v>28783</v>
      </c>
      <c r="B45" s="328" t="s">
        <v>28735</v>
      </c>
      <c r="C45" s="140">
        <v>8200</v>
      </c>
      <c r="D45" s="330" t="s">
        <v>15</v>
      </c>
      <c r="E45" s="552"/>
      <c r="F45" s="331" t="s">
        <v>3581</v>
      </c>
      <c r="G45" s="141"/>
      <c r="H45" s="139" t="s">
        <v>28542</v>
      </c>
      <c r="I45" s="142">
        <v>12999</v>
      </c>
      <c r="J45" s="1172">
        <f t="shared" si="1"/>
        <v>11049.15</v>
      </c>
      <c r="K45" s="1227"/>
    </row>
    <row r="46" spans="1:11" ht="14.4">
      <c r="A46" s="730" t="s">
        <v>28784</v>
      </c>
      <c r="B46" s="328" t="s">
        <v>28735</v>
      </c>
      <c r="C46" s="140">
        <v>8200</v>
      </c>
      <c r="D46" s="140" t="s">
        <v>15</v>
      </c>
      <c r="E46" s="163" t="s">
        <v>15</v>
      </c>
      <c r="F46" s="140" t="s">
        <v>3614</v>
      </c>
      <c r="G46" s="141"/>
      <c r="H46" s="139" t="s">
        <v>28542</v>
      </c>
      <c r="I46" s="142">
        <v>13499</v>
      </c>
      <c r="J46" s="1172">
        <f t="shared" si="1"/>
        <v>11474.15</v>
      </c>
      <c r="K46" s="1227"/>
    </row>
    <row r="47" spans="1:11" ht="14.4">
      <c r="A47" s="730" t="s">
        <v>28785</v>
      </c>
      <c r="B47" s="328" t="s">
        <v>28735</v>
      </c>
      <c r="C47" s="140">
        <v>8200</v>
      </c>
      <c r="D47" s="140" t="s">
        <v>15</v>
      </c>
      <c r="E47" s="140" t="s">
        <v>15</v>
      </c>
      <c r="F47" s="140" t="s">
        <v>3581</v>
      </c>
      <c r="G47" s="141"/>
      <c r="H47" s="139" t="s">
        <v>28542</v>
      </c>
      <c r="I47" s="142">
        <v>13499</v>
      </c>
      <c r="J47" s="1172">
        <f t="shared" si="1"/>
        <v>11474.15</v>
      </c>
      <c r="K47" s="1227"/>
    </row>
    <row r="48" spans="1:11" ht="14.4">
      <c r="A48" s="182" t="s">
        <v>28786</v>
      </c>
      <c r="B48" s="328" t="s">
        <v>28735</v>
      </c>
      <c r="C48" s="140">
        <v>10000</v>
      </c>
      <c r="D48" s="140" t="s">
        <v>15</v>
      </c>
      <c r="E48" s="990"/>
      <c r="F48" s="140" t="s">
        <v>3614</v>
      </c>
      <c r="G48" s="141"/>
      <c r="H48" s="139" t="s">
        <v>28542</v>
      </c>
      <c r="I48" s="142">
        <v>23099</v>
      </c>
      <c r="J48" s="1172">
        <f t="shared" si="1"/>
        <v>19634.149999999998</v>
      </c>
      <c r="K48" s="1227"/>
    </row>
    <row r="49" spans="1:11" ht="14.4">
      <c r="A49" s="182" t="s">
        <v>28787</v>
      </c>
      <c r="B49" s="328" t="s">
        <v>28735</v>
      </c>
      <c r="C49" s="140">
        <v>10000</v>
      </c>
      <c r="D49" s="140" t="s">
        <v>15</v>
      </c>
      <c r="E49" s="552"/>
      <c r="F49" s="140" t="s">
        <v>3581</v>
      </c>
      <c r="G49" s="141"/>
      <c r="H49" s="139" t="s">
        <v>28542</v>
      </c>
      <c r="I49" s="142">
        <v>23099</v>
      </c>
      <c r="J49" s="1172">
        <f t="shared" si="1"/>
        <v>19634.149999999998</v>
      </c>
      <c r="K49" s="1227"/>
    </row>
    <row r="50" spans="1:11" ht="14.4">
      <c r="A50" s="182" t="s">
        <v>28788</v>
      </c>
      <c r="B50" s="328" t="s">
        <v>28735</v>
      </c>
      <c r="C50" s="140">
        <v>10000</v>
      </c>
      <c r="D50" s="140" t="s">
        <v>15</v>
      </c>
      <c r="E50" s="140" t="s">
        <v>15</v>
      </c>
      <c r="F50" s="140" t="s">
        <v>3614</v>
      </c>
      <c r="G50" s="141" t="s">
        <v>28789</v>
      </c>
      <c r="H50" s="139" t="s">
        <v>28542</v>
      </c>
      <c r="I50" s="142">
        <v>23799</v>
      </c>
      <c r="J50" s="1172">
        <f t="shared" si="1"/>
        <v>20229.149999999998</v>
      </c>
      <c r="K50" s="1227"/>
    </row>
    <row r="51" spans="1:11" ht="14.4">
      <c r="A51" s="182" t="s">
        <v>28790</v>
      </c>
      <c r="B51" s="328" t="s">
        <v>28735</v>
      </c>
      <c r="C51" s="140">
        <v>10000</v>
      </c>
      <c r="D51" s="140" t="s">
        <v>15</v>
      </c>
      <c r="E51" s="140" t="s">
        <v>15</v>
      </c>
      <c r="F51" s="140" t="s">
        <v>3581</v>
      </c>
      <c r="G51" s="141" t="s">
        <v>28791</v>
      </c>
      <c r="H51" s="139" t="s">
        <v>28542</v>
      </c>
      <c r="I51" s="142">
        <v>23799</v>
      </c>
      <c r="J51" s="1172">
        <f t="shared" si="1"/>
        <v>20229.149999999998</v>
      </c>
      <c r="K51" s="1227"/>
    </row>
    <row r="52" spans="1:11" ht="14.4">
      <c r="A52" s="182" t="s">
        <v>28792</v>
      </c>
      <c r="B52" s="328" t="s">
        <v>3580</v>
      </c>
      <c r="C52" s="140">
        <v>10000</v>
      </c>
      <c r="D52" s="140" t="s">
        <v>15</v>
      </c>
      <c r="E52" s="990"/>
      <c r="F52" s="140" t="s">
        <v>3614</v>
      </c>
      <c r="G52" s="141"/>
      <c r="H52" s="139" t="s">
        <v>28542</v>
      </c>
      <c r="I52" s="142">
        <v>25499</v>
      </c>
      <c r="J52" s="1172">
        <f t="shared" si="1"/>
        <v>21674.149999999998</v>
      </c>
      <c r="K52" s="1227"/>
    </row>
    <row r="53" spans="1:11" ht="14.4">
      <c r="A53" s="182" t="s">
        <v>28793</v>
      </c>
      <c r="B53" s="328" t="s">
        <v>3580</v>
      </c>
      <c r="C53" s="140">
        <v>10000</v>
      </c>
      <c r="D53" s="140" t="s">
        <v>15</v>
      </c>
      <c r="E53" s="552"/>
      <c r="F53" s="140" t="s">
        <v>3581</v>
      </c>
      <c r="G53" s="141"/>
      <c r="H53" s="139" t="s">
        <v>28542</v>
      </c>
      <c r="I53" s="142">
        <v>25499</v>
      </c>
      <c r="J53" s="1172">
        <f t="shared" si="1"/>
        <v>21674.149999999998</v>
      </c>
      <c r="K53" s="1227"/>
    </row>
    <row r="54" spans="1:11" ht="14.4">
      <c r="A54" s="182" t="s">
        <v>28794</v>
      </c>
      <c r="B54" s="328" t="s">
        <v>3580</v>
      </c>
      <c r="C54" s="140">
        <v>10000</v>
      </c>
      <c r="D54" s="140" t="s">
        <v>15</v>
      </c>
      <c r="E54" s="140" t="s">
        <v>15</v>
      </c>
      <c r="F54" s="140" t="s">
        <v>3614</v>
      </c>
      <c r="G54" s="141" t="s">
        <v>28795</v>
      </c>
      <c r="H54" s="139" t="s">
        <v>28542</v>
      </c>
      <c r="I54" s="142">
        <v>28474</v>
      </c>
      <c r="J54" s="1172">
        <f t="shared" si="1"/>
        <v>24202.899999999998</v>
      </c>
      <c r="K54" s="1227"/>
    </row>
    <row r="55" spans="1:11" ht="14.4">
      <c r="A55" s="182" t="s">
        <v>28796</v>
      </c>
      <c r="B55" s="328" t="s">
        <v>3580</v>
      </c>
      <c r="C55" s="140">
        <v>10000</v>
      </c>
      <c r="D55" s="140" t="s">
        <v>15</v>
      </c>
      <c r="E55" s="140" t="s">
        <v>15</v>
      </c>
      <c r="F55" s="140" t="s">
        <v>3581</v>
      </c>
      <c r="G55" s="141" t="s">
        <v>28795</v>
      </c>
      <c r="H55" s="139" t="s">
        <v>28542</v>
      </c>
      <c r="I55" s="142">
        <v>28474</v>
      </c>
      <c r="J55" s="1172">
        <f t="shared" si="1"/>
        <v>24202.899999999998</v>
      </c>
      <c r="K55" s="1227"/>
    </row>
    <row r="56" spans="1:11" ht="14.4">
      <c r="A56" s="182" t="s">
        <v>28797</v>
      </c>
      <c r="B56" s="139" t="s">
        <v>3580</v>
      </c>
      <c r="C56" s="140">
        <v>20000</v>
      </c>
      <c r="D56" s="140" t="s">
        <v>15</v>
      </c>
      <c r="E56" s="130"/>
      <c r="F56" s="140" t="s">
        <v>3581</v>
      </c>
      <c r="G56" s="141"/>
      <c r="H56" s="139" t="s">
        <v>28542</v>
      </c>
      <c r="I56" s="142">
        <v>38374</v>
      </c>
      <c r="J56" s="1172">
        <f t="shared" si="1"/>
        <v>32617.899999999998</v>
      </c>
      <c r="K56" s="1227"/>
    </row>
    <row r="57" spans="1:11" thickBot="1">
      <c r="A57" s="790" t="s">
        <v>28798</v>
      </c>
      <c r="B57" s="930" t="s">
        <v>3580</v>
      </c>
      <c r="C57" s="870">
        <v>20000</v>
      </c>
      <c r="D57" s="870" t="s">
        <v>15</v>
      </c>
      <c r="E57" s="870" t="s">
        <v>15</v>
      </c>
      <c r="F57" s="377" t="s">
        <v>3581</v>
      </c>
      <c r="G57" s="929" t="s">
        <v>28799</v>
      </c>
      <c r="H57" s="930" t="s">
        <v>28542</v>
      </c>
      <c r="I57" s="931">
        <v>41638</v>
      </c>
      <c r="J57" s="1172">
        <f t="shared" si="1"/>
        <v>35392.299999999996</v>
      </c>
      <c r="K57" s="1227"/>
    </row>
    <row r="58" spans="1:11" ht="14.4">
      <c r="A58" s="599"/>
      <c r="B58" s="1439" t="s">
        <v>3574</v>
      </c>
      <c r="C58" s="1459" t="s">
        <v>3575</v>
      </c>
      <c r="D58" s="1459" t="s">
        <v>3576</v>
      </c>
      <c r="E58" s="1456" t="s">
        <v>3577</v>
      </c>
      <c r="F58" s="1456" t="s">
        <v>3578</v>
      </c>
      <c r="G58" s="1436" t="s">
        <v>3619</v>
      </c>
      <c r="H58" s="1439" t="s">
        <v>14</v>
      </c>
      <c r="I58" s="1450" t="s">
        <v>3</v>
      </c>
      <c r="J58" s="1437" t="s">
        <v>43563</v>
      </c>
      <c r="K58" s="1227"/>
    </row>
    <row r="59" spans="1:11" ht="15.75" customHeight="1" thickBot="1">
      <c r="A59" s="583"/>
      <c r="B59" s="1440"/>
      <c r="C59" s="1460"/>
      <c r="D59" s="1460"/>
      <c r="E59" s="1457"/>
      <c r="F59" s="1457"/>
      <c r="G59" s="1458"/>
      <c r="H59" s="1440"/>
      <c r="I59" s="1451"/>
      <c r="J59" s="1438"/>
      <c r="K59" s="1227"/>
    </row>
    <row r="60" spans="1:11" ht="14.4">
      <c r="A60" s="935" t="s">
        <v>28800</v>
      </c>
      <c r="B60" s="229" t="s">
        <v>3580</v>
      </c>
      <c r="C60" s="163">
        <v>5000</v>
      </c>
      <c r="D60" s="163" t="s">
        <v>15</v>
      </c>
      <c r="E60" s="936" t="s">
        <v>15</v>
      </c>
      <c r="F60" s="163" t="s">
        <v>3581</v>
      </c>
      <c r="G60" s="185"/>
      <c r="H60" s="184" t="s">
        <v>28732</v>
      </c>
      <c r="I60" s="186">
        <v>7449</v>
      </c>
      <c r="J60" s="1172">
        <f t="shared" ref="J60:J65" si="2">I60*0.85</f>
        <v>6331.65</v>
      </c>
      <c r="K60" s="1227"/>
    </row>
    <row r="61" spans="1:11" ht="14.4">
      <c r="A61" s="182" t="s">
        <v>28801</v>
      </c>
      <c r="B61" s="328" t="s">
        <v>3580</v>
      </c>
      <c r="C61" s="140">
        <v>10000</v>
      </c>
      <c r="D61" s="330" t="s">
        <v>15</v>
      </c>
      <c r="E61" s="990"/>
      <c r="F61" s="331" t="s">
        <v>3614</v>
      </c>
      <c r="G61" s="141"/>
      <c r="H61" s="139" t="s">
        <v>28542</v>
      </c>
      <c r="I61" s="142">
        <v>30749</v>
      </c>
      <c r="J61" s="1172">
        <f t="shared" si="2"/>
        <v>26136.649999999998</v>
      </c>
      <c r="K61" s="1227"/>
    </row>
    <row r="62" spans="1:11" ht="14.4">
      <c r="A62" s="182" t="s">
        <v>28802</v>
      </c>
      <c r="B62" s="328" t="s">
        <v>3580</v>
      </c>
      <c r="C62" s="140">
        <v>10000</v>
      </c>
      <c r="D62" s="330" t="s">
        <v>15</v>
      </c>
      <c r="E62" s="552"/>
      <c r="F62" s="331" t="s">
        <v>3581</v>
      </c>
      <c r="G62" s="141"/>
      <c r="H62" s="139" t="s">
        <v>28542</v>
      </c>
      <c r="I62" s="142">
        <v>30749</v>
      </c>
      <c r="J62" s="1172">
        <f t="shared" si="2"/>
        <v>26136.649999999998</v>
      </c>
      <c r="K62" s="1227"/>
    </row>
    <row r="63" spans="1:11" ht="14.4">
      <c r="A63" s="182" t="s">
        <v>28803</v>
      </c>
      <c r="B63" s="328" t="s">
        <v>3580</v>
      </c>
      <c r="C63" s="140">
        <v>10000</v>
      </c>
      <c r="D63" s="140" t="s">
        <v>15</v>
      </c>
      <c r="E63" s="163" t="s">
        <v>15</v>
      </c>
      <c r="F63" s="140" t="s">
        <v>3614</v>
      </c>
      <c r="G63" s="141" t="s">
        <v>28804</v>
      </c>
      <c r="H63" s="139" t="s">
        <v>28542</v>
      </c>
      <c r="I63" s="644">
        <v>34836</v>
      </c>
      <c r="J63" s="1172">
        <f t="shared" si="2"/>
        <v>29610.6</v>
      </c>
      <c r="K63" s="1227"/>
    </row>
    <row r="64" spans="1:11" ht="14.4">
      <c r="A64" s="182" t="s">
        <v>28805</v>
      </c>
      <c r="B64" s="328" t="s">
        <v>3580</v>
      </c>
      <c r="C64" s="140">
        <v>10000</v>
      </c>
      <c r="D64" s="140" t="s">
        <v>15</v>
      </c>
      <c r="E64" s="140" t="s">
        <v>15</v>
      </c>
      <c r="F64" s="140" t="s">
        <v>3581</v>
      </c>
      <c r="G64" s="141" t="s">
        <v>28804</v>
      </c>
      <c r="H64" s="139" t="s">
        <v>28542</v>
      </c>
      <c r="I64" s="644">
        <v>34836</v>
      </c>
      <c r="J64" s="1172">
        <f t="shared" si="2"/>
        <v>29610.6</v>
      </c>
      <c r="K64" s="1227"/>
    </row>
    <row r="65" spans="1:11" thickBot="1">
      <c r="A65" s="991" t="s">
        <v>28806</v>
      </c>
      <c r="B65" s="928" t="s">
        <v>3580</v>
      </c>
      <c r="C65" s="870">
        <v>40000</v>
      </c>
      <c r="D65" s="870" t="s">
        <v>15</v>
      </c>
      <c r="E65" s="990"/>
      <c r="F65" s="870" t="s">
        <v>3614</v>
      </c>
      <c r="G65" s="929"/>
      <c r="H65" s="930" t="s">
        <v>28542</v>
      </c>
      <c r="I65" s="931">
        <v>153749</v>
      </c>
      <c r="J65" s="1172">
        <f t="shared" si="2"/>
        <v>130686.65</v>
      </c>
      <c r="K65" s="1227"/>
    </row>
    <row r="66" spans="1:11" ht="15.75" customHeight="1">
      <c r="A66" s="581"/>
      <c r="B66" s="1443" t="s">
        <v>28807</v>
      </c>
      <c r="C66" s="1443"/>
      <c r="D66" s="1443"/>
      <c r="E66" s="1443"/>
      <c r="F66" s="1443"/>
      <c r="G66" s="1443"/>
      <c r="H66" s="1439" t="s">
        <v>14</v>
      </c>
      <c r="I66" s="1441" t="s">
        <v>3</v>
      </c>
      <c r="J66" s="1437" t="s">
        <v>43563</v>
      </c>
      <c r="K66" s="1227"/>
    </row>
    <row r="67" spans="1:11" ht="15.75" customHeight="1" thickBot="1">
      <c r="A67" s="582"/>
      <c r="B67" s="1444"/>
      <c r="C67" s="1444"/>
      <c r="D67" s="1444"/>
      <c r="E67" s="1444"/>
      <c r="F67" s="1444"/>
      <c r="G67" s="1444"/>
      <c r="H67" s="1440"/>
      <c r="I67" s="1442"/>
      <c r="J67" s="1438"/>
      <c r="K67" s="1227"/>
    </row>
    <row r="68" spans="1:11" ht="14.25" customHeight="1">
      <c r="A68" s="76" t="s">
        <v>28808</v>
      </c>
      <c r="B68" s="1327" t="s">
        <v>28809</v>
      </c>
      <c r="C68" s="1344"/>
      <c r="D68" s="1344"/>
      <c r="E68" s="1344"/>
      <c r="F68" s="1344"/>
      <c r="G68" s="1453"/>
      <c r="H68" s="184" t="s">
        <v>28542</v>
      </c>
      <c r="I68" s="92">
        <v>64399</v>
      </c>
      <c r="J68" s="1172">
        <f>I68*0.85</f>
        <v>54739.15</v>
      </c>
      <c r="K68" s="1227"/>
    </row>
    <row r="69" spans="1:11" ht="14.25" customHeight="1">
      <c r="A69" s="683" t="s">
        <v>28810</v>
      </c>
      <c r="B69" s="1297" t="s">
        <v>28811</v>
      </c>
      <c r="C69" s="1298"/>
      <c r="D69" s="1298"/>
      <c r="E69" s="1298"/>
      <c r="F69" s="1298"/>
      <c r="G69" s="1299"/>
      <c r="H69" s="139" t="s">
        <v>28542</v>
      </c>
      <c r="I69" s="114">
        <v>81199</v>
      </c>
      <c r="J69" s="1172">
        <f>I69*0.85</f>
        <v>69019.149999999994</v>
      </c>
      <c r="K69" s="1227"/>
    </row>
    <row r="70" spans="1:11" ht="15" customHeight="1">
      <c r="A70" s="683" t="s">
        <v>28812</v>
      </c>
      <c r="B70" s="1297" t="s">
        <v>28813</v>
      </c>
      <c r="C70" s="1298"/>
      <c r="D70" s="1298"/>
      <c r="E70" s="1298"/>
      <c r="F70" s="1298"/>
      <c r="G70" s="1299"/>
      <c r="H70" s="139" t="s">
        <v>28542</v>
      </c>
      <c r="I70" s="114">
        <v>96599</v>
      </c>
      <c r="J70" s="1172">
        <f>I70*0.85</f>
        <v>82109.149999999994</v>
      </c>
      <c r="K70" s="1227"/>
    </row>
    <row r="71" spans="1:11" ht="15" customHeight="1">
      <c r="A71" s="683" t="s">
        <v>28814</v>
      </c>
      <c r="B71" s="1298" t="s">
        <v>28815</v>
      </c>
      <c r="C71" s="1298"/>
      <c r="D71" s="1298"/>
      <c r="E71" s="1298"/>
      <c r="F71" s="1298"/>
      <c r="G71" s="1299"/>
      <c r="H71" s="139" t="s">
        <v>28542</v>
      </c>
      <c r="I71" s="114">
        <v>106399</v>
      </c>
      <c r="J71" s="1172">
        <f>I71*0.85</f>
        <v>90439.15</v>
      </c>
      <c r="K71" s="1227"/>
    </row>
    <row r="72" spans="1:11" ht="15" customHeight="1">
      <c r="A72" s="683" t="s">
        <v>28816</v>
      </c>
      <c r="B72" s="1298" t="s">
        <v>28817</v>
      </c>
      <c r="C72" s="1298"/>
      <c r="D72" s="1298"/>
      <c r="E72" s="1298"/>
      <c r="F72" s="1298"/>
      <c r="G72" s="1299"/>
      <c r="H72" s="139" t="s">
        <v>28542</v>
      </c>
      <c r="I72" s="114">
        <v>111999</v>
      </c>
      <c r="J72" s="1172">
        <f>I72*0.85</f>
        <v>95199.15</v>
      </c>
      <c r="K72" s="1227"/>
    </row>
    <row r="73" spans="1:11" ht="15.6">
      <c r="A73" s="230"/>
      <c r="B73" s="1452" t="s">
        <v>28818</v>
      </c>
      <c r="C73" s="1452"/>
      <c r="D73" s="1452"/>
      <c r="E73" s="1452"/>
      <c r="F73" s="1452"/>
      <c r="G73" s="1452"/>
      <c r="H73" s="1452"/>
      <c r="I73" s="333"/>
      <c r="J73" s="765" t="s">
        <v>3</v>
      </c>
      <c r="K73" s="869" t="s">
        <v>43563</v>
      </c>
    </row>
    <row r="74" spans="1:11" ht="15" customHeight="1">
      <c r="A74" s="117" t="s">
        <v>28820</v>
      </c>
      <c r="B74" s="1297" t="s">
        <v>28821</v>
      </c>
      <c r="C74" s="1298"/>
      <c r="D74" s="1298"/>
      <c r="E74" s="1298"/>
      <c r="F74" s="1299"/>
      <c r="G74" s="1363" t="s">
        <v>28822</v>
      </c>
      <c r="H74" s="1363"/>
      <c r="I74" s="1363"/>
      <c r="J74" s="114">
        <v>9385</v>
      </c>
      <c r="K74" s="1225">
        <f t="shared" ref="K74:K108" si="3">J74*0.85</f>
        <v>7977.25</v>
      </c>
    </row>
    <row r="75" spans="1:11" ht="15" customHeight="1">
      <c r="A75" s="117" t="s">
        <v>28823</v>
      </c>
      <c r="B75" s="1298" t="s">
        <v>28824</v>
      </c>
      <c r="C75" s="1298"/>
      <c r="D75" s="1298"/>
      <c r="E75" s="1298"/>
      <c r="F75" s="1299"/>
      <c r="G75" s="1363" t="s">
        <v>28825</v>
      </c>
      <c r="H75" s="1363"/>
      <c r="I75" s="1363"/>
      <c r="J75" s="114">
        <v>11829</v>
      </c>
      <c r="K75" s="1225">
        <f t="shared" si="3"/>
        <v>10054.65</v>
      </c>
    </row>
    <row r="76" spans="1:11" ht="15" customHeight="1">
      <c r="A76" s="117" t="s">
        <v>28827</v>
      </c>
      <c r="B76" s="1298" t="s">
        <v>28828</v>
      </c>
      <c r="C76" s="1298"/>
      <c r="D76" s="1298"/>
      <c r="E76" s="1298"/>
      <c r="F76" s="1299"/>
      <c r="G76" s="1363" t="s">
        <v>28826</v>
      </c>
      <c r="H76" s="1363"/>
      <c r="I76" s="1363"/>
      <c r="J76" s="114">
        <v>9395</v>
      </c>
      <c r="K76" s="1225">
        <f t="shared" si="3"/>
        <v>7985.75</v>
      </c>
    </row>
    <row r="77" spans="1:11" ht="15" customHeight="1">
      <c r="A77" s="117" t="s">
        <v>28829</v>
      </c>
      <c r="B77" s="1297" t="s">
        <v>28830</v>
      </c>
      <c r="C77" s="1298"/>
      <c r="D77" s="1298"/>
      <c r="E77" s="1298"/>
      <c r="F77" s="1299"/>
      <c r="G77" s="1363" t="s">
        <v>28825</v>
      </c>
      <c r="H77" s="1363"/>
      <c r="I77" s="1363"/>
      <c r="J77" s="114">
        <v>369</v>
      </c>
      <c r="K77" s="1225">
        <f t="shared" si="3"/>
        <v>313.64999999999998</v>
      </c>
    </row>
    <row r="78" spans="1:11" ht="15" customHeight="1">
      <c r="A78" s="124" t="s">
        <v>28831</v>
      </c>
      <c r="B78" s="1298" t="s">
        <v>28832</v>
      </c>
      <c r="C78" s="1298"/>
      <c r="D78" s="1298"/>
      <c r="E78" s="1298"/>
      <c r="F78" s="1299"/>
      <c r="G78" s="1363" t="s">
        <v>28819</v>
      </c>
      <c r="H78" s="1363"/>
      <c r="I78" s="1363"/>
      <c r="J78" s="114">
        <v>4765</v>
      </c>
      <c r="K78" s="1225">
        <f t="shared" si="3"/>
        <v>4050.25</v>
      </c>
    </row>
    <row r="79" spans="1:11" ht="15" customHeight="1">
      <c r="A79" s="124" t="s">
        <v>28833</v>
      </c>
      <c r="B79" s="1299" t="s">
        <v>28834</v>
      </c>
      <c r="C79" s="1329"/>
      <c r="D79" s="1329"/>
      <c r="E79" s="1329"/>
      <c r="F79" s="1329"/>
      <c r="G79" s="1363" t="s">
        <v>28819</v>
      </c>
      <c r="H79" s="1363"/>
      <c r="I79" s="1363"/>
      <c r="J79" s="114">
        <v>2405</v>
      </c>
      <c r="K79" s="1225">
        <f t="shared" si="3"/>
        <v>2044.25</v>
      </c>
    </row>
    <row r="80" spans="1:11" ht="15" customHeight="1">
      <c r="A80" s="124" t="s">
        <v>28835</v>
      </c>
      <c r="B80" s="1298" t="s">
        <v>28836</v>
      </c>
      <c r="C80" s="1298"/>
      <c r="D80" s="1298"/>
      <c r="E80" s="1298"/>
      <c r="F80" s="1299"/>
      <c r="G80" s="1363" t="s">
        <v>28837</v>
      </c>
      <c r="H80" s="1363"/>
      <c r="I80" s="1363"/>
      <c r="J80" s="114">
        <v>2405</v>
      </c>
      <c r="K80" s="1225">
        <f t="shared" si="3"/>
        <v>2044.25</v>
      </c>
    </row>
    <row r="81" spans="1:11" ht="15" customHeight="1">
      <c r="A81" s="124" t="s">
        <v>28838</v>
      </c>
      <c r="B81" s="1298" t="s">
        <v>28839</v>
      </c>
      <c r="C81" s="1298"/>
      <c r="D81" s="1298"/>
      <c r="E81" s="1298"/>
      <c r="F81" s="1299"/>
      <c r="G81" s="1363" t="s">
        <v>28837</v>
      </c>
      <c r="H81" s="1363"/>
      <c r="I81" s="1363"/>
      <c r="J81" s="114">
        <v>2405</v>
      </c>
      <c r="K81" s="1225">
        <f t="shared" si="3"/>
        <v>2044.25</v>
      </c>
    </row>
    <row r="82" spans="1:11" ht="15" customHeight="1">
      <c r="A82" s="124" t="s">
        <v>28840</v>
      </c>
      <c r="B82" s="1299" t="s">
        <v>28841</v>
      </c>
      <c r="C82" s="1329"/>
      <c r="D82" s="1329"/>
      <c r="E82" s="1329"/>
      <c r="F82" s="1329"/>
      <c r="G82" s="1363" t="s">
        <v>28842</v>
      </c>
      <c r="H82" s="1363"/>
      <c r="I82" s="1363"/>
      <c r="J82" s="114">
        <v>2199</v>
      </c>
      <c r="K82" s="1225">
        <f t="shared" si="3"/>
        <v>1869.1499999999999</v>
      </c>
    </row>
    <row r="83" spans="1:11" ht="30" customHeight="1">
      <c r="A83" s="124" t="s">
        <v>28843</v>
      </c>
      <c r="B83" s="1299" t="s">
        <v>28844</v>
      </c>
      <c r="C83" s="1329"/>
      <c r="D83" s="1329"/>
      <c r="E83" s="1329"/>
      <c r="F83" s="1329"/>
      <c r="G83" s="1363" t="s">
        <v>28845</v>
      </c>
      <c r="H83" s="1363"/>
      <c r="I83" s="1363"/>
      <c r="J83" s="114">
        <v>2199</v>
      </c>
      <c r="K83" s="1225">
        <f t="shared" si="3"/>
        <v>1869.1499999999999</v>
      </c>
    </row>
    <row r="84" spans="1:11" ht="30" customHeight="1">
      <c r="A84" s="124" t="s">
        <v>28846</v>
      </c>
      <c r="B84" s="1322" t="s">
        <v>28847</v>
      </c>
      <c r="C84" s="1330"/>
      <c r="D84" s="1330"/>
      <c r="E84" s="1330"/>
      <c r="F84" s="1330"/>
      <c r="G84" s="1363" t="s">
        <v>28848</v>
      </c>
      <c r="H84" s="1363"/>
      <c r="I84" s="1363"/>
      <c r="J84" s="114">
        <v>659</v>
      </c>
      <c r="K84" s="1225">
        <f t="shared" si="3"/>
        <v>560.15</v>
      </c>
    </row>
    <row r="85" spans="1:11" ht="30" customHeight="1">
      <c r="A85" s="124" t="s">
        <v>28849</v>
      </c>
      <c r="B85" s="1322" t="s">
        <v>28850</v>
      </c>
      <c r="C85" s="1330"/>
      <c r="D85" s="1330"/>
      <c r="E85" s="1330"/>
      <c r="F85" s="1330"/>
      <c r="G85" s="1363" t="s">
        <v>28851</v>
      </c>
      <c r="H85" s="1363"/>
      <c r="I85" s="1363"/>
      <c r="J85" s="114">
        <v>2199</v>
      </c>
      <c r="K85" s="1225">
        <f t="shared" si="3"/>
        <v>1869.1499999999999</v>
      </c>
    </row>
    <row r="86" spans="1:11" ht="30" customHeight="1">
      <c r="A86" s="124" t="s">
        <v>28852</v>
      </c>
      <c r="B86" s="1322" t="s">
        <v>28853</v>
      </c>
      <c r="C86" s="1330"/>
      <c r="D86" s="1330"/>
      <c r="E86" s="1330"/>
      <c r="F86" s="1330"/>
      <c r="G86" s="1363" t="s">
        <v>28854</v>
      </c>
      <c r="H86" s="1363"/>
      <c r="I86" s="1363"/>
      <c r="J86" s="114">
        <v>3649</v>
      </c>
      <c r="K86" s="1225">
        <f t="shared" si="3"/>
        <v>3101.65</v>
      </c>
    </row>
    <row r="87" spans="1:11" ht="15" customHeight="1">
      <c r="A87" s="124" t="s">
        <v>28855</v>
      </c>
      <c r="B87" s="1322" t="s">
        <v>28853</v>
      </c>
      <c r="C87" s="1330"/>
      <c r="D87" s="1330"/>
      <c r="E87" s="1330"/>
      <c r="F87" s="1330"/>
      <c r="G87" s="1363" t="s">
        <v>28856</v>
      </c>
      <c r="H87" s="1363"/>
      <c r="I87" s="1363"/>
      <c r="J87" s="114">
        <v>3649</v>
      </c>
      <c r="K87" s="1225">
        <f t="shared" si="3"/>
        <v>3101.65</v>
      </c>
    </row>
    <row r="88" spans="1:11" ht="30" customHeight="1">
      <c r="A88" s="124" t="s">
        <v>28857</v>
      </c>
      <c r="B88" s="1322" t="s">
        <v>28858</v>
      </c>
      <c r="C88" s="1330"/>
      <c r="D88" s="1330"/>
      <c r="E88" s="1330"/>
      <c r="F88" s="1330"/>
      <c r="G88" s="1363" t="s">
        <v>28854</v>
      </c>
      <c r="H88" s="1363"/>
      <c r="I88" s="1363"/>
      <c r="J88" s="114">
        <v>3269</v>
      </c>
      <c r="K88" s="1225">
        <f t="shared" si="3"/>
        <v>2778.65</v>
      </c>
    </row>
    <row r="89" spans="1:11" ht="15" customHeight="1">
      <c r="A89" s="124" t="s">
        <v>28859</v>
      </c>
      <c r="B89" s="1322" t="s">
        <v>28858</v>
      </c>
      <c r="C89" s="1330"/>
      <c r="D89" s="1330"/>
      <c r="E89" s="1330"/>
      <c r="F89" s="1330"/>
      <c r="G89" s="1363" t="s">
        <v>28856</v>
      </c>
      <c r="H89" s="1363"/>
      <c r="I89" s="1363"/>
      <c r="J89" s="114">
        <v>3269</v>
      </c>
      <c r="K89" s="1225">
        <f t="shared" si="3"/>
        <v>2778.65</v>
      </c>
    </row>
    <row r="90" spans="1:11" ht="30" customHeight="1">
      <c r="A90" s="124" t="s">
        <v>28860</v>
      </c>
      <c r="B90" s="1322" t="s">
        <v>28861</v>
      </c>
      <c r="C90" s="1330"/>
      <c r="D90" s="1330"/>
      <c r="E90" s="1330"/>
      <c r="F90" s="1330"/>
      <c r="G90" s="1363" t="s">
        <v>28854</v>
      </c>
      <c r="H90" s="1363"/>
      <c r="I90" s="1363"/>
      <c r="J90" s="114">
        <v>2435</v>
      </c>
      <c r="K90" s="1225">
        <f t="shared" si="3"/>
        <v>2069.75</v>
      </c>
    </row>
    <row r="91" spans="1:11" ht="15" customHeight="1">
      <c r="A91" s="124" t="s">
        <v>28862</v>
      </c>
      <c r="B91" s="1322" t="s">
        <v>28861</v>
      </c>
      <c r="C91" s="1330"/>
      <c r="D91" s="1330"/>
      <c r="E91" s="1330"/>
      <c r="F91" s="1330"/>
      <c r="G91" s="1363" t="s">
        <v>28856</v>
      </c>
      <c r="H91" s="1363"/>
      <c r="I91" s="1363"/>
      <c r="J91" s="114">
        <v>2435</v>
      </c>
      <c r="K91" s="1225">
        <f t="shared" si="3"/>
        <v>2069.75</v>
      </c>
    </row>
    <row r="92" spans="1:11" ht="30" customHeight="1">
      <c r="A92" s="124" t="s">
        <v>28863</v>
      </c>
      <c r="B92" s="1322" t="s">
        <v>28864</v>
      </c>
      <c r="C92" s="1330"/>
      <c r="D92" s="1330"/>
      <c r="E92" s="1330"/>
      <c r="F92" s="1330"/>
      <c r="G92" s="1363" t="s">
        <v>28854</v>
      </c>
      <c r="H92" s="1363"/>
      <c r="I92" s="1363"/>
      <c r="J92" s="114">
        <v>3269</v>
      </c>
      <c r="K92" s="1225">
        <f t="shared" si="3"/>
        <v>2778.65</v>
      </c>
    </row>
    <row r="93" spans="1:11" ht="15" customHeight="1">
      <c r="A93" s="124" t="s">
        <v>28865</v>
      </c>
      <c r="B93" s="1322" t="s">
        <v>28864</v>
      </c>
      <c r="C93" s="1330"/>
      <c r="D93" s="1330"/>
      <c r="E93" s="1330"/>
      <c r="F93" s="1330"/>
      <c r="G93" s="1363" t="s">
        <v>28856</v>
      </c>
      <c r="H93" s="1363"/>
      <c r="I93" s="1363"/>
      <c r="J93" s="114">
        <v>3269</v>
      </c>
      <c r="K93" s="1225">
        <f t="shared" si="3"/>
        <v>2778.65</v>
      </c>
    </row>
    <row r="94" spans="1:11" ht="30" customHeight="1">
      <c r="A94" s="124" t="s">
        <v>28866</v>
      </c>
      <c r="B94" s="1322" t="s">
        <v>28867</v>
      </c>
      <c r="C94" s="1330"/>
      <c r="D94" s="1330"/>
      <c r="E94" s="1330"/>
      <c r="F94" s="1330"/>
      <c r="G94" s="1363" t="s">
        <v>28854</v>
      </c>
      <c r="H94" s="1363"/>
      <c r="I94" s="1363"/>
      <c r="J94" s="114">
        <v>3269</v>
      </c>
      <c r="K94" s="1225">
        <f t="shared" si="3"/>
        <v>2778.65</v>
      </c>
    </row>
    <row r="95" spans="1:11" ht="15" customHeight="1">
      <c r="A95" s="124" t="s">
        <v>28868</v>
      </c>
      <c r="B95" s="1322" t="s">
        <v>28867</v>
      </c>
      <c r="C95" s="1330"/>
      <c r="D95" s="1330"/>
      <c r="E95" s="1330"/>
      <c r="F95" s="1330"/>
      <c r="G95" s="1363" t="s">
        <v>28856</v>
      </c>
      <c r="H95" s="1363"/>
      <c r="I95" s="1363"/>
      <c r="J95" s="114">
        <v>3269</v>
      </c>
      <c r="K95" s="1225">
        <f t="shared" si="3"/>
        <v>2778.65</v>
      </c>
    </row>
    <row r="96" spans="1:11" ht="30" customHeight="1">
      <c r="A96" s="124" t="s">
        <v>28869</v>
      </c>
      <c r="B96" s="1322" t="s">
        <v>28870</v>
      </c>
      <c r="C96" s="1330"/>
      <c r="D96" s="1330"/>
      <c r="E96" s="1330"/>
      <c r="F96" s="1330"/>
      <c r="G96" s="1363" t="s">
        <v>28854</v>
      </c>
      <c r="H96" s="1363"/>
      <c r="I96" s="1363"/>
      <c r="J96" s="114">
        <v>3850</v>
      </c>
      <c r="K96" s="1225">
        <f t="shared" si="3"/>
        <v>3272.5</v>
      </c>
    </row>
    <row r="97" spans="1:11" ht="15" customHeight="1">
      <c r="A97" s="124" t="s">
        <v>28871</v>
      </c>
      <c r="B97" s="1322" t="s">
        <v>28870</v>
      </c>
      <c r="C97" s="1330"/>
      <c r="D97" s="1330"/>
      <c r="E97" s="1330"/>
      <c r="F97" s="1330"/>
      <c r="G97" s="1363" t="s">
        <v>28856</v>
      </c>
      <c r="H97" s="1363"/>
      <c r="I97" s="1363"/>
      <c r="J97" s="114">
        <v>3850</v>
      </c>
      <c r="K97" s="1225">
        <f t="shared" si="3"/>
        <v>3272.5</v>
      </c>
    </row>
    <row r="98" spans="1:11" ht="30" customHeight="1">
      <c r="A98" s="124" t="s">
        <v>28872</v>
      </c>
      <c r="B98" s="1322" t="s">
        <v>28873</v>
      </c>
      <c r="C98" s="1330"/>
      <c r="D98" s="1330"/>
      <c r="E98" s="1330"/>
      <c r="F98" s="1330"/>
      <c r="G98" s="1363" t="s">
        <v>28874</v>
      </c>
      <c r="H98" s="1363"/>
      <c r="I98" s="1363"/>
      <c r="J98" s="114">
        <v>2199</v>
      </c>
      <c r="K98" s="1225">
        <f t="shared" si="3"/>
        <v>1869.1499999999999</v>
      </c>
    </row>
    <row r="99" spans="1:11" ht="15" customHeight="1">
      <c r="A99" s="124" t="s">
        <v>28875</v>
      </c>
      <c r="B99" s="1322" t="s">
        <v>28876</v>
      </c>
      <c r="C99" s="1330"/>
      <c r="D99" s="1330"/>
      <c r="E99" s="1330"/>
      <c r="F99" s="1330"/>
      <c r="G99" s="1363" t="s">
        <v>28877</v>
      </c>
      <c r="H99" s="1363"/>
      <c r="I99" s="1363"/>
      <c r="J99" s="114">
        <v>3269</v>
      </c>
      <c r="K99" s="1225">
        <f t="shared" si="3"/>
        <v>2778.65</v>
      </c>
    </row>
    <row r="100" spans="1:11" ht="15" customHeight="1">
      <c r="A100" s="124" t="s">
        <v>28878</v>
      </c>
      <c r="B100" s="1322" t="s">
        <v>28876</v>
      </c>
      <c r="C100" s="1330"/>
      <c r="D100" s="1330"/>
      <c r="E100" s="1330"/>
      <c r="F100" s="1330"/>
      <c r="G100" s="1363" t="s">
        <v>28856</v>
      </c>
      <c r="H100" s="1363"/>
      <c r="I100" s="1363"/>
      <c r="J100" s="114">
        <v>3269</v>
      </c>
      <c r="K100" s="1225">
        <f t="shared" si="3"/>
        <v>2778.65</v>
      </c>
    </row>
    <row r="101" spans="1:11" ht="15" customHeight="1">
      <c r="A101" s="124" t="s">
        <v>28879</v>
      </c>
      <c r="B101" s="1298" t="s">
        <v>28880</v>
      </c>
      <c r="C101" s="1298"/>
      <c r="D101" s="1298"/>
      <c r="E101" s="1298"/>
      <c r="F101" s="1299"/>
      <c r="G101" s="1363" t="s">
        <v>28881</v>
      </c>
      <c r="H101" s="1363"/>
      <c r="I101" s="1363"/>
      <c r="J101" s="114">
        <v>3219</v>
      </c>
      <c r="K101" s="1225">
        <f t="shared" si="3"/>
        <v>2736.15</v>
      </c>
    </row>
    <row r="102" spans="1:11" ht="14.4">
      <c r="A102" s="124" t="s">
        <v>28882</v>
      </c>
      <c r="B102" s="1298" t="s">
        <v>28883</v>
      </c>
      <c r="C102" s="1298"/>
      <c r="D102" s="1298"/>
      <c r="E102" s="1298"/>
      <c r="F102" s="1299"/>
      <c r="G102" s="1363" t="s">
        <v>28881</v>
      </c>
      <c r="H102" s="1363"/>
      <c r="I102" s="1363"/>
      <c r="J102" s="114">
        <v>1460</v>
      </c>
      <c r="K102" s="1225">
        <f t="shared" si="3"/>
        <v>1241</v>
      </c>
    </row>
    <row r="103" spans="1:11" ht="15" customHeight="1">
      <c r="A103" s="124" t="s">
        <v>28884</v>
      </c>
      <c r="B103" s="1298" t="s">
        <v>28885</v>
      </c>
      <c r="C103" s="1298"/>
      <c r="D103" s="1298"/>
      <c r="E103" s="1298"/>
      <c r="F103" s="1299"/>
      <c r="G103" s="1363" t="s">
        <v>28881</v>
      </c>
      <c r="H103" s="1363"/>
      <c r="I103" s="1363"/>
      <c r="J103" s="114">
        <v>2069</v>
      </c>
      <c r="K103" s="1225">
        <f t="shared" si="3"/>
        <v>1758.6499999999999</v>
      </c>
    </row>
    <row r="104" spans="1:11" ht="15" customHeight="1">
      <c r="A104" s="124" t="s">
        <v>28886</v>
      </c>
      <c r="B104" s="1297" t="s">
        <v>28887</v>
      </c>
      <c r="C104" s="1298"/>
      <c r="D104" s="1298"/>
      <c r="E104" s="1298"/>
      <c r="F104" s="1299"/>
      <c r="G104" s="1363" t="s">
        <v>28797</v>
      </c>
      <c r="H104" s="1363"/>
      <c r="I104" s="1363"/>
      <c r="J104" s="114">
        <v>4890</v>
      </c>
      <c r="K104" s="1225">
        <f t="shared" si="3"/>
        <v>4156.5</v>
      </c>
    </row>
    <row r="105" spans="1:11" ht="15" customHeight="1">
      <c r="A105" s="124" t="s">
        <v>28888</v>
      </c>
      <c r="B105" s="1297" t="s">
        <v>28889</v>
      </c>
      <c r="C105" s="1298"/>
      <c r="D105" s="1298"/>
      <c r="E105" s="1298"/>
      <c r="F105" s="1299"/>
      <c r="G105" s="1363" t="s">
        <v>28797</v>
      </c>
      <c r="H105" s="1363"/>
      <c r="I105" s="1363"/>
      <c r="J105" s="114">
        <v>4606</v>
      </c>
      <c r="K105" s="1225">
        <f t="shared" si="3"/>
        <v>3915.1</v>
      </c>
    </row>
    <row r="106" spans="1:11" ht="15" customHeight="1">
      <c r="A106" s="124" t="s">
        <v>28890</v>
      </c>
      <c r="B106" s="1297" t="s">
        <v>28891</v>
      </c>
      <c r="C106" s="1298"/>
      <c r="D106" s="1298"/>
      <c r="E106" s="1298"/>
      <c r="F106" s="1299"/>
      <c r="G106" s="1363" t="s">
        <v>28797</v>
      </c>
      <c r="H106" s="1363"/>
      <c r="I106" s="1363"/>
      <c r="J106" s="114">
        <v>2611</v>
      </c>
      <c r="K106" s="1225">
        <f t="shared" si="3"/>
        <v>2219.35</v>
      </c>
    </row>
    <row r="107" spans="1:11" ht="15" customHeight="1">
      <c r="A107" s="124" t="s">
        <v>28892</v>
      </c>
      <c r="B107" s="1297" t="s">
        <v>28893</v>
      </c>
      <c r="C107" s="1298"/>
      <c r="D107" s="1298"/>
      <c r="E107" s="1298"/>
      <c r="F107" s="1299"/>
      <c r="G107" s="1363" t="s">
        <v>28797</v>
      </c>
      <c r="H107" s="1363"/>
      <c r="I107" s="1363"/>
      <c r="J107" s="114">
        <v>4094</v>
      </c>
      <c r="K107" s="1225">
        <f t="shared" si="3"/>
        <v>3479.9</v>
      </c>
    </row>
    <row r="108" spans="1:11" ht="15" customHeight="1">
      <c r="A108" s="124" t="s">
        <v>28894</v>
      </c>
      <c r="B108" s="1297" t="s">
        <v>28895</v>
      </c>
      <c r="C108" s="1298"/>
      <c r="D108" s="1298"/>
      <c r="E108" s="1298"/>
      <c r="F108" s="1299"/>
      <c r="G108" s="1363" t="s">
        <v>28797</v>
      </c>
      <c r="H108" s="1363"/>
      <c r="I108" s="1363"/>
      <c r="J108" s="114">
        <v>4662</v>
      </c>
      <c r="K108" s="1225">
        <f t="shared" si="3"/>
        <v>3962.7</v>
      </c>
    </row>
    <row r="109" spans="1:11" ht="15.6">
      <c r="A109" s="334"/>
      <c r="B109" s="1433" t="s">
        <v>3654</v>
      </c>
      <c r="C109" s="1434"/>
      <c r="D109" s="1434"/>
      <c r="E109" s="1434"/>
      <c r="F109" s="1434"/>
      <c r="G109" s="1434"/>
      <c r="H109" s="1434"/>
      <c r="I109" s="1445"/>
      <c r="J109" s="765" t="s">
        <v>3</v>
      </c>
      <c r="K109" s="764" t="s">
        <v>43563</v>
      </c>
    </row>
    <row r="110" spans="1:11" ht="15" customHeight="1">
      <c r="A110" s="117" t="s">
        <v>28896</v>
      </c>
      <c r="B110" s="1363" t="s">
        <v>28897</v>
      </c>
      <c r="C110" s="1363"/>
      <c r="D110" s="1363"/>
      <c r="E110" s="1363"/>
      <c r="F110" s="1363"/>
      <c r="G110" s="1363"/>
      <c r="H110" s="1363"/>
      <c r="I110" s="1363"/>
      <c r="J110" s="89">
        <v>599</v>
      </c>
      <c r="K110" s="1225">
        <f t="shared" ref="K110:K140" si="4">J110*0.85</f>
        <v>509.15</v>
      </c>
    </row>
    <row r="111" spans="1:11" ht="15" customHeight="1">
      <c r="A111" s="117" t="s">
        <v>28898</v>
      </c>
      <c r="B111" s="1363" t="s">
        <v>28899</v>
      </c>
      <c r="C111" s="1363"/>
      <c r="D111" s="1363"/>
      <c r="E111" s="1363"/>
      <c r="F111" s="1363"/>
      <c r="G111" s="1363"/>
      <c r="H111" s="1363"/>
      <c r="I111" s="1363"/>
      <c r="J111" s="89">
        <v>545</v>
      </c>
      <c r="K111" s="1225">
        <f t="shared" si="4"/>
        <v>463.25</v>
      </c>
    </row>
    <row r="112" spans="1:11" ht="15" customHeight="1">
      <c r="A112" s="117" t="s">
        <v>28900</v>
      </c>
      <c r="B112" s="1363" t="s">
        <v>28901</v>
      </c>
      <c r="C112" s="1363"/>
      <c r="D112" s="1363"/>
      <c r="E112" s="1363"/>
      <c r="F112" s="1363"/>
      <c r="G112" s="1363"/>
      <c r="H112" s="1363"/>
      <c r="I112" s="1363"/>
      <c r="J112" s="89">
        <v>329</v>
      </c>
      <c r="K112" s="1225">
        <f t="shared" si="4"/>
        <v>279.64999999999998</v>
      </c>
    </row>
    <row r="113" spans="1:11" ht="14.4">
      <c r="A113" s="117" t="s">
        <v>28902</v>
      </c>
      <c r="B113" s="1362" t="s">
        <v>28903</v>
      </c>
      <c r="C113" s="1362"/>
      <c r="D113" s="1362"/>
      <c r="E113" s="1362"/>
      <c r="F113" s="1362"/>
      <c r="G113" s="1362"/>
      <c r="H113" s="1362"/>
      <c r="I113" s="1362"/>
      <c r="J113" s="89">
        <v>329</v>
      </c>
      <c r="K113" s="1225">
        <f t="shared" si="4"/>
        <v>279.64999999999998</v>
      </c>
    </row>
    <row r="114" spans="1:11" ht="15" customHeight="1">
      <c r="A114" s="117" t="s">
        <v>28904</v>
      </c>
      <c r="B114" s="1363" t="s">
        <v>28905</v>
      </c>
      <c r="C114" s="1363"/>
      <c r="D114" s="1363"/>
      <c r="E114" s="1363"/>
      <c r="F114" s="1363"/>
      <c r="G114" s="1363"/>
      <c r="H114" s="1363"/>
      <c r="I114" s="1363"/>
      <c r="J114" s="89">
        <v>599</v>
      </c>
      <c r="K114" s="1225">
        <f t="shared" si="4"/>
        <v>509.15</v>
      </c>
    </row>
    <row r="115" spans="1:11" ht="14.4">
      <c r="A115" s="117" t="s">
        <v>28906</v>
      </c>
      <c r="B115" s="1362" t="s">
        <v>28907</v>
      </c>
      <c r="C115" s="1362"/>
      <c r="D115" s="1362"/>
      <c r="E115" s="1362"/>
      <c r="F115" s="1362"/>
      <c r="G115" s="1362"/>
      <c r="H115" s="1362"/>
      <c r="I115" s="1362"/>
      <c r="J115" s="89">
        <v>195</v>
      </c>
      <c r="K115" s="1225">
        <f t="shared" si="4"/>
        <v>165.75</v>
      </c>
    </row>
    <row r="116" spans="1:11" ht="14.4">
      <c r="A116" s="117" t="s">
        <v>28908</v>
      </c>
      <c r="B116" s="1362" t="s">
        <v>28909</v>
      </c>
      <c r="C116" s="1362"/>
      <c r="D116" s="1362"/>
      <c r="E116" s="1362"/>
      <c r="F116" s="1362"/>
      <c r="G116" s="1362"/>
      <c r="H116" s="1362"/>
      <c r="I116" s="1362"/>
      <c r="J116" s="89">
        <v>329</v>
      </c>
      <c r="K116" s="1225">
        <f t="shared" si="4"/>
        <v>279.64999999999998</v>
      </c>
    </row>
    <row r="117" spans="1:11" ht="15" customHeight="1">
      <c r="A117" s="117" t="s">
        <v>28910</v>
      </c>
      <c r="B117" s="1363" t="s">
        <v>28911</v>
      </c>
      <c r="C117" s="1363"/>
      <c r="D117" s="1363"/>
      <c r="E117" s="1363"/>
      <c r="F117" s="1363"/>
      <c r="G117" s="1363"/>
      <c r="H117" s="1363"/>
      <c r="I117" s="1363"/>
      <c r="J117" s="89">
        <v>329</v>
      </c>
      <c r="K117" s="1225">
        <f t="shared" si="4"/>
        <v>279.64999999999998</v>
      </c>
    </row>
    <row r="118" spans="1:11" ht="15" customHeight="1">
      <c r="A118" s="117" t="s">
        <v>28912</v>
      </c>
      <c r="B118" s="1363" t="s">
        <v>28913</v>
      </c>
      <c r="C118" s="1363"/>
      <c r="D118" s="1363"/>
      <c r="E118" s="1363"/>
      <c r="F118" s="1363"/>
      <c r="G118" s="1363"/>
      <c r="H118" s="1363"/>
      <c r="I118" s="1363"/>
      <c r="J118" s="89">
        <v>329</v>
      </c>
      <c r="K118" s="1225">
        <f t="shared" si="4"/>
        <v>279.64999999999998</v>
      </c>
    </row>
    <row r="119" spans="1:11" ht="15" customHeight="1">
      <c r="A119" s="117" t="s">
        <v>28914</v>
      </c>
      <c r="B119" s="1363" t="s">
        <v>28915</v>
      </c>
      <c r="C119" s="1363"/>
      <c r="D119" s="1363"/>
      <c r="E119" s="1363"/>
      <c r="F119" s="1363"/>
      <c r="G119" s="1363"/>
      <c r="H119" s="1363"/>
      <c r="I119" s="1363"/>
      <c r="J119" s="89">
        <v>93</v>
      </c>
      <c r="K119" s="1225">
        <f t="shared" si="4"/>
        <v>79.05</v>
      </c>
    </row>
    <row r="120" spans="1:11" ht="15" customHeight="1">
      <c r="A120" s="117" t="s">
        <v>28916</v>
      </c>
      <c r="B120" s="1363" t="s">
        <v>28917</v>
      </c>
      <c r="C120" s="1363"/>
      <c r="D120" s="1363"/>
      <c r="E120" s="1363"/>
      <c r="F120" s="1363"/>
      <c r="G120" s="1363"/>
      <c r="H120" s="1363"/>
      <c r="I120" s="1363"/>
      <c r="J120" s="89">
        <v>195</v>
      </c>
      <c r="K120" s="1225">
        <f t="shared" si="4"/>
        <v>165.75</v>
      </c>
    </row>
    <row r="121" spans="1:11" ht="15" customHeight="1">
      <c r="A121" s="117" t="s">
        <v>28918</v>
      </c>
      <c r="B121" s="1363" t="s">
        <v>28919</v>
      </c>
      <c r="C121" s="1363"/>
      <c r="D121" s="1363"/>
      <c r="E121" s="1363"/>
      <c r="F121" s="1363"/>
      <c r="G121" s="1363"/>
      <c r="H121" s="1363"/>
      <c r="I121" s="1363"/>
      <c r="J121" s="89">
        <v>339</v>
      </c>
      <c r="K121" s="1225">
        <f t="shared" si="4"/>
        <v>288.14999999999998</v>
      </c>
    </row>
    <row r="122" spans="1:11" ht="15" customHeight="1">
      <c r="A122" s="117" t="s">
        <v>28920</v>
      </c>
      <c r="B122" s="1363" t="s">
        <v>28921</v>
      </c>
      <c r="C122" s="1363"/>
      <c r="D122" s="1363"/>
      <c r="E122" s="1363"/>
      <c r="F122" s="1363"/>
      <c r="G122" s="1363"/>
      <c r="H122" s="1363"/>
      <c r="I122" s="1363"/>
      <c r="J122" s="89">
        <v>545</v>
      </c>
      <c r="K122" s="1225">
        <f t="shared" si="4"/>
        <v>463.25</v>
      </c>
    </row>
    <row r="123" spans="1:11" ht="15" customHeight="1">
      <c r="A123" s="117" t="s">
        <v>28922</v>
      </c>
      <c r="B123" s="1363" t="s">
        <v>28923</v>
      </c>
      <c r="C123" s="1363"/>
      <c r="D123" s="1363"/>
      <c r="E123" s="1363"/>
      <c r="F123" s="1363"/>
      <c r="G123" s="1363"/>
      <c r="H123" s="1363"/>
      <c r="I123" s="1363"/>
      <c r="J123" s="89">
        <v>909</v>
      </c>
      <c r="K123" s="1225">
        <f t="shared" si="4"/>
        <v>772.65</v>
      </c>
    </row>
    <row r="124" spans="1:11" ht="15" customHeight="1">
      <c r="A124" s="117" t="s">
        <v>28924</v>
      </c>
      <c r="B124" s="1363" t="s">
        <v>28925</v>
      </c>
      <c r="C124" s="1363"/>
      <c r="D124" s="1363"/>
      <c r="E124" s="1363"/>
      <c r="F124" s="1363"/>
      <c r="G124" s="1363"/>
      <c r="H124" s="1363"/>
      <c r="I124" s="1363"/>
      <c r="J124" s="89">
        <v>349</v>
      </c>
      <c r="K124" s="1225">
        <f t="shared" si="4"/>
        <v>296.64999999999998</v>
      </c>
    </row>
    <row r="125" spans="1:11" ht="15" customHeight="1">
      <c r="A125" s="117" t="s">
        <v>28926</v>
      </c>
      <c r="B125" s="1363" t="s">
        <v>28927</v>
      </c>
      <c r="C125" s="1363"/>
      <c r="D125" s="1363"/>
      <c r="E125" s="1363"/>
      <c r="F125" s="1363"/>
      <c r="G125" s="1363"/>
      <c r="H125" s="1363"/>
      <c r="I125" s="1363"/>
      <c r="J125" s="89">
        <v>909</v>
      </c>
      <c r="K125" s="1225">
        <f t="shared" si="4"/>
        <v>772.65</v>
      </c>
    </row>
    <row r="126" spans="1:11" ht="15" customHeight="1">
      <c r="A126" s="117" t="s">
        <v>28928</v>
      </c>
      <c r="B126" s="1363" t="s">
        <v>28929</v>
      </c>
      <c r="C126" s="1363"/>
      <c r="D126" s="1363"/>
      <c r="E126" s="1363"/>
      <c r="F126" s="1363"/>
      <c r="G126" s="1363"/>
      <c r="H126" s="1363"/>
      <c r="I126" s="1363"/>
      <c r="J126" s="89">
        <v>545</v>
      </c>
      <c r="K126" s="1225">
        <f t="shared" si="4"/>
        <v>463.25</v>
      </c>
    </row>
    <row r="127" spans="1:11" ht="15" customHeight="1">
      <c r="A127" s="117" t="s">
        <v>28930</v>
      </c>
      <c r="B127" s="1363" t="s">
        <v>28931</v>
      </c>
      <c r="C127" s="1363"/>
      <c r="D127" s="1363"/>
      <c r="E127" s="1363"/>
      <c r="F127" s="1363"/>
      <c r="G127" s="1363"/>
      <c r="H127" s="1363"/>
      <c r="I127" s="1363"/>
      <c r="J127" s="89">
        <v>109</v>
      </c>
      <c r="K127" s="1225">
        <f t="shared" si="4"/>
        <v>92.649999999999991</v>
      </c>
    </row>
    <row r="128" spans="1:11" ht="15" customHeight="1">
      <c r="A128" s="117" t="s">
        <v>28932</v>
      </c>
      <c r="B128" s="1363" t="s">
        <v>28933</v>
      </c>
      <c r="C128" s="1363"/>
      <c r="D128" s="1363"/>
      <c r="E128" s="1363"/>
      <c r="F128" s="1363"/>
      <c r="G128" s="1363"/>
      <c r="H128" s="1363"/>
      <c r="I128" s="1363"/>
      <c r="J128" s="89">
        <v>109</v>
      </c>
      <c r="K128" s="1225">
        <f t="shared" si="4"/>
        <v>92.649999999999991</v>
      </c>
    </row>
    <row r="129" spans="1:11" ht="15" customHeight="1">
      <c r="A129" s="117" t="s">
        <v>28934</v>
      </c>
      <c r="B129" s="1363" t="s">
        <v>28935</v>
      </c>
      <c r="C129" s="1363"/>
      <c r="D129" s="1363"/>
      <c r="E129" s="1363"/>
      <c r="F129" s="1363"/>
      <c r="G129" s="1363"/>
      <c r="H129" s="1363"/>
      <c r="I129" s="1363"/>
      <c r="J129" s="89">
        <v>299</v>
      </c>
      <c r="K129" s="1225">
        <f t="shared" si="4"/>
        <v>254.15</v>
      </c>
    </row>
    <row r="130" spans="1:11" ht="15" customHeight="1">
      <c r="A130" s="117" t="s">
        <v>28936</v>
      </c>
      <c r="B130" s="1363" t="s">
        <v>28937</v>
      </c>
      <c r="C130" s="1363"/>
      <c r="D130" s="1363"/>
      <c r="E130" s="1363"/>
      <c r="F130" s="1363"/>
      <c r="G130" s="1363"/>
      <c r="H130" s="1363"/>
      <c r="I130" s="1363"/>
      <c r="J130" s="89">
        <v>299</v>
      </c>
      <c r="K130" s="1225">
        <f t="shared" si="4"/>
        <v>254.15</v>
      </c>
    </row>
    <row r="131" spans="1:11" ht="15" customHeight="1">
      <c r="A131" s="117" t="s">
        <v>28938</v>
      </c>
      <c r="B131" s="1363" t="s">
        <v>28939</v>
      </c>
      <c r="C131" s="1363"/>
      <c r="D131" s="1363"/>
      <c r="E131" s="1363"/>
      <c r="F131" s="1363"/>
      <c r="G131" s="1363"/>
      <c r="H131" s="1363"/>
      <c r="I131" s="1363"/>
      <c r="J131" s="89">
        <v>92</v>
      </c>
      <c r="K131" s="1225">
        <f t="shared" si="4"/>
        <v>78.2</v>
      </c>
    </row>
    <row r="132" spans="1:11" ht="15" customHeight="1">
      <c r="A132" s="117" t="s">
        <v>28940</v>
      </c>
      <c r="B132" s="1363" t="s">
        <v>28941</v>
      </c>
      <c r="C132" s="1363"/>
      <c r="D132" s="1363"/>
      <c r="E132" s="1363"/>
      <c r="F132" s="1363"/>
      <c r="G132" s="1363"/>
      <c r="H132" s="1363"/>
      <c r="I132" s="1363"/>
      <c r="J132" s="89">
        <v>299</v>
      </c>
      <c r="K132" s="1225">
        <f t="shared" si="4"/>
        <v>254.15</v>
      </c>
    </row>
    <row r="133" spans="1:11" ht="15" customHeight="1">
      <c r="A133" s="117" t="s">
        <v>28942</v>
      </c>
      <c r="B133" s="1363" t="s">
        <v>28943</v>
      </c>
      <c r="C133" s="1363"/>
      <c r="D133" s="1363"/>
      <c r="E133" s="1363"/>
      <c r="F133" s="1363"/>
      <c r="G133" s="1363"/>
      <c r="H133" s="1363"/>
      <c r="I133" s="1363"/>
      <c r="J133" s="89">
        <v>179</v>
      </c>
      <c r="K133" s="1225">
        <f t="shared" si="4"/>
        <v>152.15</v>
      </c>
    </row>
    <row r="134" spans="1:11" ht="15" customHeight="1">
      <c r="A134" s="117" t="s">
        <v>28944</v>
      </c>
      <c r="B134" s="1363" t="s">
        <v>28945</v>
      </c>
      <c r="C134" s="1363"/>
      <c r="D134" s="1363"/>
      <c r="E134" s="1363"/>
      <c r="F134" s="1363"/>
      <c r="G134" s="1363"/>
      <c r="H134" s="1363"/>
      <c r="I134" s="1363"/>
      <c r="J134" s="89">
        <v>135</v>
      </c>
      <c r="K134" s="1225">
        <f t="shared" si="4"/>
        <v>114.75</v>
      </c>
    </row>
    <row r="135" spans="1:11" ht="15" customHeight="1">
      <c r="A135" s="117" t="s">
        <v>28946</v>
      </c>
      <c r="B135" s="1363" t="s">
        <v>28947</v>
      </c>
      <c r="C135" s="1363"/>
      <c r="D135" s="1363"/>
      <c r="E135" s="1363"/>
      <c r="F135" s="1363"/>
      <c r="G135" s="1363"/>
      <c r="H135" s="1363"/>
      <c r="I135" s="1363"/>
      <c r="J135" s="89">
        <v>379</v>
      </c>
      <c r="K135" s="1225">
        <f t="shared" si="4"/>
        <v>322.14999999999998</v>
      </c>
    </row>
    <row r="136" spans="1:11" ht="15" customHeight="1">
      <c r="A136" s="117" t="s">
        <v>28948</v>
      </c>
      <c r="B136" s="1363" t="s">
        <v>28949</v>
      </c>
      <c r="C136" s="1363"/>
      <c r="D136" s="1363"/>
      <c r="E136" s="1363"/>
      <c r="F136" s="1363"/>
      <c r="G136" s="1363"/>
      <c r="H136" s="1363"/>
      <c r="I136" s="1363"/>
      <c r="J136" s="89">
        <v>175</v>
      </c>
      <c r="K136" s="1225">
        <f t="shared" si="4"/>
        <v>148.75</v>
      </c>
    </row>
    <row r="137" spans="1:11" ht="15" customHeight="1">
      <c r="A137" s="117" t="s">
        <v>28950</v>
      </c>
      <c r="B137" s="1363" t="s">
        <v>28951</v>
      </c>
      <c r="C137" s="1363"/>
      <c r="D137" s="1363"/>
      <c r="E137" s="1363"/>
      <c r="F137" s="1363"/>
      <c r="G137" s="1363"/>
      <c r="H137" s="1363"/>
      <c r="I137" s="1363"/>
      <c r="J137" s="89">
        <v>545</v>
      </c>
      <c r="K137" s="1225">
        <f t="shared" si="4"/>
        <v>463.25</v>
      </c>
    </row>
    <row r="138" spans="1:11" ht="15" customHeight="1">
      <c r="A138" s="117" t="s">
        <v>28952</v>
      </c>
      <c r="B138" s="1363" t="s">
        <v>28953</v>
      </c>
      <c r="C138" s="1363"/>
      <c r="D138" s="1363"/>
      <c r="E138" s="1363"/>
      <c r="F138" s="1363"/>
      <c r="G138" s="1363"/>
      <c r="H138" s="1363"/>
      <c r="I138" s="1363"/>
      <c r="J138" s="89">
        <v>135</v>
      </c>
      <c r="K138" s="1225">
        <f t="shared" si="4"/>
        <v>114.75</v>
      </c>
    </row>
    <row r="139" spans="1:11" ht="14.4">
      <c r="A139" s="117" t="s">
        <v>28954</v>
      </c>
      <c r="B139" s="1362" t="s">
        <v>28955</v>
      </c>
      <c r="C139" s="1362"/>
      <c r="D139" s="1362"/>
      <c r="E139" s="1362"/>
      <c r="F139" s="1362"/>
      <c r="G139" s="1362"/>
      <c r="H139" s="1362"/>
      <c r="I139" s="1362"/>
      <c r="J139" s="89">
        <v>329</v>
      </c>
      <c r="K139" s="1225">
        <f t="shared" si="4"/>
        <v>279.64999999999998</v>
      </c>
    </row>
    <row r="140" spans="1:11" ht="14.4">
      <c r="A140" s="117" t="s">
        <v>28956</v>
      </c>
      <c r="B140" s="1362" t="s">
        <v>28957</v>
      </c>
      <c r="C140" s="1362"/>
      <c r="D140" s="1362"/>
      <c r="E140" s="1362"/>
      <c r="F140" s="1362"/>
      <c r="G140" s="1362"/>
      <c r="H140" s="1362"/>
      <c r="I140" s="1362"/>
      <c r="J140" s="89">
        <v>329</v>
      </c>
      <c r="K140" s="1225">
        <f t="shared" si="4"/>
        <v>279.64999999999998</v>
      </c>
    </row>
    <row r="141" spans="1:11" ht="14.4">
      <c r="A141" s="334"/>
      <c r="B141" s="1446" t="s">
        <v>3663</v>
      </c>
      <c r="C141" s="1446"/>
      <c r="D141" s="1446"/>
      <c r="E141" s="1446"/>
      <c r="F141" s="1446"/>
      <c r="G141" s="1446"/>
      <c r="H141" s="1446"/>
      <c r="I141" s="1446"/>
      <c r="J141" s="765" t="s">
        <v>3</v>
      </c>
      <c r="K141" s="764" t="s">
        <v>43563</v>
      </c>
    </row>
    <row r="142" spans="1:11" ht="60" customHeight="1">
      <c r="A142" s="117" t="s">
        <v>28958</v>
      </c>
      <c r="B142" s="1363" t="s">
        <v>28959</v>
      </c>
      <c r="C142" s="1363"/>
      <c r="D142" s="1363"/>
      <c r="E142" s="1363"/>
      <c r="F142" s="1363"/>
      <c r="G142" s="1363"/>
      <c r="H142" s="1363"/>
      <c r="I142" s="1363"/>
      <c r="J142" s="89">
        <v>83</v>
      </c>
      <c r="K142" s="1225">
        <f t="shared" ref="K142:K149" si="5">J142*0.85</f>
        <v>70.55</v>
      </c>
    </row>
    <row r="143" spans="1:11" ht="14.4">
      <c r="A143" s="117" t="s">
        <v>28960</v>
      </c>
      <c r="B143" s="1363" t="s">
        <v>28961</v>
      </c>
      <c r="C143" s="1363"/>
      <c r="D143" s="1363"/>
      <c r="E143" s="1363"/>
      <c r="F143" s="1363"/>
      <c r="G143" s="1363"/>
      <c r="H143" s="1363"/>
      <c r="I143" s="1363"/>
      <c r="J143" s="89">
        <v>83</v>
      </c>
      <c r="K143" s="1225">
        <f t="shared" si="5"/>
        <v>70.55</v>
      </c>
    </row>
    <row r="144" spans="1:11" ht="15" customHeight="1">
      <c r="A144" s="117" t="s">
        <v>28962</v>
      </c>
      <c r="B144" s="1363" t="s">
        <v>28963</v>
      </c>
      <c r="C144" s="1363"/>
      <c r="D144" s="1363"/>
      <c r="E144" s="1363"/>
      <c r="F144" s="1363"/>
      <c r="G144" s="1363"/>
      <c r="H144" s="1363"/>
      <c r="I144" s="1363"/>
      <c r="J144" s="89">
        <v>83</v>
      </c>
      <c r="K144" s="1225">
        <f t="shared" si="5"/>
        <v>70.55</v>
      </c>
    </row>
    <row r="145" spans="1:11" ht="45" customHeight="1">
      <c r="A145" s="117" t="s">
        <v>28964</v>
      </c>
      <c r="B145" s="1363" t="s">
        <v>28965</v>
      </c>
      <c r="C145" s="1363"/>
      <c r="D145" s="1363"/>
      <c r="E145" s="1363"/>
      <c r="F145" s="1363"/>
      <c r="G145" s="1363"/>
      <c r="H145" s="1363"/>
      <c r="I145" s="1363"/>
      <c r="J145" s="89">
        <v>83</v>
      </c>
      <c r="K145" s="1225">
        <f t="shared" si="5"/>
        <v>70.55</v>
      </c>
    </row>
    <row r="146" spans="1:11" ht="14.4">
      <c r="A146" s="117" t="s">
        <v>28966</v>
      </c>
      <c r="B146" s="1363" t="s">
        <v>28967</v>
      </c>
      <c r="C146" s="1363"/>
      <c r="D146" s="1363"/>
      <c r="E146" s="1363"/>
      <c r="F146" s="1363"/>
      <c r="G146" s="1363"/>
      <c r="H146" s="1363"/>
      <c r="I146" s="1363"/>
      <c r="J146" s="89">
        <v>72</v>
      </c>
      <c r="K146" s="1225">
        <f t="shared" si="5"/>
        <v>61.199999999999996</v>
      </c>
    </row>
    <row r="147" spans="1:11" ht="15" customHeight="1">
      <c r="A147" s="117" t="s">
        <v>28968</v>
      </c>
      <c r="B147" s="1363" t="s">
        <v>28969</v>
      </c>
      <c r="C147" s="1363"/>
      <c r="D147" s="1363"/>
      <c r="E147" s="1363"/>
      <c r="F147" s="1363"/>
      <c r="G147" s="1363"/>
      <c r="H147" s="1363"/>
      <c r="I147" s="1363"/>
      <c r="J147" s="89">
        <v>83</v>
      </c>
      <c r="K147" s="1225">
        <f t="shared" si="5"/>
        <v>70.55</v>
      </c>
    </row>
    <row r="148" spans="1:11" ht="15" customHeight="1">
      <c r="A148" s="117" t="s">
        <v>28970</v>
      </c>
      <c r="B148" s="1363" t="s">
        <v>28971</v>
      </c>
      <c r="C148" s="1363"/>
      <c r="D148" s="1363"/>
      <c r="E148" s="1363"/>
      <c r="F148" s="1363"/>
      <c r="G148" s="1363"/>
      <c r="H148" s="1363"/>
      <c r="I148" s="1363"/>
      <c r="J148" s="89">
        <v>83</v>
      </c>
      <c r="K148" s="1225">
        <f t="shared" si="5"/>
        <v>70.55</v>
      </c>
    </row>
    <row r="149" spans="1:11" ht="15" customHeight="1">
      <c r="A149" s="556" t="s">
        <v>28972</v>
      </c>
      <c r="B149" s="1363" t="s">
        <v>28973</v>
      </c>
      <c r="C149" s="1363"/>
      <c r="D149" s="1363"/>
      <c r="E149" s="1363"/>
      <c r="F149" s="1363"/>
      <c r="G149" s="1363"/>
      <c r="H149" s="1363"/>
      <c r="I149" s="1363"/>
      <c r="J149" s="116">
        <v>83</v>
      </c>
      <c r="K149" s="1225">
        <f t="shared" si="5"/>
        <v>70.55</v>
      </c>
    </row>
    <row r="150" spans="1:11" ht="14.4">
      <c r="A150" s="334"/>
      <c r="B150" s="1447" t="s">
        <v>0</v>
      </c>
      <c r="C150" s="1448"/>
      <c r="D150" s="1448"/>
      <c r="E150" s="1448"/>
      <c r="F150" s="1448"/>
      <c r="G150" s="1448"/>
      <c r="H150" s="1448"/>
      <c r="I150" s="1449"/>
      <c r="J150" s="765" t="s">
        <v>3</v>
      </c>
      <c r="K150" s="764" t="s">
        <v>43563</v>
      </c>
    </row>
    <row r="151" spans="1:11" ht="14.4">
      <c r="A151" s="124" t="s">
        <v>28974</v>
      </c>
      <c r="B151" s="1302" t="s">
        <v>28975</v>
      </c>
      <c r="C151" s="1303"/>
      <c r="D151" s="1303"/>
      <c r="E151" s="1303"/>
      <c r="F151" s="1322"/>
      <c r="G151" s="1329" t="s">
        <v>28976</v>
      </c>
      <c r="H151" s="1329"/>
      <c r="I151" s="1329"/>
      <c r="J151" s="89">
        <v>97</v>
      </c>
      <c r="K151" s="1225">
        <f t="shared" ref="K151:K173" si="6">J151*0.85</f>
        <v>82.45</v>
      </c>
    </row>
    <row r="152" spans="1:11" ht="30" customHeight="1">
      <c r="A152" s="124" t="s">
        <v>28977</v>
      </c>
      <c r="B152" s="1330" t="s">
        <v>28978</v>
      </c>
      <c r="C152" s="1330"/>
      <c r="D152" s="1330"/>
      <c r="E152" s="1330"/>
      <c r="F152" s="1330"/>
      <c r="G152" s="1329" t="s">
        <v>28979</v>
      </c>
      <c r="H152" s="1329"/>
      <c r="I152" s="1329"/>
      <c r="J152" s="89">
        <v>95</v>
      </c>
      <c r="K152" s="1225">
        <f t="shared" si="6"/>
        <v>80.75</v>
      </c>
    </row>
    <row r="153" spans="1:11" ht="14.4">
      <c r="A153" s="124" t="s">
        <v>28980</v>
      </c>
      <c r="B153" s="1302" t="s">
        <v>28981</v>
      </c>
      <c r="C153" s="1303"/>
      <c r="D153" s="1303"/>
      <c r="E153" s="1303"/>
      <c r="F153" s="1322"/>
      <c r="G153" s="1329" t="s">
        <v>28982</v>
      </c>
      <c r="H153" s="1329"/>
      <c r="I153" s="1329"/>
      <c r="J153" s="89">
        <v>39</v>
      </c>
      <c r="K153" s="1225">
        <f t="shared" si="6"/>
        <v>33.15</v>
      </c>
    </row>
    <row r="154" spans="1:11" ht="30" customHeight="1">
      <c r="A154" s="124" t="s">
        <v>28983</v>
      </c>
      <c r="B154" s="1302" t="s">
        <v>28984</v>
      </c>
      <c r="C154" s="1303"/>
      <c r="D154" s="1303"/>
      <c r="E154" s="1303"/>
      <c r="F154" s="1322"/>
      <c r="G154" s="1329" t="s">
        <v>28985</v>
      </c>
      <c r="H154" s="1329"/>
      <c r="I154" s="1329"/>
      <c r="J154" s="89">
        <v>53</v>
      </c>
      <c r="K154" s="1225">
        <f t="shared" si="6"/>
        <v>45.05</v>
      </c>
    </row>
    <row r="155" spans="1:11" ht="15" customHeight="1">
      <c r="A155" s="124" t="s">
        <v>28986</v>
      </c>
      <c r="B155" s="1330" t="s">
        <v>28987</v>
      </c>
      <c r="C155" s="1330"/>
      <c r="D155" s="1330"/>
      <c r="E155" s="1330"/>
      <c r="F155" s="1330"/>
      <c r="G155" s="1329" t="s">
        <v>28988</v>
      </c>
      <c r="H155" s="1329"/>
      <c r="I155" s="1329"/>
      <c r="J155" s="89">
        <v>70</v>
      </c>
      <c r="K155" s="1225">
        <f t="shared" si="6"/>
        <v>59.5</v>
      </c>
    </row>
    <row r="156" spans="1:11" ht="14.4">
      <c r="A156" s="124" t="s">
        <v>28989</v>
      </c>
      <c r="B156" s="1329" t="s">
        <v>28990</v>
      </c>
      <c r="C156" s="1329"/>
      <c r="D156" s="1329"/>
      <c r="E156" s="1329"/>
      <c r="F156" s="1329"/>
      <c r="G156" s="1329" t="s">
        <v>28991</v>
      </c>
      <c r="H156" s="1329"/>
      <c r="I156" s="1329"/>
      <c r="J156" s="89">
        <v>108</v>
      </c>
      <c r="K156" s="1225">
        <f t="shared" si="6"/>
        <v>91.8</v>
      </c>
    </row>
    <row r="157" spans="1:11" ht="14.4">
      <c r="A157" s="124" t="s">
        <v>28992</v>
      </c>
      <c r="B157" s="1330" t="s">
        <v>28987</v>
      </c>
      <c r="C157" s="1330"/>
      <c r="D157" s="1330"/>
      <c r="E157" s="1330"/>
      <c r="F157" s="1330"/>
      <c r="G157" s="1329" t="s">
        <v>28993</v>
      </c>
      <c r="H157" s="1329"/>
      <c r="I157" s="1329"/>
      <c r="J157" s="89">
        <v>52</v>
      </c>
      <c r="K157" s="1225">
        <f t="shared" si="6"/>
        <v>44.199999999999996</v>
      </c>
    </row>
    <row r="158" spans="1:11" ht="14.4">
      <c r="A158" s="124" t="s">
        <v>28994</v>
      </c>
      <c r="B158" s="1330" t="s">
        <v>28987</v>
      </c>
      <c r="C158" s="1330"/>
      <c r="D158" s="1330"/>
      <c r="E158" s="1330"/>
      <c r="F158" s="1330"/>
      <c r="G158" s="1329"/>
      <c r="H158" s="1329"/>
      <c r="I158" s="1329"/>
      <c r="J158" s="89">
        <v>70</v>
      </c>
      <c r="K158" s="1225">
        <f t="shared" si="6"/>
        <v>59.5</v>
      </c>
    </row>
    <row r="159" spans="1:11" ht="14.4">
      <c r="A159" s="124" t="s">
        <v>28995</v>
      </c>
      <c r="B159" s="1330" t="s">
        <v>28987</v>
      </c>
      <c r="C159" s="1330"/>
      <c r="D159" s="1330"/>
      <c r="E159" s="1330"/>
      <c r="F159" s="1330"/>
      <c r="G159" s="1329" t="s">
        <v>28996</v>
      </c>
      <c r="H159" s="1329"/>
      <c r="I159" s="1329"/>
      <c r="J159" s="89">
        <v>70</v>
      </c>
      <c r="K159" s="1225">
        <f t="shared" si="6"/>
        <v>59.5</v>
      </c>
    </row>
    <row r="160" spans="1:11" ht="14.4">
      <c r="A160" s="124" t="s">
        <v>28997</v>
      </c>
      <c r="B160" s="1330" t="s">
        <v>28987</v>
      </c>
      <c r="C160" s="1330"/>
      <c r="D160" s="1330"/>
      <c r="E160" s="1330"/>
      <c r="F160" s="1330"/>
      <c r="G160" s="1329" t="s">
        <v>28953</v>
      </c>
      <c r="H160" s="1329"/>
      <c r="I160" s="1329"/>
      <c r="J160" s="89">
        <v>70</v>
      </c>
      <c r="K160" s="1225">
        <f t="shared" si="6"/>
        <v>59.5</v>
      </c>
    </row>
    <row r="161" spans="1:11" ht="14.4">
      <c r="A161" s="124" t="s">
        <v>28998</v>
      </c>
      <c r="B161" s="1302" t="s">
        <v>28999</v>
      </c>
      <c r="C161" s="1303"/>
      <c r="D161" s="1303"/>
      <c r="E161" s="1303"/>
      <c r="F161" s="1322"/>
      <c r="G161" s="1329"/>
      <c r="H161" s="1329"/>
      <c r="I161" s="1329"/>
      <c r="J161" s="89">
        <v>87</v>
      </c>
      <c r="K161" s="1225">
        <f t="shared" si="6"/>
        <v>73.95</v>
      </c>
    </row>
    <row r="162" spans="1:11" ht="14.4">
      <c r="A162" s="124" t="s">
        <v>29000</v>
      </c>
      <c r="B162" s="1302" t="s">
        <v>29001</v>
      </c>
      <c r="C162" s="1303"/>
      <c r="D162" s="1303"/>
      <c r="E162" s="1303"/>
      <c r="F162" s="1322"/>
      <c r="G162" s="1329"/>
      <c r="H162" s="1329"/>
      <c r="I162" s="1329"/>
      <c r="J162" s="89">
        <v>87</v>
      </c>
      <c r="K162" s="1225">
        <f t="shared" si="6"/>
        <v>73.95</v>
      </c>
    </row>
    <row r="163" spans="1:11" ht="14.4">
      <c r="A163" s="124" t="s">
        <v>29002</v>
      </c>
      <c r="B163" s="1329" t="s">
        <v>29003</v>
      </c>
      <c r="C163" s="1329"/>
      <c r="D163" s="1329"/>
      <c r="E163" s="1329"/>
      <c r="F163" s="1329"/>
      <c r="G163" s="1329" t="s">
        <v>29004</v>
      </c>
      <c r="H163" s="1329"/>
      <c r="I163" s="1329"/>
      <c r="J163" s="89">
        <v>640</v>
      </c>
      <c r="K163" s="1225">
        <f t="shared" si="6"/>
        <v>544</v>
      </c>
    </row>
    <row r="164" spans="1:11" ht="14.4">
      <c r="A164" s="124" t="s">
        <v>29005</v>
      </c>
      <c r="B164" s="1330" t="s">
        <v>29006</v>
      </c>
      <c r="C164" s="1330"/>
      <c r="D164" s="1330"/>
      <c r="E164" s="1330"/>
      <c r="F164" s="1330"/>
      <c r="G164" s="1329" t="s">
        <v>29007</v>
      </c>
      <c r="H164" s="1329"/>
      <c r="I164" s="1329"/>
      <c r="J164" s="89">
        <v>323</v>
      </c>
      <c r="K164" s="1225">
        <f t="shared" si="6"/>
        <v>274.55</v>
      </c>
    </row>
    <row r="165" spans="1:11" ht="15" customHeight="1">
      <c r="A165" s="124" t="s">
        <v>29008</v>
      </c>
      <c r="B165" s="1330" t="s">
        <v>29009</v>
      </c>
      <c r="C165" s="1330"/>
      <c r="D165" s="1330"/>
      <c r="E165" s="1330"/>
      <c r="F165" s="1330"/>
      <c r="G165" s="1329" t="s">
        <v>29010</v>
      </c>
      <c r="H165" s="1329"/>
      <c r="I165" s="1329"/>
      <c r="J165" s="89">
        <v>130</v>
      </c>
      <c r="K165" s="1225">
        <f t="shared" si="6"/>
        <v>110.5</v>
      </c>
    </row>
    <row r="166" spans="1:11" ht="15" customHeight="1">
      <c r="A166" s="124" t="s">
        <v>29011</v>
      </c>
      <c r="B166" s="1330" t="s">
        <v>29009</v>
      </c>
      <c r="C166" s="1330"/>
      <c r="D166" s="1330"/>
      <c r="E166" s="1330"/>
      <c r="F166" s="1330"/>
      <c r="G166" s="1329" t="s">
        <v>29012</v>
      </c>
      <c r="H166" s="1329"/>
      <c r="I166" s="1329"/>
      <c r="J166" s="89">
        <v>249</v>
      </c>
      <c r="K166" s="1225">
        <f t="shared" si="6"/>
        <v>211.65</v>
      </c>
    </row>
    <row r="167" spans="1:11" ht="15" customHeight="1">
      <c r="A167" s="124" t="s">
        <v>29013</v>
      </c>
      <c r="B167" s="1330" t="s">
        <v>29014</v>
      </c>
      <c r="C167" s="1330"/>
      <c r="D167" s="1330"/>
      <c r="E167" s="1330"/>
      <c r="F167" s="1330"/>
      <c r="G167" s="1329" t="s">
        <v>29015</v>
      </c>
      <c r="H167" s="1329"/>
      <c r="I167" s="1329"/>
      <c r="J167" s="89">
        <v>240</v>
      </c>
      <c r="K167" s="1225">
        <f t="shared" si="6"/>
        <v>204</v>
      </c>
    </row>
    <row r="168" spans="1:11" ht="180" customHeight="1">
      <c r="A168" s="124" t="s">
        <v>29016</v>
      </c>
      <c r="B168" s="1302" t="s">
        <v>15135</v>
      </c>
      <c r="C168" s="1303"/>
      <c r="D168" s="1303"/>
      <c r="E168" s="1303"/>
      <c r="F168" s="1322"/>
      <c r="G168" s="1329" t="s">
        <v>29017</v>
      </c>
      <c r="H168" s="1329"/>
      <c r="I168" s="1329"/>
      <c r="J168" s="89">
        <v>109</v>
      </c>
      <c r="K168" s="1225">
        <f t="shared" si="6"/>
        <v>92.649999999999991</v>
      </c>
    </row>
    <row r="169" spans="1:11" ht="30" customHeight="1">
      <c r="A169" s="124" t="s">
        <v>29018</v>
      </c>
      <c r="B169" s="1329" t="s">
        <v>29019</v>
      </c>
      <c r="C169" s="1329"/>
      <c r="D169" s="1329"/>
      <c r="E169" s="1329"/>
      <c r="F169" s="1329"/>
      <c r="G169" s="1329" t="s">
        <v>29020</v>
      </c>
      <c r="H169" s="1329"/>
      <c r="I169" s="1329"/>
      <c r="J169" s="89">
        <v>130</v>
      </c>
      <c r="K169" s="1225">
        <f t="shared" si="6"/>
        <v>110.5</v>
      </c>
    </row>
    <row r="170" spans="1:11" ht="14.4">
      <c r="A170" s="124" t="s">
        <v>29021</v>
      </c>
      <c r="B170" s="1297" t="s">
        <v>29022</v>
      </c>
      <c r="C170" s="1298"/>
      <c r="D170" s="1298"/>
      <c r="E170" s="1298"/>
      <c r="F170" s="1299"/>
      <c r="G170" s="1329" t="s">
        <v>29023</v>
      </c>
      <c r="H170" s="1329"/>
      <c r="I170" s="1329"/>
      <c r="J170" s="89">
        <v>130</v>
      </c>
      <c r="K170" s="1225">
        <f t="shared" si="6"/>
        <v>110.5</v>
      </c>
    </row>
    <row r="171" spans="1:11" ht="75" customHeight="1">
      <c r="A171" s="124" t="s">
        <v>29024</v>
      </c>
      <c r="B171" s="1330" t="s">
        <v>29025</v>
      </c>
      <c r="C171" s="1330"/>
      <c r="D171" s="1330"/>
      <c r="E171" s="1330"/>
      <c r="F171" s="1330"/>
      <c r="G171" s="1329" t="s">
        <v>29026</v>
      </c>
      <c r="H171" s="1329"/>
      <c r="I171" s="1329"/>
      <c r="J171" s="89">
        <v>85</v>
      </c>
      <c r="K171" s="1225">
        <f t="shared" si="6"/>
        <v>72.25</v>
      </c>
    </row>
    <row r="172" spans="1:11" ht="15" customHeight="1">
      <c r="A172" s="124" t="s">
        <v>29027</v>
      </c>
      <c r="B172" s="1330" t="s">
        <v>29025</v>
      </c>
      <c r="C172" s="1330"/>
      <c r="D172" s="1330"/>
      <c r="E172" s="1330"/>
      <c r="F172" s="1330"/>
      <c r="G172" s="1329" t="s">
        <v>29028</v>
      </c>
      <c r="H172" s="1329"/>
      <c r="I172" s="1329"/>
      <c r="J172" s="89">
        <v>85</v>
      </c>
      <c r="K172" s="1225">
        <f t="shared" si="6"/>
        <v>72.25</v>
      </c>
    </row>
    <row r="173" spans="1:11" ht="45" customHeight="1">
      <c r="A173" s="124" t="s">
        <v>29029</v>
      </c>
      <c r="B173" s="1297" t="s">
        <v>15135</v>
      </c>
      <c r="C173" s="1298"/>
      <c r="D173" s="1298"/>
      <c r="E173" s="1298"/>
      <c r="F173" s="1299"/>
      <c r="G173" s="1297" t="s">
        <v>29030</v>
      </c>
      <c r="H173" s="1298"/>
      <c r="I173" s="1299"/>
      <c r="J173" s="89">
        <v>180</v>
      </c>
      <c r="K173" s="1225">
        <f t="shared" si="6"/>
        <v>153</v>
      </c>
    </row>
    <row r="174" spans="1:11" ht="14.4">
      <c r="A174" s="1"/>
      <c r="B174" s="1"/>
      <c r="C174" s="30"/>
      <c r="D174" s="30"/>
      <c r="E174" s="30"/>
      <c r="F174" s="30"/>
      <c r="G174" s="1"/>
      <c r="H174" s="1"/>
      <c r="I174" s="27"/>
      <c r="J174" s="14"/>
      <c r="K174" s="14"/>
    </row>
  </sheetData>
  <sheetProtection algorithmName="SHA-512" hashValue="tFf4K71uyqZ/mnmhlvQf26jiBSjS2wQtUaRaXhiaa5QUJ8xmHFRHaP2v7h7hEnPO0c9ISmFYUppU3L8mn2iLyg==" saltValue="kxy+z4yJkFI4p32LLAyn4w==" spinCount="100000" sheet="1" objects="1" scenarios="1"/>
  <mergeCells count="178">
    <mergeCell ref="J1:K1"/>
    <mergeCell ref="E58:E59"/>
    <mergeCell ref="F58:F59"/>
    <mergeCell ref="G58:G59"/>
    <mergeCell ref="C58:C59"/>
    <mergeCell ref="D58:D59"/>
    <mergeCell ref="G100:I100"/>
    <mergeCell ref="B96:F96"/>
    <mergeCell ref="B87:F87"/>
    <mergeCell ref="B83:F83"/>
    <mergeCell ref="G87:I87"/>
    <mergeCell ref="G88:I88"/>
    <mergeCell ref="B82:F82"/>
    <mergeCell ref="B81:F81"/>
    <mergeCell ref="B88:F88"/>
    <mergeCell ref="G89:I89"/>
    <mergeCell ref="G95:I95"/>
    <mergeCell ref="G96:I96"/>
    <mergeCell ref="B98:F98"/>
    <mergeCell ref="B92:F92"/>
    <mergeCell ref="G85:I85"/>
    <mergeCell ref="G86:I86"/>
    <mergeCell ref="B77:F77"/>
    <mergeCell ref="B84:F84"/>
    <mergeCell ref="I58:I59"/>
    <mergeCell ref="G74:I74"/>
    <mergeCell ref="G75:I75"/>
    <mergeCell ref="G76:I76"/>
    <mergeCell ref="B73:H73"/>
    <mergeCell ref="B68:G68"/>
    <mergeCell ref="B76:F76"/>
    <mergeCell ref="B74:F74"/>
    <mergeCell ref="B94:F94"/>
    <mergeCell ref="B80:F80"/>
    <mergeCell ref="B89:F89"/>
    <mergeCell ref="B85:F85"/>
    <mergeCell ref="B78:F78"/>
    <mergeCell ref="B79:F79"/>
    <mergeCell ref="G90:I90"/>
    <mergeCell ref="G91:I91"/>
    <mergeCell ref="G92:I92"/>
    <mergeCell ref="G93:I93"/>
    <mergeCell ref="G94:I94"/>
    <mergeCell ref="B91:F91"/>
    <mergeCell ref="G77:I77"/>
    <mergeCell ref="B75:F75"/>
    <mergeCell ref="B86:F86"/>
    <mergeCell ref="G78:I78"/>
    <mergeCell ref="G79:I79"/>
    <mergeCell ref="G80:I80"/>
    <mergeCell ref="G81:I81"/>
    <mergeCell ref="G82:I82"/>
    <mergeCell ref="G83:I83"/>
    <mergeCell ref="G84:I84"/>
    <mergeCell ref="B164:F164"/>
    <mergeCell ref="B157:F157"/>
    <mergeCell ref="B132:I132"/>
    <mergeCell ref="B133:I133"/>
    <mergeCell ref="B134:I134"/>
    <mergeCell ref="B135:I135"/>
    <mergeCell ref="B136:I136"/>
    <mergeCell ref="B137:I137"/>
    <mergeCell ref="B138:I138"/>
    <mergeCell ref="B139:I139"/>
    <mergeCell ref="B140:I140"/>
    <mergeCell ref="B141:I141"/>
    <mergeCell ref="B142:I142"/>
    <mergeCell ref="B163:F163"/>
    <mergeCell ref="B160:F160"/>
    <mergeCell ref="B151:F151"/>
    <mergeCell ref="B149:I149"/>
    <mergeCell ref="B150:I150"/>
    <mergeCell ref="G161:I161"/>
    <mergeCell ref="G162:I162"/>
    <mergeCell ref="B159:F159"/>
    <mergeCell ref="B158:F158"/>
    <mergeCell ref="B97:F97"/>
    <mergeCell ref="B123:I123"/>
    <mergeCell ref="B113:I113"/>
    <mergeCell ref="G157:I157"/>
    <mergeCell ref="B156:F156"/>
    <mergeCell ref="B152:F152"/>
    <mergeCell ref="B153:F153"/>
    <mergeCell ref="B104:F104"/>
    <mergeCell ref="B105:F105"/>
    <mergeCell ref="B106:F106"/>
    <mergeCell ref="B107:F107"/>
    <mergeCell ref="B124:I124"/>
    <mergeCell ref="B125:I125"/>
    <mergeCell ref="B126:I126"/>
    <mergeCell ref="B127:I127"/>
    <mergeCell ref="B128:I128"/>
    <mergeCell ref="B155:F155"/>
    <mergeCell ref="B109:I109"/>
    <mergeCell ref="B108:F108"/>
    <mergeCell ref="G97:I97"/>
    <mergeCell ref="G98:I98"/>
    <mergeCell ref="G99:I99"/>
    <mergeCell ref="G158:I158"/>
    <mergeCell ref="G159:I159"/>
    <mergeCell ref="G160:I160"/>
    <mergeCell ref="B154:F154"/>
    <mergeCell ref="G152:I152"/>
    <mergeCell ref="G153:I153"/>
    <mergeCell ref="G154:I154"/>
    <mergeCell ref="G156:I156"/>
    <mergeCell ref="J58:J59"/>
    <mergeCell ref="H66:H67"/>
    <mergeCell ref="I66:I67"/>
    <mergeCell ref="J66:J67"/>
    <mergeCell ref="H58:H59"/>
    <mergeCell ref="B66:G67"/>
    <mergeCell ref="B58:B59"/>
    <mergeCell ref="B71:G71"/>
    <mergeCell ref="B72:G72"/>
    <mergeCell ref="B69:G69"/>
    <mergeCell ref="B70:G70"/>
    <mergeCell ref="B99:F99"/>
    <mergeCell ref="B100:F100"/>
    <mergeCell ref="B90:F90"/>
    <mergeCell ref="B95:F95"/>
    <mergeCell ref="B93:F93"/>
    <mergeCell ref="B121:I121"/>
    <mergeCell ref="B122:I122"/>
    <mergeCell ref="B110:I110"/>
    <mergeCell ref="B111:I111"/>
    <mergeCell ref="B112:I112"/>
    <mergeCell ref="G151:I151"/>
    <mergeCell ref="G155:I155"/>
    <mergeCell ref="B129:I129"/>
    <mergeCell ref="B130:I130"/>
    <mergeCell ref="B131:I131"/>
    <mergeCell ref="B143:I143"/>
    <mergeCell ref="B144:I144"/>
    <mergeCell ref="B145:I145"/>
    <mergeCell ref="B146:I146"/>
    <mergeCell ref="G101:I101"/>
    <mergeCell ref="B102:F102"/>
    <mergeCell ref="B101:F101"/>
    <mergeCell ref="B103:F103"/>
    <mergeCell ref="G102:I102"/>
    <mergeCell ref="G103:I103"/>
    <mergeCell ref="B119:I119"/>
    <mergeCell ref="B120:I120"/>
    <mergeCell ref="G104:I104"/>
    <mergeCell ref="G105:I105"/>
    <mergeCell ref="G106:I106"/>
    <mergeCell ref="G107:I107"/>
    <mergeCell ref="G108:I108"/>
    <mergeCell ref="B114:I114"/>
    <mergeCell ref="B115:I115"/>
    <mergeCell ref="B116:I116"/>
    <mergeCell ref="B117:I117"/>
    <mergeCell ref="B118:I118"/>
    <mergeCell ref="B170:F170"/>
    <mergeCell ref="B147:I147"/>
    <mergeCell ref="B148:I148"/>
    <mergeCell ref="B173:F173"/>
    <mergeCell ref="G173:I173"/>
    <mergeCell ref="G163:I163"/>
    <mergeCell ref="G171:I171"/>
    <mergeCell ref="G172:I172"/>
    <mergeCell ref="G164:I164"/>
    <mergeCell ref="G165:I165"/>
    <mergeCell ref="G166:I166"/>
    <mergeCell ref="G167:I167"/>
    <mergeCell ref="G168:I168"/>
    <mergeCell ref="G169:I169"/>
    <mergeCell ref="G170:I170"/>
    <mergeCell ref="B172:F172"/>
    <mergeCell ref="B169:F169"/>
    <mergeCell ref="B171:F171"/>
    <mergeCell ref="B167:F167"/>
    <mergeCell ref="B165:F165"/>
    <mergeCell ref="B166:F166"/>
    <mergeCell ref="B168:F168"/>
    <mergeCell ref="B161:F161"/>
    <mergeCell ref="B162:F162"/>
  </mergeCells>
  <phoneticPr fontId="129" type="noConversion"/>
  <hyperlinks>
    <hyperlink ref="A64" r:id="rId1" xr:uid="{FF5C6B2F-05C9-4A53-AA02-4FD146C58936}"/>
    <hyperlink ref="A63" r:id="rId2" xr:uid="{C4DF76EE-6C4E-4665-9420-22DC62E1B839}"/>
    <hyperlink ref="A61" r:id="rId3" xr:uid="{230AB4EA-66AD-4294-9E6F-A18215BDDD05}"/>
    <hyperlink ref="A62" r:id="rId4" xr:uid="{E6C14FA6-FCDB-4D87-95E8-24DD57A7BA72}"/>
    <hyperlink ref="A53" r:id="rId5" xr:uid="{2D586ED8-C008-4ACB-806F-347CDEBD2055}"/>
    <hyperlink ref="A55" r:id="rId6" xr:uid="{12F593FA-5C8D-41C6-967E-CB4CA47904F8}"/>
    <hyperlink ref="A52" r:id="rId7" xr:uid="{95DBF7BF-F465-4D81-8E81-AC4511E6B408}"/>
    <hyperlink ref="A54" r:id="rId8" xr:uid="{7C6D5FD1-71F4-4313-A4AA-B26FB075C35B}"/>
    <hyperlink ref="A6" r:id="rId9" xr:uid="{C7D018D8-A87A-407C-BC4B-3D17346548F3}"/>
    <hyperlink ref="A7" r:id="rId10" xr:uid="{7F82E7B4-49E8-4B85-93E7-B5617B956178}"/>
    <hyperlink ref="A9" r:id="rId11" xr:uid="{125250FB-CBD5-49E4-9E4D-CF25A3546C95}"/>
    <hyperlink ref="A10" r:id="rId12" xr:uid="{5834DB57-C9B1-4467-B4F3-AA2A5202FB14}"/>
    <hyperlink ref="A11" r:id="rId13" xr:uid="{91C14543-2DBB-4026-A479-55D793536926}"/>
    <hyperlink ref="A12" r:id="rId14" xr:uid="{8AFEBD66-ADFD-4985-BF3A-37EE10D052F6}"/>
    <hyperlink ref="A18" r:id="rId15" xr:uid="{D7A5599D-4665-4294-B438-E2ACA632B9E1}"/>
    <hyperlink ref="A17" r:id="rId16" xr:uid="{2D9627C0-878B-4964-B23D-926034DC1CE3}"/>
    <hyperlink ref="A19" r:id="rId17" xr:uid="{922B319C-DFEF-4EDF-AD60-D5EA2BBE3E8F}"/>
    <hyperlink ref="A20" r:id="rId18" xr:uid="{28C9A7BA-52C7-4172-8D2D-F48DEC53799B}"/>
    <hyperlink ref="A21" r:id="rId19" xr:uid="{6BC8C16B-78B8-4F68-8471-01B76E90EFE2}"/>
    <hyperlink ref="A23" r:id="rId20" xr:uid="{E2BD4F28-465E-49FD-A590-2C1BAE772FCC}"/>
    <hyperlink ref="A31" r:id="rId21" xr:uid="{D8BDB2A6-0C43-43C1-AC7D-AE9C0D9AA8EA}"/>
    <hyperlink ref="A32" r:id="rId22" xr:uid="{B7702264-8AA8-4C00-B332-8F130AF5DED3}"/>
    <hyperlink ref="A30" r:id="rId23" xr:uid="{78935C64-EA0D-48B8-9F22-6858EEEA3874}"/>
    <hyperlink ref="A34" r:id="rId24" xr:uid="{9215AEFE-C839-4031-B73F-8DCBC91E09D4}"/>
    <hyperlink ref="A35" r:id="rId25" xr:uid="{2F3DD20F-5189-4F3E-AEE8-4E7237AC9F87}"/>
    <hyperlink ref="A38" r:id="rId26" xr:uid="{EA50AEC6-AE38-4139-A656-F63235BBE012}"/>
    <hyperlink ref="A39" r:id="rId27" xr:uid="{A8368C96-0783-4DA7-9F40-685E76046B6C}"/>
    <hyperlink ref="A40" r:id="rId28" xr:uid="{048990FB-0255-4914-9F5B-8A4B409B73FC}"/>
    <hyperlink ref="A41" r:id="rId29" xr:uid="{CE6C652D-3DF0-4C95-84FE-E2D67EDFDF09}"/>
    <hyperlink ref="A42" r:id="rId30" xr:uid="{FABF797B-D890-4400-8A8D-6BFA7142C8E6}"/>
    <hyperlink ref="A43" r:id="rId31" xr:uid="{36D15272-9318-4934-A623-A83BEA29E25A}"/>
    <hyperlink ref="A33" r:id="rId32" xr:uid="{28AB6267-E6BB-446E-A68A-52358FDB6633}"/>
    <hyperlink ref="A37" r:id="rId33" xr:uid="{F7840B22-B5F0-496E-9396-D6B3AECEE7AE}"/>
    <hyperlink ref="A36" r:id="rId34" xr:uid="{AE162561-323B-44C3-B6FF-74D1919D0497}"/>
    <hyperlink ref="A65" r:id="rId35" xr:uid="{D4AC89E3-94ED-4C12-A22B-D85A9DD75A53}"/>
    <hyperlink ref="A16" r:id="rId36" xr:uid="{B201EAD9-5BCC-4CF2-AA17-DB40D26FFE34}"/>
    <hyperlink ref="A24" r:id="rId37" xr:uid="{9E803399-E979-43D2-80C0-E23E7FB578E0}"/>
    <hyperlink ref="A25" r:id="rId38" xr:uid="{BD2F998F-85F3-4002-8B8E-947A6BCF5868}"/>
    <hyperlink ref="A56" r:id="rId39" xr:uid="{E3D67142-96F9-48E2-BC13-A4AAB5638A3C}"/>
    <hyperlink ref="A57" r:id="rId40" xr:uid="{949D9974-2BE8-4541-9D4E-470D7E238F84}"/>
    <hyperlink ref="A60" r:id="rId41" xr:uid="{04823270-5F2B-48E6-9577-72B2C32BD85F}"/>
    <hyperlink ref="A4" r:id="rId42" xr:uid="{BC3FF692-602C-464E-96AD-96192F97F984}"/>
    <hyperlink ref="A5" r:id="rId43" xr:uid="{1C85F14D-36FE-4E8A-B5D4-D336CAF80C6E}"/>
    <hyperlink ref="A14" r:id="rId44" xr:uid="{DB39511A-3C70-4AA4-B9A6-A016CF4B495F}"/>
    <hyperlink ref="A15" r:id="rId45" xr:uid="{CC3758A6-556E-47BB-A7A3-6350FCE5CA7B}"/>
    <hyperlink ref="A29" r:id="rId46" xr:uid="{096D8A03-EE0E-4CBD-B47E-8B06EE5EA7C3}"/>
    <hyperlink ref="A48" r:id="rId47" xr:uid="{884E70EF-2D58-43F8-93B3-C3595B267B1A}"/>
    <hyperlink ref="A49" r:id="rId48" xr:uid="{3E1FE09B-E585-4C30-BB77-4CCEE81AEC07}"/>
    <hyperlink ref="A50" r:id="rId49" xr:uid="{2C5E40F6-6C24-48D7-B6D2-C440D7004384}"/>
    <hyperlink ref="A51" r:id="rId50" xr:uid="{C0D12220-C929-4D28-B797-E4439A993890}"/>
    <hyperlink ref="A44" r:id="rId51" xr:uid="{116E1066-34B2-4AC6-99C3-74AC46E14AB8}"/>
    <hyperlink ref="A45" r:id="rId52" xr:uid="{C5254489-958D-4B24-B8F6-C5945410252F}"/>
    <hyperlink ref="A46" r:id="rId53" xr:uid="{837712FA-2793-474E-AA9F-2244BB3F93AC}"/>
    <hyperlink ref="A47" r:id="rId54" xr:uid="{7F8F865D-D262-47C2-8092-57F81A7D3755}"/>
    <hyperlink ref="A27" r:id="rId55" xr:uid="{6C94C156-7500-4081-9543-85B97DB6C5D9}"/>
  </hyperlinks>
  <pageMargins left="0" right="0" top="0" bottom="0" header="0" footer="0"/>
  <pageSetup scale="52" fitToHeight="4" orientation="landscape" r:id="rId56"/>
  <drawing r:id="rId5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pageSetUpPr fitToPage="1"/>
  </sheetPr>
  <dimension ref="A1:K92"/>
  <sheetViews>
    <sheetView showGridLines="0" zoomScale="90" zoomScaleNormal="90" workbookViewId="0">
      <pane xSplit="1" ySplit="2" topLeftCell="B3" activePane="bottomRight" state="frozen"/>
      <selection activeCell="C7" sqref="C7"/>
      <selection pane="topRight" activeCell="C7" sqref="C7"/>
      <selection pane="bottomLeft" activeCell="C7" sqref="C7"/>
      <selection pane="bottomRight" activeCell="C6" sqref="C6:C7"/>
    </sheetView>
  </sheetViews>
  <sheetFormatPr defaultRowHeight="15" customHeight="1"/>
  <cols>
    <col min="1" max="1" width="18" customWidth="1"/>
    <col min="2" max="2" width="5.44140625" bestFit="1" customWidth="1"/>
    <col min="3" max="3" width="10.5546875" bestFit="1" customWidth="1"/>
    <col min="4" max="4" width="6.109375" bestFit="1" customWidth="1"/>
    <col min="5" max="5" width="9.5546875" bestFit="1" customWidth="1"/>
    <col min="6" max="6" width="8.44140625" customWidth="1"/>
    <col min="7" max="7" width="6.44140625" bestFit="1" customWidth="1"/>
    <col min="8" max="8" width="44.109375" bestFit="1" customWidth="1"/>
    <col min="9" max="9" width="9.5546875" bestFit="1" customWidth="1"/>
    <col min="10" max="10" width="12.21875" bestFit="1" customWidth="1"/>
    <col min="11" max="11" width="12.5546875" style="199" customWidth="1"/>
  </cols>
  <sheetData>
    <row r="1" spans="1:11" ht="54" customHeight="1" thickBot="1">
      <c r="A1" s="1136"/>
      <c r="B1" s="708"/>
      <c r="C1" s="36"/>
      <c r="D1" s="36"/>
      <c r="E1" s="708"/>
      <c r="F1" s="708"/>
      <c r="G1" s="708"/>
      <c r="H1" s="19" t="s">
        <v>1</v>
      </c>
      <c r="I1" s="708"/>
      <c r="J1" s="24"/>
      <c r="K1" s="1239"/>
    </row>
    <row r="2" spans="1:11" ht="29.25" customHeight="1" thickBot="1">
      <c r="A2" s="694" t="s">
        <v>20</v>
      </c>
      <c r="B2" s="874"/>
      <c r="C2" s="875"/>
      <c r="D2" s="875"/>
      <c r="E2" s="874"/>
      <c r="F2" s="874"/>
      <c r="G2" s="876"/>
      <c r="H2" s="876"/>
      <c r="I2" s="874"/>
      <c r="J2" s="449" t="s">
        <v>3</v>
      </c>
      <c r="K2" s="1232" t="s">
        <v>43563</v>
      </c>
    </row>
    <row r="3" spans="1:11" ht="14.4">
      <c r="A3" s="713"/>
      <c r="B3" s="1465" t="s">
        <v>3574</v>
      </c>
      <c r="C3" s="1466" t="s">
        <v>3575</v>
      </c>
      <c r="D3" s="1466" t="s">
        <v>3576</v>
      </c>
      <c r="E3" s="1467" t="s">
        <v>3577</v>
      </c>
      <c r="F3" s="1467" t="s">
        <v>3578</v>
      </c>
      <c r="G3" s="1468" t="s">
        <v>3579</v>
      </c>
      <c r="H3" s="1468"/>
      <c r="I3" s="1465" t="s">
        <v>14</v>
      </c>
      <c r="J3" s="58"/>
      <c r="K3" s="1233"/>
    </row>
    <row r="4" spans="1:11" thickBot="1">
      <c r="A4" s="691"/>
      <c r="B4" s="1324"/>
      <c r="C4" s="1462"/>
      <c r="D4" s="1462"/>
      <c r="E4" s="1335"/>
      <c r="F4" s="1335"/>
      <c r="G4" s="1341"/>
      <c r="H4" s="1341"/>
      <c r="I4" s="1324"/>
      <c r="J4" s="574"/>
      <c r="K4" s="1234"/>
    </row>
    <row r="5" spans="1:11" thickBot="1">
      <c r="A5" s="670" t="s">
        <v>29033</v>
      </c>
      <c r="B5" s="430" t="s">
        <v>3580</v>
      </c>
      <c r="C5" s="575">
        <v>4000</v>
      </c>
      <c r="D5" s="267"/>
      <c r="E5" s="412" t="s">
        <v>15</v>
      </c>
      <c r="F5" s="430" t="s">
        <v>3614</v>
      </c>
      <c r="G5" s="630"/>
      <c r="H5" s="631"/>
      <c r="I5" s="412" t="s">
        <v>3582</v>
      </c>
      <c r="J5" s="557">
        <v>599</v>
      </c>
      <c r="K5" s="398">
        <f>J5*0.6</f>
        <v>359.4</v>
      </c>
    </row>
    <row r="6" spans="1:11" ht="14.4">
      <c r="A6" s="690"/>
      <c r="B6" s="1323" t="s">
        <v>3574</v>
      </c>
      <c r="C6" s="1461" t="s">
        <v>3575</v>
      </c>
      <c r="D6" s="1461" t="s">
        <v>3576</v>
      </c>
      <c r="E6" s="1334" t="s">
        <v>3577</v>
      </c>
      <c r="F6" s="1334" t="s">
        <v>3578</v>
      </c>
      <c r="G6" s="1340" t="s">
        <v>3584</v>
      </c>
      <c r="H6" s="1340"/>
      <c r="I6" s="1323" t="s">
        <v>14</v>
      </c>
      <c r="J6" s="573"/>
      <c r="K6" s="1235"/>
    </row>
    <row r="7" spans="1:11" thickBot="1">
      <c r="A7" s="691"/>
      <c r="B7" s="1324"/>
      <c r="C7" s="1462"/>
      <c r="D7" s="1462"/>
      <c r="E7" s="1335"/>
      <c r="F7" s="1335"/>
      <c r="G7" s="1341"/>
      <c r="H7" s="1341"/>
      <c r="I7" s="1324"/>
      <c r="J7" s="574"/>
      <c r="K7" s="1234"/>
    </row>
    <row r="8" spans="1:11" thickBot="1">
      <c r="A8" s="68" t="s">
        <v>29034</v>
      </c>
      <c r="B8" s="187" t="s">
        <v>3580</v>
      </c>
      <c r="C8" s="59">
        <v>4000</v>
      </c>
      <c r="D8" s="369"/>
      <c r="E8" s="187" t="s">
        <v>15</v>
      </c>
      <c r="F8" s="187" t="s">
        <v>3614</v>
      </c>
      <c r="G8" s="1463"/>
      <c r="H8" s="1464"/>
      <c r="I8" s="187" t="s">
        <v>3582</v>
      </c>
      <c r="J8" s="170">
        <v>659</v>
      </c>
      <c r="K8" s="398">
        <f>J8*0.6</f>
        <v>395.4</v>
      </c>
    </row>
    <row r="9" spans="1:11" ht="14.4">
      <c r="A9" s="690"/>
      <c r="B9" s="1323" t="s">
        <v>3574</v>
      </c>
      <c r="C9" s="1461" t="s">
        <v>3575</v>
      </c>
      <c r="D9" s="1461" t="s">
        <v>3576</v>
      </c>
      <c r="E9" s="1334" t="s">
        <v>3577</v>
      </c>
      <c r="F9" s="1334" t="s">
        <v>3578</v>
      </c>
      <c r="G9" s="1340" t="s">
        <v>3586</v>
      </c>
      <c r="H9" s="1340"/>
      <c r="I9" s="1323" t="s">
        <v>14</v>
      </c>
      <c r="J9" s="573"/>
      <c r="K9" s="1235"/>
    </row>
    <row r="10" spans="1:11" thickBot="1">
      <c r="A10" s="691"/>
      <c r="B10" s="1324"/>
      <c r="C10" s="1462"/>
      <c r="D10" s="1462"/>
      <c r="E10" s="1335"/>
      <c r="F10" s="1335"/>
      <c r="G10" s="1341"/>
      <c r="H10" s="1341"/>
      <c r="I10" s="1324"/>
      <c r="J10" s="574"/>
      <c r="K10" s="1234"/>
    </row>
    <row r="11" spans="1:11" thickBot="1">
      <c r="A11" s="814" t="s">
        <v>29035</v>
      </c>
      <c r="B11" s="785" t="s">
        <v>3580</v>
      </c>
      <c r="C11" s="791">
        <v>3700</v>
      </c>
      <c r="D11" s="369"/>
      <c r="E11" s="785" t="s">
        <v>15</v>
      </c>
      <c r="F11" s="258" t="s">
        <v>3581</v>
      </c>
      <c r="G11" s="576"/>
      <c r="H11" s="879"/>
      <c r="I11" s="785" t="s">
        <v>3582</v>
      </c>
      <c r="J11" s="775">
        <v>1099</v>
      </c>
      <c r="K11" s="398">
        <f>J11*0.6</f>
        <v>659.4</v>
      </c>
    </row>
    <row r="12" spans="1:11" ht="14.4">
      <c r="A12" s="690"/>
      <c r="B12" s="1323" t="s">
        <v>3574</v>
      </c>
      <c r="C12" s="1461" t="s">
        <v>3575</v>
      </c>
      <c r="D12" s="1461" t="s">
        <v>3576</v>
      </c>
      <c r="E12" s="1334" t="s">
        <v>3577</v>
      </c>
      <c r="F12" s="1334" t="s">
        <v>3578</v>
      </c>
      <c r="G12" s="1340" t="s">
        <v>3589</v>
      </c>
      <c r="H12" s="1340"/>
      <c r="I12" s="1323" t="s">
        <v>14</v>
      </c>
      <c r="J12" s="573"/>
      <c r="K12" s="1235"/>
    </row>
    <row r="13" spans="1:11" thickBot="1">
      <c r="A13" s="691"/>
      <c r="B13" s="1324"/>
      <c r="C13" s="1462"/>
      <c r="D13" s="1462"/>
      <c r="E13" s="1335"/>
      <c r="F13" s="1335"/>
      <c r="G13" s="1341"/>
      <c r="H13" s="1341"/>
      <c r="I13" s="1324"/>
      <c r="J13" s="574"/>
      <c r="K13" s="1238"/>
    </row>
    <row r="14" spans="1:11" ht="14.4">
      <c r="A14" s="68" t="s">
        <v>29036</v>
      </c>
      <c r="B14" s="91" t="s">
        <v>3580</v>
      </c>
      <c r="C14" s="59">
        <v>700</v>
      </c>
      <c r="D14" s="59" t="s">
        <v>15</v>
      </c>
      <c r="E14" s="60" t="s">
        <v>15</v>
      </c>
      <c r="F14" s="60" t="s">
        <v>3614</v>
      </c>
      <c r="G14" s="540"/>
      <c r="H14" s="541"/>
      <c r="I14" s="60" t="s">
        <v>3582</v>
      </c>
      <c r="J14" s="170">
        <v>1049</v>
      </c>
      <c r="K14" s="320">
        <f t="shared" ref="K14:K17" si="0">J14*0.6</f>
        <v>629.4</v>
      </c>
    </row>
    <row r="15" spans="1:11" ht="14.4">
      <c r="A15" s="87" t="s">
        <v>29037</v>
      </c>
      <c r="B15" s="124" t="s">
        <v>3580</v>
      </c>
      <c r="C15" s="88">
        <v>4000</v>
      </c>
      <c r="D15" s="369"/>
      <c r="E15" s="124" t="s">
        <v>15</v>
      </c>
      <c r="F15" s="787" t="s">
        <v>3614</v>
      </c>
      <c r="G15" s="703"/>
      <c r="H15" s="586"/>
      <c r="I15" s="785" t="s">
        <v>3582</v>
      </c>
      <c r="J15" s="170">
        <v>729</v>
      </c>
      <c r="K15" s="320">
        <f t="shared" si="0"/>
        <v>437.4</v>
      </c>
    </row>
    <row r="16" spans="1:11" ht="14.4">
      <c r="A16" s="814" t="s">
        <v>29038</v>
      </c>
      <c r="B16" s="785" t="s">
        <v>3580</v>
      </c>
      <c r="C16" s="791">
        <v>4500</v>
      </c>
      <c r="D16" s="791" t="s">
        <v>15</v>
      </c>
      <c r="E16" s="785" t="s">
        <v>15</v>
      </c>
      <c r="F16" s="787" t="s">
        <v>3581</v>
      </c>
      <c r="G16" s="539"/>
      <c r="H16" s="889"/>
      <c r="I16" s="785" t="s">
        <v>3582</v>
      </c>
      <c r="J16" s="557">
        <v>1749</v>
      </c>
      <c r="K16" s="320">
        <f t="shared" si="0"/>
        <v>1049.3999999999999</v>
      </c>
    </row>
    <row r="17" spans="1:11" thickBot="1">
      <c r="A17" s="814" t="s">
        <v>29039</v>
      </c>
      <c r="B17" s="785" t="s">
        <v>3580</v>
      </c>
      <c r="C17" s="791">
        <v>5000</v>
      </c>
      <c r="D17" s="843"/>
      <c r="E17" s="785" t="s">
        <v>15</v>
      </c>
      <c r="F17" s="785"/>
      <c r="G17" s="1470"/>
      <c r="H17" s="1471"/>
      <c r="I17" s="785" t="s">
        <v>14671</v>
      </c>
      <c r="J17" s="805">
        <v>1949</v>
      </c>
      <c r="K17" s="320">
        <f t="shared" si="0"/>
        <v>1169.3999999999999</v>
      </c>
    </row>
    <row r="18" spans="1:11" ht="14.4">
      <c r="A18" s="690"/>
      <c r="B18" s="1323" t="s">
        <v>3574</v>
      </c>
      <c r="C18" s="1461" t="s">
        <v>3575</v>
      </c>
      <c r="D18" s="1461" t="s">
        <v>3576</v>
      </c>
      <c r="E18" s="1334" t="s">
        <v>3577</v>
      </c>
      <c r="F18" s="1334" t="s">
        <v>3578</v>
      </c>
      <c r="G18" s="1340" t="s">
        <v>3592</v>
      </c>
      <c r="H18" s="1340"/>
      <c r="I18" s="1323" t="s">
        <v>14</v>
      </c>
      <c r="J18" s="573"/>
      <c r="K18" s="1233"/>
    </row>
    <row r="19" spans="1:11" thickBot="1">
      <c r="A19" s="691"/>
      <c r="B19" s="1324"/>
      <c r="C19" s="1462"/>
      <c r="D19" s="1462"/>
      <c r="E19" s="1335"/>
      <c r="F19" s="1335"/>
      <c r="G19" s="1341"/>
      <c r="H19" s="1341"/>
      <c r="I19" s="1324"/>
      <c r="J19" s="574"/>
      <c r="K19" s="1234"/>
    </row>
    <row r="20" spans="1:11" ht="14.4">
      <c r="A20" s="191" t="s">
        <v>29040</v>
      </c>
      <c r="B20" s="91" t="s">
        <v>3580</v>
      </c>
      <c r="C20" s="59">
        <v>700</v>
      </c>
      <c r="D20" s="60" t="s">
        <v>15</v>
      </c>
      <c r="E20" s="60" t="s">
        <v>15</v>
      </c>
      <c r="F20" s="60" t="s">
        <v>3581</v>
      </c>
      <c r="G20" s="540"/>
      <c r="H20" s="541"/>
      <c r="I20" s="60" t="s">
        <v>3582</v>
      </c>
      <c r="J20" s="644">
        <v>1149</v>
      </c>
      <c r="K20" s="320">
        <f t="shared" ref="K20:K24" si="1">J20*0.6</f>
        <v>689.4</v>
      </c>
    </row>
    <row r="21" spans="1:11" ht="14.4">
      <c r="A21" s="68" t="s">
        <v>29041</v>
      </c>
      <c r="B21" s="91" t="s">
        <v>3580</v>
      </c>
      <c r="C21" s="88">
        <v>1000</v>
      </c>
      <c r="D21" s="30" t="s">
        <v>15</v>
      </c>
      <c r="E21" s="124" t="s">
        <v>15</v>
      </c>
      <c r="F21" s="124" t="s">
        <v>3614</v>
      </c>
      <c r="G21" s="703"/>
      <c r="H21" s="586"/>
      <c r="I21" s="124" t="s">
        <v>3582</v>
      </c>
      <c r="J21" s="170">
        <v>1349</v>
      </c>
      <c r="K21" s="320">
        <f t="shared" si="1"/>
        <v>809.4</v>
      </c>
    </row>
    <row r="22" spans="1:11" ht="14.4">
      <c r="A22" s="90" t="s">
        <v>29042</v>
      </c>
      <c r="B22" s="91" t="s">
        <v>3580</v>
      </c>
      <c r="C22" s="193">
        <v>3800</v>
      </c>
      <c r="D22" s="843"/>
      <c r="E22" s="318" t="s">
        <v>15</v>
      </c>
      <c r="F22" s="683" t="s">
        <v>3581</v>
      </c>
      <c r="G22" s="703"/>
      <c r="H22" s="586"/>
      <c r="I22" s="124" t="s">
        <v>3582</v>
      </c>
      <c r="J22" s="89">
        <v>1249</v>
      </c>
      <c r="K22" s="320">
        <f t="shared" si="1"/>
        <v>749.4</v>
      </c>
    </row>
    <row r="23" spans="1:11" ht="14.4">
      <c r="A23" s="90" t="s">
        <v>29043</v>
      </c>
      <c r="B23" s="91" t="s">
        <v>3580</v>
      </c>
      <c r="C23" s="193">
        <v>4000</v>
      </c>
      <c r="D23" s="267"/>
      <c r="E23" s="318" t="s">
        <v>15</v>
      </c>
      <c r="F23" s="683" t="s">
        <v>3581</v>
      </c>
      <c r="G23" s="703"/>
      <c r="H23" s="586"/>
      <c r="I23" s="124" t="s">
        <v>1913</v>
      </c>
      <c r="J23" s="89">
        <v>1349</v>
      </c>
      <c r="K23" s="320">
        <f t="shared" si="1"/>
        <v>809.4</v>
      </c>
    </row>
    <row r="24" spans="1:11" thickBot="1">
      <c r="A24" s="891" t="s">
        <v>29044</v>
      </c>
      <c r="B24" s="430" t="s">
        <v>3580</v>
      </c>
      <c r="C24" s="251">
        <v>4000</v>
      </c>
      <c r="D24" s="267"/>
      <c r="E24" s="787" t="s">
        <v>15</v>
      </c>
      <c r="F24" s="785" t="s">
        <v>3581</v>
      </c>
      <c r="G24" s="539"/>
      <c r="H24" s="889"/>
      <c r="I24" s="785" t="s">
        <v>1913</v>
      </c>
      <c r="J24" s="775">
        <v>2199</v>
      </c>
      <c r="K24" s="320">
        <f t="shared" si="1"/>
        <v>1319.3999999999999</v>
      </c>
    </row>
    <row r="25" spans="1:11" ht="14.4">
      <c r="A25" s="690"/>
      <c r="B25" s="1323" t="s">
        <v>3574</v>
      </c>
      <c r="C25" s="1461" t="s">
        <v>3575</v>
      </c>
      <c r="D25" s="1461" t="s">
        <v>3576</v>
      </c>
      <c r="E25" s="1334" t="s">
        <v>3577</v>
      </c>
      <c r="F25" s="1334" t="s">
        <v>3578</v>
      </c>
      <c r="G25" s="1340" t="s">
        <v>3599</v>
      </c>
      <c r="H25" s="1340"/>
      <c r="I25" s="1323" t="s">
        <v>14</v>
      </c>
      <c r="J25" s="573"/>
      <c r="K25" s="1235"/>
    </row>
    <row r="26" spans="1:11" thickBot="1">
      <c r="A26" s="691"/>
      <c r="B26" s="1324"/>
      <c r="C26" s="1462"/>
      <c r="D26" s="1462"/>
      <c r="E26" s="1335"/>
      <c r="F26" s="1335"/>
      <c r="G26" s="1341"/>
      <c r="H26" s="1341"/>
      <c r="I26" s="1324"/>
      <c r="J26" s="574"/>
      <c r="K26" s="1234"/>
    </row>
    <row r="27" spans="1:11" ht="14.4">
      <c r="A27" s="191" t="s">
        <v>29045</v>
      </c>
      <c r="B27" s="91" t="s">
        <v>3580</v>
      </c>
      <c r="C27" s="189">
        <v>3600</v>
      </c>
      <c r="D27" s="267"/>
      <c r="E27" s="91" t="s">
        <v>15</v>
      </c>
      <c r="F27" s="76" t="s">
        <v>3581</v>
      </c>
      <c r="G27" s="540"/>
      <c r="H27" s="541"/>
      <c r="I27" s="60" t="s">
        <v>3582</v>
      </c>
      <c r="J27" s="644">
        <v>1049</v>
      </c>
      <c r="K27" s="320">
        <f t="shared" ref="K27:K34" si="2">J27*0.6</f>
        <v>629.4</v>
      </c>
    </row>
    <row r="28" spans="1:11" ht="14.4">
      <c r="A28" s="90" t="s">
        <v>29046</v>
      </c>
      <c r="B28" s="91" t="s">
        <v>3580</v>
      </c>
      <c r="C28" s="193">
        <v>3600</v>
      </c>
      <c r="D28" s="268"/>
      <c r="E28" s="318" t="s">
        <v>15</v>
      </c>
      <c r="F28" s="683"/>
      <c r="G28" s="703"/>
      <c r="H28" s="586"/>
      <c r="I28" s="124" t="s">
        <v>3582</v>
      </c>
      <c r="J28" s="89">
        <v>1249</v>
      </c>
      <c r="K28" s="320">
        <f t="shared" si="2"/>
        <v>749.4</v>
      </c>
    </row>
    <row r="29" spans="1:11" ht="14.4">
      <c r="A29" s="87" t="s">
        <v>29047</v>
      </c>
      <c r="B29" s="124" t="s">
        <v>3580</v>
      </c>
      <c r="C29" s="88">
        <v>4000</v>
      </c>
      <c r="D29" s="124" t="s">
        <v>15</v>
      </c>
      <c r="E29" s="124" t="s">
        <v>15</v>
      </c>
      <c r="F29" s="683" t="s">
        <v>3581</v>
      </c>
      <c r="G29" s="703"/>
      <c r="H29" s="586"/>
      <c r="I29" s="124" t="s">
        <v>14671</v>
      </c>
      <c r="J29" s="89">
        <v>1899</v>
      </c>
      <c r="K29" s="320">
        <f t="shared" si="2"/>
        <v>1139.3999999999999</v>
      </c>
    </row>
    <row r="30" spans="1:11" ht="14.4">
      <c r="A30" s="87" t="s">
        <v>29048</v>
      </c>
      <c r="B30" s="124" t="s">
        <v>3580</v>
      </c>
      <c r="C30" s="88">
        <v>4500</v>
      </c>
      <c r="D30" s="124" t="s">
        <v>15</v>
      </c>
      <c r="E30" s="124" t="s">
        <v>15</v>
      </c>
      <c r="F30" s="683" t="s">
        <v>3581</v>
      </c>
      <c r="G30" s="703"/>
      <c r="H30" s="586"/>
      <c r="I30" s="124" t="s">
        <v>14671</v>
      </c>
      <c r="J30" s="89">
        <v>2499</v>
      </c>
      <c r="K30" s="320">
        <f t="shared" si="2"/>
        <v>1499.3999999999999</v>
      </c>
    </row>
    <row r="31" spans="1:11" ht="14.4">
      <c r="A31" s="87" t="s">
        <v>29049</v>
      </c>
      <c r="B31" s="124" t="s">
        <v>3580</v>
      </c>
      <c r="C31" s="88">
        <v>5000</v>
      </c>
      <c r="D31" s="124" t="s">
        <v>15</v>
      </c>
      <c r="E31" s="124" t="s">
        <v>15</v>
      </c>
      <c r="F31" s="683" t="s">
        <v>3581</v>
      </c>
      <c r="G31" s="703"/>
      <c r="H31" s="586"/>
      <c r="I31" s="124" t="s">
        <v>14671</v>
      </c>
      <c r="J31" s="89">
        <v>2399</v>
      </c>
      <c r="K31" s="320">
        <f t="shared" si="2"/>
        <v>1439.3999999999999</v>
      </c>
    </row>
    <row r="32" spans="1:11" ht="14.4">
      <c r="A32" s="87" t="s">
        <v>29050</v>
      </c>
      <c r="B32" s="124" t="s">
        <v>3580</v>
      </c>
      <c r="C32" s="88">
        <v>5000</v>
      </c>
      <c r="D32" s="124" t="s">
        <v>15</v>
      </c>
      <c r="E32" s="124" t="s">
        <v>15</v>
      </c>
      <c r="F32" s="683" t="s">
        <v>3581</v>
      </c>
      <c r="G32" s="703"/>
      <c r="H32" s="586"/>
      <c r="I32" s="124" t="s">
        <v>1913</v>
      </c>
      <c r="J32" s="89">
        <v>3999</v>
      </c>
      <c r="K32" s="320">
        <f t="shared" si="2"/>
        <v>2399.4</v>
      </c>
    </row>
    <row r="33" spans="1:11" ht="14.4">
      <c r="A33" s="87" t="s">
        <v>29051</v>
      </c>
      <c r="B33" s="124" t="s">
        <v>3580</v>
      </c>
      <c r="C33" s="88">
        <v>5000</v>
      </c>
      <c r="D33" s="124" t="s">
        <v>15</v>
      </c>
      <c r="E33" s="124" t="s">
        <v>15</v>
      </c>
      <c r="F33" s="683" t="s">
        <v>3614</v>
      </c>
      <c r="G33" s="703"/>
      <c r="H33" s="586"/>
      <c r="I33" s="124" t="s">
        <v>1913</v>
      </c>
      <c r="J33" s="435">
        <v>4099</v>
      </c>
      <c r="K33" s="320">
        <f t="shared" si="2"/>
        <v>2459.4</v>
      </c>
    </row>
    <row r="34" spans="1:11" thickBot="1">
      <c r="A34" s="814" t="s">
        <v>29052</v>
      </c>
      <c r="B34" s="785" t="s">
        <v>3580</v>
      </c>
      <c r="C34" s="791">
        <v>6000</v>
      </c>
      <c r="D34" s="785" t="s">
        <v>15</v>
      </c>
      <c r="E34" s="785" t="s">
        <v>15</v>
      </c>
      <c r="F34" s="258" t="s">
        <v>3581</v>
      </c>
      <c r="G34" s="539"/>
      <c r="H34" s="889"/>
      <c r="I34" s="785" t="s">
        <v>1913</v>
      </c>
      <c r="J34" s="890">
        <v>5949</v>
      </c>
      <c r="K34" s="320">
        <f t="shared" si="2"/>
        <v>3569.4</v>
      </c>
    </row>
    <row r="35" spans="1:11" ht="14.4">
      <c r="A35" s="690"/>
      <c r="B35" s="1323" t="s">
        <v>3574</v>
      </c>
      <c r="C35" s="1461" t="s">
        <v>3575</v>
      </c>
      <c r="D35" s="1461" t="s">
        <v>3576</v>
      </c>
      <c r="E35" s="1334" t="s">
        <v>3577</v>
      </c>
      <c r="F35" s="1334" t="s">
        <v>3578</v>
      </c>
      <c r="G35" s="1340" t="s">
        <v>3606</v>
      </c>
      <c r="H35" s="1340"/>
      <c r="I35" s="1323" t="s">
        <v>14</v>
      </c>
      <c r="J35" s="573"/>
      <c r="K35" s="1235"/>
    </row>
    <row r="36" spans="1:11" thickBot="1">
      <c r="A36" s="691"/>
      <c r="B36" s="1324"/>
      <c r="C36" s="1462"/>
      <c r="D36" s="1462"/>
      <c r="E36" s="1335"/>
      <c r="F36" s="1335"/>
      <c r="G36" s="1341"/>
      <c r="H36" s="1341"/>
      <c r="I36" s="1324"/>
      <c r="J36" s="574"/>
      <c r="K36" s="1234"/>
    </row>
    <row r="37" spans="1:11" ht="14.4">
      <c r="A37" s="335" t="s">
        <v>29053</v>
      </c>
      <c r="B37" s="91" t="s">
        <v>3580</v>
      </c>
      <c r="C37" s="189">
        <v>3000</v>
      </c>
      <c r="D37" s="267"/>
      <c r="E37" s="91" t="s">
        <v>15</v>
      </c>
      <c r="F37" s="60" t="s">
        <v>3581</v>
      </c>
      <c r="G37" s="540"/>
      <c r="H37" s="541"/>
      <c r="I37" s="60" t="s">
        <v>3582</v>
      </c>
      <c r="J37" s="170">
        <v>1629</v>
      </c>
      <c r="K37" s="320">
        <f t="shared" ref="K37:K41" si="3">J37*0.6</f>
        <v>977.4</v>
      </c>
    </row>
    <row r="38" spans="1:11" ht="14.4">
      <c r="A38" s="90" t="s">
        <v>29054</v>
      </c>
      <c r="B38" s="91" t="s">
        <v>3580</v>
      </c>
      <c r="C38" s="251">
        <v>4000</v>
      </c>
      <c r="D38" s="267"/>
      <c r="E38" s="787" t="s">
        <v>15</v>
      </c>
      <c r="F38" s="785" t="s">
        <v>3581</v>
      </c>
      <c r="G38" s="703"/>
      <c r="H38" s="586"/>
      <c r="I38" s="785" t="s">
        <v>1913</v>
      </c>
      <c r="J38" s="170">
        <v>2699</v>
      </c>
      <c r="K38" s="320">
        <f t="shared" si="3"/>
        <v>1619.3999999999999</v>
      </c>
    </row>
    <row r="39" spans="1:11" ht="14.4">
      <c r="A39" s="90" t="s">
        <v>29055</v>
      </c>
      <c r="B39" s="91" t="s">
        <v>3580</v>
      </c>
      <c r="C39" s="251">
        <v>4000</v>
      </c>
      <c r="D39" s="268"/>
      <c r="E39" s="787" t="s">
        <v>15</v>
      </c>
      <c r="F39" s="785" t="s">
        <v>3581</v>
      </c>
      <c r="G39" s="703"/>
      <c r="H39" s="586"/>
      <c r="I39" s="785" t="s">
        <v>14671</v>
      </c>
      <c r="J39" s="170">
        <v>1929</v>
      </c>
      <c r="K39" s="320">
        <f t="shared" si="3"/>
        <v>1157.3999999999999</v>
      </c>
    </row>
    <row r="40" spans="1:11" ht="14.4">
      <c r="A40" s="87" t="s">
        <v>29056</v>
      </c>
      <c r="B40" s="124" t="s">
        <v>3580</v>
      </c>
      <c r="C40" s="251">
        <v>4200</v>
      </c>
      <c r="D40" s="124" t="s">
        <v>15</v>
      </c>
      <c r="E40" s="787" t="s">
        <v>15</v>
      </c>
      <c r="F40" s="785" t="s">
        <v>3581</v>
      </c>
      <c r="G40" s="703"/>
      <c r="H40" s="586"/>
      <c r="I40" s="785" t="s">
        <v>14671</v>
      </c>
      <c r="J40" s="86">
        <v>3329</v>
      </c>
      <c r="K40" s="320">
        <f t="shared" si="3"/>
        <v>1997.3999999999999</v>
      </c>
    </row>
    <row r="41" spans="1:11" thickBot="1">
      <c r="A41" s="796" t="s">
        <v>29057</v>
      </c>
      <c r="B41" s="785" t="s">
        <v>3580</v>
      </c>
      <c r="C41" s="251">
        <v>4200</v>
      </c>
      <c r="D41" s="843"/>
      <c r="E41" s="787" t="s">
        <v>15</v>
      </c>
      <c r="F41" s="785" t="s">
        <v>3581</v>
      </c>
      <c r="G41" s="539"/>
      <c r="H41" s="889"/>
      <c r="I41" s="785" t="s">
        <v>14671</v>
      </c>
      <c r="J41" s="775">
        <v>2299</v>
      </c>
      <c r="K41" s="320">
        <f t="shared" si="3"/>
        <v>1379.3999999999999</v>
      </c>
    </row>
    <row r="42" spans="1:11" ht="14.4">
      <c r="A42" s="690"/>
      <c r="B42" s="1323" t="s">
        <v>3574</v>
      </c>
      <c r="C42" s="1461" t="s">
        <v>3575</v>
      </c>
      <c r="D42" s="1461" t="s">
        <v>3576</v>
      </c>
      <c r="E42" s="1334" t="s">
        <v>3577</v>
      </c>
      <c r="F42" s="1334" t="s">
        <v>3578</v>
      </c>
      <c r="G42" s="1340" t="s">
        <v>3609</v>
      </c>
      <c r="H42" s="1340"/>
      <c r="I42" s="1323" t="s">
        <v>14</v>
      </c>
      <c r="J42" s="573"/>
      <c r="K42" s="1235"/>
    </row>
    <row r="43" spans="1:11" thickBot="1">
      <c r="A43" s="691"/>
      <c r="B43" s="1324"/>
      <c r="C43" s="1462"/>
      <c r="D43" s="1462"/>
      <c r="E43" s="1335"/>
      <c r="F43" s="1335"/>
      <c r="G43" s="1341"/>
      <c r="H43" s="1341"/>
      <c r="I43" s="1324"/>
      <c r="J43" s="574"/>
      <c r="K43" s="1234"/>
    </row>
    <row r="44" spans="1:11" ht="14.4">
      <c r="A44" s="68" t="s">
        <v>29058</v>
      </c>
      <c r="B44" s="60" t="s">
        <v>3580</v>
      </c>
      <c r="C44" s="59">
        <v>5000</v>
      </c>
      <c r="D44" s="268"/>
      <c r="E44" s="76" t="s">
        <v>15</v>
      </c>
      <c r="F44" s="60" t="s">
        <v>3581</v>
      </c>
      <c r="G44" s="540"/>
      <c r="H44" s="541"/>
      <c r="I44" s="60" t="s">
        <v>14671</v>
      </c>
      <c r="J44" s="170">
        <v>2549</v>
      </c>
      <c r="K44" s="320">
        <f t="shared" ref="K44:K50" si="4">J44*0.6</f>
        <v>1529.3999999999999</v>
      </c>
    </row>
    <row r="45" spans="1:11" ht="14.4">
      <c r="A45" s="728" t="s">
        <v>29059</v>
      </c>
      <c r="B45" s="60" t="s">
        <v>3580</v>
      </c>
      <c r="C45" s="88">
        <v>5000</v>
      </c>
      <c r="D45" s="1" t="s">
        <v>15</v>
      </c>
      <c r="E45" s="683" t="s">
        <v>15</v>
      </c>
      <c r="F45" s="124" t="s">
        <v>3581</v>
      </c>
      <c r="G45" s="703"/>
      <c r="H45" s="586"/>
      <c r="I45" s="60" t="s">
        <v>1913</v>
      </c>
      <c r="J45" s="644">
        <v>4549</v>
      </c>
      <c r="K45" s="320">
        <f t="shared" si="4"/>
        <v>2729.4</v>
      </c>
    </row>
    <row r="46" spans="1:11" ht="14.4">
      <c r="A46" s="87" t="s">
        <v>29060</v>
      </c>
      <c r="B46" s="124" t="s">
        <v>3580</v>
      </c>
      <c r="C46" s="251">
        <v>6000</v>
      </c>
      <c r="D46" s="683" t="s">
        <v>15</v>
      </c>
      <c r="E46" s="683" t="s">
        <v>15</v>
      </c>
      <c r="F46" s="124" t="s">
        <v>3581</v>
      </c>
      <c r="G46" s="703"/>
      <c r="H46" s="586"/>
      <c r="I46" s="124" t="s">
        <v>1913</v>
      </c>
      <c r="J46" s="434">
        <v>6299</v>
      </c>
      <c r="K46" s="320">
        <f t="shared" si="4"/>
        <v>3779.3999999999996</v>
      </c>
    </row>
    <row r="47" spans="1:11" ht="14.4">
      <c r="A47" s="87" t="s">
        <v>29061</v>
      </c>
      <c r="B47" s="124" t="s">
        <v>3580</v>
      </c>
      <c r="C47" s="251">
        <v>7500</v>
      </c>
      <c r="D47" s="683" t="s">
        <v>15</v>
      </c>
      <c r="E47" s="258" t="s">
        <v>15</v>
      </c>
      <c r="F47" s="785" t="s">
        <v>3614</v>
      </c>
      <c r="G47" s="703"/>
      <c r="H47" s="586"/>
      <c r="I47" s="124" t="s">
        <v>1913</v>
      </c>
      <c r="J47" s="436">
        <v>8799</v>
      </c>
      <c r="K47" s="320">
        <f t="shared" si="4"/>
        <v>5279.4</v>
      </c>
    </row>
    <row r="48" spans="1:11" ht="14.4">
      <c r="A48" s="104" t="s">
        <v>29062</v>
      </c>
      <c r="B48" s="124" t="s">
        <v>3580</v>
      </c>
      <c r="C48" s="88">
        <v>8000</v>
      </c>
      <c r="D48" s="60" t="s">
        <v>15</v>
      </c>
      <c r="E48" s="369"/>
      <c r="F48" s="124" t="s">
        <v>3614</v>
      </c>
      <c r="G48" s="703"/>
      <c r="H48" s="586"/>
      <c r="I48" s="124" t="s">
        <v>1913</v>
      </c>
      <c r="J48" s="436">
        <v>17999</v>
      </c>
      <c r="K48" s="320">
        <f t="shared" si="4"/>
        <v>10799.4</v>
      </c>
    </row>
    <row r="49" spans="1:11" ht="14.4">
      <c r="A49" s="104" t="s">
        <v>29063</v>
      </c>
      <c r="B49" s="124" t="s">
        <v>3580</v>
      </c>
      <c r="C49" s="88">
        <v>8000</v>
      </c>
      <c r="D49" s="60" t="s">
        <v>15</v>
      </c>
      <c r="E49" s="369"/>
      <c r="F49" s="124" t="s">
        <v>3614</v>
      </c>
      <c r="G49" s="703"/>
      <c r="H49" s="586"/>
      <c r="I49" s="60" t="s">
        <v>1913</v>
      </c>
      <c r="J49" s="436">
        <v>17499</v>
      </c>
      <c r="K49" s="320">
        <f t="shared" si="4"/>
        <v>10499.4</v>
      </c>
    </row>
    <row r="50" spans="1:11" thickBot="1">
      <c r="A50" s="796" t="s">
        <v>29064</v>
      </c>
      <c r="B50" s="785" t="s">
        <v>3580</v>
      </c>
      <c r="C50" s="791">
        <v>10000</v>
      </c>
      <c r="D50" s="412" t="s">
        <v>15</v>
      </c>
      <c r="E50" s="369"/>
      <c r="F50" s="785" t="s">
        <v>3614</v>
      </c>
      <c r="G50" s="539"/>
      <c r="H50" s="889"/>
      <c r="I50" s="412" t="s">
        <v>1913</v>
      </c>
      <c r="J50" s="880">
        <v>31499</v>
      </c>
      <c r="K50" s="320">
        <f t="shared" si="4"/>
        <v>18899.399999999998</v>
      </c>
    </row>
    <row r="51" spans="1:11" ht="14.4">
      <c r="A51" s="690"/>
      <c r="B51" s="1323" t="s">
        <v>3574</v>
      </c>
      <c r="C51" s="1461" t="s">
        <v>3575</v>
      </c>
      <c r="D51" s="1461" t="s">
        <v>3576</v>
      </c>
      <c r="E51" s="1334" t="s">
        <v>3577</v>
      </c>
      <c r="F51" s="1334" t="s">
        <v>3578</v>
      </c>
      <c r="G51" s="1340" t="s">
        <v>3616</v>
      </c>
      <c r="H51" s="1340"/>
      <c r="I51" s="1323" t="s">
        <v>14</v>
      </c>
      <c r="J51" s="573"/>
      <c r="K51" s="1235"/>
    </row>
    <row r="52" spans="1:11" thickBot="1">
      <c r="A52" s="691"/>
      <c r="B52" s="1324"/>
      <c r="C52" s="1462"/>
      <c r="D52" s="1462"/>
      <c r="E52" s="1335"/>
      <c r="F52" s="1335"/>
      <c r="G52" s="1341"/>
      <c r="H52" s="1341"/>
      <c r="I52" s="1324"/>
      <c r="J52" s="574"/>
      <c r="K52" s="1234"/>
    </row>
    <row r="53" spans="1:11" ht="14.4">
      <c r="A53" s="728" t="s">
        <v>29065</v>
      </c>
      <c r="B53" s="60" t="s">
        <v>3580</v>
      </c>
      <c r="C53" s="59">
        <v>6000</v>
      </c>
      <c r="D53" s="60" t="s">
        <v>15</v>
      </c>
      <c r="E53" s="60" t="s">
        <v>15</v>
      </c>
      <c r="F53" s="60" t="s">
        <v>3581</v>
      </c>
      <c r="G53" s="1463"/>
      <c r="H53" s="1464"/>
      <c r="I53" s="60" t="s">
        <v>1913</v>
      </c>
      <c r="J53" s="436">
        <v>6829</v>
      </c>
      <c r="K53" s="320">
        <f t="shared" ref="K53:K54" si="5">J53*0.6</f>
        <v>4097.3999999999996</v>
      </c>
    </row>
    <row r="54" spans="1:11" thickBot="1">
      <c r="A54" s="796" t="s">
        <v>29066</v>
      </c>
      <c r="B54" s="785" t="s">
        <v>3580</v>
      </c>
      <c r="C54" s="791">
        <v>7000</v>
      </c>
      <c r="D54" s="785" t="s">
        <v>15</v>
      </c>
      <c r="E54" s="785" t="s">
        <v>15</v>
      </c>
      <c r="F54" s="785" t="s">
        <v>3614</v>
      </c>
      <c r="G54" s="1470"/>
      <c r="H54" s="1471"/>
      <c r="I54" s="785" t="s">
        <v>1913</v>
      </c>
      <c r="J54" s="877">
        <v>10999</v>
      </c>
      <c r="K54" s="320">
        <f t="shared" si="5"/>
        <v>6599.4</v>
      </c>
    </row>
    <row r="55" spans="1:11" ht="30" customHeight="1" thickBot="1">
      <c r="A55" s="470"/>
      <c r="B55" s="886" t="s">
        <v>3574</v>
      </c>
      <c r="C55" s="887" t="s">
        <v>3575</v>
      </c>
      <c r="D55" s="887" t="s">
        <v>3576</v>
      </c>
      <c r="E55" s="888" t="s">
        <v>3577</v>
      </c>
      <c r="F55" s="888" t="s">
        <v>3578</v>
      </c>
      <c r="G55" s="1469" t="s">
        <v>3619</v>
      </c>
      <c r="H55" s="1469"/>
      <c r="I55" s="886" t="s">
        <v>14</v>
      </c>
      <c r="J55" s="885"/>
      <c r="K55" s="1236"/>
    </row>
    <row r="56" spans="1:11" ht="14.4">
      <c r="A56" s="728" t="s">
        <v>29067</v>
      </c>
      <c r="B56" s="60" t="s">
        <v>3580</v>
      </c>
      <c r="C56" s="189">
        <v>5000</v>
      </c>
      <c r="D56" s="268"/>
      <c r="E56" s="597" t="s">
        <v>15</v>
      </c>
      <c r="F56" s="60" t="s">
        <v>3581</v>
      </c>
      <c r="G56" s="1476"/>
      <c r="H56" s="1477"/>
      <c r="I56" s="60" t="s">
        <v>1913</v>
      </c>
      <c r="J56" s="436">
        <v>7249</v>
      </c>
      <c r="K56" s="320">
        <f t="shared" ref="K56:K57" si="6">J56*0.6</f>
        <v>4349.3999999999996</v>
      </c>
    </row>
    <row r="57" spans="1:11" thickBot="1">
      <c r="A57" s="462" t="s">
        <v>29068</v>
      </c>
      <c r="B57" s="412" t="s">
        <v>3580</v>
      </c>
      <c r="C57" s="791">
        <v>5000</v>
      </c>
      <c r="D57" s="412" t="s">
        <v>15</v>
      </c>
      <c r="E57" s="791" t="s">
        <v>15</v>
      </c>
      <c r="F57" s="785" t="s">
        <v>3581</v>
      </c>
      <c r="G57" s="576"/>
      <c r="H57" s="879"/>
      <c r="I57" s="785" t="s">
        <v>1913</v>
      </c>
      <c r="J57" s="877">
        <v>8399</v>
      </c>
      <c r="K57" s="320">
        <f t="shared" si="6"/>
        <v>5039.3999999999996</v>
      </c>
    </row>
    <row r="58" spans="1:11" ht="30" customHeight="1" thickBot="1">
      <c r="A58" s="470"/>
      <c r="B58" s="470" t="s">
        <v>3574</v>
      </c>
      <c r="C58" s="694" t="s">
        <v>6</v>
      </c>
      <c r="D58" s="882" t="s">
        <v>3576</v>
      </c>
      <c r="E58" s="883" t="s">
        <v>3575</v>
      </c>
      <c r="F58" s="884" t="s">
        <v>3577</v>
      </c>
      <c r="G58" s="884" t="s">
        <v>3578</v>
      </c>
      <c r="H58" s="450" t="s">
        <v>29069</v>
      </c>
      <c r="I58" s="470" t="s">
        <v>14</v>
      </c>
      <c r="J58" s="885"/>
      <c r="K58" s="1236"/>
    </row>
    <row r="59" spans="1:11" ht="14.4">
      <c r="A59" s="68" t="s">
        <v>29070</v>
      </c>
      <c r="B59" s="60" t="s">
        <v>3580</v>
      </c>
      <c r="C59" s="76" t="s">
        <v>14534</v>
      </c>
      <c r="D59" s="267"/>
      <c r="E59" s="597">
        <v>3600</v>
      </c>
      <c r="F59" s="60" t="s">
        <v>15</v>
      </c>
      <c r="G59" s="60" t="s">
        <v>3581</v>
      </c>
      <c r="H59" s="541"/>
      <c r="I59" s="60" t="s">
        <v>3582</v>
      </c>
      <c r="J59" s="660">
        <v>1449</v>
      </c>
      <c r="K59" s="320">
        <f>J59*0.6</f>
        <v>869.4</v>
      </c>
    </row>
    <row r="60" spans="1:11" ht="14.4">
      <c r="A60" s="87" t="s">
        <v>29071</v>
      </c>
      <c r="B60" s="124" t="s">
        <v>3580</v>
      </c>
      <c r="C60" s="683" t="s">
        <v>14534</v>
      </c>
      <c r="D60" s="267"/>
      <c r="E60" s="329">
        <v>3600</v>
      </c>
      <c r="F60" s="124" t="s">
        <v>15</v>
      </c>
      <c r="G60" s="124" t="s">
        <v>3614</v>
      </c>
      <c r="H60" s="586"/>
      <c r="I60" s="124" t="s">
        <v>3582</v>
      </c>
      <c r="J60" s="435">
        <v>949</v>
      </c>
      <c r="K60" s="320">
        <f>J60*0.6</f>
        <v>569.4</v>
      </c>
    </row>
    <row r="61" spans="1:11" ht="14.4">
      <c r="A61" s="87" t="s">
        <v>29072</v>
      </c>
      <c r="B61" s="124" t="s">
        <v>3580</v>
      </c>
      <c r="C61" s="683" t="s">
        <v>14534</v>
      </c>
      <c r="D61" s="267"/>
      <c r="E61" s="558">
        <v>4000</v>
      </c>
      <c r="F61" s="124" t="s">
        <v>15</v>
      </c>
      <c r="G61" s="124" t="s">
        <v>3581</v>
      </c>
      <c r="H61" s="586"/>
      <c r="I61" s="124" t="s">
        <v>3582</v>
      </c>
      <c r="J61" s="434">
        <v>1399</v>
      </c>
      <c r="K61" s="320">
        <f>J61*0.6</f>
        <v>839.4</v>
      </c>
    </row>
    <row r="62" spans="1:11" ht="14.4">
      <c r="A62" s="728" t="s">
        <v>29073</v>
      </c>
      <c r="B62" s="60" t="s">
        <v>3580</v>
      </c>
      <c r="C62" s="842" t="s">
        <v>3551</v>
      </c>
      <c r="D62" s="267"/>
      <c r="E62" s="558">
        <v>3400</v>
      </c>
      <c r="F62" s="88" t="s">
        <v>15</v>
      </c>
      <c r="G62" s="124" t="s">
        <v>3581</v>
      </c>
      <c r="H62" s="715"/>
      <c r="I62" s="60" t="s">
        <v>3582</v>
      </c>
      <c r="J62" s="436">
        <v>2799</v>
      </c>
      <c r="K62" s="320">
        <f>J62*0.6</f>
        <v>1679.3999999999999</v>
      </c>
    </row>
    <row r="63" spans="1:11" thickBot="1">
      <c r="A63" s="462" t="s">
        <v>29074</v>
      </c>
      <c r="B63" s="412" t="s">
        <v>3580</v>
      </c>
      <c r="C63" s="878" t="s">
        <v>3551</v>
      </c>
      <c r="D63" s="160" t="s">
        <v>15</v>
      </c>
      <c r="E63" s="791">
        <v>5000</v>
      </c>
      <c r="F63" s="791" t="s">
        <v>15</v>
      </c>
      <c r="G63" s="785" t="s">
        <v>3581</v>
      </c>
      <c r="H63" s="879"/>
      <c r="I63" s="412" t="s">
        <v>14671</v>
      </c>
      <c r="J63" s="877">
        <v>9999</v>
      </c>
      <c r="K63" s="320">
        <f>J63*0.6</f>
        <v>5999.4</v>
      </c>
    </row>
    <row r="64" spans="1:11" ht="30" customHeight="1" thickBot="1">
      <c r="A64" s="470"/>
      <c r="B64" s="470" t="s">
        <v>3574</v>
      </c>
      <c r="C64" s="694" t="s">
        <v>6</v>
      </c>
      <c r="D64" s="882" t="s">
        <v>3576</v>
      </c>
      <c r="E64" s="883" t="s">
        <v>3575</v>
      </c>
      <c r="F64" s="884" t="s">
        <v>3577</v>
      </c>
      <c r="G64" s="884" t="s">
        <v>3578</v>
      </c>
      <c r="H64" s="450" t="s">
        <v>29075</v>
      </c>
      <c r="I64" s="470" t="s">
        <v>14</v>
      </c>
      <c r="J64" s="885"/>
      <c r="K64" s="1236"/>
    </row>
    <row r="65" spans="1:11" ht="14.4">
      <c r="A65" s="728" t="s">
        <v>29076</v>
      </c>
      <c r="B65" s="60" t="s">
        <v>3580</v>
      </c>
      <c r="C65" s="60" t="s">
        <v>14534</v>
      </c>
      <c r="D65" s="267"/>
      <c r="E65" s="59">
        <v>3600</v>
      </c>
      <c r="F65" s="60" t="s">
        <v>15</v>
      </c>
      <c r="G65" s="633" t="s">
        <v>3581</v>
      </c>
      <c r="H65" s="534"/>
      <c r="I65" s="60" t="s">
        <v>3582</v>
      </c>
      <c r="J65" s="436">
        <v>2279</v>
      </c>
      <c r="K65" s="320">
        <f t="shared" ref="K65:K67" si="7">J65*0.6</f>
        <v>1367.3999999999999</v>
      </c>
    </row>
    <row r="66" spans="1:11" ht="14.4">
      <c r="A66" s="90" t="s">
        <v>29077</v>
      </c>
      <c r="B66" s="91" t="s">
        <v>3580</v>
      </c>
      <c r="C66" s="629" t="s">
        <v>14534</v>
      </c>
      <c r="D66" s="267"/>
      <c r="E66" s="88">
        <v>3800</v>
      </c>
      <c r="F66" s="124" t="s">
        <v>15</v>
      </c>
      <c r="G66" s="124" t="s">
        <v>3581</v>
      </c>
      <c r="H66" s="586"/>
      <c r="I66" s="124" t="s">
        <v>3582</v>
      </c>
      <c r="J66" s="435">
        <v>1399</v>
      </c>
      <c r="K66" s="320">
        <f t="shared" si="7"/>
        <v>839.4</v>
      </c>
    </row>
    <row r="67" spans="1:11" thickBot="1">
      <c r="A67" s="462" t="s">
        <v>29078</v>
      </c>
      <c r="B67" s="412" t="s">
        <v>3580</v>
      </c>
      <c r="C67" s="791" t="s">
        <v>3551</v>
      </c>
      <c r="D67" s="785" t="s">
        <v>15</v>
      </c>
      <c r="E67" s="791">
        <v>3000</v>
      </c>
      <c r="F67" s="785" t="s">
        <v>15</v>
      </c>
      <c r="G67" s="878" t="s">
        <v>3581</v>
      </c>
      <c r="H67" s="879"/>
      <c r="I67" s="785" t="s">
        <v>14671</v>
      </c>
      <c r="J67" s="880">
        <v>5799</v>
      </c>
      <c r="K67" s="320">
        <f t="shared" si="7"/>
        <v>3479.4</v>
      </c>
    </row>
    <row r="68" spans="1:11" thickBot="1">
      <c r="A68" s="694" t="s">
        <v>20</v>
      </c>
      <c r="B68" s="1475" t="s">
        <v>3623</v>
      </c>
      <c r="C68" s="1475"/>
      <c r="D68" s="1475"/>
      <c r="E68" s="1475"/>
      <c r="F68" s="1475"/>
      <c r="G68" s="1475"/>
      <c r="H68" s="1475"/>
      <c r="I68" s="1475"/>
      <c r="J68" s="449"/>
      <c r="K68" s="1237"/>
    </row>
    <row r="69" spans="1:11" ht="15" customHeight="1">
      <c r="A69" s="76" t="s">
        <v>29079</v>
      </c>
      <c r="B69" s="1472" t="s">
        <v>29080</v>
      </c>
      <c r="C69" s="1473"/>
      <c r="D69" s="1473"/>
      <c r="E69" s="1473"/>
      <c r="F69" s="1473"/>
      <c r="G69" s="1474"/>
      <c r="H69" s="1399"/>
      <c r="I69" s="1401"/>
      <c r="J69" s="881">
        <v>5249</v>
      </c>
      <c r="K69" s="320">
        <f t="shared" ref="K69:K84" si="8">J69*0.6</f>
        <v>3149.4</v>
      </c>
    </row>
    <row r="70" spans="1:11" ht="15" customHeight="1">
      <c r="A70" s="683" t="s">
        <v>29081</v>
      </c>
      <c r="B70" s="1364" t="s">
        <v>29082</v>
      </c>
      <c r="C70" s="1365"/>
      <c r="D70" s="1365"/>
      <c r="E70" s="1365"/>
      <c r="F70" s="1365"/>
      <c r="G70" s="1366"/>
      <c r="H70" s="705"/>
      <c r="I70" s="632"/>
      <c r="J70" s="572">
        <v>2099</v>
      </c>
      <c r="K70" s="320">
        <f t="shared" si="8"/>
        <v>1259.3999999999999</v>
      </c>
    </row>
    <row r="71" spans="1:11" ht="15" customHeight="1">
      <c r="A71" s="683" t="s">
        <v>29083</v>
      </c>
      <c r="B71" s="1364"/>
      <c r="C71" s="1365"/>
      <c r="D71" s="1365"/>
      <c r="E71" s="1365"/>
      <c r="F71" s="1365"/>
      <c r="G71" s="1366"/>
      <c r="H71" s="705"/>
      <c r="I71" s="632"/>
      <c r="J71" s="572">
        <v>4199</v>
      </c>
      <c r="K71" s="320">
        <f t="shared" si="8"/>
        <v>2519.4</v>
      </c>
    </row>
    <row r="72" spans="1:11" ht="15" customHeight="1">
      <c r="A72" s="683" t="s">
        <v>29084</v>
      </c>
      <c r="B72" s="1364" t="s">
        <v>29085</v>
      </c>
      <c r="C72" s="1365"/>
      <c r="D72" s="1365"/>
      <c r="E72" s="1365"/>
      <c r="F72" s="1365"/>
      <c r="G72" s="1366"/>
      <c r="H72" s="1373"/>
      <c r="I72" s="1402"/>
      <c r="J72" s="572">
        <v>3099</v>
      </c>
      <c r="K72" s="320">
        <f t="shared" si="8"/>
        <v>1859.3999999999999</v>
      </c>
    </row>
    <row r="73" spans="1:11" ht="15" customHeight="1">
      <c r="A73" s="683" t="s">
        <v>29086</v>
      </c>
      <c r="B73" s="1364" t="s">
        <v>29087</v>
      </c>
      <c r="C73" s="1365"/>
      <c r="D73" s="1365"/>
      <c r="E73" s="1365"/>
      <c r="F73" s="1365"/>
      <c r="G73" s="1366"/>
      <c r="H73" s="1364" t="s">
        <v>29088</v>
      </c>
      <c r="I73" s="1366"/>
      <c r="J73" s="572">
        <v>5249</v>
      </c>
      <c r="K73" s="320">
        <f t="shared" si="8"/>
        <v>3149.4</v>
      </c>
    </row>
    <row r="74" spans="1:11" ht="15" customHeight="1">
      <c r="A74" s="683" t="s">
        <v>29089</v>
      </c>
      <c r="B74" s="1364" t="s">
        <v>29090</v>
      </c>
      <c r="C74" s="1365"/>
      <c r="D74" s="1365"/>
      <c r="E74" s="1365"/>
      <c r="F74" s="1365"/>
      <c r="G74" s="1366"/>
      <c r="H74" s="1364" t="s">
        <v>29088</v>
      </c>
      <c r="I74" s="1366"/>
      <c r="J74" s="572">
        <v>5249</v>
      </c>
      <c r="K74" s="320">
        <f t="shared" si="8"/>
        <v>3149.4</v>
      </c>
    </row>
    <row r="75" spans="1:11" ht="15" customHeight="1">
      <c r="A75" s="683" t="s">
        <v>29091</v>
      </c>
      <c r="B75" s="1364" t="s">
        <v>29092</v>
      </c>
      <c r="C75" s="1365"/>
      <c r="D75" s="1365"/>
      <c r="E75" s="1365"/>
      <c r="F75" s="1365"/>
      <c r="G75" s="1366"/>
      <c r="H75" s="1364" t="s">
        <v>29088</v>
      </c>
      <c r="I75" s="1366"/>
      <c r="J75" s="572">
        <v>16599</v>
      </c>
      <c r="K75" s="320">
        <f t="shared" si="8"/>
        <v>9959.4</v>
      </c>
    </row>
    <row r="76" spans="1:11" ht="15" customHeight="1">
      <c r="A76" s="683" t="s">
        <v>29093</v>
      </c>
      <c r="B76" s="1364" t="s">
        <v>29094</v>
      </c>
      <c r="C76" s="1365"/>
      <c r="D76" s="1365"/>
      <c r="E76" s="1365"/>
      <c r="F76" s="1365"/>
      <c r="G76" s="1366"/>
      <c r="H76" s="698"/>
      <c r="I76" s="699"/>
      <c r="J76" s="572">
        <v>6549</v>
      </c>
      <c r="K76" s="320">
        <f t="shared" si="8"/>
        <v>3929.3999999999996</v>
      </c>
    </row>
    <row r="77" spans="1:11" ht="15" customHeight="1">
      <c r="A77" s="124" t="s">
        <v>29095</v>
      </c>
      <c r="B77" s="1364"/>
      <c r="C77" s="1365"/>
      <c r="D77" s="1365"/>
      <c r="E77" s="1365"/>
      <c r="F77" s="1365"/>
      <c r="G77" s="1366"/>
      <c r="H77" s="1364"/>
      <c r="I77" s="1365"/>
      <c r="J77" s="572">
        <v>7349</v>
      </c>
      <c r="K77" s="320">
        <f t="shared" si="8"/>
        <v>4409.3999999999996</v>
      </c>
    </row>
    <row r="78" spans="1:11" ht="15" customHeight="1">
      <c r="A78" s="683" t="s">
        <v>29096</v>
      </c>
      <c r="B78" s="1364" t="s">
        <v>29097</v>
      </c>
      <c r="C78" s="1365"/>
      <c r="D78" s="1365"/>
      <c r="E78" s="1365"/>
      <c r="F78" s="1365"/>
      <c r="G78" s="1366"/>
      <c r="H78" s="1364" t="s">
        <v>29098</v>
      </c>
      <c r="I78" s="1365"/>
      <c r="J78" s="572">
        <v>4179</v>
      </c>
      <c r="K78" s="320">
        <f t="shared" si="8"/>
        <v>2507.4</v>
      </c>
    </row>
    <row r="79" spans="1:11" ht="15" customHeight="1">
      <c r="A79" s="683" t="s">
        <v>29099</v>
      </c>
      <c r="B79" s="1364"/>
      <c r="C79" s="1365"/>
      <c r="D79" s="1365"/>
      <c r="E79" s="1365"/>
      <c r="F79" s="1365"/>
      <c r="G79" s="1366"/>
      <c r="H79" s="1364" t="s">
        <v>29100</v>
      </c>
      <c r="I79" s="1365"/>
      <c r="J79" s="572">
        <v>7349</v>
      </c>
      <c r="K79" s="320">
        <f t="shared" si="8"/>
        <v>4409.3999999999996</v>
      </c>
    </row>
    <row r="80" spans="1:11" ht="15" customHeight="1">
      <c r="A80" s="683" t="s">
        <v>29101</v>
      </c>
      <c r="B80" s="698"/>
      <c r="C80" s="699"/>
      <c r="D80" s="699"/>
      <c r="E80" s="699"/>
      <c r="F80" s="699"/>
      <c r="G80" s="700"/>
      <c r="H80" s="1364"/>
      <c r="I80" s="1365"/>
      <c r="J80" s="572">
        <v>6249</v>
      </c>
      <c r="K80" s="320">
        <f t="shared" si="8"/>
        <v>3749.3999999999996</v>
      </c>
    </row>
    <row r="81" spans="1:11" ht="15" customHeight="1">
      <c r="A81" s="683" t="s">
        <v>29102</v>
      </c>
      <c r="B81" s="698"/>
      <c r="C81" s="699"/>
      <c r="D81" s="699"/>
      <c r="E81" s="699"/>
      <c r="F81" s="699"/>
      <c r="G81" s="700"/>
      <c r="H81" s="1364"/>
      <c r="I81" s="1365"/>
      <c r="J81" s="572">
        <v>7349</v>
      </c>
      <c r="K81" s="320">
        <f t="shared" si="8"/>
        <v>4409.3999999999996</v>
      </c>
    </row>
    <row r="82" spans="1:11" ht="15" customHeight="1">
      <c r="A82" s="683" t="s">
        <v>29103</v>
      </c>
      <c r="B82" s="1364" t="s">
        <v>29104</v>
      </c>
      <c r="C82" s="1365"/>
      <c r="D82" s="1365"/>
      <c r="E82" s="1365"/>
      <c r="F82" s="1365"/>
      <c r="G82" s="1366"/>
      <c r="H82" s="1364"/>
      <c r="I82" s="1366"/>
      <c r="J82" s="572">
        <v>7349</v>
      </c>
      <c r="K82" s="320">
        <f t="shared" si="8"/>
        <v>4409.3999999999996</v>
      </c>
    </row>
    <row r="83" spans="1:11" ht="15" customHeight="1">
      <c r="A83" s="683" t="s">
        <v>29105</v>
      </c>
      <c r="B83" s="698"/>
      <c r="C83" s="699"/>
      <c r="D83" s="699"/>
      <c r="E83" s="699"/>
      <c r="F83" s="699"/>
      <c r="G83" s="700"/>
      <c r="H83" s="698"/>
      <c r="I83" s="700"/>
      <c r="J83" s="572">
        <v>9129</v>
      </c>
      <c r="K83" s="320">
        <f t="shared" si="8"/>
        <v>5477.4</v>
      </c>
    </row>
    <row r="84" spans="1:11" ht="15" customHeight="1" thickBot="1">
      <c r="A84" s="683" t="s">
        <v>29106</v>
      </c>
      <c r="B84" s="698"/>
      <c r="C84" s="699"/>
      <c r="D84" s="699"/>
      <c r="E84" s="699"/>
      <c r="F84" s="699"/>
      <c r="G84" s="700"/>
      <c r="H84" s="1364" t="s">
        <v>29107</v>
      </c>
      <c r="I84" s="1366"/>
      <c r="J84" s="572">
        <v>14499</v>
      </c>
      <c r="K84" s="320">
        <f t="shared" si="8"/>
        <v>8699.4</v>
      </c>
    </row>
    <row r="85" spans="1:11" ht="16.2" thickBot="1">
      <c r="A85" s="694" t="s">
        <v>20</v>
      </c>
      <c r="B85" s="1469" t="s">
        <v>0</v>
      </c>
      <c r="C85" s="1469"/>
      <c r="D85" s="1469"/>
      <c r="E85" s="1469"/>
      <c r="F85" s="1469"/>
      <c r="G85" s="1469"/>
      <c r="H85" s="1469"/>
      <c r="I85" s="1469"/>
      <c r="J85" s="449"/>
      <c r="K85" s="1237"/>
    </row>
    <row r="86" spans="1:11" ht="15" customHeight="1">
      <c r="A86" s="187" t="s">
        <v>29109</v>
      </c>
      <c r="B86" s="1327" t="s">
        <v>29110</v>
      </c>
      <c r="C86" s="1344"/>
      <c r="D86" s="1344"/>
      <c r="E86" s="1344"/>
      <c r="F86" s="1344"/>
      <c r="G86" s="1344"/>
      <c r="H86" s="1344"/>
      <c r="I86" s="1453"/>
      <c r="J86" s="644">
        <v>111</v>
      </c>
      <c r="K86" s="320">
        <f t="shared" ref="K86:K91" si="9">J86*0.6</f>
        <v>66.599999999999994</v>
      </c>
    </row>
    <row r="87" spans="1:11" ht="14.4">
      <c r="A87" s="117" t="s">
        <v>29111</v>
      </c>
      <c r="B87" s="1297" t="s">
        <v>29112</v>
      </c>
      <c r="C87" s="1298"/>
      <c r="D87" s="1298"/>
      <c r="E87" s="1298"/>
      <c r="F87" s="1298"/>
      <c r="G87" s="1298"/>
      <c r="H87" s="1298"/>
      <c r="I87" s="1298"/>
      <c r="J87" s="435">
        <v>609</v>
      </c>
      <c r="K87" s="320">
        <f t="shared" si="9"/>
        <v>365.4</v>
      </c>
    </row>
    <row r="88" spans="1:11" ht="15" customHeight="1">
      <c r="A88" s="117" t="s">
        <v>29113</v>
      </c>
      <c r="B88" s="1297" t="s">
        <v>29114</v>
      </c>
      <c r="C88" s="1298"/>
      <c r="D88" s="1298"/>
      <c r="E88" s="1298"/>
      <c r="F88" s="1298"/>
      <c r="G88" s="1298"/>
      <c r="H88" s="1298"/>
      <c r="I88" s="1299"/>
      <c r="J88" s="89">
        <v>799</v>
      </c>
      <c r="K88" s="320">
        <f t="shared" si="9"/>
        <v>479.4</v>
      </c>
    </row>
    <row r="89" spans="1:11" ht="15" customHeight="1">
      <c r="A89" s="117" t="s">
        <v>29115</v>
      </c>
      <c r="B89" s="1297" t="s">
        <v>29116</v>
      </c>
      <c r="C89" s="1298"/>
      <c r="D89" s="1298"/>
      <c r="E89" s="1298"/>
      <c r="F89" s="1298"/>
      <c r="G89" s="1298"/>
      <c r="H89" s="1298"/>
      <c r="I89" s="1299"/>
      <c r="J89" s="89">
        <v>999</v>
      </c>
      <c r="K89" s="320">
        <f t="shared" si="9"/>
        <v>599.4</v>
      </c>
    </row>
    <row r="90" spans="1:11" ht="15" customHeight="1">
      <c r="A90" s="117" t="s">
        <v>29117</v>
      </c>
      <c r="B90" s="1297" t="s">
        <v>29118</v>
      </c>
      <c r="C90" s="1298"/>
      <c r="D90" s="1298"/>
      <c r="E90" s="1298"/>
      <c r="F90" s="1298"/>
      <c r="G90" s="1298"/>
      <c r="H90" s="1298"/>
      <c r="I90" s="1299"/>
      <c r="J90" s="89">
        <v>999</v>
      </c>
      <c r="K90" s="320">
        <f t="shared" si="9"/>
        <v>599.4</v>
      </c>
    </row>
    <row r="91" spans="1:11" ht="15" customHeight="1">
      <c r="A91" s="117" t="s">
        <v>29119</v>
      </c>
      <c r="B91" s="1297" t="s">
        <v>29120</v>
      </c>
      <c r="C91" s="1298"/>
      <c r="D91" s="1298"/>
      <c r="E91" s="1298"/>
      <c r="F91" s="1298"/>
      <c r="G91" s="1298"/>
      <c r="H91" s="1298"/>
      <c r="I91" s="1299"/>
      <c r="J91" s="89">
        <v>1799</v>
      </c>
      <c r="K91" s="320">
        <f t="shared" si="9"/>
        <v>1079.3999999999999</v>
      </c>
    </row>
    <row r="92" spans="1:11" ht="14.4">
      <c r="A92" s="1"/>
      <c r="B92" s="1"/>
      <c r="C92" s="30"/>
      <c r="D92" s="30"/>
      <c r="E92" s="1"/>
      <c r="F92" s="1"/>
      <c r="G92" s="1"/>
      <c r="H92" s="1"/>
      <c r="I92" s="1"/>
      <c r="J92" s="27"/>
      <c r="K92" s="240"/>
    </row>
  </sheetData>
  <sheetProtection algorithmName="SHA-512" hashValue="T57/Ux+6bPHtgaqRx+HhaKo5psC2awGENYM12tkHcAzRq69pHpKYzcLUJaWlda1OzKPLFvQ0zvhOEWc109Gf3Q==" saltValue="+dfpjdZIJU6a2tSMiFIfew==" spinCount="100000" sheet="1" objects="1" scenarios="1"/>
  <mergeCells count="101">
    <mergeCell ref="I42:I43"/>
    <mergeCell ref="H80:I80"/>
    <mergeCell ref="H81:I81"/>
    <mergeCell ref="B85:I85"/>
    <mergeCell ref="B86:I86"/>
    <mergeCell ref="G53:H53"/>
    <mergeCell ref="B76:G76"/>
    <mergeCell ref="B74:G74"/>
    <mergeCell ref="H74:I74"/>
    <mergeCell ref="B51:B52"/>
    <mergeCell ref="B69:G69"/>
    <mergeCell ref="B68:I68"/>
    <mergeCell ref="G54:H54"/>
    <mergeCell ref="G56:H56"/>
    <mergeCell ref="I18:I19"/>
    <mergeCell ref="G35:H36"/>
    <mergeCell ref="G25:H26"/>
    <mergeCell ref="I25:I26"/>
    <mergeCell ref="F18:F19"/>
    <mergeCell ref="G18:H19"/>
    <mergeCell ref="F35:F36"/>
    <mergeCell ref="F25:F26"/>
    <mergeCell ref="E25:E26"/>
    <mergeCell ref="E35:E36"/>
    <mergeCell ref="I35:I36"/>
    <mergeCell ref="F51:F52"/>
    <mergeCell ref="D51:D52"/>
    <mergeCell ref="C25:C26"/>
    <mergeCell ref="D25:D26"/>
    <mergeCell ref="B25:B26"/>
    <mergeCell ref="D35:D36"/>
    <mergeCell ref="G17:H17"/>
    <mergeCell ref="E6:E7"/>
    <mergeCell ref="F6:F7"/>
    <mergeCell ref="G6:H7"/>
    <mergeCell ref="E18:E19"/>
    <mergeCell ref="E42:E43"/>
    <mergeCell ref="C51:C52"/>
    <mergeCell ref="F42:F43"/>
    <mergeCell ref="C42:C43"/>
    <mergeCell ref="B42:B43"/>
    <mergeCell ref="I51:I52"/>
    <mergeCell ref="E51:E52"/>
    <mergeCell ref="B82:G82"/>
    <mergeCell ref="H82:I82"/>
    <mergeCell ref="B87:I87"/>
    <mergeCell ref="B72:G72"/>
    <mergeCell ref="H69:I69"/>
    <mergeCell ref="H72:I72"/>
    <mergeCell ref="D3:D4"/>
    <mergeCell ref="I6:I7"/>
    <mergeCell ref="I9:I10"/>
    <mergeCell ref="E3:E4"/>
    <mergeCell ref="F3:F4"/>
    <mergeCell ref="G3:H4"/>
    <mergeCell ref="I3:I4"/>
    <mergeCell ref="G55:H55"/>
    <mergeCell ref="C18:C19"/>
    <mergeCell ref="B35:B36"/>
    <mergeCell ref="C35:C36"/>
    <mergeCell ref="D18:D19"/>
    <mergeCell ref="B18:B19"/>
    <mergeCell ref="D42:D43"/>
    <mergeCell ref="G51:H52"/>
    <mergeCell ref="G42:H43"/>
    <mergeCell ref="D6:D7"/>
    <mergeCell ref="D9:D10"/>
    <mergeCell ref="D12:D13"/>
    <mergeCell ref="B6:B7"/>
    <mergeCell ref="C6:C7"/>
    <mergeCell ref="G8:H8"/>
    <mergeCell ref="B12:B13"/>
    <mergeCell ref="B3:B4"/>
    <mergeCell ref="C3:C4"/>
    <mergeCell ref="C12:C13"/>
    <mergeCell ref="E12:E13"/>
    <mergeCell ref="F12:F13"/>
    <mergeCell ref="G12:H13"/>
    <mergeCell ref="I12:I13"/>
    <mergeCell ref="B9:B10"/>
    <mergeCell ref="C9:C10"/>
    <mergeCell ref="E9:E10"/>
    <mergeCell ref="F9:F10"/>
    <mergeCell ref="G9:H10"/>
    <mergeCell ref="B91:I91"/>
    <mergeCell ref="B71:G71"/>
    <mergeCell ref="B73:G73"/>
    <mergeCell ref="H73:I73"/>
    <mergeCell ref="B70:G70"/>
    <mergeCell ref="B90:I90"/>
    <mergeCell ref="B88:I88"/>
    <mergeCell ref="B89:I89"/>
    <mergeCell ref="B75:G75"/>
    <mergeCell ref="B78:G78"/>
    <mergeCell ref="B79:G79"/>
    <mergeCell ref="H78:I78"/>
    <mergeCell ref="H79:I79"/>
    <mergeCell ref="H84:I84"/>
    <mergeCell ref="B77:G77"/>
    <mergeCell ref="H77:I77"/>
    <mergeCell ref="H75:I75"/>
  </mergeCells>
  <phoneticPr fontId="129" type="noConversion"/>
  <hyperlinks>
    <hyperlink ref="A85" r:id="rId1" display="BG-ZD301" xr:uid="{00000000-0004-0000-3300-000000000000}"/>
    <hyperlink ref="A37" r:id="rId2" xr:uid="{CDE9CCB2-BB09-4736-A693-CCBCDB40495B}"/>
    <hyperlink ref="A20" r:id="rId3" xr:uid="{1F045807-EB9C-40BF-9B3D-82907DC5A67A}"/>
    <hyperlink ref="A48" r:id="rId4" xr:uid="{E8F92E66-7A03-413F-8D0C-76CC873A2E89}"/>
    <hyperlink ref="A14" r:id="rId5" xr:uid="{CBA93C31-CABA-4231-B5C1-2772B214CDA7}"/>
    <hyperlink ref="A41" r:id="rId6" xr:uid="{A0D45FDD-D1FB-472C-96AD-99228BC4F38E}"/>
    <hyperlink ref="A50" r:id="rId7" xr:uid="{556215F3-CA09-41CB-B499-F50CFB2A950A}"/>
    <hyperlink ref="A21" r:id="rId8" xr:uid="{327ECA2D-9EEB-4E44-8C2F-6281428D4A57}"/>
    <hyperlink ref="A65" r:id="rId9" xr:uid="{4137AC9C-9B29-49D0-A858-101534ECDC59}"/>
    <hyperlink ref="A56" r:id="rId10" xr:uid="{3BAE5D0B-F607-43D6-86D8-72E47B47D9F0}"/>
    <hyperlink ref="A33" r:id="rId11" xr:uid="{82A6A592-4D62-41F2-9FAA-B68E9864DF58}"/>
    <hyperlink ref="A45" r:id="rId12" xr:uid="{526352C3-F971-487D-AD58-05539CF31C98}"/>
    <hyperlink ref="A29" r:id="rId13" xr:uid="{C3D38C7E-FE94-4966-98C1-C5AEBEBFA335}"/>
    <hyperlink ref="A16" r:id="rId14" xr:uid="{25691AED-2C39-4A9C-B0B5-A5F8A591EDF2}"/>
    <hyperlink ref="A61" r:id="rId15" xr:uid="{FF3E632E-3EA0-4C43-8C95-73102C8E3BC3}"/>
    <hyperlink ref="A57" r:id="rId16" xr:uid="{0DDCF978-8574-41A7-8C67-DB928DC439EB}"/>
    <hyperlink ref="A34" r:id="rId17" xr:uid="{F8F38C9B-009C-4C81-97F7-B716CD7958B9}"/>
    <hyperlink ref="A40" r:id="rId18" xr:uid="{B2D525C0-4A32-4B41-AE07-B334CE7D454F}"/>
    <hyperlink ref="A46" r:id="rId19" xr:uid="{F1BC3D01-9B47-4E2E-9B47-1FAB4952D737}"/>
    <hyperlink ref="A53" r:id="rId20" xr:uid="{7A66D786-C211-494E-9D66-FC516B4FD903}"/>
    <hyperlink ref="A66" r:id="rId21" xr:uid="{CFB26C89-B519-4D8F-B7FC-59DFE84A94A9}"/>
    <hyperlink ref="A32" r:id="rId22" xr:uid="{CF3D9BAA-A23E-4D5C-B9C4-676BC053CDD7}"/>
    <hyperlink ref="A63" r:id="rId23" xr:uid="{AD76D3F5-6D8A-42C2-AC17-4A3885CF1300}"/>
    <hyperlink ref="A44" r:id="rId24" location="specifications" xr:uid="{E55F3C02-97C6-48AF-9AFA-98A2D9CC0272}"/>
    <hyperlink ref="A62" r:id="rId25" xr:uid="{24DCA52D-77B3-4E7A-97D3-D629F0076480}"/>
    <hyperlink ref="A47" r:id="rId26" xr:uid="{D298C981-1EC6-4C0A-A734-1D50CA93A6D5}"/>
    <hyperlink ref="A38" r:id="rId27" xr:uid="{B9E59448-24F1-4014-A95F-39D083617763}"/>
    <hyperlink ref="A24" r:id="rId28" xr:uid="{EC239A26-64F9-42DB-9F54-EC9C34EEBB80}"/>
    <hyperlink ref="A59" r:id="rId29" xr:uid="{48589E9E-9C56-41D8-AE95-078571697587}"/>
    <hyperlink ref="A60" r:id="rId30" xr:uid="{60B03B16-FF57-401A-B25E-E10F9A74E4F5}"/>
    <hyperlink ref="A8" r:id="rId31" xr:uid="{0FA5FBE4-0F53-4CC3-96BE-105B2FC56E9A}"/>
    <hyperlink ref="A11" r:id="rId32" xr:uid="{18D6103D-797D-4585-9B01-F65B8486AF08}"/>
    <hyperlink ref="A15" r:id="rId33" xr:uid="{173333BB-7309-4613-9244-5FEE42BAB8F5}"/>
    <hyperlink ref="A30" r:id="rId34" xr:uid="{87F9D345-7045-424E-885E-B5C0BFF5EF5C}"/>
    <hyperlink ref="A39" r:id="rId35" xr:uid="{8FF9DD08-4BF2-42F4-A492-1D67E091B199}"/>
    <hyperlink ref="A67" r:id="rId36" xr:uid="{FC82E2A3-2749-4F89-9D97-9BE9C51DCD54}"/>
    <hyperlink ref="A23" r:id="rId37" xr:uid="{139B4783-4E71-41BC-8E9B-8F2D05673E0F}"/>
    <hyperlink ref="A5" r:id="rId38" xr:uid="{D065A755-4A93-4B59-A79E-119C2E4017A7}"/>
    <hyperlink ref="A17" r:id="rId39" xr:uid="{A0AE2784-66C9-4945-9C52-12C25B1BB0EA}"/>
    <hyperlink ref="A22" r:id="rId40" xr:uid="{6513DCAA-F98F-4FA4-A136-0276387B2EE6}"/>
    <hyperlink ref="A27" r:id="rId41" xr:uid="{FA293088-F340-4C94-8E75-186E7376BC76}"/>
    <hyperlink ref="A31" r:id="rId42" xr:uid="{AA75BA79-A8BE-4124-85F0-D39D55C72695}"/>
    <hyperlink ref="A28" r:id="rId43" xr:uid="{704761B3-560B-43BF-B0BD-E06EAA9FCFBD}"/>
    <hyperlink ref="A49" r:id="rId44" xr:uid="{83A5FF16-E0A5-458D-A633-EE2192C5D23E}"/>
    <hyperlink ref="A54" r:id="rId45" xr:uid="{F095C4B0-6B88-4695-A5C9-3423EE54BD38}"/>
  </hyperlinks>
  <pageMargins left="0" right="0" top="0" bottom="0" header="0" footer="0"/>
  <pageSetup scale="53" fitToHeight="4" orientation="landscape" r:id="rId46"/>
  <drawing r:id="rId4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9044A-2BDD-43B5-873B-416BBF6407DB}">
  <sheetPr>
    <pageSetUpPr fitToPage="1"/>
  </sheetPr>
  <dimension ref="A1:E293"/>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B7" sqref="B7:C7"/>
    </sheetView>
  </sheetViews>
  <sheetFormatPr defaultRowHeight="15" customHeight="1"/>
  <cols>
    <col min="1" max="1" width="24.88671875" customWidth="1"/>
    <col min="2" max="2" width="21.33203125" customWidth="1"/>
    <col min="3" max="3" width="117" customWidth="1"/>
    <col min="4" max="4" width="13.44140625" customWidth="1"/>
    <col min="5" max="5" width="15.109375" style="199" bestFit="1" customWidth="1"/>
  </cols>
  <sheetData>
    <row r="1" spans="1:5" ht="7.5" customHeight="1">
      <c r="D1" s="13"/>
      <c r="E1" s="672"/>
    </row>
    <row r="2" spans="1:5" ht="46.5" customHeight="1">
      <c r="A2" s="1133"/>
      <c r="B2" s="1240"/>
      <c r="C2" s="52"/>
      <c r="D2" s="52"/>
      <c r="E2" s="1241"/>
    </row>
    <row r="3" spans="1:5" ht="14.4">
      <c r="A3" s="646" t="s">
        <v>20</v>
      </c>
      <c r="B3" s="1479" t="s">
        <v>29125</v>
      </c>
      <c r="C3" s="1479"/>
      <c r="D3" s="645" t="s">
        <v>3</v>
      </c>
      <c r="E3" s="1242" t="s">
        <v>43563</v>
      </c>
    </row>
    <row r="4" spans="1:5" ht="19.5" customHeight="1">
      <c r="A4" s="391"/>
      <c r="B4" s="1478" t="s">
        <v>19878</v>
      </c>
      <c r="C4" s="1478"/>
      <c r="D4" s="388"/>
      <c r="E4" s="1243"/>
    </row>
    <row r="5" spans="1:5" ht="14.4">
      <c r="A5" s="149" t="s">
        <v>29126</v>
      </c>
      <c r="B5" s="1364" t="s">
        <v>29127</v>
      </c>
      <c r="C5" s="1366"/>
      <c r="D5" s="96">
        <v>1395</v>
      </c>
      <c r="E5" s="1244">
        <f t="shared" ref="E5:E40" si="0">D5*0.85</f>
        <v>1185.75</v>
      </c>
    </row>
    <row r="6" spans="1:5" ht="14.4">
      <c r="A6" s="149" t="s">
        <v>29128</v>
      </c>
      <c r="B6" s="1364" t="s">
        <v>29129</v>
      </c>
      <c r="C6" s="1366"/>
      <c r="D6" s="96">
        <v>2295</v>
      </c>
      <c r="E6" s="1244">
        <f t="shared" si="0"/>
        <v>1950.75</v>
      </c>
    </row>
    <row r="7" spans="1:5" ht="14.4">
      <c r="A7" s="95" t="s">
        <v>29130</v>
      </c>
      <c r="B7" s="1364" t="s">
        <v>29131</v>
      </c>
      <c r="C7" s="1366"/>
      <c r="D7" s="96">
        <v>3795</v>
      </c>
      <c r="E7" s="1244">
        <f t="shared" si="0"/>
        <v>3225.75</v>
      </c>
    </row>
    <row r="8" spans="1:5" ht="14.4">
      <c r="A8" s="370" t="s">
        <v>29132</v>
      </c>
      <c r="B8" s="1364" t="s">
        <v>29133</v>
      </c>
      <c r="C8" s="1366"/>
      <c r="D8" s="96">
        <v>25000</v>
      </c>
      <c r="E8" s="1244">
        <f t="shared" si="0"/>
        <v>21250</v>
      </c>
    </row>
    <row r="9" spans="1:5" ht="14.4">
      <c r="A9" s="149" t="s">
        <v>29134</v>
      </c>
      <c r="B9" s="1364" t="s">
        <v>29135</v>
      </c>
      <c r="C9" s="1366"/>
      <c r="D9" s="96">
        <v>25000</v>
      </c>
      <c r="E9" s="1244">
        <f t="shared" si="0"/>
        <v>21250</v>
      </c>
    </row>
    <row r="10" spans="1:5" ht="14.4">
      <c r="A10" s="232" t="s">
        <v>29136</v>
      </c>
      <c r="B10" s="1364" t="s">
        <v>29137</v>
      </c>
      <c r="C10" s="1366"/>
      <c r="D10" s="96">
        <v>30000</v>
      </c>
      <c r="E10" s="1244">
        <f t="shared" si="0"/>
        <v>25500</v>
      </c>
    </row>
    <row r="11" spans="1:5" ht="14.4">
      <c r="A11" s="233" t="s">
        <v>29138</v>
      </c>
      <c r="B11" s="1364" t="s">
        <v>29139</v>
      </c>
      <c r="C11" s="1366"/>
      <c r="D11" s="96">
        <v>17000</v>
      </c>
      <c r="E11" s="1244">
        <f t="shared" si="0"/>
        <v>14450</v>
      </c>
    </row>
    <row r="12" spans="1:5" ht="14.4">
      <c r="A12" s="149" t="s">
        <v>29140</v>
      </c>
      <c r="B12" s="1364" t="s">
        <v>29141</v>
      </c>
      <c r="C12" s="1366"/>
      <c r="D12" s="96">
        <v>22000</v>
      </c>
      <c r="E12" s="1244">
        <f t="shared" si="0"/>
        <v>18700</v>
      </c>
    </row>
    <row r="13" spans="1:5" ht="14.4">
      <c r="A13" s="149" t="s">
        <v>29142</v>
      </c>
      <c r="B13" s="1364" t="s">
        <v>29143</v>
      </c>
      <c r="C13" s="1366"/>
      <c r="D13" s="96">
        <v>30000</v>
      </c>
      <c r="E13" s="1244">
        <f t="shared" si="0"/>
        <v>25500</v>
      </c>
    </row>
    <row r="14" spans="1:5" ht="14.4">
      <c r="A14" s="149" t="s">
        <v>29144</v>
      </c>
      <c r="B14" s="1364" t="s">
        <v>29145</v>
      </c>
      <c r="C14" s="1366"/>
      <c r="D14" s="96">
        <v>38000</v>
      </c>
      <c r="E14" s="1244">
        <f t="shared" si="0"/>
        <v>32300</v>
      </c>
    </row>
    <row r="15" spans="1:5" ht="14.4">
      <c r="A15" s="149" t="s">
        <v>29146</v>
      </c>
      <c r="B15" s="1364" t="s">
        <v>29147</v>
      </c>
      <c r="C15" s="1366"/>
      <c r="D15" s="1248">
        <v>18000</v>
      </c>
      <c r="E15" s="1244">
        <f t="shared" si="0"/>
        <v>15300</v>
      </c>
    </row>
    <row r="16" spans="1:5" ht="14.4">
      <c r="A16" s="149" t="s">
        <v>29148</v>
      </c>
      <c r="B16" s="1364" t="s">
        <v>29149</v>
      </c>
      <c r="C16" s="1366"/>
      <c r="D16" s="96">
        <v>3150</v>
      </c>
      <c r="E16" s="1244">
        <f t="shared" si="0"/>
        <v>2677.5</v>
      </c>
    </row>
    <row r="17" spans="1:5" ht="14.4">
      <c r="A17" s="149" t="s">
        <v>29150</v>
      </c>
      <c r="B17" s="1364" t="s">
        <v>29151</v>
      </c>
      <c r="C17" s="1366"/>
      <c r="D17" s="96">
        <v>3150</v>
      </c>
      <c r="E17" s="1244">
        <f t="shared" si="0"/>
        <v>2677.5</v>
      </c>
    </row>
    <row r="18" spans="1:5" ht="14.4">
      <c r="A18" s="149" t="s">
        <v>29152</v>
      </c>
      <c r="B18" s="1364" t="s">
        <v>29153</v>
      </c>
      <c r="C18" s="1366"/>
      <c r="D18" s="96">
        <v>3695</v>
      </c>
      <c r="E18" s="1244">
        <f t="shared" si="0"/>
        <v>3140.75</v>
      </c>
    </row>
    <row r="19" spans="1:5" ht="14.4">
      <c r="A19" s="149" t="s">
        <v>29154</v>
      </c>
      <c r="B19" s="1364" t="s">
        <v>29155</v>
      </c>
      <c r="C19" s="1366"/>
      <c r="D19" s="96">
        <v>4150</v>
      </c>
      <c r="E19" s="1244">
        <f t="shared" si="0"/>
        <v>3527.5</v>
      </c>
    </row>
    <row r="20" spans="1:5" ht="14.4">
      <c r="A20" s="149" t="s">
        <v>29156</v>
      </c>
      <c r="B20" s="1364" t="s">
        <v>29157</v>
      </c>
      <c r="C20" s="1366"/>
      <c r="D20" s="96">
        <v>2200</v>
      </c>
      <c r="E20" s="1244">
        <f t="shared" si="0"/>
        <v>1870</v>
      </c>
    </row>
    <row r="21" spans="1:5" ht="14.4">
      <c r="A21" s="149" t="s">
        <v>29158</v>
      </c>
      <c r="B21" s="1364" t="s">
        <v>29159</v>
      </c>
      <c r="C21" s="1366"/>
      <c r="D21" s="96">
        <v>2200</v>
      </c>
      <c r="E21" s="1244">
        <f t="shared" si="0"/>
        <v>1870</v>
      </c>
    </row>
    <row r="22" spans="1:5" ht="14.4">
      <c r="A22" s="149" t="s">
        <v>29160</v>
      </c>
      <c r="B22" s="1364" t="s">
        <v>29161</v>
      </c>
      <c r="C22" s="1366"/>
      <c r="D22" s="96">
        <v>4250</v>
      </c>
      <c r="E22" s="1244">
        <f t="shared" si="0"/>
        <v>3612.5</v>
      </c>
    </row>
    <row r="23" spans="1:5" ht="14.4">
      <c r="A23" s="149" t="s">
        <v>29162</v>
      </c>
      <c r="B23" s="1364" t="s">
        <v>29163</v>
      </c>
      <c r="C23" s="1366"/>
      <c r="D23" s="96">
        <v>4250</v>
      </c>
      <c r="E23" s="1244">
        <f t="shared" si="0"/>
        <v>3612.5</v>
      </c>
    </row>
    <row r="24" spans="1:5" ht="14.4">
      <c r="A24" s="95" t="s">
        <v>29164</v>
      </c>
      <c r="B24" s="1364" t="s">
        <v>29165</v>
      </c>
      <c r="C24" s="1366"/>
      <c r="D24" s="96">
        <v>10500</v>
      </c>
      <c r="E24" s="1244">
        <f t="shared" si="0"/>
        <v>8925</v>
      </c>
    </row>
    <row r="25" spans="1:5" ht="14.4">
      <c r="A25" s="95" t="s">
        <v>29166</v>
      </c>
      <c r="B25" s="1364" t="s">
        <v>29167</v>
      </c>
      <c r="C25" s="1366"/>
      <c r="D25" s="96">
        <v>10500</v>
      </c>
      <c r="E25" s="1244">
        <f t="shared" si="0"/>
        <v>8925</v>
      </c>
    </row>
    <row r="26" spans="1:5" ht="14.4">
      <c r="A26" s="149" t="s">
        <v>29168</v>
      </c>
      <c r="B26" s="1364" t="s">
        <v>29169</v>
      </c>
      <c r="C26" s="1366"/>
      <c r="D26" s="96">
        <v>2500</v>
      </c>
      <c r="E26" s="1244">
        <f t="shared" si="0"/>
        <v>2125</v>
      </c>
    </row>
    <row r="27" spans="1:5" ht="14.4">
      <c r="A27" s="149" t="s">
        <v>29170</v>
      </c>
      <c r="B27" s="1364" t="s">
        <v>29171</v>
      </c>
      <c r="C27" s="1366"/>
      <c r="D27" s="96">
        <v>2500</v>
      </c>
      <c r="E27" s="1244">
        <f t="shared" si="0"/>
        <v>2125</v>
      </c>
    </row>
    <row r="28" spans="1:5" ht="14.4">
      <c r="A28" s="149" t="s">
        <v>29172</v>
      </c>
      <c r="B28" s="1364" t="s">
        <v>29173</v>
      </c>
      <c r="C28" s="1366"/>
      <c r="D28" s="96">
        <v>3450</v>
      </c>
      <c r="E28" s="1244">
        <f t="shared" si="0"/>
        <v>2932.5</v>
      </c>
    </row>
    <row r="29" spans="1:5" ht="14.4">
      <c r="A29" s="149" t="s">
        <v>29174</v>
      </c>
      <c r="B29" s="1364" t="s">
        <v>29175</v>
      </c>
      <c r="C29" s="1366"/>
      <c r="D29" s="96">
        <v>3450</v>
      </c>
      <c r="E29" s="1244">
        <f t="shared" si="0"/>
        <v>2932.5</v>
      </c>
    </row>
    <row r="30" spans="1:5" ht="14.4">
      <c r="A30" s="370" t="s">
        <v>29176</v>
      </c>
      <c r="B30" s="1364" t="s">
        <v>29177</v>
      </c>
      <c r="C30" s="1366"/>
      <c r="D30" s="96">
        <v>1200</v>
      </c>
      <c r="E30" s="1244">
        <f t="shared" si="0"/>
        <v>1020</v>
      </c>
    </row>
    <row r="31" spans="1:5" ht="14.4">
      <c r="A31" s="370" t="s">
        <v>29178</v>
      </c>
      <c r="B31" s="1364" t="s">
        <v>29179</v>
      </c>
      <c r="C31" s="1366"/>
      <c r="D31" s="96">
        <v>1200</v>
      </c>
      <c r="E31" s="1244">
        <f t="shared" si="0"/>
        <v>1020</v>
      </c>
    </row>
    <row r="32" spans="1:5" ht="14.4">
      <c r="A32" s="370" t="s">
        <v>29180</v>
      </c>
      <c r="B32" s="1364" t="s">
        <v>29179</v>
      </c>
      <c r="C32" s="1366"/>
      <c r="D32" s="96">
        <v>1200</v>
      </c>
      <c r="E32" s="1244">
        <f t="shared" si="0"/>
        <v>1020</v>
      </c>
    </row>
    <row r="33" spans="1:5" ht="14.4">
      <c r="A33" s="149" t="s">
        <v>29181</v>
      </c>
      <c r="B33" s="1364" t="s">
        <v>29182</v>
      </c>
      <c r="C33" s="1366"/>
      <c r="D33" s="96">
        <v>5850</v>
      </c>
      <c r="E33" s="1244">
        <f t="shared" si="0"/>
        <v>4972.5</v>
      </c>
    </row>
    <row r="34" spans="1:5" ht="14.4">
      <c r="A34" s="149" t="s">
        <v>29183</v>
      </c>
      <c r="B34" s="1364" t="s">
        <v>29184</v>
      </c>
      <c r="C34" s="1366"/>
      <c r="D34" s="96">
        <v>5850</v>
      </c>
      <c r="E34" s="1244">
        <f t="shared" si="0"/>
        <v>4972.5</v>
      </c>
    </row>
    <row r="35" spans="1:5" ht="14.4">
      <c r="A35" s="149" t="s">
        <v>29185</v>
      </c>
      <c r="B35" s="1364" t="s">
        <v>29186</v>
      </c>
      <c r="C35" s="1366"/>
      <c r="D35" s="96">
        <v>8350</v>
      </c>
      <c r="E35" s="1244">
        <f t="shared" si="0"/>
        <v>7097.5</v>
      </c>
    </row>
    <row r="36" spans="1:5" ht="14.4">
      <c r="A36" s="149" t="s">
        <v>29187</v>
      </c>
      <c r="B36" s="1364" t="s">
        <v>29188</v>
      </c>
      <c r="C36" s="1366"/>
      <c r="D36" s="96">
        <v>8350</v>
      </c>
      <c r="E36" s="1244">
        <f t="shared" si="0"/>
        <v>7097.5</v>
      </c>
    </row>
    <row r="37" spans="1:5" ht="14.4">
      <c r="A37" s="149" t="s">
        <v>29189</v>
      </c>
      <c r="B37" s="1364" t="s">
        <v>29190</v>
      </c>
      <c r="C37" s="1366"/>
      <c r="D37" s="96">
        <v>11400</v>
      </c>
      <c r="E37" s="1244">
        <f t="shared" si="0"/>
        <v>9690</v>
      </c>
    </row>
    <row r="38" spans="1:5" ht="14.4">
      <c r="A38" s="149" t="s">
        <v>29191</v>
      </c>
      <c r="B38" s="1364" t="s">
        <v>29192</v>
      </c>
      <c r="C38" s="1366"/>
      <c r="D38" s="96">
        <v>11400</v>
      </c>
      <c r="E38" s="1244">
        <f t="shared" si="0"/>
        <v>9690</v>
      </c>
    </row>
    <row r="39" spans="1:5" ht="14.4">
      <c r="A39" s="149" t="s">
        <v>29193</v>
      </c>
      <c r="B39" s="1364" t="s">
        <v>29194</v>
      </c>
      <c r="C39" s="1366"/>
      <c r="D39" s="96">
        <v>6150</v>
      </c>
      <c r="E39" s="1244">
        <f t="shared" si="0"/>
        <v>5227.5</v>
      </c>
    </row>
    <row r="40" spans="1:5" ht="14.4">
      <c r="A40" s="149" t="s">
        <v>29195</v>
      </c>
      <c r="B40" s="1364" t="s">
        <v>29196</v>
      </c>
      <c r="C40" s="1366"/>
      <c r="D40" s="96">
        <v>6150</v>
      </c>
      <c r="E40" s="1244">
        <f t="shared" si="0"/>
        <v>5227.5</v>
      </c>
    </row>
    <row r="41" spans="1:5" ht="15.6">
      <c r="A41" s="391"/>
      <c r="B41" s="1368" t="s">
        <v>29197</v>
      </c>
      <c r="C41" s="1368"/>
      <c r="D41" s="388"/>
      <c r="E41" s="388"/>
    </row>
    <row r="42" spans="1:5" ht="14.4">
      <c r="A42" s="149" t="s">
        <v>29198</v>
      </c>
      <c r="B42" s="1364" t="s">
        <v>29199</v>
      </c>
      <c r="C42" s="1366"/>
      <c r="D42" s="96">
        <v>4495</v>
      </c>
      <c r="E42" s="1244">
        <f>D42*0.85</f>
        <v>3820.75</v>
      </c>
    </row>
    <row r="43" spans="1:5" ht="14.4">
      <c r="A43" s="149" t="s">
        <v>29200</v>
      </c>
      <c r="B43" s="1364" t="s">
        <v>29201</v>
      </c>
      <c r="C43" s="1366"/>
      <c r="D43" s="96">
        <v>6495</v>
      </c>
      <c r="E43" s="1244">
        <f>D43*0.85</f>
        <v>5520.75</v>
      </c>
    </row>
    <row r="44" spans="1:5" ht="14.4">
      <c r="A44" s="149" t="s">
        <v>29202</v>
      </c>
      <c r="B44" s="1480" t="s">
        <v>29203</v>
      </c>
      <c r="C44" s="1481"/>
      <c r="D44" s="96">
        <v>8395</v>
      </c>
      <c r="E44" s="1244">
        <f>D44*0.85</f>
        <v>7135.75</v>
      </c>
    </row>
    <row r="45" spans="1:5" ht="14.4">
      <c r="A45" s="233" t="s">
        <v>29204</v>
      </c>
      <c r="B45" s="1480" t="s">
        <v>29205</v>
      </c>
      <c r="C45" s="1481"/>
      <c r="D45" s="96">
        <v>15000</v>
      </c>
      <c r="E45" s="1244">
        <f>D45*0.85</f>
        <v>12750</v>
      </c>
    </row>
    <row r="46" spans="1:5" ht="14.4">
      <c r="A46" s="233" t="s">
        <v>29206</v>
      </c>
      <c r="B46" s="1480" t="s">
        <v>29207</v>
      </c>
      <c r="C46" s="1481"/>
      <c r="D46" s="96">
        <v>25000</v>
      </c>
      <c r="E46" s="1244">
        <f>D46*0.85</f>
        <v>21250</v>
      </c>
    </row>
    <row r="47" spans="1:5" ht="15.6">
      <c r="A47" s="391"/>
      <c r="B47" s="1368" t="s">
        <v>29208</v>
      </c>
      <c r="C47" s="1368"/>
      <c r="D47" s="388"/>
      <c r="E47" s="388"/>
    </row>
    <row r="48" spans="1:5" ht="14.4">
      <c r="A48" s="95" t="s">
        <v>29209</v>
      </c>
      <c r="B48" s="1364" t="s">
        <v>29210</v>
      </c>
      <c r="C48" s="1366"/>
      <c r="D48" s="96">
        <v>24000</v>
      </c>
      <c r="E48" s="1244">
        <f>D48*0.85</f>
        <v>20400</v>
      </c>
    </row>
    <row r="49" spans="1:5" ht="15.6">
      <c r="A49" s="391"/>
      <c r="B49" s="1368" t="s">
        <v>29211</v>
      </c>
      <c r="C49" s="1368"/>
      <c r="D49" s="388"/>
      <c r="E49" s="388"/>
    </row>
    <row r="50" spans="1:5" ht="14.4">
      <c r="A50" s="892" t="s">
        <v>29212</v>
      </c>
      <c r="B50" s="1364" t="s">
        <v>29213</v>
      </c>
      <c r="C50" s="1366"/>
      <c r="D50" s="96">
        <v>1350</v>
      </c>
      <c r="E50" s="1244">
        <f t="shared" ref="E50:E113" si="1">D50*0.85</f>
        <v>1147.5</v>
      </c>
    </row>
    <row r="51" spans="1:5" ht="14.4">
      <c r="A51" s="892" t="s">
        <v>29214</v>
      </c>
      <c r="B51" s="1364" t="s">
        <v>29215</v>
      </c>
      <c r="C51" s="1366"/>
      <c r="D51" s="96">
        <v>223</v>
      </c>
      <c r="E51" s="1244">
        <f t="shared" si="1"/>
        <v>189.54999999999998</v>
      </c>
    </row>
    <row r="52" spans="1:5" ht="14.4">
      <c r="A52" s="123" t="s">
        <v>29216</v>
      </c>
      <c r="B52" s="1364" t="s">
        <v>29217</v>
      </c>
      <c r="C52" s="1366"/>
      <c r="D52" s="96">
        <v>165</v>
      </c>
      <c r="E52" s="1244">
        <f t="shared" si="1"/>
        <v>140.25</v>
      </c>
    </row>
    <row r="53" spans="1:5" ht="14.4">
      <c r="A53" s="893" t="s">
        <v>29218</v>
      </c>
      <c r="B53" s="1482" t="s">
        <v>29219</v>
      </c>
      <c r="C53" s="1481"/>
      <c r="D53" s="96">
        <v>572</v>
      </c>
      <c r="E53" s="1244">
        <f t="shared" si="1"/>
        <v>486.2</v>
      </c>
    </row>
    <row r="54" spans="1:5" ht="14.4">
      <c r="A54" s="123" t="s">
        <v>29220</v>
      </c>
      <c r="B54" s="1483" t="s">
        <v>29221</v>
      </c>
      <c r="C54" s="1484"/>
      <c r="D54" s="894">
        <v>1250</v>
      </c>
      <c r="E54" s="1244">
        <f t="shared" si="1"/>
        <v>1062.5</v>
      </c>
    </row>
    <row r="55" spans="1:5" ht="14.4">
      <c r="A55" s="892" t="s">
        <v>29222</v>
      </c>
      <c r="B55" s="1364" t="s">
        <v>29223</v>
      </c>
      <c r="C55" s="1366"/>
      <c r="D55" s="96">
        <v>230</v>
      </c>
      <c r="E55" s="1244">
        <f t="shared" si="1"/>
        <v>195.5</v>
      </c>
    </row>
    <row r="56" spans="1:5" ht="14.4">
      <c r="A56" s="123" t="s">
        <v>29224</v>
      </c>
      <c r="B56" s="1364" t="s">
        <v>29225</v>
      </c>
      <c r="C56" s="1366"/>
      <c r="D56" s="96">
        <v>4765</v>
      </c>
      <c r="E56" s="1244">
        <f t="shared" si="1"/>
        <v>4050.25</v>
      </c>
    </row>
    <row r="57" spans="1:5" ht="14.4">
      <c r="A57" s="123" t="s">
        <v>29226</v>
      </c>
      <c r="B57" s="1364" t="s">
        <v>29227</v>
      </c>
      <c r="C57" s="1366"/>
      <c r="D57" s="96">
        <v>345</v>
      </c>
      <c r="E57" s="1244">
        <f t="shared" si="1"/>
        <v>293.25</v>
      </c>
    </row>
    <row r="58" spans="1:5" ht="14.4">
      <c r="A58" s="123" t="s">
        <v>29228</v>
      </c>
      <c r="B58" s="1364" t="s">
        <v>29229</v>
      </c>
      <c r="C58" s="1366"/>
      <c r="D58" s="96">
        <v>2745</v>
      </c>
      <c r="E58" s="1244">
        <f t="shared" si="1"/>
        <v>2333.25</v>
      </c>
    </row>
    <row r="59" spans="1:5" ht="14.4">
      <c r="A59" s="123" t="s">
        <v>29230</v>
      </c>
      <c r="B59" s="1364" t="s">
        <v>29231</v>
      </c>
      <c r="C59" s="1366"/>
      <c r="D59" s="96">
        <v>466</v>
      </c>
      <c r="E59" s="1244">
        <f t="shared" si="1"/>
        <v>396.09999999999997</v>
      </c>
    </row>
    <row r="60" spans="1:5" ht="14.4">
      <c r="A60" s="895" t="s">
        <v>29232</v>
      </c>
      <c r="B60" s="1364" t="s">
        <v>29233</v>
      </c>
      <c r="C60" s="1366"/>
      <c r="D60" s="96">
        <v>250</v>
      </c>
      <c r="E60" s="1244">
        <f t="shared" si="1"/>
        <v>212.5</v>
      </c>
    </row>
    <row r="61" spans="1:5" ht="14.4">
      <c r="A61" s="95" t="s">
        <v>29234</v>
      </c>
      <c r="B61" s="1364" t="s">
        <v>29235</v>
      </c>
      <c r="C61" s="1366"/>
      <c r="D61" s="96">
        <v>1995</v>
      </c>
      <c r="E61" s="1244">
        <f t="shared" si="1"/>
        <v>1695.75</v>
      </c>
    </row>
    <row r="62" spans="1:5" ht="14.4">
      <c r="A62" s="892" t="s">
        <v>29236</v>
      </c>
      <c r="B62" s="1364" t="s">
        <v>29237</v>
      </c>
      <c r="C62" s="1366"/>
      <c r="D62" s="96">
        <v>2395</v>
      </c>
      <c r="E62" s="1244">
        <f t="shared" si="1"/>
        <v>2035.75</v>
      </c>
    </row>
    <row r="63" spans="1:5" ht="14.4">
      <c r="A63" s="895" t="s">
        <v>29238</v>
      </c>
      <c r="B63" s="1364" t="s">
        <v>29239</v>
      </c>
      <c r="C63" s="1366"/>
      <c r="D63" s="96">
        <v>195</v>
      </c>
      <c r="E63" s="1244">
        <f t="shared" si="1"/>
        <v>165.75</v>
      </c>
    </row>
    <row r="64" spans="1:5" ht="14.4">
      <c r="A64" s="895" t="s">
        <v>29240</v>
      </c>
      <c r="B64" s="1364" t="s">
        <v>29241</v>
      </c>
      <c r="C64" s="1366"/>
      <c r="D64" s="96">
        <v>295</v>
      </c>
      <c r="E64" s="1244">
        <f t="shared" si="1"/>
        <v>250.75</v>
      </c>
    </row>
    <row r="65" spans="1:5" ht="14.4">
      <c r="A65" s="123" t="s">
        <v>29242</v>
      </c>
      <c r="B65" s="1364" t="s">
        <v>29243</v>
      </c>
      <c r="C65" s="1366"/>
      <c r="D65" s="96">
        <v>1215</v>
      </c>
      <c r="E65" s="1244">
        <f t="shared" si="1"/>
        <v>1032.75</v>
      </c>
    </row>
    <row r="66" spans="1:5" ht="14.4">
      <c r="A66" s="896" t="s">
        <v>29244</v>
      </c>
      <c r="B66" s="1364" t="s">
        <v>29245</v>
      </c>
      <c r="C66" s="1366"/>
      <c r="D66" s="96">
        <v>1950</v>
      </c>
      <c r="E66" s="1244">
        <f t="shared" si="1"/>
        <v>1657.5</v>
      </c>
    </row>
    <row r="67" spans="1:5" ht="14.4">
      <c r="A67" s="896" t="s">
        <v>29246</v>
      </c>
      <c r="B67" s="1364" t="s">
        <v>29247</v>
      </c>
      <c r="C67" s="1366"/>
      <c r="D67" s="96">
        <v>275</v>
      </c>
      <c r="E67" s="1244">
        <f t="shared" si="1"/>
        <v>233.75</v>
      </c>
    </row>
    <row r="68" spans="1:5" ht="14.4">
      <c r="A68" s="896" t="s">
        <v>43025</v>
      </c>
      <c r="B68" s="1364" t="s">
        <v>43026</v>
      </c>
      <c r="C68" s="1366"/>
      <c r="D68" s="96">
        <v>3900</v>
      </c>
      <c r="E68" s="1244">
        <f t="shared" si="1"/>
        <v>3315</v>
      </c>
    </row>
    <row r="69" spans="1:5" ht="14.4">
      <c r="A69" s="892" t="s">
        <v>29248</v>
      </c>
      <c r="B69" s="1297" t="s">
        <v>29249</v>
      </c>
      <c r="C69" s="1299"/>
      <c r="D69" s="96">
        <v>6300</v>
      </c>
      <c r="E69" s="1244">
        <f t="shared" si="1"/>
        <v>5355</v>
      </c>
    </row>
    <row r="70" spans="1:5" ht="14.4">
      <c r="A70" s="123" t="s">
        <v>29250</v>
      </c>
      <c r="B70" s="1364" t="s">
        <v>29251</v>
      </c>
      <c r="C70" s="1366"/>
      <c r="D70" s="96">
        <v>129.15</v>
      </c>
      <c r="E70" s="1244">
        <f t="shared" si="1"/>
        <v>109.7775</v>
      </c>
    </row>
    <row r="71" spans="1:5" ht="14.4">
      <c r="A71" s="892" t="s">
        <v>29252</v>
      </c>
      <c r="B71" s="1364" t="s">
        <v>29253</v>
      </c>
      <c r="C71" s="1366"/>
      <c r="D71" s="96">
        <v>2520</v>
      </c>
      <c r="E71" s="1244">
        <f t="shared" si="1"/>
        <v>2142</v>
      </c>
    </row>
    <row r="72" spans="1:5" ht="14.4">
      <c r="A72" s="892" t="s">
        <v>43024</v>
      </c>
      <c r="B72" s="1364" t="s">
        <v>43023</v>
      </c>
      <c r="C72" s="1366"/>
      <c r="D72" s="96">
        <v>4770</v>
      </c>
      <c r="E72" s="1244">
        <f t="shared" si="1"/>
        <v>4054.5</v>
      </c>
    </row>
    <row r="73" spans="1:5" ht="14.4">
      <c r="A73" s="123" t="s">
        <v>29254</v>
      </c>
      <c r="B73" s="1364" t="s">
        <v>29255</v>
      </c>
      <c r="C73" s="1366"/>
      <c r="D73" s="96">
        <v>1275</v>
      </c>
      <c r="E73" s="1244">
        <f t="shared" si="1"/>
        <v>1083.75</v>
      </c>
    </row>
    <row r="74" spans="1:5" ht="14.4">
      <c r="A74" s="896" t="s">
        <v>29256</v>
      </c>
      <c r="B74" s="1364" t="s">
        <v>29257</v>
      </c>
      <c r="C74" s="1366"/>
      <c r="D74" s="96">
        <v>1700</v>
      </c>
      <c r="E74" s="1244">
        <f t="shared" si="1"/>
        <v>1445</v>
      </c>
    </row>
    <row r="75" spans="1:5" ht="14.4">
      <c r="A75" s="896" t="s">
        <v>29258</v>
      </c>
      <c r="B75" s="1480" t="s">
        <v>29259</v>
      </c>
      <c r="C75" s="1481"/>
      <c r="D75" s="96">
        <v>399</v>
      </c>
      <c r="E75" s="1244">
        <f t="shared" si="1"/>
        <v>339.15</v>
      </c>
    </row>
    <row r="76" spans="1:5" ht="14.4">
      <c r="A76" s="896" t="s">
        <v>29260</v>
      </c>
      <c r="B76" s="1364" t="s">
        <v>29261</v>
      </c>
      <c r="C76" s="1366"/>
      <c r="D76" s="96">
        <v>74.55</v>
      </c>
      <c r="E76" s="1244">
        <f t="shared" si="1"/>
        <v>63.367499999999993</v>
      </c>
    </row>
    <row r="77" spans="1:5" ht="14.4">
      <c r="A77" s="892" t="s">
        <v>29262</v>
      </c>
      <c r="B77" s="1480" t="s">
        <v>29263</v>
      </c>
      <c r="C77" s="1481"/>
      <c r="D77" s="96">
        <v>5400</v>
      </c>
      <c r="E77" s="1244">
        <f t="shared" si="1"/>
        <v>4590</v>
      </c>
    </row>
    <row r="78" spans="1:5" ht="14.4">
      <c r="A78" s="892" t="s">
        <v>29264</v>
      </c>
      <c r="B78" s="1480" t="s">
        <v>29265</v>
      </c>
      <c r="C78" s="1481"/>
      <c r="D78" s="96">
        <v>149</v>
      </c>
      <c r="E78" s="1244">
        <f t="shared" si="1"/>
        <v>126.64999999999999</v>
      </c>
    </row>
    <row r="79" spans="1:5" ht="14.4">
      <c r="A79" s="892" t="s">
        <v>43027</v>
      </c>
      <c r="B79" s="1480" t="s">
        <v>43028</v>
      </c>
      <c r="C79" s="1481"/>
      <c r="D79" s="96">
        <v>6295</v>
      </c>
      <c r="E79" s="1244">
        <f t="shared" si="1"/>
        <v>5350.75</v>
      </c>
    </row>
    <row r="80" spans="1:5" ht="14.4">
      <c r="A80" s="892" t="s">
        <v>29266</v>
      </c>
      <c r="B80" s="1364" t="s">
        <v>29267</v>
      </c>
      <c r="C80" s="1366"/>
      <c r="D80" s="96">
        <v>160</v>
      </c>
      <c r="E80" s="1244">
        <f t="shared" si="1"/>
        <v>136</v>
      </c>
    </row>
    <row r="81" spans="1:5" ht="14.4">
      <c r="A81" s="896" t="s">
        <v>29268</v>
      </c>
      <c r="B81" s="1364" t="s">
        <v>29269</v>
      </c>
      <c r="C81" s="1366"/>
      <c r="D81" s="96">
        <v>2270</v>
      </c>
      <c r="E81" s="1244">
        <f t="shared" si="1"/>
        <v>1929.5</v>
      </c>
    </row>
    <row r="82" spans="1:5" ht="14.4">
      <c r="A82" s="892" t="s">
        <v>29270</v>
      </c>
      <c r="B82" s="1364" t="s">
        <v>29271</v>
      </c>
      <c r="C82" s="1366"/>
      <c r="D82" s="96">
        <v>23000</v>
      </c>
      <c r="E82" s="1244">
        <f t="shared" si="1"/>
        <v>19550</v>
      </c>
    </row>
    <row r="83" spans="1:5" ht="14.4">
      <c r="A83" s="892" t="s">
        <v>29272</v>
      </c>
      <c r="B83" s="1364" t="s">
        <v>29273</v>
      </c>
      <c r="C83" s="1366"/>
      <c r="D83" s="96">
        <v>27000</v>
      </c>
      <c r="E83" s="1244">
        <f t="shared" si="1"/>
        <v>22950</v>
      </c>
    </row>
    <row r="84" spans="1:5" ht="14.4">
      <c r="A84" s="892" t="s">
        <v>29274</v>
      </c>
      <c r="B84" s="1364" t="s">
        <v>29275</v>
      </c>
      <c r="C84" s="1366"/>
      <c r="D84" s="96">
        <v>10500</v>
      </c>
      <c r="E84" s="1244">
        <f t="shared" si="1"/>
        <v>8925</v>
      </c>
    </row>
    <row r="85" spans="1:5" ht="14.4">
      <c r="A85" s="892" t="s">
        <v>29276</v>
      </c>
      <c r="B85" s="1364" t="s">
        <v>29277</v>
      </c>
      <c r="C85" s="1366"/>
      <c r="D85" s="96">
        <v>9000</v>
      </c>
      <c r="E85" s="1244">
        <f t="shared" si="1"/>
        <v>7650</v>
      </c>
    </row>
    <row r="86" spans="1:5" ht="14.4">
      <c r="A86" s="892" t="s">
        <v>29278</v>
      </c>
      <c r="B86" s="1364" t="s">
        <v>29279</v>
      </c>
      <c r="C86" s="1366"/>
      <c r="D86" s="96">
        <v>2050</v>
      </c>
      <c r="E86" s="1244">
        <f t="shared" si="1"/>
        <v>1742.5</v>
      </c>
    </row>
    <row r="87" spans="1:5" ht="14.4">
      <c r="A87" s="896" t="s">
        <v>29280</v>
      </c>
      <c r="B87" s="1364" t="s">
        <v>29281</v>
      </c>
      <c r="C87" s="1366"/>
      <c r="D87" s="96">
        <v>4700</v>
      </c>
      <c r="E87" s="1244">
        <f t="shared" si="1"/>
        <v>3995</v>
      </c>
    </row>
    <row r="88" spans="1:5" ht="14.4">
      <c r="A88" s="892" t="s">
        <v>29282</v>
      </c>
      <c r="B88" s="1364" t="s">
        <v>29281</v>
      </c>
      <c r="C88" s="1366"/>
      <c r="D88" s="96">
        <v>4700</v>
      </c>
      <c r="E88" s="1244">
        <f t="shared" si="1"/>
        <v>3995</v>
      </c>
    </row>
    <row r="89" spans="1:5" ht="14.4">
      <c r="A89" s="892" t="s">
        <v>29283</v>
      </c>
      <c r="B89" s="1364" t="s">
        <v>29284</v>
      </c>
      <c r="C89" s="1366"/>
      <c r="D89" s="96">
        <v>2000</v>
      </c>
      <c r="E89" s="1244">
        <f t="shared" si="1"/>
        <v>1700</v>
      </c>
    </row>
    <row r="90" spans="1:5" ht="14.4">
      <c r="A90" s="892" t="s">
        <v>29285</v>
      </c>
      <c r="B90" s="1364" t="s">
        <v>29286</v>
      </c>
      <c r="C90" s="1366"/>
      <c r="D90" s="96">
        <v>6300</v>
      </c>
      <c r="E90" s="1244">
        <f t="shared" si="1"/>
        <v>5355</v>
      </c>
    </row>
    <row r="91" spans="1:5" ht="14.4">
      <c r="A91" s="892" t="s">
        <v>29287</v>
      </c>
      <c r="B91" s="1364" t="s">
        <v>29288</v>
      </c>
      <c r="C91" s="1366"/>
      <c r="D91" s="96">
        <v>4000</v>
      </c>
      <c r="E91" s="1244">
        <f t="shared" si="1"/>
        <v>3400</v>
      </c>
    </row>
    <row r="92" spans="1:5" ht="14.4">
      <c r="A92" s="892" t="s">
        <v>29289</v>
      </c>
      <c r="B92" s="1364" t="s">
        <v>29290</v>
      </c>
      <c r="C92" s="1366"/>
      <c r="D92" s="96">
        <v>4700</v>
      </c>
      <c r="E92" s="1244">
        <f t="shared" si="1"/>
        <v>3995</v>
      </c>
    </row>
    <row r="93" spans="1:5" ht="14.4">
      <c r="A93" s="892" t="s">
        <v>29291</v>
      </c>
      <c r="B93" s="1364" t="s">
        <v>29292</v>
      </c>
      <c r="C93" s="1366"/>
      <c r="D93" s="96">
        <v>18000</v>
      </c>
      <c r="E93" s="1244">
        <f t="shared" si="1"/>
        <v>15300</v>
      </c>
    </row>
    <row r="94" spans="1:5" ht="14.4">
      <c r="A94" s="892" t="s">
        <v>29293</v>
      </c>
      <c r="B94" s="1364" t="s">
        <v>29294</v>
      </c>
      <c r="C94" s="1366"/>
      <c r="D94" s="96">
        <v>61300</v>
      </c>
      <c r="E94" s="1244">
        <f t="shared" si="1"/>
        <v>52105</v>
      </c>
    </row>
    <row r="95" spans="1:5" ht="14.4">
      <c r="A95" s="892" t="s">
        <v>29295</v>
      </c>
      <c r="B95" s="1364" t="s">
        <v>29296</v>
      </c>
      <c r="C95" s="1366"/>
      <c r="D95" s="96">
        <v>78500</v>
      </c>
      <c r="E95" s="1244">
        <f t="shared" si="1"/>
        <v>66725</v>
      </c>
    </row>
    <row r="96" spans="1:5" ht="14.4">
      <c r="A96" s="892" t="s">
        <v>29297</v>
      </c>
      <c r="B96" s="1364" t="s">
        <v>29298</v>
      </c>
      <c r="C96" s="1366"/>
      <c r="D96" s="96">
        <v>31000</v>
      </c>
      <c r="E96" s="1244">
        <f t="shared" si="1"/>
        <v>26350</v>
      </c>
    </row>
    <row r="97" spans="1:5" ht="14.4">
      <c r="A97" s="95" t="s">
        <v>29299</v>
      </c>
      <c r="B97" s="1364" t="s">
        <v>29300</v>
      </c>
      <c r="C97" s="1366"/>
      <c r="D97" s="96">
        <v>15000</v>
      </c>
      <c r="E97" s="1244">
        <f t="shared" si="1"/>
        <v>12750</v>
      </c>
    </row>
    <row r="98" spans="1:5" ht="14.4">
      <c r="A98" s="95" t="s">
        <v>29301</v>
      </c>
      <c r="B98" s="1364" t="s">
        <v>29302</v>
      </c>
      <c r="C98" s="1366"/>
      <c r="D98" s="96">
        <v>20000</v>
      </c>
      <c r="E98" s="1244">
        <f t="shared" si="1"/>
        <v>17000</v>
      </c>
    </row>
    <row r="99" spans="1:5" ht="14.4">
      <c r="A99" s="95" t="s">
        <v>29303</v>
      </c>
      <c r="B99" s="1364" t="s">
        <v>29304</v>
      </c>
      <c r="C99" s="1366"/>
      <c r="D99" s="96">
        <v>5450</v>
      </c>
      <c r="E99" s="1244">
        <f t="shared" si="1"/>
        <v>4632.5</v>
      </c>
    </row>
    <row r="100" spans="1:5" ht="14.4">
      <c r="A100" s="95" t="s">
        <v>29305</v>
      </c>
      <c r="B100" s="1364" t="s">
        <v>29306</v>
      </c>
      <c r="C100" s="1366"/>
      <c r="D100" s="96">
        <v>4500</v>
      </c>
      <c r="E100" s="1244">
        <f t="shared" si="1"/>
        <v>3825</v>
      </c>
    </row>
    <row r="101" spans="1:5" ht="14.4">
      <c r="A101" s="95" t="s">
        <v>29307</v>
      </c>
      <c r="B101" s="1364" t="s">
        <v>29308</v>
      </c>
      <c r="C101" s="1366"/>
      <c r="D101" s="96">
        <v>1500</v>
      </c>
      <c r="E101" s="1244">
        <f t="shared" si="1"/>
        <v>1275</v>
      </c>
    </row>
    <row r="102" spans="1:5" ht="14.4">
      <c r="A102" s="95" t="s">
        <v>29309</v>
      </c>
      <c r="B102" s="1364" t="s">
        <v>29310</v>
      </c>
      <c r="C102" s="1366"/>
      <c r="D102" s="96">
        <v>6100</v>
      </c>
      <c r="E102" s="1244">
        <f t="shared" si="1"/>
        <v>5185</v>
      </c>
    </row>
    <row r="103" spans="1:5" ht="14.4">
      <c r="A103" s="95" t="s">
        <v>29311</v>
      </c>
      <c r="B103" s="1364" t="s">
        <v>29310</v>
      </c>
      <c r="C103" s="1366"/>
      <c r="D103" s="96">
        <v>6000</v>
      </c>
      <c r="E103" s="1244">
        <f t="shared" si="1"/>
        <v>5100</v>
      </c>
    </row>
    <row r="104" spans="1:5" ht="14.4">
      <c r="A104" s="95" t="s">
        <v>29312</v>
      </c>
      <c r="B104" s="1364" t="s">
        <v>29313</v>
      </c>
      <c r="C104" s="1366"/>
      <c r="D104" s="96">
        <v>7000</v>
      </c>
      <c r="E104" s="1244">
        <f t="shared" si="1"/>
        <v>5950</v>
      </c>
    </row>
    <row r="105" spans="1:5" ht="14.4">
      <c r="A105" s="95" t="s">
        <v>29314</v>
      </c>
      <c r="B105" s="1364" t="s">
        <v>29315</v>
      </c>
      <c r="C105" s="1366"/>
      <c r="D105" s="96">
        <v>1300</v>
      </c>
      <c r="E105" s="1244">
        <f t="shared" si="1"/>
        <v>1105</v>
      </c>
    </row>
    <row r="106" spans="1:5" ht="14.4">
      <c r="A106" s="95" t="s">
        <v>29316</v>
      </c>
      <c r="B106" s="1364" t="s">
        <v>29317</v>
      </c>
      <c r="C106" s="1366"/>
      <c r="D106" s="96">
        <v>1300</v>
      </c>
      <c r="E106" s="1244">
        <f t="shared" si="1"/>
        <v>1105</v>
      </c>
    </row>
    <row r="107" spans="1:5" ht="14.4">
      <c r="A107" s="95" t="s">
        <v>29318</v>
      </c>
      <c r="B107" s="1480"/>
      <c r="C107" s="1481"/>
      <c r="D107" s="96">
        <v>1300</v>
      </c>
      <c r="E107" s="1244">
        <f t="shared" si="1"/>
        <v>1105</v>
      </c>
    </row>
    <row r="108" spans="1:5" ht="14.4">
      <c r="A108" s="95" t="s">
        <v>29319</v>
      </c>
      <c r="B108" s="1364" t="s">
        <v>29320</v>
      </c>
      <c r="C108" s="1366"/>
      <c r="D108" s="96">
        <v>1850</v>
      </c>
      <c r="E108" s="1244">
        <f t="shared" si="1"/>
        <v>1572.5</v>
      </c>
    </row>
    <row r="109" spans="1:5" ht="14.4">
      <c r="A109" s="95" t="s">
        <v>29321</v>
      </c>
      <c r="B109" s="1364" t="s">
        <v>29322</v>
      </c>
      <c r="C109" s="1366"/>
      <c r="D109" s="96">
        <v>12999</v>
      </c>
      <c r="E109" s="1244">
        <f t="shared" si="1"/>
        <v>11049.15</v>
      </c>
    </row>
    <row r="110" spans="1:5" ht="14.4">
      <c r="A110" s="896" t="s">
        <v>29323</v>
      </c>
      <c r="B110" s="1480" t="s">
        <v>29324</v>
      </c>
      <c r="C110" s="1481"/>
      <c r="D110" s="96">
        <v>1900</v>
      </c>
      <c r="E110" s="1244">
        <f t="shared" si="1"/>
        <v>1615</v>
      </c>
    </row>
    <row r="111" spans="1:5" ht="14.4">
      <c r="A111" s="123" t="s">
        <v>29325</v>
      </c>
      <c r="B111" s="1364" t="s">
        <v>29326</v>
      </c>
      <c r="C111" s="1366"/>
      <c r="D111" s="96">
        <v>1200</v>
      </c>
      <c r="E111" s="1244">
        <f t="shared" si="1"/>
        <v>1020</v>
      </c>
    </row>
    <row r="112" spans="1:5" ht="14.4">
      <c r="A112" s="896" t="s">
        <v>29327</v>
      </c>
      <c r="B112" s="1364" t="s">
        <v>29328</v>
      </c>
      <c r="C112" s="1366"/>
      <c r="D112" s="96">
        <v>2500</v>
      </c>
      <c r="E112" s="1244">
        <f t="shared" si="1"/>
        <v>2125</v>
      </c>
    </row>
    <row r="113" spans="1:5" ht="14.4">
      <c r="A113" s="896" t="s">
        <v>29329</v>
      </c>
      <c r="B113" s="1480" t="s">
        <v>29330</v>
      </c>
      <c r="C113" s="1481"/>
      <c r="D113" s="96">
        <v>2050</v>
      </c>
      <c r="E113" s="1244">
        <f t="shared" si="1"/>
        <v>1742.5</v>
      </c>
    </row>
    <row r="114" spans="1:5" ht="14.4">
      <c r="A114" s="124" t="s">
        <v>29331</v>
      </c>
      <c r="B114" s="1364" t="s">
        <v>29332</v>
      </c>
      <c r="C114" s="1366"/>
      <c r="D114" s="96">
        <v>19990</v>
      </c>
      <c r="E114" s="1244">
        <f t="shared" ref="E114:E177" si="2">D114*0.85</f>
        <v>16991.5</v>
      </c>
    </row>
    <row r="115" spans="1:5" ht="14.4">
      <c r="A115" s="897" t="s">
        <v>29333</v>
      </c>
      <c r="B115" s="1364" t="s">
        <v>29334</v>
      </c>
      <c r="C115" s="1366"/>
      <c r="D115" s="96">
        <v>47000</v>
      </c>
      <c r="E115" s="1244">
        <f t="shared" si="2"/>
        <v>39950</v>
      </c>
    </row>
    <row r="116" spans="1:5" ht="14.4">
      <c r="A116" s="95" t="s">
        <v>29335</v>
      </c>
      <c r="B116" s="1364" t="s">
        <v>29336</v>
      </c>
      <c r="C116" s="1366"/>
      <c r="D116" s="96">
        <v>27500</v>
      </c>
      <c r="E116" s="1244">
        <f t="shared" si="2"/>
        <v>23375</v>
      </c>
    </row>
    <row r="117" spans="1:5" ht="14.4">
      <c r="A117" s="95" t="s">
        <v>29337</v>
      </c>
      <c r="B117" s="1364" t="s">
        <v>29338</v>
      </c>
      <c r="C117" s="1366"/>
      <c r="D117" s="96">
        <v>5100</v>
      </c>
      <c r="E117" s="1244">
        <f t="shared" si="2"/>
        <v>4335</v>
      </c>
    </row>
    <row r="118" spans="1:5" ht="14.4">
      <c r="A118" s="95" t="s">
        <v>29339</v>
      </c>
      <c r="B118" s="1364" t="s">
        <v>29340</v>
      </c>
      <c r="C118" s="1366"/>
      <c r="D118" s="96">
        <v>26500</v>
      </c>
      <c r="E118" s="1244">
        <f t="shared" si="2"/>
        <v>22525</v>
      </c>
    </row>
    <row r="119" spans="1:5" ht="14.4">
      <c r="A119" s="95" t="s">
        <v>29341</v>
      </c>
      <c r="B119" s="1364" t="s">
        <v>29342</v>
      </c>
      <c r="C119" s="1366"/>
      <c r="D119" s="96">
        <v>2500</v>
      </c>
      <c r="E119" s="1244">
        <f t="shared" si="2"/>
        <v>2125</v>
      </c>
    </row>
    <row r="120" spans="1:5" ht="14.4">
      <c r="A120" s="897" t="s">
        <v>29343</v>
      </c>
      <c r="B120" s="1364" t="s">
        <v>29344</v>
      </c>
      <c r="C120" s="1366"/>
      <c r="D120" s="96">
        <v>19500</v>
      </c>
      <c r="E120" s="1244">
        <f t="shared" si="2"/>
        <v>16575</v>
      </c>
    </row>
    <row r="121" spans="1:5" ht="14.4">
      <c r="A121" s="95" t="s">
        <v>29345</v>
      </c>
      <c r="B121" s="1364" t="s">
        <v>29346</v>
      </c>
      <c r="C121" s="1366"/>
      <c r="D121" s="96">
        <v>1750</v>
      </c>
      <c r="E121" s="1244">
        <f t="shared" si="2"/>
        <v>1487.5</v>
      </c>
    </row>
    <row r="122" spans="1:5" ht="14.4">
      <c r="A122" s="95" t="s">
        <v>29347</v>
      </c>
      <c r="B122" s="1364" t="s">
        <v>29348</v>
      </c>
      <c r="C122" s="1366"/>
      <c r="D122" s="96">
        <v>4500</v>
      </c>
      <c r="E122" s="1244">
        <f t="shared" si="2"/>
        <v>3825</v>
      </c>
    </row>
    <row r="123" spans="1:5" ht="14.4">
      <c r="A123" s="95" t="s">
        <v>29349</v>
      </c>
      <c r="B123" s="1364" t="s">
        <v>29348</v>
      </c>
      <c r="C123" s="1366"/>
      <c r="D123" s="96">
        <v>4500</v>
      </c>
      <c r="E123" s="1244">
        <f t="shared" si="2"/>
        <v>3825</v>
      </c>
    </row>
    <row r="124" spans="1:5" ht="14.4">
      <c r="A124" s="95" t="s">
        <v>29350</v>
      </c>
      <c r="B124" s="1364" t="s">
        <v>29351</v>
      </c>
      <c r="C124" s="1366"/>
      <c r="D124" s="96">
        <v>4000</v>
      </c>
      <c r="E124" s="1244">
        <f t="shared" si="2"/>
        <v>3400</v>
      </c>
    </row>
    <row r="125" spans="1:5" ht="14.4">
      <c r="A125" s="95" t="s">
        <v>29352</v>
      </c>
      <c r="B125" s="1364" t="s">
        <v>29353</v>
      </c>
      <c r="C125" s="1366"/>
      <c r="D125" s="96">
        <v>4000</v>
      </c>
      <c r="E125" s="1244">
        <f t="shared" si="2"/>
        <v>3400</v>
      </c>
    </row>
    <row r="126" spans="1:5" ht="14.4">
      <c r="A126" s="95" t="s">
        <v>29354</v>
      </c>
      <c r="B126" s="1364" t="s">
        <v>29355</v>
      </c>
      <c r="C126" s="1366"/>
      <c r="D126" s="96">
        <v>3500</v>
      </c>
      <c r="E126" s="1244">
        <f t="shared" si="2"/>
        <v>2975</v>
      </c>
    </row>
    <row r="127" spans="1:5" ht="14.4">
      <c r="A127" s="95" t="s">
        <v>29356</v>
      </c>
      <c r="B127" s="1364" t="s">
        <v>29357</v>
      </c>
      <c r="C127" s="1366"/>
      <c r="D127" s="96">
        <v>21000</v>
      </c>
      <c r="E127" s="1244">
        <f t="shared" si="2"/>
        <v>17850</v>
      </c>
    </row>
    <row r="128" spans="1:5" ht="14.4">
      <c r="A128" s="123" t="s">
        <v>29358</v>
      </c>
      <c r="B128" s="1364" t="s">
        <v>29359</v>
      </c>
      <c r="C128" s="1366"/>
      <c r="D128" s="96">
        <v>240</v>
      </c>
      <c r="E128" s="1244">
        <f t="shared" si="2"/>
        <v>204</v>
      </c>
    </row>
    <row r="129" spans="1:5" ht="14.4">
      <c r="A129" s="896" t="s">
        <v>29360</v>
      </c>
      <c r="B129" s="1364" t="s">
        <v>29361</v>
      </c>
      <c r="C129" s="1366"/>
      <c r="D129" s="96">
        <v>260</v>
      </c>
      <c r="E129" s="1244">
        <f t="shared" si="2"/>
        <v>221</v>
      </c>
    </row>
    <row r="130" spans="1:5" ht="14.4">
      <c r="A130" s="896" t="s">
        <v>29362</v>
      </c>
      <c r="B130" s="1364" t="s">
        <v>29363</v>
      </c>
      <c r="C130" s="1366"/>
      <c r="D130" s="96">
        <v>135</v>
      </c>
      <c r="E130" s="1244">
        <f t="shared" si="2"/>
        <v>114.75</v>
      </c>
    </row>
    <row r="131" spans="1:5" ht="14.4">
      <c r="A131" s="896" t="s">
        <v>29364</v>
      </c>
      <c r="B131" s="1364" t="s">
        <v>29365</v>
      </c>
      <c r="C131" s="1366"/>
      <c r="D131" s="96">
        <v>300</v>
      </c>
      <c r="E131" s="1244">
        <f t="shared" si="2"/>
        <v>255</v>
      </c>
    </row>
    <row r="132" spans="1:5" ht="15" customHeight="1">
      <c r="A132" s="896" t="s">
        <v>29366</v>
      </c>
      <c r="B132" s="1364" t="s">
        <v>29367</v>
      </c>
      <c r="C132" s="1366"/>
      <c r="D132" s="96">
        <v>450</v>
      </c>
      <c r="E132" s="1244">
        <f t="shared" si="2"/>
        <v>382.5</v>
      </c>
    </row>
    <row r="133" spans="1:5" ht="14.4">
      <c r="A133" s="95" t="s">
        <v>29368</v>
      </c>
      <c r="B133" s="1364" t="s">
        <v>29369</v>
      </c>
      <c r="C133" s="1366"/>
      <c r="D133" s="96">
        <v>695</v>
      </c>
      <c r="E133" s="1244">
        <f t="shared" si="2"/>
        <v>590.75</v>
      </c>
    </row>
    <row r="134" spans="1:5" ht="14.4">
      <c r="A134" s="896" t="s">
        <v>29370</v>
      </c>
      <c r="B134" s="1480" t="s">
        <v>29371</v>
      </c>
      <c r="C134" s="1481"/>
      <c r="D134" s="96">
        <v>110</v>
      </c>
      <c r="E134" s="1244">
        <f t="shared" si="2"/>
        <v>93.5</v>
      </c>
    </row>
    <row r="135" spans="1:5" ht="14.4">
      <c r="A135" s="896" t="s">
        <v>29372</v>
      </c>
      <c r="B135" s="1364" t="s">
        <v>29373</v>
      </c>
      <c r="C135" s="1366"/>
      <c r="D135" s="96">
        <v>4700</v>
      </c>
      <c r="E135" s="1244">
        <f t="shared" si="2"/>
        <v>3995</v>
      </c>
    </row>
    <row r="136" spans="1:5" ht="14.4">
      <c r="A136" s="123" t="s">
        <v>29374</v>
      </c>
      <c r="B136" s="1364" t="s">
        <v>29375</v>
      </c>
      <c r="C136" s="1366"/>
      <c r="D136" s="96">
        <v>227</v>
      </c>
      <c r="E136" s="1244">
        <f t="shared" si="2"/>
        <v>192.95</v>
      </c>
    </row>
    <row r="137" spans="1:5" ht="14.4">
      <c r="A137" s="81" t="s">
        <v>29376</v>
      </c>
      <c r="B137" s="1364" t="s">
        <v>29377</v>
      </c>
      <c r="C137" s="1366"/>
      <c r="D137" s="96">
        <v>1500</v>
      </c>
      <c r="E137" s="1244">
        <f t="shared" si="2"/>
        <v>1275</v>
      </c>
    </row>
    <row r="138" spans="1:5" ht="14.4">
      <c r="A138" s="81" t="s">
        <v>29378</v>
      </c>
      <c r="B138" s="1364" t="s">
        <v>29379</v>
      </c>
      <c r="C138" s="1366"/>
      <c r="D138" s="96">
        <v>1595</v>
      </c>
      <c r="E138" s="1244">
        <f t="shared" si="2"/>
        <v>1355.75</v>
      </c>
    </row>
    <row r="139" spans="1:5" ht="14.4">
      <c r="A139" s="897" t="s">
        <v>29380</v>
      </c>
      <c r="B139" s="1364" t="s">
        <v>29381</v>
      </c>
      <c r="C139" s="1366"/>
      <c r="D139" s="96">
        <v>2995</v>
      </c>
      <c r="E139" s="1244">
        <f t="shared" si="2"/>
        <v>2545.75</v>
      </c>
    </row>
    <row r="140" spans="1:5" ht="14.4">
      <c r="A140" s="896" t="s">
        <v>29382</v>
      </c>
      <c r="B140" s="1364" t="s">
        <v>29383</v>
      </c>
      <c r="C140" s="1366"/>
      <c r="D140" s="96">
        <v>495</v>
      </c>
      <c r="E140" s="1244">
        <f t="shared" si="2"/>
        <v>420.75</v>
      </c>
    </row>
    <row r="141" spans="1:5" ht="14.4">
      <c r="A141" s="896" t="s">
        <v>29384</v>
      </c>
      <c r="B141" s="1364" t="s">
        <v>29385</v>
      </c>
      <c r="C141" s="1366"/>
      <c r="D141" s="96">
        <v>215</v>
      </c>
      <c r="E141" s="1244">
        <f t="shared" si="2"/>
        <v>182.75</v>
      </c>
    </row>
    <row r="142" spans="1:5" ht="15" customHeight="1">
      <c r="A142" s="123" t="s">
        <v>29386</v>
      </c>
      <c r="B142" s="1364" t="s">
        <v>29387</v>
      </c>
      <c r="C142" s="1366"/>
      <c r="D142" s="96">
        <v>713</v>
      </c>
      <c r="E142" s="1244">
        <f t="shared" si="2"/>
        <v>606.04999999999995</v>
      </c>
    </row>
    <row r="143" spans="1:5" ht="14.4">
      <c r="A143" s="81" t="s">
        <v>29388</v>
      </c>
      <c r="B143" s="1364" t="s">
        <v>29389</v>
      </c>
      <c r="C143" s="1366"/>
      <c r="D143" s="96">
        <v>90</v>
      </c>
      <c r="E143" s="1244">
        <f t="shared" si="2"/>
        <v>76.5</v>
      </c>
    </row>
    <row r="144" spans="1:5" ht="14.4">
      <c r="A144" s="95" t="s">
        <v>29390</v>
      </c>
      <c r="B144" s="1480" t="s">
        <v>29391</v>
      </c>
      <c r="C144" s="1481"/>
      <c r="D144" s="96">
        <v>99</v>
      </c>
      <c r="E144" s="1244">
        <f t="shared" si="2"/>
        <v>84.149999999999991</v>
      </c>
    </row>
    <row r="145" spans="1:5" ht="14.4">
      <c r="A145" s="896" t="s">
        <v>43031</v>
      </c>
      <c r="B145" s="1480" t="s">
        <v>43032</v>
      </c>
      <c r="C145" s="1481"/>
      <c r="D145" s="96">
        <v>40500</v>
      </c>
      <c r="E145" s="1244">
        <f t="shared" si="2"/>
        <v>34425</v>
      </c>
    </row>
    <row r="146" spans="1:5" ht="14.4">
      <c r="A146" s="896" t="s">
        <v>29392</v>
      </c>
      <c r="B146" s="1364" t="s">
        <v>29393</v>
      </c>
      <c r="C146" s="1366"/>
      <c r="D146" s="96">
        <v>228</v>
      </c>
      <c r="E146" s="1244">
        <f t="shared" si="2"/>
        <v>193.79999999999998</v>
      </c>
    </row>
    <row r="147" spans="1:5" ht="14.4">
      <c r="A147" s="95" t="s">
        <v>29394</v>
      </c>
      <c r="B147" s="1364" t="s">
        <v>29395</v>
      </c>
      <c r="C147" s="1366"/>
      <c r="D147" s="96">
        <v>325</v>
      </c>
      <c r="E147" s="1244">
        <f t="shared" si="2"/>
        <v>276.25</v>
      </c>
    </row>
    <row r="148" spans="1:5" ht="14.4">
      <c r="A148" s="896" t="s">
        <v>29396</v>
      </c>
      <c r="B148" s="1480" t="s">
        <v>29397</v>
      </c>
      <c r="C148" s="1481"/>
      <c r="D148" s="96">
        <v>45</v>
      </c>
      <c r="E148" s="1244">
        <f t="shared" si="2"/>
        <v>38.25</v>
      </c>
    </row>
    <row r="149" spans="1:5" ht="14.4">
      <c r="A149" s="896" t="s">
        <v>29398</v>
      </c>
      <c r="B149" s="1480" t="s">
        <v>29399</v>
      </c>
      <c r="C149" s="1481"/>
      <c r="D149" s="96">
        <v>69</v>
      </c>
      <c r="E149" s="1244">
        <f t="shared" si="2"/>
        <v>58.65</v>
      </c>
    </row>
    <row r="150" spans="1:5" ht="14.4">
      <c r="A150" s="95" t="s">
        <v>29400</v>
      </c>
      <c r="B150" s="1480" t="s">
        <v>29401</v>
      </c>
      <c r="C150" s="1481"/>
      <c r="D150" s="96">
        <v>140</v>
      </c>
      <c r="E150" s="1244">
        <f t="shared" si="2"/>
        <v>119</v>
      </c>
    </row>
    <row r="151" spans="1:5" ht="14.4">
      <c r="A151" s="95" t="s">
        <v>29402</v>
      </c>
      <c r="B151" s="1480" t="s">
        <v>29403</v>
      </c>
      <c r="C151" s="1481"/>
      <c r="D151" s="96">
        <v>140</v>
      </c>
      <c r="E151" s="1244">
        <f t="shared" si="2"/>
        <v>119</v>
      </c>
    </row>
    <row r="152" spans="1:5" ht="14.4">
      <c r="A152" s="95" t="s">
        <v>29404</v>
      </c>
      <c r="B152" s="1480" t="s">
        <v>29405</v>
      </c>
      <c r="C152" s="1481"/>
      <c r="D152" s="96">
        <v>180</v>
      </c>
      <c r="E152" s="1244">
        <f t="shared" si="2"/>
        <v>153</v>
      </c>
    </row>
    <row r="153" spans="1:5" ht="14.4">
      <c r="A153" s="95" t="s">
        <v>29406</v>
      </c>
      <c r="B153" s="1480" t="s">
        <v>29407</v>
      </c>
      <c r="C153" s="1481"/>
      <c r="D153" s="96">
        <v>180</v>
      </c>
      <c r="E153" s="1244">
        <f t="shared" si="2"/>
        <v>153</v>
      </c>
    </row>
    <row r="154" spans="1:5" ht="14.4">
      <c r="A154" s="95" t="s">
        <v>29408</v>
      </c>
      <c r="B154" s="1480" t="s">
        <v>29409</v>
      </c>
      <c r="C154" s="1481"/>
      <c r="D154" s="96">
        <v>215</v>
      </c>
      <c r="E154" s="1244">
        <f t="shared" si="2"/>
        <v>182.75</v>
      </c>
    </row>
    <row r="155" spans="1:5" ht="14.4">
      <c r="A155" s="95" t="s">
        <v>29410</v>
      </c>
      <c r="B155" s="1480" t="s">
        <v>29411</v>
      </c>
      <c r="C155" s="1481"/>
      <c r="D155" s="96">
        <v>215</v>
      </c>
      <c r="E155" s="1244">
        <f t="shared" si="2"/>
        <v>182.75</v>
      </c>
    </row>
    <row r="156" spans="1:5" ht="14.4">
      <c r="A156" s="95" t="s">
        <v>29412</v>
      </c>
      <c r="B156" s="1480" t="s">
        <v>29413</v>
      </c>
      <c r="C156" s="1481"/>
      <c r="D156" s="96">
        <v>285</v>
      </c>
      <c r="E156" s="1244">
        <f t="shared" si="2"/>
        <v>242.25</v>
      </c>
    </row>
    <row r="157" spans="1:5" ht="14.4">
      <c r="A157" s="95" t="s">
        <v>29414</v>
      </c>
      <c r="B157" s="1480" t="s">
        <v>29415</v>
      </c>
      <c r="C157" s="1481"/>
      <c r="D157" s="96">
        <v>285</v>
      </c>
      <c r="E157" s="1244">
        <f t="shared" si="2"/>
        <v>242.25</v>
      </c>
    </row>
    <row r="158" spans="1:5" ht="15" customHeight="1">
      <c r="A158" s="95" t="s">
        <v>29416</v>
      </c>
      <c r="B158" s="1480" t="s">
        <v>29417</v>
      </c>
      <c r="C158" s="1481"/>
      <c r="D158" s="96">
        <v>254</v>
      </c>
      <c r="E158" s="1244">
        <f t="shared" si="2"/>
        <v>215.9</v>
      </c>
    </row>
    <row r="159" spans="1:5" ht="14.4">
      <c r="A159" s="95" t="s">
        <v>29418</v>
      </c>
      <c r="B159" s="1480" t="s">
        <v>29419</v>
      </c>
      <c r="C159" s="1481"/>
      <c r="D159" s="96">
        <v>555</v>
      </c>
      <c r="E159" s="1244">
        <f t="shared" si="2"/>
        <v>471.75</v>
      </c>
    </row>
    <row r="160" spans="1:5" ht="14.4">
      <c r="A160" s="95" t="s">
        <v>29420</v>
      </c>
      <c r="B160" s="1480" t="s">
        <v>29421</v>
      </c>
      <c r="C160" s="1481"/>
      <c r="D160" s="96">
        <v>173</v>
      </c>
      <c r="E160" s="1244">
        <f t="shared" si="2"/>
        <v>147.04999999999998</v>
      </c>
    </row>
    <row r="161" spans="1:5" ht="14.4">
      <c r="A161" s="81" t="s">
        <v>29422</v>
      </c>
      <c r="B161" s="1364" t="s">
        <v>29423</v>
      </c>
      <c r="C161" s="1366"/>
      <c r="D161" s="96">
        <v>106</v>
      </c>
      <c r="E161" s="1244">
        <f t="shared" si="2"/>
        <v>90.1</v>
      </c>
    </row>
    <row r="162" spans="1:5" ht="14.4">
      <c r="A162" s="95" t="s">
        <v>29424</v>
      </c>
      <c r="B162" s="1480" t="s">
        <v>29425</v>
      </c>
      <c r="C162" s="1481"/>
      <c r="D162" s="96">
        <v>206</v>
      </c>
      <c r="E162" s="1244">
        <f t="shared" si="2"/>
        <v>175.1</v>
      </c>
    </row>
    <row r="163" spans="1:5" ht="14.4">
      <c r="A163" s="95" t="s">
        <v>29426</v>
      </c>
      <c r="B163" s="1480" t="s">
        <v>29427</v>
      </c>
      <c r="C163" s="1481"/>
      <c r="D163" s="96">
        <v>1711</v>
      </c>
      <c r="E163" s="1244">
        <f t="shared" si="2"/>
        <v>1454.35</v>
      </c>
    </row>
    <row r="164" spans="1:5" ht="14.4">
      <c r="A164" s="95" t="s">
        <v>29428</v>
      </c>
      <c r="B164" s="1480" t="s">
        <v>29429</v>
      </c>
      <c r="C164" s="1481"/>
      <c r="D164" s="96">
        <v>1032</v>
      </c>
      <c r="E164" s="1244">
        <f t="shared" si="2"/>
        <v>877.19999999999993</v>
      </c>
    </row>
    <row r="165" spans="1:5" ht="14.4">
      <c r="A165" s="95" t="s">
        <v>29430</v>
      </c>
      <c r="B165" s="1480" t="s">
        <v>29431</v>
      </c>
      <c r="C165" s="1481"/>
      <c r="D165" s="96">
        <v>1099</v>
      </c>
      <c r="E165" s="1244">
        <f t="shared" si="2"/>
        <v>934.15</v>
      </c>
    </row>
    <row r="166" spans="1:5" ht="14.4">
      <c r="A166" s="95" t="s">
        <v>29432</v>
      </c>
      <c r="B166" s="1480" t="s">
        <v>29433</v>
      </c>
      <c r="C166" s="1481"/>
      <c r="D166" s="96">
        <v>1232</v>
      </c>
      <c r="E166" s="1244">
        <f t="shared" si="2"/>
        <v>1047.2</v>
      </c>
    </row>
    <row r="167" spans="1:5" ht="14.4">
      <c r="A167" s="95" t="s">
        <v>29434</v>
      </c>
      <c r="B167" s="1480" t="s">
        <v>29435</v>
      </c>
      <c r="C167" s="1481"/>
      <c r="D167" s="96">
        <v>933</v>
      </c>
      <c r="E167" s="1244">
        <f t="shared" si="2"/>
        <v>793.05</v>
      </c>
    </row>
    <row r="168" spans="1:5" ht="14.4">
      <c r="A168" s="95" t="s">
        <v>29436</v>
      </c>
      <c r="B168" s="1480" t="s">
        <v>29437</v>
      </c>
      <c r="C168" s="1481"/>
      <c r="D168" s="96">
        <v>1297</v>
      </c>
      <c r="E168" s="1244">
        <f t="shared" si="2"/>
        <v>1102.45</v>
      </c>
    </row>
    <row r="169" spans="1:5" ht="14.4">
      <c r="A169" s="95" t="s">
        <v>29438</v>
      </c>
      <c r="B169" s="1480" t="s">
        <v>29439</v>
      </c>
      <c r="C169" s="1481"/>
      <c r="D169" s="96">
        <v>1563</v>
      </c>
      <c r="E169" s="1244">
        <f t="shared" si="2"/>
        <v>1328.55</v>
      </c>
    </row>
    <row r="170" spans="1:5" ht="14.4">
      <c r="A170" s="95" t="s">
        <v>29440</v>
      </c>
      <c r="B170" s="1480" t="s">
        <v>29441</v>
      </c>
      <c r="C170" s="1481"/>
      <c r="D170" s="96">
        <v>966</v>
      </c>
      <c r="E170" s="1244">
        <f t="shared" si="2"/>
        <v>821.1</v>
      </c>
    </row>
    <row r="171" spans="1:5" ht="14.4">
      <c r="A171" s="896" t="s">
        <v>29442</v>
      </c>
      <c r="B171" s="1364" t="s">
        <v>29443</v>
      </c>
      <c r="C171" s="1366"/>
      <c r="D171" s="96">
        <v>29359</v>
      </c>
      <c r="E171" s="1244">
        <f t="shared" si="2"/>
        <v>24955.149999999998</v>
      </c>
    </row>
    <row r="172" spans="1:5" ht="14.4">
      <c r="A172" s="95" t="s">
        <v>29444</v>
      </c>
      <c r="B172" s="1480"/>
      <c r="C172" s="1481"/>
      <c r="D172" s="96">
        <v>38650</v>
      </c>
      <c r="E172" s="1244">
        <f t="shared" si="2"/>
        <v>32852.5</v>
      </c>
    </row>
    <row r="173" spans="1:5" ht="14.4">
      <c r="A173" s="896" t="s">
        <v>29445</v>
      </c>
      <c r="B173" s="1364" t="s">
        <v>29446</v>
      </c>
      <c r="C173" s="1366"/>
      <c r="D173" s="96">
        <v>54800</v>
      </c>
      <c r="E173" s="1244">
        <f t="shared" si="2"/>
        <v>46580</v>
      </c>
    </row>
    <row r="174" spans="1:5" ht="14.4">
      <c r="A174" s="896" t="s">
        <v>29447</v>
      </c>
      <c r="B174" s="1364" t="s">
        <v>29448</v>
      </c>
      <c r="C174" s="1366"/>
      <c r="D174" s="96">
        <v>57800</v>
      </c>
      <c r="E174" s="1244">
        <f t="shared" si="2"/>
        <v>49130</v>
      </c>
    </row>
    <row r="175" spans="1:5" ht="14.4">
      <c r="A175" s="896" t="s">
        <v>29449</v>
      </c>
      <c r="B175" s="1364" t="s">
        <v>29450</v>
      </c>
      <c r="C175" s="1366"/>
      <c r="D175" s="96">
        <v>93420</v>
      </c>
      <c r="E175" s="1244">
        <f t="shared" si="2"/>
        <v>79407</v>
      </c>
    </row>
    <row r="176" spans="1:5" ht="14.4">
      <c r="A176" s="896" t="s">
        <v>29451</v>
      </c>
      <c r="B176" s="1364" t="s">
        <v>29452</v>
      </c>
      <c r="C176" s="1366"/>
      <c r="D176" s="96">
        <v>77000</v>
      </c>
      <c r="E176" s="1244">
        <f t="shared" si="2"/>
        <v>65450</v>
      </c>
    </row>
    <row r="177" spans="1:5" ht="14.4">
      <c r="A177" s="896" t="s">
        <v>29453</v>
      </c>
      <c r="B177" s="1364" t="s">
        <v>29454</v>
      </c>
      <c r="C177" s="1366"/>
      <c r="D177" s="96">
        <v>91170</v>
      </c>
      <c r="E177" s="1244">
        <f t="shared" si="2"/>
        <v>77494.5</v>
      </c>
    </row>
    <row r="178" spans="1:5" ht="14.4">
      <c r="A178" s="95" t="s">
        <v>29455</v>
      </c>
      <c r="B178" s="1364" t="s">
        <v>29456</v>
      </c>
      <c r="C178" s="1366"/>
      <c r="D178" s="96">
        <v>4800</v>
      </c>
      <c r="E178" s="1244">
        <f t="shared" ref="E178:E241" si="3">D178*0.85</f>
        <v>4080</v>
      </c>
    </row>
    <row r="179" spans="1:5" ht="14.4">
      <c r="A179" s="123" t="s">
        <v>29457</v>
      </c>
      <c r="B179" s="1364" t="s">
        <v>29458</v>
      </c>
      <c r="C179" s="1366"/>
      <c r="D179" s="96">
        <v>20400</v>
      </c>
      <c r="E179" s="1244">
        <f t="shared" si="3"/>
        <v>17340</v>
      </c>
    </row>
    <row r="180" spans="1:5" ht="14.4">
      <c r="A180" s="95" t="s">
        <v>29459</v>
      </c>
      <c r="B180" s="1364" t="s">
        <v>29460</v>
      </c>
      <c r="C180" s="1366"/>
      <c r="D180" s="96">
        <v>42900</v>
      </c>
      <c r="E180" s="1244">
        <f t="shared" si="3"/>
        <v>36465</v>
      </c>
    </row>
    <row r="181" spans="1:5" ht="14.4">
      <c r="A181" s="95" t="s">
        <v>29461</v>
      </c>
      <c r="B181" s="1364" t="s">
        <v>29462</v>
      </c>
      <c r="C181" s="1366"/>
      <c r="D181" s="96">
        <v>525</v>
      </c>
      <c r="E181" s="1244">
        <f t="shared" si="3"/>
        <v>446.25</v>
      </c>
    </row>
    <row r="182" spans="1:5" ht="14.4">
      <c r="A182" s="95" t="s">
        <v>29463</v>
      </c>
      <c r="B182" s="1364" t="s">
        <v>29464</v>
      </c>
      <c r="C182" s="1366"/>
      <c r="D182" s="96">
        <v>663</v>
      </c>
      <c r="E182" s="1244">
        <f t="shared" si="3"/>
        <v>563.54999999999995</v>
      </c>
    </row>
    <row r="183" spans="1:5" ht="14.4">
      <c r="A183" s="95" t="s">
        <v>29465</v>
      </c>
      <c r="B183" s="1364" t="s">
        <v>29466</v>
      </c>
      <c r="C183" s="1366"/>
      <c r="D183" s="96">
        <v>334</v>
      </c>
      <c r="E183" s="1244">
        <f t="shared" si="3"/>
        <v>283.89999999999998</v>
      </c>
    </row>
    <row r="184" spans="1:5" ht="14.4">
      <c r="A184" s="95" t="s">
        <v>29467</v>
      </c>
      <c r="B184" s="1364" t="s">
        <v>29468</v>
      </c>
      <c r="C184" s="1366"/>
      <c r="D184" s="96">
        <v>647</v>
      </c>
      <c r="E184" s="1244">
        <f t="shared" si="3"/>
        <v>549.94999999999993</v>
      </c>
    </row>
    <row r="185" spans="1:5" ht="14.4">
      <c r="A185" s="95" t="s">
        <v>29469</v>
      </c>
      <c r="B185" s="1364" t="s">
        <v>29470</v>
      </c>
      <c r="C185" s="1366"/>
      <c r="D185" s="96">
        <v>880</v>
      </c>
      <c r="E185" s="1244">
        <f t="shared" si="3"/>
        <v>748</v>
      </c>
    </row>
    <row r="186" spans="1:5" ht="14.4">
      <c r="A186" s="123" t="s">
        <v>29471</v>
      </c>
      <c r="B186" s="1364" t="s">
        <v>29472</v>
      </c>
      <c r="C186" s="1366"/>
      <c r="D186" s="96">
        <v>5800</v>
      </c>
      <c r="E186" s="1244">
        <f t="shared" si="3"/>
        <v>4930</v>
      </c>
    </row>
    <row r="187" spans="1:5" ht="14.4">
      <c r="A187" s="896" t="s">
        <v>29473</v>
      </c>
      <c r="B187" s="1364" t="s">
        <v>29474</v>
      </c>
      <c r="C187" s="1366"/>
      <c r="D187" s="96">
        <v>14900</v>
      </c>
      <c r="E187" s="1244">
        <f t="shared" si="3"/>
        <v>12665</v>
      </c>
    </row>
    <row r="188" spans="1:5" ht="14.4">
      <c r="A188" s="123" t="s">
        <v>29475</v>
      </c>
      <c r="B188" s="1364" t="s">
        <v>29476</v>
      </c>
      <c r="C188" s="1366"/>
      <c r="D188" s="96">
        <v>15700</v>
      </c>
      <c r="E188" s="1244">
        <f t="shared" si="3"/>
        <v>13345</v>
      </c>
    </row>
    <row r="189" spans="1:5" ht="14.4">
      <c r="A189" s="123" t="s">
        <v>29477</v>
      </c>
      <c r="B189" s="1364" t="s">
        <v>29478</v>
      </c>
      <c r="C189" s="1366"/>
      <c r="D189" s="96">
        <v>18400</v>
      </c>
      <c r="E189" s="1244">
        <f t="shared" si="3"/>
        <v>15640</v>
      </c>
    </row>
    <row r="190" spans="1:5" ht="14.4">
      <c r="A190" s="123" t="s">
        <v>29479</v>
      </c>
      <c r="B190" s="1364" t="s">
        <v>29480</v>
      </c>
      <c r="C190" s="1366"/>
      <c r="D190" s="96">
        <v>31200</v>
      </c>
      <c r="E190" s="1244">
        <f t="shared" si="3"/>
        <v>26520</v>
      </c>
    </row>
    <row r="191" spans="1:5" ht="14.4">
      <c r="A191" s="123" t="s">
        <v>29481</v>
      </c>
      <c r="B191" s="1364" t="s">
        <v>29482</v>
      </c>
      <c r="C191" s="1366"/>
      <c r="D191" s="96">
        <v>29300</v>
      </c>
      <c r="E191" s="1244">
        <f t="shared" si="3"/>
        <v>24905</v>
      </c>
    </row>
    <row r="192" spans="1:5" ht="14.4">
      <c r="A192" s="123" t="s">
        <v>29483</v>
      </c>
      <c r="B192" s="1364" t="s">
        <v>29484</v>
      </c>
      <c r="C192" s="1366"/>
      <c r="D192" s="96">
        <v>28300</v>
      </c>
      <c r="E192" s="1244">
        <f t="shared" si="3"/>
        <v>24055</v>
      </c>
    </row>
    <row r="193" spans="1:5" ht="14.4">
      <c r="A193" s="123" t="s">
        <v>29485</v>
      </c>
      <c r="B193" s="1364" t="s">
        <v>29486</v>
      </c>
      <c r="C193" s="1366"/>
      <c r="D193" s="96">
        <v>39300</v>
      </c>
      <c r="E193" s="1244">
        <f t="shared" si="3"/>
        <v>33405</v>
      </c>
    </row>
    <row r="194" spans="1:5" ht="14.4">
      <c r="A194" s="123" t="s">
        <v>29487</v>
      </c>
      <c r="B194" s="1364" t="s">
        <v>29488</v>
      </c>
      <c r="C194" s="1366"/>
      <c r="D194" s="96">
        <v>21775</v>
      </c>
      <c r="E194" s="1244">
        <f t="shared" si="3"/>
        <v>18508.75</v>
      </c>
    </row>
    <row r="195" spans="1:5" ht="14.4">
      <c r="A195" s="123" t="s">
        <v>29489</v>
      </c>
      <c r="B195" s="1364" t="s">
        <v>29490</v>
      </c>
      <c r="C195" s="1366"/>
      <c r="D195" s="96">
        <v>195</v>
      </c>
      <c r="E195" s="1244">
        <f t="shared" si="3"/>
        <v>165.75</v>
      </c>
    </row>
    <row r="196" spans="1:5" ht="14.4">
      <c r="A196" s="95" t="s">
        <v>29491</v>
      </c>
      <c r="B196" s="1364" t="s">
        <v>29492</v>
      </c>
      <c r="C196" s="1366"/>
      <c r="D196" s="96">
        <v>2000</v>
      </c>
      <c r="E196" s="1244">
        <f t="shared" si="3"/>
        <v>1700</v>
      </c>
    </row>
    <row r="197" spans="1:5" ht="14.4">
      <c r="A197" s="81" t="s">
        <v>29493</v>
      </c>
      <c r="B197" s="1364" t="s">
        <v>29494</v>
      </c>
      <c r="C197" s="1366"/>
      <c r="D197" s="96">
        <v>4410</v>
      </c>
      <c r="E197" s="1244">
        <f t="shared" si="3"/>
        <v>3748.5</v>
      </c>
    </row>
    <row r="198" spans="1:5" ht="14.4">
      <c r="A198" s="81" t="s">
        <v>29495</v>
      </c>
      <c r="B198" s="1364" t="s">
        <v>29496</v>
      </c>
      <c r="C198" s="1366"/>
      <c r="D198" s="96">
        <v>3260</v>
      </c>
      <c r="E198" s="1244">
        <f t="shared" si="3"/>
        <v>2771</v>
      </c>
    </row>
    <row r="199" spans="1:5" ht="14.4">
      <c r="A199" s="81" t="s">
        <v>29497</v>
      </c>
      <c r="B199" s="1364" t="s">
        <v>29498</v>
      </c>
      <c r="C199" s="1366"/>
      <c r="D199" s="96">
        <v>2200</v>
      </c>
      <c r="E199" s="1244">
        <f t="shared" si="3"/>
        <v>1870</v>
      </c>
    </row>
    <row r="200" spans="1:5" ht="14.4">
      <c r="A200" s="81" t="s">
        <v>29499</v>
      </c>
      <c r="B200" s="1364" t="s">
        <v>29500</v>
      </c>
      <c r="C200" s="1366"/>
      <c r="D200" s="96">
        <v>3710</v>
      </c>
      <c r="E200" s="1244">
        <f t="shared" si="3"/>
        <v>3153.5</v>
      </c>
    </row>
    <row r="201" spans="1:5" ht="14.4">
      <c r="A201" s="81" t="s">
        <v>29501</v>
      </c>
      <c r="B201" s="1364" t="s">
        <v>29502</v>
      </c>
      <c r="C201" s="1366"/>
      <c r="D201" s="96">
        <v>11750</v>
      </c>
      <c r="E201" s="1244">
        <f t="shared" si="3"/>
        <v>9987.5</v>
      </c>
    </row>
    <row r="202" spans="1:5" ht="14.4">
      <c r="A202" s="81" t="s">
        <v>29503</v>
      </c>
      <c r="B202" s="1364" t="s">
        <v>29504</v>
      </c>
      <c r="C202" s="1366"/>
      <c r="D202" s="96">
        <v>4100</v>
      </c>
      <c r="E202" s="1244">
        <f t="shared" si="3"/>
        <v>3485</v>
      </c>
    </row>
    <row r="203" spans="1:5" ht="14.4">
      <c r="A203" s="81" t="s">
        <v>29505</v>
      </c>
      <c r="B203" s="1364" t="s">
        <v>29506</v>
      </c>
      <c r="C203" s="1366"/>
      <c r="D203" s="96">
        <v>2795</v>
      </c>
      <c r="E203" s="1244">
        <f t="shared" si="3"/>
        <v>2375.75</v>
      </c>
    </row>
    <row r="204" spans="1:5" ht="14.4">
      <c r="A204" s="81" t="s">
        <v>29507</v>
      </c>
      <c r="B204" s="1364" t="s">
        <v>29508</v>
      </c>
      <c r="C204" s="1366"/>
      <c r="D204" s="96">
        <v>5387</v>
      </c>
      <c r="E204" s="1244">
        <f t="shared" si="3"/>
        <v>4578.95</v>
      </c>
    </row>
    <row r="205" spans="1:5" ht="14.4">
      <c r="A205" s="81" t="s">
        <v>29509</v>
      </c>
      <c r="B205" s="1364" t="s">
        <v>29510</v>
      </c>
      <c r="C205" s="1366"/>
      <c r="D205" s="96">
        <v>9995</v>
      </c>
      <c r="E205" s="1244">
        <f t="shared" si="3"/>
        <v>8495.75</v>
      </c>
    </row>
    <row r="206" spans="1:5" ht="14.4">
      <c r="A206" s="81" t="s">
        <v>29511</v>
      </c>
      <c r="B206" s="1364" t="s">
        <v>29512</v>
      </c>
      <c r="C206" s="1366"/>
      <c r="D206" s="96">
        <v>1559</v>
      </c>
      <c r="E206" s="1244">
        <f t="shared" si="3"/>
        <v>1325.1499999999999</v>
      </c>
    </row>
    <row r="207" spans="1:5" ht="14.4">
      <c r="A207" s="81" t="s">
        <v>29513</v>
      </c>
      <c r="B207" s="1364" t="s">
        <v>29514</v>
      </c>
      <c r="C207" s="1366"/>
      <c r="D207" s="96">
        <v>3845</v>
      </c>
      <c r="E207" s="1244">
        <f t="shared" si="3"/>
        <v>3268.25</v>
      </c>
    </row>
    <row r="208" spans="1:5" ht="14.4">
      <c r="A208" s="896" t="s">
        <v>29515</v>
      </c>
      <c r="B208" s="1364" t="s">
        <v>29516</v>
      </c>
      <c r="C208" s="1366"/>
      <c r="D208" s="96">
        <v>625</v>
      </c>
      <c r="E208" s="1244">
        <f t="shared" si="3"/>
        <v>531.25</v>
      </c>
    </row>
    <row r="209" spans="1:5" ht="14.4">
      <c r="A209" s="123" t="s">
        <v>29517</v>
      </c>
      <c r="B209" s="1364" t="s">
        <v>29518</v>
      </c>
      <c r="C209" s="1366"/>
      <c r="D209" s="96">
        <v>50</v>
      </c>
      <c r="E209" s="1244">
        <f t="shared" si="3"/>
        <v>42.5</v>
      </c>
    </row>
    <row r="210" spans="1:5" ht="30" customHeight="1">
      <c r="A210" s="112" t="s">
        <v>29519</v>
      </c>
      <c r="B210" s="1485" t="s">
        <v>29520</v>
      </c>
      <c r="C210" s="1486"/>
      <c r="D210" s="96">
        <v>31519</v>
      </c>
      <c r="E210" s="1244">
        <f t="shared" si="3"/>
        <v>26791.149999999998</v>
      </c>
    </row>
    <row r="211" spans="1:5" ht="30" customHeight="1">
      <c r="A211" s="1077" t="s">
        <v>43018</v>
      </c>
      <c r="B211" s="1485" t="s">
        <v>43019</v>
      </c>
      <c r="C211" s="1486"/>
      <c r="D211" s="96">
        <v>3983</v>
      </c>
      <c r="E211" s="1244">
        <f t="shared" si="3"/>
        <v>3385.5499999999997</v>
      </c>
    </row>
    <row r="212" spans="1:5" ht="14.4">
      <c r="A212" s="112" t="s">
        <v>29521</v>
      </c>
      <c r="B212" s="1364" t="s">
        <v>29522</v>
      </c>
      <c r="C212" s="1366"/>
      <c r="D212" s="96">
        <v>1723</v>
      </c>
      <c r="E212" s="1244">
        <f t="shared" si="3"/>
        <v>1464.55</v>
      </c>
    </row>
    <row r="213" spans="1:5" ht="14.4">
      <c r="A213" s="123" t="s">
        <v>29523</v>
      </c>
      <c r="B213" s="1364" t="s">
        <v>29524</v>
      </c>
      <c r="C213" s="1366"/>
      <c r="D213" s="96">
        <v>429</v>
      </c>
      <c r="E213" s="1244">
        <f t="shared" si="3"/>
        <v>364.65</v>
      </c>
    </row>
    <row r="214" spans="1:5" ht="14.4">
      <c r="A214" s="896" t="s">
        <v>29525</v>
      </c>
      <c r="B214" s="1364" t="s">
        <v>29526</v>
      </c>
      <c r="C214" s="1366"/>
      <c r="D214" s="96">
        <v>726</v>
      </c>
      <c r="E214" s="1244">
        <f t="shared" si="3"/>
        <v>617.1</v>
      </c>
    </row>
    <row r="215" spans="1:5" ht="14.4">
      <c r="A215" s="123" t="s">
        <v>29527</v>
      </c>
      <c r="B215" s="1364" t="s">
        <v>29528</v>
      </c>
      <c r="C215" s="1366"/>
      <c r="D215" s="96">
        <v>1120</v>
      </c>
      <c r="E215" s="1244">
        <f t="shared" si="3"/>
        <v>952</v>
      </c>
    </row>
    <row r="216" spans="1:5" ht="14.4">
      <c r="A216" s="896" t="s">
        <v>29529</v>
      </c>
      <c r="B216" s="1480" t="s">
        <v>29530</v>
      </c>
      <c r="C216" s="1481"/>
      <c r="D216" s="96">
        <v>345</v>
      </c>
      <c r="E216" s="1244">
        <f t="shared" si="3"/>
        <v>293.25</v>
      </c>
    </row>
    <row r="217" spans="1:5" ht="14.4">
      <c r="A217" s="95" t="s">
        <v>29531</v>
      </c>
      <c r="B217" s="1364" t="s">
        <v>29532</v>
      </c>
      <c r="C217" s="1366"/>
      <c r="D217" s="96">
        <v>103</v>
      </c>
      <c r="E217" s="1244">
        <f t="shared" si="3"/>
        <v>87.55</v>
      </c>
    </row>
    <row r="218" spans="1:5" ht="14.4">
      <c r="A218" s="95" t="s">
        <v>29533</v>
      </c>
      <c r="B218" s="1364" t="s">
        <v>29534</v>
      </c>
      <c r="C218" s="1366"/>
      <c r="D218" s="96">
        <v>731</v>
      </c>
      <c r="E218" s="1244">
        <f t="shared" si="3"/>
        <v>621.35</v>
      </c>
    </row>
    <row r="219" spans="1:5" ht="14.4">
      <c r="A219" s="123" t="s">
        <v>29535</v>
      </c>
      <c r="B219" s="1364" t="s">
        <v>29536</v>
      </c>
      <c r="C219" s="1366"/>
      <c r="D219" s="96">
        <v>285</v>
      </c>
      <c r="E219" s="1244">
        <f t="shared" si="3"/>
        <v>242.25</v>
      </c>
    </row>
    <row r="220" spans="1:5" ht="14.4">
      <c r="A220" s="123" t="s">
        <v>29537</v>
      </c>
      <c r="B220" s="1364" t="s">
        <v>29538</v>
      </c>
      <c r="C220" s="1366"/>
      <c r="D220" s="96">
        <v>239</v>
      </c>
      <c r="E220" s="1244">
        <f t="shared" si="3"/>
        <v>203.15</v>
      </c>
    </row>
    <row r="221" spans="1:5" ht="14.4">
      <c r="A221" s="123" t="s">
        <v>29539</v>
      </c>
      <c r="B221" s="1364" t="s">
        <v>29540</v>
      </c>
      <c r="C221" s="1366"/>
      <c r="D221" s="96">
        <v>925</v>
      </c>
      <c r="E221" s="1244">
        <f t="shared" si="3"/>
        <v>786.25</v>
      </c>
    </row>
    <row r="222" spans="1:5" ht="14.4">
      <c r="A222" s="81" t="s">
        <v>29541</v>
      </c>
      <c r="B222" s="1364" t="s">
        <v>29542</v>
      </c>
      <c r="C222" s="1366"/>
      <c r="D222" s="96">
        <v>798</v>
      </c>
      <c r="E222" s="1244">
        <f t="shared" si="3"/>
        <v>678.3</v>
      </c>
    </row>
    <row r="223" spans="1:5" ht="14.4">
      <c r="A223" s="81" t="s">
        <v>29543</v>
      </c>
      <c r="B223" s="1364" t="s">
        <v>29544</v>
      </c>
      <c r="C223" s="1366"/>
      <c r="D223" s="96">
        <v>708</v>
      </c>
      <c r="E223" s="1244">
        <f t="shared" si="3"/>
        <v>601.79999999999995</v>
      </c>
    </row>
    <row r="224" spans="1:5" ht="14.4">
      <c r="A224" s="123" t="s">
        <v>29545</v>
      </c>
      <c r="B224" s="1364" t="s">
        <v>29546</v>
      </c>
      <c r="C224" s="1366"/>
      <c r="D224" s="96">
        <v>676</v>
      </c>
      <c r="E224" s="1244">
        <f t="shared" si="3"/>
        <v>574.6</v>
      </c>
    </row>
    <row r="225" spans="1:5" ht="14.4">
      <c r="A225" s="123" t="s">
        <v>29547</v>
      </c>
      <c r="B225" s="1364" t="s">
        <v>29548</v>
      </c>
      <c r="C225" s="1366"/>
      <c r="D225" s="96">
        <v>599</v>
      </c>
      <c r="E225" s="1244">
        <f t="shared" si="3"/>
        <v>509.15</v>
      </c>
    </row>
    <row r="226" spans="1:5" ht="14.4">
      <c r="A226" s="81" t="s">
        <v>29549</v>
      </c>
      <c r="B226" s="1364" t="s">
        <v>29550</v>
      </c>
      <c r="C226" s="1366"/>
      <c r="D226" s="96">
        <v>488</v>
      </c>
      <c r="E226" s="1244">
        <f t="shared" si="3"/>
        <v>414.8</v>
      </c>
    </row>
    <row r="227" spans="1:5" ht="14.4">
      <c r="A227" s="896" t="s">
        <v>29551</v>
      </c>
      <c r="B227" s="1364" t="s">
        <v>29552</v>
      </c>
      <c r="C227" s="1366"/>
      <c r="D227" s="96">
        <v>723</v>
      </c>
      <c r="E227" s="1244">
        <f t="shared" si="3"/>
        <v>614.54999999999995</v>
      </c>
    </row>
    <row r="228" spans="1:5" ht="14.4">
      <c r="A228" s="896" t="s">
        <v>29553</v>
      </c>
      <c r="B228" s="1364" t="s">
        <v>29554</v>
      </c>
      <c r="C228" s="1366"/>
      <c r="D228" s="96">
        <v>3270</v>
      </c>
      <c r="E228" s="1244">
        <f t="shared" si="3"/>
        <v>2779.5</v>
      </c>
    </row>
    <row r="229" spans="1:5" ht="14.4">
      <c r="A229" s="896" t="s">
        <v>29555</v>
      </c>
      <c r="B229" s="1364" t="s">
        <v>29556</v>
      </c>
      <c r="C229" s="1366"/>
      <c r="D229" s="96">
        <v>3820</v>
      </c>
      <c r="E229" s="1244">
        <f t="shared" si="3"/>
        <v>3247</v>
      </c>
    </row>
    <row r="230" spans="1:5" ht="14.4">
      <c r="A230" s="896" t="s">
        <v>29557</v>
      </c>
      <c r="B230" s="1364" t="s">
        <v>29558</v>
      </c>
      <c r="C230" s="1366"/>
      <c r="D230" s="96">
        <v>3460</v>
      </c>
      <c r="E230" s="1244">
        <f t="shared" si="3"/>
        <v>2941</v>
      </c>
    </row>
    <row r="231" spans="1:5" ht="14.4">
      <c r="A231" s="896" t="s">
        <v>29559</v>
      </c>
      <c r="B231" s="1364" t="s">
        <v>29560</v>
      </c>
      <c r="C231" s="1366"/>
      <c r="D231" s="96">
        <v>4360</v>
      </c>
      <c r="E231" s="1244">
        <f t="shared" si="3"/>
        <v>3706</v>
      </c>
    </row>
    <row r="232" spans="1:5" ht="14.4">
      <c r="A232" s="896" t="s">
        <v>43020</v>
      </c>
      <c r="B232" s="1364" t="s">
        <v>43021</v>
      </c>
      <c r="C232" s="1366"/>
      <c r="D232" s="96">
        <v>113</v>
      </c>
      <c r="E232" s="1244">
        <f t="shared" si="3"/>
        <v>96.05</v>
      </c>
    </row>
    <row r="233" spans="1:5" ht="14.4">
      <c r="A233" s="896" t="s">
        <v>29561</v>
      </c>
      <c r="B233" s="1364" t="s">
        <v>29562</v>
      </c>
      <c r="C233" s="1366"/>
      <c r="D233" s="96">
        <v>2631</v>
      </c>
      <c r="E233" s="1244">
        <f t="shared" si="3"/>
        <v>2236.35</v>
      </c>
    </row>
    <row r="234" spans="1:5" ht="14.4">
      <c r="A234" s="95" t="s">
        <v>29563</v>
      </c>
      <c r="B234" s="1480" t="s">
        <v>29564</v>
      </c>
      <c r="C234" s="1481"/>
      <c r="D234" s="96">
        <v>1706</v>
      </c>
      <c r="E234" s="1244">
        <f t="shared" si="3"/>
        <v>1450.1</v>
      </c>
    </row>
    <row r="235" spans="1:5" ht="14.4">
      <c r="A235" s="95" t="s">
        <v>29565</v>
      </c>
      <c r="B235" s="1480" t="s">
        <v>29566</v>
      </c>
      <c r="C235" s="1481"/>
      <c r="D235" s="96">
        <v>120</v>
      </c>
      <c r="E235" s="1244">
        <f t="shared" si="3"/>
        <v>102</v>
      </c>
    </row>
    <row r="236" spans="1:5" ht="14.4">
      <c r="A236" s="95" t="s">
        <v>29567</v>
      </c>
      <c r="B236" s="1480" t="s">
        <v>29568</v>
      </c>
      <c r="C236" s="1481"/>
      <c r="D236" s="96">
        <v>245</v>
      </c>
      <c r="E236" s="1244">
        <f t="shared" si="3"/>
        <v>208.25</v>
      </c>
    </row>
    <row r="237" spans="1:5" ht="14.4">
      <c r="A237" s="95" t="s">
        <v>29569</v>
      </c>
      <c r="B237" s="1480" t="s">
        <v>29570</v>
      </c>
      <c r="C237" s="1481"/>
      <c r="D237" s="96">
        <v>365</v>
      </c>
      <c r="E237" s="1244">
        <f t="shared" si="3"/>
        <v>310.25</v>
      </c>
    </row>
    <row r="238" spans="1:5" ht="14.4">
      <c r="A238" s="95" t="s">
        <v>29571</v>
      </c>
      <c r="B238" s="1480" t="s">
        <v>29572</v>
      </c>
      <c r="C238" s="1481"/>
      <c r="D238" s="96">
        <v>1925</v>
      </c>
      <c r="E238" s="1244">
        <f t="shared" si="3"/>
        <v>1636.25</v>
      </c>
    </row>
    <row r="239" spans="1:5" ht="14.4">
      <c r="A239" s="95" t="s">
        <v>29573</v>
      </c>
      <c r="B239" s="1480" t="s">
        <v>29574</v>
      </c>
      <c r="C239" s="1481"/>
      <c r="D239" s="96">
        <v>1925</v>
      </c>
      <c r="E239" s="1244">
        <f t="shared" si="3"/>
        <v>1636.25</v>
      </c>
    </row>
    <row r="240" spans="1:5" ht="14.4">
      <c r="A240" s="95" t="s">
        <v>29575</v>
      </c>
      <c r="B240" s="1480" t="s">
        <v>29576</v>
      </c>
      <c r="C240" s="1481"/>
      <c r="D240" s="96">
        <v>3140</v>
      </c>
      <c r="E240" s="1244">
        <f t="shared" si="3"/>
        <v>2669</v>
      </c>
    </row>
    <row r="241" spans="1:5" ht="14.4">
      <c r="A241" s="95" t="s">
        <v>29577</v>
      </c>
      <c r="B241" s="1480" t="s">
        <v>29578</v>
      </c>
      <c r="C241" s="1481"/>
      <c r="D241" s="96">
        <v>130</v>
      </c>
      <c r="E241" s="1244">
        <f t="shared" si="3"/>
        <v>110.5</v>
      </c>
    </row>
    <row r="242" spans="1:5" ht="14.4">
      <c r="A242" s="95" t="s">
        <v>29579</v>
      </c>
      <c r="B242" s="1480" t="s">
        <v>29580</v>
      </c>
      <c r="C242" s="1481"/>
      <c r="D242" s="96">
        <v>1925</v>
      </c>
      <c r="E242" s="1244">
        <f t="shared" ref="E242:E305" si="4">D242*0.85</f>
        <v>1636.25</v>
      </c>
    </row>
    <row r="243" spans="1:5" ht="14.4">
      <c r="A243" s="95" t="s">
        <v>29581</v>
      </c>
      <c r="B243" s="1480" t="s">
        <v>29574</v>
      </c>
      <c r="C243" s="1481"/>
      <c r="D243" s="96">
        <v>1925</v>
      </c>
      <c r="E243" s="1244">
        <f t="shared" si="4"/>
        <v>1636.25</v>
      </c>
    </row>
    <row r="244" spans="1:5" ht="14.4">
      <c r="A244" s="95" t="s">
        <v>29582</v>
      </c>
      <c r="B244" s="1480" t="s">
        <v>29583</v>
      </c>
      <c r="C244" s="1481"/>
      <c r="D244" s="96">
        <v>2760</v>
      </c>
      <c r="E244" s="1244">
        <f t="shared" si="4"/>
        <v>2346</v>
      </c>
    </row>
    <row r="245" spans="1:5" ht="14.4">
      <c r="A245" s="95" t="s">
        <v>29584</v>
      </c>
      <c r="B245" s="1480" t="s">
        <v>29585</v>
      </c>
      <c r="C245" s="1481"/>
      <c r="D245" s="96">
        <v>2205</v>
      </c>
      <c r="E245" s="1244">
        <f t="shared" si="4"/>
        <v>1874.25</v>
      </c>
    </row>
    <row r="246" spans="1:5" ht="14.4">
      <c r="A246" s="95" t="s">
        <v>29586</v>
      </c>
      <c r="B246" s="1480" t="s">
        <v>29587</v>
      </c>
      <c r="C246" s="1481"/>
      <c r="D246" s="96">
        <v>2665</v>
      </c>
      <c r="E246" s="1244">
        <f t="shared" si="4"/>
        <v>2265.25</v>
      </c>
    </row>
    <row r="247" spans="1:5" ht="14.4">
      <c r="A247" s="95" t="s">
        <v>29588</v>
      </c>
      <c r="B247" s="1480" t="s">
        <v>29589</v>
      </c>
      <c r="C247" s="1481"/>
      <c r="D247" s="96">
        <v>6306</v>
      </c>
      <c r="E247" s="1244">
        <f t="shared" si="4"/>
        <v>5360.0999999999995</v>
      </c>
    </row>
    <row r="248" spans="1:5" ht="14.4">
      <c r="A248" s="95" t="s">
        <v>29590</v>
      </c>
      <c r="B248" s="1480" t="s">
        <v>29591</v>
      </c>
      <c r="C248" s="1481"/>
      <c r="D248" s="96">
        <v>3295</v>
      </c>
      <c r="E248" s="1244">
        <f t="shared" si="4"/>
        <v>2800.75</v>
      </c>
    </row>
    <row r="249" spans="1:5" ht="14.4">
      <c r="A249" s="95" t="s">
        <v>29592</v>
      </c>
      <c r="B249" s="1480" t="s">
        <v>29593</v>
      </c>
      <c r="C249" s="1481"/>
      <c r="D249" s="96">
        <v>7995</v>
      </c>
      <c r="E249" s="1244">
        <f t="shared" si="4"/>
        <v>6795.75</v>
      </c>
    </row>
    <row r="250" spans="1:5" ht="14.4">
      <c r="A250" s="95" t="s">
        <v>29594</v>
      </c>
      <c r="B250" s="1480" t="s">
        <v>29595</v>
      </c>
      <c r="C250" s="1481"/>
      <c r="D250" s="96">
        <v>40500</v>
      </c>
      <c r="E250" s="1244">
        <f t="shared" si="4"/>
        <v>34425</v>
      </c>
    </row>
    <row r="251" spans="1:5" ht="14.4">
      <c r="A251" s="95" t="s">
        <v>43029</v>
      </c>
      <c r="B251" s="1480" t="s">
        <v>43030</v>
      </c>
      <c r="C251" s="1481"/>
      <c r="D251" s="96">
        <v>42930</v>
      </c>
      <c r="E251" s="1244">
        <f t="shared" si="4"/>
        <v>36490.5</v>
      </c>
    </row>
    <row r="252" spans="1:5" ht="14.4">
      <c r="A252" s="95" t="s">
        <v>29596</v>
      </c>
      <c r="B252" s="1480" t="s">
        <v>29597</v>
      </c>
      <c r="C252" s="1481"/>
      <c r="D252" s="96">
        <v>91920</v>
      </c>
      <c r="E252" s="1244">
        <f t="shared" si="4"/>
        <v>78132</v>
      </c>
    </row>
    <row r="253" spans="1:5" ht="14.4">
      <c r="A253" s="95" t="s">
        <v>29598</v>
      </c>
      <c r="B253" s="1480" t="s">
        <v>29599</v>
      </c>
      <c r="C253" s="1481"/>
      <c r="D253" s="96">
        <v>91920</v>
      </c>
      <c r="E253" s="1244">
        <f t="shared" si="4"/>
        <v>78132</v>
      </c>
    </row>
    <row r="254" spans="1:5" ht="14.4">
      <c r="A254" s="95" t="s">
        <v>29600</v>
      </c>
      <c r="B254" s="1480" t="s">
        <v>29601</v>
      </c>
      <c r="C254" s="1481"/>
      <c r="D254" s="96">
        <v>129</v>
      </c>
      <c r="E254" s="1244">
        <f t="shared" si="4"/>
        <v>109.64999999999999</v>
      </c>
    </row>
    <row r="255" spans="1:5" ht="14.4">
      <c r="A255" s="95" t="s">
        <v>29602</v>
      </c>
      <c r="B255" s="1480" t="s">
        <v>29603</v>
      </c>
      <c r="C255" s="1481"/>
      <c r="D255" s="96">
        <v>159</v>
      </c>
      <c r="E255" s="1244">
        <f t="shared" si="4"/>
        <v>135.15</v>
      </c>
    </row>
    <row r="256" spans="1:5" ht="14.4">
      <c r="A256" s="95" t="s">
        <v>29604</v>
      </c>
      <c r="B256" s="1364" t="s">
        <v>29605</v>
      </c>
      <c r="C256" s="1366"/>
      <c r="D256" s="96">
        <v>35</v>
      </c>
      <c r="E256" s="1244">
        <f t="shared" si="4"/>
        <v>29.75</v>
      </c>
    </row>
    <row r="257" spans="1:5" ht="14.4">
      <c r="A257" s="95" t="s">
        <v>29606</v>
      </c>
      <c r="B257" s="1364" t="s">
        <v>29607</v>
      </c>
      <c r="C257" s="1366"/>
      <c r="D257" s="96">
        <v>330</v>
      </c>
      <c r="E257" s="1244">
        <f t="shared" si="4"/>
        <v>280.5</v>
      </c>
    </row>
    <row r="258" spans="1:5" ht="14.4">
      <c r="A258" s="95" t="s">
        <v>29608</v>
      </c>
      <c r="B258" s="1364" t="s">
        <v>29609</v>
      </c>
      <c r="C258" s="1366"/>
      <c r="D258" s="96">
        <v>290</v>
      </c>
      <c r="E258" s="1244">
        <f t="shared" si="4"/>
        <v>246.5</v>
      </c>
    </row>
    <row r="259" spans="1:5" ht="14.4">
      <c r="A259" s="95" t="s">
        <v>29610</v>
      </c>
      <c r="B259" s="1480" t="s">
        <v>29611</v>
      </c>
      <c r="C259" s="1481"/>
      <c r="D259" s="96">
        <v>3376</v>
      </c>
      <c r="E259" s="1244">
        <f t="shared" si="4"/>
        <v>2869.6</v>
      </c>
    </row>
    <row r="260" spans="1:5" ht="14.4">
      <c r="A260" s="123" t="s">
        <v>29612</v>
      </c>
      <c r="B260" s="1364" t="s">
        <v>29613</v>
      </c>
      <c r="C260" s="1366"/>
      <c r="D260" s="96">
        <v>240</v>
      </c>
      <c r="E260" s="1244">
        <f t="shared" si="4"/>
        <v>204</v>
      </c>
    </row>
    <row r="261" spans="1:5" ht="14.4">
      <c r="A261" s="896" t="s">
        <v>29614</v>
      </c>
      <c r="B261" s="1480" t="s">
        <v>29615</v>
      </c>
      <c r="C261" s="1481"/>
      <c r="D261" s="96">
        <v>89.95</v>
      </c>
      <c r="E261" s="1244">
        <f t="shared" si="4"/>
        <v>76.457499999999996</v>
      </c>
    </row>
    <row r="262" spans="1:5" ht="14.4">
      <c r="A262" s="896" t="s">
        <v>29616</v>
      </c>
      <c r="B262" s="1364" t="s">
        <v>29617</v>
      </c>
      <c r="C262" s="1366"/>
      <c r="D262" s="96">
        <v>312</v>
      </c>
      <c r="E262" s="1244">
        <f t="shared" si="4"/>
        <v>265.2</v>
      </c>
    </row>
    <row r="263" spans="1:5" ht="14.4">
      <c r="A263" s="896" t="s">
        <v>29618</v>
      </c>
      <c r="B263" s="1364" t="s">
        <v>29619</v>
      </c>
      <c r="C263" s="1366"/>
      <c r="D263" s="96">
        <v>19.95</v>
      </c>
      <c r="E263" s="1244">
        <f t="shared" si="4"/>
        <v>16.9575</v>
      </c>
    </row>
    <row r="264" spans="1:5" ht="14.4">
      <c r="A264" s="896" t="s">
        <v>29620</v>
      </c>
      <c r="B264" s="1364" t="s">
        <v>29621</v>
      </c>
      <c r="C264" s="1366"/>
      <c r="D264" s="96">
        <v>25.95</v>
      </c>
      <c r="E264" s="1244">
        <f t="shared" si="4"/>
        <v>22.057499999999997</v>
      </c>
    </row>
    <row r="265" spans="1:5" ht="14.4">
      <c r="A265" s="896" t="s">
        <v>29622</v>
      </c>
      <c r="B265" s="1364" t="s">
        <v>29623</v>
      </c>
      <c r="C265" s="1366"/>
      <c r="D265" s="96">
        <v>35.950000000000003</v>
      </c>
      <c r="E265" s="1244">
        <f t="shared" si="4"/>
        <v>30.557500000000001</v>
      </c>
    </row>
    <row r="266" spans="1:5" ht="14.4">
      <c r="A266" s="896" t="s">
        <v>29624</v>
      </c>
      <c r="B266" s="1364" t="s">
        <v>29625</v>
      </c>
      <c r="C266" s="1366"/>
      <c r="D266" s="96">
        <v>49.95</v>
      </c>
      <c r="E266" s="1244">
        <f t="shared" si="4"/>
        <v>42.457500000000003</v>
      </c>
    </row>
    <row r="267" spans="1:5" ht="14.4">
      <c r="A267" s="896" t="s">
        <v>29626</v>
      </c>
      <c r="B267" s="1364" t="s">
        <v>29627</v>
      </c>
      <c r="C267" s="1366"/>
      <c r="D267" s="96">
        <v>249</v>
      </c>
      <c r="E267" s="1244">
        <f t="shared" si="4"/>
        <v>211.65</v>
      </c>
    </row>
    <row r="268" spans="1:5" ht="14.4">
      <c r="A268" s="896" t="s">
        <v>29628</v>
      </c>
      <c r="B268" s="1364" t="s">
        <v>29629</v>
      </c>
      <c r="C268" s="1366"/>
      <c r="D268" s="96">
        <v>249</v>
      </c>
      <c r="E268" s="1244">
        <f t="shared" si="4"/>
        <v>211.65</v>
      </c>
    </row>
    <row r="269" spans="1:5" ht="14.4">
      <c r="A269" s="123" t="s">
        <v>29630</v>
      </c>
      <c r="B269" s="1364" t="s">
        <v>29631</v>
      </c>
      <c r="C269" s="1366"/>
      <c r="D269" s="96">
        <v>634</v>
      </c>
      <c r="E269" s="1244">
        <f t="shared" si="4"/>
        <v>538.9</v>
      </c>
    </row>
    <row r="270" spans="1:5" ht="14.4">
      <c r="A270" s="123" t="s">
        <v>29632</v>
      </c>
      <c r="B270" s="1364" t="s">
        <v>29633</v>
      </c>
      <c r="C270" s="1366"/>
      <c r="D270" s="96">
        <v>99</v>
      </c>
      <c r="E270" s="1244">
        <f t="shared" si="4"/>
        <v>84.149999999999991</v>
      </c>
    </row>
    <row r="271" spans="1:5" ht="14.4">
      <c r="A271" s="123" t="s">
        <v>29634</v>
      </c>
      <c r="B271" s="1364" t="s">
        <v>29635</v>
      </c>
      <c r="C271" s="1366"/>
      <c r="D271" s="96">
        <v>199</v>
      </c>
      <c r="E271" s="1244">
        <f t="shared" si="4"/>
        <v>169.15</v>
      </c>
    </row>
    <row r="272" spans="1:5" ht="14.4">
      <c r="A272" s="123" t="s">
        <v>29636</v>
      </c>
      <c r="B272" s="1364" t="s">
        <v>29637</v>
      </c>
      <c r="C272" s="1366"/>
      <c r="D272" s="96">
        <v>99</v>
      </c>
      <c r="E272" s="1244">
        <f t="shared" si="4"/>
        <v>84.149999999999991</v>
      </c>
    </row>
    <row r="273" spans="1:5" ht="14.4">
      <c r="A273" s="123" t="s">
        <v>29638</v>
      </c>
      <c r="B273" s="1364" t="s">
        <v>29637</v>
      </c>
      <c r="C273" s="1366"/>
      <c r="D273" s="96">
        <v>129</v>
      </c>
      <c r="E273" s="1244">
        <f t="shared" si="4"/>
        <v>109.64999999999999</v>
      </c>
    </row>
    <row r="274" spans="1:5" ht="14.4">
      <c r="A274" s="81" t="s">
        <v>29639</v>
      </c>
      <c r="B274" s="1364" t="s">
        <v>29640</v>
      </c>
      <c r="C274" s="1366"/>
      <c r="D274" s="96">
        <v>118</v>
      </c>
      <c r="E274" s="1244">
        <f t="shared" si="4"/>
        <v>100.3</v>
      </c>
    </row>
    <row r="275" spans="1:5" ht="14.4">
      <c r="A275" s="123" t="s">
        <v>29641</v>
      </c>
      <c r="B275" s="1480" t="s">
        <v>29642</v>
      </c>
      <c r="C275" s="1481"/>
      <c r="D275" s="96">
        <v>7800</v>
      </c>
      <c r="E275" s="1244">
        <f t="shared" si="4"/>
        <v>6630</v>
      </c>
    </row>
    <row r="276" spans="1:5" ht="14.4">
      <c r="A276" s="123" t="s">
        <v>29643</v>
      </c>
      <c r="B276" s="1487" t="s">
        <v>29644</v>
      </c>
      <c r="C276" s="1488"/>
      <c r="D276" s="96">
        <v>8600</v>
      </c>
      <c r="E276" s="1244">
        <f t="shared" si="4"/>
        <v>7310</v>
      </c>
    </row>
    <row r="277" spans="1:5" ht="14.4">
      <c r="A277" s="123" t="s">
        <v>29645</v>
      </c>
      <c r="B277" s="1487" t="s">
        <v>29646</v>
      </c>
      <c r="C277" s="1488"/>
      <c r="D277" s="96">
        <v>6700</v>
      </c>
      <c r="E277" s="1244">
        <f t="shared" si="4"/>
        <v>5695</v>
      </c>
    </row>
    <row r="278" spans="1:5" ht="14.4">
      <c r="A278" s="123" t="s">
        <v>29647</v>
      </c>
      <c r="B278" s="1487" t="s">
        <v>29648</v>
      </c>
      <c r="C278" s="1488"/>
      <c r="D278" s="898">
        <v>7800</v>
      </c>
      <c r="E278" s="1244">
        <f t="shared" si="4"/>
        <v>6630</v>
      </c>
    </row>
    <row r="279" spans="1:5" ht="14.4">
      <c r="A279" s="95" t="s">
        <v>29649</v>
      </c>
      <c r="B279" s="1304" t="s">
        <v>29650</v>
      </c>
      <c r="C279" s="1306"/>
      <c r="D279" s="898">
        <v>83450</v>
      </c>
      <c r="E279" s="1244">
        <f t="shared" si="4"/>
        <v>70932.5</v>
      </c>
    </row>
    <row r="280" spans="1:5" ht="14.4">
      <c r="A280" s="95" t="s">
        <v>29651</v>
      </c>
      <c r="B280" s="1304" t="s">
        <v>29652</v>
      </c>
      <c r="C280" s="1306"/>
      <c r="D280" s="898">
        <v>18200</v>
      </c>
      <c r="E280" s="1244">
        <f t="shared" si="4"/>
        <v>15470</v>
      </c>
    </row>
    <row r="281" spans="1:5" ht="14.4">
      <c r="A281" s="95" t="s">
        <v>29653</v>
      </c>
      <c r="B281" s="1304" t="s">
        <v>29654</v>
      </c>
      <c r="C281" s="1306"/>
      <c r="D281" s="898">
        <v>3900</v>
      </c>
      <c r="E281" s="1244">
        <f t="shared" si="4"/>
        <v>3315</v>
      </c>
    </row>
    <row r="282" spans="1:5" ht="14.4">
      <c r="A282" s="95" t="s">
        <v>29655</v>
      </c>
      <c r="B282" s="1304" t="s">
        <v>29656</v>
      </c>
      <c r="C282" s="1306"/>
      <c r="D282" s="96">
        <v>6700</v>
      </c>
      <c r="E282" s="1244">
        <f t="shared" si="4"/>
        <v>5695</v>
      </c>
    </row>
    <row r="283" spans="1:5" ht="14.4">
      <c r="A283" s="95" t="s">
        <v>29657</v>
      </c>
      <c r="B283" s="1304" t="s">
        <v>29658</v>
      </c>
      <c r="C283" s="1306"/>
      <c r="D283" s="96">
        <v>15600</v>
      </c>
      <c r="E283" s="1244">
        <f t="shared" si="4"/>
        <v>13260</v>
      </c>
    </row>
    <row r="284" spans="1:5" ht="14.4">
      <c r="A284" s="95" t="s">
        <v>29659</v>
      </c>
      <c r="B284" s="1304" t="s">
        <v>29660</v>
      </c>
      <c r="C284" s="1306"/>
      <c r="D284" s="96">
        <v>17450</v>
      </c>
      <c r="E284" s="1244">
        <f t="shared" si="4"/>
        <v>14832.5</v>
      </c>
    </row>
    <row r="285" spans="1:5" ht="14.4">
      <c r="A285" s="95" t="s">
        <v>29661</v>
      </c>
      <c r="B285" s="1304" t="s">
        <v>29662</v>
      </c>
      <c r="C285" s="1306"/>
      <c r="D285" s="96">
        <v>13450</v>
      </c>
      <c r="E285" s="1244">
        <f t="shared" si="4"/>
        <v>11432.5</v>
      </c>
    </row>
    <row r="286" spans="1:5" ht="14.4">
      <c r="A286" s="95" t="s">
        <v>29663</v>
      </c>
      <c r="B286" s="1304" t="s">
        <v>29664</v>
      </c>
      <c r="C286" s="1306"/>
      <c r="D286" s="96">
        <v>11600</v>
      </c>
      <c r="E286" s="1244">
        <f t="shared" si="4"/>
        <v>9860</v>
      </c>
    </row>
    <row r="287" spans="1:5" ht="14.4">
      <c r="A287" s="95" t="s">
        <v>29665</v>
      </c>
      <c r="B287" s="1304" t="s">
        <v>29666</v>
      </c>
      <c r="C287" s="1306"/>
      <c r="D287" s="96">
        <v>29800</v>
      </c>
      <c r="E287" s="1244">
        <f t="shared" si="4"/>
        <v>25330</v>
      </c>
    </row>
    <row r="288" spans="1:5" ht="14.4">
      <c r="A288" s="95" t="s">
        <v>29667</v>
      </c>
      <c r="B288" s="1304" t="s">
        <v>29668</v>
      </c>
      <c r="C288" s="1306"/>
      <c r="D288" s="96">
        <v>26050</v>
      </c>
      <c r="E288" s="1244">
        <f t="shared" si="4"/>
        <v>22142.5</v>
      </c>
    </row>
    <row r="289" spans="1:5" ht="14.4">
      <c r="A289" s="95" t="s">
        <v>29669</v>
      </c>
      <c r="B289" s="1304" t="s">
        <v>29670</v>
      </c>
      <c r="C289" s="1306"/>
      <c r="D289" s="96">
        <v>24200</v>
      </c>
      <c r="E289" s="1244">
        <f t="shared" si="4"/>
        <v>20570</v>
      </c>
    </row>
    <row r="290" spans="1:5" ht="14.4">
      <c r="A290" s="95" t="s">
        <v>29671</v>
      </c>
      <c r="B290" s="1304" t="s">
        <v>29672</v>
      </c>
      <c r="C290" s="1306"/>
      <c r="D290" s="96">
        <v>44000</v>
      </c>
      <c r="E290" s="1244">
        <f t="shared" si="4"/>
        <v>37400</v>
      </c>
    </row>
    <row r="291" spans="1:5" ht="14.4">
      <c r="A291" s="95" t="s">
        <v>29673</v>
      </c>
      <c r="B291" s="1304" t="s">
        <v>29674</v>
      </c>
      <c r="C291" s="1306"/>
      <c r="D291" s="96">
        <v>32000</v>
      </c>
      <c r="E291" s="1244">
        <f t="shared" si="4"/>
        <v>27200</v>
      </c>
    </row>
    <row r="292" spans="1:5" ht="14.4">
      <c r="A292" s="95" t="s">
        <v>29675</v>
      </c>
      <c r="B292" s="1304" t="s">
        <v>29676</v>
      </c>
      <c r="C292" s="1306"/>
      <c r="D292" s="96">
        <v>32000</v>
      </c>
      <c r="E292" s="1244">
        <f t="shared" si="4"/>
        <v>27200</v>
      </c>
    </row>
    <row r="293" spans="1:5" ht="14.4">
      <c r="A293" s="95" t="s">
        <v>29677</v>
      </c>
      <c r="B293" s="1304" t="s">
        <v>29678</v>
      </c>
      <c r="C293" s="1306"/>
      <c r="D293" s="96">
        <v>29800</v>
      </c>
      <c r="E293" s="1244">
        <f t="shared" si="4"/>
        <v>25330</v>
      </c>
    </row>
  </sheetData>
  <sheetProtection algorithmName="SHA-512" hashValue="l+dJDBTJm7Tx5U2Vo/xGNLogMVwkmXwFdAkIDNxa18RHkm47gHvxa1iUOSQAjKcBARspPB5cjlRfq+gZzfomzQ==" saltValue="LIKgaGjYncBxZV6iitciYg==" spinCount="100000" sheet="1" objects="1" scenarios="1"/>
  <mergeCells count="291">
    <mergeCell ref="B251:C251"/>
    <mergeCell ref="B145:C145"/>
    <mergeCell ref="B290:C290"/>
    <mergeCell ref="B291:C291"/>
    <mergeCell ref="B278:C278"/>
    <mergeCell ref="B279:C279"/>
    <mergeCell ref="B280:C280"/>
    <mergeCell ref="B274:C274"/>
    <mergeCell ref="B275:C275"/>
    <mergeCell ref="B276:C276"/>
    <mergeCell ref="B277:C277"/>
    <mergeCell ref="B269:C269"/>
    <mergeCell ref="B270:C270"/>
    <mergeCell ref="B271:C271"/>
    <mergeCell ref="B272:C272"/>
    <mergeCell ref="B273:C273"/>
    <mergeCell ref="B293:C293"/>
    <mergeCell ref="B285:C285"/>
    <mergeCell ref="B286:C286"/>
    <mergeCell ref="B287:C287"/>
    <mergeCell ref="B288:C288"/>
    <mergeCell ref="B289:C289"/>
    <mergeCell ref="B281:C281"/>
    <mergeCell ref="B282:C282"/>
    <mergeCell ref="B283:C283"/>
    <mergeCell ref="B284:C284"/>
    <mergeCell ref="B266:C266"/>
    <mergeCell ref="B267:C267"/>
    <mergeCell ref="B268:C268"/>
    <mergeCell ref="B259:C259"/>
    <mergeCell ref="B260:C260"/>
    <mergeCell ref="B261:C261"/>
    <mergeCell ref="B262:C262"/>
    <mergeCell ref="B263:C263"/>
    <mergeCell ref="B292:C292"/>
    <mergeCell ref="B255:C255"/>
    <mergeCell ref="B256:C256"/>
    <mergeCell ref="B257:C257"/>
    <mergeCell ref="B258:C258"/>
    <mergeCell ref="B252:C252"/>
    <mergeCell ref="B253:C253"/>
    <mergeCell ref="B254:C254"/>
    <mergeCell ref="B264:C264"/>
    <mergeCell ref="B265:C265"/>
    <mergeCell ref="B244:C244"/>
    <mergeCell ref="B242:C242"/>
    <mergeCell ref="B243:C243"/>
    <mergeCell ref="B247:C247"/>
    <mergeCell ref="B245:C245"/>
    <mergeCell ref="B246:C246"/>
    <mergeCell ref="B248:C248"/>
    <mergeCell ref="B249:C249"/>
    <mergeCell ref="B250:C250"/>
    <mergeCell ref="B237:C237"/>
    <mergeCell ref="B238:C238"/>
    <mergeCell ref="B239:C239"/>
    <mergeCell ref="B240:C240"/>
    <mergeCell ref="B241:C241"/>
    <mergeCell ref="B231:C231"/>
    <mergeCell ref="B233:C233"/>
    <mergeCell ref="B234:C234"/>
    <mergeCell ref="B235:C235"/>
    <mergeCell ref="B236:C236"/>
    <mergeCell ref="B232:C232"/>
    <mergeCell ref="B223:C223"/>
    <mergeCell ref="B220:C220"/>
    <mergeCell ref="B227:C227"/>
    <mergeCell ref="B228:C228"/>
    <mergeCell ref="B229:C229"/>
    <mergeCell ref="B230:C230"/>
    <mergeCell ref="B224:C224"/>
    <mergeCell ref="B225:C225"/>
    <mergeCell ref="B226:C226"/>
    <mergeCell ref="B218:C218"/>
    <mergeCell ref="B219:C219"/>
    <mergeCell ref="B213:C213"/>
    <mergeCell ref="B214:C214"/>
    <mergeCell ref="B215:C215"/>
    <mergeCell ref="B216:C216"/>
    <mergeCell ref="B217:C217"/>
    <mergeCell ref="B221:C221"/>
    <mergeCell ref="B222:C222"/>
    <mergeCell ref="B206:C206"/>
    <mergeCell ref="B199:C199"/>
    <mergeCell ref="B200:C200"/>
    <mergeCell ref="B201:C201"/>
    <mergeCell ref="B202:C202"/>
    <mergeCell ref="B210:C210"/>
    <mergeCell ref="B212:C212"/>
    <mergeCell ref="B211:C211"/>
    <mergeCell ref="B207:C207"/>
    <mergeCell ref="B208:C208"/>
    <mergeCell ref="B209:C209"/>
    <mergeCell ref="B197:C197"/>
    <mergeCell ref="B198:C198"/>
    <mergeCell ref="B190:C190"/>
    <mergeCell ref="B191:C191"/>
    <mergeCell ref="B192:C192"/>
    <mergeCell ref="B193:C193"/>
    <mergeCell ref="B203:C203"/>
    <mergeCell ref="B204:C204"/>
    <mergeCell ref="B205:C205"/>
    <mergeCell ref="B188:C188"/>
    <mergeCell ref="B189:C189"/>
    <mergeCell ref="B181:C181"/>
    <mergeCell ref="B182:C182"/>
    <mergeCell ref="B183:C183"/>
    <mergeCell ref="B184:C184"/>
    <mergeCell ref="B194:C194"/>
    <mergeCell ref="B195:C195"/>
    <mergeCell ref="B196:C196"/>
    <mergeCell ref="B179:C179"/>
    <mergeCell ref="B180:C180"/>
    <mergeCell ref="B175:C175"/>
    <mergeCell ref="B176:C176"/>
    <mergeCell ref="B177:C177"/>
    <mergeCell ref="B178:C178"/>
    <mergeCell ref="B185:C185"/>
    <mergeCell ref="B186:C186"/>
    <mergeCell ref="B187:C187"/>
    <mergeCell ref="B162:C162"/>
    <mergeCell ref="B164:C164"/>
    <mergeCell ref="B165:C165"/>
    <mergeCell ref="B166:C166"/>
    <mergeCell ref="B167:C167"/>
    <mergeCell ref="B163:C163"/>
    <mergeCell ref="B172:C172"/>
    <mergeCell ref="B173:C173"/>
    <mergeCell ref="B174:C174"/>
    <mergeCell ref="B168:C168"/>
    <mergeCell ref="B169:C169"/>
    <mergeCell ref="B170:C170"/>
    <mergeCell ref="B171:C171"/>
    <mergeCell ref="B157:C157"/>
    <mergeCell ref="B158:C158"/>
    <mergeCell ref="B150:C150"/>
    <mergeCell ref="B151:C151"/>
    <mergeCell ref="B152:C152"/>
    <mergeCell ref="B153:C153"/>
    <mergeCell ref="B159:C159"/>
    <mergeCell ref="B160:C160"/>
    <mergeCell ref="B161:C161"/>
    <mergeCell ref="B143:C143"/>
    <mergeCell ref="B144:C144"/>
    <mergeCell ref="B147:C147"/>
    <mergeCell ref="B148:C148"/>
    <mergeCell ref="B149:C149"/>
    <mergeCell ref="B146:C146"/>
    <mergeCell ref="B154:C154"/>
    <mergeCell ref="B155:C155"/>
    <mergeCell ref="B156:C156"/>
    <mergeCell ref="B136:C136"/>
    <mergeCell ref="B137:C137"/>
    <mergeCell ref="B131:C131"/>
    <mergeCell ref="B132:C132"/>
    <mergeCell ref="B133:C133"/>
    <mergeCell ref="B134:C134"/>
    <mergeCell ref="B140:C140"/>
    <mergeCell ref="B141:C141"/>
    <mergeCell ref="B142:C142"/>
    <mergeCell ref="B138:C138"/>
    <mergeCell ref="B139:C139"/>
    <mergeCell ref="B128:C128"/>
    <mergeCell ref="B129:C129"/>
    <mergeCell ref="B130:C130"/>
    <mergeCell ref="B123:C123"/>
    <mergeCell ref="B124:C124"/>
    <mergeCell ref="B125:C125"/>
    <mergeCell ref="B126:C126"/>
    <mergeCell ref="B127:C127"/>
    <mergeCell ref="B135:C135"/>
    <mergeCell ref="B118:C118"/>
    <mergeCell ref="B119:C119"/>
    <mergeCell ref="B120:C120"/>
    <mergeCell ref="B121:C121"/>
    <mergeCell ref="B122:C122"/>
    <mergeCell ref="B114:C114"/>
    <mergeCell ref="B115:C115"/>
    <mergeCell ref="B116:C116"/>
    <mergeCell ref="B117:C117"/>
    <mergeCell ref="B107:C107"/>
    <mergeCell ref="B102:C102"/>
    <mergeCell ref="B103:C103"/>
    <mergeCell ref="B104:C104"/>
    <mergeCell ref="B105:C105"/>
    <mergeCell ref="B106:C106"/>
    <mergeCell ref="B111:C111"/>
    <mergeCell ref="B112:C112"/>
    <mergeCell ref="B113:C113"/>
    <mergeCell ref="B108:C108"/>
    <mergeCell ref="B109:C109"/>
    <mergeCell ref="B110:C110"/>
    <mergeCell ref="B93:C93"/>
    <mergeCell ref="B94:C94"/>
    <mergeCell ref="B95:C95"/>
    <mergeCell ref="B89:C89"/>
    <mergeCell ref="B90:C90"/>
    <mergeCell ref="B91:C91"/>
    <mergeCell ref="B92:C92"/>
    <mergeCell ref="B100:C100"/>
    <mergeCell ref="B101:C101"/>
    <mergeCell ref="B96:C96"/>
    <mergeCell ref="B97:C97"/>
    <mergeCell ref="B98:C98"/>
    <mergeCell ref="B99:C99"/>
    <mergeCell ref="B77:C77"/>
    <mergeCell ref="B78:C78"/>
    <mergeCell ref="B73:C73"/>
    <mergeCell ref="B74:C74"/>
    <mergeCell ref="B75:C75"/>
    <mergeCell ref="B85:C85"/>
    <mergeCell ref="B86:C86"/>
    <mergeCell ref="B87:C87"/>
    <mergeCell ref="B88:C88"/>
    <mergeCell ref="B80:C80"/>
    <mergeCell ref="B81:C81"/>
    <mergeCell ref="B82:C82"/>
    <mergeCell ref="B83:C83"/>
    <mergeCell ref="B84:C84"/>
    <mergeCell ref="B79:C79"/>
    <mergeCell ref="B67:C67"/>
    <mergeCell ref="B69:C69"/>
    <mergeCell ref="B70:C70"/>
    <mergeCell ref="B71:C71"/>
    <mergeCell ref="B62:C62"/>
    <mergeCell ref="B63:C63"/>
    <mergeCell ref="B64:C64"/>
    <mergeCell ref="B65:C65"/>
    <mergeCell ref="B76:C76"/>
    <mergeCell ref="B72:C72"/>
    <mergeCell ref="B68:C68"/>
    <mergeCell ref="B59:C59"/>
    <mergeCell ref="B60:C60"/>
    <mergeCell ref="B61:C61"/>
    <mergeCell ref="B52:C52"/>
    <mergeCell ref="B53:C53"/>
    <mergeCell ref="B54:C54"/>
    <mergeCell ref="B55:C55"/>
    <mergeCell ref="B56:C56"/>
    <mergeCell ref="B66:C66"/>
    <mergeCell ref="B50:C50"/>
    <mergeCell ref="B51:C51"/>
    <mergeCell ref="B45:C45"/>
    <mergeCell ref="B46:C46"/>
    <mergeCell ref="B47:C47"/>
    <mergeCell ref="B48:C48"/>
    <mergeCell ref="B49:C49"/>
    <mergeCell ref="B57:C57"/>
    <mergeCell ref="B58:C58"/>
    <mergeCell ref="B40:C40"/>
    <mergeCell ref="B41:C41"/>
    <mergeCell ref="B42:C42"/>
    <mergeCell ref="B43:C43"/>
    <mergeCell ref="B44:C44"/>
    <mergeCell ref="B35:C35"/>
    <mergeCell ref="B36:C36"/>
    <mergeCell ref="B37:C37"/>
    <mergeCell ref="B38:C38"/>
    <mergeCell ref="B39:C39"/>
    <mergeCell ref="B30:C30"/>
    <mergeCell ref="B31:C31"/>
    <mergeCell ref="B32:C32"/>
    <mergeCell ref="B33:C33"/>
    <mergeCell ref="B34:C34"/>
    <mergeCell ref="B26:C26"/>
    <mergeCell ref="B27:C27"/>
    <mergeCell ref="B28:C28"/>
    <mergeCell ref="B29:C29"/>
    <mergeCell ref="B21:C21"/>
    <mergeCell ref="B22:C22"/>
    <mergeCell ref="B23:C23"/>
    <mergeCell ref="B24:C24"/>
    <mergeCell ref="B25:C25"/>
    <mergeCell ref="B16:C16"/>
    <mergeCell ref="B17:C17"/>
    <mergeCell ref="B18:C18"/>
    <mergeCell ref="B19:C19"/>
    <mergeCell ref="B20:C20"/>
    <mergeCell ref="B6:C6"/>
    <mergeCell ref="B7:C7"/>
    <mergeCell ref="B8:C8"/>
    <mergeCell ref="B4:C4"/>
    <mergeCell ref="B5:C5"/>
    <mergeCell ref="B3:C3"/>
    <mergeCell ref="B13:C13"/>
    <mergeCell ref="B14:C14"/>
    <mergeCell ref="B15:C15"/>
    <mergeCell ref="B9:C9"/>
    <mergeCell ref="B10:C10"/>
    <mergeCell ref="B11:C11"/>
    <mergeCell ref="B12:C12"/>
  </mergeCells>
  <hyperlinks>
    <hyperlink ref="A45" r:id="rId1" location="r=s" xr:uid="{1339F139-B5BE-487D-87BA-91FEBCCB81AE}"/>
    <hyperlink ref="A46" r:id="rId2" xr:uid="{47794133-ADDF-4A22-ADF0-AE1B04D94D33}"/>
    <hyperlink ref="A33:A34" r:id="rId3" location="q=aw-ue70&amp;start=1&amp;cgid=products-avtechnology-professionalvideo-camerasystems-hdmultipurpose" display="AW-UE70KPJ" xr:uid="{77B57C82-16C8-4305-AAC7-BE29FAB02EEC}"/>
    <hyperlink ref="A44" r:id="rId4" xr:uid="{D0AE9489-67B3-4C2C-BCA2-EA8558A17067}"/>
    <hyperlink ref="A42" r:id="rId5" display="AJ-PX230PJ" xr:uid="{1DF62C49-FF73-4F5F-97EA-6C9716BC3F8A}"/>
    <hyperlink ref="A11" r:id="rId6" location="r=s" xr:uid="{82336DA3-B73A-454E-B655-CC11AFE908BF}"/>
    <hyperlink ref="A16:A17" r:id="rId7" location="q=AW-HE40H&amp;simplesearch=Go&amp;start=1&amp;cgid=products-avtechnology-professionalvideo-camerasystems-hdmultipurpose" display="AW-HE40HKPJ9" xr:uid="{C5FB2A3C-97ED-4FFD-8BA7-DAE810D38401}"/>
    <hyperlink ref="A18:A19" r:id="rId8" location="q=AW-HE40S&amp;start=1&amp;cgid=products-avtechnology-professionalvideo-camerasystems-hdmultipurpose" display="AW-HE40SKPJ9" xr:uid="{AB71FA42-07FC-4B81-9443-0F8F82DB2C81}"/>
    <hyperlink ref="A5" r:id="rId9" location="q=AG-AC30&amp;start=1&amp;cgid=products-avtechnology-professionalvideo-camcorders-avccam" xr:uid="{392CB1C4-2D0F-480C-A6F7-D149FAE75BAD}"/>
    <hyperlink ref="A6" r:id="rId10" xr:uid="{EEC96502-5406-4324-9EA5-98B3F054BB63}"/>
    <hyperlink ref="A14" r:id="rId11" xr:uid="{BFDC3260-3DE4-445E-8A2E-F9EA3A18069D}"/>
    <hyperlink ref="A20:A21" r:id="rId12" display="AW-HE38HKPJ" xr:uid="{B4A971BE-255F-4433-BAB5-B88E1B223DC4}"/>
    <hyperlink ref="A26:A27" r:id="rId13" display="AW-HN38HKPJ" xr:uid="{24229CF7-9FA2-4E6F-9D3C-F6299E60C276}"/>
    <hyperlink ref="A28:A29" r:id="rId14" display="AW-HN40HKPJ" xr:uid="{98879B81-D12F-46A5-812D-4CD0C8FF08BE}"/>
    <hyperlink ref="A37:A38" r:id="rId15" display="AW-UE150KPJ" xr:uid="{3535C5B9-845C-4637-8717-1520B1C82BE8}"/>
    <hyperlink ref="A39:A40" r:id="rId16" display="AW-UN70KPJ" xr:uid="{0D401048-1DA0-44CA-8C9E-B84CB122A95E}"/>
    <hyperlink ref="A43" r:id="rId17" xr:uid="{F3DDAC3B-247F-47EA-9050-3DE67704F23B}"/>
    <hyperlink ref="A9" r:id="rId18" xr:uid="{5B5AF83A-F08D-4FCB-8E12-DC18BB731F6E}"/>
    <hyperlink ref="A22:A23" r:id="rId19" display="AW-HE42KPJ " xr:uid="{E73CF3BC-43FD-4CBF-B926-21B3FC695D94}"/>
    <hyperlink ref="A8" r:id="rId20" xr:uid="{8638546E-FCEE-412A-90B0-C72592E26D5D}"/>
    <hyperlink ref="A30:A31" r:id="rId21" display="AW-UE4KG" xr:uid="{A4288F8E-F8A9-45CE-AE64-F280527387B8}"/>
    <hyperlink ref="A35:A36" r:id="rId22" display="AW-UE100KPJ" xr:uid="{357985D7-68F8-473D-8D7C-45B12FDF1767}"/>
    <hyperlink ref="A32" r:id="rId23" display="AW-UE4KG" xr:uid="{17FF2683-DF7A-4BFE-8FBB-225377E9A930}"/>
    <hyperlink ref="A12" r:id="rId24" xr:uid="{EA799D19-E5B9-4C0D-836A-42462AFC4D3E}"/>
    <hyperlink ref="A13" r:id="rId25" xr:uid="{522D4DDB-1853-40A8-8591-6A3C76A31B91}"/>
  </hyperlinks>
  <pageMargins left="0" right="0" top="0" bottom="0" header="0" footer="0"/>
  <pageSetup scale="50" fitToHeight="10" orientation="landscape" r:id="rId26"/>
  <headerFooter alignWithMargins="0"/>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E75DF-ED55-4E16-9D6B-F48665E431AB}">
  <dimension ref="A1:Q93"/>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9" bestFit="1" customWidth="1"/>
    <col min="2" max="2" width="5" customWidth="1"/>
    <col min="3" max="3" width="10.44140625" bestFit="1" customWidth="1"/>
    <col min="4" max="4" width="4.44140625" bestFit="1" customWidth="1"/>
    <col min="5" max="5" width="11.109375" bestFit="1" customWidth="1"/>
    <col min="6" max="6" width="5.44140625" bestFit="1" customWidth="1"/>
    <col min="7" max="7" width="7.33203125" bestFit="1" customWidth="1"/>
    <col min="8" max="8" width="7.5546875" bestFit="1" customWidth="1"/>
    <col min="9" max="9" width="6.6640625" bestFit="1" customWidth="1"/>
    <col min="10" max="10" width="5.6640625" bestFit="1" customWidth="1"/>
    <col min="11" max="11" width="7" bestFit="1" customWidth="1"/>
    <col min="12" max="12" width="8.109375" bestFit="1" customWidth="1"/>
    <col min="13" max="13" width="10.5546875" bestFit="1" customWidth="1"/>
    <col min="14" max="14" width="21.109375" customWidth="1"/>
    <col min="15" max="15" width="8.88671875" bestFit="1" customWidth="1"/>
    <col min="16" max="16" width="12.88671875" customWidth="1"/>
    <col min="17" max="17" width="14.5546875" style="199" bestFit="1" customWidth="1"/>
  </cols>
  <sheetData>
    <row r="1" spans="1:17" ht="7.5" customHeight="1">
      <c r="A1" s="3"/>
      <c r="B1" s="3"/>
      <c r="C1" s="3"/>
      <c r="D1" s="3"/>
      <c r="E1" s="3"/>
      <c r="F1" s="3"/>
      <c r="G1" s="3"/>
      <c r="H1" s="3"/>
      <c r="I1" s="3"/>
      <c r="J1" s="3"/>
      <c r="K1" s="3"/>
      <c r="L1" s="3"/>
      <c r="M1" s="3"/>
      <c r="N1" s="3"/>
      <c r="O1" s="3"/>
      <c r="P1" s="7"/>
      <c r="Q1" s="1245"/>
    </row>
    <row r="2" spans="1:17" ht="37.5" customHeight="1" thickBot="1">
      <c r="A2" s="1133"/>
      <c r="B2" s="51"/>
      <c r="C2" s="51"/>
      <c r="D2" s="51"/>
      <c r="E2" s="51"/>
      <c r="F2" s="51"/>
      <c r="G2" s="51"/>
      <c r="H2" s="51"/>
      <c r="I2" s="4"/>
      <c r="J2" s="4"/>
      <c r="K2" s="4"/>
      <c r="L2" s="4"/>
      <c r="M2" s="4"/>
      <c r="N2" s="3"/>
      <c r="O2" s="3"/>
      <c r="P2" s="1164"/>
      <c r="Q2" s="1245"/>
    </row>
    <row r="3" spans="1:17" ht="26.25" customHeight="1" thickBot="1">
      <c r="A3" s="472" t="s">
        <v>20</v>
      </c>
      <c r="B3" s="1492" t="s">
        <v>29679</v>
      </c>
      <c r="C3" s="1492"/>
      <c r="D3" s="1492"/>
      <c r="E3" s="1492"/>
      <c r="F3" s="1492"/>
      <c r="G3" s="1492"/>
      <c r="H3" s="1492"/>
      <c r="I3" s="1492"/>
      <c r="J3" s="1492"/>
      <c r="K3" s="1492"/>
      <c r="L3" s="1492"/>
      <c r="M3" s="1492"/>
      <c r="N3" s="1492"/>
      <c r="O3" s="716"/>
      <c r="P3" s="474" t="s">
        <v>3</v>
      </c>
      <c r="Q3" s="1166" t="s">
        <v>43563</v>
      </c>
    </row>
    <row r="4" spans="1:17" ht="15.6">
      <c r="A4" s="472"/>
      <c r="B4" s="1493" t="s">
        <v>19676</v>
      </c>
      <c r="C4" s="1493"/>
      <c r="D4" s="1493"/>
      <c r="E4" s="1493"/>
      <c r="F4" s="1493"/>
      <c r="G4" s="1493"/>
      <c r="H4" s="1493"/>
      <c r="I4" s="1493"/>
      <c r="J4" s="1493"/>
      <c r="K4" s="1493"/>
      <c r="L4" s="1493"/>
      <c r="M4" s="1493"/>
      <c r="N4" s="1493"/>
      <c r="O4" s="473"/>
      <c r="P4" s="474"/>
      <c r="Q4" s="1166"/>
    </row>
    <row r="5" spans="1:17" ht="24.6" thickBot="1">
      <c r="A5" s="475"/>
      <c r="B5" s="476" t="s">
        <v>5</v>
      </c>
      <c r="C5" s="475" t="s">
        <v>6</v>
      </c>
      <c r="D5" s="475" t="s">
        <v>3544</v>
      </c>
      <c r="E5" s="475" t="s">
        <v>3545</v>
      </c>
      <c r="F5" s="475" t="s">
        <v>7</v>
      </c>
      <c r="G5" s="477" t="s">
        <v>29031</v>
      </c>
      <c r="H5" s="475" t="s">
        <v>9</v>
      </c>
      <c r="I5" s="475" t="s">
        <v>11</v>
      </c>
      <c r="J5" s="478" t="s">
        <v>12</v>
      </c>
      <c r="K5" s="478" t="s">
        <v>3546</v>
      </c>
      <c r="L5" s="478" t="s">
        <v>3547</v>
      </c>
      <c r="M5" s="479" t="s">
        <v>3548</v>
      </c>
      <c r="N5" s="476" t="s">
        <v>13</v>
      </c>
      <c r="O5" s="475" t="s">
        <v>14</v>
      </c>
      <c r="P5" s="478"/>
      <c r="Q5" s="1167"/>
    </row>
    <row r="6" spans="1:17" ht="14.4">
      <c r="A6" s="99" t="s">
        <v>43022</v>
      </c>
      <c r="B6" s="1093" t="s">
        <v>19</v>
      </c>
      <c r="C6" s="1080" t="s">
        <v>3551</v>
      </c>
      <c r="D6" s="368"/>
      <c r="E6" s="1084" t="s">
        <v>19703</v>
      </c>
      <c r="F6" s="1080">
        <v>2</v>
      </c>
      <c r="G6" s="244"/>
      <c r="H6" s="245"/>
      <c r="I6" s="1084">
        <v>1</v>
      </c>
      <c r="J6" s="1093">
        <v>1</v>
      </c>
      <c r="K6" s="1093">
        <v>1</v>
      </c>
      <c r="L6" s="1093">
        <v>1</v>
      </c>
      <c r="M6" s="1093" t="s">
        <v>3554</v>
      </c>
      <c r="N6" s="1090"/>
      <c r="O6" s="1076" t="s">
        <v>1913</v>
      </c>
      <c r="P6" s="89">
        <v>959</v>
      </c>
      <c r="Q6" s="536">
        <f>P6*0.85</f>
        <v>815.15</v>
      </c>
    </row>
    <row r="7" spans="1:17" ht="14.4">
      <c r="A7" s="99" t="s">
        <v>29680</v>
      </c>
      <c r="B7" s="777" t="s">
        <v>19</v>
      </c>
      <c r="C7" s="705" t="s">
        <v>3551</v>
      </c>
      <c r="D7" s="368"/>
      <c r="E7" s="632" t="s">
        <v>19703</v>
      </c>
      <c r="F7" s="705">
        <v>4</v>
      </c>
      <c r="G7" s="244"/>
      <c r="H7" s="245"/>
      <c r="I7" s="632">
        <v>1</v>
      </c>
      <c r="J7" s="131">
        <v>1</v>
      </c>
      <c r="K7" s="131">
        <v>1</v>
      </c>
      <c r="L7" s="131" t="s">
        <v>15</v>
      </c>
      <c r="M7" s="131" t="s">
        <v>3554</v>
      </c>
      <c r="N7" s="84"/>
      <c r="O7" s="785" t="s">
        <v>1913</v>
      </c>
      <c r="P7" s="775">
        <v>929</v>
      </c>
      <c r="Q7" s="536">
        <f t="shared" ref="Q7:Q16" si="0">P7*0.85</f>
        <v>789.65</v>
      </c>
    </row>
    <row r="8" spans="1:17" ht="14.4">
      <c r="A8" s="99" t="s">
        <v>29681</v>
      </c>
      <c r="B8" s="777" t="s">
        <v>19672</v>
      </c>
      <c r="C8" s="705" t="s">
        <v>3551</v>
      </c>
      <c r="D8" s="368"/>
      <c r="E8" s="632" t="s">
        <v>19703</v>
      </c>
      <c r="F8" s="705">
        <v>4</v>
      </c>
      <c r="G8" s="244"/>
      <c r="H8" s="245"/>
      <c r="I8" s="632">
        <v>1</v>
      </c>
      <c r="J8" s="131">
        <v>1</v>
      </c>
      <c r="K8" s="131">
        <v>1</v>
      </c>
      <c r="L8" s="131" t="s">
        <v>15</v>
      </c>
      <c r="M8" s="131" t="s">
        <v>3554</v>
      </c>
      <c r="N8" s="84"/>
      <c r="O8" s="785" t="s">
        <v>1913</v>
      </c>
      <c r="P8" s="775">
        <v>1079</v>
      </c>
      <c r="Q8" s="536">
        <f t="shared" si="0"/>
        <v>917.15</v>
      </c>
    </row>
    <row r="9" spans="1:17" ht="14.4">
      <c r="A9" s="99" t="s">
        <v>29682</v>
      </c>
      <c r="B9" s="131" t="s">
        <v>19674</v>
      </c>
      <c r="C9" s="705" t="s">
        <v>3551</v>
      </c>
      <c r="D9" s="368"/>
      <c r="E9" s="632" t="s">
        <v>19703</v>
      </c>
      <c r="F9" s="705">
        <v>2</v>
      </c>
      <c r="G9" s="244"/>
      <c r="H9" s="245"/>
      <c r="I9" s="632">
        <v>1</v>
      </c>
      <c r="J9" s="131">
        <v>1</v>
      </c>
      <c r="K9" s="131">
        <v>1</v>
      </c>
      <c r="L9" s="131">
        <v>1</v>
      </c>
      <c r="M9" s="131" t="s">
        <v>3554</v>
      </c>
      <c r="N9" s="84"/>
      <c r="O9" s="124" t="s">
        <v>1913</v>
      </c>
      <c r="P9" s="89">
        <v>1119</v>
      </c>
      <c r="Q9" s="536">
        <f t="shared" si="0"/>
        <v>951.15</v>
      </c>
    </row>
    <row r="10" spans="1:17" ht="14.4">
      <c r="A10" s="99" t="s">
        <v>29683</v>
      </c>
      <c r="B10" s="131" t="s">
        <v>3550</v>
      </c>
      <c r="C10" s="705" t="s">
        <v>3551</v>
      </c>
      <c r="D10" s="368"/>
      <c r="E10" s="632" t="s">
        <v>19703</v>
      </c>
      <c r="F10" s="705">
        <v>2</v>
      </c>
      <c r="G10" s="244"/>
      <c r="H10" s="245"/>
      <c r="I10" s="632">
        <v>1</v>
      </c>
      <c r="J10" s="131">
        <v>1</v>
      </c>
      <c r="K10" s="131">
        <v>1</v>
      </c>
      <c r="L10" s="131">
        <v>1</v>
      </c>
      <c r="M10" s="131" t="s">
        <v>3554</v>
      </c>
      <c r="N10" s="84"/>
      <c r="O10" s="124" t="s">
        <v>1913</v>
      </c>
      <c r="P10" s="89">
        <v>1269</v>
      </c>
      <c r="Q10" s="536">
        <f t="shared" si="0"/>
        <v>1078.6499999999999</v>
      </c>
    </row>
    <row r="11" spans="1:17" ht="14.4">
      <c r="A11" s="99" t="s">
        <v>29684</v>
      </c>
      <c r="B11" s="777" t="s">
        <v>3550</v>
      </c>
      <c r="C11" s="705" t="s">
        <v>3551</v>
      </c>
      <c r="D11" s="368"/>
      <c r="E11" s="632" t="s">
        <v>19703</v>
      </c>
      <c r="F11" s="705">
        <v>4</v>
      </c>
      <c r="G11" s="244"/>
      <c r="H11" s="245"/>
      <c r="I11" s="632">
        <v>1</v>
      </c>
      <c r="J11" s="131">
        <v>1</v>
      </c>
      <c r="K11" s="131">
        <v>1</v>
      </c>
      <c r="L11" s="131" t="s">
        <v>15</v>
      </c>
      <c r="M11" s="131" t="s">
        <v>3554</v>
      </c>
      <c r="N11" s="84"/>
      <c r="O11" s="785" t="s">
        <v>1913</v>
      </c>
      <c r="P11" s="775">
        <v>1229</v>
      </c>
      <c r="Q11" s="536">
        <f t="shared" si="0"/>
        <v>1044.6499999999999</v>
      </c>
    </row>
    <row r="12" spans="1:17" ht="14.4">
      <c r="A12" s="99" t="s">
        <v>29685</v>
      </c>
      <c r="B12" s="131" t="s">
        <v>21</v>
      </c>
      <c r="C12" s="705" t="s">
        <v>3551</v>
      </c>
      <c r="D12" s="368"/>
      <c r="E12" s="632" t="s">
        <v>19703</v>
      </c>
      <c r="F12" s="705">
        <v>2</v>
      </c>
      <c r="G12" s="244"/>
      <c r="H12" s="245"/>
      <c r="I12" s="632">
        <v>1</v>
      </c>
      <c r="J12" s="131">
        <v>1</v>
      </c>
      <c r="K12" s="131">
        <v>1</v>
      </c>
      <c r="L12" s="131">
        <v>1</v>
      </c>
      <c r="M12" s="131" t="s">
        <v>3554</v>
      </c>
      <c r="N12" s="84"/>
      <c r="O12" s="124" t="s">
        <v>1913</v>
      </c>
      <c r="P12" s="89">
        <v>1859</v>
      </c>
      <c r="Q12" s="536">
        <f t="shared" si="0"/>
        <v>1580.1499999999999</v>
      </c>
    </row>
    <row r="13" spans="1:17" ht="14.4">
      <c r="A13" s="99" t="s">
        <v>29686</v>
      </c>
      <c r="B13" s="777" t="s">
        <v>3561</v>
      </c>
      <c r="C13" s="705" t="s">
        <v>3551</v>
      </c>
      <c r="D13" s="368"/>
      <c r="E13" s="632" t="s">
        <v>19703</v>
      </c>
      <c r="F13" s="705">
        <v>4</v>
      </c>
      <c r="G13" s="244"/>
      <c r="H13" s="245"/>
      <c r="I13" s="632">
        <v>1</v>
      </c>
      <c r="J13" s="131">
        <v>1</v>
      </c>
      <c r="K13" s="131">
        <v>1</v>
      </c>
      <c r="L13" s="131" t="s">
        <v>15</v>
      </c>
      <c r="M13" s="131" t="s">
        <v>3554</v>
      </c>
      <c r="N13" s="84"/>
      <c r="O13" s="785" t="s">
        <v>1913</v>
      </c>
      <c r="P13" s="775">
        <v>2589</v>
      </c>
      <c r="Q13" s="536">
        <f t="shared" si="0"/>
        <v>2200.65</v>
      </c>
    </row>
    <row r="14" spans="1:17" ht="14.4">
      <c r="A14" s="99" t="s">
        <v>29687</v>
      </c>
      <c r="B14" s="131" t="s">
        <v>3566</v>
      </c>
      <c r="C14" s="705" t="s">
        <v>3551</v>
      </c>
      <c r="D14" s="368"/>
      <c r="E14" s="632" t="s">
        <v>19703</v>
      </c>
      <c r="F14" s="705">
        <v>2</v>
      </c>
      <c r="G14" s="244"/>
      <c r="H14" s="245"/>
      <c r="I14" s="632">
        <v>1</v>
      </c>
      <c r="J14" s="131">
        <v>1</v>
      </c>
      <c r="K14" s="131">
        <v>1</v>
      </c>
      <c r="L14" s="131">
        <v>1</v>
      </c>
      <c r="M14" s="131" t="s">
        <v>3554</v>
      </c>
      <c r="N14" s="84"/>
      <c r="O14" s="124" t="s">
        <v>1913</v>
      </c>
      <c r="P14" s="89">
        <v>5439</v>
      </c>
      <c r="Q14" s="536">
        <f t="shared" si="0"/>
        <v>4623.1499999999996</v>
      </c>
    </row>
    <row r="15" spans="1:17" ht="14.4">
      <c r="A15" s="104" t="s">
        <v>29688</v>
      </c>
      <c r="B15" s="777" t="s">
        <v>3566</v>
      </c>
      <c r="C15" s="705" t="s">
        <v>3551</v>
      </c>
      <c r="D15" s="368"/>
      <c r="E15" s="632" t="s">
        <v>19703</v>
      </c>
      <c r="F15" s="705">
        <v>4</v>
      </c>
      <c r="G15" s="244"/>
      <c r="H15" s="245"/>
      <c r="I15" s="632">
        <v>1</v>
      </c>
      <c r="J15" s="131">
        <v>1</v>
      </c>
      <c r="K15" s="131">
        <v>1</v>
      </c>
      <c r="L15" s="131" t="s">
        <v>15</v>
      </c>
      <c r="M15" s="131" t="s">
        <v>3554</v>
      </c>
      <c r="N15" s="84"/>
      <c r="O15" s="785" t="s">
        <v>1913</v>
      </c>
      <c r="P15" s="775">
        <v>5039</v>
      </c>
      <c r="Q15" s="536">
        <f t="shared" si="0"/>
        <v>4283.1499999999996</v>
      </c>
    </row>
    <row r="16" spans="1:17" thickBot="1">
      <c r="A16" s="796" t="s">
        <v>29689</v>
      </c>
      <c r="B16" s="777" t="s">
        <v>3571</v>
      </c>
      <c r="C16" s="725" t="s">
        <v>3551</v>
      </c>
      <c r="D16" s="368"/>
      <c r="E16" s="916" t="s">
        <v>19703</v>
      </c>
      <c r="F16" s="725">
        <v>4</v>
      </c>
      <c r="G16" s="244"/>
      <c r="H16" s="245"/>
      <c r="I16" s="916">
        <v>1</v>
      </c>
      <c r="J16" s="777">
        <v>1</v>
      </c>
      <c r="K16" s="777">
        <v>1</v>
      </c>
      <c r="L16" s="777" t="s">
        <v>15</v>
      </c>
      <c r="M16" s="777" t="s">
        <v>3554</v>
      </c>
      <c r="N16" s="797"/>
      <c r="O16" s="785" t="s">
        <v>1913</v>
      </c>
      <c r="P16" s="775">
        <v>11369</v>
      </c>
      <c r="Q16" s="536">
        <f t="shared" si="0"/>
        <v>9663.65</v>
      </c>
    </row>
    <row r="17" spans="1:17" ht="15.6">
      <c r="A17" s="472"/>
      <c r="B17" s="1493" t="s">
        <v>19699</v>
      </c>
      <c r="C17" s="1493"/>
      <c r="D17" s="1493"/>
      <c r="E17" s="1493"/>
      <c r="F17" s="1493"/>
      <c r="G17" s="1493"/>
      <c r="H17" s="1493"/>
      <c r="I17" s="1493"/>
      <c r="J17" s="1493"/>
      <c r="K17" s="1493"/>
      <c r="L17" s="1493"/>
      <c r="M17" s="1493"/>
      <c r="N17" s="1493"/>
      <c r="O17" s="473"/>
      <c r="P17" s="474"/>
      <c r="Q17" s="1166"/>
    </row>
    <row r="18" spans="1:17" ht="24.6" thickBot="1">
      <c r="A18" s="475"/>
      <c r="B18" s="476" t="s">
        <v>5</v>
      </c>
      <c r="C18" s="475" t="s">
        <v>6</v>
      </c>
      <c r="D18" s="475" t="s">
        <v>3544</v>
      </c>
      <c r="E18" s="475" t="s">
        <v>3545</v>
      </c>
      <c r="F18" s="475" t="s">
        <v>7</v>
      </c>
      <c r="G18" s="477" t="s">
        <v>29031</v>
      </c>
      <c r="H18" s="475" t="s">
        <v>9</v>
      </c>
      <c r="I18" s="475" t="s">
        <v>11</v>
      </c>
      <c r="J18" s="478" t="s">
        <v>12</v>
      </c>
      <c r="K18" s="478" t="s">
        <v>3546</v>
      </c>
      <c r="L18" s="478" t="s">
        <v>3547</v>
      </c>
      <c r="M18" s="479" t="s">
        <v>3548</v>
      </c>
      <c r="N18" s="476" t="s">
        <v>13</v>
      </c>
      <c r="O18" s="475" t="s">
        <v>14</v>
      </c>
      <c r="P18" s="478"/>
      <c r="Q18" s="1167"/>
    </row>
    <row r="19" spans="1:17" ht="14.4">
      <c r="A19" s="104" t="s">
        <v>29690</v>
      </c>
      <c r="B19" s="131" t="s">
        <v>19</v>
      </c>
      <c r="C19" s="131" t="s">
        <v>3551</v>
      </c>
      <c r="D19" s="131" t="s">
        <v>15</v>
      </c>
      <c r="E19" s="131" t="s">
        <v>19721</v>
      </c>
      <c r="F19" s="705">
        <v>2</v>
      </c>
      <c r="G19" s="368"/>
      <c r="H19" s="632">
        <v>1</v>
      </c>
      <c r="I19" s="131">
        <v>1</v>
      </c>
      <c r="J19" s="131">
        <v>1</v>
      </c>
      <c r="K19" s="131">
        <v>1</v>
      </c>
      <c r="L19" s="131" t="s">
        <v>15</v>
      </c>
      <c r="M19" s="131" t="s">
        <v>15</v>
      </c>
      <c r="N19" s="84"/>
      <c r="O19" s="785" t="s">
        <v>1913</v>
      </c>
      <c r="P19" s="89">
        <v>1019</v>
      </c>
      <c r="Q19" s="536">
        <f t="shared" ref="Q19:Q44" si="1">P19*0.85</f>
        <v>866.15</v>
      </c>
    </row>
    <row r="20" spans="1:17" ht="14.4">
      <c r="A20" s="104" t="s">
        <v>29691</v>
      </c>
      <c r="B20" s="777" t="s">
        <v>19</v>
      </c>
      <c r="C20" s="131" t="s">
        <v>3551</v>
      </c>
      <c r="D20" s="131" t="s">
        <v>15</v>
      </c>
      <c r="E20" s="131" t="s">
        <v>19707</v>
      </c>
      <c r="F20" s="705">
        <v>4</v>
      </c>
      <c r="G20" s="131" t="s">
        <v>3572</v>
      </c>
      <c r="H20" s="82"/>
      <c r="I20" s="131">
        <v>1</v>
      </c>
      <c r="J20" s="131">
        <v>2</v>
      </c>
      <c r="K20" s="131">
        <v>1</v>
      </c>
      <c r="L20" s="131" t="s">
        <v>15</v>
      </c>
      <c r="M20" s="131" t="s">
        <v>15</v>
      </c>
      <c r="N20" s="84"/>
      <c r="O20" s="785" t="s">
        <v>1913</v>
      </c>
      <c r="P20" s="775">
        <v>1189</v>
      </c>
      <c r="Q20" s="536">
        <f t="shared" si="1"/>
        <v>1010.65</v>
      </c>
    </row>
    <row r="21" spans="1:17" ht="14.4">
      <c r="A21" s="104" t="s">
        <v>29692</v>
      </c>
      <c r="B21" s="131" t="s">
        <v>19672</v>
      </c>
      <c r="C21" s="131" t="s">
        <v>3551</v>
      </c>
      <c r="D21" s="131" t="s">
        <v>15</v>
      </c>
      <c r="E21" s="131" t="s">
        <v>19707</v>
      </c>
      <c r="F21" s="131">
        <v>2</v>
      </c>
      <c r="G21" s="777" t="s">
        <v>3572</v>
      </c>
      <c r="H21" s="131">
        <v>1</v>
      </c>
      <c r="I21" s="131">
        <v>1</v>
      </c>
      <c r="J21" s="131">
        <v>1</v>
      </c>
      <c r="K21" s="131">
        <v>1</v>
      </c>
      <c r="L21" s="131" t="s">
        <v>15</v>
      </c>
      <c r="M21" s="131" t="s">
        <v>15</v>
      </c>
      <c r="N21" s="84"/>
      <c r="O21" s="785" t="s">
        <v>1913</v>
      </c>
      <c r="P21" s="89">
        <v>2269</v>
      </c>
      <c r="Q21" s="536">
        <f t="shared" si="1"/>
        <v>1928.6499999999999</v>
      </c>
    </row>
    <row r="22" spans="1:17" ht="14.4">
      <c r="A22" s="1086" t="s">
        <v>43005</v>
      </c>
      <c r="B22" s="777" t="s">
        <v>19672</v>
      </c>
      <c r="C22" s="1093" t="s">
        <v>3551</v>
      </c>
      <c r="D22" s="1093" t="s">
        <v>15</v>
      </c>
      <c r="E22" s="1093" t="s">
        <v>19707</v>
      </c>
      <c r="F22" s="1093">
        <v>2</v>
      </c>
      <c r="G22" s="1093" t="s">
        <v>3572</v>
      </c>
      <c r="H22" s="1093">
        <v>1</v>
      </c>
      <c r="I22" s="1093">
        <v>1</v>
      </c>
      <c r="J22" s="1093">
        <v>2</v>
      </c>
      <c r="K22" s="1093">
        <v>1</v>
      </c>
      <c r="L22" s="1093" t="s">
        <v>15</v>
      </c>
      <c r="M22" s="1093" t="s">
        <v>15</v>
      </c>
      <c r="N22" s="1090"/>
      <c r="O22" s="785" t="s">
        <v>1913</v>
      </c>
      <c r="P22" s="1089">
        <v>2269</v>
      </c>
      <c r="Q22" s="536">
        <f t="shared" si="1"/>
        <v>1928.6499999999999</v>
      </c>
    </row>
    <row r="23" spans="1:17" ht="14.4">
      <c r="A23" s="104" t="s">
        <v>29693</v>
      </c>
      <c r="B23" s="777" t="s">
        <v>19672</v>
      </c>
      <c r="C23" s="131" t="s">
        <v>3551</v>
      </c>
      <c r="D23" s="131" t="s">
        <v>15</v>
      </c>
      <c r="E23" s="131" t="s">
        <v>19707</v>
      </c>
      <c r="F23" s="705">
        <v>4</v>
      </c>
      <c r="G23" s="131" t="s">
        <v>3572</v>
      </c>
      <c r="H23" s="82"/>
      <c r="I23" s="131">
        <v>1</v>
      </c>
      <c r="J23" s="131">
        <v>2</v>
      </c>
      <c r="K23" s="131">
        <v>1</v>
      </c>
      <c r="L23" s="131" t="s">
        <v>15</v>
      </c>
      <c r="M23" s="131" t="s">
        <v>15</v>
      </c>
      <c r="N23" s="84"/>
      <c r="O23" s="785" t="s">
        <v>1913</v>
      </c>
      <c r="P23" s="775">
        <v>1629</v>
      </c>
      <c r="Q23" s="536">
        <f t="shared" si="1"/>
        <v>1384.6499999999999</v>
      </c>
    </row>
    <row r="24" spans="1:17" ht="14.4">
      <c r="A24" s="104" t="s">
        <v>29694</v>
      </c>
      <c r="B24" s="131" t="s">
        <v>19674</v>
      </c>
      <c r="C24" s="131" t="s">
        <v>3551</v>
      </c>
      <c r="D24" s="131" t="s">
        <v>15</v>
      </c>
      <c r="E24" s="131" t="s">
        <v>19721</v>
      </c>
      <c r="F24" s="705">
        <v>2</v>
      </c>
      <c r="G24" s="981"/>
      <c r="H24" s="632">
        <v>1</v>
      </c>
      <c r="I24" s="131">
        <v>1</v>
      </c>
      <c r="J24" s="131">
        <v>1</v>
      </c>
      <c r="K24" s="131">
        <v>1</v>
      </c>
      <c r="L24" s="131" t="s">
        <v>15</v>
      </c>
      <c r="M24" s="131" t="s">
        <v>15</v>
      </c>
      <c r="N24" s="84"/>
      <c r="O24" s="785" t="s">
        <v>1913</v>
      </c>
      <c r="P24" s="89">
        <v>1239</v>
      </c>
      <c r="Q24" s="536">
        <f t="shared" si="1"/>
        <v>1053.1499999999999</v>
      </c>
    </row>
    <row r="25" spans="1:17" ht="14.4">
      <c r="A25" s="104" t="s">
        <v>29695</v>
      </c>
      <c r="B25" s="131" t="s">
        <v>3550</v>
      </c>
      <c r="C25" s="131" t="s">
        <v>3551</v>
      </c>
      <c r="D25" s="131" t="s">
        <v>15</v>
      </c>
      <c r="E25" s="131" t="s">
        <v>19721</v>
      </c>
      <c r="F25" s="705">
        <v>2</v>
      </c>
      <c r="G25" s="147"/>
      <c r="H25" s="632">
        <v>1</v>
      </c>
      <c r="I25" s="131">
        <v>1</v>
      </c>
      <c r="J25" s="131">
        <v>1</v>
      </c>
      <c r="K25" s="131">
        <v>1</v>
      </c>
      <c r="L25" s="131" t="s">
        <v>15</v>
      </c>
      <c r="M25" s="131" t="s">
        <v>15</v>
      </c>
      <c r="N25" s="84"/>
      <c r="O25" s="785" t="s">
        <v>1913</v>
      </c>
      <c r="P25" s="89">
        <v>1479</v>
      </c>
      <c r="Q25" s="536">
        <f t="shared" si="1"/>
        <v>1257.1499999999999</v>
      </c>
    </row>
    <row r="26" spans="1:17" ht="14.4">
      <c r="A26" s="104" t="s">
        <v>29696</v>
      </c>
      <c r="B26" s="131" t="s">
        <v>3550</v>
      </c>
      <c r="C26" s="131" t="s">
        <v>3551</v>
      </c>
      <c r="D26" s="131" t="s">
        <v>15</v>
      </c>
      <c r="E26" s="131" t="s">
        <v>19707</v>
      </c>
      <c r="F26" s="131">
        <v>2</v>
      </c>
      <c r="G26" s="777" t="s">
        <v>3572</v>
      </c>
      <c r="H26" s="131">
        <v>1</v>
      </c>
      <c r="I26" s="131">
        <v>1</v>
      </c>
      <c r="J26" s="131">
        <v>2</v>
      </c>
      <c r="K26" s="131">
        <v>1</v>
      </c>
      <c r="L26" s="131" t="s">
        <v>15</v>
      </c>
      <c r="M26" s="131" t="s">
        <v>15</v>
      </c>
      <c r="N26" s="84"/>
      <c r="O26" s="785" t="s">
        <v>1913</v>
      </c>
      <c r="P26" s="89">
        <v>2659</v>
      </c>
      <c r="Q26" s="536">
        <f t="shared" si="1"/>
        <v>2260.15</v>
      </c>
    </row>
    <row r="27" spans="1:17" ht="14.4">
      <c r="A27" s="1086" t="s">
        <v>43004</v>
      </c>
      <c r="B27" s="777" t="s">
        <v>3550</v>
      </c>
      <c r="C27" s="1093" t="s">
        <v>3551</v>
      </c>
      <c r="D27" s="1093" t="s">
        <v>15</v>
      </c>
      <c r="E27" s="1093" t="s">
        <v>19707</v>
      </c>
      <c r="F27" s="1093">
        <v>2</v>
      </c>
      <c r="G27" s="1093" t="s">
        <v>3572</v>
      </c>
      <c r="H27" s="1093">
        <v>1</v>
      </c>
      <c r="I27" s="1093">
        <v>1</v>
      </c>
      <c r="J27" s="1093">
        <v>2</v>
      </c>
      <c r="K27" s="1093">
        <v>1</v>
      </c>
      <c r="L27" s="1093" t="s">
        <v>15</v>
      </c>
      <c r="M27" s="1093" t="s">
        <v>15</v>
      </c>
      <c r="N27" s="1090"/>
      <c r="O27" s="785" t="s">
        <v>1913</v>
      </c>
      <c r="P27" s="1089">
        <v>2659</v>
      </c>
      <c r="Q27" s="536">
        <f t="shared" si="1"/>
        <v>2260.15</v>
      </c>
    </row>
    <row r="28" spans="1:17" ht="14.4">
      <c r="A28" s="104" t="s">
        <v>29697</v>
      </c>
      <c r="B28" s="777" t="s">
        <v>3550</v>
      </c>
      <c r="C28" s="131" t="s">
        <v>3551</v>
      </c>
      <c r="D28" s="131" t="s">
        <v>15</v>
      </c>
      <c r="E28" s="131" t="s">
        <v>19707</v>
      </c>
      <c r="F28" s="705">
        <v>4</v>
      </c>
      <c r="G28" s="131" t="s">
        <v>3572</v>
      </c>
      <c r="H28" s="82"/>
      <c r="I28" s="131">
        <v>1</v>
      </c>
      <c r="J28" s="131">
        <v>2</v>
      </c>
      <c r="K28" s="131">
        <v>1</v>
      </c>
      <c r="L28" s="131" t="s">
        <v>15</v>
      </c>
      <c r="M28" s="131" t="s">
        <v>15</v>
      </c>
      <c r="N28" s="84"/>
      <c r="O28" s="785" t="s">
        <v>1913</v>
      </c>
      <c r="P28" s="775">
        <v>2279</v>
      </c>
      <c r="Q28" s="536">
        <f t="shared" si="1"/>
        <v>1937.1499999999999</v>
      </c>
    </row>
    <row r="29" spans="1:17" ht="14.4">
      <c r="A29" s="1086" t="s">
        <v>43006</v>
      </c>
      <c r="B29" s="777" t="s">
        <v>21</v>
      </c>
      <c r="C29" s="1080" t="s">
        <v>3551</v>
      </c>
      <c r="D29" s="368"/>
      <c r="E29" s="1084" t="s">
        <v>19703</v>
      </c>
      <c r="F29" s="1080">
        <v>4</v>
      </c>
      <c r="G29" s="244"/>
      <c r="H29" s="245"/>
      <c r="I29" s="1084">
        <v>1</v>
      </c>
      <c r="J29" s="1093">
        <v>1</v>
      </c>
      <c r="K29" s="1093">
        <v>1</v>
      </c>
      <c r="L29" s="1093" t="s">
        <v>15</v>
      </c>
      <c r="M29" s="1093" t="s">
        <v>3554</v>
      </c>
      <c r="N29" s="1090"/>
      <c r="O29" s="785" t="s">
        <v>1913</v>
      </c>
      <c r="P29" s="1089">
        <v>1589</v>
      </c>
      <c r="Q29" s="536">
        <f t="shared" si="1"/>
        <v>1350.6499999999999</v>
      </c>
    </row>
    <row r="30" spans="1:17" ht="14.4">
      <c r="A30" s="104" t="s">
        <v>29698</v>
      </c>
      <c r="B30" s="131" t="s">
        <v>21</v>
      </c>
      <c r="C30" s="131" t="s">
        <v>3551</v>
      </c>
      <c r="D30" s="131" t="s">
        <v>15</v>
      </c>
      <c r="E30" s="131" t="s">
        <v>19721</v>
      </c>
      <c r="F30" s="131">
        <v>2</v>
      </c>
      <c r="G30" s="82"/>
      <c r="H30" s="131">
        <v>1</v>
      </c>
      <c r="I30" s="131">
        <v>1</v>
      </c>
      <c r="J30" s="131">
        <v>1</v>
      </c>
      <c r="K30" s="131">
        <v>1</v>
      </c>
      <c r="L30" s="131" t="s">
        <v>15</v>
      </c>
      <c r="M30" s="131" t="s">
        <v>15</v>
      </c>
      <c r="N30" s="84"/>
      <c r="O30" s="785" t="s">
        <v>1913</v>
      </c>
      <c r="P30" s="89">
        <v>2199</v>
      </c>
      <c r="Q30" s="536">
        <f t="shared" si="1"/>
        <v>1869.1499999999999</v>
      </c>
    </row>
    <row r="31" spans="1:17" ht="14.4">
      <c r="A31" s="122" t="s">
        <v>29699</v>
      </c>
      <c r="B31" s="131" t="s">
        <v>21</v>
      </c>
      <c r="C31" s="131" t="s">
        <v>3551</v>
      </c>
      <c r="D31" s="131" t="s">
        <v>15</v>
      </c>
      <c r="E31" s="131" t="s">
        <v>19707</v>
      </c>
      <c r="F31" s="131">
        <v>2</v>
      </c>
      <c r="G31" s="131" t="s">
        <v>3572</v>
      </c>
      <c r="H31" s="131">
        <v>1</v>
      </c>
      <c r="I31" s="131">
        <v>1</v>
      </c>
      <c r="J31" s="131">
        <v>2</v>
      </c>
      <c r="K31" s="131">
        <v>1</v>
      </c>
      <c r="L31" s="131" t="s">
        <v>15</v>
      </c>
      <c r="M31" s="131" t="s">
        <v>15</v>
      </c>
      <c r="N31" s="84"/>
      <c r="O31" s="785" t="s">
        <v>1913</v>
      </c>
      <c r="P31" s="89">
        <v>4239</v>
      </c>
      <c r="Q31" s="536">
        <f t="shared" si="1"/>
        <v>3603.15</v>
      </c>
    </row>
    <row r="32" spans="1:17" ht="14.4">
      <c r="A32" s="1086" t="s">
        <v>43003</v>
      </c>
      <c r="B32" s="777" t="s">
        <v>21</v>
      </c>
      <c r="C32" s="1093" t="s">
        <v>3551</v>
      </c>
      <c r="D32" s="1093" t="s">
        <v>15</v>
      </c>
      <c r="E32" s="1093" t="s">
        <v>19707</v>
      </c>
      <c r="F32" s="1093">
        <v>2</v>
      </c>
      <c r="G32" s="1093" t="s">
        <v>3572</v>
      </c>
      <c r="H32" s="1093">
        <v>1</v>
      </c>
      <c r="I32" s="1093">
        <v>1</v>
      </c>
      <c r="J32" s="1093">
        <v>2</v>
      </c>
      <c r="K32" s="1093">
        <v>1</v>
      </c>
      <c r="L32" s="1093" t="s">
        <v>15</v>
      </c>
      <c r="M32" s="1093" t="s">
        <v>15</v>
      </c>
      <c r="N32" s="1090"/>
      <c r="O32" s="785" t="s">
        <v>1913</v>
      </c>
      <c r="P32" s="1089">
        <v>4239</v>
      </c>
      <c r="Q32" s="536">
        <f t="shared" si="1"/>
        <v>3603.15</v>
      </c>
    </row>
    <row r="33" spans="1:17" ht="14.4">
      <c r="A33" s="104" t="s">
        <v>29700</v>
      </c>
      <c r="B33" s="777" t="s">
        <v>21</v>
      </c>
      <c r="C33" s="131" t="s">
        <v>3551</v>
      </c>
      <c r="D33" s="131" t="s">
        <v>15</v>
      </c>
      <c r="E33" s="131" t="s">
        <v>19707</v>
      </c>
      <c r="F33" s="705">
        <v>4</v>
      </c>
      <c r="G33" s="131" t="s">
        <v>3572</v>
      </c>
      <c r="H33" s="147"/>
      <c r="I33" s="131">
        <v>1</v>
      </c>
      <c r="J33" s="131">
        <v>2</v>
      </c>
      <c r="K33" s="131">
        <v>1</v>
      </c>
      <c r="L33" s="131" t="s">
        <v>15</v>
      </c>
      <c r="M33" s="131" t="s">
        <v>15</v>
      </c>
      <c r="N33" s="84"/>
      <c r="O33" s="785" t="s">
        <v>1913</v>
      </c>
      <c r="P33" s="775">
        <v>2699</v>
      </c>
      <c r="Q33" s="536">
        <f t="shared" si="1"/>
        <v>2294.15</v>
      </c>
    </row>
    <row r="34" spans="1:17" ht="14.4">
      <c r="A34" s="104" t="s">
        <v>29701</v>
      </c>
      <c r="B34" s="131" t="s">
        <v>3561</v>
      </c>
      <c r="C34" s="131" t="s">
        <v>3551</v>
      </c>
      <c r="D34" s="131" t="s">
        <v>15</v>
      </c>
      <c r="E34" s="131" t="s">
        <v>19721</v>
      </c>
      <c r="F34" s="705">
        <v>2</v>
      </c>
      <c r="G34" s="147"/>
      <c r="H34" s="632">
        <v>1</v>
      </c>
      <c r="I34" s="131">
        <v>1</v>
      </c>
      <c r="J34" s="131">
        <v>1</v>
      </c>
      <c r="K34" s="131">
        <v>1</v>
      </c>
      <c r="L34" s="131" t="s">
        <v>15</v>
      </c>
      <c r="M34" s="131" t="s">
        <v>15</v>
      </c>
      <c r="N34" s="84"/>
      <c r="O34" s="785" t="s">
        <v>1913</v>
      </c>
      <c r="P34" s="89">
        <v>4019</v>
      </c>
      <c r="Q34" s="536">
        <f t="shared" si="1"/>
        <v>3416.15</v>
      </c>
    </row>
    <row r="35" spans="1:17" ht="14.4">
      <c r="A35" s="122" t="s">
        <v>29702</v>
      </c>
      <c r="B35" s="131" t="s">
        <v>3561</v>
      </c>
      <c r="C35" s="131" t="s">
        <v>3551</v>
      </c>
      <c r="D35" s="131" t="s">
        <v>15</v>
      </c>
      <c r="E35" s="131" t="s">
        <v>19707</v>
      </c>
      <c r="F35" s="131">
        <v>2</v>
      </c>
      <c r="G35" s="131" t="s">
        <v>3572</v>
      </c>
      <c r="H35" s="131">
        <v>1</v>
      </c>
      <c r="I35" s="131">
        <v>1</v>
      </c>
      <c r="J35" s="131">
        <v>2</v>
      </c>
      <c r="K35" s="131">
        <v>1</v>
      </c>
      <c r="L35" s="131" t="s">
        <v>15</v>
      </c>
      <c r="M35" s="131" t="s">
        <v>15</v>
      </c>
      <c r="N35" s="84"/>
      <c r="O35" s="785" t="s">
        <v>1913</v>
      </c>
      <c r="P35" s="775">
        <v>5649</v>
      </c>
      <c r="Q35" s="536">
        <f t="shared" si="1"/>
        <v>4801.6499999999996</v>
      </c>
    </row>
    <row r="36" spans="1:17" ht="14.4">
      <c r="A36" s="104" t="s">
        <v>29703</v>
      </c>
      <c r="B36" s="777" t="s">
        <v>3561</v>
      </c>
      <c r="C36" s="131" t="s">
        <v>3551</v>
      </c>
      <c r="D36" s="131" t="s">
        <v>15</v>
      </c>
      <c r="E36" s="131" t="s">
        <v>19707</v>
      </c>
      <c r="F36" s="705">
        <v>4</v>
      </c>
      <c r="G36" s="131" t="s">
        <v>3572</v>
      </c>
      <c r="H36" s="82"/>
      <c r="I36" s="131">
        <v>1</v>
      </c>
      <c r="J36" s="131">
        <v>2</v>
      </c>
      <c r="K36" s="131">
        <v>1</v>
      </c>
      <c r="L36" s="131" t="s">
        <v>15</v>
      </c>
      <c r="M36" s="131" t="s">
        <v>15</v>
      </c>
      <c r="N36" s="84"/>
      <c r="O36" s="785" t="s">
        <v>1913</v>
      </c>
      <c r="P36" s="775">
        <v>4909</v>
      </c>
      <c r="Q36" s="536">
        <f t="shared" si="1"/>
        <v>4172.6499999999996</v>
      </c>
    </row>
    <row r="37" spans="1:17" ht="14.4">
      <c r="A37" s="796" t="s">
        <v>29704</v>
      </c>
      <c r="B37" s="777" t="s">
        <v>3561</v>
      </c>
      <c r="C37" s="131" t="s">
        <v>3551</v>
      </c>
      <c r="D37" s="131" t="s">
        <v>15</v>
      </c>
      <c r="E37" s="131" t="s">
        <v>29705</v>
      </c>
      <c r="F37" s="705">
        <v>2</v>
      </c>
      <c r="G37" s="483" t="s">
        <v>3572</v>
      </c>
      <c r="H37" s="632">
        <v>1</v>
      </c>
      <c r="I37" s="82"/>
      <c r="J37" s="131">
        <v>2</v>
      </c>
      <c r="K37" s="131">
        <v>1</v>
      </c>
      <c r="L37" s="131" t="s">
        <v>15</v>
      </c>
      <c r="M37" s="131" t="s">
        <v>15</v>
      </c>
      <c r="N37" s="84"/>
      <c r="O37" s="785" t="s">
        <v>1913</v>
      </c>
      <c r="P37" s="775">
        <v>7879</v>
      </c>
      <c r="Q37" s="536">
        <f t="shared" si="1"/>
        <v>6697.15</v>
      </c>
    </row>
    <row r="38" spans="1:17" ht="14.4">
      <c r="A38" s="104" t="s">
        <v>29706</v>
      </c>
      <c r="B38" s="131" t="s">
        <v>3566</v>
      </c>
      <c r="C38" s="131" t="s">
        <v>3551</v>
      </c>
      <c r="D38" s="131" t="s">
        <v>15</v>
      </c>
      <c r="E38" s="131" t="s">
        <v>19721</v>
      </c>
      <c r="F38" s="705">
        <v>2</v>
      </c>
      <c r="G38" s="82"/>
      <c r="H38" s="632">
        <v>1</v>
      </c>
      <c r="I38" s="131">
        <v>1</v>
      </c>
      <c r="J38" s="131">
        <v>1</v>
      </c>
      <c r="K38" s="131">
        <v>1</v>
      </c>
      <c r="L38" s="131" t="s">
        <v>15</v>
      </c>
      <c r="M38" s="131" t="s">
        <v>15</v>
      </c>
      <c r="N38" s="84"/>
      <c r="O38" s="785" t="s">
        <v>1913</v>
      </c>
      <c r="P38" s="89">
        <v>6889</v>
      </c>
      <c r="Q38" s="536">
        <f t="shared" si="1"/>
        <v>5855.65</v>
      </c>
    </row>
    <row r="39" spans="1:17" ht="14.4">
      <c r="A39" s="104" t="s">
        <v>29707</v>
      </c>
      <c r="B39" s="777" t="s">
        <v>3566</v>
      </c>
      <c r="C39" s="131" t="s">
        <v>3551</v>
      </c>
      <c r="D39" s="131" t="s">
        <v>15</v>
      </c>
      <c r="E39" s="131" t="s">
        <v>19707</v>
      </c>
      <c r="F39" s="705">
        <v>2</v>
      </c>
      <c r="G39" s="131" t="s">
        <v>3572</v>
      </c>
      <c r="H39" s="632">
        <v>1</v>
      </c>
      <c r="I39" s="131">
        <v>1</v>
      </c>
      <c r="J39" s="131">
        <v>2</v>
      </c>
      <c r="K39" s="131">
        <v>1</v>
      </c>
      <c r="L39" s="131" t="s">
        <v>15</v>
      </c>
      <c r="M39" s="131" t="s">
        <v>15</v>
      </c>
      <c r="N39" s="84"/>
      <c r="O39" s="785" t="s">
        <v>1913</v>
      </c>
      <c r="P39" s="775">
        <v>8889</v>
      </c>
      <c r="Q39" s="536">
        <f t="shared" si="1"/>
        <v>7555.65</v>
      </c>
    </row>
    <row r="40" spans="1:17" ht="14.4">
      <c r="A40" s="104" t="s">
        <v>29708</v>
      </c>
      <c r="B40" s="777" t="s">
        <v>3566</v>
      </c>
      <c r="C40" s="131" t="s">
        <v>3551</v>
      </c>
      <c r="D40" s="131" t="s">
        <v>15</v>
      </c>
      <c r="E40" s="131" t="s">
        <v>19707</v>
      </c>
      <c r="F40" s="705">
        <v>4</v>
      </c>
      <c r="G40" s="379" t="s">
        <v>3572</v>
      </c>
      <c r="H40" s="981"/>
      <c r="I40" s="131">
        <v>1</v>
      </c>
      <c r="J40" s="131">
        <v>2</v>
      </c>
      <c r="K40" s="131">
        <v>1</v>
      </c>
      <c r="L40" s="131" t="s">
        <v>15</v>
      </c>
      <c r="M40" s="131" t="s">
        <v>15</v>
      </c>
      <c r="N40" s="84"/>
      <c r="O40" s="785" t="s">
        <v>1913</v>
      </c>
      <c r="P40" s="775">
        <v>7699</v>
      </c>
      <c r="Q40" s="536">
        <f t="shared" si="1"/>
        <v>6544.15</v>
      </c>
    </row>
    <row r="41" spans="1:17" ht="14.4">
      <c r="A41" s="1086" t="s">
        <v>43002</v>
      </c>
      <c r="B41" s="777" t="s">
        <v>3566</v>
      </c>
      <c r="C41" s="1093" t="s">
        <v>3551</v>
      </c>
      <c r="D41" s="1093" t="s">
        <v>15</v>
      </c>
      <c r="E41" s="1093" t="s">
        <v>19707</v>
      </c>
      <c r="F41" s="1080">
        <v>4</v>
      </c>
      <c r="G41" s="379" t="s">
        <v>3572</v>
      </c>
      <c r="H41" s="147"/>
      <c r="I41" s="1093">
        <v>1</v>
      </c>
      <c r="J41" s="1093">
        <v>2</v>
      </c>
      <c r="K41" s="1093">
        <v>1</v>
      </c>
      <c r="L41" s="1093" t="s">
        <v>15</v>
      </c>
      <c r="M41" s="1093" t="s">
        <v>15</v>
      </c>
      <c r="N41" s="1090"/>
      <c r="O41" s="785" t="s">
        <v>1913</v>
      </c>
      <c r="P41" s="1089">
        <v>7699</v>
      </c>
      <c r="Q41" s="536">
        <f t="shared" si="1"/>
        <v>6544.15</v>
      </c>
    </row>
    <row r="42" spans="1:17" ht="14.4">
      <c r="A42" s="796" t="s">
        <v>29709</v>
      </c>
      <c r="B42" s="777" t="s">
        <v>3566</v>
      </c>
      <c r="C42" s="131" t="s">
        <v>3551</v>
      </c>
      <c r="D42" s="131" t="s">
        <v>15</v>
      </c>
      <c r="E42" s="131" t="s">
        <v>29705</v>
      </c>
      <c r="F42" s="705">
        <v>2</v>
      </c>
      <c r="G42" s="483" t="s">
        <v>3572</v>
      </c>
      <c r="H42" s="632">
        <v>1</v>
      </c>
      <c r="I42" s="82"/>
      <c r="J42" s="131">
        <v>2</v>
      </c>
      <c r="K42" s="131">
        <v>1</v>
      </c>
      <c r="L42" s="131" t="s">
        <v>15</v>
      </c>
      <c r="M42" s="131" t="s">
        <v>15</v>
      </c>
      <c r="N42" s="84"/>
      <c r="O42" s="785" t="s">
        <v>1913</v>
      </c>
      <c r="P42" s="775">
        <v>13149</v>
      </c>
      <c r="Q42" s="536">
        <f t="shared" si="1"/>
        <v>11176.65</v>
      </c>
    </row>
    <row r="43" spans="1:17" ht="14.4">
      <c r="A43" s="122" t="s">
        <v>29710</v>
      </c>
      <c r="B43" s="777" t="s">
        <v>3571</v>
      </c>
      <c r="C43" s="131" t="s">
        <v>3551</v>
      </c>
      <c r="D43" s="131" t="s">
        <v>15</v>
      </c>
      <c r="E43" s="131" t="s">
        <v>19707</v>
      </c>
      <c r="F43" s="705">
        <v>2</v>
      </c>
      <c r="G43" s="131" t="s">
        <v>3572</v>
      </c>
      <c r="H43" s="632">
        <v>1</v>
      </c>
      <c r="I43" s="131">
        <v>1</v>
      </c>
      <c r="J43" s="131">
        <v>2</v>
      </c>
      <c r="K43" s="131">
        <v>1</v>
      </c>
      <c r="L43" s="131" t="s">
        <v>15</v>
      </c>
      <c r="M43" s="131" t="s">
        <v>15</v>
      </c>
      <c r="N43" s="84"/>
      <c r="O43" s="785" t="s">
        <v>1913</v>
      </c>
      <c r="P43" s="775">
        <v>16509</v>
      </c>
      <c r="Q43" s="536">
        <f t="shared" si="1"/>
        <v>14032.65</v>
      </c>
    </row>
    <row r="44" spans="1:17" thickBot="1">
      <c r="A44" s="796" t="s">
        <v>29711</v>
      </c>
      <c r="B44" s="777" t="s">
        <v>3571</v>
      </c>
      <c r="C44" s="777" t="s">
        <v>3551</v>
      </c>
      <c r="D44" s="777" t="s">
        <v>15</v>
      </c>
      <c r="E44" s="777" t="s">
        <v>19707</v>
      </c>
      <c r="F44" s="725">
        <v>4</v>
      </c>
      <c r="G44" s="483" t="s">
        <v>3572</v>
      </c>
      <c r="H44" s="981"/>
      <c r="I44" s="777">
        <v>1</v>
      </c>
      <c r="J44" s="777">
        <v>2</v>
      </c>
      <c r="K44" s="777">
        <v>1</v>
      </c>
      <c r="L44" s="777" t="s">
        <v>15</v>
      </c>
      <c r="M44" s="777" t="s">
        <v>15</v>
      </c>
      <c r="N44" s="797"/>
      <c r="O44" s="785" t="s">
        <v>1913</v>
      </c>
      <c r="P44" s="775">
        <v>15279</v>
      </c>
      <c r="Q44" s="536">
        <f t="shared" si="1"/>
        <v>12987.15</v>
      </c>
    </row>
    <row r="45" spans="1:17" ht="15.6">
      <c r="A45" s="472"/>
      <c r="B45" s="1493" t="s">
        <v>19726</v>
      </c>
      <c r="C45" s="1493"/>
      <c r="D45" s="1493"/>
      <c r="E45" s="1493"/>
      <c r="F45" s="1493"/>
      <c r="G45" s="1493"/>
      <c r="H45" s="1493"/>
      <c r="I45" s="1493"/>
      <c r="J45" s="1493"/>
      <c r="K45" s="1493"/>
      <c r="L45" s="1493"/>
      <c r="M45" s="1493"/>
      <c r="N45" s="1493"/>
      <c r="O45" s="472"/>
      <c r="P45" s="474"/>
      <c r="Q45" s="1166"/>
    </row>
    <row r="46" spans="1:17" ht="24.6" thickBot="1">
      <c r="A46" s="718"/>
      <c r="B46" s="476" t="s">
        <v>5</v>
      </c>
      <c r="C46" s="475" t="s">
        <v>6</v>
      </c>
      <c r="D46" s="475" t="s">
        <v>3544</v>
      </c>
      <c r="E46" s="475" t="s">
        <v>3545</v>
      </c>
      <c r="F46" s="475" t="s">
        <v>7</v>
      </c>
      <c r="G46" s="477" t="s">
        <v>29031</v>
      </c>
      <c r="H46" s="475" t="s">
        <v>9</v>
      </c>
      <c r="I46" s="475" t="s">
        <v>11</v>
      </c>
      <c r="J46" s="478" t="s">
        <v>12</v>
      </c>
      <c r="K46" s="478" t="s">
        <v>3546</v>
      </c>
      <c r="L46" s="478" t="s">
        <v>3547</v>
      </c>
      <c r="M46" s="479" t="s">
        <v>3548</v>
      </c>
      <c r="N46" s="476" t="s">
        <v>13</v>
      </c>
      <c r="O46" s="718" t="s">
        <v>14</v>
      </c>
      <c r="P46" s="478"/>
      <c r="Q46" s="1167"/>
    </row>
    <row r="47" spans="1:17" ht="14.4">
      <c r="A47" s="104" t="s">
        <v>29712</v>
      </c>
      <c r="B47" s="379" t="s">
        <v>3550</v>
      </c>
      <c r="C47" s="379" t="s">
        <v>14534</v>
      </c>
      <c r="D47" s="379" t="s">
        <v>15</v>
      </c>
      <c r="E47" s="379" t="s">
        <v>19707</v>
      </c>
      <c r="F47" s="379">
        <v>2</v>
      </c>
      <c r="G47" s="379" t="s">
        <v>3572</v>
      </c>
      <c r="H47" s="379" t="s">
        <v>3572</v>
      </c>
      <c r="I47" s="379">
        <v>1</v>
      </c>
      <c r="J47" s="379">
        <v>1</v>
      </c>
      <c r="K47" s="379">
        <v>1</v>
      </c>
      <c r="L47" s="379" t="s">
        <v>3572</v>
      </c>
      <c r="M47" s="379" t="s">
        <v>15</v>
      </c>
      <c r="N47" s="466" t="s">
        <v>29713</v>
      </c>
      <c r="O47" s="124" t="s">
        <v>1913</v>
      </c>
      <c r="P47" s="644">
        <v>4219</v>
      </c>
      <c r="Q47" s="536">
        <f t="shared" ref="Q47:Q55" si="2">P47*0.85</f>
        <v>3586.15</v>
      </c>
    </row>
    <row r="48" spans="1:17" ht="15" customHeight="1">
      <c r="A48" s="117" t="s">
        <v>29714</v>
      </c>
      <c r="B48" s="561" t="s">
        <v>19742</v>
      </c>
      <c r="C48" s="1406" t="s">
        <v>29715</v>
      </c>
      <c r="D48" s="1407"/>
      <c r="E48" s="1407"/>
      <c r="F48" s="1407"/>
      <c r="G48" s="1407"/>
      <c r="H48" s="1407"/>
      <c r="I48" s="1407"/>
      <c r="J48" s="1407"/>
      <c r="K48" s="1407"/>
      <c r="L48" s="1407"/>
      <c r="M48" s="1407"/>
      <c r="N48" s="1408"/>
      <c r="O48" s="138" t="s">
        <v>28542</v>
      </c>
      <c r="P48" s="644">
        <v>21439</v>
      </c>
      <c r="Q48" s="536">
        <f t="shared" si="2"/>
        <v>18223.149999999998</v>
      </c>
    </row>
    <row r="49" spans="1:17" ht="15" customHeight="1">
      <c r="A49" s="117" t="s">
        <v>29716</v>
      </c>
      <c r="B49" s="561" t="s">
        <v>19745</v>
      </c>
      <c r="C49" s="1406" t="s">
        <v>29717</v>
      </c>
      <c r="D49" s="1407"/>
      <c r="E49" s="1407"/>
      <c r="F49" s="1407"/>
      <c r="G49" s="1407"/>
      <c r="H49" s="1407"/>
      <c r="I49" s="1407"/>
      <c r="J49" s="1407"/>
      <c r="K49" s="1407"/>
      <c r="L49" s="1407"/>
      <c r="M49" s="1407"/>
      <c r="N49" s="1408"/>
      <c r="O49" s="138" t="s">
        <v>28542</v>
      </c>
      <c r="P49" s="644">
        <v>47189</v>
      </c>
      <c r="Q49" s="536">
        <f t="shared" si="2"/>
        <v>40110.65</v>
      </c>
    </row>
    <row r="50" spans="1:17" ht="14.4">
      <c r="A50" s="122" t="s">
        <v>29718</v>
      </c>
      <c r="B50" s="777" t="s">
        <v>3550</v>
      </c>
      <c r="C50" s="777" t="s">
        <v>14534</v>
      </c>
      <c r="D50" s="777" t="s">
        <v>15</v>
      </c>
      <c r="E50" s="777" t="s">
        <v>19707</v>
      </c>
      <c r="F50" s="777">
        <v>1</v>
      </c>
      <c r="G50" s="777">
        <v>1</v>
      </c>
      <c r="H50" s="797">
        <v>2</v>
      </c>
      <c r="I50" s="777">
        <v>1</v>
      </c>
      <c r="J50" s="777">
        <v>1</v>
      </c>
      <c r="K50" s="777" t="s">
        <v>3572</v>
      </c>
      <c r="L50" s="777" t="s">
        <v>3572</v>
      </c>
      <c r="M50" s="777" t="s">
        <v>15</v>
      </c>
      <c r="N50" s="136" t="s">
        <v>29719</v>
      </c>
      <c r="O50" s="785" t="s">
        <v>1913</v>
      </c>
      <c r="P50" s="89">
        <v>5659</v>
      </c>
      <c r="Q50" s="536">
        <f t="shared" si="2"/>
        <v>4810.1499999999996</v>
      </c>
    </row>
    <row r="51" spans="1:17" ht="15" customHeight="1">
      <c r="A51" s="117" t="s">
        <v>29720</v>
      </c>
      <c r="B51" s="561" t="s">
        <v>19742</v>
      </c>
      <c r="C51" s="1489" t="s">
        <v>29721</v>
      </c>
      <c r="D51" s="1489"/>
      <c r="E51" s="1489"/>
      <c r="F51" s="1489"/>
      <c r="G51" s="1489"/>
      <c r="H51" s="1489"/>
      <c r="I51" s="1489"/>
      <c r="J51" s="1489"/>
      <c r="K51" s="1489"/>
      <c r="L51" s="1489"/>
      <c r="M51" s="1489"/>
      <c r="N51" s="1489"/>
      <c r="O51" s="138" t="s">
        <v>28542</v>
      </c>
      <c r="P51" s="89">
        <v>25879</v>
      </c>
      <c r="Q51" s="536">
        <f t="shared" si="2"/>
        <v>21997.149999999998</v>
      </c>
    </row>
    <row r="52" spans="1:17" ht="15" customHeight="1">
      <c r="A52" s="117" t="s">
        <v>29722</v>
      </c>
      <c r="B52" s="561" t="s">
        <v>19745</v>
      </c>
      <c r="C52" s="1489" t="s">
        <v>29723</v>
      </c>
      <c r="D52" s="1489"/>
      <c r="E52" s="1489"/>
      <c r="F52" s="1489"/>
      <c r="G52" s="1489"/>
      <c r="H52" s="1489"/>
      <c r="I52" s="1489"/>
      <c r="J52" s="1489"/>
      <c r="K52" s="1489"/>
      <c r="L52" s="1489"/>
      <c r="M52" s="1489"/>
      <c r="N52" s="1489"/>
      <c r="O52" s="138" t="s">
        <v>28542</v>
      </c>
      <c r="P52" s="89">
        <v>57169</v>
      </c>
      <c r="Q52" s="536">
        <f t="shared" si="2"/>
        <v>48593.65</v>
      </c>
    </row>
    <row r="53" spans="1:17" ht="14.4">
      <c r="A53" s="122" t="s">
        <v>29724</v>
      </c>
      <c r="B53" s="131" t="s">
        <v>3550</v>
      </c>
      <c r="C53" s="131" t="s">
        <v>14534</v>
      </c>
      <c r="D53" s="131" t="s">
        <v>15</v>
      </c>
      <c r="E53" s="131" t="s">
        <v>19710</v>
      </c>
      <c r="F53" s="131">
        <v>1</v>
      </c>
      <c r="G53" s="131">
        <v>1</v>
      </c>
      <c r="H53" s="84">
        <v>2</v>
      </c>
      <c r="I53" s="131">
        <v>1</v>
      </c>
      <c r="J53" s="131">
        <v>1</v>
      </c>
      <c r="K53" s="131" t="s">
        <v>3572</v>
      </c>
      <c r="L53" s="131" t="s">
        <v>3572</v>
      </c>
      <c r="M53" s="131" t="s">
        <v>15</v>
      </c>
      <c r="N53" s="136" t="s">
        <v>29719</v>
      </c>
      <c r="O53" s="124" t="s">
        <v>1913</v>
      </c>
      <c r="P53" s="89">
        <v>6289</v>
      </c>
      <c r="Q53" s="536">
        <f t="shared" si="2"/>
        <v>5345.65</v>
      </c>
    </row>
    <row r="54" spans="1:17" ht="15" customHeight="1">
      <c r="A54" s="117" t="s">
        <v>29725</v>
      </c>
      <c r="B54" s="561" t="s">
        <v>19742</v>
      </c>
      <c r="C54" s="1406" t="s">
        <v>29726</v>
      </c>
      <c r="D54" s="1407"/>
      <c r="E54" s="1407"/>
      <c r="F54" s="1407"/>
      <c r="G54" s="1407"/>
      <c r="H54" s="1407"/>
      <c r="I54" s="1407"/>
      <c r="J54" s="1407"/>
      <c r="K54" s="1407"/>
      <c r="L54" s="1407"/>
      <c r="M54" s="1407"/>
      <c r="N54" s="1408"/>
      <c r="O54" s="138" t="s">
        <v>28542</v>
      </c>
      <c r="P54" s="89">
        <v>28199</v>
      </c>
      <c r="Q54" s="536">
        <f t="shared" si="2"/>
        <v>23969.149999999998</v>
      </c>
    </row>
    <row r="55" spans="1:17" ht="15" customHeight="1" thickBot="1">
      <c r="A55" s="117" t="s">
        <v>29727</v>
      </c>
      <c r="B55" s="561" t="s">
        <v>19745</v>
      </c>
      <c r="C55" s="1406" t="s">
        <v>29728</v>
      </c>
      <c r="D55" s="1407"/>
      <c r="E55" s="1407"/>
      <c r="F55" s="1407"/>
      <c r="G55" s="1407"/>
      <c r="H55" s="1407"/>
      <c r="I55" s="1407"/>
      <c r="J55" s="1407"/>
      <c r="K55" s="1407"/>
      <c r="L55" s="1407"/>
      <c r="M55" s="1407"/>
      <c r="N55" s="1408"/>
      <c r="O55" s="138" t="s">
        <v>28542</v>
      </c>
      <c r="P55" s="89">
        <v>62399</v>
      </c>
      <c r="Q55" s="536">
        <f t="shared" si="2"/>
        <v>53039.15</v>
      </c>
    </row>
    <row r="56" spans="1:17" ht="15.6">
      <c r="A56" s="718"/>
      <c r="B56" s="1493" t="s">
        <v>19804</v>
      </c>
      <c r="C56" s="1493"/>
      <c r="D56" s="1493"/>
      <c r="E56" s="1493"/>
      <c r="F56" s="1493"/>
      <c r="G56" s="1493"/>
      <c r="H56" s="1493"/>
      <c r="I56" s="1493"/>
      <c r="J56" s="1493"/>
      <c r="K56" s="1493"/>
      <c r="L56" s="1493"/>
      <c r="M56" s="1493"/>
      <c r="N56" s="1493"/>
      <c r="O56" s="472"/>
      <c r="P56" s="388"/>
      <c r="Q56" s="1246"/>
    </row>
    <row r="57" spans="1:17" ht="24.6" thickBot="1">
      <c r="A57" s="475"/>
      <c r="B57" s="476" t="s">
        <v>5</v>
      </c>
      <c r="C57" s="475" t="s">
        <v>6</v>
      </c>
      <c r="D57" s="475" t="s">
        <v>3544</v>
      </c>
      <c r="E57" s="475" t="s">
        <v>3545</v>
      </c>
      <c r="F57" s="475" t="s">
        <v>7</v>
      </c>
      <c r="G57" s="477" t="s">
        <v>29031</v>
      </c>
      <c r="H57" s="475" t="s">
        <v>9</v>
      </c>
      <c r="I57" s="475" t="s">
        <v>11</v>
      </c>
      <c r="J57" s="478" t="s">
        <v>12</v>
      </c>
      <c r="K57" s="478" t="s">
        <v>3546</v>
      </c>
      <c r="L57" s="478" t="s">
        <v>3547</v>
      </c>
      <c r="M57" s="479" t="s">
        <v>3548</v>
      </c>
      <c r="N57" s="476" t="s">
        <v>13</v>
      </c>
      <c r="O57" s="475" t="s">
        <v>14</v>
      </c>
      <c r="P57" s="478"/>
      <c r="Q57" s="1167"/>
    </row>
    <row r="58" spans="1:17" ht="14.4">
      <c r="A58" s="728" t="s">
        <v>29729</v>
      </c>
      <c r="B58" s="379" t="s">
        <v>21</v>
      </c>
      <c r="C58" s="379" t="s">
        <v>3551</v>
      </c>
      <c r="D58" s="368"/>
      <c r="E58" s="379" t="s">
        <v>19707</v>
      </c>
      <c r="F58" s="379">
        <v>3</v>
      </c>
      <c r="G58" s="379">
        <v>1</v>
      </c>
      <c r="H58" s="379">
        <v>1</v>
      </c>
      <c r="I58" s="379">
        <v>1</v>
      </c>
      <c r="J58" s="379">
        <v>2</v>
      </c>
      <c r="K58" s="379">
        <v>1</v>
      </c>
      <c r="L58" s="379" t="s">
        <v>15</v>
      </c>
      <c r="M58" s="379" t="s">
        <v>15</v>
      </c>
      <c r="N58" s="466" t="s">
        <v>29730</v>
      </c>
      <c r="O58" s="412" t="s">
        <v>1913</v>
      </c>
      <c r="P58" s="644">
        <v>5629</v>
      </c>
      <c r="Q58" s="536">
        <f t="shared" ref="Q58:Q59" si="3">P58*0.85</f>
        <v>4784.6499999999996</v>
      </c>
    </row>
    <row r="59" spans="1:17" thickBot="1">
      <c r="A59" s="796" t="s">
        <v>29731</v>
      </c>
      <c r="B59" s="777" t="s">
        <v>3561</v>
      </c>
      <c r="C59" s="777" t="s">
        <v>3551</v>
      </c>
      <c r="D59" s="368"/>
      <c r="E59" s="777" t="s">
        <v>19707</v>
      </c>
      <c r="F59" s="777">
        <v>3</v>
      </c>
      <c r="G59" s="777">
        <v>1</v>
      </c>
      <c r="H59" s="777">
        <v>1</v>
      </c>
      <c r="I59" s="777">
        <v>1</v>
      </c>
      <c r="J59" s="777">
        <v>2</v>
      </c>
      <c r="K59" s="777">
        <v>1</v>
      </c>
      <c r="L59" s="777" t="s">
        <v>15</v>
      </c>
      <c r="M59" s="777" t="s">
        <v>15</v>
      </c>
      <c r="N59" s="992" t="s">
        <v>29730</v>
      </c>
      <c r="O59" s="785" t="s">
        <v>1913</v>
      </c>
      <c r="P59" s="775">
        <v>11429</v>
      </c>
      <c r="Q59" s="536">
        <f t="shared" si="3"/>
        <v>9714.65</v>
      </c>
    </row>
    <row r="60" spans="1:17" ht="16.2" thickBot="1">
      <c r="A60" s="546"/>
      <c r="B60" s="1494" t="s">
        <v>0</v>
      </c>
      <c r="C60" s="1494"/>
      <c r="D60" s="1494"/>
      <c r="E60" s="1494"/>
      <c r="F60" s="1494"/>
      <c r="G60" s="1494"/>
      <c r="H60" s="1494"/>
      <c r="I60" s="1494"/>
      <c r="J60" s="1494"/>
      <c r="K60" s="1494"/>
      <c r="L60" s="1494"/>
      <c r="M60" s="1494"/>
      <c r="N60" s="1494"/>
      <c r="O60" s="1494"/>
      <c r="P60" s="547"/>
      <c r="Q60" s="1168"/>
    </row>
    <row r="61" spans="1:17" ht="15" customHeight="1">
      <c r="A61" s="157" t="s">
        <v>29732</v>
      </c>
      <c r="B61" s="1327" t="s">
        <v>29733</v>
      </c>
      <c r="C61" s="1344"/>
      <c r="D61" s="1344"/>
      <c r="E61" s="1344"/>
      <c r="F61" s="1344"/>
      <c r="G61" s="1344"/>
      <c r="H61" s="1344"/>
      <c r="I61" s="1344"/>
      <c r="J61" s="1344"/>
      <c r="K61" s="1344"/>
      <c r="L61" s="1344"/>
      <c r="M61" s="1344"/>
      <c r="N61" s="1344"/>
      <c r="O61" s="1344"/>
      <c r="P61" s="545">
        <v>875</v>
      </c>
      <c r="Q61" s="536">
        <f t="shared" ref="Q61:Q92" si="4">P61*0.85</f>
        <v>743.75</v>
      </c>
    </row>
    <row r="62" spans="1:17" ht="14.4">
      <c r="A62" s="172" t="s">
        <v>29734</v>
      </c>
      <c r="B62" s="1487" t="s">
        <v>29735</v>
      </c>
      <c r="C62" s="1490"/>
      <c r="D62" s="1490"/>
      <c r="E62" s="1490"/>
      <c r="F62" s="1490"/>
      <c r="G62" s="1490"/>
      <c r="H62" s="1490"/>
      <c r="I62" s="1490"/>
      <c r="J62" s="1490"/>
      <c r="K62" s="1490"/>
      <c r="L62" s="1490"/>
      <c r="M62" s="1490"/>
      <c r="N62" s="1490"/>
      <c r="O62" s="1490"/>
      <c r="P62" s="119">
        <v>1019</v>
      </c>
      <c r="Q62" s="536">
        <f t="shared" si="4"/>
        <v>866.15</v>
      </c>
    </row>
    <row r="63" spans="1:17" ht="15" customHeight="1">
      <c r="A63" s="143" t="s">
        <v>29736</v>
      </c>
      <c r="B63" s="1491" t="s">
        <v>29737</v>
      </c>
      <c r="C63" s="1491"/>
      <c r="D63" s="1491"/>
      <c r="E63" s="1491"/>
      <c r="F63" s="1491"/>
      <c r="G63" s="1491"/>
      <c r="H63" s="1491"/>
      <c r="I63" s="1491"/>
      <c r="J63" s="1491"/>
      <c r="K63" s="1491"/>
      <c r="L63" s="1491"/>
      <c r="M63" s="1491"/>
      <c r="N63" s="1491"/>
      <c r="O63" s="1491"/>
      <c r="P63" s="336">
        <v>1299</v>
      </c>
      <c r="Q63" s="536">
        <f t="shared" si="4"/>
        <v>1104.1499999999999</v>
      </c>
    </row>
    <row r="64" spans="1:17" ht="15" customHeight="1">
      <c r="A64" s="143" t="s">
        <v>29738</v>
      </c>
      <c r="B64" s="1491" t="s">
        <v>29739</v>
      </c>
      <c r="C64" s="1491"/>
      <c r="D64" s="1491"/>
      <c r="E64" s="1491"/>
      <c r="F64" s="1491"/>
      <c r="G64" s="1491"/>
      <c r="H64" s="1491"/>
      <c r="I64" s="1491"/>
      <c r="J64" s="1491"/>
      <c r="K64" s="1491"/>
      <c r="L64" s="1491"/>
      <c r="M64" s="1491"/>
      <c r="N64" s="1491"/>
      <c r="O64" s="1491"/>
      <c r="P64" s="118">
        <v>5999</v>
      </c>
      <c r="Q64" s="536">
        <f t="shared" si="4"/>
        <v>5099.1499999999996</v>
      </c>
    </row>
    <row r="65" spans="1:17" ht="15" customHeight="1">
      <c r="A65" s="172" t="s">
        <v>29740</v>
      </c>
      <c r="B65" s="1304" t="s">
        <v>29741</v>
      </c>
      <c r="C65" s="1305"/>
      <c r="D65" s="1305"/>
      <c r="E65" s="1305"/>
      <c r="F65" s="1305"/>
      <c r="G65" s="1305"/>
      <c r="H65" s="1305"/>
      <c r="I65" s="1305"/>
      <c r="J65" s="1305"/>
      <c r="K65" s="1305"/>
      <c r="L65" s="1305"/>
      <c r="M65" s="1305"/>
      <c r="N65" s="1305"/>
      <c r="O65" s="1306"/>
      <c r="P65" s="118">
        <v>3299</v>
      </c>
      <c r="Q65" s="536">
        <f t="shared" si="4"/>
        <v>2804.15</v>
      </c>
    </row>
    <row r="66" spans="1:17" ht="15" customHeight="1">
      <c r="A66" s="172" t="s">
        <v>29742</v>
      </c>
      <c r="B66" s="1491" t="s">
        <v>29743</v>
      </c>
      <c r="C66" s="1491"/>
      <c r="D66" s="1491"/>
      <c r="E66" s="1491"/>
      <c r="F66" s="1491"/>
      <c r="G66" s="1491"/>
      <c r="H66" s="1491"/>
      <c r="I66" s="1491"/>
      <c r="J66" s="1491"/>
      <c r="K66" s="1491"/>
      <c r="L66" s="1491"/>
      <c r="M66" s="1491"/>
      <c r="N66" s="1491"/>
      <c r="O66" s="1491"/>
      <c r="P66" s="118">
        <v>649</v>
      </c>
      <c r="Q66" s="536">
        <f t="shared" si="4"/>
        <v>551.65</v>
      </c>
    </row>
    <row r="67" spans="1:17" ht="15" customHeight="1">
      <c r="A67" s="428" t="s">
        <v>29744</v>
      </c>
      <c r="B67" s="1329" t="s">
        <v>29745</v>
      </c>
      <c r="C67" s="1329"/>
      <c r="D67" s="1329"/>
      <c r="E67" s="1329"/>
      <c r="F67" s="1329"/>
      <c r="G67" s="1329"/>
      <c r="H67" s="1329"/>
      <c r="I67" s="1329"/>
      <c r="J67" s="1329"/>
      <c r="K67" s="1329"/>
      <c r="L67" s="1329"/>
      <c r="M67" s="1329"/>
      <c r="N67" s="1329"/>
      <c r="O67" s="1297"/>
      <c r="P67" s="119">
        <v>589</v>
      </c>
      <c r="Q67" s="536">
        <f t="shared" si="4"/>
        <v>500.65</v>
      </c>
    </row>
    <row r="68" spans="1:17" ht="15" customHeight="1">
      <c r="A68" s="428" t="s">
        <v>29746</v>
      </c>
      <c r="B68" s="1329" t="s">
        <v>29747</v>
      </c>
      <c r="C68" s="1329"/>
      <c r="D68" s="1329"/>
      <c r="E68" s="1329"/>
      <c r="F68" s="1329"/>
      <c r="G68" s="1329"/>
      <c r="H68" s="1329"/>
      <c r="I68" s="1329"/>
      <c r="J68" s="1329"/>
      <c r="K68" s="1329"/>
      <c r="L68" s="1329"/>
      <c r="M68" s="1329"/>
      <c r="N68" s="1329"/>
      <c r="O68" s="1297"/>
      <c r="P68" s="119">
        <v>589</v>
      </c>
      <c r="Q68" s="536">
        <f t="shared" si="4"/>
        <v>500.65</v>
      </c>
    </row>
    <row r="69" spans="1:17" ht="15" customHeight="1">
      <c r="A69" s="172" t="s">
        <v>29748</v>
      </c>
      <c r="B69" s="1491" t="s">
        <v>29749</v>
      </c>
      <c r="C69" s="1491"/>
      <c r="D69" s="1491"/>
      <c r="E69" s="1491"/>
      <c r="F69" s="1491"/>
      <c r="G69" s="1491"/>
      <c r="H69" s="1491"/>
      <c r="I69" s="1491"/>
      <c r="J69" s="1491"/>
      <c r="K69" s="1491"/>
      <c r="L69" s="1491"/>
      <c r="M69" s="1491"/>
      <c r="N69" s="1491"/>
      <c r="O69" s="1491"/>
      <c r="P69" s="336">
        <v>1195</v>
      </c>
      <c r="Q69" s="536">
        <f t="shared" si="4"/>
        <v>1015.75</v>
      </c>
    </row>
    <row r="70" spans="1:17" ht="15" customHeight="1">
      <c r="A70" s="172" t="s">
        <v>29750</v>
      </c>
      <c r="B70" s="1304" t="s">
        <v>29751</v>
      </c>
      <c r="C70" s="1305"/>
      <c r="D70" s="1305"/>
      <c r="E70" s="1305"/>
      <c r="F70" s="1305"/>
      <c r="G70" s="1305"/>
      <c r="H70" s="1305"/>
      <c r="I70" s="1305"/>
      <c r="J70" s="1305"/>
      <c r="K70" s="1305"/>
      <c r="L70" s="1305"/>
      <c r="M70" s="1305"/>
      <c r="N70" s="1305"/>
      <c r="O70" s="1306"/>
      <c r="P70" s="336">
        <v>425</v>
      </c>
      <c r="Q70" s="536">
        <f t="shared" si="4"/>
        <v>361.25</v>
      </c>
    </row>
    <row r="71" spans="1:17" ht="15" customHeight="1">
      <c r="A71" s="172" t="s">
        <v>29752</v>
      </c>
      <c r="B71" s="1329" t="s">
        <v>29753</v>
      </c>
      <c r="C71" s="1329"/>
      <c r="D71" s="1329"/>
      <c r="E71" s="1329"/>
      <c r="F71" s="1329"/>
      <c r="G71" s="1329"/>
      <c r="H71" s="1329"/>
      <c r="I71" s="1329"/>
      <c r="J71" s="1329"/>
      <c r="K71" s="1329"/>
      <c r="L71" s="1329"/>
      <c r="M71" s="1329"/>
      <c r="N71" s="1329"/>
      <c r="O71" s="1329"/>
      <c r="P71" s="336">
        <v>425</v>
      </c>
      <c r="Q71" s="536">
        <f t="shared" si="4"/>
        <v>361.25</v>
      </c>
    </row>
    <row r="72" spans="1:17" ht="14.4">
      <c r="A72" s="172" t="s">
        <v>29754</v>
      </c>
      <c r="B72" s="1357" t="s">
        <v>29755</v>
      </c>
      <c r="C72" s="1357"/>
      <c r="D72" s="1357"/>
      <c r="E72" s="1357"/>
      <c r="F72" s="1357"/>
      <c r="G72" s="1357"/>
      <c r="H72" s="1357"/>
      <c r="I72" s="1357"/>
      <c r="J72" s="1357"/>
      <c r="K72" s="1357"/>
      <c r="L72" s="1357"/>
      <c r="M72" s="1357"/>
      <c r="N72" s="1357"/>
      <c r="O72" s="1357"/>
      <c r="P72" s="336">
        <v>65</v>
      </c>
      <c r="Q72" s="536">
        <f t="shared" si="4"/>
        <v>55.25</v>
      </c>
    </row>
    <row r="73" spans="1:17" ht="14.4">
      <c r="A73" s="172" t="s">
        <v>29756</v>
      </c>
      <c r="B73" s="1487" t="s">
        <v>29757</v>
      </c>
      <c r="C73" s="1490"/>
      <c r="D73" s="1490"/>
      <c r="E73" s="1490"/>
      <c r="F73" s="1490"/>
      <c r="G73" s="1490"/>
      <c r="H73" s="1490"/>
      <c r="I73" s="1490"/>
      <c r="J73" s="1490"/>
      <c r="K73" s="1490"/>
      <c r="L73" s="1490"/>
      <c r="M73" s="1490"/>
      <c r="N73" s="1490"/>
      <c r="O73" s="1488"/>
      <c r="P73" s="336">
        <v>1259</v>
      </c>
      <c r="Q73" s="536">
        <f t="shared" si="4"/>
        <v>1070.1499999999999</v>
      </c>
    </row>
    <row r="74" spans="1:17" ht="14.4">
      <c r="A74" s="172" t="s">
        <v>29758</v>
      </c>
      <c r="B74" s="1487" t="s">
        <v>29759</v>
      </c>
      <c r="C74" s="1490"/>
      <c r="D74" s="1490"/>
      <c r="E74" s="1490"/>
      <c r="F74" s="1490"/>
      <c r="G74" s="1490"/>
      <c r="H74" s="1490"/>
      <c r="I74" s="1490"/>
      <c r="J74" s="1490"/>
      <c r="K74" s="1490"/>
      <c r="L74" s="1490"/>
      <c r="M74" s="1490"/>
      <c r="N74" s="1490"/>
      <c r="O74" s="1488"/>
      <c r="P74" s="336">
        <v>549</v>
      </c>
      <c r="Q74" s="536">
        <f t="shared" si="4"/>
        <v>466.65</v>
      </c>
    </row>
    <row r="75" spans="1:17" ht="15" customHeight="1">
      <c r="A75" s="428" t="s">
        <v>29760</v>
      </c>
      <c r="B75" s="1304" t="s">
        <v>29761</v>
      </c>
      <c r="C75" s="1305"/>
      <c r="D75" s="1305"/>
      <c r="E75" s="1305"/>
      <c r="F75" s="1305"/>
      <c r="G75" s="1305"/>
      <c r="H75" s="1305"/>
      <c r="I75" s="1305"/>
      <c r="J75" s="1305"/>
      <c r="K75" s="1305"/>
      <c r="L75" s="1305"/>
      <c r="M75" s="1305"/>
      <c r="N75" s="1305"/>
      <c r="O75" s="1306"/>
      <c r="P75" s="119">
        <v>229</v>
      </c>
      <c r="Q75" s="536">
        <f t="shared" si="4"/>
        <v>194.65</v>
      </c>
    </row>
    <row r="76" spans="1:17" ht="15" customHeight="1">
      <c r="A76" s="428" t="s">
        <v>29762</v>
      </c>
      <c r="B76" s="1304" t="s">
        <v>29763</v>
      </c>
      <c r="C76" s="1305"/>
      <c r="D76" s="1305"/>
      <c r="E76" s="1305"/>
      <c r="F76" s="1305"/>
      <c r="G76" s="1305"/>
      <c r="H76" s="1305"/>
      <c r="I76" s="1305"/>
      <c r="J76" s="1305"/>
      <c r="K76" s="1305"/>
      <c r="L76" s="1305"/>
      <c r="M76" s="1305"/>
      <c r="N76" s="1305"/>
      <c r="O76" s="1305"/>
      <c r="P76" s="119">
        <v>265</v>
      </c>
      <c r="Q76" s="536">
        <f t="shared" si="4"/>
        <v>225.25</v>
      </c>
    </row>
    <row r="77" spans="1:17" ht="15" customHeight="1">
      <c r="A77" s="428" t="s">
        <v>29764</v>
      </c>
      <c r="B77" s="1304" t="s">
        <v>29765</v>
      </c>
      <c r="C77" s="1305"/>
      <c r="D77" s="1305"/>
      <c r="E77" s="1305"/>
      <c r="F77" s="1305"/>
      <c r="G77" s="1305"/>
      <c r="H77" s="1305"/>
      <c r="I77" s="1305"/>
      <c r="J77" s="1305"/>
      <c r="K77" s="1305"/>
      <c r="L77" s="1305"/>
      <c r="M77" s="1305"/>
      <c r="N77" s="1305"/>
      <c r="O77" s="1306"/>
      <c r="P77" s="119">
        <v>249</v>
      </c>
      <c r="Q77" s="536">
        <f t="shared" si="4"/>
        <v>211.65</v>
      </c>
    </row>
    <row r="78" spans="1:17" ht="15" customHeight="1">
      <c r="A78" s="428" t="s">
        <v>29766</v>
      </c>
      <c r="B78" s="1304" t="s">
        <v>29767</v>
      </c>
      <c r="C78" s="1305"/>
      <c r="D78" s="1305"/>
      <c r="E78" s="1305"/>
      <c r="F78" s="1305"/>
      <c r="G78" s="1305"/>
      <c r="H78" s="1305"/>
      <c r="I78" s="1305"/>
      <c r="J78" s="1305"/>
      <c r="K78" s="1305"/>
      <c r="L78" s="1305"/>
      <c r="M78" s="1305"/>
      <c r="N78" s="1305"/>
      <c r="O78" s="1306"/>
      <c r="P78" s="119">
        <v>449</v>
      </c>
      <c r="Q78" s="536">
        <f t="shared" si="4"/>
        <v>381.65</v>
      </c>
    </row>
    <row r="79" spans="1:17" ht="14.4">
      <c r="A79" s="428" t="s">
        <v>29768</v>
      </c>
      <c r="B79" s="1487" t="s">
        <v>29769</v>
      </c>
      <c r="C79" s="1490"/>
      <c r="D79" s="1490"/>
      <c r="E79" s="1490"/>
      <c r="F79" s="1490"/>
      <c r="G79" s="1490"/>
      <c r="H79" s="1490"/>
      <c r="I79" s="1490"/>
      <c r="J79" s="1490"/>
      <c r="K79" s="1490"/>
      <c r="L79" s="1490"/>
      <c r="M79" s="1490"/>
      <c r="N79" s="1490"/>
      <c r="O79" s="1490"/>
      <c r="P79" s="119">
        <v>465</v>
      </c>
      <c r="Q79" s="536">
        <f t="shared" si="4"/>
        <v>395.25</v>
      </c>
    </row>
    <row r="80" spans="1:17" ht="14.4">
      <c r="A80" s="428" t="s">
        <v>29770</v>
      </c>
      <c r="B80" s="1487" t="s">
        <v>29771</v>
      </c>
      <c r="C80" s="1490"/>
      <c r="D80" s="1490"/>
      <c r="E80" s="1490"/>
      <c r="F80" s="1490"/>
      <c r="G80" s="1490"/>
      <c r="H80" s="1490"/>
      <c r="I80" s="1490"/>
      <c r="J80" s="1490"/>
      <c r="K80" s="1490"/>
      <c r="L80" s="1490"/>
      <c r="M80" s="1490"/>
      <c r="N80" s="1490"/>
      <c r="O80" s="1488"/>
      <c r="P80" s="336">
        <v>599</v>
      </c>
      <c r="Q80" s="536">
        <f t="shared" si="4"/>
        <v>509.15</v>
      </c>
    </row>
    <row r="81" spans="1:17" ht="15" customHeight="1">
      <c r="A81" s="172" t="s">
        <v>29772</v>
      </c>
      <c r="B81" s="1362" t="s">
        <v>29773</v>
      </c>
      <c r="C81" s="1362"/>
      <c r="D81" s="1362"/>
      <c r="E81" s="1362"/>
      <c r="F81" s="1362"/>
      <c r="G81" s="1362"/>
      <c r="H81" s="1362"/>
      <c r="I81" s="1362"/>
      <c r="J81" s="1362"/>
      <c r="K81" s="1362"/>
      <c r="L81" s="1362"/>
      <c r="M81" s="1362"/>
      <c r="N81" s="1362"/>
      <c r="O81" s="1362"/>
      <c r="P81" s="336">
        <v>1480</v>
      </c>
      <c r="Q81" s="536">
        <f t="shared" si="4"/>
        <v>1258</v>
      </c>
    </row>
    <row r="82" spans="1:17" ht="15" customHeight="1">
      <c r="A82" s="172" t="s">
        <v>29774</v>
      </c>
      <c r="B82" s="1421" t="s">
        <v>29775</v>
      </c>
      <c r="C82" s="1422"/>
      <c r="D82" s="1422"/>
      <c r="E82" s="1422"/>
      <c r="F82" s="1422"/>
      <c r="G82" s="1422"/>
      <c r="H82" s="1422"/>
      <c r="I82" s="1422"/>
      <c r="J82" s="1422"/>
      <c r="K82" s="1422"/>
      <c r="L82" s="1422"/>
      <c r="M82" s="1422"/>
      <c r="N82" s="1422"/>
      <c r="O82" s="1423"/>
      <c r="P82" s="336">
        <v>1329</v>
      </c>
      <c r="Q82" s="536">
        <f t="shared" si="4"/>
        <v>1129.6499999999999</v>
      </c>
    </row>
    <row r="83" spans="1:17" ht="15" customHeight="1">
      <c r="A83" s="428" t="s">
        <v>29776</v>
      </c>
      <c r="B83" s="1302" t="s">
        <v>29777</v>
      </c>
      <c r="C83" s="1303"/>
      <c r="D83" s="1303"/>
      <c r="E83" s="1303"/>
      <c r="F83" s="1303"/>
      <c r="G83" s="1303"/>
      <c r="H83" s="1303"/>
      <c r="I83" s="1303"/>
      <c r="J83" s="1303"/>
      <c r="K83" s="1303"/>
      <c r="L83" s="1303"/>
      <c r="M83" s="1303"/>
      <c r="N83" s="1303"/>
      <c r="O83" s="1322"/>
      <c r="P83" s="119">
        <v>1329</v>
      </c>
      <c r="Q83" s="536">
        <f t="shared" si="4"/>
        <v>1129.6499999999999</v>
      </c>
    </row>
    <row r="84" spans="1:17" ht="15" customHeight="1">
      <c r="A84" s="428" t="s">
        <v>29778</v>
      </c>
      <c r="B84" s="1302" t="s">
        <v>29779</v>
      </c>
      <c r="C84" s="1303"/>
      <c r="D84" s="1303"/>
      <c r="E84" s="1303"/>
      <c r="F84" s="1303"/>
      <c r="G84" s="1303"/>
      <c r="H84" s="1303"/>
      <c r="I84" s="1303"/>
      <c r="J84" s="1303"/>
      <c r="K84" s="1303"/>
      <c r="L84" s="1303"/>
      <c r="M84" s="1303"/>
      <c r="N84" s="1303"/>
      <c r="O84" s="1322"/>
      <c r="P84" s="119">
        <v>880</v>
      </c>
      <c r="Q84" s="536">
        <f t="shared" si="4"/>
        <v>748</v>
      </c>
    </row>
    <row r="85" spans="1:17" ht="15" customHeight="1">
      <c r="A85" s="428" t="s">
        <v>29780</v>
      </c>
      <c r="B85" s="1297" t="s">
        <v>29781</v>
      </c>
      <c r="C85" s="1298"/>
      <c r="D85" s="1298"/>
      <c r="E85" s="1298"/>
      <c r="F85" s="1298"/>
      <c r="G85" s="1298"/>
      <c r="H85" s="1298"/>
      <c r="I85" s="1298"/>
      <c r="J85" s="1298"/>
      <c r="K85" s="1298"/>
      <c r="L85" s="1298"/>
      <c r="M85" s="1298"/>
      <c r="N85" s="1298"/>
      <c r="O85" s="1298"/>
      <c r="P85" s="118">
        <v>1529</v>
      </c>
      <c r="Q85" s="536">
        <f t="shared" si="4"/>
        <v>1299.6499999999999</v>
      </c>
    </row>
    <row r="86" spans="1:17" ht="15" customHeight="1">
      <c r="A86" s="428" t="s">
        <v>29782</v>
      </c>
      <c r="B86" s="1297" t="s">
        <v>29783</v>
      </c>
      <c r="C86" s="1298"/>
      <c r="D86" s="1298"/>
      <c r="E86" s="1298"/>
      <c r="F86" s="1298"/>
      <c r="G86" s="1298"/>
      <c r="H86" s="1298"/>
      <c r="I86" s="1298"/>
      <c r="J86" s="1298"/>
      <c r="K86" s="1298"/>
      <c r="L86" s="1298"/>
      <c r="M86" s="1298"/>
      <c r="N86" s="1298"/>
      <c r="O86" s="1299"/>
      <c r="P86" s="119">
        <v>659</v>
      </c>
      <c r="Q86" s="536">
        <f t="shared" si="4"/>
        <v>560.15</v>
      </c>
    </row>
    <row r="87" spans="1:17" ht="15" customHeight="1">
      <c r="A87" s="428" t="s">
        <v>29784</v>
      </c>
      <c r="B87" s="1297" t="s">
        <v>29785</v>
      </c>
      <c r="C87" s="1298"/>
      <c r="D87" s="1298"/>
      <c r="E87" s="1298"/>
      <c r="F87" s="1298"/>
      <c r="G87" s="1298"/>
      <c r="H87" s="1298"/>
      <c r="I87" s="1298"/>
      <c r="J87" s="1298"/>
      <c r="K87" s="1298"/>
      <c r="L87" s="1298"/>
      <c r="M87" s="1298"/>
      <c r="N87" s="1298"/>
      <c r="O87" s="1299"/>
      <c r="P87" s="119">
        <v>659</v>
      </c>
      <c r="Q87" s="536">
        <f t="shared" si="4"/>
        <v>560.15</v>
      </c>
    </row>
    <row r="88" spans="1:17" ht="15" customHeight="1">
      <c r="A88" s="428" t="s">
        <v>29786</v>
      </c>
      <c r="B88" s="1297" t="s">
        <v>29787</v>
      </c>
      <c r="C88" s="1298"/>
      <c r="D88" s="1298"/>
      <c r="E88" s="1298"/>
      <c r="F88" s="1298"/>
      <c r="G88" s="1298"/>
      <c r="H88" s="1298"/>
      <c r="I88" s="1298"/>
      <c r="J88" s="1298"/>
      <c r="K88" s="1298"/>
      <c r="L88" s="1298"/>
      <c r="M88" s="1298"/>
      <c r="N88" s="1298"/>
      <c r="O88" s="1299"/>
      <c r="P88" s="119">
        <v>329</v>
      </c>
      <c r="Q88" s="536">
        <f t="shared" si="4"/>
        <v>279.64999999999998</v>
      </c>
    </row>
    <row r="89" spans="1:17" ht="15" customHeight="1">
      <c r="A89" s="428" t="s">
        <v>29788</v>
      </c>
      <c r="B89" s="1297" t="s">
        <v>29789</v>
      </c>
      <c r="C89" s="1298"/>
      <c r="D89" s="1298"/>
      <c r="E89" s="1298"/>
      <c r="F89" s="1298"/>
      <c r="G89" s="1298"/>
      <c r="H89" s="1298"/>
      <c r="I89" s="1298"/>
      <c r="J89" s="1298"/>
      <c r="K89" s="1298"/>
      <c r="L89" s="1298"/>
      <c r="M89" s="1298"/>
      <c r="N89" s="1298"/>
      <c r="O89" s="1299"/>
      <c r="P89" s="119">
        <v>329</v>
      </c>
      <c r="Q89" s="536">
        <f t="shared" si="4"/>
        <v>279.64999999999998</v>
      </c>
    </row>
    <row r="90" spans="1:17" ht="15" customHeight="1">
      <c r="A90" s="428" t="s">
        <v>29790</v>
      </c>
      <c r="B90" s="1297" t="s">
        <v>29791</v>
      </c>
      <c r="C90" s="1298"/>
      <c r="D90" s="1298"/>
      <c r="E90" s="1298"/>
      <c r="F90" s="1298"/>
      <c r="G90" s="1298"/>
      <c r="H90" s="1298"/>
      <c r="I90" s="1298"/>
      <c r="J90" s="1298"/>
      <c r="K90" s="1298"/>
      <c r="L90" s="1298"/>
      <c r="M90" s="1298"/>
      <c r="N90" s="1298"/>
      <c r="O90" s="1299"/>
      <c r="P90" s="119">
        <v>1299</v>
      </c>
      <c r="Q90" s="536">
        <f t="shared" si="4"/>
        <v>1104.1499999999999</v>
      </c>
    </row>
    <row r="91" spans="1:17" ht="14.4">
      <c r="A91" s="683" t="s">
        <v>29792</v>
      </c>
      <c r="B91" s="1297" t="s">
        <v>29793</v>
      </c>
      <c r="C91" s="1298"/>
      <c r="D91" s="1298"/>
      <c r="E91" s="1298"/>
      <c r="F91" s="1298"/>
      <c r="G91" s="1298"/>
      <c r="H91" s="1298"/>
      <c r="I91" s="1298"/>
      <c r="J91" s="1298"/>
      <c r="K91" s="1298"/>
      <c r="L91" s="1298"/>
      <c r="M91" s="1298"/>
      <c r="N91" s="1298"/>
      <c r="O91" s="1298"/>
      <c r="P91" s="116">
        <v>9599</v>
      </c>
      <c r="Q91" s="536">
        <f t="shared" si="4"/>
        <v>8159.15</v>
      </c>
    </row>
    <row r="92" spans="1:17" ht="14.4">
      <c r="A92" s="683" t="s">
        <v>29794</v>
      </c>
      <c r="B92" s="1297" t="s">
        <v>29795</v>
      </c>
      <c r="C92" s="1298"/>
      <c r="D92" s="1298"/>
      <c r="E92" s="1298"/>
      <c r="F92" s="1298"/>
      <c r="G92" s="1298"/>
      <c r="H92" s="1298"/>
      <c r="I92" s="1298"/>
      <c r="J92" s="1298"/>
      <c r="K92" s="1298"/>
      <c r="L92" s="1298"/>
      <c r="M92" s="1298"/>
      <c r="N92" s="1298"/>
      <c r="O92" s="1299"/>
      <c r="P92" s="116">
        <v>12599</v>
      </c>
      <c r="Q92" s="536">
        <f t="shared" si="4"/>
        <v>10709.15</v>
      </c>
    </row>
    <row r="93" spans="1:17" ht="14.4">
      <c r="A93" s="3"/>
      <c r="B93" s="3"/>
      <c r="C93" s="3"/>
      <c r="D93" s="3"/>
      <c r="E93" s="3"/>
      <c r="F93" s="3"/>
      <c r="G93" s="3"/>
      <c r="H93" s="3"/>
      <c r="I93" s="3"/>
      <c r="J93" s="3"/>
      <c r="K93" s="3"/>
      <c r="L93" s="3"/>
      <c r="M93" s="3"/>
      <c r="N93" s="3"/>
      <c r="O93" s="3"/>
      <c r="P93" s="7"/>
      <c r="Q93" s="1245"/>
    </row>
  </sheetData>
  <sheetProtection algorithmName="SHA-512" hashValue="99Hy+10T+YIMCTlimHCOC3dqpy4XA57pIKYi6YzF31/5j9qFrwRlXi93aUrnZmCbm7ETG+k7zNXWzxFj4YAuBw==" saltValue="im5IkmZQgPAs/rPbtWGmYw==" spinCount="100000" sheet="1" objects="1" scenarios="1"/>
  <mergeCells count="44">
    <mergeCell ref="B64:O64"/>
    <mergeCell ref="B3:N3"/>
    <mergeCell ref="B4:N4"/>
    <mergeCell ref="B17:N17"/>
    <mergeCell ref="B45:N45"/>
    <mergeCell ref="B56:N56"/>
    <mergeCell ref="B60:O60"/>
    <mergeCell ref="B61:O61"/>
    <mergeCell ref="B62:O62"/>
    <mergeCell ref="B63:O63"/>
    <mergeCell ref="C51:N51"/>
    <mergeCell ref="B75:O75"/>
    <mergeCell ref="B65:O65"/>
    <mergeCell ref="B66:O66"/>
    <mergeCell ref="B67:O67"/>
    <mergeCell ref="B68:O68"/>
    <mergeCell ref="B69:O69"/>
    <mergeCell ref="B70:O70"/>
    <mergeCell ref="B71:O71"/>
    <mergeCell ref="B72:O72"/>
    <mergeCell ref="B73:O73"/>
    <mergeCell ref="B74:O74"/>
    <mergeCell ref="B87:O87"/>
    <mergeCell ref="B76:O76"/>
    <mergeCell ref="B77:O77"/>
    <mergeCell ref="B78:O78"/>
    <mergeCell ref="B79:O79"/>
    <mergeCell ref="B80:O80"/>
    <mergeCell ref="B81:O81"/>
    <mergeCell ref="B82:O82"/>
    <mergeCell ref="B83:O83"/>
    <mergeCell ref="B84:O84"/>
    <mergeCell ref="B85:O85"/>
    <mergeCell ref="B86:O86"/>
    <mergeCell ref="B88:O88"/>
    <mergeCell ref="B89:O89"/>
    <mergeCell ref="B90:O90"/>
    <mergeCell ref="B91:O91"/>
    <mergeCell ref="B92:O92"/>
    <mergeCell ref="C48:N48"/>
    <mergeCell ref="C49:N49"/>
    <mergeCell ref="C54:N54"/>
    <mergeCell ref="C55:N55"/>
    <mergeCell ref="C52:N52"/>
  </mergeCells>
  <hyperlinks>
    <hyperlink ref="A71" r:id="rId1" display="TY-EW3D3MU" xr:uid="{D9233E89-BD30-41DD-8A9B-DFA84D31FCCF}"/>
    <hyperlink ref="A38" r:id="rId2" xr:uid="{46DD7CAC-71E6-4DC3-8C14-D583BDD93B9F}"/>
    <hyperlink ref="A34" r:id="rId3" xr:uid="{52AB9051-9CAE-4350-A24A-2F0B8C68BA24}"/>
    <hyperlink ref="A30" r:id="rId4" xr:uid="{690C78A2-6AAD-42B5-B4B2-A9D95E892CEF}"/>
    <hyperlink ref="A25" r:id="rId5" xr:uid="{A8EE2593-8470-4D29-9746-B7BE2FD389D2}"/>
    <hyperlink ref="A24" r:id="rId6" xr:uid="{50DBEAFC-24D6-4344-AE0A-682BBCD39DAD}"/>
    <hyperlink ref="A19" r:id="rId7" xr:uid="{C30440E1-3A37-4FFA-9EEB-FA5F21D692EB}"/>
    <hyperlink ref="A21" r:id="rId8" xr:uid="{C9086C24-C190-46CD-A5F3-3DF32298A5AB}"/>
    <hyperlink ref="A26" r:id="rId9" xr:uid="{C5902C9D-2EC7-44ED-B488-14C87EBE3273}"/>
    <hyperlink ref="A31" r:id="rId10" xr:uid="{C59D112D-561E-40D1-9678-C2B87FF05183}"/>
    <hyperlink ref="A47" r:id="rId11" xr:uid="{09F215F6-0984-4CBD-92B7-3E3E9E44EB04}"/>
    <hyperlink ref="A43" r:id="rId12" xr:uid="{EC8740DC-BB5D-4A37-BABA-A3F4AE99E7EA}"/>
    <hyperlink ref="A35" r:id="rId13" xr:uid="{90603C33-7B72-4A65-90C8-B30EB2CAB140}"/>
    <hyperlink ref="A53" r:id="rId14" xr:uid="{3213C087-D59E-410A-A367-C42B10A4CF1D}"/>
    <hyperlink ref="A50" r:id="rId15" xr:uid="{C026F5AA-9839-4ADB-AE31-6EDB7C2FE591}"/>
    <hyperlink ref="A58:A59" r:id="rId16" display="TH-65BQ1W" xr:uid="{3134DF67-8A7B-48A6-972D-5FD1E3024592}"/>
    <hyperlink ref="A44" r:id="rId17" xr:uid="{7CB34F71-B2FD-460A-AADF-D35F167380A0}"/>
    <hyperlink ref="A40" r:id="rId18" display="TH-98SQE1W" xr:uid="{41ADBB7B-F226-4B54-8488-F374C4D8B51E}"/>
    <hyperlink ref="A36" r:id="rId19" display="TH-98SQE1W" xr:uid="{01EA1324-9C21-499C-B1BA-0D8B091B2D90}"/>
    <hyperlink ref="A33" r:id="rId20" display="TH-98SQE1W" xr:uid="{884B08CD-FFCA-49A4-8D3D-8441D4C0E57A}"/>
    <hyperlink ref="A28" r:id="rId21" display="TH-98SQE1W" xr:uid="{7D7E5FC8-6222-4BF1-9061-4684BA199499}"/>
    <hyperlink ref="A23" r:id="rId22" display="TH-98SQE1W" xr:uid="{BE5ED99E-5225-4847-8FC3-F2E8F2D18BA5}"/>
    <hyperlink ref="A20" r:id="rId23" display="TH-98SQE1W" xr:uid="{9D024F2C-0E7F-4DD7-AFFF-DC28D9F77C0C}"/>
    <hyperlink ref="A11" r:id="rId24" xr:uid="{29E97145-695A-4A43-8182-267A4CF819FF}"/>
    <hyperlink ref="A8" r:id="rId25" xr:uid="{684436F3-7A08-424F-BE04-14259822D075}"/>
    <hyperlink ref="A7" r:id="rId26" xr:uid="{7CB37F1F-A33A-490C-91FC-E38B6388A172}"/>
    <hyperlink ref="A9:A10" r:id="rId27" display="TH-50CQ1U" xr:uid="{E05B49EF-2692-4917-BC04-8B10CAE35A23}"/>
    <hyperlink ref="A12" r:id="rId28" xr:uid="{6DAD074C-D871-4322-94D9-424A5E479569}"/>
    <hyperlink ref="A14" r:id="rId29" xr:uid="{8435C6B5-82E6-439D-A880-843C06F74B9B}"/>
    <hyperlink ref="A13" r:id="rId30" xr:uid="{2BA7F47D-2A1D-4A08-8511-6187F58B18BC}"/>
    <hyperlink ref="A15" r:id="rId31" xr:uid="{209D4DD8-22B3-4104-A6AA-E6FC9515504B}"/>
    <hyperlink ref="A16" r:id="rId32" xr:uid="{57210B50-ADA7-457B-A2D7-6A24F6FA49E0}"/>
    <hyperlink ref="A37" r:id="rId33" xr:uid="{12245992-A646-451C-B8A7-AB7F5E22725F}"/>
    <hyperlink ref="A42" r:id="rId34" xr:uid="{AE8E8D27-6C0D-40BF-B0F7-390C9F4CEFD8}"/>
    <hyperlink ref="A7:A8" r:id="rId35" display="TH-43CQE1W" xr:uid="{42FA1DFA-7C6F-4748-AFB4-E9A563D60568}"/>
    <hyperlink ref="A15:A16" r:id="rId36" display="TH-86CQE1W" xr:uid="{53812EDF-4D6A-43EF-9297-28F956A2D552}"/>
    <hyperlink ref="A6" r:id="rId37" display="TH-50CQ1U" xr:uid="{587DDF37-68DE-4342-888D-65F121193E58}"/>
  </hyperlinks>
  <pageMargins left="0" right="0" top="0" bottom="0" header="0" footer="0"/>
  <pageSetup scale="70" orientation="portrait" r:id="rId38"/>
  <drawing r:id="rId3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63111-BF16-443D-A16F-FBC007E6FDAB}">
  <sheetPr>
    <pageSetUpPr fitToPage="1"/>
  </sheetPr>
  <dimension ref="A1:M332"/>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7.6640625" customWidth="1"/>
    <col min="2" max="2" width="5.88671875" bestFit="1" customWidth="1"/>
    <col min="3" max="3" width="8.44140625" bestFit="1" customWidth="1"/>
    <col min="4" max="4" width="6.109375" bestFit="1" customWidth="1"/>
    <col min="5" max="5" width="8.88671875" customWidth="1"/>
    <col min="6" max="6" width="6.44140625" customWidth="1"/>
    <col min="7" max="7" width="74.5546875" customWidth="1"/>
    <col min="8" max="8" width="9" customWidth="1"/>
    <col min="9" max="12" width="13.109375" customWidth="1"/>
    <col min="13" max="13" width="14.5546875" style="199" bestFit="1" customWidth="1"/>
  </cols>
  <sheetData>
    <row r="1" spans="1:13" ht="7.5" customHeight="1">
      <c r="A1" s="3"/>
      <c r="B1" s="3"/>
      <c r="C1" s="37"/>
      <c r="D1" s="37"/>
      <c r="E1" s="33"/>
      <c r="F1" s="33"/>
      <c r="G1" s="3"/>
      <c r="H1" s="3"/>
      <c r="I1" s="8"/>
      <c r="J1" s="7"/>
      <c r="K1" s="7"/>
      <c r="L1" s="7"/>
      <c r="M1" s="1245"/>
    </row>
    <row r="2" spans="1:13" ht="35.25" customHeight="1">
      <c r="A2" s="1136"/>
      <c r="B2" s="1555"/>
      <c r="C2" s="1555"/>
      <c r="D2" s="1555"/>
      <c r="E2" s="1555"/>
      <c r="F2" s="1555"/>
      <c r="G2" s="31"/>
      <c r="H2" s="31"/>
      <c r="I2" s="20"/>
      <c r="J2" s="20"/>
      <c r="K2" s="20"/>
      <c r="L2" s="20"/>
      <c r="M2" s="1247"/>
    </row>
    <row r="3" spans="1:13" ht="15.6">
      <c r="A3" s="383" t="s">
        <v>20</v>
      </c>
      <c r="B3" s="384"/>
      <c r="C3" s="385"/>
      <c r="D3" s="385"/>
      <c r="E3" s="386"/>
      <c r="F3" s="386"/>
      <c r="G3" s="720" t="s">
        <v>29796</v>
      </c>
      <c r="H3" s="384"/>
      <c r="I3" s="384"/>
      <c r="J3" s="384"/>
      <c r="K3" s="1229"/>
      <c r="L3" s="1226"/>
      <c r="M3" s="1199"/>
    </row>
    <row r="4" spans="1:13" ht="24">
      <c r="A4" s="383"/>
      <c r="B4" s="718" t="s">
        <v>3574</v>
      </c>
      <c r="C4" s="762" t="s">
        <v>3575</v>
      </c>
      <c r="D4" s="762" t="s">
        <v>3576</v>
      </c>
      <c r="E4" s="719" t="s">
        <v>3577</v>
      </c>
      <c r="F4" s="719" t="s">
        <v>3578</v>
      </c>
      <c r="G4" s="720" t="s">
        <v>3584</v>
      </c>
      <c r="H4" s="718" t="s">
        <v>14</v>
      </c>
      <c r="I4" s="645" t="s">
        <v>3</v>
      </c>
      <c r="J4" s="1246" t="s">
        <v>43563</v>
      </c>
      <c r="K4" s="1230"/>
      <c r="L4" s="1228"/>
      <c r="M4" s="1180"/>
    </row>
    <row r="5" spans="1:13" ht="14.4">
      <c r="A5" s="68" t="s">
        <v>29798</v>
      </c>
      <c r="B5" s="117" t="s">
        <v>14674</v>
      </c>
      <c r="C5" s="721">
        <v>4500</v>
      </c>
      <c r="D5" s="72"/>
      <c r="E5" s="81" t="s">
        <v>15</v>
      </c>
      <c r="F5" s="61" t="s">
        <v>3581</v>
      </c>
      <c r="G5" s="237"/>
      <c r="H5" s="117" t="s">
        <v>1913</v>
      </c>
      <c r="I5" s="129">
        <v>1349</v>
      </c>
      <c r="J5" s="1251">
        <f>I5*0.85</f>
        <v>1146.6499999999999</v>
      </c>
      <c r="K5" s="1250"/>
      <c r="L5" s="1252"/>
      <c r="M5" s="1180"/>
    </row>
    <row r="6" spans="1:13" ht="14.4">
      <c r="A6" s="87" t="s">
        <v>29799</v>
      </c>
      <c r="B6" s="117" t="s">
        <v>14674</v>
      </c>
      <c r="C6" s="192">
        <v>5500</v>
      </c>
      <c r="D6" s="72"/>
      <c r="E6" s="81" t="s">
        <v>15</v>
      </c>
      <c r="F6" s="560" t="s">
        <v>3581</v>
      </c>
      <c r="G6" s="237"/>
      <c r="H6" s="117" t="s">
        <v>1913</v>
      </c>
      <c r="I6" s="129">
        <v>1699</v>
      </c>
      <c r="J6" s="1251">
        <f>I6*0.85</f>
        <v>1444.1499999999999</v>
      </c>
      <c r="K6" s="1250"/>
      <c r="L6" s="1252"/>
      <c r="M6" s="1180"/>
    </row>
    <row r="7" spans="1:13" ht="24">
      <c r="A7" s="383"/>
      <c r="B7" s="718" t="s">
        <v>3574</v>
      </c>
      <c r="C7" s="762" t="s">
        <v>3575</v>
      </c>
      <c r="D7" s="762" t="s">
        <v>3576</v>
      </c>
      <c r="E7" s="719" t="s">
        <v>3577</v>
      </c>
      <c r="F7" s="719" t="s">
        <v>3578</v>
      </c>
      <c r="G7" s="720" t="s">
        <v>3589</v>
      </c>
      <c r="H7" s="718" t="s">
        <v>14</v>
      </c>
      <c r="I7" s="645" t="s">
        <v>3</v>
      </c>
      <c r="J7" s="1246" t="s">
        <v>43563</v>
      </c>
      <c r="K7" s="1230"/>
      <c r="L7" s="1228"/>
      <c r="M7" s="1180"/>
    </row>
    <row r="8" spans="1:13" ht="14.4">
      <c r="A8" s="68" t="s">
        <v>29800</v>
      </c>
      <c r="B8" s="187" t="s">
        <v>3580</v>
      </c>
      <c r="C8" s="192">
        <v>3500</v>
      </c>
      <c r="D8" s="81" t="s">
        <v>15</v>
      </c>
      <c r="E8" s="61" t="s">
        <v>15</v>
      </c>
      <c r="F8" s="560" t="s">
        <v>3581</v>
      </c>
      <c r="G8" s="237"/>
      <c r="H8" s="117" t="s">
        <v>1913</v>
      </c>
      <c r="I8" s="115">
        <v>2699</v>
      </c>
      <c r="J8" s="1251">
        <f t="shared" ref="J8:J15" si="0">I8*0.85</f>
        <v>2294.15</v>
      </c>
      <c r="K8" s="1249"/>
      <c r="L8" s="1253"/>
      <c r="M8" s="1180"/>
    </row>
    <row r="9" spans="1:13" ht="14.4">
      <c r="A9" s="68" t="s">
        <v>29801</v>
      </c>
      <c r="B9" s="187" t="s">
        <v>14674</v>
      </c>
      <c r="C9" s="721">
        <v>4000</v>
      </c>
      <c r="D9" s="72"/>
      <c r="E9" s="61" t="s">
        <v>15</v>
      </c>
      <c r="F9" s="81" t="s">
        <v>3581</v>
      </c>
      <c r="G9" s="63"/>
      <c r="H9" s="117" t="s">
        <v>1913</v>
      </c>
      <c r="I9" s="115">
        <v>1349</v>
      </c>
      <c r="J9" s="1251">
        <f t="shared" si="0"/>
        <v>1146.6499999999999</v>
      </c>
      <c r="K9" s="1250"/>
      <c r="L9" s="1252"/>
      <c r="M9" s="1180"/>
    </row>
    <row r="10" spans="1:13" ht="14.4">
      <c r="A10" s="68" t="s">
        <v>29802</v>
      </c>
      <c r="B10" s="827" t="s">
        <v>14674</v>
      </c>
      <c r="C10" s="826">
        <v>5000</v>
      </c>
      <c r="D10" s="81" t="s">
        <v>15</v>
      </c>
      <c r="E10" s="81" t="s">
        <v>15</v>
      </c>
      <c r="F10" s="81" t="s">
        <v>3581</v>
      </c>
      <c r="G10" s="993" t="s">
        <v>29803</v>
      </c>
      <c r="H10" s="827" t="s">
        <v>1913</v>
      </c>
      <c r="I10" s="852">
        <v>3199</v>
      </c>
      <c r="J10" s="1251">
        <f t="shared" si="0"/>
        <v>2719.15</v>
      </c>
      <c r="K10" s="1250"/>
      <c r="L10" s="1252"/>
      <c r="M10" s="1180"/>
    </row>
    <row r="11" spans="1:13" ht="14.4">
      <c r="A11" s="68" t="s">
        <v>29804</v>
      </c>
      <c r="B11" s="117" t="s">
        <v>14674</v>
      </c>
      <c r="C11" s="192">
        <v>5300</v>
      </c>
      <c r="D11" s="72"/>
      <c r="E11" s="61" t="s">
        <v>15</v>
      </c>
      <c r="F11" s="81" t="s">
        <v>3581</v>
      </c>
      <c r="G11" s="237"/>
      <c r="H11" s="117" t="s">
        <v>1913</v>
      </c>
      <c r="I11" s="115">
        <v>1799</v>
      </c>
      <c r="J11" s="1251">
        <f t="shared" si="0"/>
        <v>1529.1499999999999</v>
      </c>
      <c r="K11" s="1250"/>
      <c r="L11" s="1252"/>
      <c r="M11" s="1180"/>
    </row>
    <row r="12" spans="1:13" ht="14.4">
      <c r="A12" s="68" t="s">
        <v>29805</v>
      </c>
      <c r="B12" s="117" t="s">
        <v>14674</v>
      </c>
      <c r="C12" s="192">
        <v>5300</v>
      </c>
      <c r="D12" s="71"/>
      <c r="E12" s="81" t="s">
        <v>15</v>
      </c>
      <c r="F12" s="81" t="s">
        <v>3581</v>
      </c>
      <c r="G12" s="237"/>
      <c r="H12" s="117" t="s">
        <v>1913</v>
      </c>
      <c r="I12" s="129">
        <v>2199</v>
      </c>
      <c r="J12" s="1251">
        <f t="shared" si="0"/>
        <v>1869.1499999999999</v>
      </c>
      <c r="K12" s="1250"/>
      <c r="L12" s="1252"/>
      <c r="M12" s="1180"/>
    </row>
    <row r="13" spans="1:13" ht="14.4">
      <c r="A13" s="87" t="s">
        <v>29806</v>
      </c>
      <c r="B13" s="117" t="s">
        <v>14674</v>
      </c>
      <c r="C13" s="192">
        <v>5500</v>
      </c>
      <c r="D13" s="81" t="s">
        <v>15</v>
      </c>
      <c r="E13" s="81" t="s">
        <v>15</v>
      </c>
      <c r="F13" s="81" t="s">
        <v>3581</v>
      </c>
      <c r="G13" s="899"/>
      <c r="H13" s="117" t="s">
        <v>1913</v>
      </c>
      <c r="I13" s="115">
        <v>8999</v>
      </c>
      <c r="J13" s="1251">
        <f t="shared" si="0"/>
        <v>7649.15</v>
      </c>
      <c r="K13" s="1249"/>
      <c r="L13" s="1253"/>
      <c r="M13" s="1180"/>
    </row>
    <row r="14" spans="1:13" ht="14.4">
      <c r="A14" s="87" t="s">
        <v>29807</v>
      </c>
      <c r="B14" s="1508" t="s">
        <v>14674</v>
      </c>
      <c r="C14" s="1510">
        <v>6000</v>
      </c>
      <c r="D14" s="1548" t="s">
        <v>15</v>
      </c>
      <c r="E14" s="1548" t="s">
        <v>15</v>
      </c>
      <c r="F14" s="1363" t="s">
        <v>3581</v>
      </c>
      <c r="G14" s="899"/>
      <c r="H14" s="1508" t="s">
        <v>1913</v>
      </c>
      <c r="I14" s="1553">
        <v>3999</v>
      </c>
      <c r="J14" s="1251">
        <f t="shared" si="0"/>
        <v>3399.15</v>
      </c>
      <c r="K14" s="1249"/>
      <c r="L14" s="1253"/>
      <c r="M14" s="1180"/>
    </row>
    <row r="15" spans="1:13" ht="14.4">
      <c r="A15" s="87" t="s">
        <v>29808</v>
      </c>
      <c r="B15" s="1509"/>
      <c r="C15" s="1511"/>
      <c r="D15" s="1375"/>
      <c r="E15" s="1375"/>
      <c r="F15" s="1363"/>
      <c r="G15" s="993" t="s">
        <v>29803</v>
      </c>
      <c r="H15" s="1509"/>
      <c r="I15" s="1554"/>
      <c r="J15" s="1251">
        <f t="shared" si="0"/>
        <v>0</v>
      </c>
      <c r="K15" s="1250"/>
      <c r="L15" s="1252"/>
      <c r="M15" s="1180"/>
    </row>
    <row r="16" spans="1:13" ht="24">
      <c r="A16" s="383"/>
      <c r="B16" s="718" t="s">
        <v>3574</v>
      </c>
      <c r="C16" s="762" t="s">
        <v>3575</v>
      </c>
      <c r="D16" s="762" t="s">
        <v>3576</v>
      </c>
      <c r="E16" s="719" t="s">
        <v>3577</v>
      </c>
      <c r="F16" s="719" t="s">
        <v>3578</v>
      </c>
      <c r="G16" s="720" t="s">
        <v>3592</v>
      </c>
      <c r="H16" s="718" t="s">
        <v>14</v>
      </c>
      <c r="I16" s="645" t="s">
        <v>3</v>
      </c>
      <c r="J16" s="1246" t="s">
        <v>43563</v>
      </c>
      <c r="K16" s="1230"/>
      <c r="L16" s="1228"/>
      <c r="M16" s="1180"/>
    </row>
    <row r="17" spans="1:13" ht="14.4">
      <c r="A17" s="87" t="s">
        <v>29809</v>
      </c>
      <c r="B17" s="117" t="s">
        <v>14674</v>
      </c>
      <c r="C17" s="192">
        <v>3300</v>
      </c>
      <c r="D17" s="71"/>
      <c r="E17" s="81" t="s">
        <v>15</v>
      </c>
      <c r="F17" s="81" t="s">
        <v>3581</v>
      </c>
      <c r="G17" s="237"/>
      <c r="H17" s="117" t="s">
        <v>1913</v>
      </c>
      <c r="I17" s="115">
        <v>1399</v>
      </c>
      <c r="J17" s="1251">
        <f>I17*0.85</f>
        <v>1189.1499999999999</v>
      </c>
      <c r="K17" s="1231"/>
      <c r="L17" s="1192"/>
      <c r="M17" s="1180"/>
    </row>
    <row r="18" spans="1:13" ht="14.4">
      <c r="A18" s="87" t="s">
        <v>29810</v>
      </c>
      <c r="B18" s="117" t="s">
        <v>14674</v>
      </c>
      <c r="C18" s="721">
        <v>3300</v>
      </c>
      <c r="D18" s="71"/>
      <c r="E18" s="81" t="s">
        <v>15</v>
      </c>
      <c r="F18" s="81" t="s">
        <v>3581</v>
      </c>
      <c r="G18" s="84"/>
      <c r="H18" s="117" t="s">
        <v>1913</v>
      </c>
      <c r="I18" s="129">
        <v>1399</v>
      </c>
      <c r="J18" s="1251">
        <f>I18*0.85</f>
        <v>1189.1499999999999</v>
      </c>
      <c r="K18" s="1250"/>
      <c r="L18" s="1252"/>
      <c r="M18" s="1180"/>
    </row>
    <row r="19" spans="1:13" ht="24">
      <c r="A19" s="383"/>
      <c r="B19" s="718" t="s">
        <v>3574</v>
      </c>
      <c r="C19" s="762" t="s">
        <v>3575</v>
      </c>
      <c r="D19" s="762" t="s">
        <v>3576</v>
      </c>
      <c r="E19" s="719" t="s">
        <v>3577</v>
      </c>
      <c r="F19" s="719" t="s">
        <v>3578</v>
      </c>
      <c r="G19" s="720" t="s">
        <v>3609</v>
      </c>
      <c r="H19" s="718" t="s">
        <v>14</v>
      </c>
      <c r="I19" s="645" t="s">
        <v>3</v>
      </c>
      <c r="J19" s="1246" t="s">
        <v>43563</v>
      </c>
      <c r="K19" s="1230"/>
      <c r="L19" s="1228"/>
      <c r="M19" s="1180"/>
    </row>
    <row r="20" spans="1:13" ht="14.4">
      <c r="A20" s="68" t="s">
        <v>29811</v>
      </c>
      <c r="B20" s="187" t="s">
        <v>3580</v>
      </c>
      <c r="C20" s="192">
        <v>3500</v>
      </c>
      <c r="D20" s="81" t="s">
        <v>15</v>
      </c>
      <c r="E20" s="81" t="s">
        <v>15</v>
      </c>
      <c r="F20" s="560" t="s">
        <v>3581</v>
      </c>
      <c r="G20" s="237"/>
      <c r="H20" s="117" t="s">
        <v>1913</v>
      </c>
      <c r="I20" s="115">
        <v>2999</v>
      </c>
      <c r="J20" s="1251">
        <f t="shared" ref="J20:J51" si="1">I20*0.85</f>
        <v>2549.15</v>
      </c>
      <c r="K20" s="1249"/>
      <c r="L20" s="1253"/>
      <c r="M20" s="1180"/>
    </row>
    <row r="21" spans="1:13" ht="14.4">
      <c r="A21" s="68" t="s">
        <v>29812</v>
      </c>
      <c r="B21" s="827" t="s">
        <v>14674</v>
      </c>
      <c r="C21" s="826">
        <v>4500</v>
      </c>
      <c r="D21" s="81" t="s">
        <v>15</v>
      </c>
      <c r="E21" s="915" t="s">
        <v>15</v>
      </c>
      <c r="F21" s="915" t="s">
        <v>3581</v>
      </c>
      <c r="G21" s="993" t="s">
        <v>29803</v>
      </c>
      <c r="H21" s="827" t="s">
        <v>1913</v>
      </c>
      <c r="I21" s="852">
        <v>3999</v>
      </c>
      <c r="J21" s="1251">
        <f t="shared" si="1"/>
        <v>3399.15</v>
      </c>
      <c r="K21" s="1249"/>
      <c r="L21" s="1253"/>
      <c r="M21" s="1180"/>
    </row>
    <row r="22" spans="1:13" ht="14.4">
      <c r="A22" s="87" t="s">
        <v>29813</v>
      </c>
      <c r="B22" s="117" t="s">
        <v>14674</v>
      </c>
      <c r="C22" s="721">
        <v>5000</v>
      </c>
      <c r="D22" s="72"/>
      <c r="E22" s="81" t="s">
        <v>15</v>
      </c>
      <c r="F22" s="81" t="s">
        <v>3581</v>
      </c>
      <c r="G22" s="131"/>
      <c r="H22" s="117" t="s">
        <v>1913</v>
      </c>
      <c r="I22" s="129">
        <v>1999</v>
      </c>
      <c r="J22" s="1251">
        <f t="shared" si="1"/>
        <v>1699.1499999999999</v>
      </c>
      <c r="K22" s="1250"/>
      <c r="L22" s="1252"/>
      <c r="M22" s="1180"/>
    </row>
    <row r="23" spans="1:13" ht="14.4">
      <c r="A23" s="87" t="s">
        <v>29814</v>
      </c>
      <c r="B23" s="117" t="s">
        <v>14674</v>
      </c>
      <c r="C23" s="721">
        <v>5000</v>
      </c>
      <c r="D23" s="71"/>
      <c r="E23" s="81" t="s">
        <v>15</v>
      </c>
      <c r="F23" s="81" t="s">
        <v>3581</v>
      </c>
      <c r="G23" s="131"/>
      <c r="H23" s="117" t="s">
        <v>1913</v>
      </c>
      <c r="I23" s="129">
        <v>2399</v>
      </c>
      <c r="J23" s="1251">
        <f t="shared" si="1"/>
        <v>2039.1499999999999</v>
      </c>
      <c r="K23" s="1250"/>
      <c r="L23" s="1252"/>
      <c r="M23" s="1180"/>
    </row>
    <row r="24" spans="1:13" ht="14.4">
      <c r="A24" s="68" t="s">
        <v>29815</v>
      </c>
      <c r="B24" s="1508" t="s">
        <v>14674</v>
      </c>
      <c r="C24" s="1510">
        <v>5000</v>
      </c>
      <c r="D24" s="1548" t="s">
        <v>15</v>
      </c>
      <c r="E24" s="1548" t="s">
        <v>15</v>
      </c>
      <c r="F24" s="1548" t="s">
        <v>3581</v>
      </c>
      <c r="G24" s="916"/>
      <c r="H24" s="1508" t="s">
        <v>1913</v>
      </c>
      <c r="I24" s="1553">
        <v>4499</v>
      </c>
      <c r="J24" s="1251">
        <f t="shared" si="1"/>
        <v>3824.15</v>
      </c>
      <c r="K24" s="1250"/>
      <c r="L24" s="1252"/>
      <c r="M24" s="1180"/>
    </row>
    <row r="25" spans="1:13" ht="14.4">
      <c r="A25" s="68" t="s">
        <v>29816</v>
      </c>
      <c r="B25" s="1509"/>
      <c r="C25" s="1511"/>
      <c r="D25" s="1375"/>
      <c r="E25" s="1375"/>
      <c r="F25" s="1375"/>
      <c r="G25" s="993" t="s">
        <v>29803</v>
      </c>
      <c r="H25" s="1509"/>
      <c r="I25" s="1554"/>
      <c r="J25" s="1251">
        <f t="shared" si="1"/>
        <v>0</v>
      </c>
      <c r="K25" s="1250"/>
      <c r="L25" s="1252"/>
      <c r="M25" s="1180"/>
    </row>
    <row r="26" spans="1:13" ht="14.4">
      <c r="A26" s="87" t="s">
        <v>29817</v>
      </c>
      <c r="B26" s="1508" t="s">
        <v>3580</v>
      </c>
      <c r="C26" s="1510">
        <v>5200</v>
      </c>
      <c r="D26" s="1510" t="s">
        <v>15</v>
      </c>
      <c r="E26" s="1548" t="s">
        <v>15</v>
      </c>
      <c r="F26" s="1548" t="s">
        <v>3614</v>
      </c>
      <c r="G26" s="237"/>
      <c r="H26" s="1508" t="s">
        <v>1913</v>
      </c>
      <c r="I26" s="1551">
        <v>5999</v>
      </c>
      <c r="J26" s="1251">
        <f t="shared" si="1"/>
        <v>5099.1499999999996</v>
      </c>
      <c r="K26" s="1250"/>
      <c r="L26" s="1252"/>
      <c r="M26" s="1180"/>
    </row>
    <row r="27" spans="1:13" ht="14.4">
      <c r="A27" s="87" t="s">
        <v>29818</v>
      </c>
      <c r="B27" s="1509"/>
      <c r="C27" s="1511"/>
      <c r="D27" s="1511"/>
      <c r="E27" s="1375"/>
      <c r="F27" s="1375"/>
      <c r="G27" s="993" t="s">
        <v>29803</v>
      </c>
      <c r="H27" s="1509"/>
      <c r="I27" s="1552"/>
      <c r="J27" s="1251">
        <f t="shared" si="1"/>
        <v>0</v>
      </c>
      <c r="K27" s="1250"/>
      <c r="L27" s="1252"/>
      <c r="M27" s="1180"/>
    </row>
    <row r="28" spans="1:13" ht="14.4">
      <c r="A28" s="87" t="s">
        <v>29819</v>
      </c>
      <c r="B28" s="1508" t="s">
        <v>3580</v>
      </c>
      <c r="C28" s="1510">
        <v>5200</v>
      </c>
      <c r="D28" s="1510" t="s">
        <v>15</v>
      </c>
      <c r="E28" s="1548" t="s">
        <v>15</v>
      </c>
      <c r="F28" s="1548" t="s">
        <v>3581</v>
      </c>
      <c r="G28" s="237"/>
      <c r="H28" s="1508" t="s">
        <v>1913</v>
      </c>
      <c r="I28" s="1551">
        <v>5999</v>
      </c>
      <c r="J28" s="1251">
        <f t="shared" si="1"/>
        <v>5099.1499999999996</v>
      </c>
      <c r="K28" s="1250"/>
      <c r="L28" s="1252"/>
      <c r="M28" s="1180"/>
    </row>
    <row r="29" spans="1:13" ht="14.4">
      <c r="A29" s="87" t="s">
        <v>29820</v>
      </c>
      <c r="B29" s="1509"/>
      <c r="C29" s="1511"/>
      <c r="D29" s="1511"/>
      <c r="E29" s="1375"/>
      <c r="F29" s="1375"/>
      <c r="G29" s="993" t="s">
        <v>29803</v>
      </c>
      <c r="H29" s="1509"/>
      <c r="I29" s="1552"/>
      <c r="J29" s="1251">
        <f t="shared" si="1"/>
        <v>0</v>
      </c>
      <c r="K29" s="1250"/>
      <c r="L29" s="1252"/>
      <c r="M29" s="1180"/>
    </row>
    <row r="30" spans="1:13" ht="14.4">
      <c r="A30" s="87" t="s">
        <v>29821</v>
      </c>
      <c r="B30" s="827" t="s">
        <v>14674</v>
      </c>
      <c r="C30" s="826">
        <v>6000</v>
      </c>
      <c r="D30" s="915" t="s">
        <v>15</v>
      </c>
      <c r="E30" s="915" t="s">
        <v>15</v>
      </c>
      <c r="F30" s="938" t="s">
        <v>3614</v>
      </c>
      <c r="G30" s="993" t="s">
        <v>29803</v>
      </c>
      <c r="H30" s="827" t="s">
        <v>1913</v>
      </c>
      <c r="I30" s="852">
        <v>5499</v>
      </c>
      <c r="J30" s="1251">
        <f t="shared" si="1"/>
        <v>4674.1499999999996</v>
      </c>
      <c r="K30" s="1250"/>
      <c r="L30" s="1252"/>
      <c r="M30" s="1180"/>
    </row>
    <row r="31" spans="1:13" ht="14.4">
      <c r="A31" s="87" t="s">
        <v>29822</v>
      </c>
      <c r="B31" s="1508" t="s">
        <v>14674</v>
      </c>
      <c r="C31" s="1510">
        <v>6000</v>
      </c>
      <c r="D31" s="1548" t="s">
        <v>15</v>
      </c>
      <c r="E31" s="1548" t="s">
        <v>15</v>
      </c>
      <c r="F31" s="1548" t="s">
        <v>3581</v>
      </c>
      <c r="G31" s="899"/>
      <c r="H31" s="1508" t="s">
        <v>1913</v>
      </c>
      <c r="I31" s="1553">
        <v>5499</v>
      </c>
      <c r="J31" s="1251">
        <f t="shared" si="1"/>
        <v>4674.1499999999996</v>
      </c>
      <c r="K31" s="1250"/>
      <c r="L31" s="1252"/>
      <c r="M31" s="1180"/>
    </row>
    <row r="32" spans="1:13" ht="14.4">
      <c r="A32" s="87" t="s">
        <v>29823</v>
      </c>
      <c r="B32" s="1509"/>
      <c r="C32" s="1511"/>
      <c r="D32" s="1375"/>
      <c r="E32" s="1375"/>
      <c r="F32" s="1375"/>
      <c r="G32" s="993" t="s">
        <v>29803</v>
      </c>
      <c r="H32" s="1509"/>
      <c r="I32" s="1554"/>
      <c r="J32" s="1251">
        <f t="shared" si="1"/>
        <v>0</v>
      </c>
      <c r="K32" s="1250"/>
      <c r="L32" s="1252"/>
      <c r="M32" s="1180"/>
    </row>
    <row r="33" spans="1:13" ht="14.4">
      <c r="A33" s="124" t="s">
        <v>29824</v>
      </c>
      <c r="B33" s="1508" t="s">
        <v>14674</v>
      </c>
      <c r="C33" s="1510">
        <v>6000</v>
      </c>
      <c r="D33" s="1510" t="s">
        <v>15</v>
      </c>
      <c r="E33" s="908"/>
      <c r="F33" s="1548" t="s">
        <v>3614</v>
      </c>
      <c r="G33" s="671"/>
      <c r="H33" s="1508" t="s">
        <v>1913</v>
      </c>
      <c r="I33" s="1515">
        <v>9999</v>
      </c>
      <c r="J33" s="1251">
        <f t="shared" si="1"/>
        <v>8499.15</v>
      </c>
      <c r="K33" s="1250"/>
      <c r="L33" s="1252"/>
      <c r="M33" s="1180"/>
    </row>
    <row r="34" spans="1:13" ht="14.4">
      <c r="A34" s="124" t="s">
        <v>29825</v>
      </c>
      <c r="B34" s="1509"/>
      <c r="C34" s="1511"/>
      <c r="D34" s="1511"/>
      <c r="E34" s="453"/>
      <c r="F34" s="1375"/>
      <c r="G34" s="993" t="s">
        <v>29803</v>
      </c>
      <c r="H34" s="1509"/>
      <c r="I34" s="1516"/>
      <c r="J34" s="1251">
        <f t="shared" si="1"/>
        <v>0</v>
      </c>
      <c r="K34" s="1250"/>
      <c r="L34" s="1252"/>
      <c r="M34" s="1180"/>
    </row>
    <row r="35" spans="1:13" ht="14.4">
      <c r="A35" s="124" t="s">
        <v>29826</v>
      </c>
      <c r="B35" s="1508" t="s">
        <v>14674</v>
      </c>
      <c r="C35" s="1510">
        <v>6000</v>
      </c>
      <c r="D35" s="1510" t="s">
        <v>15</v>
      </c>
      <c r="E35" s="453"/>
      <c r="F35" s="1548" t="s">
        <v>3581</v>
      </c>
      <c r="G35" s="671"/>
      <c r="H35" s="1508" t="s">
        <v>1913</v>
      </c>
      <c r="I35" s="1515">
        <v>9999</v>
      </c>
      <c r="J35" s="1251">
        <f t="shared" si="1"/>
        <v>8499.15</v>
      </c>
      <c r="K35" s="1250"/>
      <c r="L35" s="1252"/>
      <c r="M35" s="1180"/>
    </row>
    <row r="36" spans="1:13" ht="14.4">
      <c r="A36" s="124" t="s">
        <v>29827</v>
      </c>
      <c r="B36" s="1509"/>
      <c r="C36" s="1511"/>
      <c r="D36" s="1511"/>
      <c r="E36" s="454"/>
      <c r="F36" s="1375"/>
      <c r="G36" s="993" t="s">
        <v>29803</v>
      </c>
      <c r="H36" s="1509"/>
      <c r="I36" s="1516"/>
      <c r="J36" s="1251">
        <f t="shared" si="1"/>
        <v>0</v>
      </c>
      <c r="K36" s="1250"/>
      <c r="L36" s="1252"/>
      <c r="M36" s="1180"/>
    </row>
    <row r="37" spans="1:13" ht="14.4">
      <c r="A37" s="87" t="s">
        <v>29828</v>
      </c>
      <c r="B37" s="1508" t="s">
        <v>3580</v>
      </c>
      <c r="C37" s="1510">
        <v>6000</v>
      </c>
      <c r="D37" s="1510" t="s">
        <v>15</v>
      </c>
      <c r="E37" s="1510" t="s">
        <v>15</v>
      </c>
      <c r="F37" s="1548" t="s">
        <v>3614</v>
      </c>
      <c r="G37" s="671"/>
      <c r="H37" s="1508" t="s">
        <v>1913</v>
      </c>
      <c r="I37" s="1515">
        <v>9999</v>
      </c>
      <c r="J37" s="1251">
        <f t="shared" si="1"/>
        <v>8499.15</v>
      </c>
      <c r="K37" s="1250"/>
      <c r="L37" s="1252"/>
      <c r="M37" s="1180"/>
    </row>
    <row r="38" spans="1:13" ht="14.4">
      <c r="A38" s="87" t="s">
        <v>29829</v>
      </c>
      <c r="B38" s="1509"/>
      <c r="C38" s="1511"/>
      <c r="D38" s="1511"/>
      <c r="E38" s="1511"/>
      <c r="F38" s="1375"/>
      <c r="G38" s="993" t="s">
        <v>29803</v>
      </c>
      <c r="H38" s="1509"/>
      <c r="I38" s="1516"/>
      <c r="J38" s="1251">
        <f t="shared" si="1"/>
        <v>0</v>
      </c>
      <c r="K38" s="1250"/>
      <c r="L38" s="1252"/>
      <c r="M38" s="1180"/>
    </row>
    <row r="39" spans="1:13" ht="14.4">
      <c r="A39" s="87" t="s">
        <v>29830</v>
      </c>
      <c r="B39" s="1508" t="s">
        <v>3580</v>
      </c>
      <c r="C39" s="1510">
        <v>6000</v>
      </c>
      <c r="D39" s="1510" t="s">
        <v>15</v>
      </c>
      <c r="E39" s="1510" t="s">
        <v>15</v>
      </c>
      <c r="F39" s="1548" t="s">
        <v>3581</v>
      </c>
      <c r="G39" s="671"/>
      <c r="H39" s="1508" t="s">
        <v>1913</v>
      </c>
      <c r="I39" s="1515">
        <v>9999</v>
      </c>
      <c r="J39" s="1251">
        <f t="shared" si="1"/>
        <v>8499.15</v>
      </c>
      <c r="K39" s="1250"/>
      <c r="L39" s="1252"/>
      <c r="M39" s="1180"/>
    </row>
    <row r="40" spans="1:13" ht="14.4">
      <c r="A40" s="87" t="s">
        <v>29831</v>
      </c>
      <c r="B40" s="1509"/>
      <c r="C40" s="1511"/>
      <c r="D40" s="1511"/>
      <c r="E40" s="1511"/>
      <c r="F40" s="1375"/>
      <c r="G40" s="993" t="s">
        <v>29803</v>
      </c>
      <c r="H40" s="1509"/>
      <c r="I40" s="1516"/>
      <c r="J40" s="1251">
        <f t="shared" si="1"/>
        <v>0</v>
      </c>
      <c r="K40" s="1250"/>
      <c r="L40" s="1252"/>
      <c r="M40" s="1180"/>
    </row>
    <row r="41" spans="1:13" ht="14.4">
      <c r="A41" s="87" t="s">
        <v>29832</v>
      </c>
      <c r="B41" s="1508" t="s">
        <v>3580</v>
      </c>
      <c r="C41" s="1510">
        <v>6000</v>
      </c>
      <c r="D41" s="1510" t="s">
        <v>15</v>
      </c>
      <c r="E41" s="908"/>
      <c r="F41" s="1548" t="s">
        <v>3614</v>
      </c>
      <c r="G41" s="671"/>
      <c r="H41" s="1508" t="s">
        <v>1913</v>
      </c>
      <c r="I41" s="1515">
        <v>14149</v>
      </c>
      <c r="J41" s="1251">
        <f t="shared" si="1"/>
        <v>12026.65</v>
      </c>
      <c r="K41" s="1250"/>
      <c r="L41" s="1252"/>
      <c r="M41" s="1180"/>
    </row>
    <row r="42" spans="1:13" ht="14.4">
      <c r="A42" s="87" t="s">
        <v>29833</v>
      </c>
      <c r="B42" s="1509"/>
      <c r="C42" s="1511"/>
      <c r="D42" s="1511"/>
      <c r="E42" s="453"/>
      <c r="F42" s="1375"/>
      <c r="G42" s="993" t="s">
        <v>29803</v>
      </c>
      <c r="H42" s="1509"/>
      <c r="I42" s="1516"/>
      <c r="J42" s="1251">
        <f t="shared" si="1"/>
        <v>0</v>
      </c>
      <c r="K42" s="1250"/>
      <c r="L42" s="1252"/>
      <c r="M42" s="1180"/>
    </row>
    <row r="43" spans="1:13" ht="14.4">
      <c r="A43" s="87" t="s">
        <v>29834</v>
      </c>
      <c r="B43" s="1508" t="s">
        <v>3580</v>
      </c>
      <c r="C43" s="1510">
        <v>6000</v>
      </c>
      <c r="D43" s="1510" t="s">
        <v>15</v>
      </c>
      <c r="E43" s="453"/>
      <c r="F43" s="1548" t="s">
        <v>3581</v>
      </c>
      <c r="G43" s="671"/>
      <c r="H43" s="1508" t="s">
        <v>1913</v>
      </c>
      <c r="I43" s="1515">
        <v>14149</v>
      </c>
      <c r="J43" s="1251">
        <f t="shared" si="1"/>
        <v>12026.65</v>
      </c>
      <c r="K43" s="1250"/>
      <c r="L43" s="1252"/>
      <c r="M43" s="1180"/>
    </row>
    <row r="44" spans="1:13" ht="14.4">
      <c r="A44" s="87" t="s">
        <v>29835</v>
      </c>
      <c r="B44" s="1509"/>
      <c r="C44" s="1511"/>
      <c r="D44" s="1511"/>
      <c r="E44" s="454"/>
      <c r="F44" s="1375"/>
      <c r="G44" s="993" t="s">
        <v>29803</v>
      </c>
      <c r="H44" s="1509"/>
      <c r="I44" s="1516"/>
      <c r="J44" s="1251">
        <f t="shared" si="1"/>
        <v>0</v>
      </c>
      <c r="K44" s="1250"/>
      <c r="L44" s="1252"/>
      <c r="M44" s="1180"/>
    </row>
    <row r="45" spans="1:13" ht="14.4">
      <c r="A45" s="87" t="s">
        <v>29836</v>
      </c>
      <c r="B45" s="827" t="s">
        <v>3580</v>
      </c>
      <c r="C45" s="826">
        <v>6200</v>
      </c>
      <c r="D45" s="620" t="s">
        <v>15</v>
      </c>
      <c r="E45" s="908"/>
      <c r="F45" s="938" t="s">
        <v>3614</v>
      </c>
      <c r="G45" s="993" t="s">
        <v>29803</v>
      </c>
      <c r="H45" s="827" t="s">
        <v>1913</v>
      </c>
      <c r="I45" s="805">
        <v>15599</v>
      </c>
      <c r="J45" s="1251">
        <f t="shared" si="1"/>
        <v>13259.15</v>
      </c>
      <c r="K45" s="1250"/>
      <c r="L45" s="1252"/>
      <c r="M45" s="1180"/>
    </row>
    <row r="46" spans="1:13" ht="14.4">
      <c r="A46" s="87" t="s">
        <v>29837</v>
      </c>
      <c r="B46" s="117" t="s">
        <v>3580</v>
      </c>
      <c r="C46" s="192">
        <v>6500</v>
      </c>
      <c r="D46" s="826" t="s">
        <v>15</v>
      </c>
      <c r="E46" s="722" t="s">
        <v>15</v>
      </c>
      <c r="F46" s="938" t="s">
        <v>3614</v>
      </c>
      <c r="G46" s="879"/>
      <c r="H46" s="117" t="s">
        <v>1913</v>
      </c>
      <c r="I46" s="114">
        <v>7999</v>
      </c>
      <c r="J46" s="1251">
        <f t="shared" si="1"/>
        <v>6799.15</v>
      </c>
      <c r="K46" s="1250"/>
      <c r="L46" s="1252"/>
      <c r="M46" s="1180"/>
    </row>
    <row r="47" spans="1:13" ht="14.4">
      <c r="A47" s="87" t="s">
        <v>29838</v>
      </c>
      <c r="B47" s="117" t="s">
        <v>3580</v>
      </c>
      <c r="C47" s="192">
        <v>6500</v>
      </c>
      <c r="D47" s="826" t="s">
        <v>15</v>
      </c>
      <c r="E47" s="826" t="s">
        <v>15</v>
      </c>
      <c r="F47" s="938" t="s">
        <v>3581</v>
      </c>
      <c r="G47" s="879"/>
      <c r="H47" s="117" t="s">
        <v>1913</v>
      </c>
      <c r="I47" s="114">
        <v>7999</v>
      </c>
      <c r="J47" s="1251">
        <f t="shared" si="1"/>
        <v>6799.15</v>
      </c>
      <c r="K47" s="1250"/>
      <c r="L47" s="1252"/>
      <c r="M47" s="1180"/>
    </row>
    <row r="48" spans="1:13" ht="14.4">
      <c r="A48" s="124" t="s">
        <v>29839</v>
      </c>
      <c r="B48" s="1508" t="s">
        <v>14674</v>
      </c>
      <c r="C48" s="1510">
        <v>7000</v>
      </c>
      <c r="D48" s="1512" t="s">
        <v>15</v>
      </c>
      <c r="E48" s="453"/>
      <c r="F48" s="1514" t="s">
        <v>3614</v>
      </c>
      <c r="G48" s="671"/>
      <c r="H48" s="1508" t="s">
        <v>1913</v>
      </c>
      <c r="I48" s="1515">
        <v>11999</v>
      </c>
      <c r="J48" s="1251">
        <f t="shared" si="1"/>
        <v>10199.15</v>
      </c>
      <c r="K48" s="1250"/>
      <c r="L48" s="1252"/>
      <c r="M48" s="1180"/>
    </row>
    <row r="49" spans="1:13" ht="14.4">
      <c r="A49" s="124" t="s">
        <v>29840</v>
      </c>
      <c r="B49" s="1509"/>
      <c r="C49" s="1511"/>
      <c r="D49" s="1513"/>
      <c r="E49" s="453"/>
      <c r="F49" s="1474"/>
      <c r="G49" s="993" t="s">
        <v>29803</v>
      </c>
      <c r="H49" s="1509"/>
      <c r="I49" s="1516"/>
      <c r="J49" s="1251">
        <f t="shared" si="1"/>
        <v>0</v>
      </c>
      <c r="K49" s="1250"/>
      <c r="L49" s="1252"/>
      <c r="M49" s="1180"/>
    </row>
    <row r="50" spans="1:13" ht="14.4">
      <c r="A50" s="124" t="s">
        <v>29841</v>
      </c>
      <c r="B50" s="1508" t="s">
        <v>14674</v>
      </c>
      <c r="C50" s="1510">
        <v>7000</v>
      </c>
      <c r="D50" s="1512" t="s">
        <v>15</v>
      </c>
      <c r="E50" s="453"/>
      <c r="F50" s="1514" t="s">
        <v>3581</v>
      </c>
      <c r="G50" s="671"/>
      <c r="H50" s="1508" t="s">
        <v>1913</v>
      </c>
      <c r="I50" s="1515">
        <v>11999</v>
      </c>
      <c r="J50" s="1251">
        <f t="shared" si="1"/>
        <v>10199.15</v>
      </c>
      <c r="K50" s="1250"/>
      <c r="L50" s="1252"/>
      <c r="M50" s="1180"/>
    </row>
    <row r="51" spans="1:13" ht="14.4">
      <c r="A51" s="124" t="s">
        <v>29842</v>
      </c>
      <c r="B51" s="1509"/>
      <c r="C51" s="1511"/>
      <c r="D51" s="1513"/>
      <c r="E51" s="454"/>
      <c r="F51" s="1474"/>
      <c r="G51" s="993" t="s">
        <v>29803</v>
      </c>
      <c r="H51" s="1509"/>
      <c r="I51" s="1516"/>
      <c r="J51" s="1251">
        <f t="shared" si="1"/>
        <v>0</v>
      </c>
      <c r="K51" s="1250"/>
      <c r="L51" s="1252"/>
      <c r="M51" s="1180"/>
    </row>
    <row r="52" spans="1:13" ht="14.4">
      <c r="A52" s="87" t="s">
        <v>29843</v>
      </c>
      <c r="B52" s="1508" t="s">
        <v>3580</v>
      </c>
      <c r="C52" s="1510">
        <v>7000</v>
      </c>
      <c r="D52" s="1510" t="s">
        <v>15</v>
      </c>
      <c r="E52" s="1549" t="s">
        <v>15</v>
      </c>
      <c r="F52" s="1548" t="s">
        <v>3614</v>
      </c>
      <c r="G52" s="671"/>
      <c r="H52" s="1508" t="s">
        <v>1913</v>
      </c>
      <c r="I52" s="1515">
        <v>16949</v>
      </c>
      <c r="J52" s="1251">
        <f t="shared" ref="J52:J83" si="2">I52*0.85</f>
        <v>14406.65</v>
      </c>
      <c r="K52" s="1250"/>
      <c r="L52" s="1252"/>
      <c r="M52" s="1180"/>
    </row>
    <row r="53" spans="1:13" ht="14.4">
      <c r="A53" s="87" t="s">
        <v>29844</v>
      </c>
      <c r="B53" s="1509"/>
      <c r="C53" s="1511"/>
      <c r="D53" s="1511"/>
      <c r="E53" s="1511"/>
      <c r="F53" s="1375"/>
      <c r="G53" s="993" t="s">
        <v>29803</v>
      </c>
      <c r="H53" s="1509"/>
      <c r="I53" s="1516"/>
      <c r="J53" s="1251">
        <f t="shared" si="2"/>
        <v>0</v>
      </c>
      <c r="K53" s="1250"/>
      <c r="L53" s="1252"/>
      <c r="M53" s="1180"/>
    </row>
    <row r="54" spans="1:13" ht="14.4">
      <c r="A54" s="87" t="s">
        <v>29845</v>
      </c>
      <c r="B54" s="1508" t="s">
        <v>3580</v>
      </c>
      <c r="C54" s="1510">
        <v>7000</v>
      </c>
      <c r="D54" s="1510" t="s">
        <v>15</v>
      </c>
      <c r="E54" s="1510" t="s">
        <v>15</v>
      </c>
      <c r="F54" s="1548" t="s">
        <v>3581</v>
      </c>
      <c r="G54" s="671"/>
      <c r="H54" s="1508" t="s">
        <v>1913</v>
      </c>
      <c r="I54" s="1515">
        <v>16949</v>
      </c>
      <c r="J54" s="1251">
        <f t="shared" si="2"/>
        <v>14406.65</v>
      </c>
      <c r="K54" s="1250"/>
      <c r="L54" s="1252"/>
      <c r="M54" s="1180"/>
    </row>
    <row r="55" spans="1:13" ht="14.4">
      <c r="A55" s="87" t="s">
        <v>29846</v>
      </c>
      <c r="B55" s="1509"/>
      <c r="C55" s="1511"/>
      <c r="D55" s="1511"/>
      <c r="E55" s="1549"/>
      <c r="F55" s="1375"/>
      <c r="G55" s="993" t="s">
        <v>29803</v>
      </c>
      <c r="H55" s="1509"/>
      <c r="I55" s="1516"/>
      <c r="J55" s="1251">
        <f t="shared" si="2"/>
        <v>0</v>
      </c>
      <c r="K55" s="1250"/>
      <c r="L55" s="1252"/>
      <c r="M55" s="1180"/>
    </row>
    <row r="56" spans="1:13" ht="14.4">
      <c r="A56" s="87" t="s">
        <v>29847</v>
      </c>
      <c r="B56" s="1508" t="s">
        <v>3580</v>
      </c>
      <c r="C56" s="1510">
        <v>7000</v>
      </c>
      <c r="D56" s="1512" t="s">
        <v>15</v>
      </c>
      <c r="E56" s="908"/>
      <c r="F56" s="1514" t="s">
        <v>3614</v>
      </c>
      <c r="G56" s="671"/>
      <c r="H56" s="1508" t="s">
        <v>1913</v>
      </c>
      <c r="I56" s="1515">
        <v>16549</v>
      </c>
      <c r="J56" s="1251">
        <f t="shared" si="2"/>
        <v>14066.65</v>
      </c>
      <c r="K56" s="1250"/>
      <c r="L56" s="1252"/>
      <c r="M56" s="1180"/>
    </row>
    <row r="57" spans="1:13" ht="14.4">
      <c r="A57" s="87" t="s">
        <v>29848</v>
      </c>
      <c r="B57" s="1509"/>
      <c r="C57" s="1511"/>
      <c r="D57" s="1513"/>
      <c r="E57" s="453"/>
      <c r="F57" s="1474"/>
      <c r="G57" s="993" t="s">
        <v>29803</v>
      </c>
      <c r="H57" s="1509"/>
      <c r="I57" s="1516"/>
      <c r="J57" s="1251">
        <f t="shared" si="2"/>
        <v>0</v>
      </c>
      <c r="K57" s="1250"/>
      <c r="L57" s="1252"/>
      <c r="M57" s="1180"/>
    </row>
    <row r="58" spans="1:13" ht="14.4">
      <c r="A58" s="87" t="s">
        <v>29849</v>
      </c>
      <c r="B58" s="1508" t="s">
        <v>3580</v>
      </c>
      <c r="C58" s="1510">
        <v>7000</v>
      </c>
      <c r="D58" s="1512" t="s">
        <v>15</v>
      </c>
      <c r="E58" s="453"/>
      <c r="F58" s="1514" t="s">
        <v>3581</v>
      </c>
      <c r="G58" s="671"/>
      <c r="H58" s="1508" t="s">
        <v>1913</v>
      </c>
      <c r="I58" s="1515">
        <v>16549</v>
      </c>
      <c r="J58" s="1251">
        <f t="shared" si="2"/>
        <v>14066.65</v>
      </c>
      <c r="K58" s="1250"/>
      <c r="L58" s="1252"/>
      <c r="M58" s="1180"/>
    </row>
    <row r="59" spans="1:13" ht="14.4">
      <c r="A59" s="87" t="s">
        <v>29850</v>
      </c>
      <c r="B59" s="1509"/>
      <c r="C59" s="1511"/>
      <c r="D59" s="1513"/>
      <c r="E59" s="453"/>
      <c r="F59" s="1474"/>
      <c r="G59" s="993" t="s">
        <v>29803</v>
      </c>
      <c r="H59" s="1509"/>
      <c r="I59" s="1516"/>
      <c r="J59" s="1251">
        <f t="shared" si="2"/>
        <v>0</v>
      </c>
      <c r="K59" s="1250"/>
      <c r="L59" s="1252"/>
      <c r="M59" s="1180"/>
    </row>
    <row r="60" spans="1:13" ht="14.4">
      <c r="A60" s="124" t="s">
        <v>29851</v>
      </c>
      <c r="B60" s="1508" t="s">
        <v>14674</v>
      </c>
      <c r="C60" s="1510">
        <v>8000</v>
      </c>
      <c r="D60" s="1512" t="s">
        <v>15</v>
      </c>
      <c r="E60" s="453"/>
      <c r="F60" s="1514" t="s">
        <v>3614</v>
      </c>
      <c r="G60" s="671"/>
      <c r="H60" s="1508" t="s">
        <v>1913</v>
      </c>
      <c r="I60" s="1515">
        <v>14999</v>
      </c>
      <c r="J60" s="1251">
        <f t="shared" si="2"/>
        <v>12749.15</v>
      </c>
      <c r="K60" s="1250"/>
      <c r="L60" s="1252"/>
      <c r="M60" s="1180"/>
    </row>
    <row r="61" spans="1:13" ht="14.4">
      <c r="A61" s="124" t="s">
        <v>29852</v>
      </c>
      <c r="B61" s="1509"/>
      <c r="C61" s="1511"/>
      <c r="D61" s="1513"/>
      <c r="E61" s="453"/>
      <c r="F61" s="1474"/>
      <c r="G61" s="993" t="s">
        <v>29803</v>
      </c>
      <c r="H61" s="1509"/>
      <c r="I61" s="1516"/>
      <c r="J61" s="1251">
        <f t="shared" si="2"/>
        <v>0</v>
      </c>
      <c r="K61" s="1250"/>
      <c r="L61" s="1252"/>
      <c r="M61" s="1180"/>
    </row>
    <row r="62" spans="1:13" ht="14.4">
      <c r="A62" s="124" t="s">
        <v>29853</v>
      </c>
      <c r="B62" s="1508" t="s">
        <v>14674</v>
      </c>
      <c r="C62" s="1510">
        <v>8000</v>
      </c>
      <c r="D62" s="1512" t="s">
        <v>15</v>
      </c>
      <c r="E62" s="453"/>
      <c r="F62" s="1514" t="s">
        <v>3581</v>
      </c>
      <c r="G62" s="671"/>
      <c r="H62" s="1508" t="s">
        <v>1913</v>
      </c>
      <c r="I62" s="1515">
        <v>14999</v>
      </c>
      <c r="J62" s="1251">
        <f t="shared" si="2"/>
        <v>12749.15</v>
      </c>
      <c r="K62" s="1250"/>
      <c r="L62" s="1252"/>
      <c r="M62" s="1180"/>
    </row>
    <row r="63" spans="1:13" ht="14.4">
      <c r="A63" s="124" t="s">
        <v>29854</v>
      </c>
      <c r="B63" s="1509"/>
      <c r="C63" s="1511"/>
      <c r="D63" s="1513"/>
      <c r="E63" s="454"/>
      <c r="F63" s="1474"/>
      <c r="G63" s="993" t="s">
        <v>29803</v>
      </c>
      <c r="H63" s="1509"/>
      <c r="I63" s="1516"/>
      <c r="J63" s="1251">
        <f t="shared" si="2"/>
        <v>0</v>
      </c>
      <c r="K63" s="1250"/>
      <c r="L63" s="1252"/>
      <c r="M63" s="1180"/>
    </row>
    <row r="64" spans="1:13" ht="14.4">
      <c r="A64" s="104" t="s">
        <v>29855</v>
      </c>
      <c r="B64" s="1508" t="s">
        <v>3580</v>
      </c>
      <c r="C64" s="1510">
        <v>8000</v>
      </c>
      <c r="D64" s="1510" t="s">
        <v>15</v>
      </c>
      <c r="E64" s="1550" t="s">
        <v>15</v>
      </c>
      <c r="F64" s="1548" t="s">
        <v>3614</v>
      </c>
      <c r="G64" s="899"/>
      <c r="H64" s="1508" t="s">
        <v>1913</v>
      </c>
      <c r="I64" s="1515">
        <v>23899</v>
      </c>
      <c r="J64" s="1251">
        <f t="shared" si="2"/>
        <v>20314.149999999998</v>
      </c>
      <c r="K64" s="1250"/>
      <c r="L64" s="1252"/>
      <c r="M64" s="1180"/>
    </row>
    <row r="65" spans="1:13" ht="14.4">
      <c r="A65" s="104" t="s">
        <v>29856</v>
      </c>
      <c r="B65" s="1509"/>
      <c r="C65" s="1511"/>
      <c r="D65" s="1511"/>
      <c r="E65" s="1375"/>
      <c r="F65" s="1375"/>
      <c r="G65" s="993" t="s">
        <v>29803</v>
      </c>
      <c r="H65" s="1509"/>
      <c r="I65" s="1516"/>
      <c r="J65" s="1251">
        <f t="shared" si="2"/>
        <v>0</v>
      </c>
      <c r="K65" s="1250"/>
      <c r="L65" s="1252"/>
      <c r="M65" s="1180"/>
    </row>
    <row r="66" spans="1:13" ht="14.4">
      <c r="A66" s="104" t="s">
        <v>29857</v>
      </c>
      <c r="B66" s="1508" t="s">
        <v>3580</v>
      </c>
      <c r="C66" s="1510">
        <v>8000</v>
      </c>
      <c r="D66" s="1510" t="s">
        <v>15</v>
      </c>
      <c r="E66" s="1548" t="s">
        <v>15</v>
      </c>
      <c r="F66" s="1548" t="s">
        <v>3581</v>
      </c>
      <c r="G66" s="899"/>
      <c r="H66" s="1508" t="s">
        <v>1913</v>
      </c>
      <c r="I66" s="1515">
        <v>23899</v>
      </c>
      <c r="J66" s="1251">
        <f t="shared" si="2"/>
        <v>20314.149999999998</v>
      </c>
      <c r="K66" s="1250"/>
      <c r="L66" s="1252"/>
      <c r="M66" s="1180"/>
    </row>
    <row r="67" spans="1:13" ht="14.4">
      <c r="A67" s="104" t="s">
        <v>29858</v>
      </c>
      <c r="B67" s="1509"/>
      <c r="C67" s="1511"/>
      <c r="D67" s="1511"/>
      <c r="E67" s="1550"/>
      <c r="F67" s="1375"/>
      <c r="G67" s="993" t="s">
        <v>29803</v>
      </c>
      <c r="H67" s="1509"/>
      <c r="I67" s="1516"/>
      <c r="J67" s="1251">
        <f t="shared" si="2"/>
        <v>0</v>
      </c>
      <c r="K67" s="1250"/>
      <c r="L67" s="1252"/>
      <c r="M67" s="1180"/>
    </row>
    <row r="68" spans="1:13" ht="14.4">
      <c r="A68" s="104" t="s">
        <v>29859</v>
      </c>
      <c r="B68" s="1508" t="s">
        <v>3580</v>
      </c>
      <c r="C68" s="1510">
        <v>8000</v>
      </c>
      <c r="D68" s="1512" t="s">
        <v>15</v>
      </c>
      <c r="E68" s="908"/>
      <c r="F68" s="1514" t="s">
        <v>3614</v>
      </c>
      <c r="G68" s="899"/>
      <c r="H68" s="1508" t="s">
        <v>1913</v>
      </c>
      <c r="I68" s="1515">
        <v>23499</v>
      </c>
      <c r="J68" s="1251">
        <f t="shared" si="2"/>
        <v>19974.149999999998</v>
      </c>
      <c r="K68" s="1250"/>
      <c r="L68" s="1252"/>
      <c r="M68" s="1180"/>
    </row>
    <row r="69" spans="1:13" ht="14.4">
      <c r="A69" s="104" t="s">
        <v>29860</v>
      </c>
      <c r="B69" s="1509"/>
      <c r="C69" s="1511"/>
      <c r="D69" s="1513"/>
      <c r="E69" s="453"/>
      <c r="F69" s="1474"/>
      <c r="G69" s="993" t="s">
        <v>29803</v>
      </c>
      <c r="H69" s="1509"/>
      <c r="I69" s="1516"/>
      <c r="J69" s="1251">
        <f t="shared" si="2"/>
        <v>0</v>
      </c>
      <c r="K69" s="1250"/>
      <c r="L69" s="1252"/>
      <c r="M69" s="1180"/>
    </row>
    <row r="70" spans="1:13" ht="14.4">
      <c r="A70" s="104" t="s">
        <v>29861</v>
      </c>
      <c r="B70" s="1508" t="s">
        <v>3580</v>
      </c>
      <c r="C70" s="1510">
        <v>8000</v>
      </c>
      <c r="D70" s="1512" t="s">
        <v>15</v>
      </c>
      <c r="E70" s="453"/>
      <c r="F70" s="1514" t="s">
        <v>3581</v>
      </c>
      <c r="G70" s="899"/>
      <c r="H70" s="1508" t="s">
        <v>1913</v>
      </c>
      <c r="I70" s="1515">
        <v>23499</v>
      </c>
      <c r="J70" s="1251">
        <f t="shared" si="2"/>
        <v>19974.149999999998</v>
      </c>
      <c r="K70" s="1250"/>
      <c r="L70" s="1252"/>
      <c r="M70" s="1180"/>
    </row>
    <row r="71" spans="1:13" ht="14.4">
      <c r="A71" s="104" t="s">
        <v>29862</v>
      </c>
      <c r="B71" s="1509"/>
      <c r="C71" s="1511"/>
      <c r="D71" s="1513"/>
      <c r="E71" s="453"/>
      <c r="F71" s="1474"/>
      <c r="G71" s="993" t="s">
        <v>29803</v>
      </c>
      <c r="H71" s="1509"/>
      <c r="I71" s="1516"/>
      <c r="J71" s="1251">
        <f t="shared" si="2"/>
        <v>0</v>
      </c>
      <c r="K71" s="1250"/>
      <c r="L71" s="1252"/>
      <c r="M71" s="1180"/>
    </row>
    <row r="72" spans="1:13" ht="14.4">
      <c r="A72" s="104" t="s">
        <v>29863</v>
      </c>
      <c r="B72" s="1508" t="s">
        <v>3580</v>
      </c>
      <c r="C72" s="1510">
        <v>8500</v>
      </c>
      <c r="D72" s="1510" t="s">
        <v>15</v>
      </c>
      <c r="E72" s="1549" t="s">
        <v>15</v>
      </c>
      <c r="F72" s="1548" t="s">
        <v>3614</v>
      </c>
      <c r="G72" s="337"/>
      <c r="H72" s="1508" t="s">
        <v>1913</v>
      </c>
      <c r="I72" s="1515">
        <v>22999</v>
      </c>
      <c r="J72" s="1251">
        <f t="shared" si="2"/>
        <v>19549.149999999998</v>
      </c>
      <c r="K72" s="1250"/>
      <c r="L72" s="1252"/>
      <c r="M72" s="1180"/>
    </row>
    <row r="73" spans="1:13" ht="14.4">
      <c r="A73" s="104" t="s">
        <v>29864</v>
      </c>
      <c r="B73" s="1509"/>
      <c r="C73" s="1511"/>
      <c r="D73" s="1511"/>
      <c r="E73" s="1511"/>
      <c r="F73" s="1375"/>
      <c r="G73" s="993" t="s">
        <v>29803</v>
      </c>
      <c r="H73" s="1509"/>
      <c r="I73" s="1516"/>
      <c r="J73" s="1251">
        <f t="shared" si="2"/>
        <v>0</v>
      </c>
      <c r="K73" s="1250"/>
      <c r="L73" s="1252"/>
      <c r="M73" s="1180"/>
    </row>
    <row r="74" spans="1:13" ht="14.4">
      <c r="A74" s="104" t="s">
        <v>29865</v>
      </c>
      <c r="B74" s="1508" t="s">
        <v>3580</v>
      </c>
      <c r="C74" s="1510">
        <v>8500</v>
      </c>
      <c r="D74" s="1510" t="s">
        <v>15</v>
      </c>
      <c r="E74" s="1510" t="s">
        <v>15</v>
      </c>
      <c r="F74" s="1548" t="s">
        <v>3581</v>
      </c>
      <c r="G74" s="337"/>
      <c r="H74" s="1508" t="s">
        <v>1913</v>
      </c>
      <c r="I74" s="1515">
        <v>22999</v>
      </c>
      <c r="J74" s="1251">
        <f t="shared" si="2"/>
        <v>19549.149999999998</v>
      </c>
      <c r="K74" s="1250"/>
      <c r="L74" s="1252"/>
      <c r="M74" s="1180"/>
    </row>
    <row r="75" spans="1:13" ht="14.4">
      <c r="A75" s="104" t="s">
        <v>29866</v>
      </c>
      <c r="B75" s="1509"/>
      <c r="C75" s="1511"/>
      <c r="D75" s="1511"/>
      <c r="E75" s="1511"/>
      <c r="F75" s="1375"/>
      <c r="G75" s="993" t="s">
        <v>29803</v>
      </c>
      <c r="H75" s="1509"/>
      <c r="I75" s="1516"/>
      <c r="J75" s="1251">
        <f t="shared" si="2"/>
        <v>0</v>
      </c>
      <c r="K75" s="1250"/>
      <c r="L75" s="1252"/>
      <c r="M75" s="1180"/>
    </row>
    <row r="76" spans="1:13" ht="14.4">
      <c r="A76" s="104" t="s">
        <v>29867</v>
      </c>
      <c r="B76" s="1508" t="s">
        <v>3580</v>
      </c>
      <c r="C76" s="1510">
        <v>8500</v>
      </c>
      <c r="D76" s="1510" t="s">
        <v>15</v>
      </c>
      <c r="E76" s="72"/>
      <c r="F76" s="1548" t="s">
        <v>3614</v>
      </c>
      <c r="G76" s="337"/>
      <c r="H76" s="1508" t="s">
        <v>1913</v>
      </c>
      <c r="I76" s="1515">
        <v>22599</v>
      </c>
      <c r="J76" s="1251">
        <f t="shared" si="2"/>
        <v>19209.149999999998</v>
      </c>
      <c r="K76" s="1250"/>
      <c r="L76" s="1252"/>
      <c r="M76" s="1180"/>
    </row>
    <row r="77" spans="1:13" ht="14.4">
      <c r="A77" s="104" t="s">
        <v>29868</v>
      </c>
      <c r="B77" s="1509"/>
      <c r="C77" s="1511"/>
      <c r="D77" s="1511"/>
      <c r="E77" s="72"/>
      <c r="F77" s="1375"/>
      <c r="G77" s="993" t="s">
        <v>29803</v>
      </c>
      <c r="H77" s="1509"/>
      <c r="I77" s="1516"/>
      <c r="J77" s="1251">
        <f t="shared" si="2"/>
        <v>0</v>
      </c>
      <c r="K77" s="1250"/>
      <c r="L77" s="1252"/>
      <c r="M77" s="1180"/>
    </row>
    <row r="78" spans="1:13" ht="14.4">
      <c r="A78" s="104" t="s">
        <v>29869</v>
      </c>
      <c r="B78" s="1508" t="s">
        <v>3580</v>
      </c>
      <c r="C78" s="1510">
        <v>8500</v>
      </c>
      <c r="D78" s="1510" t="s">
        <v>15</v>
      </c>
      <c r="E78" s="72"/>
      <c r="F78" s="1548" t="s">
        <v>3581</v>
      </c>
      <c r="G78" s="337"/>
      <c r="H78" s="1508" t="s">
        <v>1913</v>
      </c>
      <c r="I78" s="1515">
        <v>22599</v>
      </c>
      <c r="J78" s="1251">
        <f t="shared" si="2"/>
        <v>19209.149999999998</v>
      </c>
      <c r="K78" s="1250"/>
      <c r="L78" s="1252"/>
      <c r="M78" s="1180"/>
    </row>
    <row r="79" spans="1:13" ht="14.4">
      <c r="A79" s="104" t="s">
        <v>29870</v>
      </c>
      <c r="B79" s="1509"/>
      <c r="C79" s="1511"/>
      <c r="D79" s="1511"/>
      <c r="E79" s="72"/>
      <c r="F79" s="1375"/>
      <c r="G79" s="993" t="s">
        <v>29803</v>
      </c>
      <c r="H79" s="1509"/>
      <c r="I79" s="1516"/>
      <c r="J79" s="1251">
        <f t="shared" si="2"/>
        <v>0</v>
      </c>
      <c r="K79" s="1250"/>
      <c r="L79" s="1252"/>
      <c r="M79" s="1180"/>
    </row>
    <row r="80" spans="1:13" ht="14.4">
      <c r="A80" s="281" t="s">
        <v>29871</v>
      </c>
      <c r="B80" s="1508" t="s">
        <v>28735</v>
      </c>
      <c r="C80" s="1510">
        <v>10000</v>
      </c>
      <c r="D80" s="1510" t="s">
        <v>15</v>
      </c>
      <c r="E80" s="72"/>
      <c r="F80" s="1363" t="s">
        <v>3614</v>
      </c>
      <c r="G80" s="899"/>
      <c r="H80" s="1508" t="s">
        <v>1913</v>
      </c>
      <c r="I80" s="1515">
        <v>19999</v>
      </c>
      <c r="J80" s="1251">
        <f t="shared" si="2"/>
        <v>16999.149999999998</v>
      </c>
      <c r="K80" s="1250"/>
      <c r="L80" s="1252"/>
      <c r="M80" s="1180"/>
    </row>
    <row r="81" spans="1:13" ht="14.4">
      <c r="A81" s="281" t="s">
        <v>29872</v>
      </c>
      <c r="B81" s="1509"/>
      <c r="C81" s="1511"/>
      <c r="D81" s="1511"/>
      <c r="E81" s="72"/>
      <c r="F81" s="1363"/>
      <c r="G81" s="993" t="s">
        <v>29803</v>
      </c>
      <c r="H81" s="1509"/>
      <c r="I81" s="1516"/>
      <c r="J81" s="1251">
        <f t="shared" si="2"/>
        <v>0</v>
      </c>
      <c r="K81" s="1250"/>
      <c r="L81" s="1252"/>
      <c r="M81" s="1180"/>
    </row>
    <row r="82" spans="1:13" ht="14.4">
      <c r="A82" s="281" t="s">
        <v>29873</v>
      </c>
      <c r="B82" s="1508" t="s">
        <v>28735</v>
      </c>
      <c r="C82" s="1510">
        <v>10000</v>
      </c>
      <c r="D82" s="1510" t="s">
        <v>15</v>
      </c>
      <c r="E82" s="453"/>
      <c r="F82" s="1548" t="s">
        <v>3581</v>
      </c>
      <c r="G82" s="337"/>
      <c r="H82" s="1508" t="s">
        <v>1913</v>
      </c>
      <c r="I82" s="1515">
        <v>19999</v>
      </c>
      <c r="J82" s="1251">
        <f t="shared" si="2"/>
        <v>16999.149999999998</v>
      </c>
      <c r="K82" s="1250"/>
      <c r="L82" s="1252"/>
      <c r="M82" s="1180"/>
    </row>
    <row r="83" spans="1:13" ht="14.4">
      <c r="A83" s="281" t="s">
        <v>29874</v>
      </c>
      <c r="B83" s="1509"/>
      <c r="C83" s="1511"/>
      <c r="D83" s="1511"/>
      <c r="E83" s="454"/>
      <c r="F83" s="1375"/>
      <c r="G83" s="993" t="s">
        <v>29803</v>
      </c>
      <c r="H83" s="1509"/>
      <c r="I83" s="1516"/>
      <c r="J83" s="1251">
        <f t="shared" si="2"/>
        <v>0</v>
      </c>
      <c r="K83" s="1250"/>
      <c r="L83" s="1252"/>
      <c r="M83" s="1180"/>
    </row>
    <row r="84" spans="1:13" ht="14.4">
      <c r="A84" s="104" t="s">
        <v>29875</v>
      </c>
      <c r="B84" s="1508" t="s">
        <v>3580</v>
      </c>
      <c r="C84" s="1510">
        <v>10000</v>
      </c>
      <c r="D84" s="1510" t="s">
        <v>15</v>
      </c>
      <c r="E84" s="1510" t="s">
        <v>15</v>
      </c>
      <c r="F84" s="1548" t="s">
        <v>3614</v>
      </c>
      <c r="G84" s="671"/>
      <c r="H84" s="1508" t="s">
        <v>1913</v>
      </c>
      <c r="I84" s="1515">
        <v>26999</v>
      </c>
      <c r="J84" s="1251">
        <f t="shared" ref="J84:J115" si="3">I84*0.85</f>
        <v>22949.149999999998</v>
      </c>
      <c r="K84" s="1250"/>
      <c r="L84" s="1252"/>
      <c r="M84" s="1180"/>
    </row>
    <row r="85" spans="1:13" ht="14.4">
      <c r="A85" s="104" t="s">
        <v>29876</v>
      </c>
      <c r="B85" s="1509"/>
      <c r="C85" s="1511"/>
      <c r="D85" s="1511"/>
      <c r="E85" s="1511"/>
      <c r="F85" s="1375"/>
      <c r="G85" s="993" t="s">
        <v>29803</v>
      </c>
      <c r="H85" s="1509"/>
      <c r="I85" s="1516"/>
      <c r="J85" s="1251">
        <f t="shared" si="3"/>
        <v>0</v>
      </c>
      <c r="K85" s="1250"/>
      <c r="L85" s="1252"/>
      <c r="M85" s="1180"/>
    </row>
    <row r="86" spans="1:13" ht="14.4">
      <c r="A86" s="104" t="s">
        <v>29877</v>
      </c>
      <c r="B86" s="1508" t="s">
        <v>3580</v>
      </c>
      <c r="C86" s="1510">
        <v>10000</v>
      </c>
      <c r="D86" s="1510" t="s">
        <v>15</v>
      </c>
      <c r="E86" s="1510" t="s">
        <v>15</v>
      </c>
      <c r="F86" s="1548" t="s">
        <v>3581</v>
      </c>
      <c r="G86" s="671"/>
      <c r="H86" s="1508" t="s">
        <v>1913</v>
      </c>
      <c r="I86" s="1515">
        <v>26999</v>
      </c>
      <c r="J86" s="1251">
        <f t="shared" si="3"/>
        <v>22949.149999999998</v>
      </c>
      <c r="K86" s="1250"/>
      <c r="L86" s="1252"/>
      <c r="M86" s="1180"/>
    </row>
    <row r="87" spans="1:13" ht="14.4">
      <c r="A87" s="104" t="s">
        <v>29878</v>
      </c>
      <c r="B87" s="1509"/>
      <c r="C87" s="1511"/>
      <c r="D87" s="1511"/>
      <c r="E87" s="1511"/>
      <c r="F87" s="1375"/>
      <c r="G87" s="993" t="s">
        <v>29803</v>
      </c>
      <c r="H87" s="1509"/>
      <c r="I87" s="1516"/>
      <c r="J87" s="1251">
        <f t="shared" si="3"/>
        <v>0</v>
      </c>
      <c r="K87" s="1250"/>
      <c r="L87" s="1252"/>
      <c r="M87" s="1180"/>
    </row>
    <row r="88" spans="1:13" ht="14.4">
      <c r="A88" s="104" t="s">
        <v>29879</v>
      </c>
      <c r="B88" s="1508" t="s">
        <v>3580</v>
      </c>
      <c r="C88" s="1510">
        <v>10000</v>
      </c>
      <c r="D88" s="1510" t="s">
        <v>15</v>
      </c>
      <c r="E88" s="908"/>
      <c r="F88" s="1548" t="s">
        <v>3614</v>
      </c>
      <c r="G88" s="671"/>
      <c r="H88" s="1508" t="s">
        <v>1913</v>
      </c>
      <c r="I88" s="1515">
        <v>26599</v>
      </c>
      <c r="J88" s="1251">
        <f t="shared" si="3"/>
        <v>22609.149999999998</v>
      </c>
      <c r="K88" s="1250"/>
      <c r="L88" s="1252"/>
      <c r="M88" s="1180"/>
    </row>
    <row r="89" spans="1:13" ht="14.4">
      <c r="A89" s="104" t="s">
        <v>29880</v>
      </c>
      <c r="B89" s="1509"/>
      <c r="C89" s="1511"/>
      <c r="D89" s="1511"/>
      <c r="E89" s="453"/>
      <c r="F89" s="1375"/>
      <c r="G89" s="993" t="s">
        <v>29803</v>
      </c>
      <c r="H89" s="1509"/>
      <c r="I89" s="1516"/>
      <c r="J89" s="1251">
        <f t="shared" si="3"/>
        <v>0</v>
      </c>
      <c r="K89" s="1250"/>
      <c r="L89" s="1252"/>
      <c r="M89" s="1180"/>
    </row>
    <row r="90" spans="1:13" ht="14.4">
      <c r="A90" s="104" t="s">
        <v>29881</v>
      </c>
      <c r="B90" s="1508" t="s">
        <v>3580</v>
      </c>
      <c r="C90" s="1510">
        <v>10000</v>
      </c>
      <c r="D90" s="1510" t="s">
        <v>15</v>
      </c>
      <c r="E90" s="453"/>
      <c r="F90" s="1548" t="s">
        <v>3581</v>
      </c>
      <c r="G90" s="671"/>
      <c r="H90" s="1508" t="s">
        <v>1913</v>
      </c>
      <c r="I90" s="1515">
        <v>26599</v>
      </c>
      <c r="J90" s="1251">
        <f t="shared" si="3"/>
        <v>22609.149999999998</v>
      </c>
      <c r="K90" s="1250"/>
      <c r="L90" s="1252"/>
      <c r="M90" s="1180"/>
    </row>
    <row r="91" spans="1:13" ht="14.4">
      <c r="A91" s="104" t="s">
        <v>29882</v>
      </c>
      <c r="B91" s="1509"/>
      <c r="C91" s="1511"/>
      <c r="D91" s="1511"/>
      <c r="E91" s="454"/>
      <c r="F91" s="1375"/>
      <c r="G91" s="993" t="s">
        <v>29803</v>
      </c>
      <c r="H91" s="1509"/>
      <c r="I91" s="1516"/>
      <c r="J91" s="1251">
        <f t="shared" si="3"/>
        <v>0</v>
      </c>
      <c r="K91" s="1250"/>
      <c r="L91" s="1252"/>
      <c r="M91" s="1180"/>
    </row>
    <row r="92" spans="1:13" ht="14.4">
      <c r="A92" s="99" t="s">
        <v>29883</v>
      </c>
      <c r="B92" s="1508" t="s">
        <v>3580</v>
      </c>
      <c r="C92" s="1510">
        <v>10000</v>
      </c>
      <c r="D92" s="1510" t="s">
        <v>15</v>
      </c>
      <c r="E92" s="1510" t="s">
        <v>15</v>
      </c>
      <c r="F92" s="1548" t="s">
        <v>3614</v>
      </c>
      <c r="G92" s="899"/>
      <c r="H92" s="1508" t="s">
        <v>1913</v>
      </c>
      <c r="I92" s="1515">
        <v>30399</v>
      </c>
      <c r="J92" s="1251">
        <f t="shared" si="3"/>
        <v>25839.149999999998</v>
      </c>
      <c r="K92" s="1250"/>
      <c r="L92" s="1252"/>
      <c r="M92" s="1180"/>
    </row>
    <row r="93" spans="1:13" ht="14.4">
      <c r="A93" s="99" t="s">
        <v>29884</v>
      </c>
      <c r="B93" s="1509"/>
      <c r="C93" s="1511"/>
      <c r="D93" s="1511"/>
      <c r="E93" s="1511"/>
      <c r="F93" s="1375"/>
      <c r="G93" s="993" t="s">
        <v>29803</v>
      </c>
      <c r="H93" s="1509"/>
      <c r="I93" s="1516"/>
      <c r="J93" s="1251">
        <f t="shared" si="3"/>
        <v>0</v>
      </c>
      <c r="K93" s="1250"/>
      <c r="L93" s="1252"/>
      <c r="M93" s="1180"/>
    </row>
    <row r="94" spans="1:13" ht="14.4">
      <c r="A94" s="99" t="s">
        <v>29885</v>
      </c>
      <c r="B94" s="1508" t="s">
        <v>3580</v>
      </c>
      <c r="C94" s="1510">
        <v>10000</v>
      </c>
      <c r="D94" s="1510" t="s">
        <v>15</v>
      </c>
      <c r="E94" s="1510" t="s">
        <v>15</v>
      </c>
      <c r="F94" s="1548" t="s">
        <v>3581</v>
      </c>
      <c r="G94" s="337"/>
      <c r="H94" s="1508" t="s">
        <v>1913</v>
      </c>
      <c r="I94" s="1515">
        <v>30399</v>
      </c>
      <c r="J94" s="1251">
        <f t="shared" si="3"/>
        <v>25839.149999999998</v>
      </c>
      <c r="K94" s="1250"/>
      <c r="L94" s="1252"/>
      <c r="M94" s="1180"/>
    </row>
    <row r="95" spans="1:13" ht="14.4">
      <c r="A95" s="99" t="s">
        <v>29886</v>
      </c>
      <c r="B95" s="1509"/>
      <c r="C95" s="1511"/>
      <c r="D95" s="1511"/>
      <c r="E95" s="1511"/>
      <c r="F95" s="1375"/>
      <c r="G95" s="993" t="s">
        <v>29803</v>
      </c>
      <c r="H95" s="1509"/>
      <c r="I95" s="1516"/>
      <c r="J95" s="1251">
        <f t="shared" si="3"/>
        <v>0</v>
      </c>
      <c r="K95" s="1250"/>
      <c r="L95" s="1252"/>
      <c r="M95" s="1180"/>
    </row>
    <row r="96" spans="1:13" ht="14.4">
      <c r="A96" s="338" t="s">
        <v>29887</v>
      </c>
      <c r="B96" s="1508" t="s">
        <v>3580</v>
      </c>
      <c r="C96" s="1510">
        <v>10000</v>
      </c>
      <c r="D96" s="1510" t="s">
        <v>15</v>
      </c>
      <c r="E96" s="72"/>
      <c r="F96" s="1548" t="s">
        <v>3614</v>
      </c>
      <c r="G96" s="337"/>
      <c r="H96" s="1508" t="s">
        <v>1913</v>
      </c>
      <c r="I96" s="1515">
        <v>29999</v>
      </c>
      <c r="J96" s="1251">
        <f t="shared" si="3"/>
        <v>25499.149999999998</v>
      </c>
      <c r="K96" s="1250"/>
      <c r="L96" s="1252"/>
      <c r="M96" s="1180"/>
    </row>
    <row r="97" spans="1:13" ht="14.4">
      <c r="A97" s="338" t="s">
        <v>29888</v>
      </c>
      <c r="B97" s="1509"/>
      <c r="C97" s="1511"/>
      <c r="D97" s="1511"/>
      <c r="E97" s="72"/>
      <c r="F97" s="1375"/>
      <c r="G97" s="993" t="s">
        <v>29803</v>
      </c>
      <c r="H97" s="1509"/>
      <c r="I97" s="1516"/>
      <c r="J97" s="1251">
        <f t="shared" si="3"/>
        <v>0</v>
      </c>
      <c r="K97" s="1250"/>
      <c r="L97" s="1252"/>
      <c r="M97" s="1180"/>
    </row>
    <row r="98" spans="1:13" ht="14.4">
      <c r="A98" s="338" t="s">
        <v>29889</v>
      </c>
      <c r="B98" s="1508" t="s">
        <v>3580</v>
      </c>
      <c r="C98" s="1510">
        <v>10000</v>
      </c>
      <c r="D98" s="1510" t="s">
        <v>15</v>
      </c>
      <c r="E98" s="72"/>
      <c r="F98" s="1548" t="s">
        <v>3581</v>
      </c>
      <c r="G98" s="337"/>
      <c r="H98" s="1508" t="s">
        <v>1913</v>
      </c>
      <c r="I98" s="1515">
        <v>29999</v>
      </c>
      <c r="J98" s="1251">
        <f t="shared" si="3"/>
        <v>25499.149999999998</v>
      </c>
      <c r="K98" s="1250"/>
      <c r="L98" s="1252"/>
      <c r="M98" s="1180"/>
    </row>
    <row r="99" spans="1:13" ht="14.4">
      <c r="A99" s="338" t="s">
        <v>29890</v>
      </c>
      <c r="B99" s="1509"/>
      <c r="C99" s="1511"/>
      <c r="D99" s="1511"/>
      <c r="E99" s="72"/>
      <c r="F99" s="1375"/>
      <c r="G99" s="993" t="s">
        <v>29803</v>
      </c>
      <c r="H99" s="1509"/>
      <c r="I99" s="1516"/>
      <c r="J99" s="1251">
        <f t="shared" si="3"/>
        <v>0</v>
      </c>
      <c r="K99" s="1250"/>
      <c r="L99" s="1252"/>
      <c r="M99" s="1180"/>
    </row>
    <row r="100" spans="1:13" ht="14.4">
      <c r="A100" s="202" t="s">
        <v>29891</v>
      </c>
      <c r="B100" s="827" t="s">
        <v>29892</v>
      </c>
      <c r="C100" s="717">
        <v>12000</v>
      </c>
      <c r="D100" s="721" t="s">
        <v>15</v>
      </c>
      <c r="E100" s="454"/>
      <c r="F100" s="700" t="s">
        <v>3614</v>
      </c>
      <c r="G100" s="136"/>
      <c r="H100" s="117" t="s">
        <v>1913</v>
      </c>
      <c r="I100" s="92">
        <v>39999</v>
      </c>
      <c r="J100" s="1251">
        <f t="shared" si="3"/>
        <v>33999.15</v>
      </c>
      <c r="K100" s="1250"/>
      <c r="L100" s="1252"/>
      <c r="M100" s="1180"/>
    </row>
    <row r="101" spans="1:13" ht="14.4">
      <c r="A101" s="281" t="s">
        <v>29893</v>
      </c>
      <c r="B101" s="1508" t="s">
        <v>3580</v>
      </c>
      <c r="C101" s="1510">
        <v>12600</v>
      </c>
      <c r="D101" s="1510" t="s">
        <v>15</v>
      </c>
      <c r="E101" s="1510" t="s">
        <v>15</v>
      </c>
      <c r="F101" s="1548" t="s">
        <v>3614</v>
      </c>
      <c r="G101" s="337"/>
      <c r="H101" s="1508" t="s">
        <v>1913</v>
      </c>
      <c r="I101" s="1515">
        <v>29999</v>
      </c>
      <c r="J101" s="1251">
        <f t="shared" si="3"/>
        <v>25499.149999999998</v>
      </c>
      <c r="K101" s="1250"/>
      <c r="L101" s="1252"/>
      <c r="M101" s="1180"/>
    </row>
    <row r="102" spans="1:13" ht="14.4">
      <c r="A102" s="281" t="s">
        <v>29894</v>
      </c>
      <c r="B102" s="1509"/>
      <c r="C102" s="1511"/>
      <c r="D102" s="1511"/>
      <c r="E102" s="1511"/>
      <c r="F102" s="1375"/>
      <c r="G102" s="993" t="s">
        <v>29803</v>
      </c>
      <c r="H102" s="1509"/>
      <c r="I102" s="1516"/>
      <c r="J102" s="1251">
        <f t="shared" si="3"/>
        <v>0</v>
      </c>
      <c r="K102" s="1250"/>
      <c r="L102" s="1252"/>
      <c r="M102" s="1180"/>
    </row>
    <row r="103" spans="1:13" ht="14.4">
      <c r="A103" s="281" t="s">
        <v>29895</v>
      </c>
      <c r="B103" s="1508" t="s">
        <v>3580</v>
      </c>
      <c r="C103" s="1510">
        <v>12600</v>
      </c>
      <c r="D103" s="1510" t="s">
        <v>15</v>
      </c>
      <c r="E103" s="1510" t="s">
        <v>15</v>
      </c>
      <c r="F103" s="1548" t="s">
        <v>3581</v>
      </c>
      <c r="G103" s="337"/>
      <c r="H103" s="1508" t="s">
        <v>1913</v>
      </c>
      <c r="I103" s="1515">
        <v>29999</v>
      </c>
      <c r="J103" s="1251">
        <f t="shared" si="3"/>
        <v>25499.149999999998</v>
      </c>
      <c r="K103" s="1250"/>
      <c r="L103" s="1252"/>
      <c r="M103" s="1180"/>
    </row>
    <row r="104" spans="1:13" ht="14.4">
      <c r="A104" s="281" t="s">
        <v>29896</v>
      </c>
      <c r="B104" s="1509"/>
      <c r="C104" s="1511"/>
      <c r="D104" s="1511"/>
      <c r="E104" s="1511"/>
      <c r="F104" s="1375"/>
      <c r="G104" s="993" t="s">
        <v>29803</v>
      </c>
      <c r="H104" s="1509"/>
      <c r="I104" s="1516"/>
      <c r="J104" s="1251">
        <f t="shared" si="3"/>
        <v>0</v>
      </c>
      <c r="K104" s="1250"/>
      <c r="L104" s="1252"/>
      <c r="M104" s="1180"/>
    </row>
    <row r="105" spans="1:13" ht="14.4">
      <c r="A105" s="281" t="s">
        <v>29897</v>
      </c>
      <c r="B105" s="1508" t="s">
        <v>3580</v>
      </c>
      <c r="C105" s="1510">
        <v>12600</v>
      </c>
      <c r="D105" s="1510" t="s">
        <v>15</v>
      </c>
      <c r="E105" s="72"/>
      <c r="F105" s="1363" t="s">
        <v>3614</v>
      </c>
      <c r="G105" s="337"/>
      <c r="H105" s="1508" t="s">
        <v>1913</v>
      </c>
      <c r="I105" s="1515">
        <v>29599</v>
      </c>
      <c r="J105" s="1251">
        <f t="shared" si="3"/>
        <v>25159.149999999998</v>
      </c>
      <c r="K105" s="1250"/>
      <c r="L105" s="1252"/>
      <c r="M105" s="1180"/>
    </row>
    <row r="106" spans="1:13" ht="15.75" customHeight="1">
      <c r="A106" s="281" t="s">
        <v>29898</v>
      </c>
      <c r="B106" s="1509"/>
      <c r="C106" s="1511"/>
      <c r="D106" s="1511"/>
      <c r="E106" s="72"/>
      <c r="F106" s="1363"/>
      <c r="G106" s="993" t="s">
        <v>29803</v>
      </c>
      <c r="H106" s="1509"/>
      <c r="I106" s="1516"/>
      <c r="J106" s="1251">
        <f t="shared" si="3"/>
        <v>0</v>
      </c>
      <c r="K106" s="1250"/>
      <c r="L106" s="1252"/>
      <c r="M106" s="1180"/>
    </row>
    <row r="107" spans="1:13" ht="15.75" customHeight="1">
      <c r="A107" s="281" t="s">
        <v>29899</v>
      </c>
      <c r="B107" s="1508" t="s">
        <v>3580</v>
      </c>
      <c r="C107" s="1510">
        <v>12600</v>
      </c>
      <c r="D107" s="1510" t="s">
        <v>15</v>
      </c>
      <c r="E107" s="72"/>
      <c r="F107" s="1363" t="s">
        <v>3581</v>
      </c>
      <c r="G107" s="337"/>
      <c r="H107" s="1508" t="s">
        <v>1913</v>
      </c>
      <c r="I107" s="1515">
        <v>29599</v>
      </c>
      <c r="J107" s="1251">
        <f t="shared" si="3"/>
        <v>25159.149999999998</v>
      </c>
      <c r="K107" s="1250"/>
      <c r="L107" s="1252"/>
      <c r="M107" s="1180"/>
    </row>
    <row r="108" spans="1:13" ht="14.4">
      <c r="A108" s="281" t="s">
        <v>29900</v>
      </c>
      <c r="B108" s="1509"/>
      <c r="C108" s="1511"/>
      <c r="D108" s="1511"/>
      <c r="E108" s="72"/>
      <c r="F108" s="1363"/>
      <c r="G108" s="993" t="s">
        <v>29803</v>
      </c>
      <c r="H108" s="1509"/>
      <c r="I108" s="1516"/>
      <c r="J108" s="1251">
        <f t="shared" si="3"/>
        <v>0</v>
      </c>
      <c r="K108" s="1250"/>
      <c r="L108" s="1252"/>
      <c r="M108" s="1180"/>
    </row>
    <row r="109" spans="1:13" ht="14.4">
      <c r="A109" s="281" t="s">
        <v>29901</v>
      </c>
      <c r="B109" s="1508" t="s">
        <v>28735</v>
      </c>
      <c r="C109" s="1510">
        <v>13000</v>
      </c>
      <c r="D109" s="1510" t="s">
        <v>15</v>
      </c>
      <c r="E109" s="72"/>
      <c r="F109" s="1363" t="s">
        <v>3614</v>
      </c>
      <c r="G109" s="337"/>
      <c r="H109" s="1508" t="s">
        <v>1913</v>
      </c>
      <c r="I109" s="1515">
        <v>25999</v>
      </c>
      <c r="J109" s="1251">
        <f t="shared" si="3"/>
        <v>22099.149999999998</v>
      </c>
      <c r="K109" s="1250"/>
      <c r="L109" s="1252"/>
      <c r="M109" s="1180"/>
    </row>
    <row r="110" spans="1:13" ht="14.4">
      <c r="A110" s="281" t="s">
        <v>29902</v>
      </c>
      <c r="B110" s="1509"/>
      <c r="C110" s="1511"/>
      <c r="D110" s="1511"/>
      <c r="E110" s="72"/>
      <c r="F110" s="1363"/>
      <c r="G110" s="993" t="s">
        <v>29803</v>
      </c>
      <c r="H110" s="1509"/>
      <c r="I110" s="1516"/>
      <c r="J110" s="1251">
        <f t="shared" si="3"/>
        <v>0</v>
      </c>
      <c r="K110" s="1250"/>
      <c r="L110" s="1252"/>
      <c r="M110" s="1180"/>
    </row>
    <row r="111" spans="1:13" ht="14.4">
      <c r="A111" s="281" t="s">
        <v>29903</v>
      </c>
      <c r="B111" s="1508" t="s">
        <v>28735</v>
      </c>
      <c r="C111" s="1510">
        <v>13000</v>
      </c>
      <c r="D111" s="1510" t="s">
        <v>15</v>
      </c>
      <c r="E111" s="72"/>
      <c r="F111" s="1363" t="s">
        <v>3581</v>
      </c>
      <c r="G111" s="337"/>
      <c r="H111" s="1508" t="s">
        <v>1913</v>
      </c>
      <c r="I111" s="1515">
        <v>25999</v>
      </c>
      <c r="J111" s="1251">
        <f t="shared" si="3"/>
        <v>22099.149999999998</v>
      </c>
      <c r="K111" s="1250"/>
      <c r="L111" s="1252"/>
      <c r="M111" s="1180"/>
    </row>
    <row r="112" spans="1:13" ht="14.4">
      <c r="A112" s="281" t="s">
        <v>29904</v>
      </c>
      <c r="B112" s="1509"/>
      <c r="C112" s="1511"/>
      <c r="D112" s="1511"/>
      <c r="E112" s="72"/>
      <c r="F112" s="1363"/>
      <c r="G112" s="993" t="s">
        <v>29803</v>
      </c>
      <c r="H112" s="1509"/>
      <c r="I112" s="1516"/>
      <c r="J112" s="1251">
        <f t="shared" si="3"/>
        <v>0</v>
      </c>
      <c r="K112" s="1250"/>
      <c r="L112" s="1252"/>
      <c r="M112" s="1180"/>
    </row>
    <row r="113" spans="1:13" ht="14.4">
      <c r="A113" s="281" t="s">
        <v>29905</v>
      </c>
      <c r="B113" s="1508" t="s">
        <v>28735</v>
      </c>
      <c r="C113" s="1510">
        <v>16000</v>
      </c>
      <c r="D113" s="1510" t="s">
        <v>15</v>
      </c>
      <c r="E113" s="72"/>
      <c r="F113" s="1363" t="s">
        <v>3614</v>
      </c>
      <c r="G113" s="899"/>
      <c r="H113" s="1508" t="s">
        <v>1913</v>
      </c>
      <c r="I113" s="1515">
        <v>33999</v>
      </c>
      <c r="J113" s="1251">
        <f t="shared" si="3"/>
        <v>28899.149999999998</v>
      </c>
      <c r="K113" s="1250"/>
      <c r="L113" s="1252"/>
      <c r="M113" s="1180"/>
    </row>
    <row r="114" spans="1:13" ht="14.4">
      <c r="A114" s="281" t="s">
        <v>29906</v>
      </c>
      <c r="B114" s="1509"/>
      <c r="C114" s="1511"/>
      <c r="D114" s="1511"/>
      <c r="E114" s="72"/>
      <c r="F114" s="1363"/>
      <c r="G114" s="993" t="s">
        <v>29803</v>
      </c>
      <c r="H114" s="1509"/>
      <c r="I114" s="1516"/>
      <c r="J114" s="1251">
        <f t="shared" si="3"/>
        <v>0</v>
      </c>
      <c r="K114" s="1250"/>
      <c r="L114" s="1252"/>
      <c r="M114" s="1180"/>
    </row>
    <row r="115" spans="1:13" ht="14.4">
      <c r="A115" s="281" t="s">
        <v>29907</v>
      </c>
      <c r="B115" s="1508" t="s">
        <v>28735</v>
      </c>
      <c r="C115" s="1510">
        <v>16000</v>
      </c>
      <c r="D115" s="1510" t="s">
        <v>15</v>
      </c>
      <c r="E115" s="72"/>
      <c r="F115" s="1363" t="s">
        <v>3581</v>
      </c>
      <c r="G115" s="337"/>
      <c r="H115" s="1508" t="s">
        <v>1913</v>
      </c>
      <c r="I115" s="1515">
        <v>33999</v>
      </c>
      <c r="J115" s="1251">
        <f t="shared" si="3"/>
        <v>28899.149999999998</v>
      </c>
      <c r="K115" s="1250"/>
      <c r="L115" s="1252"/>
      <c r="M115" s="1180"/>
    </row>
    <row r="116" spans="1:13" ht="14.4">
      <c r="A116" s="281" t="s">
        <v>29908</v>
      </c>
      <c r="B116" s="1546"/>
      <c r="C116" s="1549"/>
      <c r="D116" s="1549"/>
      <c r="E116" s="72"/>
      <c r="F116" s="1548"/>
      <c r="G116" s="993" t="s">
        <v>29803</v>
      </c>
      <c r="H116" s="1546"/>
      <c r="I116" s="1518"/>
      <c r="J116" s="1251">
        <f t="shared" ref="J116:J147" si="4">I116*0.85</f>
        <v>0</v>
      </c>
      <c r="K116" s="1250"/>
      <c r="L116" s="1252"/>
      <c r="M116" s="1180"/>
    </row>
    <row r="117" spans="1:13" ht="14.4">
      <c r="A117" s="104" t="s">
        <v>29909</v>
      </c>
      <c r="B117" s="117" t="s">
        <v>29892</v>
      </c>
      <c r="C117" s="721">
        <v>16000</v>
      </c>
      <c r="D117" s="721" t="s">
        <v>15</v>
      </c>
      <c r="E117" s="72"/>
      <c r="F117" s="81" t="s">
        <v>3614</v>
      </c>
      <c r="G117" s="136"/>
      <c r="H117" s="117" t="s">
        <v>1913</v>
      </c>
      <c r="I117" s="86">
        <v>69999</v>
      </c>
      <c r="J117" s="1251">
        <f t="shared" si="4"/>
        <v>59499.15</v>
      </c>
      <c r="K117" s="1250"/>
      <c r="L117" s="1252"/>
      <c r="M117" s="1180"/>
    </row>
    <row r="118" spans="1:13" ht="14.4">
      <c r="A118" s="104" t="s">
        <v>29910</v>
      </c>
      <c r="B118" s="117" t="s">
        <v>29892</v>
      </c>
      <c r="C118" s="721">
        <v>21000</v>
      </c>
      <c r="D118" s="721" t="s">
        <v>15</v>
      </c>
      <c r="E118" s="72"/>
      <c r="F118" s="81" t="s">
        <v>3614</v>
      </c>
      <c r="G118" s="136"/>
      <c r="H118" s="117" t="s">
        <v>1913</v>
      </c>
      <c r="I118" s="86">
        <v>74999</v>
      </c>
      <c r="J118" s="1251">
        <f t="shared" si="4"/>
        <v>63749.15</v>
      </c>
      <c r="K118" s="1250"/>
      <c r="L118" s="1252"/>
      <c r="M118" s="1180"/>
    </row>
    <row r="119" spans="1:13" ht="14.4">
      <c r="A119" s="104" t="s">
        <v>29911</v>
      </c>
      <c r="B119" s="117" t="s">
        <v>29892</v>
      </c>
      <c r="C119" s="721">
        <v>30000</v>
      </c>
      <c r="D119" s="721" t="s">
        <v>15</v>
      </c>
      <c r="E119" s="72"/>
      <c r="F119" s="81" t="s">
        <v>3614</v>
      </c>
      <c r="G119" s="136"/>
      <c r="H119" s="117" t="s">
        <v>1913</v>
      </c>
      <c r="I119" s="86">
        <v>99999</v>
      </c>
      <c r="J119" s="1251">
        <f t="shared" si="4"/>
        <v>84999.15</v>
      </c>
      <c r="K119" s="1250"/>
      <c r="L119" s="1252"/>
      <c r="M119" s="1180"/>
    </row>
    <row r="120" spans="1:13" ht="24">
      <c r="A120" s="383"/>
      <c r="B120" s="718" t="s">
        <v>3574</v>
      </c>
      <c r="C120" s="762" t="s">
        <v>3575</v>
      </c>
      <c r="D120" s="762" t="s">
        <v>3576</v>
      </c>
      <c r="E120" s="719" t="s">
        <v>3577</v>
      </c>
      <c r="F120" s="719" t="s">
        <v>3578</v>
      </c>
      <c r="G120" s="1082" t="s">
        <v>3616</v>
      </c>
      <c r="H120" s="718" t="s">
        <v>14</v>
      </c>
      <c r="I120" s="645" t="s">
        <v>3</v>
      </c>
      <c r="J120" s="1246" t="s">
        <v>43563</v>
      </c>
      <c r="K120" s="1230" t="s">
        <v>29797</v>
      </c>
      <c r="L120" s="1228" t="s">
        <v>43565</v>
      </c>
      <c r="M120" s="1180"/>
    </row>
    <row r="121" spans="1:13" ht="14.4">
      <c r="A121" s="122" t="s">
        <v>29912</v>
      </c>
      <c r="B121" s="1362" t="s">
        <v>3580</v>
      </c>
      <c r="C121" s="1547">
        <v>5000</v>
      </c>
      <c r="D121" s="1547" t="s">
        <v>15</v>
      </c>
      <c r="E121" s="1547" t="s">
        <v>15</v>
      </c>
      <c r="F121" s="1363" t="s">
        <v>3614</v>
      </c>
      <c r="G121" s="1091"/>
      <c r="H121" s="1508" t="s">
        <v>1913</v>
      </c>
      <c r="I121" s="1515">
        <v>11999</v>
      </c>
      <c r="J121" s="1251">
        <f>I121*0.85</f>
        <v>10199.15</v>
      </c>
      <c r="K121" s="1250"/>
      <c r="L121" s="1252"/>
      <c r="M121" s="1180"/>
    </row>
    <row r="122" spans="1:13" thickBot="1">
      <c r="A122" s="786" t="s">
        <v>29913</v>
      </c>
      <c r="B122" s="1508"/>
      <c r="C122" s="1510"/>
      <c r="D122" s="1510"/>
      <c r="E122" s="1510"/>
      <c r="F122" s="1548"/>
      <c r="G122" s="1094" t="s">
        <v>29803</v>
      </c>
      <c r="H122" s="1546"/>
      <c r="I122" s="1518"/>
      <c r="J122" s="1251"/>
      <c r="K122" s="1250"/>
      <c r="L122" s="1252"/>
      <c r="M122" s="1180"/>
    </row>
    <row r="123" spans="1:13" ht="24.6" thickBot="1">
      <c r="A123" s="1096"/>
      <c r="B123" s="546" t="s">
        <v>3574</v>
      </c>
      <c r="C123" s="828" t="s">
        <v>3575</v>
      </c>
      <c r="D123" s="828" t="s">
        <v>3576</v>
      </c>
      <c r="E123" s="829" t="s">
        <v>3577</v>
      </c>
      <c r="F123" s="829" t="s">
        <v>3578</v>
      </c>
      <c r="G123" s="1079" t="s">
        <v>3619</v>
      </c>
      <c r="H123" s="546" t="s">
        <v>14</v>
      </c>
      <c r="I123" s="1097" t="s">
        <v>3</v>
      </c>
      <c r="J123" s="1246" t="s">
        <v>43563</v>
      </c>
      <c r="K123" s="1230" t="s">
        <v>29797</v>
      </c>
      <c r="L123" s="1228" t="s">
        <v>43565</v>
      </c>
      <c r="M123" s="1180"/>
    </row>
    <row r="124" spans="1:13" ht="14.4">
      <c r="A124" s="1085" t="s">
        <v>43014</v>
      </c>
      <c r="B124" s="1087" t="s">
        <v>43010</v>
      </c>
      <c r="C124" s="1088">
        <v>8000</v>
      </c>
      <c r="D124" s="1088" t="s">
        <v>15</v>
      </c>
      <c r="E124" s="72"/>
      <c r="F124" s="1081" t="s">
        <v>3614</v>
      </c>
      <c r="G124" s="1095"/>
      <c r="H124" s="1087" t="s">
        <v>1913</v>
      </c>
      <c r="I124" s="92">
        <v>29999</v>
      </c>
      <c r="J124" s="1251">
        <f t="shared" ref="J124:J133" si="5">I124*0.85</f>
        <v>25499.149999999998</v>
      </c>
      <c r="K124" s="1250"/>
      <c r="L124" s="1252"/>
      <c r="M124" s="1180"/>
    </row>
    <row r="125" spans="1:13" ht="14.4">
      <c r="A125" s="1085" t="s">
        <v>43015</v>
      </c>
      <c r="B125" s="1087" t="s">
        <v>43010</v>
      </c>
      <c r="C125" s="1088">
        <v>8000</v>
      </c>
      <c r="D125" s="1088" t="s">
        <v>15</v>
      </c>
      <c r="E125" s="72"/>
      <c r="F125" s="1081" t="s">
        <v>3581</v>
      </c>
      <c r="G125" s="1095"/>
      <c r="H125" s="1087" t="s">
        <v>1913</v>
      </c>
      <c r="I125" s="92">
        <v>29999</v>
      </c>
      <c r="J125" s="1251">
        <f t="shared" si="5"/>
        <v>25499.149999999998</v>
      </c>
      <c r="K125" s="1250"/>
      <c r="L125" s="1252"/>
      <c r="M125" s="1180"/>
    </row>
    <row r="126" spans="1:13" ht="14.4">
      <c r="A126" s="1085" t="s">
        <v>43011</v>
      </c>
      <c r="B126" s="1087" t="s">
        <v>43010</v>
      </c>
      <c r="C126" s="1088">
        <v>9000</v>
      </c>
      <c r="D126" s="1088" t="s">
        <v>15</v>
      </c>
      <c r="E126" s="72"/>
      <c r="F126" s="1081" t="s">
        <v>3614</v>
      </c>
      <c r="G126" s="1095"/>
      <c r="H126" s="1087" t="s">
        <v>1913</v>
      </c>
      <c r="I126" s="92">
        <v>34999</v>
      </c>
      <c r="J126" s="1251">
        <f t="shared" si="5"/>
        <v>29749.149999999998</v>
      </c>
      <c r="K126" s="1250"/>
      <c r="L126" s="1252"/>
      <c r="M126" s="1180"/>
    </row>
    <row r="127" spans="1:13" ht="14.4">
      <c r="A127" s="1085" t="s">
        <v>43012</v>
      </c>
      <c r="B127" s="1087" t="s">
        <v>43010</v>
      </c>
      <c r="C127" s="1088">
        <v>9000</v>
      </c>
      <c r="D127" s="1088" t="s">
        <v>15</v>
      </c>
      <c r="E127" s="72"/>
      <c r="F127" s="1081" t="s">
        <v>3581</v>
      </c>
      <c r="G127" s="1095"/>
      <c r="H127" s="1087" t="s">
        <v>1913</v>
      </c>
      <c r="I127" s="92">
        <v>34999</v>
      </c>
      <c r="J127" s="1251">
        <f t="shared" si="5"/>
        <v>29749.149999999998</v>
      </c>
      <c r="K127" s="1250"/>
      <c r="L127" s="1252"/>
      <c r="M127" s="1180"/>
    </row>
    <row r="128" spans="1:13" ht="14.4">
      <c r="A128" s="1085" t="s">
        <v>43009</v>
      </c>
      <c r="B128" s="1087" t="s">
        <v>43010</v>
      </c>
      <c r="C128" s="1088">
        <v>10000</v>
      </c>
      <c r="D128" s="1088" t="s">
        <v>15</v>
      </c>
      <c r="E128" s="72"/>
      <c r="F128" s="1081" t="s">
        <v>3614</v>
      </c>
      <c r="G128" s="1095"/>
      <c r="H128" s="1087" t="s">
        <v>1913</v>
      </c>
      <c r="I128" s="92">
        <v>39999</v>
      </c>
      <c r="J128" s="1251">
        <f t="shared" si="5"/>
        <v>33999.15</v>
      </c>
      <c r="K128" s="1250"/>
      <c r="L128" s="1252"/>
      <c r="M128" s="1180"/>
    </row>
    <row r="129" spans="1:13" ht="14.4">
      <c r="A129" s="1085" t="s">
        <v>43013</v>
      </c>
      <c r="B129" s="1087" t="s">
        <v>43010</v>
      </c>
      <c r="C129" s="1088">
        <v>10000</v>
      </c>
      <c r="D129" s="1088" t="s">
        <v>15</v>
      </c>
      <c r="E129" s="72"/>
      <c r="F129" s="1081" t="s">
        <v>3581</v>
      </c>
      <c r="G129" s="1095"/>
      <c r="H129" s="1087" t="s">
        <v>1913</v>
      </c>
      <c r="I129" s="92">
        <v>39999</v>
      </c>
      <c r="J129" s="1251">
        <f t="shared" si="5"/>
        <v>33999.15</v>
      </c>
      <c r="K129" s="1250"/>
      <c r="L129" s="1252"/>
      <c r="M129" s="1180"/>
    </row>
    <row r="130" spans="1:13" ht="14.4">
      <c r="A130" s="202" t="s">
        <v>29914</v>
      </c>
      <c r="B130" s="117" t="s">
        <v>29892</v>
      </c>
      <c r="C130" s="721">
        <v>10000</v>
      </c>
      <c r="D130" s="721" t="s">
        <v>15</v>
      </c>
      <c r="E130" s="72"/>
      <c r="F130" s="81" t="s">
        <v>3614</v>
      </c>
      <c r="G130" s="1091"/>
      <c r="H130" s="117" t="s">
        <v>1913</v>
      </c>
      <c r="I130" s="92">
        <v>89999</v>
      </c>
      <c r="J130" s="1251">
        <f t="shared" si="5"/>
        <v>76499.149999999994</v>
      </c>
      <c r="K130" s="1250"/>
      <c r="L130" s="1252"/>
      <c r="M130" s="1180"/>
    </row>
    <row r="131" spans="1:13" ht="14.4">
      <c r="A131" s="202" t="s">
        <v>29915</v>
      </c>
      <c r="B131" s="117" t="s">
        <v>29892</v>
      </c>
      <c r="C131" s="721">
        <v>20000</v>
      </c>
      <c r="D131" s="721" t="s">
        <v>15</v>
      </c>
      <c r="E131" s="72"/>
      <c r="F131" s="81" t="s">
        <v>3614</v>
      </c>
      <c r="G131" s="1091"/>
      <c r="H131" s="117" t="s">
        <v>1913</v>
      </c>
      <c r="I131" s="92">
        <v>99999</v>
      </c>
      <c r="J131" s="1251">
        <f t="shared" si="5"/>
        <v>84999.15</v>
      </c>
      <c r="K131" s="1250"/>
      <c r="L131" s="1252"/>
      <c r="M131" s="1180"/>
    </row>
    <row r="132" spans="1:13" ht="14.4">
      <c r="A132" s="202" t="s">
        <v>29916</v>
      </c>
      <c r="B132" s="117" t="s">
        <v>29892</v>
      </c>
      <c r="C132" s="721">
        <v>30000</v>
      </c>
      <c r="D132" s="721" t="s">
        <v>15</v>
      </c>
      <c r="E132" s="72"/>
      <c r="F132" s="81" t="s">
        <v>3614</v>
      </c>
      <c r="G132" s="1091"/>
      <c r="H132" s="117" t="s">
        <v>1913</v>
      </c>
      <c r="I132" s="92">
        <v>129999</v>
      </c>
      <c r="J132" s="1251">
        <f t="shared" si="5"/>
        <v>110499.15</v>
      </c>
      <c r="K132" s="1250"/>
      <c r="L132" s="1252"/>
      <c r="M132" s="1180"/>
    </row>
    <row r="133" spans="1:13" ht="14.4">
      <c r="A133" s="202" t="s">
        <v>29917</v>
      </c>
      <c r="B133" s="117" t="s">
        <v>29892</v>
      </c>
      <c r="C133" s="721">
        <v>50000</v>
      </c>
      <c r="D133" s="721" t="s">
        <v>15</v>
      </c>
      <c r="E133" s="72"/>
      <c r="F133" s="81" t="s">
        <v>3614</v>
      </c>
      <c r="G133" s="1091"/>
      <c r="H133" s="117" t="s">
        <v>1913</v>
      </c>
      <c r="I133" s="92">
        <v>249999</v>
      </c>
      <c r="J133" s="1251">
        <f t="shared" si="5"/>
        <v>212499.15</v>
      </c>
      <c r="K133" s="1250"/>
      <c r="L133" s="1252"/>
      <c r="M133" s="1180"/>
    </row>
    <row r="134" spans="1:13" ht="24">
      <c r="A134" s="383"/>
      <c r="B134" s="718" t="s">
        <v>3574</v>
      </c>
      <c r="C134" s="762" t="s">
        <v>3575</v>
      </c>
      <c r="D134" s="762" t="s">
        <v>3576</v>
      </c>
      <c r="E134" s="719" t="s">
        <v>3577</v>
      </c>
      <c r="F134" s="719" t="s">
        <v>3578</v>
      </c>
      <c r="G134" s="1092" t="s">
        <v>29918</v>
      </c>
      <c r="H134" s="718" t="s">
        <v>14</v>
      </c>
      <c r="I134" s="645" t="s">
        <v>3</v>
      </c>
      <c r="J134" s="1246" t="s">
        <v>43563</v>
      </c>
      <c r="K134" s="1230" t="s">
        <v>29797</v>
      </c>
      <c r="L134" s="1228" t="s">
        <v>43565</v>
      </c>
      <c r="M134" s="1180"/>
    </row>
    <row r="135" spans="1:13" ht="14.4">
      <c r="A135" s="104" t="s">
        <v>29919</v>
      </c>
      <c r="B135" s="117"/>
      <c r="C135" s="721">
        <v>1000</v>
      </c>
      <c r="D135" s="117" t="s">
        <v>15</v>
      </c>
      <c r="E135" s="117" t="s">
        <v>15</v>
      </c>
      <c r="F135" s="81" t="s">
        <v>3614</v>
      </c>
      <c r="G135" s="1083" t="s">
        <v>29920</v>
      </c>
      <c r="H135" s="117" t="s">
        <v>1913</v>
      </c>
      <c r="I135" s="86">
        <v>3999</v>
      </c>
      <c r="J135" s="1251">
        <f t="shared" ref="J135:J142" si="6">I135*0.85</f>
        <v>3399.15</v>
      </c>
      <c r="K135" s="1250"/>
      <c r="L135" s="1252"/>
      <c r="M135" s="1180"/>
    </row>
    <row r="136" spans="1:13" ht="14.4">
      <c r="A136" s="104" t="s">
        <v>29921</v>
      </c>
      <c r="B136" s="117"/>
      <c r="C136" s="721">
        <v>1000</v>
      </c>
      <c r="D136" s="117" t="s">
        <v>15</v>
      </c>
      <c r="E136" s="117" t="s">
        <v>15</v>
      </c>
      <c r="F136" s="117" t="s">
        <v>3581</v>
      </c>
      <c r="G136" s="1083" t="s">
        <v>29920</v>
      </c>
      <c r="H136" s="117" t="s">
        <v>1913</v>
      </c>
      <c r="I136" s="86">
        <v>3999</v>
      </c>
      <c r="J136" s="1251">
        <f t="shared" si="6"/>
        <v>3399.15</v>
      </c>
      <c r="K136" s="1250"/>
      <c r="L136" s="1252"/>
      <c r="M136" s="1180"/>
    </row>
    <row r="137" spans="1:13" ht="14.4">
      <c r="A137" s="728" t="s">
        <v>29922</v>
      </c>
      <c r="B137" s="117"/>
      <c r="C137" s="721">
        <v>1000</v>
      </c>
      <c r="D137" s="117" t="s">
        <v>15</v>
      </c>
      <c r="E137" s="117" t="s">
        <v>15</v>
      </c>
      <c r="F137" s="117" t="s">
        <v>3614</v>
      </c>
      <c r="G137" s="1083" t="s">
        <v>29920</v>
      </c>
      <c r="H137" s="117" t="s">
        <v>1913</v>
      </c>
      <c r="I137" s="86">
        <v>3999</v>
      </c>
      <c r="J137" s="1251">
        <f t="shared" si="6"/>
        <v>3399.15</v>
      </c>
      <c r="K137" s="1250"/>
      <c r="L137" s="1252"/>
      <c r="M137" s="1180"/>
    </row>
    <row r="138" spans="1:13" ht="14.4">
      <c r="A138" s="728" t="s">
        <v>29923</v>
      </c>
      <c r="B138" s="117"/>
      <c r="C138" s="721">
        <v>1000</v>
      </c>
      <c r="D138" s="117" t="s">
        <v>15</v>
      </c>
      <c r="E138" s="117" t="s">
        <v>15</v>
      </c>
      <c r="F138" s="117" t="s">
        <v>3581</v>
      </c>
      <c r="G138" s="1083" t="s">
        <v>29920</v>
      </c>
      <c r="H138" s="117" t="s">
        <v>1913</v>
      </c>
      <c r="I138" s="86">
        <v>3999</v>
      </c>
      <c r="J138" s="1251">
        <f t="shared" si="6"/>
        <v>3399.15</v>
      </c>
      <c r="K138" s="1250"/>
      <c r="L138" s="1252"/>
      <c r="M138" s="1180"/>
    </row>
    <row r="139" spans="1:13" ht="14.4">
      <c r="A139" s="728" t="s">
        <v>29924</v>
      </c>
      <c r="B139" s="117"/>
      <c r="C139" s="721">
        <v>2000</v>
      </c>
      <c r="D139" s="117" t="s">
        <v>15</v>
      </c>
      <c r="E139" s="117" t="s">
        <v>15</v>
      </c>
      <c r="F139" s="117" t="s">
        <v>3614</v>
      </c>
      <c r="G139" s="1083" t="s">
        <v>29925</v>
      </c>
      <c r="H139" s="117" t="s">
        <v>1913</v>
      </c>
      <c r="I139" s="86">
        <v>4999</v>
      </c>
      <c r="J139" s="1251">
        <f t="shared" si="6"/>
        <v>4249.1499999999996</v>
      </c>
      <c r="K139" s="1250"/>
      <c r="L139" s="1252"/>
      <c r="M139" s="1180"/>
    </row>
    <row r="140" spans="1:13" ht="14.4">
      <c r="A140" s="728" t="s">
        <v>29926</v>
      </c>
      <c r="B140" s="117"/>
      <c r="C140" s="721">
        <v>2000</v>
      </c>
      <c r="D140" s="117" t="s">
        <v>15</v>
      </c>
      <c r="E140" s="117" t="s">
        <v>15</v>
      </c>
      <c r="F140" s="117" t="s">
        <v>3581</v>
      </c>
      <c r="G140" s="1083" t="s">
        <v>29925</v>
      </c>
      <c r="H140" s="117" t="s">
        <v>1913</v>
      </c>
      <c r="I140" s="86">
        <v>4999</v>
      </c>
      <c r="J140" s="1251">
        <f t="shared" si="6"/>
        <v>4249.1499999999996</v>
      </c>
      <c r="K140" s="1250"/>
      <c r="L140" s="1252"/>
      <c r="M140" s="1180"/>
    </row>
    <row r="141" spans="1:13" ht="14.4">
      <c r="A141" s="728" t="s">
        <v>29927</v>
      </c>
      <c r="B141" s="117"/>
      <c r="C141" s="721">
        <v>2000</v>
      </c>
      <c r="D141" s="117" t="s">
        <v>15</v>
      </c>
      <c r="E141" s="117" t="s">
        <v>15</v>
      </c>
      <c r="F141" s="117" t="s">
        <v>3614</v>
      </c>
      <c r="G141" s="1083" t="s">
        <v>29925</v>
      </c>
      <c r="H141" s="117" t="s">
        <v>1913</v>
      </c>
      <c r="I141" s="86">
        <v>4999</v>
      </c>
      <c r="J141" s="1251">
        <f t="shared" si="6"/>
        <v>4249.1499999999996</v>
      </c>
      <c r="K141" s="1250"/>
      <c r="L141" s="1252"/>
      <c r="M141" s="1180"/>
    </row>
    <row r="142" spans="1:13" ht="14.4">
      <c r="A142" s="728" t="s">
        <v>29928</v>
      </c>
      <c r="B142" s="117"/>
      <c r="C142" s="721">
        <v>2000</v>
      </c>
      <c r="D142" s="117" t="s">
        <v>15</v>
      </c>
      <c r="E142" s="117" t="s">
        <v>15</v>
      </c>
      <c r="F142" s="117" t="s">
        <v>3581</v>
      </c>
      <c r="G142" s="1083" t="s">
        <v>29925</v>
      </c>
      <c r="H142" s="117" t="s">
        <v>1913</v>
      </c>
      <c r="I142" s="86">
        <v>4999</v>
      </c>
      <c r="J142" s="1251">
        <f t="shared" si="6"/>
        <v>4249.1499999999996</v>
      </c>
      <c r="K142" s="1250"/>
      <c r="L142" s="1252"/>
      <c r="M142" s="1180"/>
    </row>
    <row r="143" spans="1:13" ht="15.6">
      <c r="A143" s="389"/>
      <c r="B143" s="1367" t="s">
        <v>28818</v>
      </c>
      <c r="C143" s="1368"/>
      <c r="D143" s="1368"/>
      <c r="E143" s="1368"/>
      <c r="F143" s="1368"/>
      <c r="G143" s="1368"/>
      <c r="H143" s="1368"/>
      <c r="I143" s="1368"/>
      <c r="J143" s="1368"/>
      <c r="K143" s="645" t="s">
        <v>3</v>
      </c>
      <c r="L143" s="1246" t="s">
        <v>43563</v>
      </c>
    </row>
    <row r="144" spans="1:13" ht="14.4">
      <c r="A144" s="237" t="s">
        <v>29929</v>
      </c>
      <c r="B144" s="1541" t="s">
        <v>29930</v>
      </c>
      <c r="C144" s="1541"/>
      <c r="D144" s="1541"/>
      <c r="E144" s="1541"/>
      <c r="F144" s="1541"/>
      <c r="G144" s="1541"/>
      <c r="H144" s="1541"/>
      <c r="I144" s="1541"/>
      <c r="J144" s="1541"/>
      <c r="K144" s="203">
        <v>34999</v>
      </c>
      <c r="L144" s="536">
        <f t="shared" ref="L144:L175" si="7">K144*0.85</f>
        <v>29749.149999999998</v>
      </c>
    </row>
    <row r="145" spans="1:12" ht="14.4">
      <c r="A145" s="237" t="s">
        <v>29931</v>
      </c>
      <c r="B145" s="1541" t="s">
        <v>29932</v>
      </c>
      <c r="C145" s="1541"/>
      <c r="D145" s="1541"/>
      <c r="E145" s="1541"/>
      <c r="F145" s="1541"/>
      <c r="G145" s="1541"/>
      <c r="H145" s="1541"/>
      <c r="I145" s="1541"/>
      <c r="J145" s="1541"/>
      <c r="K145" s="203">
        <v>4999</v>
      </c>
      <c r="L145" s="536">
        <f t="shared" si="7"/>
        <v>4249.1499999999996</v>
      </c>
    </row>
    <row r="146" spans="1:12" ht="14.4">
      <c r="A146" s="237" t="s">
        <v>29933</v>
      </c>
      <c r="B146" s="1541" t="s">
        <v>29932</v>
      </c>
      <c r="C146" s="1541"/>
      <c r="D146" s="1541"/>
      <c r="E146" s="1541"/>
      <c r="F146" s="1541"/>
      <c r="G146" s="1541"/>
      <c r="H146" s="1541"/>
      <c r="I146" s="1541"/>
      <c r="J146" s="1541"/>
      <c r="K146" s="203">
        <v>6599</v>
      </c>
      <c r="L146" s="536">
        <f t="shared" si="7"/>
        <v>5609.15</v>
      </c>
    </row>
    <row r="147" spans="1:12" ht="14.4">
      <c r="A147" s="237" t="s">
        <v>29934</v>
      </c>
      <c r="B147" s="1541" t="s">
        <v>29932</v>
      </c>
      <c r="C147" s="1541"/>
      <c r="D147" s="1541"/>
      <c r="E147" s="1541"/>
      <c r="F147" s="1541"/>
      <c r="G147" s="1541"/>
      <c r="H147" s="1541"/>
      <c r="I147" s="1541"/>
      <c r="J147" s="1541"/>
      <c r="K147" s="203">
        <v>9299</v>
      </c>
      <c r="L147" s="536">
        <f t="shared" si="7"/>
        <v>7904.15</v>
      </c>
    </row>
    <row r="148" spans="1:12" ht="14.4">
      <c r="A148" s="237" t="s">
        <v>29935</v>
      </c>
      <c r="B148" s="1541" t="s">
        <v>29932</v>
      </c>
      <c r="C148" s="1541"/>
      <c r="D148" s="1541"/>
      <c r="E148" s="1541"/>
      <c r="F148" s="1541"/>
      <c r="G148" s="1541"/>
      <c r="H148" s="1541"/>
      <c r="I148" s="1541"/>
      <c r="J148" s="1541"/>
      <c r="K148" s="203">
        <v>8999</v>
      </c>
      <c r="L148" s="536">
        <f t="shared" si="7"/>
        <v>7649.15</v>
      </c>
    </row>
    <row r="149" spans="1:12" ht="14.4">
      <c r="A149" s="237" t="s">
        <v>29936</v>
      </c>
      <c r="B149" s="1541" t="s">
        <v>29937</v>
      </c>
      <c r="C149" s="1541"/>
      <c r="D149" s="1541"/>
      <c r="E149" s="1541"/>
      <c r="F149" s="1541"/>
      <c r="G149" s="1541"/>
      <c r="H149" s="1541"/>
      <c r="I149" s="1541"/>
      <c r="J149" s="1541"/>
      <c r="K149" s="203">
        <v>20999</v>
      </c>
      <c r="L149" s="536">
        <f t="shared" si="7"/>
        <v>17849.149999999998</v>
      </c>
    </row>
    <row r="150" spans="1:12" ht="14.4">
      <c r="A150" s="237" t="s">
        <v>29938</v>
      </c>
      <c r="B150" s="1541" t="s">
        <v>29932</v>
      </c>
      <c r="C150" s="1541"/>
      <c r="D150" s="1541"/>
      <c r="E150" s="1541"/>
      <c r="F150" s="1541"/>
      <c r="G150" s="1541"/>
      <c r="H150" s="1541"/>
      <c r="I150" s="1541"/>
      <c r="J150" s="1541"/>
      <c r="K150" s="203">
        <v>8999</v>
      </c>
      <c r="L150" s="536">
        <f t="shared" si="7"/>
        <v>7649.15</v>
      </c>
    </row>
    <row r="151" spans="1:12" ht="14.4">
      <c r="A151" s="237" t="s">
        <v>29939</v>
      </c>
      <c r="B151" s="1541" t="s">
        <v>29940</v>
      </c>
      <c r="C151" s="1541"/>
      <c r="D151" s="1541"/>
      <c r="E151" s="1541"/>
      <c r="F151" s="1541"/>
      <c r="G151" s="1541"/>
      <c r="H151" s="1541"/>
      <c r="I151" s="1541"/>
      <c r="J151" s="1541"/>
      <c r="K151" s="203">
        <v>8999</v>
      </c>
      <c r="L151" s="536">
        <f t="shared" si="7"/>
        <v>7649.15</v>
      </c>
    </row>
    <row r="152" spans="1:12" ht="15" customHeight="1">
      <c r="A152" s="686" t="s">
        <v>29941</v>
      </c>
      <c r="B152" s="1541" t="s">
        <v>29932</v>
      </c>
      <c r="C152" s="1541"/>
      <c r="D152" s="1541"/>
      <c r="E152" s="1541"/>
      <c r="F152" s="1541"/>
      <c r="G152" s="1541"/>
      <c r="H152" s="1541"/>
      <c r="I152" s="1541"/>
      <c r="J152" s="1541"/>
      <c r="K152" s="203">
        <v>8999</v>
      </c>
      <c r="L152" s="536">
        <f t="shared" si="7"/>
        <v>7649.15</v>
      </c>
    </row>
    <row r="153" spans="1:12" ht="15" customHeight="1">
      <c r="A153" s="686" t="s">
        <v>29942</v>
      </c>
      <c r="B153" s="1541" t="s">
        <v>29943</v>
      </c>
      <c r="C153" s="1541"/>
      <c r="D153" s="1541"/>
      <c r="E153" s="1541"/>
      <c r="F153" s="1541"/>
      <c r="G153" s="1541"/>
      <c r="H153" s="1541"/>
      <c r="I153" s="1541"/>
      <c r="J153" s="1541"/>
      <c r="K153" s="203">
        <v>15999</v>
      </c>
      <c r="L153" s="536">
        <f t="shared" si="7"/>
        <v>13599.15</v>
      </c>
    </row>
    <row r="154" spans="1:12" ht="15" customHeight="1">
      <c r="A154" s="686" t="s">
        <v>29944</v>
      </c>
      <c r="B154" s="1541" t="s">
        <v>29945</v>
      </c>
      <c r="C154" s="1541"/>
      <c r="D154" s="1541"/>
      <c r="E154" s="1541"/>
      <c r="F154" s="1541"/>
      <c r="G154" s="1541"/>
      <c r="H154" s="1541"/>
      <c r="I154" s="1541"/>
      <c r="J154" s="1541"/>
      <c r="K154" s="203">
        <v>25999</v>
      </c>
      <c r="L154" s="536">
        <f t="shared" si="7"/>
        <v>22099.149999999998</v>
      </c>
    </row>
    <row r="155" spans="1:12" ht="15" customHeight="1">
      <c r="A155" s="686" t="s">
        <v>29946</v>
      </c>
      <c r="B155" s="1541" t="s">
        <v>29947</v>
      </c>
      <c r="C155" s="1541"/>
      <c r="D155" s="1541"/>
      <c r="E155" s="1541"/>
      <c r="F155" s="1541"/>
      <c r="G155" s="1541"/>
      <c r="H155" s="1541"/>
      <c r="I155" s="1541"/>
      <c r="J155" s="1541"/>
      <c r="K155" s="203">
        <v>25999</v>
      </c>
      <c r="L155" s="536">
        <f t="shared" si="7"/>
        <v>22099.149999999998</v>
      </c>
    </row>
    <row r="156" spans="1:12" ht="15" customHeight="1">
      <c r="A156" s="686" t="s">
        <v>29948</v>
      </c>
      <c r="B156" s="1541" t="s">
        <v>29949</v>
      </c>
      <c r="C156" s="1541"/>
      <c r="D156" s="1541"/>
      <c r="E156" s="1541"/>
      <c r="F156" s="1541"/>
      <c r="G156" s="1541"/>
      <c r="H156" s="1541"/>
      <c r="I156" s="1541"/>
      <c r="J156" s="1541"/>
      <c r="K156" s="203">
        <v>25999</v>
      </c>
      <c r="L156" s="536">
        <f t="shared" si="7"/>
        <v>22099.149999999998</v>
      </c>
    </row>
    <row r="157" spans="1:12" ht="15" customHeight="1">
      <c r="A157" s="686" t="s">
        <v>29950</v>
      </c>
      <c r="B157" s="1541" t="s">
        <v>29951</v>
      </c>
      <c r="C157" s="1541"/>
      <c r="D157" s="1541"/>
      <c r="E157" s="1541"/>
      <c r="F157" s="1541"/>
      <c r="G157" s="1541"/>
      <c r="H157" s="1541"/>
      <c r="I157" s="1541"/>
      <c r="J157" s="1541"/>
      <c r="K157" s="203">
        <v>25999</v>
      </c>
      <c r="L157" s="536">
        <f t="shared" si="7"/>
        <v>22099.149999999998</v>
      </c>
    </row>
    <row r="158" spans="1:12" ht="15" customHeight="1">
      <c r="A158" s="686" t="s">
        <v>29952</v>
      </c>
      <c r="B158" s="1541" t="s">
        <v>29953</v>
      </c>
      <c r="C158" s="1541"/>
      <c r="D158" s="1541"/>
      <c r="E158" s="1541"/>
      <c r="F158" s="1541"/>
      <c r="G158" s="1541"/>
      <c r="H158" s="1541"/>
      <c r="I158" s="1541"/>
      <c r="J158" s="1541"/>
      <c r="K158" s="203">
        <v>25999</v>
      </c>
      <c r="L158" s="536">
        <f t="shared" si="7"/>
        <v>22099.149999999998</v>
      </c>
    </row>
    <row r="159" spans="1:12" ht="15" customHeight="1">
      <c r="A159" s="686" t="s">
        <v>29954</v>
      </c>
      <c r="B159" s="1541" t="s">
        <v>29955</v>
      </c>
      <c r="C159" s="1541"/>
      <c r="D159" s="1541"/>
      <c r="E159" s="1541"/>
      <c r="F159" s="1541"/>
      <c r="G159" s="1541"/>
      <c r="H159" s="1541"/>
      <c r="I159" s="1541"/>
      <c r="J159" s="1541"/>
      <c r="K159" s="203">
        <v>25999</v>
      </c>
      <c r="L159" s="536">
        <f t="shared" si="7"/>
        <v>22099.149999999998</v>
      </c>
    </row>
    <row r="160" spans="1:12" ht="14.4">
      <c r="A160" s="150" t="s">
        <v>29956</v>
      </c>
      <c r="B160" s="1330" t="s">
        <v>29932</v>
      </c>
      <c r="C160" s="1330"/>
      <c r="D160" s="1330"/>
      <c r="E160" s="1330"/>
      <c r="F160" s="1330"/>
      <c r="G160" s="1330"/>
      <c r="H160" s="1330"/>
      <c r="I160" s="1330"/>
      <c r="J160" s="1330"/>
      <c r="K160" s="129">
        <v>5749</v>
      </c>
      <c r="L160" s="536">
        <f t="shared" si="7"/>
        <v>4886.6499999999996</v>
      </c>
    </row>
    <row r="161" spans="1:12" ht="14.4">
      <c r="A161" s="151" t="s">
        <v>29957</v>
      </c>
      <c r="B161" s="1330" t="s">
        <v>29932</v>
      </c>
      <c r="C161" s="1330"/>
      <c r="D161" s="1330"/>
      <c r="E161" s="1330"/>
      <c r="F161" s="1330"/>
      <c r="G161" s="1330"/>
      <c r="H161" s="1330"/>
      <c r="I161" s="1330"/>
      <c r="J161" s="1330"/>
      <c r="K161" s="129">
        <v>4299</v>
      </c>
      <c r="L161" s="536">
        <f t="shared" si="7"/>
        <v>3654.15</v>
      </c>
    </row>
    <row r="162" spans="1:12" ht="14.4">
      <c r="A162" s="151" t="s">
        <v>29958</v>
      </c>
      <c r="B162" s="1330" t="s">
        <v>29932</v>
      </c>
      <c r="C162" s="1330"/>
      <c r="D162" s="1330"/>
      <c r="E162" s="1330"/>
      <c r="F162" s="1330"/>
      <c r="G162" s="1330"/>
      <c r="H162" s="1330"/>
      <c r="I162" s="1330"/>
      <c r="J162" s="1330"/>
      <c r="K162" s="129">
        <v>4299</v>
      </c>
      <c r="L162" s="536">
        <f t="shared" si="7"/>
        <v>3654.15</v>
      </c>
    </row>
    <row r="163" spans="1:12" ht="14.4">
      <c r="A163" s="150" t="s">
        <v>29959</v>
      </c>
      <c r="B163" s="1330" t="s">
        <v>29932</v>
      </c>
      <c r="C163" s="1330"/>
      <c r="D163" s="1330"/>
      <c r="E163" s="1330"/>
      <c r="F163" s="1330"/>
      <c r="G163" s="1330"/>
      <c r="H163" s="1330"/>
      <c r="I163" s="1330"/>
      <c r="J163" s="1330"/>
      <c r="K163" s="129">
        <v>5749</v>
      </c>
      <c r="L163" s="536">
        <f t="shared" si="7"/>
        <v>4886.6499999999996</v>
      </c>
    </row>
    <row r="164" spans="1:12" ht="14.4">
      <c r="A164" s="150" t="s">
        <v>29960</v>
      </c>
      <c r="B164" s="1330" t="s">
        <v>29932</v>
      </c>
      <c r="C164" s="1330"/>
      <c r="D164" s="1330"/>
      <c r="E164" s="1330"/>
      <c r="F164" s="1330"/>
      <c r="G164" s="1330"/>
      <c r="H164" s="1330"/>
      <c r="I164" s="1330"/>
      <c r="J164" s="1330"/>
      <c r="K164" s="129">
        <v>8699</v>
      </c>
      <c r="L164" s="536">
        <f t="shared" si="7"/>
        <v>7394.15</v>
      </c>
    </row>
    <row r="165" spans="1:12" ht="15" customHeight="1">
      <c r="A165" s="150" t="s">
        <v>29961</v>
      </c>
      <c r="B165" s="1330" t="s">
        <v>29932</v>
      </c>
      <c r="C165" s="1330"/>
      <c r="D165" s="1330"/>
      <c r="E165" s="1330"/>
      <c r="F165" s="1330"/>
      <c r="G165" s="1330"/>
      <c r="H165" s="1330"/>
      <c r="I165" s="1330"/>
      <c r="J165" s="1330"/>
      <c r="K165" s="129">
        <v>8699</v>
      </c>
      <c r="L165" s="536">
        <f t="shared" si="7"/>
        <v>7394.15</v>
      </c>
    </row>
    <row r="166" spans="1:12" ht="15" customHeight="1">
      <c r="A166" s="150" t="s">
        <v>29962</v>
      </c>
      <c r="B166" s="1329" t="s">
        <v>29937</v>
      </c>
      <c r="C166" s="1329"/>
      <c r="D166" s="1329"/>
      <c r="E166" s="1329"/>
      <c r="F166" s="1329"/>
      <c r="G166" s="1329"/>
      <c r="H166" s="1329"/>
      <c r="I166" s="1329"/>
      <c r="J166" s="1329"/>
      <c r="K166" s="129">
        <v>20199</v>
      </c>
      <c r="L166" s="536">
        <f t="shared" si="7"/>
        <v>17169.149999999998</v>
      </c>
    </row>
    <row r="167" spans="1:12" ht="14.4">
      <c r="A167" s="341" t="s">
        <v>29963</v>
      </c>
      <c r="B167" s="1330" t="s">
        <v>29964</v>
      </c>
      <c r="C167" s="1330"/>
      <c r="D167" s="1330"/>
      <c r="E167" s="1330"/>
      <c r="F167" s="1330"/>
      <c r="G167" s="1330"/>
      <c r="H167" s="1330"/>
      <c r="I167" s="1330"/>
      <c r="J167" s="1330"/>
      <c r="K167" s="129">
        <v>10999</v>
      </c>
      <c r="L167" s="536">
        <f t="shared" si="7"/>
        <v>9349.15</v>
      </c>
    </row>
    <row r="168" spans="1:12" ht="15" customHeight="1">
      <c r="A168" s="237" t="s">
        <v>29965</v>
      </c>
      <c r="B168" s="1541" t="s">
        <v>29966</v>
      </c>
      <c r="C168" s="1541"/>
      <c r="D168" s="1541"/>
      <c r="E168" s="1541"/>
      <c r="F168" s="1541"/>
      <c r="G168" s="1541"/>
      <c r="H168" s="1541"/>
      <c r="I168" s="1541"/>
      <c r="J168" s="1541"/>
      <c r="K168" s="203">
        <v>6299</v>
      </c>
      <c r="L168" s="536">
        <f t="shared" si="7"/>
        <v>5354.15</v>
      </c>
    </row>
    <row r="169" spans="1:12" ht="14.4">
      <c r="A169" s="152" t="s">
        <v>29967</v>
      </c>
      <c r="B169" s="1330" t="s">
        <v>29940</v>
      </c>
      <c r="C169" s="1330"/>
      <c r="D169" s="1330"/>
      <c r="E169" s="1330"/>
      <c r="F169" s="1330"/>
      <c r="G169" s="1330"/>
      <c r="H169" s="1330"/>
      <c r="I169" s="1330"/>
      <c r="J169" s="1330"/>
      <c r="K169" s="129">
        <v>3299</v>
      </c>
      <c r="L169" s="536">
        <f t="shared" si="7"/>
        <v>2804.15</v>
      </c>
    </row>
    <row r="170" spans="1:12" ht="15" customHeight="1">
      <c r="A170" s="686" t="s">
        <v>29968</v>
      </c>
      <c r="B170" s="1541" t="s">
        <v>29932</v>
      </c>
      <c r="C170" s="1541"/>
      <c r="D170" s="1541"/>
      <c r="E170" s="1541"/>
      <c r="F170" s="1541"/>
      <c r="G170" s="1541"/>
      <c r="H170" s="1541"/>
      <c r="I170" s="1541"/>
      <c r="J170" s="1541"/>
      <c r="K170" s="203">
        <v>4799</v>
      </c>
      <c r="L170" s="536">
        <f t="shared" si="7"/>
        <v>4079.15</v>
      </c>
    </row>
    <row r="171" spans="1:12" ht="14.4">
      <c r="A171" s="683" t="s">
        <v>29969</v>
      </c>
      <c r="B171" s="1541" t="s">
        <v>29932</v>
      </c>
      <c r="C171" s="1541"/>
      <c r="D171" s="1541"/>
      <c r="E171" s="1541"/>
      <c r="F171" s="1541"/>
      <c r="G171" s="1541"/>
      <c r="H171" s="1541"/>
      <c r="I171" s="1541"/>
      <c r="J171" s="1541"/>
      <c r="K171" s="129">
        <v>4199</v>
      </c>
      <c r="L171" s="536">
        <f t="shared" si="7"/>
        <v>3569.15</v>
      </c>
    </row>
    <row r="172" spans="1:12" ht="15" customHeight="1">
      <c r="A172" s="1075" t="s">
        <v>43016</v>
      </c>
      <c r="B172" s="1556"/>
      <c r="C172" s="1557"/>
      <c r="D172" s="1557"/>
      <c r="E172" s="1557"/>
      <c r="F172" s="1557"/>
      <c r="G172" s="1557"/>
      <c r="H172" s="1557"/>
      <c r="I172" s="1557"/>
      <c r="J172" s="1558"/>
      <c r="K172" s="203">
        <v>4499</v>
      </c>
      <c r="L172" s="536">
        <f t="shared" si="7"/>
        <v>3824.15</v>
      </c>
    </row>
    <row r="173" spans="1:12" ht="15" customHeight="1">
      <c r="A173" s="683" t="s">
        <v>29970</v>
      </c>
      <c r="B173" s="1329" t="s">
        <v>29971</v>
      </c>
      <c r="C173" s="1329"/>
      <c r="D173" s="1329"/>
      <c r="E173" s="1329"/>
      <c r="F173" s="1329"/>
      <c r="G173" s="1329"/>
      <c r="H173" s="1329"/>
      <c r="I173" s="1329"/>
      <c r="J173" s="1329"/>
      <c r="K173" s="129">
        <v>4199</v>
      </c>
      <c r="L173" s="536">
        <f t="shared" si="7"/>
        <v>3569.15</v>
      </c>
    </row>
    <row r="174" spans="1:12" ht="14.4">
      <c r="A174" s="152" t="s">
        <v>29972</v>
      </c>
      <c r="B174" s="1541" t="s">
        <v>29932</v>
      </c>
      <c r="C174" s="1541"/>
      <c r="D174" s="1541"/>
      <c r="E174" s="1541"/>
      <c r="F174" s="1541"/>
      <c r="G174" s="1541"/>
      <c r="H174" s="1541"/>
      <c r="I174" s="1541"/>
      <c r="J174" s="1541"/>
      <c r="K174" s="129">
        <v>2799</v>
      </c>
      <c r="L174" s="536">
        <f t="shared" si="7"/>
        <v>2379.15</v>
      </c>
    </row>
    <row r="175" spans="1:12" ht="14.4">
      <c r="A175" s="152" t="s">
        <v>43007</v>
      </c>
      <c r="B175" s="1541" t="s">
        <v>29932</v>
      </c>
      <c r="C175" s="1541"/>
      <c r="D175" s="1541"/>
      <c r="E175" s="1541"/>
      <c r="F175" s="1541"/>
      <c r="G175" s="1541"/>
      <c r="H175" s="1541"/>
      <c r="I175" s="1541"/>
      <c r="J175" s="1541"/>
      <c r="K175" s="129">
        <v>2999</v>
      </c>
      <c r="L175" s="536">
        <f t="shared" si="7"/>
        <v>2549.15</v>
      </c>
    </row>
    <row r="176" spans="1:12" ht="14.4">
      <c r="A176" s="683" t="s">
        <v>29973</v>
      </c>
      <c r="B176" s="1541" t="s">
        <v>29974</v>
      </c>
      <c r="C176" s="1541"/>
      <c r="D176" s="1541"/>
      <c r="E176" s="1541"/>
      <c r="F176" s="1541"/>
      <c r="G176" s="1541"/>
      <c r="H176" s="1541"/>
      <c r="I176" s="1541"/>
      <c r="J176" s="1541"/>
      <c r="K176" s="129">
        <v>2799</v>
      </c>
      <c r="L176" s="536">
        <f t="shared" ref="L176:L207" si="8">K176*0.85</f>
        <v>2379.15</v>
      </c>
    </row>
    <row r="177" spans="1:12" ht="15" customHeight="1">
      <c r="A177" s="1075" t="s">
        <v>43017</v>
      </c>
      <c r="B177" s="1556"/>
      <c r="C177" s="1557"/>
      <c r="D177" s="1557"/>
      <c r="E177" s="1557"/>
      <c r="F177" s="1557"/>
      <c r="G177" s="1557"/>
      <c r="H177" s="1557"/>
      <c r="I177" s="1557"/>
      <c r="J177" s="1558"/>
      <c r="K177" s="203">
        <v>2999</v>
      </c>
      <c r="L177" s="536">
        <f t="shared" si="8"/>
        <v>2549.15</v>
      </c>
    </row>
    <row r="178" spans="1:12" ht="14.4">
      <c r="A178" s="152" t="s">
        <v>29975</v>
      </c>
      <c r="B178" s="1541" t="s">
        <v>29932</v>
      </c>
      <c r="C178" s="1541"/>
      <c r="D178" s="1541"/>
      <c r="E178" s="1541"/>
      <c r="F178" s="1541"/>
      <c r="G178" s="1541"/>
      <c r="H178" s="1541"/>
      <c r="I178" s="1541"/>
      <c r="J178" s="1541"/>
      <c r="K178" s="129">
        <v>2799</v>
      </c>
      <c r="L178" s="536">
        <f t="shared" si="8"/>
        <v>2379.15</v>
      </c>
    </row>
    <row r="179" spans="1:12" ht="14.4">
      <c r="A179" s="152" t="s">
        <v>43008</v>
      </c>
      <c r="B179" s="1541" t="s">
        <v>29932</v>
      </c>
      <c r="C179" s="1541"/>
      <c r="D179" s="1541"/>
      <c r="E179" s="1541"/>
      <c r="F179" s="1541"/>
      <c r="G179" s="1541"/>
      <c r="H179" s="1541"/>
      <c r="I179" s="1541"/>
      <c r="J179" s="1541"/>
      <c r="K179" s="129">
        <v>2999</v>
      </c>
      <c r="L179" s="536">
        <f t="shared" si="8"/>
        <v>2549.15</v>
      </c>
    </row>
    <row r="180" spans="1:12" ht="15" customHeight="1">
      <c r="A180" s="153" t="s">
        <v>29976</v>
      </c>
      <c r="B180" s="1541" t="s">
        <v>29932</v>
      </c>
      <c r="C180" s="1541"/>
      <c r="D180" s="1541"/>
      <c r="E180" s="1541"/>
      <c r="F180" s="1541"/>
      <c r="G180" s="1541"/>
      <c r="H180" s="1541"/>
      <c r="I180" s="1541"/>
      <c r="J180" s="1541"/>
      <c r="K180" s="203">
        <v>2799</v>
      </c>
      <c r="L180" s="536">
        <f t="shared" si="8"/>
        <v>2379.15</v>
      </c>
    </row>
    <row r="181" spans="1:12" ht="15" customHeight="1">
      <c r="A181" s="153" t="s">
        <v>29977</v>
      </c>
      <c r="B181" s="1541" t="s">
        <v>29932</v>
      </c>
      <c r="C181" s="1541"/>
      <c r="D181" s="1541"/>
      <c r="E181" s="1541"/>
      <c r="F181" s="1541"/>
      <c r="G181" s="1541"/>
      <c r="H181" s="1541"/>
      <c r="I181" s="1541"/>
      <c r="J181" s="1541"/>
      <c r="K181" s="203">
        <v>2799</v>
      </c>
      <c r="L181" s="536">
        <f t="shared" si="8"/>
        <v>2379.15</v>
      </c>
    </row>
    <row r="182" spans="1:12" ht="15" customHeight="1">
      <c r="A182" s="237" t="s">
        <v>29978</v>
      </c>
      <c r="B182" s="1541" t="s">
        <v>29974</v>
      </c>
      <c r="C182" s="1541"/>
      <c r="D182" s="1541"/>
      <c r="E182" s="1541"/>
      <c r="F182" s="1541"/>
      <c r="G182" s="1541"/>
      <c r="H182" s="1541"/>
      <c r="I182" s="1541"/>
      <c r="J182" s="1541"/>
      <c r="K182" s="203">
        <v>2349</v>
      </c>
      <c r="L182" s="536">
        <f t="shared" si="8"/>
        <v>1996.6499999999999</v>
      </c>
    </row>
    <row r="183" spans="1:12" ht="15" customHeight="1">
      <c r="A183" s="686" t="s">
        <v>29979</v>
      </c>
      <c r="B183" s="1541" t="s">
        <v>29932</v>
      </c>
      <c r="C183" s="1541"/>
      <c r="D183" s="1541"/>
      <c r="E183" s="1541"/>
      <c r="F183" s="1541"/>
      <c r="G183" s="1541"/>
      <c r="H183" s="1541"/>
      <c r="I183" s="1541"/>
      <c r="J183" s="1541"/>
      <c r="K183" s="203">
        <v>2349</v>
      </c>
      <c r="L183" s="536">
        <f t="shared" si="8"/>
        <v>1996.6499999999999</v>
      </c>
    </row>
    <row r="184" spans="1:12" ht="15" customHeight="1">
      <c r="A184" s="686" t="s">
        <v>29980</v>
      </c>
      <c r="B184" s="1541" t="s">
        <v>29932</v>
      </c>
      <c r="C184" s="1541"/>
      <c r="D184" s="1541"/>
      <c r="E184" s="1541"/>
      <c r="F184" s="1541"/>
      <c r="G184" s="1541"/>
      <c r="H184" s="1541"/>
      <c r="I184" s="1541"/>
      <c r="J184" s="1541"/>
      <c r="K184" s="203">
        <v>2349</v>
      </c>
      <c r="L184" s="536">
        <f t="shared" si="8"/>
        <v>1996.6499999999999</v>
      </c>
    </row>
    <row r="185" spans="1:12" ht="15" customHeight="1">
      <c r="A185" s="686" t="s">
        <v>29981</v>
      </c>
      <c r="B185" s="1541" t="s">
        <v>29932</v>
      </c>
      <c r="C185" s="1541"/>
      <c r="D185" s="1541"/>
      <c r="E185" s="1541"/>
      <c r="F185" s="1541"/>
      <c r="G185" s="1541"/>
      <c r="H185" s="1541"/>
      <c r="I185" s="1541"/>
      <c r="J185" s="1541"/>
      <c r="K185" s="203">
        <v>1999</v>
      </c>
      <c r="L185" s="536">
        <f t="shared" si="8"/>
        <v>1699.1499999999999</v>
      </c>
    </row>
    <row r="186" spans="1:12" ht="15" customHeight="1">
      <c r="A186" s="686" t="s">
        <v>29982</v>
      </c>
      <c r="B186" s="1541" t="s">
        <v>29932</v>
      </c>
      <c r="C186" s="1541"/>
      <c r="D186" s="1541"/>
      <c r="E186" s="1541"/>
      <c r="F186" s="1541"/>
      <c r="G186" s="1541"/>
      <c r="H186" s="1541"/>
      <c r="I186" s="1541"/>
      <c r="J186" s="1541"/>
      <c r="K186" s="203">
        <v>1999</v>
      </c>
      <c r="L186" s="536">
        <f t="shared" si="8"/>
        <v>1699.1499999999999</v>
      </c>
    </row>
    <row r="187" spans="1:12" ht="15" customHeight="1">
      <c r="A187" s="1098" t="s">
        <v>43035</v>
      </c>
      <c r="B187" s="1490" t="s">
        <v>43036</v>
      </c>
      <c r="C187" s="1490"/>
      <c r="D187" s="1490"/>
      <c r="E187" s="1490"/>
      <c r="F187" s="1490"/>
      <c r="G187" s="1490"/>
      <c r="H187" s="1490"/>
      <c r="I187" s="1490"/>
      <c r="J187" s="1488"/>
      <c r="K187" s="203">
        <v>8999</v>
      </c>
      <c r="L187" s="536">
        <f t="shared" si="8"/>
        <v>7649.15</v>
      </c>
    </row>
    <row r="188" spans="1:12" ht="15" customHeight="1">
      <c r="A188" s="686" t="s">
        <v>29983</v>
      </c>
      <c r="B188" s="1541" t="s">
        <v>29932</v>
      </c>
      <c r="C188" s="1541"/>
      <c r="D188" s="1541"/>
      <c r="E188" s="1541"/>
      <c r="F188" s="1541"/>
      <c r="G188" s="1541"/>
      <c r="H188" s="1541"/>
      <c r="I188" s="1541"/>
      <c r="J188" s="1541"/>
      <c r="K188" s="203">
        <v>2349</v>
      </c>
      <c r="L188" s="536">
        <f t="shared" si="8"/>
        <v>1996.6499999999999</v>
      </c>
    </row>
    <row r="189" spans="1:12" ht="14.4">
      <c r="A189" s="686" t="s">
        <v>29984</v>
      </c>
      <c r="B189" s="1541" t="s">
        <v>29940</v>
      </c>
      <c r="C189" s="1541"/>
      <c r="D189" s="1541"/>
      <c r="E189" s="1541"/>
      <c r="F189" s="1541"/>
      <c r="G189" s="1541"/>
      <c r="H189" s="1541"/>
      <c r="I189" s="1541"/>
      <c r="J189" s="1541"/>
      <c r="K189" s="203">
        <v>2349</v>
      </c>
      <c r="L189" s="536">
        <f t="shared" si="8"/>
        <v>1996.6499999999999</v>
      </c>
    </row>
    <row r="190" spans="1:12" ht="15" customHeight="1">
      <c r="A190" s="237" t="s">
        <v>29985</v>
      </c>
      <c r="B190" s="1541" t="s">
        <v>29986</v>
      </c>
      <c r="C190" s="1541"/>
      <c r="D190" s="1541"/>
      <c r="E190" s="1541"/>
      <c r="F190" s="1541"/>
      <c r="G190" s="1541"/>
      <c r="H190" s="1541"/>
      <c r="I190" s="1541"/>
      <c r="J190" s="1541"/>
      <c r="K190" s="203">
        <v>3299</v>
      </c>
      <c r="L190" s="536">
        <f t="shared" si="8"/>
        <v>2804.15</v>
      </c>
    </row>
    <row r="191" spans="1:12" ht="14.4">
      <c r="A191" s="237" t="s">
        <v>29987</v>
      </c>
      <c r="B191" s="1541" t="s">
        <v>29932</v>
      </c>
      <c r="C191" s="1541"/>
      <c r="D191" s="1541"/>
      <c r="E191" s="1541"/>
      <c r="F191" s="1541"/>
      <c r="G191" s="1541"/>
      <c r="H191" s="1541"/>
      <c r="I191" s="1541"/>
      <c r="J191" s="1541"/>
      <c r="K191" s="203">
        <v>1999</v>
      </c>
      <c r="L191" s="536">
        <f t="shared" si="8"/>
        <v>1699.1499999999999</v>
      </c>
    </row>
    <row r="192" spans="1:12" ht="15" customHeight="1">
      <c r="A192" s="237" t="s">
        <v>29988</v>
      </c>
      <c r="B192" s="1329" t="s">
        <v>29989</v>
      </c>
      <c r="C192" s="1329"/>
      <c r="D192" s="1329"/>
      <c r="E192" s="1329"/>
      <c r="F192" s="1329"/>
      <c r="G192" s="1329"/>
      <c r="H192" s="1329"/>
      <c r="I192" s="1329"/>
      <c r="J192" s="1329"/>
      <c r="K192" s="203">
        <v>2849</v>
      </c>
      <c r="L192" s="536">
        <f t="shared" si="8"/>
        <v>2421.65</v>
      </c>
    </row>
    <row r="193" spans="1:12" ht="15" customHeight="1">
      <c r="A193" s="237" t="s">
        <v>29990</v>
      </c>
      <c r="B193" s="1329" t="s">
        <v>29991</v>
      </c>
      <c r="C193" s="1329"/>
      <c r="D193" s="1329"/>
      <c r="E193" s="1329"/>
      <c r="F193" s="1329"/>
      <c r="G193" s="1329"/>
      <c r="H193" s="1329"/>
      <c r="I193" s="1329"/>
      <c r="J193" s="1329"/>
      <c r="K193" s="203">
        <v>2899</v>
      </c>
      <c r="L193" s="536">
        <f t="shared" si="8"/>
        <v>2464.15</v>
      </c>
    </row>
    <row r="194" spans="1:12" ht="15" customHeight="1">
      <c r="A194" s="237" t="s">
        <v>29992</v>
      </c>
      <c r="B194" s="1329" t="s">
        <v>29993</v>
      </c>
      <c r="C194" s="1329"/>
      <c r="D194" s="1329"/>
      <c r="E194" s="1329"/>
      <c r="F194" s="1329"/>
      <c r="G194" s="1329"/>
      <c r="H194" s="1329"/>
      <c r="I194" s="1329"/>
      <c r="J194" s="1329"/>
      <c r="K194" s="203">
        <v>4299</v>
      </c>
      <c r="L194" s="536">
        <f t="shared" si="8"/>
        <v>3654.15</v>
      </c>
    </row>
    <row r="195" spans="1:12" ht="15" customHeight="1">
      <c r="A195" s="237" t="s">
        <v>29994</v>
      </c>
      <c r="B195" s="1329" t="s">
        <v>29995</v>
      </c>
      <c r="C195" s="1329"/>
      <c r="D195" s="1329"/>
      <c r="E195" s="1329"/>
      <c r="F195" s="1329"/>
      <c r="G195" s="1329"/>
      <c r="H195" s="1329"/>
      <c r="I195" s="1329"/>
      <c r="J195" s="1329"/>
      <c r="K195" s="203">
        <v>4299</v>
      </c>
      <c r="L195" s="536">
        <f t="shared" si="8"/>
        <v>3654.15</v>
      </c>
    </row>
    <row r="196" spans="1:12" ht="15" customHeight="1">
      <c r="A196" s="1099" t="s">
        <v>43033</v>
      </c>
      <c r="B196" s="1297" t="s">
        <v>43034</v>
      </c>
      <c r="C196" s="1298"/>
      <c r="D196" s="1298"/>
      <c r="E196" s="1298"/>
      <c r="F196" s="1298"/>
      <c r="G196" s="1298"/>
      <c r="H196" s="1298"/>
      <c r="I196" s="1298"/>
      <c r="J196" s="1299"/>
      <c r="K196" s="203">
        <v>17999</v>
      </c>
      <c r="L196" s="536">
        <f t="shared" si="8"/>
        <v>15299.15</v>
      </c>
    </row>
    <row r="197" spans="1:12" ht="15" customHeight="1">
      <c r="A197" s="237" t="s">
        <v>29996</v>
      </c>
      <c r="B197" s="1329" t="s">
        <v>29997</v>
      </c>
      <c r="C197" s="1329"/>
      <c r="D197" s="1329"/>
      <c r="E197" s="1329"/>
      <c r="F197" s="1329"/>
      <c r="G197" s="1329"/>
      <c r="H197" s="1329"/>
      <c r="I197" s="1329"/>
      <c r="J197" s="1329"/>
      <c r="K197" s="203">
        <v>6499</v>
      </c>
      <c r="L197" s="536">
        <f t="shared" si="8"/>
        <v>5524.15</v>
      </c>
    </row>
    <row r="198" spans="1:12" ht="15" customHeight="1">
      <c r="A198" s="237" t="s">
        <v>29998</v>
      </c>
      <c r="B198" s="1329" t="s">
        <v>29999</v>
      </c>
      <c r="C198" s="1329"/>
      <c r="D198" s="1329"/>
      <c r="E198" s="1329"/>
      <c r="F198" s="1329"/>
      <c r="G198" s="1329"/>
      <c r="H198" s="1329"/>
      <c r="I198" s="1329"/>
      <c r="J198" s="1329"/>
      <c r="K198" s="203">
        <v>5499</v>
      </c>
      <c r="L198" s="536">
        <f t="shared" si="8"/>
        <v>4674.1499999999996</v>
      </c>
    </row>
    <row r="199" spans="1:12" ht="15" customHeight="1">
      <c r="A199" s="237" t="s">
        <v>30000</v>
      </c>
      <c r="B199" s="1329" t="s">
        <v>30001</v>
      </c>
      <c r="C199" s="1329"/>
      <c r="D199" s="1329"/>
      <c r="E199" s="1329"/>
      <c r="F199" s="1329"/>
      <c r="G199" s="1329"/>
      <c r="H199" s="1329"/>
      <c r="I199" s="1329"/>
      <c r="J199" s="1329"/>
      <c r="K199" s="203">
        <v>5499</v>
      </c>
      <c r="L199" s="536">
        <f t="shared" si="8"/>
        <v>4674.1499999999996</v>
      </c>
    </row>
    <row r="200" spans="1:12" ht="15" customHeight="1">
      <c r="A200" s="237" t="s">
        <v>30002</v>
      </c>
      <c r="B200" s="1329" t="s">
        <v>30003</v>
      </c>
      <c r="C200" s="1329"/>
      <c r="D200" s="1329"/>
      <c r="E200" s="1329"/>
      <c r="F200" s="1329"/>
      <c r="G200" s="1329"/>
      <c r="H200" s="1329"/>
      <c r="I200" s="1329"/>
      <c r="J200" s="1329"/>
      <c r="K200" s="203">
        <v>5499</v>
      </c>
      <c r="L200" s="536">
        <f t="shared" si="8"/>
        <v>4674.1499999999996</v>
      </c>
    </row>
    <row r="201" spans="1:12" ht="14.4">
      <c r="A201" s="237" t="s">
        <v>30004</v>
      </c>
      <c r="B201" s="1541" t="s">
        <v>30005</v>
      </c>
      <c r="C201" s="1541"/>
      <c r="D201" s="1541"/>
      <c r="E201" s="1541"/>
      <c r="F201" s="1541"/>
      <c r="G201" s="1541"/>
      <c r="H201" s="1541"/>
      <c r="I201" s="1541"/>
      <c r="J201" s="1541"/>
      <c r="K201" s="203">
        <v>529</v>
      </c>
      <c r="L201" s="536">
        <f t="shared" si="8"/>
        <v>449.65</v>
      </c>
    </row>
    <row r="202" spans="1:12" ht="14.4">
      <c r="A202" s="237" t="s">
        <v>30006</v>
      </c>
      <c r="B202" s="1541" t="s">
        <v>30007</v>
      </c>
      <c r="C202" s="1541"/>
      <c r="D202" s="1541"/>
      <c r="E202" s="1541"/>
      <c r="F202" s="1541"/>
      <c r="G202" s="1541"/>
      <c r="H202" s="1541"/>
      <c r="I202" s="1541"/>
      <c r="J202" s="1541"/>
      <c r="K202" s="203">
        <v>649</v>
      </c>
      <c r="L202" s="536">
        <f t="shared" si="8"/>
        <v>551.65</v>
      </c>
    </row>
    <row r="203" spans="1:12" ht="15.6">
      <c r="A203" s="390"/>
      <c r="B203" s="171" t="s">
        <v>30008</v>
      </c>
      <c r="C203" s="1544" t="s">
        <v>30009</v>
      </c>
      <c r="D203" s="1545"/>
      <c r="E203" s="1367" t="s">
        <v>30010</v>
      </c>
      <c r="F203" s="1368"/>
      <c r="G203" s="1368"/>
      <c r="H203" s="1368"/>
      <c r="I203" s="1368"/>
      <c r="J203" s="1368"/>
      <c r="K203" s="645" t="s">
        <v>3</v>
      </c>
      <c r="L203" s="1246" t="s">
        <v>43563</v>
      </c>
    </row>
    <row r="204" spans="1:12" ht="14.4">
      <c r="A204" s="154" t="s">
        <v>30012</v>
      </c>
      <c r="B204" s="723">
        <v>1</v>
      </c>
      <c r="C204" s="1535" t="s">
        <v>30011</v>
      </c>
      <c r="D204" s="1536"/>
      <c r="E204" s="1538" t="s">
        <v>30013</v>
      </c>
      <c r="F204" s="1538"/>
      <c r="G204" s="1538"/>
      <c r="H204" s="1538"/>
      <c r="I204" s="1538"/>
      <c r="J204" s="1538"/>
      <c r="K204" s="339">
        <v>399</v>
      </c>
      <c r="L204" s="536">
        <f t="shared" ref="L204:L248" si="9">K204*0.85</f>
        <v>339.15</v>
      </c>
    </row>
    <row r="205" spans="1:12" ht="14.4">
      <c r="A205" s="154" t="s">
        <v>30014</v>
      </c>
      <c r="B205" s="723">
        <v>1</v>
      </c>
      <c r="C205" s="1535" t="s">
        <v>30011</v>
      </c>
      <c r="D205" s="1536"/>
      <c r="E205" s="1538" t="s">
        <v>30015</v>
      </c>
      <c r="F205" s="1538"/>
      <c r="G205" s="1538"/>
      <c r="H205" s="1538"/>
      <c r="I205" s="1538"/>
      <c r="J205" s="1538"/>
      <c r="K205" s="339">
        <v>399</v>
      </c>
      <c r="L205" s="536">
        <f t="shared" si="9"/>
        <v>339.15</v>
      </c>
    </row>
    <row r="206" spans="1:12" ht="14.4">
      <c r="A206" s="154" t="s">
        <v>30016</v>
      </c>
      <c r="B206" s="723">
        <v>1</v>
      </c>
      <c r="C206" s="1535" t="s">
        <v>30011</v>
      </c>
      <c r="D206" s="1536"/>
      <c r="E206" s="1538" t="s">
        <v>30017</v>
      </c>
      <c r="F206" s="1538"/>
      <c r="G206" s="1538"/>
      <c r="H206" s="1538"/>
      <c r="I206" s="1538"/>
      <c r="J206" s="1538"/>
      <c r="K206" s="339">
        <v>399</v>
      </c>
      <c r="L206" s="536">
        <f t="shared" si="9"/>
        <v>339.15</v>
      </c>
    </row>
    <row r="207" spans="1:12" ht="14.4">
      <c r="A207" s="155" t="s">
        <v>30018</v>
      </c>
      <c r="B207" s="723">
        <v>1</v>
      </c>
      <c r="C207" s="1535" t="s">
        <v>30011</v>
      </c>
      <c r="D207" s="1536"/>
      <c r="E207" s="1538" t="s">
        <v>30019</v>
      </c>
      <c r="F207" s="1538"/>
      <c r="G207" s="1538"/>
      <c r="H207" s="1538"/>
      <c r="I207" s="1538"/>
      <c r="J207" s="1538"/>
      <c r="K207" s="339">
        <v>329</v>
      </c>
      <c r="L207" s="536">
        <f t="shared" si="9"/>
        <v>279.64999999999998</v>
      </c>
    </row>
    <row r="208" spans="1:12" ht="14.4">
      <c r="A208" s="428" t="s">
        <v>30020</v>
      </c>
      <c r="B208" s="723">
        <v>1</v>
      </c>
      <c r="C208" s="1535" t="s">
        <v>30011</v>
      </c>
      <c r="D208" s="1536"/>
      <c r="E208" s="1543" t="s">
        <v>30021</v>
      </c>
      <c r="F208" s="1543"/>
      <c r="G208" s="1543"/>
      <c r="H208" s="1543"/>
      <c r="I208" s="1543"/>
      <c r="J208" s="1543"/>
      <c r="K208" s="339">
        <v>349</v>
      </c>
      <c r="L208" s="536">
        <f t="shared" si="9"/>
        <v>296.64999999999998</v>
      </c>
    </row>
    <row r="209" spans="1:12" ht="14.4">
      <c r="A209" s="428" t="s">
        <v>30022</v>
      </c>
      <c r="B209" s="723">
        <v>1</v>
      </c>
      <c r="C209" s="1535" t="s">
        <v>30011</v>
      </c>
      <c r="D209" s="1536"/>
      <c r="E209" s="1538" t="s">
        <v>30023</v>
      </c>
      <c r="F209" s="1538"/>
      <c r="G209" s="1538"/>
      <c r="H209" s="1538"/>
      <c r="I209" s="1538"/>
      <c r="J209" s="1538"/>
      <c r="K209" s="339">
        <v>349</v>
      </c>
      <c r="L209" s="536">
        <f t="shared" si="9"/>
        <v>296.64999999999998</v>
      </c>
    </row>
    <row r="210" spans="1:12" ht="14.4">
      <c r="A210" s="428" t="s">
        <v>30024</v>
      </c>
      <c r="B210" s="723">
        <v>1</v>
      </c>
      <c r="C210" s="1535" t="s">
        <v>30011</v>
      </c>
      <c r="D210" s="1536"/>
      <c r="E210" s="1538" t="s">
        <v>30025</v>
      </c>
      <c r="F210" s="1538"/>
      <c r="G210" s="1538"/>
      <c r="H210" s="1538"/>
      <c r="I210" s="1538"/>
      <c r="J210" s="1538"/>
      <c r="K210" s="339">
        <v>349</v>
      </c>
      <c r="L210" s="536">
        <f t="shared" si="9"/>
        <v>296.64999999999998</v>
      </c>
    </row>
    <row r="211" spans="1:12" ht="14.4">
      <c r="A211" s="428" t="s">
        <v>30026</v>
      </c>
      <c r="B211" s="723">
        <v>1</v>
      </c>
      <c r="C211" s="1535" t="s">
        <v>30011</v>
      </c>
      <c r="D211" s="1536"/>
      <c r="E211" s="1538" t="s">
        <v>30027</v>
      </c>
      <c r="F211" s="1538"/>
      <c r="G211" s="1538"/>
      <c r="H211" s="1538"/>
      <c r="I211" s="1538"/>
      <c r="J211" s="1538"/>
      <c r="K211" s="339">
        <v>419</v>
      </c>
      <c r="L211" s="536">
        <f t="shared" si="9"/>
        <v>356.15</v>
      </c>
    </row>
    <row r="212" spans="1:12" ht="14.4">
      <c r="A212" s="167" t="s">
        <v>30028</v>
      </c>
      <c r="B212" s="723">
        <v>1</v>
      </c>
      <c r="C212" s="1535" t="s">
        <v>30011</v>
      </c>
      <c r="D212" s="1536"/>
      <c r="E212" s="1541" t="s">
        <v>30029</v>
      </c>
      <c r="F212" s="1541"/>
      <c r="G212" s="1541"/>
      <c r="H212" s="1541"/>
      <c r="I212" s="1541"/>
      <c r="J212" s="1541"/>
      <c r="K212" s="339">
        <v>679</v>
      </c>
      <c r="L212" s="536">
        <f t="shared" si="9"/>
        <v>577.15</v>
      </c>
    </row>
    <row r="213" spans="1:12" ht="14.4">
      <c r="A213" s="154" t="s">
        <v>30030</v>
      </c>
      <c r="B213" s="156">
        <v>4</v>
      </c>
      <c r="C213" s="1535" t="s">
        <v>30011</v>
      </c>
      <c r="D213" s="1536"/>
      <c r="E213" s="1541" t="s">
        <v>30029</v>
      </c>
      <c r="F213" s="1541"/>
      <c r="G213" s="1541"/>
      <c r="H213" s="1541"/>
      <c r="I213" s="1541"/>
      <c r="J213" s="1541"/>
      <c r="K213" s="339">
        <v>2099</v>
      </c>
      <c r="L213" s="536">
        <f t="shared" si="9"/>
        <v>1784.1499999999999</v>
      </c>
    </row>
    <row r="214" spans="1:12" ht="15" customHeight="1">
      <c r="A214" s="152" t="s">
        <v>30031</v>
      </c>
      <c r="B214" s="723">
        <v>1</v>
      </c>
      <c r="C214" s="1535" t="s">
        <v>30011</v>
      </c>
      <c r="D214" s="1536"/>
      <c r="E214" s="1359" t="s">
        <v>30032</v>
      </c>
      <c r="F214" s="1359"/>
      <c r="G214" s="1359"/>
      <c r="H214" s="1359"/>
      <c r="I214" s="1359"/>
      <c r="J214" s="1359"/>
      <c r="K214" s="340">
        <v>529</v>
      </c>
      <c r="L214" s="536">
        <f t="shared" si="9"/>
        <v>449.65</v>
      </c>
    </row>
    <row r="215" spans="1:12" ht="14.4">
      <c r="A215" s="152" t="s">
        <v>30033</v>
      </c>
      <c r="B215" s="156">
        <v>2</v>
      </c>
      <c r="C215" s="1535" t="s">
        <v>30011</v>
      </c>
      <c r="D215" s="1536"/>
      <c r="E215" s="1359" t="s">
        <v>30032</v>
      </c>
      <c r="F215" s="1359"/>
      <c r="G215" s="1359"/>
      <c r="H215" s="1359"/>
      <c r="I215" s="1359"/>
      <c r="J215" s="1359"/>
      <c r="K215" s="340">
        <v>929</v>
      </c>
      <c r="L215" s="536">
        <f t="shared" si="9"/>
        <v>789.65</v>
      </c>
    </row>
    <row r="216" spans="1:12" ht="15" customHeight="1">
      <c r="A216" s="683" t="s">
        <v>30034</v>
      </c>
      <c r="B216" s="723">
        <v>1</v>
      </c>
      <c r="C216" s="1535" t="s">
        <v>30011</v>
      </c>
      <c r="D216" s="1536"/>
      <c r="E216" s="1359" t="s">
        <v>43065</v>
      </c>
      <c r="F216" s="1359"/>
      <c r="G216" s="1359"/>
      <c r="H216" s="1359"/>
      <c r="I216" s="1359"/>
      <c r="J216" s="1359"/>
      <c r="K216" s="340">
        <v>599</v>
      </c>
      <c r="L216" s="536">
        <f t="shared" si="9"/>
        <v>509.15</v>
      </c>
    </row>
    <row r="217" spans="1:12" ht="14.4">
      <c r="A217" s="683" t="s">
        <v>30035</v>
      </c>
      <c r="B217" s="156">
        <v>2</v>
      </c>
      <c r="C217" s="1535" t="s">
        <v>30011</v>
      </c>
      <c r="D217" s="1536"/>
      <c r="E217" s="1359" t="s">
        <v>43065</v>
      </c>
      <c r="F217" s="1359"/>
      <c r="G217" s="1359"/>
      <c r="H217" s="1359"/>
      <c r="I217" s="1359"/>
      <c r="J217" s="1359"/>
      <c r="K217" s="340">
        <v>1049</v>
      </c>
      <c r="L217" s="536">
        <f t="shared" si="9"/>
        <v>891.65</v>
      </c>
    </row>
    <row r="218" spans="1:12" ht="15" customHeight="1">
      <c r="A218" s="683" t="s">
        <v>30036</v>
      </c>
      <c r="B218" s="723">
        <v>1</v>
      </c>
      <c r="C218" s="1535" t="s">
        <v>30011</v>
      </c>
      <c r="D218" s="1536"/>
      <c r="E218" s="1541" t="s">
        <v>30037</v>
      </c>
      <c r="F218" s="1541"/>
      <c r="G218" s="1541"/>
      <c r="H218" s="1541"/>
      <c r="I218" s="1541"/>
      <c r="J218" s="1541"/>
      <c r="K218" s="340">
        <v>599</v>
      </c>
      <c r="L218" s="536">
        <f t="shared" si="9"/>
        <v>509.15</v>
      </c>
    </row>
    <row r="219" spans="1:12" ht="15" customHeight="1">
      <c r="A219" s="683" t="s">
        <v>30038</v>
      </c>
      <c r="B219" s="156">
        <v>2</v>
      </c>
      <c r="C219" s="1535" t="s">
        <v>30011</v>
      </c>
      <c r="D219" s="1536"/>
      <c r="E219" s="1541" t="s">
        <v>30037</v>
      </c>
      <c r="F219" s="1541"/>
      <c r="G219" s="1541"/>
      <c r="H219" s="1541"/>
      <c r="I219" s="1541"/>
      <c r="J219" s="1541"/>
      <c r="K219" s="340">
        <v>1049</v>
      </c>
      <c r="L219" s="536">
        <f t="shared" si="9"/>
        <v>891.65</v>
      </c>
    </row>
    <row r="220" spans="1:12" ht="15" customHeight="1">
      <c r="A220" s="683" t="s">
        <v>30039</v>
      </c>
      <c r="B220" s="723">
        <v>1</v>
      </c>
      <c r="C220" s="1539" t="s">
        <v>30040</v>
      </c>
      <c r="D220" s="1540"/>
      <c r="E220" s="1541" t="s">
        <v>30037</v>
      </c>
      <c r="F220" s="1541"/>
      <c r="G220" s="1541"/>
      <c r="H220" s="1541"/>
      <c r="I220" s="1541"/>
      <c r="J220" s="1541"/>
      <c r="K220" s="340">
        <v>659</v>
      </c>
      <c r="L220" s="536">
        <f t="shared" si="9"/>
        <v>560.15</v>
      </c>
    </row>
    <row r="221" spans="1:12" ht="14.4">
      <c r="A221" s="683" t="s">
        <v>30041</v>
      </c>
      <c r="B221" s="156">
        <v>2</v>
      </c>
      <c r="C221" s="1539" t="s">
        <v>30040</v>
      </c>
      <c r="D221" s="1540"/>
      <c r="E221" s="1541" t="s">
        <v>30037</v>
      </c>
      <c r="F221" s="1541"/>
      <c r="G221" s="1541"/>
      <c r="H221" s="1541"/>
      <c r="I221" s="1541"/>
      <c r="J221" s="1541"/>
      <c r="K221" s="340">
        <v>1229</v>
      </c>
      <c r="L221" s="536">
        <f t="shared" si="9"/>
        <v>1044.6499999999999</v>
      </c>
    </row>
    <row r="222" spans="1:12" ht="15" customHeight="1">
      <c r="A222" s="683" t="s">
        <v>30042</v>
      </c>
      <c r="B222" s="723">
        <v>1</v>
      </c>
      <c r="C222" s="1535" t="s">
        <v>30011</v>
      </c>
      <c r="D222" s="1536"/>
      <c r="E222" s="1542" t="s">
        <v>30043</v>
      </c>
      <c r="F222" s="1542"/>
      <c r="G222" s="1542"/>
      <c r="H222" s="1542"/>
      <c r="I222" s="1542"/>
      <c r="J222" s="1542"/>
      <c r="K222" s="340">
        <v>659</v>
      </c>
      <c r="L222" s="536">
        <f t="shared" si="9"/>
        <v>560.15</v>
      </c>
    </row>
    <row r="223" spans="1:12" ht="15" customHeight="1">
      <c r="A223" s="683" t="s">
        <v>30044</v>
      </c>
      <c r="B223" s="156">
        <v>2</v>
      </c>
      <c r="C223" s="1535" t="s">
        <v>30011</v>
      </c>
      <c r="D223" s="1536"/>
      <c r="E223" s="1542" t="s">
        <v>30043</v>
      </c>
      <c r="F223" s="1542"/>
      <c r="G223" s="1542"/>
      <c r="H223" s="1542"/>
      <c r="I223" s="1542"/>
      <c r="J223" s="1542"/>
      <c r="K223" s="340">
        <v>1229</v>
      </c>
      <c r="L223" s="536">
        <f t="shared" si="9"/>
        <v>1044.6499999999999</v>
      </c>
    </row>
    <row r="224" spans="1:12" ht="14.4">
      <c r="A224" s="428" t="s">
        <v>30045</v>
      </c>
      <c r="B224" s="723">
        <v>1</v>
      </c>
      <c r="C224" s="1539" t="s">
        <v>30040</v>
      </c>
      <c r="D224" s="1540"/>
      <c r="E224" s="1541" t="s">
        <v>30046</v>
      </c>
      <c r="F224" s="1541"/>
      <c r="G224" s="1541"/>
      <c r="H224" s="1541"/>
      <c r="I224" s="1541"/>
      <c r="J224" s="1541"/>
      <c r="K224" s="339">
        <v>659</v>
      </c>
      <c r="L224" s="536">
        <f t="shared" si="9"/>
        <v>560.15</v>
      </c>
    </row>
    <row r="225" spans="1:12" ht="14.4">
      <c r="A225" s="428" t="s">
        <v>30047</v>
      </c>
      <c r="B225" s="156">
        <v>2</v>
      </c>
      <c r="C225" s="1539" t="s">
        <v>30040</v>
      </c>
      <c r="D225" s="1540"/>
      <c r="E225" s="1541" t="s">
        <v>30046</v>
      </c>
      <c r="F225" s="1541"/>
      <c r="G225" s="1541"/>
      <c r="H225" s="1541"/>
      <c r="I225" s="1541"/>
      <c r="J225" s="1541"/>
      <c r="K225" s="339">
        <v>1229</v>
      </c>
      <c r="L225" s="536">
        <f t="shared" si="9"/>
        <v>1044.6499999999999</v>
      </c>
    </row>
    <row r="226" spans="1:12" ht="14.4">
      <c r="A226" s="683" t="s">
        <v>30048</v>
      </c>
      <c r="B226" s="723">
        <v>1</v>
      </c>
      <c r="C226" s="1535" t="s">
        <v>30011</v>
      </c>
      <c r="D226" s="1536"/>
      <c r="E226" s="1541" t="s">
        <v>30049</v>
      </c>
      <c r="F226" s="1541"/>
      <c r="G226" s="1541"/>
      <c r="H226" s="1541"/>
      <c r="I226" s="1541"/>
      <c r="J226" s="1541"/>
      <c r="K226" s="340">
        <v>829</v>
      </c>
      <c r="L226" s="536">
        <f t="shared" si="9"/>
        <v>704.65</v>
      </c>
    </row>
    <row r="227" spans="1:12" ht="14.4">
      <c r="A227" s="683" t="s">
        <v>30050</v>
      </c>
      <c r="B227" s="156">
        <v>4</v>
      </c>
      <c r="C227" s="1535" t="s">
        <v>30011</v>
      </c>
      <c r="D227" s="1536"/>
      <c r="E227" s="1541" t="s">
        <v>30049</v>
      </c>
      <c r="F227" s="1541"/>
      <c r="G227" s="1541"/>
      <c r="H227" s="1541"/>
      <c r="I227" s="1541"/>
      <c r="J227" s="1541"/>
      <c r="K227" s="340">
        <v>2599</v>
      </c>
      <c r="L227" s="536">
        <f t="shared" si="9"/>
        <v>2209.15</v>
      </c>
    </row>
    <row r="228" spans="1:12" ht="14.4">
      <c r="A228" s="683" t="s">
        <v>30051</v>
      </c>
      <c r="B228" s="723">
        <v>1</v>
      </c>
      <c r="C228" s="1535" t="s">
        <v>30011</v>
      </c>
      <c r="D228" s="1536"/>
      <c r="E228" s="1353" t="s">
        <v>30052</v>
      </c>
      <c r="F228" s="1353"/>
      <c r="G228" s="1353"/>
      <c r="H228" s="1353"/>
      <c r="I228" s="1353"/>
      <c r="J228" s="1353"/>
      <c r="K228" s="340">
        <v>829</v>
      </c>
      <c r="L228" s="536">
        <f t="shared" si="9"/>
        <v>704.65</v>
      </c>
    </row>
    <row r="229" spans="1:12" ht="14.4">
      <c r="A229" s="683" t="s">
        <v>30053</v>
      </c>
      <c r="B229" s="156">
        <v>4</v>
      </c>
      <c r="C229" s="1535" t="s">
        <v>30011</v>
      </c>
      <c r="D229" s="1536"/>
      <c r="E229" s="1353" t="s">
        <v>30052</v>
      </c>
      <c r="F229" s="1353"/>
      <c r="G229" s="1353"/>
      <c r="H229" s="1353"/>
      <c r="I229" s="1353"/>
      <c r="J229" s="1353"/>
      <c r="K229" s="340">
        <v>2599</v>
      </c>
      <c r="L229" s="536">
        <f t="shared" si="9"/>
        <v>2209.15</v>
      </c>
    </row>
    <row r="230" spans="1:12" ht="14.4">
      <c r="A230" s="683" t="s">
        <v>30054</v>
      </c>
      <c r="B230" s="723">
        <v>1</v>
      </c>
      <c r="C230" s="1539" t="s">
        <v>30040</v>
      </c>
      <c r="D230" s="1540"/>
      <c r="E230" s="1353" t="s">
        <v>30052</v>
      </c>
      <c r="F230" s="1353"/>
      <c r="G230" s="1353"/>
      <c r="H230" s="1353"/>
      <c r="I230" s="1353"/>
      <c r="J230" s="1353"/>
      <c r="K230" s="340">
        <v>829</v>
      </c>
      <c r="L230" s="536">
        <f t="shared" si="9"/>
        <v>704.65</v>
      </c>
    </row>
    <row r="231" spans="1:12" ht="14.4">
      <c r="A231" s="683" t="s">
        <v>30055</v>
      </c>
      <c r="B231" s="156">
        <v>4</v>
      </c>
      <c r="C231" s="1539" t="s">
        <v>30040</v>
      </c>
      <c r="D231" s="1540"/>
      <c r="E231" s="1353" t="s">
        <v>30052</v>
      </c>
      <c r="F231" s="1353"/>
      <c r="G231" s="1353"/>
      <c r="H231" s="1353"/>
      <c r="I231" s="1353"/>
      <c r="J231" s="1353"/>
      <c r="K231" s="340">
        <v>2599</v>
      </c>
      <c r="L231" s="536">
        <f t="shared" si="9"/>
        <v>2209.15</v>
      </c>
    </row>
    <row r="232" spans="1:12" ht="14.4">
      <c r="A232" s="154" t="s">
        <v>30056</v>
      </c>
      <c r="B232" s="723">
        <v>1</v>
      </c>
      <c r="C232" s="1535" t="s">
        <v>30011</v>
      </c>
      <c r="D232" s="1536"/>
      <c r="E232" s="1353" t="s">
        <v>30057</v>
      </c>
      <c r="F232" s="1353"/>
      <c r="G232" s="1353"/>
      <c r="H232" s="1353"/>
      <c r="I232" s="1353"/>
      <c r="J232" s="1353"/>
      <c r="K232" s="339">
        <v>629</v>
      </c>
      <c r="L232" s="536">
        <f t="shared" si="9"/>
        <v>534.65</v>
      </c>
    </row>
    <row r="233" spans="1:12" ht="15" customHeight="1">
      <c r="A233" s="150" t="s">
        <v>30058</v>
      </c>
      <c r="B233" s="723">
        <v>1</v>
      </c>
      <c r="C233" s="1535" t="s">
        <v>30011</v>
      </c>
      <c r="D233" s="1536"/>
      <c r="E233" s="1353" t="s">
        <v>30059</v>
      </c>
      <c r="F233" s="1353"/>
      <c r="G233" s="1353"/>
      <c r="H233" s="1353"/>
      <c r="I233" s="1353"/>
      <c r="J233" s="1353"/>
      <c r="K233" s="340">
        <v>1059</v>
      </c>
      <c r="L233" s="536">
        <f t="shared" si="9"/>
        <v>900.15</v>
      </c>
    </row>
    <row r="234" spans="1:12" ht="14.4">
      <c r="A234" s="428" t="s">
        <v>30060</v>
      </c>
      <c r="B234" s="723">
        <v>1</v>
      </c>
      <c r="C234" s="1535" t="s">
        <v>30011</v>
      </c>
      <c r="D234" s="1536"/>
      <c r="E234" s="1353" t="s">
        <v>30061</v>
      </c>
      <c r="F234" s="1353"/>
      <c r="G234" s="1353"/>
      <c r="H234" s="1353"/>
      <c r="I234" s="1353"/>
      <c r="J234" s="1353"/>
      <c r="K234" s="339">
        <v>629</v>
      </c>
      <c r="L234" s="536">
        <f t="shared" si="9"/>
        <v>534.65</v>
      </c>
    </row>
    <row r="235" spans="1:12" ht="15" customHeight="1">
      <c r="A235" s="683" t="s">
        <v>30062</v>
      </c>
      <c r="B235" s="723">
        <v>1</v>
      </c>
      <c r="C235" s="1535" t="s">
        <v>30011</v>
      </c>
      <c r="D235" s="1536"/>
      <c r="E235" s="1359" t="s">
        <v>30063</v>
      </c>
      <c r="F235" s="1359"/>
      <c r="G235" s="1359"/>
      <c r="H235" s="1359"/>
      <c r="I235" s="1359"/>
      <c r="J235" s="1359"/>
      <c r="K235" s="340">
        <v>799</v>
      </c>
      <c r="L235" s="536">
        <f t="shared" si="9"/>
        <v>679.15</v>
      </c>
    </row>
    <row r="236" spans="1:12" ht="14.4">
      <c r="A236" s="428" t="s">
        <v>30064</v>
      </c>
      <c r="B236" s="723">
        <v>1</v>
      </c>
      <c r="C236" s="1535" t="s">
        <v>30011</v>
      </c>
      <c r="D236" s="1536"/>
      <c r="E236" s="1538" t="s">
        <v>30065</v>
      </c>
      <c r="F236" s="1538"/>
      <c r="G236" s="1538"/>
      <c r="H236" s="1538"/>
      <c r="I236" s="1538"/>
      <c r="J236" s="1538"/>
      <c r="K236" s="339">
        <v>499</v>
      </c>
      <c r="L236" s="536">
        <f t="shared" si="9"/>
        <v>424.15</v>
      </c>
    </row>
    <row r="237" spans="1:12" ht="14.4">
      <c r="A237" s="154" t="s">
        <v>30066</v>
      </c>
      <c r="B237" s="723">
        <v>1</v>
      </c>
      <c r="C237" s="1535" t="s">
        <v>30011</v>
      </c>
      <c r="D237" s="1536"/>
      <c r="E237" s="1353" t="s">
        <v>30067</v>
      </c>
      <c r="F237" s="1353"/>
      <c r="G237" s="1353"/>
      <c r="H237" s="1353"/>
      <c r="I237" s="1353"/>
      <c r="J237" s="1353"/>
      <c r="K237" s="339">
        <v>399</v>
      </c>
      <c r="L237" s="536">
        <f t="shared" si="9"/>
        <v>339.15</v>
      </c>
    </row>
    <row r="238" spans="1:12" ht="14.4">
      <c r="A238" s="428" t="s">
        <v>30068</v>
      </c>
      <c r="B238" s="723">
        <v>1</v>
      </c>
      <c r="C238" s="1535" t="s">
        <v>30011</v>
      </c>
      <c r="D238" s="1536"/>
      <c r="E238" s="1538" t="s">
        <v>30069</v>
      </c>
      <c r="F238" s="1538"/>
      <c r="G238" s="1538"/>
      <c r="H238" s="1538"/>
      <c r="I238" s="1538"/>
      <c r="J238" s="1538"/>
      <c r="K238" s="339">
        <v>349</v>
      </c>
      <c r="L238" s="536">
        <f t="shared" si="9"/>
        <v>296.64999999999998</v>
      </c>
    </row>
    <row r="239" spans="1:12" ht="14.4">
      <c r="A239" s="428" t="s">
        <v>30070</v>
      </c>
      <c r="B239" s="723">
        <v>1</v>
      </c>
      <c r="C239" s="1535" t="s">
        <v>30011</v>
      </c>
      <c r="D239" s="1536"/>
      <c r="E239" s="1538" t="s">
        <v>30071</v>
      </c>
      <c r="F239" s="1538"/>
      <c r="G239" s="1538"/>
      <c r="H239" s="1538"/>
      <c r="I239" s="1538"/>
      <c r="J239" s="1538"/>
      <c r="K239" s="339">
        <v>349</v>
      </c>
      <c r="L239" s="536">
        <f t="shared" si="9"/>
        <v>296.64999999999998</v>
      </c>
    </row>
    <row r="240" spans="1:12" ht="14.4">
      <c r="A240" s="428" t="s">
        <v>30072</v>
      </c>
      <c r="B240" s="723">
        <v>1</v>
      </c>
      <c r="C240" s="1535" t="s">
        <v>30011</v>
      </c>
      <c r="D240" s="1536"/>
      <c r="E240" s="1538" t="s">
        <v>30073</v>
      </c>
      <c r="F240" s="1538"/>
      <c r="G240" s="1538"/>
      <c r="H240" s="1538"/>
      <c r="I240" s="1538"/>
      <c r="J240" s="1538"/>
      <c r="K240" s="339">
        <v>349</v>
      </c>
      <c r="L240" s="536">
        <f t="shared" si="9"/>
        <v>296.64999999999998</v>
      </c>
    </row>
    <row r="241" spans="1:12" ht="14.4">
      <c r="A241" s="428" t="s">
        <v>30074</v>
      </c>
      <c r="B241" s="723">
        <v>1</v>
      </c>
      <c r="C241" s="1535" t="s">
        <v>30011</v>
      </c>
      <c r="D241" s="1536"/>
      <c r="E241" s="1538" t="s">
        <v>30075</v>
      </c>
      <c r="F241" s="1538"/>
      <c r="G241" s="1538"/>
      <c r="H241" s="1538"/>
      <c r="I241" s="1538"/>
      <c r="J241" s="1538"/>
      <c r="K241" s="339">
        <v>349</v>
      </c>
      <c r="L241" s="536">
        <f t="shared" si="9"/>
        <v>296.64999999999998</v>
      </c>
    </row>
    <row r="242" spans="1:12" ht="14.4">
      <c r="A242" s="428" t="s">
        <v>30076</v>
      </c>
      <c r="B242" s="723">
        <v>1</v>
      </c>
      <c r="C242" s="1535" t="s">
        <v>30011</v>
      </c>
      <c r="D242" s="1536"/>
      <c r="E242" s="1538" t="s">
        <v>30077</v>
      </c>
      <c r="F242" s="1538"/>
      <c r="G242" s="1538"/>
      <c r="H242" s="1538"/>
      <c r="I242" s="1538"/>
      <c r="J242" s="1538"/>
      <c r="K242" s="339">
        <v>249</v>
      </c>
      <c r="L242" s="536">
        <f t="shared" si="9"/>
        <v>211.65</v>
      </c>
    </row>
    <row r="243" spans="1:12" ht="14.4">
      <c r="A243" s="428" t="s">
        <v>30078</v>
      </c>
      <c r="B243" s="723">
        <v>1</v>
      </c>
      <c r="C243" s="1535" t="s">
        <v>30011</v>
      </c>
      <c r="D243" s="1536"/>
      <c r="E243" s="1538" t="s">
        <v>30079</v>
      </c>
      <c r="F243" s="1538"/>
      <c r="G243" s="1538"/>
      <c r="H243" s="1538"/>
      <c r="I243" s="1538"/>
      <c r="J243" s="1538"/>
      <c r="K243" s="339">
        <v>249</v>
      </c>
      <c r="L243" s="536">
        <f t="shared" si="9"/>
        <v>211.65</v>
      </c>
    </row>
    <row r="244" spans="1:12" ht="14.4">
      <c r="A244" s="428" t="s">
        <v>30080</v>
      </c>
      <c r="B244" s="723">
        <v>1</v>
      </c>
      <c r="C244" s="1535" t="s">
        <v>30011</v>
      </c>
      <c r="D244" s="1536"/>
      <c r="E244" s="1538" t="s">
        <v>30081</v>
      </c>
      <c r="F244" s="1538"/>
      <c r="G244" s="1538"/>
      <c r="H244" s="1538"/>
      <c r="I244" s="1538"/>
      <c r="J244" s="1538"/>
      <c r="K244" s="339">
        <v>379</v>
      </c>
      <c r="L244" s="536">
        <f t="shared" si="9"/>
        <v>322.14999999999998</v>
      </c>
    </row>
    <row r="245" spans="1:12" ht="15" customHeight="1">
      <c r="A245" s="150" t="s">
        <v>30082</v>
      </c>
      <c r="B245" s="723">
        <v>1</v>
      </c>
      <c r="C245" s="1535" t="s">
        <v>30011</v>
      </c>
      <c r="D245" s="1536"/>
      <c r="E245" s="1353" t="s">
        <v>30083</v>
      </c>
      <c r="F245" s="1353"/>
      <c r="G245" s="1353"/>
      <c r="H245" s="1353"/>
      <c r="I245" s="1353"/>
      <c r="J245" s="1353"/>
      <c r="K245" s="340">
        <v>399</v>
      </c>
      <c r="L245" s="536">
        <f t="shared" si="9"/>
        <v>339.15</v>
      </c>
    </row>
    <row r="246" spans="1:12" ht="15" customHeight="1">
      <c r="A246" s="150" t="s">
        <v>30084</v>
      </c>
      <c r="B246" s="723">
        <v>1</v>
      </c>
      <c r="C246" s="1535" t="s">
        <v>30011</v>
      </c>
      <c r="D246" s="1536"/>
      <c r="E246" s="1359" t="s">
        <v>30085</v>
      </c>
      <c r="F246" s="1359"/>
      <c r="G246" s="1359"/>
      <c r="H246" s="1359"/>
      <c r="I246" s="1359"/>
      <c r="J246" s="1359"/>
      <c r="K246" s="340">
        <v>499</v>
      </c>
      <c r="L246" s="536">
        <f t="shared" si="9"/>
        <v>424.15</v>
      </c>
    </row>
    <row r="247" spans="1:12" ht="15" customHeight="1">
      <c r="A247" s="150" t="s">
        <v>30086</v>
      </c>
      <c r="B247" s="723">
        <v>1</v>
      </c>
      <c r="C247" s="1535" t="s">
        <v>30011</v>
      </c>
      <c r="D247" s="1536"/>
      <c r="E247" s="1359" t="s">
        <v>30087</v>
      </c>
      <c r="F247" s="1359"/>
      <c r="G247" s="1359"/>
      <c r="H247" s="1359"/>
      <c r="I247" s="1359"/>
      <c r="J247" s="1359"/>
      <c r="K247" s="340">
        <v>349</v>
      </c>
      <c r="L247" s="536">
        <f t="shared" si="9"/>
        <v>296.64999999999998</v>
      </c>
    </row>
    <row r="248" spans="1:12" ht="15" customHeight="1">
      <c r="A248" s="150" t="s">
        <v>30088</v>
      </c>
      <c r="B248" s="723">
        <v>1</v>
      </c>
      <c r="C248" s="1535" t="s">
        <v>30011</v>
      </c>
      <c r="D248" s="1536"/>
      <c r="E248" s="1359" t="s">
        <v>30089</v>
      </c>
      <c r="F248" s="1359"/>
      <c r="G248" s="1359"/>
      <c r="H248" s="1359"/>
      <c r="I248" s="1359"/>
      <c r="J248" s="1359"/>
      <c r="K248" s="340">
        <v>569</v>
      </c>
      <c r="L248" s="536">
        <f t="shared" si="9"/>
        <v>483.65</v>
      </c>
    </row>
    <row r="249" spans="1:12" ht="15.6">
      <c r="A249" s="383"/>
      <c r="B249" s="1361"/>
      <c r="C249" s="1361"/>
      <c r="D249" s="1361"/>
      <c r="E249" s="1537"/>
      <c r="F249" s="1537"/>
      <c r="G249" s="1519" t="s">
        <v>30090</v>
      </c>
      <c r="H249" s="1519"/>
      <c r="I249" s="388"/>
      <c r="J249" s="387"/>
      <c r="K249" s="645" t="s">
        <v>3</v>
      </c>
      <c r="L249" s="1246" t="s">
        <v>43563</v>
      </c>
    </row>
    <row r="250" spans="1:12" ht="15" customHeight="1">
      <c r="A250" s="157" t="s">
        <v>43066</v>
      </c>
      <c r="B250" s="1487" t="s">
        <v>30091</v>
      </c>
      <c r="C250" s="1490"/>
      <c r="D250" s="1490"/>
      <c r="E250" s="1488"/>
      <c r="F250" s="1498" t="s">
        <v>30092</v>
      </c>
      <c r="G250" s="1499"/>
      <c r="H250" s="1499"/>
      <c r="I250" s="1499"/>
      <c r="J250" s="1500"/>
      <c r="K250" s="200">
        <v>100</v>
      </c>
      <c r="L250" s="536">
        <f t="shared" ref="L250:L277" si="10">K250*0.85</f>
        <v>85</v>
      </c>
    </row>
    <row r="251" spans="1:12" ht="15" customHeight="1">
      <c r="A251" s="428" t="s">
        <v>30093</v>
      </c>
      <c r="B251" s="1487" t="s">
        <v>30091</v>
      </c>
      <c r="C251" s="1490"/>
      <c r="D251" s="1490"/>
      <c r="E251" s="1488"/>
      <c r="F251" s="1520" t="s">
        <v>30049</v>
      </c>
      <c r="G251" s="1504"/>
      <c r="H251" s="1504"/>
      <c r="I251" s="1504"/>
      <c r="J251" s="1505"/>
      <c r="K251" s="200">
        <v>200</v>
      </c>
      <c r="L251" s="536">
        <f t="shared" si="10"/>
        <v>170</v>
      </c>
    </row>
    <row r="252" spans="1:12" ht="14.4">
      <c r="A252" s="150" t="s">
        <v>30094</v>
      </c>
      <c r="B252" s="1330" t="s">
        <v>30095</v>
      </c>
      <c r="C252" s="1330"/>
      <c r="D252" s="1330"/>
      <c r="E252" s="1330"/>
      <c r="F252" s="1502" t="s">
        <v>30067</v>
      </c>
      <c r="G252" s="1502"/>
      <c r="H252" s="1502"/>
      <c r="I252" s="1502"/>
      <c r="J252" s="1503"/>
      <c r="K252" s="129">
        <v>79</v>
      </c>
      <c r="L252" s="536">
        <f t="shared" si="10"/>
        <v>67.149999999999991</v>
      </c>
    </row>
    <row r="253" spans="1:12" ht="15" customHeight="1">
      <c r="A253" s="154" t="s">
        <v>30096</v>
      </c>
      <c r="B253" s="1357" t="s">
        <v>30095</v>
      </c>
      <c r="C253" s="1357"/>
      <c r="D253" s="1357"/>
      <c r="E253" s="1357"/>
      <c r="F253" s="1504" t="s">
        <v>30097</v>
      </c>
      <c r="G253" s="1504"/>
      <c r="H253" s="1504"/>
      <c r="I253" s="1504"/>
      <c r="J253" s="1505"/>
      <c r="K253" s="200">
        <v>79</v>
      </c>
      <c r="L253" s="536">
        <f t="shared" si="10"/>
        <v>67.149999999999991</v>
      </c>
    </row>
    <row r="254" spans="1:12" ht="14.4">
      <c r="A254" s="154" t="s">
        <v>30098</v>
      </c>
      <c r="B254" s="1357" t="s">
        <v>30095</v>
      </c>
      <c r="C254" s="1357"/>
      <c r="D254" s="1357"/>
      <c r="E254" s="1357"/>
      <c r="F254" s="1502" t="s">
        <v>30046</v>
      </c>
      <c r="G254" s="1502"/>
      <c r="H254" s="1502"/>
      <c r="I254" s="1502"/>
      <c r="J254" s="1503"/>
      <c r="K254" s="200">
        <v>229</v>
      </c>
      <c r="L254" s="536">
        <f t="shared" si="10"/>
        <v>194.65</v>
      </c>
    </row>
    <row r="255" spans="1:12" ht="15" customHeight="1">
      <c r="A255" s="683" t="s">
        <v>30099</v>
      </c>
      <c r="B255" s="1330" t="s">
        <v>30100</v>
      </c>
      <c r="C255" s="1330"/>
      <c r="D255" s="1330"/>
      <c r="E255" s="1330"/>
      <c r="F255" s="1502" t="s">
        <v>30046</v>
      </c>
      <c r="G255" s="1502"/>
      <c r="H255" s="1502"/>
      <c r="I255" s="1502"/>
      <c r="J255" s="1503"/>
      <c r="K255" s="129">
        <v>479</v>
      </c>
      <c r="L255" s="536">
        <f t="shared" si="10"/>
        <v>407.15</v>
      </c>
    </row>
    <row r="256" spans="1:12" ht="30" customHeight="1">
      <c r="A256" s="150" t="s">
        <v>30101</v>
      </c>
      <c r="B256" s="1329" t="s">
        <v>30102</v>
      </c>
      <c r="C256" s="1329"/>
      <c r="D256" s="1329"/>
      <c r="E256" s="1329"/>
      <c r="F256" s="1502" t="s">
        <v>30046</v>
      </c>
      <c r="G256" s="1502"/>
      <c r="H256" s="1502"/>
      <c r="I256" s="1502"/>
      <c r="J256" s="1503"/>
      <c r="K256" s="129">
        <v>359</v>
      </c>
      <c r="L256" s="536">
        <f t="shared" si="10"/>
        <v>305.14999999999998</v>
      </c>
    </row>
    <row r="257" spans="1:12" ht="14.4">
      <c r="A257" s="154" t="s">
        <v>30103</v>
      </c>
      <c r="B257" s="1357" t="s">
        <v>30095</v>
      </c>
      <c r="C257" s="1357"/>
      <c r="D257" s="1357"/>
      <c r="E257" s="1357"/>
      <c r="F257" s="1502" t="s">
        <v>30104</v>
      </c>
      <c r="G257" s="1502"/>
      <c r="H257" s="1502"/>
      <c r="I257" s="1502"/>
      <c r="J257" s="1503"/>
      <c r="K257" s="200">
        <v>229</v>
      </c>
      <c r="L257" s="536">
        <f t="shared" si="10"/>
        <v>194.65</v>
      </c>
    </row>
    <row r="258" spans="1:12" ht="15" customHeight="1">
      <c r="A258" s="150" t="s">
        <v>30105</v>
      </c>
      <c r="B258" s="1329" t="s">
        <v>30100</v>
      </c>
      <c r="C258" s="1329"/>
      <c r="D258" s="1329"/>
      <c r="E258" s="1329"/>
      <c r="F258" s="1502" t="s">
        <v>30104</v>
      </c>
      <c r="G258" s="1502"/>
      <c r="H258" s="1502"/>
      <c r="I258" s="1502"/>
      <c r="J258" s="1503"/>
      <c r="K258" s="129">
        <v>359</v>
      </c>
      <c r="L258" s="536">
        <f t="shared" si="10"/>
        <v>305.14999999999998</v>
      </c>
    </row>
    <row r="259" spans="1:12" ht="14.4">
      <c r="A259" s="154" t="s">
        <v>30106</v>
      </c>
      <c r="B259" s="1357" t="s">
        <v>30095</v>
      </c>
      <c r="C259" s="1357"/>
      <c r="D259" s="1357"/>
      <c r="E259" s="1357"/>
      <c r="F259" s="1499" t="s">
        <v>30107</v>
      </c>
      <c r="G259" s="1499"/>
      <c r="H259" s="1499"/>
      <c r="I259" s="1499"/>
      <c r="J259" s="1500"/>
      <c r="K259" s="200">
        <v>229</v>
      </c>
      <c r="L259" s="536">
        <f t="shared" si="10"/>
        <v>194.65</v>
      </c>
    </row>
    <row r="260" spans="1:12" ht="14.4">
      <c r="A260" s="154" t="s">
        <v>30108</v>
      </c>
      <c r="B260" s="1330" t="s">
        <v>30109</v>
      </c>
      <c r="C260" s="1330"/>
      <c r="D260" s="1330"/>
      <c r="E260" s="1330"/>
      <c r="F260" s="1504" t="s">
        <v>30110</v>
      </c>
      <c r="G260" s="1504"/>
      <c r="H260" s="1504"/>
      <c r="I260" s="1504"/>
      <c r="J260" s="1505"/>
      <c r="K260" s="200">
        <v>1049</v>
      </c>
      <c r="L260" s="536">
        <f t="shared" si="10"/>
        <v>891.65</v>
      </c>
    </row>
    <row r="261" spans="1:12" ht="15" customHeight="1">
      <c r="A261" s="150" t="s">
        <v>30111</v>
      </c>
      <c r="B261" s="1357" t="s">
        <v>30112</v>
      </c>
      <c r="C261" s="1357"/>
      <c r="D261" s="1357"/>
      <c r="E261" s="1357"/>
      <c r="F261" s="1506" t="s">
        <v>30023</v>
      </c>
      <c r="G261" s="1506"/>
      <c r="H261" s="1506"/>
      <c r="I261" s="1506"/>
      <c r="J261" s="1507"/>
      <c r="K261" s="129">
        <v>29</v>
      </c>
      <c r="L261" s="536">
        <f t="shared" si="10"/>
        <v>24.65</v>
      </c>
    </row>
    <row r="262" spans="1:12" ht="15" customHeight="1">
      <c r="A262" s="150" t="s">
        <v>30113</v>
      </c>
      <c r="B262" s="1357" t="s">
        <v>30114</v>
      </c>
      <c r="C262" s="1357"/>
      <c r="D262" s="1357"/>
      <c r="E262" s="1357"/>
      <c r="F262" s="1506" t="s">
        <v>30059</v>
      </c>
      <c r="G262" s="1506"/>
      <c r="H262" s="1506"/>
      <c r="I262" s="1506"/>
      <c r="J262" s="1507"/>
      <c r="K262" s="129">
        <v>149</v>
      </c>
      <c r="L262" s="536">
        <f t="shared" si="10"/>
        <v>126.64999999999999</v>
      </c>
    </row>
    <row r="263" spans="1:12" ht="15" customHeight="1">
      <c r="A263" s="683" t="s">
        <v>30115</v>
      </c>
      <c r="B263" s="1330" t="s">
        <v>30095</v>
      </c>
      <c r="C263" s="1330"/>
      <c r="D263" s="1330"/>
      <c r="E263" s="1330"/>
      <c r="F263" s="1496" t="s">
        <v>30116</v>
      </c>
      <c r="G263" s="1496"/>
      <c r="H263" s="1496"/>
      <c r="I263" s="1496"/>
      <c r="J263" s="1497"/>
      <c r="K263" s="93">
        <v>79</v>
      </c>
      <c r="L263" s="536">
        <f t="shared" si="10"/>
        <v>67.149999999999991</v>
      </c>
    </row>
    <row r="264" spans="1:12" ht="14.4">
      <c r="A264" s="683" t="s">
        <v>30117</v>
      </c>
      <c r="B264" s="1330" t="s">
        <v>30095</v>
      </c>
      <c r="C264" s="1330"/>
      <c r="D264" s="1330"/>
      <c r="E264" s="1330"/>
      <c r="F264" s="1496" t="s">
        <v>43067</v>
      </c>
      <c r="G264" s="1496"/>
      <c r="H264" s="1496"/>
      <c r="I264" s="1496"/>
      <c r="J264" s="1497"/>
      <c r="K264" s="93">
        <v>129</v>
      </c>
      <c r="L264" s="536">
        <f t="shared" si="10"/>
        <v>109.64999999999999</v>
      </c>
    </row>
    <row r="265" spans="1:12" ht="15" customHeight="1">
      <c r="A265" s="167" t="s">
        <v>30118</v>
      </c>
      <c r="B265" s="1357" t="s">
        <v>30112</v>
      </c>
      <c r="C265" s="1357"/>
      <c r="D265" s="1357"/>
      <c r="E265" s="1357"/>
      <c r="F265" s="1533" t="s">
        <v>30116</v>
      </c>
      <c r="G265" s="1533"/>
      <c r="H265" s="1533"/>
      <c r="I265" s="1533"/>
      <c r="J265" s="1534"/>
      <c r="K265" s="200">
        <v>89</v>
      </c>
      <c r="L265" s="536">
        <f t="shared" si="10"/>
        <v>75.649999999999991</v>
      </c>
    </row>
    <row r="266" spans="1:12" ht="15" customHeight="1">
      <c r="A266" s="150" t="s">
        <v>30119</v>
      </c>
      <c r="B266" s="1357" t="s">
        <v>30120</v>
      </c>
      <c r="C266" s="1357"/>
      <c r="D266" s="1357"/>
      <c r="E266" s="1357"/>
      <c r="F266" s="1506" t="s">
        <v>30069</v>
      </c>
      <c r="G266" s="1506"/>
      <c r="H266" s="1506"/>
      <c r="I266" s="1506"/>
      <c r="J266" s="1507"/>
      <c r="K266" s="129">
        <v>79</v>
      </c>
      <c r="L266" s="536">
        <f t="shared" si="10"/>
        <v>67.149999999999991</v>
      </c>
    </row>
    <row r="267" spans="1:12" ht="52.5" customHeight="1">
      <c r="A267" s="150" t="s">
        <v>30121</v>
      </c>
      <c r="B267" s="1330" t="s">
        <v>30122</v>
      </c>
      <c r="C267" s="1330"/>
      <c r="D267" s="1330"/>
      <c r="E267" s="1330"/>
      <c r="F267" s="1506" t="s">
        <v>43068</v>
      </c>
      <c r="G267" s="1506"/>
      <c r="H267" s="1506"/>
      <c r="I267" s="1506"/>
      <c r="J267" s="1507"/>
      <c r="K267" s="129">
        <v>105</v>
      </c>
      <c r="L267" s="536">
        <f t="shared" si="10"/>
        <v>89.25</v>
      </c>
    </row>
    <row r="268" spans="1:12" ht="15" customHeight="1">
      <c r="A268" s="150" t="s">
        <v>30123</v>
      </c>
      <c r="B268" s="1330" t="s">
        <v>30122</v>
      </c>
      <c r="C268" s="1330"/>
      <c r="D268" s="1330"/>
      <c r="E268" s="1330"/>
      <c r="F268" s="1506" t="s">
        <v>30124</v>
      </c>
      <c r="G268" s="1506"/>
      <c r="H268" s="1506"/>
      <c r="I268" s="1506"/>
      <c r="J268" s="1507"/>
      <c r="K268" s="129">
        <v>149</v>
      </c>
      <c r="L268" s="536">
        <f t="shared" si="10"/>
        <v>126.64999999999999</v>
      </c>
    </row>
    <row r="269" spans="1:12" ht="15" customHeight="1">
      <c r="A269" s="150" t="s">
        <v>30125</v>
      </c>
      <c r="B269" s="1357" t="s">
        <v>30120</v>
      </c>
      <c r="C269" s="1357"/>
      <c r="D269" s="1357"/>
      <c r="E269" s="1357"/>
      <c r="F269" s="1506" t="s">
        <v>30126</v>
      </c>
      <c r="G269" s="1506"/>
      <c r="H269" s="1506"/>
      <c r="I269" s="1506"/>
      <c r="J269" s="1507"/>
      <c r="K269" s="129">
        <v>59</v>
      </c>
      <c r="L269" s="536">
        <f t="shared" si="10"/>
        <v>50.15</v>
      </c>
    </row>
    <row r="270" spans="1:12" ht="17.25" customHeight="1">
      <c r="A270" s="150" t="s">
        <v>30127</v>
      </c>
      <c r="B270" s="1357" t="s">
        <v>30120</v>
      </c>
      <c r="C270" s="1357"/>
      <c r="D270" s="1357"/>
      <c r="E270" s="1357"/>
      <c r="F270" s="1506" t="s">
        <v>30083</v>
      </c>
      <c r="G270" s="1506"/>
      <c r="H270" s="1506"/>
      <c r="I270" s="1506"/>
      <c r="J270" s="1507"/>
      <c r="K270" s="129">
        <v>79</v>
      </c>
      <c r="L270" s="536">
        <f t="shared" si="10"/>
        <v>67.149999999999991</v>
      </c>
    </row>
    <row r="271" spans="1:12" ht="15" customHeight="1">
      <c r="A271" s="683" t="s">
        <v>30128</v>
      </c>
      <c r="B271" s="1302" t="s">
        <v>30129</v>
      </c>
      <c r="C271" s="1303"/>
      <c r="D271" s="1303"/>
      <c r="E271" s="1322"/>
      <c r="F271" s="1495" t="s">
        <v>30085</v>
      </c>
      <c r="G271" s="1496"/>
      <c r="H271" s="1496"/>
      <c r="I271" s="1496"/>
      <c r="J271" s="1497"/>
      <c r="K271" s="93">
        <v>79</v>
      </c>
      <c r="L271" s="536">
        <f t="shared" si="10"/>
        <v>67.149999999999991</v>
      </c>
    </row>
    <row r="272" spans="1:12" ht="14.4">
      <c r="A272" s="683" t="s">
        <v>30130</v>
      </c>
      <c r="B272" s="1302" t="s">
        <v>30131</v>
      </c>
      <c r="C272" s="1303"/>
      <c r="D272" s="1303"/>
      <c r="E272" s="1322"/>
      <c r="F272" s="1495" t="s">
        <v>30132</v>
      </c>
      <c r="G272" s="1496"/>
      <c r="H272" s="1496"/>
      <c r="I272" s="1496"/>
      <c r="J272" s="1497"/>
      <c r="K272" s="93">
        <v>79</v>
      </c>
      <c r="L272" s="536">
        <f t="shared" si="10"/>
        <v>67.149999999999991</v>
      </c>
    </row>
    <row r="273" spans="1:12" ht="15" customHeight="1">
      <c r="A273" s="428" t="s">
        <v>30133</v>
      </c>
      <c r="B273" s="1487" t="s">
        <v>30131</v>
      </c>
      <c r="C273" s="1490"/>
      <c r="D273" s="1490"/>
      <c r="E273" s="1488"/>
      <c r="F273" s="1386" t="s">
        <v>30134</v>
      </c>
      <c r="G273" s="1387"/>
      <c r="H273" s="1387"/>
      <c r="I273" s="1387"/>
      <c r="J273" s="1388"/>
      <c r="K273" s="194">
        <v>89</v>
      </c>
      <c r="L273" s="536">
        <f t="shared" si="10"/>
        <v>75.649999999999991</v>
      </c>
    </row>
    <row r="274" spans="1:12" ht="15" customHeight="1">
      <c r="A274" s="428" t="s">
        <v>30135</v>
      </c>
      <c r="B274" s="1487" t="s">
        <v>30112</v>
      </c>
      <c r="C274" s="1490"/>
      <c r="D274" s="1490"/>
      <c r="E274" s="1488"/>
      <c r="F274" s="1386" t="s">
        <v>30136</v>
      </c>
      <c r="G274" s="1387"/>
      <c r="H274" s="1387"/>
      <c r="I274" s="1387"/>
      <c r="J274" s="1388"/>
      <c r="K274" s="194">
        <v>89</v>
      </c>
      <c r="L274" s="536">
        <f t="shared" si="10"/>
        <v>75.649999999999991</v>
      </c>
    </row>
    <row r="275" spans="1:12" ht="15" customHeight="1">
      <c r="A275" s="428" t="s">
        <v>30137</v>
      </c>
      <c r="B275" s="1487" t="s">
        <v>30112</v>
      </c>
      <c r="C275" s="1490"/>
      <c r="D275" s="1490"/>
      <c r="E275" s="1488"/>
      <c r="F275" s="1386" t="s">
        <v>30138</v>
      </c>
      <c r="G275" s="1387"/>
      <c r="H275" s="1387"/>
      <c r="I275" s="1387"/>
      <c r="J275" s="1388"/>
      <c r="K275" s="194">
        <v>89</v>
      </c>
      <c r="L275" s="536">
        <f t="shared" si="10"/>
        <v>75.649999999999991</v>
      </c>
    </row>
    <row r="276" spans="1:12" ht="15" customHeight="1">
      <c r="A276" s="155" t="s">
        <v>30139</v>
      </c>
      <c r="B276" s="1487" t="s">
        <v>30100</v>
      </c>
      <c r="C276" s="1490"/>
      <c r="D276" s="1490"/>
      <c r="E276" s="1488"/>
      <c r="F276" s="1498" t="s">
        <v>30140</v>
      </c>
      <c r="G276" s="1499"/>
      <c r="H276" s="1499"/>
      <c r="I276" s="1499"/>
      <c r="J276" s="1500"/>
      <c r="K276" s="200">
        <v>500</v>
      </c>
      <c r="L276" s="536">
        <f t="shared" si="10"/>
        <v>425</v>
      </c>
    </row>
    <row r="277" spans="1:12" ht="14.4">
      <c r="A277" s="150" t="s">
        <v>30141</v>
      </c>
      <c r="B277" s="1302" t="s">
        <v>30100</v>
      </c>
      <c r="C277" s="1303"/>
      <c r="D277" s="1303"/>
      <c r="E277" s="1322"/>
      <c r="F277" s="1501" t="s">
        <v>30049</v>
      </c>
      <c r="G277" s="1502"/>
      <c r="H277" s="1502"/>
      <c r="I277" s="1502"/>
      <c r="J277" s="1503"/>
      <c r="K277" s="129">
        <v>359</v>
      </c>
      <c r="L277" s="536">
        <f t="shared" si="10"/>
        <v>305.14999999999998</v>
      </c>
    </row>
    <row r="278" spans="1:12" ht="15.6">
      <c r="A278" s="383"/>
      <c r="B278" s="1529"/>
      <c r="C278" s="1529"/>
      <c r="D278" s="1529"/>
      <c r="E278" s="1529"/>
      <c r="F278" s="1529"/>
      <c r="G278" s="1519" t="s">
        <v>3660</v>
      </c>
      <c r="H278" s="1519"/>
      <c r="I278" s="388"/>
      <c r="J278" s="387"/>
      <c r="K278" s="645" t="s">
        <v>3</v>
      </c>
      <c r="L278" s="1246" t="s">
        <v>43563</v>
      </c>
    </row>
    <row r="279" spans="1:12" ht="14.4">
      <c r="A279" s="117" t="s">
        <v>30142</v>
      </c>
      <c r="B279" s="1421" t="s">
        <v>30143</v>
      </c>
      <c r="C279" s="1422"/>
      <c r="D279" s="1422"/>
      <c r="E279" s="1422"/>
      <c r="F279" s="1422"/>
      <c r="G279" s="1530" t="s">
        <v>30144</v>
      </c>
      <c r="H279" s="1531"/>
      <c r="I279" s="1531"/>
      <c r="J279" s="1532"/>
      <c r="K279" s="86">
        <v>649</v>
      </c>
      <c r="L279" s="536">
        <f t="shared" ref="L279:L311" si="11">K279*0.85</f>
        <v>551.65</v>
      </c>
    </row>
    <row r="280" spans="1:12" ht="14.4">
      <c r="A280" s="117" t="s">
        <v>30145</v>
      </c>
      <c r="B280" s="1421" t="s">
        <v>30146</v>
      </c>
      <c r="C280" s="1422"/>
      <c r="D280" s="1422"/>
      <c r="E280" s="1422"/>
      <c r="F280" s="1422"/>
      <c r="G280" s="1530"/>
      <c r="H280" s="1531"/>
      <c r="I280" s="1531"/>
      <c r="J280" s="1532"/>
      <c r="K280" s="86">
        <v>649</v>
      </c>
      <c r="L280" s="536">
        <f t="shared" si="11"/>
        <v>551.65</v>
      </c>
    </row>
    <row r="281" spans="1:12" ht="14.4">
      <c r="A281" s="187" t="s">
        <v>30147</v>
      </c>
      <c r="B281" s="1421" t="s">
        <v>30148</v>
      </c>
      <c r="C281" s="1422"/>
      <c r="D281" s="1422"/>
      <c r="E281" s="1422"/>
      <c r="F281" s="1422"/>
      <c r="G281" s="1530"/>
      <c r="H281" s="1531"/>
      <c r="I281" s="1531"/>
      <c r="J281" s="1532"/>
      <c r="K281" s="86">
        <v>399</v>
      </c>
      <c r="L281" s="536">
        <f t="shared" si="11"/>
        <v>339.15</v>
      </c>
    </row>
    <row r="282" spans="1:12" ht="14.4">
      <c r="A282" s="187" t="s">
        <v>30149</v>
      </c>
      <c r="B282" s="1421" t="s">
        <v>30150</v>
      </c>
      <c r="C282" s="1422"/>
      <c r="D282" s="1422"/>
      <c r="E282" s="1422"/>
      <c r="F282" s="1422"/>
      <c r="G282" s="1530"/>
      <c r="H282" s="1531"/>
      <c r="I282" s="1531"/>
      <c r="J282" s="1532"/>
      <c r="K282" s="86">
        <v>399</v>
      </c>
      <c r="L282" s="536">
        <f t="shared" si="11"/>
        <v>339.15</v>
      </c>
    </row>
    <row r="283" spans="1:12" ht="14.4">
      <c r="A283" s="117" t="s">
        <v>30151</v>
      </c>
      <c r="B283" s="1421" t="s">
        <v>30143</v>
      </c>
      <c r="C283" s="1422"/>
      <c r="D283" s="1422"/>
      <c r="E283" s="1422"/>
      <c r="F283" s="1422"/>
      <c r="G283" s="1362" t="s">
        <v>30152</v>
      </c>
      <c r="H283" s="1362"/>
      <c r="I283" s="1362"/>
      <c r="J283" s="1362"/>
      <c r="K283" s="86">
        <v>649</v>
      </c>
      <c r="L283" s="536">
        <f t="shared" si="11"/>
        <v>551.65</v>
      </c>
    </row>
    <row r="284" spans="1:12" ht="14.4">
      <c r="A284" s="117" t="s">
        <v>30153</v>
      </c>
      <c r="B284" s="1421" t="s">
        <v>30146</v>
      </c>
      <c r="C284" s="1422"/>
      <c r="D284" s="1422"/>
      <c r="E284" s="1422"/>
      <c r="F284" s="1422"/>
      <c r="G284" s="1362"/>
      <c r="H284" s="1362"/>
      <c r="I284" s="1362"/>
      <c r="J284" s="1362"/>
      <c r="K284" s="86">
        <v>649</v>
      </c>
      <c r="L284" s="536">
        <f t="shared" si="11"/>
        <v>551.65</v>
      </c>
    </row>
    <row r="285" spans="1:12" ht="14.4">
      <c r="A285" s="158" t="s">
        <v>30154</v>
      </c>
      <c r="B285" s="1329" t="s">
        <v>30155</v>
      </c>
      <c r="C285" s="1329"/>
      <c r="D285" s="1329"/>
      <c r="E285" s="1329"/>
      <c r="F285" s="1329"/>
      <c r="G285" s="1517" t="s">
        <v>30156</v>
      </c>
      <c r="H285" s="1517"/>
      <c r="I285" s="1517"/>
      <c r="J285" s="1517"/>
      <c r="K285" s="129">
        <v>350</v>
      </c>
      <c r="L285" s="536">
        <f t="shared" si="11"/>
        <v>297.5</v>
      </c>
    </row>
    <row r="286" spans="1:12" ht="14.4">
      <c r="A286" s="150" t="s">
        <v>30157</v>
      </c>
      <c r="B286" s="1297" t="s">
        <v>30158</v>
      </c>
      <c r="C286" s="1298"/>
      <c r="D286" s="1298"/>
      <c r="E286" s="1298"/>
      <c r="F286" s="1299"/>
      <c r="G286" s="1517"/>
      <c r="H286" s="1517"/>
      <c r="I286" s="1517"/>
      <c r="J286" s="1517"/>
      <c r="K286" s="129">
        <v>449</v>
      </c>
      <c r="L286" s="536">
        <f t="shared" si="11"/>
        <v>381.65</v>
      </c>
    </row>
    <row r="287" spans="1:12" ht="15" customHeight="1">
      <c r="A287" s="154" t="s">
        <v>30159</v>
      </c>
      <c r="B287" s="1357" t="s">
        <v>30160</v>
      </c>
      <c r="C287" s="1357"/>
      <c r="D287" s="1357"/>
      <c r="E287" s="1357"/>
      <c r="F287" s="1357"/>
      <c r="G287" s="1517" t="s">
        <v>30161</v>
      </c>
      <c r="H287" s="1517"/>
      <c r="I287" s="1517"/>
      <c r="J287" s="1517"/>
      <c r="K287" s="200">
        <v>2999</v>
      </c>
      <c r="L287" s="536">
        <f t="shared" si="11"/>
        <v>2549.15</v>
      </c>
    </row>
    <row r="288" spans="1:12" ht="15" customHeight="1">
      <c r="A288" s="154" t="s">
        <v>30162</v>
      </c>
      <c r="B288" s="1357" t="s">
        <v>30160</v>
      </c>
      <c r="C288" s="1357"/>
      <c r="D288" s="1357"/>
      <c r="E288" s="1357"/>
      <c r="F288" s="1357"/>
      <c r="G288" s="1517"/>
      <c r="H288" s="1517"/>
      <c r="I288" s="1517"/>
      <c r="J288" s="1517"/>
      <c r="K288" s="200">
        <v>2999</v>
      </c>
      <c r="L288" s="536">
        <f t="shared" si="11"/>
        <v>2549.15</v>
      </c>
    </row>
    <row r="289" spans="1:12" ht="30" customHeight="1">
      <c r="A289" s="150" t="s">
        <v>30163</v>
      </c>
      <c r="B289" s="1330" t="s">
        <v>30160</v>
      </c>
      <c r="C289" s="1330"/>
      <c r="D289" s="1330"/>
      <c r="E289" s="1330"/>
      <c r="F289" s="1330"/>
      <c r="G289" s="1517" t="s">
        <v>30164</v>
      </c>
      <c r="H289" s="1517"/>
      <c r="I289" s="1517"/>
      <c r="J289" s="1517"/>
      <c r="K289" s="129">
        <v>3299</v>
      </c>
      <c r="L289" s="536">
        <f t="shared" si="11"/>
        <v>2804.15</v>
      </c>
    </row>
    <row r="290" spans="1:12" ht="14.4">
      <c r="A290" s="150" t="s">
        <v>30165</v>
      </c>
      <c r="B290" s="1329" t="s">
        <v>30166</v>
      </c>
      <c r="C290" s="1329"/>
      <c r="D290" s="1329"/>
      <c r="E290" s="1329"/>
      <c r="F290" s="1329"/>
      <c r="G290" s="1385" t="s">
        <v>30049</v>
      </c>
      <c r="H290" s="1385"/>
      <c r="I290" s="1385"/>
      <c r="J290" s="1385"/>
      <c r="K290" s="129">
        <v>1849</v>
      </c>
      <c r="L290" s="536">
        <f t="shared" si="11"/>
        <v>1571.6499999999999</v>
      </c>
    </row>
    <row r="291" spans="1:12" ht="14.4">
      <c r="A291" s="150" t="s">
        <v>30167</v>
      </c>
      <c r="B291" s="1297" t="s">
        <v>30168</v>
      </c>
      <c r="C291" s="1298"/>
      <c r="D291" s="1298"/>
      <c r="E291" s="1298"/>
      <c r="F291" s="1299"/>
      <c r="G291" s="1385" t="s">
        <v>30169</v>
      </c>
      <c r="H291" s="1385"/>
      <c r="I291" s="1385"/>
      <c r="J291" s="1385"/>
      <c r="K291" s="129">
        <v>3999</v>
      </c>
      <c r="L291" s="536">
        <f t="shared" si="11"/>
        <v>3399.15</v>
      </c>
    </row>
    <row r="292" spans="1:12" ht="14.4">
      <c r="A292" s="154" t="s">
        <v>30170</v>
      </c>
      <c r="B292" s="1330" t="s">
        <v>30171</v>
      </c>
      <c r="C292" s="1330"/>
      <c r="D292" s="1330"/>
      <c r="E292" s="1330"/>
      <c r="F292" s="1330"/>
      <c r="G292" s="1385" t="s">
        <v>30172</v>
      </c>
      <c r="H292" s="1385"/>
      <c r="I292" s="1385"/>
      <c r="J292" s="1385"/>
      <c r="K292" s="200">
        <v>6749</v>
      </c>
      <c r="L292" s="536">
        <f t="shared" si="11"/>
        <v>5736.65</v>
      </c>
    </row>
    <row r="293" spans="1:12" ht="14.4">
      <c r="A293" s="154" t="s">
        <v>30173</v>
      </c>
      <c r="B293" s="1302" t="s">
        <v>30174</v>
      </c>
      <c r="C293" s="1303"/>
      <c r="D293" s="1303"/>
      <c r="E293" s="1303"/>
      <c r="F293" s="1322"/>
      <c r="G293" s="1385" t="s">
        <v>30172</v>
      </c>
      <c r="H293" s="1385"/>
      <c r="I293" s="1385"/>
      <c r="J293" s="1385"/>
      <c r="K293" s="200">
        <v>2299</v>
      </c>
      <c r="L293" s="536">
        <f t="shared" si="11"/>
        <v>1954.1499999999999</v>
      </c>
    </row>
    <row r="294" spans="1:12" ht="14.4">
      <c r="A294" s="154" t="s">
        <v>30175</v>
      </c>
      <c r="B294" s="1330" t="s">
        <v>30171</v>
      </c>
      <c r="C294" s="1330"/>
      <c r="D294" s="1330"/>
      <c r="E294" s="1330"/>
      <c r="F294" s="1330"/>
      <c r="G294" s="1385" t="s">
        <v>30176</v>
      </c>
      <c r="H294" s="1385"/>
      <c r="I294" s="1385"/>
      <c r="J294" s="1385"/>
      <c r="K294" s="200">
        <v>6749</v>
      </c>
      <c r="L294" s="536">
        <f t="shared" si="11"/>
        <v>5736.65</v>
      </c>
    </row>
    <row r="295" spans="1:12" ht="14.4">
      <c r="A295" s="150" t="s">
        <v>30177</v>
      </c>
      <c r="B295" s="1330" t="s">
        <v>30178</v>
      </c>
      <c r="C295" s="1330"/>
      <c r="D295" s="1330"/>
      <c r="E295" s="1330"/>
      <c r="F295" s="1330"/>
      <c r="G295" s="1517" t="s">
        <v>30179</v>
      </c>
      <c r="H295" s="1517"/>
      <c r="I295" s="1517"/>
      <c r="J295" s="1517"/>
      <c r="K295" s="129">
        <v>799</v>
      </c>
      <c r="L295" s="536">
        <f t="shared" si="11"/>
        <v>679.15</v>
      </c>
    </row>
    <row r="296" spans="1:12" ht="34.5" customHeight="1">
      <c r="A296" s="150" t="s">
        <v>30180</v>
      </c>
      <c r="B296" s="1330" t="s">
        <v>30181</v>
      </c>
      <c r="C296" s="1330"/>
      <c r="D296" s="1330"/>
      <c r="E296" s="1330"/>
      <c r="F296" s="1330"/>
      <c r="G296" s="1523" t="s">
        <v>30182</v>
      </c>
      <c r="H296" s="1524"/>
      <c r="I296" s="1524"/>
      <c r="J296" s="1525"/>
      <c r="K296" s="129">
        <v>599</v>
      </c>
      <c r="L296" s="536">
        <f t="shared" si="11"/>
        <v>509.15</v>
      </c>
    </row>
    <row r="297" spans="1:12" ht="34.5" customHeight="1">
      <c r="A297" s="150" t="s">
        <v>30183</v>
      </c>
      <c r="B297" s="1330" t="s">
        <v>30184</v>
      </c>
      <c r="C297" s="1330"/>
      <c r="D297" s="1330"/>
      <c r="E297" s="1330"/>
      <c r="F297" s="1330"/>
      <c r="G297" s="1526"/>
      <c r="H297" s="1527"/>
      <c r="I297" s="1527"/>
      <c r="J297" s="1528"/>
      <c r="K297" s="129">
        <v>549</v>
      </c>
      <c r="L297" s="536">
        <f t="shared" si="11"/>
        <v>466.65</v>
      </c>
    </row>
    <row r="298" spans="1:12" ht="38.25" customHeight="1">
      <c r="A298" s="150" t="s">
        <v>30185</v>
      </c>
      <c r="B298" s="1330" t="s">
        <v>30178</v>
      </c>
      <c r="C298" s="1330"/>
      <c r="D298" s="1330"/>
      <c r="E298" s="1330"/>
      <c r="F298" s="1330"/>
      <c r="G298" s="1517" t="s">
        <v>30186</v>
      </c>
      <c r="H298" s="1517"/>
      <c r="I298" s="1517"/>
      <c r="J298" s="1517"/>
      <c r="K298" s="129">
        <v>229</v>
      </c>
      <c r="L298" s="536">
        <f t="shared" si="11"/>
        <v>194.65</v>
      </c>
    </row>
    <row r="299" spans="1:12" ht="45" customHeight="1">
      <c r="A299" s="150" t="s">
        <v>30187</v>
      </c>
      <c r="B299" s="1297" t="s">
        <v>30188</v>
      </c>
      <c r="C299" s="1298"/>
      <c r="D299" s="1298"/>
      <c r="E299" s="1298"/>
      <c r="F299" s="1299"/>
      <c r="G299" s="1517" t="s">
        <v>30189</v>
      </c>
      <c r="H299" s="1517"/>
      <c r="I299" s="1517"/>
      <c r="J299" s="1517"/>
      <c r="K299" s="129">
        <v>1299</v>
      </c>
      <c r="L299" s="536">
        <f t="shared" si="11"/>
        <v>1104.1499999999999</v>
      </c>
    </row>
    <row r="300" spans="1:12" ht="14.4">
      <c r="A300" s="154" t="s">
        <v>30190</v>
      </c>
      <c r="B300" s="1357" t="s">
        <v>30184</v>
      </c>
      <c r="C300" s="1357"/>
      <c r="D300" s="1357"/>
      <c r="E300" s="1357"/>
      <c r="F300" s="1357"/>
      <c r="G300" s="1385" t="s">
        <v>30049</v>
      </c>
      <c r="H300" s="1385"/>
      <c r="I300" s="1385"/>
      <c r="J300" s="1385"/>
      <c r="K300" s="200">
        <v>1899</v>
      </c>
      <c r="L300" s="536">
        <f t="shared" si="11"/>
        <v>1614.1499999999999</v>
      </c>
    </row>
    <row r="301" spans="1:12" ht="15" customHeight="1">
      <c r="A301" s="154" t="s">
        <v>30191</v>
      </c>
      <c r="B301" s="1330" t="s">
        <v>30178</v>
      </c>
      <c r="C301" s="1330"/>
      <c r="D301" s="1330"/>
      <c r="E301" s="1330"/>
      <c r="F301" s="1330"/>
      <c r="G301" s="1517" t="s">
        <v>30192</v>
      </c>
      <c r="H301" s="1517"/>
      <c r="I301" s="1517"/>
      <c r="J301" s="1517"/>
      <c r="K301" s="200">
        <v>399</v>
      </c>
      <c r="L301" s="536">
        <f t="shared" si="11"/>
        <v>339.15</v>
      </c>
    </row>
    <row r="302" spans="1:12" ht="14.4">
      <c r="A302" s="154" t="s">
        <v>30193</v>
      </c>
      <c r="B302" s="1357" t="s">
        <v>30181</v>
      </c>
      <c r="C302" s="1357"/>
      <c r="D302" s="1357"/>
      <c r="E302" s="1357"/>
      <c r="F302" s="1357"/>
      <c r="G302" s="1385"/>
      <c r="H302" s="1385"/>
      <c r="I302" s="1385"/>
      <c r="J302" s="1385"/>
      <c r="K302" s="200">
        <v>1999</v>
      </c>
      <c r="L302" s="536">
        <f t="shared" si="11"/>
        <v>1699.1499999999999</v>
      </c>
    </row>
    <row r="303" spans="1:12" ht="14.4">
      <c r="A303" s="154" t="s">
        <v>30194</v>
      </c>
      <c r="B303" s="1357" t="s">
        <v>30184</v>
      </c>
      <c r="C303" s="1357"/>
      <c r="D303" s="1357"/>
      <c r="E303" s="1357"/>
      <c r="F303" s="1357"/>
      <c r="G303" s="1385"/>
      <c r="H303" s="1385"/>
      <c r="I303" s="1385"/>
      <c r="J303" s="1385"/>
      <c r="K303" s="200">
        <v>1899</v>
      </c>
      <c r="L303" s="536">
        <f t="shared" si="11"/>
        <v>1614.1499999999999</v>
      </c>
    </row>
    <row r="304" spans="1:12" ht="37.5" customHeight="1">
      <c r="A304" s="683" t="s">
        <v>30195</v>
      </c>
      <c r="B304" s="1330" t="s">
        <v>30178</v>
      </c>
      <c r="C304" s="1330"/>
      <c r="D304" s="1330"/>
      <c r="E304" s="1330"/>
      <c r="F304" s="1330"/>
      <c r="G304" s="1517" t="s">
        <v>30196</v>
      </c>
      <c r="H304" s="1517"/>
      <c r="I304" s="1517"/>
      <c r="J304" s="1517"/>
      <c r="K304" s="129">
        <v>349</v>
      </c>
      <c r="L304" s="536">
        <f t="shared" si="11"/>
        <v>296.64999999999998</v>
      </c>
    </row>
    <row r="305" spans="1:12" ht="37.5" customHeight="1">
      <c r="A305" s="683" t="s">
        <v>30197</v>
      </c>
      <c r="B305" s="1330" t="s">
        <v>30181</v>
      </c>
      <c r="C305" s="1330"/>
      <c r="D305" s="1330"/>
      <c r="E305" s="1330"/>
      <c r="F305" s="1330"/>
      <c r="G305" s="1523" t="s">
        <v>30198</v>
      </c>
      <c r="H305" s="1524"/>
      <c r="I305" s="1524"/>
      <c r="J305" s="1525"/>
      <c r="K305" s="129">
        <v>429</v>
      </c>
      <c r="L305" s="536">
        <f t="shared" si="11"/>
        <v>364.65</v>
      </c>
    </row>
    <row r="306" spans="1:12" ht="37.5" customHeight="1">
      <c r="A306" s="683" t="s">
        <v>30199</v>
      </c>
      <c r="B306" s="1330" t="s">
        <v>30184</v>
      </c>
      <c r="C306" s="1330"/>
      <c r="D306" s="1330"/>
      <c r="E306" s="1330"/>
      <c r="F306" s="1330"/>
      <c r="G306" s="1526"/>
      <c r="H306" s="1527"/>
      <c r="I306" s="1527"/>
      <c r="J306" s="1528"/>
      <c r="K306" s="129">
        <v>419</v>
      </c>
      <c r="L306" s="536">
        <f t="shared" si="11"/>
        <v>356.15</v>
      </c>
    </row>
    <row r="307" spans="1:12" ht="45" customHeight="1">
      <c r="A307" s="683" t="s">
        <v>30200</v>
      </c>
      <c r="B307" s="1330" t="s">
        <v>30178</v>
      </c>
      <c r="C307" s="1330"/>
      <c r="D307" s="1330"/>
      <c r="E307" s="1330"/>
      <c r="F307" s="1330"/>
      <c r="G307" s="1517" t="s">
        <v>30201</v>
      </c>
      <c r="H307" s="1517"/>
      <c r="I307" s="1517"/>
      <c r="J307" s="1517"/>
      <c r="K307" s="129">
        <v>295</v>
      </c>
      <c r="L307" s="536">
        <f t="shared" si="11"/>
        <v>250.75</v>
      </c>
    </row>
    <row r="308" spans="1:12" ht="30" customHeight="1">
      <c r="A308" s="683" t="s">
        <v>30202</v>
      </c>
      <c r="B308" s="1330" t="s">
        <v>30178</v>
      </c>
      <c r="C308" s="1330"/>
      <c r="D308" s="1330"/>
      <c r="E308" s="1330"/>
      <c r="F308" s="1330"/>
      <c r="G308" s="1517" t="s">
        <v>30203</v>
      </c>
      <c r="H308" s="1517"/>
      <c r="I308" s="1517"/>
      <c r="J308" s="1517"/>
      <c r="K308" s="129">
        <v>295</v>
      </c>
      <c r="L308" s="536">
        <f t="shared" si="11"/>
        <v>250.75</v>
      </c>
    </row>
    <row r="309" spans="1:12" ht="15" customHeight="1">
      <c r="A309" s="683" t="s">
        <v>30204</v>
      </c>
      <c r="B309" s="1330" t="s">
        <v>30181</v>
      </c>
      <c r="C309" s="1330"/>
      <c r="D309" s="1330"/>
      <c r="E309" s="1330"/>
      <c r="F309" s="1330"/>
      <c r="G309" s="1517" t="s">
        <v>30205</v>
      </c>
      <c r="H309" s="1517"/>
      <c r="I309" s="1517"/>
      <c r="J309" s="1517"/>
      <c r="K309" s="129">
        <v>599</v>
      </c>
      <c r="L309" s="536">
        <f t="shared" si="11"/>
        <v>509.15</v>
      </c>
    </row>
    <row r="310" spans="1:12" ht="15" customHeight="1">
      <c r="A310" s="683" t="s">
        <v>30206</v>
      </c>
      <c r="B310" s="1330" t="s">
        <v>30184</v>
      </c>
      <c r="C310" s="1330"/>
      <c r="D310" s="1330"/>
      <c r="E310" s="1330"/>
      <c r="F310" s="1330"/>
      <c r="G310" s="1517"/>
      <c r="H310" s="1517"/>
      <c r="I310" s="1517"/>
      <c r="J310" s="1517"/>
      <c r="K310" s="129">
        <v>549</v>
      </c>
      <c r="L310" s="536">
        <f t="shared" si="11"/>
        <v>466.65</v>
      </c>
    </row>
    <row r="311" spans="1:12" ht="45" customHeight="1">
      <c r="A311" s="341" t="s">
        <v>30207</v>
      </c>
      <c r="B311" s="1330" t="s">
        <v>30178</v>
      </c>
      <c r="C311" s="1330"/>
      <c r="D311" s="1330"/>
      <c r="E311" s="1330"/>
      <c r="F311" s="1330"/>
      <c r="G311" s="1329" t="s">
        <v>30208</v>
      </c>
      <c r="H311" s="1329"/>
      <c r="I311" s="1329"/>
      <c r="J311" s="1329"/>
      <c r="K311" s="129">
        <v>395</v>
      </c>
      <c r="L311" s="536">
        <f t="shared" si="11"/>
        <v>335.75</v>
      </c>
    </row>
    <row r="312" spans="1:12" ht="15.6">
      <c r="A312" s="383"/>
      <c r="B312" s="1361"/>
      <c r="C312" s="1361"/>
      <c r="D312" s="1361"/>
      <c r="E312" s="1361"/>
      <c r="F312" s="1361"/>
      <c r="G312" s="1522" t="s">
        <v>0</v>
      </c>
      <c r="H312" s="1519"/>
      <c r="I312" s="388"/>
      <c r="J312" s="387"/>
      <c r="K312" s="645" t="s">
        <v>3</v>
      </c>
      <c r="L312" s="1246" t="s">
        <v>43563</v>
      </c>
    </row>
    <row r="313" spans="1:12" ht="30" customHeight="1">
      <c r="A313" s="76" t="s">
        <v>30209</v>
      </c>
      <c r="B313" s="1297" t="s">
        <v>30210</v>
      </c>
      <c r="C313" s="1298"/>
      <c r="D313" s="1298"/>
      <c r="E313" s="1298"/>
      <c r="F313" s="1299"/>
      <c r="G313" s="1517" t="s">
        <v>30211</v>
      </c>
      <c r="H313" s="1517"/>
      <c r="I313" s="1517"/>
      <c r="J313" s="1517"/>
      <c r="K313" s="129">
        <v>1399</v>
      </c>
      <c r="L313" s="536">
        <f t="shared" ref="L313:L331" si="12">K313*0.85</f>
        <v>1189.1499999999999</v>
      </c>
    </row>
    <row r="314" spans="1:12" ht="14.4">
      <c r="A314" s="76" t="s">
        <v>30212</v>
      </c>
      <c r="B314" s="1297" t="s">
        <v>30213</v>
      </c>
      <c r="C314" s="1298"/>
      <c r="D314" s="1298"/>
      <c r="E314" s="1298"/>
      <c r="F314" s="1299"/>
      <c r="G314" s="1517"/>
      <c r="H314" s="1517"/>
      <c r="I314" s="1517"/>
      <c r="J314" s="1517"/>
      <c r="K314" s="129">
        <v>149</v>
      </c>
      <c r="L314" s="536">
        <f t="shared" si="12"/>
        <v>126.64999999999999</v>
      </c>
    </row>
    <row r="315" spans="1:12" ht="14.4">
      <c r="A315" s="76" t="s">
        <v>30214</v>
      </c>
      <c r="B315" s="1297" t="s">
        <v>30215</v>
      </c>
      <c r="C315" s="1298"/>
      <c r="D315" s="1298"/>
      <c r="E315" s="1298"/>
      <c r="F315" s="1299"/>
      <c r="G315" s="1517" t="s">
        <v>30216</v>
      </c>
      <c r="H315" s="1517"/>
      <c r="I315" s="1517"/>
      <c r="J315" s="1517"/>
      <c r="K315" s="129">
        <v>2679</v>
      </c>
      <c r="L315" s="536">
        <f t="shared" si="12"/>
        <v>2277.15</v>
      </c>
    </row>
    <row r="316" spans="1:12" ht="14.4">
      <c r="A316" s="683" t="s">
        <v>30217</v>
      </c>
      <c r="B316" s="1297" t="s">
        <v>30218</v>
      </c>
      <c r="C316" s="1298"/>
      <c r="D316" s="1298"/>
      <c r="E316" s="1298"/>
      <c r="F316" s="1299"/>
      <c r="G316" s="1517" t="s">
        <v>30219</v>
      </c>
      <c r="H316" s="1517"/>
      <c r="I316" s="1517"/>
      <c r="J316" s="1517"/>
      <c r="K316" s="129">
        <v>4999</v>
      </c>
      <c r="L316" s="536">
        <f t="shared" si="12"/>
        <v>4249.1499999999996</v>
      </c>
    </row>
    <row r="317" spans="1:12" ht="15" customHeight="1">
      <c r="A317" s="150" t="s">
        <v>30220</v>
      </c>
      <c r="B317" s="1487" t="s">
        <v>30221</v>
      </c>
      <c r="C317" s="1490"/>
      <c r="D317" s="1490"/>
      <c r="E317" s="1490"/>
      <c r="F317" s="1488"/>
      <c r="G317" s="1517" t="s">
        <v>30222</v>
      </c>
      <c r="H317" s="1517"/>
      <c r="I317" s="1517"/>
      <c r="J317" s="1517"/>
      <c r="K317" s="129">
        <v>1299</v>
      </c>
      <c r="L317" s="536">
        <f t="shared" si="12"/>
        <v>1104.1499999999999</v>
      </c>
    </row>
    <row r="318" spans="1:12" ht="15" customHeight="1">
      <c r="A318" s="150" t="s">
        <v>30223</v>
      </c>
      <c r="B318" s="1490" t="s">
        <v>30224</v>
      </c>
      <c r="C318" s="1490"/>
      <c r="D318" s="1490"/>
      <c r="E318" s="1490"/>
      <c r="F318" s="1488"/>
      <c r="G318" s="1517"/>
      <c r="H318" s="1517"/>
      <c r="I318" s="1517"/>
      <c r="J318" s="1517"/>
      <c r="K318" s="129">
        <v>999</v>
      </c>
      <c r="L318" s="536">
        <f t="shared" si="12"/>
        <v>849.15</v>
      </c>
    </row>
    <row r="319" spans="1:12" ht="15" customHeight="1">
      <c r="A319" s="150" t="s">
        <v>30225</v>
      </c>
      <c r="B319" s="1357" t="s">
        <v>30226</v>
      </c>
      <c r="C319" s="1357"/>
      <c r="D319" s="1357"/>
      <c r="E319" s="1357"/>
      <c r="F319" s="1357"/>
      <c r="G319" s="1517" t="s">
        <v>30219</v>
      </c>
      <c r="H319" s="1517"/>
      <c r="I319" s="1517"/>
      <c r="J319" s="1517"/>
      <c r="K319" s="129">
        <v>1299</v>
      </c>
      <c r="L319" s="536">
        <f t="shared" si="12"/>
        <v>1104.1499999999999</v>
      </c>
    </row>
    <row r="320" spans="1:12" ht="15" customHeight="1">
      <c r="A320" s="150" t="s">
        <v>30227</v>
      </c>
      <c r="B320" s="1357" t="s">
        <v>30228</v>
      </c>
      <c r="C320" s="1357"/>
      <c r="D320" s="1357"/>
      <c r="E320" s="1357"/>
      <c r="F320" s="1357"/>
      <c r="G320" s="1517"/>
      <c r="H320" s="1517"/>
      <c r="I320" s="1517"/>
      <c r="J320" s="1517"/>
      <c r="K320" s="129">
        <v>1299</v>
      </c>
      <c r="L320" s="536">
        <f t="shared" si="12"/>
        <v>1104.1499999999999</v>
      </c>
    </row>
    <row r="321" spans="1:13" ht="15.75" customHeight="1">
      <c r="A321" s="154" t="s">
        <v>30229</v>
      </c>
      <c r="B321" s="1357" t="s">
        <v>30230</v>
      </c>
      <c r="C321" s="1357"/>
      <c r="D321" s="1357"/>
      <c r="E321" s="1357"/>
      <c r="F321" s="1357"/>
      <c r="G321" s="1517" t="s">
        <v>30231</v>
      </c>
      <c r="H321" s="1517"/>
      <c r="I321" s="1517"/>
      <c r="J321" s="1517"/>
      <c r="K321" s="200">
        <v>69</v>
      </c>
      <c r="L321" s="536">
        <f t="shared" si="12"/>
        <v>58.65</v>
      </c>
    </row>
    <row r="322" spans="1:13" ht="15.75" customHeight="1">
      <c r="A322" s="154" t="s">
        <v>30232</v>
      </c>
      <c r="B322" s="1487" t="s">
        <v>30233</v>
      </c>
      <c r="C322" s="1490"/>
      <c r="D322" s="1490"/>
      <c r="E322" s="1490"/>
      <c r="F322" s="1488"/>
      <c r="G322" s="1517"/>
      <c r="H322" s="1517"/>
      <c r="I322" s="1517"/>
      <c r="J322" s="1517"/>
      <c r="K322" s="200">
        <v>79</v>
      </c>
      <c r="L322" s="536">
        <f t="shared" si="12"/>
        <v>67.149999999999991</v>
      </c>
    </row>
    <row r="323" spans="1:13" ht="15" customHeight="1">
      <c r="A323" s="150" t="s">
        <v>30234</v>
      </c>
      <c r="B323" s="1487" t="s">
        <v>30235</v>
      </c>
      <c r="C323" s="1490"/>
      <c r="D323" s="1490"/>
      <c r="E323" s="1490"/>
      <c r="F323" s="1488"/>
      <c r="G323" s="1521" t="s">
        <v>30236</v>
      </c>
      <c r="H323" s="1521"/>
      <c r="I323" s="1521"/>
      <c r="J323" s="1521"/>
      <c r="K323" s="129">
        <v>4999</v>
      </c>
      <c r="L323" s="536">
        <f t="shared" si="12"/>
        <v>4249.1499999999996</v>
      </c>
    </row>
    <row r="324" spans="1:13" ht="37.5" customHeight="1">
      <c r="A324" s="683" t="s">
        <v>30237</v>
      </c>
      <c r="B324" s="1302" t="s">
        <v>30238</v>
      </c>
      <c r="C324" s="1303"/>
      <c r="D324" s="1303"/>
      <c r="E324" s="1303"/>
      <c r="F324" s="1322"/>
      <c r="G324" s="1517" t="s">
        <v>30239</v>
      </c>
      <c r="H324" s="1517"/>
      <c r="I324" s="1517"/>
      <c r="J324" s="1517"/>
      <c r="K324" s="129">
        <v>1999</v>
      </c>
      <c r="L324" s="536">
        <f t="shared" si="12"/>
        <v>1699.1499999999999</v>
      </c>
    </row>
    <row r="325" spans="1:13" ht="28.5" customHeight="1">
      <c r="A325" s="150" t="s">
        <v>30240</v>
      </c>
      <c r="B325" s="1302" t="s">
        <v>30241</v>
      </c>
      <c r="C325" s="1303"/>
      <c r="D325" s="1303"/>
      <c r="E325" s="1303"/>
      <c r="F325" s="1322"/>
      <c r="G325" s="1517" t="s">
        <v>30242</v>
      </c>
      <c r="H325" s="1517"/>
      <c r="I325" s="1517"/>
      <c r="J325" s="1517"/>
      <c r="K325" s="129">
        <v>125</v>
      </c>
      <c r="L325" s="536">
        <f t="shared" si="12"/>
        <v>106.25</v>
      </c>
    </row>
    <row r="326" spans="1:13" ht="53.25" customHeight="1">
      <c r="A326" s="683" t="s">
        <v>30243</v>
      </c>
      <c r="B326" s="1330" t="s">
        <v>30244</v>
      </c>
      <c r="C326" s="1330"/>
      <c r="D326" s="1330"/>
      <c r="E326" s="1330"/>
      <c r="F326" s="1330"/>
      <c r="G326" s="1517" t="s">
        <v>30245</v>
      </c>
      <c r="H326" s="1517"/>
      <c r="I326" s="1517"/>
      <c r="J326" s="1517"/>
      <c r="K326" s="93">
        <v>119</v>
      </c>
      <c r="L326" s="536">
        <f t="shared" si="12"/>
        <v>101.14999999999999</v>
      </c>
    </row>
    <row r="327" spans="1:13" ht="15" customHeight="1">
      <c r="A327" s="683" t="s">
        <v>30246</v>
      </c>
      <c r="B327" s="1330" t="s">
        <v>30244</v>
      </c>
      <c r="C327" s="1330"/>
      <c r="D327" s="1330"/>
      <c r="E327" s="1330"/>
      <c r="F327" s="1330"/>
      <c r="G327" s="1517" t="s">
        <v>30247</v>
      </c>
      <c r="H327" s="1517"/>
      <c r="I327" s="1517"/>
      <c r="J327" s="1517"/>
      <c r="K327" s="93">
        <v>159</v>
      </c>
      <c r="L327" s="536">
        <f t="shared" si="12"/>
        <v>135.15</v>
      </c>
    </row>
    <row r="328" spans="1:13" ht="15" customHeight="1">
      <c r="A328" s="683" t="s">
        <v>30248</v>
      </c>
      <c r="B328" s="1330" t="s">
        <v>30244</v>
      </c>
      <c r="C328" s="1330"/>
      <c r="D328" s="1330"/>
      <c r="E328" s="1330"/>
      <c r="F328" s="1330"/>
      <c r="G328" s="1517" t="s">
        <v>30249</v>
      </c>
      <c r="H328" s="1517"/>
      <c r="I328" s="1517"/>
      <c r="J328" s="1517"/>
      <c r="K328" s="93">
        <v>119</v>
      </c>
      <c r="L328" s="536">
        <f t="shared" si="12"/>
        <v>101.14999999999999</v>
      </c>
    </row>
    <row r="329" spans="1:13" ht="30" customHeight="1">
      <c r="A329" s="150" t="s">
        <v>29736</v>
      </c>
      <c r="B329" s="1330" t="s">
        <v>29737</v>
      </c>
      <c r="C329" s="1330"/>
      <c r="D329" s="1330"/>
      <c r="E329" s="1330"/>
      <c r="F329" s="1330"/>
      <c r="G329" s="1517" t="s">
        <v>30250</v>
      </c>
      <c r="H329" s="1517"/>
      <c r="I329" s="1517"/>
      <c r="J329" s="1517"/>
      <c r="K329" s="129">
        <v>1335</v>
      </c>
      <c r="L329" s="536">
        <f t="shared" si="12"/>
        <v>1134.75</v>
      </c>
    </row>
    <row r="330" spans="1:13" ht="30" customHeight="1">
      <c r="A330" s="150" t="s">
        <v>30251</v>
      </c>
      <c r="B330" s="1330" t="s">
        <v>30252</v>
      </c>
      <c r="C330" s="1330"/>
      <c r="D330" s="1330"/>
      <c r="E330" s="1330"/>
      <c r="F330" s="1330"/>
      <c r="G330" s="1517"/>
      <c r="H330" s="1517"/>
      <c r="I330" s="1517"/>
      <c r="J330" s="1517"/>
      <c r="K330" s="93">
        <v>1999</v>
      </c>
      <c r="L330" s="536">
        <f t="shared" si="12"/>
        <v>1699.1499999999999</v>
      </c>
    </row>
    <row r="331" spans="1:13" ht="14.4">
      <c r="A331" s="150" t="s">
        <v>29772</v>
      </c>
      <c r="B331" s="1302" t="s">
        <v>30253</v>
      </c>
      <c r="C331" s="1303"/>
      <c r="D331" s="1303"/>
      <c r="E331" s="1303"/>
      <c r="F331" s="1322"/>
      <c r="G331" s="1517" t="s">
        <v>30254</v>
      </c>
      <c r="H331" s="1517"/>
      <c r="I331" s="1517"/>
      <c r="J331" s="1517"/>
      <c r="K331" s="129">
        <v>1480</v>
      </c>
      <c r="L331" s="536">
        <f t="shared" si="12"/>
        <v>1258</v>
      </c>
    </row>
    <row r="332" spans="1:13" ht="14.4">
      <c r="A332" s="3"/>
      <c r="B332" s="32"/>
      <c r="C332" s="39"/>
      <c r="D332" s="39"/>
      <c r="E332" s="32"/>
      <c r="F332" s="32"/>
      <c r="G332" s="32"/>
      <c r="H332" s="32"/>
      <c r="I332" s="8"/>
      <c r="J332" s="7"/>
      <c r="K332" s="7"/>
      <c r="L332" s="7"/>
      <c r="M332" s="1170"/>
    </row>
  </sheetData>
  <sheetProtection algorithmName="SHA-512" hashValue="N6PtlSVhDkD9AU6rpS/h5mHLazwo/gngvdUKwzaJ3fRqwh4vXd9V0mGIDncOgu8X0mEkmcESGi3KDAn19XgRWg==" saltValue="ZFtedAXOh/ijMTY0bnHsHw==" spinCount="100000" sheet="1" objects="1" scenarios="1"/>
  <mergeCells count="609">
    <mergeCell ref="H37:H38"/>
    <mergeCell ref="I37:I38"/>
    <mergeCell ref="B39:B40"/>
    <mergeCell ref="C39:C40"/>
    <mergeCell ref="D39:D40"/>
    <mergeCell ref="E39:E40"/>
    <mergeCell ref="F39:F40"/>
    <mergeCell ref="B196:J196"/>
    <mergeCell ref="B187:J187"/>
    <mergeCell ref="B175:J175"/>
    <mergeCell ref="B179:J179"/>
    <mergeCell ref="B172:J172"/>
    <mergeCell ref="B177:J177"/>
    <mergeCell ref="B60:B61"/>
    <mergeCell ref="C60:C61"/>
    <mergeCell ref="D60:D61"/>
    <mergeCell ref="F60:F61"/>
    <mergeCell ref="H60:H61"/>
    <mergeCell ref="I60:I61"/>
    <mergeCell ref="B62:B63"/>
    <mergeCell ref="C62:C63"/>
    <mergeCell ref="D62:D63"/>
    <mergeCell ref="H39:H40"/>
    <mergeCell ref="I39:I40"/>
    <mergeCell ref="F62:F63"/>
    <mergeCell ref="H62:H63"/>
    <mergeCell ref="B33:B34"/>
    <mergeCell ref="C33:C34"/>
    <mergeCell ref="D33:D34"/>
    <mergeCell ref="F33:F34"/>
    <mergeCell ref="H33:H34"/>
    <mergeCell ref="I33:I34"/>
    <mergeCell ref="B35:B36"/>
    <mergeCell ref="C35:C36"/>
    <mergeCell ref="D35:D36"/>
    <mergeCell ref="F35:F36"/>
    <mergeCell ref="H35:H36"/>
    <mergeCell ref="I35:I36"/>
    <mergeCell ref="B41:B42"/>
    <mergeCell ref="C41:C42"/>
    <mergeCell ref="D41:D42"/>
    <mergeCell ref="F41:F42"/>
    <mergeCell ref="H41:H42"/>
    <mergeCell ref="I41:I42"/>
    <mergeCell ref="B43:B44"/>
    <mergeCell ref="C43:C44"/>
    <mergeCell ref="D43:D44"/>
    <mergeCell ref="F43:F44"/>
    <mergeCell ref="H43:H44"/>
    <mergeCell ref="I43:I44"/>
    <mergeCell ref="I88:I89"/>
    <mergeCell ref="H90:H91"/>
    <mergeCell ref="I90:I91"/>
    <mergeCell ref="H84:H85"/>
    <mergeCell ref="H52:H53"/>
    <mergeCell ref="I52:I53"/>
    <mergeCell ref="I72:I73"/>
    <mergeCell ref="H88:H89"/>
    <mergeCell ref="B202:J202"/>
    <mergeCell ref="H56:H57"/>
    <mergeCell ref="I56:I57"/>
    <mergeCell ref="B58:B59"/>
    <mergeCell ref="C58:C59"/>
    <mergeCell ref="D58:D59"/>
    <mergeCell ref="F58:F59"/>
    <mergeCell ref="H58:H59"/>
    <mergeCell ref="I58:I59"/>
    <mergeCell ref="I62:I63"/>
    <mergeCell ref="I84:I85"/>
    <mergeCell ref="H86:H87"/>
    <mergeCell ref="I86:I87"/>
    <mergeCell ref="C84:C85"/>
    <mergeCell ref="D84:D85"/>
    <mergeCell ref="E84:E85"/>
    <mergeCell ref="F84:F85"/>
    <mergeCell ref="B86:B87"/>
    <mergeCell ref="C86:C87"/>
    <mergeCell ref="D86:D87"/>
    <mergeCell ref="E86:E87"/>
    <mergeCell ref="F86:F87"/>
    <mergeCell ref="B2:F2"/>
    <mergeCell ref="B88:B89"/>
    <mergeCell ref="C88:C89"/>
    <mergeCell ref="D88:D89"/>
    <mergeCell ref="F88:F89"/>
    <mergeCell ref="B90:B91"/>
    <mergeCell ref="C90:C91"/>
    <mergeCell ref="D90:D91"/>
    <mergeCell ref="F90:F91"/>
    <mergeCell ref="B52:B53"/>
    <mergeCell ref="C52:C53"/>
    <mergeCell ref="D52:D53"/>
    <mergeCell ref="E52:E53"/>
    <mergeCell ref="F52:F53"/>
    <mergeCell ref="B56:B57"/>
    <mergeCell ref="C56:C57"/>
    <mergeCell ref="D56:D57"/>
    <mergeCell ref="F56:F57"/>
    <mergeCell ref="B37:B38"/>
    <mergeCell ref="C37:C38"/>
    <mergeCell ref="D37:D38"/>
    <mergeCell ref="E37:E38"/>
    <mergeCell ref="F37:F38"/>
    <mergeCell ref="B84:B85"/>
    <mergeCell ref="B24:B25"/>
    <mergeCell ref="C24:C25"/>
    <mergeCell ref="D24:D25"/>
    <mergeCell ref="E24:E25"/>
    <mergeCell ref="F24:F25"/>
    <mergeCell ref="H24:H25"/>
    <mergeCell ref="I24:I25"/>
    <mergeCell ref="B14:B15"/>
    <mergeCell ref="C14:C15"/>
    <mergeCell ref="D14:D15"/>
    <mergeCell ref="E14:E15"/>
    <mergeCell ref="F14:F15"/>
    <mergeCell ref="H14:H15"/>
    <mergeCell ref="I14:I15"/>
    <mergeCell ref="H26:H27"/>
    <mergeCell ref="H28:H29"/>
    <mergeCell ref="I26:I27"/>
    <mergeCell ref="I28:I29"/>
    <mergeCell ref="B31:B32"/>
    <mergeCell ref="C31:C32"/>
    <mergeCell ref="D31:D32"/>
    <mergeCell ref="E31:E32"/>
    <mergeCell ref="F31:F32"/>
    <mergeCell ref="H31:H32"/>
    <mergeCell ref="I31:I32"/>
    <mergeCell ref="B28:B29"/>
    <mergeCell ref="C28:C29"/>
    <mergeCell ref="D28:D29"/>
    <mergeCell ref="E28:E29"/>
    <mergeCell ref="F28:F29"/>
    <mergeCell ref="B26:B27"/>
    <mergeCell ref="C26:C27"/>
    <mergeCell ref="D26:D27"/>
    <mergeCell ref="E26:E27"/>
    <mergeCell ref="F26:F27"/>
    <mergeCell ref="B54:B55"/>
    <mergeCell ref="C54:C55"/>
    <mergeCell ref="D54:D55"/>
    <mergeCell ref="E54:E55"/>
    <mergeCell ref="F54:F55"/>
    <mergeCell ref="H54:H55"/>
    <mergeCell ref="I54:I55"/>
    <mergeCell ref="B66:B67"/>
    <mergeCell ref="C66:C67"/>
    <mergeCell ref="D66:D67"/>
    <mergeCell ref="E66:E67"/>
    <mergeCell ref="F66:F67"/>
    <mergeCell ref="H66:H67"/>
    <mergeCell ref="I66:I67"/>
    <mergeCell ref="B64:B65"/>
    <mergeCell ref="C64:C65"/>
    <mergeCell ref="D64:D65"/>
    <mergeCell ref="E64:E65"/>
    <mergeCell ref="F64:F65"/>
    <mergeCell ref="H64:H65"/>
    <mergeCell ref="I64:I65"/>
    <mergeCell ref="B70:B71"/>
    <mergeCell ref="C70:C71"/>
    <mergeCell ref="D70:D71"/>
    <mergeCell ref="F70:F71"/>
    <mergeCell ref="H70:H71"/>
    <mergeCell ref="I70:I71"/>
    <mergeCell ref="B68:B69"/>
    <mergeCell ref="C68:C69"/>
    <mergeCell ref="D68:D69"/>
    <mergeCell ref="F68:F69"/>
    <mergeCell ref="H68:H69"/>
    <mergeCell ref="I68:I69"/>
    <mergeCell ref="B74:B75"/>
    <mergeCell ref="C74:C75"/>
    <mergeCell ref="D74:D75"/>
    <mergeCell ref="E74:E75"/>
    <mergeCell ref="F74:F75"/>
    <mergeCell ref="H74:H75"/>
    <mergeCell ref="I74:I75"/>
    <mergeCell ref="B72:B73"/>
    <mergeCell ref="C72:C73"/>
    <mergeCell ref="D72:D73"/>
    <mergeCell ref="E72:E73"/>
    <mergeCell ref="F72:F73"/>
    <mergeCell ref="H72:H73"/>
    <mergeCell ref="B78:B79"/>
    <mergeCell ref="C78:C79"/>
    <mergeCell ref="D78:D79"/>
    <mergeCell ref="F78:F79"/>
    <mergeCell ref="H78:H79"/>
    <mergeCell ref="I78:I79"/>
    <mergeCell ref="B76:B77"/>
    <mergeCell ref="C76:C77"/>
    <mergeCell ref="D76:D77"/>
    <mergeCell ref="F76:F77"/>
    <mergeCell ref="H76:H77"/>
    <mergeCell ref="I76:I77"/>
    <mergeCell ref="B82:B83"/>
    <mergeCell ref="C82:C83"/>
    <mergeCell ref="D82:D83"/>
    <mergeCell ref="F82:F83"/>
    <mergeCell ref="H82:H83"/>
    <mergeCell ref="I82:I83"/>
    <mergeCell ref="B80:B81"/>
    <mergeCell ref="C80:C81"/>
    <mergeCell ref="D80:D81"/>
    <mergeCell ref="F80:F81"/>
    <mergeCell ref="H80:H81"/>
    <mergeCell ref="I80:I81"/>
    <mergeCell ref="I92:I93"/>
    <mergeCell ref="B94:B95"/>
    <mergeCell ref="C94:C95"/>
    <mergeCell ref="D94:D95"/>
    <mergeCell ref="E94:E95"/>
    <mergeCell ref="F94:F95"/>
    <mergeCell ref="H94:H95"/>
    <mergeCell ref="I94:I95"/>
    <mergeCell ref="B92:B93"/>
    <mergeCell ref="C92:C93"/>
    <mergeCell ref="D92:D93"/>
    <mergeCell ref="E92:E93"/>
    <mergeCell ref="F92:F93"/>
    <mergeCell ref="H92:H93"/>
    <mergeCell ref="B98:B99"/>
    <mergeCell ref="C98:C99"/>
    <mergeCell ref="D98:D99"/>
    <mergeCell ref="F98:F99"/>
    <mergeCell ref="H98:H99"/>
    <mergeCell ref="I98:I99"/>
    <mergeCell ref="B96:B97"/>
    <mergeCell ref="C96:C97"/>
    <mergeCell ref="D96:D97"/>
    <mergeCell ref="F96:F97"/>
    <mergeCell ref="H96:H97"/>
    <mergeCell ref="I96:I97"/>
    <mergeCell ref="I101:I102"/>
    <mergeCell ref="B103:B104"/>
    <mergeCell ref="C103:C104"/>
    <mergeCell ref="D103:D104"/>
    <mergeCell ref="E103:E104"/>
    <mergeCell ref="F103:F104"/>
    <mergeCell ref="H103:H104"/>
    <mergeCell ref="I103:I104"/>
    <mergeCell ref="B101:B102"/>
    <mergeCell ref="C101:C102"/>
    <mergeCell ref="D101:D102"/>
    <mergeCell ref="E101:E102"/>
    <mergeCell ref="F101:F102"/>
    <mergeCell ref="H101:H102"/>
    <mergeCell ref="B107:B108"/>
    <mergeCell ref="C107:C108"/>
    <mergeCell ref="D107:D108"/>
    <mergeCell ref="F107:F108"/>
    <mergeCell ref="H107:H108"/>
    <mergeCell ref="I107:I108"/>
    <mergeCell ref="B105:B106"/>
    <mergeCell ref="C105:C106"/>
    <mergeCell ref="D105:D106"/>
    <mergeCell ref="F105:F106"/>
    <mergeCell ref="H105:H106"/>
    <mergeCell ref="I105:I106"/>
    <mergeCell ref="B111:B112"/>
    <mergeCell ref="C111:C112"/>
    <mergeCell ref="D111:D112"/>
    <mergeCell ref="F111:F112"/>
    <mergeCell ref="H111:H112"/>
    <mergeCell ref="I111:I112"/>
    <mergeCell ref="B109:B110"/>
    <mergeCell ref="C109:C110"/>
    <mergeCell ref="D109:D110"/>
    <mergeCell ref="F109:F110"/>
    <mergeCell ref="H109:H110"/>
    <mergeCell ref="I109:I110"/>
    <mergeCell ref="B115:B116"/>
    <mergeCell ref="C115:C116"/>
    <mergeCell ref="D115:D116"/>
    <mergeCell ref="F115:F116"/>
    <mergeCell ref="H115:H116"/>
    <mergeCell ref="I115:I116"/>
    <mergeCell ref="B113:B114"/>
    <mergeCell ref="C113:C114"/>
    <mergeCell ref="D113:D114"/>
    <mergeCell ref="F113:F114"/>
    <mergeCell ref="H113:H114"/>
    <mergeCell ref="I113:I114"/>
    <mergeCell ref="B166:J166"/>
    <mergeCell ref="B167:J167"/>
    <mergeCell ref="B168:J168"/>
    <mergeCell ref="B143:J143"/>
    <mergeCell ref="B144:J144"/>
    <mergeCell ref="B145:J145"/>
    <mergeCell ref="B146:J146"/>
    <mergeCell ref="B147:J147"/>
    <mergeCell ref="H121:H122"/>
    <mergeCell ref="B121:B122"/>
    <mergeCell ref="C121:C122"/>
    <mergeCell ref="D121:D122"/>
    <mergeCell ref="E121:E122"/>
    <mergeCell ref="F121:F122"/>
    <mergeCell ref="B195:J195"/>
    <mergeCell ref="B197:J197"/>
    <mergeCell ref="B198:J198"/>
    <mergeCell ref="B169:J169"/>
    <mergeCell ref="B170:J170"/>
    <mergeCell ref="B171:J171"/>
    <mergeCell ref="B148:J148"/>
    <mergeCell ref="B149:J149"/>
    <mergeCell ref="B150:J150"/>
    <mergeCell ref="B151:J151"/>
    <mergeCell ref="B152:J152"/>
    <mergeCell ref="B153:J153"/>
    <mergeCell ref="B154:J154"/>
    <mergeCell ref="B155:J155"/>
    <mergeCell ref="B156:J156"/>
    <mergeCell ref="B157:J157"/>
    <mergeCell ref="B158:J158"/>
    <mergeCell ref="B159:J159"/>
    <mergeCell ref="B160:J160"/>
    <mergeCell ref="B161:J161"/>
    <mergeCell ref="B162:J162"/>
    <mergeCell ref="B163:J163"/>
    <mergeCell ref="B164:J164"/>
    <mergeCell ref="B165:J165"/>
    <mergeCell ref="B185:J185"/>
    <mergeCell ref="B186:J186"/>
    <mergeCell ref="B188:J188"/>
    <mergeCell ref="B189:J189"/>
    <mergeCell ref="B190:J190"/>
    <mergeCell ref="B191:J191"/>
    <mergeCell ref="B192:J192"/>
    <mergeCell ref="B193:J193"/>
    <mergeCell ref="B194:J194"/>
    <mergeCell ref="B173:J173"/>
    <mergeCell ref="B174:J174"/>
    <mergeCell ref="B176:J176"/>
    <mergeCell ref="B178:J178"/>
    <mergeCell ref="B180:J180"/>
    <mergeCell ref="B181:J181"/>
    <mergeCell ref="B182:J182"/>
    <mergeCell ref="B183:J183"/>
    <mergeCell ref="B184:J184"/>
    <mergeCell ref="C204:D204"/>
    <mergeCell ref="C205:D205"/>
    <mergeCell ref="C203:D203"/>
    <mergeCell ref="E203:J203"/>
    <mergeCell ref="E204:J204"/>
    <mergeCell ref="E205:J205"/>
    <mergeCell ref="B199:J199"/>
    <mergeCell ref="B200:J200"/>
    <mergeCell ref="B201:J201"/>
    <mergeCell ref="C209:D209"/>
    <mergeCell ref="C210:D210"/>
    <mergeCell ref="C211:D211"/>
    <mergeCell ref="C206:D206"/>
    <mergeCell ref="C207:D207"/>
    <mergeCell ref="C208:D208"/>
    <mergeCell ref="E206:J206"/>
    <mergeCell ref="E207:J207"/>
    <mergeCell ref="E208:J208"/>
    <mergeCell ref="E209:J209"/>
    <mergeCell ref="E210:J210"/>
    <mergeCell ref="E211:J211"/>
    <mergeCell ref="E231:J231"/>
    <mergeCell ref="C216:D216"/>
    <mergeCell ref="C217:D217"/>
    <mergeCell ref="C218:D218"/>
    <mergeCell ref="C219:D219"/>
    <mergeCell ref="C220:D220"/>
    <mergeCell ref="C221:D221"/>
    <mergeCell ref="C212:D212"/>
    <mergeCell ref="C213:D213"/>
    <mergeCell ref="C214:D214"/>
    <mergeCell ref="C215:D215"/>
    <mergeCell ref="E212:J212"/>
    <mergeCell ref="E213:J213"/>
    <mergeCell ref="E214:J214"/>
    <mergeCell ref="E215:J215"/>
    <mergeCell ref="E216:J216"/>
    <mergeCell ref="E217:J217"/>
    <mergeCell ref="E218:J218"/>
    <mergeCell ref="E219:J219"/>
    <mergeCell ref="E220:J220"/>
    <mergeCell ref="E221:J221"/>
    <mergeCell ref="E222:J222"/>
    <mergeCell ref="E223:J223"/>
    <mergeCell ref="E224:J224"/>
    <mergeCell ref="E225:J225"/>
    <mergeCell ref="E226:J226"/>
    <mergeCell ref="E227:J227"/>
    <mergeCell ref="E228:J228"/>
    <mergeCell ref="E229:J229"/>
    <mergeCell ref="E230:J230"/>
    <mergeCell ref="C226:D226"/>
    <mergeCell ref="C227:D227"/>
    <mergeCell ref="C228:D228"/>
    <mergeCell ref="C229:D229"/>
    <mergeCell ref="C230:D230"/>
    <mergeCell ref="C231:D231"/>
    <mergeCell ref="C222:D222"/>
    <mergeCell ref="C223:D223"/>
    <mergeCell ref="C224:D224"/>
    <mergeCell ref="C225:D225"/>
    <mergeCell ref="C235:D235"/>
    <mergeCell ref="C236:D236"/>
    <mergeCell ref="C232:D232"/>
    <mergeCell ref="C233:D233"/>
    <mergeCell ref="C234:D234"/>
    <mergeCell ref="E232:J232"/>
    <mergeCell ref="E233:J233"/>
    <mergeCell ref="E234:J234"/>
    <mergeCell ref="E235:J235"/>
    <mergeCell ref="E236:J236"/>
    <mergeCell ref="C240:D240"/>
    <mergeCell ref="C241:D241"/>
    <mergeCell ref="C242:D242"/>
    <mergeCell ref="C237:D237"/>
    <mergeCell ref="C238:D238"/>
    <mergeCell ref="C239:D239"/>
    <mergeCell ref="E237:J237"/>
    <mergeCell ref="E238:J238"/>
    <mergeCell ref="E239:J239"/>
    <mergeCell ref="E240:J240"/>
    <mergeCell ref="E241:J241"/>
    <mergeCell ref="E242:J242"/>
    <mergeCell ref="F262:J262"/>
    <mergeCell ref="F263:J263"/>
    <mergeCell ref="F264:J264"/>
    <mergeCell ref="F265:J265"/>
    <mergeCell ref="F266:J266"/>
    <mergeCell ref="F267:J267"/>
    <mergeCell ref="F268:J268"/>
    <mergeCell ref="F269:J269"/>
    <mergeCell ref="C243:D243"/>
    <mergeCell ref="C244:D244"/>
    <mergeCell ref="C245:D245"/>
    <mergeCell ref="C246:D246"/>
    <mergeCell ref="C247:D247"/>
    <mergeCell ref="C248:D248"/>
    <mergeCell ref="B249:F249"/>
    <mergeCell ref="E243:J243"/>
    <mergeCell ref="E244:J244"/>
    <mergeCell ref="E245:J245"/>
    <mergeCell ref="E246:J246"/>
    <mergeCell ref="E247:J247"/>
    <mergeCell ref="E248:J248"/>
    <mergeCell ref="B269:E269"/>
    <mergeCell ref="B272:E272"/>
    <mergeCell ref="B273:E273"/>
    <mergeCell ref="B274:E274"/>
    <mergeCell ref="B275:E275"/>
    <mergeCell ref="B276:E276"/>
    <mergeCell ref="B277:E277"/>
    <mergeCell ref="B260:E260"/>
    <mergeCell ref="B261:E261"/>
    <mergeCell ref="B262:E262"/>
    <mergeCell ref="B263:E263"/>
    <mergeCell ref="B264:E264"/>
    <mergeCell ref="B265:E265"/>
    <mergeCell ref="B266:E266"/>
    <mergeCell ref="B267:E267"/>
    <mergeCell ref="B268:E268"/>
    <mergeCell ref="G295:J295"/>
    <mergeCell ref="B278:F278"/>
    <mergeCell ref="G278:H278"/>
    <mergeCell ref="B279:F279"/>
    <mergeCell ref="B281:F281"/>
    <mergeCell ref="B282:F282"/>
    <mergeCell ref="B285:F285"/>
    <mergeCell ref="B280:F280"/>
    <mergeCell ref="B283:F283"/>
    <mergeCell ref="B284:F284"/>
    <mergeCell ref="G279:J282"/>
    <mergeCell ref="G283:J284"/>
    <mergeCell ref="G285:J285"/>
    <mergeCell ref="B286:F286"/>
    <mergeCell ref="B287:F287"/>
    <mergeCell ref="B288:F288"/>
    <mergeCell ref="B289:F289"/>
    <mergeCell ref="B290:F290"/>
    <mergeCell ref="B291:F291"/>
    <mergeCell ref="B294:F294"/>
    <mergeCell ref="B292:F292"/>
    <mergeCell ref="B293:F293"/>
    <mergeCell ref="B295:F295"/>
    <mergeCell ref="G294:J294"/>
    <mergeCell ref="B301:F301"/>
    <mergeCell ref="B302:F302"/>
    <mergeCell ref="B303:F303"/>
    <mergeCell ref="B299:F299"/>
    <mergeCell ref="B300:F300"/>
    <mergeCell ref="B304:F304"/>
    <mergeCell ref="B305:F305"/>
    <mergeCell ref="B306:F306"/>
    <mergeCell ref="B296:F296"/>
    <mergeCell ref="B297:F297"/>
    <mergeCell ref="B298:F298"/>
    <mergeCell ref="G298:J298"/>
    <mergeCell ref="G299:J299"/>
    <mergeCell ref="G300:J300"/>
    <mergeCell ref="G301:J301"/>
    <mergeCell ref="G302:J302"/>
    <mergeCell ref="G303:J303"/>
    <mergeCell ref="G304:J304"/>
    <mergeCell ref="G305:J306"/>
    <mergeCell ref="G296:J297"/>
    <mergeCell ref="B310:F310"/>
    <mergeCell ref="B311:F311"/>
    <mergeCell ref="B314:F314"/>
    <mergeCell ref="B307:F307"/>
    <mergeCell ref="B308:F308"/>
    <mergeCell ref="B309:F309"/>
    <mergeCell ref="G307:J307"/>
    <mergeCell ref="G308:J308"/>
    <mergeCell ref="G309:J309"/>
    <mergeCell ref="G310:J310"/>
    <mergeCell ref="G311:J311"/>
    <mergeCell ref="G318:J318"/>
    <mergeCell ref="G319:J319"/>
    <mergeCell ref="G320:J320"/>
    <mergeCell ref="G321:J321"/>
    <mergeCell ref="G322:J322"/>
    <mergeCell ref="G323:J323"/>
    <mergeCell ref="G324:J324"/>
    <mergeCell ref="G325:J325"/>
    <mergeCell ref="B312:F312"/>
    <mergeCell ref="G312:H312"/>
    <mergeCell ref="B313:F313"/>
    <mergeCell ref="B316:F316"/>
    <mergeCell ref="B317:F317"/>
    <mergeCell ref="G313:J313"/>
    <mergeCell ref="G314:J314"/>
    <mergeCell ref="G315:J315"/>
    <mergeCell ref="G316:J316"/>
    <mergeCell ref="G317:J317"/>
    <mergeCell ref="B331:F331"/>
    <mergeCell ref="B315:F315"/>
    <mergeCell ref="B329:F329"/>
    <mergeCell ref="B330:F330"/>
    <mergeCell ref="B318:F318"/>
    <mergeCell ref="B319:F319"/>
    <mergeCell ref="B320:F320"/>
    <mergeCell ref="B321:F321"/>
    <mergeCell ref="B322:F322"/>
    <mergeCell ref="B327:F327"/>
    <mergeCell ref="B328:F328"/>
    <mergeCell ref="B326:F326"/>
    <mergeCell ref="B323:F323"/>
    <mergeCell ref="B324:F324"/>
    <mergeCell ref="B325:F325"/>
    <mergeCell ref="G326:J326"/>
    <mergeCell ref="G327:J327"/>
    <mergeCell ref="G328:J328"/>
    <mergeCell ref="G329:J329"/>
    <mergeCell ref="G330:J330"/>
    <mergeCell ref="G331:J331"/>
    <mergeCell ref="I121:I122"/>
    <mergeCell ref="G286:J286"/>
    <mergeCell ref="G287:J287"/>
    <mergeCell ref="G288:J288"/>
    <mergeCell ref="G289:J289"/>
    <mergeCell ref="G290:J290"/>
    <mergeCell ref="G291:J291"/>
    <mergeCell ref="G292:J292"/>
    <mergeCell ref="G293:J293"/>
    <mergeCell ref="G249:H249"/>
    <mergeCell ref="F250:J250"/>
    <mergeCell ref="F251:J251"/>
    <mergeCell ref="F252:J252"/>
    <mergeCell ref="F253:J253"/>
    <mergeCell ref="F254:J254"/>
    <mergeCell ref="F255:J255"/>
    <mergeCell ref="F270:J270"/>
    <mergeCell ref="F271:J271"/>
    <mergeCell ref="B50:B51"/>
    <mergeCell ref="C50:C51"/>
    <mergeCell ref="D50:D51"/>
    <mergeCell ref="F50:F51"/>
    <mergeCell ref="H50:H51"/>
    <mergeCell ref="I50:I51"/>
    <mergeCell ref="B48:B49"/>
    <mergeCell ref="C48:C49"/>
    <mergeCell ref="D48:D49"/>
    <mergeCell ref="F48:F49"/>
    <mergeCell ref="H48:H49"/>
    <mergeCell ref="I48:I49"/>
    <mergeCell ref="F272:J272"/>
    <mergeCell ref="F273:J273"/>
    <mergeCell ref="F274:J274"/>
    <mergeCell ref="F275:J275"/>
    <mergeCell ref="F276:J276"/>
    <mergeCell ref="F277:J277"/>
    <mergeCell ref="B250:E250"/>
    <mergeCell ref="B251:E251"/>
    <mergeCell ref="B252:E252"/>
    <mergeCell ref="B253:E253"/>
    <mergeCell ref="B254:E254"/>
    <mergeCell ref="B255:E255"/>
    <mergeCell ref="B256:E256"/>
    <mergeCell ref="B257:E257"/>
    <mergeCell ref="B258:E258"/>
    <mergeCell ref="F256:J256"/>
    <mergeCell ref="F257:J257"/>
    <mergeCell ref="F258:J258"/>
    <mergeCell ref="F259:J259"/>
    <mergeCell ref="F260:J260"/>
    <mergeCell ref="F261:J261"/>
    <mergeCell ref="B259:E259"/>
    <mergeCell ref="B270:E270"/>
    <mergeCell ref="B271:E271"/>
  </mergeCells>
  <hyperlinks>
    <hyperlink ref="A100" r:id="rId1" xr:uid="{D1976C0B-19A1-486A-A2CF-04CB08120B03}"/>
    <hyperlink ref="A130" r:id="rId2" xr:uid="{C1374CAA-BFEA-4CF1-A8C0-3DB564B8DD1E}"/>
    <hyperlink ref="A141:A142" r:id="rId3" display="PT-JX200HBU" xr:uid="{BD969EBA-41C3-4A5E-BAD7-E63160402E45}"/>
    <hyperlink ref="A22" r:id="rId4" xr:uid="{9F68E05F-90C8-44B5-B462-316F9DCA694C}"/>
    <hyperlink ref="A23" r:id="rId5" xr:uid="{EE5F54BA-E1B8-4F27-8C6D-827F0A3D14D7}"/>
    <hyperlink ref="A11:A12" r:id="rId6" display="PT-VW540U" xr:uid="{3EB7C398-32B7-4DAA-AD3F-249218EC1429}"/>
    <hyperlink ref="A6" r:id="rId7" xr:uid="{84A2E0D8-0C78-451F-A979-BFE4C0134D5E}"/>
    <hyperlink ref="A13" r:id="rId8" display="PT-MW530U" xr:uid="{0F4F2737-A39B-4933-BCE5-F9C3A6F07C64}"/>
    <hyperlink ref="A118" r:id="rId9" xr:uid="{33EA7640-1511-42C3-9082-F7599FB1972B}"/>
    <hyperlink ref="A135:A138" r:id="rId10" display="PT-JW130HBU " xr:uid="{BB3F9738-528F-40E1-8393-5F6B4F0346E3}"/>
    <hyperlink ref="A10" r:id="rId11" display="PT-VMW50U" xr:uid="{5701D016-5A17-4FE5-9C0A-EADAD59732C6}"/>
    <hyperlink ref="A131" r:id="rId12" xr:uid="{1E5F2C99-0840-487B-A12F-40384F229134}"/>
    <hyperlink ref="A9" r:id="rId13" xr:uid="{51CE39B8-575A-4073-B898-9E20556153A0}"/>
    <hyperlink ref="A5" r:id="rId14" xr:uid="{1D96F04A-9359-43DD-8F3D-181A9981D754}"/>
    <hyperlink ref="A133" r:id="rId15" xr:uid="{C116F145-A0F7-4BF3-AE8A-8405F0E33120}"/>
    <hyperlink ref="A30" r:id="rId16" display="PT-VMW60U" xr:uid="{6D8F6661-AF13-4D6D-B3C4-5EF89C629105}"/>
    <hyperlink ref="A32" r:id="rId17" display="PT-VMW60U" xr:uid="{8B79E2E1-F25D-4085-981A-C3F010ACD223}"/>
    <hyperlink ref="A25" r:id="rId18" display="PT-VMZ50" xr:uid="{66598FB2-DC6A-4129-80A5-B6EB65A79158}"/>
    <hyperlink ref="A21" r:id="rId19" display="PT-VMZ40" xr:uid="{6A4E3CCA-0A51-45F2-8434-3742C9C45A43}"/>
    <hyperlink ref="A15" r:id="rId20" xr:uid="{69FB46A1-C7CE-44B6-899C-33C046285D7A}"/>
    <hyperlink ref="A112" r:id="rId21" display="PT-MZ13KLBU" xr:uid="{23C06DDC-74C0-4379-81CC-2316B8EC337C}"/>
    <hyperlink ref="A104" r:id="rId22" display="PT-RZ120BU" xr:uid="{FAF5E650-E1D3-4C51-8DFA-CF98A199745F}"/>
    <hyperlink ref="A106" r:id="rId23" display="PT-RZ120BU" xr:uid="{D79F9C88-7FB3-4EC8-AF35-60A6D13469C0}"/>
    <hyperlink ref="A20" r:id="rId24" xr:uid="{B11451DA-0792-44A6-9EE5-3F7BF09AD064}"/>
    <hyperlink ref="A8" r:id="rId25" xr:uid="{D997727F-62C7-4B49-A115-DE92869EC54C}"/>
    <hyperlink ref="A18" r:id="rId26" xr:uid="{8140C817-4EC1-4112-89C4-140327F4C751}"/>
    <hyperlink ref="A14" r:id="rId27" display="PT-VMW60U7" xr:uid="{06D9EEE7-CEDA-4F74-8183-0386C7144957}"/>
    <hyperlink ref="A24" r:id="rId28" display="PT-VMZ50" xr:uid="{5CA4CA02-F0B3-4BF8-8CE6-942EB22EB812}"/>
    <hyperlink ref="A31" r:id="rId29" display="PT-VMW60U" xr:uid="{DDF11A72-BAAA-4015-BAD8-F74A571BECD4}"/>
    <hyperlink ref="A64" r:id="rId30" xr:uid="{64DD91C0-BE6A-4AE7-9936-175806261EDC}"/>
    <hyperlink ref="A80" r:id="rId31" xr:uid="{15C8C753-775E-4AAE-B1C8-F7A2274F7226}"/>
    <hyperlink ref="A101" r:id="rId32" xr:uid="{6C49C1FB-8034-433E-8849-7E08020475E4}"/>
    <hyperlink ref="A103" r:id="rId33" display="PT-RZ120BU" xr:uid="{4DBD3445-CD0F-416F-98CA-CAD38DE8598A}"/>
    <hyperlink ref="A105" r:id="rId34" display="PT-RZ120BU" xr:uid="{2F0056A1-7931-4369-85A1-0715B7D380C0}"/>
    <hyperlink ref="A111" r:id="rId35" display="PT-MZ13KLBU" xr:uid="{5F3793E2-CBDD-41CF-AD04-4CE50DD7E14D}"/>
    <hyperlink ref="A113:A116" r:id="rId36" display="PT-MZ16KLBU" xr:uid="{A7478375-A6AB-4560-9554-63D4759FDBF3}"/>
    <hyperlink ref="A121:A122" r:id="rId37" display="PT-FRZ55BU" xr:uid="{5CA93046-7BED-4A59-AE57-CFF088CE66BD}"/>
    <hyperlink ref="A92:A99" r:id="rId38" display="PT-RCQ10BU" xr:uid="{54F8306D-A580-42AC-8F60-F08A27BE605C}"/>
    <hyperlink ref="A72:A79" r:id="rId39" display="PT-RZ890BU" xr:uid="{370952DE-4E03-4F5E-8A57-9C03BE1FD23F}"/>
    <hyperlink ref="A80:A83" r:id="rId40" display="PT-MZ10KLBU" xr:uid="{69A23043-1992-4BA1-85F5-4EC6568F7AD7}"/>
    <hyperlink ref="A46:A47" r:id="rId41" display="PT-FRZ60BU7" xr:uid="{F47EE959-C94E-4E68-9970-D6587D9BC5AB}"/>
    <hyperlink ref="A132" r:id="rId42" xr:uid="{C6EF70B3-663F-4AE3-8825-57EA9886BDE7}"/>
    <hyperlink ref="A117" r:id="rId43" xr:uid="{9051677D-6363-4D1E-9885-C265E605AF4C}"/>
    <hyperlink ref="A119" r:id="rId44" xr:uid="{C366EDB4-620F-4933-8F0B-C8C8E2AE27BF}"/>
    <hyperlink ref="A26:A29" r:id="rId45" display="PT-FRZ50BU" xr:uid="{CDACC34A-65B4-4CB3-A2CA-787A7E9F7C9B}"/>
    <hyperlink ref="A37:A44" r:id="rId46" display="PT-RZ690BU" xr:uid="{941F372A-5F5A-4766-B9E8-E6EA5D0A0D25}"/>
    <hyperlink ref="A84:A91" r:id="rId47" display="PT-RZ990BU " xr:uid="{97FB9780-A241-4DE7-9DD1-6B796B2138DF}"/>
    <hyperlink ref="A52:A59" r:id="rId48" display="PT-RZ790BU" xr:uid="{31B74477-F52E-401A-A8DB-4C527DA998BF}"/>
    <hyperlink ref="A17" r:id="rId49" xr:uid="{B2D53E21-7FCD-472E-B6C9-52D7FEB00075}"/>
  </hyperlinks>
  <pageMargins left="0" right="0" top="0" bottom="0" header="0" footer="0"/>
  <pageSetup scale="33" fitToHeight="3" orientation="landscape" r:id="rId50"/>
  <drawing r:id="rId5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7BA97-F507-466D-857E-21040830BA3E}">
  <dimension ref="A1:D1250"/>
  <sheetViews>
    <sheetView showGridLines="0" zoomScale="90" zoomScaleNormal="90" workbookViewId="0">
      <pane xSplit="1" ySplit="4" topLeftCell="B5"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6640625" customWidth="1"/>
    <col min="2" max="2" width="90.33203125" bestFit="1" customWidth="1"/>
    <col min="3" max="3" width="13.109375" customWidth="1"/>
    <col min="4" max="4" width="14.5546875" style="199" bestFit="1" customWidth="1"/>
    <col min="243" max="248" width="9.109375" customWidth="1"/>
    <col min="499" max="504" width="9.109375" customWidth="1"/>
    <col min="755" max="760" width="9.109375" customWidth="1"/>
    <col min="1011" max="1016" width="9.109375" customWidth="1"/>
    <col min="1267" max="1272" width="9.109375" customWidth="1"/>
    <col min="1523" max="1528" width="9.109375" customWidth="1"/>
    <col min="1779" max="1784" width="9.109375" customWidth="1"/>
    <col min="2035" max="2040" width="9.109375" customWidth="1"/>
    <col min="2291" max="2296" width="9.109375" customWidth="1"/>
    <col min="2547" max="2552" width="9.109375" customWidth="1"/>
    <col min="2803" max="2808" width="9.109375" customWidth="1"/>
    <col min="3059" max="3064" width="9.109375" customWidth="1"/>
    <col min="3315" max="3320" width="9.109375" customWidth="1"/>
    <col min="3571" max="3576" width="9.109375" customWidth="1"/>
    <col min="3827" max="3832" width="9.109375" customWidth="1"/>
    <col min="4083" max="4088" width="9.109375" customWidth="1"/>
    <col min="4339" max="4344" width="9.109375" customWidth="1"/>
    <col min="4595" max="4600" width="9.109375" customWidth="1"/>
    <col min="4851" max="4856" width="9.109375" customWidth="1"/>
    <col min="5107" max="5112" width="9.109375" customWidth="1"/>
    <col min="5363" max="5368" width="9.109375" customWidth="1"/>
    <col min="5619" max="5624" width="9.109375" customWidth="1"/>
    <col min="5875" max="5880" width="9.109375" customWidth="1"/>
    <col min="6131" max="6136" width="9.109375" customWidth="1"/>
    <col min="6387" max="6392" width="9.109375" customWidth="1"/>
    <col min="6643" max="6648" width="9.109375" customWidth="1"/>
    <col min="6899" max="6904" width="9.109375" customWidth="1"/>
    <col min="7155" max="7160" width="9.109375" customWidth="1"/>
    <col min="7411" max="7416" width="9.109375" customWidth="1"/>
    <col min="7667" max="7672" width="9.109375" customWidth="1"/>
    <col min="7923" max="7928" width="9.109375" customWidth="1"/>
    <col min="8179" max="8184" width="9.109375" customWidth="1"/>
    <col min="8435" max="8440" width="9.109375" customWidth="1"/>
    <col min="8691" max="8696" width="9.109375" customWidth="1"/>
    <col min="8947" max="8952" width="9.109375" customWidth="1"/>
    <col min="9203" max="9208" width="9.109375" customWidth="1"/>
    <col min="9459" max="9464" width="9.109375" customWidth="1"/>
    <col min="9715" max="9720" width="9.109375" customWidth="1"/>
    <col min="9971" max="9976" width="9.109375" customWidth="1"/>
    <col min="10227" max="10232" width="9.109375" customWidth="1"/>
    <col min="10483" max="10488" width="9.109375" customWidth="1"/>
    <col min="10739" max="10744" width="9.109375" customWidth="1"/>
    <col min="10995" max="11000" width="9.109375" customWidth="1"/>
    <col min="11251" max="11256" width="9.109375" customWidth="1"/>
    <col min="11507" max="11512" width="9.109375" customWidth="1"/>
    <col min="11763" max="11768" width="9.109375" customWidth="1"/>
    <col min="12019" max="12024" width="9.109375" customWidth="1"/>
    <col min="12275" max="12280" width="9.109375" customWidth="1"/>
    <col min="12531" max="12536" width="9.109375" customWidth="1"/>
    <col min="12787" max="12792" width="9.109375" customWidth="1"/>
    <col min="13043" max="13048" width="9.109375" customWidth="1"/>
    <col min="13299" max="13304" width="9.109375" customWidth="1"/>
    <col min="13555" max="13560" width="9.109375" customWidth="1"/>
    <col min="13811" max="13816" width="9.109375" customWidth="1"/>
    <col min="14067" max="14072" width="9.109375" customWidth="1"/>
    <col min="14323" max="14328" width="9.109375" customWidth="1"/>
    <col min="14579" max="14584" width="9.109375" customWidth="1"/>
    <col min="14835" max="14840" width="9.109375" customWidth="1"/>
    <col min="15091" max="15096" width="9.109375" customWidth="1"/>
    <col min="15347" max="15352" width="9.109375" customWidth="1"/>
    <col min="15603" max="15608" width="9.109375" customWidth="1"/>
    <col min="15859" max="15864" width="9.109375" customWidth="1"/>
    <col min="16115" max="16120" width="9.109375" customWidth="1"/>
  </cols>
  <sheetData>
    <row r="1" spans="1:4" ht="14.25" customHeight="1">
      <c r="A1" s="366"/>
      <c r="B1" s="195"/>
      <c r="C1" s="196"/>
      <c r="D1" s="1245"/>
    </row>
    <row r="2" spans="1:4" ht="18" customHeight="1">
      <c r="A2" s="1145"/>
      <c r="B2" s="197"/>
      <c r="C2" s="198"/>
      <c r="D2" s="1254"/>
    </row>
    <row r="3" spans="1:4" thickBot="1">
      <c r="A3" s="1130"/>
      <c r="B3" s="197"/>
      <c r="C3" s="198"/>
      <c r="D3" s="1254"/>
    </row>
    <row r="4" spans="1:4" ht="15.6">
      <c r="A4" s="1062" t="s">
        <v>20</v>
      </c>
      <c r="B4" s="1063"/>
      <c r="C4" s="1064" t="s">
        <v>3</v>
      </c>
      <c r="D4" s="1255" t="s">
        <v>43563</v>
      </c>
    </row>
    <row r="5" spans="1:4" ht="14.4">
      <c r="A5" s="1055" t="s">
        <v>42836</v>
      </c>
      <c r="B5" s="1055" t="s">
        <v>42836</v>
      </c>
      <c r="C5" s="80">
        <v>222</v>
      </c>
      <c r="D5" s="536">
        <f t="shared" ref="D5:D36" si="0">C5*0.75</f>
        <v>166.5</v>
      </c>
    </row>
    <row r="6" spans="1:4" ht="14.4">
      <c r="A6" s="1055" t="s">
        <v>30255</v>
      </c>
      <c r="B6" s="1055" t="s">
        <v>30256</v>
      </c>
      <c r="C6" s="80">
        <v>40</v>
      </c>
      <c r="D6" s="536">
        <f t="shared" si="0"/>
        <v>30</v>
      </c>
    </row>
    <row r="7" spans="1:4" ht="14.4">
      <c r="A7" s="1055" t="s">
        <v>42837</v>
      </c>
      <c r="B7" s="1055" t="s">
        <v>42838</v>
      </c>
      <c r="C7" s="80">
        <v>299.89999999999998</v>
      </c>
      <c r="D7" s="536">
        <f t="shared" si="0"/>
        <v>224.92499999999998</v>
      </c>
    </row>
    <row r="8" spans="1:4" ht="14.4">
      <c r="A8" s="1055" t="s">
        <v>42839</v>
      </c>
      <c r="B8" s="1055" t="s">
        <v>42840</v>
      </c>
      <c r="C8" s="80">
        <v>349.9</v>
      </c>
      <c r="D8" s="536">
        <f t="shared" si="0"/>
        <v>262.42499999999995</v>
      </c>
    </row>
    <row r="9" spans="1:4" ht="14.4">
      <c r="A9" s="1055" t="s">
        <v>42841</v>
      </c>
      <c r="B9" s="1055" t="s">
        <v>42842</v>
      </c>
      <c r="C9" s="80">
        <v>179</v>
      </c>
      <c r="D9" s="536">
        <f t="shared" si="0"/>
        <v>134.25</v>
      </c>
    </row>
    <row r="10" spans="1:4" ht="14.4">
      <c r="A10" s="1055" t="s">
        <v>42843</v>
      </c>
      <c r="B10" s="1055" t="s">
        <v>42844</v>
      </c>
      <c r="C10" s="80">
        <v>245</v>
      </c>
      <c r="D10" s="536">
        <f t="shared" si="0"/>
        <v>183.75</v>
      </c>
    </row>
    <row r="11" spans="1:4" ht="14.4">
      <c r="A11" s="1055" t="s">
        <v>30257</v>
      </c>
      <c r="B11" s="1055" t="s">
        <v>30258</v>
      </c>
      <c r="C11" s="80">
        <v>55</v>
      </c>
      <c r="D11" s="536">
        <f t="shared" si="0"/>
        <v>41.25</v>
      </c>
    </row>
    <row r="12" spans="1:4" ht="14.4">
      <c r="A12" s="1055" t="s">
        <v>30259</v>
      </c>
      <c r="B12" s="1055" t="s">
        <v>30260</v>
      </c>
      <c r="C12" s="80">
        <v>135</v>
      </c>
      <c r="D12" s="536">
        <f t="shared" si="0"/>
        <v>101.25</v>
      </c>
    </row>
    <row r="13" spans="1:4" ht="14.4">
      <c r="A13" s="1055" t="s">
        <v>30261</v>
      </c>
      <c r="B13" s="1055" t="s">
        <v>30262</v>
      </c>
      <c r="C13" s="80">
        <v>75</v>
      </c>
      <c r="D13" s="536">
        <f t="shared" si="0"/>
        <v>56.25</v>
      </c>
    </row>
    <row r="14" spans="1:4" ht="14.4">
      <c r="A14" s="1055" t="s">
        <v>30263</v>
      </c>
      <c r="B14" s="1055" t="s">
        <v>30264</v>
      </c>
      <c r="C14" s="80">
        <v>19</v>
      </c>
      <c r="D14" s="536">
        <f t="shared" si="0"/>
        <v>14.25</v>
      </c>
    </row>
    <row r="15" spans="1:4" ht="14.4">
      <c r="A15" s="1055" t="s">
        <v>30265</v>
      </c>
      <c r="B15" s="1055" t="s">
        <v>30266</v>
      </c>
      <c r="C15" s="80">
        <v>17</v>
      </c>
      <c r="D15" s="536">
        <f t="shared" si="0"/>
        <v>12.75</v>
      </c>
    </row>
    <row r="16" spans="1:4" ht="14.4">
      <c r="A16" s="1055" t="s">
        <v>30267</v>
      </c>
      <c r="B16" s="1055" t="s">
        <v>30268</v>
      </c>
      <c r="C16" s="80">
        <v>13</v>
      </c>
      <c r="D16" s="536">
        <f t="shared" si="0"/>
        <v>9.75</v>
      </c>
    </row>
    <row r="17" spans="1:4" ht="14.4">
      <c r="A17" s="1055" t="s">
        <v>30269</v>
      </c>
      <c r="B17" s="1055" t="s">
        <v>30270</v>
      </c>
      <c r="C17" s="80">
        <v>145</v>
      </c>
      <c r="D17" s="536">
        <f t="shared" si="0"/>
        <v>108.75</v>
      </c>
    </row>
    <row r="18" spans="1:4" ht="14.4">
      <c r="A18" s="1055" t="s">
        <v>30271</v>
      </c>
      <c r="B18" s="1055" t="s">
        <v>30272</v>
      </c>
      <c r="C18" s="80">
        <v>49</v>
      </c>
      <c r="D18" s="536">
        <f t="shared" si="0"/>
        <v>36.75</v>
      </c>
    </row>
    <row r="19" spans="1:4" ht="14.4">
      <c r="A19" s="1055" t="s">
        <v>30273</v>
      </c>
      <c r="B19" s="1055" t="s">
        <v>30274</v>
      </c>
      <c r="C19" s="80">
        <v>109</v>
      </c>
      <c r="D19" s="536">
        <f t="shared" si="0"/>
        <v>81.75</v>
      </c>
    </row>
    <row r="20" spans="1:4" ht="14.4">
      <c r="A20" s="1055" t="s">
        <v>30275</v>
      </c>
      <c r="B20" s="1055" t="s">
        <v>30276</v>
      </c>
      <c r="C20" s="80">
        <v>9</v>
      </c>
      <c r="D20" s="536">
        <f t="shared" si="0"/>
        <v>6.75</v>
      </c>
    </row>
    <row r="21" spans="1:4" ht="14.4">
      <c r="A21" s="1055" t="s">
        <v>30277</v>
      </c>
      <c r="B21" s="1055" t="s">
        <v>30278</v>
      </c>
      <c r="C21" s="80">
        <v>6</v>
      </c>
      <c r="D21" s="536">
        <f t="shared" si="0"/>
        <v>4.5</v>
      </c>
    </row>
    <row r="22" spans="1:4" ht="14.4">
      <c r="A22" s="1055" t="s">
        <v>30279</v>
      </c>
      <c r="B22" s="1055" t="s">
        <v>30280</v>
      </c>
      <c r="C22" s="80">
        <v>7</v>
      </c>
      <c r="D22" s="536">
        <f t="shared" si="0"/>
        <v>5.25</v>
      </c>
    </row>
    <row r="23" spans="1:4" ht="14.4">
      <c r="A23" s="1055" t="s">
        <v>30281</v>
      </c>
      <c r="B23" s="1055" t="s">
        <v>30282</v>
      </c>
      <c r="C23" s="80">
        <v>9</v>
      </c>
      <c r="D23" s="536">
        <f t="shared" si="0"/>
        <v>6.75</v>
      </c>
    </row>
    <row r="24" spans="1:4" ht="14.4">
      <c r="A24" s="1055" t="s">
        <v>30283</v>
      </c>
      <c r="B24" s="1055" t="s">
        <v>30284</v>
      </c>
      <c r="C24" s="80">
        <v>9</v>
      </c>
      <c r="D24" s="536">
        <f t="shared" si="0"/>
        <v>6.75</v>
      </c>
    </row>
    <row r="25" spans="1:4" ht="14.4">
      <c r="A25" s="1055" t="s">
        <v>30285</v>
      </c>
      <c r="B25" s="1055" t="s">
        <v>30286</v>
      </c>
      <c r="C25" s="80">
        <v>95</v>
      </c>
      <c r="D25" s="536">
        <f t="shared" si="0"/>
        <v>71.25</v>
      </c>
    </row>
    <row r="26" spans="1:4" ht="14.4">
      <c r="A26" s="1055" t="s">
        <v>30287</v>
      </c>
      <c r="B26" s="1055" t="s">
        <v>30288</v>
      </c>
      <c r="C26" s="80">
        <v>5</v>
      </c>
      <c r="D26" s="536">
        <f t="shared" si="0"/>
        <v>3.75</v>
      </c>
    </row>
    <row r="27" spans="1:4" ht="14.4">
      <c r="A27" s="1055" t="s">
        <v>30289</v>
      </c>
      <c r="B27" s="1055" t="s">
        <v>30290</v>
      </c>
      <c r="C27" s="80">
        <v>15</v>
      </c>
      <c r="D27" s="536">
        <f t="shared" si="0"/>
        <v>11.25</v>
      </c>
    </row>
    <row r="28" spans="1:4" ht="14.4">
      <c r="A28" s="1055" t="s">
        <v>30291</v>
      </c>
      <c r="B28" s="1055" t="s">
        <v>30292</v>
      </c>
      <c r="C28" s="80">
        <v>29</v>
      </c>
      <c r="D28" s="536">
        <f t="shared" si="0"/>
        <v>21.75</v>
      </c>
    </row>
    <row r="29" spans="1:4" ht="14.4">
      <c r="A29" s="1055" t="s">
        <v>30293</v>
      </c>
      <c r="B29" s="1055" t="s">
        <v>30294</v>
      </c>
      <c r="C29" s="80">
        <v>9</v>
      </c>
      <c r="D29" s="536">
        <f t="shared" si="0"/>
        <v>6.75</v>
      </c>
    </row>
    <row r="30" spans="1:4" ht="14.4">
      <c r="A30" s="1055" t="s">
        <v>30295</v>
      </c>
      <c r="B30" s="1055" t="s">
        <v>30296</v>
      </c>
      <c r="C30" s="80">
        <v>69</v>
      </c>
      <c r="D30" s="536">
        <f t="shared" si="0"/>
        <v>51.75</v>
      </c>
    </row>
    <row r="31" spans="1:4" ht="14.4">
      <c r="A31" s="1055" t="s">
        <v>30297</v>
      </c>
      <c r="B31" s="1055" t="s">
        <v>30298</v>
      </c>
      <c r="C31" s="80">
        <v>55</v>
      </c>
      <c r="D31" s="536">
        <f t="shared" si="0"/>
        <v>41.25</v>
      </c>
    </row>
    <row r="32" spans="1:4" ht="14.4">
      <c r="A32" s="1055" t="s">
        <v>30299</v>
      </c>
      <c r="B32" s="1055" t="s">
        <v>30300</v>
      </c>
      <c r="C32" s="80">
        <v>89</v>
      </c>
      <c r="D32" s="536">
        <f t="shared" si="0"/>
        <v>66.75</v>
      </c>
    </row>
    <row r="33" spans="1:4" ht="14.4">
      <c r="A33" s="1055" t="s">
        <v>30301</v>
      </c>
      <c r="B33" s="1055" t="s">
        <v>30302</v>
      </c>
      <c r="C33" s="80">
        <v>39</v>
      </c>
      <c r="D33" s="536">
        <f t="shared" si="0"/>
        <v>29.25</v>
      </c>
    </row>
    <row r="34" spans="1:4" ht="14.4">
      <c r="A34" s="1055" t="s">
        <v>30303</v>
      </c>
      <c r="B34" s="1055" t="s">
        <v>30304</v>
      </c>
      <c r="C34" s="80">
        <v>195</v>
      </c>
      <c r="D34" s="536">
        <f t="shared" si="0"/>
        <v>146.25</v>
      </c>
    </row>
    <row r="35" spans="1:4" ht="14.4">
      <c r="A35" s="1055" t="s">
        <v>30305</v>
      </c>
      <c r="B35" s="1055" t="s">
        <v>30306</v>
      </c>
      <c r="C35" s="80">
        <v>285</v>
      </c>
      <c r="D35" s="536">
        <f t="shared" si="0"/>
        <v>213.75</v>
      </c>
    </row>
    <row r="36" spans="1:4" ht="14.4">
      <c r="A36" s="1055" t="s">
        <v>30307</v>
      </c>
      <c r="B36" s="1055" t="s">
        <v>30308</v>
      </c>
      <c r="C36" s="80">
        <v>99</v>
      </c>
      <c r="D36" s="536">
        <f t="shared" si="0"/>
        <v>74.25</v>
      </c>
    </row>
    <row r="37" spans="1:4" ht="14.4">
      <c r="A37" s="1055" t="s">
        <v>30309</v>
      </c>
      <c r="B37" s="1055" t="s">
        <v>30310</v>
      </c>
      <c r="C37" s="80">
        <v>111.25</v>
      </c>
      <c r="D37" s="536">
        <f t="shared" ref="D37:D68" si="1">C37*0.75</f>
        <v>83.4375</v>
      </c>
    </row>
    <row r="38" spans="1:4" ht="14.4">
      <c r="A38" s="1055" t="s">
        <v>30311</v>
      </c>
      <c r="B38" s="1055" t="s">
        <v>30312</v>
      </c>
      <c r="C38" s="80">
        <v>15</v>
      </c>
      <c r="D38" s="536">
        <f t="shared" si="1"/>
        <v>11.25</v>
      </c>
    </row>
    <row r="39" spans="1:4" ht="14.4">
      <c r="A39" s="1055" t="s">
        <v>30313</v>
      </c>
      <c r="B39" s="1055" t="s">
        <v>30314</v>
      </c>
      <c r="C39" s="80">
        <v>85</v>
      </c>
      <c r="D39" s="536">
        <f t="shared" si="1"/>
        <v>63.75</v>
      </c>
    </row>
    <row r="40" spans="1:4" ht="14.4">
      <c r="A40" s="1055" t="s">
        <v>30315</v>
      </c>
      <c r="B40" s="1055" t="s">
        <v>30316</v>
      </c>
      <c r="C40" s="80">
        <v>15</v>
      </c>
      <c r="D40" s="536">
        <f t="shared" si="1"/>
        <v>11.25</v>
      </c>
    </row>
    <row r="41" spans="1:4" ht="14.4">
      <c r="A41" s="1055" t="s">
        <v>30317</v>
      </c>
      <c r="B41" s="1055" t="s">
        <v>30318</v>
      </c>
      <c r="C41" s="80">
        <v>109</v>
      </c>
      <c r="D41" s="536">
        <f t="shared" si="1"/>
        <v>81.75</v>
      </c>
    </row>
    <row r="42" spans="1:4" ht="14.4">
      <c r="A42" s="1055" t="s">
        <v>30319</v>
      </c>
      <c r="B42" s="1055" t="s">
        <v>30320</v>
      </c>
      <c r="C42" s="80">
        <v>155</v>
      </c>
      <c r="D42" s="536">
        <f t="shared" si="1"/>
        <v>116.25</v>
      </c>
    </row>
    <row r="43" spans="1:4" ht="14.4">
      <c r="A43" s="1055" t="s">
        <v>30321</v>
      </c>
      <c r="B43" s="1055" t="s">
        <v>30322</v>
      </c>
      <c r="C43" s="80">
        <v>45</v>
      </c>
      <c r="D43" s="536">
        <f t="shared" si="1"/>
        <v>33.75</v>
      </c>
    </row>
    <row r="44" spans="1:4" ht="14.4">
      <c r="A44" s="1055" t="s">
        <v>30323</v>
      </c>
      <c r="B44" s="1055" t="s">
        <v>30324</v>
      </c>
      <c r="C44" s="80">
        <v>74.989999999999995</v>
      </c>
      <c r="D44" s="536">
        <f t="shared" si="1"/>
        <v>56.242499999999993</v>
      </c>
    </row>
    <row r="45" spans="1:4" ht="14.4">
      <c r="A45" s="1055" t="s">
        <v>30325</v>
      </c>
      <c r="B45" s="1055" t="s">
        <v>30326</v>
      </c>
      <c r="C45" s="80">
        <v>75.33</v>
      </c>
      <c r="D45" s="536">
        <f t="shared" si="1"/>
        <v>56.497500000000002</v>
      </c>
    </row>
    <row r="46" spans="1:4" ht="14.4">
      <c r="A46" s="1055" t="s">
        <v>30327</v>
      </c>
      <c r="B46" s="1055" t="s">
        <v>30328</v>
      </c>
      <c r="C46" s="80">
        <v>35</v>
      </c>
      <c r="D46" s="536">
        <f t="shared" si="1"/>
        <v>26.25</v>
      </c>
    </row>
    <row r="47" spans="1:4" ht="14.4">
      <c r="A47" s="1055" t="s">
        <v>30329</v>
      </c>
      <c r="B47" s="1055" t="s">
        <v>30330</v>
      </c>
      <c r="C47" s="80">
        <v>15</v>
      </c>
      <c r="D47" s="536">
        <f t="shared" si="1"/>
        <v>11.25</v>
      </c>
    </row>
    <row r="48" spans="1:4" ht="14.4">
      <c r="A48" s="1055" t="s">
        <v>30331</v>
      </c>
      <c r="B48" s="1055" t="s">
        <v>30332</v>
      </c>
      <c r="C48" s="80">
        <v>29</v>
      </c>
      <c r="D48" s="536">
        <f t="shared" si="1"/>
        <v>21.75</v>
      </c>
    </row>
    <row r="49" spans="1:4" ht="14.4">
      <c r="A49" s="1055" t="s">
        <v>30333</v>
      </c>
      <c r="B49" s="1055" t="s">
        <v>30334</v>
      </c>
      <c r="C49" s="80">
        <v>29</v>
      </c>
      <c r="D49" s="536">
        <f t="shared" si="1"/>
        <v>21.75</v>
      </c>
    </row>
    <row r="50" spans="1:4" ht="14.4">
      <c r="A50" s="1055" t="s">
        <v>30335</v>
      </c>
      <c r="B50" s="1055" t="s">
        <v>30336</v>
      </c>
      <c r="C50" s="80">
        <v>35</v>
      </c>
      <c r="D50" s="536">
        <f t="shared" si="1"/>
        <v>26.25</v>
      </c>
    </row>
    <row r="51" spans="1:4" ht="14.4">
      <c r="A51" s="1055" t="s">
        <v>30337</v>
      </c>
      <c r="B51" s="1055" t="s">
        <v>30338</v>
      </c>
      <c r="C51" s="80">
        <v>155</v>
      </c>
      <c r="D51" s="536">
        <f t="shared" si="1"/>
        <v>116.25</v>
      </c>
    </row>
    <row r="52" spans="1:4" ht="14.4">
      <c r="A52" s="1055" t="s">
        <v>30339</v>
      </c>
      <c r="B52" s="1055" t="s">
        <v>30340</v>
      </c>
      <c r="C52" s="80">
        <v>35</v>
      </c>
      <c r="D52" s="536">
        <f t="shared" si="1"/>
        <v>26.25</v>
      </c>
    </row>
    <row r="53" spans="1:4" ht="14.4">
      <c r="A53" s="1055" t="s">
        <v>30341</v>
      </c>
      <c r="B53" s="1055" t="s">
        <v>30342</v>
      </c>
      <c r="C53" s="80">
        <v>75</v>
      </c>
      <c r="D53" s="536">
        <f t="shared" si="1"/>
        <v>56.25</v>
      </c>
    </row>
    <row r="54" spans="1:4" ht="14.4">
      <c r="A54" s="1055" t="s">
        <v>30343</v>
      </c>
      <c r="B54" s="1055" t="s">
        <v>30344</v>
      </c>
      <c r="C54" s="80">
        <v>59</v>
      </c>
      <c r="D54" s="536">
        <f t="shared" si="1"/>
        <v>44.25</v>
      </c>
    </row>
    <row r="55" spans="1:4" ht="14.4">
      <c r="A55" s="1055" t="s">
        <v>30345</v>
      </c>
      <c r="B55" s="1055" t="s">
        <v>30346</v>
      </c>
      <c r="C55" s="80">
        <v>109</v>
      </c>
      <c r="D55" s="536">
        <f t="shared" si="1"/>
        <v>81.75</v>
      </c>
    </row>
    <row r="56" spans="1:4" ht="14.4">
      <c r="A56" s="1055" t="s">
        <v>30347</v>
      </c>
      <c r="B56" s="1055" t="s">
        <v>30348</v>
      </c>
      <c r="C56" s="80">
        <v>115</v>
      </c>
      <c r="D56" s="536">
        <f t="shared" si="1"/>
        <v>86.25</v>
      </c>
    </row>
    <row r="57" spans="1:4" ht="14.4">
      <c r="A57" s="1055" t="s">
        <v>30349</v>
      </c>
      <c r="B57" s="1055" t="s">
        <v>30350</v>
      </c>
      <c r="C57" s="80">
        <v>19</v>
      </c>
      <c r="D57" s="536">
        <f t="shared" si="1"/>
        <v>14.25</v>
      </c>
    </row>
    <row r="58" spans="1:4" ht="14.4">
      <c r="A58" s="1055" t="s">
        <v>30351</v>
      </c>
      <c r="B58" s="1055" t="s">
        <v>30352</v>
      </c>
      <c r="C58" s="80">
        <v>39</v>
      </c>
      <c r="D58" s="536">
        <f t="shared" si="1"/>
        <v>29.25</v>
      </c>
    </row>
    <row r="59" spans="1:4" ht="14.4">
      <c r="A59" s="1055" t="s">
        <v>30353</v>
      </c>
      <c r="B59" s="1055" t="s">
        <v>30352</v>
      </c>
      <c r="C59" s="80">
        <v>39</v>
      </c>
      <c r="D59" s="536">
        <f t="shared" si="1"/>
        <v>29.25</v>
      </c>
    </row>
    <row r="60" spans="1:4" ht="14.4">
      <c r="A60" s="1055" t="s">
        <v>30354</v>
      </c>
      <c r="B60" s="1055" t="s">
        <v>30352</v>
      </c>
      <c r="C60" s="80">
        <v>39</v>
      </c>
      <c r="D60" s="536">
        <f t="shared" si="1"/>
        <v>29.25</v>
      </c>
    </row>
    <row r="61" spans="1:4" ht="14.4">
      <c r="A61" s="1055" t="s">
        <v>30355</v>
      </c>
      <c r="B61" s="1055" t="s">
        <v>30356</v>
      </c>
      <c r="C61" s="80">
        <v>39</v>
      </c>
      <c r="D61" s="536">
        <f t="shared" si="1"/>
        <v>29.25</v>
      </c>
    </row>
    <row r="62" spans="1:4" ht="14.4">
      <c r="A62" s="1055" t="s">
        <v>30357</v>
      </c>
      <c r="B62" s="1055" t="s">
        <v>30358</v>
      </c>
      <c r="C62" s="80">
        <v>79</v>
      </c>
      <c r="D62" s="536">
        <f t="shared" si="1"/>
        <v>59.25</v>
      </c>
    </row>
    <row r="63" spans="1:4" ht="14.4">
      <c r="A63" s="1055" t="s">
        <v>30359</v>
      </c>
      <c r="B63" s="1055" t="s">
        <v>30360</v>
      </c>
      <c r="C63" s="80">
        <v>219</v>
      </c>
      <c r="D63" s="536">
        <f t="shared" si="1"/>
        <v>164.25</v>
      </c>
    </row>
    <row r="64" spans="1:4" ht="14.4">
      <c r="A64" s="1055" t="s">
        <v>30361</v>
      </c>
      <c r="B64" s="1055" t="s">
        <v>30362</v>
      </c>
      <c r="C64" s="80">
        <v>19</v>
      </c>
      <c r="D64" s="536">
        <f t="shared" si="1"/>
        <v>14.25</v>
      </c>
    </row>
    <row r="65" spans="1:4" ht="14.4">
      <c r="A65" s="1055" t="s">
        <v>30363</v>
      </c>
      <c r="B65" s="1055" t="s">
        <v>30364</v>
      </c>
      <c r="C65" s="80">
        <v>99</v>
      </c>
      <c r="D65" s="536">
        <f t="shared" si="1"/>
        <v>74.25</v>
      </c>
    </row>
    <row r="66" spans="1:4" ht="14.4">
      <c r="A66" s="1055" t="s">
        <v>30365</v>
      </c>
      <c r="B66" s="1055" t="s">
        <v>30366</v>
      </c>
      <c r="C66" s="80">
        <v>119</v>
      </c>
      <c r="D66" s="536">
        <f t="shared" si="1"/>
        <v>89.25</v>
      </c>
    </row>
    <row r="67" spans="1:4" ht="14.4">
      <c r="A67" s="1055" t="s">
        <v>30367</v>
      </c>
      <c r="B67" s="1055" t="s">
        <v>30368</v>
      </c>
      <c r="C67" s="80">
        <v>89</v>
      </c>
      <c r="D67" s="536">
        <f t="shared" si="1"/>
        <v>66.75</v>
      </c>
    </row>
    <row r="68" spans="1:4" ht="14.4">
      <c r="A68" s="1055" t="s">
        <v>30369</v>
      </c>
      <c r="B68" s="1055" t="s">
        <v>30370</v>
      </c>
      <c r="C68" s="80">
        <v>15</v>
      </c>
      <c r="D68" s="536">
        <f t="shared" si="1"/>
        <v>11.25</v>
      </c>
    </row>
    <row r="69" spans="1:4" ht="14.4">
      <c r="A69" s="1055" t="s">
        <v>30371</v>
      </c>
      <c r="B69" s="1055" t="s">
        <v>30372</v>
      </c>
      <c r="C69" s="80">
        <v>15</v>
      </c>
      <c r="D69" s="536">
        <f t="shared" ref="D69:D100" si="2">C69*0.75</f>
        <v>11.25</v>
      </c>
    </row>
    <row r="70" spans="1:4" ht="14.4">
      <c r="A70" s="1055" t="s">
        <v>30373</v>
      </c>
      <c r="B70" s="1055" t="s">
        <v>30374</v>
      </c>
      <c r="C70" s="80">
        <v>15</v>
      </c>
      <c r="D70" s="536">
        <f t="shared" si="2"/>
        <v>11.25</v>
      </c>
    </row>
    <row r="71" spans="1:4" ht="14.4">
      <c r="A71" s="1055" t="s">
        <v>30375</v>
      </c>
      <c r="B71" s="1055" t="s">
        <v>30376</v>
      </c>
      <c r="C71" s="80">
        <v>25</v>
      </c>
      <c r="D71" s="536">
        <f t="shared" si="2"/>
        <v>18.75</v>
      </c>
    </row>
    <row r="72" spans="1:4" ht="14.4">
      <c r="A72" s="1055" t="s">
        <v>30377</v>
      </c>
      <c r="B72" s="1055" t="s">
        <v>30378</v>
      </c>
      <c r="C72" s="80">
        <v>39</v>
      </c>
      <c r="D72" s="536">
        <f t="shared" si="2"/>
        <v>29.25</v>
      </c>
    </row>
    <row r="73" spans="1:4" ht="14.4">
      <c r="A73" s="1055" t="s">
        <v>30379</v>
      </c>
      <c r="B73" s="1055" t="s">
        <v>30380</v>
      </c>
      <c r="C73" s="80">
        <v>39</v>
      </c>
      <c r="D73" s="536">
        <f t="shared" si="2"/>
        <v>29.25</v>
      </c>
    </row>
    <row r="74" spans="1:4" ht="14.4">
      <c r="A74" s="1055" t="s">
        <v>30381</v>
      </c>
      <c r="B74" s="1055" t="s">
        <v>30382</v>
      </c>
      <c r="C74" s="80">
        <v>35</v>
      </c>
      <c r="D74" s="536">
        <f t="shared" si="2"/>
        <v>26.25</v>
      </c>
    </row>
    <row r="75" spans="1:4" ht="14.4">
      <c r="A75" s="1055" t="s">
        <v>30383</v>
      </c>
      <c r="B75" s="1055" t="s">
        <v>30384</v>
      </c>
      <c r="C75" s="80">
        <v>29</v>
      </c>
      <c r="D75" s="536">
        <f t="shared" si="2"/>
        <v>21.75</v>
      </c>
    </row>
    <row r="76" spans="1:4" ht="14.4">
      <c r="A76" s="1055" t="s">
        <v>30385</v>
      </c>
      <c r="B76" s="1055" t="s">
        <v>30386</v>
      </c>
      <c r="C76" s="80">
        <v>45</v>
      </c>
      <c r="D76" s="536">
        <f t="shared" si="2"/>
        <v>33.75</v>
      </c>
    </row>
    <row r="77" spans="1:4" ht="14.4">
      <c r="A77" s="1055" t="s">
        <v>30387</v>
      </c>
      <c r="B77" s="1055" t="s">
        <v>30388</v>
      </c>
      <c r="C77" s="80">
        <v>105</v>
      </c>
      <c r="D77" s="536">
        <f t="shared" si="2"/>
        <v>78.75</v>
      </c>
    </row>
    <row r="78" spans="1:4" ht="14.4">
      <c r="A78" s="1055" t="s">
        <v>30389</v>
      </c>
      <c r="B78" s="1055" t="s">
        <v>30390</v>
      </c>
      <c r="C78" s="80">
        <v>115</v>
      </c>
      <c r="D78" s="536">
        <f t="shared" si="2"/>
        <v>86.25</v>
      </c>
    </row>
    <row r="79" spans="1:4" ht="14.4">
      <c r="A79" s="1055" t="s">
        <v>30391</v>
      </c>
      <c r="B79" s="1055" t="s">
        <v>30392</v>
      </c>
      <c r="C79" s="80">
        <v>39</v>
      </c>
      <c r="D79" s="536">
        <f t="shared" si="2"/>
        <v>29.25</v>
      </c>
    </row>
    <row r="80" spans="1:4" ht="14.4">
      <c r="A80" s="1055" t="s">
        <v>30393</v>
      </c>
      <c r="B80" s="1055" t="s">
        <v>30392</v>
      </c>
      <c r="C80" s="80">
        <v>39</v>
      </c>
      <c r="D80" s="536">
        <f t="shared" si="2"/>
        <v>29.25</v>
      </c>
    </row>
    <row r="81" spans="1:4" ht="14.4">
      <c r="A81" s="1055" t="s">
        <v>30394</v>
      </c>
      <c r="B81" s="1055" t="s">
        <v>30395</v>
      </c>
      <c r="C81" s="80">
        <v>49</v>
      </c>
      <c r="D81" s="536">
        <f t="shared" si="2"/>
        <v>36.75</v>
      </c>
    </row>
    <row r="82" spans="1:4" ht="14.4">
      <c r="A82" s="1055" t="s">
        <v>30396</v>
      </c>
      <c r="B82" s="1055" t="s">
        <v>30397</v>
      </c>
      <c r="C82" s="80">
        <v>49</v>
      </c>
      <c r="D82" s="536">
        <f t="shared" si="2"/>
        <v>36.75</v>
      </c>
    </row>
    <row r="83" spans="1:4" ht="14.4">
      <c r="A83" s="1055" t="s">
        <v>30398</v>
      </c>
      <c r="B83" s="1055" t="s">
        <v>30399</v>
      </c>
      <c r="C83" s="80">
        <v>135</v>
      </c>
      <c r="D83" s="536">
        <f t="shared" si="2"/>
        <v>101.25</v>
      </c>
    </row>
    <row r="84" spans="1:4" ht="14.4">
      <c r="A84" s="1055" t="s">
        <v>30400</v>
      </c>
      <c r="B84" s="1055" t="s">
        <v>30401</v>
      </c>
      <c r="C84" s="80">
        <v>135</v>
      </c>
      <c r="D84" s="536">
        <f t="shared" si="2"/>
        <v>101.25</v>
      </c>
    </row>
    <row r="85" spans="1:4" ht="14.4">
      <c r="A85" s="1055" t="s">
        <v>30402</v>
      </c>
      <c r="B85" s="1055" t="s">
        <v>30403</v>
      </c>
      <c r="C85" s="80">
        <v>119</v>
      </c>
      <c r="D85" s="536">
        <f t="shared" si="2"/>
        <v>89.25</v>
      </c>
    </row>
    <row r="86" spans="1:4" ht="14.4">
      <c r="A86" s="1055" t="s">
        <v>30404</v>
      </c>
      <c r="B86" s="1055" t="s">
        <v>30405</v>
      </c>
      <c r="C86" s="80">
        <v>39</v>
      </c>
      <c r="D86" s="536">
        <f t="shared" si="2"/>
        <v>29.25</v>
      </c>
    </row>
    <row r="87" spans="1:4" ht="14.4">
      <c r="A87" s="1055" t="s">
        <v>30406</v>
      </c>
      <c r="B87" s="1055" t="s">
        <v>30407</v>
      </c>
      <c r="C87" s="80">
        <v>55</v>
      </c>
      <c r="D87" s="536">
        <f t="shared" si="2"/>
        <v>41.25</v>
      </c>
    </row>
    <row r="88" spans="1:4" ht="14.4">
      <c r="A88" s="1055" t="s">
        <v>30408</v>
      </c>
      <c r="B88" s="1055" t="s">
        <v>30409</v>
      </c>
      <c r="C88" s="80">
        <v>19</v>
      </c>
      <c r="D88" s="536">
        <f t="shared" si="2"/>
        <v>14.25</v>
      </c>
    </row>
    <row r="89" spans="1:4" ht="14.4">
      <c r="A89" s="1055" t="s">
        <v>30410</v>
      </c>
      <c r="B89" s="1055" t="s">
        <v>30411</v>
      </c>
      <c r="C89" s="80">
        <v>19</v>
      </c>
      <c r="D89" s="536">
        <f t="shared" si="2"/>
        <v>14.25</v>
      </c>
    </row>
    <row r="90" spans="1:4" ht="14.4">
      <c r="A90" s="1055" t="s">
        <v>30412</v>
      </c>
      <c r="B90" s="1055" t="s">
        <v>30413</v>
      </c>
      <c r="C90" s="80">
        <v>79</v>
      </c>
      <c r="D90" s="536">
        <f t="shared" si="2"/>
        <v>59.25</v>
      </c>
    </row>
    <row r="91" spans="1:4" ht="14.4">
      <c r="A91" s="1055" t="s">
        <v>30414</v>
      </c>
      <c r="B91" s="1055" t="s">
        <v>30415</v>
      </c>
      <c r="C91" s="80">
        <v>65</v>
      </c>
      <c r="D91" s="536">
        <f t="shared" si="2"/>
        <v>48.75</v>
      </c>
    </row>
    <row r="92" spans="1:4" ht="14.4">
      <c r="A92" s="1055" t="s">
        <v>30416</v>
      </c>
      <c r="B92" s="1055" t="s">
        <v>30417</v>
      </c>
      <c r="C92" s="80">
        <v>65</v>
      </c>
      <c r="D92" s="536">
        <f t="shared" si="2"/>
        <v>48.75</v>
      </c>
    </row>
    <row r="93" spans="1:4" ht="14.4">
      <c r="A93" s="1055" t="s">
        <v>30418</v>
      </c>
      <c r="B93" s="1055" t="s">
        <v>30419</v>
      </c>
      <c r="C93" s="80">
        <v>85</v>
      </c>
      <c r="D93" s="536">
        <f t="shared" si="2"/>
        <v>63.75</v>
      </c>
    </row>
    <row r="94" spans="1:4" ht="14.4">
      <c r="A94" s="1055" t="s">
        <v>30420</v>
      </c>
      <c r="B94" s="1055" t="s">
        <v>30421</v>
      </c>
      <c r="C94" s="80">
        <v>169</v>
      </c>
      <c r="D94" s="536">
        <f t="shared" si="2"/>
        <v>126.75</v>
      </c>
    </row>
    <row r="95" spans="1:4" ht="14.4">
      <c r="A95" s="1055" t="s">
        <v>30422</v>
      </c>
      <c r="B95" s="1055" t="s">
        <v>30423</v>
      </c>
      <c r="C95" s="80">
        <v>29</v>
      </c>
      <c r="D95" s="536">
        <f t="shared" si="2"/>
        <v>21.75</v>
      </c>
    </row>
    <row r="96" spans="1:4" ht="14.4">
      <c r="A96" s="1055" t="s">
        <v>30424</v>
      </c>
      <c r="B96" s="1055" t="s">
        <v>30425</v>
      </c>
      <c r="C96" s="80">
        <v>29</v>
      </c>
      <c r="D96" s="536">
        <f t="shared" si="2"/>
        <v>21.75</v>
      </c>
    </row>
    <row r="97" spans="1:4" ht="14.4">
      <c r="A97" s="1055" t="s">
        <v>30426</v>
      </c>
      <c r="B97" s="1055" t="s">
        <v>30427</v>
      </c>
      <c r="C97" s="80">
        <v>245</v>
      </c>
      <c r="D97" s="536">
        <f t="shared" si="2"/>
        <v>183.75</v>
      </c>
    </row>
    <row r="98" spans="1:4" ht="14.4">
      <c r="A98" s="1055" t="s">
        <v>30428</v>
      </c>
      <c r="B98" s="1055" t="s">
        <v>30429</v>
      </c>
      <c r="C98" s="80">
        <v>35</v>
      </c>
      <c r="D98" s="536">
        <f t="shared" si="2"/>
        <v>26.25</v>
      </c>
    </row>
    <row r="99" spans="1:4" ht="14.4">
      <c r="A99" s="1055" t="s">
        <v>30430</v>
      </c>
      <c r="B99" s="1055" t="s">
        <v>30431</v>
      </c>
      <c r="C99" s="80">
        <v>115</v>
      </c>
      <c r="D99" s="536">
        <f t="shared" si="2"/>
        <v>86.25</v>
      </c>
    </row>
    <row r="100" spans="1:4" ht="14.4">
      <c r="A100" s="1055" t="s">
        <v>30432</v>
      </c>
      <c r="B100" s="1055" t="s">
        <v>30433</v>
      </c>
      <c r="C100" s="80">
        <v>109</v>
      </c>
      <c r="D100" s="536">
        <f t="shared" si="2"/>
        <v>81.75</v>
      </c>
    </row>
    <row r="101" spans="1:4" ht="14.4">
      <c r="A101" s="1055" t="s">
        <v>30434</v>
      </c>
      <c r="B101" s="1055" t="s">
        <v>30435</v>
      </c>
      <c r="C101" s="80">
        <v>45</v>
      </c>
      <c r="D101" s="536">
        <f t="shared" ref="D101:D132" si="3">C101*0.75</f>
        <v>33.75</v>
      </c>
    </row>
    <row r="102" spans="1:4" ht="14.4">
      <c r="A102" s="1055" t="s">
        <v>30436</v>
      </c>
      <c r="B102" s="1055" t="s">
        <v>30437</v>
      </c>
      <c r="C102" s="80">
        <v>165</v>
      </c>
      <c r="D102" s="536">
        <f t="shared" si="3"/>
        <v>123.75</v>
      </c>
    </row>
    <row r="103" spans="1:4" ht="14.4">
      <c r="A103" s="1055" t="s">
        <v>30438</v>
      </c>
      <c r="B103" s="1055" t="s">
        <v>30439</v>
      </c>
      <c r="C103" s="80">
        <v>69</v>
      </c>
      <c r="D103" s="536">
        <f t="shared" si="3"/>
        <v>51.75</v>
      </c>
    </row>
    <row r="104" spans="1:4" ht="14.4">
      <c r="A104" s="1055" t="s">
        <v>30440</v>
      </c>
      <c r="B104" s="1055" t="s">
        <v>30441</v>
      </c>
      <c r="C104" s="80">
        <v>85</v>
      </c>
      <c r="D104" s="536">
        <f t="shared" si="3"/>
        <v>63.75</v>
      </c>
    </row>
    <row r="105" spans="1:4" ht="14.4">
      <c r="A105" s="1055" t="s">
        <v>30442</v>
      </c>
      <c r="B105" s="1055" t="s">
        <v>30443</v>
      </c>
      <c r="C105" s="80">
        <v>65</v>
      </c>
      <c r="D105" s="536">
        <f t="shared" si="3"/>
        <v>48.75</v>
      </c>
    </row>
    <row r="106" spans="1:4" ht="14.4">
      <c r="A106" s="1055" t="s">
        <v>30444</v>
      </c>
      <c r="B106" s="1055" t="s">
        <v>30445</v>
      </c>
      <c r="C106" s="80">
        <v>65</v>
      </c>
      <c r="D106" s="536">
        <f t="shared" si="3"/>
        <v>48.75</v>
      </c>
    </row>
    <row r="107" spans="1:4" ht="14.4">
      <c r="A107" s="1055" t="s">
        <v>30446</v>
      </c>
      <c r="B107" s="1055" t="s">
        <v>30447</v>
      </c>
      <c r="C107" s="80">
        <v>79.63</v>
      </c>
      <c r="D107" s="536">
        <f t="shared" si="3"/>
        <v>59.722499999999997</v>
      </c>
    </row>
    <row r="108" spans="1:4" ht="14.4">
      <c r="A108" s="1055" t="s">
        <v>30448</v>
      </c>
      <c r="B108" s="1055" t="s">
        <v>30449</v>
      </c>
      <c r="C108" s="80">
        <v>82.75</v>
      </c>
      <c r="D108" s="536">
        <f t="shared" si="3"/>
        <v>62.0625</v>
      </c>
    </row>
    <row r="109" spans="1:4" ht="14.4">
      <c r="A109" s="1055" t="s">
        <v>30450</v>
      </c>
      <c r="B109" s="1055" t="s">
        <v>30451</v>
      </c>
      <c r="C109" s="80">
        <v>92.29</v>
      </c>
      <c r="D109" s="536">
        <f t="shared" si="3"/>
        <v>69.217500000000001</v>
      </c>
    </row>
    <row r="110" spans="1:4" ht="14.4">
      <c r="A110" s="1055" t="s">
        <v>30452</v>
      </c>
      <c r="B110" s="1055" t="s">
        <v>30453</v>
      </c>
      <c r="C110" s="80">
        <v>103.73</v>
      </c>
      <c r="D110" s="536">
        <f t="shared" si="3"/>
        <v>77.797499999999999</v>
      </c>
    </row>
    <row r="111" spans="1:4" ht="14.4">
      <c r="A111" s="1055" t="s">
        <v>30454</v>
      </c>
      <c r="B111" s="1055" t="s">
        <v>30455</v>
      </c>
      <c r="C111" s="80">
        <v>449</v>
      </c>
      <c r="D111" s="536">
        <f t="shared" si="3"/>
        <v>336.75</v>
      </c>
    </row>
    <row r="112" spans="1:4" ht="14.4">
      <c r="A112" s="1055" t="s">
        <v>30456</v>
      </c>
      <c r="B112" s="1055" t="s">
        <v>30457</v>
      </c>
      <c r="C112" s="80">
        <v>449</v>
      </c>
      <c r="D112" s="536">
        <f t="shared" si="3"/>
        <v>336.75</v>
      </c>
    </row>
    <row r="113" spans="1:4" ht="14.4">
      <c r="A113" s="1055" t="s">
        <v>30458</v>
      </c>
      <c r="B113" s="1055" t="s">
        <v>30459</v>
      </c>
      <c r="C113" s="80">
        <v>40</v>
      </c>
      <c r="D113" s="536">
        <f t="shared" si="3"/>
        <v>30</v>
      </c>
    </row>
    <row r="114" spans="1:4" ht="14.4">
      <c r="A114" s="1055" t="s">
        <v>30460</v>
      </c>
      <c r="B114" s="1055" t="s">
        <v>30461</v>
      </c>
      <c r="C114" s="80">
        <v>149.99</v>
      </c>
      <c r="D114" s="536">
        <f t="shared" si="3"/>
        <v>112.49250000000001</v>
      </c>
    </row>
    <row r="115" spans="1:4" ht="14.4">
      <c r="A115" s="1055" t="s">
        <v>30462</v>
      </c>
      <c r="B115" s="1055" t="s">
        <v>30463</v>
      </c>
      <c r="C115" s="80">
        <v>109</v>
      </c>
      <c r="D115" s="536">
        <f t="shared" si="3"/>
        <v>81.75</v>
      </c>
    </row>
    <row r="116" spans="1:4" ht="14.4">
      <c r="A116" s="1055" t="s">
        <v>30464</v>
      </c>
      <c r="B116" s="1055" t="s">
        <v>30465</v>
      </c>
      <c r="C116" s="80">
        <v>15</v>
      </c>
      <c r="D116" s="536">
        <f t="shared" si="3"/>
        <v>11.25</v>
      </c>
    </row>
    <row r="117" spans="1:4" ht="14.4">
      <c r="A117" s="1055" t="s">
        <v>30466</v>
      </c>
      <c r="B117" s="1055" t="s">
        <v>30467</v>
      </c>
      <c r="C117" s="80">
        <v>50</v>
      </c>
      <c r="D117" s="536">
        <f t="shared" si="3"/>
        <v>37.5</v>
      </c>
    </row>
    <row r="118" spans="1:4" ht="14.4">
      <c r="A118" s="1055" t="s">
        <v>30468</v>
      </c>
      <c r="B118" s="1055" t="s">
        <v>30469</v>
      </c>
      <c r="C118" s="80">
        <v>165</v>
      </c>
      <c r="D118" s="536">
        <f t="shared" si="3"/>
        <v>123.75</v>
      </c>
    </row>
    <row r="119" spans="1:4" ht="14.4">
      <c r="A119" s="1055" t="s">
        <v>30470</v>
      </c>
      <c r="B119" s="1055" t="s">
        <v>30471</v>
      </c>
      <c r="C119" s="80">
        <v>219</v>
      </c>
      <c r="D119" s="536">
        <f t="shared" si="3"/>
        <v>164.25</v>
      </c>
    </row>
    <row r="120" spans="1:4" ht="14.4">
      <c r="A120" s="1055" t="s">
        <v>30472</v>
      </c>
      <c r="B120" s="1055" t="s">
        <v>30473</v>
      </c>
      <c r="C120" s="80">
        <v>85</v>
      </c>
      <c r="D120" s="536">
        <f t="shared" si="3"/>
        <v>63.75</v>
      </c>
    </row>
    <row r="121" spans="1:4" ht="14.4">
      <c r="A121" s="1055" t="s">
        <v>30474</v>
      </c>
      <c r="B121" s="1055" t="s">
        <v>30475</v>
      </c>
      <c r="C121" s="80">
        <v>3995</v>
      </c>
      <c r="D121" s="536">
        <f t="shared" si="3"/>
        <v>2996.25</v>
      </c>
    </row>
    <row r="122" spans="1:4" ht="14.4">
      <c r="A122" s="1055" t="s">
        <v>30476</v>
      </c>
      <c r="B122" s="1055" t="s">
        <v>30477</v>
      </c>
      <c r="C122" s="80">
        <v>99.99</v>
      </c>
      <c r="D122" s="536">
        <f t="shared" si="3"/>
        <v>74.992499999999993</v>
      </c>
    </row>
    <row r="123" spans="1:4" ht="14.4">
      <c r="A123" s="1055" t="s">
        <v>30478</v>
      </c>
      <c r="B123" s="1055" t="s">
        <v>30479</v>
      </c>
      <c r="C123" s="80">
        <v>165</v>
      </c>
      <c r="D123" s="536">
        <f t="shared" si="3"/>
        <v>123.75</v>
      </c>
    </row>
    <row r="124" spans="1:4" ht="14.4">
      <c r="A124" s="1055" t="s">
        <v>30480</v>
      </c>
      <c r="B124" s="1055" t="s">
        <v>30481</v>
      </c>
      <c r="C124" s="80">
        <v>15</v>
      </c>
      <c r="D124" s="536">
        <f t="shared" si="3"/>
        <v>11.25</v>
      </c>
    </row>
    <row r="125" spans="1:4" ht="14.4">
      <c r="A125" s="1055" t="s">
        <v>30482</v>
      </c>
      <c r="B125" s="1055" t="s">
        <v>30483</v>
      </c>
      <c r="C125" s="80">
        <v>7.35</v>
      </c>
      <c r="D125" s="536">
        <f t="shared" si="3"/>
        <v>5.5124999999999993</v>
      </c>
    </row>
    <row r="126" spans="1:4" ht="14.4">
      <c r="A126" s="1055" t="s">
        <v>30484</v>
      </c>
      <c r="B126" s="1055" t="s">
        <v>30485</v>
      </c>
      <c r="C126" s="80">
        <v>15</v>
      </c>
      <c r="D126" s="536">
        <f t="shared" si="3"/>
        <v>11.25</v>
      </c>
    </row>
    <row r="127" spans="1:4" ht="14.4">
      <c r="A127" s="1055" t="s">
        <v>30486</v>
      </c>
      <c r="B127" s="1055" t="s">
        <v>30487</v>
      </c>
      <c r="C127" s="80">
        <v>15</v>
      </c>
      <c r="D127" s="536">
        <f t="shared" si="3"/>
        <v>11.25</v>
      </c>
    </row>
    <row r="128" spans="1:4" ht="14.4">
      <c r="A128" s="1055" t="s">
        <v>30488</v>
      </c>
      <c r="B128" s="1055" t="s">
        <v>30489</v>
      </c>
      <c r="C128" s="80">
        <v>9</v>
      </c>
      <c r="D128" s="536">
        <f t="shared" si="3"/>
        <v>6.75</v>
      </c>
    </row>
    <row r="129" spans="1:4" ht="14.4">
      <c r="A129" s="1055" t="s">
        <v>30490</v>
      </c>
      <c r="B129" s="1055" t="s">
        <v>30491</v>
      </c>
      <c r="C129" s="80">
        <v>29</v>
      </c>
      <c r="D129" s="536">
        <f t="shared" si="3"/>
        <v>21.75</v>
      </c>
    </row>
    <row r="130" spans="1:4" ht="14.4">
      <c r="A130" s="1055" t="s">
        <v>30492</v>
      </c>
      <c r="B130" s="1055" t="s">
        <v>30493</v>
      </c>
      <c r="C130" s="80">
        <v>89</v>
      </c>
      <c r="D130" s="536">
        <f t="shared" si="3"/>
        <v>66.75</v>
      </c>
    </row>
    <row r="131" spans="1:4" ht="14.4">
      <c r="A131" s="1055" t="s">
        <v>30494</v>
      </c>
      <c r="B131" s="1055" t="s">
        <v>30495</v>
      </c>
      <c r="C131" s="80">
        <v>89</v>
      </c>
      <c r="D131" s="536">
        <f t="shared" si="3"/>
        <v>66.75</v>
      </c>
    </row>
    <row r="132" spans="1:4" ht="14.4">
      <c r="A132" s="1055" t="s">
        <v>30496</v>
      </c>
      <c r="B132" s="1055" t="s">
        <v>30497</v>
      </c>
      <c r="C132" s="80">
        <v>89</v>
      </c>
      <c r="D132" s="536">
        <f t="shared" si="3"/>
        <v>66.75</v>
      </c>
    </row>
    <row r="133" spans="1:4" ht="14.4">
      <c r="A133" s="1055" t="s">
        <v>30498</v>
      </c>
      <c r="B133" s="1055" t="s">
        <v>30499</v>
      </c>
      <c r="C133" s="80">
        <v>89</v>
      </c>
      <c r="D133" s="536">
        <f t="shared" ref="D133:D164" si="4">C133*0.75</f>
        <v>66.75</v>
      </c>
    </row>
    <row r="134" spans="1:4" ht="14.4">
      <c r="A134" s="1055" t="s">
        <v>30500</v>
      </c>
      <c r="B134" s="1055" t="s">
        <v>30501</v>
      </c>
      <c r="C134" s="80">
        <v>249</v>
      </c>
      <c r="D134" s="536">
        <f t="shared" si="4"/>
        <v>186.75</v>
      </c>
    </row>
    <row r="135" spans="1:4" ht="14.4">
      <c r="A135" s="1055" t="s">
        <v>30502</v>
      </c>
      <c r="B135" s="1055" t="s">
        <v>30503</v>
      </c>
      <c r="C135" s="80">
        <v>359</v>
      </c>
      <c r="D135" s="536">
        <f t="shared" si="4"/>
        <v>269.25</v>
      </c>
    </row>
    <row r="136" spans="1:4" ht="14.4">
      <c r="A136" s="1055" t="s">
        <v>30504</v>
      </c>
      <c r="B136" s="1055" t="s">
        <v>30505</v>
      </c>
      <c r="C136" s="80">
        <v>40</v>
      </c>
      <c r="D136" s="536">
        <f t="shared" si="4"/>
        <v>30</v>
      </c>
    </row>
    <row r="137" spans="1:4" ht="14.4">
      <c r="A137" s="1055" t="s">
        <v>30506</v>
      </c>
      <c r="B137" s="1055" t="s">
        <v>30507</v>
      </c>
      <c r="C137" s="80">
        <v>73.5</v>
      </c>
      <c r="D137" s="536">
        <f t="shared" si="4"/>
        <v>55.125</v>
      </c>
    </row>
    <row r="138" spans="1:4" ht="14.4">
      <c r="A138" s="1055" t="s">
        <v>30508</v>
      </c>
      <c r="B138" s="1055" t="s">
        <v>30509</v>
      </c>
      <c r="C138" s="80">
        <v>45</v>
      </c>
      <c r="D138" s="536">
        <f t="shared" si="4"/>
        <v>33.75</v>
      </c>
    </row>
    <row r="139" spans="1:4" ht="14.4">
      <c r="A139" s="1055" t="s">
        <v>30510</v>
      </c>
      <c r="B139" s="1055" t="s">
        <v>30511</v>
      </c>
      <c r="C139" s="80">
        <v>109</v>
      </c>
      <c r="D139" s="536">
        <f t="shared" si="4"/>
        <v>81.75</v>
      </c>
    </row>
    <row r="140" spans="1:4" ht="14.4">
      <c r="A140" s="1055" t="s">
        <v>30512</v>
      </c>
      <c r="B140" s="1055" t="s">
        <v>30513</v>
      </c>
      <c r="C140" s="80">
        <v>99</v>
      </c>
      <c r="D140" s="536">
        <f t="shared" si="4"/>
        <v>74.25</v>
      </c>
    </row>
    <row r="141" spans="1:4" ht="14.4">
      <c r="A141" s="1055" t="s">
        <v>30514</v>
      </c>
      <c r="B141" s="1055" t="s">
        <v>30515</v>
      </c>
      <c r="C141" s="80">
        <v>119.99</v>
      </c>
      <c r="D141" s="536">
        <f t="shared" si="4"/>
        <v>89.992499999999993</v>
      </c>
    </row>
    <row r="142" spans="1:4" ht="14.4">
      <c r="A142" s="1055" t="s">
        <v>30516</v>
      </c>
      <c r="B142" s="1055" t="s">
        <v>30517</v>
      </c>
      <c r="C142" s="80">
        <v>129.99</v>
      </c>
      <c r="D142" s="536">
        <f t="shared" si="4"/>
        <v>97.492500000000007</v>
      </c>
    </row>
    <row r="143" spans="1:4" ht="14.4">
      <c r="A143" s="1055" t="s">
        <v>30518</v>
      </c>
      <c r="B143" s="1055" t="s">
        <v>30519</v>
      </c>
      <c r="C143" s="80">
        <v>175</v>
      </c>
      <c r="D143" s="536">
        <f t="shared" si="4"/>
        <v>131.25</v>
      </c>
    </row>
    <row r="144" spans="1:4" ht="14.4">
      <c r="A144" s="1055" t="s">
        <v>30520</v>
      </c>
      <c r="B144" s="1055" t="s">
        <v>30521</v>
      </c>
      <c r="C144" s="80">
        <v>129</v>
      </c>
      <c r="D144" s="536">
        <f t="shared" si="4"/>
        <v>96.75</v>
      </c>
    </row>
    <row r="145" spans="1:4" ht="14.4">
      <c r="A145" s="1055" t="s">
        <v>42845</v>
      </c>
      <c r="B145" s="1055" t="s">
        <v>42846</v>
      </c>
      <c r="C145" s="80">
        <v>129</v>
      </c>
      <c r="D145" s="536">
        <f t="shared" si="4"/>
        <v>96.75</v>
      </c>
    </row>
    <row r="146" spans="1:4" ht="14.4">
      <c r="A146" s="1055" t="s">
        <v>30522</v>
      </c>
      <c r="B146" s="1055" t="s">
        <v>30523</v>
      </c>
      <c r="C146" s="80">
        <v>42.99</v>
      </c>
      <c r="D146" s="536">
        <f t="shared" si="4"/>
        <v>32.2425</v>
      </c>
    </row>
    <row r="147" spans="1:4" ht="14.4">
      <c r="A147" s="1055" t="s">
        <v>30524</v>
      </c>
      <c r="B147" s="1055" t="s">
        <v>30525</v>
      </c>
      <c r="C147" s="80">
        <v>109.99</v>
      </c>
      <c r="D147" s="536">
        <f t="shared" si="4"/>
        <v>82.492499999999993</v>
      </c>
    </row>
    <row r="148" spans="1:4" ht="14.4">
      <c r="A148" s="1055" t="s">
        <v>30526</v>
      </c>
      <c r="B148" s="1055" t="s">
        <v>30527</v>
      </c>
      <c r="C148" s="80">
        <v>299</v>
      </c>
      <c r="D148" s="536">
        <f t="shared" si="4"/>
        <v>224.25</v>
      </c>
    </row>
    <row r="149" spans="1:4" ht="14.4">
      <c r="A149" s="1055" t="s">
        <v>30528</v>
      </c>
      <c r="B149" s="1055" t="s">
        <v>30529</v>
      </c>
      <c r="C149" s="80">
        <v>55</v>
      </c>
      <c r="D149" s="536">
        <f t="shared" si="4"/>
        <v>41.25</v>
      </c>
    </row>
    <row r="150" spans="1:4" ht="14.4">
      <c r="A150" s="1055" t="s">
        <v>30530</v>
      </c>
      <c r="B150" s="1055" t="s">
        <v>30531</v>
      </c>
      <c r="C150" s="80">
        <v>39</v>
      </c>
      <c r="D150" s="536">
        <f t="shared" si="4"/>
        <v>29.25</v>
      </c>
    </row>
    <row r="151" spans="1:4" ht="14.4">
      <c r="A151" s="1055" t="s">
        <v>30532</v>
      </c>
      <c r="B151" s="1055" t="s">
        <v>30533</v>
      </c>
      <c r="C151" s="80">
        <v>79</v>
      </c>
      <c r="D151" s="536">
        <f t="shared" si="4"/>
        <v>59.25</v>
      </c>
    </row>
    <row r="152" spans="1:4" ht="14.4">
      <c r="A152" s="1055" t="s">
        <v>30534</v>
      </c>
      <c r="B152" s="1055" t="s">
        <v>30535</v>
      </c>
      <c r="C152" s="80">
        <v>195</v>
      </c>
      <c r="D152" s="536">
        <f t="shared" si="4"/>
        <v>146.25</v>
      </c>
    </row>
    <row r="153" spans="1:4" ht="14.4">
      <c r="A153" s="1055" t="s">
        <v>30536</v>
      </c>
      <c r="B153" s="1055" t="s">
        <v>30537</v>
      </c>
      <c r="C153" s="80">
        <v>219</v>
      </c>
      <c r="D153" s="536">
        <f t="shared" si="4"/>
        <v>164.25</v>
      </c>
    </row>
    <row r="154" spans="1:4" ht="14.4">
      <c r="A154" s="1055" t="s">
        <v>30538</v>
      </c>
      <c r="B154" s="1055" t="s">
        <v>30539</v>
      </c>
      <c r="C154" s="80">
        <v>109</v>
      </c>
      <c r="D154" s="536">
        <f t="shared" si="4"/>
        <v>81.75</v>
      </c>
    </row>
    <row r="155" spans="1:4" ht="14.4">
      <c r="A155" s="1055" t="s">
        <v>30540</v>
      </c>
      <c r="B155" s="1055" t="s">
        <v>30541</v>
      </c>
      <c r="C155" s="80">
        <v>35</v>
      </c>
      <c r="D155" s="536">
        <f t="shared" si="4"/>
        <v>26.25</v>
      </c>
    </row>
    <row r="156" spans="1:4" ht="14.4">
      <c r="A156" s="1055" t="s">
        <v>30542</v>
      </c>
      <c r="B156" s="1055" t="s">
        <v>30543</v>
      </c>
      <c r="C156" s="80">
        <v>89</v>
      </c>
      <c r="D156" s="536">
        <f t="shared" si="4"/>
        <v>66.75</v>
      </c>
    </row>
    <row r="157" spans="1:4" ht="14.4">
      <c r="A157" s="1055" t="s">
        <v>30544</v>
      </c>
      <c r="B157" s="1055" t="s">
        <v>30545</v>
      </c>
      <c r="C157" s="80">
        <v>89</v>
      </c>
      <c r="D157" s="536">
        <f t="shared" si="4"/>
        <v>66.75</v>
      </c>
    </row>
    <row r="158" spans="1:4" ht="14.4">
      <c r="A158" s="1055" t="s">
        <v>30546</v>
      </c>
      <c r="B158" s="1055" t="s">
        <v>30547</v>
      </c>
      <c r="C158" s="80">
        <v>135</v>
      </c>
      <c r="D158" s="536">
        <f t="shared" si="4"/>
        <v>101.25</v>
      </c>
    </row>
    <row r="159" spans="1:4" ht="14.4">
      <c r="A159" s="1055" t="s">
        <v>30548</v>
      </c>
      <c r="B159" s="1055" t="s">
        <v>30549</v>
      </c>
      <c r="C159" s="80">
        <v>135</v>
      </c>
      <c r="D159" s="536">
        <f t="shared" si="4"/>
        <v>101.25</v>
      </c>
    </row>
    <row r="160" spans="1:4" ht="14.4">
      <c r="A160" s="1055" t="s">
        <v>30550</v>
      </c>
      <c r="B160" s="1055" t="s">
        <v>30551</v>
      </c>
      <c r="C160" s="80">
        <v>139</v>
      </c>
      <c r="D160" s="536">
        <f t="shared" si="4"/>
        <v>104.25</v>
      </c>
    </row>
    <row r="161" spans="1:4" ht="14.4">
      <c r="A161" s="1055" t="s">
        <v>30552</v>
      </c>
      <c r="B161" s="1055" t="s">
        <v>30553</v>
      </c>
      <c r="C161" s="80">
        <v>159</v>
      </c>
      <c r="D161" s="536">
        <f t="shared" si="4"/>
        <v>119.25</v>
      </c>
    </row>
    <row r="162" spans="1:4" ht="14.4">
      <c r="A162" s="1055" t="s">
        <v>30554</v>
      </c>
      <c r="B162" s="1055" t="s">
        <v>30555</v>
      </c>
      <c r="C162" s="80">
        <v>159</v>
      </c>
      <c r="D162" s="536">
        <f t="shared" si="4"/>
        <v>119.25</v>
      </c>
    </row>
    <row r="163" spans="1:4" ht="14.4">
      <c r="A163" s="1055" t="s">
        <v>30556</v>
      </c>
      <c r="B163" s="1055" t="s">
        <v>30557</v>
      </c>
      <c r="C163" s="80">
        <v>159</v>
      </c>
      <c r="D163" s="536">
        <f t="shared" si="4"/>
        <v>119.25</v>
      </c>
    </row>
    <row r="164" spans="1:4" ht="14.4">
      <c r="A164" s="1055" t="s">
        <v>30558</v>
      </c>
      <c r="B164" s="1055" t="s">
        <v>30559</v>
      </c>
      <c r="C164" s="80">
        <v>205</v>
      </c>
      <c r="D164" s="536">
        <f t="shared" si="4"/>
        <v>153.75</v>
      </c>
    </row>
    <row r="165" spans="1:4" ht="14.4">
      <c r="A165" s="1055" t="s">
        <v>30560</v>
      </c>
      <c r="B165" s="1055" t="s">
        <v>30561</v>
      </c>
      <c r="C165" s="80">
        <v>209</v>
      </c>
      <c r="D165" s="536">
        <f t="shared" ref="D165:D196" si="5">C165*0.75</f>
        <v>156.75</v>
      </c>
    </row>
    <row r="166" spans="1:4" ht="14.4">
      <c r="A166" s="1055" t="s">
        <v>30562</v>
      </c>
      <c r="B166" s="1055" t="s">
        <v>30563</v>
      </c>
      <c r="C166" s="80">
        <v>225</v>
      </c>
      <c r="D166" s="536">
        <f t="shared" si="5"/>
        <v>168.75</v>
      </c>
    </row>
    <row r="167" spans="1:4" ht="14.4">
      <c r="A167" s="1055" t="s">
        <v>30564</v>
      </c>
      <c r="B167" s="1055" t="s">
        <v>30565</v>
      </c>
      <c r="C167" s="80">
        <v>75</v>
      </c>
      <c r="D167" s="536">
        <f t="shared" si="5"/>
        <v>56.25</v>
      </c>
    </row>
    <row r="168" spans="1:4" ht="14.4">
      <c r="A168" s="1055" t="s">
        <v>30566</v>
      </c>
      <c r="B168" s="1055" t="s">
        <v>30567</v>
      </c>
      <c r="C168" s="80">
        <v>85</v>
      </c>
      <c r="D168" s="536">
        <f t="shared" si="5"/>
        <v>63.75</v>
      </c>
    </row>
    <row r="169" spans="1:4" ht="14.4">
      <c r="A169" s="1055" t="s">
        <v>30568</v>
      </c>
      <c r="B169" s="1055" t="s">
        <v>30569</v>
      </c>
      <c r="C169" s="80">
        <v>95</v>
      </c>
      <c r="D169" s="536">
        <f t="shared" si="5"/>
        <v>71.25</v>
      </c>
    </row>
    <row r="170" spans="1:4" ht="14.4">
      <c r="A170" s="1055" t="s">
        <v>30570</v>
      </c>
      <c r="B170" s="1055" t="s">
        <v>30571</v>
      </c>
      <c r="C170" s="80">
        <v>105</v>
      </c>
      <c r="D170" s="536">
        <f t="shared" si="5"/>
        <v>78.75</v>
      </c>
    </row>
    <row r="171" spans="1:4" ht="14.4">
      <c r="A171" s="1055" t="s">
        <v>30572</v>
      </c>
      <c r="B171" s="1055" t="s">
        <v>30573</v>
      </c>
      <c r="C171" s="80">
        <v>109</v>
      </c>
      <c r="D171" s="536">
        <f t="shared" si="5"/>
        <v>81.75</v>
      </c>
    </row>
    <row r="172" spans="1:4" ht="14.4">
      <c r="A172" s="1055" t="s">
        <v>30574</v>
      </c>
      <c r="B172" s="1055" t="s">
        <v>30575</v>
      </c>
      <c r="C172" s="80">
        <v>119</v>
      </c>
      <c r="D172" s="536">
        <f t="shared" si="5"/>
        <v>89.25</v>
      </c>
    </row>
    <row r="173" spans="1:4" ht="14.4">
      <c r="A173" s="1055" t="s">
        <v>30576</v>
      </c>
      <c r="B173" s="1055" t="s">
        <v>30577</v>
      </c>
      <c r="C173" s="80">
        <v>129</v>
      </c>
      <c r="D173" s="536">
        <f t="shared" si="5"/>
        <v>96.75</v>
      </c>
    </row>
    <row r="174" spans="1:4" ht="14.4">
      <c r="A174" s="1055" t="s">
        <v>30578</v>
      </c>
      <c r="B174" s="1055" t="s">
        <v>30579</v>
      </c>
      <c r="C174" s="80">
        <v>149</v>
      </c>
      <c r="D174" s="536">
        <f t="shared" ref="D174:D237" si="6">C174*0.75</f>
        <v>111.75</v>
      </c>
    </row>
    <row r="175" spans="1:4" ht="14.4">
      <c r="A175" s="1055" t="s">
        <v>30580</v>
      </c>
      <c r="B175" s="1055" t="s">
        <v>30581</v>
      </c>
      <c r="C175" s="80">
        <v>75</v>
      </c>
      <c r="D175" s="536">
        <f t="shared" si="6"/>
        <v>56.25</v>
      </c>
    </row>
    <row r="176" spans="1:4" ht="14.4">
      <c r="A176" s="1055" t="s">
        <v>30582</v>
      </c>
      <c r="B176" s="1055" t="s">
        <v>30583</v>
      </c>
      <c r="C176" s="80">
        <v>75</v>
      </c>
      <c r="D176" s="536">
        <f t="shared" si="6"/>
        <v>56.25</v>
      </c>
    </row>
    <row r="177" spans="1:4" ht="14.4">
      <c r="A177" s="1055" t="s">
        <v>30584</v>
      </c>
      <c r="B177" s="1055" t="s">
        <v>30585</v>
      </c>
      <c r="C177" s="80">
        <v>75</v>
      </c>
      <c r="D177" s="536">
        <f t="shared" si="6"/>
        <v>56.25</v>
      </c>
    </row>
    <row r="178" spans="1:4" ht="14.4">
      <c r="A178" s="1055" t="s">
        <v>30586</v>
      </c>
      <c r="B178" s="1055" t="s">
        <v>30587</v>
      </c>
      <c r="C178" s="80">
        <v>85</v>
      </c>
      <c r="D178" s="536">
        <f t="shared" si="6"/>
        <v>63.75</v>
      </c>
    </row>
    <row r="179" spans="1:4" ht="14.4">
      <c r="A179" s="1055" t="s">
        <v>30588</v>
      </c>
      <c r="B179" s="1055" t="s">
        <v>30589</v>
      </c>
      <c r="C179" s="80">
        <v>85</v>
      </c>
      <c r="D179" s="536">
        <f t="shared" si="6"/>
        <v>63.75</v>
      </c>
    </row>
    <row r="180" spans="1:4" ht="14.4">
      <c r="A180" s="1055" t="s">
        <v>30590</v>
      </c>
      <c r="B180" s="1055" t="s">
        <v>30591</v>
      </c>
      <c r="C180" s="80">
        <v>109</v>
      </c>
      <c r="D180" s="536">
        <f t="shared" si="6"/>
        <v>81.75</v>
      </c>
    </row>
    <row r="181" spans="1:4" ht="14.4">
      <c r="A181" s="1055" t="s">
        <v>30592</v>
      </c>
      <c r="B181" s="1055" t="s">
        <v>30593</v>
      </c>
      <c r="C181" s="80">
        <v>109</v>
      </c>
      <c r="D181" s="536">
        <f t="shared" si="6"/>
        <v>81.75</v>
      </c>
    </row>
    <row r="182" spans="1:4" ht="14.4">
      <c r="A182" s="1055" t="s">
        <v>30594</v>
      </c>
      <c r="B182" s="1055" t="s">
        <v>30595</v>
      </c>
      <c r="C182" s="80">
        <v>109</v>
      </c>
      <c r="D182" s="536">
        <f t="shared" si="6"/>
        <v>81.75</v>
      </c>
    </row>
    <row r="183" spans="1:4" ht="14.4">
      <c r="A183" s="1055" t="s">
        <v>30596</v>
      </c>
      <c r="B183" s="1055" t="s">
        <v>30597</v>
      </c>
      <c r="C183" s="80">
        <v>119</v>
      </c>
      <c r="D183" s="536">
        <f t="shared" si="6"/>
        <v>89.25</v>
      </c>
    </row>
    <row r="184" spans="1:4" ht="14.4">
      <c r="A184" s="1055" t="s">
        <v>30598</v>
      </c>
      <c r="B184" s="1055" t="s">
        <v>30599</v>
      </c>
      <c r="C184" s="80">
        <v>119</v>
      </c>
      <c r="D184" s="536">
        <f t="shared" si="6"/>
        <v>89.25</v>
      </c>
    </row>
    <row r="185" spans="1:4" ht="14.4">
      <c r="A185" s="1055" t="s">
        <v>30600</v>
      </c>
      <c r="B185" s="1055" t="s">
        <v>30601</v>
      </c>
      <c r="C185" s="80">
        <v>119</v>
      </c>
      <c r="D185" s="536">
        <f t="shared" si="6"/>
        <v>89.25</v>
      </c>
    </row>
    <row r="186" spans="1:4" ht="14.4">
      <c r="A186" s="1055" t="s">
        <v>30602</v>
      </c>
      <c r="B186" s="1055" t="s">
        <v>30603</v>
      </c>
      <c r="C186" s="80">
        <v>135</v>
      </c>
      <c r="D186" s="536">
        <f t="shared" si="6"/>
        <v>101.25</v>
      </c>
    </row>
    <row r="187" spans="1:4" ht="14.4">
      <c r="A187" s="1055" t="s">
        <v>30604</v>
      </c>
      <c r="B187" s="1055" t="s">
        <v>30605</v>
      </c>
      <c r="C187" s="80">
        <v>135</v>
      </c>
      <c r="D187" s="536">
        <f t="shared" si="6"/>
        <v>101.25</v>
      </c>
    </row>
    <row r="188" spans="1:4" ht="14.4">
      <c r="A188" s="1055" t="s">
        <v>30606</v>
      </c>
      <c r="B188" s="1055" t="s">
        <v>30607</v>
      </c>
      <c r="C188" s="80">
        <v>135</v>
      </c>
      <c r="D188" s="536">
        <f t="shared" si="6"/>
        <v>101.25</v>
      </c>
    </row>
    <row r="189" spans="1:4" ht="14.4">
      <c r="A189" s="1055" t="s">
        <v>30608</v>
      </c>
      <c r="B189" s="1055" t="s">
        <v>30609</v>
      </c>
      <c r="C189" s="80">
        <v>165</v>
      </c>
      <c r="D189" s="536">
        <f t="shared" si="6"/>
        <v>123.75</v>
      </c>
    </row>
    <row r="190" spans="1:4" ht="14.4">
      <c r="A190" s="1055" t="s">
        <v>30610</v>
      </c>
      <c r="B190" s="1055" t="s">
        <v>30611</v>
      </c>
      <c r="C190" s="80">
        <v>165</v>
      </c>
      <c r="D190" s="536">
        <f t="shared" si="6"/>
        <v>123.75</v>
      </c>
    </row>
    <row r="191" spans="1:4" ht="14.4">
      <c r="A191" s="1055" t="s">
        <v>30612</v>
      </c>
      <c r="B191" s="1055" t="s">
        <v>30613</v>
      </c>
      <c r="C191" s="80">
        <v>165</v>
      </c>
      <c r="D191" s="536">
        <f t="shared" si="6"/>
        <v>123.75</v>
      </c>
    </row>
    <row r="192" spans="1:4" ht="14.4">
      <c r="A192" s="1055" t="s">
        <v>30614</v>
      </c>
      <c r="B192" s="1055" t="s">
        <v>30615</v>
      </c>
      <c r="C192" s="80">
        <v>175</v>
      </c>
      <c r="D192" s="536">
        <f t="shared" si="6"/>
        <v>131.25</v>
      </c>
    </row>
    <row r="193" spans="1:4" ht="14.4">
      <c r="A193" s="1055" t="s">
        <v>30616</v>
      </c>
      <c r="B193" s="1055" t="s">
        <v>30617</v>
      </c>
      <c r="C193" s="80">
        <v>175</v>
      </c>
      <c r="D193" s="536">
        <f t="shared" si="6"/>
        <v>131.25</v>
      </c>
    </row>
    <row r="194" spans="1:4" ht="14.4">
      <c r="A194" s="1055" t="s">
        <v>30618</v>
      </c>
      <c r="B194" s="1055" t="s">
        <v>30619</v>
      </c>
      <c r="C194" s="80">
        <v>175</v>
      </c>
      <c r="D194" s="536">
        <f t="shared" si="6"/>
        <v>131.25</v>
      </c>
    </row>
    <row r="195" spans="1:4" ht="14.4">
      <c r="A195" s="1055" t="s">
        <v>30620</v>
      </c>
      <c r="B195" s="1055" t="s">
        <v>30312</v>
      </c>
      <c r="C195" s="80">
        <v>185</v>
      </c>
      <c r="D195" s="536">
        <f t="shared" si="6"/>
        <v>138.75</v>
      </c>
    </row>
    <row r="196" spans="1:4" ht="14.4">
      <c r="A196" s="1055" t="s">
        <v>30621</v>
      </c>
      <c r="B196" s="1055" t="s">
        <v>30622</v>
      </c>
      <c r="C196" s="80">
        <v>205</v>
      </c>
      <c r="D196" s="536">
        <f t="shared" si="6"/>
        <v>153.75</v>
      </c>
    </row>
    <row r="197" spans="1:4" ht="14.4">
      <c r="A197" s="1055" t="s">
        <v>30623</v>
      </c>
      <c r="B197" s="1055" t="s">
        <v>30624</v>
      </c>
      <c r="C197" s="80">
        <v>185</v>
      </c>
      <c r="D197" s="536">
        <f t="shared" si="6"/>
        <v>138.75</v>
      </c>
    </row>
    <row r="198" spans="1:4" ht="14.4">
      <c r="A198" s="1055" t="s">
        <v>30625</v>
      </c>
      <c r="B198" s="1055" t="s">
        <v>30626</v>
      </c>
      <c r="C198" s="80">
        <v>189</v>
      </c>
      <c r="D198" s="536">
        <f t="shared" si="6"/>
        <v>141.75</v>
      </c>
    </row>
    <row r="199" spans="1:4" ht="14.4">
      <c r="A199" s="1055" t="s">
        <v>30627</v>
      </c>
      <c r="B199" s="1055" t="s">
        <v>30628</v>
      </c>
      <c r="C199" s="80">
        <v>189</v>
      </c>
      <c r="D199" s="536">
        <f t="shared" si="6"/>
        <v>141.75</v>
      </c>
    </row>
    <row r="200" spans="1:4" ht="14.4">
      <c r="A200" s="1055" t="s">
        <v>30629</v>
      </c>
      <c r="B200" s="1055" t="s">
        <v>30630</v>
      </c>
      <c r="C200" s="80">
        <v>189</v>
      </c>
      <c r="D200" s="536">
        <f t="shared" si="6"/>
        <v>141.75</v>
      </c>
    </row>
    <row r="201" spans="1:4" ht="14.4">
      <c r="A201" s="1055" t="s">
        <v>30631</v>
      </c>
      <c r="B201" s="1055" t="s">
        <v>30632</v>
      </c>
      <c r="C201" s="80">
        <v>219</v>
      </c>
      <c r="D201" s="536">
        <f t="shared" si="6"/>
        <v>164.25</v>
      </c>
    </row>
    <row r="202" spans="1:4" ht="14.4">
      <c r="A202" s="1055" t="s">
        <v>30633</v>
      </c>
      <c r="B202" s="1055" t="s">
        <v>30634</v>
      </c>
      <c r="C202" s="80">
        <v>219</v>
      </c>
      <c r="D202" s="536">
        <f t="shared" si="6"/>
        <v>164.25</v>
      </c>
    </row>
    <row r="203" spans="1:4" ht="14.4">
      <c r="A203" s="1055" t="s">
        <v>30635</v>
      </c>
      <c r="B203" s="1055" t="s">
        <v>30636</v>
      </c>
      <c r="C203" s="80">
        <v>219</v>
      </c>
      <c r="D203" s="536">
        <f t="shared" si="6"/>
        <v>164.25</v>
      </c>
    </row>
    <row r="204" spans="1:4" ht="14.4">
      <c r="A204" s="1055" t="s">
        <v>30637</v>
      </c>
      <c r="B204" s="1055" t="s">
        <v>30638</v>
      </c>
      <c r="C204" s="80">
        <v>245</v>
      </c>
      <c r="D204" s="536">
        <f t="shared" si="6"/>
        <v>183.75</v>
      </c>
    </row>
    <row r="205" spans="1:4" ht="14.4">
      <c r="A205" s="1055" t="s">
        <v>30639</v>
      </c>
      <c r="B205" s="1055" t="s">
        <v>30640</v>
      </c>
      <c r="C205" s="80">
        <v>245</v>
      </c>
      <c r="D205" s="536">
        <f t="shared" si="6"/>
        <v>183.75</v>
      </c>
    </row>
    <row r="206" spans="1:4" ht="14.4">
      <c r="A206" s="1055" t="s">
        <v>30641</v>
      </c>
      <c r="B206" s="1055" t="s">
        <v>30642</v>
      </c>
      <c r="C206" s="80">
        <v>245</v>
      </c>
      <c r="D206" s="536">
        <f t="shared" si="6"/>
        <v>183.75</v>
      </c>
    </row>
    <row r="207" spans="1:4" ht="14.4">
      <c r="A207" s="1055" t="s">
        <v>30643</v>
      </c>
      <c r="B207" s="1055" t="s">
        <v>30644</v>
      </c>
      <c r="C207" s="80">
        <v>599</v>
      </c>
      <c r="D207" s="536">
        <f t="shared" si="6"/>
        <v>449.25</v>
      </c>
    </row>
    <row r="208" spans="1:4" ht="14.4">
      <c r="A208" s="1055" t="s">
        <v>30645</v>
      </c>
      <c r="B208" s="1055" t="s">
        <v>30646</v>
      </c>
      <c r="C208" s="80">
        <v>529</v>
      </c>
      <c r="D208" s="536">
        <f t="shared" si="6"/>
        <v>396.75</v>
      </c>
    </row>
    <row r="209" spans="1:4" ht="14.4">
      <c r="A209" s="1055" t="s">
        <v>30647</v>
      </c>
      <c r="B209" s="1055" t="s">
        <v>30648</v>
      </c>
      <c r="C209" s="80">
        <v>133</v>
      </c>
      <c r="D209" s="536">
        <f t="shared" si="6"/>
        <v>99.75</v>
      </c>
    </row>
    <row r="210" spans="1:4" ht="14.4">
      <c r="A210" s="1055" t="s">
        <v>30649</v>
      </c>
      <c r="B210" s="1055" t="s">
        <v>30650</v>
      </c>
      <c r="C210" s="80">
        <v>89</v>
      </c>
      <c r="D210" s="536">
        <f t="shared" si="6"/>
        <v>66.75</v>
      </c>
    </row>
    <row r="211" spans="1:4" ht="14.4">
      <c r="A211" s="1055" t="s">
        <v>30651</v>
      </c>
      <c r="B211" s="1055" t="s">
        <v>30652</v>
      </c>
      <c r="C211" s="80">
        <v>89</v>
      </c>
      <c r="D211" s="536">
        <f t="shared" si="6"/>
        <v>66.75</v>
      </c>
    </row>
    <row r="212" spans="1:4" ht="14.4">
      <c r="A212" s="1055" t="s">
        <v>30653</v>
      </c>
      <c r="B212" s="1055" t="s">
        <v>30654</v>
      </c>
      <c r="C212" s="80">
        <v>1499</v>
      </c>
      <c r="D212" s="536">
        <f t="shared" si="6"/>
        <v>1124.25</v>
      </c>
    </row>
    <row r="213" spans="1:4" ht="14.4">
      <c r="A213" s="1055" t="s">
        <v>30655</v>
      </c>
      <c r="B213" s="1055" t="s">
        <v>30656</v>
      </c>
      <c r="C213" s="80">
        <v>295</v>
      </c>
      <c r="D213" s="536">
        <f t="shared" si="6"/>
        <v>221.25</v>
      </c>
    </row>
    <row r="214" spans="1:4" ht="14.4">
      <c r="A214" s="1055" t="s">
        <v>30657</v>
      </c>
      <c r="B214" s="1055" t="s">
        <v>30658</v>
      </c>
      <c r="C214" s="80">
        <v>349</v>
      </c>
      <c r="D214" s="536">
        <f t="shared" si="6"/>
        <v>261.75</v>
      </c>
    </row>
    <row r="215" spans="1:4" ht="14.4">
      <c r="A215" s="1055" t="s">
        <v>30659</v>
      </c>
      <c r="B215" s="1055" t="s">
        <v>30660</v>
      </c>
      <c r="C215" s="80">
        <v>725</v>
      </c>
      <c r="D215" s="536">
        <f t="shared" si="6"/>
        <v>543.75</v>
      </c>
    </row>
    <row r="216" spans="1:4" ht="14.4">
      <c r="A216" s="1055" t="s">
        <v>30661</v>
      </c>
      <c r="B216" s="1055" t="s">
        <v>30662</v>
      </c>
      <c r="C216" s="80">
        <v>715</v>
      </c>
      <c r="D216" s="536">
        <f t="shared" si="6"/>
        <v>536.25</v>
      </c>
    </row>
    <row r="217" spans="1:4" ht="14.4">
      <c r="A217" s="1055" t="s">
        <v>30663</v>
      </c>
      <c r="B217" s="1055" t="s">
        <v>30664</v>
      </c>
      <c r="C217" s="80">
        <v>45</v>
      </c>
      <c r="D217" s="536">
        <f t="shared" si="6"/>
        <v>33.75</v>
      </c>
    </row>
    <row r="218" spans="1:4" ht="14.4">
      <c r="A218" s="1055" t="s">
        <v>30665</v>
      </c>
      <c r="B218" s="1055" t="s">
        <v>30664</v>
      </c>
      <c r="C218" s="80">
        <v>55</v>
      </c>
      <c r="D218" s="536">
        <f t="shared" si="6"/>
        <v>41.25</v>
      </c>
    </row>
    <row r="219" spans="1:4" ht="14.4">
      <c r="A219" s="1055" t="s">
        <v>30666</v>
      </c>
      <c r="B219" s="1055" t="s">
        <v>30667</v>
      </c>
      <c r="C219" s="80">
        <v>165</v>
      </c>
      <c r="D219" s="536">
        <f t="shared" si="6"/>
        <v>123.75</v>
      </c>
    </row>
    <row r="220" spans="1:4" ht="14.4">
      <c r="A220" s="1055" t="s">
        <v>30668</v>
      </c>
      <c r="B220" s="1055" t="s">
        <v>30669</v>
      </c>
      <c r="C220" s="80">
        <v>169</v>
      </c>
      <c r="D220" s="536">
        <f t="shared" si="6"/>
        <v>126.75</v>
      </c>
    </row>
    <row r="221" spans="1:4" ht="14.4">
      <c r="A221" s="1055" t="s">
        <v>30670</v>
      </c>
      <c r="B221" s="1055" t="s">
        <v>30671</v>
      </c>
      <c r="C221" s="80">
        <v>109</v>
      </c>
      <c r="D221" s="536">
        <f t="shared" si="6"/>
        <v>81.75</v>
      </c>
    </row>
    <row r="222" spans="1:4" ht="14.4">
      <c r="A222" s="1055" t="s">
        <v>30672</v>
      </c>
      <c r="B222" s="1055" t="s">
        <v>30673</v>
      </c>
      <c r="C222" s="80">
        <v>55</v>
      </c>
      <c r="D222" s="536">
        <f t="shared" si="6"/>
        <v>41.25</v>
      </c>
    </row>
    <row r="223" spans="1:4" ht="14.4">
      <c r="A223" s="1055" t="s">
        <v>30674</v>
      </c>
      <c r="B223" s="1055" t="s">
        <v>30675</v>
      </c>
      <c r="C223" s="80">
        <v>55</v>
      </c>
      <c r="D223" s="536">
        <f t="shared" si="6"/>
        <v>41.25</v>
      </c>
    </row>
    <row r="224" spans="1:4" ht="14.4">
      <c r="A224" s="1055" t="s">
        <v>30676</v>
      </c>
      <c r="B224" s="1055" t="s">
        <v>30677</v>
      </c>
      <c r="C224" s="80">
        <v>55</v>
      </c>
      <c r="D224" s="536">
        <f t="shared" si="6"/>
        <v>41.25</v>
      </c>
    </row>
    <row r="225" spans="1:4" ht="14.4">
      <c r="A225" s="1055" t="s">
        <v>30678</v>
      </c>
      <c r="B225" s="1055" t="s">
        <v>30679</v>
      </c>
      <c r="C225" s="80">
        <v>65</v>
      </c>
      <c r="D225" s="536">
        <f t="shared" si="6"/>
        <v>48.75</v>
      </c>
    </row>
    <row r="226" spans="1:4" ht="14.4">
      <c r="A226" s="1055" t="s">
        <v>30680</v>
      </c>
      <c r="B226" s="1055" t="s">
        <v>30681</v>
      </c>
      <c r="C226" s="80">
        <v>135</v>
      </c>
      <c r="D226" s="536">
        <f t="shared" si="6"/>
        <v>101.25</v>
      </c>
    </row>
    <row r="227" spans="1:4" ht="14.4">
      <c r="A227" s="1055" t="s">
        <v>30682</v>
      </c>
      <c r="B227" s="1055" t="s">
        <v>30683</v>
      </c>
      <c r="C227" s="80">
        <v>15</v>
      </c>
      <c r="D227" s="536">
        <f t="shared" si="6"/>
        <v>11.25</v>
      </c>
    </row>
    <row r="228" spans="1:4" ht="14.4">
      <c r="A228" s="1055" t="s">
        <v>30684</v>
      </c>
      <c r="B228" s="1055" t="s">
        <v>30685</v>
      </c>
      <c r="C228" s="80">
        <v>542</v>
      </c>
      <c r="D228" s="536">
        <f t="shared" si="6"/>
        <v>406.5</v>
      </c>
    </row>
    <row r="229" spans="1:4" ht="14.4">
      <c r="A229" s="1055" t="s">
        <v>30686</v>
      </c>
      <c r="B229" s="1055" t="s">
        <v>30687</v>
      </c>
      <c r="C229" s="80">
        <v>559</v>
      </c>
      <c r="D229" s="536">
        <f t="shared" si="6"/>
        <v>419.25</v>
      </c>
    </row>
    <row r="230" spans="1:4" ht="14.4">
      <c r="A230" s="1055" t="s">
        <v>30688</v>
      </c>
      <c r="B230" s="1055" t="s">
        <v>30689</v>
      </c>
      <c r="C230" s="80">
        <v>575</v>
      </c>
      <c r="D230" s="536">
        <f t="shared" si="6"/>
        <v>431.25</v>
      </c>
    </row>
    <row r="231" spans="1:4" ht="14.4">
      <c r="A231" s="1055" t="s">
        <v>30690</v>
      </c>
      <c r="B231" s="1055" t="s">
        <v>30691</v>
      </c>
      <c r="C231" s="80">
        <v>99</v>
      </c>
      <c r="D231" s="536">
        <f t="shared" si="6"/>
        <v>74.25</v>
      </c>
    </row>
    <row r="232" spans="1:4" ht="14.4">
      <c r="A232" s="1055" t="s">
        <v>30692</v>
      </c>
      <c r="B232" s="1055" t="s">
        <v>30693</v>
      </c>
      <c r="C232" s="80">
        <v>109</v>
      </c>
      <c r="D232" s="536">
        <f t="shared" si="6"/>
        <v>81.75</v>
      </c>
    </row>
    <row r="233" spans="1:4" ht="14.4">
      <c r="A233" s="1055" t="s">
        <v>30694</v>
      </c>
      <c r="B233" s="1055" t="s">
        <v>30695</v>
      </c>
      <c r="C233" s="80">
        <v>85</v>
      </c>
      <c r="D233" s="536">
        <f t="shared" si="6"/>
        <v>63.75</v>
      </c>
    </row>
    <row r="234" spans="1:4" ht="14.4">
      <c r="A234" s="1055" t="s">
        <v>30696</v>
      </c>
      <c r="B234" s="1055" t="s">
        <v>30697</v>
      </c>
      <c r="C234" s="80">
        <v>99</v>
      </c>
      <c r="D234" s="536">
        <f t="shared" si="6"/>
        <v>74.25</v>
      </c>
    </row>
    <row r="235" spans="1:4" ht="14.4">
      <c r="A235" s="1055" t="s">
        <v>30698</v>
      </c>
      <c r="B235" s="1055" t="s">
        <v>30699</v>
      </c>
      <c r="C235" s="80">
        <v>179</v>
      </c>
      <c r="D235" s="536">
        <f t="shared" si="6"/>
        <v>134.25</v>
      </c>
    </row>
    <row r="236" spans="1:4" ht="14.4">
      <c r="A236" s="1055" t="s">
        <v>30700</v>
      </c>
      <c r="B236" s="1055" t="s">
        <v>30701</v>
      </c>
      <c r="C236" s="80">
        <v>205</v>
      </c>
      <c r="D236" s="536">
        <f t="shared" si="6"/>
        <v>153.75</v>
      </c>
    </row>
    <row r="237" spans="1:4" ht="14.4">
      <c r="A237" s="1055" t="s">
        <v>30702</v>
      </c>
      <c r="B237" s="1055" t="s">
        <v>30703</v>
      </c>
      <c r="C237" s="80">
        <v>205</v>
      </c>
      <c r="D237" s="536">
        <f t="shared" si="6"/>
        <v>153.75</v>
      </c>
    </row>
    <row r="238" spans="1:4" ht="14.4">
      <c r="A238" s="1055" t="s">
        <v>30704</v>
      </c>
      <c r="B238" s="1055" t="s">
        <v>30705</v>
      </c>
      <c r="C238" s="80">
        <v>169</v>
      </c>
      <c r="D238" s="536">
        <f t="shared" ref="D238:D269" si="7">C238*0.75</f>
        <v>126.75</v>
      </c>
    </row>
    <row r="239" spans="1:4" ht="14.4">
      <c r="A239" s="1055" t="s">
        <v>30706</v>
      </c>
      <c r="B239" s="1055" t="s">
        <v>30707</v>
      </c>
      <c r="C239" s="80">
        <v>315</v>
      </c>
      <c r="D239" s="536">
        <f t="shared" si="7"/>
        <v>236.25</v>
      </c>
    </row>
    <row r="240" spans="1:4" ht="14.4">
      <c r="A240" s="1055" t="s">
        <v>30708</v>
      </c>
      <c r="B240" s="1055" t="s">
        <v>30709</v>
      </c>
      <c r="C240" s="80">
        <v>99</v>
      </c>
      <c r="D240" s="536">
        <f t="shared" si="7"/>
        <v>74.25</v>
      </c>
    </row>
    <row r="241" spans="1:4" ht="14.4">
      <c r="A241" s="1055" t="s">
        <v>30710</v>
      </c>
      <c r="B241" s="1055" t="s">
        <v>30711</v>
      </c>
      <c r="C241" s="80">
        <v>279</v>
      </c>
      <c r="D241" s="536">
        <f t="shared" si="7"/>
        <v>209.25</v>
      </c>
    </row>
    <row r="242" spans="1:4" ht="14.4">
      <c r="A242" s="1055" t="s">
        <v>30712</v>
      </c>
      <c r="B242" s="1055" t="s">
        <v>30713</v>
      </c>
      <c r="C242" s="80">
        <v>69</v>
      </c>
      <c r="D242" s="536">
        <f t="shared" si="7"/>
        <v>51.75</v>
      </c>
    </row>
    <row r="243" spans="1:4" ht="14.4">
      <c r="A243" s="1055" t="s">
        <v>30714</v>
      </c>
      <c r="B243" s="1055" t="s">
        <v>30715</v>
      </c>
      <c r="C243" s="80">
        <v>69</v>
      </c>
      <c r="D243" s="536">
        <f t="shared" si="7"/>
        <v>51.75</v>
      </c>
    </row>
    <row r="244" spans="1:4" ht="14.4">
      <c r="A244" s="1055" t="s">
        <v>30716</v>
      </c>
      <c r="B244" s="1055" t="s">
        <v>30717</v>
      </c>
      <c r="C244" s="80">
        <v>69</v>
      </c>
      <c r="D244" s="536">
        <f t="shared" si="7"/>
        <v>51.75</v>
      </c>
    </row>
    <row r="245" spans="1:4" ht="14.4">
      <c r="A245" s="1055" t="s">
        <v>30718</v>
      </c>
      <c r="B245" s="1055" t="s">
        <v>30719</v>
      </c>
      <c r="C245" s="80">
        <v>165</v>
      </c>
      <c r="D245" s="536">
        <f t="shared" si="7"/>
        <v>123.75</v>
      </c>
    </row>
    <row r="246" spans="1:4" ht="14.4">
      <c r="A246" s="1055" t="s">
        <v>30720</v>
      </c>
      <c r="B246" s="1055" t="s">
        <v>30721</v>
      </c>
      <c r="C246" s="80">
        <v>285</v>
      </c>
      <c r="D246" s="536">
        <f t="shared" si="7"/>
        <v>213.75</v>
      </c>
    </row>
    <row r="247" spans="1:4" ht="14.4">
      <c r="A247" s="1055" t="s">
        <v>30722</v>
      </c>
      <c r="B247" s="1055" t="s">
        <v>30723</v>
      </c>
      <c r="C247" s="80">
        <v>219</v>
      </c>
      <c r="D247" s="536">
        <f t="shared" si="7"/>
        <v>164.25</v>
      </c>
    </row>
    <row r="248" spans="1:4" ht="14.4">
      <c r="A248" s="1055" t="s">
        <v>30724</v>
      </c>
      <c r="B248" s="1055" t="s">
        <v>30725</v>
      </c>
      <c r="C248" s="80">
        <v>55</v>
      </c>
      <c r="D248" s="536">
        <f t="shared" si="7"/>
        <v>41.25</v>
      </c>
    </row>
    <row r="249" spans="1:4" ht="14.4">
      <c r="A249" s="1055" t="s">
        <v>30726</v>
      </c>
      <c r="B249" s="1055" t="s">
        <v>30727</v>
      </c>
      <c r="C249" s="80">
        <v>59</v>
      </c>
      <c r="D249" s="536">
        <f t="shared" si="7"/>
        <v>44.25</v>
      </c>
    </row>
    <row r="250" spans="1:4" ht="14.4">
      <c r="A250" s="1055" t="s">
        <v>30728</v>
      </c>
      <c r="B250" s="1055" t="s">
        <v>30729</v>
      </c>
      <c r="C250" s="80">
        <v>69.08</v>
      </c>
      <c r="D250" s="536">
        <f t="shared" si="7"/>
        <v>51.81</v>
      </c>
    </row>
    <row r="251" spans="1:4" ht="14.4">
      <c r="A251" s="1055" t="s">
        <v>30730</v>
      </c>
      <c r="B251" s="1055" t="s">
        <v>30731</v>
      </c>
      <c r="C251" s="80">
        <v>4079</v>
      </c>
      <c r="D251" s="536">
        <f t="shared" si="7"/>
        <v>3059.25</v>
      </c>
    </row>
    <row r="252" spans="1:4" ht="14.4">
      <c r="A252" s="1055" t="s">
        <v>30732</v>
      </c>
      <c r="B252" s="1055" t="s">
        <v>30733</v>
      </c>
      <c r="C252" s="80">
        <v>5499</v>
      </c>
      <c r="D252" s="536">
        <f t="shared" si="7"/>
        <v>4124.25</v>
      </c>
    </row>
    <row r="253" spans="1:4" ht="14.4">
      <c r="A253" s="1055" t="s">
        <v>30734</v>
      </c>
      <c r="B253" s="1055" t="s">
        <v>30735</v>
      </c>
      <c r="C253" s="80">
        <v>6205</v>
      </c>
      <c r="D253" s="536">
        <f t="shared" si="7"/>
        <v>4653.75</v>
      </c>
    </row>
    <row r="254" spans="1:4" ht="14.4">
      <c r="A254" s="1055" t="s">
        <v>30736</v>
      </c>
      <c r="B254" s="1055" t="s">
        <v>30737</v>
      </c>
      <c r="C254" s="80">
        <v>8415</v>
      </c>
      <c r="D254" s="536">
        <f t="shared" si="7"/>
        <v>6311.25</v>
      </c>
    </row>
    <row r="255" spans="1:4" ht="14.4">
      <c r="A255" s="1055" t="s">
        <v>30738</v>
      </c>
      <c r="B255" s="1055" t="s">
        <v>30739</v>
      </c>
      <c r="C255" s="80">
        <v>3289</v>
      </c>
      <c r="D255" s="536">
        <f t="shared" si="7"/>
        <v>2466.75</v>
      </c>
    </row>
    <row r="256" spans="1:4" ht="14.4">
      <c r="A256" s="1055" t="s">
        <v>30740</v>
      </c>
      <c r="B256" s="1055" t="s">
        <v>30741</v>
      </c>
      <c r="C256" s="80">
        <v>3389</v>
      </c>
      <c r="D256" s="536">
        <f t="shared" si="7"/>
        <v>2541.75</v>
      </c>
    </row>
    <row r="257" spans="1:4" ht="14.4">
      <c r="A257" s="1055" t="s">
        <v>30742</v>
      </c>
      <c r="B257" s="1055" t="s">
        <v>30743</v>
      </c>
      <c r="C257" s="80">
        <v>65</v>
      </c>
      <c r="D257" s="536">
        <f t="shared" si="7"/>
        <v>48.75</v>
      </c>
    </row>
    <row r="258" spans="1:4" ht="14.4">
      <c r="A258" s="1055" t="s">
        <v>30744</v>
      </c>
      <c r="B258" s="1055" t="s">
        <v>30745</v>
      </c>
      <c r="C258" s="80">
        <v>65</v>
      </c>
      <c r="D258" s="536">
        <f t="shared" si="7"/>
        <v>48.75</v>
      </c>
    </row>
    <row r="259" spans="1:4" ht="14.4">
      <c r="A259" s="1055" t="s">
        <v>30746</v>
      </c>
      <c r="B259" s="1055" t="s">
        <v>30747</v>
      </c>
      <c r="C259" s="80">
        <v>219</v>
      </c>
      <c r="D259" s="536">
        <f t="shared" si="7"/>
        <v>164.25</v>
      </c>
    </row>
    <row r="260" spans="1:4" ht="14.4">
      <c r="A260" s="1055" t="s">
        <v>30748</v>
      </c>
      <c r="B260" s="1055" t="s">
        <v>30749</v>
      </c>
      <c r="C260" s="80">
        <v>219</v>
      </c>
      <c r="D260" s="536">
        <f t="shared" si="7"/>
        <v>164.25</v>
      </c>
    </row>
    <row r="261" spans="1:4" ht="14.4">
      <c r="A261" s="1055" t="s">
        <v>30750</v>
      </c>
      <c r="B261" s="1055" t="s">
        <v>30174</v>
      </c>
      <c r="C261" s="80">
        <v>149</v>
      </c>
      <c r="D261" s="536">
        <f t="shared" si="7"/>
        <v>111.75</v>
      </c>
    </row>
    <row r="262" spans="1:4" ht="14.4">
      <c r="A262" s="1055" t="s">
        <v>30751</v>
      </c>
      <c r="B262" s="1055" t="s">
        <v>30752</v>
      </c>
      <c r="C262" s="80">
        <v>163.75</v>
      </c>
      <c r="D262" s="536">
        <f t="shared" si="7"/>
        <v>122.8125</v>
      </c>
    </row>
    <row r="263" spans="1:4" ht="14.4">
      <c r="A263" s="1055" t="s">
        <v>30753</v>
      </c>
      <c r="B263" s="1055" t="s">
        <v>30754</v>
      </c>
      <c r="C263" s="80">
        <v>16705</v>
      </c>
      <c r="D263" s="536">
        <f t="shared" si="7"/>
        <v>12528.75</v>
      </c>
    </row>
    <row r="264" spans="1:4" ht="14.4">
      <c r="A264" s="1055" t="s">
        <v>30755</v>
      </c>
      <c r="B264" s="1055" t="s">
        <v>30754</v>
      </c>
      <c r="C264" s="80">
        <v>3132</v>
      </c>
      <c r="D264" s="536">
        <f t="shared" si="7"/>
        <v>2349</v>
      </c>
    </row>
    <row r="265" spans="1:4" ht="14.4">
      <c r="A265" s="1055" t="s">
        <v>30756</v>
      </c>
      <c r="B265" s="1055" t="s">
        <v>30757</v>
      </c>
      <c r="C265" s="80">
        <v>7128</v>
      </c>
      <c r="D265" s="536">
        <f t="shared" si="7"/>
        <v>5346</v>
      </c>
    </row>
    <row r="266" spans="1:4" ht="14.4">
      <c r="A266" s="1055" t="s">
        <v>30758</v>
      </c>
      <c r="B266" s="1055" t="s">
        <v>30759</v>
      </c>
      <c r="C266" s="80">
        <v>5950</v>
      </c>
      <c r="D266" s="536">
        <f t="shared" si="7"/>
        <v>4462.5</v>
      </c>
    </row>
    <row r="267" spans="1:4" ht="14.4">
      <c r="A267" s="1055" t="s">
        <v>30760</v>
      </c>
      <c r="B267" s="1055" t="s">
        <v>30761</v>
      </c>
      <c r="C267" s="80">
        <v>9700</v>
      </c>
      <c r="D267" s="536">
        <f t="shared" si="7"/>
        <v>7275</v>
      </c>
    </row>
    <row r="268" spans="1:4" ht="14.4">
      <c r="A268" s="1055" t="s">
        <v>30760</v>
      </c>
      <c r="B268" s="1055" t="s">
        <v>30761</v>
      </c>
      <c r="C268" s="80">
        <v>9700</v>
      </c>
      <c r="D268" s="536">
        <f t="shared" si="7"/>
        <v>7275</v>
      </c>
    </row>
    <row r="269" spans="1:4" ht="14.4">
      <c r="A269" s="1055" t="s">
        <v>30762</v>
      </c>
      <c r="B269" s="1055" t="s">
        <v>30763</v>
      </c>
      <c r="C269" s="80">
        <v>2745</v>
      </c>
      <c r="D269" s="536">
        <f t="shared" si="7"/>
        <v>2058.75</v>
      </c>
    </row>
    <row r="270" spans="1:4" ht="14.4">
      <c r="A270" s="1055" t="s">
        <v>30764</v>
      </c>
      <c r="B270" s="1055" t="s">
        <v>30765</v>
      </c>
      <c r="C270" s="80">
        <v>6912</v>
      </c>
      <c r="D270" s="536">
        <f t="shared" ref="D270:D301" si="8">C270*0.75</f>
        <v>5184</v>
      </c>
    </row>
    <row r="271" spans="1:4" ht="14.4">
      <c r="A271" s="1055" t="s">
        <v>30766</v>
      </c>
      <c r="B271" s="1055" t="s">
        <v>30767</v>
      </c>
      <c r="C271" s="80">
        <v>9000</v>
      </c>
      <c r="D271" s="536">
        <f t="shared" si="8"/>
        <v>6750</v>
      </c>
    </row>
    <row r="272" spans="1:4" ht="14.4">
      <c r="A272" s="1055" t="s">
        <v>30768</v>
      </c>
      <c r="B272" s="1055" t="s">
        <v>30769</v>
      </c>
      <c r="C272" s="80">
        <v>9922</v>
      </c>
      <c r="D272" s="536">
        <f t="shared" si="8"/>
        <v>7441.5</v>
      </c>
    </row>
    <row r="273" spans="1:4" ht="14.4">
      <c r="A273" s="1055" t="s">
        <v>30770</v>
      </c>
      <c r="B273" s="1055" t="s">
        <v>30771</v>
      </c>
      <c r="C273" s="80">
        <v>9899</v>
      </c>
      <c r="D273" s="536">
        <f t="shared" si="8"/>
        <v>7424.25</v>
      </c>
    </row>
    <row r="274" spans="1:4" ht="14.4">
      <c r="A274" s="1055" t="s">
        <v>30772</v>
      </c>
      <c r="B274" s="1055" t="s">
        <v>30773</v>
      </c>
      <c r="C274" s="80">
        <v>7382</v>
      </c>
      <c r="D274" s="536">
        <f t="shared" si="8"/>
        <v>5536.5</v>
      </c>
    </row>
    <row r="275" spans="1:4" ht="14.4">
      <c r="A275" s="1055" t="s">
        <v>30774</v>
      </c>
      <c r="B275" s="1055" t="s">
        <v>30775</v>
      </c>
      <c r="C275" s="80">
        <v>9665</v>
      </c>
      <c r="D275" s="536">
        <f t="shared" si="8"/>
        <v>7248.75</v>
      </c>
    </row>
    <row r="276" spans="1:4" ht="14.4">
      <c r="A276" s="1055" t="s">
        <v>30776</v>
      </c>
      <c r="B276" s="1055" t="s">
        <v>30777</v>
      </c>
      <c r="C276" s="80">
        <v>10670</v>
      </c>
      <c r="D276" s="536">
        <f t="shared" si="8"/>
        <v>8002.5</v>
      </c>
    </row>
    <row r="277" spans="1:4" ht="14.4">
      <c r="A277" s="1055" t="s">
        <v>30778</v>
      </c>
      <c r="B277" s="1055" t="s">
        <v>30779</v>
      </c>
      <c r="C277" s="80">
        <v>13321</v>
      </c>
      <c r="D277" s="536">
        <f t="shared" si="8"/>
        <v>9990.75</v>
      </c>
    </row>
    <row r="278" spans="1:4" ht="14.4">
      <c r="A278" s="1055" t="s">
        <v>30780</v>
      </c>
      <c r="B278" s="1055" t="s">
        <v>30781</v>
      </c>
      <c r="C278" s="80">
        <v>4755</v>
      </c>
      <c r="D278" s="536">
        <f t="shared" si="8"/>
        <v>3566.25</v>
      </c>
    </row>
    <row r="279" spans="1:4" ht="14.4">
      <c r="A279" s="1055" t="s">
        <v>30782</v>
      </c>
      <c r="B279" s="1055" t="s">
        <v>30783</v>
      </c>
      <c r="C279" s="80">
        <v>7129</v>
      </c>
      <c r="D279" s="536">
        <f t="shared" si="8"/>
        <v>5346.75</v>
      </c>
    </row>
    <row r="280" spans="1:4" ht="14.4">
      <c r="A280" s="1055" t="s">
        <v>30784</v>
      </c>
      <c r="B280" s="1055" t="s">
        <v>30785</v>
      </c>
      <c r="C280" s="80">
        <v>11418</v>
      </c>
      <c r="D280" s="536">
        <f t="shared" si="8"/>
        <v>8563.5</v>
      </c>
    </row>
    <row r="281" spans="1:4" ht="14.4">
      <c r="A281" s="1055" t="s">
        <v>30786</v>
      </c>
      <c r="B281" s="1055" t="s">
        <v>30787</v>
      </c>
      <c r="C281" s="80">
        <v>14207</v>
      </c>
      <c r="D281" s="536">
        <f t="shared" si="8"/>
        <v>10655.25</v>
      </c>
    </row>
    <row r="282" spans="1:4" ht="14.4">
      <c r="A282" s="1055" t="s">
        <v>30788</v>
      </c>
      <c r="B282" s="1055" t="s">
        <v>30789</v>
      </c>
      <c r="C282" s="80">
        <v>14259</v>
      </c>
      <c r="D282" s="536">
        <f t="shared" si="8"/>
        <v>10694.25</v>
      </c>
    </row>
    <row r="283" spans="1:4" ht="14.4">
      <c r="A283" s="1055" t="s">
        <v>30790</v>
      </c>
      <c r="B283" s="1055" t="s">
        <v>30791</v>
      </c>
      <c r="C283" s="80">
        <v>8891</v>
      </c>
      <c r="D283" s="536">
        <f t="shared" si="8"/>
        <v>6668.25</v>
      </c>
    </row>
    <row r="284" spans="1:4" ht="14.4">
      <c r="A284" s="1055" t="s">
        <v>30792</v>
      </c>
      <c r="B284" s="1055" t="s">
        <v>30793</v>
      </c>
      <c r="C284" s="80">
        <v>11565</v>
      </c>
      <c r="D284" s="536">
        <f t="shared" si="8"/>
        <v>8673.75</v>
      </c>
    </row>
    <row r="285" spans="1:4" ht="14.4">
      <c r="A285" s="1055" t="s">
        <v>30794</v>
      </c>
      <c r="B285" s="1055" t="s">
        <v>30795</v>
      </c>
      <c r="C285" s="80">
        <v>12735</v>
      </c>
      <c r="D285" s="536">
        <f t="shared" si="8"/>
        <v>9551.25</v>
      </c>
    </row>
    <row r="286" spans="1:4" ht="14.4">
      <c r="A286" s="1055" t="s">
        <v>30796</v>
      </c>
      <c r="B286" s="1055" t="s">
        <v>30797</v>
      </c>
      <c r="C286" s="80">
        <v>15949</v>
      </c>
      <c r="D286" s="536">
        <f t="shared" si="8"/>
        <v>11961.75</v>
      </c>
    </row>
    <row r="287" spans="1:4" ht="14.4">
      <c r="A287" s="1055" t="s">
        <v>30798</v>
      </c>
      <c r="B287" s="1055" t="s">
        <v>30799</v>
      </c>
      <c r="C287" s="80">
        <v>9377</v>
      </c>
      <c r="D287" s="536">
        <f t="shared" si="8"/>
        <v>7032.75</v>
      </c>
    </row>
    <row r="288" spans="1:4" ht="14.4">
      <c r="A288" s="1055" t="s">
        <v>30800</v>
      </c>
      <c r="B288" s="1055" t="s">
        <v>30801</v>
      </c>
      <c r="C288" s="80">
        <v>8319</v>
      </c>
      <c r="D288" s="536">
        <f t="shared" si="8"/>
        <v>6239.25</v>
      </c>
    </row>
    <row r="289" spans="1:4" ht="14.4">
      <c r="A289" s="1055" t="s">
        <v>30802</v>
      </c>
      <c r="B289" s="1055" t="s">
        <v>30803</v>
      </c>
      <c r="C289" s="80">
        <v>13498</v>
      </c>
      <c r="D289" s="536">
        <f t="shared" si="8"/>
        <v>10123.5</v>
      </c>
    </row>
    <row r="290" spans="1:4" ht="14.4">
      <c r="A290" s="1055" t="s">
        <v>30804</v>
      </c>
      <c r="B290" s="1055" t="s">
        <v>30805</v>
      </c>
      <c r="C290" s="80">
        <v>16876</v>
      </c>
      <c r="D290" s="536">
        <f t="shared" si="8"/>
        <v>12657</v>
      </c>
    </row>
    <row r="291" spans="1:4" ht="14.4">
      <c r="A291" s="1055" t="s">
        <v>30806</v>
      </c>
      <c r="B291" s="1055" t="s">
        <v>30807</v>
      </c>
      <c r="C291" s="80">
        <v>4077</v>
      </c>
      <c r="D291" s="536">
        <f t="shared" si="8"/>
        <v>3057.75</v>
      </c>
    </row>
    <row r="292" spans="1:4" ht="14.4">
      <c r="A292" s="1055" t="s">
        <v>30808</v>
      </c>
      <c r="B292" s="1055" t="s">
        <v>30809</v>
      </c>
      <c r="C292" s="80">
        <v>3592</v>
      </c>
      <c r="D292" s="536">
        <f t="shared" si="8"/>
        <v>2694</v>
      </c>
    </row>
    <row r="293" spans="1:4" ht="14.4">
      <c r="A293" s="1055" t="s">
        <v>30810</v>
      </c>
      <c r="B293" s="1055" t="s">
        <v>30811</v>
      </c>
      <c r="C293" s="80">
        <v>3937</v>
      </c>
      <c r="D293" s="536">
        <f t="shared" si="8"/>
        <v>2952.75</v>
      </c>
    </row>
    <row r="294" spans="1:4" ht="14.4">
      <c r="A294" s="1055" t="s">
        <v>30812</v>
      </c>
      <c r="B294" s="1055" t="s">
        <v>30813</v>
      </c>
      <c r="C294" s="80">
        <v>5043</v>
      </c>
      <c r="D294" s="536">
        <f t="shared" si="8"/>
        <v>3782.25</v>
      </c>
    </row>
    <row r="295" spans="1:4" ht="14.4">
      <c r="A295" s="1055" t="s">
        <v>30814</v>
      </c>
      <c r="B295" s="1055" t="s">
        <v>30815</v>
      </c>
      <c r="C295" s="80">
        <v>1585</v>
      </c>
      <c r="D295" s="536">
        <f t="shared" si="8"/>
        <v>1188.75</v>
      </c>
    </row>
    <row r="296" spans="1:4" ht="14.4">
      <c r="A296" s="1055" t="s">
        <v>30816</v>
      </c>
      <c r="B296" s="1055" t="s">
        <v>30817</v>
      </c>
      <c r="C296" s="80">
        <v>4273</v>
      </c>
      <c r="D296" s="536">
        <f t="shared" si="8"/>
        <v>3204.75</v>
      </c>
    </row>
    <row r="297" spans="1:4" ht="14.4">
      <c r="A297" s="1055" t="s">
        <v>30818</v>
      </c>
      <c r="B297" s="1055" t="s">
        <v>30819</v>
      </c>
      <c r="C297" s="80">
        <v>5970</v>
      </c>
      <c r="D297" s="536">
        <f t="shared" si="8"/>
        <v>4477.5</v>
      </c>
    </row>
    <row r="298" spans="1:4" ht="14.4">
      <c r="A298" s="1055" t="s">
        <v>30820</v>
      </c>
      <c r="B298" s="1055" t="s">
        <v>30821</v>
      </c>
      <c r="C298" s="80">
        <v>5013</v>
      </c>
      <c r="D298" s="536">
        <f t="shared" si="8"/>
        <v>3759.75</v>
      </c>
    </row>
    <row r="299" spans="1:4" ht="14.4">
      <c r="A299" s="1055" t="s">
        <v>30822</v>
      </c>
      <c r="B299" s="1055" t="s">
        <v>30823</v>
      </c>
      <c r="C299" s="80">
        <v>5523</v>
      </c>
      <c r="D299" s="536">
        <f t="shared" ref="D299:D362" si="9">C299*0.75</f>
        <v>4142.25</v>
      </c>
    </row>
    <row r="300" spans="1:4" ht="14.4">
      <c r="A300" s="1055" t="s">
        <v>30824</v>
      </c>
      <c r="B300" s="1055" t="s">
        <v>30825</v>
      </c>
      <c r="C300" s="80">
        <v>6981</v>
      </c>
      <c r="D300" s="536">
        <f t="shared" si="9"/>
        <v>5235.75</v>
      </c>
    </row>
    <row r="301" spans="1:4" ht="14.4">
      <c r="A301" s="1055" t="s">
        <v>30826</v>
      </c>
      <c r="B301" s="1055" t="s">
        <v>30827</v>
      </c>
      <c r="C301" s="80">
        <v>3565</v>
      </c>
      <c r="D301" s="536">
        <f t="shared" si="9"/>
        <v>2673.75</v>
      </c>
    </row>
    <row r="302" spans="1:4" ht="14.4">
      <c r="A302" s="1055" t="s">
        <v>30828</v>
      </c>
      <c r="B302" s="1055" t="s">
        <v>30829</v>
      </c>
      <c r="C302" s="80">
        <v>6271</v>
      </c>
      <c r="D302" s="536">
        <f t="shared" si="9"/>
        <v>4703.25</v>
      </c>
    </row>
    <row r="303" spans="1:4" ht="14.4">
      <c r="A303" s="1055" t="s">
        <v>30830</v>
      </c>
      <c r="B303" s="1055" t="s">
        <v>30831</v>
      </c>
      <c r="C303" s="80">
        <v>7868</v>
      </c>
      <c r="D303" s="536">
        <f t="shared" si="9"/>
        <v>5901</v>
      </c>
    </row>
    <row r="304" spans="1:4" ht="14.4">
      <c r="A304" s="1055" t="s">
        <v>30832</v>
      </c>
      <c r="B304" s="1055" t="s">
        <v>30833</v>
      </c>
      <c r="C304" s="80">
        <v>5336</v>
      </c>
      <c r="D304" s="536">
        <f t="shared" si="9"/>
        <v>4002</v>
      </c>
    </row>
    <row r="305" spans="1:4" ht="14.4">
      <c r="A305" s="1055" t="s">
        <v>30834</v>
      </c>
      <c r="B305" s="1055" t="s">
        <v>30835</v>
      </c>
      <c r="C305" s="80">
        <v>6838</v>
      </c>
      <c r="D305" s="536">
        <f t="shared" si="9"/>
        <v>5128.5</v>
      </c>
    </row>
    <row r="306" spans="1:4" ht="14.4">
      <c r="A306" s="1055" t="s">
        <v>30836</v>
      </c>
      <c r="B306" s="1055" t="s">
        <v>30837</v>
      </c>
      <c r="C306" s="80">
        <v>7513</v>
      </c>
      <c r="D306" s="536">
        <f t="shared" si="9"/>
        <v>5634.75</v>
      </c>
    </row>
    <row r="307" spans="1:4" ht="14.4">
      <c r="A307" s="1055" t="s">
        <v>30838</v>
      </c>
      <c r="B307" s="1055" t="s">
        <v>30839</v>
      </c>
      <c r="C307" s="80">
        <v>9485</v>
      </c>
      <c r="D307" s="536">
        <f t="shared" si="9"/>
        <v>7113.75</v>
      </c>
    </row>
    <row r="308" spans="1:4" ht="14.4">
      <c r="A308" s="1055" t="s">
        <v>30840</v>
      </c>
      <c r="B308" s="1055" t="s">
        <v>30841</v>
      </c>
      <c r="C308" s="80">
        <v>5822</v>
      </c>
      <c r="D308" s="536">
        <f t="shared" si="9"/>
        <v>4366.5</v>
      </c>
    </row>
    <row r="309" spans="1:4" ht="14.4">
      <c r="A309" s="1055" t="s">
        <v>30842</v>
      </c>
      <c r="B309" s="1055" t="s">
        <v>30843</v>
      </c>
      <c r="C309" s="80">
        <v>7519</v>
      </c>
      <c r="D309" s="536">
        <f t="shared" si="9"/>
        <v>5639.25</v>
      </c>
    </row>
    <row r="310" spans="1:4" ht="14.4">
      <c r="A310" s="1055" t="s">
        <v>30844</v>
      </c>
      <c r="B310" s="1055" t="s">
        <v>30845</v>
      </c>
      <c r="C310" s="80">
        <v>6339</v>
      </c>
      <c r="D310" s="536">
        <f t="shared" si="9"/>
        <v>4754.25</v>
      </c>
    </row>
    <row r="311" spans="1:4" ht="14.4">
      <c r="A311" s="1055" t="s">
        <v>30846</v>
      </c>
      <c r="B311" s="1055" t="s">
        <v>30847</v>
      </c>
      <c r="C311" s="80">
        <v>10412</v>
      </c>
      <c r="D311" s="536">
        <f t="shared" si="9"/>
        <v>7809</v>
      </c>
    </row>
    <row r="312" spans="1:4" ht="14.4">
      <c r="A312" s="1055" t="s">
        <v>30848</v>
      </c>
      <c r="B312" s="1055" t="s">
        <v>30849</v>
      </c>
      <c r="C312" s="80">
        <v>6367</v>
      </c>
      <c r="D312" s="536">
        <f t="shared" si="9"/>
        <v>4775.25</v>
      </c>
    </row>
    <row r="313" spans="1:4" ht="14.4">
      <c r="A313" s="1055" t="s">
        <v>30850</v>
      </c>
      <c r="B313" s="1055" t="s">
        <v>30851</v>
      </c>
      <c r="C313" s="80">
        <v>8260</v>
      </c>
      <c r="D313" s="536">
        <f t="shared" si="9"/>
        <v>6195</v>
      </c>
    </row>
    <row r="314" spans="1:4" ht="14.4">
      <c r="A314" s="1055" t="s">
        <v>30852</v>
      </c>
      <c r="B314" s="1055" t="s">
        <v>30853</v>
      </c>
      <c r="C314" s="80">
        <v>9100</v>
      </c>
      <c r="D314" s="536">
        <f t="shared" si="9"/>
        <v>6825</v>
      </c>
    </row>
    <row r="315" spans="1:4" ht="14.4">
      <c r="A315" s="1055" t="s">
        <v>30854</v>
      </c>
      <c r="B315" s="1055" t="s">
        <v>30855</v>
      </c>
      <c r="C315" s="80">
        <v>11423</v>
      </c>
      <c r="D315" s="536">
        <f t="shared" si="9"/>
        <v>8567.25</v>
      </c>
    </row>
    <row r="316" spans="1:4" ht="14.4">
      <c r="A316" s="1055" t="s">
        <v>30856</v>
      </c>
      <c r="B316" s="1055" t="s">
        <v>30857</v>
      </c>
      <c r="C316" s="80">
        <v>4381</v>
      </c>
      <c r="D316" s="536">
        <f t="shared" si="9"/>
        <v>3285.75</v>
      </c>
    </row>
    <row r="317" spans="1:4" ht="14.4">
      <c r="A317" s="1055" t="s">
        <v>30858</v>
      </c>
      <c r="B317" s="1055" t="s">
        <v>30859</v>
      </c>
      <c r="C317" s="80">
        <v>4323</v>
      </c>
      <c r="D317" s="536">
        <f t="shared" si="9"/>
        <v>3242.25</v>
      </c>
    </row>
    <row r="318" spans="1:4" ht="14.4">
      <c r="A318" s="1055" t="s">
        <v>30860</v>
      </c>
      <c r="B318" s="1055" t="s">
        <v>30861</v>
      </c>
      <c r="C318" s="80">
        <v>6867</v>
      </c>
      <c r="D318" s="536">
        <f t="shared" si="9"/>
        <v>5150.25</v>
      </c>
    </row>
    <row r="319" spans="1:4" ht="14.4">
      <c r="A319" s="1055" t="s">
        <v>42847</v>
      </c>
      <c r="B319" s="1055" t="s">
        <v>42848</v>
      </c>
      <c r="C319" s="80">
        <v>7192</v>
      </c>
      <c r="D319" s="536">
        <f t="shared" si="9"/>
        <v>5394</v>
      </c>
    </row>
    <row r="320" spans="1:4" ht="14.4">
      <c r="A320" s="1055" t="s">
        <v>30862</v>
      </c>
      <c r="B320" s="1055" t="s">
        <v>30863</v>
      </c>
      <c r="C320" s="80">
        <v>14256</v>
      </c>
      <c r="D320" s="536">
        <f t="shared" si="9"/>
        <v>10692</v>
      </c>
    </row>
    <row r="321" spans="1:4" ht="14.4">
      <c r="A321" s="1055" t="s">
        <v>30864</v>
      </c>
      <c r="B321" s="1055" t="s">
        <v>30865</v>
      </c>
      <c r="C321" s="80">
        <v>3168</v>
      </c>
      <c r="D321" s="536">
        <f t="shared" si="9"/>
        <v>2376</v>
      </c>
    </row>
    <row r="322" spans="1:4" ht="14.4">
      <c r="A322" s="1055" t="s">
        <v>30866</v>
      </c>
      <c r="B322" s="1055" t="s">
        <v>30867</v>
      </c>
      <c r="C322" s="80">
        <v>4950</v>
      </c>
      <c r="D322" s="536">
        <f t="shared" si="9"/>
        <v>3712.5</v>
      </c>
    </row>
    <row r="323" spans="1:4" ht="14.4">
      <c r="A323" s="1055" t="s">
        <v>30868</v>
      </c>
      <c r="B323" s="1055" t="s">
        <v>30869</v>
      </c>
      <c r="C323" s="80">
        <v>7128</v>
      </c>
      <c r="D323" s="536">
        <f t="shared" si="9"/>
        <v>5346</v>
      </c>
    </row>
    <row r="324" spans="1:4" ht="14.4">
      <c r="A324" s="1055" t="s">
        <v>30870</v>
      </c>
      <c r="B324" s="1055" t="s">
        <v>30871</v>
      </c>
      <c r="C324" s="80">
        <v>12672</v>
      </c>
      <c r="D324" s="536">
        <f t="shared" si="9"/>
        <v>9504</v>
      </c>
    </row>
    <row r="325" spans="1:4" ht="14.4">
      <c r="A325" s="1055" t="s">
        <v>42849</v>
      </c>
      <c r="B325" s="1055" t="s">
        <v>42850</v>
      </c>
      <c r="C325" s="80">
        <v>1620</v>
      </c>
      <c r="D325" s="536">
        <f t="shared" si="9"/>
        <v>1215</v>
      </c>
    </row>
    <row r="326" spans="1:4" ht="14.4">
      <c r="A326" s="1055" t="s">
        <v>42851</v>
      </c>
      <c r="B326" s="1055" t="s">
        <v>42852</v>
      </c>
      <c r="C326" s="80">
        <v>3168</v>
      </c>
      <c r="D326" s="536">
        <f t="shared" si="9"/>
        <v>2376</v>
      </c>
    </row>
    <row r="327" spans="1:4" ht="14.4">
      <c r="A327" s="1055" t="s">
        <v>42853</v>
      </c>
      <c r="B327" s="1055" t="s">
        <v>42854</v>
      </c>
      <c r="C327" s="80">
        <v>7128</v>
      </c>
      <c r="D327" s="536">
        <f t="shared" si="9"/>
        <v>5346</v>
      </c>
    </row>
    <row r="328" spans="1:4" ht="14.4">
      <c r="A328" s="1055" t="s">
        <v>42855</v>
      </c>
      <c r="B328" s="1055" t="s">
        <v>42856</v>
      </c>
      <c r="C328" s="80">
        <v>11520</v>
      </c>
      <c r="D328" s="536">
        <f t="shared" si="9"/>
        <v>8640</v>
      </c>
    </row>
    <row r="329" spans="1:4" ht="14.4">
      <c r="A329" s="1055" t="s">
        <v>42857</v>
      </c>
      <c r="B329" s="1055" t="s">
        <v>42858</v>
      </c>
      <c r="C329" s="80">
        <v>4950</v>
      </c>
      <c r="D329" s="536">
        <f t="shared" si="9"/>
        <v>3712.5</v>
      </c>
    </row>
    <row r="330" spans="1:4" ht="14.4">
      <c r="A330" s="1055" t="s">
        <v>30872</v>
      </c>
      <c r="B330" s="1055" t="s">
        <v>30873</v>
      </c>
      <c r="C330" s="80">
        <v>7128</v>
      </c>
      <c r="D330" s="536">
        <f t="shared" si="9"/>
        <v>5346</v>
      </c>
    </row>
    <row r="331" spans="1:4" ht="14.4">
      <c r="A331" s="1055" t="s">
        <v>42859</v>
      </c>
      <c r="B331" s="1055" t="s">
        <v>42860</v>
      </c>
      <c r="C331" s="80">
        <v>5760</v>
      </c>
      <c r="D331" s="536">
        <f t="shared" si="9"/>
        <v>4320</v>
      </c>
    </row>
    <row r="332" spans="1:4" ht="14.4">
      <c r="A332" s="1055" t="s">
        <v>42861</v>
      </c>
      <c r="B332" s="1055" t="s">
        <v>42862</v>
      </c>
      <c r="C332" s="80">
        <v>4249</v>
      </c>
      <c r="D332" s="536">
        <f t="shared" si="9"/>
        <v>3186.75</v>
      </c>
    </row>
    <row r="333" spans="1:4" ht="14.4">
      <c r="A333" s="1055" t="s">
        <v>42863</v>
      </c>
      <c r="B333" s="1055" t="s">
        <v>42864</v>
      </c>
      <c r="C333" s="80">
        <v>3918</v>
      </c>
      <c r="D333" s="536">
        <f t="shared" si="9"/>
        <v>2938.5</v>
      </c>
    </row>
    <row r="334" spans="1:4" ht="14.4">
      <c r="A334" s="1055" t="s">
        <v>42865</v>
      </c>
      <c r="B334" s="1055" t="s">
        <v>42866</v>
      </c>
      <c r="C334" s="80">
        <v>4158</v>
      </c>
      <c r="D334" s="536">
        <f t="shared" si="9"/>
        <v>3118.5</v>
      </c>
    </row>
    <row r="335" spans="1:4" ht="14.4">
      <c r="A335" s="1055" t="s">
        <v>30874</v>
      </c>
      <c r="B335" s="1055" t="s">
        <v>30875</v>
      </c>
      <c r="C335" s="80">
        <v>4925</v>
      </c>
      <c r="D335" s="536">
        <f t="shared" si="9"/>
        <v>3693.75</v>
      </c>
    </row>
    <row r="336" spans="1:4" ht="14.4">
      <c r="A336" s="1055" t="s">
        <v>42867</v>
      </c>
      <c r="B336" s="1055" t="s">
        <v>42868</v>
      </c>
      <c r="C336" s="80">
        <v>5475</v>
      </c>
      <c r="D336" s="536">
        <f t="shared" si="9"/>
        <v>4106.25</v>
      </c>
    </row>
    <row r="337" spans="1:4" ht="14.4">
      <c r="A337" s="1055" t="s">
        <v>42869</v>
      </c>
      <c r="B337" s="1055" t="s">
        <v>42870</v>
      </c>
      <c r="C337" s="80">
        <v>7082</v>
      </c>
      <c r="D337" s="536">
        <f t="shared" si="9"/>
        <v>5311.5</v>
      </c>
    </row>
    <row r="338" spans="1:4" ht="14.4">
      <c r="A338" s="1055" t="s">
        <v>42871</v>
      </c>
      <c r="B338" s="1055" t="s">
        <v>42872</v>
      </c>
      <c r="C338" s="80">
        <v>5843</v>
      </c>
      <c r="D338" s="536">
        <f t="shared" si="9"/>
        <v>4382.25</v>
      </c>
    </row>
    <row r="339" spans="1:4" ht="14.4">
      <c r="A339" s="1055" t="s">
        <v>42873</v>
      </c>
      <c r="B339" s="1055" t="s">
        <v>42874</v>
      </c>
      <c r="C339" s="80">
        <v>8590</v>
      </c>
      <c r="D339" s="536">
        <f t="shared" si="9"/>
        <v>6442.5</v>
      </c>
    </row>
    <row r="340" spans="1:4" ht="14.4">
      <c r="A340" s="1055" t="s">
        <v>42875</v>
      </c>
      <c r="B340" s="1055" t="s">
        <v>42876</v>
      </c>
      <c r="C340" s="80">
        <v>7939</v>
      </c>
      <c r="D340" s="536">
        <f t="shared" si="9"/>
        <v>5954.25</v>
      </c>
    </row>
    <row r="341" spans="1:4" ht="14.4">
      <c r="A341" s="1055" t="s">
        <v>42877</v>
      </c>
      <c r="B341" s="1055" t="s">
        <v>42878</v>
      </c>
      <c r="C341" s="80">
        <v>9311</v>
      </c>
      <c r="D341" s="536">
        <f t="shared" si="9"/>
        <v>6983.25</v>
      </c>
    </row>
    <row r="342" spans="1:4" ht="14.4">
      <c r="A342" s="1055" t="s">
        <v>42879</v>
      </c>
      <c r="B342" s="1055" t="s">
        <v>42880</v>
      </c>
      <c r="C342" s="80">
        <v>2762</v>
      </c>
      <c r="D342" s="536">
        <f t="shared" si="9"/>
        <v>2071.5</v>
      </c>
    </row>
    <row r="343" spans="1:4" ht="14.4">
      <c r="A343" s="1055" t="s">
        <v>42881</v>
      </c>
      <c r="B343" s="1055" t="s">
        <v>42882</v>
      </c>
      <c r="C343" s="80">
        <v>3625</v>
      </c>
      <c r="D343" s="536">
        <f t="shared" si="9"/>
        <v>2718.75</v>
      </c>
    </row>
    <row r="344" spans="1:4" ht="14.4">
      <c r="A344" s="1055" t="s">
        <v>30876</v>
      </c>
      <c r="B344" s="1055" t="s">
        <v>30877</v>
      </c>
      <c r="C344" s="80">
        <v>3168</v>
      </c>
      <c r="D344" s="536">
        <f t="shared" si="9"/>
        <v>2376</v>
      </c>
    </row>
    <row r="345" spans="1:4" ht="14.4">
      <c r="A345" s="1055" t="s">
        <v>30878</v>
      </c>
      <c r="B345" s="1055" t="s">
        <v>30879</v>
      </c>
      <c r="C345" s="80">
        <v>4950</v>
      </c>
      <c r="D345" s="536">
        <f t="shared" si="9"/>
        <v>3712.5</v>
      </c>
    </row>
    <row r="346" spans="1:4" ht="14.4">
      <c r="A346" s="1055" t="s">
        <v>30880</v>
      </c>
      <c r="B346" s="1055" t="s">
        <v>30881</v>
      </c>
      <c r="C346" s="80">
        <v>7128</v>
      </c>
      <c r="D346" s="536">
        <f t="shared" si="9"/>
        <v>5346</v>
      </c>
    </row>
    <row r="347" spans="1:4" ht="14.4">
      <c r="A347" s="1055" t="s">
        <v>30882</v>
      </c>
      <c r="B347" s="1055" t="s">
        <v>30883</v>
      </c>
      <c r="C347" s="80">
        <v>12672</v>
      </c>
      <c r="D347" s="536">
        <f t="shared" si="9"/>
        <v>9504</v>
      </c>
    </row>
    <row r="348" spans="1:4" ht="14.4">
      <c r="A348" s="1055" t="s">
        <v>30884</v>
      </c>
      <c r="B348" s="1055" t="s">
        <v>30885</v>
      </c>
      <c r="C348" s="80">
        <v>5400</v>
      </c>
      <c r="D348" s="536">
        <f t="shared" si="9"/>
        <v>4050</v>
      </c>
    </row>
    <row r="349" spans="1:4" ht="14.4">
      <c r="A349" s="1055" t="s">
        <v>30886</v>
      </c>
      <c r="B349" s="1055" t="s">
        <v>30887</v>
      </c>
      <c r="C349" s="80">
        <v>3240</v>
      </c>
      <c r="D349" s="536">
        <f t="shared" si="9"/>
        <v>2430</v>
      </c>
    </row>
    <row r="350" spans="1:4" ht="14.4">
      <c r="A350" s="1055" t="s">
        <v>30888</v>
      </c>
      <c r="B350" s="1055" t="s">
        <v>30889</v>
      </c>
      <c r="C350" s="80">
        <v>189</v>
      </c>
      <c r="D350" s="536">
        <f t="shared" si="9"/>
        <v>141.75</v>
      </c>
    </row>
    <row r="351" spans="1:4" ht="14.4">
      <c r="A351" s="1055" t="s">
        <v>30890</v>
      </c>
      <c r="B351" s="1055" t="s">
        <v>30891</v>
      </c>
      <c r="C351" s="80">
        <v>189</v>
      </c>
      <c r="D351" s="536">
        <f t="shared" si="9"/>
        <v>141.75</v>
      </c>
    </row>
    <row r="352" spans="1:4" ht="14.4">
      <c r="A352" s="1055" t="s">
        <v>30892</v>
      </c>
      <c r="B352" s="1055" t="s">
        <v>30893</v>
      </c>
      <c r="C352" s="80">
        <v>189</v>
      </c>
      <c r="D352" s="536">
        <f t="shared" si="9"/>
        <v>141.75</v>
      </c>
    </row>
    <row r="353" spans="1:4" ht="14.4">
      <c r="A353" s="1055" t="s">
        <v>30894</v>
      </c>
      <c r="B353" s="1055" t="s">
        <v>30895</v>
      </c>
      <c r="C353" s="80">
        <v>759</v>
      </c>
      <c r="D353" s="536">
        <f t="shared" si="9"/>
        <v>569.25</v>
      </c>
    </row>
    <row r="354" spans="1:4" ht="14.4">
      <c r="A354" s="1055" t="s">
        <v>30896</v>
      </c>
      <c r="B354" s="1055" t="s">
        <v>30897</v>
      </c>
      <c r="C354" s="80">
        <v>1129</v>
      </c>
      <c r="D354" s="536">
        <f t="shared" si="9"/>
        <v>846.75</v>
      </c>
    </row>
    <row r="355" spans="1:4" ht="14.4">
      <c r="A355" s="1055" t="s">
        <v>30898</v>
      </c>
      <c r="B355" s="1055" t="s">
        <v>30899</v>
      </c>
      <c r="C355" s="80">
        <v>769</v>
      </c>
      <c r="D355" s="536">
        <f t="shared" si="9"/>
        <v>576.75</v>
      </c>
    </row>
    <row r="356" spans="1:4" ht="14.4">
      <c r="A356" s="1055" t="s">
        <v>30900</v>
      </c>
      <c r="B356" s="1055" t="s">
        <v>30901</v>
      </c>
      <c r="C356" s="80">
        <v>1149</v>
      </c>
      <c r="D356" s="536">
        <f t="shared" si="9"/>
        <v>861.75</v>
      </c>
    </row>
    <row r="357" spans="1:4" ht="14.4">
      <c r="A357" s="1055" t="s">
        <v>30902</v>
      </c>
      <c r="B357" s="1055" t="s">
        <v>30903</v>
      </c>
      <c r="C357" s="80">
        <v>99</v>
      </c>
      <c r="D357" s="536">
        <f t="shared" si="9"/>
        <v>74.25</v>
      </c>
    </row>
    <row r="358" spans="1:4" ht="14.4">
      <c r="A358" s="1055" t="s">
        <v>30904</v>
      </c>
      <c r="B358" s="1055" t="s">
        <v>30905</v>
      </c>
      <c r="C358" s="80">
        <v>3299</v>
      </c>
      <c r="D358" s="536">
        <f t="shared" si="9"/>
        <v>2474.25</v>
      </c>
    </row>
    <row r="359" spans="1:4" ht="14.4">
      <c r="A359" s="1055" t="s">
        <v>30906</v>
      </c>
      <c r="B359" s="1055" t="s">
        <v>30907</v>
      </c>
      <c r="C359" s="80">
        <v>4565</v>
      </c>
      <c r="D359" s="536">
        <f t="shared" si="9"/>
        <v>3423.75</v>
      </c>
    </row>
    <row r="360" spans="1:4" ht="14.4">
      <c r="A360" s="1055" t="s">
        <v>30908</v>
      </c>
      <c r="B360" s="1055" t="s">
        <v>30909</v>
      </c>
      <c r="C360" s="80">
        <v>4949</v>
      </c>
      <c r="D360" s="536">
        <f t="shared" si="9"/>
        <v>3711.75</v>
      </c>
    </row>
    <row r="361" spans="1:4" ht="14.4">
      <c r="A361" s="1055" t="s">
        <v>30910</v>
      </c>
      <c r="B361" s="1055" t="s">
        <v>30911</v>
      </c>
      <c r="C361" s="80">
        <v>6929</v>
      </c>
      <c r="D361" s="536">
        <f t="shared" si="9"/>
        <v>5196.75</v>
      </c>
    </row>
    <row r="362" spans="1:4" ht="14.4">
      <c r="A362" s="1055" t="s">
        <v>30912</v>
      </c>
      <c r="B362" s="1055" t="s">
        <v>30913</v>
      </c>
      <c r="C362" s="80">
        <v>2419</v>
      </c>
      <c r="D362" s="536">
        <f t="shared" si="9"/>
        <v>1814.25</v>
      </c>
    </row>
    <row r="363" spans="1:4" ht="14.4">
      <c r="A363" s="1055" t="s">
        <v>30914</v>
      </c>
      <c r="B363" s="1055" t="s">
        <v>30915</v>
      </c>
      <c r="C363" s="80">
        <v>2529</v>
      </c>
      <c r="D363" s="536">
        <f t="shared" ref="D363:D394" si="10">C363*0.75</f>
        <v>1896.75</v>
      </c>
    </row>
    <row r="364" spans="1:4" ht="14.4">
      <c r="A364" s="1055" t="s">
        <v>30916</v>
      </c>
      <c r="B364" s="1055" t="s">
        <v>30917</v>
      </c>
      <c r="C364" s="80">
        <v>3475</v>
      </c>
      <c r="D364" s="536">
        <f t="shared" si="10"/>
        <v>2606.25</v>
      </c>
    </row>
    <row r="365" spans="1:4" ht="14.4">
      <c r="A365" s="1055" t="s">
        <v>30918</v>
      </c>
      <c r="B365" s="1055" t="s">
        <v>30919</v>
      </c>
      <c r="C365" s="80">
        <v>409</v>
      </c>
      <c r="D365" s="536">
        <f t="shared" si="10"/>
        <v>306.75</v>
      </c>
    </row>
    <row r="366" spans="1:4" ht="14.4">
      <c r="A366" s="1055" t="s">
        <v>30920</v>
      </c>
      <c r="B366" s="1055" t="s">
        <v>30921</v>
      </c>
      <c r="C366" s="80">
        <v>195</v>
      </c>
      <c r="D366" s="536">
        <f t="shared" si="10"/>
        <v>146.25</v>
      </c>
    </row>
    <row r="367" spans="1:4" ht="14.4">
      <c r="A367" s="1055" t="s">
        <v>30922</v>
      </c>
      <c r="B367" s="1055" t="s">
        <v>30923</v>
      </c>
      <c r="C367" s="80">
        <v>715</v>
      </c>
      <c r="D367" s="536">
        <f t="shared" si="10"/>
        <v>536.25</v>
      </c>
    </row>
    <row r="368" spans="1:4" ht="14.4">
      <c r="A368" s="1055" t="s">
        <v>30924</v>
      </c>
      <c r="B368" s="1055" t="s">
        <v>30925</v>
      </c>
      <c r="C368" s="80">
        <v>1009</v>
      </c>
      <c r="D368" s="536">
        <f t="shared" si="10"/>
        <v>756.75</v>
      </c>
    </row>
    <row r="369" spans="1:4" ht="14.4">
      <c r="A369" s="1055" t="s">
        <v>30926</v>
      </c>
      <c r="B369" s="1055" t="s">
        <v>30927</v>
      </c>
      <c r="C369" s="80">
        <v>759</v>
      </c>
      <c r="D369" s="536">
        <f t="shared" si="10"/>
        <v>569.25</v>
      </c>
    </row>
    <row r="370" spans="1:4" ht="14.4">
      <c r="A370" s="1055" t="s">
        <v>30928</v>
      </c>
      <c r="B370" s="1055" t="s">
        <v>30929</v>
      </c>
      <c r="C370" s="80">
        <v>509</v>
      </c>
      <c r="D370" s="536">
        <f t="shared" si="10"/>
        <v>381.75</v>
      </c>
    </row>
    <row r="371" spans="1:4" ht="14.4">
      <c r="A371" s="1055" t="s">
        <v>30930</v>
      </c>
      <c r="B371" s="1055" t="s">
        <v>30931</v>
      </c>
      <c r="C371" s="80">
        <v>2279</v>
      </c>
      <c r="D371" s="536">
        <f t="shared" si="10"/>
        <v>1709.25</v>
      </c>
    </row>
    <row r="372" spans="1:4" ht="14.4">
      <c r="A372" s="1055" t="s">
        <v>30932</v>
      </c>
      <c r="B372" s="1055" t="s">
        <v>30933</v>
      </c>
      <c r="C372" s="80">
        <v>1869</v>
      </c>
      <c r="D372" s="536">
        <f t="shared" si="10"/>
        <v>1401.75</v>
      </c>
    </row>
    <row r="373" spans="1:4" ht="14.4">
      <c r="A373" s="1055" t="s">
        <v>30934</v>
      </c>
      <c r="B373" s="1055" t="s">
        <v>30935</v>
      </c>
      <c r="C373" s="80">
        <v>249</v>
      </c>
      <c r="D373" s="536">
        <f t="shared" si="10"/>
        <v>186.75</v>
      </c>
    </row>
    <row r="374" spans="1:4" ht="14.4">
      <c r="A374" s="1055" t="s">
        <v>30936</v>
      </c>
      <c r="B374" s="1055" t="s">
        <v>30937</v>
      </c>
      <c r="C374" s="80">
        <v>132.72</v>
      </c>
      <c r="D374" s="536">
        <f t="shared" si="10"/>
        <v>99.539999999999992</v>
      </c>
    </row>
    <row r="375" spans="1:4" ht="14.4">
      <c r="A375" s="1055" t="s">
        <v>30938</v>
      </c>
      <c r="B375" s="1055" t="s">
        <v>30939</v>
      </c>
      <c r="C375" s="80">
        <v>151.29</v>
      </c>
      <c r="D375" s="536">
        <f t="shared" si="10"/>
        <v>113.4675</v>
      </c>
    </row>
    <row r="376" spans="1:4" ht="14.4">
      <c r="A376" s="1055" t="s">
        <v>30940</v>
      </c>
      <c r="B376" s="1055" t="s">
        <v>30941</v>
      </c>
      <c r="C376" s="80">
        <v>164.07</v>
      </c>
      <c r="D376" s="536">
        <f t="shared" si="10"/>
        <v>123.05249999999999</v>
      </c>
    </row>
    <row r="377" spans="1:4" ht="14.4">
      <c r="A377" s="1055" t="s">
        <v>30942</v>
      </c>
      <c r="B377" s="1055" t="s">
        <v>30943</v>
      </c>
      <c r="C377" s="80">
        <v>214.54</v>
      </c>
      <c r="D377" s="536">
        <f t="shared" si="10"/>
        <v>160.905</v>
      </c>
    </row>
    <row r="378" spans="1:4" ht="14.4">
      <c r="A378" s="1055" t="s">
        <v>30944</v>
      </c>
      <c r="B378" s="1055" t="s">
        <v>30945</v>
      </c>
      <c r="C378" s="80">
        <v>215</v>
      </c>
      <c r="D378" s="536">
        <f t="shared" si="10"/>
        <v>161.25</v>
      </c>
    </row>
    <row r="379" spans="1:4" ht="14.4">
      <c r="A379" s="1055" t="s">
        <v>30946</v>
      </c>
      <c r="B379" s="1055" t="s">
        <v>30947</v>
      </c>
      <c r="C379" s="80">
        <v>875</v>
      </c>
      <c r="D379" s="536">
        <f t="shared" si="10"/>
        <v>656.25</v>
      </c>
    </row>
    <row r="380" spans="1:4" ht="14.4">
      <c r="A380" s="1055" t="s">
        <v>30948</v>
      </c>
      <c r="B380" s="1055" t="s">
        <v>30949</v>
      </c>
      <c r="C380" s="80">
        <v>389</v>
      </c>
      <c r="D380" s="536">
        <f t="shared" si="10"/>
        <v>291.75</v>
      </c>
    </row>
    <row r="381" spans="1:4" ht="14.4">
      <c r="A381" s="1055" t="s">
        <v>30950</v>
      </c>
      <c r="B381" s="1055" t="s">
        <v>30951</v>
      </c>
      <c r="C381" s="80">
        <v>829</v>
      </c>
      <c r="D381" s="536">
        <f t="shared" si="10"/>
        <v>621.75</v>
      </c>
    </row>
    <row r="382" spans="1:4" ht="14.4">
      <c r="A382" s="1055" t="s">
        <v>30952</v>
      </c>
      <c r="B382" s="1055" t="s">
        <v>30953</v>
      </c>
      <c r="C382" s="80">
        <v>559</v>
      </c>
      <c r="D382" s="536">
        <f t="shared" si="10"/>
        <v>419.25</v>
      </c>
    </row>
    <row r="383" spans="1:4" ht="14.4">
      <c r="A383" s="1055" t="s">
        <v>30954</v>
      </c>
      <c r="B383" s="1055" t="s">
        <v>30955</v>
      </c>
      <c r="C383" s="80">
        <v>659</v>
      </c>
      <c r="D383" s="536">
        <f t="shared" si="10"/>
        <v>494.25</v>
      </c>
    </row>
    <row r="384" spans="1:4" ht="14.4">
      <c r="A384" s="1055" t="s">
        <v>30956</v>
      </c>
      <c r="B384" s="1055" t="s">
        <v>30957</v>
      </c>
      <c r="C384" s="80">
        <v>659</v>
      </c>
      <c r="D384" s="536">
        <f t="shared" si="10"/>
        <v>494.25</v>
      </c>
    </row>
    <row r="385" spans="1:4" ht="14.4">
      <c r="A385" s="1055" t="s">
        <v>30958</v>
      </c>
      <c r="B385" s="1055" t="s">
        <v>30959</v>
      </c>
      <c r="C385" s="80">
        <v>659</v>
      </c>
      <c r="D385" s="536">
        <f t="shared" si="10"/>
        <v>494.25</v>
      </c>
    </row>
    <row r="386" spans="1:4" ht="14.4">
      <c r="A386" s="1055" t="s">
        <v>30960</v>
      </c>
      <c r="B386" s="1055" t="s">
        <v>30961</v>
      </c>
      <c r="C386" s="80">
        <v>659</v>
      </c>
      <c r="D386" s="536">
        <f t="shared" si="10"/>
        <v>494.25</v>
      </c>
    </row>
    <row r="387" spans="1:4" ht="14.4">
      <c r="A387" s="1055" t="s">
        <v>30962</v>
      </c>
      <c r="B387" s="1055" t="s">
        <v>30963</v>
      </c>
      <c r="C387" s="80">
        <v>829</v>
      </c>
      <c r="D387" s="536">
        <f t="shared" si="10"/>
        <v>621.75</v>
      </c>
    </row>
    <row r="388" spans="1:4" ht="14.4">
      <c r="A388" s="1055" t="s">
        <v>30964</v>
      </c>
      <c r="B388" s="1055" t="s">
        <v>30965</v>
      </c>
      <c r="C388" s="80">
        <v>595</v>
      </c>
      <c r="D388" s="536">
        <f t="shared" si="10"/>
        <v>446.25</v>
      </c>
    </row>
    <row r="389" spans="1:4" ht="14.4">
      <c r="A389" s="1055" t="s">
        <v>30966</v>
      </c>
      <c r="B389" s="1055" t="s">
        <v>30967</v>
      </c>
      <c r="C389" s="80">
        <v>165</v>
      </c>
      <c r="D389" s="536">
        <f t="shared" si="10"/>
        <v>123.75</v>
      </c>
    </row>
    <row r="390" spans="1:4" ht="14.4">
      <c r="A390" s="1055" t="s">
        <v>30968</v>
      </c>
      <c r="B390" s="1055" t="s">
        <v>30967</v>
      </c>
      <c r="C390" s="80">
        <v>165</v>
      </c>
      <c r="D390" s="536">
        <f t="shared" si="10"/>
        <v>123.75</v>
      </c>
    </row>
    <row r="391" spans="1:4" ht="14.4">
      <c r="A391" s="1055" t="s">
        <v>30969</v>
      </c>
      <c r="B391" s="1055" t="s">
        <v>30970</v>
      </c>
      <c r="C391" s="80">
        <v>165</v>
      </c>
      <c r="D391" s="536">
        <f t="shared" si="10"/>
        <v>123.75</v>
      </c>
    </row>
    <row r="392" spans="1:4" ht="14.4">
      <c r="A392" s="1055" t="s">
        <v>30971</v>
      </c>
      <c r="B392" s="1055" t="s">
        <v>30970</v>
      </c>
      <c r="C392" s="80">
        <v>165</v>
      </c>
      <c r="D392" s="536">
        <f t="shared" si="10"/>
        <v>123.75</v>
      </c>
    </row>
    <row r="393" spans="1:4" ht="14.4">
      <c r="A393" s="1055" t="s">
        <v>30972</v>
      </c>
      <c r="B393" s="1055" t="s">
        <v>30970</v>
      </c>
      <c r="C393" s="80">
        <v>165</v>
      </c>
      <c r="D393" s="536">
        <f t="shared" si="10"/>
        <v>123.75</v>
      </c>
    </row>
    <row r="394" spans="1:4" ht="14.4">
      <c r="A394" s="1055" t="s">
        <v>30974</v>
      </c>
      <c r="B394" s="1055" t="s">
        <v>30973</v>
      </c>
      <c r="C394" s="80">
        <v>45</v>
      </c>
      <c r="D394" s="536">
        <f t="shared" si="10"/>
        <v>33.75</v>
      </c>
    </row>
    <row r="395" spans="1:4" ht="14.4">
      <c r="A395" s="1055" t="s">
        <v>30976</v>
      </c>
      <c r="B395" s="1055" t="s">
        <v>30967</v>
      </c>
      <c r="C395" s="80">
        <v>40</v>
      </c>
      <c r="D395" s="536">
        <f t="shared" ref="D395:D426" si="11">C395*0.75</f>
        <v>30</v>
      </c>
    </row>
    <row r="396" spans="1:4" ht="14.4">
      <c r="A396" s="1055" t="s">
        <v>30977</v>
      </c>
      <c r="B396" s="1055" t="s">
        <v>30975</v>
      </c>
      <c r="C396" s="80">
        <v>30</v>
      </c>
      <c r="D396" s="536">
        <f t="shared" si="11"/>
        <v>22.5</v>
      </c>
    </row>
    <row r="397" spans="1:4" ht="14.4">
      <c r="A397" s="1055" t="s">
        <v>30978</v>
      </c>
      <c r="B397" s="1055" t="s">
        <v>30979</v>
      </c>
      <c r="C397" s="80">
        <v>40</v>
      </c>
      <c r="D397" s="536">
        <f t="shared" si="11"/>
        <v>30</v>
      </c>
    </row>
    <row r="398" spans="1:4" ht="14.4">
      <c r="A398" s="1055" t="s">
        <v>30980</v>
      </c>
      <c r="B398" s="1055" t="s">
        <v>30973</v>
      </c>
      <c r="C398" s="80">
        <v>45</v>
      </c>
      <c r="D398" s="536">
        <f t="shared" si="11"/>
        <v>33.75</v>
      </c>
    </row>
    <row r="399" spans="1:4" ht="14.4">
      <c r="A399" s="1055" t="s">
        <v>30981</v>
      </c>
      <c r="B399" s="1055" t="s">
        <v>30967</v>
      </c>
      <c r="C399" s="80">
        <v>45</v>
      </c>
      <c r="D399" s="536">
        <f t="shared" si="11"/>
        <v>33.75</v>
      </c>
    </row>
    <row r="400" spans="1:4" ht="14.4">
      <c r="A400" s="1055" t="s">
        <v>30982</v>
      </c>
      <c r="B400" s="1055" t="s">
        <v>30967</v>
      </c>
      <c r="C400" s="80">
        <v>40</v>
      </c>
      <c r="D400" s="536">
        <f t="shared" si="11"/>
        <v>30</v>
      </c>
    </row>
    <row r="401" spans="1:4" ht="14.4">
      <c r="A401" s="1055" t="s">
        <v>30983</v>
      </c>
      <c r="B401" s="1055" t="s">
        <v>30975</v>
      </c>
      <c r="C401" s="80">
        <v>30</v>
      </c>
      <c r="D401" s="536">
        <f t="shared" si="11"/>
        <v>22.5</v>
      </c>
    </row>
    <row r="402" spans="1:4" ht="14.4">
      <c r="A402" s="1055" t="s">
        <v>30984</v>
      </c>
      <c r="B402" s="1055" t="s">
        <v>30973</v>
      </c>
      <c r="C402" s="80">
        <v>30</v>
      </c>
      <c r="D402" s="536">
        <f t="shared" si="11"/>
        <v>22.5</v>
      </c>
    </row>
    <row r="403" spans="1:4" ht="14.4">
      <c r="A403" s="1055" t="s">
        <v>30985</v>
      </c>
      <c r="B403" s="1055" t="s">
        <v>30967</v>
      </c>
      <c r="C403" s="80">
        <v>40</v>
      </c>
      <c r="D403" s="536">
        <f t="shared" si="11"/>
        <v>30</v>
      </c>
    </row>
    <row r="404" spans="1:4" ht="14.4">
      <c r="A404" s="1055" t="s">
        <v>30986</v>
      </c>
      <c r="B404" s="1055" t="s">
        <v>30967</v>
      </c>
      <c r="C404" s="80">
        <v>30</v>
      </c>
      <c r="D404" s="536">
        <f t="shared" si="11"/>
        <v>22.5</v>
      </c>
    </row>
    <row r="405" spans="1:4" ht="14.4">
      <c r="A405" s="1055" t="s">
        <v>30987</v>
      </c>
      <c r="B405" s="1055" t="s">
        <v>30988</v>
      </c>
      <c r="C405" s="80">
        <v>45</v>
      </c>
      <c r="D405" s="536">
        <f t="shared" si="11"/>
        <v>33.75</v>
      </c>
    </row>
    <row r="406" spans="1:4" ht="14.4">
      <c r="A406" s="1055" t="s">
        <v>30989</v>
      </c>
      <c r="B406" s="1055" t="s">
        <v>30967</v>
      </c>
      <c r="C406" s="80">
        <v>40</v>
      </c>
      <c r="D406" s="536">
        <f t="shared" si="11"/>
        <v>30</v>
      </c>
    </row>
    <row r="407" spans="1:4" ht="14.4">
      <c r="A407" s="1055" t="s">
        <v>30990</v>
      </c>
      <c r="B407" s="1055" t="s">
        <v>30967</v>
      </c>
      <c r="C407" s="80">
        <v>40</v>
      </c>
      <c r="D407" s="536">
        <f t="shared" si="11"/>
        <v>30</v>
      </c>
    </row>
    <row r="408" spans="1:4" ht="14.4">
      <c r="A408" s="1055" t="s">
        <v>30991</v>
      </c>
      <c r="B408" s="1055" t="s">
        <v>30967</v>
      </c>
      <c r="C408" s="80">
        <v>45</v>
      </c>
      <c r="D408" s="536">
        <f t="shared" si="11"/>
        <v>33.75</v>
      </c>
    </row>
    <row r="409" spans="1:4" ht="14.4">
      <c r="A409" s="1055" t="s">
        <v>30992</v>
      </c>
      <c r="B409" s="1055" t="s">
        <v>30973</v>
      </c>
      <c r="C409" s="80">
        <v>40</v>
      </c>
      <c r="D409" s="536">
        <f t="shared" si="11"/>
        <v>30</v>
      </c>
    </row>
    <row r="410" spans="1:4" ht="14.4">
      <c r="A410" s="1055" t="s">
        <v>30993</v>
      </c>
      <c r="B410" s="1055" t="s">
        <v>30994</v>
      </c>
      <c r="C410" s="80">
        <v>2526.81</v>
      </c>
      <c r="D410" s="536">
        <f t="shared" si="11"/>
        <v>1895.1075000000001</v>
      </c>
    </row>
    <row r="411" spans="1:4" ht="14.4">
      <c r="A411" s="1055" t="s">
        <v>30995</v>
      </c>
      <c r="B411" s="1055" t="s">
        <v>30996</v>
      </c>
      <c r="C411" s="80">
        <v>2159</v>
      </c>
      <c r="D411" s="536">
        <f t="shared" si="11"/>
        <v>1619.25</v>
      </c>
    </row>
    <row r="412" spans="1:4" ht="14.4">
      <c r="A412" s="1055" t="s">
        <v>30997</v>
      </c>
      <c r="B412" s="1055" t="s">
        <v>30998</v>
      </c>
      <c r="C412" s="80">
        <v>225</v>
      </c>
      <c r="D412" s="536">
        <f t="shared" si="11"/>
        <v>168.75</v>
      </c>
    </row>
    <row r="413" spans="1:4" ht="14.4">
      <c r="A413" s="1055" t="s">
        <v>30999</v>
      </c>
      <c r="B413" s="1055" t="s">
        <v>31000</v>
      </c>
      <c r="C413" s="80">
        <v>195</v>
      </c>
      <c r="D413" s="536">
        <f t="shared" si="11"/>
        <v>146.25</v>
      </c>
    </row>
    <row r="414" spans="1:4" ht="14.4">
      <c r="A414" s="1055" t="s">
        <v>31001</v>
      </c>
      <c r="B414" s="1055" t="s">
        <v>31002</v>
      </c>
      <c r="C414" s="80">
        <v>3796</v>
      </c>
      <c r="D414" s="536">
        <f t="shared" si="11"/>
        <v>2847</v>
      </c>
    </row>
    <row r="415" spans="1:4" ht="14.4">
      <c r="A415" s="1055" t="s">
        <v>31003</v>
      </c>
      <c r="B415" s="1055" t="s">
        <v>31004</v>
      </c>
      <c r="C415" s="80">
        <v>3796</v>
      </c>
      <c r="D415" s="536">
        <f t="shared" si="11"/>
        <v>2847</v>
      </c>
    </row>
    <row r="416" spans="1:4" ht="14.4">
      <c r="A416" s="1055" t="s">
        <v>31005</v>
      </c>
      <c r="B416" s="1055" t="s">
        <v>31002</v>
      </c>
      <c r="C416" s="80">
        <v>3854</v>
      </c>
      <c r="D416" s="536">
        <f t="shared" si="11"/>
        <v>2890.5</v>
      </c>
    </row>
    <row r="417" spans="1:4" ht="14.4">
      <c r="A417" s="1055" t="s">
        <v>31006</v>
      </c>
      <c r="B417" s="1055" t="s">
        <v>31004</v>
      </c>
      <c r="C417" s="80">
        <v>3854</v>
      </c>
      <c r="D417" s="536">
        <f t="shared" si="11"/>
        <v>2890.5</v>
      </c>
    </row>
    <row r="418" spans="1:4" ht="14.4">
      <c r="A418" s="1055" t="s">
        <v>31007</v>
      </c>
      <c r="B418" s="1055" t="s">
        <v>31002</v>
      </c>
      <c r="C418" s="80">
        <v>3908</v>
      </c>
      <c r="D418" s="536">
        <f t="shared" si="11"/>
        <v>2931</v>
      </c>
    </row>
    <row r="419" spans="1:4" ht="14.4">
      <c r="A419" s="1055" t="s">
        <v>31008</v>
      </c>
      <c r="B419" s="1055" t="s">
        <v>31004</v>
      </c>
      <c r="C419" s="80">
        <v>3908</v>
      </c>
      <c r="D419" s="536">
        <f t="shared" si="11"/>
        <v>2931</v>
      </c>
    </row>
    <row r="420" spans="1:4" ht="14.4">
      <c r="A420" s="1055" t="s">
        <v>31009</v>
      </c>
      <c r="B420" s="1055" t="s">
        <v>31010</v>
      </c>
      <c r="C420" s="80">
        <v>3966</v>
      </c>
      <c r="D420" s="536">
        <f t="shared" si="11"/>
        <v>2974.5</v>
      </c>
    </row>
    <row r="421" spans="1:4" ht="14.4">
      <c r="A421" s="1055" t="s">
        <v>31011</v>
      </c>
      <c r="B421" s="1055" t="s">
        <v>31004</v>
      </c>
      <c r="C421" s="80">
        <v>3966</v>
      </c>
      <c r="D421" s="536">
        <f t="shared" si="11"/>
        <v>2974.5</v>
      </c>
    </row>
    <row r="422" spans="1:4" ht="14.4">
      <c r="A422" s="1055" t="s">
        <v>31012</v>
      </c>
      <c r="B422" s="1055" t="s">
        <v>31013</v>
      </c>
      <c r="C422" s="80">
        <v>1139</v>
      </c>
      <c r="D422" s="536">
        <f t="shared" si="11"/>
        <v>854.25</v>
      </c>
    </row>
    <row r="423" spans="1:4" ht="14.4">
      <c r="A423" s="1055" t="s">
        <v>31014</v>
      </c>
      <c r="B423" s="1055" t="s">
        <v>31015</v>
      </c>
      <c r="C423" s="80">
        <v>1459</v>
      </c>
      <c r="D423" s="536">
        <f t="shared" si="11"/>
        <v>1094.25</v>
      </c>
    </row>
    <row r="424" spans="1:4" ht="14.4">
      <c r="A424" s="1055" t="s">
        <v>31016</v>
      </c>
      <c r="B424" s="1055" t="s">
        <v>31017</v>
      </c>
      <c r="C424" s="80">
        <v>1459</v>
      </c>
      <c r="D424" s="536">
        <f t="shared" si="11"/>
        <v>1094.25</v>
      </c>
    </row>
    <row r="425" spans="1:4" ht="14.4">
      <c r="A425" s="1055" t="s">
        <v>31018</v>
      </c>
      <c r="B425" s="1055" t="s">
        <v>31017</v>
      </c>
      <c r="C425" s="80">
        <v>1209</v>
      </c>
      <c r="D425" s="536">
        <f t="shared" si="11"/>
        <v>906.75</v>
      </c>
    </row>
    <row r="426" spans="1:4" ht="14.4">
      <c r="A426" s="1055" t="s">
        <v>31019</v>
      </c>
      <c r="B426" s="1055" t="s">
        <v>31017</v>
      </c>
      <c r="C426" s="80">
        <v>1209</v>
      </c>
      <c r="D426" s="536">
        <f t="shared" si="11"/>
        <v>906.75</v>
      </c>
    </row>
    <row r="427" spans="1:4" ht="14.4">
      <c r="A427" s="1055" t="s">
        <v>31020</v>
      </c>
      <c r="B427" s="1055" t="s">
        <v>31021</v>
      </c>
      <c r="C427" s="80">
        <v>1525</v>
      </c>
      <c r="D427" s="536">
        <f t="shared" ref="D427:D458" si="12">C427*0.75</f>
        <v>1143.75</v>
      </c>
    </row>
    <row r="428" spans="1:4" ht="14.4">
      <c r="A428" s="1055" t="s">
        <v>31022</v>
      </c>
      <c r="B428" s="1055" t="s">
        <v>31023</v>
      </c>
      <c r="C428" s="80">
        <v>1525</v>
      </c>
      <c r="D428" s="536">
        <f t="shared" si="12"/>
        <v>1143.75</v>
      </c>
    </row>
    <row r="429" spans="1:4" ht="14.4">
      <c r="A429" s="1055" t="s">
        <v>31024</v>
      </c>
      <c r="B429" s="1055" t="s">
        <v>31017</v>
      </c>
      <c r="C429" s="80">
        <v>1249</v>
      </c>
      <c r="D429" s="536">
        <f t="shared" si="12"/>
        <v>936.75</v>
      </c>
    </row>
    <row r="430" spans="1:4" ht="14.4">
      <c r="A430" s="1055" t="s">
        <v>31025</v>
      </c>
      <c r="B430" s="1055" t="s">
        <v>31017</v>
      </c>
      <c r="C430" s="80">
        <v>1249</v>
      </c>
      <c r="D430" s="536">
        <f t="shared" si="12"/>
        <v>936.75</v>
      </c>
    </row>
    <row r="431" spans="1:4" ht="14.4">
      <c r="A431" s="1055" t="s">
        <v>31026</v>
      </c>
      <c r="B431" s="1055" t="s">
        <v>31027</v>
      </c>
      <c r="C431" s="80">
        <v>1579</v>
      </c>
      <c r="D431" s="536">
        <f t="shared" si="12"/>
        <v>1184.25</v>
      </c>
    </row>
    <row r="432" spans="1:4" ht="14.4">
      <c r="A432" s="1055" t="s">
        <v>31028</v>
      </c>
      <c r="B432" s="1055" t="s">
        <v>31017</v>
      </c>
      <c r="C432" s="80">
        <v>1579</v>
      </c>
      <c r="D432" s="536">
        <f t="shared" si="12"/>
        <v>1184.25</v>
      </c>
    </row>
    <row r="433" spans="1:4" ht="14.4">
      <c r="A433" s="1055" t="s">
        <v>31029</v>
      </c>
      <c r="B433" s="1055" t="s">
        <v>31030</v>
      </c>
      <c r="C433" s="80">
        <v>1345</v>
      </c>
      <c r="D433" s="536">
        <f t="shared" si="12"/>
        <v>1008.75</v>
      </c>
    </row>
    <row r="434" spans="1:4" ht="14.4">
      <c r="A434" s="1055" t="s">
        <v>31031</v>
      </c>
      <c r="B434" s="1055" t="s">
        <v>31017</v>
      </c>
      <c r="C434" s="80">
        <v>1345</v>
      </c>
      <c r="D434" s="536">
        <f t="shared" si="12"/>
        <v>1008.75</v>
      </c>
    </row>
    <row r="435" spans="1:4" ht="14.4">
      <c r="A435" s="1055" t="s">
        <v>31032</v>
      </c>
      <c r="B435" s="1055" t="s">
        <v>31033</v>
      </c>
      <c r="C435" s="80">
        <v>1659</v>
      </c>
      <c r="D435" s="536">
        <f t="shared" si="12"/>
        <v>1244.25</v>
      </c>
    </row>
    <row r="436" spans="1:4" ht="14.4">
      <c r="A436" s="1055" t="s">
        <v>31034</v>
      </c>
      <c r="B436" s="1055" t="s">
        <v>31017</v>
      </c>
      <c r="C436" s="80">
        <v>1659</v>
      </c>
      <c r="D436" s="536">
        <f t="shared" si="12"/>
        <v>1244.25</v>
      </c>
    </row>
    <row r="437" spans="1:4" ht="14.4">
      <c r="A437" s="1055" t="s">
        <v>31035</v>
      </c>
      <c r="B437" s="1055" t="s">
        <v>31036</v>
      </c>
      <c r="C437" s="80">
        <v>2399</v>
      </c>
      <c r="D437" s="536">
        <f t="shared" si="12"/>
        <v>1799.25</v>
      </c>
    </row>
    <row r="438" spans="1:4" ht="14.4">
      <c r="A438" s="1055" t="s">
        <v>31037</v>
      </c>
      <c r="B438" s="1055" t="s">
        <v>31038</v>
      </c>
      <c r="C438" s="80">
        <v>225</v>
      </c>
      <c r="D438" s="536">
        <f t="shared" si="12"/>
        <v>168.75</v>
      </c>
    </row>
    <row r="439" spans="1:4" ht="14.4">
      <c r="A439" s="1055" t="s">
        <v>31039</v>
      </c>
      <c r="B439" s="1055" t="s">
        <v>31040</v>
      </c>
      <c r="C439" s="80">
        <v>3200</v>
      </c>
      <c r="D439" s="536">
        <f t="shared" si="12"/>
        <v>2400</v>
      </c>
    </row>
    <row r="440" spans="1:4" ht="14.4">
      <c r="A440" s="1055" t="s">
        <v>31041</v>
      </c>
      <c r="B440" s="1055" t="s">
        <v>31042</v>
      </c>
      <c r="C440" s="80">
        <v>2000</v>
      </c>
      <c r="D440" s="536">
        <f t="shared" si="12"/>
        <v>1500</v>
      </c>
    </row>
    <row r="441" spans="1:4" ht="14.4">
      <c r="A441" s="1055" t="s">
        <v>31043</v>
      </c>
      <c r="B441" s="1055" t="s">
        <v>31044</v>
      </c>
      <c r="C441" s="80">
        <v>4108</v>
      </c>
      <c r="D441" s="536">
        <f t="shared" si="12"/>
        <v>3081</v>
      </c>
    </row>
    <row r="442" spans="1:4" ht="14.4">
      <c r="A442" s="1055" t="s">
        <v>31045</v>
      </c>
      <c r="B442" s="1055" t="s">
        <v>31046</v>
      </c>
      <c r="C442" s="80">
        <v>2416</v>
      </c>
      <c r="D442" s="536">
        <f t="shared" si="12"/>
        <v>1812</v>
      </c>
    </row>
    <row r="443" spans="1:4" ht="14.4">
      <c r="A443" s="1055" t="s">
        <v>31047</v>
      </c>
      <c r="B443" s="1055" t="s">
        <v>31048</v>
      </c>
      <c r="C443" s="80">
        <v>2770</v>
      </c>
      <c r="D443" s="536">
        <f t="shared" si="12"/>
        <v>2077.5</v>
      </c>
    </row>
    <row r="444" spans="1:4" ht="14.4">
      <c r="A444" s="1055" t="s">
        <v>31049</v>
      </c>
      <c r="B444" s="1055" t="s">
        <v>31050</v>
      </c>
      <c r="C444" s="80">
        <v>30000</v>
      </c>
      <c r="D444" s="536">
        <f t="shared" si="12"/>
        <v>22500</v>
      </c>
    </row>
    <row r="445" spans="1:4" ht="14.4">
      <c r="A445" s="1055" t="s">
        <v>31051</v>
      </c>
      <c r="B445" s="1055" t="s">
        <v>31052</v>
      </c>
      <c r="C445" s="80">
        <v>4768</v>
      </c>
      <c r="D445" s="536">
        <f t="shared" si="12"/>
        <v>3576</v>
      </c>
    </row>
    <row r="446" spans="1:4" ht="14.4">
      <c r="A446" s="1055" t="s">
        <v>31053</v>
      </c>
      <c r="B446" s="1055" t="s">
        <v>31054</v>
      </c>
      <c r="C446" s="80">
        <v>1400</v>
      </c>
      <c r="D446" s="536">
        <f t="shared" si="12"/>
        <v>1050</v>
      </c>
    </row>
    <row r="447" spans="1:4" ht="14.4">
      <c r="A447" s="1055" t="s">
        <v>31055</v>
      </c>
      <c r="B447" s="1055" t="s">
        <v>31056</v>
      </c>
      <c r="C447" s="80">
        <v>1572</v>
      </c>
      <c r="D447" s="536">
        <f t="shared" si="12"/>
        <v>1179</v>
      </c>
    </row>
    <row r="448" spans="1:4" ht="14.4">
      <c r="A448" s="1055" t="s">
        <v>31057</v>
      </c>
      <c r="B448" s="1055" t="s">
        <v>31058</v>
      </c>
      <c r="C448" s="80">
        <v>3000</v>
      </c>
      <c r="D448" s="536">
        <f t="shared" si="12"/>
        <v>2250</v>
      </c>
    </row>
    <row r="449" spans="1:4" ht="14.4">
      <c r="A449" s="1055" t="s">
        <v>31059</v>
      </c>
      <c r="B449" s="1055" t="s">
        <v>31060</v>
      </c>
      <c r="C449" s="80">
        <v>20000</v>
      </c>
      <c r="D449" s="536">
        <f t="shared" si="12"/>
        <v>15000</v>
      </c>
    </row>
    <row r="450" spans="1:4" ht="14.4">
      <c r="A450" s="1055" t="s">
        <v>31061</v>
      </c>
      <c r="B450" s="1055" t="s">
        <v>31062</v>
      </c>
      <c r="C450" s="80">
        <v>22000</v>
      </c>
      <c r="D450" s="536">
        <f t="shared" si="12"/>
        <v>16500</v>
      </c>
    </row>
    <row r="451" spans="1:4" ht="14.4">
      <c r="A451" s="1055" t="s">
        <v>31063</v>
      </c>
      <c r="B451" s="1055" t="s">
        <v>31064</v>
      </c>
      <c r="C451" s="80">
        <v>2200</v>
      </c>
      <c r="D451" s="536">
        <f t="shared" si="12"/>
        <v>1650</v>
      </c>
    </row>
    <row r="452" spans="1:4" ht="14.4">
      <c r="A452" s="1055" t="s">
        <v>31065</v>
      </c>
      <c r="B452" s="1055" t="s">
        <v>31066</v>
      </c>
      <c r="C452" s="80">
        <v>5200</v>
      </c>
      <c r="D452" s="536">
        <f t="shared" si="12"/>
        <v>3900</v>
      </c>
    </row>
    <row r="453" spans="1:4" ht="14.4">
      <c r="A453" s="1055" t="s">
        <v>31067</v>
      </c>
      <c r="B453" s="1055" t="s">
        <v>31068</v>
      </c>
      <c r="C453" s="80">
        <v>3200</v>
      </c>
      <c r="D453" s="536">
        <f t="shared" si="12"/>
        <v>2400</v>
      </c>
    </row>
    <row r="454" spans="1:4" ht="14.4">
      <c r="A454" s="1055" t="s">
        <v>31069</v>
      </c>
      <c r="B454" s="1055" t="s">
        <v>31070</v>
      </c>
      <c r="C454" s="80">
        <v>1800</v>
      </c>
      <c r="D454" s="536">
        <f t="shared" si="12"/>
        <v>1350</v>
      </c>
    </row>
    <row r="455" spans="1:4" ht="14.4">
      <c r="A455" s="1055" t="s">
        <v>31071</v>
      </c>
      <c r="B455" s="1055" t="s">
        <v>31072</v>
      </c>
      <c r="C455" s="80">
        <v>1300</v>
      </c>
      <c r="D455" s="536">
        <f t="shared" si="12"/>
        <v>975</v>
      </c>
    </row>
    <row r="456" spans="1:4" ht="14.4">
      <c r="A456" s="1055" t="s">
        <v>31073</v>
      </c>
      <c r="B456" s="1055" t="s">
        <v>31074</v>
      </c>
      <c r="C456" s="80">
        <v>400</v>
      </c>
      <c r="D456" s="536">
        <f t="shared" si="12"/>
        <v>300</v>
      </c>
    </row>
    <row r="457" spans="1:4" ht="14.4">
      <c r="A457" s="1055" t="s">
        <v>31075</v>
      </c>
      <c r="B457" s="1055" t="s">
        <v>31076</v>
      </c>
      <c r="C457" s="80">
        <v>500</v>
      </c>
      <c r="D457" s="536">
        <f t="shared" si="12"/>
        <v>375</v>
      </c>
    </row>
    <row r="458" spans="1:4" ht="14.4">
      <c r="A458" s="1055" t="s">
        <v>31077</v>
      </c>
      <c r="B458" s="1055" t="s">
        <v>31078</v>
      </c>
      <c r="C458" s="80">
        <v>15000</v>
      </c>
      <c r="D458" s="536">
        <f t="shared" si="12"/>
        <v>11250</v>
      </c>
    </row>
    <row r="459" spans="1:4" ht="14.4">
      <c r="A459" s="1055" t="s">
        <v>31079</v>
      </c>
      <c r="B459" s="1055" t="s">
        <v>31080</v>
      </c>
      <c r="C459" s="80">
        <v>812</v>
      </c>
      <c r="D459" s="536">
        <f t="shared" ref="D459:D490" si="13">C459*0.75</f>
        <v>609</v>
      </c>
    </row>
    <row r="460" spans="1:4" ht="14.4">
      <c r="A460" s="1055" t="s">
        <v>31081</v>
      </c>
      <c r="B460" s="1055" t="s">
        <v>31082</v>
      </c>
      <c r="C460" s="80">
        <v>12000</v>
      </c>
      <c r="D460" s="536">
        <f t="shared" si="13"/>
        <v>9000</v>
      </c>
    </row>
    <row r="461" spans="1:4" ht="14.4">
      <c r="A461" s="1055" t="s">
        <v>31083</v>
      </c>
      <c r="B461" s="1055" t="s">
        <v>31084</v>
      </c>
      <c r="C461" s="80">
        <v>9000</v>
      </c>
      <c r="D461" s="536">
        <f t="shared" si="13"/>
        <v>6750</v>
      </c>
    </row>
    <row r="462" spans="1:4" ht="14.4">
      <c r="A462" s="1055" t="s">
        <v>31085</v>
      </c>
      <c r="B462" s="1055" t="s">
        <v>31086</v>
      </c>
      <c r="C462" s="80">
        <v>6000</v>
      </c>
      <c r="D462" s="536">
        <f t="shared" si="13"/>
        <v>4500</v>
      </c>
    </row>
    <row r="463" spans="1:4" ht="14.4">
      <c r="A463" s="1055" t="s">
        <v>31087</v>
      </c>
      <c r="B463" s="1055" t="s">
        <v>31088</v>
      </c>
      <c r="C463" s="80">
        <v>19000</v>
      </c>
      <c r="D463" s="536">
        <f t="shared" si="13"/>
        <v>14250</v>
      </c>
    </row>
    <row r="464" spans="1:4" ht="14.4">
      <c r="A464" s="1055" t="s">
        <v>31089</v>
      </c>
      <c r="B464" s="1055" t="s">
        <v>31090</v>
      </c>
      <c r="C464" s="80">
        <v>13000</v>
      </c>
      <c r="D464" s="536">
        <f t="shared" si="13"/>
        <v>9750</v>
      </c>
    </row>
    <row r="465" spans="1:4" ht="14.4">
      <c r="A465" s="1055" t="s">
        <v>31091</v>
      </c>
      <c r="B465" s="1055" t="s">
        <v>31092</v>
      </c>
      <c r="C465" s="80">
        <v>14000</v>
      </c>
      <c r="D465" s="536">
        <f t="shared" si="13"/>
        <v>10500</v>
      </c>
    </row>
    <row r="466" spans="1:4" ht="14.4">
      <c r="A466" s="1055" t="s">
        <v>31093</v>
      </c>
      <c r="B466" s="1055" t="s">
        <v>31094</v>
      </c>
      <c r="C466" s="80">
        <v>6000</v>
      </c>
      <c r="D466" s="536">
        <f t="shared" si="13"/>
        <v>4500</v>
      </c>
    </row>
    <row r="467" spans="1:4" ht="14.4">
      <c r="A467" s="1055" t="s">
        <v>31095</v>
      </c>
      <c r="B467" s="1055" t="s">
        <v>31096</v>
      </c>
      <c r="C467" s="80">
        <v>5400</v>
      </c>
      <c r="D467" s="536">
        <f t="shared" si="13"/>
        <v>4050</v>
      </c>
    </row>
    <row r="468" spans="1:4" ht="14.4">
      <c r="A468" s="1055" t="s">
        <v>31097</v>
      </c>
      <c r="B468" s="1055" t="s">
        <v>31097</v>
      </c>
      <c r="C468" s="80">
        <v>12000</v>
      </c>
      <c r="D468" s="536">
        <f t="shared" si="13"/>
        <v>9000</v>
      </c>
    </row>
    <row r="469" spans="1:4" ht="14.4">
      <c r="A469" s="1055" t="s">
        <v>31098</v>
      </c>
      <c r="B469" s="1055" t="s">
        <v>31099</v>
      </c>
      <c r="C469" s="80">
        <v>13000</v>
      </c>
      <c r="D469" s="536">
        <f t="shared" si="13"/>
        <v>9750</v>
      </c>
    </row>
    <row r="470" spans="1:4" ht="14.4">
      <c r="A470" s="1055" t="s">
        <v>31100</v>
      </c>
      <c r="B470" s="1055" t="s">
        <v>31101</v>
      </c>
      <c r="C470" s="80">
        <v>6000</v>
      </c>
      <c r="D470" s="536">
        <f t="shared" si="13"/>
        <v>4500</v>
      </c>
    </row>
    <row r="471" spans="1:4" ht="14.4">
      <c r="A471" s="1055" t="s">
        <v>31102</v>
      </c>
      <c r="B471" s="1055" t="s">
        <v>31103</v>
      </c>
      <c r="C471" s="80">
        <v>6000</v>
      </c>
      <c r="D471" s="536">
        <f t="shared" si="13"/>
        <v>4500</v>
      </c>
    </row>
    <row r="472" spans="1:4" ht="14.4">
      <c r="A472" s="1055" t="s">
        <v>31104</v>
      </c>
      <c r="B472" s="1055" t="s">
        <v>31105</v>
      </c>
      <c r="C472" s="80">
        <v>8000</v>
      </c>
      <c r="D472" s="536">
        <f t="shared" si="13"/>
        <v>6000</v>
      </c>
    </row>
    <row r="473" spans="1:4" ht="14.4">
      <c r="A473" s="1055" t="s">
        <v>31106</v>
      </c>
      <c r="B473" s="1055" t="s">
        <v>31107</v>
      </c>
      <c r="C473" s="80">
        <v>6000</v>
      </c>
      <c r="D473" s="536">
        <f t="shared" si="13"/>
        <v>4500</v>
      </c>
    </row>
    <row r="474" spans="1:4" ht="14.4">
      <c r="A474" s="1055" t="s">
        <v>31108</v>
      </c>
      <c r="B474" s="1055" t="s">
        <v>31109</v>
      </c>
      <c r="C474" s="80">
        <v>8000</v>
      </c>
      <c r="D474" s="536">
        <f t="shared" si="13"/>
        <v>6000</v>
      </c>
    </row>
    <row r="475" spans="1:4" ht="14.4">
      <c r="A475" s="1055" t="s">
        <v>31110</v>
      </c>
      <c r="B475" s="1055" t="s">
        <v>31111</v>
      </c>
      <c r="C475" s="80">
        <v>6149</v>
      </c>
      <c r="D475" s="536">
        <f t="shared" si="13"/>
        <v>4611.75</v>
      </c>
    </row>
    <row r="476" spans="1:4" ht="14.4">
      <c r="A476" s="1055" t="s">
        <v>31112</v>
      </c>
      <c r="B476" s="1055" t="s">
        <v>31113</v>
      </c>
      <c r="C476" s="80">
        <v>30000</v>
      </c>
      <c r="D476" s="536">
        <f t="shared" si="13"/>
        <v>22500</v>
      </c>
    </row>
    <row r="477" spans="1:4" ht="14.4">
      <c r="A477" s="1055" t="s">
        <v>31114</v>
      </c>
      <c r="B477" s="1055" t="s">
        <v>31115</v>
      </c>
      <c r="C477" s="80">
        <v>300</v>
      </c>
      <c r="D477" s="536">
        <f t="shared" si="13"/>
        <v>225</v>
      </c>
    </row>
    <row r="478" spans="1:4" ht="14.4">
      <c r="A478" s="1055" t="s">
        <v>31116</v>
      </c>
      <c r="B478" s="1055" t="s">
        <v>31117</v>
      </c>
      <c r="C478" s="80">
        <v>20000</v>
      </c>
      <c r="D478" s="536">
        <f t="shared" si="13"/>
        <v>15000</v>
      </c>
    </row>
    <row r="479" spans="1:4" ht="14.4">
      <c r="A479" s="1055" t="s">
        <v>31118</v>
      </c>
      <c r="B479" s="1055" t="s">
        <v>31119</v>
      </c>
      <c r="C479" s="80">
        <v>19000</v>
      </c>
      <c r="D479" s="536">
        <f t="shared" si="13"/>
        <v>14250</v>
      </c>
    </row>
    <row r="480" spans="1:4" ht="14.4">
      <c r="A480" s="1055" t="s">
        <v>31120</v>
      </c>
      <c r="B480" s="1055" t="s">
        <v>31121</v>
      </c>
      <c r="C480" s="80">
        <v>2499</v>
      </c>
      <c r="D480" s="536">
        <f t="shared" si="13"/>
        <v>1874.25</v>
      </c>
    </row>
    <row r="481" spans="1:4" ht="14.4">
      <c r="A481" s="1055" t="s">
        <v>31122</v>
      </c>
      <c r="B481" s="1055" t="s">
        <v>31123</v>
      </c>
      <c r="C481" s="80">
        <v>900</v>
      </c>
      <c r="D481" s="536">
        <f t="shared" si="13"/>
        <v>675</v>
      </c>
    </row>
    <row r="482" spans="1:4" ht="14.4">
      <c r="A482" s="1055" t="s">
        <v>31124</v>
      </c>
      <c r="B482" s="1055" t="s">
        <v>31125</v>
      </c>
      <c r="C482" s="80">
        <v>9000</v>
      </c>
      <c r="D482" s="536">
        <f t="shared" si="13"/>
        <v>6750</v>
      </c>
    </row>
    <row r="483" spans="1:4" ht="14.4">
      <c r="A483" s="1055" t="s">
        <v>31126</v>
      </c>
      <c r="B483" s="1055" t="s">
        <v>31127</v>
      </c>
      <c r="C483" s="80">
        <v>35000</v>
      </c>
      <c r="D483" s="536">
        <f t="shared" si="13"/>
        <v>26250</v>
      </c>
    </row>
    <row r="484" spans="1:4" ht="14.4">
      <c r="A484" s="1055" t="s">
        <v>31128</v>
      </c>
      <c r="B484" s="1055" t="s">
        <v>31129</v>
      </c>
      <c r="C484" s="80">
        <v>39000</v>
      </c>
      <c r="D484" s="536">
        <f t="shared" si="13"/>
        <v>29250</v>
      </c>
    </row>
    <row r="485" spans="1:4" ht="14.4">
      <c r="A485" s="1055" t="s">
        <v>31130</v>
      </c>
      <c r="B485" s="1055" t="s">
        <v>31131</v>
      </c>
      <c r="C485" s="80">
        <v>1000</v>
      </c>
      <c r="D485" s="536">
        <f t="shared" si="13"/>
        <v>750</v>
      </c>
    </row>
    <row r="486" spans="1:4" ht="14.4">
      <c r="A486" s="1055" t="s">
        <v>31132</v>
      </c>
      <c r="B486" s="1055" t="s">
        <v>31133</v>
      </c>
      <c r="C486" s="80">
        <v>9000</v>
      </c>
      <c r="D486" s="536">
        <f t="shared" si="13"/>
        <v>6750</v>
      </c>
    </row>
    <row r="487" spans="1:4" ht="14.4">
      <c r="A487" s="1055" t="s">
        <v>31134</v>
      </c>
      <c r="B487" s="1055" t="s">
        <v>31135</v>
      </c>
      <c r="C487" s="80">
        <v>9000</v>
      </c>
      <c r="D487" s="536">
        <f t="shared" si="13"/>
        <v>6750</v>
      </c>
    </row>
    <row r="488" spans="1:4" ht="14.4">
      <c r="A488" s="1055" t="s">
        <v>31136</v>
      </c>
      <c r="B488" s="1055" t="s">
        <v>31137</v>
      </c>
      <c r="C488" s="80">
        <v>9000</v>
      </c>
      <c r="D488" s="536">
        <f t="shared" si="13"/>
        <v>6750</v>
      </c>
    </row>
    <row r="489" spans="1:4" ht="14.4">
      <c r="A489" s="1055" t="s">
        <v>31138</v>
      </c>
      <c r="B489" s="1055" t="s">
        <v>31139</v>
      </c>
      <c r="C489" s="80">
        <v>9000</v>
      </c>
      <c r="D489" s="536">
        <f t="shared" si="13"/>
        <v>6750</v>
      </c>
    </row>
    <row r="490" spans="1:4" ht="14.4">
      <c r="A490" s="1055" t="s">
        <v>31140</v>
      </c>
      <c r="B490" s="1055" t="s">
        <v>31141</v>
      </c>
      <c r="C490" s="80">
        <v>3500</v>
      </c>
      <c r="D490" s="536">
        <f t="shared" si="13"/>
        <v>2625</v>
      </c>
    </row>
    <row r="491" spans="1:4" ht="14.4">
      <c r="A491" s="1055" t="s">
        <v>31142</v>
      </c>
      <c r="B491" s="1055" t="s">
        <v>31143</v>
      </c>
      <c r="C491" s="80">
        <v>10000</v>
      </c>
      <c r="D491" s="536">
        <f t="shared" ref="D491:D522" si="14">C491*0.75</f>
        <v>7500</v>
      </c>
    </row>
    <row r="492" spans="1:4" ht="14.4">
      <c r="A492" s="1055" t="s">
        <v>31144</v>
      </c>
      <c r="B492" s="1055" t="s">
        <v>31145</v>
      </c>
      <c r="C492" s="80">
        <v>11000</v>
      </c>
      <c r="D492" s="536">
        <f t="shared" si="14"/>
        <v>8250</v>
      </c>
    </row>
    <row r="493" spans="1:4" ht="14.4">
      <c r="A493" s="1055" t="s">
        <v>31146</v>
      </c>
      <c r="B493" s="1055" t="s">
        <v>31147</v>
      </c>
      <c r="C493" s="80">
        <v>4999</v>
      </c>
      <c r="D493" s="536">
        <f t="shared" si="14"/>
        <v>3749.25</v>
      </c>
    </row>
    <row r="494" spans="1:4" ht="14.4">
      <c r="A494" s="1055" t="s">
        <v>31148</v>
      </c>
      <c r="B494" s="1055" t="s">
        <v>31149</v>
      </c>
      <c r="C494" s="80">
        <v>11500</v>
      </c>
      <c r="D494" s="536">
        <f t="shared" si="14"/>
        <v>8625</v>
      </c>
    </row>
    <row r="495" spans="1:4" ht="14.4">
      <c r="A495" s="1055" t="s">
        <v>31150</v>
      </c>
      <c r="B495" s="1055" t="s">
        <v>31151</v>
      </c>
      <c r="C495" s="80">
        <v>2999</v>
      </c>
      <c r="D495" s="536">
        <f t="shared" si="14"/>
        <v>2249.25</v>
      </c>
    </row>
    <row r="496" spans="1:4" ht="14.4">
      <c r="A496" s="1055" t="s">
        <v>31152</v>
      </c>
      <c r="B496" s="1055" t="s">
        <v>31153</v>
      </c>
      <c r="C496" s="80">
        <v>17140</v>
      </c>
      <c r="D496" s="536">
        <f t="shared" si="14"/>
        <v>12855</v>
      </c>
    </row>
    <row r="497" spans="1:4" ht="14.4">
      <c r="A497" s="1055" t="s">
        <v>31154</v>
      </c>
      <c r="B497" s="1055" t="s">
        <v>31155</v>
      </c>
      <c r="C497" s="80">
        <v>12246</v>
      </c>
      <c r="D497" s="536">
        <f t="shared" si="14"/>
        <v>9184.5</v>
      </c>
    </row>
    <row r="498" spans="1:4" ht="14.4">
      <c r="A498" s="1055" t="s">
        <v>31156</v>
      </c>
      <c r="B498" s="1055" t="s">
        <v>31157</v>
      </c>
      <c r="C498" s="80">
        <v>9093</v>
      </c>
      <c r="D498" s="536">
        <f t="shared" si="14"/>
        <v>6819.75</v>
      </c>
    </row>
    <row r="499" spans="1:4" ht="14.4">
      <c r="A499" s="1055" t="s">
        <v>31158</v>
      </c>
      <c r="B499" s="1055" t="s">
        <v>31159</v>
      </c>
      <c r="C499" s="80">
        <v>5833</v>
      </c>
      <c r="D499" s="536">
        <f t="shared" si="14"/>
        <v>4374.75</v>
      </c>
    </row>
    <row r="500" spans="1:4" ht="14.4">
      <c r="A500" s="1055" t="s">
        <v>31160</v>
      </c>
      <c r="B500" s="1055" t="s">
        <v>31161</v>
      </c>
      <c r="C500" s="80">
        <v>16331</v>
      </c>
      <c r="D500" s="536">
        <f t="shared" si="14"/>
        <v>12248.25</v>
      </c>
    </row>
    <row r="501" spans="1:4" ht="14.4">
      <c r="A501" s="1055" t="s">
        <v>31162</v>
      </c>
      <c r="B501" s="1055" t="s">
        <v>31163</v>
      </c>
      <c r="C501" s="80">
        <v>7150</v>
      </c>
      <c r="D501" s="536">
        <f t="shared" si="14"/>
        <v>5362.5</v>
      </c>
    </row>
    <row r="502" spans="1:4" ht="14.4">
      <c r="A502" s="1055" t="s">
        <v>31164</v>
      </c>
      <c r="B502" s="1055" t="s">
        <v>30863</v>
      </c>
      <c r="C502" s="80">
        <v>20000</v>
      </c>
      <c r="D502" s="536">
        <f t="shared" si="14"/>
        <v>15000</v>
      </c>
    </row>
    <row r="503" spans="1:4" ht="14.4">
      <c r="A503" s="1055" t="s">
        <v>31165</v>
      </c>
      <c r="B503" s="1055" t="s">
        <v>31166</v>
      </c>
      <c r="C503" s="80">
        <v>6960</v>
      </c>
      <c r="D503" s="536">
        <f t="shared" si="14"/>
        <v>5220</v>
      </c>
    </row>
    <row r="504" spans="1:4" ht="14.4">
      <c r="A504" s="1055" t="s">
        <v>31167</v>
      </c>
      <c r="B504" s="1055" t="s">
        <v>31168</v>
      </c>
      <c r="C504" s="80">
        <v>7301</v>
      </c>
      <c r="D504" s="536">
        <f t="shared" si="14"/>
        <v>5475.75</v>
      </c>
    </row>
    <row r="505" spans="1:4" ht="14.4">
      <c r="A505" s="1055" t="s">
        <v>31169</v>
      </c>
      <c r="B505" s="1055" t="s">
        <v>31170</v>
      </c>
      <c r="C505" s="80">
        <v>1275</v>
      </c>
      <c r="D505" s="536">
        <f t="shared" si="14"/>
        <v>956.25</v>
      </c>
    </row>
    <row r="506" spans="1:4" ht="14.4">
      <c r="A506" s="1055" t="s">
        <v>31171</v>
      </c>
      <c r="B506" s="1055" t="s">
        <v>31172</v>
      </c>
      <c r="C506" s="80">
        <v>499</v>
      </c>
      <c r="D506" s="536">
        <f t="shared" si="14"/>
        <v>374.25</v>
      </c>
    </row>
    <row r="507" spans="1:4" ht="14.4">
      <c r="A507" s="1055" t="s">
        <v>31173</v>
      </c>
      <c r="B507" s="1055" t="s">
        <v>31174</v>
      </c>
      <c r="C507" s="80">
        <v>1895</v>
      </c>
      <c r="D507" s="536">
        <f t="shared" si="14"/>
        <v>1421.25</v>
      </c>
    </row>
    <row r="508" spans="1:4" ht="14.4">
      <c r="A508" s="1055" t="s">
        <v>31175</v>
      </c>
      <c r="B508" s="1055" t="s">
        <v>31176</v>
      </c>
      <c r="C508" s="80">
        <v>1909</v>
      </c>
      <c r="D508" s="536">
        <f t="shared" si="14"/>
        <v>1431.75</v>
      </c>
    </row>
    <row r="509" spans="1:4" ht="14.4">
      <c r="A509" s="1055" t="s">
        <v>31177</v>
      </c>
      <c r="B509" s="1055" t="s">
        <v>31178</v>
      </c>
      <c r="C509" s="80">
        <v>2155</v>
      </c>
      <c r="D509" s="536">
        <f t="shared" si="14"/>
        <v>1616.25</v>
      </c>
    </row>
    <row r="510" spans="1:4" ht="14.4">
      <c r="A510" s="1055" t="s">
        <v>31179</v>
      </c>
      <c r="B510" s="1055" t="s">
        <v>31180</v>
      </c>
      <c r="C510" s="80">
        <v>2169</v>
      </c>
      <c r="D510" s="536">
        <f t="shared" si="14"/>
        <v>1626.75</v>
      </c>
    </row>
    <row r="511" spans="1:4" ht="14.4">
      <c r="A511" s="1055" t="s">
        <v>31181</v>
      </c>
      <c r="B511" s="1055" t="s">
        <v>31182</v>
      </c>
      <c r="C511" s="80">
        <v>109</v>
      </c>
      <c r="D511" s="536">
        <f t="shared" si="14"/>
        <v>81.75</v>
      </c>
    </row>
    <row r="512" spans="1:4" ht="14.4">
      <c r="A512" s="1055" t="s">
        <v>31183</v>
      </c>
      <c r="B512" s="1055" t="s">
        <v>31184</v>
      </c>
      <c r="C512" s="80">
        <v>299</v>
      </c>
      <c r="D512" s="536">
        <f t="shared" si="14"/>
        <v>224.25</v>
      </c>
    </row>
    <row r="513" spans="1:4" ht="14.4">
      <c r="A513" s="1055" t="s">
        <v>31185</v>
      </c>
      <c r="B513" s="1055" t="s">
        <v>31186</v>
      </c>
      <c r="C513" s="80">
        <v>599</v>
      </c>
      <c r="D513" s="536">
        <f t="shared" si="14"/>
        <v>449.25</v>
      </c>
    </row>
    <row r="514" spans="1:4" ht="14.4">
      <c r="A514" s="1055" t="s">
        <v>31187</v>
      </c>
      <c r="B514" s="1055" t="s">
        <v>31188</v>
      </c>
      <c r="C514" s="80">
        <v>299</v>
      </c>
      <c r="D514" s="536">
        <f t="shared" si="14"/>
        <v>224.25</v>
      </c>
    </row>
    <row r="515" spans="1:4" ht="14.4">
      <c r="A515" s="1055" t="s">
        <v>31189</v>
      </c>
      <c r="B515" s="1055" t="s">
        <v>31190</v>
      </c>
      <c r="C515" s="80">
        <v>799</v>
      </c>
      <c r="D515" s="536">
        <f t="shared" si="14"/>
        <v>599.25</v>
      </c>
    </row>
    <row r="516" spans="1:4" ht="14.4">
      <c r="A516" s="1055" t="s">
        <v>31191</v>
      </c>
      <c r="B516" s="1055" t="s">
        <v>31192</v>
      </c>
      <c r="C516" s="80">
        <v>39</v>
      </c>
      <c r="D516" s="536">
        <f t="shared" si="14"/>
        <v>29.25</v>
      </c>
    </row>
    <row r="517" spans="1:4" ht="14.4">
      <c r="A517" s="1055" t="s">
        <v>31193</v>
      </c>
      <c r="B517" s="1055" t="s">
        <v>31194</v>
      </c>
      <c r="C517" s="80">
        <v>39</v>
      </c>
      <c r="D517" s="536">
        <f t="shared" si="14"/>
        <v>29.25</v>
      </c>
    </row>
    <row r="518" spans="1:4" ht="14.4">
      <c r="A518" s="1055" t="s">
        <v>31195</v>
      </c>
      <c r="B518" s="1055" t="s">
        <v>30523</v>
      </c>
      <c r="C518" s="80">
        <v>49</v>
      </c>
      <c r="D518" s="536">
        <f t="shared" si="14"/>
        <v>36.75</v>
      </c>
    </row>
    <row r="519" spans="1:4" ht="14.4">
      <c r="A519" s="1055" t="s">
        <v>31196</v>
      </c>
      <c r="B519" s="1055" t="s">
        <v>31197</v>
      </c>
      <c r="C519" s="80">
        <v>49</v>
      </c>
      <c r="D519" s="536">
        <f t="shared" si="14"/>
        <v>36.75</v>
      </c>
    </row>
    <row r="520" spans="1:4" ht="14.4">
      <c r="A520" s="1055" t="s">
        <v>31198</v>
      </c>
      <c r="B520" s="1055" t="s">
        <v>31199</v>
      </c>
      <c r="C520" s="80">
        <v>85</v>
      </c>
      <c r="D520" s="536">
        <f t="shared" ref="D520:D583" si="15">C520*0.75</f>
        <v>63.75</v>
      </c>
    </row>
    <row r="521" spans="1:4" ht="14.4">
      <c r="A521" s="1055" t="s">
        <v>31200</v>
      </c>
      <c r="B521" s="1055" t="s">
        <v>31201</v>
      </c>
      <c r="C521" s="80">
        <v>85</v>
      </c>
      <c r="D521" s="536">
        <f t="shared" si="15"/>
        <v>63.75</v>
      </c>
    </row>
    <row r="522" spans="1:4" ht="14.4">
      <c r="A522" s="1055" t="s">
        <v>31202</v>
      </c>
      <c r="B522" s="1055" t="s">
        <v>31203</v>
      </c>
      <c r="C522" s="80">
        <v>27.99</v>
      </c>
      <c r="D522" s="536">
        <f t="shared" si="15"/>
        <v>20.9925</v>
      </c>
    </row>
    <row r="523" spans="1:4" ht="14.4">
      <c r="A523" s="1055" t="s">
        <v>31204</v>
      </c>
      <c r="B523" s="1055" t="s">
        <v>31205</v>
      </c>
      <c r="C523" s="80">
        <v>25</v>
      </c>
      <c r="D523" s="536">
        <f t="shared" si="15"/>
        <v>18.75</v>
      </c>
    </row>
    <row r="524" spans="1:4" ht="14.4">
      <c r="A524" s="1055" t="s">
        <v>31206</v>
      </c>
      <c r="B524" s="1055" t="s">
        <v>31207</v>
      </c>
      <c r="C524" s="80">
        <v>99</v>
      </c>
      <c r="D524" s="536">
        <f t="shared" si="15"/>
        <v>74.25</v>
      </c>
    </row>
    <row r="525" spans="1:4" ht="14.4">
      <c r="A525" s="1055" t="s">
        <v>31208</v>
      </c>
      <c r="B525" s="1055" t="s">
        <v>31209</v>
      </c>
      <c r="C525" s="80">
        <v>56.99</v>
      </c>
      <c r="D525" s="536">
        <f t="shared" si="15"/>
        <v>42.7425</v>
      </c>
    </row>
    <row r="526" spans="1:4" ht="14.4">
      <c r="A526" s="1055" t="s">
        <v>31210</v>
      </c>
      <c r="B526" s="1055" t="s">
        <v>31211</v>
      </c>
      <c r="C526" s="80">
        <v>39</v>
      </c>
      <c r="D526" s="536">
        <f t="shared" si="15"/>
        <v>29.25</v>
      </c>
    </row>
    <row r="527" spans="1:4" ht="14.4">
      <c r="A527" s="1055" t="s">
        <v>31212</v>
      </c>
      <c r="B527" s="1055" t="s">
        <v>31213</v>
      </c>
      <c r="C527" s="80">
        <v>35</v>
      </c>
      <c r="D527" s="536">
        <f t="shared" si="15"/>
        <v>26.25</v>
      </c>
    </row>
    <row r="528" spans="1:4" ht="14.4">
      <c r="A528" s="1055" t="s">
        <v>31214</v>
      </c>
      <c r="B528" s="1055" t="s">
        <v>31215</v>
      </c>
      <c r="C528" s="80">
        <v>1055</v>
      </c>
      <c r="D528" s="536">
        <f t="shared" si="15"/>
        <v>791.25</v>
      </c>
    </row>
    <row r="529" spans="1:4" ht="14.4">
      <c r="A529" s="1055" t="s">
        <v>31216</v>
      </c>
      <c r="B529" s="1055" t="s">
        <v>31217</v>
      </c>
      <c r="C529" s="80">
        <v>1069</v>
      </c>
      <c r="D529" s="536">
        <f t="shared" si="15"/>
        <v>801.75</v>
      </c>
    </row>
    <row r="530" spans="1:4" ht="14.4">
      <c r="A530" s="1055" t="s">
        <v>31218</v>
      </c>
      <c r="B530" s="1055" t="s">
        <v>31219</v>
      </c>
      <c r="C530" s="80">
        <v>2205</v>
      </c>
      <c r="D530" s="536">
        <f t="shared" si="15"/>
        <v>1653.75</v>
      </c>
    </row>
    <row r="531" spans="1:4" ht="14.4">
      <c r="A531" s="1055" t="s">
        <v>31220</v>
      </c>
      <c r="B531" s="1055" t="s">
        <v>31221</v>
      </c>
      <c r="C531" s="80">
        <v>2189</v>
      </c>
      <c r="D531" s="536">
        <f t="shared" si="15"/>
        <v>1641.75</v>
      </c>
    </row>
    <row r="532" spans="1:4" ht="14.4">
      <c r="A532" s="1055" t="s">
        <v>31222</v>
      </c>
      <c r="B532" s="1055" t="s">
        <v>31223</v>
      </c>
      <c r="C532" s="80">
        <v>399</v>
      </c>
      <c r="D532" s="536">
        <f t="shared" si="15"/>
        <v>299.25</v>
      </c>
    </row>
    <row r="533" spans="1:4" ht="14.4">
      <c r="A533" s="1055" t="s">
        <v>31224</v>
      </c>
      <c r="B533" s="1055" t="s">
        <v>31225</v>
      </c>
      <c r="C533" s="80">
        <v>399</v>
      </c>
      <c r="D533" s="536">
        <f t="shared" si="15"/>
        <v>299.25</v>
      </c>
    </row>
    <row r="534" spans="1:4" ht="14.4">
      <c r="A534" s="1055" t="s">
        <v>31226</v>
      </c>
      <c r="B534" s="1055" t="s">
        <v>31215</v>
      </c>
      <c r="C534" s="80">
        <v>1119</v>
      </c>
      <c r="D534" s="536">
        <f t="shared" si="15"/>
        <v>839.25</v>
      </c>
    </row>
    <row r="535" spans="1:4" ht="14.4">
      <c r="A535" s="1055" t="s">
        <v>31227</v>
      </c>
      <c r="B535" s="1055" t="s">
        <v>31217</v>
      </c>
      <c r="C535" s="80">
        <v>1129</v>
      </c>
      <c r="D535" s="536">
        <f t="shared" si="15"/>
        <v>846.75</v>
      </c>
    </row>
    <row r="536" spans="1:4" ht="14.4">
      <c r="A536" s="1055" t="s">
        <v>31228</v>
      </c>
      <c r="B536" s="1055" t="s">
        <v>31219</v>
      </c>
      <c r="C536" s="80">
        <v>2515</v>
      </c>
      <c r="D536" s="536">
        <f t="shared" si="15"/>
        <v>1886.25</v>
      </c>
    </row>
    <row r="537" spans="1:4" ht="14.4">
      <c r="A537" s="1055" t="s">
        <v>31229</v>
      </c>
      <c r="B537" s="1055" t="s">
        <v>31221</v>
      </c>
      <c r="C537" s="80">
        <v>2535</v>
      </c>
      <c r="D537" s="536">
        <f t="shared" si="15"/>
        <v>1901.25</v>
      </c>
    </row>
    <row r="538" spans="1:4" ht="14.4">
      <c r="A538" s="1055" t="s">
        <v>31230</v>
      </c>
      <c r="B538" s="1055" t="s">
        <v>31231</v>
      </c>
      <c r="C538" s="80">
        <v>9</v>
      </c>
      <c r="D538" s="536">
        <f t="shared" si="15"/>
        <v>6.75</v>
      </c>
    </row>
    <row r="539" spans="1:4" ht="14.4">
      <c r="A539" s="1055" t="s">
        <v>31232</v>
      </c>
      <c r="B539" s="1055" t="s">
        <v>31233</v>
      </c>
      <c r="C539" s="80">
        <v>35</v>
      </c>
      <c r="D539" s="536">
        <f t="shared" si="15"/>
        <v>26.25</v>
      </c>
    </row>
    <row r="540" spans="1:4" ht="14.4">
      <c r="A540" s="1055" t="s">
        <v>31234</v>
      </c>
      <c r="B540" s="1055" t="s">
        <v>31235</v>
      </c>
      <c r="C540" s="80">
        <v>39</v>
      </c>
      <c r="D540" s="536">
        <f t="shared" si="15"/>
        <v>29.25</v>
      </c>
    </row>
    <row r="541" spans="1:4" ht="14.4">
      <c r="A541" s="1055" t="s">
        <v>31236</v>
      </c>
      <c r="B541" s="1055" t="s">
        <v>31237</v>
      </c>
      <c r="C541" s="80">
        <v>39</v>
      </c>
      <c r="D541" s="536">
        <f t="shared" si="15"/>
        <v>29.25</v>
      </c>
    </row>
    <row r="542" spans="1:4" ht="14.4">
      <c r="A542" s="1055" t="s">
        <v>31238</v>
      </c>
      <c r="B542" s="1055" t="s">
        <v>31239</v>
      </c>
      <c r="C542" s="80">
        <v>35</v>
      </c>
      <c r="D542" s="536">
        <f t="shared" si="15"/>
        <v>26.25</v>
      </c>
    </row>
    <row r="543" spans="1:4" ht="14.4">
      <c r="A543" s="1055" t="s">
        <v>31240</v>
      </c>
      <c r="B543" s="1055" t="s">
        <v>42883</v>
      </c>
      <c r="C543" s="80">
        <v>35</v>
      </c>
      <c r="D543" s="536">
        <f t="shared" si="15"/>
        <v>26.25</v>
      </c>
    </row>
    <row r="544" spans="1:4" ht="14.4">
      <c r="A544" s="1055" t="s">
        <v>31241</v>
      </c>
      <c r="B544" s="1055" t="s">
        <v>31242</v>
      </c>
      <c r="C544" s="80">
        <v>39</v>
      </c>
      <c r="D544" s="536">
        <f t="shared" si="15"/>
        <v>29.25</v>
      </c>
    </row>
    <row r="545" spans="1:4" ht="14.4">
      <c r="A545" s="1055" t="s">
        <v>31243</v>
      </c>
      <c r="B545" s="1055" t="s">
        <v>31244</v>
      </c>
      <c r="C545" s="80">
        <v>49</v>
      </c>
      <c r="D545" s="536">
        <f t="shared" si="15"/>
        <v>36.75</v>
      </c>
    </row>
    <row r="546" spans="1:4" ht="14.4">
      <c r="A546" s="1055" t="s">
        <v>31245</v>
      </c>
      <c r="B546" s="1055" t="s">
        <v>31246</v>
      </c>
      <c r="C546" s="80">
        <v>49</v>
      </c>
      <c r="D546" s="536">
        <f t="shared" si="15"/>
        <v>36.75</v>
      </c>
    </row>
    <row r="547" spans="1:4" ht="14.4">
      <c r="A547" s="1055" t="s">
        <v>31247</v>
      </c>
      <c r="B547" s="1055" t="s">
        <v>31248</v>
      </c>
      <c r="C547" s="80">
        <v>39</v>
      </c>
      <c r="D547" s="536">
        <f t="shared" si="15"/>
        <v>29.25</v>
      </c>
    </row>
    <row r="548" spans="1:4" ht="14.4">
      <c r="A548" s="1055" t="s">
        <v>31249</v>
      </c>
      <c r="B548" s="1055" t="s">
        <v>31250</v>
      </c>
      <c r="C548" s="80">
        <v>39</v>
      </c>
      <c r="D548" s="536">
        <f t="shared" si="15"/>
        <v>29.25</v>
      </c>
    </row>
    <row r="549" spans="1:4" ht="14.4">
      <c r="A549" s="1055" t="s">
        <v>31251</v>
      </c>
      <c r="B549" s="1055" t="s">
        <v>31252</v>
      </c>
      <c r="C549" s="80">
        <v>39</v>
      </c>
      <c r="D549" s="536">
        <f t="shared" si="15"/>
        <v>29.25</v>
      </c>
    </row>
    <row r="550" spans="1:4" ht="14.4">
      <c r="A550" s="1055" t="s">
        <v>31253</v>
      </c>
      <c r="B550" s="1055" t="s">
        <v>31254</v>
      </c>
      <c r="C550" s="80">
        <v>49</v>
      </c>
      <c r="D550" s="536">
        <f t="shared" si="15"/>
        <v>36.75</v>
      </c>
    </row>
    <row r="551" spans="1:4" ht="14.4">
      <c r="A551" s="1055" t="s">
        <v>31255</v>
      </c>
      <c r="B551" s="1055" t="s">
        <v>31256</v>
      </c>
      <c r="C551" s="80">
        <v>39</v>
      </c>
      <c r="D551" s="536">
        <f t="shared" si="15"/>
        <v>29.25</v>
      </c>
    </row>
    <row r="552" spans="1:4" ht="14.4">
      <c r="A552" s="1055" t="s">
        <v>31257</v>
      </c>
      <c r="B552" s="1055" t="s">
        <v>31258</v>
      </c>
      <c r="C552" s="80">
        <v>45</v>
      </c>
      <c r="D552" s="536">
        <f t="shared" si="15"/>
        <v>33.75</v>
      </c>
    </row>
    <row r="553" spans="1:4" ht="14.4">
      <c r="A553" s="1055" t="s">
        <v>31259</v>
      </c>
      <c r="B553" s="1055" t="s">
        <v>31260</v>
      </c>
      <c r="C553" s="80">
        <v>55</v>
      </c>
      <c r="D553" s="536">
        <f t="shared" si="15"/>
        <v>41.25</v>
      </c>
    </row>
    <row r="554" spans="1:4" ht="14.4">
      <c r="A554" s="1055" t="s">
        <v>31261</v>
      </c>
      <c r="B554" s="1055" t="s">
        <v>31260</v>
      </c>
      <c r="C554" s="80">
        <v>55</v>
      </c>
      <c r="D554" s="536">
        <f t="shared" si="15"/>
        <v>41.25</v>
      </c>
    </row>
    <row r="555" spans="1:4" ht="14.4">
      <c r="A555" s="1055" t="s">
        <v>31262</v>
      </c>
      <c r="B555" s="1055" t="s">
        <v>31263</v>
      </c>
      <c r="C555" s="80">
        <v>45</v>
      </c>
      <c r="D555" s="536">
        <f t="shared" si="15"/>
        <v>33.75</v>
      </c>
    </row>
    <row r="556" spans="1:4" ht="14.4">
      <c r="A556" s="1055" t="s">
        <v>31264</v>
      </c>
      <c r="B556" s="1055" t="s">
        <v>31265</v>
      </c>
      <c r="C556" s="80">
        <v>55</v>
      </c>
      <c r="D556" s="536">
        <f t="shared" si="15"/>
        <v>41.25</v>
      </c>
    </row>
    <row r="557" spans="1:4" ht="14.4">
      <c r="A557" s="1055" t="s">
        <v>31266</v>
      </c>
      <c r="B557" s="1055" t="s">
        <v>31267</v>
      </c>
      <c r="C557" s="80">
        <v>69</v>
      </c>
      <c r="D557" s="536">
        <f t="shared" si="15"/>
        <v>51.75</v>
      </c>
    </row>
    <row r="558" spans="1:4" ht="14.4">
      <c r="A558" s="1055" t="s">
        <v>31268</v>
      </c>
      <c r="B558" s="1055" t="s">
        <v>31269</v>
      </c>
      <c r="C558" s="80">
        <v>55</v>
      </c>
      <c r="D558" s="536">
        <f t="shared" si="15"/>
        <v>41.25</v>
      </c>
    </row>
    <row r="559" spans="1:4" ht="14.4">
      <c r="A559" s="1055" t="s">
        <v>31270</v>
      </c>
      <c r="B559" s="1055" t="s">
        <v>31271</v>
      </c>
      <c r="C559" s="80">
        <v>49</v>
      </c>
      <c r="D559" s="536">
        <f t="shared" si="15"/>
        <v>36.75</v>
      </c>
    </row>
    <row r="560" spans="1:4" ht="14.4">
      <c r="A560" s="1055" t="s">
        <v>31272</v>
      </c>
      <c r="B560" s="1055" t="s">
        <v>31273</v>
      </c>
      <c r="C560" s="80">
        <v>55</v>
      </c>
      <c r="D560" s="536">
        <f t="shared" si="15"/>
        <v>41.25</v>
      </c>
    </row>
    <row r="561" spans="1:4" ht="14.4">
      <c r="A561" s="1055" t="s">
        <v>31274</v>
      </c>
      <c r="B561" s="1055" t="s">
        <v>31275</v>
      </c>
      <c r="C561" s="80">
        <v>65</v>
      </c>
      <c r="D561" s="536">
        <f t="shared" si="15"/>
        <v>48.75</v>
      </c>
    </row>
    <row r="562" spans="1:4" ht="14.4">
      <c r="A562" s="1055" t="s">
        <v>31276</v>
      </c>
      <c r="B562" s="1055" t="s">
        <v>31277</v>
      </c>
      <c r="C562" s="80">
        <v>85</v>
      </c>
      <c r="D562" s="536">
        <f t="shared" si="15"/>
        <v>63.75</v>
      </c>
    </row>
    <row r="563" spans="1:4" ht="14.4">
      <c r="A563" s="1055" t="s">
        <v>31278</v>
      </c>
      <c r="B563" s="1055" t="s">
        <v>31277</v>
      </c>
      <c r="C563" s="80">
        <v>85</v>
      </c>
      <c r="D563" s="536">
        <f t="shared" si="15"/>
        <v>63.75</v>
      </c>
    </row>
    <row r="564" spans="1:4" ht="14.4">
      <c r="A564" s="1055" t="s">
        <v>31279</v>
      </c>
      <c r="B564" s="1055" t="s">
        <v>31280</v>
      </c>
      <c r="C564" s="80">
        <v>65</v>
      </c>
      <c r="D564" s="536">
        <f t="shared" si="15"/>
        <v>48.75</v>
      </c>
    </row>
    <row r="565" spans="1:4" ht="14.4">
      <c r="A565" s="1055" t="s">
        <v>31281</v>
      </c>
      <c r="B565" s="1055" t="s">
        <v>31282</v>
      </c>
      <c r="C565" s="80">
        <v>65</v>
      </c>
      <c r="D565" s="536">
        <f t="shared" si="15"/>
        <v>48.75</v>
      </c>
    </row>
    <row r="566" spans="1:4" ht="14.4">
      <c r="A566" s="1055" t="s">
        <v>31283</v>
      </c>
      <c r="B566" s="1055" t="s">
        <v>31284</v>
      </c>
      <c r="C566" s="80">
        <v>79</v>
      </c>
      <c r="D566" s="536">
        <f t="shared" si="15"/>
        <v>59.25</v>
      </c>
    </row>
    <row r="567" spans="1:4" ht="14.4">
      <c r="A567" s="1055" t="s">
        <v>31285</v>
      </c>
      <c r="B567" s="1055" t="s">
        <v>31286</v>
      </c>
      <c r="C567" s="80">
        <v>99</v>
      </c>
      <c r="D567" s="536">
        <f t="shared" si="15"/>
        <v>74.25</v>
      </c>
    </row>
    <row r="568" spans="1:4" ht="14.4">
      <c r="A568" s="1055" t="s">
        <v>31287</v>
      </c>
      <c r="B568" s="1055" t="s">
        <v>31286</v>
      </c>
      <c r="C568" s="80">
        <v>99</v>
      </c>
      <c r="D568" s="536">
        <f t="shared" si="15"/>
        <v>74.25</v>
      </c>
    </row>
    <row r="569" spans="1:4" ht="14.4">
      <c r="A569" s="1055" t="s">
        <v>31288</v>
      </c>
      <c r="B569" s="1055" t="s">
        <v>31289</v>
      </c>
      <c r="C569" s="80">
        <v>85</v>
      </c>
      <c r="D569" s="536">
        <f t="shared" si="15"/>
        <v>63.75</v>
      </c>
    </row>
    <row r="570" spans="1:4" ht="14.4">
      <c r="A570" s="1055" t="s">
        <v>31290</v>
      </c>
      <c r="B570" s="1055" t="s">
        <v>31291</v>
      </c>
      <c r="C570" s="80">
        <v>95</v>
      </c>
      <c r="D570" s="536">
        <f t="shared" si="15"/>
        <v>71.25</v>
      </c>
    </row>
    <row r="571" spans="1:4" ht="14.4">
      <c r="A571" s="1055" t="s">
        <v>31292</v>
      </c>
      <c r="B571" s="1055" t="s">
        <v>31293</v>
      </c>
      <c r="C571" s="80">
        <v>119</v>
      </c>
      <c r="D571" s="536">
        <f t="shared" si="15"/>
        <v>89.25</v>
      </c>
    </row>
    <row r="572" spans="1:4" ht="14.4">
      <c r="A572" s="1055" t="s">
        <v>31294</v>
      </c>
      <c r="B572" s="1055" t="s">
        <v>31237</v>
      </c>
      <c r="C572" s="80">
        <v>119</v>
      </c>
      <c r="D572" s="536">
        <f t="shared" si="15"/>
        <v>89.25</v>
      </c>
    </row>
    <row r="573" spans="1:4" ht="14.4">
      <c r="A573" s="1055" t="s">
        <v>31295</v>
      </c>
      <c r="B573" s="1055" t="s">
        <v>31296</v>
      </c>
      <c r="C573" s="80">
        <v>109</v>
      </c>
      <c r="D573" s="536">
        <f t="shared" si="15"/>
        <v>81.75</v>
      </c>
    </row>
    <row r="574" spans="1:4" ht="14.4">
      <c r="A574" s="1055" t="s">
        <v>31297</v>
      </c>
      <c r="B574" s="1055" t="s">
        <v>31298</v>
      </c>
      <c r="C574" s="80">
        <v>139</v>
      </c>
      <c r="D574" s="536">
        <f t="shared" si="15"/>
        <v>104.25</v>
      </c>
    </row>
    <row r="575" spans="1:4" ht="14.4">
      <c r="A575" s="1055" t="s">
        <v>31299</v>
      </c>
      <c r="B575" s="1055" t="s">
        <v>31298</v>
      </c>
      <c r="C575" s="80">
        <v>139</v>
      </c>
      <c r="D575" s="536">
        <f t="shared" si="15"/>
        <v>104.25</v>
      </c>
    </row>
    <row r="576" spans="1:4" ht="14.4">
      <c r="A576" s="1055" t="s">
        <v>31300</v>
      </c>
      <c r="B576" s="1055" t="s">
        <v>31301</v>
      </c>
      <c r="C576" s="80">
        <v>129</v>
      </c>
      <c r="D576" s="536">
        <f t="shared" si="15"/>
        <v>96.75</v>
      </c>
    </row>
    <row r="577" spans="1:4" ht="14.4">
      <c r="A577" s="1055" t="s">
        <v>31302</v>
      </c>
      <c r="B577" s="1055" t="s">
        <v>31303</v>
      </c>
      <c r="C577" s="80">
        <v>159</v>
      </c>
      <c r="D577" s="536">
        <f t="shared" si="15"/>
        <v>119.25</v>
      </c>
    </row>
    <row r="578" spans="1:4" ht="14.4">
      <c r="A578" s="1055" t="s">
        <v>31304</v>
      </c>
      <c r="B578" s="1055" t="s">
        <v>31305</v>
      </c>
      <c r="C578" s="80">
        <v>129</v>
      </c>
      <c r="D578" s="536">
        <f t="shared" si="15"/>
        <v>96.75</v>
      </c>
    </row>
    <row r="579" spans="1:4" ht="14.4">
      <c r="A579" s="1055" t="s">
        <v>31306</v>
      </c>
      <c r="B579" s="1055" t="s">
        <v>31307</v>
      </c>
      <c r="C579" s="80">
        <v>135</v>
      </c>
      <c r="D579" s="536">
        <f t="shared" si="15"/>
        <v>101.25</v>
      </c>
    </row>
    <row r="580" spans="1:4" ht="14.4">
      <c r="A580" s="1055" t="s">
        <v>31308</v>
      </c>
      <c r="B580" s="1055" t="s">
        <v>31309</v>
      </c>
      <c r="C580" s="80">
        <v>149</v>
      </c>
      <c r="D580" s="536">
        <f t="shared" si="15"/>
        <v>111.75</v>
      </c>
    </row>
    <row r="581" spans="1:4" ht="14.4">
      <c r="A581" s="1055" t="s">
        <v>31310</v>
      </c>
      <c r="B581" s="1055" t="s">
        <v>31311</v>
      </c>
      <c r="C581" s="80">
        <v>185</v>
      </c>
      <c r="D581" s="536">
        <f t="shared" si="15"/>
        <v>138.75</v>
      </c>
    </row>
    <row r="582" spans="1:4" ht="14.4">
      <c r="A582" s="1055" t="s">
        <v>31312</v>
      </c>
      <c r="B582" s="1055" t="s">
        <v>31311</v>
      </c>
      <c r="C582" s="80">
        <v>185</v>
      </c>
      <c r="D582" s="536">
        <f t="shared" si="15"/>
        <v>138.75</v>
      </c>
    </row>
    <row r="583" spans="1:4" ht="14.4">
      <c r="A583" s="1055" t="s">
        <v>31313</v>
      </c>
      <c r="B583" s="1055" t="s">
        <v>31314</v>
      </c>
      <c r="C583" s="80">
        <v>149</v>
      </c>
      <c r="D583" s="536">
        <f t="shared" si="15"/>
        <v>111.75</v>
      </c>
    </row>
    <row r="584" spans="1:4" ht="14.4">
      <c r="A584" s="1055" t="s">
        <v>31315</v>
      </c>
      <c r="B584" s="1055" t="s">
        <v>31316</v>
      </c>
      <c r="C584" s="80">
        <v>159</v>
      </c>
      <c r="D584" s="536">
        <f t="shared" ref="D584:D647" si="16">C584*0.75</f>
        <v>119.25</v>
      </c>
    </row>
    <row r="585" spans="1:4" ht="14.4">
      <c r="A585" s="1055" t="s">
        <v>31317</v>
      </c>
      <c r="B585" s="1055" t="s">
        <v>31318</v>
      </c>
      <c r="C585" s="80">
        <v>199</v>
      </c>
      <c r="D585" s="536">
        <f t="shared" si="16"/>
        <v>149.25</v>
      </c>
    </row>
    <row r="586" spans="1:4" ht="14.4">
      <c r="A586" s="1055" t="s">
        <v>31319</v>
      </c>
      <c r="B586" s="1055" t="s">
        <v>31320</v>
      </c>
      <c r="C586" s="80">
        <v>159</v>
      </c>
      <c r="D586" s="536">
        <f t="shared" si="16"/>
        <v>119.25</v>
      </c>
    </row>
    <row r="587" spans="1:4" ht="14.4">
      <c r="A587" s="1055" t="s">
        <v>31321</v>
      </c>
      <c r="B587" s="1055" t="s">
        <v>31322</v>
      </c>
      <c r="C587" s="80">
        <v>275</v>
      </c>
      <c r="D587" s="536">
        <f t="shared" si="16"/>
        <v>206.25</v>
      </c>
    </row>
    <row r="588" spans="1:4" ht="14.4">
      <c r="A588" s="1055" t="s">
        <v>31323</v>
      </c>
      <c r="B588" s="1055" t="s">
        <v>31324</v>
      </c>
      <c r="C588" s="80">
        <v>45</v>
      </c>
      <c r="D588" s="536">
        <f t="shared" si="16"/>
        <v>33.75</v>
      </c>
    </row>
    <row r="589" spans="1:4" ht="14.4">
      <c r="A589" s="1055" t="s">
        <v>31325</v>
      </c>
      <c r="B589" s="1055" t="s">
        <v>31326</v>
      </c>
      <c r="C589" s="80">
        <v>39</v>
      </c>
      <c r="D589" s="536">
        <f t="shared" si="16"/>
        <v>29.25</v>
      </c>
    </row>
    <row r="590" spans="1:4" ht="14.4">
      <c r="A590" s="1055" t="s">
        <v>31327</v>
      </c>
      <c r="B590" s="1055" t="s">
        <v>31328</v>
      </c>
      <c r="C590" s="80">
        <v>39</v>
      </c>
      <c r="D590" s="536">
        <f t="shared" si="16"/>
        <v>29.25</v>
      </c>
    </row>
    <row r="591" spans="1:4" ht="14.4">
      <c r="A591" s="1055" t="s">
        <v>31329</v>
      </c>
      <c r="B591" s="1055" t="s">
        <v>31330</v>
      </c>
      <c r="C591" s="80">
        <v>1049</v>
      </c>
      <c r="D591" s="536">
        <f t="shared" si="16"/>
        <v>786.75</v>
      </c>
    </row>
    <row r="592" spans="1:4" ht="14.4">
      <c r="A592" s="1055" t="s">
        <v>31331</v>
      </c>
      <c r="B592" s="1055" t="s">
        <v>31332</v>
      </c>
      <c r="C592" s="80">
        <v>1075</v>
      </c>
      <c r="D592" s="536">
        <f t="shared" si="16"/>
        <v>806.25</v>
      </c>
    </row>
    <row r="593" spans="1:4" ht="14.4">
      <c r="A593" s="1055" t="s">
        <v>31333</v>
      </c>
      <c r="B593" s="1055" t="s">
        <v>31334</v>
      </c>
      <c r="C593" s="80">
        <v>1099</v>
      </c>
      <c r="D593" s="536">
        <f t="shared" si="16"/>
        <v>824.25</v>
      </c>
    </row>
    <row r="594" spans="1:4" ht="14.4">
      <c r="A594" s="1055" t="s">
        <v>31335</v>
      </c>
      <c r="B594" s="1055" t="s">
        <v>31336</v>
      </c>
      <c r="C594" s="80">
        <v>1119</v>
      </c>
      <c r="D594" s="536">
        <f t="shared" si="16"/>
        <v>839.25</v>
      </c>
    </row>
    <row r="595" spans="1:4" ht="14.4">
      <c r="A595" s="1055" t="s">
        <v>31337</v>
      </c>
      <c r="B595" s="1055" t="s">
        <v>31338</v>
      </c>
      <c r="C595" s="80">
        <v>1109</v>
      </c>
      <c r="D595" s="536">
        <f t="shared" si="16"/>
        <v>831.75</v>
      </c>
    </row>
    <row r="596" spans="1:4" ht="14.4">
      <c r="A596" s="1055" t="s">
        <v>31339</v>
      </c>
      <c r="B596" s="1055" t="s">
        <v>31340</v>
      </c>
      <c r="C596" s="80">
        <v>1135</v>
      </c>
      <c r="D596" s="536">
        <f t="shared" si="16"/>
        <v>851.25</v>
      </c>
    </row>
    <row r="597" spans="1:4" ht="14.4">
      <c r="A597" s="1055" t="s">
        <v>31341</v>
      </c>
      <c r="B597" s="1055" t="s">
        <v>31342</v>
      </c>
      <c r="C597" s="80">
        <v>1175</v>
      </c>
      <c r="D597" s="536">
        <f t="shared" si="16"/>
        <v>881.25</v>
      </c>
    </row>
    <row r="598" spans="1:4" ht="14.4">
      <c r="A598" s="1055" t="s">
        <v>31343</v>
      </c>
      <c r="B598" s="1055" t="s">
        <v>31344</v>
      </c>
      <c r="C598" s="80">
        <v>1245</v>
      </c>
      <c r="D598" s="536">
        <f t="shared" si="16"/>
        <v>933.75</v>
      </c>
    </row>
    <row r="599" spans="1:4" ht="14.4">
      <c r="A599" s="1055" t="s">
        <v>31345</v>
      </c>
      <c r="B599" s="1055" t="s">
        <v>31346</v>
      </c>
      <c r="C599" s="80">
        <v>1879</v>
      </c>
      <c r="D599" s="536">
        <f t="shared" si="16"/>
        <v>1409.25</v>
      </c>
    </row>
    <row r="600" spans="1:4" ht="14.4">
      <c r="A600" s="1055" t="s">
        <v>31347</v>
      </c>
      <c r="B600" s="1055" t="s">
        <v>31348</v>
      </c>
      <c r="C600" s="80">
        <v>1895</v>
      </c>
      <c r="D600" s="536">
        <f t="shared" si="16"/>
        <v>1421.25</v>
      </c>
    </row>
    <row r="601" spans="1:4" ht="14.4">
      <c r="A601" s="1055" t="s">
        <v>31349</v>
      </c>
      <c r="B601" s="1055" t="s">
        <v>31350</v>
      </c>
      <c r="C601" s="80">
        <v>2195</v>
      </c>
      <c r="D601" s="536">
        <f t="shared" si="16"/>
        <v>1646.25</v>
      </c>
    </row>
    <row r="602" spans="1:4" ht="14.4">
      <c r="A602" s="1055" t="s">
        <v>31351</v>
      </c>
      <c r="B602" s="1055" t="s">
        <v>31352</v>
      </c>
      <c r="C602" s="80">
        <v>565</v>
      </c>
      <c r="D602" s="536">
        <f t="shared" si="16"/>
        <v>423.75</v>
      </c>
    </row>
    <row r="603" spans="1:4" ht="14.4">
      <c r="A603" s="1055" t="s">
        <v>31353</v>
      </c>
      <c r="B603" s="1055" t="s">
        <v>31354</v>
      </c>
      <c r="C603" s="80">
        <v>335</v>
      </c>
      <c r="D603" s="536">
        <f t="shared" si="16"/>
        <v>251.25</v>
      </c>
    </row>
    <row r="604" spans="1:4" ht="14.4">
      <c r="A604" s="1055" t="s">
        <v>31355</v>
      </c>
      <c r="B604" s="1055" t="s">
        <v>31356</v>
      </c>
      <c r="C604" s="80">
        <v>1265</v>
      </c>
      <c r="D604" s="536">
        <f t="shared" si="16"/>
        <v>948.75</v>
      </c>
    </row>
    <row r="605" spans="1:4" ht="14.4">
      <c r="A605" s="1055" t="s">
        <v>31357</v>
      </c>
      <c r="B605" s="1055" t="s">
        <v>31358</v>
      </c>
      <c r="C605" s="80">
        <v>1649</v>
      </c>
      <c r="D605" s="536">
        <f t="shared" si="16"/>
        <v>1236.75</v>
      </c>
    </row>
    <row r="606" spans="1:4" ht="14.4">
      <c r="A606" s="1055" t="s">
        <v>31359</v>
      </c>
      <c r="B606" s="1055" t="s">
        <v>31360</v>
      </c>
      <c r="C606" s="80">
        <v>89</v>
      </c>
      <c r="D606" s="536">
        <f t="shared" si="16"/>
        <v>66.75</v>
      </c>
    </row>
    <row r="607" spans="1:4" ht="14.4">
      <c r="A607" s="1055" t="s">
        <v>31361</v>
      </c>
      <c r="B607" s="1055" t="s">
        <v>31362</v>
      </c>
      <c r="C607" s="80">
        <v>185</v>
      </c>
      <c r="D607" s="536">
        <f t="shared" si="16"/>
        <v>138.75</v>
      </c>
    </row>
    <row r="608" spans="1:4" ht="14.4">
      <c r="A608" s="1055" t="s">
        <v>31363</v>
      </c>
      <c r="B608" s="1055" t="s">
        <v>31364</v>
      </c>
      <c r="C608" s="80">
        <v>79</v>
      </c>
      <c r="D608" s="536">
        <f t="shared" si="16"/>
        <v>59.25</v>
      </c>
    </row>
    <row r="609" spans="1:4" ht="14.4">
      <c r="A609" s="1055" t="s">
        <v>31365</v>
      </c>
      <c r="B609" s="1055" t="s">
        <v>31366</v>
      </c>
      <c r="C609" s="80">
        <v>89</v>
      </c>
      <c r="D609" s="536">
        <f t="shared" si="16"/>
        <v>66.75</v>
      </c>
    </row>
    <row r="610" spans="1:4" ht="14.4">
      <c r="A610" s="1055" t="s">
        <v>31367</v>
      </c>
      <c r="B610" s="1055" t="s">
        <v>31368</v>
      </c>
      <c r="C610" s="80">
        <v>89</v>
      </c>
      <c r="D610" s="536">
        <f t="shared" si="16"/>
        <v>66.75</v>
      </c>
    </row>
    <row r="611" spans="1:4" ht="14.4">
      <c r="A611" s="1055" t="s">
        <v>31369</v>
      </c>
      <c r="B611" s="1055" t="s">
        <v>31370</v>
      </c>
      <c r="C611" s="80">
        <v>279</v>
      </c>
      <c r="D611" s="536">
        <f t="shared" si="16"/>
        <v>209.25</v>
      </c>
    </row>
    <row r="612" spans="1:4" ht="14.4">
      <c r="A612" s="1055" t="s">
        <v>31371</v>
      </c>
      <c r="B612" s="1055" t="s">
        <v>31372</v>
      </c>
      <c r="C612" s="80">
        <v>339</v>
      </c>
      <c r="D612" s="536">
        <f t="shared" si="16"/>
        <v>254.25</v>
      </c>
    </row>
    <row r="613" spans="1:4" ht="14.4">
      <c r="A613" s="1055" t="s">
        <v>31373</v>
      </c>
      <c r="B613" s="1055" t="s">
        <v>31374</v>
      </c>
      <c r="C613" s="80">
        <v>195</v>
      </c>
      <c r="D613" s="536">
        <f t="shared" si="16"/>
        <v>146.25</v>
      </c>
    </row>
    <row r="614" spans="1:4" ht="14.4">
      <c r="A614" s="1055" t="s">
        <v>31375</v>
      </c>
      <c r="B614" s="1055" t="s">
        <v>31376</v>
      </c>
      <c r="C614" s="80">
        <v>176.14</v>
      </c>
      <c r="D614" s="536">
        <f t="shared" si="16"/>
        <v>132.10499999999999</v>
      </c>
    </row>
    <row r="615" spans="1:4" ht="14.4">
      <c r="A615" s="1055" t="s">
        <v>31377</v>
      </c>
      <c r="B615" s="1055" t="s">
        <v>31378</v>
      </c>
      <c r="C615" s="80">
        <v>119</v>
      </c>
      <c r="D615" s="536">
        <f t="shared" si="16"/>
        <v>89.25</v>
      </c>
    </row>
    <row r="616" spans="1:4" ht="14.4">
      <c r="A616" s="1055" t="s">
        <v>31379</v>
      </c>
      <c r="B616" s="1055" t="s">
        <v>31380</v>
      </c>
      <c r="C616" s="80">
        <v>235</v>
      </c>
      <c r="D616" s="536">
        <f t="shared" si="16"/>
        <v>176.25</v>
      </c>
    </row>
    <row r="617" spans="1:4" ht="14.4">
      <c r="A617" s="1055" t="s">
        <v>31381</v>
      </c>
      <c r="B617" s="1055" t="s">
        <v>31382</v>
      </c>
      <c r="C617" s="80">
        <v>290.29000000000002</v>
      </c>
      <c r="D617" s="536">
        <f t="shared" si="16"/>
        <v>217.71750000000003</v>
      </c>
    </row>
    <row r="618" spans="1:4" ht="14.4">
      <c r="A618" s="1055" t="s">
        <v>31383</v>
      </c>
      <c r="B618" s="1055" t="s">
        <v>31384</v>
      </c>
      <c r="C618" s="80">
        <v>155</v>
      </c>
      <c r="D618" s="536">
        <f t="shared" si="16"/>
        <v>116.25</v>
      </c>
    </row>
    <row r="619" spans="1:4" ht="14.4">
      <c r="A619" s="1055" t="s">
        <v>31385</v>
      </c>
      <c r="B619" s="1055" t="s">
        <v>31386</v>
      </c>
      <c r="C619" s="80">
        <v>155</v>
      </c>
      <c r="D619" s="536">
        <f t="shared" si="16"/>
        <v>116.25</v>
      </c>
    </row>
    <row r="620" spans="1:4" ht="14.4">
      <c r="A620" s="1055" t="s">
        <v>31387</v>
      </c>
      <c r="B620" s="1055" t="s">
        <v>31388</v>
      </c>
      <c r="C620" s="80">
        <v>185</v>
      </c>
      <c r="D620" s="536">
        <f t="shared" si="16"/>
        <v>138.75</v>
      </c>
    </row>
    <row r="621" spans="1:4" ht="14.4">
      <c r="A621" s="1055" t="s">
        <v>31389</v>
      </c>
      <c r="B621" s="1055" t="s">
        <v>31390</v>
      </c>
      <c r="C621" s="80">
        <v>369</v>
      </c>
      <c r="D621" s="536">
        <f t="shared" si="16"/>
        <v>276.75</v>
      </c>
    </row>
    <row r="622" spans="1:4" ht="14.4">
      <c r="A622" s="1055" t="s">
        <v>31391</v>
      </c>
      <c r="B622" s="1055" t="s">
        <v>31392</v>
      </c>
      <c r="C622" s="80">
        <v>219</v>
      </c>
      <c r="D622" s="536">
        <f t="shared" si="16"/>
        <v>164.25</v>
      </c>
    </row>
    <row r="623" spans="1:4" ht="14.4">
      <c r="A623" s="1055" t="s">
        <v>31393</v>
      </c>
      <c r="B623" s="1055" t="s">
        <v>31394</v>
      </c>
      <c r="C623" s="80">
        <v>238</v>
      </c>
      <c r="D623" s="536">
        <f t="shared" si="16"/>
        <v>178.5</v>
      </c>
    </row>
    <row r="624" spans="1:4" ht="14.4">
      <c r="A624" s="1055" t="s">
        <v>31395</v>
      </c>
      <c r="B624" s="1055" t="s">
        <v>31396</v>
      </c>
      <c r="C624" s="80">
        <v>219</v>
      </c>
      <c r="D624" s="536">
        <f t="shared" si="16"/>
        <v>164.25</v>
      </c>
    </row>
    <row r="625" spans="1:4" ht="14.4">
      <c r="A625" s="1055" t="s">
        <v>31397</v>
      </c>
      <c r="B625" s="1055" t="s">
        <v>31398</v>
      </c>
      <c r="C625" s="80">
        <v>118.84</v>
      </c>
      <c r="D625" s="536">
        <f t="shared" si="16"/>
        <v>89.13</v>
      </c>
    </row>
    <row r="626" spans="1:4" ht="14.4">
      <c r="A626" s="1055" t="s">
        <v>31399</v>
      </c>
      <c r="B626" s="1055" t="s">
        <v>31400</v>
      </c>
      <c r="C626" s="80">
        <v>205</v>
      </c>
      <c r="D626" s="536">
        <f t="shared" si="16"/>
        <v>153.75</v>
      </c>
    </row>
    <row r="627" spans="1:4" ht="14.4">
      <c r="A627" s="1055" t="s">
        <v>31401</v>
      </c>
      <c r="B627" s="1055" t="s">
        <v>31402</v>
      </c>
      <c r="C627" s="80">
        <v>123.65</v>
      </c>
      <c r="D627" s="536">
        <f t="shared" si="16"/>
        <v>92.737500000000011</v>
      </c>
    </row>
    <row r="628" spans="1:4" ht="14.4">
      <c r="A628" s="1055" t="s">
        <v>31403</v>
      </c>
      <c r="B628" s="1055" t="s">
        <v>31404</v>
      </c>
      <c r="C628" s="80">
        <v>219</v>
      </c>
      <c r="D628" s="536">
        <f t="shared" si="16"/>
        <v>164.25</v>
      </c>
    </row>
    <row r="629" spans="1:4" ht="14.4">
      <c r="A629" s="1055" t="s">
        <v>31405</v>
      </c>
      <c r="B629" s="1055" t="s">
        <v>31406</v>
      </c>
      <c r="C629" s="80">
        <v>199</v>
      </c>
      <c r="D629" s="536">
        <f t="shared" si="16"/>
        <v>149.25</v>
      </c>
    </row>
    <row r="630" spans="1:4" ht="14.4">
      <c r="A630" s="1055" t="s">
        <v>31407</v>
      </c>
      <c r="B630" s="1055" t="s">
        <v>31408</v>
      </c>
      <c r="C630" s="80">
        <v>199</v>
      </c>
      <c r="D630" s="536">
        <f t="shared" si="16"/>
        <v>149.25</v>
      </c>
    </row>
    <row r="631" spans="1:4" ht="14.4">
      <c r="A631" s="1055" t="s">
        <v>31409</v>
      </c>
      <c r="B631" s="1055" t="s">
        <v>31410</v>
      </c>
      <c r="C631" s="80">
        <v>199</v>
      </c>
      <c r="D631" s="536">
        <f t="shared" si="16"/>
        <v>149.25</v>
      </c>
    </row>
    <row r="632" spans="1:4" ht="14.4">
      <c r="A632" s="1055" t="s">
        <v>31411</v>
      </c>
      <c r="B632" s="1055" t="s">
        <v>31412</v>
      </c>
      <c r="C632" s="80">
        <v>199</v>
      </c>
      <c r="D632" s="536">
        <f t="shared" si="16"/>
        <v>149.25</v>
      </c>
    </row>
    <row r="633" spans="1:4" ht="14.4">
      <c r="A633" s="1055" t="s">
        <v>31413</v>
      </c>
      <c r="B633" s="1055" t="s">
        <v>31414</v>
      </c>
      <c r="C633" s="80">
        <v>95</v>
      </c>
      <c r="D633" s="536">
        <f t="shared" si="16"/>
        <v>71.25</v>
      </c>
    </row>
    <row r="634" spans="1:4" ht="14.4">
      <c r="A634" s="1055" t="s">
        <v>31415</v>
      </c>
      <c r="B634" s="1055" t="s">
        <v>31416</v>
      </c>
      <c r="C634" s="80">
        <v>185</v>
      </c>
      <c r="D634" s="536">
        <f t="shared" si="16"/>
        <v>138.75</v>
      </c>
    </row>
    <row r="635" spans="1:4" ht="14.4">
      <c r="A635" s="1055" t="s">
        <v>31417</v>
      </c>
      <c r="B635" s="1055" t="s">
        <v>31418</v>
      </c>
      <c r="C635" s="80">
        <v>185</v>
      </c>
      <c r="D635" s="536">
        <f t="shared" si="16"/>
        <v>138.75</v>
      </c>
    </row>
    <row r="636" spans="1:4" ht="14.4">
      <c r="A636" s="1055" t="s">
        <v>31419</v>
      </c>
      <c r="B636" s="1055" t="s">
        <v>31420</v>
      </c>
      <c r="C636" s="80">
        <v>95</v>
      </c>
      <c r="D636" s="536">
        <f t="shared" si="16"/>
        <v>71.25</v>
      </c>
    </row>
    <row r="637" spans="1:4" ht="14.4">
      <c r="A637" s="1055" t="s">
        <v>31421</v>
      </c>
      <c r="B637" s="1055" t="s">
        <v>31422</v>
      </c>
      <c r="C637" s="80">
        <v>85</v>
      </c>
      <c r="D637" s="536">
        <f t="shared" si="16"/>
        <v>63.75</v>
      </c>
    </row>
    <row r="638" spans="1:4" ht="14.4">
      <c r="A638" s="1055" t="s">
        <v>31423</v>
      </c>
      <c r="B638" s="1055" t="s">
        <v>31424</v>
      </c>
      <c r="C638" s="80">
        <v>175</v>
      </c>
      <c r="D638" s="536">
        <f t="shared" si="16"/>
        <v>131.25</v>
      </c>
    </row>
    <row r="639" spans="1:4" ht="14.4">
      <c r="A639" s="1055" t="s">
        <v>31425</v>
      </c>
      <c r="B639" s="1055" t="s">
        <v>31426</v>
      </c>
      <c r="C639" s="80">
        <v>175</v>
      </c>
      <c r="D639" s="536">
        <f t="shared" si="16"/>
        <v>131.25</v>
      </c>
    </row>
    <row r="640" spans="1:4" ht="14.4">
      <c r="A640" s="1055" t="s">
        <v>31427</v>
      </c>
      <c r="B640" s="1055" t="s">
        <v>31428</v>
      </c>
      <c r="C640" s="80">
        <v>85</v>
      </c>
      <c r="D640" s="536">
        <f t="shared" si="16"/>
        <v>63.75</v>
      </c>
    </row>
    <row r="641" spans="1:4" ht="14.4">
      <c r="A641" s="1055" t="s">
        <v>31429</v>
      </c>
      <c r="B641" s="1055" t="s">
        <v>31430</v>
      </c>
      <c r="C641" s="80">
        <v>25</v>
      </c>
      <c r="D641" s="536">
        <f t="shared" si="16"/>
        <v>18.75</v>
      </c>
    </row>
    <row r="642" spans="1:4" ht="14.4">
      <c r="A642" s="1055" t="s">
        <v>31431</v>
      </c>
      <c r="B642" s="1055" t="s">
        <v>31432</v>
      </c>
      <c r="C642" s="80">
        <v>209</v>
      </c>
      <c r="D642" s="536">
        <f t="shared" si="16"/>
        <v>156.75</v>
      </c>
    </row>
    <row r="643" spans="1:4" ht="14.4">
      <c r="A643" s="1055" t="s">
        <v>31433</v>
      </c>
      <c r="B643" s="1055" t="s">
        <v>31434</v>
      </c>
      <c r="C643" s="80">
        <v>429</v>
      </c>
      <c r="D643" s="536">
        <f t="shared" si="16"/>
        <v>321.75</v>
      </c>
    </row>
    <row r="644" spans="1:4" ht="14.4">
      <c r="A644" s="1055" t="s">
        <v>31435</v>
      </c>
      <c r="B644" s="1055" t="s">
        <v>31436</v>
      </c>
      <c r="C644" s="80">
        <v>575</v>
      </c>
      <c r="D644" s="536">
        <f t="shared" si="16"/>
        <v>431.25</v>
      </c>
    </row>
    <row r="645" spans="1:4" ht="14.4">
      <c r="A645" s="1055" t="s">
        <v>31437</v>
      </c>
      <c r="B645" s="1055" t="s">
        <v>31438</v>
      </c>
      <c r="C645" s="80">
        <v>575</v>
      </c>
      <c r="D645" s="536">
        <f t="shared" si="16"/>
        <v>431.25</v>
      </c>
    </row>
    <row r="646" spans="1:4" ht="14.4">
      <c r="A646" s="1055" t="s">
        <v>31439</v>
      </c>
      <c r="B646" s="1055" t="s">
        <v>31440</v>
      </c>
      <c r="C646" s="80">
        <v>739</v>
      </c>
      <c r="D646" s="536">
        <f t="shared" si="16"/>
        <v>554.25</v>
      </c>
    </row>
    <row r="647" spans="1:4" ht="14.4">
      <c r="A647" s="1055" t="s">
        <v>31441</v>
      </c>
      <c r="B647" s="1055" t="s">
        <v>31442</v>
      </c>
      <c r="C647" s="80">
        <v>739</v>
      </c>
      <c r="D647" s="536">
        <f t="shared" si="16"/>
        <v>554.25</v>
      </c>
    </row>
    <row r="648" spans="1:4" ht="14.4">
      <c r="A648" s="1055" t="s">
        <v>42884</v>
      </c>
      <c r="B648" s="1055" t="s">
        <v>42885</v>
      </c>
      <c r="C648" s="80">
        <v>549</v>
      </c>
      <c r="D648" s="536">
        <f t="shared" ref="D648:D711" si="17">C648*0.75</f>
        <v>411.75</v>
      </c>
    </row>
    <row r="649" spans="1:4" ht="14.4">
      <c r="A649" s="1055" t="s">
        <v>42886</v>
      </c>
      <c r="B649" s="1055" t="s">
        <v>42887</v>
      </c>
      <c r="C649" s="80">
        <v>409</v>
      </c>
      <c r="D649" s="536">
        <f t="shared" si="17"/>
        <v>306.75</v>
      </c>
    </row>
    <row r="650" spans="1:4" ht="14.4">
      <c r="A650" s="1055" t="s">
        <v>31443</v>
      </c>
      <c r="B650" s="1055" t="s">
        <v>31444</v>
      </c>
      <c r="C650" s="80">
        <v>1999</v>
      </c>
      <c r="D650" s="536">
        <f t="shared" si="17"/>
        <v>1499.25</v>
      </c>
    </row>
    <row r="651" spans="1:4" ht="14.4">
      <c r="A651" s="1055" t="s">
        <v>31445</v>
      </c>
      <c r="B651" s="1055" t="s">
        <v>31446</v>
      </c>
      <c r="C651" s="80">
        <v>265</v>
      </c>
      <c r="D651" s="536">
        <f t="shared" si="17"/>
        <v>198.75</v>
      </c>
    </row>
    <row r="652" spans="1:4" ht="14.4">
      <c r="A652" s="1055" t="s">
        <v>31447</v>
      </c>
      <c r="B652" s="1055" t="s">
        <v>31448</v>
      </c>
      <c r="C652" s="80">
        <v>249</v>
      </c>
      <c r="D652" s="536">
        <f t="shared" si="17"/>
        <v>186.75</v>
      </c>
    </row>
    <row r="653" spans="1:4" ht="14.4">
      <c r="A653" s="1055" t="s">
        <v>31449</v>
      </c>
      <c r="B653" s="1055" t="s">
        <v>31450</v>
      </c>
      <c r="C653" s="80">
        <v>329</v>
      </c>
      <c r="D653" s="536">
        <f t="shared" si="17"/>
        <v>246.75</v>
      </c>
    </row>
    <row r="654" spans="1:4" ht="14.4">
      <c r="A654" s="1055" t="s">
        <v>31451</v>
      </c>
      <c r="B654" s="1055" t="s">
        <v>31452</v>
      </c>
      <c r="C654" s="80">
        <v>475</v>
      </c>
      <c r="D654" s="536">
        <f t="shared" si="17"/>
        <v>356.25</v>
      </c>
    </row>
    <row r="655" spans="1:4" ht="14.4">
      <c r="A655" s="1055" t="s">
        <v>31453</v>
      </c>
      <c r="B655" s="1055" t="s">
        <v>31454</v>
      </c>
      <c r="C655" s="80">
        <v>3999</v>
      </c>
      <c r="D655" s="536">
        <f t="shared" si="17"/>
        <v>2999.25</v>
      </c>
    </row>
    <row r="656" spans="1:4" ht="14.4">
      <c r="A656" s="1055" t="s">
        <v>31455</v>
      </c>
      <c r="B656" s="1055" t="s">
        <v>31454</v>
      </c>
      <c r="C656" s="80">
        <v>4999</v>
      </c>
      <c r="D656" s="536">
        <f t="shared" si="17"/>
        <v>3749.25</v>
      </c>
    </row>
    <row r="657" spans="1:4" ht="14.4">
      <c r="A657" s="1055" t="s">
        <v>31456</v>
      </c>
      <c r="B657" s="1055" t="s">
        <v>31454</v>
      </c>
      <c r="C657" s="80">
        <v>7999</v>
      </c>
      <c r="D657" s="536">
        <f t="shared" si="17"/>
        <v>5999.25</v>
      </c>
    </row>
    <row r="658" spans="1:4" ht="14.4">
      <c r="A658" s="1055" t="s">
        <v>31457</v>
      </c>
      <c r="B658" s="1055" t="s">
        <v>31457</v>
      </c>
      <c r="C658" s="80">
        <v>6300</v>
      </c>
      <c r="D658" s="536">
        <f t="shared" si="17"/>
        <v>4725</v>
      </c>
    </row>
    <row r="659" spans="1:4" ht="14.4">
      <c r="A659" s="1055" t="s">
        <v>31458</v>
      </c>
      <c r="B659" s="1055" t="s">
        <v>31458</v>
      </c>
      <c r="C659" s="80">
        <v>7000</v>
      </c>
      <c r="D659" s="536">
        <f t="shared" si="17"/>
        <v>5250</v>
      </c>
    </row>
    <row r="660" spans="1:4" ht="14.4">
      <c r="A660" s="1055" t="s">
        <v>31459</v>
      </c>
      <c r="B660" s="1055" t="s">
        <v>31460</v>
      </c>
      <c r="C660" s="80">
        <v>8000</v>
      </c>
      <c r="D660" s="536">
        <f t="shared" si="17"/>
        <v>6000</v>
      </c>
    </row>
    <row r="661" spans="1:4" ht="14.4">
      <c r="A661" s="1055" t="s">
        <v>31461</v>
      </c>
      <c r="B661" s="1055" t="s">
        <v>31462</v>
      </c>
      <c r="C661" s="80">
        <v>1979</v>
      </c>
      <c r="D661" s="536">
        <f t="shared" si="17"/>
        <v>1484.25</v>
      </c>
    </row>
    <row r="662" spans="1:4" ht="14.4">
      <c r="A662" s="1055" t="s">
        <v>31463</v>
      </c>
      <c r="B662" s="1055" t="s">
        <v>31464</v>
      </c>
      <c r="C662" s="80">
        <v>1979</v>
      </c>
      <c r="D662" s="536">
        <f t="shared" si="17"/>
        <v>1484.25</v>
      </c>
    </row>
    <row r="663" spans="1:4" ht="14.4">
      <c r="A663" s="1055" t="s">
        <v>31465</v>
      </c>
      <c r="B663" s="1055" t="s">
        <v>31466</v>
      </c>
      <c r="C663" s="80">
        <v>1979</v>
      </c>
      <c r="D663" s="536">
        <f t="shared" si="17"/>
        <v>1484.25</v>
      </c>
    </row>
    <row r="664" spans="1:4" ht="14.4">
      <c r="A664" s="1055" t="s">
        <v>31467</v>
      </c>
      <c r="B664" s="1055" t="s">
        <v>31468</v>
      </c>
      <c r="C664" s="80">
        <v>1979</v>
      </c>
      <c r="D664" s="536">
        <f t="shared" si="17"/>
        <v>1484.25</v>
      </c>
    </row>
    <row r="665" spans="1:4" ht="14.4">
      <c r="A665" s="1055" t="s">
        <v>31469</v>
      </c>
      <c r="B665" s="1055" t="s">
        <v>31470</v>
      </c>
      <c r="C665" s="80">
        <v>1979</v>
      </c>
      <c r="D665" s="536">
        <f t="shared" si="17"/>
        <v>1484.25</v>
      </c>
    </row>
    <row r="666" spans="1:4" ht="14.4">
      <c r="A666" s="1055" t="s">
        <v>31471</v>
      </c>
      <c r="B666" s="1055" t="s">
        <v>31470</v>
      </c>
      <c r="C666" s="80">
        <v>1979</v>
      </c>
      <c r="D666" s="536">
        <f t="shared" si="17"/>
        <v>1484.25</v>
      </c>
    </row>
    <row r="667" spans="1:4" ht="14.4">
      <c r="A667" s="1055" t="s">
        <v>31472</v>
      </c>
      <c r="B667" s="1055" t="s">
        <v>31473</v>
      </c>
      <c r="C667" s="80">
        <v>2089</v>
      </c>
      <c r="D667" s="536">
        <f t="shared" si="17"/>
        <v>1566.75</v>
      </c>
    </row>
    <row r="668" spans="1:4" ht="14.4">
      <c r="A668" s="1055" t="s">
        <v>31474</v>
      </c>
      <c r="B668" s="1055" t="s">
        <v>31475</v>
      </c>
      <c r="C668" s="80">
        <v>2089</v>
      </c>
      <c r="D668" s="536">
        <f t="shared" si="17"/>
        <v>1566.75</v>
      </c>
    </row>
    <row r="669" spans="1:4" ht="14.4">
      <c r="A669" s="1055" t="s">
        <v>31476</v>
      </c>
      <c r="B669" s="1055" t="s">
        <v>31477</v>
      </c>
      <c r="C669" s="80">
        <v>2089</v>
      </c>
      <c r="D669" s="536">
        <f t="shared" si="17"/>
        <v>1566.75</v>
      </c>
    </row>
    <row r="670" spans="1:4" ht="14.4">
      <c r="A670" s="1055" t="s">
        <v>31478</v>
      </c>
      <c r="B670" s="1055" t="s">
        <v>31479</v>
      </c>
      <c r="C670" s="80">
        <v>2089</v>
      </c>
      <c r="D670" s="536">
        <f t="shared" si="17"/>
        <v>1566.75</v>
      </c>
    </row>
    <row r="671" spans="1:4" ht="14.4">
      <c r="A671" s="1055" t="s">
        <v>31480</v>
      </c>
      <c r="B671" s="1055" t="s">
        <v>31481</v>
      </c>
      <c r="C671" s="80">
        <v>2089</v>
      </c>
      <c r="D671" s="536">
        <f t="shared" si="17"/>
        <v>1566.75</v>
      </c>
    </row>
    <row r="672" spans="1:4" ht="14.4">
      <c r="A672" s="1055" t="s">
        <v>31482</v>
      </c>
      <c r="B672" s="1055" t="s">
        <v>31483</v>
      </c>
      <c r="C672" s="80">
        <v>2556</v>
      </c>
      <c r="D672" s="536">
        <f t="shared" si="17"/>
        <v>1917</v>
      </c>
    </row>
    <row r="673" spans="1:4" ht="14.4">
      <c r="A673" s="1055" t="s">
        <v>31484</v>
      </c>
      <c r="B673" s="1055" t="s">
        <v>31481</v>
      </c>
      <c r="C673" s="80">
        <v>2089</v>
      </c>
      <c r="D673" s="536">
        <f t="shared" si="17"/>
        <v>1566.75</v>
      </c>
    </row>
    <row r="674" spans="1:4" ht="14.4">
      <c r="A674" s="1055" t="s">
        <v>31485</v>
      </c>
      <c r="B674" s="1055" t="s">
        <v>31486</v>
      </c>
      <c r="C674" s="80">
        <v>2089</v>
      </c>
      <c r="D674" s="536">
        <f t="shared" si="17"/>
        <v>1566.75</v>
      </c>
    </row>
    <row r="675" spans="1:4" ht="14.4">
      <c r="A675" s="1055" t="s">
        <v>31487</v>
      </c>
      <c r="B675" s="1055" t="s">
        <v>31486</v>
      </c>
      <c r="C675" s="80">
        <v>2089</v>
      </c>
      <c r="D675" s="536">
        <f t="shared" si="17"/>
        <v>1566.75</v>
      </c>
    </row>
    <row r="676" spans="1:4" ht="14.4">
      <c r="A676" s="1055" t="s">
        <v>31488</v>
      </c>
      <c r="B676" s="1055" t="s">
        <v>31489</v>
      </c>
      <c r="C676" s="80">
        <v>2199</v>
      </c>
      <c r="D676" s="536">
        <f t="shared" si="17"/>
        <v>1649.25</v>
      </c>
    </row>
    <row r="677" spans="1:4" ht="14.4">
      <c r="A677" s="1055" t="s">
        <v>31490</v>
      </c>
      <c r="B677" s="1055" t="s">
        <v>31491</v>
      </c>
      <c r="C677" s="80">
        <v>2199</v>
      </c>
      <c r="D677" s="536">
        <f t="shared" si="17"/>
        <v>1649.25</v>
      </c>
    </row>
    <row r="678" spans="1:4" ht="14.4">
      <c r="A678" s="1055" t="s">
        <v>31492</v>
      </c>
      <c r="B678" s="1055" t="s">
        <v>31493</v>
      </c>
      <c r="C678" s="80">
        <v>1539</v>
      </c>
      <c r="D678" s="536">
        <f t="shared" si="17"/>
        <v>1154.25</v>
      </c>
    </row>
    <row r="679" spans="1:4" ht="14.4">
      <c r="A679" s="1055" t="s">
        <v>31494</v>
      </c>
      <c r="B679" s="1055" t="s">
        <v>31495</v>
      </c>
      <c r="C679" s="80">
        <v>1539</v>
      </c>
      <c r="D679" s="536">
        <f t="shared" si="17"/>
        <v>1154.25</v>
      </c>
    </row>
    <row r="680" spans="1:4" ht="14.4">
      <c r="A680" s="1055" t="s">
        <v>31496</v>
      </c>
      <c r="B680" s="1055" t="s">
        <v>31497</v>
      </c>
      <c r="C680" s="80">
        <v>1539</v>
      </c>
      <c r="D680" s="536">
        <f t="shared" si="17"/>
        <v>1154.25</v>
      </c>
    </row>
    <row r="681" spans="1:4" ht="14.4">
      <c r="A681" s="1055" t="s">
        <v>31498</v>
      </c>
      <c r="B681" s="1055" t="s">
        <v>31499</v>
      </c>
      <c r="C681" s="80">
        <v>1539</v>
      </c>
      <c r="D681" s="536">
        <f t="shared" si="17"/>
        <v>1154.25</v>
      </c>
    </row>
    <row r="682" spans="1:4" ht="14.4">
      <c r="A682" s="1055" t="s">
        <v>31500</v>
      </c>
      <c r="B682" s="1055" t="s">
        <v>31501</v>
      </c>
      <c r="C682" s="80">
        <v>1539</v>
      </c>
      <c r="D682" s="536">
        <f t="shared" si="17"/>
        <v>1154.25</v>
      </c>
    </row>
    <row r="683" spans="1:4" ht="14.4">
      <c r="A683" s="1055" t="s">
        <v>31502</v>
      </c>
      <c r="B683" s="1055" t="s">
        <v>31503</v>
      </c>
      <c r="C683" s="80">
        <v>1649</v>
      </c>
      <c r="D683" s="536">
        <f t="shared" si="17"/>
        <v>1236.75</v>
      </c>
    </row>
    <row r="684" spans="1:4" ht="14.4">
      <c r="A684" s="1055" t="s">
        <v>31504</v>
      </c>
      <c r="B684" s="1055" t="s">
        <v>31501</v>
      </c>
      <c r="C684" s="80">
        <v>1539</v>
      </c>
      <c r="D684" s="536">
        <f t="shared" si="17"/>
        <v>1154.25</v>
      </c>
    </row>
    <row r="685" spans="1:4" ht="14.4">
      <c r="A685" s="1055" t="s">
        <v>31505</v>
      </c>
      <c r="B685" s="1055" t="s">
        <v>31506</v>
      </c>
      <c r="C685" s="80">
        <v>1649</v>
      </c>
      <c r="D685" s="536">
        <f t="shared" si="17"/>
        <v>1236.75</v>
      </c>
    </row>
    <row r="686" spans="1:4" ht="14.4">
      <c r="A686" s="1055" t="s">
        <v>31507</v>
      </c>
      <c r="B686" s="1055" t="s">
        <v>31508</v>
      </c>
      <c r="C686" s="80">
        <v>1649</v>
      </c>
      <c r="D686" s="536">
        <f t="shared" si="17"/>
        <v>1236.75</v>
      </c>
    </row>
    <row r="687" spans="1:4" ht="14.4">
      <c r="A687" s="1055" t="s">
        <v>31509</v>
      </c>
      <c r="B687" s="1055" t="s">
        <v>31510</v>
      </c>
      <c r="C687" s="80">
        <v>1649</v>
      </c>
      <c r="D687" s="536">
        <f t="shared" si="17"/>
        <v>1236.75</v>
      </c>
    </row>
    <row r="688" spans="1:4" ht="14.4">
      <c r="A688" s="1055" t="s">
        <v>31511</v>
      </c>
      <c r="B688" s="1055" t="s">
        <v>31512</v>
      </c>
      <c r="C688" s="80">
        <v>1649</v>
      </c>
      <c r="D688" s="536">
        <f t="shared" si="17"/>
        <v>1236.75</v>
      </c>
    </row>
    <row r="689" spans="1:4" ht="14.4">
      <c r="A689" s="1055" t="s">
        <v>31513</v>
      </c>
      <c r="B689" s="1055" t="s">
        <v>31514</v>
      </c>
      <c r="C689" s="80">
        <v>1649</v>
      </c>
      <c r="D689" s="536">
        <f t="shared" si="17"/>
        <v>1236.75</v>
      </c>
    </row>
    <row r="690" spans="1:4" ht="14.4">
      <c r="A690" s="1055" t="s">
        <v>31515</v>
      </c>
      <c r="B690" s="1055" t="s">
        <v>31516</v>
      </c>
      <c r="C690" s="80">
        <v>1649</v>
      </c>
      <c r="D690" s="536">
        <f t="shared" si="17"/>
        <v>1236.75</v>
      </c>
    </row>
    <row r="691" spans="1:4" ht="14.4">
      <c r="A691" s="1055" t="s">
        <v>31517</v>
      </c>
      <c r="B691" s="1055" t="s">
        <v>31518</v>
      </c>
      <c r="C691" s="80">
        <v>1649</v>
      </c>
      <c r="D691" s="536">
        <f t="shared" si="17"/>
        <v>1236.75</v>
      </c>
    </row>
    <row r="692" spans="1:4" ht="14.4">
      <c r="A692" s="1055" t="s">
        <v>31519</v>
      </c>
      <c r="B692" s="1055" t="s">
        <v>31520</v>
      </c>
      <c r="C692" s="80">
        <v>1759</v>
      </c>
      <c r="D692" s="536">
        <f t="shared" si="17"/>
        <v>1319.25</v>
      </c>
    </row>
    <row r="693" spans="1:4" ht="14.4">
      <c r="A693" s="1055" t="s">
        <v>42888</v>
      </c>
      <c r="B693" s="1055" t="s">
        <v>42889</v>
      </c>
      <c r="C693" s="80">
        <v>1869</v>
      </c>
      <c r="D693" s="536">
        <f t="shared" si="17"/>
        <v>1401.75</v>
      </c>
    </row>
    <row r="694" spans="1:4" ht="14.4">
      <c r="A694" s="1055" t="s">
        <v>31521</v>
      </c>
      <c r="B694" s="1055" t="s">
        <v>31522</v>
      </c>
      <c r="C694" s="80">
        <v>1759</v>
      </c>
      <c r="D694" s="536">
        <f t="shared" si="17"/>
        <v>1319.25</v>
      </c>
    </row>
    <row r="695" spans="1:4" ht="14.4">
      <c r="A695" s="1055" t="s">
        <v>31523</v>
      </c>
      <c r="B695" s="1055" t="s">
        <v>31524</v>
      </c>
      <c r="C695" s="80">
        <v>1319</v>
      </c>
      <c r="D695" s="536">
        <f t="shared" si="17"/>
        <v>989.25</v>
      </c>
    </row>
    <row r="696" spans="1:4" ht="14.4">
      <c r="A696" s="1055" t="s">
        <v>31525</v>
      </c>
      <c r="B696" s="1055" t="s">
        <v>31526</v>
      </c>
      <c r="C696" s="80">
        <v>1319</v>
      </c>
      <c r="D696" s="536">
        <f t="shared" si="17"/>
        <v>989.25</v>
      </c>
    </row>
    <row r="697" spans="1:4" ht="14.4">
      <c r="A697" s="1055" t="s">
        <v>31527</v>
      </c>
      <c r="B697" s="1055" t="s">
        <v>31528</v>
      </c>
      <c r="C697" s="80">
        <v>1319</v>
      </c>
      <c r="D697" s="536">
        <f t="shared" si="17"/>
        <v>989.25</v>
      </c>
    </row>
    <row r="698" spans="1:4" ht="14.4">
      <c r="A698" s="1055" t="s">
        <v>31529</v>
      </c>
      <c r="B698" s="1055" t="s">
        <v>31530</v>
      </c>
      <c r="C698" s="80">
        <v>1319</v>
      </c>
      <c r="D698" s="536">
        <f t="shared" si="17"/>
        <v>989.25</v>
      </c>
    </row>
    <row r="699" spans="1:4" ht="14.4">
      <c r="A699" s="1055" t="s">
        <v>31531</v>
      </c>
      <c r="B699" s="1055" t="s">
        <v>31532</v>
      </c>
      <c r="C699" s="80">
        <v>1429</v>
      </c>
      <c r="D699" s="536">
        <f t="shared" si="17"/>
        <v>1071.75</v>
      </c>
    </row>
    <row r="700" spans="1:4" ht="14.4">
      <c r="A700" s="1055" t="s">
        <v>31533</v>
      </c>
      <c r="B700" s="1055" t="s">
        <v>31534</v>
      </c>
      <c r="C700" s="80">
        <v>1429</v>
      </c>
      <c r="D700" s="536">
        <f t="shared" si="17"/>
        <v>1071.75</v>
      </c>
    </row>
    <row r="701" spans="1:4" ht="14.4">
      <c r="A701" s="1055" t="s">
        <v>31535</v>
      </c>
      <c r="B701" s="1055" t="s">
        <v>31536</v>
      </c>
      <c r="C701" s="80">
        <v>1429</v>
      </c>
      <c r="D701" s="536">
        <f t="shared" si="17"/>
        <v>1071.75</v>
      </c>
    </row>
    <row r="702" spans="1:4" ht="14.4">
      <c r="A702" s="1055" t="s">
        <v>31537</v>
      </c>
      <c r="B702" s="1055" t="s">
        <v>31538</v>
      </c>
      <c r="C702" s="80">
        <v>1429</v>
      </c>
      <c r="D702" s="536">
        <f t="shared" si="17"/>
        <v>1071.75</v>
      </c>
    </row>
    <row r="703" spans="1:4" ht="14.4">
      <c r="A703" s="1055" t="s">
        <v>31539</v>
      </c>
      <c r="B703" s="1055" t="s">
        <v>31540</v>
      </c>
      <c r="C703" s="80">
        <v>1429</v>
      </c>
      <c r="D703" s="536">
        <f t="shared" si="17"/>
        <v>1071.75</v>
      </c>
    </row>
    <row r="704" spans="1:4" ht="14.4">
      <c r="A704" s="1055" t="s">
        <v>31541</v>
      </c>
      <c r="B704" s="1055" t="s">
        <v>31542</v>
      </c>
      <c r="C704" s="80">
        <v>1429</v>
      </c>
      <c r="D704" s="536">
        <f t="shared" si="17"/>
        <v>1071.75</v>
      </c>
    </row>
    <row r="705" spans="1:4" ht="14.4">
      <c r="A705" s="1055" t="s">
        <v>31543</v>
      </c>
      <c r="B705" s="1055" t="s">
        <v>31544</v>
      </c>
      <c r="C705" s="80">
        <v>1539</v>
      </c>
      <c r="D705" s="536">
        <f t="shared" si="17"/>
        <v>1154.25</v>
      </c>
    </row>
    <row r="706" spans="1:4" ht="14.4">
      <c r="A706" s="1055" t="s">
        <v>31545</v>
      </c>
      <c r="B706" s="1055" t="s">
        <v>31546</v>
      </c>
      <c r="C706" s="80">
        <v>1539</v>
      </c>
      <c r="D706" s="536">
        <f t="shared" si="17"/>
        <v>1154.25</v>
      </c>
    </row>
    <row r="707" spans="1:4" ht="14.4">
      <c r="A707" s="1055" t="s">
        <v>31547</v>
      </c>
      <c r="B707" s="1055" t="s">
        <v>31548</v>
      </c>
      <c r="C707" s="80">
        <v>1979</v>
      </c>
      <c r="D707" s="536">
        <f t="shared" si="17"/>
        <v>1484.25</v>
      </c>
    </row>
    <row r="708" spans="1:4" ht="14.4">
      <c r="A708" s="1055" t="s">
        <v>31549</v>
      </c>
      <c r="B708" s="1055" t="s">
        <v>31550</v>
      </c>
      <c r="C708" s="80">
        <v>1979</v>
      </c>
      <c r="D708" s="536">
        <f t="shared" si="17"/>
        <v>1484.25</v>
      </c>
    </row>
    <row r="709" spans="1:4" ht="14.4">
      <c r="A709" s="1055" t="s">
        <v>31551</v>
      </c>
      <c r="B709" s="1055" t="s">
        <v>31552</v>
      </c>
      <c r="C709" s="80">
        <v>1979</v>
      </c>
      <c r="D709" s="536">
        <f t="shared" si="17"/>
        <v>1484.25</v>
      </c>
    </row>
    <row r="710" spans="1:4" ht="14.4">
      <c r="A710" s="1055" t="s">
        <v>31553</v>
      </c>
      <c r="B710" s="1055" t="s">
        <v>31554</v>
      </c>
      <c r="C710" s="80">
        <v>1979</v>
      </c>
      <c r="D710" s="536">
        <f t="shared" si="17"/>
        <v>1484.25</v>
      </c>
    </row>
    <row r="711" spans="1:4" ht="14.4">
      <c r="A711" s="1055" t="s">
        <v>31555</v>
      </c>
      <c r="B711" s="1055" t="s">
        <v>31470</v>
      </c>
      <c r="C711" s="80">
        <v>1979</v>
      </c>
      <c r="D711" s="536">
        <f t="shared" si="17"/>
        <v>1484.25</v>
      </c>
    </row>
    <row r="712" spans="1:4" ht="14.4">
      <c r="A712" s="1055" t="s">
        <v>31556</v>
      </c>
      <c r="B712" s="1055" t="s">
        <v>31557</v>
      </c>
      <c r="C712" s="80">
        <v>1979</v>
      </c>
      <c r="D712" s="536">
        <f t="shared" ref="D712:D775" si="18">C712*0.75</f>
        <v>1484.25</v>
      </c>
    </row>
    <row r="713" spans="1:4" ht="14.4">
      <c r="A713" s="1055" t="s">
        <v>31558</v>
      </c>
      <c r="B713" s="1055" t="s">
        <v>31559</v>
      </c>
      <c r="C713" s="80">
        <v>2089</v>
      </c>
      <c r="D713" s="536">
        <f t="shared" si="18"/>
        <v>1566.75</v>
      </c>
    </row>
    <row r="714" spans="1:4" ht="14.4">
      <c r="A714" s="1055" t="s">
        <v>31560</v>
      </c>
      <c r="B714" s="1055" t="s">
        <v>31561</v>
      </c>
      <c r="C714" s="80">
        <v>2089</v>
      </c>
      <c r="D714" s="536">
        <f t="shared" si="18"/>
        <v>1566.75</v>
      </c>
    </row>
    <row r="715" spans="1:4" ht="14.4">
      <c r="A715" s="1055" t="s">
        <v>31562</v>
      </c>
      <c r="B715" s="1055" t="s">
        <v>31563</v>
      </c>
      <c r="C715" s="80">
        <v>2089</v>
      </c>
      <c r="D715" s="536">
        <f t="shared" si="18"/>
        <v>1566.75</v>
      </c>
    </row>
    <row r="716" spans="1:4" ht="14.4">
      <c r="A716" s="1055" t="s">
        <v>31564</v>
      </c>
      <c r="B716" s="1055" t="s">
        <v>31565</v>
      </c>
      <c r="C716" s="80">
        <v>2089</v>
      </c>
      <c r="D716" s="536">
        <f t="shared" si="18"/>
        <v>1566.75</v>
      </c>
    </row>
    <row r="717" spans="1:4" ht="14.4">
      <c r="A717" s="1055" t="s">
        <v>31566</v>
      </c>
      <c r="B717" s="1055" t="s">
        <v>31567</v>
      </c>
      <c r="C717" s="80">
        <v>2089</v>
      </c>
      <c r="D717" s="536">
        <f t="shared" si="18"/>
        <v>1566.75</v>
      </c>
    </row>
    <row r="718" spans="1:4" ht="14.4">
      <c r="A718" s="1055" t="s">
        <v>31568</v>
      </c>
      <c r="B718" s="1055" t="s">
        <v>31481</v>
      </c>
      <c r="C718" s="80">
        <v>2089</v>
      </c>
      <c r="D718" s="536">
        <f t="shared" si="18"/>
        <v>1566.75</v>
      </c>
    </row>
    <row r="719" spans="1:4" ht="14.4">
      <c r="A719" s="1055" t="s">
        <v>31569</v>
      </c>
      <c r="B719" s="1055" t="s">
        <v>31570</v>
      </c>
      <c r="C719" s="80">
        <v>2089</v>
      </c>
      <c r="D719" s="536">
        <f t="shared" si="18"/>
        <v>1566.75</v>
      </c>
    </row>
    <row r="720" spans="1:4" ht="14.4">
      <c r="A720" s="1055" t="s">
        <v>31571</v>
      </c>
      <c r="B720" s="1055" t="s">
        <v>31486</v>
      </c>
      <c r="C720" s="80">
        <v>2089</v>
      </c>
      <c r="D720" s="536">
        <f t="shared" si="18"/>
        <v>1566.75</v>
      </c>
    </row>
    <row r="721" spans="1:4" ht="14.4">
      <c r="A721" s="1055" t="s">
        <v>31572</v>
      </c>
      <c r="B721" s="1055" t="s">
        <v>31573</v>
      </c>
      <c r="C721" s="80">
        <v>2089</v>
      </c>
      <c r="D721" s="536">
        <f t="shared" si="18"/>
        <v>1566.75</v>
      </c>
    </row>
    <row r="722" spans="1:4" ht="14.4">
      <c r="A722" s="1055" t="s">
        <v>31574</v>
      </c>
      <c r="B722" s="1055" t="s">
        <v>31575</v>
      </c>
      <c r="C722" s="80">
        <v>2199</v>
      </c>
      <c r="D722" s="536">
        <f t="shared" si="18"/>
        <v>1649.25</v>
      </c>
    </row>
    <row r="723" spans="1:4" ht="14.4">
      <c r="A723" s="1055" t="s">
        <v>31576</v>
      </c>
      <c r="B723" s="1055" t="s">
        <v>31577</v>
      </c>
      <c r="C723" s="80">
        <v>2199</v>
      </c>
      <c r="D723" s="536">
        <f t="shared" si="18"/>
        <v>1649.25</v>
      </c>
    </row>
    <row r="724" spans="1:4" ht="14.4">
      <c r="A724" s="1055" t="s">
        <v>31578</v>
      </c>
      <c r="B724" s="1055" t="s">
        <v>31579</v>
      </c>
      <c r="C724" s="80">
        <v>2199</v>
      </c>
      <c r="D724" s="536">
        <f t="shared" si="18"/>
        <v>1649.25</v>
      </c>
    </row>
    <row r="725" spans="1:4" ht="14.4">
      <c r="A725" s="1055" t="s">
        <v>31580</v>
      </c>
      <c r="B725" s="1055" t="s">
        <v>31581</v>
      </c>
      <c r="C725" s="80">
        <v>2199</v>
      </c>
      <c r="D725" s="536">
        <f t="shared" si="18"/>
        <v>1649.25</v>
      </c>
    </row>
    <row r="726" spans="1:4" ht="14.4">
      <c r="A726" s="1055" t="s">
        <v>31582</v>
      </c>
      <c r="B726" s="1055" t="s">
        <v>31583</v>
      </c>
      <c r="C726" s="80">
        <v>179</v>
      </c>
      <c r="D726" s="536">
        <f t="shared" si="18"/>
        <v>134.25</v>
      </c>
    </row>
    <row r="727" spans="1:4" ht="14.4">
      <c r="A727" s="1055" t="s">
        <v>31584</v>
      </c>
      <c r="B727" s="1055" t="s">
        <v>31583</v>
      </c>
      <c r="C727" s="80">
        <v>179</v>
      </c>
      <c r="D727" s="536">
        <f t="shared" si="18"/>
        <v>134.25</v>
      </c>
    </row>
    <row r="728" spans="1:4" ht="14.4">
      <c r="A728" s="1055" t="s">
        <v>42890</v>
      </c>
      <c r="B728" s="1055" t="s">
        <v>42891</v>
      </c>
      <c r="C728" s="80">
        <v>989</v>
      </c>
      <c r="D728" s="536">
        <f t="shared" si="18"/>
        <v>741.75</v>
      </c>
    </row>
    <row r="729" spans="1:4" ht="14.4">
      <c r="A729" s="1055" t="s">
        <v>42892</v>
      </c>
      <c r="B729" s="1055" t="s">
        <v>42893</v>
      </c>
      <c r="C729" s="80">
        <v>989</v>
      </c>
      <c r="D729" s="536">
        <f t="shared" si="18"/>
        <v>741.75</v>
      </c>
    </row>
    <row r="730" spans="1:4" ht="14.4">
      <c r="A730" s="1055" t="s">
        <v>31585</v>
      </c>
      <c r="B730" s="1055" t="s">
        <v>31586</v>
      </c>
      <c r="C730" s="80">
        <v>1699</v>
      </c>
      <c r="D730" s="536">
        <f t="shared" si="18"/>
        <v>1274.25</v>
      </c>
    </row>
    <row r="731" spans="1:4" ht="14.4">
      <c r="A731" s="1055" t="s">
        <v>31587</v>
      </c>
      <c r="B731" s="1055" t="s">
        <v>31588</v>
      </c>
      <c r="C731" s="80">
        <v>1699</v>
      </c>
      <c r="D731" s="536">
        <f t="shared" si="18"/>
        <v>1274.25</v>
      </c>
    </row>
    <row r="732" spans="1:4" ht="14.4">
      <c r="A732" s="1055" t="s">
        <v>31589</v>
      </c>
      <c r="B732" s="1055" t="s">
        <v>31590</v>
      </c>
      <c r="C732" s="80">
        <v>1699</v>
      </c>
      <c r="D732" s="536">
        <f t="shared" si="18"/>
        <v>1274.25</v>
      </c>
    </row>
    <row r="733" spans="1:4" ht="14.4">
      <c r="A733" s="1055" t="s">
        <v>31591</v>
      </c>
      <c r="B733" s="1055" t="s">
        <v>31588</v>
      </c>
      <c r="C733" s="80">
        <v>1699</v>
      </c>
      <c r="D733" s="536">
        <f t="shared" si="18"/>
        <v>1274.25</v>
      </c>
    </row>
    <row r="734" spans="1:4" ht="14.4">
      <c r="A734" s="1055" t="s">
        <v>31592</v>
      </c>
      <c r="B734" s="1055" t="s">
        <v>31593</v>
      </c>
      <c r="C734" s="80">
        <v>1699</v>
      </c>
      <c r="D734" s="536">
        <f t="shared" si="18"/>
        <v>1274.25</v>
      </c>
    </row>
    <row r="735" spans="1:4" ht="14.4">
      <c r="A735" s="1055" t="s">
        <v>31594</v>
      </c>
      <c r="B735" s="1055" t="s">
        <v>31595</v>
      </c>
      <c r="C735" s="80">
        <v>1699</v>
      </c>
      <c r="D735" s="536">
        <f t="shared" si="18"/>
        <v>1274.25</v>
      </c>
    </row>
    <row r="736" spans="1:4" ht="14.4">
      <c r="A736" s="1055" t="s">
        <v>31596</v>
      </c>
      <c r="B736" s="1055" t="s">
        <v>31597</v>
      </c>
      <c r="C736" s="80">
        <v>1699</v>
      </c>
      <c r="D736" s="536">
        <f t="shared" si="18"/>
        <v>1274.25</v>
      </c>
    </row>
    <row r="737" spans="1:4" ht="14.4">
      <c r="A737" s="1055" t="s">
        <v>31598</v>
      </c>
      <c r="B737" s="1055" t="s">
        <v>31595</v>
      </c>
      <c r="C737" s="80">
        <v>1699</v>
      </c>
      <c r="D737" s="536">
        <f t="shared" si="18"/>
        <v>1274.25</v>
      </c>
    </row>
    <row r="738" spans="1:4" ht="14.4">
      <c r="A738" s="1055" t="s">
        <v>31599</v>
      </c>
      <c r="B738" s="1055" t="s">
        <v>31600</v>
      </c>
      <c r="C738" s="80">
        <v>1499</v>
      </c>
      <c r="D738" s="536">
        <f t="shared" si="18"/>
        <v>1124.25</v>
      </c>
    </row>
    <row r="739" spans="1:4" ht="14.4">
      <c r="A739" s="1055" t="s">
        <v>31601</v>
      </c>
      <c r="B739" s="1055" t="s">
        <v>31602</v>
      </c>
      <c r="C739" s="80">
        <v>1799</v>
      </c>
      <c r="D739" s="536">
        <f t="shared" si="18"/>
        <v>1349.25</v>
      </c>
    </row>
    <row r="740" spans="1:4" ht="14.4">
      <c r="A740" s="1055" t="s">
        <v>31603</v>
      </c>
      <c r="B740" s="1055" t="s">
        <v>31604</v>
      </c>
      <c r="C740" s="80">
        <v>1799</v>
      </c>
      <c r="D740" s="536">
        <f t="shared" si="18"/>
        <v>1349.25</v>
      </c>
    </row>
    <row r="741" spans="1:4" ht="14.4">
      <c r="A741" s="1055" t="s">
        <v>31605</v>
      </c>
      <c r="B741" s="1055" t="s">
        <v>31606</v>
      </c>
      <c r="C741" s="80">
        <v>1799</v>
      </c>
      <c r="D741" s="536">
        <f t="shared" si="18"/>
        <v>1349.25</v>
      </c>
    </row>
    <row r="742" spans="1:4" ht="14.4">
      <c r="A742" s="1055" t="s">
        <v>31607</v>
      </c>
      <c r="B742" s="1055" t="s">
        <v>31604</v>
      </c>
      <c r="C742" s="80">
        <v>1799</v>
      </c>
      <c r="D742" s="536">
        <f t="shared" si="18"/>
        <v>1349.25</v>
      </c>
    </row>
    <row r="743" spans="1:4" ht="14.4">
      <c r="A743" s="1055" t="s">
        <v>31608</v>
      </c>
      <c r="B743" s="1055" t="s">
        <v>31609</v>
      </c>
      <c r="C743" s="80">
        <v>1799</v>
      </c>
      <c r="D743" s="536">
        <f t="shared" si="18"/>
        <v>1349.25</v>
      </c>
    </row>
    <row r="744" spans="1:4" ht="14.4">
      <c r="A744" s="1055" t="s">
        <v>31610</v>
      </c>
      <c r="B744" s="1055" t="s">
        <v>31611</v>
      </c>
      <c r="C744" s="80">
        <v>1799</v>
      </c>
      <c r="D744" s="536">
        <f t="shared" si="18"/>
        <v>1349.25</v>
      </c>
    </row>
    <row r="745" spans="1:4" ht="14.4">
      <c r="A745" s="1055" t="s">
        <v>31612</v>
      </c>
      <c r="B745" s="1055" t="s">
        <v>31613</v>
      </c>
      <c r="C745" s="80">
        <v>1799</v>
      </c>
      <c r="D745" s="536">
        <f t="shared" si="18"/>
        <v>1349.25</v>
      </c>
    </row>
    <row r="746" spans="1:4" ht="14.4">
      <c r="A746" s="1055" t="s">
        <v>31614</v>
      </c>
      <c r="B746" s="1055" t="s">
        <v>31615</v>
      </c>
      <c r="C746" s="80">
        <v>1799</v>
      </c>
      <c r="D746" s="536">
        <f t="shared" si="18"/>
        <v>1349.25</v>
      </c>
    </row>
    <row r="747" spans="1:4" ht="14.4">
      <c r="A747" s="1055" t="s">
        <v>31616</v>
      </c>
      <c r="B747" s="1055" t="s">
        <v>31617</v>
      </c>
      <c r="C747" s="80">
        <v>1899</v>
      </c>
      <c r="D747" s="536">
        <f t="shared" si="18"/>
        <v>1424.25</v>
      </c>
    </row>
    <row r="748" spans="1:4" ht="14.4">
      <c r="A748" s="1055" t="s">
        <v>31618</v>
      </c>
      <c r="B748" s="1055" t="s">
        <v>31617</v>
      </c>
      <c r="C748" s="80">
        <v>1899</v>
      </c>
      <c r="D748" s="536">
        <f t="shared" si="18"/>
        <v>1424.25</v>
      </c>
    </row>
    <row r="749" spans="1:4" ht="14.4">
      <c r="A749" s="1055" t="s">
        <v>31619</v>
      </c>
      <c r="B749" s="1055" t="s">
        <v>31617</v>
      </c>
      <c r="C749" s="80">
        <v>1899</v>
      </c>
      <c r="D749" s="536">
        <f t="shared" si="18"/>
        <v>1424.25</v>
      </c>
    </row>
    <row r="750" spans="1:4" ht="14.4">
      <c r="A750" s="1055" t="s">
        <v>31620</v>
      </c>
      <c r="B750" s="1055" t="s">
        <v>31621</v>
      </c>
      <c r="C750" s="80">
        <v>1799</v>
      </c>
      <c r="D750" s="536">
        <f t="shared" si="18"/>
        <v>1349.25</v>
      </c>
    </row>
    <row r="751" spans="1:4" ht="14.4">
      <c r="A751" s="1055" t="s">
        <v>31622</v>
      </c>
      <c r="B751" s="1055" t="s">
        <v>31623</v>
      </c>
      <c r="C751" s="80">
        <v>1999</v>
      </c>
      <c r="D751" s="536">
        <f t="shared" si="18"/>
        <v>1499.25</v>
      </c>
    </row>
    <row r="752" spans="1:4" ht="14.4">
      <c r="A752" s="1055" t="s">
        <v>31624</v>
      </c>
      <c r="B752" s="1055" t="s">
        <v>31625</v>
      </c>
      <c r="C752" s="80">
        <v>1999</v>
      </c>
      <c r="D752" s="536">
        <f t="shared" si="18"/>
        <v>1499.25</v>
      </c>
    </row>
    <row r="753" spans="1:4" ht="14.4">
      <c r="A753" s="1055" t="s">
        <v>31626</v>
      </c>
      <c r="B753" s="1055" t="s">
        <v>31627</v>
      </c>
      <c r="C753" s="80">
        <v>1999</v>
      </c>
      <c r="D753" s="536">
        <f t="shared" si="18"/>
        <v>1499.25</v>
      </c>
    </row>
    <row r="754" spans="1:4" ht="14.4">
      <c r="A754" s="1055" t="s">
        <v>31628</v>
      </c>
      <c r="B754" s="1055" t="s">
        <v>31629</v>
      </c>
      <c r="C754" s="80">
        <v>1999</v>
      </c>
      <c r="D754" s="536">
        <f t="shared" si="18"/>
        <v>1499.25</v>
      </c>
    </row>
    <row r="755" spans="1:4" ht="14.4">
      <c r="A755" s="1055" t="s">
        <v>31630</v>
      </c>
      <c r="B755" s="1055" t="s">
        <v>31631</v>
      </c>
      <c r="C755" s="80">
        <v>1799</v>
      </c>
      <c r="D755" s="536">
        <f t="shared" si="18"/>
        <v>1349.25</v>
      </c>
    </row>
    <row r="756" spans="1:4" ht="14.4">
      <c r="A756" s="1055" t="s">
        <v>31632</v>
      </c>
      <c r="B756" s="1055" t="s">
        <v>31633</v>
      </c>
      <c r="C756" s="80">
        <v>2518</v>
      </c>
      <c r="D756" s="536">
        <f t="shared" si="18"/>
        <v>1888.5</v>
      </c>
    </row>
    <row r="757" spans="1:4" ht="14.4">
      <c r="A757" s="1055" t="s">
        <v>31634</v>
      </c>
      <c r="B757" s="1055" t="s">
        <v>31635</v>
      </c>
      <c r="C757" s="80">
        <v>2969</v>
      </c>
      <c r="D757" s="536">
        <f t="shared" si="18"/>
        <v>2226.75</v>
      </c>
    </row>
    <row r="758" spans="1:4" ht="14.4">
      <c r="A758" s="1055" t="s">
        <v>31636</v>
      </c>
      <c r="B758" s="1055" t="s">
        <v>31637</v>
      </c>
      <c r="C758" s="80">
        <v>2969</v>
      </c>
      <c r="D758" s="536">
        <f t="shared" si="18"/>
        <v>2226.75</v>
      </c>
    </row>
    <row r="759" spans="1:4" ht="14.4">
      <c r="A759" s="1055" t="s">
        <v>31638</v>
      </c>
      <c r="B759" s="1055" t="s">
        <v>31639</v>
      </c>
      <c r="C759" s="80">
        <v>2969</v>
      </c>
      <c r="D759" s="536">
        <f t="shared" si="18"/>
        <v>2226.75</v>
      </c>
    </row>
    <row r="760" spans="1:4" ht="14.4">
      <c r="A760" s="1055" t="s">
        <v>31640</v>
      </c>
      <c r="B760" s="1055" t="s">
        <v>31641</v>
      </c>
      <c r="C760" s="80">
        <v>2969</v>
      </c>
      <c r="D760" s="536">
        <f t="shared" si="18"/>
        <v>2226.75</v>
      </c>
    </row>
    <row r="761" spans="1:4" ht="14.4">
      <c r="A761" s="1055" t="s">
        <v>31642</v>
      </c>
      <c r="B761" s="1055" t="s">
        <v>31643</v>
      </c>
      <c r="C761" s="80">
        <v>2969</v>
      </c>
      <c r="D761" s="536">
        <f t="shared" si="18"/>
        <v>2226.75</v>
      </c>
    </row>
    <row r="762" spans="1:4" ht="14.4">
      <c r="A762" s="1055" t="s">
        <v>31644</v>
      </c>
      <c r="B762" s="1055" t="s">
        <v>31645</v>
      </c>
      <c r="C762" s="80">
        <v>3189</v>
      </c>
      <c r="D762" s="536">
        <f t="shared" si="18"/>
        <v>2391.75</v>
      </c>
    </row>
    <row r="763" spans="1:4" ht="14.4">
      <c r="A763" s="1055" t="s">
        <v>31646</v>
      </c>
      <c r="B763" s="1055" t="s">
        <v>31647</v>
      </c>
      <c r="C763" s="80">
        <v>3189</v>
      </c>
      <c r="D763" s="536">
        <f t="shared" si="18"/>
        <v>2391.75</v>
      </c>
    </row>
    <row r="764" spans="1:4" ht="14.4">
      <c r="A764" s="1055" t="s">
        <v>31648</v>
      </c>
      <c r="B764" s="1055" t="s">
        <v>31649</v>
      </c>
      <c r="C764" s="80">
        <v>3299</v>
      </c>
      <c r="D764" s="536">
        <f t="shared" si="18"/>
        <v>2474.25</v>
      </c>
    </row>
    <row r="765" spans="1:4" ht="14.4">
      <c r="A765" s="1055" t="s">
        <v>31650</v>
      </c>
      <c r="B765" s="1055" t="s">
        <v>31651</v>
      </c>
      <c r="C765" s="80">
        <v>3299</v>
      </c>
      <c r="D765" s="536">
        <f t="shared" si="18"/>
        <v>2474.25</v>
      </c>
    </row>
    <row r="766" spans="1:4" ht="14.4">
      <c r="A766" s="1055" t="s">
        <v>31652</v>
      </c>
      <c r="B766" s="1055" t="s">
        <v>31653</v>
      </c>
      <c r="C766" s="80">
        <v>2969</v>
      </c>
      <c r="D766" s="536">
        <f t="shared" si="18"/>
        <v>2226.75</v>
      </c>
    </row>
    <row r="767" spans="1:4" ht="14.4">
      <c r="A767" s="1055" t="s">
        <v>31654</v>
      </c>
      <c r="B767" s="1055" t="s">
        <v>31655</v>
      </c>
      <c r="C767" s="80">
        <v>2969</v>
      </c>
      <c r="D767" s="536">
        <f t="shared" si="18"/>
        <v>2226.75</v>
      </c>
    </row>
    <row r="768" spans="1:4" ht="14.4">
      <c r="A768" s="1055" t="s">
        <v>31656</v>
      </c>
      <c r="B768" s="1055" t="s">
        <v>31657</v>
      </c>
      <c r="C768" s="80">
        <v>3189</v>
      </c>
      <c r="D768" s="536">
        <f t="shared" si="18"/>
        <v>2391.75</v>
      </c>
    </row>
    <row r="769" spans="1:4" ht="14.4">
      <c r="A769" s="1055" t="s">
        <v>31658</v>
      </c>
      <c r="B769" s="1055" t="s">
        <v>31659</v>
      </c>
      <c r="C769" s="80">
        <v>3299</v>
      </c>
      <c r="D769" s="536">
        <f t="shared" si="18"/>
        <v>2474.25</v>
      </c>
    </row>
    <row r="770" spans="1:4" ht="14.4">
      <c r="A770" s="1055" t="s">
        <v>31660</v>
      </c>
      <c r="B770" s="1055" t="s">
        <v>31661</v>
      </c>
      <c r="C770" s="80">
        <v>1539</v>
      </c>
      <c r="D770" s="536">
        <f t="shared" si="18"/>
        <v>1154.25</v>
      </c>
    </row>
    <row r="771" spans="1:4" ht="14.4">
      <c r="A771" s="1055" t="s">
        <v>31662</v>
      </c>
      <c r="B771" s="1055" t="s">
        <v>31663</v>
      </c>
      <c r="C771" s="80">
        <v>1539</v>
      </c>
      <c r="D771" s="536">
        <f t="shared" si="18"/>
        <v>1154.25</v>
      </c>
    </row>
    <row r="772" spans="1:4" ht="14.4">
      <c r="A772" s="1055" t="s">
        <v>31664</v>
      </c>
      <c r="B772" s="1055" t="s">
        <v>31665</v>
      </c>
      <c r="C772" s="80">
        <v>1539</v>
      </c>
      <c r="D772" s="536">
        <f t="shared" si="18"/>
        <v>1154.25</v>
      </c>
    </row>
    <row r="773" spans="1:4" ht="14.4">
      <c r="A773" s="1055" t="s">
        <v>31666</v>
      </c>
      <c r="B773" s="1055" t="s">
        <v>31667</v>
      </c>
      <c r="C773" s="80">
        <v>1539</v>
      </c>
      <c r="D773" s="536">
        <f t="shared" si="18"/>
        <v>1154.25</v>
      </c>
    </row>
    <row r="774" spans="1:4" ht="14.4">
      <c r="A774" s="1055" t="s">
        <v>31668</v>
      </c>
      <c r="B774" s="1055" t="s">
        <v>31669</v>
      </c>
      <c r="C774" s="80">
        <v>1539</v>
      </c>
      <c r="D774" s="536">
        <f t="shared" si="18"/>
        <v>1154.25</v>
      </c>
    </row>
    <row r="775" spans="1:4" ht="14.4">
      <c r="A775" s="1055" t="s">
        <v>31670</v>
      </c>
      <c r="B775" s="1055" t="s">
        <v>31669</v>
      </c>
      <c r="C775" s="80">
        <v>1539</v>
      </c>
      <c r="D775" s="536">
        <f t="shared" si="18"/>
        <v>1154.25</v>
      </c>
    </row>
    <row r="776" spans="1:4" ht="14.4">
      <c r="A776" s="1055" t="s">
        <v>31671</v>
      </c>
      <c r="B776" s="1055" t="s">
        <v>31672</v>
      </c>
      <c r="C776" s="80">
        <v>1649</v>
      </c>
      <c r="D776" s="536">
        <f t="shared" ref="D776:D839" si="19">C776*0.75</f>
        <v>1236.75</v>
      </c>
    </row>
    <row r="777" spans="1:4" ht="14.4">
      <c r="A777" s="1055" t="s">
        <v>31673</v>
      </c>
      <c r="B777" s="1055" t="s">
        <v>31674</v>
      </c>
      <c r="C777" s="80">
        <v>1649</v>
      </c>
      <c r="D777" s="536">
        <f t="shared" si="19"/>
        <v>1236.75</v>
      </c>
    </row>
    <row r="778" spans="1:4" ht="14.4">
      <c r="A778" s="1055" t="s">
        <v>31675</v>
      </c>
      <c r="B778" s="1055" t="s">
        <v>31676</v>
      </c>
      <c r="C778" s="80">
        <v>1649</v>
      </c>
      <c r="D778" s="536">
        <f t="shared" si="19"/>
        <v>1236.75</v>
      </c>
    </row>
    <row r="779" spans="1:4" ht="14.4">
      <c r="A779" s="1055" t="s">
        <v>31677</v>
      </c>
      <c r="B779" s="1055" t="s">
        <v>31678</v>
      </c>
      <c r="C779" s="80">
        <v>1649</v>
      </c>
      <c r="D779" s="536">
        <f t="shared" si="19"/>
        <v>1236.75</v>
      </c>
    </row>
    <row r="780" spans="1:4" ht="14.4">
      <c r="A780" s="1055" t="s">
        <v>31679</v>
      </c>
      <c r="B780" s="1055" t="s">
        <v>31680</v>
      </c>
      <c r="C780" s="80">
        <v>1759</v>
      </c>
      <c r="D780" s="536">
        <f t="shared" si="19"/>
        <v>1319.25</v>
      </c>
    </row>
    <row r="781" spans="1:4" ht="14.4">
      <c r="A781" s="1055" t="s">
        <v>31681</v>
      </c>
      <c r="B781" s="1055" t="s">
        <v>31682</v>
      </c>
      <c r="C781" s="80">
        <v>1649</v>
      </c>
      <c r="D781" s="536">
        <f t="shared" si="19"/>
        <v>1236.75</v>
      </c>
    </row>
    <row r="782" spans="1:4" ht="14.4">
      <c r="A782" s="1055" t="s">
        <v>31683</v>
      </c>
      <c r="B782" s="1055" t="s">
        <v>31684</v>
      </c>
      <c r="C782" s="80">
        <v>1649</v>
      </c>
      <c r="D782" s="536">
        <f t="shared" si="19"/>
        <v>1236.75</v>
      </c>
    </row>
    <row r="783" spans="1:4" ht="14.4">
      <c r="A783" s="1055" t="s">
        <v>31685</v>
      </c>
      <c r="B783" s="1055" t="s">
        <v>31686</v>
      </c>
      <c r="C783" s="80">
        <v>1649</v>
      </c>
      <c r="D783" s="536">
        <f t="shared" si="19"/>
        <v>1236.75</v>
      </c>
    </row>
    <row r="784" spans="1:4" ht="14.4">
      <c r="A784" s="1055" t="s">
        <v>31687</v>
      </c>
      <c r="B784" s="1055" t="s">
        <v>31688</v>
      </c>
      <c r="C784" s="80">
        <v>1759</v>
      </c>
      <c r="D784" s="536">
        <f t="shared" si="19"/>
        <v>1319.25</v>
      </c>
    </row>
    <row r="785" spans="1:4" ht="14.4">
      <c r="A785" s="1055" t="s">
        <v>31689</v>
      </c>
      <c r="B785" s="1055" t="s">
        <v>31690</v>
      </c>
      <c r="C785" s="80">
        <v>1869</v>
      </c>
      <c r="D785" s="536">
        <f t="shared" si="19"/>
        <v>1401.75</v>
      </c>
    </row>
    <row r="786" spans="1:4" ht="14.4">
      <c r="A786" s="1055" t="s">
        <v>31691</v>
      </c>
      <c r="B786" s="1055" t="s">
        <v>31692</v>
      </c>
      <c r="C786" s="80">
        <v>1899</v>
      </c>
      <c r="D786" s="536">
        <f t="shared" si="19"/>
        <v>1424.25</v>
      </c>
    </row>
    <row r="787" spans="1:4" ht="14.4">
      <c r="A787" s="1055" t="s">
        <v>31693</v>
      </c>
      <c r="B787" s="1055" t="s">
        <v>31694</v>
      </c>
      <c r="C787" s="80">
        <v>1759</v>
      </c>
      <c r="D787" s="536">
        <f t="shared" si="19"/>
        <v>1319.25</v>
      </c>
    </row>
    <row r="788" spans="1:4" ht="14.4">
      <c r="A788" s="1055" t="s">
        <v>31695</v>
      </c>
      <c r="B788" s="1055" t="s">
        <v>31696</v>
      </c>
      <c r="C788" s="80">
        <v>1599</v>
      </c>
      <c r="D788" s="536">
        <f t="shared" si="19"/>
        <v>1199.25</v>
      </c>
    </row>
    <row r="789" spans="1:4" ht="14.4">
      <c r="A789" s="1055" t="s">
        <v>31697</v>
      </c>
      <c r="B789" s="1055" t="s">
        <v>31698</v>
      </c>
      <c r="C789" s="80">
        <v>1319</v>
      </c>
      <c r="D789" s="536">
        <f t="shared" si="19"/>
        <v>989.25</v>
      </c>
    </row>
    <row r="790" spans="1:4" ht="14.4">
      <c r="A790" s="1055" t="s">
        <v>31699</v>
      </c>
      <c r="B790" s="1055" t="s">
        <v>31700</v>
      </c>
      <c r="C790" s="80">
        <v>1319</v>
      </c>
      <c r="D790" s="536">
        <f t="shared" si="19"/>
        <v>989.25</v>
      </c>
    </row>
    <row r="791" spans="1:4" ht="14.4">
      <c r="A791" s="1055" t="s">
        <v>31701</v>
      </c>
      <c r="B791" s="1055" t="s">
        <v>31702</v>
      </c>
      <c r="C791" s="80">
        <v>1319</v>
      </c>
      <c r="D791" s="536">
        <f t="shared" si="19"/>
        <v>989.25</v>
      </c>
    </row>
    <row r="792" spans="1:4" ht="14.4">
      <c r="A792" s="1055" t="s">
        <v>31703</v>
      </c>
      <c r="B792" s="1055" t="s">
        <v>31704</v>
      </c>
      <c r="C792" s="80">
        <v>1319</v>
      </c>
      <c r="D792" s="536">
        <f t="shared" si="19"/>
        <v>989.25</v>
      </c>
    </row>
    <row r="793" spans="1:4" ht="14.4">
      <c r="A793" s="1055" t="s">
        <v>31705</v>
      </c>
      <c r="B793" s="1055" t="s">
        <v>31706</v>
      </c>
      <c r="C793" s="80">
        <v>1319</v>
      </c>
      <c r="D793" s="536">
        <f t="shared" si="19"/>
        <v>989.25</v>
      </c>
    </row>
    <row r="794" spans="1:4" ht="14.4">
      <c r="A794" s="1055" t="s">
        <v>31707</v>
      </c>
      <c r="B794" s="1055" t="s">
        <v>31708</v>
      </c>
      <c r="C794" s="80">
        <v>1319</v>
      </c>
      <c r="D794" s="536">
        <f t="shared" si="19"/>
        <v>989.25</v>
      </c>
    </row>
    <row r="795" spans="1:4" ht="14.4">
      <c r="A795" s="1055" t="s">
        <v>31709</v>
      </c>
      <c r="B795" s="1055" t="s">
        <v>31710</v>
      </c>
      <c r="C795" s="80">
        <v>1429</v>
      </c>
      <c r="D795" s="536">
        <f t="shared" si="19"/>
        <v>1071.75</v>
      </c>
    </row>
    <row r="796" spans="1:4" ht="14.4">
      <c r="A796" s="1055" t="s">
        <v>31711</v>
      </c>
      <c r="B796" s="1055" t="s">
        <v>31712</v>
      </c>
      <c r="C796" s="80">
        <v>1429</v>
      </c>
      <c r="D796" s="536">
        <f t="shared" si="19"/>
        <v>1071.75</v>
      </c>
    </row>
    <row r="797" spans="1:4" ht="14.4">
      <c r="A797" s="1055" t="s">
        <v>31713</v>
      </c>
      <c r="B797" s="1055" t="s">
        <v>31714</v>
      </c>
      <c r="C797" s="80">
        <v>1429</v>
      </c>
      <c r="D797" s="536">
        <f t="shared" si="19"/>
        <v>1071.75</v>
      </c>
    </row>
    <row r="798" spans="1:4" ht="14.4">
      <c r="A798" s="1055" t="s">
        <v>31715</v>
      </c>
      <c r="B798" s="1055" t="s">
        <v>31716</v>
      </c>
      <c r="C798" s="80">
        <v>1429</v>
      </c>
      <c r="D798" s="536">
        <f t="shared" si="19"/>
        <v>1071.75</v>
      </c>
    </row>
    <row r="799" spans="1:4" ht="14.4">
      <c r="A799" s="1055" t="s">
        <v>31717</v>
      </c>
      <c r="B799" s="1055" t="s">
        <v>31718</v>
      </c>
      <c r="C799" s="80">
        <v>1429</v>
      </c>
      <c r="D799" s="536">
        <f t="shared" si="19"/>
        <v>1071.75</v>
      </c>
    </row>
    <row r="800" spans="1:4" ht="14.4">
      <c r="A800" s="1055" t="s">
        <v>31719</v>
      </c>
      <c r="B800" s="1055" t="s">
        <v>31720</v>
      </c>
      <c r="C800" s="80">
        <v>1429</v>
      </c>
      <c r="D800" s="536">
        <f t="shared" si="19"/>
        <v>1071.75</v>
      </c>
    </row>
    <row r="801" spans="1:4" ht="14.4">
      <c r="A801" s="1055" t="s">
        <v>31721</v>
      </c>
      <c r="B801" s="1055" t="s">
        <v>31722</v>
      </c>
      <c r="C801" s="80">
        <v>1539</v>
      </c>
      <c r="D801" s="536">
        <f t="shared" si="19"/>
        <v>1154.25</v>
      </c>
    </row>
    <row r="802" spans="1:4" ht="14.4">
      <c r="A802" s="1055" t="s">
        <v>31723</v>
      </c>
      <c r="B802" s="1055" t="s">
        <v>31724</v>
      </c>
      <c r="C802" s="80">
        <v>1539</v>
      </c>
      <c r="D802" s="536">
        <f t="shared" si="19"/>
        <v>1154.25</v>
      </c>
    </row>
    <row r="803" spans="1:4" ht="14.4">
      <c r="A803" s="1055" t="s">
        <v>31725</v>
      </c>
      <c r="B803" s="1055" t="s">
        <v>31726</v>
      </c>
      <c r="C803" s="80">
        <v>1979</v>
      </c>
      <c r="D803" s="536">
        <f t="shared" si="19"/>
        <v>1484.25</v>
      </c>
    </row>
    <row r="804" spans="1:4" ht="14.4">
      <c r="A804" s="1055" t="s">
        <v>31727</v>
      </c>
      <c r="B804" s="1055" t="s">
        <v>31728</v>
      </c>
      <c r="C804" s="80">
        <v>2199</v>
      </c>
      <c r="D804" s="536">
        <f t="shared" si="19"/>
        <v>1649.25</v>
      </c>
    </row>
    <row r="805" spans="1:4" ht="14.4">
      <c r="A805" s="1055" t="s">
        <v>31729</v>
      </c>
      <c r="B805" s="1055" t="s">
        <v>31730</v>
      </c>
      <c r="C805" s="80">
        <v>2529</v>
      </c>
      <c r="D805" s="536">
        <f t="shared" si="19"/>
        <v>1896.75</v>
      </c>
    </row>
    <row r="806" spans="1:4" ht="14.4">
      <c r="A806" s="1055" t="s">
        <v>31731</v>
      </c>
      <c r="B806" s="1055" t="s">
        <v>31732</v>
      </c>
      <c r="C806" s="80">
        <v>2089</v>
      </c>
      <c r="D806" s="536">
        <f t="shared" si="19"/>
        <v>1566.75</v>
      </c>
    </row>
    <row r="807" spans="1:4" ht="14.4">
      <c r="A807" s="1055" t="s">
        <v>31733</v>
      </c>
      <c r="B807" s="1055" t="s">
        <v>31734</v>
      </c>
      <c r="C807" s="80">
        <v>2089</v>
      </c>
      <c r="D807" s="536">
        <f t="shared" si="19"/>
        <v>1566.75</v>
      </c>
    </row>
    <row r="808" spans="1:4" ht="14.4">
      <c r="A808" s="1055" t="s">
        <v>31735</v>
      </c>
      <c r="B808" s="1055" t="s">
        <v>31736</v>
      </c>
      <c r="C808" s="80">
        <v>2309</v>
      </c>
      <c r="D808" s="536">
        <f t="shared" si="19"/>
        <v>1731.75</v>
      </c>
    </row>
    <row r="809" spans="1:4" ht="14.4">
      <c r="A809" s="1055" t="s">
        <v>31737</v>
      </c>
      <c r="B809" s="1055" t="s">
        <v>31738</v>
      </c>
      <c r="C809" s="80">
        <v>2529</v>
      </c>
      <c r="D809" s="536">
        <f t="shared" si="19"/>
        <v>1896.75</v>
      </c>
    </row>
    <row r="810" spans="1:4" ht="14.4">
      <c r="A810" s="1055" t="s">
        <v>31739</v>
      </c>
      <c r="B810" s="1055" t="s">
        <v>31740</v>
      </c>
      <c r="C810" s="80">
        <v>2309</v>
      </c>
      <c r="D810" s="536">
        <f t="shared" si="19"/>
        <v>1731.75</v>
      </c>
    </row>
    <row r="811" spans="1:4" ht="14.4">
      <c r="A811" s="1055" t="s">
        <v>31741</v>
      </c>
      <c r="B811" s="1055" t="s">
        <v>31738</v>
      </c>
      <c r="C811" s="80">
        <v>2529</v>
      </c>
      <c r="D811" s="536">
        <f t="shared" si="19"/>
        <v>1896.75</v>
      </c>
    </row>
    <row r="812" spans="1:4" ht="14.4">
      <c r="A812" s="1055" t="s">
        <v>31742</v>
      </c>
      <c r="B812" s="1055" t="s">
        <v>31743</v>
      </c>
      <c r="C812" s="80">
        <v>2089</v>
      </c>
      <c r="D812" s="536">
        <f t="shared" si="19"/>
        <v>1566.75</v>
      </c>
    </row>
    <row r="813" spans="1:4" ht="14.4">
      <c r="A813" s="1055" t="s">
        <v>31744</v>
      </c>
      <c r="B813" s="1055" t="s">
        <v>31745</v>
      </c>
      <c r="C813" s="80">
        <v>2089</v>
      </c>
      <c r="D813" s="536">
        <f t="shared" si="19"/>
        <v>1566.75</v>
      </c>
    </row>
    <row r="814" spans="1:4" ht="14.4">
      <c r="A814" s="1055" t="s">
        <v>31746</v>
      </c>
      <c r="B814" s="1055" t="s">
        <v>31747</v>
      </c>
      <c r="C814" s="80">
        <v>2309</v>
      </c>
      <c r="D814" s="536">
        <f t="shared" si="19"/>
        <v>1731.75</v>
      </c>
    </row>
    <row r="815" spans="1:4" ht="14.4">
      <c r="A815" s="1055" t="s">
        <v>31748</v>
      </c>
      <c r="B815" s="1055" t="s">
        <v>31749</v>
      </c>
      <c r="C815" s="80">
        <v>2529</v>
      </c>
      <c r="D815" s="536">
        <f t="shared" si="19"/>
        <v>1896.75</v>
      </c>
    </row>
    <row r="816" spans="1:4" ht="14.4">
      <c r="A816" s="1055" t="s">
        <v>31750</v>
      </c>
      <c r="B816" s="1055" t="s">
        <v>31747</v>
      </c>
      <c r="C816" s="80">
        <v>2309</v>
      </c>
      <c r="D816" s="536">
        <f t="shared" si="19"/>
        <v>1731.75</v>
      </c>
    </row>
    <row r="817" spans="1:4" ht="14.4">
      <c r="A817" s="1055" t="s">
        <v>31751</v>
      </c>
      <c r="B817" s="1055" t="s">
        <v>31749</v>
      </c>
      <c r="C817" s="80">
        <v>2529</v>
      </c>
      <c r="D817" s="536">
        <f t="shared" si="19"/>
        <v>1896.75</v>
      </c>
    </row>
    <row r="818" spans="1:4" ht="14.4">
      <c r="A818" s="1055" t="s">
        <v>31752</v>
      </c>
      <c r="B818" s="1055" t="s">
        <v>31753</v>
      </c>
      <c r="C818" s="80">
        <v>2089</v>
      </c>
      <c r="D818" s="536">
        <f t="shared" si="19"/>
        <v>1566.75</v>
      </c>
    </row>
    <row r="819" spans="1:4" ht="14.4">
      <c r="A819" s="1055" t="s">
        <v>31754</v>
      </c>
      <c r="B819" s="1055" t="s">
        <v>31755</v>
      </c>
      <c r="C819" s="80">
        <v>2199</v>
      </c>
      <c r="D819" s="536">
        <f t="shared" si="19"/>
        <v>1649.25</v>
      </c>
    </row>
    <row r="820" spans="1:4" ht="14.4">
      <c r="A820" s="1055" t="s">
        <v>31756</v>
      </c>
      <c r="B820" s="1055" t="s">
        <v>31757</v>
      </c>
      <c r="C820" s="80">
        <v>2419</v>
      </c>
      <c r="D820" s="536">
        <f t="shared" si="19"/>
        <v>1814.25</v>
      </c>
    </row>
    <row r="821" spans="1:4" ht="14.4">
      <c r="A821" s="1055" t="s">
        <v>31758</v>
      </c>
      <c r="B821" s="1055" t="s">
        <v>31759</v>
      </c>
      <c r="C821" s="80">
        <v>2639</v>
      </c>
      <c r="D821" s="536">
        <f t="shared" si="19"/>
        <v>1979.25</v>
      </c>
    </row>
    <row r="822" spans="1:4" ht="14.4">
      <c r="A822" s="1055" t="s">
        <v>31760</v>
      </c>
      <c r="B822" s="1055" t="s">
        <v>31757</v>
      </c>
      <c r="C822" s="80">
        <v>2419</v>
      </c>
      <c r="D822" s="536">
        <f t="shared" si="19"/>
        <v>1814.25</v>
      </c>
    </row>
    <row r="823" spans="1:4" ht="14.4">
      <c r="A823" s="1055" t="s">
        <v>31761</v>
      </c>
      <c r="B823" s="1055" t="s">
        <v>31759</v>
      </c>
      <c r="C823" s="80">
        <v>2639</v>
      </c>
      <c r="D823" s="536">
        <f t="shared" si="19"/>
        <v>1979.25</v>
      </c>
    </row>
    <row r="824" spans="1:4" ht="14.4">
      <c r="A824" s="1055" t="s">
        <v>31762</v>
      </c>
      <c r="B824" s="1055" t="s">
        <v>31763</v>
      </c>
      <c r="C824" s="80">
        <v>2199</v>
      </c>
      <c r="D824" s="536">
        <f t="shared" si="19"/>
        <v>1649.25</v>
      </c>
    </row>
    <row r="825" spans="1:4" ht="14.4">
      <c r="A825" s="1055" t="s">
        <v>31764</v>
      </c>
      <c r="B825" s="1055" t="s">
        <v>31765</v>
      </c>
      <c r="C825" s="80">
        <v>2199</v>
      </c>
      <c r="D825" s="536">
        <f t="shared" si="19"/>
        <v>1649.25</v>
      </c>
    </row>
    <row r="826" spans="1:4" ht="14.4">
      <c r="A826" s="1055" t="s">
        <v>31766</v>
      </c>
      <c r="B826" s="1055" t="s">
        <v>31767</v>
      </c>
      <c r="C826" s="80">
        <v>2419</v>
      </c>
      <c r="D826" s="536">
        <f t="shared" si="19"/>
        <v>1814.25</v>
      </c>
    </row>
    <row r="827" spans="1:4" ht="14.4">
      <c r="A827" s="1055" t="s">
        <v>31768</v>
      </c>
      <c r="B827" s="1055" t="s">
        <v>31769</v>
      </c>
      <c r="C827" s="80">
        <v>2639</v>
      </c>
      <c r="D827" s="536">
        <f t="shared" si="19"/>
        <v>1979.25</v>
      </c>
    </row>
    <row r="828" spans="1:4" ht="14.4">
      <c r="A828" s="1055" t="s">
        <v>31770</v>
      </c>
      <c r="B828" s="1055" t="s">
        <v>31771</v>
      </c>
      <c r="C828" s="80">
        <v>2419</v>
      </c>
      <c r="D828" s="536">
        <f t="shared" si="19"/>
        <v>1814.25</v>
      </c>
    </row>
    <row r="829" spans="1:4" ht="14.4">
      <c r="A829" s="1055" t="s">
        <v>31772</v>
      </c>
      <c r="B829" s="1055" t="s">
        <v>31769</v>
      </c>
      <c r="C829" s="80">
        <v>2639</v>
      </c>
      <c r="D829" s="536">
        <f t="shared" si="19"/>
        <v>1979.25</v>
      </c>
    </row>
    <row r="830" spans="1:4" ht="14.4">
      <c r="A830" s="1055" t="s">
        <v>31773</v>
      </c>
      <c r="B830" s="1055" t="s">
        <v>31774</v>
      </c>
      <c r="C830" s="80">
        <v>2199</v>
      </c>
      <c r="D830" s="536">
        <f t="shared" si="19"/>
        <v>1649.25</v>
      </c>
    </row>
    <row r="831" spans="1:4" ht="14.4">
      <c r="A831" s="1055" t="s">
        <v>31775</v>
      </c>
      <c r="B831" s="1055" t="s">
        <v>31776</v>
      </c>
      <c r="C831" s="80">
        <v>2199</v>
      </c>
      <c r="D831" s="536">
        <f t="shared" si="19"/>
        <v>1649.25</v>
      </c>
    </row>
    <row r="832" spans="1:4" ht="14.4">
      <c r="A832" s="1055" t="s">
        <v>31777</v>
      </c>
      <c r="B832" s="1055" t="s">
        <v>31778</v>
      </c>
      <c r="C832" s="80">
        <v>2419</v>
      </c>
      <c r="D832" s="536">
        <f t="shared" si="19"/>
        <v>1814.25</v>
      </c>
    </row>
    <row r="833" spans="1:4" ht="14.4">
      <c r="A833" s="1055" t="s">
        <v>31779</v>
      </c>
      <c r="B833" s="1055" t="s">
        <v>31780</v>
      </c>
      <c r="C833" s="80">
        <v>2639</v>
      </c>
      <c r="D833" s="536">
        <f t="shared" si="19"/>
        <v>1979.25</v>
      </c>
    </row>
    <row r="834" spans="1:4" ht="14.4">
      <c r="A834" s="1055" t="s">
        <v>31781</v>
      </c>
      <c r="B834" s="1055" t="s">
        <v>31778</v>
      </c>
      <c r="C834" s="80">
        <v>2419</v>
      </c>
      <c r="D834" s="536">
        <f t="shared" si="19"/>
        <v>1814.25</v>
      </c>
    </row>
    <row r="835" spans="1:4" ht="14.4">
      <c r="A835" s="1055" t="s">
        <v>31782</v>
      </c>
      <c r="B835" s="1055" t="s">
        <v>31780</v>
      </c>
      <c r="C835" s="80">
        <v>2639</v>
      </c>
      <c r="D835" s="536">
        <f t="shared" si="19"/>
        <v>1979.25</v>
      </c>
    </row>
    <row r="836" spans="1:4" ht="14.4">
      <c r="A836" s="1055" t="s">
        <v>31783</v>
      </c>
      <c r="B836" s="1055" t="s">
        <v>31784</v>
      </c>
      <c r="C836" s="80">
        <v>2199</v>
      </c>
      <c r="D836" s="536">
        <f t="shared" si="19"/>
        <v>1649.25</v>
      </c>
    </row>
    <row r="837" spans="1:4" ht="14.4">
      <c r="A837" s="1055" t="s">
        <v>31785</v>
      </c>
      <c r="B837" s="1055" t="s">
        <v>31786</v>
      </c>
      <c r="C837" s="80">
        <v>2309</v>
      </c>
      <c r="D837" s="536">
        <f t="shared" si="19"/>
        <v>1731.75</v>
      </c>
    </row>
    <row r="838" spans="1:4" ht="14.4">
      <c r="A838" s="1055" t="s">
        <v>31787</v>
      </c>
      <c r="B838" s="1055" t="s">
        <v>31788</v>
      </c>
      <c r="C838" s="80">
        <v>2529</v>
      </c>
      <c r="D838" s="536">
        <f t="shared" si="19"/>
        <v>1896.75</v>
      </c>
    </row>
    <row r="839" spans="1:4" ht="14.4">
      <c r="A839" s="1055" t="s">
        <v>31789</v>
      </c>
      <c r="B839" s="1055" t="s">
        <v>31790</v>
      </c>
      <c r="C839" s="80">
        <v>2749</v>
      </c>
      <c r="D839" s="536">
        <f t="shared" si="19"/>
        <v>2061.75</v>
      </c>
    </row>
    <row r="840" spans="1:4" ht="14.4">
      <c r="A840" s="1055" t="s">
        <v>31791</v>
      </c>
      <c r="B840" s="1055" t="s">
        <v>31792</v>
      </c>
      <c r="C840" s="80">
        <v>4299</v>
      </c>
      <c r="D840" s="536">
        <f t="shared" ref="D840:D903" si="20">C840*0.75</f>
        <v>3224.25</v>
      </c>
    </row>
    <row r="841" spans="1:4" ht="14.4">
      <c r="A841" s="1055" t="s">
        <v>31793</v>
      </c>
      <c r="B841" s="1055" t="s">
        <v>31788</v>
      </c>
      <c r="C841" s="80">
        <v>2529</v>
      </c>
      <c r="D841" s="536">
        <f t="shared" si="20"/>
        <v>1896.75</v>
      </c>
    </row>
    <row r="842" spans="1:4" ht="14.4">
      <c r="A842" s="1055" t="s">
        <v>31794</v>
      </c>
      <c r="B842" s="1055" t="s">
        <v>31790</v>
      </c>
      <c r="C842" s="80">
        <v>2749</v>
      </c>
      <c r="D842" s="536">
        <f t="shared" si="20"/>
        <v>2061.75</v>
      </c>
    </row>
    <row r="843" spans="1:4" ht="14.4">
      <c r="A843" s="1055" t="s">
        <v>31795</v>
      </c>
      <c r="B843" s="1055" t="s">
        <v>31796</v>
      </c>
      <c r="C843" s="80">
        <v>2309</v>
      </c>
      <c r="D843" s="536">
        <f t="shared" si="20"/>
        <v>1731.75</v>
      </c>
    </row>
    <row r="844" spans="1:4" ht="14.4">
      <c r="A844" s="1055" t="s">
        <v>31797</v>
      </c>
      <c r="B844" s="1055" t="s">
        <v>31798</v>
      </c>
      <c r="C844" s="80">
        <v>2309</v>
      </c>
      <c r="D844" s="536">
        <f t="shared" si="20"/>
        <v>1731.75</v>
      </c>
    </row>
    <row r="845" spans="1:4" ht="14.4">
      <c r="A845" s="1055" t="s">
        <v>31799</v>
      </c>
      <c r="B845" s="1055" t="s">
        <v>31800</v>
      </c>
      <c r="C845" s="80">
        <v>2529</v>
      </c>
      <c r="D845" s="536">
        <f t="shared" si="20"/>
        <v>1896.75</v>
      </c>
    </row>
    <row r="846" spans="1:4" ht="14.4">
      <c r="A846" s="1055" t="s">
        <v>31801</v>
      </c>
      <c r="B846" s="1055" t="s">
        <v>31802</v>
      </c>
      <c r="C846" s="80">
        <v>2749</v>
      </c>
      <c r="D846" s="536">
        <f t="shared" si="20"/>
        <v>2061.75</v>
      </c>
    </row>
    <row r="847" spans="1:4" ht="14.4">
      <c r="A847" s="1055" t="s">
        <v>31803</v>
      </c>
      <c r="B847" s="1055" t="s">
        <v>31800</v>
      </c>
      <c r="C847" s="80">
        <v>2529</v>
      </c>
      <c r="D847" s="536">
        <f t="shared" si="20"/>
        <v>1896.75</v>
      </c>
    </row>
    <row r="848" spans="1:4" ht="14.4">
      <c r="A848" s="1055" t="s">
        <v>31804</v>
      </c>
      <c r="B848" s="1055" t="s">
        <v>31802</v>
      </c>
      <c r="C848" s="80">
        <v>2749</v>
      </c>
      <c r="D848" s="536">
        <f t="shared" si="20"/>
        <v>2061.75</v>
      </c>
    </row>
    <row r="849" spans="1:4" ht="14.4">
      <c r="A849" s="1055" t="s">
        <v>31805</v>
      </c>
      <c r="B849" s="1055" t="s">
        <v>31806</v>
      </c>
      <c r="C849" s="80">
        <v>2309</v>
      </c>
      <c r="D849" s="536">
        <f t="shared" si="20"/>
        <v>1731.75</v>
      </c>
    </row>
    <row r="850" spans="1:4" ht="14.4">
      <c r="A850" s="1055" t="s">
        <v>31807</v>
      </c>
      <c r="B850" s="1055" t="s">
        <v>31808</v>
      </c>
      <c r="C850" s="80">
        <v>2419</v>
      </c>
      <c r="D850" s="536">
        <f t="shared" si="20"/>
        <v>1814.25</v>
      </c>
    </row>
    <row r="851" spans="1:4" ht="14.4">
      <c r="A851" s="1055" t="s">
        <v>31809</v>
      </c>
      <c r="B851" s="1055" t="s">
        <v>31810</v>
      </c>
      <c r="C851" s="80">
        <v>2639</v>
      </c>
      <c r="D851" s="536">
        <f t="shared" si="20"/>
        <v>1979.25</v>
      </c>
    </row>
    <row r="852" spans="1:4" ht="14.4">
      <c r="A852" s="1055" t="s">
        <v>31811</v>
      </c>
      <c r="B852" s="1055" t="s">
        <v>31812</v>
      </c>
      <c r="C852" s="80">
        <v>2859</v>
      </c>
      <c r="D852" s="536">
        <f t="shared" si="20"/>
        <v>2144.25</v>
      </c>
    </row>
    <row r="853" spans="1:4" ht="14.4">
      <c r="A853" s="1055" t="s">
        <v>31813</v>
      </c>
      <c r="B853" s="1055" t="s">
        <v>31814</v>
      </c>
      <c r="C853" s="80">
        <v>2639</v>
      </c>
      <c r="D853" s="536">
        <f t="shared" si="20"/>
        <v>1979.25</v>
      </c>
    </row>
    <row r="854" spans="1:4" ht="14.4">
      <c r="A854" s="1055" t="s">
        <v>31815</v>
      </c>
      <c r="B854" s="1055" t="s">
        <v>31812</v>
      </c>
      <c r="C854" s="80">
        <v>2859</v>
      </c>
      <c r="D854" s="536">
        <f t="shared" si="20"/>
        <v>2144.25</v>
      </c>
    </row>
    <row r="855" spans="1:4" ht="14.4">
      <c r="A855" s="1055" t="s">
        <v>31816</v>
      </c>
      <c r="B855" s="1055" t="s">
        <v>31817</v>
      </c>
      <c r="C855" s="80">
        <v>2419</v>
      </c>
      <c r="D855" s="536">
        <f t="shared" si="20"/>
        <v>1814.25</v>
      </c>
    </row>
    <row r="856" spans="1:4" ht="14.4">
      <c r="A856" s="1055" t="s">
        <v>31818</v>
      </c>
      <c r="B856" s="1055" t="s">
        <v>31819</v>
      </c>
      <c r="C856" s="80">
        <v>2969</v>
      </c>
      <c r="D856" s="536">
        <f t="shared" si="20"/>
        <v>2226.75</v>
      </c>
    </row>
    <row r="857" spans="1:4" ht="14.4">
      <c r="A857" s="1055" t="s">
        <v>31820</v>
      </c>
      <c r="B857" s="1055" t="s">
        <v>31821</v>
      </c>
      <c r="C857" s="80">
        <v>3409</v>
      </c>
      <c r="D857" s="536">
        <f t="shared" si="20"/>
        <v>2556.75</v>
      </c>
    </row>
    <row r="858" spans="1:4" ht="14.4">
      <c r="A858" s="1055" t="s">
        <v>31822</v>
      </c>
      <c r="B858" s="1055" t="s">
        <v>31823</v>
      </c>
      <c r="C858" s="80">
        <v>3629</v>
      </c>
      <c r="D858" s="536">
        <f t="shared" si="20"/>
        <v>2721.75</v>
      </c>
    </row>
    <row r="859" spans="1:4" ht="14.4">
      <c r="A859" s="1055" t="s">
        <v>31824</v>
      </c>
      <c r="B859" s="1055" t="s">
        <v>31825</v>
      </c>
      <c r="C859" s="80">
        <v>3409</v>
      </c>
      <c r="D859" s="536">
        <f t="shared" si="20"/>
        <v>2556.75</v>
      </c>
    </row>
    <row r="860" spans="1:4" ht="14.4">
      <c r="A860" s="1055" t="s">
        <v>31826</v>
      </c>
      <c r="B860" s="1055" t="s">
        <v>31823</v>
      </c>
      <c r="C860" s="80">
        <v>3629</v>
      </c>
      <c r="D860" s="536">
        <f t="shared" si="20"/>
        <v>2721.75</v>
      </c>
    </row>
    <row r="861" spans="1:4" ht="14.4">
      <c r="A861" s="1055" t="s">
        <v>31827</v>
      </c>
      <c r="B861" s="1055" t="s">
        <v>31828</v>
      </c>
      <c r="C861" s="80">
        <v>3189</v>
      </c>
      <c r="D861" s="536">
        <f t="shared" si="20"/>
        <v>2391.75</v>
      </c>
    </row>
    <row r="862" spans="1:4" ht="14.4">
      <c r="A862" s="1055" t="s">
        <v>31829</v>
      </c>
      <c r="B862" s="1055" t="s">
        <v>31830</v>
      </c>
      <c r="C862" s="80">
        <v>999</v>
      </c>
      <c r="D862" s="536">
        <f t="shared" si="20"/>
        <v>749.25</v>
      </c>
    </row>
    <row r="863" spans="1:4" ht="14.4">
      <c r="A863" s="1055" t="s">
        <v>31831</v>
      </c>
      <c r="B863" s="1055" t="s">
        <v>31832</v>
      </c>
      <c r="C863" s="80">
        <v>999.99</v>
      </c>
      <c r="D863" s="536">
        <f t="shared" si="20"/>
        <v>749.99250000000006</v>
      </c>
    </row>
    <row r="864" spans="1:4" ht="14.4">
      <c r="A864" s="1055" t="s">
        <v>31833</v>
      </c>
      <c r="B864" s="1055" t="s">
        <v>31834</v>
      </c>
      <c r="C864" s="80">
        <v>1099.99</v>
      </c>
      <c r="D864" s="536">
        <f t="shared" si="20"/>
        <v>824.99250000000006</v>
      </c>
    </row>
    <row r="865" spans="1:4" ht="14.4">
      <c r="A865" s="1055" t="s">
        <v>31835</v>
      </c>
      <c r="B865" s="1055" t="s">
        <v>31836</v>
      </c>
      <c r="C865" s="80">
        <v>3549</v>
      </c>
      <c r="D865" s="536">
        <f t="shared" si="20"/>
        <v>2661.75</v>
      </c>
    </row>
    <row r="866" spans="1:4" ht="14.4">
      <c r="A866" s="1055" t="s">
        <v>31837</v>
      </c>
      <c r="B866" s="1055" t="s">
        <v>31838</v>
      </c>
      <c r="C866" s="80">
        <v>4125</v>
      </c>
      <c r="D866" s="536">
        <f t="shared" si="20"/>
        <v>3093.75</v>
      </c>
    </row>
    <row r="867" spans="1:4" ht="14.4">
      <c r="A867" s="1055" t="s">
        <v>31839</v>
      </c>
      <c r="B867" s="1055" t="s">
        <v>31840</v>
      </c>
      <c r="C867" s="80">
        <v>19000</v>
      </c>
      <c r="D867" s="536">
        <f t="shared" si="20"/>
        <v>14250</v>
      </c>
    </row>
    <row r="868" spans="1:4" ht="14.4">
      <c r="A868" s="1055" t="s">
        <v>31841</v>
      </c>
      <c r="B868" s="1055" t="s">
        <v>31842</v>
      </c>
      <c r="C868" s="80">
        <v>5499</v>
      </c>
      <c r="D868" s="536">
        <f t="shared" si="20"/>
        <v>4124.25</v>
      </c>
    </row>
    <row r="869" spans="1:4" ht="14.4">
      <c r="A869" s="1055" t="s">
        <v>31843</v>
      </c>
      <c r="B869" s="1055" t="s">
        <v>31844</v>
      </c>
      <c r="C869" s="80">
        <v>1799.99</v>
      </c>
      <c r="D869" s="536">
        <f t="shared" si="20"/>
        <v>1349.9925000000001</v>
      </c>
    </row>
    <row r="870" spans="1:4" ht="14.4">
      <c r="A870" s="1055" t="s">
        <v>31845</v>
      </c>
      <c r="B870" s="1055" t="s">
        <v>31846</v>
      </c>
      <c r="C870" s="80">
        <v>1999.99</v>
      </c>
      <c r="D870" s="536">
        <f t="shared" si="20"/>
        <v>1499.9925000000001</v>
      </c>
    </row>
    <row r="871" spans="1:4" ht="14.4">
      <c r="A871" s="1055" t="s">
        <v>31847</v>
      </c>
      <c r="B871" s="1055" t="s">
        <v>31848</v>
      </c>
      <c r="C871" s="80">
        <v>199</v>
      </c>
      <c r="D871" s="536">
        <f t="shared" si="20"/>
        <v>149.25</v>
      </c>
    </row>
    <row r="872" spans="1:4" ht="14.4">
      <c r="A872" s="1055" t="s">
        <v>31849</v>
      </c>
      <c r="B872" s="1055" t="s">
        <v>31850</v>
      </c>
      <c r="C872" s="80">
        <v>245</v>
      </c>
      <c r="D872" s="536">
        <f t="shared" si="20"/>
        <v>183.75</v>
      </c>
    </row>
    <row r="873" spans="1:4" ht="14.4">
      <c r="A873" s="1055" t="s">
        <v>31851</v>
      </c>
      <c r="B873" s="1055" t="s">
        <v>31852</v>
      </c>
      <c r="C873" s="80">
        <v>245</v>
      </c>
      <c r="D873" s="536">
        <f t="shared" si="20"/>
        <v>183.75</v>
      </c>
    </row>
    <row r="874" spans="1:4" ht="14.4">
      <c r="A874" s="1055" t="s">
        <v>31853</v>
      </c>
      <c r="B874" s="1055" t="s">
        <v>31854</v>
      </c>
      <c r="C874" s="80">
        <v>199</v>
      </c>
      <c r="D874" s="536">
        <f t="shared" si="20"/>
        <v>149.25</v>
      </c>
    </row>
    <row r="875" spans="1:4" ht="14.4">
      <c r="A875" s="1055" t="s">
        <v>31855</v>
      </c>
      <c r="B875" s="1055" t="s">
        <v>31856</v>
      </c>
      <c r="C875" s="80">
        <v>219</v>
      </c>
      <c r="D875" s="536">
        <f t="shared" si="20"/>
        <v>164.25</v>
      </c>
    </row>
    <row r="876" spans="1:4" ht="14.4">
      <c r="A876" s="1055" t="s">
        <v>31857</v>
      </c>
      <c r="B876" s="1055" t="s">
        <v>31858</v>
      </c>
      <c r="C876" s="80">
        <v>265</v>
      </c>
      <c r="D876" s="536">
        <f t="shared" si="20"/>
        <v>198.75</v>
      </c>
    </row>
    <row r="877" spans="1:4" ht="14.4">
      <c r="A877" s="1055" t="s">
        <v>31859</v>
      </c>
      <c r="B877" s="1055" t="s">
        <v>31860</v>
      </c>
      <c r="C877" s="80">
        <v>265</v>
      </c>
      <c r="D877" s="536">
        <f t="shared" si="20"/>
        <v>198.75</v>
      </c>
    </row>
    <row r="878" spans="1:4" ht="14.4">
      <c r="A878" s="1055" t="s">
        <v>31861</v>
      </c>
      <c r="B878" s="1055" t="s">
        <v>31862</v>
      </c>
      <c r="C878" s="80">
        <v>219</v>
      </c>
      <c r="D878" s="536">
        <f t="shared" si="20"/>
        <v>164.25</v>
      </c>
    </row>
    <row r="879" spans="1:4" ht="14.4">
      <c r="A879" s="1055" t="s">
        <v>31863</v>
      </c>
      <c r="B879" s="1055" t="s">
        <v>31864</v>
      </c>
      <c r="C879" s="80">
        <v>72.75</v>
      </c>
      <c r="D879" s="536">
        <f t="shared" si="20"/>
        <v>54.5625</v>
      </c>
    </row>
    <row r="880" spans="1:4" ht="14.4">
      <c r="A880" s="1055" t="s">
        <v>31865</v>
      </c>
      <c r="B880" s="1055" t="s">
        <v>31866</v>
      </c>
      <c r="C880" s="80">
        <v>105</v>
      </c>
      <c r="D880" s="536">
        <f t="shared" si="20"/>
        <v>78.75</v>
      </c>
    </row>
    <row r="881" spans="1:4" ht="14.4">
      <c r="A881" s="1055" t="s">
        <v>31867</v>
      </c>
      <c r="B881" s="1055" t="s">
        <v>31868</v>
      </c>
      <c r="C881" s="80">
        <v>189</v>
      </c>
      <c r="D881" s="536">
        <f t="shared" si="20"/>
        <v>141.75</v>
      </c>
    </row>
    <row r="882" spans="1:4" ht="14.4">
      <c r="A882" s="1055" t="s">
        <v>31869</v>
      </c>
      <c r="B882" s="1055" t="s">
        <v>31870</v>
      </c>
      <c r="C882" s="80">
        <v>365</v>
      </c>
      <c r="D882" s="536">
        <f t="shared" si="20"/>
        <v>273.75</v>
      </c>
    </row>
    <row r="883" spans="1:4" ht="14.4">
      <c r="A883" s="1055" t="s">
        <v>31871</v>
      </c>
      <c r="B883" s="1055" t="s">
        <v>31872</v>
      </c>
      <c r="C883" s="80">
        <v>365</v>
      </c>
      <c r="D883" s="536">
        <f t="shared" si="20"/>
        <v>273.75</v>
      </c>
    </row>
    <row r="884" spans="1:4" ht="14.4">
      <c r="A884" s="1055" t="s">
        <v>31873</v>
      </c>
      <c r="B884" s="1055" t="s">
        <v>31874</v>
      </c>
      <c r="C884" s="80">
        <v>189</v>
      </c>
      <c r="D884" s="536">
        <f t="shared" si="20"/>
        <v>141.75</v>
      </c>
    </row>
    <row r="885" spans="1:4" ht="14.4">
      <c r="A885" s="1055" t="s">
        <v>31875</v>
      </c>
      <c r="B885" s="1055" t="s">
        <v>31876</v>
      </c>
      <c r="C885" s="80">
        <v>575</v>
      </c>
      <c r="D885" s="536">
        <f t="shared" si="20"/>
        <v>431.25</v>
      </c>
    </row>
    <row r="886" spans="1:4" ht="14.4">
      <c r="A886" s="1055" t="s">
        <v>31877</v>
      </c>
      <c r="B886" s="1055" t="s">
        <v>31878</v>
      </c>
      <c r="C886" s="80">
        <v>35</v>
      </c>
      <c r="D886" s="536">
        <f t="shared" si="20"/>
        <v>26.25</v>
      </c>
    </row>
    <row r="887" spans="1:4" ht="14.4">
      <c r="A887" s="1055" t="s">
        <v>31879</v>
      </c>
      <c r="B887" s="1055" t="s">
        <v>31880</v>
      </c>
      <c r="C887" s="80">
        <v>28</v>
      </c>
      <c r="D887" s="536">
        <f t="shared" si="20"/>
        <v>21</v>
      </c>
    </row>
    <row r="888" spans="1:4" ht="14.4">
      <c r="A888" s="1055" t="s">
        <v>31881</v>
      </c>
      <c r="B888" s="1055" t="s">
        <v>31882</v>
      </c>
      <c r="C888" s="80">
        <v>55</v>
      </c>
      <c r="D888" s="536">
        <f t="shared" si="20"/>
        <v>41.25</v>
      </c>
    </row>
    <row r="889" spans="1:4" ht="14.4">
      <c r="A889" s="1055" t="s">
        <v>31883</v>
      </c>
      <c r="B889" s="1055" t="s">
        <v>31884</v>
      </c>
      <c r="C889" s="80">
        <v>49</v>
      </c>
      <c r="D889" s="536">
        <f t="shared" si="20"/>
        <v>36.75</v>
      </c>
    </row>
    <row r="890" spans="1:4" ht="14.4">
      <c r="A890" s="1055" t="s">
        <v>31885</v>
      </c>
      <c r="B890" s="1055" t="s">
        <v>31886</v>
      </c>
      <c r="C890" s="80">
        <v>189</v>
      </c>
      <c r="D890" s="536">
        <f t="shared" si="20"/>
        <v>141.75</v>
      </c>
    </row>
    <row r="891" spans="1:4" ht="14.4">
      <c r="A891" s="1055" t="s">
        <v>31887</v>
      </c>
      <c r="B891" s="1055" t="s">
        <v>31888</v>
      </c>
      <c r="C891" s="80">
        <v>101</v>
      </c>
      <c r="D891" s="536">
        <f t="shared" si="20"/>
        <v>75.75</v>
      </c>
    </row>
    <row r="892" spans="1:4" ht="14.4">
      <c r="A892" s="1055" t="s">
        <v>31889</v>
      </c>
      <c r="B892" s="1055" t="s">
        <v>31890</v>
      </c>
      <c r="C892" s="80">
        <v>119</v>
      </c>
      <c r="D892" s="536">
        <f t="shared" si="20"/>
        <v>89.25</v>
      </c>
    </row>
    <row r="893" spans="1:4" ht="14.4">
      <c r="A893" s="1055" t="s">
        <v>31891</v>
      </c>
      <c r="B893" s="1055" t="s">
        <v>31892</v>
      </c>
      <c r="C893" s="80">
        <v>145</v>
      </c>
      <c r="D893" s="536">
        <f t="shared" si="20"/>
        <v>108.75</v>
      </c>
    </row>
    <row r="894" spans="1:4" ht="14.4">
      <c r="A894" s="1055" t="s">
        <v>31893</v>
      </c>
      <c r="B894" s="1055" t="s">
        <v>31894</v>
      </c>
      <c r="C894" s="80">
        <v>208</v>
      </c>
      <c r="D894" s="536">
        <f t="shared" si="20"/>
        <v>156</v>
      </c>
    </row>
    <row r="895" spans="1:4" ht="14.4">
      <c r="A895" s="1055" t="s">
        <v>31895</v>
      </c>
      <c r="B895" s="1055" t="s">
        <v>31896</v>
      </c>
      <c r="C895" s="80">
        <v>185</v>
      </c>
      <c r="D895" s="536">
        <f t="shared" si="20"/>
        <v>138.75</v>
      </c>
    </row>
    <row r="896" spans="1:4" ht="14.4">
      <c r="A896" s="1055" t="s">
        <v>31897</v>
      </c>
      <c r="B896" s="1055" t="s">
        <v>31898</v>
      </c>
      <c r="C896" s="80">
        <v>689</v>
      </c>
      <c r="D896" s="536">
        <f t="shared" si="20"/>
        <v>516.75</v>
      </c>
    </row>
    <row r="897" spans="1:4" ht="14.4">
      <c r="A897" s="1055" t="s">
        <v>31899</v>
      </c>
      <c r="B897" s="1055" t="s">
        <v>31900</v>
      </c>
      <c r="C897" s="80">
        <v>215</v>
      </c>
      <c r="D897" s="536">
        <f t="shared" si="20"/>
        <v>161.25</v>
      </c>
    </row>
    <row r="898" spans="1:4" ht="14.4">
      <c r="A898" s="1055" t="s">
        <v>31901</v>
      </c>
      <c r="B898" s="1055" t="s">
        <v>31902</v>
      </c>
      <c r="C898" s="80">
        <v>705</v>
      </c>
      <c r="D898" s="536">
        <f t="shared" si="20"/>
        <v>528.75</v>
      </c>
    </row>
    <row r="899" spans="1:4" ht="14.4">
      <c r="A899" s="1055" t="s">
        <v>31903</v>
      </c>
      <c r="B899" s="1055" t="s">
        <v>31904</v>
      </c>
      <c r="C899" s="80">
        <v>375</v>
      </c>
      <c r="D899" s="536">
        <f t="shared" si="20"/>
        <v>281.25</v>
      </c>
    </row>
    <row r="900" spans="1:4" ht="14.4">
      <c r="A900" s="1055" t="s">
        <v>31905</v>
      </c>
      <c r="B900" s="1055" t="s">
        <v>31906</v>
      </c>
      <c r="C900" s="80">
        <v>819</v>
      </c>
      <c r="D900" s="536">
        <f t="shared" si="20"/>
        <v>614.25</v>
      </c>
    </row>
    <row r="901" spans="1:4" ht="14.4">
      <c r="A901" s="1055" t="s">
        <v>31907</v>
      </c>
      <c r="B901" s="1055" t="s">
        <v>31908</v>
      </c>
      <c r="C901" s="80">
        <v>813.7</v>
      </c>
      <c r="D901" s="536">
        <f t="shared" si="20"/>
        <v>610.27500000000009</v>
      </c>
    </row>
    <row r="902" spans="1:4" ht="14.4">
      <c r="A902" s="1055" t="s">
        <v>31909</v>
      </c>
      <c r="B902" s="1055" t="s">
        <v>31910</v>
      </c>
      <c r="C902" s="80">
        <v>500</v>
      </c>
      <c r="D902" s="536">
        <f t="shared" si="20"/>
        <v>375</v>
      </c>
    </row>
    <row r="903" spans="1:4" ht="14.4">
      <c r="A903" s="1055" t="s">
        <v>31911</v>
      </c>
      <c r="B903" s="1055" t="s">
        <v>31912</v>
      </c>
      <c r="C903" s="80">
        <v>68.150000000000006</v>
      </c>
      <c r="D903" s="536">
        <f t="shared" si="20"/>
        <v>51.112500000000004</v>
      </c>
    </row>
    <row r="904" spans="1:4" ht="14.4">
      <c r="A904" s="1055" t="s">
        <v>31913</v>
      </c>
      <c r="B904" s="1055" t="s">
        <v>31914</v>
      </c>
      <c r="C904" s="80">
        <v>85</v>
      </c>
      <c r="D904" s="536">
        <f t="shared" ref="D904:D967" si="21">C904*0.75</f>
        <v>63.75</v>
      </c>
    </row>
    <row r="905" spans="1:4" ht="14.4">
      <c r="A905" s="1055" t="s">
        <v>31915</v>
      </c>
      <c r="B905" s="1055" t="s">
        <v>31916</v>
      </c>
      <c r="C905" s="80">
        <v>17016</v>
      </c>
      <c r="D905" s="536">
        <f t="shared" si="21"/>
        <v>12762</v>
      </c>
    </row>
    <row r="906" spans="1:4" ht="14.4">
      <c r="A906" s="1055" t="s">
        <v>31917</v>
      </c>
      <c r="B906" s="1055" t="s">
        <v>31918</v>
      </c>
      <c r="C906" s="80">
        <v>672</v>
      </c>
      <c r="D906" s="536">
        <f t="shared" si="21"/>
        <v>504</v>
      </c>
    </row>
    <row r="907" spans="1:4" ht="14.4">
      <c r="A907" s="1055" t="s">
        <v>31919</v>
      </c>
      <c r="B907" s="1055" t="s">
        <v>31920</v>
      </c>
      <c r="C907" s="80">
        <v>374</v>
      </c>
      <c r="D907" s="536">
        <f t="shared" si="21"/>
        <v>280.5</v>
      </c>
    </row>
    <row r="908" spans="1:4" ht="14.4">
      <c r="A908" s="1055" t="s">
        <v>31921</v>
      </c>
      <c r="B908" s="1055" t="s">
        <v>31922</v>
      </c>
      <c r="C908" s="80">
        <v>300</v>
      </c>
      <c r="D908" s="536">
        <f t="shared" si="21"/>
        <v>225</v>
      </c>
    </row>
    <row r="909" spans="1:4" ht="14.4">
      <c r="A909" s="1055" t="s">
        <v>31923</v>
      </c>
      <c r="B909" s="1055" t="s">
        <v>31924</v>
      </c>
      <c r="C909" s="80">
        <v>180</v>
      </c>
      <c r="D909" s="536">
        <f t="shared" si="21"/>
        <v>135</v>
      </c>
    </row>
    <row r="910" spans="1:4" ht="14.4">
      <c r="A910" s="1055" t="s">
        <v>31925</v>
      </c>
      <c r="B910" s="1055" t="s">
        <v>31926</v>
      </c>
      <c r="C910" s="80">
        <v>35.28</v>
      </c>
      <c r="D910" s="536">
        <f t="shared" si="21"/>
        <v>26.46</v>
      </c>
    </row>
    <row r="911" spans="1:4" ht="14.4">
      <c r="A911" s="1055" t="s">
        <v>31927</v>
      </c>
      <c r="B911" s="1055" t="s">
        <v>31928</v>
      </c>
      <c r="C911" s="80">
        <v>254.85</v>
      </c>
      <c r="D911" s="536">
        <f t="shared" si="21"/>
        <v>191.13749999999999</v>
      </c>
    </row>
    <row r="912" spans="1:4" ht="14.4">
      <c r="A912" s="1055" t="s">
        <v>31929</v>
      </c>
      <c r="B912" s="1055" t="s">
        <v>31930</v>
      </c>
      <c r="C912" s="80">
        <v>103</v>
      </c>
      <c r="D912" s="536">
        <f t="shared" si="21"/>
        <v>77.25</v>
      </c>
    </row>
    <row r="913" spans="1:4" ht="14.4">
      <c r="A913" s="1055" t="s">
        <v>31931</v>
      </c>
      <c r="B913" s="1055" t="s">
        <v>31932</v>
      </c>
      <c r="C913" s="80">
        <v>1249.1199999999999</v>
      </c>
      <c r="D913" s="536">
        <f t="shared" si="21"/>
        <v>936.83999999999992</v>
      </c>
    </row>
    <row r="914" spans="1:4" ht="14.4">
      <c r="A914" s="1055" t="s">
        <v>31933</v>
      </c>
      <c r="B914" s="1055" t="s">
        <v>31934</v>
      </c>
      <c r="C914" s="80">
        <v>135</v>
      </c>
      <c r="D914" s="536">
        <f t="shared" si="21"/>
        <v>101.25</v>
      </c>
    </row>
    <row r="915" spans="1:4" ht="14.4">
      <c r="A915" s="1055" t="s">
        <v>31935</v>
      </c>
      <c r="B915" s="1055" t="s">
        <v>31936</v>
      </c>
      <c r="C915" s="80">
        <v>165</v>
      </c>
      <c r="D915" s="536">
        <f t="shared" si="21"/>
        <v>123.75</v>
      </c>
    </row>
    <row r="916" spans="1:4" ht="14.4">
      <c r="A916" s="1055" t="s">
        <v>31937</v>
      </c>
      <c r="B916" s="1055" t="s">
        <v>31938</v>
      </c>
      <c r="C916" s="80">
        <v>15</v>
      </c>
      <c r="D916" s="536">
        <f t="shared" si="21"/>
        <v>11.25</v>
      </c>
    </row>
    <row r="917" spans="1:4" ht="14.4">
      <c r="A917" s="1055" t="s">
        <v>31939</v>
      </c>
      <c r="B917" s="1055" t="s">
        <v>31940</v>
      </c>
      <c r="C917" s="80">
        <v>65</v>
      </c>
      <c r="D917" s="536">
        <f t="shared" si="21"/>
        <v>48.75</v>
      </c>
    </row>
    <row r="918" spans="1:4" ht="14.4">
      <c r="A918" s="1055" t="s">
        <v>31941</v>
      </c>
      <c r="B918" s="1055" t="s">
        <v>31942</v>
      </c>
      <c r="C918" s="80">
        <v>79</v>
      </c>
      <c r="D918" s="536">
        <f t="shared" si="21"/>
        <v>59.25</v>
      </c>
    </row>
    <row r="919" spans="1:4" ht="14.4">
      <c r="A919" s="1055" t="s">
        <v>31943</v>
      </c>
      <c r="B919" s="1055" t="s">
        <v>31944</v>
      </c>
      <c r="C919" s="80">
        <v>65</v>
      </c>
      <c r="D919" s="536">
        <f t="shared" si="21"/>
        <v>48.75</v>
      </c>
    </row>
    <row r="920" spans="1:4" ht="14.4">
      <c r="A920" s="1055" t="s">
        <v>31945</v>
      </c>
      <c r="B920" s="1055" t="s">
        <v>31946</v>
      </c>
      <c r="C920" s="80">
        <v>55</v>
      </c>
      <c r="D920" s="536">
        <f t="shared" si="21"/>
        <v>41.25</v>
      </c>
    </row>
    <row r="921" spans="1:4" ht="14.4">
      <c r="A921" s="1055" t="s">
        <v>31947</v>
      </c>
      <c r="B921" s="1055" t="s">
        <v>31948</v>
      </c>
      <c r="C921" s="80">
        <v>29</v>
      </c>
      <c r="D921" s="536">
        <f t="shared" si="21"/>
        <v>21.75</v>
      </c>
    </row>
    <row r="922" spans="1:4" ht="14.4">
      <c r="A922" s="1055" t="s">
        <v>31949</v>
      </c>
      <c r="B922" s="1055" t="s">
        <v>31950</v>
      </c>
      <c r="C922" s="80">
        <v>39</v>
      </c>
      <c r="D922" s="536">
        <f t="shared" si="21"/>
        <v>29.25</v>
      </c>
    </row>
    <row r="923" spans="1:4" ht="14.4">
      <c r="A923" s="1055" t="s">
        <v>31951</v>
      </c>
      <c r="B923" s="1055" t="s">
        <v>31952</v>
      </c>
      <c r="C923" s="80">
        <v>39</v>
      </c>
      <c r="D923" s="536">
        <f t="shared" si="21"/>
        <v>29.25</v>
      </c>
    </row>
    <row r="924" spans="1:4" ht="14.4">
      <c r="A924" s="1055" t="s">
        <v>31953</v>
      </c>
      <c r="B924" s="1055" t="s">
        <v>31954</v>
      </c>
      <c r="C924" s="80">
        <v>35</v>
      </c>
      <c r="D924" s="536">
        <f t="shared" si="21"/>
        <v>26.25</v>
      </c>
    </row>
    <row r="925" spans="1:4" ht="14.4">
      <c r="A925" s="1055" t="s">
        <v>31955</v>
      </c>
      <c r="B925" s="1055" t="s">
        <v>31956</v>
      </c>
      <c r="C925" s="80">
        <v>15</v>
      </c>
      <c r="D925" s="536">
        <f t="shared" si="21"/>
        <v>11.25</v>
      </c>
    </row>
    <row r="926" spans="1:4" ht="14.4">
      <c r="A926" s="1055" t="s">
        <v>31957</v>
      </c>
      <c r="B926" s="1055" t="s">
        <v>31958</v>
      </c>
      <c r="C926" s="80">
        <v>39</v>
      </c>
      <c r="D926" s="536">
        <f t="shared" si="21"/>
        <v>29.25</v>
      </c>
    </row>
    <row r="927" spans="1:4" ht="14.4">
      <c r="A927" s="1055" t="s">
        <v>31959</v>
      </c>
      <c r="B927" s="1055" t="s">
        <v>31960</v>
      </c>
      <c r="C927" s="80">
        <v>79</v>
      </c>
      <c r="D927" s="536">
        <f t="shared" si="21"/>
        <v>59.25</v>
      </c>
    </row>
    <row r="928" spans="1:4" ht="14.4">
      <c r="A928" s="1055" t="s">
        <v>31961</v>
      </c>
      <c r="B928" s="1055" t="s">
        <v>31962</v>
      </c>
      <c r="C928" s="80">
        <v>49</v>
      </c>
      <c r="D928" s="536">
        <f t="shared" si="21"/>
        <v>36.75</v>
      </c>
    </row>
    <row r="929" spans="1:4" ht="14.4">
      <c r="A929" s="1055" t="s">
        <v>31963</v>
      </c>
      <c r="B929" s="1055" t="s">
        <v>31964</v>
      </c>
      <c r="C929" s="80">
        <v>49</v>
      </c>
      <c r="D929" s="536">
        <f t="shared" si="21"/>
        <v>36.75</v>
      </c>
    </row>
    <row r="930" spans="1:4" ht="14.4">
      <c r="A930" s="1055" t="s">
        <v>31965</v>
      </c>
      <c r="B930" s="1055" t="s">
        <v>31966</v>
      </c>
      <c r="C930" s="80">
        <v>69</v>
      </c>
      <c r="D930" s="536">
        <f t="shared" si="21"/>
        <v>51.75</v>
      </c>
    </row>
    <row r="931" spans="1:4" ht="14.4">
      <c r="A931" s="1055" t="s">
        <v>31967</v>
      </c>
      <c r="B931" s="1055" t="s">
        <v>31968</v>
      </c>
      <c r="C931" s="80">
        <v>109</v>
      </c>
      <c r="D931" s="536">
        <f t="shared" si="21"/>
        <v>81.75</v>
      </c>
    </row>
    <row r="932" spans="1:4" ht="14.4">
      <c r="A932" s="1055" t="s">
        <v>31969</v>
      </c>
      <c r="B932" s="1055" t="s">
        <v>31970</v>
      </c>
      <c r="C932" s="80">
        <v>115</v>
      </c>
      <c r="D932" s="536">
        <f t="shared" si="21"/>
        <v>86.25</v>
      </c>
    </row>
    <row r="933" spans="1:4" ht="14.4">
      <c r="A933" s="1055" t="s">
        <v>31971</v>
      </c>
      <c r="B933" s="1055" t="s">
        <v>31972</v>
      </c>
      <c r="C933" s="80">
        <v>219</v>
      </c>
      <c r="D933" s="536">
        <f t="shared" si="21"/>
        <v>164.25</v>
      </c>
    </row>
    <row r="934" spans="1:4" ht="14.4">
      <c r="A934" s="1055" t="s">
        <v>31973</v>
      </c>
      <c r="B934" s="1055" t="s">
        <v>31974</v>
      </c>
      <c r="C934" s="80">
        <v>879</v>
      </c>
      <c r="D934" s="536">
        <f t="shared" si="21"/>
        <v>659.25</v>
      </c>
    </row>
    <row r="935" spans="1:4" ht="14.4">
      <c r="A935" s="1055" t="s">
        <v>31975</v>
      </c>
      <c r="B935" s="1055" t="s">
        <v>31976</v>
      </c>
      <c r="C935" s="80">
        <v>659</v>
      </c>
      <c r="D935" s="536">
        <f t="shared" si="21"/>
        <v>494.25</v>
      </c>
    </row>
    <row r="936" spans="1:4" ht="14.4">
      <c r="A936" s="1055" t="s">
        <v>31977</v>
      </c>
      <c r="B936" s="1055" t="s">
        <v>31978</v>
      </c>
      <c r="C936" s="80">
        <v>435</v>
      </c>
      <c r="D936" s="536">
        <f t="shared" si="21"/>
        <v>326.25</v>
      </c>
    </row>
    <row r="937" spans="1:4" ht="14.4">
      <c r="A937" s="1055" t="s">
        <v>31979</v>
      </c>
      <c r="B937" s="1055" t="s">
        <v>31980</v>
      </c>
      <c r="C937" s="80">
        <v>339</v>
      </c>
      <c r="D937" s="536">
        <f t="shared" si="21"/>
        <v>254.25</v>
      </c>
    </row>
    <row r="938" spans="1:4" ht="14.4">
      <c r="A938" s="1055" t="s">
        <v>31981</v>
      </c>
      <c r="B938" s="1055" t="s">
        <v>31982</v>
      </c>
      <c r="C938" s="80">
        <v>149</v>
      </c>
      <c r="D938" s="536">
        <f t="shared" si="21"/>
        <v>111.75</v>
      </c>
    </row>
    <row r="939" spans="1:4" ht="14.4">
      <c r="A939" s="1055" t="s">
        <v>31983</v>
      </c>
      <c r="B939" s="1055" t="s">
        <v>31984</v>
      </c>
      <c r="C939" s="80">
        <v>245</v>
      </c>
      <c r="D939" s="536">
        <f t="shared" si="21"/>
        <v>183.75</v>
      </c>
    </row>
    <row r="940" spans="1:4" ht="14.4">
      <c r="A940" s="1055" t="s">
        <v>31985</v>
      </c>
      <c r="B940" s="1055" t="s">
        <v>31986</v>
      </c>
      <c r="C940" s="80">
        <v>79</v>
      </c>
      <c r="D940" s="536">
        <f t="shared" si="21"/>
        <v>59.25</v>
      </c>
    </row>
    <row r="941" spans="1:4" ht="14.4">
      <c r="A941" s="1055" t="s">
        <v>31987</v>
      </c>
      <c r="B941" s="1055" t="s">
        <v>31988</v>
      </c>
      <c r="C941" s="80">
        <v>135</v>
      </c>
      <c r="D941" s="536">
        <f t="shared" si="21"/>
        <v>101.25</v>
      </c>
    </row>
    <row r="942" spans="1:4" ht="14.4">
      <c r="A942" s="1055" t="s">
        <v>31989</v>
      </c>
      <c r="B942" s="1055" t="s">
        <v>31990</v>
      </c>
      <c r="C942" s="80">
        <v>199</v>
      </c>
      <c r="D942" s="536">
        <f t="shared" si="21"/>
        <v>149.25</v>
      </c>
    </row>
    <row r="943" spans="1:4" ht="14.4">
      <c r="A943" s="1055" t="s">
        <v>31991</v>
      </c>
      <c r="B943" s="1055" t="s">
        <v>31992</v>
      </c>
      <c r="C943" s="80">
        <v>769</v>
      </c>
      <c r="D943" s="536">
        <f t="shared" si="21"/>
        <v>576.75</v>
      </c>
    </row>
    <row r="944" spans="1:4" ht="14.4">
      <c r="A944" s="1055" t="s">
        <v>31993</v>
      </c>
      <c r="B944" s="1055" t="s">
        <v>31994</v>
      </c>
      <c r="C944" s="80">
        <v>605</v>
      </c>
      <c r="D944" s="536">
        <f t="shared" si="21"/>
        <v>453.75</v>
      </c>
    </row>
    <row r="945" spans="1:4" ht="14.4">
      <c r="A945" s="1055" t="s">
        <v>31995</v>
      </c>
      <c r="B945" s="1055" t="s">
        <v>31996</v>
      </c>
      <c r="C945" s="80">
        <v>439</v>
      </c>
      <c r="D945" s="536">
        <f t="shared" si="21"/>
        <v>329.25</v>
      </c>
    </row>
    <row r="946" spans="1:4" ht="14.4">
      <c r="A946" s="1055" t="s">
        <v>31997</v>
      </c>
      <c r="B946" s="1055" t="s">
        <v>31998</v>
      </c>
      <c r="C946" s="80">
        <v>285</v>
      </c>
      <c r="D946" s="536">
        <f t="shared" si="21"/>
        <v>213.75</v>
      </c>
    </row>
    <row r="947" spans="1:4" ht="14.4">
      <c r="A947" s="1055" t="s">
        <v>31999</v>
      </c>
      <c r="B947" s="1055" t="s">
        <v>32000</v>
      </c>
      <c r="C947" s="80">
        <v>255</v>
      </c>
      <c r="D947" s="536">
        <f t="shared" si="21"/>
        <v>191.25</v>
      </c>
    </row>
    <row r="948" spans="1:4" ht="14.4">
      <c r="A948" s="1055" t="s">
        <v>32001</v>
      </c>
      <c r="B948" s="1055" t="s">
        <v>32002</v>
      </c>
      <c r="C948" s="80">
        <v>309</v>
      </c>
      <c r="D948" s="536">
        <f t="shared" si="21"/>
        <v>231.75</v>
      </c>
    </row>
    <row r="949" spans="1:4" ht="14.4">
      <c r="A949" s="1055" t="s">
        <v>32003</v>
      </c>
      <c r="B949" s="1055" t="s">
        <v>32004</v>
      </c>
      <c r="C949" s="80">
        <v>265</v>
      </c>
      <c r="D949" s="536">
        <f t="shared" si="21"/>
        <v>198.75</v>
      </c>
    </row>
    <row r="950" spans="1:4" ht="14.4">
      <c r="A950" s="1055" t="s">
        <v>32005</v>
      </c>
      <c r="B950" s="1055" t="s">
        <v>32006</v>
      </c>
      <c r="C950" s="80">
        <v>659</v>
      </c>
      <c r="D950" s="536">
        <f t="shared" si="21"/>
        <v>494.25</v>
      </c>
    </row>
    <row r="951" spans="1:4" ht="14.4">
      <c r="A951" s="1055" t="s">
        <v>32007</v>
      </c>
      <c r="B951" s="1055" t="s">
        <v>32008</v>
      </c>
      <c r="C951" s="80">
        <v>65</v>
      </c>
      <c r="D951" s="536">
        <f t="shared" si="21"/>
        <v>48.75</v>
      </c>
    </row>
    <row r="952" spans="1:4" ht="14.4">
      <c r="A952" s="1055" t="s">
        <v>32009</v>
      </c>
      <c r="B952" s="1055" t="s">
        <v>32010</v>
      </c>
      <c r="C952" s="80">
        <v>35</v>
      </c>
      <c r="D952" s="536">
        <f t="shared" si="21"/>
        <v>26.25</v>
      </c>
    </row>
    <row r="953" spans="1:4" ht="14.4">
      <c r="A953" s="1055" t="s">
        <v>32011</v>
      </c>
      <c r="B953" s="1055" t="s">
        <v>32012</v>
      </c>
      <c r="C953" s="80">
        <v>95</v>
      </c>
      <c r="D953" s="536">
        <f t="shared" si="21"/>
        <v>71.25</v>
      </c>
    </row>
    <row r="954" spans="1:4" ht="14.4">
      <c r="A954" s="1055" t="s">
        <v>32013</v>
      </c>
      <c r="B954" s="1055" t="s">
        <v>32014</v>
      </c>
      <c r="C954" s="80">
        <v>49</v>
      </c>
      <c r="D954" s="536">
        <f t="shared" si="21"/>
        <v>36.75</v>
      </c>
    </row>
    <row r="955" spans="1:4" ht="14.4">
      <c r="A955" s="1055" t="s">
        <v>32015</v>
      </c>
      <c r="B955" s="1055" t="s">
        <v>32016</v>
      </c>
      <c r="C955" s="80">
        <v>119</v>
      </c>
      <c r="D955" s="536">
        <f t="shared" si="21"/>
        <v>89.25</v>
      </c>
    </row>
    <row r="956" spans="1:4" ht="14.4">
      <c r="A956" s="1055" t="s">
        <v>32017</v>
      </c>
      <c r="B956" s="1055" t="s">
        <v>32018</v>
      </c>
      <c r="C956" s="80">
        <v>59</v>
      </c>
      <c r="D956" s="536">
        <f t="shared" si="21"/>
        <v>44.25</v>
      </c>
    </row>
    <row r="957" spans="1:4" ht="14.4">
      <c r="A957" s="1055" t="s">
        <v>32019</v>
      </c>
      <c r="B957" s="1055" t="s">
        <v>32020</v>
      </c>
      <c r="C957" s="80">
        <v>175</v>
      </c>
      <c r="D957" s="536">
        <f t="shared" si="21"/>
        <v>131.25</v>
      </c>
    </row>
    <row r="958" spans="1:4" ht="14.4">
      <c r="A958" s="1055" t="s">
        <v>32021</v>
      </c>
      <c r="B958" s="1055" t="s">
        <v>32022</v>
      </c>
      <c r="C958" s="80">
        <v>175</v>
      </c>
      <c r="D958" s="536">
        <f t="shared" si="21"/>
        <v>131.25</v>
      </c>
    </row>
    <row r="959" spans="1:4" ht="14.4">
      <c r="A959" s="1055" t="s">
        <v>32023</v>
      </c>
      <c r="B959" s="1055" t="s">
        <v>32024</v>
      </c>
      <c r="C959" s="80">
        <v>299</v>
      </c>
      <c r="D959" s="536">
        <f t="shared" si="21"/>
        <v>224.25</v>
      </c>
    </row>
    <row r="960" spans="1:4" ht="14.4">
      <c r="A960" s="1055" t="s">
        <v>32025</v>
      </c>
      <c r="B960" s="1055" t="s">
        <v>32026</v>
      </c>
      <c r="C960" s="80">
        <v>275</v>
      </c>
      <c r="D960" s="536">
        <f t="shared" si="21"/>
        <v>206.25</v>
      </c>
    </row>
    <row r="961" spans="1:4" ht="14.4">
      <c r="A961" s="1055" t="s">
        <v>32027</v>
      </c>
      <c r="B961" s="1055" t="s">
        <v>32028</v>
      </c>
      <c r="C961" s="80">
        <v>255</v>
      </c>
      <c r="D961" s="536">
        <f t="shared" si="21"/>
        <v>191.25</v>
      </c>
    </row>
    <row r="962" spans="1:4" ht="14.4">
      <c r="A962" s="1055" t="s">
        <v>32029</v>
      </c>
      <c r="B962" s="1055" t="s">
        <v>32030</v>
      </c>
      <c r="C962" s="80">
        <v>335</v>
      </c>
      <c r="D962" s="536">
        <f t="shared" si="21"/>
        <v>251.25</v>
      </c>
    </row>
    <row r="963" spans="1:4" ht="14.4">
      <c r="A963" s="1055" t="s">
        <v>32031</v>
      </c>
      <c r="B963" s="1055" t="s">
        <v>32032</v>
      </c>
      <c r="C963" s="80">
        <v>289</v>
      </c>
      <c r="D963" s="536">
        <f t="shared" si="21"/>
        <v>216.75</v>
      </c>
    </row>
    <row r="964" spans="1:4" ht="14.4">
      <c r="A964" s="1055" t="s">
        <v>32033</v>
      </c>
      <c r="B964" s="1055" t="s">
        <v>32034</v>
      </c>
      <c r="C964" s="80">
        <v>415</v>
      </c>
      <c r="D964" s="536">
        <f t="shared" si="21"/>
        <v>311.25</v>
      </c>
    </row>
    <row r="965" spans="1:4" ht="14.4">
      <c r="A965" s="1055" t="s">
        <v>32035</v>
      </c>
      <c r="B965" s="1055" t="s">
        <v>32036</v>
      </c>
      <c r="C965" s="80">
        <v>319</v>
      </c>
      <c r="D965" s="536">
        <f t="shared" si="21"/>
        <v>239.25</v>
      </c>
    </row>
    <row r="966" spans="1:4" ht="14.4">
      <c r="A966" s="1055" t="s">
        <v>32037</v>
      </c>
      <c r="B966" s="1055" t="s">
        <v>32038</v>
      </c>
      <c r="C966" s="80">
        <v>230.99</v>
      </c>
      <c r="D966" s="536">
        <f t="shared" si="21"/>
        <v>173.24250000000001</v>
      </c>
    </row>
    <row r="967" spans="1:4" ht="14.4">
      <c r="A967" s="1055" t="s">
        <v>32039</v>
      </c>
      <c r="B967" s="1055" t="s">
        <v>32040</v>
      </c>
      <c r="C967" s="80">
        <v>203.99</v>
      </c>
      <c r="D967" s="536">
        <f t="shared" si="21"/>
        <v>152.99250000000001</v>
      </c>
    </row>
    <row r="968" spans="1:4" ht="14.4">
      <c r="A968" s="1055" t="s">
        <v>32041</v>
      </c>
      <c r="B968" s="1055" t="s">
        <v>32042</v>
      </c>
      <c r="C968" s="80">
        <v>255.99</v>
      </c>
      <c r="D968" s="536">
        <f t="shared" ref="D968:D1031" si="22">C968*0.75</f>
        <v>191.99250000000001</v>
      </c>
    </row>
    <row r="969" spans="1:4" ht="14.4">
      <c r="A969" s="1055" t="s">
        <v>32043</v>
      </c>
      <c r="B969" s="1055" t="s">
        <v>32044</v>
      </c>
      <c r="C969" s="80">
        <v>373.99</v>
      </c>
      <c r="D969" s="536">
        <f t="shared" si="22"/>
        <v>280.49250000000001</v>
      </c>
    </row>
    <row r="970" spans="1:4" ht="14.4">
      <c r="A970" s="1055" t="s">
        <v>32045</v>
      </c>
      <c r="B970" s="1055" t="s">
        <v>32046</v>
      </c>
      <c r="C970" s="80">
        <v>289.99</v>
      </c>
      <c r="D970" s="536">
        <f t="shared" si="22"/>
        <v>217.49250000000001</v>
      </c>
    </row>
    <row r="971" spans="1:4" ht="14.4">
      <c r="A971" s="1055" t="s">
        <v>32047</v>
      </c>
      <c r="B971" s="1055" t="s">
        <v>32048</v>
      </c>
      <c r="C971" s="80">
        <v>165</v>
      </c>
      <c r="D971" s="536">
        <f t="shared" si="22"/>
        <v>123.75</v>
      </c>
    </row>
    <row r="972" spans="1:4" ht="14.4">
      <c r="A972" s="1055" t="s">
        <v>32049</v>
      </c>
      <c r="B972" s="1055" t="s">
        <v>32050</v>
      </c>
      <c r="C972" s="80">
        <v>99</v>
      </c>
      <c r="D972" s="536">
        <f t="shared" si="22"/>
        <v>74.25</v>
      </c>
    </row>
    <row r="973" spans="1:4" ht="14.4">
      <c r="A973" s="1055" t="s">
        <v>32051</v>
      </c>
      <c r="B973" s="1055" t="s">
        <v>32052</v>
      </c>
      <c r="C973" s="80">
        <v>79</v>
      </c>
      <c r="D973" s="536">
        <f t="shared" si="22"/>
        <v>59.25</v>
      </c>
    </row>
    <row r="974" spans="1:4" ht="14.4">
      <c r="A974" s="1055" t="s">
        <v>32053</v>
      </c>
      <c r="B974" s="1055" t="s">
        <v>32054</v>
      </c>
      <c r="C974" s="80">
        <v>125</v>
      </c>
      <c r="D974" s="536">
        <f t="shared" si="22"/>
        <v>93.75</v>
      </c>
    </row>
    <row r="975" spans="1:4" ht="14.4">
      <c r="A975" s="1055" t="s">
        <v>32055</v>
      </c>
      <c r="B975" s="1055" t="s">
        <v>32056</v>
      </c>
      <c r="C975" s="80">
        <v>209</v>
      </c>
      <c r="D975" s="536">
        <f t="shared" si="22"/>
        <v>156.75</v>
      </c>
    </row>
    <row r="976" spans="1:4" ht="14.4">
      <c r="A976" s="1055" t="s">
        <v>32057</v>
      </c>
      <c r="B976" s="1055" t="s">
        <v>32058</v>
      </c>
      <c r="C976" s="80">
        <v>22900</v>
      </c>
      <c r="D976" s="536">
        <f t="shared" si="22"/>
        <v>17175</v>
      </c>
    </row>
    <row r="977" spans="1:4" ht="14.4">
      <c r="A977" s="1055" t="s">
        <v>32059</v>
      </c>
      <c r="B977" s="1055" t="s">
        <v>32060</v>
      </c>
      <c r="C977" s="80">
        <v>3500</v>
      </c>
      <c r="D977" s="536">
        <f t="shared" si="22"/>
        <v>2625</v>
      </c>
    </row>
    <row r="978" spans="1:4" ht="14.4">
      <c r="A978" s="1055" t="s">
        <v>32061</v>
      </c>
      <c r="B978" s="1055" t="s">
        <v>32062</v>
      </c>
      <c r="C978" s="80">
        <v>5250</v>
      </c>
      <c r="D978" s="536">
        <f t="shared" si="22"/>
        <v>3937.5</v>
      </c>
    </row>
    <row r="979" spans="1:4" ht="14.4">
      <c r="A979" s="1055" t="s">
        <v>32063</v>
      </c>
      <c r="B979" s="1055" t="s">
        <v>32064</v>
      </c>
      <c r="C979" s="80">
        <v>135</v>
      </c>
      <c r="D979" s="536">
        <f t="shared" si="22"/>
        <v>101.25</v>
      </c>
    </row>
    <row r="980" spans="1:4" ht="14.4">
      <c r="A980" s="1055" t="s">
        <v>32065</v>
      </c>
      <c r="B980" s="1055" t="s">
        <v>32064</v>
      </c>
      <c r="C980" s="80">
        <v>245</v>
      </c>
      <c r="D980" s="536">
        <f t="shared" si="22"/>
        <v>183.75</v>
      </c>
    </row>
    <row r="981" spans="1:4" ht="14.4">
      <c r="A981" s="1055" t="s">
        <v>32066</v>
      </c>
      <c r="B981" s="1055" t="s">
        <v>32067</v>
      </c>
      <c r="C981" s="80">
        <v>265</v>
      </c>
      <c r="D981" s="536">
        <f t="shared" si="22"/>
        <v>198.75</v>
      </c>
    </row>
    <row r="982" spans="1:4" ht="14.4">
      <c r="A982" s="1055" t="s">
        <v>32068</v>
      </c>
      <c r="B982" s="1055" t="s">
        <v>32069</v>
      </c>
      <c r="C982" s="80">
        <v>289</v>
      </c>
      <c r="D982" s="536">
        <f t="shared" si="22"/>
        <v>216.75</v>
      </c>
    </row>
    <row r="983" spans="1:4" ht="14.4">
      <c r="A983" s="1055" t="s">
        <v>32070</v>
      </c>
      <c r="B983" s="1055" t="s">
        <v>32071</v>
      </c>
      <c r="C983" s="80">
        <v>299</v>
      </c>
      <c r="D983" s="536">
        <f t="shared" si="22"/>
        <v>224.25</v>
      </c>
    </row>
    <row r="984" spans="1:4" ht="14.4">
      <c r="A984" s="1055" t="s">
        <v>32072</v>
      </c>
      <c r="B984" s="1055" t="s">
        <v>32073</v>
      </c>
      <c r="C984" s="80">
        <v>299</v>
      </c>
      <c r="D984" s="536">
        <f t="shared" si="22"/>
        <v>224.25</v>
      </c>
    </row>
    <row r="985" spans="1:4" ht="14.4">
      <c r="A985" s="1055" t="s">
        <v>32074</v>
      </c>
      <c r="B985" s="1055" t="s">
        <v>32075</v>
      </c>
      <c r="C985" s="80">
        <v>2555</v>
      </c>
      <c r="D985" s="536">
        <f t="shared" si="22"/>
        <v>1916.25</v>
      </c>
    </row>
    <row r="986" spans="1:4" ht="14.4">
      <c r="A986" s="1055" t="s">
        <v>32076</v>
      </c>
      <c r="B986" s="1055" t="s">
        <v>32077</v>
      </c>
      <c r="C986" s="80">
        <v>1485</v>
      </c>
      <c r="D986" s="536">
        <f t="shared" si="22"/>
        <v>1113.75</v>
      </c>
    </row>
    <row r="987" spans="1:4" ht="14.4">
      <c r="A987" s="1055" t="s">
        <v>32078</v>
      </c>
      <c r="B987" s="1055" t="s">
        <v>32079</v>
      </c>
      <c r="C987" s="80">
        <v>1189</v>
      </c>
      <c r="D987" s="536">
        <f t="shared" si="22"/>
        <v>891.75</v>
      </c>
    </row>
    <row r="988" spans="1:4" ht="14.4">
      <c r="A988" s="1055" t="s">
        <v>32080</v>
      </c>
      <c r="B988" s="1055" t="s">
        <v>32081</v>
      </c>
      <c r="C988" s="80">
        <v>3455</v>
      </c>
      <c r="D988" s="536">
        <f t="shared" si="22"/>
        <v>2591.25</v>
      </c>
    </row>
    <row r="989" spans="1:4" ht="14.4">
      <c r="A989" s="1055" t="s">
        <v>42894</v>
      </c>
      <c r="B989" s="1055" t="s">
        <v>42895</v>
      </c>
      <c r="C989" s="80">
        <v>255</v>
      </c>
      <c r="D989" s="536">
        <f t="shared" si="22"/>
        <v>191.25</v>
      </c>
    </row>
    <row r="990" spans="1:4" ht="14.4">
      <c r="A990" s="1055" t="s">
        <v>32082</v>
      </c>
      <c r="B990" s="1055" t="s">
        <v>32083</v>
      </c>
      <c r="C990" s="80">
        <v>275</v>
      </c>
      <c r="D990" s="536">
        <f t="shared" si="22"/>
        <v>206.25</v>
      </c>
    </row>
    <row r="991" spans="1:4" ht="14.4">
      <c r="A991" s="1055" t="s">
        <v>32084</v>
      </c>
      <c r="B991" s="1055" t="s">
        <v>32083</v>
      </c>
      <c r="C991" s="80">
        <v>169</v>
      </c>
      <c r="D991" s="536">
        <f t="shared" si="22"/>
        <v>126.75</v>
      </c>
    </row>
    <row r="992" spans="1:4" ht="14.4">
      <c r="A992" s="1055" t="s">
        <v>32085</v>
      </c>
      <c r="B992" s="1055" t="s">
        <v>32086</v>
      </c>
      <c r="C992" s="80">
        <v>96</v>
      </c>
      <c r="D992" s="536">
        <f t="shared" si="22"/>
        <v>72</v>
      </c>
    </row>
    <row r="993" spans="1:4" ht="14.4">
      <c r="A993" s="1055" t="s">
        <v>32087</v>
      </c>
      <c r="B993" s="1055" t="s">
        <v>32088</v>
      </c>
      <c r="C993" s="80">
        <v>96</v>
      </c>
      <c r="D993" s="536">
        <f t="shared" si="22"/>
        <v>72</v>
      </c>
    </row>
    <row r="994" spans="1:4" ht="14.4">
      <c r="A994" s="1055" t="s">
        <v>32089</v>
      </c>
      <c r="B994" s="1055" t="s">
        <v>32090</v>
      </c>
      <c r="C994" s="80">
        <v>109</v>
      </c>
      <c r="D994" s="536">
        <f t="shared" si="22"/>
        <v>81.75</v>
      </c>
    </row>
    <row r="995" spans="1:4" ht="14.4">
      <c r="A995" s="1055" t="s">
        <v>32091</v>
      </c>
      <c r="B995" s="1055" t="s">
        <v>32092</v>
      </c>
      <c r="C995" s="80">
        <v>109</v>
      </c>
      <c r="D995" s="536">
        <f t="shared" si="22"/>
        <v>81.75</v>
      </c>
    </row>
    <row r="996" spans="1:4" ht="14.4">
      <c r="A996" s="1055" t="s">
        <v>32093</v>
      </c>
      <c r="B996" s="1055" t="s">
        <v>32094</v>
      </c>
      <c r="C996" s="80">
        <v>109</v>
      </c>
      <c r="D996" s="536">
        <f t="shared" si="22"/>
        <v>81.75</v>
      </c>
    </row>
    <row r="997" spans="1:4" ht="14.4">
      <c r="A997" s="1055" t="s">
        <v>32095</v>
      </c>
      <c r="B997" s="1055" t="s">
        <v>32096</v>
      </c>
      <c r="C997" s="80">
        <v>119</v>
      </c>
      <c r="D997" s="536">
        <f t="shared" si="22"/>
        <v>89.25</v>
      </c>
    </row>
    <row r="998" spans="1:4" ht="14.4">
      <c r="A998" s="1055" t="s">
        <v>32097</v>
      </c>
      <c r="B998" s="1055" t="s">
        <v>32098</v>
      </c>
      <c r="C998" s="80">
        <v>45</v>
      </c>
      <c r="D998" s="536">
        <f t="shared" si="22"/>
        <v>33.75</v>
      </c>
    </row>
    <row r="999" spans="1:4" ht="14.4">
      <c r="A999" s="1055" t="s">
        <v>32099</v>
      </c>
      <c r="B999" s="1055" t="s">
        <v>32100</v>
      </c>
      <c r="C999" s="80">
        <v>485</v>
      </c>
      <c r="D999" s="536">
        <f t="shared" si="22"/>
        <v>363.75</v>
      </c>
    </row>
    <row r="1000" spans="1:4" ht="14.4">
      <c r="A1000" s="1055" t="s">
        <v>32101</v>
      </c>
      <c r="B1000" s="1055" t="s">
        <v>32102</v>
      </c>
      <c r="C1000" s="80">
        <v>485</v>
      </c>
      <c r="D1000" s="536">
        <f t="shared" si="22"/>
        <v>363.75</v>
      </c>
    </row>
    <row r="1001" spans="1:4" ht="14.4">
      <c r="A1001" s="1055" t="s">
        <v>32103</v>
      </c>
      <c r="B1001" s="1055" t="s">
        <v>32104</v>
      </c>
      <c r="C1001" s="80">
        <v>39</v>
      </c>
      <c r="D1001" s="536">
        <f t="shared" si="22"/>
        <v>29.25</v>
      </c>
    </row>
    <row r="1002" spans="1:4" ht="14.4">
      <c r="A1002" s="1055" t="s">
        <v>32105</v>
      </c>
      <c r="B1002" s="1055" t="s">
        <v>32106</v>
      </c>
      <c r="C1002" s="80">
        <v>75</v>
      </c>
      <c r="D1002" s="536">
        <f t="shared" si="22"/>
        <v>56.25</v>
      </c>
    </row>
    <row r="1003" spans="1:4" ht="14.4">
      <c r="A1003" s="1055" t="s">
        <v>32107</v>
      </c>
      <c r="B1003" s="1055" t="s">
        <v>32108</v>
      </c>
      <c r="C1003" s="80">
        <v>89</v>
      </c>
      <c r="D1003" s="536">
        <f t="shared" si="22"/>
        <v>66.75</v>
      </c>
    </row>
    <row r="1004" spans="1:4" ht="14.4">
      <c r="A1004" s="1055" t="s">
        <v>32109</v>
      </c>
      <c r="B1004" s="1055" t="s">
        <v>32110</v>
      </c>
      <c r="C1004" s="80">
        <v>139</v>
      </c>
      <c r="D1004" s="536">
        <f t="shared" si="22"/>
        <v>104.25</v>
      </c>
    </row>
    <row r="1005" spans="1:4" ht="14.4">
      <c r="A1005" s="1055" t="s">
        <v>32111</v>
      </c>
      <c r="B1005" s="1055" t="s">
        <v>32112</v>
      </c>
      <c r="C1005" s="80">
        <v>209</v>
      </c>
      <c r="D1005" s="536">
        <f t="shared" si="22"/>
        <v>156.75</v>
      </c>
    </row>
    <row r="1006" spans="1:4" ht="14.4">
      <c r="A1006" s="1055" t="s">
        <v>32113</v>
      </c>
      <c r="B1006" s="1055" t="s">
        <v>32114</v>
      </c>
      <c r="C1006" s="80">
        <v>119</v>
      </c>
      <c r="D1006" s="536">
        <f t="shared" si="22"/>
        <v>89.25</v>
      </c>
    </row>
    <row r="1007" spans="1:4" ht="14.4">
      <c r="A1007" s="1055" t="s">
        <v>32115</v>
      </c>
      <c r="B1007" s="1055" t="s">
        <v>32116</v>
      </c>
      <c r="C1007" s="80">
        <v>259</v>
      </c>
      <c r="D1007" s="536">
        <f t="shared" si="22"/>
        <v>194.25</v>
      </c>
    </row>
    <row r="1008" spans="1:4" ht="14.4">
      <c r="A1008" s="1055" t="s">
        <v>32117</v>
      </c>
      <c r="B1008" s="1055" t="s">
        <v>32118</v>
      </c>
      <c r="C1008" s="80">
        <v>259</v>
      </c>
      <c r="D1008" s="536">
        <f t="shared" si="22"/>
        <v>194.25</v>
      </c>
    </row>
    <row r="1009" spans="1:4" ht="14.4">
      <c r="A1009" s="1055" t="s">
        <v>32119</v>
      </c>
      <c r="B1009" s="1055" t="s">
        <v>32120</v>
      </c>
      <c r="C1009" s="80">
        <v>259</v>
      </c>
      <c r="D1009" s="536">
        <f t="shared" si="22"/>
        <v>194.25</v>
      </c>
    </row>
    <row r="1010" spans="1:4" ht="14.4">
      <c r="A1010" s="1055" t="s">
        <v>32121</v>
      </c>
      <c r="B1010" s="1055" t="s">
        <v>32122</v>
      </c>
      <c r="C1010" s="80">
        <v>209</v>
      </c>
      <c r="D1010" s="536">
        <f t="shared" si="22"/>
        <v>156.75</v>
      </c>
    </row>
    <row r="1011" spans="1:4" ht="14.4">
      <c r="A1011" s="1055" t="s">
        <v>32123</v>
      </c>
      <c r="B1011" s="1055" t="s">
        <v>32124</v>
      </c>
      <c r="C1011" s="80">
        <v>209</v>
      </c>
      <c r="D1011" s="536">
        <f t="shared" si="22"/>
        <v>156.75</v>
      </c>
    </row>
    <row r="1012" spans="1:4" ht="14.4">
      <c r="A1012" s="1055" t="s">
        <v>32125</v>
      </c>
      <c r="B1012" s="1055" t="s">
        <v>32126</v>
      </c>
      <c r="C1012" s="80">
        <v>179</v>
      </c>
      <c r="D1012" s="536">
        <f t="shared" si="22"/>
        <v>134.25</v>
      </c>
    </row>
    <row r="1013" spans="1:4" ht="14.4">
      <c r="A1013" s="1055" t="s">
        <v>32127</v>
      </c>
      <c r="B1013" s="1055" t="s">
        <v>32128</v>
      </c>
      <c r="C1013" s="80">
        <v>355</v>
      </c>
      <c r="D1013" s="536">
        <f t="shared" si="22"/>
        <v>266.25</v>
      </c>
    </row>
    <row r="1014" spans="1:4" ht="14.4">
      <c r="A1014" s="1055" t="s">
        <v>32129</v>
      </c>
      <c r="B1014" s="1055" t="s">
        <v>32128</v>
      </c>
      <c r="C1014" s="80">
        <v>449</v>
      </c>
      <c r="D1014" s="536">
        <f t="shared" si="22"/>
        <v>336.75</v>
      </c>
    </row>
    <row r="1015" spans="1:4" ht="14.4">
      <c r="A1015" s="1055" t="s">
        <v>32130</v>
      </c>
      <c r="B1015" s="1055" t="s">
        <v>32131</v>
      </c>
      <c r="C1015" s="80">
        <v>429</v>
      </c>
      <c r="D1015" s="536">
        <f t="shared" si="22"/>
        <v>321.75</v>
      </c>
    </row>
    <row r="1016" spans="1:4" ht="14.4">
      <c r="A1016" s="1055" t="s">
        <v>32132</v>
      </c>
      <c r="B1016" s="1055" t="s">
        <v>32133</v>
      </c>
      <c r="C1016" s="80">
        <v>137</v>
      </c>
      <c r="D1016" s="536">
        <f t="shared" ref="D1016:D1079" si="23">C1016*0.75</f>
        <v>102.75</v>
      </c>
    </row>
    <row r="1017" spans="1:4" ht="14.4">
      <c r="A1017" s="1055" t="s">
        <v>32134</v>
      </c>
      <c r="B1017" s="1055" t="s">
        <v>32135</v>
      </c>
      <c r="C1017" s="80">
        <v>369</v>
      </c>
      <c r="D1017" s="536">
        <f t="shared" si="23"/>
        <v>276.75</v>
      </c>
    </row>
    <row r="1018" spans="1:4" ht="14.4">
      <c r="A1018" s="1055" t="s">
        <v>32136</v>
      </c>
      <c r="B1018" s="1055" t="s">
        <v>32137</v>
      </c>
      <c r="C1018" s="80">
        <v>495</v>
      </c>
      <c r="D1018" s="536">
        <f t="shared" si="23"/>
        <v>371.25</v>
      </c>
    </row>
    <row r="1019" spans="1:4" ht="14.4">
      <c r="A1019" s="1055" t="s">
        <v>32138</v>
      </c>
      <c r="B1019" s="1055" t="s">
        <v>32139</v>
      </c>
      <c r="C1019" s="80">
        <v>495</v>
      </c>
      <c r="D1019" s="536">
        <f t="shared" si="23"/>
        <v>371.25</v>
      </c>
    </row>
    <row r="1020" spans="1:4" ht="14.4">
      <c r="A1020" s="1055" t="s">
        <v>32140</v>
      </c>
      <c r="B1020" s="1055" t="s">
        <v>32141</v>
      </c>
      <c r="C1020" s="80">
        <v>495</v>
      </c>
      <c r="D1020" s="536">
        <f t="shared" si="23"/>
        <v>371.25</v>
      </c>
    </row>
    <row r="1021" spans="1:4" ht="14.4">
      <c r="A1021" s="1055" t="s">
        <v>32142</v>
      </c>
      <c r="B1021" s="1055" t="s">
        <v>32143</v>
      </c>
      <c r="C1021" s="80">
        <v>425</v>
      </c>
      <c r="D1021" s="536">
        <f t="shared" si="23"/>
        <v>318.75</v>
      </c>
    </row>
    <row r="1022" spans="1:4" ht="14.4">
      <c r="A1022" s="1055" t="s">
        <v>32144</v>
      </c>
      <c r="B1022" s="1055" t="s">
        <v>32145</v>
      </c>
      <c r="C1022" s="80">
        <v>549</v>
      </c>
      <c r="D1022" s="536">
        <f t="shared" si="23"/>
        <v>411.75</v>
      </c>
    </row>
    <row r="1023" spans="1:4" ht="14.4">
      <c r="A1023" s="1055" t="s">
        <v>32146</v>
      </c>
      <c r="B1023" s="1055" t="s">
        <v>32147</v>
      </c>
      <c r="C1023" s="80">
        <v>549</v>
      </c>
      <c r="D1023" s="536">
        <f t="shared" si="23"/>
        <v>411.75</v>
      </c>
    </row>
    <row r="1024" spans="1:4" ht="14.4">
      <c r="A1024" s="1055" t="s">
        <v>32148</v>
      </c>
      <c r="B1024" s="1055" t="s">
        <v>32149</v>
      </c>
      <c r="C1024" s="80">
        <v>549</v>
      </c>
      <c r="D1024" s="536">
        <f t="shared" si="23"/>
        <v>411.75</v>
      </c>
    </row>
    <row r="1025" spans="1:4" ht="14.4">
      <c r="A1025" s="1055" t="s">
        <v>32150</v>
      </c>
      <c r="B1025" s="1055" t="s">
        <v>32151</v>
      </c>
      <c r="C1025" s="80">
        <v>479</v>
      </c>
      <c r="D1025" s="536">
        <f t="shared" si="23"/>
        <v>359.25</v>
      </c>
    </row>
    <row r="1026" spans="1:4" ht="14.4">
      <c r="A1026" s="1055" t="s">
        <v>32152</v>
      </c>
      <c r="B1026" s="1055" t="s">
        <v>32153</v>
      </c>
      <c r="C1026" s="80">
        <v>605</v>
      </c>
      <c r="D1026" s="536">
        <f t="shared" si="23"/>
        <v>453.75</v>
      </c>
    </row>
    <row r="1027" spans="1:4" ht="14.4">
      <c r="A1027" s="1055" t="s">
        <v>32154</v>
      </c>
      <c r="B1027" s="1055" t="s">
        <v>32155</v>
      </c>
      <c r="C1027" s="80">
        <v>605</v>
      </c>
      <c r="D1027" s="536">
        <f t="shared" si="23"/>
        <v>453.75</v>
      </c>
    </row>
    <row r="1028" spans="1:4" ht="14.4">
      <c r="A1028" s="1055" t="s">
        <v>32156</v>
      </c>
      <c r="B1028" s="1055" t="s">
        <v>32157</v>
      </c>
      <c r="C1028" s="80">
        <v>605</v>
      </c>
      <c r="D1028" s="536">
        <f t="shared" si="23"/>
        <v>453.75</v>
      </c>
    </row>
    <row r="1029" spans="1:4" ht="14.4">
      <c r="A1029" s="1055" t="s">
        <v>32158</v>
      </c>
      <c r="B1029" s="1055" t="s">
        <v>32159</v>
      </c>
      <c r="C1029" s="80">
        <v>699</v>
      </c>
      <c r="D1029" s="536">
        <f t="shared" si="23"/>
        <v>524.25</v>
      </c>
    </row>
    <row r="1030" spans="1:4" ht="14.4">
      <c r="A1030" s="1055" t="s">
        <v>32160</v>
      </c>
      <c r="B1030" s="1055" t="s">
        <v>32161</v>
      </c>
      <c r="C1030" s="80">
        <v>825</v>
      </c>
      <c r="D1030" s="536">
        <f t="shared" si="23"/>
        <v>618.75</v>
      </c>
    </row>
    <row r="1031" spans="1:4" ht="14.4">
      <c r="A1031" s="1055" t="s">
        <v>32162</v>
      </c>
      <c r="B1031" s="1055" t="s">
        <v>32163</v>
      </c>
      <c r="C1031" s="80">
        <v>825</v>
      </c>
      <c r="D1031" s="536">
        <f t="shared" si="23"/>
        <v>618.75</v>
      </c>
    </row>
    <row r="1032" spans="1:4" ht="14.4">
      <c r="A1032" s="1055" t="s">
        <v>32164</v>
      </c>
      <c r="B1032" s="1055" t="s">
        <v>32165</v>
      </c>
      <c r="C1032" s="80">
        <v>825</v>
      </c>
      <c r="D1032" s="536">
        <f t="shared" si="23"/>
        <v>618.75</v>
      </c>
    </row>
    <row r="1033" spans="1:4" ht="14.4">
      <c r="A1033" s="1055" t="s">
        <v>32166</v>
      </c>
      <c r="B1033" s="1055" t="s">
        <v>32167</v>
      </c>
      <c r="C1033" s="80">
        <v>385</v>
      </c>
      <c r="D1033" s="536">
        <f t="shared" si="23"/>
        <v>288.75</v>
      </c>
    </row>
    <row r="1034" spans="1:4" ht="14.4">
      <c r="A1034" s="1055" t="s">
        <v>32168</v>
      </c>
      <c r="B1034" s="1055" t="s">
        <v>32169</v>
      </c>
      <c r="C1034" s="80">
        <v>249</v>
      </c>
      <c r="D1034" s="536">
        <f t="shared" si="23"/>
        <v>186.75</v>
      </c>
    </row>
    <row r="1035" spans="1:4" ht="14.4">
      <c r="A1035" s="1055" t="s">
        <v>32170</v>
      </c>
      <c r="B1035" s="1055" t="s">
        <v>32171</v>
      </c>
      <c r="C1035" s="80">
        <v>375</v>
      </c>
      <c r="D1035" s="536">
        <f t="shared" si="23"/>
        <v>281.25</v>
      </c>
    </row>
    <row r="1036" spans="1:4" ht="14.4">
      <c r="A1036" s="1055" t="s">
        <v>32172</v>
      </c>
      <c r="B1036" s="1055" t="s">
        <v>32173</v>
      </c>
      <c r="C1036" s="80">
        <v>229</v>
      </c>
      <c r="D1036" s="536">
        <f t="shared" si="23"/>
        <v>171.75</v>
      </c>
    </row>
    <row r="1037" spans="1:4" ht="14.4">
      <c r="A1037" s="1055" t="s">
        <v>32174</v>
      </c>
      <c r="B1037" s="1055" t="s">
        <v>32173</v>
      </c>
      <c r="C1037" s="80">
        <v>255</v>
      </c>
      <c r="D1037" s="536">
        <f t="shared" si="23"/>
        <v>191.25</v>
      </c>
    </row>
    <row r="1038" spans="1:4" ht="14.4">
      <c r="A1038" s="1055" t="s">
        <v>32175</v>
      </c>
      <c r="B1038" s="1055" t="s">
        <v>32176</v>
      </c>
      <c r="C1038" s="80">
        <v>199</v>
      </c>
      <c r="D1038" s="536">
        <f t="shared" si="23"/>
        <v>149.25</v>
      </c>
    </row>
    <row r="1039" spans="1:4" ht="14.4">
      <c r="A1039" s="1055" t="s">
        <v>32177</v>
      </c>
      <c r="B1039" s="1055" t="s">
        <v>32178</v>
      </c>
      <c r="C1039" s="80">
        <v>329</v>
      </c>
      <c r="D1039" s="536">
        <f t="shared" si="23"/>
        <v>246.75</v>
      </c>
    </row>
    <row r="1040" spans="1:4" ht="14.4">
      <c r="A1040" s="1055" t="s">
        <v>32179</v>
      </c>
      <c r="B1040" s="1055" t="s">
        <v>32180</v>
      </c>
      <c r="C1040" s="80">
        <v>95</v>
      </c>
      <c r="D1040" s="536">
        <f t="shared" si="23"/>
        <v>71.25</v>
      </c>
    </row>
    <row r="1041" spans="1:4" ht="14.4">
      <c r="A1041" s="1055" t="s">
        <v>32181</v>
      </c>
      <c r="B1041" s="1055" t="s">
        <v>32182</v>
      </c>
      <c r="C1041" s="80">
        <v>395</v>
      </c>
      <c r="D1041" s="536">
        <f t="shared" si="23"/>
        <v>296.25</v>
      </c>
    </row>
    <row r="1042" spans="1:4" ht="14.4">
      <c r="A1042" s="1055" t="s">
        <v>32183</v>
      </c>
      <c r="B1042" s="1055" t="s">
        <v>32184</v>
      </c>
      <c r="C1042" s="80">
        <v>399</v>
      </c>
      <c r="D1042" s="536">
        <f t="shared" si="23"/>
        <v>299.25</v>
      </c>
    </row>
    <row r="1043" spans="1:4" ht="14.4">
      <c r="A1043" s="1055" t="s">
        <v>32185</v>
      </c>
      <c r="B1043" s="1055" t="s">
        <v>32186</v>
      </c>
      <c r="C1043" s="80">
        <v>479</v>
      </c>
      <c r="D1043" s="536">
        <f t="shared" si="23"/>
        <v>359.25</v>
      </c>
    </row>
    <row r="1044" spans="1:4" ht="14.4">
      <c r="A1044" s="1055" t="s">
        <v>32187</v>
      </c>
      <c r="B1044" s="1055" t="s">
        <v>32188</v>
      </c>
      <c r="C1044" s="80">
        <v>479</v>
      </c>
      <c r="D1044" s="536">
        <f t="shared" si="23"/>
        <v>359.25</v>
      </c>
    </row>
    <row r="1045" spans="1:4" ht="14.4">
      <c r="A1045" s="1055" t="s">
        <v>32189</v>
      </c>
      <c r="B1045" s="1055" t="s">
        <v>32190</v>
      </c>
      <c r="C1045" s="80">
        <v>115</v>
      </c>
      <c r="D1045" s="536">
        <f t="shared" si="23"/>
        <v>86.25</v>
      </c>
    </row>
    <row r="1046" spans="1:4" ht="14.4">
      <c r="A1046" s="1055" t="s">
        <v>32191</v>
      </c>
      <c r="B1046" s="1055" t="s">
        <v>32192</v>
      </c>
      <c r="C1046" s="80">
        <v>115</v>
      </c>
      <c r="D1046" s="536">
        <f t="shared" si="23"/>
        <v>86.25</v>
      </c>
    </row>
    <row r="1047" spans="1:4" ht="14.4">
      <c r="A1047" s="1055" t="s">
        <v>32193</v>
      </c>
      <c r="B1047" s="1055" t="s">
        <v>32194</v>
      </c>
      <c r="C1047" s="80">
        <v>115</v>
      </c>
      <c r="D1047" s="536">
        <f t="shared" si="23"/>
        <v>86.25</v>
      </c>
    </row>
    <row r="1048" spans="1:4" ht="14.4">
      <c r="A1048" s="1055" t="s">
        <v>32195</v>
      </c>
      <c r="B1048" s="1055" t="s">
        <v>32196</v>
      </c>
      <c r="C1048" s="80">
        <v>115</v>
      </c>
      <c r="D1048" s="536">
        <f t="shared" si="23"/>
        <v>86.25</v>
      </c>
    </row>
    <row r="1049" spans="1:4" ht="14.4">
      <c r="A1049" s="1055" t="s">
        <v>32197</v>
      </c>
      <c r="B1049" s="1055" t="s">
        <v>32198</v>
      </c>
      <c r="C1049" s="80">
        <v>115</v>
      </c>
      <c r="D1049" s="536">
        <f t="shared" si="23"/>
        <v>86.25</v>
      </c>
    </row>
    <row r="1050" spans="1:4" ht="14.4">
      <c r="A1050" s="1055" t="s">
        <v>32199</v>
      </c>
      <c r="B1050" s="1055" t="s">
        <v>32200</v>
      </c>
      <c r="C1050" s="80">
        <v>165</v>
      </c>
      <c r="D1050" s="536">
        <f t="shared" si="23"/>
        <v>123.75</v>
      </c>
    </row>
    <row r="1051" spans="1:4" ht="14.4">
      <c r="A1051" s="1055" t="s">
        <v>32201</v>
      </c>
      <c r="B1051" s="1055" t="s">
        <v>32200</v>
      </c>
      <c r="C1051" s="80">
        <v>129</v>
      </c>
      <c r="D1051" s="536">
        <f t="shared" si="23"/>
        <v>96.75</v>
      </c>
    </row>
    <row r="1052" spans="1:4" ht="14.4">
      <c r="A1052" s="1055" t="s">
        <v>32202</v>
      </c>
      <c r="B1052" s="1055" t="s">
        <v>32200</v>
      </c>
      <c r="C1052" s="80">
        <v>119</v>
      </c>
      <c r="D1052" s="536">
        <f t="shared" si="23"/>
        <v>89.25</v>
      </c>
    </row>
    <row r="1053" spans="1:4" ht="14.4">
      <c r="A1053" s="1055" t="s">
        <v>32203</v>
      </c>
      <c r="B1053" s="1055" t="s">
        <v>32204</v>
      </c>
      <c r="C1053" s="80">
        <v>119</v>
      </c>
      <c r="D1053" s="536">
        <f t="shared" si="23"/>
        <v>89.25</v>
      </c>
    </row>
    <row r="1054" spans="1:4" ht="14.4">
      <c r="A1054" s="1055" t="s">
        <v>32205</v>
      </c>
      <c r="B1054" s="1055" t="s">
        <v>32206</v>
      </c>
      <c r="C1054" s="80">
        <v>119</v>
      </c>
      <c r="D1054" s="536">
        <f t="shared" si="23"/>
        <v>89.25</v>
      </c>
    </row>
    <row r="1055" spans="1:4" ht="14.4">
      <c r="A1055" s="1055" t="s">
        <v>32207</v>
      </c>
      <c r="B1055" s="1055" t="s">
        <v>32208</v>
      </c>
      <c r="C1055" s="80">
        <v>119</v>
      </c>
      <c r="D1055" s="536">
        <f t="shared" si="23"/>
        <v>89.25</v>
      </c>
    </row>
    <row r="1056" spans="1:4" ht="14.4">
      <c r="A1056" s="1055" t="s">
        <v>32209</v>
      </c>
      <c r="B1056" s="1055" t="s">
        <v>32210</v>
      </c>
      <c r="C1056" s="80">
        <v>119</v>
      </c>
      <c r="D1056" s="536">
        <f t="shared" si="23"/>
        <v>89.25</v>
      </c>
    </row>
    <row r="1057" spans="1:4" ht="14.4">
      <c r="A1057" s="1055" t="s">
        <v>32211</v>
      </c>
      <c r="B1057" s="1055" t="s">
        <v>32212</v>
      </c>
      <c r="C1057" s="80">
        <v>119</v>
      </c>
      <c r="D1057" s="536">
        <f t="shared" si="23"/>
        <v>89.25</v>
      </c>
    </row>
    <row r="1058" spans="1:4" ht="14.4">
      <c r="A1058" s="1055" t="s">
        <v>32213</v>
      </c>
      <c r="B1058" s="1055" t="s">
        <v>32214</v>
      </c>
      <c r="C1058" s="80">
        <v>119</v>
      </c>
      <c r="D1058" s="536">
        <f t="shared" si="23"/>
        <v>89.25</v>
      </c>
    </row>
    <row r="1059" spans="1:4" ht="14.4">
      <c r="A1059" s="1055" t="s">
        <v>32215</v>
      </c>
      <c r="B1059" s="1055" t="s">
        <v>32216</v>
      </c>
      <c r="C1059" s="80">
        <v>119</v>
      </c>
      <c r="D1059" s="536">
        <f t="shared" si="23"/>
        <v>89.25</v>
      </c>
    </row>
    <row r="1060" spans="1:4" ht="14.4">
      <c r="A1060" s="1055" t="s">
        <v>32217</v>
      </c>
      <c r="B1060" s="1055" t="s">
        <v>32218</v>
      </c>
      <c r="C1060" s="80">
        <v>209</v>
      </c>
      <c r="D1060" s="536">
        <f t="shared" si="23"/>
        <v>156.75</v>
      </c>
    </row>
    <row r="1061" spans="1:4" ht="14.4">
      <c r="A1061" s="1055" t="s">
        <v>32219</v>
      </c>
      <c r="B1061" s="1055" t="s">
        <v>32220</v>
      </c>
      <c r="C1061" s="80">
        <v>119</v>
      </c>
      <c r="D1061" s="536">
        <f t="shared" si="23"/>
        <v>89.25</v>
      </c>
    </row>
    <row r="1062" spans="1:4" ht="14.4">
      <c r="A1062" s="1055" t="s">
        <v>32221</v>
      </c>
      <c r="B1062" s="1055" t="s">
        <v>32222</v>
      </c>
      <c r="C1062" s="80">
        <v>199</v>
      </c>
      <c r="D1062" s="536">
        <f t="shared" si="23"/>
        <v>149.25</v>
      </c>
    </row>
    <row r="1063" spans="1:4" ht="14.4">
      <c r="A1063" s="1055" t="s">
        <v>32223</v>
      </c>
      <c r="B1063" s="1055" t="s">
        <v>32224</v>
      </c>
      <c r="C1063" s="80">
        <v>199</v>
      </c>
      <c r="D1063" s="536">
        <f t="shared" si="23"/>
        <v>149.25</v>
      </c>
    </row>
    <row r="1064" spans="1:4" ht="14.4">
      <c r="A1064" s="1055" t="s">
        <v>32225</v>
      </c>
      <c r="B1064" s="1055" t="s">
        <v>32226</v>
      </c>
      <c r="C1064" s="80">
        <v>165</v>
      </c>
      <c r="D1064" s="536">
        <f t="shared" si="23"/>
        <v>123.75</v>
      </c>
    </row>
    <row r="1065" spans="1:4" ht="14.4">
      <c r="A1065" s="1055" t="s">
        <v>32227</v>
      </c>
      <c r="B1065" s="1055" t="s">
        <v>32228</v>
      </c>
      <c r="C1065" s="80">
        <v>399</v>
      </c>
      <c r="D1065" s="536">
        <f t="shared" si="23"/>
        <v>299.25</v>
      </c>
    </row>
    <row r="1066" spans="1:4" ht="14.4">
      <c r="A1066" s="1055" t="s">
        <v>32229</v>
      </c>
      <c r="B1066" s="1055" t="s">
        <v>32230</v>
      </c>
      <c r="C1066" s="80">
        <v>429</v>
      </c>
      <c r="D1066" s="536">
        <f t="shared" si="23"/>
        <v>321.75</v>
      </c>
    </row>
    <row r="1067" spans="1:4" ht="14.4">
      <c r="A1067" s="1055" t="s">
        <v>32231</v>
      </c>
      <c r="B1067" s="1055" t="s">
        <v>32232</v>
      </c>
      <c r="C1067" s="80">
        <v>32</v>
      </c>
      <c r="D1067" s="536">
        <f t="shared" si="23"/>
        <v>24</v>
      </c>
    </row>
    <row r="1068" spans="1:4" ht="14.4">
      <c r="A1068" s="1055" t="s">
        <v>32233</v>
      </c>
      <c r="B1068" s="1055" t="s">
        <v>32232</v>
      </c>
      <c r="C1068" s="80">
        <v>32</v>
      </c>
      <c r="D1068" s="536">
        <f t="shared" si="23"/>
        <v>24</v>
      </c>
    </row>
    <row r="1069" spans="1:4" ht="14.4">
      <c r="A1069" s="1055" t="s">
        <v>32234</v>
      </c>
      <c r="B1069" s="1055" t="s">
        <v>32235</v>
      </c>
      <c r="C1069" s="80">
        <v>75</v>
      </c>
      <c r="D1069" s="536">
        <f t="shared" si="23"/>
        <v>56.25</v>
      </c>
    </row>
    <row r="1070" spans="1:4" ht="14.4">
      <c r="A1070" s="1055" t="s">
        <v>32236</v>
      </c>
      <c r="B1070" s="1055" t="s">
        <v>32235</v>
      </c>
      <c r="C1070" s="80">
        <v>66</v>
      </c>
      <c r="D1070" s="536">
        <f t="shared" si="23"/>
        <v>49.5</v>
      </c>
    </row>
    <row r="1071" spans="1:4" ht="14.4">
      <c r="A1071" s="1055" t="s">
        <v>32237</v>
      </c>
      <c r="B1071" s="1055" t="s">
        <v>32238</v>
      </c>
      <c r="C1071" s="80">
        <v>109</v>
      </c>
      <c r="D1071" s="536">
        <f t="shared" si="23"/>
        <v>81.75</v>
      </c>
    </row>
    <row r="1072" spans="1:4" ht="14.4">
      <c r="A1072" s="1055" t="s">
        <v>32239</v>
      </c>
      <c r="B1072" s="1055" t="s">
        <v>32240</v>
      </c>
      <c r="C1072" s="80">
        <v>209</v>
      </c>
      <c r="D1072" s="536">
        <f t="shared" si="23"/>
        <v>156.75</v>
      </c>
    </row>
    <row r="1073" spans="1:4" ht="14.4">
      <c r="A1073" s="1055" t="s">
        <v>32241</v>
      </c>
      <c r="B1073" s="1055" t="s">
        <v>32242</v>
      </c>
      <c r="C1073" s="80">
        <v>595</v>
      </c>
      <c r="D1073" s="536">
        <f t="shared" si="23"/>
        <v>446.25</v>
      </c>
    </row>
    <row r="1074" spans="1:4" ht="14.4">
      <c r="A1074" s="1055" t="s">
        <v>32243</v>
      </c>
      <c r="B1074" s="1055" t="s">
        <v>32244</v>
      </c>
      <c r="C1074" s="80">
        <v>255</v>
      </c>
      <c r="D1074" s="536">
        <f t="shared" si="23"/>
        <v>191.25</v>
      </c>
    </row>
    <row r="1075" spans="1:4" ht="14.4">
      <c r="A1075" s="1055" t="s">
        <v>32245</v>
      </c>
      <c r="B1075" s="1055" t="s">
        <v>32246</v>
      </c>
      <c r="C1075" s="80">
        <v>149</v>
      </c>
      <c r="D1075" s="536">
        <f t="shared" si="23"/>
        <v>111.75</v>
      </c>
    </row>
    <row r="1076" spans="1:4" ht="14.4">
      <c r="A1076" s="1055" t="s">
        <v>32247</v>
      </c>
      <c r="B1076" s="1055" t="s">
        <v>32248</v>
      </c>
      <c r="C1076" s="80">
        <v>229</v>
      </c>
      <c r="D1076" s="536">
        <f t="shared" si="23"/>
        <v>171.75</v>
      </c>
    </row>
    <row r="1077" spans="1:4" ht="14.4">
      <c r="A1077" s="1055" t="s">
        <v>32249</v>
      </c>
      <c r="B1077" s="1055" t="s">
        <v>32250</v>
      </c>
      <c r="C1077" s="80">
        <v>223</v>
      </c>
      <c r="D1077" s="536">
        <f t="shared" si="23"/>
        <v>167.25</v>
      </c>
    </row>
    <row r="1078" spans="1:4" ht="14.4">
      <c r="A1078" s="1055" t="s">
        <v>32251</v>
      </c>
      <c r="B1078" s="1055" t="s">
        <v>32252</v>
      </c>
      <c r="C1078" s="80">
        <v>199</v>
      </c>
      <c r="D1078" s="536">
        <f t="shared" si="23"/>
        <v>149.25</v>
      </c>
    </row>
    <row r="1079" spans="1:4" ht="14.4">
      <c r="A1079" s="1055" t="s">
        <v>32253</v>
      </c>
      <c r="B1079" s="1055" t="s">
        <v>32254</v>
      </c>
      <c r="C1079" s="80">
        <v>199</v>
      </c>
      <c r="D1079" s="536">
        <f t="shared" si="23"/>
        <v>149.25</v>
      </c>
    </row>
    <row r="1080" spans="1:4" ht="14.4">
      <c r="A1080" s="1055" t="s">
        <v>32255</v>
      </c>
      <c r="B1080" s="1055" t="s">
        <v>32256</v>
      </c>
      <c r="C1080" s="80">
        <v>199</v>
      </c>
      <c r="D1080" s="536">
        <f t="shared" ref="D1080:D1111" si="24">C1080*0.75</f>
        <v>149.25</v>
      </c>
    </row>
    <row r="1081" spans="1:4" ht="14.4">
      <c r="A1081" s="1055" t="s">
        <v>32257</v>
      </c>
      <c r="B1081" s="1055" t="s">
        <v>32252</v>
      </c>
      <c r="C1081" s="80">
        <v>219</v>
      </c>
      <c r="D1081" s="536">
        <f t="shared" si="24"/>
        <v>164.25</v>
      </c>
    </row>
    <row r="1082" spans="1:4" ht="14.4">
      <c r="A1082" s="1055" t="s">
        <v>32258</v>
      </c>
      <c r="B1082" s="1055" t="s">
        <v>32256</v>
      </c>
      <c r="C1082" s="80">
        <v>219</v>
      </c>
      <c r="D1082" s="536">
        <f t="shared" si="24"/>
        <v>164.25</v>
      </c>
    </row>
    <row r="1083" spans="1:4" ht="14.4">
      <c r="A1083" s="1055" t="s">
        <v>32259</v>
      </c>
      <c r="B1083" s="1055" t="s">
        <v>32260</v>
      </c>
      <c r="C1083" s="80">
        <v>113</v>
      </c>
      <c r="D1083" s="536">
        <f t="shared" si="24"/>
        <v>84.75</v>
      </c>
    </row>
    <row r="1084" spans="1:4" ht="14.4">
      <c r="A1084" s="1055" t="s">
        <v>32261</v>
      </c>
      <c r="B1084" s="1055" t="s">
        <v>32262</v>
      </c>
      <c r="C1084" s="80">
        <v>113</v>
      </c>
      <c r="D1084" s="536">
        <f t="shared" si="24"/>
        <v>84.75</v>
      </c>
    </row>
    <row r="1085" spans="1:4" ht="14.4">
      <c r="A1085" s="1055" t="s">
        <v>32263</v>
      </c>
      <c r="B1085" s="1055" t="s">
        <v>32264</v>
      </c>
      <c r="C1085" s="80">
        <v>216</v>
      </c>
      <c r="D1085" s="536">
        <f t="shared" si="24"/>
        <v>162</v>
      </c>
    </row>
    <row r="1086" spans="1:4" ht="14.4">
      <c r="A1086" s="1055" t="s">
        <v>32265</v>
      </c>
      <c r="B1086" s="1055" t="s">
        <v>32266</v>
      </c>
      <c r="C1086" s="80">
        <v>233</v>
      </c>
      <c r="D1086" s="536">
        <f t="shared" si="24"/>
        <v>174.75</v>
      </c>
    </row>
    <row r="1087" spans="1:4" ht="14.4">
      <c r="A1087" s="1055" t="s">
        <v>32267</v>
      </c>
      <c r="B1087" s="1055" t="s">
        <v>32268</v>
      </c>
      <c r="C1087" s="80">
        <v>135</v>
      </c>
      <c r="D1087" s="536">
        <f t="shared" si="24"/>
        <v>101.25</v>
      </c>
    </row>
    <row r="1088" spans="1:4" ht="14.4">
      <c r="A1088" s="1055" t="s">
        <v>32269</v>
      </c>
      <c r="B1088" s="1055" t="s">
        <v>32270</v>
      </c>
      <c r="C1088" s="80">
        <v>209</v>
      </c>
      <c r="D1088" s="536">
        <f t="shared" si="24"/>
        <v>156.75</v>
      </c>
    </row>
    <row r="1089" spans="1:4" ht="14.4">
      <c r="A1089" s="1055" t="s">
        <v>32271</v>
      </c>
      <c r="B1089" s="1055" t="s">
        <v>32272</v>
      </c>
      <c r="C1089" s="80">
        <v>45</v>
      </c>
      <c r="D1089" s="536">
        <f t="shared" si="24"/>
        <v>33.75</v>
      </c>
    </row>
    <row r="1090" spans="1:4" ht="14.4">
      <c r="A1090" s="1055" t="s">
        <v>32273</v>
      </c>
      <c r="B1090" s="1055" t="s">
        <v>32274</v>
      </c>
      <c r="C1090" s="80">
        <v>39.99</v>
      </c>
      <c r="D1090" s="536">
        <f t="shared" si="24"/>
        <v>29.9925</v>
      </c>
    </row>
    <row r="1091" spans="1:4" ht="14.4">
      <c r="A1091" s="1055" t="s">
        <v>32275</v>
      </c>
      <c r="B1091" s="1055" t="s">
        <v>32276</v>
      </c>
      <c r="C1091" s="80">
        <v>89</v>
      </c>
      <c r="D1091" s="536">
        <f t="shared" si="24"/>
        <v>66.75</v>
      </c>
    </row>
    <row r="1092" spans="1:4" ht="14.4">
      <c r="A1092" s="1055" t="s">
        <v>32277</v>
      </c>
      <c r="B1092" s="1055" t="s">
        <v>32278</v>
      </c>
      <c r="C1092" s="80">
        <v>79.989999999999995</v>
      </c>
      <c r="D1092" s="536">
        <f t="shared" si="24"/>
        <v>59.992499999999993</v>
      </c>
    </row>
    <row r="1093" spans="1:4" ht="14.4">
      <c r="A1093" s="1055" t="s">
        <v>32279</v>
      </c>
      <c r="B1093" s="1055" t="s">
        <v>32280</v>
      </c>
      <c r="C1093" s="80">
        <v>275</v>
      </c>
      <c r="D1093" s="536">
        <f t="shared" si="24"/>
        <v>206.25</v>
      </c>
    </row>
    <row r="1094" spans="1:4" ht="14.4">
      <c r="A1094" s="1055" t="s">
        <v>32281</v>
      </c>
      <c r="B1094" s="1055" t="s">
        <v>32282</v>
      </c>
      <c r="C1094" s="80">
        <v>275</v>
      </c>
      <c r="D1094" s="536">
        <f t="shared" si="24"/>
        <v>206.25</v>
      </c>
    </row>
    <row r="1095" spans="1:4" ht="14.4">
      <c r="A1095" s="1055" t="s">
        <v>32283</v>
      </c>
      <c r="B1095" s="1055" t="s">
        <v>32284</v>
      </c>
      <c r="C1095" s="80">
        <v>329</v>
      </c>
      <c r="D1095" s="536">
        <f t="shared" si="24"/>
        <v>246.75</v>
      </c>
    </row>
    <row r="1096" spans="1:4" ht="14.4">
      <c r="A1096" s="1055" t="s">
        <v>32285</v>
      </c>
      <c r="B1096" s="1055" t="s">
        <v>32286</v>
      </c>
      <c r="C1096" s="80">
        <v>329</v>
      </c>
      <c r="D1096" s="536">
        <f t="shared" si="24"/>
        <v>246.75</v>
      </c>
    </row>
    <row r="1097" spans="1:4" ht="14.4">
      <c r="A1097" s="1055" t="s">
        <v>32287</v>
      </c>
      <c r="B1097" s="1055" t="s">
        <v>32288</v>
      </c>
      <c r="C1097" s="80">
        <v>319</v>
      </c>
      <c r="D1097" s="536">
        <f t="shared" si="24"/>
        <v>239.25</v>
      </c>
    </row>
    <row r="1098" spans="1:4" ht="14.4">
      <c r="A1098" s="1055" t="s">
        <v>32289</v>
      </c>
      <c r="B1098" s="1055" t="s">
        <v>32286</v>
      </c>
      <c r="C1098" s="80">
        <v>319</v>
      </c>
      <c r="D1098" s="536">
        <f t="shared" si="24"/>
        <v>239.25</v>
      </c>
    </row>
    <row r="1099" spans="1:4" ht="14.4">
      <c r="A1099" s="1055" t="s">
        <v>32290</v>
      </c>
      <c r="B1099" s="1055" t="s">
        <v>32291</v>
      </c>
      <c r="C1099" s="80">
        <v>369.99</v>
      </c>
      <c r="D1099" s="536">
        <f t="shared" si="24"/>
        <v>277.49250000000001</v>
      </c>
    </row>
    <row r="1100" spans="1:4" ht="14.4">
      <c r="A1100" s="1055" t="s">
        <v>32292</v>
      </c>
      <c r="B1100" s="1055" t="s">
        <v>32293</v>
      </c>
      <c r="C1100" s="80">
        <v>445</v>
      </c>
      <c r="D1100" s="536">
        <f t="shared" si="24"/>
        <v>333.75</v>
      </c>
    </row>
    <row r="1101" spans="1:4" ht="14.4">
      <c r="A1101" s="1055" t="s">
        <v>32294</v>
      </c>
      <c r="B1101" s="1055" t="s">
        <v>32295</v>
      </c>
      <c r="C1101" s="80">
        <v>375</v>
      </c>
      <c r="D1101" s="536">
        <f t="shared" si="24"/>
        <v>281.25</v>
      </c>
    </row>
    <row r="1102" spans="1:4" ht="14.4">
      <c r="A1102" s="1055" t="s">
        <v>32296</v>
      </c>
      <c r="B1102" s="1055" t="s">
        <v>32297</v>
      </c>
      <c r="C1102" s="80">
        <v>375</v>
      </c>
      <c r="D1102" s="536">
        <f t="shared" si="24"/>
        <v>281.25</v>
      </c>
    </row>
    <row r="1103" spans="1:4" ht="14.4">
      <c r="A1103" s="1055" t="s">
        <v>32298</v>
      </c>
      <c r="B1103" s="1055" t="s">
        <v>32299</v>
      </c>
      <c r="C1103" s="80">
        <v>49</v>
      </c>
      <c r="D1103" s="536">
        <f t="shared" si="24"/>
        <v>36.75</v>
      </c>
    </row>
    <row r="1104" spans="1:4" ht="14.4">
      <c r="A1104" s="1055" t="s">
        <v>32300</v>
      </c>
      <c r="B1104" s="1055" t="s">
        <v>32301</v>
      </c>
      <c r="C1104" s="80">
        <v>89</v>
      </c>
      <c r="D1104" s="536">
        <f t="shared" si="24"/>
        <v>66.75</v>
      </c>
    </row>
    <row r="1105" spans="1:4" ht="14.4">
      <c r="A1105" s="1055" t="s">
        <v>32302</v>
      </c>
      <c r="B1105" s="1055" t="s">
        <v>32303</v>
      </c>
      <c r="C1105" s="80">
        <v>149</v>
      </c>
      <c r="D1105" s="536">
        <f t="shared" si="24"/>
        <v>111.75</v>
      </c>
    </row>
    <row r="1106" spans="1:4" ht="14.4">
      <c r="A1106" s="1055" t="s">
        <v>32304</v>
      </c>
      <c r="B1106" s="1055" t="s">
        <v>32305</v>
      </c>
      <c r="C1106" s="80">
        <v>189</v>
      </c>
      <c r="D1106" s="536">
        <f t="shared" si="24"/>
        <v>141.75</v>
      </c>
    </row>
    <row r="1107" spans="1:4" ht="14.4">
      <c r="A1107" s="1055" t="s">
        <v>32306</v>
      </c>
      <c r="B1107" s="1055" t="s">
        <v>32307</v>
      </c>
      <c r="C1107" s="80">
        <v>265</v>
      </c>
      <c r="D1107" s="536">
        <f t="shared" si="24"/>
        <v>198.75</v>
      </c>
    </row>
    <row r="1108" spans="1:4" ht="14.4">
      <c r="A1108" s="1055" t="s">
        <v>32308</v>
      </c>
      <c r="B1108" s="1055" t="s">
        <v>32309</v>
      </c>
      <c r="C1108" s="80">
        <v>79</v>
      </c>
      <c r="D1108" s="536">
        <f t="shared" si="24"/>
        <v>59.25</v>
      </c>
    </row>
    <row r="1109" spans="1:4" ht="14.4">
      <c r="A1109" s="1055" t="s">
        <v>32310</v>
      </c>
      <c r="B1109" s="1055" t="s">
        <v>32311</v>
      </c>
      <c r="C1109" s="80">
        <v>95</v>
      </c>
      <c r="D1109" s="536">
        <f t="shared" si="24"/>
        <v>71.25</v>
      </c>
    </row>
    <row r="1110" spans="1:4" ht="14.4">
      <c r="A1110" s="1055" t="s">
        <v>32312</v>
      </c>
      <c r="B1110" s="1055" t="s">
        <v>32313</v>
      </c>
      <c r="C1110" s="80">
        <v>84.99</v>
      </c>
      <c r="D1110" s="536">
        <f t="shared" si="24"/>
        <v>63.742499999999993</v>
      </c>
    </row>
    <row r="1111" spans="1:4" ht="14.4">
      <c r="A1111" s="1055" t="s">
        <v>32314</v>
      </c>
      <c r="B1111" s="1055" t="s">
        <v>32315</v>
      </c>
      <c r="C1111" s="80">
        <v>69.989999999999995</v>
      </c>
      <c r="D1111" s="536">
        <f t="shared" si="24"/>
        <v>52.492499999999993</v>
      </c>
    </row>
    <row r="1112" spans="1:4" ht="14.4">
      <c r="A1112" s="1055" t="s">
        <v>32316</v>
      </c>
      <c r="B1112" s="1055" t="s">
        <v>32317</v>
      </c>
      <c r="C1112" s="80">
        <v>135</v>
      </c>
      <c r="D1112" s="536">
        <f t="shared" ref="D1112:D1143" si="25">C1112*0.75</f>
        <v>101.25</v>
      </c>
    </row>
    <row r="1113" spans="1:4" ht="14.4">
      <c r="A1113" s="1055" t="s">
        <v>32318</v>
      </c>
      <c r="B1113" s="1055" t="s">
        <v>32319</v>
      </c>
      <c r="C1113" s="80">
        <v>355</v>
      </c>
      <c r="D1113" s="536">
        <f t="shared" si="25"/>
        <v>266.25</v>
      </c>
    </row>
    <row r="1114" spans="1:4" ht="14.4">
      <c r="A1114" s="1055" t="s">
        <v>32320</v>
      </c>
      <c r="B1114" s="1055" t="s">
        <v>32321</v>
      </c>
      <c r="C1114" s="80">
        <v>355</v>
      </c>
      <c r="D1114" s="536">
        <f t="shared" si="25"/>
        <v>266.25</v>
      </c>
    </row>
    <row r="1115" spans="1:4" ht="14.4">
      <c r="A1115" s="1055" t="s">
        <v>32322</v>
      </c>
      <c r="B1115" s="1055" t="s">
        <v>32323</v>
      </c>
      <c r="C1115" s="80">
        <v>355</v>
      </c>
      <c r="D1115" s="536">
        <f t="shared" si="25"/>
        <v>266.25</v>
      </c>
    </row>
    <row r="1116" spans="1:4" ht="14.4">
      <c r="A1116" s="1055" t="s">
        <v>42896</v>
      </c>
      <c r="B1116" s="1055" t="s">
        <v>42897</v>
      </c>
      <c r="C1116" s="80">
        <v>319</v>
      </c>
      <c r="D1116" s="536">
        <f t="shared" si="25"/>
        <v>239.25</v>
      </c>
    </row>
    <row r="1117" spans="1:4" ht="14.4">
      <c r="A1117" s="1055" t="s">
        <v>32324</v>
      </c>
      <c r="B1117" s="1055" t="s">
        <v>32325</v>
      </c>
      <c r="C1117" s="80">
        <v>55</v>
      </c>
      <c r="D1117" s="536">
        <f t="shared" si="25"/>
        <v>41.25</v>
      </c>
    </row>
    <row r="1118" spans="1:4" ht="14.4">
      <c r="A1118" s="1055" t="s">
        <v>32326</v>
      </c>
      <c r="B1118" s="1055" t="s">
        <v>32327</v>
      </c>
      <c r="C1118" s="80">
        <v>109</v>
      </c>
      <c r="D1118" s="536">
        <f t="shared" si="25"/>
        <v>81.75</v>
      </c>
    </row>
    <row r="1119" spans="1:4" ht="14.4">
      <c r="A1119" s="1055" t="s">
        <v>32328</v>
      </c>
      <c r="B1119" s="1055" t="s">
        <v>32329</v>
      </c>
      <c r="C1119" s="80">
        <v>109</v>
      </c>
      <c r="D1119" s="536">
        <f t="shared" si="25"/>
        <v>81.75</v>
      </c>
    </row>
    <row r="1120" spans="1:4" ht="14.4">
      <c r="A1120" s="1055" t="s">
        <v>32330</v>
      </c>
      <c r="B1120" s="1055" t="s">
        <v>32331</v>
      </c>
      <c r="C1120" s="80">
        <v>109</v>
      </c>
      <c r="D1120" s="536">
        <f t="shared" si="25"/>
        <v>81.75</v>
      </c>
    </row>
    <row r="1121" spans="1:4" ht="14.4">
      <c r="A1121" s="1055" t="s">
        <v>32332</v>
      </c>
      <c r="B1121" s="1055" t="s">
        <v>32333</v>
      </c>
      <c r="C1121" s="80">
        <v>219</v>
      </c>
      <c r="D1121" s="536">
        <f t="shared" si="25"/>
        <v>164.25</v>
      </c>
    </row>
    <row r="1122" spans="1:4" ht="14.4">
      <c r="A1122" s="1055" t="s">
        <v>32334</v>
      </c>
      <c r="B1122" s="1055" t="s">
        <v>32335</v>
      </c>
      <c r="C1122" s="80">
        <v>219</v>
      </c>
      <c r="D1122" s="536">
        <f t="shared" si="25"/>
        <v>164.25</v>
      </c>
    </row>
    <row r="1123" spans="1:4" ht="14.4">
      <c r="A1123" s="1055" t="s">
        <v>32336</v>
      </c>
      <c r="B1123" s="1055" t="s">
        <v>32337</v>
      </c>
      <c r="C1123" s="80">
        <v>409</v>
      </c>
      <c r="D1123" s="536">
        <f t="shared" si="25"/>
        <v>306.75</v>
      </c>
    </row>
    <row r="1124" spans="1:4" ht="14.4">
      <c r="A1124" s="1055" t="s">
        <v>32338</v>
      </c>
      <c r="B1124" s="1055" t="s">
        <v>32339</v>
      </c>
      <c r="C1124" s="80">
        <v>139</v>
      </c>
      <c r="D1124" s="536">
        <f t="shared" si="25"/>
        <v>104.25</v>
      </c>
    </row>
    <row r="1125" spans="1:4" ht="14.4">
      <c r="A1125" s="1055" t="s">
        <v>32340</v>
      </c>
      <c r="B1125" s="1055" t="s">
        <v>32341</v>
      </c>
      <c r="C1125" s="80">
        <v>249</v>
      </c>
      <c r="D1125" s="536">
        <f t="shared" si="25"/>
        <v>186.75</v>
      </c>
    </row>
    <row r="1126" spans="1:4" ht="14.4">
      <c r="A1126" s="1055" t="s">
        <v>32342</v>
      </c>
      <c r="B1126" s="1055" t="s">
        <v>32343</v>
      </c>
      <c r="C1126" s="80">
        <v>299</v>
      </c>
      <c r="D1126" s="536">
        <f t="shared" si="25"/>
        <v>224.25</v>
      </c>
    </row>
    <row r="1127" spans="1:4" ht="14.4">
      <c r="A1127" s="1055" t="s">
        <v>32344</v>
      </c>
      <c r="B1127" s="1055" t="s">
        <v>32345</v>
      </c>
      <c r="C1127" s="80">
        <v>399</v>
      </c>
      <c r="D1127" s="536">
        <f t="shared" si="25"/>
        <v>299.25</v>
      </c>
    </row>
    <row r="1128" spans="1:4" ht="14.4">
      <c r="A1128" s="1055" t="s">
        <v>32346</v>
      </c>
      <c r="B1128" s="1055" t="s">
        <v>32347</v>
      </c>
      <c r="C1128" s="80">
        <v>499</v>
      </c>
      <c r="D1128" s="536">
        <f t="shared" si="25"/>
        <v>374.25</v>
      </c>
    </row>
    <row r="1129" spans="1:4" ht="14.4">
      <c r="A1129" s="1055" t="s">
        <v>32348</v>
      </c>
      <c r="B1129" s="1055" t="s">
        <v>32349</v>
      </c>
      <c r="C1129" s="80">
        <v>649</v>
      </c>
      <c r="D1129" s="536">
        <f t="shared" si="25"/>
        <v>486.75</v>
      </c>
    </row>
    <row r="1130" spans="1:4" ht="14.4">
      <c r="A1130" s="1055" t="s">
        <v>32350</v>
      </c>
      <c r="B1130" s="1055" t="s">
        <v>32351</v>
      </c>
      <c r="C1130" s="80">
        <v>549</v>
      </c>
      <c r="D1130" s="536">
        <f t="shared" si="25"/>
        <v>411.75</v>
      </c>
    </row>
    <row r="1131" spans="1:4" ht="14.4">
      <c r="A1131" s="1055" t="s">
        <v>32352</v>
      </c>
      <c r="B1131" s="1055" t="s">
        <v>32353</v>
      </c>
      <c r="C1131" s="80">
        <v>79</v>
      </c>
      <c r="D1131" s="536">
        <f t="shared" si="25"/>
        <v>59.25</v>
      </c>
    </row>
    <row r="1132" spans="1:4" ht="14.4">
      <c r="A1132" s="1055" t="s">
        <v>32354</v>
      </c>
      <c r="B1132" s="1055" t="s">
        <v>32355</v>
      </c>
      <c r="C1132" s="80">
        <v>39</v>
      </c>
      <c r="D1132" s="536">
        <f t="shared" si="25"/>
        <v>29.25</v>
      </c>
    </row>
    <row r="1133" spans="1:4" ht="14.4">
      <c r="A1133" s="1055" t="s">
        <v>32356</v>
      </c>
      <c r="B1133" s="1055" t="s">
        <v>32357</v>
      </c>
      <c r="C1133" s="80">
        <v>39</v>
      </c>
      <c r="D1133" s="536">
        <f t="shared" si="25"/>
        <v>29.25</v>
      </c>
    </row>
    <row r="1134" spans="1:4" ht="14.4">
      <c r="A1134" s="1055" t="s">
        <v>32358</v>
      </c>
      <c r="B1134" s="1055" t="s">
        <v>32359</v>
      </c>
      <c r="C1134" s="80">
        <v>79</v>
      </c>
      <c r="D1134" s="536">
        <f t="shared" si="25"/>
        <v>59.25</v>
      </c>
    </row>
    <row r="1135" spans="1:4" ht="14.4">
      <c r="A1135" s="1055" t="s">
        <v>32360</v>
      </c>
      <c r="B1135" s="1055" t="s">
        <v>32361</v>
      </c>
      <c r="C1135" s="80">
        <v>79</v>
      </c>
      <c r="D1135" s="536">
        <f t="shared" si="25"/>
        <v>59.25</v>
      </c>
    </row>
    <row r="1136" spans="1:4" ht="14.4">
      <c r="A1136" s="1055" t="s">
        <v>32362</v>
      </c>
      <c r="B1136" s="1055" t="s">
        <v>32363</v>
      </c>
      <c r="C1136" s="80">
        <v>89</v>
      </c>
      <c r="D1136" s="536">
        <f t="shared" si="25"/>
        <v>66.75</v>
      </c>
    </row>
    <row r="1137" spans="1:4" ht="14.4">
      <c r="A1137" s="1055" t="s">
        <v>28508</v>
      </c>
      <c r="B1137" s="1055" t="s">
        <v>32364</v>
      </c>
      <c r="C1137" s="80">
        <v>329</v>
      </c>
      <c r="D1137" s="536">
        <f t="shared" si="25"/>
        <v>246.75</v>
      </c>
    </row>
    <row r="1138" spans="1:4" ht="14.4">
      <c r="A1138" s="1055" t="s">
        <v>32365</v>
      </c>
      <c r="B1138" s="1055" t="s">
        <v>32366</v>
      </c>
      <c r="C1138" s="80">
        <v>89</v>
      </c>
      <c r="D1138" s="536">
        <f t="shared" si="25"/>
        <v>66.75</v>
      </c>
    </row>
    <row r="1139" spans="1:4" ht="14.4">
      <c r="A1139" s="1055" t="s">
        <v>32367</v>
      </c>
      <c r="B1139" s="1055" t="s">
        <v>32368</v>
      </c>
      <c r="C1139" s="80">
        <v>139</v>
      </c>
      <c r="D1139" s="536">
        <f t="shared" si="25"/>
        <v>104.25</v>
      </c>
    </row>
    <row r="1140" spans="1:4" ht="14.4">
      <c r="A1140" s="1055" t="s">
        <v>32369</v>
      </c>
      <c r="B1140" s="1055" t="s">
        <v>32370</v>
      </c>
      <c r="C1140" s="80">
        <v>139</v>
      </c>
      <c r="D1140" s="536">
        <f t="shared" si="25"/>
        <v>104.25</v>
      </c>
    </row>
    <row r="1141" spans="1:4" ht="14.4">
      <c r="A1141" s="1055" t="s">
        <v>32371</v>
      </c>
      <c r="B1141" s="1055" t="s">
        <v>32372</v>
      </c>
      <c r="C1141" s="80">
        <v>219</v>
      </c>
      <c r="D1141" s="536">
        <f t="shared" si="25"/>
        <v>164.25</v>
      </c>
    </row>
    <row r="1142" spans="1:4" ht="14.4">
      <c r="A1142" s="1055" t="s">
        <v>32373</v>
      </c>
      <c r="B1142" s="1055" t="s">
        <v>32374</v>
      </c>
      <c r="C1142" s="80">
        <v>219</v>
      </c>
      <c r="D1142" s="536">
        <f t="shared" si="25"/>
        <v>164.25</v>
      </c>
    </row>
    <row r="1143" spans="1:4" ht="14.4">
      <c r="A1143" s="1055" t="s">
        <v>32375</v>
      </c>
      <c r="B1143" s="1055" t="s">
        <v>32376</v>
      </c>
      <c r="C1143" s="80">
        <v>249</v>
      </c>
      <c r="D1143" s="536">
        <f t="shared" ref="D1143:D1206" si="26">C1143*0.75</f>
        <v>186.75</v>
      </c>
    </row>
    <row r="1144" spans="1:4" ht="14.4">
      <c r="A1144" s="1055" t="s">
        <v>32377</v>
      </c>
      <c r="B1144" s="1055" t="s">
        <v>32378</v>
      </c>
      <c r="C1144" s="80">
        <v>281.25</v>
      </c>
      <c r="D1144" s="536">
        <f t="shared" si="26"/>
        <v>210.9375</v>
      </c>
    </row>
    <row r="1145" spans="1:4" ht="14.4">
      <c r="A1145" s="1055" t="s">
        <v>32379</v>
      </c>
      <c r="B1145" s="1055" t="s">
        <v>32380</v>
      </c>
      <c r="C1145" s="80">
        <v>249</v>
      </c>
      <c r="D1145" s="536">
        <f t="shared" si="26"/>
        <v>186.75</v>
      </c>
    </row>
    <row r="1146" spans="1:4" ht="14.4">
      <c r="A1146" s="1055" t="s">
        <v>32381</v>
      </c>
      <c r="B1146" s="1055" t="s">
        <v>32382</v>
      </c>
      <c r="C1146" s="80">
        <v>279</v>
      </c>
      <c r="D1146" s="536">
        <f t="shared" si="26"/>
        <v>209.25</v>
      </c>
    </row>
    <row r="1147" spans="1:4" ht="14.4">
      <c r="A1147" s="1055" t="s">
        <v>28510</v>
      </c>
      <c r="B1147" s="1055" t="s">
        <v>32383</v>
      </c>
      <c r="C1147" s="80">
        <v>389</v>
      </c>
      <c r="D1147" s="536">
        <f t="shared" si="26"/>
        <v>291.75</v>
      </c>
    </row>
    <row r="1148" spans="1:4" ht="14.4">
      <c r="A1148" s="1055" t="s">
        <v>32384</v>
      </c>
      <c r="B1148" s="1055" t="s">
        <v>32385</v>
      </c>
      <c r="C1148" s="80">
        <v>279</v>
      </c>
      <c r="D1148" s="536">
        <f t="shared" si="26"/>
        <v>209.25</v>
      </c>
    </row>
    <row r="1149" spans="1:4" ht="14.4">
      <c r="A1149" s="1055" t="s">
        <v>32386</v>
      </c>
      <c r="B1149" s="1055" t="s">
        <v>32387</v>
      </c>
      <c r="C1149" s="80">
        <v>255</v>
      </c>
      <c r="D1149" s="536">
        <f t="shared" si="26"/>
        <v>191.25</v>
      </c>
    </row>
    <row r="1150" spans="1:4" ht="14.4">
      <c r="A1150" s="1055" t="s">
        <v>32388</v>
      </c>
      <c r="B1150" s="1055" t="s">
        <v>32389</v>
      </c>
      <c r="C1150" s="80">
        <v>145</v>
      </c>
      <c r="D1150" s="536">
        <f t="shared" si="26"/>
        <v>108.75</v>
      </c>
    </row>
    <row r="1151" spans="1:4" ht="14.4">
      <c r="A1151" s="1055" t="s">
        <v>32390</v>
      </c>
      <c r="B1151" s="1055" t="s">
        <v>32391</v>
      </c>
      <c r="C1151" s="80">
        <v>119</v>
      </c>
      <c r="D1151" s="536">
        <f t="shared" si="26"/>
        <v>89.25</v>
      </c>
    </row>
    <row r="1152" spans="1:4" ht="14.4">
      <c r="A1152" s="1055" t="s">
        <v>32392</v>
      </c>
      <c r="B1152" s="1055" t="s">
        <v>32393</v>
      </c>
      <c r="C1152" s="80">
        <v>219</v>
      </c>
      <c r="D1152" s="536">
        <f t="shared" si="26"/>
        <v>164.25</v>
      </c>
    </row>
    <row r="1153" spans="1:4" ht="14.4">
      <c r="A1153" s="1055" t="s">
        <v>32394</v>
      </c>
      <c r="B1153" s="1055" t="s">
        <v>32395</v>
      </c>
      <c r="C1153" s="80">
        <v>259</v>
      </c>
      <c r="D1153" s="536">
        <f t="shared" si="26"/>
        <v>194.25</v>
      </c>
    </row>
    <row r="1154" spans="1:4" ht="14.4">
      <c r="A1154" s="1055" t="s">
        <v>32396</v>
      </c>
      <c r="B1154" s="1055" t="s">
        <v>32397</v>
      </c>
      <c r="C1154" s="80">
        <v>309</v>
      </c>
      <c r="D1154" s="536">
        <f t="shared" si="26"/>
        <v>231.75</v>
      </c>
    </row>
    <row r="1155" spans="1:4" ht="14.4">
      <c r="A1155" s="1055" t="s">
        <v>32398</v>
      </c>
      <c r="B1155" s="1055" t="s">
        <v>32399</v>
      </c>
      <c r="C1155" s="80">
        <v>309</v>
      </c>
      <c r="D1155" s="536">
        <f t="shared" si="26"/>
        <v>231.75</v>
      </c>
    </row>
    <row r="1156" spans="1:4" ht="14.4">
      <c r="A1156" s="1055" t="s">
        <v>32400</v>
      </c>
      <c r="B1156" s="1055" t="s">
        <v>32401</v>
      </c>
      <c r="C1156" s="80">
        <v>369</v>
      </c>
      <c r="D1156" s="536">
        <f t="shared" si="26"/>
        <v>276.75</v>
      </c>
    </row>
    <row r="1157" spans="1:4" ht="14.4">
      <c r="A1157" s="1055" t="s">
        <v>32402</v>
      </c>
      <c r="B1157" s="1055" t="s">
        <v>32403</v>
      </c>
      <c r="C1157" s="80">
        <v>369</v>
      </c>
      <c r="D1157" s="536">
        <f t="shared" si="26"/>
        <v>276.75</v>
      </c>
    </row>
    <row r="1158" spans="1:4" ht="14.4">
      <c r="A1158" s="1055" t="s">
        <v>32404</v>
      </c>
      <c r="B1158" s="1055" t="s">
        <v>32405</v>
      </c>
      <c r="C1158" s="80">
        <v>499</v>
      </c>
      <c r="D1158" s="536">
        <f t="shared" si="26"/>
        <v>374.25</v>
      </c>
    </row>
    <row r="1159" spans="1:4" ht="14.4">
      <c r="A1159" s="1055" t="s">
        <v>32406</v>
      </c>
      <c r="B1159" s="1055" t="s">
        <v>32407</v>
      </c>
      <c r="C1159" s="80">
        <v>499</v>
      </c>
      <c r="D1159" s="536">
        <f t="shared" si="26"/>
        <v>374.25</v>
      </c>
    </row>
    <row r="1160" spans="1:4" ht="14.4">
      <c r="A1160" s="1055" t="s">
        <v>32408</v>
      </c>
      <c r="B1160" s="1055" t="s">
        <v>32409</v>
      </c>
      <c r="C1160" s="80">
        <v>369</v>
      </c>
      <c r="D1160" s="536">
        <f t="shared" si="26"/>
        <v>276.75</v>
      </c>
    </row>
    <row r="1161" spans="1:4" ht="14.4">
      <c r="A1161" s="1055" t="s">
        <v>32410</v>
      </c>
      <c r="B1161" s="1055" t="s">
        <v>32411</v>
      </c>
      <c r="C1161" s="80">
        <v>79</v>
      </c>
      <c r="D1161" s="536">
        <f t="shared" si="26"/>
        <v>59.25</v>
      </c>
    </row>
    <row r="1162" spans="1:4" ht="14.4">
      <c r="A1162" s="1055" t="s">
        <v>32412</v>
      </c>
      <c r="B1162" s="1055" t="s">
        <v>32413</v>
      </c>
      <c r="C1162" s="80">
        <v>39</v>
      </c>
      <c r="D1162" s="536">
        <f t="shared" si="26"/>
        <v>29.25</v>
      </c>
    </row>
    <row r="1163" spans="1:4" ht="14.4">
      <c r="A1163" s="1055" t="s">
        <v>32414</v>
      </c>
      <c r="B1163" s="1055" t="s">
        <v>32415</v>
      </c>
      <c r="C1163" s="80">
        <v>39</v>
      </c>
      <c r="D1163" s="536">
        <f t="shared" si="26"/>
        <v>29.25</v>
      </c>
    </row>
    <row r="1164" spans="1:4" ht="14.4">
      <c r="A1164" s="1055" t="s">
        <v>32416</v>
      </c>
      <c r="B1164" s="1055" t="s">
        <v>32417</v>
      </c>
      <c r="C1164" s="80">
        <v>549</v>
      </c>
      <c r="D1164" s="536">
        <f t="shared" si="26"/>
        <v>411.75</v>
      </c>
    </row>
    <row r="1165" spans="1:4" ht="14.4">
      <c r="A1165" s="1055" t="s">
        <v>32418</v>
      </c>
      <c r="B1165" s="1055" t="s">
        <v>32419</v>
      </c>
      <c r="C1165" s="80">
        <v>2199</v>
      </c>
      <c r="D1165" s="536">
        <f t="shared" si="26"/>
        <v>1649.25</v>
      </c>
    </row>
    <row r="1166" spans="1:4" ht="14.4">
      <c r="A1166" s="1055" t="s">
        <v>32420</v>
      </c>
      <c r="B1166" s="1055" t="s">
        <v>32421</v>
      </c>
      <c r="C1166" s="80">
        <v>1699</v>
      </c>
      <c r="D1166" s="536">
        <f t="shared" si="26"/>
        <v>1274.25</v>
      </c>
    </row>
    <row r="1167" spans="1:4" ht="14.4">
      <c r="A1167" s="1055" t="s">
        <v>32422</v>
      </c>
      <c r="B1167" s="1055" t="s">
        <v>32423</v>
      </c>
      <c r="C1167" s="80">
        <v>1299</v>
      </c>
      <c r="D1167" s="536">
        <f t="shared" si="26"/>
        <v>974.25</v>
      </c>
    </row>
    <row r="1168" spans="1:4" ht="14.4">
      <c r="A1168" s="1055" t="s">
        <v>28509</v>
      </c>
      <c r="B1168" s="1055" t="s">
        <v>32424</v>
      </c>
      <c r="C1168" s="80">
        <v>1999</v>
      </c>
      <c r="D1168" s="536">
        <f t="shared" si="26"/>
        <v>1499.25</v>
      </c>
    </row>
    <row r="1169" spans="1:4" ht="14.4">
      <c r="A1169" s="1055" t="s">
        <v>32425</v>
      </c>
      <c r="B1169" s="1055" t="s">
        <v>32426</v>
      </c>
      <c r="C1169" s="80">
        <v>849</v>
      </c>
      <c r="D1169" s="536">
        <f t="shared" si="26"/>
        <v>636.75</v>
      </c>
    </row>
    <row r="1170" spans="1:4" ht="14.4">
      <c r="A1170" s="1055" t="s">
        <v>32427</v>
      </c>
      <c r="B1170" s="1055" t="s">
        <v>32428</v>
      </c>
      <c r="C1170" s="80">
        <v>1999</v>
      </c>
      <c r="D1170" s="536">
        <f t="shared" si="26"/>
        <v>1499.25</v>
      </c>
    </row>
    <row r="1171" spans="1:4" ht="14.4">
      <c r="A1171" s="1055" t="s">
        <v>32429</v>
      </c>
      <c r="B1171" s="1055" t="s">
        <v>32430</v>
      </c>
      <c r="C1171" s="80">
        <v>899</v>
      </c>
      <c r="D1171" s="536">
        <f t="shared" si="26"/>
        <v>674.25</v>
      </c>
    </row>
    <row r="1172" spans="1:4" ht="14.4">
      <c r="A1172" s="1055" t="s">
        <v>32431</v>
      </c>
      <c r="B1172" s="1055" t="s">
        <v>32432</v>
      </c>
      <c r="C1172" s="80">
        <v>1199</v>
      </c>
      <c r="D1172" s="536">
        <f t="shared" si="26"/>
        <v>899.25</v>
      </c>
    </row>
    <row r="1173" spans="1:4" ht="14.4">
      <c r="A1173" s="1055" t="s">
        <v>28511</v>
      </c>
      <c r="B1173" s="1055" t="s">
        <v>32433</v>
      </c>
      <c r="C1173" s="80">
        <v>1699</v>
      </c>
      <c r="D1173" s="536">
        <f t="shared" si="26"/>
        <v>1274.25</v>
      </c>
    </row>
    <row r="1174" spans="1:4" ht="14.4">
      <c r="A1174" s="1055" t="s">
        <v>32434</v>
      </c>
      <c r="B1174" s="1055" t="s">
        <v>32435</v>
      </c>
      <c r="C1174" s="80">
        <v>2499</v>
      </c>
      <c r="D1174" s="536">
        <f t="shared" si="26"/>
        <v>1874.25</v>
      </c>
    </row>
    <row r="1175" spans="1:4" ht="14.4">
      <c r="A1175" s="1055" t="s">
        <v>28702</v>
      </c>
      <c r="B1175" s="1055" t="s">
        <v>32436</v>
      </c>
      <c r="C1175" s="80">
        <v>1999</v>
      </c>
      <c r="D1175" s="536">
        <f t="shared" si="26"/>
        <v>1499.25</v>
      </c>
    </row>
    <row r="1176" spans="1:4" ht="14.4">
      <c r="A1176" s="1055" t="s">
        <v>32437</v>
      </c>
      <c r="B1176" s="1055" t="s">
        <v>32438</v>
      </c>
      <c r="C1176" s="80">
        <v>3299</v>
      </c>
      <c r="D1176" s="536">
        <f t="shared" si="26"/>
        <v>2474.25</v>
      </c>
    </row>
    <row r="1177" spans="1:4" ht="14.4">
      <c r="A1177" s="1055" t="s">
        <v>32439</v>
      </c>
      <c r="B1177" s="1055" t="s">
        <v>32440</v>
      </c>
      <c r="C1177" s="80">
        <v>799</v>
      </c>
      <c r="D1177" s="536">
        <f t="shared" si="26"/>
        <v>599.25</v>
      </c>
    </row>
    <row r="1178" spans="1:4" ht="14.4">
      <c r="A1178" s="1055" t="s">
        <v>32441</v>
      </c>
      <c r="B1178" s="1055" t="s">
        <v>32442</v>
      </c>
      <c r="C1178" s="80">
        <v>699</v>
      </c>
      <c r="D1178" s="536">
        <f t="shared" si="26"/>
        <v>524.25</v>
      </c>
    </row>
    <row r="1179" spans="1:4" ht="14.4">
      <c r="A1179" s="1055" t="s">
        <v>32443</v>
      </c>
      <c r="B1179" s="1055" t="s">
        <v>32444</v>
      </c>
      <c r="C1179" s="80">
        <v>1799</v>
      </c>
      <c r="D1179" s="536">
        <f t="shared" si="26"/>
        <v>1349.25</v>
      </c>
    </row>
    <row r="1180" spans="1:4" ht="14.4">
      <c r="A1180" s="1055" t="s">
        <v>32445</v>
      </c>
      <c r="B1180" s="1055" t="s">
        <v>32446</v>
      </c>
      <c r="C1180" s="80">
        <v>125</v>
      </c>
      <c r="D1180" s="536">
        <f t="shared" si="26"/>
        <v>93.75</v>
      </c>
    </row>
    <row r="1181" spans="1:4" ht="14.4">
      <c r="A1181" s="1055" t="s">
        <v>32447</v>
      </c>
      <c r="B1181" s="1055" t="s">
        <v>32448</v>
      </c>
      <c r="C1181" s="80">
        <v>49</v>
      </c>
      <c r="D1181" s="536">
        <f t="shared" si="26"/>
        <v>36.75</v>
      </c>
    </row>
    <row r="1182" spans="1:4" ht="14.4">
      <c r="A1182" s="1055" t="s">
        <v>32449</v>
      </c>
      <c r="B1182" s="1055" t="s">
        <v>32450</v>
      </c>
      <c r="C1182" s="80">
        <v>49</v>
      </c>
      <c r="D1182" s="536">
        <f t="shared" si="26"/>
        <v>36.75</v>
      </c>
    </row>
    <row r="1183" spans="1:4" ht="14.4">
      <c r="A1183" s="1055" t="s">
        <v>32451</v>
      </c>
      <c r="B1183" s="1055" t="s">
        <v>32452</v>
      </c>
      <c r="C1183" s="80">
        <v>89</v>
      </c>
      <c r="D1183" s="536">
        <f t="shared" si="26"/>
        <v>66.75</v>
      </c>
    </row>
    <row r="1184" spans="1:4" ht="14.4">
      <c r="A1184" s="1055" t="s">
        <v>32453</v>
      </c>
      <c r="B1184" s="1055" t="s">
        <v>32454</v>
      </c>
      <c r="C1184" s="80">
        <v>89</v>
      </c>
      <c r="D1184" s="536">
        <f t="shared" si="26"/>
        <v>66.75</v>
      </c>
    </row>
    <row r="1185" spans="1:4" ht="14.4">
      <c r="A1185" s="1055" t="s">
        <v>32455</v>
      </c>
      <c r="B1185" s="1055" t="s">
        <v>32456</v>
      </c>
      <c r="C1185" s="80">
        <v>109</v>
      </c>
      <c r="D1185" s="536">
        <f t="shared" si="26"/>
        <v>81.75</v>
      </c>
    </row>
    <row r="1186" spans="1:4" ht="14.4">
      <c r="A1186" s="1055" t="s">
        <v>32457</v>
      </c>
      <c r="B1186" s="1055" t="s">
        <v>32458</v>
      </c>
      <c r="C1186" s="80">
        <v>109</v>
      </c>
      <c r="D1186" s="536">
        <f t="shared" si="26"/>
        <v>81.75</v>
      </c>
    </row>
    <row r="1187" spans="1:4" ht="14.4">
      <c r="A1187" s="1055" t="s">
        <v>32459</v>
      </c>
      <c r="B1187" s="1055" t="s">
        <v>32460</v>
      </c>
      <c r="C1187" s="80">
        <v>169</v>
      </c>
      <c r="D1187" s="536">
        <f t="shared" si="26"/>
        <v>126.75</v>
      </c>
    </row>
    <row r="1188" spans="1:4" ht="14.4">
      <c r="A1188" s="1055" t="s">
        <v>32461</v>
      </c>
      <c r="B1188" s="1055" t="s">
        <v>32462</v>
      </c>
      <c r="C1188" s="80">
        <v>169</v>
      </c>
      <c r="D1188" s="536">
        <f t="shared" si="26"/>
        <v>126.75</v>
      </c>
    </row>
    <row r="1189" spans="1:4" ht="14.4">
      <c r="A1189" s="1055" t="s">
        <v>32463</v>
      </c>
      <c r="B1189" s="1055" t="s">
        <v>32464</v>
      </c>
      <c r="C1189" s="80">
        <v>189</v>
      </c>
      <c r="D1189" s="536">
        <f t="shared" si="26"/>
        <v>141.75</v>
      </c>
    </row>
    <row r="1190" spans="1:4" ht="14.4">
      <c r="A1190" s="1055" t="s">
        <v>32465</v>
      </c>
      <c r="B1190" s="1055" t="s">
        <v>32466</v>
      </c>
      <c r="C1190" s="80">
        <v>189</v>
      </c>
      <c r="D1190" s="536">
        <f t="shared" si="26"/>
        <v>141.75</v>
      </c>
    </row>
    <row r="1191" spans="1:4" ht="14.4">
      <c r="A1191" s="1055" t="s">
        <v>32467</v>
      </c>
      <c r="B1191" s="1055" t="s">
        <v>32468</v>
      </c>
      <c r="C1191" s="80">
        <v>269</v>
      </c>
      <c r="D1191" s="536">
        <f t="shared" si="26"/>
        <v>201.75</v>
      </c>
    </row>
    <row r="1192" spans="1:4" ht="14.4">
      <c r="A1192" s="1055" t="s">
        <v>32469</v>
      </c>
      <c r="B1192" s="1055" t="s">
        <v>32470</v>
      </c>
      <c r="C1192" s="80">
        <v>269</v>
      </c>
      <c r="D1192" s="536">
        <f t="shared" si="26"/>
        <v>201.75</v>
      </c>
    </row>
    <row r="1193" spans="1:4" ht="14.4">
      <c r="A1193" s="1055" t="s">
        <v>32471</v>
      </c>
      <c r="B1193" s="1055" t="s">
        <v>32472</v>
      </c>
      <c r="C1193" s="80">
        <v>299</v>
      </c>
      <c r="D1193" s="536">
        <f t="shared" si="26"/>
        <v>224.25</v>
      </c>
    </row>
    <row r="1194" spans="1:4" ht="14.4">
      <c r="A1194" s="1055" t="s">
        <v>32473</v>
      </c>
      <c r="B1194" s="1055" t="s">
        <v>32474</v>
      </c>
      <c r="C1194" s="80">
        <v>299</v>
      </c>
      <c r="D1194" s="536">
        <f t="shared" si="26"/>
        <v>224.25</v>
      </c>
    </row>
    <row r="1195" spans="1:4" ht="14.4">
      <c r="A1195" s="1055" t="s">
        <v>32475</v>
      </c>
      <c r="B1195" s="1055" t="s">
        <v>32476</v>
      </c>
      <c r="C1195" s="80">
        <v>329</v>
      </c>
      <c r="D1195" s="536">
        <f t="shared" si="26"/>
        <v>246.75</v>
      </c>
    </row>
    <row r="1196" spans="1:4" ht="14.4">
      <c r="A1196" s="1055" t="s">
        <v>32477</v>
      </c>
      <c r="B1196" s="1055" t="s">
        <v>32478</v>
      </c>
      <c r="C1196" s="80">
        <v>329</v>
      </c>
      <c r="D1196" s="536">
        <f t="shared" si="26"/>
        <v>246.75</v>
      </c>
    </row>
    <row r="1197" spans="1:4" ht="14.4">
      <c r="A1197" s="1055" t="s">
        <v>32479</v>
      </c>
      <c r="B1197" s="1055" t="s">
        <v>32480</v>
      </c>
      <c r="C1197" s="80">
        <v>170</v>
      </c>
      <c r="D1197" s="536">
        <f t="shared" si="26"/>
        <v>127.5</v>
      </c>
    </row>
    <row r="1198" spans="1:4" ht="14.4">
      <c r="A1198" s="1055" t="s">
        <v>32481</v>
      </c>
      <c r="B1198" s="1055" t="s">
        <v>32482</v>
      </c>
      <c r="C1198" s="80">
        <v>309</v>
      </c>
      <c r="D1198" s="536">
        <f t="shared" si="26"/>
        <v>231.75</v>
      </c>
    </row>
    <row r="1199" spans="1:4" ht="14.4">
      <c r="A1199" s="1055" t="s">
        <v>32483</v>
      </c>
      <c r="B1199" s="1055" t="s">
        <v>32484</v>
      </c>
      <c r="C1199" s="80">
        <v>295</v>
      </c>
      <c r="D1199" s="536">
        <f t="shared" si="26"/>
        <v>221.25</v>
      </c>
    </row>
    <row r="1200" spans="1:4" ht="14.4">
      <c r="A1200" s="1055" t="s">
        <v>32485</v>
      </c>
      <c r="B1200" s="1055" t="s">
        <v>32486</v>
      </c>
      <c r="C1200" s="80">
        <v>269</v>
      </c>
      <c r="D1200" s="536">
        <f t="shared" si="26"/>
        <v>201.75</v>
      </c>
    </row>
    <row r="1201" spans="1:4" ht="14.4">
      <c r="A1201" s="1055" t="s">
        <v>32487</v>
      </c>
      <c r="B1201" s="1055" t="s">
        <v>32488</v>
      </c>
      <c r="C1201" s="80">
        <v>289</v>
      </c>
      <c r="D1201" s="536">
        <f t="shared" si="26"/>
        <v>216.75</v>
      </c>
    </row>
    <row r="1202" spans="1:4" ht="14.4">
      <c r="A1202" s="1055" t="s">
        <v>32489</v>
      </c>
      <c r="B1202" s="1055" t="s">
        <v>32490</v>
      </c>
      <c r="C1202" s="80">
        <v>379</v>
      </c>
      <c r="D1202" s="536">
        <f t="shared" si="26"/>
        <v>284.25</v>
      </c>
    </row>
    <row r="1203" spans="1:4" ht="14.4">
      <c r="A1203" s="1055" t="s">
        <v>32491</v>
      </c>
      <c r="B1203" s="1055" t="s">
        <v>32492</v>
      </c>
      <c r="C1203" s="80">
        <v>499</v>
      </c>
      <c r="D1203" s="536">
        <f t="shared" si="26"/>
        <v>374.25</v>
      </c>
    </row>
    <row r="1204" spans="1:4" ht="14.4">
      <c r="A1204" s="1055" t="s">
        <v>32493</v>
      </c>
      <c r="B1204" s="1055" t="s">
        <v>32494</v>
      </c>
      <c r="C1204" s="80">
        <v>129</v>
      </c>
      <c r="D1204" s="536">
        <f t="shared" si="26"/>
        <v>96.75</v>
      </c>
    </row>
    <row r="1205" spans="1:4" ht="14.4">
      <c r="A1205" s="1055" t="s">
        <v>32495</v>
      </c>
      <c r="B1205" s="1055" t="s">
        <v>32496</v>
      </c>
      <c r="C1205" s="80">
        <v>79</v>
      </c>
      <c r="D1205" s="536">
        <f t="shared" si="26"/>
        <v>59.25</v>
      </c>
    </row>
    <row r="1206" spans="1:4" ht="14.4">
      <c r="A1206" s="1055" t="s">
        <v>32497</v>
      </c>
      <c r="B1206" s="1055" t="s">
        <v>32498</v>
      </c>
      <c r="C1206" s="80">
        <v>169</v>
      </c>
      <c r="D1206" s="536">
        <f t="shared" si="26"/>
        <v>126.75</v>
      </c>
    </row>
    <row r="1207" spans="1:4" ht="14.4">
      <c r="A1207" s="1055" t="s">
        <v>32499</v>
      </c>
      <c r="B1207" s="1055" t="s">
        <v>32500</v>
      </c>
      <c r="C1207" s="80">
        <v>99</v>
      </c>
      <c r="D1207" s="536">
        <f t="shared" ref="D1207:D1250" si="27">C1207*0.75</f>
        <v>74.25</v>
      </c>
    </row>
    <row r="1208" spans="1:4" ht="14.4">
      <c r="A1208" s="1055" t="s">
        <v>32501</v>
      </c>
      <c r="B1208" s="1055" t="s">
        <v>32502</v>
      </c>
      <c r="C1208" s="80">
        <v>199</v>
      </c>
      <c r="D1208" s="536">
        <f t="shared" si="27"/>
        <v>149.25</v>
      </c>
    </row>
    <row r="1209" spans="1:4" ht="14.4">
      <c r="A1209" s="1055" t="s">
        <v>32503</v>
      </c>
      <c r="B1209" s="1055" t="s">
        <v>32504</v>
      </c>
      <c r="C1209" s="80">
        <v>109</v>
      </c>
      <c r="D1209" s="536">
        <f t="shared" si="27"/>
        <v>81.75</v>
      </c>
    </row>
    <row r="1210" spans="1:4" ht="14.4">
      <c r="A1210" s="1055" t="s">
        <v>32505</v>
      </c>
      <c r="B1210" s="1055" t="s">
        <v>32506</v>
      </c>
      <c r="C1210" s="80">
        <v>80</v>
      </c>
      <c r="D1210" s="536">
        <f t="shared" si="27"/>
        <v>60</v>
      </c>
    </row>
    <row r="1211" spans="1:4" ht="14.4">
      <c r="A1211" s="1055" t="s">
        <v>32507</v>
      </c>
      <c r="B1211" s="1055" t="s">
        <v>32508</v>
      </c>
      <c r="C1211" s="80">
        <v>74</v>
      </c>
      <c r="D1211" s="536">
        <f t="shared" si="27"/>
        <v>55.5</v>
      </c>
    </row>
    <row r="1212" spans="1:4" ht="14.4">
      <c r="A1212" s="1055" t="s">
        <v>32509</v>
      </c>
      <c r="B1212" s="1055" t="s">
        <v>32510</v>
      </c>
      <c r="C1212" s="80">
        <v>74</v>
      </c>
      <c r="D1212" s="536">
        <f t="shared" si="27"/>
        <v>55.5</v>
      </c>
    </row>
    <row r="1213" spans="1:4" ht="14.4">
      <c r="A1213" s="1055" t="s">
        <v>32511</v>
      </c>
      <c r="B1213" s="1055" t="s">
        <v>32512</v>
      </c>
      <c r="C1213" s="80">
        <v>70</v>
      </c>
      <c r="D1213" s="536">
        <f t="shared" si="27"/>
        <v>52.5</v>
      </c>
    </row>
    <row r="1214" spans="1:4" ht="14.4">
      <c r="A1214" s="1055" t="s">
        <v>42898</v>
      </c>
      <c r="B1214" s="1055" t="s">
        <v>42899</v>
      </c>
      <c r="C1214" s="80">
        <v>69</v>
      </c>
      <c r="D1214" s="536">
        <f t="shared" si="27"/>
        <v>51.75</v>
      </c>
    </row>
    <row r="1215" spans="1:4" ht="14.4">
      <c r="A1215" s="1055" t="s">
        <v>42900</v>
      </c>
      <c r="B1215" s="1055" t="s">
        <v>42901</v>
      </c>
      <c r="C1215" s="80">
        <v>99</v>
      </c>
      <c r="D1215" s="536">
        <f t="shared" si="27"/>
        <v>74.25</v>
      </c>
    </row>
    <row r="1216" spans="1:4" ht="14.4">
      <c r="A1216" s="1055" t="s">
        <v>42902</v>
      </c>
      <c r="B1216" s="1055" t="s">
        <v>42903</v>
      </c>
      <c r="C1216" s="80">
        <v>125</v>
      </c>
      <c r="D1216" s="536">
        <f t="shared" si="27"/>
        <v>93.75</v>
      </c>
    </row>
    <row r="1217" spans="1:4" ht="14.4">
      <c r="A1217" s="1055" t="s">
        <v>42904</v>
      </c>
      <c r="B1217" s="1055" t="s">
        <v>42905</v>
      </c>
      <c r="C1217" s="80">
        <v>125</v>
      </c>
      <c r="D1217" s="536">
        <f t="shared" si="27"/>
        <v>93.75</v>
      </c>
    </row>
    <row r="1218" spans="1:4" ht="14.4">
      <c r="A1218" s="1055" t="s">
        <v>42906</v>
      </c>
      <c r="B1218" s="1055" t="s">
        <v>42897</v>
      </c>
      <c r="C1218" s="80">
        <v>319</v>
      </c>
      <c r="D1218" s="536">
        <f t="shared" si="27"/>
        <v>239.25</v>
      </c>
    </row>
    <row r="1219" spans="1:4" ht="14.4">
      <c r="A1219" s="1055" t="s">
        <v>32513</v>
      </c>
      <c r="B1219" s="1055" t="s">
        <v>32514</v>
      </c>
      <c r="C1219" s="80">
        <v>4109</v>
      </c>
      <c r="D1219" s="536">
        <f t="shared" si="27"/>
        <v>3081.75</v>
      </c>
    </row>
    <row r="1220" spans="1:4" ht="14.4">
      <c r="A1220" s="1055" t="s">
        <v>32515</v>
      </c>
      <c r="B1220" s="1055" t="s">
        <v>32516</v>
      </c>
      <c r="C1220" s="80">
        <v>72</v>
      </c>
      <c r="D1220" s="536">
        <f t="shared" si="27"/>
        <v>54</v>
      </c>
    </row>
    <row r="1221" spans="1:4" ht="14.4">
      <c r="A1221" s="1055" t="s">
        <v>32517</v>
      </c>
      <c r="B1221" s="1055" t="s">
        <v>32518</v>
      </c>
      <c r="C1221" s="80">
        <v>75</v>
      </c>
      <c r="D1221" s="536">
        <f t="shared" si="27"/>
        <v>56.25</v>
      </c>
    </row>
    <row r="1222" spans="1:4" ht="14.4">
      <c r="A1222" s="1055" t="s">
        <v>32519</v>
      </c>
      <c r="B1222" s="1055" t="s">
        <v>32520</v>
      </c>
      <c r="C1222" s="80">
        <v>68</v>
      </c>
      <c r="D1222" s="536">
        <f t="shared" si="27"/>
        <v>51</v>
      </c>
    </row>
    <row r="1223" spans="1:4" ht="14.4">
      <c r="A1223" s="1055" t="s">
        <v>32521</v>
      </c>
      <c r="B1223" s="1055" t="s">
        <v>32522</v>
      </c>
      <c r="C1223" s="80">
        <v>65</v>
      </c>
      <c r="D1223" s="536">
        <f t="shared" si="27"/>
        <v>48.75</v>
      </c>
    </row>
    <row r="1224" spans="1:4" ht="14.4">
      <c r="A1224" s="1055" t="s">
        <v>32523</v>
      </c>
      <c r="B1224" s="1055" t="s">
        <v>32524</v>
      </c>
      <c r="C1224" s="80">
        <v>68</v>
      </c>
      <c r="D1224" s="536">
        <f t="shared" si="27"/>
        <v>51</v>
      </c>
    </row>
    <row r="1225" spans="1:4" ht="14.4">
      <c r="A1225" s="1055" t="s">
        <v>32525</v>
      </c>
      <c r="B1225" s="1055" t="s">
        <v>32510</v>
      </c>
      <c r="C1225" s="80">
        <v>68</v>
      </c>
      <c r="D1225" s="536">
        <f t="shared" si="27"/>
        <v>51</v>
      </c>
    </row>
    <row r="1226" spans="1:4" ht="14.4">
      <c r="A1226" s="1055" t="s">
        <v>32526</v>
      </c>
      <c r="B1226" s="1055" t="s">
        <v>32527</v>
      </c>
      <c r="C1226" s="80">
        <v>69</v>
      </c>
      <c r="D1226" s="536">
        <f t="shared" si="27"/>
        <v>51.75</v>
      </c>
    </row>
    <row r="1227" spans="1:4" ht="14.4">
      <c r="A1227" s="1055" t="s">
        <v>32528</v>
      </c>
      <c r="B1227" s="1055" t="s">
        <v>32529</v>
      </c>
      <c r="C1227" s="80">
        <v>69</v>
      </c>
      <c r="D1227" s="536">
        <f t="shared" si="27"/>
        <v>51.75</v>
      </c>
    </row>
    <row r="1228" spans="1:4" ht="14.4">
      <c r="A1228" s="1055" t="s">
        <v>32530</v>
      </c>
      <c r="B1228" s="1055" t="s">
        <v>32531</v>
      </c>
      <c r="C1228" s="80">
        <v>109</v>
      </c>
      <c r="D1228" s="536">
        <f t="shared" si="27"/>
        <v>81.75</v>
      </c>
    </row>
    <row r="1229" spans="1:4" ht="14.4">
      <c r="A1229" s="1055" t="s">
        <v>32532</v>
      </c>
      <c r="B1229" s="1055" t="s">
        <v>32533</v>
      </c>
      <c r="C1229" s="80">
        <v>109</v>
      </c>
      <c r="D1229" s="536">
        <f t="shared" si="27"/>
        <v>81.75</v>
      </c>
    </row>
    <row r="1230" spans="1:4" ht="15" customHeight="1">
      <c r="A1230" s="1055" t="s">
        <v>32534</v>
      </c>
      <c r="B1230" s="1055" t="s">
        <v>32535</v>
      </c>
      <c r="C1230" s="80">
        <v>29</v>
      </c>
      <c r="D1230" s="536">
        <f t="shared" si="27"/>
        <v>21.75</v>
      </c>
    </row>
    <row r="1231" spans="1:4" ht="15" customHeight="1">
      <c r="A1231" s="1055" t="s">
        <v>32536</v>
      </c>
      <c r="B1231" s="1055" t="s">
        <v>32537</v>
      </c>
      <c r="C1231" s="80">
        <v>29</v>
      </c>
      <c r="D1231" s="536">
        <f t="shared" si="27"/>
        <v>21.75</v>
      </c>
    </row>
    <row r="1232" spans="1:4" ht="15" customHeight="1">
      <c r="A1232" s="1055" t="s">
        <v>32538</v>
      </c>
      <c r="B1232" s="1055" t="s">
        <v>32539</v>
      </c>
      <c r="C1232" s="80">
        <v>82</v>
      </c>
      <c r="D1232" s="536">
        <f t="shared" si="27"/>
        <v>61.5</v>
      </c>
    </row>
    <row r="1233" spans="1:4" ht="15" customHeight="1">
      <c r="A1233" s="1055" t="s">
        <v>32540</v>
      </c>
      <c r="B1233" s="1055" t="s">
        <v>32541</v>
      </c>
      <c r="C1233" s="80">
        <v>79</v>
      </c>
      <c r="D1233" s="536">
        <f t="shared" si="27"/>
        <v>59.25</v>
      </c>
    </row>
    <row r="1234" spans="1:4" ht="15" customHeight="1">
      <c r="A1234" s="1055" t="s">
        <v>32542</v>
      </c>
      <c r="B1234" s="1055" t="s">
        <v>32543</v>
      </c>
      <c r="C1234" s="80">
        <v>99</v>
      </c>
      <c r="D1234" s="536">
        <f t="shared" si="27"/>
        <v>74.25</v>
      </c>
    </row>
    <row r="1235" spans="1:4" ht="15" customHeight="1">
      <c r="A1235" s="1055" t="s">
        <v>32544</v>
      </c>
      <c r="B1235" s="1055" t="s">
        <v>32545</v>
      </c>
      <c r="C1235" s="80">
        <v>125</v>
      </c>
      <c r="D1235" s="536">
        <f t="shared" si="27"/>
        <v>93.75</v>
      </c>
    </row>
    <row r="1236" spans="1:4" ht="15" customHeight="1">
      <c r="A1236" s="1055" t="s">
        <v>32546</v>
      </c>
      <c r="B1236" s="1055" t="s">
        <v>32547</v>
      </c>
      <c r="C1236" s="80">
        <v>155</v>
      </c>
      <c r="D1236" s="536">
        <f t="shared" si="27"/>
        <v>116.25</v>
      </c>
    </row>
    <row r="1237" spans="1:4" ht="15" customHeight="1">
      <c r="A1237" s="1055" t="s">
        <v>32548</v>
      </c>
      <c r="B1237" s="1055" t="s">
        <v>32549</v>
      </c>
      <c r="C1237" s="80">
        <v>59</v>
      </c>
      <c r="D1237" s="536">
        <f t="shared" si="27"/>
        <v>44.25</v>
      </c>
    </row>
    <row r="1238" spans="1:4" ht="15" customHeight="1">
      <c r="A1238" s="1055" t="s">
        <v>32550</v>
      </c>
      <c r="B1238" s="1055" t="s">
        <v>32551</v>
      </c>
      <c r="C1238" s="80">
        <v>79</v>
      </c>
      <c r="D1238" s="536">
        <f t="shared" si="27"/>
        <v>59.25</v>
      </c>
    </row>
    <row r="1239" spans="1:4" ht="15" customHeight="1">
      <c r="A1239" s="1055" t="s">
        <v>32552</v>
      </c>
      <c r="B1239" s="1055" t="s">
        <v>32553</v>
      </c>
      <c r="C1239" s="80">
        <v>99</v>
      </c>
      <c r="D1239" s="536">
        <f t="shared" si="27"/>
        <v>74.25</v>
      </c>
    </row>
    <row r="1240" spans="1:4" ht="15" customHeight="1">
      <c r="A1240" s="1055" t="s">
        <v>32554</v>
      </c>
      <c r="B1240" s="1055" t="s">
        <v>32555</v>
      </c>
      <c r="C1240" s="80">
        <v>149</v>
      </c>
      <c r="D1240" s="536">
        <f t="shared" si="27"/>
        <v>111.75</v>
      </c>
    </row>
    <row r="1241" spans="1:4" ht="15" customHeight="1">
      <c r="A1241" s="1055" t="s">
        <v>32556</v>
      </c>
      <c r="B1241" s="1055" t="s">
        <v>32557</v>
      </c>
      <c r="C1241" s="80">
        <v>149</v>
      </c>
      <c r="D1241" s="536">
        <f t="shared" si="27"/>
        <v>111.75</v>
      </c>
    </row>
    <row r="1242" spans="1:4" ht="15" customHeight="1">
      <c r="A1242" s="1055" t="s">
        <v>32558</v>
      </c>
      <c r="B1242" s="1055" t="s">
        <v>32557</v>
      </c>
      <c r="C1242" s="80">
        <v>149</v>
      </c>
      <c r="D1242" s="536">
        <f t="shared" si="27"/>
        <v>111.75</v>
      </c>
    </row>
    <row r="1243" spans="1:4" ht="15" customHeight="1">
      <c r="A1243" s="1055" t="s">
        <v>32559</v>
      </c>
      <c r="B1243" s="1055" t="s">
        <v>32560</v>
      </c>
      <c r="C1243" s="80">
        <v>149</v>
      </c>
      <c r="D1243" s="536">
        <f t="shared" si="27"/>
        <v>111.75</v>
      </c>
    </row>
    <row r="1244" spans="1:4" ht="15" customHeight="1">
      <c r="A1244" s="1055" t="s">
        <v>32561</v>
      </c>
      <c r="B1244" s="1055" t="s">
        <v>32562</v>
      </c>
      <c r="C1244" s="80">
        <v>159</v>
      </c>
      <c r="D1244" s="536">
        <f t="shared" si="27"/>
        <v>119.25</v>
      </c>
    </row>
    <row r="1245" spans="1:4" ht="15" customHeight="1">
      <c r="A1245" s="1055" t="s">
        <v>32563</v>
      </c>
      <c r="B1245" s="1055" t="s">
        <v>32557</v>
      </c>
      <c r="C1245" s="80">
        <v>159</v>
      </c>
      <c r="D1245" s="536">
        <f t="shared" si="27"/>
        <v>119.25</v>
      </c>
    </row>
    <row r="1246" spans="1:4" ht="15" customHeight="1">
      <c r="A1246" s="1055" t="s">
        <v>32564</v>
      </c>
      <c r="B1246" s="1055" t="s">
        <v>32565</v>
      </c>
      <c r="C1246" s="80">
        <v>159</v>
      </c>
      <c r="D1246" s="536">
        <f t="shared" si="27"/>
        <v>119.25</v>
      </c>
    </row>
    <row r="1247" spans="1:4" ht="15" customHeight="1">
      <c r="A1247" s="1055" t="s">
        <v>32566</v>
      </c>
      <c r="B1247" s="1055" t="s">
        <v>32567</v>
      </c>
      <c r="C1247" s="80">
        <v>95</v>
      </c>
      <c r="D1247" s="536">
        <f t="shared" si="27"/>
        <v>71.25</v>
      </c>
    </row>
    <row r="1248" spans="1:4" ht="15" customHeight="1">
      <c r="A1248" s="1055" t="s">
        <v>32568</v>
      </c>
      <c r="B1248" s="1055" t="s">
        <v>32569</v>
      </c>
      <c r="C1248" s="80">
        <v>95</v>
      </c>
      <c r="D1248" s="536">
        <f t="shared" si="27"/>
        <v>71.25</v>
      </c>
    </row>
    <row r="1249" spans="1:4" ht="15" customHeight="1">
      <c r="A1249" s="1055" t="s">
        <v>32570</v>
      </c>
      <c r="B1249" s="1055" t="s">
        <v>32571</v>
      </c>
      <c r="C1249" s="80">
        <v>106.46</v>
      </c>
      <c r="D1249" s="536">
        <f t="shared" si="27"/>
        <v>79.844999999999999</v>
      </c>
    </row>
    <row r="1250" spans="1:4" ht="15" customHeight="1">
      <c r="A1250" s="1055" t="s">
        <v>42907</v>
      </c>
      <c r="B1250" s="1055" t="s">
        <v>32572</v>
      </c>
      <c r="C1250" s="80">
        <v>10999</v>
      </c>
      <c r="D1250" s="536">
        <f t="shared" si="27"/>
        <v>8249.25</v>
      </c>
    </row>
  </sheetData>
  <sheetProtection algorithmName="SHA-512" hashValue="5jMeD8fmyEOxaraZuNMByi2eL9rbb47LAGAq1SUp2X59vK80SWVjPzXeSNbkiomcWV5AfMeD7jpuop2/1ryZOQ==" saltValue="7LHrG7o80VjzJsrhKGj+Zw==" spinCount="100000" sheet="1" objects="1" scenarios="1"/>
  <pageMargins left="0.75" right="0.75" top="1" bottom="1" header="0.5" footer="0.5"/>
  <pageSetup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D1310-3370-4F4E-867C-EACD14C203BB}">
  <dimension ref="A1:D833"/>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109375" bestFit="1" customWidth="1"/>
    <col min="2" max="2" width="90.6640625" customWidth="1"/>
    <col min="3" max="4" width="13.109375" customWidth="1"/>
  </cols>
  <sheetData>
    <row r="1" spans="1:4" ht="14.4">
      <c r="A1" s="279"/>
      <c r="B1" s="279"/>
      <c r="C1" s="278"/>
      <c r="D1" s="550"/>
    </row>
    <row r="2" spans="1:4" ht="21" customHeight="1">
      <c r="A2" s="1132"/>
      <c r="B2" s="276"/>
      <c r="C2" s="277"/>
      <c r="D2" s="277"/>
    </row>
    <row r="3" spans="1:4" ht="26.4">
      <c r="A3" s="940" t="s">
        <v>20</v>
      </c>
      <c r="B3" s="940" t="s">
        <v>1805</v>
      </c>
      <c r="C3" s="941" t="s">
        <v>3</v>
      </c>
      <c r="D3" s="942" t="s">
        <v>43563</v>
      </c>
    </row>
    <row r="4" spans="1:4" ht="14.4">
      <c r="A4" s="667" t="s">
        <v>1914</v>
      </c>
      <c r="B4" s="667" t="s">
        <v>1915</v>
      </c>
      <c r="C4" s="668">
        <v>24.99</v>
      </c>
      <c r="D4" s="668">
        <f t="shared" ref="D4:D67" si="0">C4*0.52</f>
        <v>12.9948</v>
      </c>
    </row>
    <row r="5" spans="1:4" ht="14.4">
      <c r="A5" s="667" t="s">
        <v>1916</v>
      </c>
      <c r="B5" s="667" t="s">
        <v>1917</v>
      </c>
      <c r="C5" s="668">
        <v>14.99</v>
      </c>
      <c r="D5" s="668">
        <f t="shared" si="0"/>
        <v>7.7948000000000004</v>
      </c>
    </row>
    <row r="6" spans="1:4" ht="14.4">
      <c r="A6" s="667" t="s">
        <v>1918</v>
      </c>
      <c r="B6" s="667" t="s">
        <v>1919</v>
      </c>
      <c r="C6" s="668">
        <v>19.989999999999998</v>
      </c>
      <c r="D6" s="668">
        <f t="shared" si="0"/>
        <v>10.3948</v>
      </c>
    </row>
    <row r="7" spans="1:4" ht="14.4">
      <c r="A7" s="667" t="s">
        <v>1920</v>
      </c>
      <c r="B7" s="667" t="s">
        <v>1921</v>
      </c>
      <c r="C7" s="668">
        <v>28.99</v>
      </c>
      <c r="D7" s="668">
        <f t="shared" si="0"/>
        <v>15.0748</v>
      </c>
    </row>
    <row r="8" spans="1:4" ht="14.4">
      <c r="A8" s="667" t="s">
        <v>1922</v>
      </c>
      <c r="B8" s="667" t="s">
        <v>1923</v>
      </c>
      <c r="C8" s="668">
        <v>129.99</v>
      </c>
      <c r="D8" s="668">
        <f t="shared" si="0"/>
        <v>67.594800000000006</v>
      </c>
    </row>
    <row r="9" spans="1:4" ht="14.4">
      <c r="A9" s="667" t="s">
        <v>1924</v>
      </c>
      <c r="B9" s="667" t="s">
        <v>1925</v>
      </c>
      <c r="C9" s="668">
        <v>172.99</v>
      </c>
      <c r="D9" s="668">
        <f t="shared" si="0"/>
        <v>89.954800000000006</v>
      </c>
    </row>
    <row r="10" spans="1:4" ht="14.4">
      <c r="A10" s="667" t="s">
        <v>1926</v>
      </c>
      <c r="B10" s="667" t="s">
        <v>1927</v>
      </c>
      <c r="C10" s="668">
        <v>34.99</v>
      </c>
      <c r="D10" s="668">
        <f t="shared" si="0"/>
        <v>18.194800000000001</v>
      </c>
    </row>
    <row r="11" spans="1:4" ht="14.4">
      <c r="A11" s="667" t="s">
        <v>1928</v>
      </c>
      <c r="B11" s="667" t="s">
        <v>1929</v>
      </c>
      <c r="C11" s="866">
        <v>64.989999999999995</v>
      </c>
      <c r="D11" s="668">
        <f t="shared" si="0"/>
        <v>33.794799999999995</v>
      </c>
    </row>
    <row r="12" spans="1:4" ht="14.4">
      <c r="A12" s="667" t="s">
        <v>1930</v>
      </c>
      <c r="B12" s="667" t="s">
        <v>1931</v>
      </c>
      <c r="C12" s="668">
        <v>18.989999999999998</v>
      </c>
      <c r="D12" s="668">
        <f t="shared" si="0"/>
        <v>9.8747999999999987</v>
      </c>
    </row>
    <row r="13" spans="1:4" ht="14.4">
      <c r="A13" s="667" t="s">
        <v>1932</v>
      </c>
      <c r="B13" s="667" t="s">
        <v>1933</v>
      </c>
      <c r="C13" s="668">
        <v>24.99</v>
      </c>
      <c r="D13" s="668">
        <f t="shared" si="0"/>
        <v>12.9948</v>
      </c>
    </row>
    <row r="14" spans="1:4" ht="14.4">
      <c r="A14" s="667" t="s">
        <v>1934</v>
      </c>
      <c r="B14" s="667" t="s">
        <v>1935</v>
      </c>
      <c r="C14" s="668">
        <v>159.99</v>
      </c>
      <c r="D14" s="668">
        <f t="shared" si="0"/>
        <v>83.194800000000001</v>
      </c>
    </row>
    <row r="15" spans="1:4" ht="14.4">
      <c r="A15" s="667" t="s">
        <v>1936</v>
      </c>
      <c r="B15" s="667" t="s">
        <v>1937</v>
      </c>
      <c r="C15" s="668">
        <v>29.99</v>
      </c>
      <c r="D15" s="668">
        <f t="shared" si="0"/>
        <v>15.594799999999999</v>
      </c>
    </row>
    <row r="16" spans="1:4" ht="14.4">
      <c r="A16" s="667" t="s">
        <v>1938</v>
      </c>
      <c r="B16" s="667" t="s">
        <v>1939</v>
      </c>
      <c r="C16" s="669">
        <v>184.99</v>
      </c>
      <c r="D16" s="668">
        <f t="shared" si="0"/>
        <v>96.194800000000015</v>
      </c>
    </row>
    <row r="17" spans="1:4" ht="14.4">
      <c r="A17" s="667" t="s">
        <v>1940</v>
      </c>
      <c r="B17" s="667" t="s">
        <v>1941</v>
      </c>
      <c r="C17" s="668">
        <v>74.989999999999995</v>
      </c>
      <c r="D17" s="668">
        <f t="shared" si="0"/>
        <v>38.994799999999998</v>
      </c>
    </row>
    <row r="18" spans="1:4" ht="14.4">
      <c r="A18" s="667" t="s">
        <v>1942</v>
      </c>
      <c r="B18" s="667" t="s">
        <v>1943</v>
      </c>
      <c r="C18" s="668">
        <v>174.99</v>
      </c>
      <c r="D18" s="668">
        <f t="shared" si="0"/>
        <v>90.994800000000012</v>
      </c>
    </row>
    <row r="19" spans="1:4" ht="14.4">
      <c r="A19" s="667" t="s">
        <v>1944</v>
      </c>
      <c r="B19" s="667" t="s">
        <v>1945</v>
      </c>
      <c r="C19" s="668">
        <v>71.989999999999995</v>
      </c>
      <c r="D19" s="668">
        <f t="shared" si="0"/>
        <v>37.434799999999996</v>
      </c>
    </row>
    <row r="20" spans="1:4" ht="14.4">
      <c r="A20" s="667" t="s">
        <v>1946</v>
      </c>
      <c r="B20" s="667" t="s">
        <v>1947</v>
      </c>
      <c r="C20" s="668">
        <v>35.99</v>
      </c>
      <c r="D20" s="668">
        <f t="shared" si="0"/>
        <v>18.7148</v>
      </c>
    </row>
    <row r="21" spans="1:4" ht="14.4">
      <c r="A21" s="667" t="s">
        <v>1948</v>
      </c>
      <c r="B21" s="667" t="s">
        <v>1949</v>
      </c>
      <c r="C21" s="668">
        <v>66.989999999999995</v>
      </c>
      <c r="D21" s="668">
        <f t="shared" si="0"/>
        <v>34.834800000000001</v>
      </c>
    </row>
    <row r="22" spans="1:4" ht="14.4">
      <c r="A22" s="667" t="s">
        <v>1950</v>
      </c>
      <c r="B22" s="667" t="s">
        <v>1951</v>
      </c>
      <c r="C22" s="866">
        <v>59.99</v>
      </c>
      <c r="D22" s="668">
        <f t="shared" si="0"/>
        <v>31.194800000000001</v>
      </c>
    </row>
    <row r="23" spans="1:4" ht="14.4">
      <c r="A23" s="667" t="s">
        <v>1952</v>
      </c>
      <c r="B23" s="667" t="s">
        <v>1953</v>
      </c>
      <c r="C23" s="669">
        <v>2.99</v>
      </c>
      <c r="D23" s="668">
        <f t="shared" si="0"/>
        <v>1.5548000000000002</v>
      </c>
    </row>
    <row r="24" spans="1:4" ht="14.4">
      <c r="A24" s="667" t="s">
        <v>1954</v>
      </c>
      <c r="B24" s="667" t="s">
        <v>1955</v>
      </c>
      <c r="C24" s="668">
        <v>3.99</v>
      </c>
      <c r="D24" s="668">
        <f t="shared" si="0"/>
        <v>2.0748000000000002</v>
      </c>
    </row>
    <row r="25" spans="1:4" ht="14.4">
      <c r="A25" s="667" t="s">
        <v>1956</v>
      </c>
      <c r="B25" s="667" t="s">
        <v>1957</v>
      </c>
      <c r="C25" s="668">
        <v>2.99</v>
      </c>
      <c r="D25" s="668">
        <f t="shared" si="0"/>
        <v>1.5548000000000002</v>
      </c>
    </row>
    <row r="26" spans="1:4" ht="14.4">
      <c r="A26" s="667" t="s">
        <v>1958</v>
      </c>
      <c r="B26" s="667" t="s">
        <v>1959</v>
      </c>
      <c r="C26" s="668">
        <v>9.99</v>
      </c>
      <c r="D26" s="668">
        <f t="shared" si="0"/>
        <v>5.1947999999999999</v>
      </c>
    </row>
    <row r="27" spans="1:4" ht="14.4">
      <c r="A27" s="667" t="s">
        <v>1960</v>
      </c>
      <c r="B27" s="667" t="s">
        <v>1961</v>
      </c>
      <c r="C27" s="668">
        <v>9.99</v>
      </c>
      <c r="D27" s="668">
        <f t="shared" si="0"/>
        <v>5.1947999999999999</v>
      </c>
    </row>
    <row r="28" spans="1:4" ht="14.4">
      <c r="A28" s="667" t="s">
        <v>1962</v>
      </c>
      <c r="B28" s="667" t="s">
        <v>1963</v>
      </c>
      <c r="C28" s="668">
        <v>4.99</v>
      </c>
      <c r="D28" s="668">
        <f t="shared" si="0"/>
        <v>2.5948000000000002</v>
      </c>
    </row>
    <row r="29" spans="1:4" ht="14.4">
      <c r="A29" s="667" t="s">
        <v>1964</v>
      </c>
      <c r="B29" s="667" t="s">
        <v>1965</v>
      </c>
      <c r="C29" s="668">
        <v>4.99</v>
      </c>
      <c r="D29" s="668">
        <f t="shared" si="0"/>
        <v>2.5948000000000002</v>
      </c>
    </row>
    <row r="30" spans="1:4" ht="14.4">
      <c r="A30" s="667" t="s">
        <v>1966</v>
      </c>
      <c r="B30" s="667" t="s">
        <v>1967</v>
      </c>
      <c r="C30" s="668">
        <v>5.99</v>
      </c>
      <c r="D30" s="668">
        <f t="shared" si="0"/>
        <v>3.1148000000000002</v>
      </c>
    </row>
    <row r="31" spans="1:4" ht="14.4">
      <c r="A31" s="667" t="s">
        <v>1968</v>
      </c>
      <c r="B31" s="667" t="s">
        <v>1969</v>
      </c>
      <c r="C31" s="668">
        <v>6.99</v>
      </c>
      <c r="D31" s="668">
        <f t="shared" si="0"/>
        <v>3.6348000000000003</v>
      </c>
    </row>
    <row r="32" spans="1:4" ht="14.4">
      <c r="A32" s="667" t="s">
        <v>1970</v>
      </c>
      <c r="B32" s="667" t="s">
        <v>1971</v>
      </c>
      <c r="C32" s="668">
        <v>6.99</v>
      </c>
      <c r="D32" s="668">
        <f t="shared" si="0"/>
        <v>3.6348000000000003</v>
      </c>
    </row>
    <row r="33" spans="1:4" ht="14.4">
      <c r="A33" s="667" t="s">
        <v>1972</v>
      </c>
      <c r="B33" s="667" t="s">
        <v>1973</v>
      </c>
      <c r="C33" s="668">
        <v>6.99</v>
      </c>
      <c r="D33" s="668">
        <f t="shared" si="0"/>
        <v>3.6348000000000003</v>
      </c>
    </row>
    <row r="34" spans="1:4" ht="14.4">
      <c r="A34" s="667" t="s">
        <v>1974</v>
      </c>
      <c r="B34" s="667" t="s">
        <v>1975</v>
      </c>
      <c r="C34" s="668">
        <v>5.99</v>
      </c>
      <c r="D34" s="668">
        <f t="shared" si="0"/>
        <v>3.1148000000000002</v>
      </c>
    </row>
    <row r="35" spans="1:4" ht="14.4">
      <c r="A35" s="667" t="s">
        <v>1976</v>
      </c>
      <c r="B35" s="667" t="s">
        <v>1977</v>
      </c>
      <c r="C35" s="668">
        <v>5.99</v>
      </c>
      <c r="D35" s="668">
        <f t="shared" si="0"/>
        <v>3.1148000000000002</v>
      </c>
    </row>
    <row r="36" spans="1:4" ht="14.4">
      <c r="A36" s="667" t="s">
        <v>1978</v>
      </c>
      <c r="B36" s="667" t="s">
        <v>1979</v>
      </c>
      <c r="C36" s="668">
        <v>5.99</v>
      </c>
      <c r="D36" s="668">
        <f t="shared" si="0"/>
        <v>3.1148000000000002</v>
      </c>
    </row>
    <row r="37" spans="1:4" ht="14.4">
      <c r="A37" s="667" t="s">
        <v>1980</v>
      </c>
      <c r="B37" s="667" t="s">
        <v>1981</v>
      </c>
      <c r="C37" s="668">
        <v>7.99</v>
      </c>
      <c r="D37" s="668">
        <f t="shared" si="0"/>
        <v>4.1547999999999998</v>
      </c>
    </row>
    <row r="38" spans="1:4" ht="14.4">
      <c r="A38" s="667" t="s">
        <v>1982</v>
      </c>
      <c r="B38" s="667" t="s">
        <v>1983</v>
      </c>
      <c r="C38" s="668">
        <v>5.99</v>
      </c>
      <c r="D38" s="668">
        <f t="shared" si="0"/>
        <v>3.1148000000000002</v>
      </c>
    </row>
    <row r="39" spans="1:4" ht="14.4">
      <c r="A39" s="667" t="s">
        <v>1984</v>
      </c>
      <c r="B39" s="667" t="s">
        <v>1985</v>
      </c>
      <c r="C39" s="668">
        <v>9.99</v>
      </c>
      <c r="D39" s="668">
        <f t="shared" si="0"/>
        <v>5.1947999999999999</v>
      </c>
    </row>
    <row r="40" spans="1:4" ht="14.4">
      <c r="A40" s="667" t="s">
        <v>1986</v>
      </c>
      <c r="B40" s="667" t="s">
        <v>1987</v>
      </c>
      <c r="C40" s="668">
        <v>9.99</v>
      </c>
      <c r="D40" s="668">
        <f t="shared" si="0"/>
        <v>5.1947999999999999</v>
      </c>
    </row>
    <row r="41" spans="1:4" ht="14.4">
      <c r="A41" s="667" t="s">
        <v>1988</v>
      </c>
      <c r="B41" s="667" t="s">
        <v>1989</v>
      </c>
      <c r="C41" s="668">
        <v>11.99</v>
      </c>
      <c r="D41" s="668">
        <f t="shared" si="0"/>
        <v>6.2347999999999999</v>
      </c>
    </row>
    <row r="42" spans="1:4" ht="14.4">
      <c r="A42" s="667" t="s">
        <v>1990</v>
      </c>
      <c r="B42" s="667" t="s">
        <v>1991</v>
      </c>
      <c r="C42" s="668">
        <v>9.99</v>
      </c>
      <c r="D42" s="668">
        <f t="shared" si="0"/>
        <v>5.1947999999999999</v>
      </c>
    </row>
    <row r="43" spans="1:4" ht="14.4">
      <c r="A43" s="667" t="s">
        <v>1992</v>
      </c>
      <c r="B43" s="667" t="s">
        <v>1993</v>
      </c>
      <c r="C43" s="668">
        <v>19.989999999999998</v>
      </c>
      <c r="D43" s="668">
        <f t="shared" si="0"/>
        <v>10.3948</v>
      </c>
    </row>
    <row r="44" spans="1:4" ht="14.4">
      <c r="A44" s="667" t="s">
        <v>1994</v>
      </c>
      <c r="B44" s="667" t="s">
        <v>1995</v>
      </c>
      <c r="C44" s="668">
        <v>3.99</v>
      </c>
      <c r="D44" s="668">
        <f t="shared" si="0"/>
        <v>2.0748000000000002</v>
      </c>
    </row>
    <row r="45" spans="1:4" ht="14.4">
      <c r="A45" s="667" t="s">
        <v>1996</v>
      </c>
      <c r="B45" s="667" t="s">
        <v>1997</v>
      </c>
      <c r="C45" s="668">
        <v>3.99</v>
      </c>
      <c r="D45" s="668">
        <f t="shared" si="0"/>
        <v>2.0748000000000002</v>
      </c>
    </row>
    <row r="46" spans="1:4" ht="14.4">
      <c r="A46" s="667" t="s">
        <v>1998</v>
      </c>
      <c r="B46" s="667" t="s">
        <v>1999</v>
      </c>
      <c r="C46" s="866">
        <v>3.99</v>
      </c>
      <c r="D46" s="668">
        <f t="shared" si="0"/>
        <v>2.0748000000000002</v>
      </c>
    </row>
    <row r="47" spans="1:4" ht="14.4">
      <c r="A47" s="667" t="s">
        <v>2000</v>
      </c>
      <c r="B47" s="667" t="s">
        <v>2001</v>
      </c>
      <c r="C47" s="669">
        <v>2.99</v>
      </c>
      <c r="D47" s="668">
        <f t="shared" si="0"/>
        <v>1.5548000000000002</v>
      </c>
    </row>
    <row r="48" spans="1:4" ht="14.4">
      <c r="A48" s="667" t="s">
        <v>2002</v>
      </c>
      <c r="B48" s="667" t="s">
        <v>2003</v>
      </c>
      <c r="C48" s="668">
        <v>3.99</v>
      </c>
      <c r="D48" s="668">
        <f t="shared" si="0"/>
        <v>2.0748000000000002</v>
      </c>
    </row>
    <row r="49" spans="1:4" ht="14.4">
      <c r="A49" s="667" t="s">
        <v>2004</v>
      </c>
      <c r="B49" s="667" t="s">
        <v>2005</v>
      </c>
      <c r="C49" s="668">
        <v>6.99</v>
      </c>
      <c r="D49" s="668">
        <f t="shared" si="0"/>
        <v>3.6348000000000003</v>
      </c>
    </row>
    <row r="50" spans="1:4" ht="14.4">
      <c r="A50" s="667" t="s">
        <v>2006</v>
      </c>
      <c r="B50" s="667" t="s">
        <v>2007</v>
      </c>
      <c r="C50" s="668">
        <v>2.99</v>
      </c>
      <c r="D50" s="668">
        <f t="shared" si="0"/>
        <v>1.5548000000000002</v>
      </c>
    </row>
    <row r="51" spans="1:4" ht="14.4">
      <c r="A51" s="667" t="s">
        <v>2009</v>
      </c>
      <c r="B51" s="667" t="s">
        <v>2010</v>
      </c>
      <c r="C51" s="668">
        <v>2.99</v>
      </c>
      <c r="D51" s="668">
        <f t="shared" si="0"/>
        <v>1.5548000000000002</v>
      </c>
    </row>
    <row r="52" spans="1:4" ht="14.4">
      <c r="A52" s="667" t="s">
        <v>2011</v>
      </c>
      <c r="B52" s="667" t="s">
        <v>2012</v>
      </c>
      <c r="C52" s="668">
        <v>9.99</v>
      </c>
      <c r="D52" s="668">
        <f t="shared" si="0"/>
        <v>5.1947999999999999</v>
      </c>
    </row>
    <row r="53" spans="1:4" ht="14.4">
      <c r="A53" s="667" t="s">
        <v>2013</v>
      </c>
      <c r="B53" s="667" t="s">
        <v>2014</v>
      </c>
      <c r="C53" s="668">
        <v>2.99</v>
      </c>
      <c r="D53" s="668">
        <f t="shared" si="0"/>
        <v>1.5548000000000002</v>
      </c>
    </row>
    <row r="54" spans="1:4" ht="14.4">
      <c r="A54" s="667" t="s">
        <v>2016</v>
      </c>
      <c r="B54" s="667" t="s">
        <v>2017</v>
      </c>
      <c r="C54" s="668">
        <v>9.99</v>
      </c>
      <c r="D54" s="668">
        <f t="shared" si="0"/>
        <v>5.1947999999999999</v>
      </c>
    </row>
    <row r="55" spans="1:4" ht="14.4">
      <c r="A55" s="667" t="s">
        <v>2018</v>
      </c>
      <c r="B55" s="667" t="s">
        <v>2015</v>
      </c>
      <c r="C55" s="668">
        <v>2.99</v>
      </c>
      <c r="D55" s="668">
        <f t="shared" si="0"/>
        <v>1.5548000000000002</v>
      </c>
    </row>
    <row r="56" spans="1:4" ht="14.4">
      <c r="A56" s="667" t="s">
        <v>2019</v>
      </c>
      <c r="B56" s="667" t="s">
        <v>2020</v>
      </c>
      <c r="C56" s="668">
        <v>3.99</v>
      </c>
      <c r="D56" s="668">
        <f t="shared" si="0"/>
        <v>2.0748000000000002</v>
      </c>
    </row>
    <row r="57" spans="1:4" ht="14.4">
      <c r="A57" s="667" t="s">
        <v>2021</v>
      </c>
      <c r="B57" s="667" t="s">
        <v>2022</v>
      </c>
      <c r="C57" s="668">
        <v>3.99</v>
      </c>
      <c r="D57" s="668">
        <f t="shared" si="0"/>
        <v>2.0748000000000002</v>
      </c>
    </row>
    <row r="58" spans="1:4" ht="14.4">
      <c r="A58" s="667" t="s">
        <v>2023</v>
      </c>
      <c r="B58" s="667" t="s">
        <v>2022</v>
      </c>
      <c r="C58" s="668">
        <v>3.99</v>
      </c>
      <c r="D58" s="668">
        <f t="shared" si="0"/>
        <v>2.0748000000000002</v>
      </c>
    </row>
    <row r="59" spans="1:4" ht="14.4">
      <c r="A59" s="667" t="s">
        <v>2024</v>
      </c>
      <c r="B59" s="667" t="s">
        <v>2025</v>
      </c>
      <c r="C59" s="668">
        <v>3.99</v>
      </c>
      <c r="D59" s="668">
        <f t="shared" si="0"/>
        <v>2.0748000000000002</v>
      </c>
    </row>
    <row r="60" spans="1:4" ht="14.4">
      <c r="A60" s="667" t="s">
        <v>2026</v>
      </c>
      <c r="B60" s="667" t="s">
        <v>2027</v>
      </c>
      <c r="C60" s="668">
        <v>3.99</v>
      </c>
      <c r="D60" s="668">
        <f t="shared" si="0"/>
        <v>2.0748000000000002</v>
      </c>
    </row>
    <row r="61" spans="1:4" ht="14.4">
      <c r="A61" s="667" t="s">
        <v>2028</v>
      </c>
      <c r="B61" s="667" t="s">
        <v>2029</v>
      </c>
      <c r="C61" s="668">
        <v>2.99</v>
      </c>
      <c r="D61" s="668">
        <f t="shared" si="0"/>
        <v>1.5548000000000002</v>
      </c>
    </row>
    <row r="62" spans="1:4" ht="14.4">
      <c r="A62" s="667" t="s">
        <v>2030</v>
      </c>
      <c r="B62" s="667" t="s">
        <v>2031</v>
      </c>
      <c r="C62" s="668">
        <v>3.99</v>
      </c>
      <c r="D62" s="668">
        <f t="shared" si="0"/>
        <v>2.0748000000000002</v>
      </c>
    </row>
    <row r="63" spans="1:4" ht="14.4">
      <c r="A63" s="667" t="s">
        <v>2032</v>
      </c>
      <c r="B63" s="667" t="s">
        <v>2033</v>
      </c>
      <c r="C63" s="668">
        <v>2.99</v>
      </c>
      <c r="D63" s="668">
        <f t="shared" si="0"/>
        <v>1.5548000000000002</v>
      </c>
    </row>
    <row r="64" spans="1:4" ht="14.4">
      <c r="A64" s="667" t="s">
        <v>2034</v>
      </c>
      <c r="B64" s="667" t="s">
        <v>2035</v>
      </c>
      <c r="C64" s="668">
        <v>3.99</v>
      </c>
      <c r="D64" s="668">
        <f t="shared" si="0"/>
        <v>2.0748000000000002</v>
      </c>
    </row>
    <row r="65" spans="1:4" ht="14.4">
      <c r="A65" s="667" t="s">
        <v>2036</v>
      </c>
      <c r="B65" s="667" t="s">
        <v>2037</v>
      </c>
      <c r="C65" s="668">
        <v>2.99</v>
      </c>
      <c r="D65" s="668">
        <f t="shared" si="0"/>
        <v>1.5548000000000002</v>
      </c>
    </row>
    <row r="66" spans="1:4" ht="14.4">
      <c r="A66" s="667" t="s">
        <v>2038</v>
      </c>
      <c r="B66" s="667" t="s">
        <v>2039</v>
      </c>
      <c r="C66" s="668">
        <v>3.99</v>
      </c>
      <c r="D66" s="668">
        <f t="shared" si="0"/>
        <v>2.0748000000000002</v>
      </c>
    </row>
    <row r="67" spans="1:4" ht="14.4">
      <c r="A67" s="667" t="s">
        <v>2040</v>
      </c>
      <c r="B67" s="667" t="s">
        <v>2041</v>
      </c>
      <c r="C67" s="668">
        <v>2.99</v>
      </c>
      <c r="D67" s="668">
        <f t="shared" si="0"/>
        <v>1.5548000000000002</v>
      </c>
    </row>
    <row r="68" spans="1:4" ht="14.4">
      <c r="A68" s="667" t="s">
        <v>2042</v>
      </c>
      <c r="B68" s="667" t="s">
        <v>2043</v>
      </c>
      <c r="C68" s="668">
        <v>3.99</v>
      </c>
      <c r="D68" s="668">
        <f t="shared" ref="D68:D131" si="1">C68*0.52</f>
        <v>2.0748000000000002</v>
      </c>
    </row>
    <row r="69" spans="1:4" ht="14.4">
      <c r="A69" s="667" t="s">
        <v>2044</v>
      </c>
      <c r="B69" s="667" t="s">
        <v>2045</v>
      </c>
      <c r="C69" s="668">
        <v>4.99</v>
      </c>
      <c r="D69" s="668">
        <f t="shared" si="1"/>
        <v>2.5948000000000002</v>
      </c>
    </row>
    <row r="70" spans="1:4" ht="14.4">
      <c r="A70" s="667" t="s">
        <v>2046</v>
      </c>
      <c r="B70" s="667" t="s">
        <v>2047</v>
      </c>
      <c r="C70" s="668">
        <v>4.99</v>
      </c>
      <c r="D70" s="668">
        <f t="shared" si="1"/>
        <v>2.5948000000000002</v>
      </c>
    </row>
    <row r="71" spans="1:4" ht="14.4">
      <c r="A71" s="667" t="s">
        <v>2048</v>
      </c>
      <c r="B71" s="667" t="s">
        <v>2049</v>
      </c>
      <c r="C71" s="668">
        <v>2.99</v>
      </c>
      <c r="D71" s="668">
        <f t="shared" si="1"/>
        <v>1.5548000000000002</v>
      </c>
    </row>
    <row r="72" spans="1:4" ht="14.4">
      <c r="A72" s="667" t="s">
        <v>2050</v>
      </c>
      <c r="B72" s="667" t="s">
        <v>2051</v>
      </c>
      <c r="C72" s="668">
        <v>2.99</v>
      </c>
      <c r="D72" s="668">
        <f t="shared" si="1"/>
        <v>1.5548000000000002</v>
      </c>
    </row>
    <row r="73" spans="1:4" ht="14.4">
      <c r="A73" s="667" t="s">
        <v>2052</v>
      </c>
      <c r="B73" s="667" t="s">
        <v>2053</v>
      </c>
      <c r="C73" s="668">
        <v>3.99</v>
      </c>
      <c r="D73" s="668">
        <f t="shared" si="1"/>
        <v>2.0748000000000002</v>
      </c>
    </row>
    <row r="74" spans="1:4" ht="14.4">
      <c r="A74" s="667" t="s">
        <v>2054</v>
      </c>
      <c r="B74" s="667" t="s">
        <v>2053</v>
      </c>
      <c r="C74" s="668">
        <v>4.99</v>
      </c>
      <c r="D74" s="668">
        <f t="shared" si="1"/>
        <v>2.5948000000000002</v>
      </c>
    </row>
    <row r="75" spans="1:4" ht="14.4">
      <c r="A75" s="667" t="s">
        <v>2055</v>
      </c>
      <c r="B75" s="667" t="s">
        <v>2056</v>
      </c>
      <c r="C75" s="668">
        <v>9.99</v>
      </c>
      <c r="D75" s="668">
        <f t="shared" si="1"/>
        <v>5.1947999999999999</v>
      </c>
    </row>
    <row r="76" spans="1:4" ht="14.4">
      <c r="A76" s="667" t="s">
        <v>2057</v>
      </c>
      <c r="B76" s="667" t="s">
        <v>2058</v>
      </c>
      <c r="C76" s="668">
        <v>4.99</v>
      </c>
      <c r="D76" s="668">
        <f t="shared" si="1"/>
        <v>2.5948000000000002</v>
      </c>
    </row>
    <row r="77" spans="1:4" ht="14.4">
      <c r="A77" s="667" t="s">
        <v>2059</v>
      </c>
      <c r="B77" s="667" t="s">
        <v>2060</v>
      </c>
      <c r="C77" s="668">
        <v>3.99</v>
      </c>
      <c r="D77" s="668">
        <f t="shared" si="1"/>
        <v>2.0748000000000002</v>
      </c>
    </row>
    <row r="78" spans="1:4" ht="14.4">
      <c r="A78" s="667" t="s">
        <v>2061</v>
      </c>
      <c r="B78" s="667" t="s">
        <v>2062</v>
      </c>
      <c r="C78" s="668">
        <v>3.99</v>
      </c>
      <c r="D78" s="668">
        <f t="shared" si="1"/>
        <v>2.0748000000000002</v>
      </c>
    </row>
    <row r="79" spans="1:4" ht="14.4">
      <c r="A79" s="667" t="s">
        <v>2063</v>
      </c>
      <c r="B79" s="667" t="s">
        <v>2062</v>
      </c>
      <c r="C79" s="668">
        <v>3.99</v>
      </c>
      <c r="D79" s="668">
        <f t="shared" si="1"/>
        <v>2.0748000000000002</v>
      </c>
    </row>
    <row r="80" spans="1:4" ht="14.4">
      <c r="A80" s="667" t="s">
        <v>2064</v>
      </c>
      <c r="B80" s="667" t="s">
        <v>2065</v>
      </c>
      <c r="C80" s="668">
        <v>3.99</v>
      </c>
      <c r="D80" s="668">
        <f t="shared" si="1"/>
        <v>2.0748000000000002</v>
      </c>
    </row>
    <row r="81" spans="1:4" ht="14.4">
      <c r="A81" s="667" t="s">
        <v>2066</v>
      </c>
      <c r="B81" s="667" t="s">
        <v>2067</v>
      </c>
      <c r="C81" s="668">
        <v>4.99</v>
      </c>
      <c r="D81" s="668">
        <f t="shared" si="1"/>
        <v>2.5948000000000002</v>
      </c>
    </row>
    <row r="82" spans="1:4" ht="14.4">
      <c r="A82" s="667" t="s">
        <v>2068</v>
      </c>
      <c r="B82" s="667" t="s">
        <v>2069</v>
      </c>
      <c r="C82" s="668">
        <v>4.99</v>
      </c>
      <c r="D82" s="668">
        <f t="shared" si="1"/>
        <v>2.5948000000000002</v>
      </c>
    </row>
    <row r="83" spans="1:4" ht="14.4">
      <c r="A83" s="667" t="s">
        <v>2070</v>
      </c>
      <c r="B83" s="667" t="s">
        <v>2071</v>
      </c>
      <c r="C83" s="668">
        <v>4.99</v>
      </c>
      <c r="D83" s="668">
        <f t="shared" si="1"/>
        <v>2.5948000000000002</v>
      </c>
    </row>
    <row r="84" spans="1:4" ht="14.4">
      <c r="A84" s="667" t="s">
        <v>2073</v>
      </c>
      <c r="B84" s="667" t="s">
        <v>2072</v>
      </c>
      <c r="C84" s="668">
        <v>4.99</v>
      </c>
      <c r="D84" s="668">
        <f t="shared" si="1"/>
        <v>2.5948000000000002</v>
      </c>
    </row>
    <row r="85" spans="1:4" ht="14.4">
      <c r="A85" s="667" t="s">
        <v>2074</v>
      </c>
      <c r="B85" s="667" t="s">
        <v>2075</v>
      </c>
      <c r="C85" s="668">
        <v>4.99</v>
      </c>
      <c r="D85" s="668">
        <f t="shared" si="1"/>
        <v>2.5948000000000002</v>
      </c>
    </row>
    <row r="86" spans="1:4" ht="14.4">
      <c r="A86" s="667" t="s">
        <v>2076</v>
      </c>
      <c r="B86" s="667" t="s">
        <v>2077</v>
      </c>
      <c r="C86" s="668">
        <v>192.99</v>
      </c>
      <c r="D86" s="668">
        <f t="shared" si="1"/>
        <v>100.35480000000001</v>
      </c>
    </row>
    <row r="87" spans="1:4" ht="14.4">
      <c r="A87" s="667" t="s">
        <v>2078</v>
      </c>
      <c r="B87" s="667" t="s">
        <v>2079</v>
      </c>
      <c r="C87" s="668">
        <v>4.99</v>
      </c>
      <c r="D87" s="668">
        <f t="shared" si="1"/>
        <v>2.5948000000000002</v>
      </c>
    </row>
    <row r="88" spans="1:4" ht="14.4">
      <c r="A88" s="667" t="s">
        <v>2080</v>
      </c>
      <c r="B88" s="667" t="s">
        <v>2081</v>
      </c>
      <c r="C88" s="668">
        <v>4.99</v>
      </c>
      <c r="D88" s="668">
        <f t="shared" si="1"/>
        <v>2.5948000000000002</v>
      </c>
    </row>
    <row r="89" spans="1:4" ht="14.4">
      <c r="A89" s="667" t="s">
        <v>2082</v>
      </c>
      <c r="B89" s="667" t="s">
        <v>2083</v>
      </c>
      <c r="C89" s="668">
        <v>4.99</v>
      </c>
      <c r="D89" s="668">
        <f t="shared" si="1"/>
        <v>2.5948000000000002</v>
      </c>
    </row>
    <row r="90" spans="1:4" ht="14.4">
      <c r="A90" s="667" t="s">
        <v>2084</v>
      </c>
      <c r="B90" s="667" t="s">
        <v>2085</v>
      </c>
      <c r="C90" s="668">
        <v>4.99</v>
      </c>
      <c r="D90" s="668">
        <f t="shared" si="1"/>
        <v>2.5948000000000002</v>
      </c>
    </row>
    <row r="91" spans="1:4" ht="14.4">
      <c r="A91" s="667" t="s">
        <v>2086</v>
      </c>
      <c r="B91" s="667" t="s">
        <v>2087</v>
      </c>
      <c r="C91" s="668">
        <v>3.99</v>
      </c>
      <c r="D91" s="668">
        <f t="shared" si="1"/>
        <v>2.0748000000000002</v>
      </c>
    </row>
    <row r="92" spans="1:4" ht="14.4">
      <c r="A92" s="667" t="s">
        <v>2088</v>
      </c>
      <c r="B92" s="667" t="s">
        <v>2089</v>
      </c>
      <c r="C92" s="668">
        <v>3.99</v>
      </c>
      <c r="D92" s="668">
        <f t="shared" si="1"/>
        <v>2.0748000000000002</v>
      </c>
    </row>
    <row r="93" spans="1:4" ht="14.4">
      <c r="A93" s="667" t="s">
        <v>2090</v>
      </c>
      <c r="B93" s="667" t="s">
        <v>2091</v>
      </c>
      <c r="C93" s="668">
        <v>7.99</v>
      </c>
      <c r="D93" s="668">
        <f t="shared" si="1"/>
        <v>4.1547999999999998</v>
      </c>
    </row>
    <row r="94" spans="1:4" ht="14.4">
      <c r="A94" s="667" t="s">
        <v>2092</v>
      </c>
      <c r="B94" s="667" t="s">
        <v>2093</v>
      </c>
      <c r="C94" s="668">
        <v>3.99</v>
      </c>
      <c r="D94" s="668">
        <f t="shared" si="1"/>
        <v>2.0748000000000002</v>
      </c>
    </row>
    <row r="95" spans="1:4" ht="14.4">
      <c r="A95" s="667" t="s">
        <v>2094</v>
      </c>
      <c r="B95" s="667" t="s">
        <v>2095</v>
      </c>
      <c r="C95" s="668">
        <v>3.99</v>
      </c>
      <c r="D95" s="668">
        <f t="shared" si="1"/>
        <v>2.0748000000000002</v>
      </c>
    </row>
    <row r="96" spans="1:4" ht="14.4">
      <c r="A96" s="667" t="s">
        <v>2096</v>
      </c>
      <c r="B96" s="667" t="s">
        <v>2097</v>
      </c>
      <c r="C96" s="668">
        <v>3.99</v>
      </c>
      <c r="D96" s="668">
        <f t="shared" si="1"/>
        <v>2.0748000000000002</v>
      </c>
    </row>
    <row r="97" spans="1:4" ht="14.4">
      <c r="A97" s="667" t="s">
        <v>2098</v>
      </c>
      <c r="B97" s="667" t="s">
        <v>2099</v>
      </c>
      <c r="C97" s="668">
        <v>3.99</v>
      </c>
      <c r="D97" s="668">
        <f t="shared" si="1"/>
        <v>2.0748000000000002</v>
      </c>
    </row>
    <row r="98" spans="1:4" ht="14.4">
      <c r="A98" s="667" t="s">
        <v>2100</v>
      </c>
      <c r="B98" s="667" t="s">
        <v>2101</v>
      </c>
      <c r="C98" s="668">
        <v>3.99</v>
      </c>
      <c r="D98" s="668">
        <f t="shared" si="1"/>
        <v>2.0748000000000002</v>
      </c>
    </row>
    <row r="99" spans="1:4" ht="14.4">
      <c r="A99" s="667" t="s">
        <v>2102</v>
      </c>
      <c r="B99" s="667" t="s">
        <v>2103</v>
      </c>
      <c r="C99" s="668">
        <v>3.99</v>
      </c>
      <c r="D99" s="668">
        <f t="shared" si="1"/>
        <v>2.0748000000000002</v>
      </c>
    </row>
    <row r="100" spans="1:4" ht="14.4">
      <c r="A100" s="667" t="s">
        <v>2104</v>
      </c>
      <c r="B100" s="667" t="s">
        <v>2105</v>
      </c>
      <c r="C100" s="668">
        <v>3.99</v>
      </c>
      <c r="D100" s="668">
        <f t="shared" si="1"/>
        <v>2.0748000000000002</v>
      </c>
    </row>
    <row r="101" spans="1:4" ht="14.4">
      <c r="A101" s="667" t="s">
        <v>2106</v>
      </c>
      <c r="B101" s="667" t="s">
        <v>2107</v>
      </c>
      <c r="C101" s="668">
        <v>4.99</v>
      </c>
      <c r="D101" s="668">
        <f t="shared" si="1"/>
        <v>2.5948000000000002</v>
      </c>
    </row>
    <row r="102" spans="1:4" ht="14.4">
      <c r="A102" s="667" t="s">
        <v>2108</v>
      </c>
      <c r="B102" s="667" t="s">
        <v>2109</v>
      </c>
      <c r="C102" s="668">
        <v>3.99</v>
      </c>
      <c r="D102" s="668">
        <f t="shared" si="1"/>
        <v>2.0748000000000002</v>
      </c>
    </row>
    <row r="103" spans="1:4" ht="14.4">
      <c r="A103" s="667" t="s">
        <v>2110</v>
      </c>
      <c r="B103" s="667" t="s">
        <v>2111</v>
      </c>
      <c r="C103" s="668">
        <v>4.99</v>
      </c>
      <c r="D103" s="668">
        <f t="shared" si="1"/>
        <v>2.5948000000000002</v>
      </c>
    </row>
    <row r="104" spans="1:4" ht="14.4">
      <c r="A104" s="667" t="s">
        <v>2112</v>
      </c>
      <c r="B104" s="667" t="s">
        <v>2113</v>
      </c>
      <c r="C104" s="668">
        <v>4.99</v>
      </c>
      <c r="D104" s="668">
        <f t="shared" si="1"/>
        <v>2.5948000000000002</v>
      </c>
    </row>
    <row r="105" spans="1:4" ht="14.4">
      <c r="A105" s="667" t="s">
        <v>2114</v>
      </c>
      <c r="B105" s="667" t="s">
        <v>2115</v>
      </c>
      <c r="C105" s="668">
        <v>3.99</v>
      </c>
      <c r="D105" s="668">
        <f t="shared" si="1"/>
        <v>2.0748000000000002</v>
      </c>
    </row>
    <row r="106" spans="1:4" ht="14.4">
      <c r="A106" s="667" t="s">
        <v>2116</v>
      </c>
      <c r="B106" s="667" t="s">
        <v>2117</v>
      </c>
      <c r="C106" s="668">
        <v>4.99</v>
      </c>
      <c r="D106" s="668">
        <f t="shared" si="1"/>
        <v>2.5948000000000002</v>
      </c>
    </row>
    <row r="107" spans="1:4" ht="14.4">
      <c r="A107" s="667" t="s">
        <v>2118</v>
      </c>
      <c r="B107" s="667" t="s">
        <v>2119</v>
      </c>
      <c r="C107" s="668">
        <v>7.99</v>
      </c>
      <c r="D107" s="668">
        <f t="shared" si="1"/>
        <v>4.1547999999999998</v>
      </c>
    </row>
    <row r="108" spans="1:4" ht="14.4">
      <c r="A108" s="667" t="s">
        <v>2120</v>
      </c>
      <c r="B108" s="667" t="s">
        <v>2121</v>
      </c>
      <c r="C108" s="668">
        <v>3.99</v>
      </c>
      <c r="D108" s="668">
        <f t="shared" si="1"/>
        <v>2.0748000000000002</v>
      </c>
    </row>
    <row r="109" spans="1:4" ht="14.4">
      <c r="A109" s="667" t="s">
        <v>2122</v>
      </c>
      <c r="B109" s="667" t="s">
        <v>2123</v>
      </c>
      <c r="C109" s="668">
        <v>3.99</v>
      </c>
      <c r="D109" s="668">
        <f t="shared" si="1"/>
        <v>2.0748000000000002</v>
      </c>
    </row>
    <row r="110" spans="1:4" ht="14.4">
      <c r="A110" s="667" t="s">
        <v>2124</v>
      </c>
      <c r="B110" s="667" t="s">
        <v>2125</v>
      </c>
      <c r="C110" s="668">
        <v>4.99</v>
      </c>
      <c r="D110" s="668">
        <f t="shared" si="1"/>
        <v>2.5948000000000002</v>
      </c>
    </row>
    <row r="111" spans="1:4" ht="14.4">
      <c r="A111" s="667" t="s">
        <v>2126</v>
      </c>
      <c r="B111" s="667" t="s">
        <v>2127</v>
      </c>
      <c r="C111" s="668">
        <v>3.99</v>
      </c>
      <c r="D111" s="668">
        <f t="shared" si="1"/>
        <v>2.0748000000000002</v>
      </c>
    </row>
    <row r="112" spans="1:4" ht="14.4">
      <c r="A112" s="667" t="s">
        <v>2128</v>
      </c>
      <c r="B112" s="667" t="s">
        <v>2129</v>
      </c>
      <c r="C112" s="668">
        <v>4.99</v>
      </c>
      <c r="D112" s="668">
        <f t="shared" si="1"/>
        <v>2.5948000000000002</v>
      </c>
    </row>
    <row r="113" spans="1:4" ht="14.4">
      <c r="A113" s="667" t="s">
        <v>2130</v>
      </c>
      <c r="B113" s="667" t="s">
        <v>2131</v>
      </c>
      <c r="C113" s="668">
        <v>4.99</v>
      </c>
      <c r="D113" s="668">
        <f t="shared" si="1"/>
        <v>2.5948000000000002</v>
      </c>
    </row>
    <row r="114" spans="1:4" ht="14.4">
      <c r="A114" s="667" t="s">
        <v>2132</v>
      </c>
      <c r="B114" s="667" t="s">
        <v>2133</v>
      </c>
      <c r="C114" s="668">
        <v>3.99</v>
      </c>
      <c r="D114" s="668">
        <f t="shared" si="1"/>
        <v>2.0748000000000002</v>
      </c>
    </row>
    <row r="115" spans="1:4" ht="14.4">
      <c r="A115" s="667" t="s">
        <v>2134</v>
      </c>
      <c r="B115" s="667" t="s">
        <v>2135</v>
      </c>
      <c r="C115" s="668">
        <v>3.99</v>
      </c>
      <c r="D115" s="668">
        <f t="shared" si="1"/>
        <v>2.0748000000000002</v>
      </c>
    </row>
    <row r="116" spans="1:4" ht="14.4">
      <c r="A116" s="667" t="s">
        <v>2136</v>
      </c>
      <c r="B116" s="667" t="s">
        <v>2137</v>
      </c>
      <c r="C116" s="669">
        <v>8.99</v>
      </c>
      <c r="D116" s="668">
        <f t="shared" si="1"/>
        <v>4.6748000000000003</v>
      </c>
    </row>
    <row r="117" spans="1:4" ht="14.4">
      <c r="A117" s="667" t="s">
        <v>2138</v>
      </c>
      <c r="B117" s="667" t="s">
        <v>2139</v>
      </c>
      <c r="C117" s="668">
        <v>4.99</v>
      </c>
      <c r="D117" s="668">
        <f t="shared" si="1"/>
        <v>2.5948000000000002</v>
      </c>
    </row>
    <row r="118" spans="1:4" ht="14.4">
      <c r="A118" s="667" t="s">
        <v>2140</v>
      </c>
      <c r="B118" s="667" t="s">
        <v>2008</v>
      </c>
      <c r="C118" s="668">
        <v>3.99</v>
      </c>
      <c r="D118" s="668">
        <f t="shared" si="1"/>
        <v>2.0748000000000002</v>
      </c>
    </row>
    <row r="119" spans="1:4" ht="14.4">
      <c r="A119" s="667" t="s">
        <v>2141</v>
      </c>
      <c r="B119" s="667" t="s">
        <v>2142</v>
      </c>
      <c r="C119" s="668">
        <v>3.99</v>
      </c>
      <c r="D119" s="668">
        <f t="shared" si="1"/>
        <v>2.0748000000000002</v>
      </c>
    </row>
    <row r="120" spans="1:4" ht="14.4">
      <c r="A120" s="667" t="s">
        <v>2143</v>
      </c>
      <c r="B120" s="667" t="s">
        <v>2144</v>
      </c>
      <c r="C120" s="668">
        <v>4.99</v>
      </c>
      <c r="D120" s="668">
        <f t="shared" si="1"/>
        <v>2.5948000000000002</v>
      </c>
    </row>
    <row r="121" spans="1:4" ht="14.4">
      <c r="A121" s="667" t="s">
        <v>2145</v>
      </c>
      <c r="B121" s="667" t="s">
        <v>2146</v>
      </c>
      <c r="C121" s="668">
        <v>6.99</v>
      </c>
      <c r="D121" s="668">
        <f t="shared" si="1"/>
        <v>3.6348000000000003</v>
      </c>
    </row>
    <row r="122" spans="1:4" ht="14.4">
      <c r="A122" s="667" t="s">
        <v>2147</v>
      </c>
      <c r="B122" s="667" t="s">
        <v>2148</v>
      </c>
      <c r="C122" s="668">
        <v>2.99</v>
      </c>
      <c r="D122" s="668">
        <f t="shared" si="1"/>
        <v>1.5548000000000002</v>
      </c>
    </row>
    <row r="123" spans="1:4" ht="14.4">
      <c r="A123" s="667" t="s">
        <v>2149</v>
      </c>
      <c r="B123" s="667" t="s">
        <v>2150</v>
      </c>
      <c r="C123" s="668">
        <v>3.99</v>
      </c>
      <c r="D123" s="668">
        <f t="shared" si="1"/>
        <v>2.0748000000000002</v>
      </c>
    </row>
    <row r="124" spans="1:4" ht="14.4">
      <c r="A124" s="667" t="s">
        <v>2151</v>
      </c>
      <c r="B124" s="667" t="s">
        <v>2152</v>
      </c>
      <c r="C124" s="668">
        <v>3.99</v>
      </c>
      <c r="D124" s="668">
        <f t="shared" si="1"/>
        <v>2.0748000000000002</v>
      </c>
    </row>
    <row r="125" spans="1:4" ht="14.4">
      <c r="A125" s="667" t="s">
        <v>2153</v>
      </c>
      <c r="B125" s="667" t="s">
        <v>2154</v>
      </c>
      <c r="C125" s="668">
        <v>3.99</v>
      </c>
      <c r="D125" s="668">
        <f t="shared" si="1"/>
        <v>2.0748000000000002</v>
      </c>
    </row>
    <row r="126" spans="1:4" ht="14.4">
      <c r="A126" s="667" t="s">
        <v>2155</v>
      </c>
      <c r="B126" s="667" t="s">
        <v>2156</v>
      </c>
      <c r="C126" s="668">
        <v>3.99</v>
      </c>
      <c r="D126" s="668">
        <f t="shared" si="1"/>
        <v>2.0748000000000002</v>
      </c>
    </row>
    <row r="127" spans="1:4" ht="14.4">
      <c r="A127" s="667" t="s">
        <v>2157</v>
      </c>
      <c r="B127" s="667" t="s">
        <v>2158</v>
      </c>
      <c r="C127" s="668">
        <v>3.99</v>
      </c>
      <c r="D127" s="668">
        <f t="shared" si="1"/>
        <v>2.0748000000000002</v>
      </c>
    </row>
    <row r="128" spans="1:4" ht="14.4">
      <c r="A128" s="667" t="s">
        <v>2159</v>
      </c>
      <c r="B128" s="667" t="s">
        <v>2160</v>
      </c>
      <c r="C128" s="668">
        <v>4.99</v>
      </c>
      <c r="D128" s="668">
        <f t="shared" si="1"/>
        <v>2.5948000000000002</v>
      </c>
    </row>
    <row r="129" spans="1:4" ht="14.4">
      <c r="A129" s="667" t="s">
        <v>2161</v>
      </c>
      <c r="B129" s="667" t="s">
        <v>2162</v>
      </c>
      <c r="C129" s="668">
        <v>3.99</v>
      </c>
      <c r="D129" s="668">
        <f t="shared" si="1"/>
        <v>2.0748000000000002</v>
      </c>
    </row>
    <row r="130" spans="1:4" ht="14.4">
      <c r="A130" s="667" t="s">
        <v>2163</v>
      </c>
      <c r="B130" s="667" t="s">
        <v>2164</v>
      </c>
      <c r="C130" s="668">
        <v>4.99</v>
      </c>
      <c r="D130" s="668">
        <f t="shared" si="1"/>
        <v>2.5948000000000002</v>
      </c>
    </row>
    <row r="131" spans="1:4" ht="14.4">
      <c r="A131" s="667" t="s">
        <v>2165</v>
      </c>
      <c r="B131" s="667" t="s">
        <v>2166</v>
      </c>
      <c r="C131" s="668">
        <v>5.99</v>
      </c>
      <c r="D131" s="668">
        <f t="shared" si="1"/>
        <v>3.1148000000000002</v>
      </c>
    </row>
    <row r="132" spans="1:4" ht="14.4">
      <c r="A132" s="667" t="s">
        <v>2167</v>
      </c>
      <c r="B132" s="667" t="s">
        <v>2168</v>
      </c>
      <c r="C132" s="668">
        <v>5.99</v>
      </c>
      <c r="D132" s="668">
        <f t="shared" ref="D132:D195" si="2">C132*0.52</f>
        <v>3.1148000000000002</v>
      </c>
    </row>
    <row r="133" spans="1:4" ht="14.4">
      <c r="A133" s="667" t="s">
        <v>2169</v>
      </c>
      <c r="B133" s="667" t="s">
        <v>2170</v>
      </c>
      <c r="C133" s="668">
        <v>5.99</v>
      </c>
      <c r="D133" s="668">
        <f t="shared" si="2"/>
        <v>3.1148000000000002</v>
      </c>
    </row>
    <row r="134" spans="1:4" ht="14.4">
      <c r="A134" s="667" t="s">
        <v>2171</v>
      </c>
      <c r="B134" s="667" t="s">
        <v>2172</v>
      </c>
      <c r="C134" s="668">
        <v>5.99</v>
      </c>
      <c r="D134" s="668">
        <f t="shared" si="2"/>
        <v>3.1148000000000002</v>
      </c>
    </row>
    <row r="135" spans="1:4" ht="14.4">
      <c r="A135" s="667" t="s">
        <v>2173</v>
      </c>
      <c r="B135" s="667" t="s">
        <v>2174</v>
      </c>
      <c r="C135" s="668">
        <v>4.99</v>
      </c>
      <c r="D135" s="668">
        <f t="shared" si="2"/>
        <v>2.5948000000000002</v>
      </c>
    </row>
    <row r="136" spans="1:4" ht="14.4">
      <c r="A136" s="667" t="s">
        <v>2175</v>
      </c>
      <c r="B136" s="667" t="s">
        <v>2176</v>
      </c>
      <c r="C136" s="668">
        <v>4.99</v>
      </c>
      <c r="D136" s="668">
        <f t="shared" si="2"/>
        <v>2.5948000000000002</v>
      </c>
    </row>
    <row r="137" spans="1:4" ht="14.4">
      <c r="A137" s="667" t="s">
        <v>2177</v>
      </c>
      <c r="B137" s="667" t="s">
        <v>2178</v>
      </c>
      <c r="C137" s="668">
        <v>4.99</v>
      </c>
      <c r="D137" s="668">
        <f t="shared" si="2"/>
        <v>2.5948000000000002</v>
      </c>
    </row>
    <row r="138" spans="1:4" ht="14.4">
      <c r="A138" s="667" t="s">
        <v>2179</v>
      </c>
      <c r="B138" s="667" t="s">
        <v>2180</v>
      </c>
      <c r="C138" s="668">
        <v>5.99</v>
      </c>
      <c r="D138" s="668">
        <f t="shared" si="2"/>
        <v>3.1148000000000002</v>
      </c>
    </row>
    <row r="139" spans="1:4" ht="14.4">
      <c r="A139" s="667" t="s">
        <v>2181</v>
      </c>
      <c r="B139" s="667" t="s">
        <v>2182</v>
      </c>
      <c r="C139" s="668">
        <v>5.99</v>
      </c>
      <c r="D139" s="668">
        <f t="shared" si="2"/>
        <v>3.1148000000000002</v>
      </c>
    </row>
    <row r="140" spans="1:4" ht="14.4">
      <c r="A140" s="667" t="s">
        <v>2183</v>
      </c>
      <c r="B140" s="667" t="s">
        <v>2184</v>
      </c>
      <c r="C140" s="669">
        <v>4.99</v>
      </c>
      <c r="D140" s="668">
        <f t="shared" si="2"/>
        <v>2.5948000000000002</v>
      </c>
    </row>
    <row r="141" spans="1:4" ht="14.4">
      <c r="A141" s="667" t="s">
        <v>2185</v>
      </c>
      <c r="B141" s="667" t="s">
        <v>2184</v>
      </c>
      <c r="C141" s="668">
        <v>5.99</v>
      </c>
      <c r="D141" s="668">
        <f t="shared" si="2"/>
        <v>3.1148000000000002</v>
      </c>
    </row>
    <row r="142" spans="1:4" ht="14.4">
      <c r="A142" s="667" t="s">
        <v>2186</v>
      </c>
      <c r="B142" s="667" t="s">
        <v>2187</v>
      </c>
      <c r="C142" s="668">
        <v>5.99</v>
      </c>
      <c r="D142" s="668">
        <f t="shared" si="2"/>
        <v>3.1148000000000002</v>
      </c>
    </row>
    <row r="143" spans="1:4" ht="14.4">
      <c r="A143" s="667" t="s">
        <v>2188</v>
      </c>
      <c r="B143" s="667" t="s">
        <v>2189</v>
      </c>
      <c r="C143" s="866">
        <v>208.99</v>
      </c>
      <c r="D143" s="668">
        <f t="shared" si="2"/>
        <v>108.6748</v>
      </c>
    </row>
    <row r="144" spans="1:4" ht="14.4">
      <c r="A144" s="667" t="s">
        <v>2190</v>
      </c>
      <c r="B144" s="667" t="s">
        <v>2191</v>
      </c>
      <c r="C144" s="669">
        <v>4.99</v>
      </c>
      <c r="D144" s="668">
        <f t="shared" si="2"/>
        <v>2.5948000000000002</v>
      </c>
    </row>
    <row r="145" spans="1:4" ht="14.4">
      <c r="A145" s="667" t="s">
        <v>2192</v>
      </c>
      <c r="B145" s="667" t="s">
        <v>2193</v>
      </c>
      <c r="C145" s="668">
        <v>4.99</v>
      </c>
      <c r="D145" s="668">
        <f t="shared" si="2"/>
        <v>2.5948000000000002</v>
      </c>
    </row>
    <row r="146" spans="1:4" ht="14.4">
      <c r="A146" s="667" t="s">
        <v>2194</v>
      </c>
      <c r="B146" s="667" t="s">
        <v>2195</v>
      </c>
      <c r="C146" s="668">
        <v>4.99</v>
      </c>
      <c r="D146" s="668">
        <f t="shared" si="2"/>
        <v>2.5948000000000002</v>
      </c>
    </row>
    <row r="147" spans="1:4" ht="14.4">
      <c r="A147" s="667" t="s">
        <v>2196</v>
      </c>
      <c r="B147" s="667" t="s">
        <v>2197</v>
      </c>
      <c r="C147" s="668">
        <v>5.99</v>
      </c>
      <c r="D147" s="668">
        <f t="shared" si="2"/>
        <v>3.1148000000000002</v>
      </c>
    </row>
    <row r="148" spans="1:4" ht="14.4">
      <c r="A148" s="667" t="s">
        <v>2198</v>
      </c>
      <c r="B148" s="667" t="s">
        <v>2199</v>
      </c>
      <c r="C148" s="668">
        <v>5.99</v>
      </c>
      <c r="D148" s="668">
        <f t="shared" si="2"/>
        <v>3.1148000000000002</v>
      </c>
    </row>
    <row r="149" spans="1:4" ht="14.4">
      <c r="A149" s="667" t="s">
        <v>2200</v>
      </c>
      <c r="B149" s="667" t="s">
        <v>2201</v>
      </c>
      <c r="C149" s="668">
        <v>4.99</v>
      </c>
      <c r="D149" s="668">
        <f t="shared" si="2"/>
        <v>2.5948000000000002</v>
      </c>
    </row>
    <row r="150" spans="1:4" ht="14.4">
      <c r="A150" s="667" t="s">
        <v>2202</v>
      </c>
      <c r="B150" s="667" t="s">
        <v>2203</v>
      </c>
      <c r="C150" s="668">
        <v>4.99</v>
      </c>
      <c r="D150" s="668">
        <f t="shared" si="2"/>
        <v>2.5948000000000002</v>
      </c>
    </row>
    <row r="151" spans="1:4" ht="14.4">
      <c r="A151" s="667" t="s">
        <v>2204</v>
      </c>
      <c r="B151" s="667" t="s">
        <v>2205</v>
      </c>
      <c r="C151" s="668">
        <v>4.99</v>
      </c>
      <c r="D151" s="668">
        <f t="shared" si="2"/>
        <v>2.5948000000000002</v>
      </c>
    </row>
    <row r="152" spans="1:4" ht="14.4">
      <c r="A152" s="667" t="s">
        <v>2206</v>
      </c>
      <c r="B152" s="667" t="s">
        <v>2207</v>
      </c>
      <c r="C152" s="668">
        <v>4.99</v>
      </c>
      <c r="D152" s="668">
        <f t="shared" si="2"/>
        <v>2.5948000000000002</v>
      </c>
    </row>
    <row r="153" spans="1:4" ht="14.4">
      <c r="A153" s="667" t="s">
        <v>2208</v>
      </c>
      <c r="B153" s="667" t="s">
        <v>2209</v>
      </c>
      <c r="C153" s="668">
        <v>8.99</v>
      </c>
      <c r="D153" s="668">
        <f t="shared" si="2"/>
        <v>4.6748000000000003</v>
      </c>
    </row>
    <row r="154" spans="1:4" ht="14.4">
      <c r="A154" s="667" t="s">
        <v>2210</v>
      </c>
      <c r="B154" s="667" t="s">
        <v>2211</v>
      </c>
      <c r="C154" s="668">
        <v>4.99</v>
      </c>
      <c r="D154" s="668">
        <f t="shared" si="2"/>
        <v>2.5948000000000002</v>
      </c>
    </row>
    <row r="155" spans="1:4" ht="14.4">
      <c r="A155" s="667" t="s">
        <v>2212</v>
      </c>
      <c r="B155" s="667" t="s">
        <v>2213</v>
      </c>
      <c r="C155" s="668">
        <v>6.49</v>
      </c>
      <c r="D155" s="668">
        <f t="shared" si="2"/>
        <v>3.3748</v>
      </c>
    </row>
    <row r="156" spans="1:4" ht="14.4">
      <c r="A156" s="667" t="s">
        <v>2214</v>
      </c>
      <c r="B156" s="667" t="s">
        <v>2215</v>
      </c>
      <c r="C156" s="668">
        <v>4.99</v>
      </c>
      <c r="D156" s="668">
        <f t="shared" si="2"/>
        <v>2.5948000000000002</v>
      </c>
    </row>
    <row r="157" spans="1:4" ht="14.4">
      <c r="A157" s="667" t="s">
        <v>2216</v>
      </c>
      <c r="B157" s="667" t="s">
        <v>2217</v>
      </c>
      <c r="C157" s="668">
        <v>6.49</v>
      </c>
      <c r="D157" s="668">
        <f t="shared" si="2"/>
        <v>3.3748</v>
      </c>
    </row>
    <row r="158" spans="1:4" ht="14.4">
      <c r="A158" s="667" t="s">
        <v>2218</v>
      </c>
      <c r="B158" s="667" t="s">
        <v>2219</v>
      </c>
      <c r="C158" s="668">
        <v>39.99</v>
      </c>
      <c r="D158" s="668">
        <f t="shared" si="2"/>
        <v>20.794800000000002</v>
      </c>
    </row>
    <row r="159" spans="1:4" ht="14.4">
      <c r="A159" s="667" t="s">
        <v>2220</v>
      </c>
      <c r="B159" s="667" t="s">
        <v>2007</v>
      </c>
      <c r="C159" s="668">
        <v>64.989999999999995</v>
      </c>
      <c r="D159" s="668">
        <f t="shared" si="2"/>
        <v>33.794799999999995</v>
      </c>
    </row>
    <row r="160" spans="1:4" ht="14.4">
      <c r="A160" s="667" t="s">
        <v>2222</v>
      </c>
      <c r="B160" s="667" t="s">
        <v>2223</v>
      </c>
      <c r="C160" s="669">
        <v>186.99</v>
      </c>
      <c r="D160" s="668">
        <f t="shared" si="2"/>
        <v>97.234800000000007</v>
      </c>
    </row>
    <row r="161" spans="1:4" ht="14.4">
      <c r="A161" s="667" t="s">
        <v>2224</v>
      </c>
      <c r="B161" s="667" t="s">
        <v>2225</v>
      </c>
      <c r="C161" s="668">
        <v>259.99</v>
      </c>
      <c r="D161" s="668">
        <f t="shared" si="2"/>
        <v>135.19480000000001</v>
      </c>
    </row>
    <row r="162" spans="1:4" ht="14.4">
      <c r="A162" s="667" t="s">
        <v>2226</v>
      </c>
      <c r="B162" s="667" t="s">
        <v>2227</v>
      </c>
      <c r="C162" s="668">
        <v>6.99</v>
      </c>
      <c r="D162" s="668">
        <f t="shared" si="2"/>
        <v>3.6348000000000003</v>
      </c>
    </row>
    <row r="163" spans="1:4" ht="14.4">
      <c r="A163" s="667" t="s">
        <v>2228</v>
      </c>
      <c r="B163" s="667" t="s">
        <v>2229</v>
      </c>
      <c r="C163" s="668">
        <v>4.99</v>
      </c>
      <c r="D163" s="668">
        <f t="shared" si="2"/>
        <v>2.5948000000000002</v>
      </c>
    </row>
    <row r="164" spans="1:4" ht="14.4">
      <c r="A164" s="667" t="s">
        <v>2230</v>
      </c>
      <c r="B164" s="667" t="s">
        <v>2231</v>
      </c>
      <c r="C164" s="668">
        <v>6.99</v>
      </c>
      <c r="D164" s="668">
        <f t="shared" si="2"/>
        <v>3.6348000000000003</v>
      </c>
    </row>
    <row r="165" spans="1:4" ht="14.4">
      <c r="A165" s="667" t="s">
        <v>2232</v>
      </c>
      <c r="B165" s="667" t="s">
        <v>2233</v>
      </c>
      <c r="C165" s="668">
        <v>259.99</v>
      </c>
      <c r="D165" s="668">
        <f t="shared" si="2"/>
        <v>135.19480000000001</v>
      </c>
    </row>
    <row r="166" spans="1:4" ht="14.4">
      <c r="A166" s="667" t="s">
        <v>2234</v>
      </c>
      <c r="B166" s="667" t="s">
        <v>2235</v>
      </c>
      <c r="C166" s="668">
        <v>6.99</v>
      </c>
      <c r="D166" s="668">
        <f t="shared" si="2"/>
        <v>3.6348000000000003</v>
      </c>
    </row>
    <row r="167" spans="1:4" ht="14.4">
      <c r="A167" s="667" t="s">
        <v>2236</v>
      </c>
      <c r="B167" s="667" t="s">
        <v>2235</v>
      </c>
      <c r="C167" s="668">
        <v>6.99</v>
      </c>
      <c r="D167" s="668">
        <f t="shared" si="2"/>
        <v>3.6348000000000003</v>
      </c>
    </row>
    <row r="168" spans="1:4" ht="14.4">
      <c r="A168" s="667" t="s">
        <v>2237</v>
      </c>
      <c r="B168" s="667" t="s">
        <v>2238</v>
      </c>
      <c r="C168" s="668">
        <v>38.99</v>
      </c>
      <c r="D168" s="668">
        <f t="shared" si="2"/>
        <v>20.274800000000003</v>
      </c>
    </row>
    <row r="169" spans="1:4" ht="14.4">
      <c r="A169" s="667" t="s">
        <v>2239</v>
      </c>
      <c r="B169" s="667" t="s">
        <v>2221</v>
      </c>
      <c r="C169" s="668">
        <v>8.99</v>
      </c>
      <c r="D169" s="668">
        <f t="shared" si="2"/>
        <v>4.6748000000000003</v>
      </c>
    </row>
    <row r="170" spans="1:4" ht="14.4">
      <c r="A170" s="667" t="s">
        <v>2240</v>
      </c>
      <c r="B170" s="667" t="s">
        <v>2241</v>
      </c>
      <c r="C170" s="668">
        <v>5.99</v>
      </c>
      <c r="D170" s="668">
        <f t="shared" si="2"/>
        <v>3.1148000000000002</v>
      </c>
    </row>
    <row r="171" spans="1:4" ht="14.4">
      <c r="A171" s="667" t="s">
        <v>2242</v>
      </c>
      <c r="B171" s="667" t="s">
        <v>2243</v>
      </c>
      <c r="C171" s="668">
        <v>5.99</v>
      </c>
      <c r="D171" s="668">
        <f t="shared" si="2"/>
        <v>3.1148000000000002</v>
      </c>
    </row>
    <row r="172" spans="1:4" ht="14.4">
      <c r="A172" s="667" t="s">
        <v>2244</v>
      </c>
      <c r="B172" s="667" t="s">
        <v>2245</v>
      </c>
      <c r="C172" s="668">
        <v>5.99</v>
      </c>
      <c r="D172" s="668">
        <f t="shared" si="2"/>
        <v>3.1148000000000002</v>
      </c>
    </row>
    <row r="173" spans="1:4" ht="14.4">
      <c r="A173" s="667" t="s">
        <v>2246</v>
      </c>
      <c r="B173" s="667" t="s">
        <v>2247</v>
      </c>
      <c r="C173" s="668">
        <v>6.99</v>
      </c>
      <c r="D173" s="668">
        <f t="shared" si="2"/>
        <v>3.6348000000000003</v>
      </c>
    </row>
    <row r="174" spans="1:4" ht="14.4">
      <c r="A174" s="667" t="s">
        <v>2248</v>
      </c>
      <c r="B174" s="667" t="s">
        <v>2249</v>
      </c>
      <c r="C174" s="668">
        <v>5.99</v>
      </c>
      <c r="D174" s="668">
        <f t="shared" si="2"/>
        <v>3.1148000000000002</v>
      </c>
    </row>
    <row r="175" spans="1:4" ht="14.4">
      <c r="A175" s="667" t="s">
        <v>2250</v>
      </c>
      <c r="B175" s="667" t="s">
        <v>2251</v>
      </c>
      <c r="C175" s="668">
        <v>5.99</v>
      </c>
      <c r="D175" s="668">
        <f t="shared" si="2"/>
        <v>3.1148000000000002</v>
      </c>
    </row>
    <row r="176" spans="1:4" ht="14.4">
      <c r="A176" s="667" t="s">
        <v>2252</v>
      </c>
      <c r="B176" s="667" t="s">
        <v>2253</v>
      </c>
      <c r="C176" s="668">
        <v>6.99</v>
      </c>
      <c r="D176" s="668">
        <f t="shared" si="2"/>
        <v>3.6348000000000003</v>
      </c>
    </row>
    <row r="177" spans="1:4" ht="14.4">
      <c r="A177" s="667" t="s">
        <v>2254</v>
      </c>
      <c r="B177" s="667" t="s">
        <v>2253</v>
      </c>
      <c r="C177" s="668">
        <v>6.99</v>
      </c>
      <c r="D177" s="668">
        <f t="shared" si="2"/>
        <v>3.6348000000000003</v>
      </c>
    </row>
    <row r="178" spans="1:4" ht="14.4">
      <c r="A178" s="667" t="s">
        <v>2255</v>
      </c>
      <c r="B178" s="667" t="s">
        <v>2256</v>
      </c>
      <c r="C178" s="668">
        <v>6.99</v>
      </c>
      <c r="D178" s="668">
        <f t="shared" si="2"/>
        <v>3.6348000000000003</v>
      </c>
    </row>
    <row r="179" spans="1:4" ht="14.4">
      <c r="A179" s="667" t="s">
        <v>2257</v>
      </c>
      <c r="B179" s="667" t="s">
        <v>2258</v>
      </c>
      <c r="C179" s="668">
        <v>6.99</v>
      </c>
      <c r="D179" s="668">
        <f t="shared" si="2"/>
        <v>3.6348000000000003</v>
      </c>
    </row>
    <row r="180" spans="1:4" ht="14.4">
      <c r="A180" s="667" t="s">
        <v>2259</v>
      </c>
      <c r="B180" s="667" t="s">
        <v>2260</v>
      </c>
      <c r="C180" s="668">
        <v>5.99</v>
      </c>
      <c r="D180" s="668">
        <f t="shared" si="2"/>
        <v>3.1148000000000002</v>
      </c>
    </row>
    <row r="181" spans="1:4" ht="14.4">
      <c r="A181" s="667" t="s">
        <v>2261</v>
      </c>
      <c r="B181" s="667" t="s">
        <v>2227</v>
      </c>
      <c r="C181" s="668">
        <v>6.99</v>
      </c>
      <c r="D181" s="668">
        <f t="shared" si="2"/>
        <v>3.6348000000000003</v>
      </c>
    </row>
    <row r="182" spans="1:4" ht="14.4">
      <c r="A182" s="667" t="s">
        <v>2262</v>
      </c>
      <c r="B182" s="667" t="s">
        <v>2263</v>
      </c>
      <c r="C182" s="668">
        <v>6.99</v>
      </c>
      <c r="D182" s="668">
        <f t="shared" si="2"/>
        <v>3.6348000000000003</v>
      </c>
    </row>
    <row r="183" spans="1:4" ht="14.4">
      <c r="A183" s="667" t="s">
        <v>2264</v>
      </c>
      <c r="B183" s="667" t="s">
        <v>2265</v>
      </c>
      <c r="C183" s="668">
        <v>5.99</v>
      </c>
      <c r="D183" s="668">
        <f t="shared" si="2"/>
        <v>3.1148000000000002</v>
      </c>
    </row>
    <row r="184" spans="1:4" ht="14.4">
      <c r="A184" s="667" t="s">
        <v>2266</v>
      </c>
      <c r="B184" s="667" t="s">
        <v>2267</v>
      </c>
      <c r="C184" s="668">
        <v>5.99</v>
      </c>
      <c r="D184" s="668">
        <f t="shared" si="2"/>
        <v>3.1148000000000002</v>
      </c>
    </row>
    <row r="185" spans="1:4" ht="14.4">
      <c r="A185" s="667" t="s">
        <v>2268</v>
      </c>
      <c r="B185" s="667" t="s">
        <v>2269</v>
      </c>
      <c r="C185" s="668">
        <v>12.99</v>
      </c>
      <c r="D185" s="668">
        <f t="shared" si="2"/>
        <v>6.7548000000000004</v>
      </c>
    </row>
    <row r="186" spans="1:4" ht="14.4">
      <c r="A186" s="667" t="s">
        <v>2270</v>
      </c>
      <c r="B186" s="667" t="s">
        <v>2271</v>
      </c>
      <c r="C186" s="668">
        <v>5.99</v>
      </c>
      <c r="D186" s="668">
        <f t="shared" si="2"/>
        <v>3.1148000000000002</v>
      </c>
    </row>
    <row r="187" spans="1:4" ht="14.4">
      <c r="A187" s="667" t="s">
        <v>2272</v>
      </c>
      <c r="B187" s="667" t="s">
        <v>2273</v>
      </c>
      <c r="C187" s="668">
        <v>6.99</v>
      </c>
      <c r="D187" s="668">
        <f t="shared" si="2"/>
        <v>3.6348000000000003</v>
      </c>
    </row>
    <row r="188" spans="1:4" ht="14.4">
      <c r="A188" s="667" t="s">
        <v>2274</v>
      </c>
      <c r="B188" s="667" t="s">
        <v>2275</v>
      </c>
      <c r="C188" s="668">
        <v>5.99</v>
      </c>
      <c r="D188" s="668">
        <f t="shared" si="2"/>
        <v>3.1148000000000002</v>
      </c>
    </row>
    <row r="189" spans="1:4" ht="14.4">
      <c r="A189" s="667" t="s">
        <v>2276</v>
      </c>
      <c r="B189" s="667" t="s">
        <v>2277</v>
      </c>
      <c r="C189" s="668">
        <v>7.99</v>
      </c>
      <c r="D189" s="668">
        <f t="shared" si="2"/>
        <v>4.1547999999999998</v>
      </c>
    </row>
    <row r="190" spans="1:4" ht="14.4">
      <c r="A190" s="667" t="s">
        <v>2278</v>
      </c>
      <c r="B190" s="667" t="s">
        <v>2279</v>
      </c>
      <c r="C190" s="668">
        <v>6.99</v>
      </c>
      <c r="D190" s="668">
        <f t="shared" si="2"/>
        <v>3.6348000000000003</v>
      </c>
    </row>
    <row r="191" spans="1:4" ht="14.4">
      <c r="A191" s="667" t="s">
        <v>2280</v>
      </c>
      <c r="B191" s="667" t="s">
        <v>2281</v>
      </c>
      <c r="C191" s="668">
        <v>6.99</v>
      </c>
      <c r="D191" s="668">
        <f t="shared" si="2"/>
        <v>3.6348000000000003</v>
      </c>
    </row>
    <row r="192" spans="1:4" ht="14.4">
      <c r="A192" s="667" t="s">
        <v>2282</v>
      </c>
      <c r="B192" s="667" t="s">
        <v>2283</v>
      </c>
      <c r="C192" s="668">
        <v>7.99</v>
      </c>
      <c r="D192" s="668">
        <f t="shared" si="2"/>
        <v>4.1547999999999998</v>
      </c>
    </row>
    <row r="193" spans="1:4" ht="14.4">
      <c r="A193" s="667" t="s">
        <v>2284</v>
      </c>
      <c r="B193" s="667" t="s">
        <v>2285</v>
      </c>
      <c r="C193" s="668">
        <v>7.99</v>
      </c>
      <c r="D193" s="668">
        <f t="shared" si="2"/>
        <v>4.1547999999999998</v>
      </c>
    </row>
    <row r="194" spans="1:4" ht="14.4">
      <c r="A194" s="667" t="s">
        <v>2286</v>
      </c>
      <c r="B194" s="667" t="s">
        <v>2287</v>
      </c>
      <c r="C194" s="668">
        <v>6.99</v>
      </c>
      <c r="D194" s="668">
        <f t="shared" si="2"/>
        <v>3.6348000000000003</v>
      </c>
    </row>
    <row r="195" spans="1:4" ht="14.4">
      <c r="A195" s="667" t="s">
        <v>2288</v>
      </c>
      <c r="B195" s="667" t="s">
        <v>2289</v>
      </c>
      <c r="C195" s="668">
        <v>7.99</v>
      </c>
      <c r="D195" s="668">
        <f t="shared" si="2"/>
        <v>4.1547999999999998</v>
      </c>
    </row>
    <row r="196" spans="1:4" ht="14.4">
      <c r="A196" s="667" t="s">
        <v>2290</v>
      </c>
      <c r="B196" s="667" t="s">
        <v>2291</v>
      </c>
      <c r="C196" s="668">
        <v>7.99</v>
      </c>
      <c r="D196" s="668">
        <f t="shared" ref="D196:D259" si="3">C196*0.52</f>
        <v>4.1547999999999998</v>
      </c>
    </row>
    <row r="197" spans="1:4" ht="14.4">
      <c r="A197" s="667" t="s">
        <v>2292</v>
      </c>
      <c r="B197" s="667" t="s">
        <v>2293</v>
      </c>
      <c r="C197" s="668">
        <v>5.99</v>
      </c>
      <c r="D197" s="668">
        <f t="shared" si="3"/>
        <v>3.1148000000000002</v>
      </c>
    </row>
    <row r="198" spans="1:4" ht="14.4">
      <c r="A198" s="667" t="s">
        <v>2294</v>
      </c>
      <c r="B198" s="667" t="s">
        <v>2295</v>
      </c>
      <c r="C198" s="668">
        <v>7.99</v>
      </c>
      <c r="D198" s="668">
        <f t="shared" si="3"/>
        <v>4.1547999999999998</v>
      </c>
    </row>
    <row r="199" spans="1:4" ht="14.4">
      <c r="A199" s="667" t="s">
        <v>2296</v>
      </c>
      <c r="B199" s="667" t="s">
        <v>2297</v>
      </c>
      <c r="C199" s="668">
        <v>19.989999999999998</v>
      </c>
      <c r="D199" s="668">
        <f t="shared" si="3"/>
        <v>10.3948</v>
      </c>
    </row>
    <row r="200" spans="1:4" ht="14.4">
      <c r="A200" s="667" t="s">
        <v>2298</v>
      </c>
      <c r="B200" s="667" t="s">
        <v>2299</v>
      </c>
      <c r="C200" s="668">
        <v>6.99</v>
      </c>
      <c r="D200" s="668">
        <f t="shared" si="3"/>
        <v>3.6348000000000003</v>
      </c>
    </row>
    <row r="201" spans="1:4" ht="14.4">
      <c r="A201" s="667" t="s">
        <v>2300</v>
      </c>
      <c r="B201" s="667" t="s">
        <v>2299</v>
      </c>
      <c r="C201" s="668">
        <v>6.99</v>
      </c>
      <c r="D201" s="668">
        <f t="shared" si="3"/>
        <v>3.6348000000000003</v>
      </c>
    </row>
    <row r="202" spans="1:4" ht="14.4">
      <c r="A202" s="667" t="s">
        <v>2301</v>
      </c>
      <c r="B202" s="667" t="s">
        <v>2302</v>
      </c>
      <c r="C202" s="668">
        <v>6.99</v>
      </c>
      <c r="D202" s="668">
        <f t="shared" si="3"/>
        <v>3.6348000000000003</v>
      </c>
    </row>
    <row r="203" spans="1:4" ht="14.4">
      <c r="A203" s="667" t="s">
        <v>2303</v>
      </c>
      <c r="B203" s="667" t="s">
        <v>2304</v>
      </c>
      <c r="C203" s="668">
        <v>6.99</v>
      </c>
      <c r="D203" s="668">
        <f t="shared" si="3"/>
        <v>3.6348000000000003</v>
      </c>
    </row>
    <row r="204" spans="1:4" ht="14.4">
      <c r="A204" s="667" t="s">
        <v>2305</v>
      </c>
      <c r="B204" s="667" t="s">
        <v>2306</v>
      </c>
      <c r="C204" s="668">
        <v>6.99</v>
      </c>
      <c r="D204" s="668">
        <f t="shared" si="3"/>
        <v>3.6348000000000003</v>
      </c>
    </row>
    <row r="205" spans="1:4" ht="14.4">
      <c r="A205" s="667" t="s">
        <v>2307</v>
      </c>
      <c r="B205" s="667" t="s">
        <v>2308</v>
      </c>
      <c r="C205" s="668">
        <v>6.99</v>
      </c>
      <c r="D205" s="668">
        <f t="shared" si="3"/>
        <v>3.6348000000000003</v>
      </c>
    </row>
    <row r="206" spans="1:4" ht="14.4">
      <c r="A206" s="667" t="s">
        <v>2309</v>
      </c>
      <c r="B206" s="667" t="s">
        <v>2310</v>
      </c>
      <c r="C206" s="668">
        <v>7.99</v>
      </c>
      <c r="D206" s="668">
        <f t="shared" si="3"/>
        <v>4.1547999999999998</v>
      </c>
    </row>
    <row r="207" spans="1:4" ht="14.4">
      <c r="A207" s="667" t="s">
        <v>2311</v>
      </c>
      <c r="B207" s="667" t="s">
        <v>2312</v>
      </c>
      <c r="C207" s="668">
        <v>7.99</v>
      </c>
      <c r="D207" s="668">
        <f t="shared" si="3"/>
        <v>4.1547999999999998</v>
      </c>
    </row>
    <row r="208" spans="1:4" ht="14.4">
      <c r="A208" s="667" t="s">
        <v>2313</v>
      </c>
      <c r="B208" s="667" t="s">
        <v>2314</v>
      </c>
      <c r="C208" s="866">
        <v>8.49</v>
      </c>
      <c r="D208" s="668">
        <f t="shared" si="3"/>
        <v>4.4148000000000005</v>
      </c>
    </row>
    <row r="209" spans="1:4" ht="14.4">
      <c r="A209" s="667" t="s">
        <v>2315</v>
      </c>
      <c r="B209" s="667" t="s">
        <v>2316</v>
      </c>
      <c r="C209" s="668">
        <v>14.99</v>
      </c>
      <c r="D209" s="668">
        <f t="shared" si="3"/>
        <v>7.7948000000000004</v>
      </c>
    </row>
    <row r="210" spans="1:4" ht="14.4">
      <c r="A210" s="667" t="s">
        <v>2317</v>
      </c>
      <c r="B210" s="667" t="s">
        <v>2318</v>
      </c>
      <c r="C210" s="668">
        <v>2.99</v>
      </c>
      <c r="D210" s="668">
        <f t="shared" si="3"/>
        <v>1.5548000000000002</v>
      </c>
    </row>
    <row r="211" spans="1:4" ht="14.4">
      <c r="A211" s="667" t="s">
        <v>2319</v>
      </c>
      <c r="B211" s="667" t="s">
        <v>2320</v>
      </c>
      <c r="C211" s="668">
        <v>3.99</v>
      </c>
      <c r="D211" s="668">
        <f t="shared" si="3"/>
        <v>2.0748000000000002</v>
      </c>
    </row>
    <row r="212" spans="1:4" ht="14.4">
      <c r="A212" s="667" t="s">
        <v>2321</v>
      </c>
      <c r="B212" s="667" t="s">
        <v>2322</v>
      </c>
      <c r="C212" s="668">
        <v>3.99</v>
      </c>
      <c r="D212" s="668">
        <f t="shared" si="3"/>
        <v>2.0748000000000002</v>
      </c>
    </row>
    <row r="213" spans="1:4" ht="14.4">
      <c r="A213" s="667" t="s">
        <v>2323</v>
      </c>
      <c r="B213" s="667" t="s">
        <v>2324</v>
      </c>
      <c r="C213" s="668">
        <v>8.99</v>
      </c>
      <c r="D213" s="668">
        <f t="shared" si="3"/>
        <v>4.6748000000000003</v>
      </c>
    </row>
    <row r="214" spans="1:4" ht="14.4">
      <c r="A214" s="667" t="s">
        <v>2325</v>
      </c>
      <c r="B214" s="667" t="s">
        <v>2326</v>
      </c>
      <c r="C214" s="668">
        <v>8.99</v>
      </c>
      <c r="D214" s="668">
        <f t="shared" si="3"/>
        <v>4.6748000000000003</v>
      </c>
    </row>
    <row r="215" spans="1:4" ht="14.4">
      <c r="A215" s="667" t="s">
        <v>2327</v>
      </c>
      <c r="B215" s="667" t="s">
        <v>2328</v>
      </c>
      <c r="C215" s="668">
        <v>8.99</v>
      </c>
      <c r="D215" s="668">
        <f t="shared" si="3"/>
        <v>4.6748000000000003</v>
      </c>
    </row>
    <row r="216" spans="1:4" ht="14.4">
      <c r="A216" s="667" t="s">
        <v>2329</v>
      </c>
      <c r="B216" s="667" t="s">
        <v>2330</v>
      </c>
      <c r="C216" s="668">
        <v>10.99</v>
      </c>
      <c r="D216" s="668">
        <f t="shared" si="3"/>
        <v>5.7148000000000003</v>
      </c>
    </row>
    <row r="217" spans="1:4" ht="14.4">
      <c r="A217" s="667" t="s">
        <v>2331</v>
      </c>
      <c r="B217" s="667" t="s">
        <v>2332</v>
      </c>
      <c r="C217" s="668">
        <v>10.99</v>
      </c>
      <c r="D217" s="668">
        <f t="shared" si="3"/>
        <v>5.7148000000000003</v>
      </c>
    </row>
    <row r="218" spans="1:4" ht="14.4">
      <c r="A218" s="667" t="s">
        <v>2333</v>
      </c>
      <c r="B218" s="667" t="s">
        <v>2334</v>
      </c>
      <c r="C218" s="668">
        <v>8.99</v>
      </c>
      <c r="D218" s="668">
        <f t="shared" si="3"/>
        <v>4.6748000000000003</v>
      </c>
    </row>
    <row r="219" spans="1:4" ht="14.4">
      <c r="A219" s="667" t="s">
        <v>2335</v>
      </c>
      <c r="B219" s="667" t="s">
        <v>2336</v>
      </c>
      <c r="C219" s="668">
        <v>8.99</v>
      </c>
      <c r="D219" s="668">
        <f t="shared" si="3"/>
        <v>4.6748000000000003</v>
      </c>
    </row>
    <row r="220" spans="1:4" ht="14.4">
      <c r="A220" s="667" t="s">
        <v>2337</v>
      </c>
      <c r="B220" s="667" t="s">
        <v>2338</v>
      </c>
      <c r="C220" s="668">
        <v>8.99</v>
      </c>
      <c r="D220" s="668">
        <f t="shared" si="3"/>
        <v>4.6748000000000003</v>
      </c>
    </row>
    <row r="221" spans="1:4" ht="14.4">
      <c r="A221" s="667" t="s">
        <v>2339</v>
      </c>
      <c r="B221" s="667" t="s">
        <v>2340</v>
      </c>
      <c r="C221" s="668">
        <v>8.99</v>
      </c>
      <c r="D221" s="668">
        <f t="shared" si="3"/>
        <v>4.6748000000000003</v>
      </c>
    </row>
    <row r="222" spans="1:4" ht="14.4">
      <c r="A222" s="667" t="s">
        <v>2341</v>
      </c>
      <c r="B222" s="667" t="s">
        <v>2342</v>
      </c>
      <c r="C222" s="668">
        <v>10.99</v>
      </c>
      <c r="D222" s="668">
        <f t="shared" si="3"/>
        <v>5.7148000000000003</v>
      </c>
    </row>
    <row r="223" spans="1:4" ht="14.4">
      <c r="A223" s="667" t="s">
        <v>2343</v>
      </c>
      <c r="B223" s="667" t="s">
        <v>2344</v>
      </c>
      <c r="C223" s="668">
        <v>8.99</v>
      </c>
      <c r="D223" s="668">
        <f t="shared" si="3"/>
        <v>4.6748000000000003</v>
      </c>
    </row>
    <row r="224" spans="1:4" ht="14.4">
      <c r="A224" s="667" t="s">
        <v>2345</v>
      </c>
      <c r="B224" s="667" t="s">
        <v>2346</v>
      </c>
      <c r="C224" s="668">
        <v>8.99</v>
      </c>
      <c r="D224" s="668">
        <f t="shared" si="3"/>
        <v>4.6748000000000003</v>
      </c>
    </row>
    <row r="225" spans="1:4" ht="14.4">
      <c r="A225" s="667" t="s">
        <v>2347</v>
      </c>
      <c r="B225" s="667" t="s">
        <v>2348</v>
      </c>
      <c r="C225" s="668">
        <v>10.99</v>
      </c>
      <c r="D225" s="668">
        <f t="shared" si="3"/>
        <v>5.7148000000000003</v>
      </c>
    </row>
    <row r="226" spans="1:4" ht="14.4">
      <c r="A226" s="667" t="s">
        <v>2349</v>
      </c>
      <c r="B226" s="667" t="s">
        <v>2350</v>
      </c>
      <c r="C226" s="866">
        <v>8.99</v>
      </c>
      <c r="D226" s="668">
        <f t="shared" si="3"/>
        <v>4.6748000000000003</v>
      </c>
    </row>
    <row r="227" spans="1:4" ht="14.4">
      <c r="A227" s="667" t="s">
        <v>2351</v>
      </c>
      <c r="B227" s="667" t="s">
        <v>2352</v>
      </c>
      <c r="C227" s="668">
        <v>10.99</v>
      </c>
      <c r="D227" s="668">
        <f t="shared" si="3"/>
        <v>5.7148000000000003</v>
      </c>
    </row>
    <row r="228" spans="1:4" ht="14.4">
      <c r="A228" s="667" t="s">
        <v>2353</v>
      </c>
      <c r="B228" s="667" t="s">
        <v>2354</v>
      </c>
      <c r="C228" s="668">
        <v>17.989999999999998</v>
      </c>
      <c r="D228" s="668">
        <f t="shared" si="3"/>
        <v>9.3547999999999991</v>
      </c>
    </row>
    <row r="229" spans="1:4" ht="14.4">
      <c r="A229" s="667" t="s">
        <v>2355</v>
      </c>
      <c r="B229" s="667" t="s">
        <v>2356</v>
      </c>
      <c r="C229" s="668">
        <v>10.99</v>
      </c>
      <c r="D229" s="668">
        <f t="shared" si="3"/>
        <v>5.7148000000000003</v>
      </c>
    </row>
    <row r="230" spans="1:4" ht="14.4">
      <c r="A230" s="667" t="s">
        <v>2357</v>
      </c>
      <c r="B230" s="667" t="s">
        <v>2358</v>
      </c>
      <c r="C230" s="668">
        <v>58.99</v>
      </c>
      <c r="D230" s="668">
        <f t="shared" si="3"/>
        <v>30.674800000000001</v>
      </c>
    </row>
    <row r="231" spans="1:4" ht="14.4">
      <c r="A231" s="667" t="s">
        <v>2359</v>
      </c>
      <c r="B231" s="667" t="s">
        <v>2360</v>
      </c>
      <c r="C231" s="668">
        <v>17.989999999999998</v>
      </c>
      <c r="D231" s="668">
        <f t="shared" si="3"/>
        <v>9.3547999999999991</v>
      </c>
    </row>
    <row r="232" spans="1:4" ht="14.4">
      <c r="A232" s="667" t="s">
        <v>2361</v>
      </c>
      <c r="B232" s="667" t="s">
        <v>2362</v>
      </c>
      <c r="C232" s="668">
        <v>8.99</v>
      </c>
      <c r="D232" s="668">
        <f t="shared" si="3"/>
        <v>4.6748000000000003</v>
      </c>
    </row>
    <row r="233" spans="1:4" ht="14.4">
      <c r="A233" s="667" t="s">
        <v>2363</v>
      </c>
      <c r="B233" s="667" t="s">
        <v>2364</v>
      </c>
      <c r="C233" s="668">
        <v>8.99</v>
      </c>
      <c r="D233" s="668">
        <f t="shared" si="3"/>
        <v>4.6748000000000003</v>
      </c>
    </row>
    <row r="234" spans="1:4" ht="14.4">
      <c r="A234" s="667" t="s">
        <v>2365</v>
      </c>
      <c r="B234" s="667" t="s">
        <v>2366</v>
      </c>
      <c r="C234" s="669">
        <v>8.99</v>
      </c>
      <c r="D234" s="668">
        <f t="shared" si="3"/>
        <v>4.6748000000000003</v>
      </c>
    </row>
    <row r="235" spans="1:4" ht="14.4">
      <c r="A235" s="667" t="s">
        <v>2367</v>
      </c>
      <c r="B235" s="667" t="s">
        <v>2368</v>
      </c>
      <c r="C235" s="668">
        <v>10.99</v>
      </c>
      <c r="D235" s="668">
        <f t="shared" si="3"/>
        <v>5.7148000000000003</v>
      </c>
    </row>
    <row r="236" spans="1:4" ht="14.4">
      <c r="A236" s="667" t="s">
        <v>2369</v>
      </c>
      <c r="B236" s="667" t="s">
        <v>2370</v>
      </c>
      <c r="C236" s="668">
        <v>8.99</v>
      </c>
      <c r="D236" s="668">
        <f t="shared" si="3"/>
        <v>4.6748000000000003</v>
      </c>
    </row>
    <row r="237" spans="1:4" ht="14.4">
      <c r="A237" s="667" t="s">
        <v>2371</v>
      </c>
      <c r="B237" s="667" t="s">
        <v>2372</v>
      </c>
      <c r="C237" s="668">
        <v>119.99</v>
      </c>
      <c r="D237" s="668">
        <f t="shared" si="3"/>
        <v>62.394799999999996</v>
      </c>
    </row>
    <row r="238" spans="1:4" ht="14.4">
      <c r="A238" s="667" t="s">
        <v>2373</v>
      </c>
      <c r="B238" s="667" t="s">
        <v>2374</v>
      </c>
      <c r="C238" s="668">
        <v>10.99</v>
      </c>
      <c r="D238" s="668">
        <f t="shared" si="3"/>
        <v>5.7148000000000003</v>
      </c>
    </row>
    <row r="239" spans="1:4" ht="14.4">
      <c r="A239" s="667" t="s">
        <v>2375</v>
      </c>
      <c r="B239" s="667" t="s">
        <v>2376</v>
      </c>
      <c r="C239" s="668">
        <v>12.99</v>
      </c>
      <c r="D239" s="668">
        <f t="shared" si="3"/>
        <v>6.7548000000000004</v>
      </c>
    </row>
    <row r="240" spans="1:4" ht="14.4">
      <c r="A240" s="667" t="s">
        <v>2377</v>
      </c>
      <c r="B240" s="667" t="s">
        <v>2378</v>
      </c>
      <c r="C240" s="668">
        <v>10.99</v>
      </c>
      <c r="D240" s="668">
        <f t="shared" si="3"/>
        <v>5.7148000000000003</v>
      </c>
    </row>
    <row r="241" spans="1:4" ht="14.4">
      <c r="A241" s="667" t="s">
        <v>2379</v>
      </c>
      <c r="B241" s="667" t="s">
        <v>2380</v>
      </c>
      <c r="C241" s="668">
        <v>10.99</v>
      </c>
      <c r="D241" s="668">
        <f t="shared" si="3"/>
        <v>5.7148000000000003</v>
      </c>
    </row>
    <row r="242" spans="1:4" ht="14.4">
      <c r="A242" s="667" t="s">
        <v>2381</v>
      </c>
      <c r="B242" s="667" t="s">
        <v>2382</v>
      </c>
      <c r="C242" s="668">
        <v>10.99</v>
      </c>
      <c r="D242" s="668">
        <f t="shared" si="3"/>
        <v>5.7148000000000003</v>
      </c>
    </row>
    <row r="243" spans="1:4" ht="14.4">
      <c r="A243" s="667" t="s">
        <v>2383</v>
      </c>
      <c r="B243" s="667" t="s">
        <v>2384</v>
      </c>
      <c r="C243" s="668">
        <v>10.99</v>
      </c>
      <c r="D243" s="668">
        <f t="shared" si="3"/>
        <v>5.7148000000000003</v>
      </c>
    </row>
    <row r="244" spans="1:4" ht="14.4">
      <c r="A244" s="667" t="s">
        <v>2385</v>
      </c>
      <c r="B244" s="667" t="s">
        <v>2386</v>
      </c>
      <c r="C244" s="668">
        <v>10.99</v>
      </c>
      <c r="D244" s="668">
        <f t="shared" si="3"/>
        <v>5.7148000000000003</v>
      </c>
    </row>
    <row r="245" spans="1:4" ht="14.4">
      <c r="A245" s="667" t="s">
        <v>2387</v>
      </c>
      <c r="B245" s="667" t="s">
        <v>2388</v>
      </c>
      <c r="C245" s="668">
        <v>10.99</v>
      </c>
      <c r="D245" s="668">
        <f t="shared" si="3"/>
        <v>5.7148000000000003</v>
      </c>
    </row>
    <row r="246" spans="1:4" ht="14.4">
      <c r="A246" s="667" t="s">
        <v>2389</v>
      </c>
      <c r="B246" s="667" t="s">
        <v>2390</v>
      </c>
      <c r="C246" s="668">
        <v>14.99</v>
      </c>
      <c r="D246" s="668">
        <f t="shared" si="3"/>
        <v>7.7948000000000004</v>
      </c>
    </row>
    <row r="247" spans="1:4" ht="14.4">
      <c r="A247" s="667" t="s">
        <v>2391</v>
      </c>
      <c r="B247" s="667" t="s">
        <v>2392</v>
      </c>
      <c r="C247" s="668">
        <v>14.99</v>
      </c>
      <c r="D247" s="668">
        <f t="shared" si="3"/>
        <v>7.7948000000000004</v>
      </c>
    </row>
    <row r="248" spans="1:4" ht="14.4">
      <c r="A248" s="667" t="s">
        <v>2393</v>
      </c>
      <c r="B248" s="667" t="s">
        <v>2394</v>
      </c>
      <c r="C248" s="668">
        <v>17.989999999999998</v>
      </c>
      <c r="D248" s="668">
        <f t="shared" si="3"/>
        <v>9.3547999999999991</v>
      </c>
    </row>
    <row r="249" spans="1:4" ht="14.4">
      <c r="A249" s="667" t="s">
        <v>2395</v>
      </c>
      <c r="B249" s="667" t="s">
        <v>2396</v>
      </c>
      <c r="C249" s="668">
        <v>15.99</v>
      </c>
      <c r="D249" s="668">
        <f t="shared" si="3"/>
        <v>8.3148</v>
      </c>
    </row>
    <row r="250" spans="1:4" ht="14.4">
      <c r="A250" s="667" t="s">
        <v>2397</v>
      </c>
      <c r="B250" s="667" t="s">
        <v>2398</v>
      </c>
      <c r="C250" s="668">
        <v>15.99</v>
      </c>
      <c r="D250" s="668">
        <f t="shared" si="3"/>
        <v>8.3148</v>
      </c>
    </row>
    <row r="251" spans="1:4" ht="14.4">
      <c r="A251" s="667" t="s">
        <v>2399</v>
      </c>
      <c r="B251" s="667" t="s">
        <v>2400</v>
      </c>
      <c r="C251" s="668">
        <v>5.99</v>
      </c>
      <c r="D251" s="668">
        <f t="shared" si="3"/>
        <v>3.1148000000000002</v>
      </c>
    </row>
    <row r="252" spans="1:4" ht="14.4">
      <c r="A252" s="667" t="s">
        <v>2401</v>
      </c>
      <c r="B252" s="667" t="s">
        <v>2402</v>
      </c>
      <c r="C252" s="668">
        <v>3.99</v>
      </c>
      <c r="D252" s="668">
        <f t="shared" si="3"/>
        <v>2.0748000000000002</v>
      </c>
    </row>
    <row r="253" spans="1:4" ht="14.4">
      <c r="A253" s="667" t="s">
        <v>2404</v>
      </c>
      <c r="B253" s="667" t="s">
        <v>2405</v>
      </c>
      <c r="C253" s="668">
        <v>4.99</v>
      </c>
      <c r="D253" s="668">
        <f t="shared" si="3"/>
        <v>2.5948000000000002</v>
      </c>
    </row>
    <row r="254" spans="1:4" ht="14.4">
      <c r="A254" s="667" t="s">
        <v>2406</v>
      </c>
      <c r="B254" s="667" t="s">
        <v>2407</v>
      </c>
      <c r="C254" s="668">
        <v>5.99</v>
      </c>
      <c r="D254" s="668">
        <f t="shared" si="3"/>
        <v>3.1148000000000002</v>
      </c>
    </row>
    <row r="255" spans="1:4" ht="14.4">
      <c r="A255" s="667" t="s">
        <v>2408</v>
      </c>
      <c r="B255" s="667" t="s">
        <v>2233</v>
      </c>
      <c r="C255" s="668">
        <v>5.99</v>
      </c>
      <c r="D255" s="668">
        <f t="shared" si="3"/>
        <v>3.1148000000000002</v>
      </c>
    </row>
    <row r="256" spans="1:4" ht="14.4">
      <c r="A256" s="667" t="s">
        <v>2409</v>
      </c>
      <c r="B256" s="667" t="s">
        <v>2233</v>
      </c>
      <c r="C256" s="668">
        <v>4.99</v>
      </c>
      <c r="D256" s="668">
        <f t="shared" si="3"/>
        <v>2.5948000000000002</v>
      </c>
    </row>
    <row r="257" spans="1:4" ht="14.4">
      <c r="A257" s="667" t="s">
        <v>2410</v>
      </c>
      <c r="B257" s="667" t="s">
        <v>2411</v>
      </c>
      <c r="C257" s="668">
        <v>7.99</v>
      </c>
      <c r="D257" s="668">
        <f t="shared" si="3"/>
        <v>4.1547999999999998</v>
      </c>
    </row>
    <row r="258" spans="1:4" ht="14.4">
      <c r="A258" s="667" t="s">
        <v>2412</v>
      </c>
      <c r="B258" s="667" t="s">
        <v>2413</v>
      </c>
      <c r="C258" s="668">
        <v>6.99</v>
      </c>
      <c r="D258" s="668">
        <f t="shared" si="3"/>
        <v>3.6348000000000003</v>
      </c>
    </row>
    <row r="259" spans="1:4" ht="14.4">
      <c r="A259" s="667" t="s">
        <v>2414</v>
      </c>
      <c r="B259" s="667" t="s">
        <v>2413</v>
      </c>
      <c r="C259" s="668">
        <v>6.99</v>
      </c>
      <c r="D259" s="668">
        <f t="shared" si="3"/>
        <v>3.6348000000000003</v>
      </c>
    </row>
    <row r="260" spans="1:4" ht="14.4">
      <c r="A260" s="667" t="s">
        <v>2415</v>
      </c>
      <c r="B260" s="667" t="s">
        <v>2416</v>
      </c>
      <c r="C260" s="668">
        <v>6.99</v>
      </c>
      <c r="D260" s="668">
        <f t="shared" ref="D260:D323" si="4">C260*0.52</f>
        <v>3.6348000000000003</v>
      </c>
    </row>
    <row r="261" spans="1:4" ht="14.4">
      <c r="A261" s="667" t="s">
        <v>2417</v>
      </c>
      <c r="B261" s="667" t="s">
        <v>2418</v>
      </c>
      <c r="C261" s="668">
        <v>8.99</v>
      </c>
      <c r="D261" s="668">
        <f t="shared" si="4"/>
        <v>4.6748000000000003</v>
      </c>
    </row>
    <row r="262" spans="1:4" ht="14.4">
      <c r="A262" s="667" t="s">
        <v>2419</v>
      </c>
      <c r="B262" s="667" t="s">
        <v>2420</v>
      </c>
      <c r="C262" s="668">
        <v>8.99</v>
      </c>
      <c r="D262" s="668">
        <f t="shared" si="4"/>
        <v>4.6748000000000003</v>
      </c>
    </row>
    <row r="263" spans="1:4" ht="14.4">
      <c r="A263" s="667" t="s">
        <v>2421</v>
      </c>
      <c r="B263" s="667" t="s">
        <v>2422</v>
      </c>
      <c r="C263" s="668">
        <v>8.99</v>
      </c>
      <c r="D263" s="668">
        <f t="shared" si="4"/>
        <v>4.6748000000000003</v>
      </c>
    </row>
    <row r="264" spans="1:4" ht="14.4">
      <c r="A264" s="667" t="s">
        <v>2423</v>
      </c>
      <c r="B264" s="667" t="s">
        <v>2424</v>
      </c>
      <c r="C264" s="668">
        <v>8.99</v>
      </c>
      <c r="D264" s="668">
        <f t="shared" si="4"/>
        <v>4.6748000000000003</v>
      </c>
    </row>
    <row r="265" spans="1:4" ht="14.4">
      <c r="A265" s="667" t="s">
        <v>2425</v>
      </c>
      <c r="B265" s="667" t="s">
        <v>2426</v>
      </c>
      <c r="C265" s="866">
        <v>15.99</v>
      </c>
      <c r="D265" s="668">
        <f t="shared" si="4"/>
        <v>8.3148</v>
      </c>
    </row>
    <row r="266" spans="1:4" ht="14.4">
      <c r="A266" s="667" t="s">
        <v>2427</v>
      </c>
      <c r="B266" s="667" t="s">
        <v>2428</v>
      </c>
      <c r="C266" s="669">
        <v>3.99</v>
      </c>
      <c r="D266" s="668">
        <f t="shared" si="4"/>
        <v>2.0748000000000002</v>
      </c>
    </row>
    <row r="267" spans="1:4" ht="14.4">
      <c r="A267" s="667" t="s">
        <v>2429</v>
      </c>
      <c r="B267" s="667" t="s">
        <v>2430</v>
      </c>
      <c r="C267" s="668">
        <v>12.99</v>
      </c>
      <c r="D267" s="668">
        <f t="shared" si="4"/>
        <v>6.7548000000000004</v>
      </c>
    </row>
    <row r="268" spans="1:4" ht="14.4">
      <c r="A268" s="667" t="s">
        <v>2431</v>
      </c>
      <c r="B268" s="667" t="s">
        <v>2432</v>
      </c>
      <c r="C268" s="668">
        <v>12.99</v>
      </c>
      <c r="D268" s="668">
        <f t="shared" si="4"/>
        <v>6.7548000000000004</v>
      </c>
    </row>
    <row r="269" spans="1:4" ht="14.4">
      <c r="A269" s="667" t="s">
        <v>2433</v>
      </c>
      <c r="B269" s="667" t="s">
        <v>2434</v>
      </c>
      <c r="C269" s="668">
        <v>12.99</v>
      </c>
      <c r="D269" s="668">
        <f t="shared" si="4"/>
        <v>6.7548000000000004</v>
      </c>
    </row>
    <row r="270" spans="1:4" ht="14.4">
      <c r="A270" s="667" t="s">
        <v>2435</v>
      </c>
      <c r="B270" s="667" t="s">
        <v>2436</v>
      </c>
      <c r="C270" s="668">
        <v>16.989999999999998</v>
      </c>
      <c r="D270" s="668">
        <f t="shared" si="4"/>
        <v>8.8347999999999995</v>
      </c>
    </row>
    <row r="271" spans="1:4" ht="14.4">
      <c r="A271" s="667" t="s">
        <v>2437</v>
      </c>
      <c r="B271" s="667" t="s">
        <v>2438</v>
      </c>
      <c r="C271" s="668">
        <v>16.989999999999998</v>
      </c>
      <c r="D271" s="668">
        <f t="shared" si="4"/>
        <v>8.8347999999999995</v>
      </c>
    </row>
    <row r="272" spans="1:4" ht="14.4">
      <c r="A272" s="667" t="s">
        <v>2439</v>
      </c>
      <c r="B272" s="667" t="s">
        <v>2440</v>
      </c>
      <c r="C272" s="668">
        <v>24.99</v>
      </c>
      <c r="D272" s="668">
        <f t="shared" si="4"/>
        <v>12.9948</v>
      </c>
    </row>
    <row r="273" spans="1:4" ht="14.4">
      <c r="A273" s="667" t="s">
        <v>2441</v>
      </c>
      <c r="B273" s="667" t="s">
        <v>2442</v>
      </c>
      <c r="C273" s="668">
        <v>13.99</v>
      </c>
      <c r="D273" s="668">
        <f t="shared" si="4"/>
        <v>7.2747999999999999</v>
      </c>
    </row>
    <row r="274" spans="1:4" ht="14.4">
      <c r="A274" s="667" t="s">
        <v>2443</v>
      </c>
      <c r="B274" s="667" t="s">
        <v>2444</v>
      </c>
      <c r="C274" s="668">
        <v>73.989999999999995</v>
      </c>
      <c r="D274" s="668">
        <f t="shared" si="4"/>
        <v>38.474800000000002</v>
      </c>
    </row>
    <row r="275" spans="1:4" ht="14.4">
      <c r="A275" s="667" t="s">
        <v>2445</v>
      </c>
      <c r="B275" s="667" t="s">
        <v>2446</v>
      </c>
      <c r="C275" s="668">
        <v>17.989999999999998</v>
      </c>
      <c r="D275" s="668">
        <f t="shared" si="4"/>
        <v>9.3547999999999991</v>
      </c>
    </row>
    <row r="276" spans="1:4" ht="14.4">
      <c r="A276" s="667" t="s">
        <v>2447</v>
      </c>
      <c r="B276" s="667" t="s">
        <v>2448</v>
      </c>
      <c r="C276" s="668">
        <v>19.989999999999998</v>
      </c>
      <c r="D276" s="668">
        <f t="shared" si="4"/>
        <v>10.3948</v>
      </c>
    </row>
    <row r="277" spans="1:4" ht="14.4">
      <c r="A277" s="667" t="s">
        <v>2449</v>
      </c>
      <c r="B277" s="667" t="s">
        <v>2450</v>
      </c>
      <c r="C277" s="668">
        <v>19.989999999999998</v>
      </c>
      <c r="D277" s="668">
        <f t="shared" si="4"/>
        <v>10.3948</v>
      </c>
    </row>
    <row r="278" spans="1:4" ht="14.4">
      <c r="A278" s="667" t="s">
        <v>2451</v>
      </c>
      <c r="B278" s="667" t="s">
        <v>2452</v>
      </c>
      <c r="C278" s="668">
        <v>39.99</v>
      </c>
      <c r="D278" s="668">
        <f t="shared" si="4"/>
        <v>20.794800000000002</v>
      </c>
    </row>
    <row r="279" spans="1:4" ht="14.4">
      <c r="A279" s="667" t="s">
        <v>2453</v>
      </c>
      <c r="B279" s="667" t="s">
        <v>2454</v>
      </c>
      <c r="C279" s="866">
        <v>24.99</v>
      </c>
      <c r="D279" s="668">
        <f t="shared" si="4"/>
        <v>12.9948</v>
      </c>
    </row>
    <row r="280" spans="1:4" ht="14.4">
      <c r="A280" s="667" t="s">
        <v>2455</v>
      </c>
      <c r="B280" s="667" t="s">
        <v>2456</v>
      </c>
      <c r="C280" s="669">
        <v>2.99</v>
      </c>
      <c r="D280" s="668">
        <f t="shared" si="4"/>
        <v>1.5548000000000002</v>
      </c>
    </row>
    <row r="281" spans="1:4" ht="14.4">
      <c r="A281" s="667" t="s">
        <v>2457</v>
      </c>
      <c r="B281" s="667" t="s">
        <v>2458</v>
      </c>
      <c r="C281" s="668">
        <v>4.99</v>
      </c>
      <c r="D281" s="668">
        <f t="shared" si="4"/>
        <v>2.5948000000000002</v>
      </c>
    </row>
    <row r="282" spans="1:4" ht="14.4">
      <c r="A282" s="667" t="s">
        <v>2459</v>
      </c>
      <c r="B282" s="667" t="s">
        <v>2460</v>
      </c>
      <c r="C282" s="668">
        <v>2.99</v>
      </c>
      <c r="D282" s="668">
        <f t="shared" si="4"/>
        <v>1.5548000000000002</v>
      </c>
    </row>
    <row r="283" spans="1:4" ht="14.4">
      <c r="A283" s="667" t="s">
        <v>2461</v>
      </c>
      <c r="B283" s="667" t="s">
        <v>2462</v>
      </c>
      <c r="C283" s="668">
        <v>2.99</v>
      </c>
      <c r="D283" s="668">
        <f t="shared" si="4"/>
        <v>1.5548000000000002</v>
      </c>
    </row>
    <row r="284" spans="1:4" ht="14.4">
      <c r="A284" s="667" t="s">
        <v>2463</v>
      </c>
      <c r="B284" s="667" t="s">
        <v>2005</v>
      </c>
      <c r="C284" s="668">
        <v>5.99</v>
      </c>
      <c r="D284" s="668">
        <f t="shared" si="4"/>
        <v>3.1148000000000002</v>
      </c>
    </row>
    <row r="285" spans="1:4" ht="14.4">
      <c r="A285" s="667" t="s">
        <v>2464</v>
      </c>
      <c r="B285" s="667" t="s">
        <v>2465</v>
      </c>
      <c r="C285" s="668">
        <v>2.99</v>
      </c>
      <c r="D285" s="668">
        <f t="shared" si="4"/>
        <v>1.5548000000000002</v>
      </c>
    </row>
    <row r="286" spans="1:4" ht="14.4">
      <c r="A286" s="667" t="s">
        <v>2466</v>
      </c>
      <c r="B286" s="667" t="s">
        <v>2467</v>
      </c>
      <c r="C286" s="668">
        <v>2.99</v>
      </c>
      <c r="D286" s="668">
        <f t="shared" si="4"/>
        <v>1.5548000000000002</v>
      </c>
    </row>
    <row r="287" spans="1:4" ht="14.4">
      <c r="A287" s="667" t="s">
        <v>2468</v>
      </c>
      <c r="B287" s="667" t="s">
        <v>2469</v>
      </c>
      <c r="C287" s="668">
        <v>2.99</v>
      </c>
      <c r="D287" s="668">
        <f t="shared" si="4"/>
        <v>1.5548000000000002</v>
      </c>
    </row>
    <row r="288" spans="1:4" ht="14.4">
      <c r="A288" s="667" t="s">
        <v>2470</v>
      </c>
      <c r="B288" s="667" t="s">
        <v>2005</v>
      </c>
      <c r="C288" s="668">
        <v>2.99</v>
      </c>
      <c r="D288" s="668">
        <f t="shared" si="4"/>
        <v>1.5548000000000002</v>
      </c>
    </row>
    <row r="289" spans="1:4" ht="14.4">
      <c r="A289" s="667" t="s">
        <v>2471</v>
      </c>
      <c r="B289" s="667" t="s">
        <v>2472</v>
      </c>
      <c r="C289" s="668">
        <v>3.99</v>
      </c>
      <c r="D289" s="668">
        <f t="shared" si="4"/>
        <v>2.0748000000000002</v>
      </c>
    </row>
    <row r="290" spans="1:4" ht="14.4">
      <c r="A290" s="667" t="s">
        <v>2473</v>
      </c>
      <c r="B290" s="667" t="s">
        <v>2474</v>
      </c>
      <c r="C290" s="668">
        <v>3.99</v>
      </c>
      <c r="D290" s="668">
        <f t="shared" si="4"/>
        <v>2.0748000000000002</v>
      </c>
    </row>
    <row r="291" spans="1:4" ht="14.4">
      <c r="A291" s="667" t="s">
        <v>2475</v>
      </c>
      <c r="B291" s="667" t="s">
        <v>2476</v>
      </c>
      <c r="C291" s="668">
        <v>4.99</v>
      </c>
      <c r="D291" s="668">
        <f t="shared" si="4"/>
        <v>2.5948000000000002</v>
      </c>
    </row>
    <row r="292" spans="1:4" ht="14.4">
      <c r="A292" s="667" t="s">
        <v>2477</v>
      </c>
      <c r="B292" s="667" t="s">
        <v>2478</v>
      </c>
      <c r="C292" s="668">
        <v>5.99</v>
      </c>
      <c r="D292" s="668">
        <f t="shared" si="4"/>
        <v>3.1148000000000002</v>
      </c>
    </row>
    <row r="293" spans="1:4" ht="14.4">
      <c r="A293" s="667" t="s">
        <v>2479</v>
      </c>
      <c r="B293" s="667" t="s">
        <v>2480</v>
      </c>
      <c r="C293" s="668">
        <v>4.99</v>
      </c>
      <c r="D293" s="668">
        <f t="shared" si="4"/>
        <v>2.5948000000000002</v>
      </c>
    </row>
    <row r="294" spans="1:4" ht="14.4">
      <c r="A294" s="667" t="s">
        <v>2481</v>
      </c>
      <c r="B294" s="667" t="s">
        <v>2482</v>
      </c>
      <c r="C294" s="668">
        <v>3.99</v>
      </c>
      <c r="D294" s="668">
        <f t="shared" si="4"/>
        <v>2.0748000000000002</v>
      </c>
    </row>
    <row r="295" spans="1:4" ht="14.4">
      <c r="A295" s="667" t="s">
        <v>2483</v>
      </c>
      <c r="B295" s="667" t="s">
        <v>2484</v>
      </c>
      <c r="C295" s="668">
        <v>5.99</v>
      </c>
      <c r="D295" s="668">
        <f t="shared" si="4"/>
        <v>3.1148000000000002</v>
      </c>
    </row>
    <row r="296" spans="1:4" ht="14.4">
      <c r="A296" s="667" t="s">
        <v>2485</v>
      </c>
      <c r="B296" s="667" t="s">
        <v>2486</v>
      </c>
      <c r="C296" s="668">
        <v>5.99</v>
      </c>
      <c r="D296" s="668">
        <f t="shared" si="4"/>
        <v>3.1148000000000002</v>
      </c>
    </row>
    <row r="297" spans="1:4" ht="14.4">
      <c r="A297" s="667" t="s">
        <v>2487</v>
      </c>
      <c r="B297" s="667" t="s">
        <v>2488</v>
      </c>
      <c r="C297" s="668">
        <v>6.99</v>
      </c>
      <c r="D297" s="668">
        <f t="shared" si="4"/>
        <v>3.6348000000000003</v>
      </c>
    </row>
    <row r="298" spans="1:4" ht="14.4">
      <c r="A298" s="667" t="s">
        <v>2489</v>
      </c>
      <c r="B298" s="667" t="s">
        <v>2490</v>
      </c>
      <c r="C298" s="668">
        <v>6.99</v>
      </c>
      <c r="D298" s="668">
        <f t="shared" si="4"/>
        <v>3.6348000000000003</v>
      </c>
    </row>
    <row r="299" spans="1:4" ht="14.4">
      <c r="A299" s="667" t="s">
        <v>2491</v>
      </c>
      <c r="B299" s="667" t="s">
        <v>2492</v>
      </c>
      <c r="C299" s="668">
        <v>5.99</v>
      </c>
      <c r="D299" s="668">
        <f t="shared" si="4"/>
        <v>3.1148000000000002</v>
      </c>
    </row>
    <row r="300" spans="1:4" ht="14.4">
      <c r="A300" s="667" t="s">
        <v>2493</v>
      </c>
      <c r="B300" s="667" t="s">
        <v>2494</v>
      </c>
      <c r="C300" s="668">
        <v>3.99</v>
      </c>
      <c r="D300" s="668">
        <f t="shared" si="4"/>
        <v>2.0748000000000002</v>
      </c>
    </row>
    <row r="301" spans="1:4" ht="14.4">
      <c r="A301" s="667" t="s">
        <v>2495</v>
      </c>
      <c r="B301" s="667" t="s">
        <v>2496</v>
      </c>
      <c r="C301" s="668">
        <v>3.99</v>
      </c>
      <c r="D301" s="668">
        <f t="shared" si="4"/>
        <v>2.0748000000000002</v>
      </c>
    </row>
    <row r="302" spans="1:4" ht="14.4">
      <c r="A302" s="667" t="s">
        <v>2497</v>
      </c>
      <c r="B302" s="667" t="s">
        <v>2498</v>
      </c>
      <c r="C302" s="668">
        <v>5.99</v>
      </c>
      <c r="D302" s="668">
        <f t="shared" si="4"/>
        <v>3.1148000000000002</v>
      </c>
    </row>
    <row r="303" spans="1:4" ht="14.4">
      <c r="A303" s="667" t="s">
        <v>2499</v>
      </c>
      <c r="B303" s="667" t="s">
        <v>2500</v>
      </c>
      <c r="C303" s="668">
        <v>7.99</v>
      </c>
      <c r="D303" s="668">
        <f t="shared" si="4"/>
        <v>4.1547999999999998</v>
      </c>
    </row>
    <row r="304" spans="1:4" ht="14.4">
      <c r="A304" s="667" t="s">
        <v>2501</v>
      </c>
      <c r="B304" s="667" t="s">
        <v>2502</v>
      </c>
      <c r="C304" s="668">
        <v>5.99</v>
      </c>
      <c r="D304" s="668">
        <f t="shared" si="4"/>
        <v>3.1148000000000002</v>
      </c>
    </row>
    <row r="305" spans="1:4" ht="14.4">
      <c r="A305" s="667" t="s">
        <v>2503</v>
      </c>
      <c r="B305" s="667" t="s">
        <v>2504</v>
      </c>
      <c r="C305" s="668">
        <v>3.99</v>
      </c>
      <c r="D305" s="668">
        <f t="shared" si="4"/>
        <v>2.0748000000000002</v>
      </c>
    </row>
    <row r="306" spans="1:4" ht="14.4">
      <c r="A306" s="667" t="s">
        <v>2505</v>
      </c>
      <c r="B306" s="667" t="s">
        <v>2506</v>
      </c>
      <c r="C306" s="668">
        <v>3.99</v>
      </c>
      <c r="D306" s="668">
        <f t="shared" si="4"/>
        <v>2.0748000000000002</v>
      </c>
    </row>
    <row r="307" spans="1:4" ht="14.4">
      <c r="A307" s="667" t="s">
        <v>2507</v>
      </c>
      <c r="B307" s="667" t="s">
        <v>2508</v>
      </c>
      <c r="C307" s="668">
        <v>4.99</v>
      </c>
      <c r="D307" s="668">
        <f t="shared" si="4"/>
        <v>2.5948000000000002</v>
      </c>
    </row>
    <row r="308" spans="1:4" ht="14.4">
      <c r="A308" s="667" t="s">
        <v>2509</v>
      </c>
      <c r="B308" s="667" t="s">
        <v>2510</v>
      </c>
      <c r="C308" s="668">
        <v>4.99</v>
      </c>
      <c r="D308" s="668">
        <f t="shared" si="4"/>
        <v>2.5948000000000002</v>
      </c>
    </row>
    <row r="309" spans="1:4" ht="14.4">
      <c r="A309" s="667" t="s">
        <v>2511</v>
      </c>
      <c r="B309" s="667" t="s">
        <v>2512</v>
      </c>
      <c r="C309" s="668">
        <v>6.99</v>
      </c>
      <c r="D309" s="668">
        <f t="shared" si="4"/>
        <v>3.6348000000000003</v>
      </c>
    </row>
    <row r="310" spans="1:4" ht="14.4">
      <c r="A310" s="667" t="s">
        <v>2513</v>
      </c>
      <c r="B310" s="667" t="s">
        <v>2514</v>
      </c>
      <c r="C310" s="668">
        <v>5.99</v>
      </c>
      <c r="D310" s="668">
        <f t="shared" si="4"/>
        <v>3.1148000000000002</v>
      </c>
    </row>
    <row r="311" spans="1:4" ht="14.4">
      <c r="A311" s="667" t="s">
        <v>2515</v>
      </c>
      <c r="B311" s="667" t="s">
        <v>2516</v>
      </c>
      <c r="C311" s="668">
        <v>7.99</v>
      </c>
      <c r="D311" s="668">
        <f t="shared" si="4"/>
        <v>4.1547999999999998</v>
      </c>
    </row>
    <row r="312" spans="1:4" ht="14.4">
      <c r="A312" s="667" t="s">
        <v>2517</v>
      </c>
      <c r="B312" s="667" t="s">
        <v>2518</v>
      </c>
      <c r="C312" s="668">
        <v>4.99</v>
      </c>
      <c r="D312" s="668">
        <f t="shared" si="4"/>
        <v>2.5948000000000002</v>
      </c>
    </row>
    <row r="313" spans="1:4" ht="14.4">
      <c r="A313" s="667" t="s">
        <v>2519</v>
      </c>
      <c r="B313" s="667" t="s">
        <v>2520</v>
      </c>
      <c r="C313" s="668">
        <v>6.99</v>
      </c>
      <c r="D313" s="668">
        <f t="shared" si="4"/>
        <v>3.6348000000000003</v>
      </c>
    </row>
    <row r="314" spans="1:4" ht="14.4">
      <c r="A314" s="667" t="s">
        <v>2521</v>
      </c>
      <c r="B314" s="667" t="s">
        <v>2522</v>
      </c>
      <c r="C314" s="668">
        <v>4.99</v>
      </c>
      <c r="D314" s="668">
        <f t="shared" si="4"/>
        <v>2.5948000000000002</v>
      </c>
    </row>
    <row r="315" spans="1:4" ht="14.4">
      <c r="A315" s="667" t="s">
        <v>2523</v>
      </c>
      <c r="B315" s="667" t="s">
        <v>2524</v>
      </c>
      <c r="C315" s="668">
        <v>6.99</v>
      </c>
      <c r="D315" s="668">
        <f t="shared" si="4"/>
        <v>3.6348000000000003</v>
      </c>
    </row>
    <row r="316" spans="1:4" ht="14.4">
      <c r="A316" s="667" t="s">
        <v>2525</v>
      </c>
      <c r="B316" s="667" t="s">
        <v>2526</v>
      </c>
      <c r="C316" s="668">
        <v>5.99</v>
      </c>
      <c r="D316" s="668">
        <f t="shared" si="4"/>
        <v>3.1148000000000002</v>
      </c>
    </row>
    <row r="317" spans="1:4" ht="14.4">
      <c r="A317" s="667" t="s">
        <v>2527</v>
      </c>
      <c r="B317" s="667" t="s">
        <v>2528</v>
      </c>
      <c r="C317" s="668">
        <v>6.99</v>
      </c>
      <c r="D317" s="668">
        <f t="shared" si="4"/>
        <v>3.6348000000000003</v>
      </c>
    </row>
    <row r="318" spans="1:4" ht="14.4">
      <c r="A318" s="667" t="s">
        <v>2529</v>
      </c>
      <c r="B318" s="667" t="s">
        <v>2530</v>
      </c>
      <c r="C318" s="668">
        <v>6.99</v>
      </c>
      <c r="D318" s="668">
        <f t="shared" si="4"/>
        <v>3.6348000000000003</v>
      </c>
    </row>
    <row r="319" spans="1:4" ht="14.4">
      <c r="A319" s="667" t="s">
        <v>2531</v>
      </c>
      <c r="B319" s="667" t="s">
        <v>2532</v>
      </c>
      <c r="C319" s="668">
        <v>7.99</v>
      </c>
      <c r="D319" s="668">
        <f t="shared" si="4"/>
        <v>4.1547999999999998</v>
      </c>
    </row>
    <row r="320" spans="1:4" ht="14.4">
      <c r="A320" s="667" t="s">
        <v>2533</v>
      </c>
      <c r="B320" s="667" t="s">
        <v>2534</v>
      </c>
      <c r="C320" s="668">
        <v>4.99</v>
      </c>
      <c r="D320" s="668">
        <f t="shared" si="4"/>
        <v>2.5948000000000002</v>
      </c>
    </row>
    <row r="321" spans="1:4" ht="14.4">
      <c r="A321" s="667" t="s">
        <v>2535</v>
      </c>
      <c r="B321" s="667" t="s">
        <v>2536</v>
      </c>
      <c r="C321" s="668">
        <v>6.99</v>
      </c>
      <c r="D321" s="668">
        <f t="shared" si="4"/>
        <v>3.6348000000000003</v>
      </c>
    </row>
    <row r="322" spans="1:4" ht="14.4">
      <c r="A322" s="667" t="s">
        <v>2537</v>
      </c>
      <c r="B322" s="667" t="s">
        <v>2538</v>
      </c>
      <c r="C322" s="668">
        <v>4.99</v>
      </c>
      <c r="D322" s="668">
        <f t="shared" si="4"/>
        <v>2.5948000000000002</v>
      </c>
    </row>
    <row r="323" spans="1:4" ht="14.4">
      <c r="A323" s="667" t="s">
        <v>2539</v>
      </c>
      <c r="B323" s="667" t="s">
        <v>2540</v>
      </c>
      <c r="C323" s="668">
        <v>6.99</v>
      </c>
      <c r="D323" s="668">
        <f t="shared" si="4"/>
        <v>3.6348000000000003</v>
      </c>
    </row>
    <row r="324" spans="1:4" ht="14.4">
      <c r="A324" s="667" t="s">
        <v>2541</v>
      </c>
      <c r="B324" s="667" t="s">
        <v>2542</v>
      </c>
      <c r="C324" s="668">
        <v>4.99</v>
      </c>
      <c r="D324" s="668">
        <f t="shared" ref="D324:D387" si="5">C324*0.52</f>
        <v>2.5948000000000002</v>
      </c>
    </row>
    <row r="325" spans="1:4" ht="14.4">
      <c r="A325" s="667" t="s">
        <v>2543</v>
      </c>
      <c r="B325" s="667" t="s">
        <v>2544</v>
      </c>
      <c r="C325" s="668">
        <v>6.99</v>
      </c>
      <c r="D325" s="668">
        <f t="shared" si="5"/>
        <v>3.6348000000000003</v>
      </c>
    </row>
    <row r="326" spans="1:4" ht="14.4">
      <c r="A326" s="667" t="s">
        <v>2545</v>
      </c>
      <c r="B326" s="667" t="s">
        <v>2546</v>
      </c>
      <c r="C326" s="668">
        <v>7.99</v>
      </c>
      <c r="D326" s="668">
        <f t="shared" si="5"/>
        <v>4.1547999999999998</v>
      </c>
    </row>
    <row r="327" spans="1:4" ht="14.4">
      <c r="A327" s="667" t="s">
        <v>2547</v>
      </c>
      <c r="B327" s="667" t="s">
        <v>2548</v>
      </c>
      <c r="C327" s="668">
        <v>4.99</v>
      </c>
      <c r="D327" s="668">
        <f t="shared" si="5"/>
        <v>2.5948000000000002</v>
      </c>
    </row>
    <row r="328" spans="1:4" ht="14.4">
      <c r="A328" s="667" t="s">
        <v>2549</v>
      </c>
      <c r="B328" s="667" t="s">
        <v>2550</v>
      </c>
      <c r="C328" s="668">
        <v>4.99</v>
      </c>
      <c r="D328" s="668">
        <f t="shared" si="5"/>
        <v>2.5948000000000002</v>
      </c>
    </row>
    <row r="329" spans="1:4" ht="14.4">
      <c r="A329" s="667" t="s">
        <v>2551</v>
      </c>
      <c r="B329" s="667" t="s">
        <v>2552</v>
      </c>
      <c r="C329" s="668">
        <v>4.99</v>
      </c>
      <c r="D329" s="668">
        <f t="shared" si="5"/>
        <v>2.5948000000000002</v>
      </c>
    </row>
    <row r="330" spans="1:4" ht="14.4">
      <c r="A330" s="667" t="s">
        <v>2553</v>
      </c>
      <c r="B330" s="667" t="s">
        <v>2554</v>
      </c>
      <c r="C330" s="668">
        <v>6.99</v>
      </c>
      <c r="D330" s="668">
        <f t="shared" si="5"/>
        <v>3.6348000000000003</v>
      </c>
    </row>
    <row r="331" spans="1:4" ht="14.4">
      <c r="A331" s="667" t="s">
        <v>2555</v>
      </c>
      <c r="B331" s="667" t="s">
        <v>2556</v>
      </c>
      <c r="C331" s="668">
        <v>4.99</v>
      </c>
      <c r="D331" s="668">
        <f t="shared" si="5"/>
        <v>2.5948000000000002</v>
      </c>
    </row>
    <row r="332" spans="1:4" ht="14.4">
      <c r="A332" s="667" t="s">
        <v>2557</v>
      </c>
      <c r="B332" s="667" t="s">
        <v>2558</v>
      </c>
      <c r="C332" s="668">
        <v>7.99</v>
      </c>
      <c r="D332" s="668">
        <f t="shared" si="5"/>
        <v>4.1547999999999998</v>
      </c>
    </row>
    <row r="333" spans="1:4" ht="14.4">
      <c r="A333" s="667" t="s">
        <v>2559</v>
      </c>
      <c r="B333" s="667" t="s">
        <v>2560</v>
      </c>
      <c r="C333" s="668">
        <v>4.99</v>
      </c>
      <c r="D333" s="668">
        <f t="shared" si="5"/>
        <v>2.5948000000000002</v>
      </c>
    </row>
    <row r="334" spans="1:4" ht="14.4">
      <c r="A334" s="667" t="s">
        <v>2561</v>
      </c>
      <c r="B334" s="667" t="s">
        <v>2562</v>
      </c>
      <c r="C334" s="668">
        <v>8.99</v>
      </c>
      <c r="D334" s="668">
        <f t="shared" si="5"/>
        <v>4.6748000000000003</v>
      </c>
    </row>
    <row r="335" spans="1:4" ht="14.4">
      <c r="A335" s="667" t="s">
        <v>2563</v>
      </c>
      <c r="B335" s="667" t="s">
        <v>2564</v>
      </c>
      <c r="C335" s="668">
        <v>2.99</v>
      </c>
      <c r="D335" s="668">
        <f t="shared" si="5"/>
        <v>1.5548000000000002</v>
      </c>
    </row>
    <row r="336" spans="1:4" ht="14.4">
      <c r="A336" s="667" t="s">
        <v>2565</v>
      </c>
      <c r="B336" s="667" t="s">
        <v>2566</v>
      </c>
      <c r="C336" s="668">
        <v>2.99</v>
      </c>
      <c r="D336" s="668">
        <f t="shared" si="5"/>
        <v>1.5548000000000002</v>
      </c>
    </row>
    <row r="337" spans="1:4" ht="14.4">
      <c r="A337" s="667" t="s">
        <v>2567</v>
      </c>
      <c r="B337" s="667" t="s">
        <v>2568</v>
      </c>
      <c r="C337" s="668">
        <v>4.99</v>
      </c>
      <c r="D337" s="668">
        <f t="shared" si="5"/>
        <v>2.5948000000000002</v>
      </c>
    </row>
    <row r="338" spans="1:4" ht="14.4">
      <c r="A338" s="667" t="s">
        <v>2569</v>
      </c>
      <c r="B338" s="667" t="s">
        <v>2570</v>
      </c>
      <c r="C338" s="668">
        <v>7.99</v>
      </c>
      <c r="D338" s="668">
        <f t="shared" si="5"/>
        <v>4.1547999999999998</v>
      </c>
    </row>
    <row r="339" spans="1:4" ht="14.4">
      <c r="A339" s="667" t="s">
        <v>2571</v>
      </c>
      <c r="B339" s="667" t="s">
        <v>2572</v>
      </c>
      <c r="C339" s="668">
        <v>7.99</v>
      </c>
      <c r="D339" s="668">
        <f t="shared" si="5"/>
        <v>4.1547999999999998</v>
      </c>
    </row>
    <row r="340" spans="1:4" ht="14.4">
      <c r="A340" s="667" t="s">
        <v>2573</v>
      </c>
      <c r="B340" s="667" t="s">
        <v>2574</v>
      </c>
      <c r="C340" s="668">
        <v>8.99</v>
      </c>
      <c r="D340" s="668">
        <f t="shared" si="5"/>
        <v>4.6748000000000003</v>
      </c>
    </row>
    <row r="341" spans="1:4" ht="14.4">
      <c r="A341" s="667" t="s">
        <v>2575</v>
      </c>
      <c r="B341" s="667" t="s">
        <v>2576</v>
      </c>
      <c r="C341" s="668">
        <v>7.99</v>
      </c>
      <c r="D341" s="668">
        <f t="shared" si="5"/>
        <v>4.1547999999999998</v>
      </c>
    </row>
    <row r="342" spans="1:4" ht="14.4">
      <c r="A342" s="667" t="s">
        <v>2577</v>
      </c>
      <c r="B342" s="667" t="s">
        <v>2578</v>
      </c>
      <c r="C342" s="668">
        <v>7.99</v>
      </c>
      <c r="D342" s="668">
        <f t="shared" si="5"/>
        <v>4.1547999999999998</v>
      </c>
    </row>
    <row r="343" spans="1:4" ht="14.4">
      <c r="A343" s="667" t="s">
        <v>2579</v>
      </c>
      <c r="B343" s="667" t="s">
        <v>2580</v>
      </c>
      <c r="C343" s="668">
        <v>8.99</v>
      </c>
      <c r="D343" s="668">
        <f t="shared" si="5"/>
        <v>4.6748000000000003</v>
      </c>
    </row>
    <row r="344" spans="1:4" ht="14.4">
      <c r="A344" s="667" t="s">
        <v>2581</v>
      </c>
      <c r="B344" s="667" t="s">
        <v>2582</v>
      </c>
      <c r="C344" s="668">
        <v>7.99</v>
      </c>
      <c r="D344" s="668">
        <f t="shared" si="5"/>
        <v>4.1547999999999998</v>
      </c>
    </row>
    <row r="345" spans="1:4" ht="14.4">
      <c r="A345" s="667" t="s">
        <v>2583</v>
      </c>
      <c r="B345" s="667" t="s">
        <v>2584</v>
      </c>
      <c r="C345" s="668">
        <v>8.99</v>
      </c>
      <c r="D345" s="668">
        <f t="shared" si="5"/>
        <v>4.6748000000000003</v>
      </c>
    </row>
    <row r="346" spans="1:4" ht="14.4">
      <c r="A346" s="667" t="s">
        <v>2585</v>
      </c>
      <c r="B346" s="667" t="s">
        <v>2586</v>
      </c>
      <c r="C346" s="668">
        <v>8.99</v>
      </c>
      <c r="D346" s="668">
        <f t="shared" si="5"/>
        <v>4.6748000000000003</v>
      </c>
    </row>
    <row r="347" spans="1:4" ht="14.4">
      <c r="A347" s="667" t="s">
        <v>2587</v>
      </c>
      <c r="B347" s="667" t="s">
        <v>2588</v>
      </c>
      <c r="C347" s="668">
        <v>7.99</v>
      </c>
      <c r="D347" s="668">
        <f t="shared" si="5"/>
        <v>4.1547999999999998</v>
      </c>
    </row>
    <row r="348" spans="1:4" ht="14.4">
      <c r="A348" s="667" t="s">
        <v>2589</v>
      </c>
      <c r="B348" s="667" t="s">
        <v>2590</v>
      </c>
      <c r="C348" s="668">
        <v>5.99</v>
      </c>
      <c r="D348" s="668">
        <f t="shared" si="5"/>
        <v>3.1148000000000002</v>
      </c>
    </row>
    <row r="349" spans="1:4" ht="14.4">
      <c r="A349" s="667" t="s">
        <v>2591</v>
      </c>
      <c r="B349" s="667" t="s">
        <v>2592</v>
      </c>
      <c r="C349" s="669">
        <v>12.99</v>
      </c>
      <c r="D349" s="668">
        <f t="shared" si="5"/>
        <v>6.7548000000000004</v>
      </c>
    </row>
    <row r="350" spans="1:4" ht="14.4">
      <c r="A350" s="667" t="s">
        <v>2593</v>
      </c>
      <c r="B350" s="667" t="s">
        <v>2403</v>
      </c>
      <c r="C350" s="668">
        <v>7.99</v>
      </c>
      <c r="D350" s="668">
        <f t="shared" si="5"/>
        <v>4.1547999999999998</v>
      </c>
    </row>
    <row r="351" spans="1:4" ht="14.4">
      <c r="A351" s="667" t="s">
        <v>2594</v>
      </c>
      <c r="B351" s="667" t="s">
        <v>2595</v>
      </c>
      <c r="C351" s="668">
        <v>5.99</v>
      </c>
      <c r="D351" s="668">
        <f t="shared" si="5"/>
        <v>3.1148000000000002</v>
      </c>
    </row>
    <row r="352" spans="1:4" ht="14.4">
      <c r="A352" s="667" t="s">
        <v>2596</v>
      </c>
      <c r="B352" s="667" t="s">
        <v>2532</v>
      </c>
      <c r="C352" s="668">
        <v>7.99</v>
      </c>
      <c r="D352" s="668">
        <f t="shared" si="5"/>
        <v>4.1547999999999998</v>
      </c>
    </row>
    <row r="353" spans="1:4" ht="14.4">
      <c r="A353" s="667" t="s">
        <v>2597</v>
      </c>
      <c r="B353" s="667" t="s">
        <v>2598</v>
      </c>
      <c r="C353" s="668">
        <v>7.99</v>
      </c>
      <c r="D353" s="668">
        <f t="shared" si="5"/>
        <v>4.1547999999999998</v>
      </c>
    </row>
    <row r="354" spans="1:4" ht="14.4">
      <c r="A354" s="667" t="s">
        <v>2599</v>
      </c>
      <c r="B354" s="667" t="s">
        <v>2600</v>
      </c>
      <c r="C354" s="668">
        <v>8.99</v>
      </c>
      <c r="D354" s="668">
        <f t="shared" si="5"/>
        <v>4.6748000000000003</v>
      </c>
    </row>
    <row r="355" spans="1:4" ht="14.4">
      <c r="A355" s="667" t="s">
        <v>2601</v>
      </c>
      <c r="B355" s="667" t="s">
        <v>2602</v>
      </c>
      <c r="C355" s="668">
        <v>9.99</v>
      </c>
      <c r="D355" s="668">
        <f t="shared" si="5"/>
        <v>5.1947999999999999</v>
      </c>
    </row>
    <row r="356" spans="1:4" ht="14.4">
      <c r="A356" s="667" t="s">
        <v>2603</v>
      </c>
      <c r="B356" s="667" t="s">
        <v>2604</v>
      </c>
      <c r="C356" s="668">
        <v>7.99</v>
      </c>
      <c r="D356" s="668">
        <f t="shared" si="5"/>
        <v>4.1547999999999998</v>
      </c>
    </row>
    <row r="357" spans="1:4" ht="14.4">
      <c r="A357" s="667" t="s">
        <v>2605</v>
      </c>
      <c r="B357" s="667" t="s">
        <v>2606</v>
      </c>
      <c r="C357" s="668">
        <v>6.99</v>
      </c>
      <c r="D357" s="668">
        <f t="shared" si="5"/>
        <v>3.6348000000000003</v>
      </c>
    </row>
    <row r="358" spans="1:4" ht="14.4">
      <c r="A358" s="667" t="s">
        <v>2607</v>
      </c>
      <c r="B358" s="667" t="s">
        <v>2608</v>
      </c>
      <c r="C358" s="668">
        <v>12.99</v>
      </c>
      <c r="D358" s="668">
        <f t="shared" si="5"/>
        <v>6.7548000000000004</v>
      </c>
    </row>
    <row r="359" spans="1:4" ht="14.4">
      <c r="A359" s="667" t="s">
        <v>2609</v>
      </c>
      <c r="B359" s="667" t="s">
        <v>2610</v>
      </c>
      <c r="C359" s="668">
        <v>6.99</v>
      </c>
      <c r="D359" s="668">
        <f t="shared" si="5"/>
        <v>3.6348000000000003</v>
      </c>
    </row>
    <row r="360" spans="1:4" ht="14.4">
      <c r="A360" s="667" t="s">
        <v>2611</v>
      </c>
      <c r="B360" s="667" t="s">
        <v>2612</v>
      </c>
      <c r="C360" s="668">
        <v>7.99</v>
      </c>
      <c r="D360" s="668">
        <f t="shared" si="5"/>
        <v>4.1547999999999998</v>
      </c>
    </row>
    <row r="361" spans="1:4" ht="14.4">
      <c r="A361" s="667" t="s">
        <v>2613</v>
      </c>
      <c r="B361" s="667" t="s">
        <v>2614</v>
      </c>
      <c r="C361" s="668">
        <v>6.99</v>
      </c>
      <c r="D361" s="668">
        <f t="shared" si="5"/>
        <v>3.6348000000000003</v>
      </c>
    </row>
    <row r="362" spans="1:4" ht="14.4">
      <c r="A362" s="667" t="s">
        <v>2615</v>
      </c>
      <c r="B362" s="667" t="s">
        <v>2616</v>
      </c>
      <c r="C362" s="866">
        <v>8.99</v>
      </c>
      <c r="D362" s="668">
        <f t="shared" si="5"/>
        <v>4.6748000000000003</v>
      </c>
    </row>
    <row r="363" spans="1:4" ht="14.4">
      <c r="A363" s="667" t="s">
        <v>2617</v>
      </c>
      <c r="B363" s="667" t="s">
        <v>2618</v>
      </c>
      <c r="C363" s="669">
        <v>12.99</v>
      </c>
      <c r="D363" s="668">
        <f t="shared" si="5"/>
        <v>6.7548000000000004</v>
      </c>
    </row>
    <row r="364" spans="1:4" ht="14.4">
      <c r="A364" s="667" t="s">
        <v>2619</v>
      </c>
      <c r="B364" s="667" t="s">
        <v>2620</v>
      </c>
      <c r="C364" s="668">
        <v>8.99</v>
      </c>
      <c r="D364" s="668">
        <f t="shared" si="5"/>
        <v>4.6748000000000003</v>
      </c>
    </row>
    <row r="365" spans="1:4" ht="14.4">
      <c r="A365" s="667" t="s">
        <v>2621</v>
      </c>
      <c r="B365" s="667" t="s">
        <v>2622</v>
      </c>
      <c r="C365" s="668">
        <v>69.989999999999995</v>
      </c>
      <c r="D365" s="668">
        <f t="shared" si="5"/>
        <v>36.394799999999996</v>
      </c>
    </row>
    <row r="366" spans="1:4" ht="14.4">
      <c r="A366" s="667" t="s">
        <v>2623</v>
      </c>
      <c r="B366" s="667" t="s">
        <v>2624</v>
      </c>
      <c r="C366" s="668">
        <v>10.99</v>
      </c>
      <c r="D366" s="668">
        <f t="shared" si="5"/>
        <v>5.7148000000000003</v>
      </c>
    </row>
    <row r="367" spans="1:4" ht="14.4">
      <c r="A367" s="667" t="s">
        <v>2625</v>
      </c>
      <c r="B367" s="667" t="s">
        <v>2233</v>
      </c>
      <c r="C367" s="668">
        <v>8.99</v>
      </c>
      <c r="D367" s="668">
        <f t="shared" si="5"/>
        <v>4.6748000000000003</v>
      </c>
    </row>
    <row r="368" spans="1:4" ht="14.4">
      <c r="A368" s="667" t="s">
        <v>2626</v>
      </c>
      <c r="B368" s="667" t="s">
        <v>2627</v>
      </c>
      <c r="C368" s="668">
        <v>6.99</v>
      </c>
      <c r="D368" s="668">
        <f t="shared" si="5"/>
        <v>3.6348000000000003</v>
      </c>
    </row>
    <row r="369" spans="1:4" ht="14.4">
      <c r="A369" s="667" t="s">
        <v>2628</v>
      </c>
      <c r="B369" s="667" t="s">
        <v>2629</v>
      </c>
      <c r="C369" s="668">
        <v>6.99</v>
      </c>
      <c r="D369" s="668">
        <f t="shared" si="5"/>
        <v>3.6348000000000003</v>
      </c>
    </row>
    <row r="370" spans="1:4" ht="14.4">
      <c r="A370" s="667" t="s">
        <v>2630</v>
      </c>
      <c r="B370" s="667" t="s">
        <v>2631</v>
      </c>
      <c r="C370" s="668">
        <v>6.99</v>
      </c>
      <c r="D370" s="668">
        <f t="shared" si="5"/>
        <v>3.6348000000000003</v>
      </c>
    </row>
    <row r="371" spans="1:4" ht="14.4">
      <c r="A371" s="667" t="s">
        <v>2632</v>
      </c>
      <c r="B371" s="667" t="s">
        <v>2469</v>
      </c>
      <c r="C371" s="668">
        <v>8.99</v>
      </c>
      <c r="D371" s="668">
        <f t="shared" si="5"/>
        <v>4.6748000000000003</v>
      </c>
    </row>
    <row r="372" spans="1:4" ht="14.4">
      <c r="A372" s="667" t="s">
        <v>2633</v>
      </c>
      <c r="B372" s="667" t="s">
        <v>2233</v>
      </c>
      <c r="C372" s="668">
        <v>10.99</v>
      </c>
      <c r="D372" s="668">
        <f t="shared" si="5"/>
        <v>5.7148000000000003</v>
      </c>
    </row>
    <row r="373" spans="1:4" ht="14.4">
      <c r="A373" s="667" t="s">
        <v>2634</v>
      </c>
      <c r="B373" s="667" t="s">
        <v>2635</v>
      </c>
      <c r="C373" s="668">
        <v>6.99</v>
      </c>
      <c r="D373" s="668">
        <f t="shared" si="5"/>
        <v>3.6348000000000003</v>
      </c>
    </row>
    <row r="374" spans="1:4" ht="14.4">
      <c r="A374" s="667" t="s">
        <v>2636</v>
      </c>
      <c r="B374" s="667" t="s">
        <v>2637</v>
      </c>
      <c r="C374" s="668">
        <v>6.99</v>
      </c>
      <c r="D374" s="668">
        <f t="shared" si="5"/>
        <v>3.6348000000000003</v>
      </c>
    </row>
    <row r="375" spans="1:4" ht="14.4">
      <c r="A375" s="667" t="s">
        <v>2638</v>
      </c>
      <c r="B375" s="667" t="s">
        <v>2639</v>
      </c>
      <c r="C375" s="668">
        <v>6.99</v>
      </c>
      <c r="D375" s="668">
        <f t="shared" si="5"/>
        <v>3.6348000000000003</v>
      </c>
    </row>
    <row r="376" spans="1:4" ht="14.4">
      <c r="A376" s="667" t="s">
        <v>2640</v>
      </c>
      <c r="B376" s="667" t="s">
        <v>2641</v>
      </c>
      <c r="C376" s="668">
        <v>6.99</v>
      </c>
      <c r="D376" s="668">
        <f t="shared" si="5"/>
        <v>3.6348000000000003</v>
      </c>
    </row>
    <row r="377" spans="1:4" ht="14.4">
      <c r="A377" s="667" t="s">
        <v>2642</v>
      </c>
      <c r="B377" s="667" t="s">
        <v>2643</v>
      </c>
      <c r="C377" s="668">
        <v>9.99</v>
      </c>
      <c r="D377" s="668">
        <f t="shared" si="5"/>
        <v>5.1947999999999999</v>
      </c>
    </row>
    <row r="378" spans="1:4" ht="14.4">
      <c r="A378" s="667" t="s">
        <v>2644</v>
      </c>
      <c r="B378" s="667" t="s">
        <v>2645</v>
      </c>
      <c r="C378" s="668">
        <v>9.99</v>
      </c>
      <c r="D378" s="668">
        <f t="shared" si="5"/>
        <v>5.1947999999999999</v>
      </c>
    </row>
    <row r="379" spans="1:4" ht="14.4">
      <c r="A379" s="667" t="s">
        <v>2646</v>
      </c>
      <c r="B379" s="667" t="s">
        <v>2647</v>
      </c>
      <c r="C379" s="668">
        <v>9.99</v>
      </c>
      <c r="D379" s="668">
        <f t="shared" si="5"/>
        <v>5.1947999999999999</v>
      </c>
    </row>
    <row r="380" spans="1:4" ht="14.4">
      <c r="A380" s="667" t="s">
        <v>2648</v>
      </c>
      <c r="B380" s="667" t="s">
        <v>2649</v>
      </c>
      <c r="C380" s="668">
        <v>9.99</v>
      </c>
      <c r="D380" s="668">
        <f t="shared" si="5"/>
        <v>5.1947999999999999</v>
      </c>
    </row>
    <row r="381" spans="1:4" ht="14.4">
      <c r="A381" s="667" t="s">
        <v>2650</v>
      </c>
      <c r="B381" s="667" t="s">
        <v>2651</v>
      </c>
      <c r="C381" s="668">
        <v>9.99</v>
      </c>
      <c r="D381" s="668">
        <f t="shared" si="5"/>
        <v>5.1947999999999999</v>
      </c>
    </row>
    <row r="382" spans="1:4" ht="14.4">
      <c r="A382" s="667" t="s">
        <v>2652</v>
      </c>
      <c r="B382" s="667" t="s">
        <v>2653</v>
      </c>
      <c r="C382" s="668">
        <v>9.99</v>
      </c>
      <c r="D382" s="668">
        <f t="shared" si="5"/>
        <v>5.1947999999999999</v>
      </c>
    </row>
    <row r="383" spans="1:4" ht="14.4">
      <c r="A383" s="667" t="s">
        <v>2654</v>
      </c>
      <c r="B383" s="667" t="s">
        <v>2655</v>
      </c>
      <c r="C383" s="668">
        <v>9.99</v>
      </c>
      <c r="D383" s="668">
        <f t="shared" si="5"/>
        <v>5.1947999999999999</v>
      </c>
    </row>
    <row r="384" spans="1:4" ht="14.4">
      <c r="A384" s="667" t="s">
        <v>2656</v>
      </c>
      <c r="B384" s="667" t="s">
        <v>2657</v>
      </c>
      <c r="C384" s="668">
        <v>9.99</v>
      </c>
      <c r="D384" s="668">
        <f t="shared" si="5"/>
        <v>5.1947999999999999</v>
      </c>
    </row>
    <row r="385" spans="1:4" ht="14.4">
      <c r="A385" s="667" t="s">
        <v>2658</v>
      </c>
      <c r="B385" s="667" t="s">
        <v>2659</v>
      </c>
      <c r="C385" s="668">
        <v>9.99</v>
      </c>
      <c r="D385" s="668">
        <f t="shared" si="5"/>
        <v>5.1947999999999999</v>
      </c>
    </row>
    <row r="386" spans="1:4" ht="14.4">
      <c r="A386" s="667" t="s">
        <v>2660</v>
      </c>
      <c r="B386" s="667" t="s">
        <v>2661</v>
      </c>
      <c r="C386" s="668">
        <v>9.99</v>
      </c>
      <c r="D386" s="668">
        <f t="shared" si="5"/>
        <v>5.1947999999999999</v>
      </c>
    </row>
    <row r="387" spans="1:4" ht="14.4">
      <c r="A387" s="667" t="s">
        <v>2662</v>
      </c>
      <c r="B387" s="667" t="s">
        <v>2663</v>
      </c>
      <c r="C387" s="668">
        <v>11.99</v>
      </c>
      <c r="D387" s="668">
        <f t="shared" si="5"/>
        <v>6.2347999999999999</v>
      </c>
    </row>
    <row r="388" spans="1:4" ht="14.4">
      <c r="A388" s="667" t="s">
        <v>2664</v>
      </c>
      <c r="B388" s="667" t="s">
        <v>2665</v>
      </c>
      <c r="C388" s="668">
        <v>11.99</v>
      </c>
      <c r="D388" s="668">
        <f t="shared" ref="D388:D451" si="6">C388*0.52</f>
        <v>6.2347999999999999</v>
      </c>
    </row>
    <row r="389" spans="1:4" ht="14.4">
      <c r="A389" s="667" t="s">
        <v>2666</v>
      </c>
      <c r="B389" s="667" t="s">
        <v>2667</v>
      </c>
      <c r="C389" s="668">
        <v>11.99</v>
      </c>
      <c r="D389" s="668">
        <f t="shared" si="6"/>
        <v>6.2347999999999999</v>
      </c>
    </row>
    <row r="390" spans="1:4" ht="14.4">
      <c r="A390" s="667" t="s">
        <v>2668</v>
      </c>
      <c r="B390" s="667" t="s">
        <v>2669</v>
      </c>
      <c r="C390" s="668">
        <v>9.99</v>
      </c>
      <c r="D390" s="668">
        <f t="shared" si="6"/>
        <v>5.1947999999999999</v>
      </c>
    </row>
    <row r="391" spans="1:4" ht="14.4">
      <c r="A391" s="667" t="s">
        <v>2670</v>
      </c>
      <c r="B391" s="667" t="s">
        <v>2671</v>
      </c>
      <c r="C391" s="668">
        <v>9.99</v>
      </c>
      <c r="D391" s="668">
        <f t="shared" si="6"/>
        <v>5.1947999999999999</v>
      </c>
    </row>
    <row r="392" spans="1:4" ht="14.4">
      <c r="A392" s="667" t="s">
        <v>2672</v>
      </c>
      <c r="B392" s="667" t="s">
        <v>2673</v>
      </c>
      <c r="C392" s="668">
        <v>8.99</v>
      </c>
      <c r="D392" s="668">
        <f t="shared" si="6"/>
        <v>4.6748000000000003</v>
      </c>
    </row>
    <row r="393" spans="1:4" ht="14.4">
      <c r="A393" s="667" t="s">
        <v>2674</v>
      </c>
      <c r="B393" s="667" t="s">
        <v>2675</v>
      </c>
      <c r="C393" s="668">
        <v>10.99</v>
      </c>
      <c r="D393" s="668">
        <f t="shared" si="6"/>
        <v>5.7148000000000003</v>
      </c>
    </row>
    <row r="394" spans="1:4" ht="14.4">
      <c r="A394" s="667" t="s">
        <v>2676</v>
      </c>
      <c r="B394" s="667" t="s">
        <v>2677</v>
      </c>
      <c r="C394" s="668">
        <v>8.99</v>
      </c>
      <c r="D394" s="668">
        <f t="shared" si="6"/>
        <v>4.6748000000000003</v>
      </c>
    </row>
    <row r="395" spans="1:4" ht="14.4">
      <c r="A395" s="667" t="s">
        <v>2678</v>
      </c>
      <c r="B395" s="667" t="s">
        <v>2679</v>
      </c>
      <c r="C395" s="668">
        <v>11.99</v>
      </c>
      <c r="D395" s="668">
        <f t="shared" si="6"/>
        <v>6.2347999999999999</v>
      </c>
    </row>
    <row r="396" spans="1:4" ht="14.4">
      <c r="A396" s="667" t="s">
        <v>2680</v>
      </c>
      <c r="B396" s="667" t="s">
        <v>2681</v>
      </c>
      <c r="C396" s="668">
        <v>14.99</v>
      </c>
      <c r="D396" s="668">
        <f t="shared" si="6"/>
        <v>7.7948000000000004</v>
      </c>
    </row>
    <row r="397" spans="1:4" ht="14.4">
      <c r="A397" s="667" t="s">
        <v>2682</v>
      </c>
      <c r="B397" s="667" t="s">
        <v>2683</v>
      </c>
      <c r="C397" s="668">
        <v>12.99</v>
      </c>
      <c r="D397" s="668">
        <f t="shared" si="6"/>
        <v>6.7548000000000004</v>
      </c>
    </row>
    <row r="398" spans="1:4" ht="14.4">
      <c r="A398" s="667" t="s">
        <v>2684</v>
      </c>
      <c r="B398" s="667" t="s">
        <v>2469</v>
      </c>
      <c r="C398" s="668">
        <v>12.99</v>
      </c>
      <c r="D398" s="668">
        <f t="shared" si="6"/>
        <v>6.7548000000000004</v>
      </c>
    </row>
    <row r="399" spans="1:4" ht="14.4">
      <c r="A399" s="667" t="s">
        <v>2685</v>
      </c>
      <c r="B399" s="667" t="s">
        <v>2686</v>
      </c>
      <c r="C399" s="668">
        <v>12.99</v>
      </c>
      <c r="D399" s="668">
        <f t="shared" si="6"/>
        <v>6.7548000000000004</v>
      </c>
    </row>
    <row r="400" spans="1:4" ht="14.4">
      <c r="A400" s="667" t="s">
        <v>2687</v>
      </c>
      <c r="B400" s="667" t="s">
        <v>2688</v>
      </c>
      <c r="C400" s="668">
        <v>12.99</v>
      </c>
      <c r="D400" s="668">
        <f t="shared" si="6"/>
        <v>6.7548000000000004</v>
      </c>
    </row>
    <row r="401" spans="1:4" ht="14.4">
      <c r="A401" s="667" t="s">
        <v>2689</v>
      </c>
      <c r="B401" s="667" t="s">
        <v>2690</v>
      </c>
      <c r="C401" s="668">
        <v>9.99</v>
      </c>
      <c r="D401" s="668">
        <f t="shared" si="6"/>
        <v>5.1947999999999999</v>
      </c>
    </row>
    <row r="402" spans="1:4" ht="14.4">
      <c r="A402" s="667" t="s">
        <v>2691</v>
      </c>
      <c r="B402" s="667" t="s">
        <v>2692</v>
      </c>
      <c r="C402" s="668">
        <v>12.99</v>
      </c>
      <c r="D402" s="668">
        <f t="shared" si="6"/>
        <v>6.7548000000000004</v>
      </c>
    </row>
    <row r="403" spans="1:4" ht="14.4">
      <c r="A403" s="667" t="s">
        <v>2693</v>
      </c>
      <c r="B403" s="667" t="s">
        <v>2694</v>
      </c>
      <c r="C403" s="668">
        <v>12.99</v>
      </c>
      <c r="D403" s="668">
        <f t="shared" si="6"/>
        <v>6.7548000000000004</v>
      </c>
    </row>
    <row r="404" spans="1:4" ht="14.4">
      <c r="A404" s="667" t="s">
        <v>2695</v>
      </c>
      <c r="B404" s="667" t="s">
        <v>2696</v>
      </c>
      <c r="C404" s="668">
        <v>14.99</v>
      </c>
      <c r="D404" s="668">
        <f t="shared" si="6"/>
        <v>7.7948000000000004</v>
      </c>
    </row>
    <row r="405" spans="1:4" ht="14.4">
      <c r="A405" s="667" t="s">
        <v>2697</v>
      </c>
      <c r="B405" s="667" t="s">
        <v>2424</v>
      </c>
      <c r="C405" s="668">
        <v>14.99</v>
      </c>
      <c r="D405" s="668">
        <f t="shared" si="6"/>
        <v>7.7948000000000004</v>
      </c>
    </row>
    <row r="406" spans="1:4" ht="14.4">
      <c r="A406" s="667" t="s">
        <v>2698</v>
      </c>
      <c r="B406" s="667" t="s">
        <v>2699</v>
      </c>
      <c r="C406" s="668">
        <v>17.989999999999998</v>
      </c>
      <c r="D406" s="668">
        <f t="shared" si="6"/>
        <v>9.3547999999999991</v>
      </c>
    </row>
    <row r="407" spans="1:4" ht="14.4">
      <c r="A407" s="667" t="s">
        <v>2700</v>
      </c>
      <c r="B407" s="667" t="s">
        <v>2424</v>
      </c>
      <c r="C407" s="668">
        <v>14.99</v>
      </c>
      <c r="D407" s="668">
        <f t="shared" si="6"/>
        <v>7.7948000000000004</v>
      </c>
    </row>
    <row r="408" spans="1:4" ht="14.4">
      <c r="A408" s="667" t="s">
        <v>2701</v>
      </c>
      <c r="B408" s="667" t="s">
        <v>2702</v>
      </c>
      <c r="C408" s="668">
        <v>14.99</v>
      </c>
      <c r="D408" s="668">
        <f t="shared" si="6"/>
        <v>7.7948000000000004</v>
      </c>
    </row>
    <row r="409" spans="1:4" ht="14.4">
      <c r="A409" s="667" t="s">
        <v>2703</v>
      </c>
      <c r="B409" s="667" t="s">
        <v>2704</v>
      </c>
      <c r="C409" s="668">
        <v>14.99</v>
      </c>
      <c r="D409" s="668">
        <f t="shared" si="6"/>
        <v>7.7948000000000004</v>
      </c>
    </row>
    <row r="410" spans="1:4" ht="14.4">
      <c r="A410" s="667" t="s">
        <v>2705</v>
      </c>
      <c r="B410" s="667" t="s">
        <v>2706</v>
      </c>
      <c r="C410" s="668">
        <v>14.99</v>
      </c>
      <c r="D410" s="668">
        <f t="shared" si="6"/>
        <v>7.7948000000000004</v>
      </c>
    </row>
    <row r="411" spans="1:4" ht="14.4">
      <c r="A411" s="667" t="s">
        <v>2707</v>
      </c>
      <c r="B411" s="667" t="s">
        <v>2708</v>
      </c>
      <c r="C411" s="668">
        <v>14.99</v>
      </c>
      <c r="D411" s="668">
        <f t="shared" si="6"/>
        <v>7.7948000000000004</v>
      </c>
    </row>
    <row r="412" spans="1:4" ht="14.4">
      <c r="A412" s="667" t="s">
        <v>2709</v>
      </c>
      <c r="B412" s="667" t="s">
        <v>2710</v>
      </c>
      <c r="C412" s="668">
        <v>29.99</v>
      </c>
      <c r="D412" s="668">
        <f t="shared" si="6"/>
        <v>15.594799999999999</v>
      </c>
    </row>
    <row r="413" spans="1:4" ht="14.4">
      <c r="A413" s="667" t="s">
        <v>2711</v>
      </c>
      <c r="B413" s="667" t="s">
        <v>2712</v>
      </c>
      <c r="C413" s="668">
        <v>25.99</v>
      </c>
      <c r="D413" s="668">
        <f t="shared" si="6"/>
        <v>13.514799999999999</v>
      </c>
    </row>
    <row r="414" spans="1:4" ht="14.4">
      <c r="A414" s="667" t="s">
        <v>2713</v>
      </c>
      <c r="B414" s="667" t="s">
        <v>2714</v>
      </c>
      <c r="C414" s="668">
        <v>3.99</v>
      </c>
      <c r="D414" s="668">
        <f t="shared" si="6"/>
        <v>2.0748000000000002</v>
      </c>
    </row>
    <row r="415" spans="1:4" ht="14.4">
      <c r="A415" s="667" t="s">
        <v>2715</v>
      </c>
      <c r="B415" s="667" t="s">
        <v>2716</v>
      </c>
      <c r="C415" s="668">
        <v>3.99</v>
      </c>
      <c r="D415" s="668">
        <f t="shared" si="6"/>
        <v>2.0748000000000002</v>
      </c>
    </row>
    <row r="416" spans="1:4" ht="14.4">
      <c r="A416" s="667" t="s">
        <v>2717</v>
      </c>
      <c r="B416" s="667" t="s">
        <v>2718</v>
      </c>
      <c r="C416" s="668">
        <v>3.99</v>
      </c>
      <c r="D416" s="668">
        <f t="shared" si="6"/>
        <v>2.0748000000000002</v>
      </c>
    </row>
    <row r="417" spans="1:4" ht="14.4">
      <c r="A417" s="667" t="s">
        <v>2719</v>
      </c>
      <c r="B417" s="667" t="s">
        <v>2720</v>
      </c>
      <c r="C417" s="668">
        <v>5.99</v>
      </c>
      <c r="D417" s="668">
        <f t="shared" si="6"/>
        <v>3.1148000000000002</v>
      </c>
    </row>
    <row r="418" spans="1:4" ht="14.4">
      <c r="A418" s="667" t="s">
        <v>2721</v>
      </c>
      <c r="B418" s="667" t="s">
        <v>2722</v>
      </c>
      <c r="C418" s="668">
        <v>5.99</v>
      </c>
      <c r="D418" s="668">
        <f t="shared" si="6"/>
        <v>3.1148000000000002</v>
      </c>
    </row>
    <row r="419" spans="1:4" ht="14.4">
      <c r="A419" s="667" t="s">
        <v>2723</v>
      </c>
      <c r="B419" s="667" t="s">
        <v>2724</v>
      </c>
      <c r="C419" s="668">
        <v>5.99</v>
      </c>
      <c r="D419" s="668">
        <f t="shared" si="6"/>
        <v>3.1148000000000002</v>
      </c>
    </row>
    <row r="420" spans="1:4" ht="14.4">
      <c r="A420" s="667" t="s">
        <v>2725</v>
      </c>
      <c r="B420" s="667" t="s">
        <v>2726</v>
      </c>
      <c r="C420" s="668">
        <v>5.99</v>
      </c>
      <c r="D420" s="668">
        <f t="shared" si="6"/>
        <v>3.1148000000000002</v>
      </c>
    </row>
    <row r="421" spans="1:4" ht="14.4">
      <c r="A421" s="667" t="s">
        <v>2727</v>
      </c>
      <c r="B421" s="667" t="s">
        <v>2728</v>
      </c>
      <c r="C421" s="668">
        <v>5.99</v>
      </c>
      <c r="D421" s="668">
        <f t="shared" si="6"/>
        <v>3.1148000000000002</v>
      </c>
    </row>
    <row r="422" spans="1:4" ht="14.4">
      <c r="A422" s="667" t="s">
        <v>2729</v>
      </c>
      <c r="B422" s="667" t="s">
        <v>2730</v>
      </c>
      <c r="C422" s="668">
        <v>9.99</v>
      </c>
      <c r="D422" s="668">
        <f t="shared" si="6"/>
        <v>5.1947999999999999</v>
      </c>
    </row>
    <row r="423" spans="1:4" ht="14.4">
      <c r="A423" s="667" t="s">
        <v>2731</v>
      </c>
      <c r="B423" s="667" t="s">
        <v>2732</v>
      </c>
      <c r="C423" s="668">
        <v>14.99</v>
      </c>
      <c r="D423" s="668">
        <f t="shared" si="6"/>
        <v>7.7948000000000004</v>
      </c>
    </row>
    <row r="424" spans="1:4" ht="14.4">
      <c r="A424" s="667" t="s">
        <v>2733</v>
      </c>
      <c r="B424" s="667" t="s">
        <v>2734</v>
      </c>
      <c r="C424" s="668">
        <v>7.99</v>
      </c>
      <c r="D424" s="668">
        <f t="shared" si="6"/>
        <v>4.1547999999999998</v>
      </c>
    </row>
    <row r="425" spans="1:4" ht="14.4">
      <c r="A425" s="667" t="s">
        <v>2735</v>
      </c>
      <c r="B425" s="667" t="s">
        <v>2736</v>
      </c>
      <c r="C425" s="668">
        <v>7.99</v>
      </c>
      <c r="D425" s="668">
        <f t="shared" si="6"/>
        <v>4.1547999999999998</v>
      </c>
    </row>
    <row r="426" spans="1:4" ht="14.4">
      <c r="A426" s="667" t="s">
        <v>2737</v>
      </c>
      <c r="B426" s="667" t="s">
        <v>2738</v>
      </c>
      <c r="C426" s="668">
        <v>10.99</v>
      </c>
      <c r="D426" s="668">
        <f t="shared" si="6"/>
        <v>5.7148000000000003</v>
      </c>
    </row>
    <row r="427" spans="1:4" ht="14.4">
      <c r="A427" s="667" t="s">
        <v>2739</v>
      </c>
      <c r="B427" s="667" t="s">
        <v>2740</v>
      </c>
      <c r="C427" s="668">
        <v>19.989999999999998</v>
      </c>
      <c r="D427" s="668">
        <f t="shared" si="6"/>
        <v>10.3948</v>
      </c>
    </row>
    <row r="428" spans="1:4" ht="14.4">
      <c r="A428" s="667" t="s">
        <v>2741</v>
      </c>
      <c r="B428" s="667" t="s">
        <v>2742</v>
      </c>
      <c r="C428" s="668">
        <v>3.99</v>
      </c>
      <c r="D428" s="668">
        <f t="shared" si="6"/>
        <v>2.0748000000000002</v>
      </c>
    </row>
    <row r="429" spans="1:4" ht="14.4">
      <c r="A429" s="667" t="s">
        <v>2743</v>
      </c>
      <c r="B429" s="667" t="s">
        <v>2744</v>
      </c>
      <c r="C429" s="668">
        <v>6.99</v>
      </c>
      <c r="D429" s="668">
        <f t="shared" si="6"/>
        <v>3.6348000000000003</v>
      </c>
    </row>
    <row r="430" spans="1:4" ht="14.4">
      <c r="A430" s="667" t="s">
        <v>2745</v>
      </c>
      <c r="B430" s="667" t="s">
        <v>2746</v>
      </c>
      <c r="C430" s="668">
        <v>6.99</v>
      </c>
      <c r="D430" s="668">
        <f t="shared" si="6"/>
        <v>3.6348000000000003</v>
      </c>
    </row>
    <row r="431" spans="1:4" ht="14.4">
      <c r="A431" s="667" t="s">
        <v>2747</v>
      </c>
      <c r="B431" s="667" t="s">
        <v>2748</v>
      </c>
      <c r="C431" s="668">
        <v>4.99</v>
      </c>
      <c r="D431" s="668">
        <f t="shared" si="6"/>
        <v>2.5948000000000002</v>
      </c>
    </row>
    <row r="432" spans="1:4" ht="14.4">
      <c r="A432" s="667" t="s">
        <v>2749</v>
      </c>
      <c r="B432" s="667" t="s">
        <v>2750</v>
      </c>
      <c r="C432" s="668">
        <v>7.99</v>
      </c>
      <c r="D432" s="668">
        <f t="shared" si="6"/>
        <v>4.1547999999999998</v>
      </c>
    </row>
    <row r="433" spans="1:4" ht="14.4">
      <c r="A433" s="667" t="s">
        <v>2751</v>
      </c>
      <c r="B433" s="667" t="s">
        <v>2752</v>
      </c>
      <c r="C433" s="668">
        <v>7.99</v>
      </c>
      <c r="D433" s="668">
        <f t="shared" si="6"/>
        <v>4.1547999999999998</v>
      </c>
    </row>
    <row r="434" spans="1:4" ht="14.4">
      <c r="A434" s="667" t="s">
        <v>2753</v>
      </c>
      <c r="B434" s="667" t="s">
        <v>2754</v>
      </c>
      <c r="C434" s="668">
        <v>6.99</v>
      </c>
      <c r="D434" s="668">
        <f t="shared" si="6"/>
        <v>3.6348000000000003</v>
      </c>
    </row>
    <row r="435" spans="1:4" ht="14.4">
      <c r="A435" s="667" t="s">
        <v>2755</v>
      </c>
      <c r="B435" s="667" t="s">
        <v>2756</v>
      </c>
      <c r="C435" s="668">
        <v>7.99</v>
      </c>
      <c r="D435" s="668">
        <f t="shared" si="6"/>
        <v>4.1547999999999998</v>
      </c>
    </row>
    <row r="436" spans="1:4" ht="14.4">
      <c r="A436" s="667" t="s">
        <v>2757</v>
      </c>
      <c r="B436" s="667" t="s">
        <v>2758</v>
      </c>
      <c r="C436" s="668">
        <v>18.989999999999998</v>
      </c>
      <c r="D436" s="668">
        <f t="shared" si="6"/>
        <v>9.8747999999999987</v>
      </c>
    </row>
    <row r="437" spans="1:4" ht="14.4">
      <c r="A437" s="667" t="s">
        <v>2759</v>
      </c>
      <c r="B437" s="667" t="s">
        <v>2760</v>
      </c>
      <c r="C437" s="668">
        <v>8.99</v>
      </c>
      <c r="D437" s="668">
        <f t="shared" si="6"/>
        <v>4.6748000000000003</v>
      </c>
    </row>
    <row r="438" spans="1:4" ht="14.4">
      <c r="A438" s="667" t="s">
        <v>2761</v>
      </c>
      <c r="B438" s="667" t="s">
        <v>2762</v>
      </c>
      <c r="C438" s="668">
        <v>8.99</v>
      </c>
      <c r="D438" s="668">
        <f t="shared" si="6"/>
        <v>4.6748000000000003</v>
      </c>
    </row>
    <row r="439" spans="1:4" ht="14.4">
      <c r="A439" s="667" t="s">
        <v>2763</v>
      </c>
      <c r="B439" s="667" t="s">
        <v>2764</v>
      </c>
      <c r="C439" s="668">
        <v>9.99</v>
      </c>
      <c r="D439" s="668">
        <f t="shared" si="6"/>
        <v>5.1947999999999999</v>
      </c>
    </row>
    <row r="440" spans="1:4" ht="14.4">
      <c r="A440" s="667" t="s">
        <v>2765</v>
      </c>
      <c r="B440" s="667" t="s">
        <v>2766</v>
      </c>
      <c r="C440" s="668">
        <v>8.99</v>
      </c>
      <c r="D440" s="668">
        <f t="shared" si="6"/>
        <v>4.6748000000000003</v>
      </c>
    </row>
    <row r="441" spans="1:4" ht="14.4">
      <c r="A441" s="667" t="s">
        <v>2767</v>
      </c>
      <c r="B441" s="667" t="s">
        <v>2768</v>
      </c>
      <c r="C441" s="668">
        <v>13.99</v>
      </c>
      <c r="D441" s="668">
        <f t="shared" si="6"/>
        <v>7.2747999999999999</v>
      </c>
    </row>
    <row r="442" spans="1:4" ht="14.4">
      <c r="A442" s="667" t="s">
        <v>2769</v>
      </c>
      <c r="B442" s="667" t="s">
        <v>2770</v>
      </c>
      <c r="C442" s="668">
        <v>12.99</v>
      </c>
      <c r="D442" s="668">
        <f t="shared" si="6"/>
        <v>6.7548000000000004</v>
      </c>
    </row>
    <row r="443" spans="1:4" ht="14.4">
      <c r="A443" s="667" t="s">
        <v>2771</v>
      </c>
      <c r="B443" s="667" t="s">
        <v>2772</v>
      </c>
      <c r="C443" s="668">
        <v>15.99</v>
      </c>
      <c r="D443" s="668">
        <f t="shared" si="6"/>
        <v>8.3148</v>
      </c>
    </row>
    <row r="444" spans="1:4" ht="14.4">
      <c r="A444" s="667" t="s">
        <v>2773</v>
      </c>
      <c r="B444" s="667" t="s">
        <v>2774</v>
      </c>
      <c r="C444" s="668">
        <v>10.99</v>
      </c>
      <c r="D444" s="668">
        <f t="shared" si="6"/>
        <v>5.7148000000000003</v>
      </c>
    </row>
    <row r="445" spans="1:4" ht="14.4">
      <c r="A445" s="667" t="s">
        <v>2775</v>
      </c>
      <c r="B445" s="667" t="s">
        <v>2776</v>
      </c>
      <c r="C445" s="668">
        <v>17.989999999999998</v>
      </c>
      <c r="D445" s="668">
        <f t="shared" si="6"/>
        <v>9.3547999999999991</v>
      </c>
    </row>
    <row r="446" spans="1:4" ht="14.4">
      <c r="A446" s="667" t="s">
        <v>2777</v>
      </c>
      <c r="B446" s="667" t="s">
        <v>2778</v>
      </c>
      <c r="C446" s="669">
        <v>6.99</v>
      </c>
      <c r="D446" s="668">
        <f t="shared" si="6"/>
        <v>3.6348000000000003</v>
      </c>
    </row>
    <row r="447" spans="1:4" ht="14.4">
      <c r="A447" s="667" t="s">
        <v>2779</v>
      </c>
      <c r="B447" s="667" t="s">
        <v>2780</v>
      </c>
      <c r="C447" s="668">
        <v>9.99</v>
      </c>
      <c r="D447" s="668">
        <f t="shared" si="6"/>
        <v>5.1947999999999999</v>
      </c>
    </row>
    <row r="448" spans="1:4" ht="14.4">
      <c r="A448" s="667" t="s">
        <v>2781</v>
      </c>
      <c r="B448" s="667" t="s">
        <v>2782</v>
      </c>
      <c r="C448" s="668">
        <v>12.99</v>
      </c>
      <c r="D448" s="668">
        <f t="shared" si="6"/>
        <v>6.7548000000000004</v>
      </c>
    </row>
    <row r="449" spans="1:4" ht="14.4">
      <c r="A449" s="667" t="s">
        <v>2783</v>
      </c>
      <c r="B449" s="667" t="s">
        <v>2784</v>
      </c>
      <c r="C449" s="668">
        <v>439.99</v>
      </c>
      <c r="D449" s="668">
        <f t="shared" si="6"/>
        <v>228.79480000000001</v>
      </c>
    </row>
    <row r="450" spans="1:4" ht="14.4">
      <c r="A450" s="667" t="s">
        <v>2785</v>
      </c>
      <c r="B450" s="667" t="s">
        <v>2786</v>
      </c>
      <c r="C450" s="668">
        <v>439.99</v>
      </c>
      <c r="D450" s="668">
        <f t="shared" si="6"/>
        <v>228.79480000000001</v>
      </c>
    </row>
    <row r="451" spans="1:4" ht="14.4">
      <c r="A451" s="667" t="s">
        <v>2787</v>
      </c>
      <c r="B451" s="667" t="s">
        <v>2788</v>
      </c>
      <c r="C451" s="668">
        <v>79.989999999999995</v>
      </c>
      <c r="D451" s="668">
        <f t="shared" si="6"/>
        <v>41.594799999999999</v>
      </c>
    </row>
    <row r="452" spans="1:4" ht="14.4">
      <c r="A452" s="667" t="s">
        <v>2789</v>
      </c>
      <c r="B452" s="667" t="s">
        <v>2790</v>
      </c>
      <c r="C452" s="668">
        <v>249.99</v>
      </c>
      <c r="D452" s="668">
        <f t="shared" ref="D452:D515" si="7">C452*0.52</f>
        <v>129.9948</v>
      </c>
    </row>
    <row r="453" spans="1:4" ht="14.4">
      <c r="A453" s="667" t="s">
        <v>2791</v>
      </c>
      <c r="B453" s="667" t="s">
        <v>2792</v>
      </c>
      <c r="C453" s="668">
        <v>499.99</v>
      </c>
      <c r="D453" s="668">
        <f t="shared" si="7"/>
        <v>259.9948</v>
      </c>
    </row>
    <row r="454" spans="1:4" ht="14.4">
      <c r="A454" s="667" t="s">
        <v>2793</v>
      </c>
      <c r="B454" s="667" t="s">
        <v>2794</v>
      </c>
      <c r="C454" s="668">
        <v>19.989999999999998</v>
      </c>
      <c r="D454" s="668">
        <f t="shared" si="7"/>
        <v>10.3948</v>
      </c>
    </row>
    <row r="455" spans="1:4" ht="14.4">
      <c r="A455" s="667" t="s">
        <v>2795</v>
      </c>
      <c r="B455" s="667" t="s">
        <v>2796</v>
      </c>
      <c r="C455" s="668">
        <v>34.99</v>
      </c>
      <c r="D455" s="668">
        <f t="shared" si="7"/>
        <v>18.194800000000001</v>
      </c>
    </row>
    <row r="456" spans="1:4" ht="14.4">
      <c r="A456" s="667" t="s">
        <v>2797</v>
      </c>
      <c r="B456" s="667" t="s">
        <v>2798</v>
      </c>
      <c r="C456" s="668">
        <v>59.99</v>
      </c>
      <c r="D456" s="668">
        <f t="shared" si="7"/>
        <v>31.194800000000001</v>
      </c>
    </row>
    <row r="457" spans="1:4" ht="14.4">
      <c r="A457" s="667" t="s">
        <v>2799</v>
      </c>
      <c r="B457" s="667" t="s">
        <v>2800</v>
      </c>
      <c r="C457" s="668">
        <v>34.99</v>
      </c>
      <c r="D457" s="668">
        <f t="shared" si="7"/>
        <v>18.194800000000001</v>
      </c>
    </row>
    <row r="458" spans="1:4" ht="14.4">
      <c r="A458" s="667" t="s">
        <v>2801</v>
      </c>
      <c r="B458" s="667" t="s">
        <v>2802</v>
      </c>
      <c r="C458" s="668">
        <v>29.99</v>
      </c>
      <c r="D458" s="668">
        <f t="shared" si="7"/>
        <v>15.594799999999999</v>
      </c>
    </row>
    <row r="459" spans="1:4" ht="14.4">
      <c r="A459" s="667" t="s">
        <v>2803</v>
      </c>
      <c r="B459" s="667" t="s">
        <v>2804</v>
      </c>
      <c r="C459" s="668">
        <v>34.99</v>
      </c>
      <c r="D459" s="668">
        <f t="shared" si="7"/>
        <v>18.194800000000001</v>
      </c>
    </row>
    <row r="460" spans="1:4" ht="14.4">
      <c r="A460" s="667" t="s">
        <v>2805</v>
      </c>
      <c r="B460" s="667" t="s">
        <v>2806</v>
      </c>
      <c r="C460" s="668">
        <v>19.989999999999998</v>
      </c>
      <c r="D460" s="668">
        <f t="shared" si="7"/>
        <v>10.3948</v>
      </c>
    </row>
    <row r="461" spans="1:4" ht="14.4">
      <c r="A461" s="667" t="s">
        <v>2808</v>
      </c>
      <c r="B461" s="667" t="s">
        <v>2807</v>
      </c>
      <c r="C461" s="668">
        <v>14.99</v>
      </c>
      <c r="D461" s="668">
        <f t="shared" si="7"/>
        <v>7.7948000000000004</v>
      </c>
    </row>
    <row r="462" spans="1:4" ht="14.4">
      <c r="A462" s="667" t="s">
        <v>2809</v>
      </c>
      <c r="B462" s="667" t="s">
        <v>2810</v>
      </c>
      <c r="C462" s="668">
        <v>17.989999999999998</v>
      </c>
      <c r="D462" s="668">
        <f t="shared" si="7"/>
        <v>9.3547999999999991</v>
      </c>
    </row>
    <row r="463" spans="1:4" ht="14.4">
      <c r="A463" s="667" t="s">
        <v>2811</v>
      </c>
      <c r="B463" s="667" t="s">
        <v>2810</v>
      </c>
      <c r="C463" s="668">
        <v>17.989999999999998</v>
      </c>
      <c r="D463" s="668">
        <f t="shared" si="7"/>
        <v>9.3547999999999991</v>
      </c>
    </row>
    <row r="464" spans="1:4" ht="14.4">
      <c r="A464" s="667" t="s">
        <v>2812</v>
      </c>
      <c r="B464" s="667" t="s">
        <v>2810</v>
      </c>
      <c r="C464" s="668">
        <v>14.99</v>
      </c>
      <c r="D464" s="668">
        <f t="shared" si="7"/>
        <v>7.7948000000000004</v>
      </c>
    </row>
    <row r="465" spans="1:4" ht="14.4">
      <c r="A465" s="667" t="s">
        <v>2813</v>
      </c>
      <c r="B465" s="667" t="s">
        <v>2814</v>
      </c>
      <c r="C465" s="668">
        <v>14.99</v>
      </c>
      <c r="D465" s="668">
        <f t="shared" si="7"/>
        <v>7.7948000000000004</v>
      </c>
    </row>
    <row r="466" spans="1:4" ht="14.4">
      <c r="A466" s="667" t="s">
        <v>2815</v>
      </c>
      <c r="B466" s="667" t="s">
        <v>2816</v>
      </c>
      <c r="C466" s="668">
        <v>9.99</v>
      </c>
      <c r="D466" s="668">
        <f t="shared" si="7"/>
        <v>5.1947999999999999</v>
      </c>
    </row>
    <row r="467" spans="1:4" ht="14.4">
      <c r="A467" s="667" t="s">
        <v>2817</v>
      </c>
      <c r="B467" s="667" t="s">
        <v>2818</v>
      </c>
      <c r="C467" s="668">
        <v>34.99</v>
      </c>
      <c r="D467" s="668">
        <f t="shared" si="7"/>
        <v>18.194800000000001</v>
      </c>
    </row>
    <row r="468" spans="1:4" ht="14.4">
      <c r="A468" s="667" t="s">
        <v>2819</v>
      </c>
      <c r="B468" s="667" t="s">
        <v>2820</v>
      </c>
      <c r="C468" s="668">
        <v>34.99</v>
      </c>
      <c r="D468" s="668">
        <f t="shared" si="7"/>
        <v>18.194800000000001</v>
      </c>
    </row>
    <row r="469" spans="1:4" ht="14.4">
      <c r="A469" s="667" t="s">
        <v>2821</v>
      </c>
      <c r="B469" s="667" t="s">
        <v>2822</v>
      </c>
      <c r="C469" s="668">
        <v>49.99</v>
      </c>
      <c r="D469" s="668">
        <f t="shared" si="7"/>
        <v>25.994800000000001</v>
      </c>
    </row>
    <row r="470" spans="1:4" ht="14.4">
      <c r="A470" s="667" t="s">
        <v>2823</v>
      </c>
      <c r="B470" s="667" t="s">
        <v>2824</v>
      </c>
      <c r="C470" s="668">
        <v>59.99</v>
      </c>
      <c r="D470" s="668">
        <f t="shared" si="7"/>
        <v>31.194800000000001</v>
      </c>
    </row>
    <row r="471" spans="1:4" ht="14.4">
      <c r="A471" s="667" t="s">
        <v>2825</v>
      </c>
      <c r="B471" s="667" t="s">
        <v>2826</v>
      </c>
      <c r="C471" s="668">
        <v>64.989999999999995</v>
      </c>
      <c r="D471" s="668">
        <f t="shared" si="7"/>
        <v>33.794799999999995</v>
      </c>
    </row>
    <row r="472" spans="1:4" ht="14.4">
      <c r="A472" s="667" t="s">
        <v>2827</v>
      </c>
      <c r="B472" s="667" t="s">
        <v>2828</v>
      </c>
      <c r="C472" s="668">
        <v>149.99</v>
      </c>
      <c r="D472" s="668">
        <f t="shared" si="7"/>
        <v>77.994800000000012</v>
      </c>
    </row>
    <row r="473" spans="1:4" ht="14.4">
      <c r="A473" s="667" t="s">
        <v>2829</v>
      </c>
      <c r="B473" s="667" t="s">
        <v>2830</v>
      </c>
      <c r="C473" s="668">
        <v>49.99</v>
      </c>
      <c r="D473" s="668">
        <f t="shared" si="7"/>
        <v>25.994800000000001</v>
      </c>
    </row>
    <row r="474" spans="1:4" ht="14.4">
      <c r="A474" s="667" t="s">
        <v>2831</v>
      </c>
      <c r="B474" s="667" t="s">
        <v>2832</v>
      </c>
      <c r="C474" s="668">
        <v>69.989999999999995</v>
      </c>
      <c r="D474" s="668">
        <f t="shared" si="7"/>
        <v>36.394799999999996</v>
      </c>
    </row>
    <row r="475" spans="1:4" ht="14.4">
      <c r="A475" s="667" t="s">
        <v>2833</v>
      </c>
      <c r="B475" s="667" t="s">
        <v>2834</v>
      </c>
      <c r="C475" s="668">
        <v>749.99</v>
      </c>
      <c r="D475" s="668">
        <f t="shared" si="7"/>
        <v>389.9948</v>
      </c>
    </row>
    <row r="476" spans="1:4" ht="14.4">
      <c r="A476" s="667" t="s">
        <v>2835</v>
      </c>
      <c r="B476" s="667" t="s">
        <v>2836</v>
      </c>
      <c r="C476" s="668">
        <v>29.99</v>
      </c>
      <c r="D476" s="668">
        <f t="shared" si="7"/>
        <v>15.594799999999999</v>
      </c>
    </row>
    <row r="477" spans="1:4" ht="14.4">
      <c r="A477" s="667" t="s">
        <v>2837</v>
      </c>
      <c r="B477" s="667" t="s">
        <v>2838</v>
      </c>
      <c r="C477" s="668">
        <v>39.99</v>
      </c>
      <c r="D477" s="668">
        <f t="shared" si="7"/>
        <v>20.794800000000002</v>
      </c>
    </row>
    <row r="478" spans="1:4" ht="14.4">
      <c r="A478" s="667" t="s">
        <v>2839</v>
      </c>
      <c r="B478" s="667" t="s">
        <v>2840</v>
      </c>
      <c r="C478" s="668">
        <v>34.99</v>
      </c>
      <c r="D478" s="668">
        <f t="shared" si="7"/>
        <v>18.194800000000001</v>
      </c>
    </row>
    <row r="479" spans="1:4" ht="14.4">
      <c r="A479" s="667" t="s">
        <v>2841</v>
      </c>
      <c r="B479" s="667" t="s">
        <v>2842</v>
      </c>
      <c r="C479" s="668">
        <v>24.99</v>
      </c>
      <c r="D479" s="668">
        <f t="shared" si="7"/>
        <v>12.9948</v>
      </c>
    </row>
    <row r="480" spans="1:4" ht="14.4">
      <c r="A480" s="667" t="s">
        <v>2843</v>
      </c>
      <c r="B480" s="667" t="s">
        <v>2844</v>
      </c>
      <c r="C480" s="668">
        <v>24.99</v>
      </c>
      <c r="D480" s="668">
        <f t="shared" si="7"/>
        <v>12.9948</v>
      </c>
    </row>
    <row r="481" spans="1:4" ht="14.4">
      <c r="A481" s="667" t="s">
        <v>2845</v>
      </c>
      <c r="B481" s="667" t="s">
        <v>2846</v>
      </c>
      <c r="C481" s="668">
        <v>29.99</v>
      </c>
      <c r="D481" s="668">
        <f t="shared" si="7"/>
        <v>15.594799999999999</v>
      </c>
    </row>
    <row r="482" spans="1:4" ht="14.4">
      <c r="A482" s="667" t="s">
        <v>2847</v>
      </c>
      <c r="B482" s="667" t="s">
        <v>2848</v>
      </c>
      <c r="C482" s="668">
        <v>17.989999999999998</v>
      </c>
      <c r="D482" s="668">
        <f t="shared" si="7"/>
        <v>9.3547999999999991</v>
      </c>
    </row>
    <row r="483" spans="1:4" ht="14.4">
      <c r="A483" s="667" t="s">
        <v>2849</v>
      </c>
      <c r="B483" s="667" t="s">
        <v>2850</v>
      </c>
      <c r="C483" s="668">
        <v>24.99</v>
      </c>
      <c r="D483" s="668">
        <f t="shared" si="7"/>
        <v>12.9948</v>
      </c>
    </row>
    <row r="484" spans="1:4" ht="14.4">
      <c r="A484" s="667" t="s">
        <v>2851</v>
      </c>
      <c r="B484" s="667" t="s">
        <v>2852</v>
      </c>
      <c r="C484" s="668">
        <v>39.99</v>
      </c>
      <c r="D484" s="668">
        <f t="shared" si="7"/>
        <v>20.794800000000002</v>
      </c>
    </row>
    <row r="485" spans="1:4" ht="14.4">
      <c r="A485" s="667" t="s">
        <v>2853</v>
      </c>
      <c r="B485" s="667" t="s">
        <v>2854</v>
      </c>
      <c r="C485" s="668">
        <v>39.99</v>
      </c>
      <c r="D485" s="668">
        <f t="shared" si="7"/>
        <v>20.794800000000002</v>
      </c>
    </row>
    <row r="486" spans="1:4" ht="14.4">
      <c r="A486" s="667" t="s">
        <v>2855</v>
      </c>
      <c r="B486" s="667" t="s">
        <v>2856</v>
      </c>
      <c r="C486" s="668">
        <v>49.99</v>
      </c>
      <c r="D486" s="668">
        <f t="shared" si="7"/>
        <v>25.994800000000001</v>
      </c>
    </row>
    <row r="487" spans="1:4" ht="14.4">
      <c r="A487" s="667" t="s">
        <v>2857</v>
      </c>
      <c r="B487" s="667" t="s">
        <v>2858</v>
      </c>
      <c r="C487" s="668">
        <v>64.989999999999995</v>
      </c>
      <c r="D487" s="668">
        <f t="shared" si="7"/>
        <v>33.794799999999995</v>
      </c>
    </row>
    <row r="488" spans="1:4" ht="14.4">
      <c r="A488" s="667" t="s">
        <v>2859</v>
      </c>
      <c r="B488" s="667" t="s">
        <v>2860</v>
      </c>
      <c r="C488" s="668">
        <v>49.99</v>
      </c>
      <c r="D488" s="668">
        <f t="shared" si="7"/>
        <v>25.994800000000001</v>
      </c>
    </row>
    <row r="489" spans="1:4" ht="14.4">
      <c r="A489" s="667" t="s">
        <v>2861</v>
      </c>
      <c r="B489" s="667" t="s">
        <v>2862</v>
      </c>
      <c r="C489" s="668">
        <v>29.99</v>
      </c>
      <c r="D489" s="668">
        <f t="shared" si="7"/>
        <v>15.594799999999999</v>
      </c>
    </row>
    <row r="490" spans="1:4" ht="14.4">
      <c r="A490" s="667" t="s">
        <v>2863</v>
      </c>
      <c r="B490" s="667" t="s">
        <v>2862</v>
      </c>
      <c r="C490" s="668">
        <v>34.99</v>
      </c>
      <c r="D490" s="668">
        <f t="shared" si="7"/>
        <v>18.194800000000001</v>
      </c>
    </row>
    <row r="491" spans="1:4" ht="14.4">
      <c r="A491" s="667" t="s">
        <v>2864</v>
      </c>
      <c r="B491" s="667" t="s">
        <v>2865</v>
      </c>
      <c r="C491" s="668">
        <v>44.99</v>
      </c>
      <c r="D491" s="668">
        <f t="shared" si="7"/>
        <v>23.394800000000004</v>
      </c>
    </row>
    <row r="492" spans="1:4" ht="14.4">
      <c r="A492" s="667" t="s">
        <v>2866</v>
      </c>
      <c r="B492" s="667" t="s">
        <v>2867</v>
      </c>
      <c r="C492" s="668">
        <v>29.99</v>
      </c>
      <c r="D492" s="668">
        <f t="shared" si="7"/>
        <v>15.594799999999999</v>
      </c>
    </row>
    <row r="493" spans="1:4" ht="14.4">
      <c r="A493" s="667" t="s">
        <v>2868</v>
      </c>
      <c r="B493" s="667" t="s">
        <v>2869</v>
      </c>
      <c r="C493" s="668">
        <v>8.99</v>
      </c>
      <c r="D493" s="668">
        <f t="shared" si="7"/>
        <v>4.6748000000000003</v>
      </c>
    </row>
    <row r="494" spans="1:4" ht="14.4">
      <c r="A494" s="667" t="s">
        <v>2870</v>
      </c>
      <c r="B494" s="667" t="s">
        <v>2871</v>
      </c>
      <c r="C494" s="668">
        <v>8.99</v>
      </c>
      <c r="D494" s="668">
        <f t="shared" si="7"/>
        <v>4.6748000000000003</v>
      </c>
    </row>
    <row r="495" spans="1:4" ht="14.4">
      <c r="A495" s="667" t="s">
        <v>2872</v>
      </c>
      <c r="B495" s="667" t="s">
        <v>2873</v>
      </c>
      <c r="C495" s="668">
        <v>8.99</v>
      </c>
      <c r="D495" s="668">
        <f t="shared" si="7"/>
        <v>4.6748000000000003</v>
      </c>
    </row>
    <row r="496" spans="1:4" ht="14.4">
      <c r="A496" s="667" t="s">
        <v>2874</v>
      </c>
      <c r="B496" s="667" t="s">
        <v>2875</v>
      </c>
      <c r="C496" s="668">
        <v>8.99</v>
      </c>
      <c r="D496" s="668">
        <f t="shared" si="7"/>
        <v>4.6748000000000003</v>
      </c>
    </row>
    <row r="497" spans="1:4" ht="14.4">
      <c r="A497" s="667" t="s">
        <v>2876</v>
      </c>
      <c r="B497" s="667" t="s">
        <v>2877</v>
      </c>
      <c r="C497" s="668">
        <v>8.99</v>
      </c>
      <c r="D497" s="668">
        <f t="shared" si="7"/>
        <v>4.6748000000000003</v>
      </c>
    </row>
    <row r="498" spans="1:4" ht="14.4">
      <c r="A498" s="667" t="s">
        <v>2878</v>
      </c>
      <c r="B498" s="667" t="s">
        <v>2879</v>
      </c>
      <c r="C498" s="668">
        <v>8.99</v>
      </c>
      <c r="D498" s="668">
        <f t="shared" si="7"/>
        <v>4.6748000000000003</v>
      </c>
    </row>
    <row r="499" spans="1:4" ht="14.4">
      <c r="A499" s="667" t="s">
        <v>2880</v>
      </c>
      <c r="B499" s="667" t="s">
        <v>2881</v>
      </c>
      <c r="C499" s="668">
        <v>8.99</v>
      </c>
      <c r="D499" s="668">
        <f t="shared" si="7"/>
        <v>4.6748000000000003</v>
      </c>
    </row>
    <row r="500" spans="1:4" ht="14.4">
      <c r="A500" s="667" t="s">
        <v>2882</v>
      </c>
      <c r="B500" s="667" t="s">
        <v>2883</v>
      </c>
      <c r="C500" s="668">
        <v>8.99</v>
      </c>
      <c r="D500" s="668">
        <f t="shared" si="7"/>
        <v>4.6748000000000003</v>
      </c>
    </row>
    <row r="501" spans="1:4" ht="14.4">
      <c r="A501" s="667" t="s">
        <v>2884</v>
      </c>
      <c r="B501" s="667" t="s">
        <v>2885</v>
      </c>
      <c r="C501" s="668">
        <v>8.99</v>
      </c>
      <c r="D501" s="668">
        <f t="shared" si="7"/>
        <v>4.6748000000000003</v>
      </c>
    </row>
    <row r="502" spans="1:4" ht="14.4">
      <c r="A502" s="667" t="s">
        <v>2886</v>
      </c>
      <c r="B502" s="667" t="s">
        <v>2887</v>
      </c>
      <c r="C502" s="668">
        <v>8.99</v>
      </c>
      <c r="D502" s="668">
        <f t="shared" si="7"/>
        <v>4.6748000000000003</v>
      </c>
    </row>
    <row r="503" spans="1:4" ht="14.4">
      <c r="A503" s="667" t="s">
        <v>2888</v>
      </c>
      <c r="B503" s="667" t="s">
        <v>2889</v>
      </c>
      <c r="C503" s="668">
        <v>10.99</v>
      </c>
      <c r="D503" s="668">
        <f t="shared" si="7"/>
        <v>5.7148000000000003</v>
      </c>
    </row>
    <row r="504" spans="1:4" ht="14.4">
      <c r="A504" s="667" t="s">
        <v>2890</v>
      </c>
      <c r="B504" s="667" t="s">
        <v>2891</v>
      </c>
      <c r="C504" s="668">
        <v>10.99</v>
      </c>
      <c r="D504" s="668">
        <f t="shared" si="7"/>
        <v>5.7148000000000003</v>
      </c>
    </row>
    <row r="505" spans="1:4" ht="14.4">
      <c r="A505" s="667" t="s">
        <v>2892</v>
      </c>
      <c r="B505" s="667" t="s">
        <v>2893</v>
      </c>
      <c r="C505" s="668">
        <v>10.99</v>
      </c>
      <c r="D505" s="668">
        <f t="shared" si="7"/>
        <v>5.7148000000000003</v>
      </c>
    </row>
    <row r="506" spans="1:4" ht="14.4">
      <c r="A506" s="667" t="s">
        <v>2894</v>
      </c>
      <c r="B506" s="667" t="s">
        <v>2895</v>
      </c>
      <c r="C506" s="668">
        <v>10.99</v>
      </c>
      <c r="D506" s="668">
        <f t="shared" si="7"/>
        <v>5.7148000000000003</v>
      </c>
    </row>
    <row r="507" spans="1:4" ht="14.4">
      <c r="A507" s="667" t="s">
        <v>2896</v>
      </c>
      <c r="B507" s="667" t="s">
        <v>2897</v>
      </c>
      <c r="C507" s="668">
        <v>10.99</v>
      </c>
      <c r="D507" s="668">
        <f t="shared" si="7"/>
        <v>5.7148000000000003</v>
      </c>
    </row>
    <row r="508" spans="1:4" ht="14.4">
      <c r="A508" s="667" t="s">
        <v>2898</v>
      </c>
      <c r="B508" s="667" t="s">
        <v>2899</v>
      </c>
      <c r="C508" s="668">
        <v>10.99</v>
      </c>
      <c r="D508" s="668">
        <f t="shared" si="7"/>
        <v>5.7148000000000003</v>
      </c>
    </row>
    <row r="509" spans="1:4" ht="14.4">
      <c r="A509" s="667" t="s">
        <v>2900</v>
      </c>
      <c r="B509" s="667" t="s">
        <v>2901</v>
      </c>
      <c r="C509" s="668">
        <v>10.99</v>
      </c>
      <c r="D509" s="668">
        <f t="shared" si="7"/>
        <v>5.7148000000000003</v>
      </c>
    </row>
    <row r="510" spans="1:4" ht="14.4">
      <c r="A510" s="667" t="s">
        <v>2902</v>
      </c>
      <c r="B510" s="667" t="s">
        <v>2903</v>
      </c>
      <c r="C510" s="668">
        <v>10.99</v>
      </c>
      <c r="D510" s="668">
        <f t="shared" si="7"/>
        <v>5.7148000000000003</v>
      </c>
    </row>
    <row r="511" spans="1:4" ht="14.4">
      <c r="A511" s="667" t="s">
        <v>2904</v>
      </c>
      <c r="B511" s="667" t="s">
        <v>2905</v>
      </c>
      <c r="C511" s="668">
        <v>10.99</v>
      </c>
      <c r="D511" s="668">
        <f t="shared" si="7"/>
        <v>5.7148000000000003</v>
      </c>
    </row>
    <row r="512" spans="1:4" ht="14.4">
      <c r="A512" s="667" t="s">
        <v>2906</v>
      </c>
      <c r="B512" s="667" t="s">
        <v>2907</v>
      </c>
      <c r="C512" s="668">
        <v>10.99</v>
      </c>
      <c r="D512" s="668">
        <f t="shared" si="7"/>
        <v>5.7148000000000003</v>
      </c>
    </row>
    <row r="513" spans="1:4" ht="14.4">
      <c r="A513" s="667" t="s">
        <v>2908</v>
      </c>
      <c r="B513" s="667" t="s">
        <v>2909</v>
      </c>
      <c r="C513" s="668">
        <v>11.99</v>
      </c>
      <c r="D513" s="668">
        <f t="shared" si="7"/>
        <v>6.2347999999999999</v>
      </c>
    </row>
    <row r="514" spans="1:4" ht="14.4">
      <c r="A514" s="667" t="s">
        <v>2910</v>
      </c>
      <c r="B514" s="667" t="s">
        <v>2911</v>
      </c>
      <c r="C514" s="668">
        <v>11.99</v>
      </c>
      <c r="D514" s="668">
        <f t="shared" si="7"/>
        <v>6.2347999999999999</v>
      </c>
    </row>
    <row r="515" spans="1:4" ht="14.4">
      <c r="A515" s="667" t="s">
        <v>2912</v>
      </c>
      <c r="B515" s="667" t="s">
        <v>2913</v>
      </c>
      <c r="C515" s="668">
        <v>11.99</v>
      </c>
      <c r="D515" s="668">
        <f t="shared" si="7"/>
        <v>6.2347999999999999</v>
      </c>
    </row>
    <row r="516" spans="1:4" ht="14.4">
      <c r="A516" s="667" t="s">
        <v>2914</v>
      </c>
      <c r="B516" s="667" t="s">
        <v>2915</v>
      </c>
      <c r="C516" s="668">
        <v>11.99</v>
      </c>
      <c r="D516" s="668">
        <f t="shared" ref="D516:D579" si="8">C516*0.52</f>
        <v>6.2347999999999999</v>
      </c>
    </row>
    <row r="517" spans="1:4" ht="14.4">
      <c r="A517" s="667" t="s">
        <v>2916</v>
      </c>
      <c r="B517" s="667" t="s">
        <v>2917</v>
      </c>
      <c r="C517" s="668">
        <v>11.99</v>
      </c>
      <c r="D517" s="668">
        <f t="shared" si="8"/>
        <v>6.2347999999999999</v>
      </c>
    </row>
    <row r="518" spans="1:4" ht="14.4">
      <c r="A518" s="667" t="s">
        <v>2918</v>
      </c>
      <c r="B518" s="667" t="s">
        <v>2919</v>
      </c>
      <c r="C518" s="668">
        <v>11.99</v>
      </c>
      <c r="D518" s="668">
        <f t="shared" si="8"/>
        <v>6.2347999999999999</v>
      </c>
    </row>
    <row r="519" spans="1:4" ht="14.4">
      <c r="A519" s="667" t="s">
        <v>2920</v>
      </c>
      <c r="B519" s="667" t="s">
        <v>2921</v>
      </c>
      <c r="C519" s="668">
        <v>11.99</v>
      </c>
      <c r="D519" s="668">
        <f t="shared" si="8"/>
        <v>6.2347999999999999</v>
      </c>
    </row>
    <row r="520" spans="1:4" ht="14.4">
      <c r="A520" s="667" t="s">
        <v>2922</v>
      </c>
      <c r="B520" s="667" t="s">
        <v>2923</v>
      </c>
      <c r="C520" s="668">
        <v>11.99</v>
      </c>
      <c r="D520" s="668">
        <f t="shared" si="8"/>
        <v>6.2347999999999999</v>
      </c>
    </row>
    <row r="521" spans="1:4" ht="14.4">
      <c r="A521" s="667" t="s">
        <v>2924</v>
      </c>
      <c r="B521" s="667" t="s">
        <v>2925</v>
      </c>
      <c r="C521" s="668">
        <v>11.99</v>
      </c>
      <c r="D521" s="668">
        <f t="shared" si="8"/>
        <v>6.2347999999999999</v>
      </c>
    </row>
    <row r="522" spans="1:4" ht="14.4">
      <c r="A522" s="667" t="s">
        <v>2926</v>
      </c>
      <c r="B522" s="667" t="s">
        <v>2927</v>
      </c>
      <c r="C522" s="668">
        <v>11.99</v>
      </c>
      <c r="D522" s="668">
        <f t="shared" si="8"/>
        <v>6.2347999999999999</v>
      </c>
    </row>
    <row r="523" spans="1:4" ht="14.4">
      <c r="A523" s="667" t="s">
        <v>2928</v>
      </c>
      <c r="B523" s="667" t="s">
        <v>2929</v>
      </c>
      <c r="C523" s="669">
        <v>29.99</v>
      </c>
      <c r="D523" s="668">
        <f t="shared" si="8"/>
        <v>15.594799999999999</v>
      </c>
    </row>
    <row r="524" spans="1:4" ht="14.4">
      <c r="A524" s="667" t="s">
        <v>2930</v>
      </c>
      <c r="B524" s="667" t="s">
        <v>2931</v>
      </c>
      <c r="C524" s="668">
        <v>28.99</v>
      </c>
      <c r="D524" s="668">
        <f t="shared" si="8"/>
        <v>15.0748</v>
      </c>
    </row>
    <row r="525" spans="1:4" ht="14.4">
      <c r="A525" s="667" t="s">
        <v>2932</v>
      </c>
      <c r="B525" s="667" t="s">
        <v>2933</v>
      </c>
      <c r="C525" s="668">
        <v>45.99</v>
      </c>
      <c r="D525" s="668">
        <f t="shared" si="8"/>
        <v>23.914800000000003</v>
      </c>
    </row>
    <row r="526" spans="1:4" ht="14.4">
      <c r="A526" s="667" t="s">
        <v>2934</v>
      </c>
      <c r="B526" s="667" t="s">
        <v>2935</v>
      </c>
      <c r="C526" s="668">
        <v>34.99</v>
      </c>
      <c r="D526" s="668">
        <f t="shared" si="8"/>
        <v>18.194800000000001</v>
      </c>
    </row>
    <row r="527" spans="1:4" ht="14.4">
      <c r="A527" s="667" t="s">
        <v>2936</v>
      </c>
      <c r="B527" s="667" t="s">
        <v>2937</v>
      </c>
      <c r="C527" s="668">
        <v>20.99</v>
      </c>
      <c r="D527" s="668">
        <f t="shared" si="8"/>
        <v>10.9148</v>
      </c>
    </row>
    <row r="528" spans="1:4" ht="14.4">
      <c r="A528" s="667" t="s">
        <v>2938</v>
      </c>
      <c r="B528" s="667" t="s">
        <v>2939</v>
      </c>
      <c r="C528" s="668">
        <v>19.989999999999998</v>
      </c>
      <c r="D528" s="668">
        <f t="shared" si="8"/>
        <v>10.3948</v>
      </c>
    </row>
    <row r="529" spans="1:4" ht="14.4">
      <c r="A529" s="667" t="s">
        <v>2940</v>
      </c>
      <c r="B529" s="667" t="s">
        <v>2941</v>
      </c>
      <c r="C529" s="668">
        <v>18.989999999999998</v>
      </c>
      <c r="D529" s="668">
        <f t="shared" si="8"/>
        <v>9.8747999999999987</v>
      </c>
    </row>
    <row r="530" spans="1:4" ht="14.4">
      <c r="A530" s="667" t="s">
        <v>2942</v>
      </c>
      <c r="B530" s="667" t="s">
        <v>2943</v>
      </c>
      <c r="C530" s="668">
        <v>10.99</v>
      </c>
      <c r="D530" s="668">
        <f t="shared" si="8"/>
        <v>5.7148000000000003</v>
      </c>
    </row>
    <row r="531" spans="1:4" ht="14.4">
      <c r="A531" s="667" t="s">
        <v>2944</v>
      </c>
      <c r="B531" s="667" t="s">
        <v>2945</v>
      </c>
      <c r="C531" s="668">
        <v>13.99</v>
      </c>
      <c r="D531" s="668">
        <f t="shared" si="8"/>
        <v>7.2747999999999999</v>
      </c>
    </row>
    <row r="532" spans="1:4" ht="14.4">
      <c r="A532" s="667" t="s">
        <v>2946</v>
      </c>
      <c r="B532" s="667" t="s">
        <v>2947</v>
      </c>
      <c r="C532" s="668">
        <v>13.99</v>
      </c>
      <c r="D532" s="668">
        <f t="shared" si="8"/>
        <v>7.2747999999999999</v>
      </c>
    </row>
    <row r="533" spans="1:4" ht="14.4">
      <c r="A533" s="667" t="s">
        <v>2948</v>
      </c>
      <c r="B533" s="667" t="s">
        <v>2949</v>
      </c>
      <c r="C533" s="668">
        <v>13.99</v>
      </c>
      <c r="D533" s="668">
        <f t="shared" si="8"/>
        <v>7.2747999999999999</v>
      </c>
    </row>
    <row r="534" spans="1:4" ht="14.4">
      <c r="A534" s="667" t="s">
        <v>2950</v>
      </c>
      <c r="B534" s="667" t="s">
        <v>2951</v>
      </c>
      <c r="C534" s="668">
        <v>14.99</v>
      </c>
      <c r="D534" s="668">
        <f t="shared" si="8"/>
        <v>7.7948000000000004</v>
      </c>
    </row>
    <row r="535" spans="1:4" ht="14.4">
      <c r="A535" s="667" t="s">
        <v>2952</v>
      </c>
      <c r="B535" s="667" t="s">
        <v>2953</v>
      </c>
      <c r="C535" s="668">
        <v>14.99</v>
      </c>
      <c r="D535" s="668">
        <f t="shared" si="8"/>
        <v>7.7948000000000004</v>
      </c>
    </row>
    <row r="536" spans="1:4" ht="14.4">
      <c r="A536" s="667" t="s">
        <v>2954</v>
      </c>
      <c r="B536" s="667" t="s">
        <v>2955</v>
      </c>
      <c r="C536" s="668">
        <v>12.99</v>
      </c>
      <c r="D536" s="668">
        <f t="shared" si="8"/>
        <v>6.7548000000000004</v>
      </c>
    </row>
    <row r="537" spans="1:4" ht="14.4">
      <c r="A537" s="667" t="s">
        <v>2956</v>
      </c>
      <c r="B537" s="667" t="s">
        <v>2957</v>
      </c>
      <c r="C537" s="668">
        <v>14.99</v>
      </c>
      <c r="D537" s="668">
        <f t="shared" si="8"/>
        <v>7.7948000000000004</v>
      </c>
    </row>
    <row r="538" spans="1:4" ht="14.4">
      <c r="A538" s="667" t="s">
        <v>2958</v>
      </c>
      <c r="B538" s="667" t="s">
        <v>2959</v>
      </c>
      <c r="C538" s="668">
        <v>12.99</v>
      </c>
      <c r="D538" s="668">
        <f t="shared" si="8"/>
        <v>6.7548000000000004</v>
      </c>
    </row>
    <row r="539" spans="1:4" ht="14.4">
      <c r="A539" s="667" t="s">
        <v>2960</v>
      </c>
      <c r="B539" s="667" t="s">
        <v>2961</v>
      </c>
      <c r="C539" s="668">
        <v>12.99</v>
      </c>
      <c r="D539" s="668">
        <f t="shared" si="8"/>
        <v>6.7548000000000004</v>
      </c>
    </row>
    <row r="540" spans="1:4" ht="14.4">
      <c r="A540" s="667" t="s">
        <v>2962</v>
      </c>
      <c r="B540" s="667" t="s">
        <v>2963</v>
      </c>
      <c r="C540" s="668">
        <v>14.99</v>
      </c>
      <c r="D540" s="668">
        <f t="shared" si="8"/>
        <v>7.7948000000000004</v>
      </c>
    </row>
    <row r="541" spans="1:4" ht="14.4">
      <c r="A541" s="667" t="s">
        <v>2964</v>
      </c>
      <c r="B541" s="667" t="s">
        <v>2965</v>
      </c>
      <c r="C541" s="668">
        <v>12.99</v>
      </c>
      <c r="D541" s="668">
        <f t="shared" si="8"/>
        <v>6.7548000000000004</v>
      </c>
    </row>
    <row r="542" spans="1:4" ht="14.4">
      <c r="A542" s="667" t="s">
        <v>2966</v>
      </c>
      <c r="B542" s="667" t="s">
        <v>2967</v>
      </c>
      <c r="C542" s="668">
        <v>14.99</v>
      </c>
      <c r="D542" s="668">
        <f t="shared" si="8"/>
        <v>7.7948000000000004</v>
      </c>
    </row>
    <row r="543" spans="1:4" ht="14.4">
      <c r="A543" s="667" t="s">
        <v>2968</v>
      </c>
      <c r="B543" s="667" t="s">
        <v>2969</v>
      </c>
      <c r="C543" s="669">
        <v>34.99</v>
      </c>
      <c r="D543" s="668">
        <f t="shared" si="8"/>
        <v>18.194800000000001</v>
      </c>
    </row>
    <row r="544" spans="1:4" ht="14.4">
      <c r="A544" s="667" t="s">
        <v>2970</v>
      </c>
      <c r="B544" s="667" t="s">
        <v>2971</v>
      </c>
      <c r="C544" s="668">
        <v>19.989999999999998</v>
      </c>
      <c r="D544" s="668">
        <f t="shared" si="8"/>
        <v>10.3948</v>
      </c>
    </row>
    <row r="545" spans="1:4" ht="14.4">
      <c r="A545" s="667" t="s">
        <v>2972</v>
      </c>
      <c r="B545" s="667" t="s">
        <v>2973</v>
      </c>
      <c r="C545" s="668">
        <v>19.989999999999998</v>
      </c>
      <c r="D545" s="668">
        <f t="shared" si="8"/>
        <v>10.3948</v>
      </c>
    </row>
    <row r="546" spans="1:4" ht="14.4">
      <c r="A546" s="667" t="s">
        <v>2974</v>
      </c>
      <c r="B546" s="667" t="s">
        <v>2975</v>
      </c>
      <c r="C546" s="668">
        <v>139.99</v>
      </c>
      <c r="D546" s="668">
        <f t="shared" si="8"/>
        <v>72.794800000000009</v>
      </c>
    </row>
    <row r="547" spans="1:4" ht="14.4">
      <c r="A547" s="667" t="s">
        <v>2976</v>
      </c>
      <c r="B547" s="667" t="s">
        <v>2977</v>
      </c>
      <c r="C547" s="668">
        <v>159.99</v>
      </c>
      <c r="D547" s="668">
        <f t="shared" si="8"/>
        <v>83.194800000000001</v>
      </c>
    </row>
    <row r="548" spans="1:4" ht="14.4">
      <c r="A548" s="667" t="s">
        <v>2978</v>
      </c>
      <c r="B548" s="667" t="s">
        <v>2979</v>
      </c>
      <c r="C548" s="668">
        <v>15.99</v>
      </c>
      <c r="D548" s="668">
        <f t="shared" si="8"/>
        <v>8.3148</v>
      </c>
    </row>
    <row r="549" spans="1:4" ht="14.4">
      <c r="A549" s="667" t="s">
        <v>2980</v>
      </c>
      <c r="B549" s="667" t="s">
        <v>2981</v>
      </c>
      <c r="C549" s="668">
        <v>19.989999999999998</v>
      </c>
      <c r="D549" s="668">
        <f t="shared" si="8"/>
        <v>10.3948</v>
      </c>
    </row>
    <row r="550" spans="1:4" ht="14.4">
      <c r="A550" s="667" t="s">
        <v>2982</v>
      </c>
      <c r="B550" s="667" t="s">
        <v>2983</v>
      </c>
      <c r="C550" s="668">
        <v>16.989999999999998</v>
      </c>
      <c r="D550" s="668">
        <f t="shared" si="8"/>
        <v>8.8347999999999995</v>
      </c>
    </row>
    <row r="551" spans="1:4" ht="14.4">
      <c r="A551" s="667" t="s">
        <v>2984</v>
      </c>
      <c r="B551" s="667" t="s">
        <v>2985</v>
      </c>
      <c r="C551" s="668">
        <v>39.99</v>
      </c>
      <c r="D551" s="668">
        <f t="shared" si="8"/>
        <v>20.794800000000002</v>
      </c>
    </row>
    <row r="552" spans="1:4" ht="14.4">
      <c r="A552" s="667" t="s">
        <v>2986</v>
      </c>
      <c r="B552" s="667" t="s">
        <v>2987</v>
      </c>
      <c r="C552" s="668">
        <v>10.99</v>
      </c>
      <c r="D552" s="668">
        <f t="shared" si="8"/>
        <v>5.7148000000000003</v>
      </c>
    </row>
    <row r="553" spans="1:4" ht="14.4">
      <c r="A553" s="667" t="s">
        <v>2988</v>
      </c>
      <c r="B553" s="667" t="s">
        <v>2989</v>
      </c>
      <c r="C553" s="668">
        <v>16.989999999999998</v>
      </c>
      <c r="D553" s="668">
        <f t="shared" si="8"/>
        <v>8.8347999999999995</v>
      </c>
    </row>
    <row r="554" spans="1:4" ht="14.4">
      <c r="A554" s="667" t="s">
        <v>2990</v>
      </c>
      <c r="B554" s="667" t="s">
        <v>2991</v>
      </c>
      <c r="C554" s="668">
        <v>12.99</v>
      </c>
      <c r="D554" s="668">
        <f t="shared" si="8"/>
        <v>6.7548000000000004</v>
      </c>
    </row>
    <row r="555" spans="1:4" ht="14.4">
      <c r="A555" s="667" t="s">
        <v>2992</v>
      </c>
      <c r="B555" s="667" t="s">
        <v>2993</v>
      </c>
      <c r="C555" s="668">
        <v>29.99</v>
      </c>
      <c r="D555" s="668">
        <f t="shared" si="8"/>
        <v>15.594799999999999</v>
      </c>
    </row>
    <row r="556" spans="1:4" ht="14.4">
      <c r="A556" s="667" t="s">
        <v>2994</v>
      </c>
      <c r="B556" s="667" t="s">
        <v>2995</v>
      </c>
      <c r="C556" s="668">
        <v>29.99</v>
      </c>
      <c r="D556" s="668">
        <f t="shared" si="8"/>
        <v>15.594799999999999</v>
      </c>
    </row>
    <row r="557" spans="1:4" ht="14.4">
      <c r="A557" s="667" t="s">
        <v>2996</v>
      </c>
      <c r="B557" s="667" t="s">
        <v>2997</v>
      </c>
      <c r="C557" s="668">
        <v>24.99</v>
      </c>
      <c r="D557" s="668">
        <f t="shared" si="8"/>
        <v>12.9948</v>
      </c>
    </row>
    <row r="558" spans="1:4" ht="14.4">
      <c r="A558" s="667" t="s">
        <v>2998</v>
      </c>
      <c r="B558" s="667" t="s">
        <v>2999</v>
      </c>
      <c r="C558" s="668">
        <v>19.989999999999998</v>
      </c>
      <c r="D558" s="668">
        <f t="shared" si="8"/>
        <v>10.3948</v>
      </c>
    </row>
    <row r="559" spans="1:4" ht="14.4">
      <c r="A559" s="667" t="s">
        <v>3000</v>
      </c>
      <c r="B559" s="667" t="s">
        <v>3001</v>
      </c>
      <c r="C559" s="866">
        <v>149.99</v>
      </c>
      <c r="D559" s="668">
        <f t="shared" si="8"/>
        <v>77.994800000000012</v>
      </c>
    </row>
    <row r="560" spans="1:4" ht="14.4">
      <c r="A560" s="667" t="s">
        <v>3002</v>
      </c>
      <c r="B560" s="667" t="s">
        <v>3003</v>
      </c>
      <c r="C560" s="669">
        <v>19.989999999999998</v>
      </c>
      <c r="D560" s="668">
        <f t="shared" si="8"/>
        <v>10.3948</v>
      </c>
    </row>
    <row r="561" spans="1:4" ht="14.4">
      <c r="A561" s="667" t="s">
        <v>3005</v>
      </c>
      <c r="B561" s="667" t="s">
        <v>3004</v>
      </c>
      <c r="C561" s="668">
        <v>34.99</v>
      </c>
      <c r="D561" s="668">
        <f t="shared" si="8"/>
        <v>18.194800000000001</v>
      </c>
    </row>
    <row r="562" spans="1:4" ht="14.4">
      <c r="A562" s="667" t="s">
        <v>3006</v>
      </c>
      <c r="B562" s="667" t="s">
        <v>3007</v>
      </c>
      <c r="C562" s="668">
        <v>36.99</v>
      </c>
      <c r="D562" s="668">
        <f t="shared" si="8"/>
        <v>19.234800000000003</v>
      </c>
    </row>
    <row r="563" spans="1:4" ht="14.4">
      <c r="A563" s="667" t="s">
        <v>3008</v>
      </c>
      <c r="B563" s="667" t="s">
        <v>3009</v>
      </c>
      <c r="C563" s="668">
        <v>39.99</v>
      </c>
      <c r="D563" s="668">
        <f t="shared" si="8"/>
        <v>20.794800000000002</v>
      </c>
    </row>
    <row r="564" spans="1:4" ht="14.4">
      <c r="A564" s="667" t="s">
        <v>3010</v>
      </c>
      <c r="B564" s="667" t="s">
        <v>3011</v>
      </c>
      <c r="C564" s="668">
        <v>16.989999999999998</v>
      </c>
      <c r="D564" s="668">
        <f t="shared" si="8"/>
        <v>8.8347999999999995</v>
      </c>
    </row>
    <row r="565" spans="1:4" ht="14.4">
      <c r="A565" s="667" t="s">
        <v>3012</v>
      </c>
      <c r="B565" s="667" t="s">
        <v>3013</v>
      </c>
      <c r="C565" s="668">
        <v>28.99</v>
      </c>
      <c r="D565" s="668">
        <f t="shared" si="8"/>
        <v>15.0748</v>
      </c>
    </row>
    <row r="566" spans="1:4" ht="14.4">
      <c r="A566" s="667" t="s">
        <v>3014</v>
      </c>
      <c r="B566" s="667" t="s">
        <v>3015</v>
      </c>
      <c r="C566" s="668">
        <v>34.99</v>
      </c>
      <c r="D566" s="668">
        <f t="shared" si="8"/>
        <v>18.194800000000001</v>
      </c>
    </row>
    <row r="567" spans="1:4" ht="14.4">
      <c r="A567" s="667" t="s">
        <v>3016</v>
      </c>
      <c r="B567" s="667" t="s">
        <v>3017</v>
      </c>
      <c r="C567" s="668">
        <v>224.99</v>
      </c>
      <c r="D567" s="668">
        <f t="shared" si="8"/>
        <v>116.99480000000001</v>
      </c>
    </row>
    <row r="568" spans="1:4" ht="14.4">
      <c r="A568" s="667" t="s">
        <v>3018</v>
      </c>
      <c r="B568" s="667" t="s">
        <v>3019</v>
      </c>
      <c r="C568" s="668">
        <v>239.99</v>
      </c>
      <c r="D568" s="668">
        <f t="shared" si="8"/>
        <v>124.79480000000001</v>
      </c>
    </row>
    <row r="569" spans="1:4" ht="14.4">
      <c r="A569" s="667" t="s">
        <v>3020</v>
      </c>
      <c r="B569" s="667" t="s">
        <v>3021</v>
      </c>
      <c r="C569" s="668">
        <v>22.99</v>
      </c>
      <c r="D569" s="668">
        <f t="shared" si="8"/>
        <v>11.954799999999999</v>
      </c>
    </row>
    <row r="570" spans="1:4" ht="14.4">
      <c r="A570" s="667" t="s">
        <v>3022</v>
      </c>
      <c r="B570" s="667" t="s">
        <v>3023</v>
      </c>
      <c r="C570" s="668">
        <v>24.99</v>
      </c>
      <c r="D570" s="668">
        <f t="shared" si="8"/>
        <v>12.9948</v>
      </c>
    </row>
    <row r="571" spans="1:4" ht="14.4">
      <c r="A571" s="667" t="s">
        <v>3024</v>
      </c>
      <c r="B571" s="667" t="s">
        <v>3025</v>
      </c>
      <c r="C571" s="668">
        <v>179.99</v>
      </c>
      <c r="D571" s="668">
        <f t="shared" si="8"/>
        <v>93.594800000000006</v>
      </c>
    </row>
    <row r="572" spans="1:4" ht="14.4">
      <c r="A572" s="667" t="s">
        <v>3026</v>
      </c>
      <c r="B572" s="667" t="s">
        <v>3027</v>
      </c>
      <c r="C572" s="668">
        <v>18.989999999999998</v>
      </c>
      <c r="D572" s="668">
        <f t="shared" si="8"/>
        <v>9.8747999999999987</v>
      </c>
    </row>
    <row r="573" spans="1:4" ht="14.4">
      <c r="A573" s="667" t="s">
        <v>3028</v>
      </c>
      <c r="B573" s="667" t="s">
        <v>3029</v>
      </c>
      <c r="C573" s="668">
        <v>204.99</v>
      </c>
      <c r="D573" s="668">
        <f t="shared" si="8"/>
        <v>106.59480000000001</v>
      </c>
    </row>
    <row r="574" spans="1:4" ht="14.4">
      <c r="A574" s="667" t="s">
        <v>3030</v>
      </c>
      <c r="B574" s="667" t="s">
        <v>3031</v>
      </c>
      <c r="C574" s="668">
        <v>49.99</v>
      </c>
      <c r="D574" s="668">
        <f t="shared" si="8"/>
        <v>25.994800000000001</v>
      </c>
    </row>
    <row r="575" spans="1:4" ht="14.4">
      <c r="A575" s="667" t="s">
        <v>3032</v>
      </c>
      <c r="B575" s="667" t="s">
        <v>3033</v>
      </c>
      <c r="C575" s="668">
        <v>64.989999999999995</v>
      </c>
      <c r="D575" s="668">
        <f t="shared" si="8"/>
        <v>33.794799999999995</v>
      </c>
    </row>
    <row r="576" spans="1:4" ht="14.4">
      <c r="A576" s="667" t="s">
        <v>3034</v>
      </c>
      <c r="B576" s="667" t="s">
        <v>3035</v>
      </c>
      <c r="C576" s="668">
        <v>21.99</v>
      </c>
      <c r="D576" s="668">
        <f t="shared" si="8"/>
        <v>11.434799999999999</v>
      </c>
    </row>
    <row r="577" spans="1:4" ht="14.4">
      <c r="A577" s="667" t="s">
        <v>3036</v>
      </c>
      <c r="B577" s="667" t="s">
        <v>3037</v>
      </c>
      <c r="C577" s="668">
        <v>22.99</v>
      </c>
      <c r="D577" s="668">
        <f t="shared" si="8"/>
        <v>11.954799999999999</v>
      </c>
    </row>
    <row r="578" spans="1:4" ht="14.4">
      <c r="A578" s="667" t="s">
        <v>3038</v>
      </c>
      <c r="B578" s="667" t="s">
        <v>3039</v>
      </c>
      <c r="C578" s="668">
        <v>24.99</v>
      </c>
      <c r="D578" s="668">
        <f t="shared" si="8"/>
        <v>12.9948</v>
      </c>
    </row>
    <row r="579" spans="1:4" ht="14.4">
      <c r="A579" s="667" t="s">
        <v>3040</v>
      </c>
      <c r="B579" s="667" t="s">
        <v>3041</v>
      </c>
      <c r="C579" s="668">
        <v>19.989999999999998</v>
      </c>
      <c r="D579" s="668">
        <f t="shared" si="8"/>
        <v>10.3948</v>
      </c>
    </row>
    <row r="580" spans="1:4" ht="14.4">
      <c r="A580" s="667" t="s">
        <v>3042</v>
      </c>
      <c r="B580" s="667" t="s">
        <v>3043</v>
      </c>
      <c r="C580" s="668">
        <v>29.99</v>
      </c>
      <c r="D580" s="668">
        <f t="shared" ref="D580:D643" si="9">C580*0.52</f>
        <v>15.594799999999999</v>
      </c>
    </row>
    <row r="581" spans="1:4" ht="14.4">
      <c r="A581" s="667" t="s">
        <v>3044</v>
      </c>
      <c r="B581" s="667" t="s">
        <v>3045</v>
      </c>
      <c r="C581" s="668">
        <v>20.99</v>
      </c>
      <c r="D581" s="668">
        <f t="shared" si="9"/>
        <v>10.9148</v>
      </c>
    </row>
    <row r="582" spans="1:4" ht="14.4">
      <c r="A582" s="667" t="s">
        <v>3046</v>
      </c>
      <c r="B582" s="667" t="s">
        <v>3047</v>
      </c>
      <c r="C582" s="668">
        <v>31.99</v>
      </c>
      <c r="D582" s="668">
        <f t="shared" si="9"/>
        <v>16.634799999999998</v>
      </c>
    </row>
    <row r="583" spans="1:4" ht="14.4">
      <c r="A583" s="667" t="s">
        <v>3048</v>
      </c>
      <c r="B583" s="667" t="s">
        <v>3049</v>
      </c>
      <c r="C583" s="668">
        <v>22.99</v>
      </c>
      <c r="D583" s="668">
        <f t="shared" si="9"/>
        <v>11.954799999999999</v>
      </c>
    </row>
    <row r="584" spans="1:4" ht="14.4">
      <c r="A584" s="667" t="s">
        <v>3050</v>
      </c>
      <c r="B584" s="667" t="s">
        <v>3051</v>
      </c>
      <c r="C584" s="668">
        <v>32.99</v>
      </c>
      <c r="D584" s="668">
        <f t="shared" si="9"/>
        <v>17.154800000000002</v>
      </c>
    </row>
    <row r="585" spans="1:4" ht="14.4">
      <c r="A585" s="667" t="s">
        <v>3052</v>
      </c>
      <c r="B585" s="667" t="s">
        <v>3053</v>
      </c>
      <c r="C585" s="668">
        <v>23.99</v>
      </c>
      <c r="D585" s="668">
        <f t="shared" si="9"/>
        <v>12.4748</v>
      </c>
    </row>
    <row r="586" spans="1:4" ht="14.4">
      <c r="A586" s="667" t="s">
        <v>3054</v>
      </c>
      <c r="B586" s="667" t="s">
        <v>3055</v>
      </c>
      <c r="C586" s="668">
        <v>28.99</v>
      </c>
      <c r="D586" s="668">
        <f t="shared" si="9"/>
        <v>15.0748</v>
      </c>
    </row>
    <row r="587" spans="1:4" ht="14.4">
      <c r="A587" s="667" t="s">
        <v>3056</v>
      </c>
      <c r="B587" s="667" t="s">
        <v>3057</v>
      </c>
      <c r="C587" s="668">
        <v>45.99</v>
      </c>
      <c r="D587" s="668">
        <f t="shared" si="9"/>
        <v>23.914800000000003</v>
      </c>
    </row>
    <row r="588" spans="1:4" ht="14.4">
      <c r="A588" s="667" t="s">
        <v>3058</v>
      </c>
      <c r="B588" s="667" t="s">
        <v>3041</v>
      </c>
      <c r="C588" s="668">
        <v>19</v>
      </c>
      <c r="D588" s="668">
        <f t="shared" si="9"/>
        <v>9.8800000000000008</v>
      </c>
    </row>
    <row r="589" spans="1:4" ht="14.4">
      <c r="A589" s="667" t="s">
        <v>3059</v>
      </c>
      <c r="B589" s="667" t="s">
        <v>3060</v>
      </c>
      <c r="C589" s="668">
        <v>20.99</v>
      </c>
      <c r="D589" s="668">
        <f t="shared" si="9"/>
        <v>10.9148</v>
      </c>
    </row>
    <row r="590" spans="1:4" ht="14.4">
      <c r="A590" s="667" t="s">
        <v>3061</v>
      </c>
      <c r="B590" s="667" t="s">
        <v>3049</v>
      </c>
      <c r="C590" s="668">
        <v>21.99</v>
      </c>
      <c r="D590" s="668">
        <f t="shared" si="9"/>
        <v>11.434799999999999</v>
      </c>
    </row>
    <row r="591" spans="1:4" ht="14.4">
      <c r="A591" s="667" t="s">
        <v>3062</v>
      </c>
      <c r="B591" s="667" t="s">
        <v>3063</v>
      </c>
      <c r="C591" s="668">
        <v>37.99</v>
      </c>
      <c r="D591" s="668">
        <f t="shared" si="9"/>
        <v>19.754800000000003</v>
      </c>
    </row>
    <row r="592" spans="1:4" ht="14.4">
      <c r="A592" s="667" t="s">
        <v>3064</v>
      </c>
      <c r="B592" s="667" t="s">
        <v>3065</v>
      </c>
      <c r="C592" s="668">
        <v>51.99</v>
      </c>
      <c r="D592" s="668">
        <f t="shared" si="9"/>
        <v>27.034800000000001</v>
      </c>
    </row>
    <row r="593" spans="1:4" ht="14.4">
      <c r="A593" s="667" t="s">
        <v>3067</v>
      </c>
      <c r="B593" s="667" t="s">
        <v>3068</v>
      </c>
      <c r="C593" s="668">
        <v>15.99</v>
      </c>
      <c r="D593" s="668">
        <f t="shared" si="9"/>
        <v>8.3148</v>
      </c>
    </row>
    <row r="594" spans="1:4" ht="14.4">
      <c r="A594" s="667" t="s">
        <v>3069</v>
      </c>
      <c r="B594" s="667" t="s">
        <v>3066</v>
      </c>
      <c r="C594" s="668">
        <v>44.99</v>
      </c>
      <c r="D594" s="668">
        <f t="shared" si="9"/>
        <v>23.394800000000004</v>
      </c>
    </row>
    <row r="595" spans="1:4" ht="14.4">
      <c r="A595" s="667" t="s">
        <v>3070</v>
      </c>
      <c r="B595" s="667" t="s">
        <v>3071</v>
      </c>
      <c r="C595" s="668">
        <v>25.99</v>
      </c>
      <c r="D595" s="668">
        <f t="shared" si="9"/>
        <v>13.514799999999999</v>
      </c>
    </row>
    <row r="596" spans="1:4" ht="14.4">
      <c r="A596" s="667" t="s">
        <v>3072</v>
      </c>
      <c r="B596" s="667" t="s">
        <v>3073</v>
      </c>
      <c r="C596" s="668">
        <v>27.99</v>
      </c>
      <c r="D596" s="668">
        <f t="shared" si="9"/>
        <v>14.5548</v>
      </c>
    </row>
    <row r="597" spans="1:4" ht="14.4">
      <c r="A597" s="667" t="s">
        <v>3074</v>
      </c>
      <c r="B597" s="667" t="s">
        <v>3075</v>
      </c>
      <c r="C597" s="668">
        <v>29.99</v>
      </c>
      <c r="D597" s="668">
        <f t="shared" si="9"/>
        <v>15.594799999999999</v>
      </c>
    </row>
    <row r="598" spans="1:4" ht="14.4">
      <c r="A598" s="667" t="s">
        <v>3076</v>
      </c>
      <c r="B598" s="667" t="s">
        <v>3077</v>
      </c>
      <c r="C598" s="668">
        <v>22.99</v>
      </c>
      <c r="D598" s="668">
        <f t="shared" si="9"/>
        <v>11.954799999999999</v>
      </c>
    </row>
    <row r="599" spans="1:4" ht="14.4">
      <c r="A599" s="667" t="s">
        <v>3078</v>
      </c>
      <c r="B599" s="667" t="s">
        <v>3079</v>
      </c>
      <c r="C599" s="668">
        <v>24.99</v>
      </c>
      <c r="D599" s="668">
        <f t="shared" si="9"/>
        <v>12.9948</v>
      </c>
    </row>
    <row r="600" spans="1:4" ht="14.4">
      <c r="A600" s="667" t="s">
        <v>3080</v>
      </c>
      <c r="B600" s="667" t="s">
        <v>3081</v>
      </c>
      <c r="C600" s="668">
        <v>25.99</v>
      </c>
      <c r="D600" s="668">
        <f t="shared" si="9"/>
        <v>13.514799999999999</v>
      </c>
    </row>
    <row r="601" spans="1:4" ht="14.4">
      <c r="A601" s="667" t="s">
        <v>3082</v>
      </c>
      <c r="B601" s="667" t="s">
        <v>3083</v>
      </c>
      <c r="C601" s="668">
        <v>28.99</v>
      </c>
      <c r="D601" s="668">
        <f t="shared" si="9"/>
        <v>15.0748</v>
      </c>
    </row>
    <row r="602" spans="1:4" ht="14.4">
      <c r="A602" s="667" t="s">
        <v>3084</v>
      </c>
      <c r="B602" s="667" t="s">
        <v>3085</v>
      </c>
      <c r="C602" s="668">
        <v>39.99</v>
      </c>
      <c r="D602" s="668">
        <f t="shared" si="9"/>
        <v>20.794800000000002</v>
      </c>
    </row>
    <row r="603" spans="1:4" ht="14.4">
      <c r="A603" s="667" t="s">
        <v>3086</v>
      </c>
      <c r="B603" s="667" t="s">
        <v>3087</v>
      </c>
      <c r="C603" s="668">
        <v>205.99</v>
      </c>
      <c r="D603" s="668">
        <f t="shared" si="9"/>
        <v>107.1148</v>
      </c>
    </row>
    <row r="604" spans="1:4" ht="14.4">
      <c r="A604" s="667" t="s">
        <v>3088</v>
      </c>
      <c r="B604" s="667" t="s">
        <v>3089</v>
      </c>
      <c r="C604" s="668">
        <v>26.99</v>
      </c>
      <c r="D604" s="668">
        <f t="shared" si="9"/>
        <v>14.034799999999999</v>
      </c>
    </row>
    <row r="605" spans="1:4" ht="14.4">
      <c r="A605" s="667" t="s">
        <v>3090</v>
      </c>
      <c r="B605" s="667" t="s">
        <v>3091</v>
      </c>
      <c r="C605" s="668">
        <v>27.99</v>
      </c>
      <c r="D605" s="668">
        <f t="shared" si="9"/>
        <v>14.5548</v>
      </c>
    </row>
    <row r="606" spans="1:4" ht="14.4">
      <c r="A606" s="667" t="s">
        <v>3092</v>
      </c>
      <c r="B606" s="667" t="s">
        <v>3093</v>
      </c>
      <c r="C606" s="668">
        <v>28.99</v>
      </c>
      <c r="D606" s="668">
        <f t="shared" si="9"/>
        <v>15.0748</v>
      </c>
    </row>
    <row r="607" spans="1:4" ht="14.4">
      <c r="A607" s="667" t="s">
        <v>3094</v>
      </c>
      <c r="B607" s="667" t="s">
        <v>3095</v>
      </c>
      <c r="C607" s="668">
        <v>29.99</v>
      </c>
      <c r="D607" s="668">
        <f t="shared" si="9"/>
        <v>15.594799999999999</v>
      </c>
    </row>
    <row r="608" spans="1:4" ht="14.4">
      <c r="A608" s="667" t="s">
        <v>3096</v>
      </c>
      <c r="B608" s="667" t="s">
        <v>3097</v>
      </c>
      <c r="C608" s="668">
        <v>35.99</v>
      </c>
      <c r="D608" s="668">
        <f t="shared" si="9"/>
        <v>18.7148</v>
      </c>
    </row>
    <row r="609" spans="1:4" ht="14.4">
      <c r="A609" s="667" t="s">
        <v>3098</v>
      </c>
      <c r="B609" s="667" t="s">
        <v>3099</v>
      </c>
      <c r="C609" s="668">
        <v>149.99</v>
      </c>
      <c r="D609" s="668">
        <f t="shared" si="9"/>
        <v>77.994800000000012</v>
      </c>
    </row>
    <row r="610" spans="1:4" ht="14.4">
      <c r="A610" s="667" t="s">
        <v>3100</v>
      </c>
      <c r="B610" s="667" t="s">
        <v>3101</v>
      </c>
      <c r="C610" s="668">
        <v>25.99</v>
      </c>
      <c r="D610" s="668">
        <f t="shared" si="9"/>
        <v>13.514799999999999</v>
      </c>
    </row>
    <row r="611" spans="1:4" ht="14.4">
      <c r="A611" s="667" t="s">
        <v>3102</v>
      </c>
      <c r="B611" s="667" t="s">
        <v>3103</v>
      </c>
      <c r="C611" s="668">
        <v>27.99</v>
      </c>
      <c r="D611" s="668">
        <f t="shared" si="9"/>
        <v>14.5548</v>
      </c>
    </row>
    <row r="612" spans="1:4" ht="14.4">
      <c r="A612" s="667" t="s">
        <v>3104</v>
      </c>
      <c r="B612" s="667" t="s">
        <v>3105</v>
      </c>
      <c r="C612" s="668">
        <v>28.99</v>
      </c>
      <c r="D612" s="668">
        <f t="shared" si="9"/>
        <v>15.0748</v>
      </c>
    </row>
    <row r="613" spans="1:4" ht="14.4">
      <c r="A613" s="667" t="s">
        <v>3106</v>
      </c>
      <c r="B613" s="667" t="s">
        <v>3107</v>
      </c>
      <c r="C613" s="668">
        <v>29.99</v>
      </c>
      <c r="D613" s="668">
        <f t="shared" si="9"/>
        <v>15.594799999999999</v>
      </c>
    </row>
    <row r="614" spans="1:4" ht="14.4">
      <c r="A614" s="667" t="s">
        <v>3108</v>
      </c>
      <c r="B614" s="667" t="s">
        <v>3109</v>
      </c>
      <c r="C614" s="668">
        <v>37.99</v>
      </c>
      <c r="D614" s="668">
        <f t="shared" si="9"/>
        <v>19.754800000000003</v>
      </c>
    </row>
    <row r="615" spans="1:4" ht="14.4">
      <c r="A615" s="667" t="s">
        <v>3110</v>
      </c>
      <c r="B615" s="667" t="s">
        <v>3111</v>
      </c>
      <c r="C615" s="668">
        <v>25.99</v>
      </c>
      <c r="D615" s="668">
        <f t="shared" si="9"/>
        <v>13.514799999999999</v>
      </c>
    </row>
    <row r="616" spans="1:4" ht="14.4">
      <c r="A616" s="667" t="s">
        <v>3112</v>
      </c>
      <c r="B616" s="667" t="s">
        <v>3113</v>
      </c>
      <c r="C616" s="668">
        <v>28.99</v>
      </c>
      <c r="D616" s="668">
        <f t="shared" si="9"/>
        <v>15.0748</v>
      </c>
    </row>
    <row r="617" spans="1:4" ht="14.4">
      <c r="A617" s="667" t="s">
        <v>3114</v>
      </c>
      <c r="B617" s="667" t="s">
        <v>3115</v>
      </c>
      <c r="C617" s="668">
        <v>29.99</v>
      </c>
      <c r="D617" s="668">
        <f t="shared" si="9"/>
        <v>15.594799999999999</v>
      </c>
    </row>
    <row r="618" spans="1:4" ht="14.4">
      <c r="A618" s="667" t="s">
        <v>3116</v>
      </c>
      <c r="B618" s="667" t="s">
        <v>3117</v>
      </c>
      <c r="C618" s="668">
        <v>33.99</v>
      </c>
      <c r="D618" s="668">
        <f t="shared" si="9"/>
        <v>17.674800000000001</v>
      </c>
    </row>
    <row r="619" spans="1:4" ht="14.4">
      <c r="A619" s="667" t="s">
        <v>3118</v>
      </c>
      <c r="B619" s="667" t="s">
        <v>3119</v>
      </c>
      <c r="C619" s="668">
        <v>102.99</v>
      </c>
      <c r="D619" s="668">
        <f t="shared" si="9"/>
        <v>53.5548</v>
      </c>
    </row>
    <row r="620" spans="1:4" ht="14.4">
      <c r="A620" s="667" t="s">
        <v>3120</v>
      </c>
      <c r="B620" s="667" t="s">
        <v>3121</v>
      </c>
      <c r="C620" s="668">
        <v>115.99</v>
      </c>
      <c r="D620" s="668">
        <f t="shared" si="9"/>
        <v>60.314799999999998</v>
      </c>
    </row>
    <row r="621" spans="1:4" ht="14.4">
      <c r="A621" s="667" t="s">
        <v>3122</v>
      </c>
      <c r="B621" s="667" t="s">
        <v>3123</v>
      </c>
      <c r="C621" s="668">
        <v>21.99</v>
      </c>
      <c r="D621" s="668">
        <f t="shared" si="9"/>
        <v>11.434799999999999</v>
      </c>
    </row>
    <row r="622" spans="1:4" ht="14.4">
      <c r="A622" s="667" t="s">
        <v>3124</v>
      </c>
      <c r="B622" s="667" t="s">
        <v>3125</v>
      </c>
      <c r="C622" s="668">
        <v>21.99</v>
      </c>
      <c r="D622" s="668">
        <f t="shared" si="9"/>
        <v>11.434799999999999</v>
      </c>
    </row>
    <row r="623" spans="1:4" ht="14.4">
      <c r="A623" s="667" t="s">
        <v>3126</v>
      </c>
      <c r="B623" s="667" t="s">
        <v>3123</v>
      </c>
      <c r="C623" s="668">
        <v>21.99</v>
      </c>
      <c r="D623" s="668">
        <f t="shared" si="9"/>
        <v>11.434799999999999</v>
      </c>
    </row>
    <row r="624" spans="1:4" ht="14.4">
      <c r="A624" s="667" t="s">
        <v>3127</v>
      </c>
      <c r="B624" s="667" t="s">
        <v>3128</v>
      </c>
      <c r="C624" s="668">
        <v>79.989999999999995</v>
      </c>
      <c r="D624" s="668">
        <f t="shared" si="9"/>
        <v>41.594799999999999</v>
      </c>
    </row>
    <row r="625" spans="1:4" ht="14.4">
      <c r="A625" s="667" t="s">
        <v>3129</v>
      </c>
      <c r="B625" s="667" t="s">
        <v>3130</v>
      </c>
      <c r="C625" s="668">
        <v>69.989999999999995</v>
      </c>
      <c r="D625" s="668">
        <f t="shared" si="9"/>
        <v>36.394799999999996</v>
      </c>
    </row>
    <row r="626" spans="1:4" ht="14.4">
      <c r="A626" s="667" t="s">
        <v>3131</v>
      </c>
      <c r="B626" s="667" t="s">
        <v>3132</v>
      </c>
      <c r="C626" s="668">
        <v>79.989999999999995</v>
      </c>
      <c r="D626" s="668">
        <f t="shared" si="9"/>
        <v>41.594799999999999</v>
      </c>
    </row>
    <row r="627" spans="1:4" ht="14.4">
      <c r="A627" s="667" t="s">
        <v>3133</v>
      </c>
      <c r="B627" s="667" t="s">
        <v>3134</v>
      </c>
      <c r="C627" s="668">
        <v>86.99</v>
      </c>
      <c r="D627" s="668">
        <f t="shared" si="9"/>
        <v>45.2348</v>
      </c>
    </row>
    <row r="628" spans="1:4" ht="14.4">
      <c r="A628" s="667" t="s">
        <v>3135</v>
      </c>
      <c r="B628" s="667" t="s">
        <v>3136</v>
      </c>
      <c r="C628" s="668">
        <v>38.99</v>
      </c>
      <c r="D628" s="668">
        <f t="shared" si="9"/>
        <v>20.274800000000003</v>
      </c>
    </row>
    <row r="629" spans="1:4" ht="14.4">
      <c r="A629" s="667" t="s">
        <v>3137</v>
      </c>
      <c r="B629" s="667" t="s">
        <v>3138</v>
      </c>
      <c r="C629" s="668">
        <v>19.989999999999998</v>
      </c>
      <c r="D629" s="668">
        <f t="shared" si="9"/>
        <v>10.3948</v>
      </c>
    </row>
    <row r="630" spans="1:4" ht="14.4">
      <c r="A630" s="667" t="s">
        <v>3139</v>
      </c>
      <c r="B630" s="667" t="s">
        <v>3140</v>
      </c>
      <c r="C630" s="668">
        <v>11.99</v>
      </c>
      <c r="D630" s="668">
        <f t="shared" si="9"/>
        <v>6.2347999999999999</v>
      </c>
    </row>
    <row r="631" spans="1:4" ht="14.4">
      <c r="A631" s="667" t="s">
        <v>3141</v>
      </c>
      <c r="B631" s="667" t="s">
        <v>3142</v>
      </c>
      <c r="C631" s="668">
        <v>9.99</v>
      </c>
      <c r="D631" s="668">
        <f t="shared" si="9"/>
        <v>5.1947999999999999</v>
      </c>
    </row>
    <row r="632" spans="1:4" ht="14.4">
      <c r="A632" s="667" t="s">
        <v>3143</v>
      </c>
      <c r="B632" s="667" t="s">
        <v>3144</v>
      </c>
      <c r="C632" s="668">
        <v>14.99</v>
      </c>
      <c r="D632" s="668">
        <f t="shared" si="9"/>
        <v>7.7948000000000004</v>
      </c>
    </row>
    <row r="633" spans="1:4" ht="14.4">
      <c r="A633" s="667" t="s">
        <v>3145</v>
      </c>
      <c r="B633" s="667" t="s">
        <v>3146</v>
      </c>
      <c r="C633" s="668">
        <v>19.989999999999998</v>
      </c>
      <c r="D633" s="668">
        <f t="shared" si="9"/>
        <v>10.3948</v>
      </c>
    </row>
    <row r="634" spans="1:4" ht="14.4">
      <c r="A634" s="667" t="s">
        <v>3147</v>
      </c>
      <c r="B634" s="667" t="s">
        <v>3148</v>
      </c>
      <c r="C634" s="668">
        <v>19.989999999999998</v>
      </c>
      <c r="D634" s="668">
        <f t="shared" si="9"/>
        <v>10.3948</v>
      </c>
    </row>
    <row r="635" spans="1:4" ht="14.4">
      <c r="A635" s="667" t="s">
        <v>3149</v>
      </c>
      <c r="B635" s="667" t="s">
        <v>3150</v>
      </c>
      <c r="C635" s="668">
        <v>17.989999999999998</v>
      </c>
      <c r="D635" s="668">
        <f t="shared" si="9"/>
        <v>9.3547999999999991</v>
      </c>
    </row>
    <row r="636" spans="1:4" ht="14.4">
      <c r="A636" s="667" t="s">
        <v>3151</v>
      </c>
      <c r="B636" s="667" t="s">
        <v>3152</v>
      </c>
      <c r="C636" s="668">
        <v>22.99</v>
      </c>
      <c r="D636" s="668">
        <f t="shared" si="9"/>
        <v>11.954799999999999</v>
      </c>
    </row>
    <row r="637" spans="1:4" ht="14.4">
      <c r="A637" s="667" t="s">
        <v>3153</v>
      </c>
      <c r="B637" s="667" t="s">
        <v>3154</v>
      </c>
      <c r="C637" s="668">
        <v>14.99</v>
      </c>
      <c r="D637" s="668">
        <f t="shared" si="9"/>
        <v>7.7948000000000004</v>
      </c>
    </row>
    <row r="638" spans="1:4" ht="14.4">
      <c r="A638" s="667" t="s">
        <v>3155</v>
      </c>
      <c r="B638" s="667" t="s">
        <v>3156</v>
      </c>
      <c r="C638" s="668">
        <v>7.99</v>
      </c>
      <c r="D638" s="668">
        <f t="shared" si="9"/>
        <v>4.1547999999999998</v>
      </c>
    </row>
    <row r="639" spans="1:4" ht="14.4">
      <c r="A639" s="667" t="s">
        <v>3157</v>
      </c>
      <c r="B639" s="667" t="s">
        <v>3158</v>
      </c>
      <c r="C639" s="668">
        <v>9.99</v>
      </c>
      <c r="D639" s="668">
        <f t="shared" si="9"/>
        <v>5.1947999999999999</v>
      </c>
    </row>
    <row r="640" spans="1:4" ht="14.4">
      <c r="A640" s="667" t="s">
        <v>3159</v>
      </c>
      <c r="B640" s="667" t="s">
        <v>3160</v>
      </c>
      <c r="C640" s="668">
        <v>47.99</v>
      </c>
      <c r="D640" s="668">
        <f t="shared" si="9"/>
        <v>24.954800000000002</v>
      </c>
    </row>
    <row r="641" spans="1:4" ht="14.4">
      <c r="A641" s="667" t="s">
        <v>3161</v>
      </c>
      <c r="B641" s="667" t="s">
        <v>3162</v>
      </c>
      <c r="C641" s="668">
        <v>199.99</v>
      </c>
      <c r="D641" s="668">
        <f t="shared" si="9"/>
        <v>103.99480000000001</v>
      </c>
    </row>
    <row r="642" spans="1:4" ht="14.4">
      <c r="A642" s="667" t="s">
        <v>3163</v>
      </c>
      <c r="B642" s="667" t="s">
        <v>3164</v>
      </c>
      <c r="C642" s="668">
        <v>248.99</v>
      </c>
      <c r="D642" s="668">
        <f t="shared" si="9"/>
        <v>129.47480000000002</v>
      </c>
    </row>
    <row r="643" spans="1:4" ht="14.4">
      <c r="A643" s="667" t="s">
        <v>3165</v>
      </c>
      <c r="B643" s="667" t="s">
        <v>3166</v>
      </c>
      <c r="C643" s="668">
        <v>69.989999999999995</v>
      </c>
      <c r="D643" s="668">
        <f t="shared" si="9"/>
        <v>36.394799999999996</v>
      </c>
    </row>
    <row r="644" spans="1:4" ht="14.4">
      <c r="A644" s="667" t="s">
        <v>3167</v>
      </c>
      <c r="B644" s="667" t="s">
        <v>3168</v>
      </c>
      <c r="C644" s="668">
        <v>6.99</v>
      </c>
      <c r="D644" s="668">
        <f t="shared" ref="D644:D707" si="10">C644*0.52</f>
        <v>3.6348000000000003</v>
      </c>
    </row>
    <row r="645" spans="1:4" ht="14.4">
      <c r="A645" s="667" t="s">
        <v>3169</v>
      </c>
      <c r="B645" s="667" t="s">
        <v>3170</v>
      </c>
      <c r="C645" s="668">
        <v>6.99</v>
      </c>
      <c r="D645" s="668">
        <f t="shared" si="10"/>
        <v>3.6348000000000003</v>
      </c>
    </row>
    <row r="646" spans="1:4" ht="14.4">
      <c r="A646" s="667" t="s">
        <v>3171</v>
      </c>
      <c r="B646" s="667" t="s">
        <v>3172</v>
      </c>
      <c r="C646" s="668">
        <v>7.99</v>
      </c>
      <c r="D646" s="668">
        <f t="shared" si="10"/>
        <v>4.1547999999999998</v>
      </c>
    </row>
    <row r="647" spans="1:4" ht="14.4">
      <c r="A647" s="667" t="s">
        <v>3173</v>
      </c>
      <c r="B647" s="667" t="s">
        <v>3174</v>
      </c>
      <c r="C647" s="668">
        <v>12.99</v>
      </c>
      <c r="D647" s="668">
        <f t="shared" si="10"/>
        <v>6.7548000000000004</v>
      </c>
    </row>
    <row r="648" spans="1:4" ht="14.4">
      <c r="A648" s="667" t="s">
        <v>3175</v>
      </c>
      <c r="B648" s="667" t="s">
        <v>3176</v>
      </c>
      <c r="C648" s="668">
        <v>11.99</v>
      </c>
      <c r="D648" s="668">
        <f t="shared" si="10"/>
        <v>6.2347999999999999</v>
      </c>
    </row>
    <row r="649" spans="1:4" ht="14.4">
      <c r="A649" s="667" t="s">
        <v>3177</v>
      </c>
      <c r="B649" s="667" t="s">
        <v>3178</v>
      </c>
      <c r="C649" s="668">
        <v>16.989999999999998</v>
      </c>
      <c r="D649" s="668">
        <f t="shared" si="10"/>
        <v>8.8347999999999995</v>
      </c>
    </row>
    <row r="650" spans="1:4" ht="14.4">
      <c r="A650" s="667" t="s">
        <v>3179</v>
      </c>
      <c r="B650" s="667" t="s">
        <v>3180</v>
      </c>
      <c r="C650" s="668">
        <v>26.99</v>
      </c>
      <c r="D650" s="668">
        <f t="shared" si="10"/>
        <v>14.034799999999999</v>
      </c>
    </row>
    <row r="651" spans="1:4" ht="14.4">
      <c r="A651" s="667" t="s">
        <v>3181</v>
      </c>
      <c r="B651" s="667" t="s">
        <v>3182</v>
      </c>
      <c r="C651" s="668">
        <v>8.99</v>
      </c>
      <c r="D651" s="668">
        <f t="shared" si="10"/>
        <v>4.6748000000000003</v>
      </c>
    </row>
    <row r="652" spans="1:4" ht="14.4">
      <c r="A652" s="667" t="s">
        <v>3183</v>
      </c>
      <c r="B652" s="667" t="s">
        <v>3184</v>
      </c>
      <c r="C652" s="668">
        <v>23.99</v>
      </c>
      <c r="D652" s="668">
        <f t="shared" si="10"/>
        <v>12.4748</v>
      </c>
    </row>
    <row r="653" spans="1:4" ht="14.4">
      <c r="A653" s="667" t="s">
        <v>3185</v>
      </c>
      <c r="B653" s="667" t="s">
        <v>3186</v>
      </c>
      <c r="C653" s="668">
        <v>8.99</v>
      </c>
      <c r="D653" s="668">
        <f t="shared" si="10"/>
        <v>4.6748000000000003</v>
      </c>
    </row>
    <row r="654" spans="1:4" ht="14.4">
      <c r="A654" s="667" t="s">
        <v>3187</v>
      </c>
      <c r="B654" s="667" t="s">
        <v>3188</v>
      </c>
      <c r="C654" s="668">
        <v>33.99</v>
      </c>
      <c r="D654" s="668">
        <f t="shared" si="10"/>
        <v>17.674800000000001</v>
      </c>
    </row>
    <row r="655" spans="1:4" ht="14.4">
      <c r="A655" s="667" t="s">
        <v>3189</v>
      </c>
      <c r="B655" s="667" t="s">
        <v>3190</v>
      </c>
      <c r="C655" s="668">
        <v>37.99</v>
      </c>
      <c r="D655" s="668">
        <f t="shared" si="10"/>
        <v>19.754800000000003</v>
      </c>
    </row>
    <row r="656" spans="1:4" ht="14.4">
      <c r="A656" s="667" t="s">
        <v>3191</v>
      </c>
      <c r="B656" s="667" t="s">
        <v>3192</v>
      </c>
      <c r="C656" s="668">
        <v>29.99</v>
      </c>
      <c r="D656" s="668">
        <f t="shared" si="10"/>
        <v>15.594799999999999</v>
      </c>
    </row>
    <row r="657" spans="1:4" ht="14.4">
      <c r="A657" s="667" t="s">
        <v>3193</v>
      </c>
      <c r="B657" s="667" t="s">
        <v>3194</v>
      </c>
      <c r="C657" s="668">
        <v>17.989999999999998</v>
      </c>
      <c r="D657" s="668">
        <f t="shared" si="10"/>
        <v>9.3547999999999991</v>
      </c>
    </row>
    <row r="658" spans="1:4" ht="14.4">
      <c r="A658" s="667" t="s">
        <v>3195</v>
      </c>
      <c r="B658" s="667" t="s">
        <v>3196</v>
      </c>
      <c r="C658" s="668">
        <v>17.989999999999998</v>
      </c>
      <c r="D658" s="668">
        <f t="shared" si="10"/>
        <v>9.3547999999999991</v>
      </c>
    </row>
    <row r="659" spans="1:4" ht="14.4">
      <c r="A659" s="667" t="s">
        <v>3197</v>
      </c>
      <c r="B659" s="667" t="s">
        <v>3198</v>
      </c>
      <c r="C659" s="668">
        <v>19.989999999999998</v>
      </c>
      <c r="D659" s="668">
        <f t="shared" si="10"/>
        <v>10.3948</v>
      </c>
    </row>
    <row r="660" spans="1:4" ht="14.4">
      <c r="A660" s="667" t="s">
        <v>3199</v>
      </c>
      <c r="B660" s="667" t="s">
        <v>3200</v>
      </c>
      <c r="C660" s="668">
        <v>19.989999999999998</v>
      </c>
      <c r="D660" s="668">
        <f t="shared" si="10"/>
        <v>10.3948</v>
      </c>
    </row>
    <row r="661" spans="1:4" ht="14.4">
      <c r="A661" s="667" t="s">
        <v>3201</v>
      </c>
      <c r="B661" s="667" t="s">
        <v>3202</v>
      </c>
      <c r="C661" s="668">
        <v>39.99</v>
      </c>
      <c r="D661" s="668">
        <f t="shared" si="10"/>
        <v>20.794800000000002</v>
      </c>
    </row>
    <row r="662" spans="1:4" ht="14.4">
      <c r="A662" s="667" t="s">
        <v>3203</v>
      </c>
      <c r="B662" s="667" t="s">
        <v>3202</v>
      </c>
      <c r="C662" s="668">
        <v>39.99</v>
      </c>
      <c r="D662" s="668">
        <f t="shared" si="10"/>
        <v>20.794800000000002</v>
      </c>
    </row>
    <row r="663" spans="1:4" ht="14.4">
      <c r="A663" s="667" t="s">
        <v>3204</v>
      </c>
      <c r="B663" s="667" t="s">
        <v>3205</v>
      </c>
      <c r="C663" s="668">
        <v>49.99</v>
      </c>
      <c r="D663" s="668">
        <f t="shared" si="10"/>
        <v>25.994800000000001</v>
      </c>
    </row>
    <row r="664" spans="1:4" ht="14.4">
      <c r="A664" s="667" t="s">
        <v>3206</v>
      </c>
      <c r="B664" s="667" t="s">
        <v>3207</v>
      </c>
      <c r="C664" s="668">
        <v>8.99</v>
      </c>
      <c r="D664" s="668">
        <f t="shared" si="10"/>
        <v>4.6748000000000003</v>
      </c>
    </row>
    <row r="665" spans="1:4" ht="14.4">
      <c r="A665" s="667" t="s">
        <v>3208</v>
      </c>
      <c r="B665" s="667" t="s">
        <v>3209</v>
      </c>
      <c r="C665" s="668">
        <v>6.99</v>
      </c>
      <c r="D665" s="668">
        <f t="shared" si="10"/>
        <v>3.6348000000000003</v>
      </c>
    </row>
    <row r="666" spans="1:4" ht="14.4">
      <c r="A666" s="667" t="s">
        <v>3210</v>
      </c>
      <c r="B666" s="667" t="s">
        <v>3211</v>
      </c>
      <c r="C666" s="668">
        <v>7.99</v>
      </c>
      <c r="D666" s="668">
        <f t="shared" si="10"/>
        <v>4.1547999999999998</v>
      </c>
    </row>
    <row r="667" spans="1:4" ht="14.4">
      <c r="A667" s="667" t="s">
        <v>3212</v>
      </c>
      <c r="B667" s="667" t="s">
        <v>3213</v>
      </c>
      <c r="C667" s="668">
        <v>9.99</v>
      </c>
      <c r="D667" s="668">
        <f t="shared" si="10"/>
        <v>5.1947999999999999</v>
      </c>
    </row>
    <row r="668" spans="1:4" ht="14.4">
      <c r="A668" s="667" t="s">
        <v>3214</v>
      </c>
      <c r="B668" s="667" t="s">
        <v>3215</v>
      </c>
      <c r="C668" s="668">
        <v>12.99</v>
      </c>
      <c r="D668" s="668">
        <f t="shared" si="10"/>
        <v>6.7548000000000004</v>
      </c>
    </row>
    <row r="669" spans="1:4" ht="14.4">
      <c r="A669" s="667" t="s">
        <v>3216</v>
      </c>
      <c r="B669" s="667" t="s">
        <v>3217</v>
      </c>
      <c r="C669" s="668">
        <v>5.99</v>
      </c>
      <c r="D669" s="668">
        <f t="shared" si="10"/>
        <v>3.1148000000000002</v>
      </c>
    </row>
    <row r="670" spans="1:4" ht="14.4">
      <c r="A670" s="667" t="s">
        <v>3218</v>
      </c>
      <c r="B670" s="667" t="s">
        <v>3219</v>
      </c>
      <c r="C670" s="668">
        <v>7.99</v>
      </c>
      <c r="D670" s="668">
        <f t="shared" si="10"/>
        <v>4.1547999999999998</v>
      </c>
    </row>
    <row r="671" spans="1:4" ht="14.4">
      <c r="A671" s="667" t="s">
        <v>3220</v>
      </c>
      <c r="B671" s="667" t="s">
        <v>3221</v>
      </c>
      <c r="C671" s="668">
        <v>11.99</v>
      </c>
      <c r="D671" s="668">
        <f t="shared" si="10"/>
        <v>6.2347999999999999</v>
      </c>
    </row>
    <row r="672" spans="1:4" ht="14.4">
      <c r="A672" s="667" t="s">
        <v>3222</v>
      </c>
      <c r="B672" s="667" t="s">
        <v>3223</v>
      </c>
      <c r="C672" s="668">
        <v>11.99</v>
      </c>
      <c r="D672" s="668">
        <f t="shared" si="10"/>
        <v>6.2347999999999999</v>
      </c>
    </row>
    <row r="673" spans="1:4" ht="14.4">
      <c r="A673" s="667" t="s">
        <v>3224</v>
      </c>
      <c r="B673" s="667" t="s">
        <v>3225</v>
      </c>
      <c r="C673" s="668">
        <v>6.99</v>
      </c>
      <c r="D673" s="668">
        <f t="shared" si="10"/>
        <v>3.6348000000000003</v>
      </c>
    </row>
    <row r="674" spans="1:4" ht="14.4">
      <c r="A674" s="667" t="s">
        <v>3226</v>
      </c>
      <c r="B674" s="667" t="s">
        <v>3227</v>
      </c>
      <c r="C674" s="668">
        <v>10.99</v>
      </c>
      <c r="D674" s="668">
        <f t="shared" si="10"/>
        <v>5.7148000000000003</v>
      </c>
    </row>
    <row r="675" spans="1:4" ht="14.4">
      <c r="A675" s="667" t="s">
        <v>3228</v>
      </c>
      <c r="B675" s="667" t="s">
        <v>3229</v>
      </c>
      <c r="C675" s="668">
        <v>11.99</v>
      </c>
      <c r="D675" s="668">
        <f t="shared" si="10"/>
        <v>6.2347999999999999</v>
      </c>
    </row>
    <row r="676" spans="1:4" ht="14.4">
      <c r="A676" s="667" t="s">
        <v>3230</v>
      </c>
      <c r="B676" s="667" t="s">
        <v>3231</v>
      </c>
      <c r="C676" s="668">
        <v>17.989999999999998</v>
      </c>
      <c r="D676" s="668">
        <f t="shared" si="10"/>
        <v>9.3547999999999991</v>
      </c>
    </row>
    <row r="677" spans="1:4" ht="14.4">
      <c r="A677" s="667" t="s">
        <v>3232</v>
      </c>
      <c r="B677" s="667" t="s">
        <v>3233</v>
      </c>
      <c r="C677" s="668">
        <v>24.99</v>
      </c>
      <c r="D677" s="668">
        <f t="shared" si="10"/>
        <v>12.9948</v>
      </c>
    </row>
    <row r="678" spans="1:4" ht="14.4">
      <c r="A678" s="667" t="s">
        <v>3234</v>
      </c>
      <c r="B678" s="667" t="s">
        <v>3235</v>
      </c>
      <c r="C678" s="668">
        <v>8.99</v>
      </c>
      <c r="D678" s="668">
        <f t="shared" si="10"/>
        <v>4.6748000000000003</v>
      </c>
    </row>
    <row r="679" spans="1:4" ht="14.4">
      <c r="A679" s="667" t="s">
        <v>3236</v>
      </c>
      <c r="B679" s="667" t="s">
        <v>3237</v>
      </c>
      <c r="C679" s="668">
        <v>11.99</v>
      </c>
      <c r="D679" s="668">
        <f t="shared" si="10"/>
        <v>6.2347999999999999</v>
      </c>
    </row>
    <row r="680" spans="1:4" ht="14.4">
      <c r="A680" s="667" t="s">
        <v>3238</v>
      </c>
      <c r="B680" s="667" t="s">
        <v>3239</v>
      </c>
      <c r="C680" s="668">
        <v>17.989999999999998</v>
      </c>
      <c r="D680" s="668">
        <f t="shared" si="10"/>
        <v>9.3547999999999991</v>
      </c>
    </row>
    <row r="681" spans="1:4" ht="14.4">
      <c r="A681" s="667" t="s">
        <v>3240</v>
      </c>
      <c r="B681" s="667" t="s">
        <v>3241</v>
      </c>
      <c r="C681" s="668">
        <v>22.99</v>
      </c>
      <c r="D681" s="668">
        <f t="shared" si="10"/>
        <v>11.954799999999999</v>
      </c>
    </row>
    <row r="682" spans="1:4" ht="14.4">
      <c r="A682" s="667" t="s">
        <v>3242</v>
      </c>
      <c r="B682" s="667" t="s">
        <v>3243</v>
      </c>
      <c r="C682" s="668">
        <v>9.99</v>
      </c>
      <c r="D682" s="668">
        <f t="shared" si="10"/>
        <v>5.1947999999999999</v>
      </c>
    </row>
    <row r="683" spans="1:4" ht="14.4">
      <c r="A683" s="667" t="s">
        <v>3244</v>
      </c>
      <c r="B683" s="667" t="s">
        <v>3245</v>
      </c>
      <c r="C683" s="668">
        <v>12.99</v>
      </c>
      <c r="D683" s="668">
        <f t="shared" si="10"/>
        <v>6.7548000000000004</v>
      </c>
    </row>
    <row r="684" spans="1:4" ht="14.4">
      <c r="A684" s="667" t="s">
        <v>3246</v>
      </c>
      <c r="B684" s="667" t="s">
        <v>3247</v>
      </c>
      <c r="C684" s="668">
        <v>19.989999999999998</v>
      </c>
      <c r="D684" s="668">
        <f t="shared" si="10"/>
        <v>10.3948</v>
      </c>
    </row>
    <row r="685" spans="1:4" ht="14.4">
      <c r="A685" s="667" t="s">
        <v>3248</v>
      </c>
      <c r="B685" s="667" t="s">
        <v>3249</v>
      </c>
      <c r="C685" s="668">
        <v>19.989999999999998</v>
      </c>
      <c r="D685" s="668">
        <f t="shared" si="10"/>
        <v>10.3948</v>
      </c>
    </row>
    <row r="686" spans="1:4" ht="14.4">
      <c r="A686" s="667" t="s">
        <v>3250</v>
      </c>
      <c r="B686" s="667" t="s">
        <v>3251</v>
      </c>
      <c r="C686" s="668">
        <v>5.99</v>
      </c>
      <c r="D686" s="668">
        <f t="shared" si="10"/>
        <v>3.1148000000000002</v>
      </c>
    </row>
    <row r="687" spans="1:4" ht="14.4">
      <c r="A687" s="667" t="s">
        <v>3252</v>
      </c>
      <c r="B687" s="667" t="s">
        <v>3253</v>
      </c>
      <c r="C687" s="668">
        <v>12.99</v>
      </c>
      <c r="D687" s="668">
        <f t="shared" si="10"/>
        <v>6.7548000000000004</v>
      </c>
    </row>
    <row r="688" spans="1:4" ht="14.4">
      <c r="A688" s="667" t="s">
        <v>3254</v>
      </c>
      <c r="B688" s="667" t="s">
        <v>3255</v>
      </c>
      <c r="C688" s="668">
        <v>29.99</v>
      </c>
      <c r="D688" s="668">
        <f t="shared" si="10"/>
        <v>15.594799999999999</v>
      </c>
    </row>
    <row r="689" spans="1:4" ht="14.4">
      <c r="A689" s="667" t="s">
        <v>3256</v>
      </c>
      <c r="B689" s="667" t="s">
        <v>3257</v>
      </c>
      <c r="C689" s="668">
        <v>29.99</v>
      </c>
      <c r="D689" s="668">
        <f t="shared" si="10"/>
        <v>15.594799999999999</v>
      </c>
    </row>
    <row r="690" spans="1:4" ht="14.4">
      <c r="A690" s="667" t="s">
        <v>3258</v>
      </c>
      <c r="B690" s="667" t="s">
        <v>3259</v>
      </c>
      <c r="C690" s="668">
        <v>34.99</v>
      </c>
      <c r="D690" s="668">
        <f t="shared" si="10"/>
        <v>18.194800000000001</v>
      </c>
    </row>
    <row r="691" spans="1:4" ht="14.4">
      <c r="A691" s="667" t="s">
        <v>3260</v>
      </c>
      <c r="B691" s="667" t="s">
        <v>3261</v>
      </c>
      <c r="C691" s="668">
        <v>34.99</v>
      </c>
      <c r="D691" s="668">
        <f t="shared" si="10"/>
        <v>18.194800000000001</v>
      </c>
    </row>
    <row r="692" spans="1:4" ht="14.4">
      <c r="A692" s="667" t="s">
        <v>3262</v>
      </c>
      <c r="B692" s="667" t="s">
        <v>3263</v>
      </c>
      <c r="C692" s="668">
        <v>34.99</v>
      </c>
      <c r="D692" s="668">
        <f t="shared" si="10"/>
        <v>18.194800000000001</v>
      </c>
    </row>
    <row r="693" spans="1:4" ht="14.4">
      <c r="A693" s="667" t="s">
        <v>3264</v>
      </c>
      <c r="B693" s="667" t="s">
        <v>3265</v>
      </c>
      <c r="C693" s="668">
        <v>39.99</v>
      </c>
      <c r="D693" s="668">
        <f t="shared" si="10"/>
        <v>20.794800000000002</v>
      </c>
    </row>
    <row r="694" spans="1:4" ht="14.4">
      <c r="A694" s="667" t="s">
        <v>3266</v>
      </c>
      <c r="B694" s="667" t="s">
        <v>3267</v>
      </c>
      <c r="C694" s="668">
        <v>39.99</v>
      </c>
      <c r="D694" s="668">
        <f t="shared" si="10"/>
        <v>20.794800000000002</v>
      </c>
    </row>
    <row r="695" spans="1:4" ht="14.4">
      <c r="A695" s="667" t="s">
        <v>3268</v>
      </c>
      <c r="B695" s="667" t="s">
        <v>3269</v>
      </c>
      <c r="C695" s="668">
        <v>39.99</v>
      </c>
      <c r="D695" s="668">
        <f t="shared" si="10"/>
        <v>20.794800000000002</v>
      </c>
    </row>
    <row r="696" spans="1:4" ht="14.4">
      <c r="A696" s="667" t="s">
        <v>3270</v>
      </c>
      <c r="B696" s="667" t="s">
        <v>3271</v>
      </c>
      <c r="C696" s="668">
        <v>34.99</v>
      </c>
      <c r="D696" s="668">
        <f t="shared" si="10"/>
        <v>18.194800000000001</v>
      </c>
    </row>
    <row r="697" spans="1:4" ht="14.4">
      <c r="A697" s="667" t="s">
        <v>3272</v>
      </c>
      <c r="B697" s="667" t="s">
        <v>3273</v>
      </c>
      <c r="C697" s="668">
        <v>34.99</v>
      </c>
      <c r="D697" s="668">
        <f t="shared" si="10"/>
        <v>18.194800000000001</v>
      </c>
    </row>
    <row r="698" spans="1:4" ht="14.4">
      <c r="A698" s="667" t="s">
        <v>3274</v>
      </c>
      <c r="B698" s="667" t="s">
        <v>3275</v>
      </c>
      <c r="C698" s="668">
        <v>39.99</v>
      </c>
      <c r="D698" s="668">
        <f t="shared" si="10"/>
        <v>20.794800000000002</v>
      </c>
    </row>
    <row r="699" spans="1:4" ht="14.4">
      <c r="A699" s="667" t="s">
        <v>3276</v>
      </c>
      <c r="B699" s="667" t="s">
        <v>3277</v>
      </c>
      <c r="C699" s="668">
        <v>39.99</v>
      </c>
      <c r="D699" s="668">
        <f t="shared" si="10"/>
        <v>20.794800000000002</v>
      </c>
    </row>
    <row r="700" spans="1:4" ht="14.4">
      <c r="A700" s="667" t="s">
        <v>3278</v>
      </c>
      <c r="B700" s="667" t="s">
        <v>3279</v>
      </c>
      <c r="C700" s="668">
        <v>39.99</v>
      </c>
      <c r="D700" s="668">
        <f t="shared" si="10"/>
        <v>20.794800000000002</v>
      </c>
    </row>
    <row r="701" spans="1:4" ht="14.4">
      <c r="A701" s="667" t="s">
        <v>3280</v>
      </c>
      <c r="B701" s="667" t="s">
        <v>3281</v>
      </c>
      <c r="C701" s="668">
        <v>24.99</v>
      </c>
      <c r="D701" s="668">
        <f t="shared" si="10"/>
        <v>12.9948</v>
      </c>
    </row>
    <row r="702" spans="1:4" ht="14.4">
      <c r="A702" s="667" t="s">
        <v>3282</v>
      </c>
      <c r="B702" s="667" t="s">
        <v>3283</v>
      </c>
      <c r="C702" s="668">
        <v>14.99</v>
      </c>
      <c r="D702" s="668">
        <f t="shared" si="10"/>
        <v>7.7948000000000004</v>
      </c>
    </row>
    <row r="703" spans="1:4" ht="14.4">
      <c r="A703" s="667" t="s">
        <v>3284</v>
      </c>
      <c r="B703" s="667" t="s">
        <v>3285</v>
      </c>
      <c r="C703" s="668">
        <v>24.99</v>
      </c>
      <c r="D703" s="668">
        <f t="shared" si="10"/>
        <v>12.9948</v>
      </c>
    </row>
    <row r="704" spans="1:4" ht="14.4">
      <c r="A704" s="667" t="s">
        <v>3286</v>
      </c>
      <c r="B704" s="667" t="s">
        <v>3287</v>
      </c>
      <c r="C704" s="668">
        <v>54.99</v>
      </c>
      <c r="D704" s="668">
        <f t="shared" si="10"/>
        <v>28.594800000000003</v>
      </c>
    </row>
    <row r="705" spans="1:4" ht="14.4">
      <c r="A705" s="667" t="s">
        <v>3288</v>
      </c>
      <c r="B705" s="667" t="s">
        <v>3289</v>
      </c>
      <c r="C705" s="668">
        <v>3.99</v>
      </c>
      <c r="D705" s="668">
        <f t="shared" si="10"/>
        <v>2.0748000000000002</v>
      </c>
    </row>
    <row r="706" spans="1:4" ht="14.4">
      <c r="A706" s="667" t="s">
        <v>3290</v>
      </c>
      <c r="B706" s="667" t="s">
        <v>3291</v>
      </c>
      <c r="C706" s="668">
        <v>3.99</v>
      </c>
      <c r="D706" s="668">
        <f t="shared" si="10"/>
        <v>2.0748000000000002</v>
      </c>
    </row>
    <row r="707" spans="1:4" ht="14.4">
      <c r="A707" s="667" t="s">
        <v>3292</v>
      </c>
      <c r="B707" s="667" t="s">
        <v>3293</v>
      </c>
      <c r="C707" s="668">
        <v>2.99</v>
      </c>
      <c r="D707" s="668">
        <f t="shared" si="10"/>
        <v>1.5548000000000002</v>
      </c>
    </row>
    <row r="708" spans="1:4" ht="14.4">
      <c r="A708" s="667" t="s">
        <v>3294</v>
      </c>
      <c r="B708" s="667" t="s">
        <v>3295</v>
      </c>
      <c r="C708" s="668">
        <v>3.99</v>
      </c>
      <c r="D708" s="668">
        <f t="shared" ref="D708:D771" si="11">C708*0.52</f>
        <v>2.0748000000000002</v>
      </c>
    </row>
    <row r="709" spans="1:4" ht="14.4">
      <c r="A709" s="667" t="s">
        <v>3296</v>
      </c>
      <c r="B709" s="667" t="s">
        <v>3297</v>
      </c>
      <c r="C709" s="668">
        <v>7.99</v>
      </c>
      <c r="D709" s="668">
        <f t="shared" si="11"/>
        <v>4.1547999999999998</v>
      </c>
    </row>
    <row r="710" spans="1:4" ht="14.4">
      <c r="A710" s="667" t="s">
        <v>3298</v>
      </c>
      <c r="B710" s="667" t="s">
        <v>3299</v>
      </c>
      <c r="C710" s="668">
        <v>9.99</v>
      </c>
      <c r="D710" s="668">
        <f t="shared" si="11"/>
        <v>5.1947999999999999</v>
      </c>
    </row>
    <row r="711" spans="1:4" ht="14.4">
      <c r="A711" s="667" t="s">
        <v>3300</v>
      </c>
      <c r="B711" s="667" t="s">
        <v>3301</v>
      </c>
      <c r="C711" s="668">
        <v>19.989999999999998</v>
      </c>
      <c r="D711" s="668">
        <f t="shared" si="11"/>
        <v>10.3948</v>
      </c>
    </row>
    <row r="712" spans="1:4" ht="14.4">
      <c r="A712" s="667" t="s">
        <v>3302</v>
      </c>
      <c r="B712" s="667" t="s">
        <v>3303</v>
      </c>
      <c r="C712" s="668">
        <v>19.989999999999998</v>
      </c>
      <c r="D712" s="668">
        <f t="shared" si="11"/>
        <v>10.3948</v>
      </c>
    </row>
    <row r="713" spans="1:4" ht="14.4">
      <c r="A713" s="667" t="s">
        <v>3304</v>
      </c>
      <c r="B713" s="667" t="s">
        <v>3305</v>
      </c>
      <c r="C713" s="668">
        <v>29.99</v>
      </c>
      <c r="D713" s="668">
        <f t="shared" si="11"/>
        <v>15.594799999999999</v>
      </c>
    </row>
    <row r="714" spans="1:4" ht="14.4">
      <c r="A714" s="667" t="s">
        <v>3306</v>
      </c>
      <c r="B714" s="667" t="s">
        <v>3307</v>
      </c>
      <c r="C714" s="668">
        <v>29.99</v>
      </c>
      <c r="D714" s="668">
        <f t="shared" si="11"/>
        <v>15.594799999999999</v>
      </c>
    </row>
    <row r="715" spans="1:4" ht="14.4">
      <c r="A715" s="667" t="s">
        <v>3308</v>
      </c>
      <c r="B715" s="667" t="s">
        <v>3309</v>
      </c>
      <c r="C715" s="668">
        <v>34.99</v>
      </c>
      <c r="D715" s="668">
        <f t="shared" si="11"/>
        <v>18.194800000000001</v>
      </c>
    </row>
    <row r="716" spans="1:4" ht="14.4">
      <c r="A716" s="667" t="s">
        <v>3310</v>
      </c>
      <c r="B716" s="667" t="s">
        <v>3311</v>
      </c>
      <c r="C716" s="668">
        <v>29.99</v>
      </c>
      <c r="D716" s="668">
        <f t="shared" si="11"/>
        <v>15.594799999999999</v>
      </c>
    </row>
    <row r="717" spans="1:4" ht="14.4">
      <c r="A717" s="667" t="s">
        <v>3312</v>
      </c>
      <c r="B717" s="667" t="s">
        <v>3313</v>
      </c>
      <c r="C717" s="668">
        <v>39.99</v>
      </c>
      <c r="D717" s="668">
        <f t="shared" si="11"/>
        <v>20.794800000000002</v>
      </c>
    </row>
    <row r="718" spans="1:4" ht="14.4">
      <c r="A718" s="667" t="s">
        <v>3314</v>
      </c>
      <c r="B718" s="667" t="s">
        <v>3315</v>
      </c>
      <c r="C718" s="866">
        <v>29.99</v>
      </c>
      <c r="D718" s="668">
        <f t="shared" si="11"/>
        <v>15.594799999999999</v>
      </c>
    </row>
    <row r="719" spans="1:4" ht="14.4">
      <c r="A719" s="667" t="s">
        <v>3316</v>
      </c>
      <c r="B719" s="667" t="s">
        <v>3317</v>
      </c>
      <c r="C719" s="668">
        <v>39.99</v>
      </c>
      <c r="D719" s="668">
        <f t="shared" si="11"/>
        <v>20.794800000000002</v>
      </c>
    </row>
    <row r="720" spans="1:4" ht="14.4">
      <c r="A720" s="667" t="s">
        <v>3318</v>
      </c>
      <c r="B720" s="667" t="s">
        <v>3319</v>
      </c>
      <c r="C720" s="668">
        <v>24.99</v>
      </c>
      <c r="D720" s="668">
        <f t="shared" si="11"/>
        <v>12.9948</v>
      </c>
    </row>
    <row r="721" spans="1:4" ht="14.4">
      <c r="A721" s="667" t="s">
        <v>3320</v>
      </c>
      <c r="B721" s="667" t="s">
        <v>3319</v>
      </c>
      <c r="C721" s="668">
        <v>24.99</v>
      </c>
      <c r="D721" s="668">
        <f t="shared" si="11"/>
        <v>12.9948</v>
      </c>
    </row>
    <row r="722" spans="1:4" ht="14.4">
      <c r="A722" s="667" t="s">
        <v>3321</v>
      </c>
      <c r="B722" s="667" t="s">
        <v>3319</v>
      </c>
      <c r="C722" s="668">
        <v>24.99</v>
      </c>
      <c r="D722" s="668">
        <f t="shared" si="11"/>
        <v>12.9948</v>
      </c>
    </row>
    <row r="723" spans="1:4" ht="14.4">
      <c r="A723" s="667" t="s">
        <v>3322</v>
      </c>
      <c r="B723" s="667" t="s">
        <v>3323</v>
      </c>
      <c r="C723" s="668">
        <v>29.99</v>
      </c>
      <c r="D723" s="668">
        <f t="shared" si="11"/>
        <v>15.594799999999999</v>
      </c>
    </row>
    <row r="724" spans="1:4" ht="14.4">
      <c r="A724" s="667" t="s">
        <v>3324</v>
      </c>
      <c r="B724" s="667" t="s">
        <v>3325</v>
      </c>
      <c r="C724" s="668">
        <v>24.99</v>
      </c>
      <c r="D724" s="668">
        <f t="shared" si="11"/>
        <v>12.9948</v>
      </c>
    </row>
    <row r="725" spans="1:4" ht="14.4">
      <c r="A725" s="667" t="s">
        <v>3326</v>
      </c>
      <c r="B725" s="667" t="s">
        <v>3327</v>
      </c>
      <c r="C725" s="668">
        <v>39.99</v>
      </c>
      <c r="D725" s="668">
        <f t="shared" si="11"/>
        <v>20.794800000000002</v>
      </c>
    </row>
    <row r="726" spans="1:4" ht="14.4">
      <c r="A726" s="667" t="s">
        <v>3328</v>
      </c>
      <c r="B726" s="667" t="s">
        <v>3329</v>
      </c>
      <c r="C726" s="668">
        <v>44.99</v>
      </c>
      <c r="D726" s="668">
        <f t="shared" si="11"/>
        <v>23.394800000000004</v>
      </c>
    </row>
    <row r="727" spans="1:4" ht="14.4">
      <c r="A727" s="667" t="s">
        <v>3330</v>
      </c>
      <c r="B727" s="667" t="s">
        <v>3331</v>
      </c>
      <c r="C727" s="668">
        <v>19.989999999999998</v>
      </c>
      <c r="D727" s="668">
        <f t="shared" si="11"/>
        <v>10.3948</v>
      </c>
    </row>
    <row r="728" spans="1:4" ht="14.4">
      <c r="A728" s="667" t="s">
        <v>3332</v>
      </c>
      <c r="B728" s="667" t="s">
        <v>3333</v>
      </c>
      <c r="C728" s="866">
        <v>44.99</v>
      </c>
      <c r="D728" s="668">
        <f t="shared" si="11"/>
        <v>23.394800000000004</v>
      </c>
    </row>
    <row r="729" spans="1:4" ht="14.4">
      <c r="A729" s="667" t="s">
        <v>3334</v>
      </c>
      <c r="B729" s="667" t="s">
        <v>3335</v>
      </c>
      <c r="C729" s="668">
        <v>34.99</v>
      </c>
      <c r="D729" s="668">
        <f t="shared" si="11"/>
        <v>18.194800000000001</v>
      </c>
    </row>
    <row r="730" spans="1:4" ht="14.4">
      <c r="A730" s="667" t="s">
        <v>3336</v>
      </c>
      <c r="B730" s="667" t="s">
        <v>3337</v>
      </c>
      <c r="C730" s="668">
        <v>34.99</v>
      </c>
      <c r="D730" s="668">
        <f t="shared" si="11"/>
        <v>18.194800000000001</v>
      </c>
    </row>
    <row r="731" spans="1:4" ht="14.4">
      <c r="A731" s="667" t="s">
        <v>3338</v>
      </c>
      <c r="B731" s="667" t="s">
        <v>3339</v>
      </c>
      <c r="C731" s="668">
        <v>5.99</v>
      </c>
      <c r="D731" s="668">
        <f t="shared" si="11"/>
        <v>3.1148000000000002</v>
      </c>
    </row>
    <row r="732" spans="1:4" ht="14.4">
      <c r="A732" s="667" t="s">
        <v>3340</v>
      </c>
      <c r="B732" s="667" t="s">
        <v>3341</v>
      </c>
      <c r="C732" s="668">
        <v>5.99</v>
      </c>
      <c r="D732" s="668">
        <f t="shared" si="11"/>
        <v>3.1148000000000002</v>
      </c>
    </row>
    <row r="733" spans="1:4" ht="14.4">
      <c r="A733" s="667" t="s">
        <v>3342</v>
      </c>
      <c r="B733" s="667" t="s">
        <v>3343</v>
      </c>
      <c r="C733" s="668">
        <v>9.99</v>
      </c>
      <c r="D733" s="668">
        <f t="shared" si="11"/>
        <v>5.1947999999999999</v>
      </c>
    </row>
    <row r="734" spans="1:4" ht="14.4">
      <c r="A734" s="667" t="s">
        <v>3344</v>
      </c>
      <c r="B734" s="667" t="s">
        <v>3345</v>
      </c>
      <c r="C734" s="668">
        <v>5.99</v>
      </c>
      <c r="D734" s="668">
        <f t="shared" si="11"/>
        <v>3.1148000000000002</v>
      </c>
    </row>
    <row r="735" spans="1:4" ht="14.4">
      <c r="A735" s="667" t="s">
        <v>3346</v>
      </c>
      <c r="B735" s="667" t="s">
        <v>3347</v>
      </c>
      <c r="C735" s="668">
        <v>5.99</v>
      </c>
      <c r="D735" s="668">
        <f t="shared" si="11"/>
        <v>3.1148000000000002</v>
      </c>
    </row>
    <row r="736" spans="1:4" ht="14.4">
      <c r="A736" s="667" t="s">
        <v>3348</v>
      </c>
      <c r="B736" s="667" t="s">
        <v>3349</v>
      </c>
      <c r="C736" s="668">
        <v>34.99</v>
      </c>
      <c r="D736" s="668">
        <f t="shared" si="11"/>
        <v>18.194800000000001</v>
      </c>
    </row>
    <row r="737" spans="1:4" ht="14.4">
      <c r="A737" s="667" t="s">
        <v>3350</v>
      </c>
      <c r="B737" s="667" t="s">
        <v>3351</v>
      </c>
      <c r="C737" s="668">
        <v>12.99</v>
      </c>
      <c r="D737" s="668">
        <f t="shared" si="11"/>
        <v>6.7548000000000004</v>
      </c>
    </row>
    <row r="738" spans="1:4" ht="14.4">
      <c r="A738" s="667" t="s">
        <v>3352</v>
      </c>
      <c r="B738" s="667" t="s">
        <v>3353</v>
      </c>
      <c r="C738" s="668">
        <v>29.99</v>
      </c>
      <c r="D738" s="668">
        <f t="shared" si="11"/>
        <v>15.594799999999999</v>
      </c>
    </row>
    <row r="739" spans="1:4" ht="14.4">
      <c r="A739" s="667" t="s">
        <v>3354</v>
      </c>
      <c r="B739" s="667" t="s">
        <v>3355</v>
      </c>
      <c r="C739" s="668">
        <v>24.99</v>
      </c>
      <c r="D739" s="668">
        <f t="shared" si="11"/>
        <v>12.9948</v>
      </c>
    </row>
    <row r="740" spans="1:4" ht="14.4">
      <c r="A740" s="667" t="s">
        <v>3356</v>
      </c>
      <c r="B740" s="667" t="s">
        <v>3357</v>
      </c>
      <c r="C740" s="668">
        <v>39.99</v>
      </c>
      <c r="D740" s="668">
        <f t="shared" si="11"/>
        <v>20.794800000000002</v>
      </c>
    </row>
    <row r="741" spans="1:4" ht="14.4">
      <c r="A741" s="667" t="s">
        <v>3358</v>
      </c>
      <c r="B741" s="667" t="s">
        <v>3359</v>
      </c>
      <c r="C741" s="668">
        <v>19.989999999999998</v>
      </c>
      <c r="D741" s="668">
        <f t="shared" si="11"/>
        <v>10.3948</v>
      </c>
    </row>
    <row r="742" spans="1:4" ht="14.4">
      <c r="A742" s="667" t="s">
        <v>3360</v>
      </c>
      <c r="B742" s="667" t="s">
        <v>3361</v>
      </c>
      <c r="C742" s="668">
        <v>19.989999999999998</v>
      </c>
      <c r="D742" s="668">
        <f t="shared" si="11"/>
        <v>10.3948</v>
      </c>
    </row>
    <row r="743" spans="1:4" ht="14.4">
      <c r="A743" s="667" t="s">
        <v>3362</v>
      </c>
      <c r="B743" s="667" t="s">
        <v>3363</v>
      </c>
      <c r="C743" s="668">
        <v>39.99</v>
      </c>
      <c r="D743" s="668">
        <f t="shared" si="11"/>
        <v>20.794800000000002</v>
      </c>
    </row>
    <row r="744" spans="1:4" ht="14.4">
      <c r="A744" s="667" t="s">
        <v>3364</v>
      </c>
      <c r="B744" s="667" t="s">
        <v>3365</v>
      </c>
      <c r="C744" s="668">
        <v>39.99</v>
      </c>
      <c r="D744" s="668">
        <f t="shared" si="11"/>
        <v>20.794800000000002</v>
      </c>
    </row>
    <row r="745" spans="1:4" ht="14.4">
      <c r="A745" s="667" t="s">
        <v>3366</v>
      </c>
      <c r="B745" s="667" t="s">
        <v>3367</v>
      </c>
      <c r="C745" s="668">
        <v>34.99</v>
      </c>
      <c r="D745" s="668">
        <f t="shared" si="11"/>
        <v>18.194800000000001</v>
      </c>
    </row>
    <row r="746" spans="1:4" ht="14.4">
      <c r="A746" s="667" t="s">
        <v>3368</v>
      </c>
      <c r="B746" s="667" t="s">
        <v>3369</v>
      </c>
      <c r="C746" s="668">
        <v>34.99</v>
      </c>
      <c r="D746" s="668">
        <f t="shared" si="11"/>
        <v>18.194800000000001</v>
      </c>
    </row>
    <row r="747" spans="1:4" ht="14.4">
      <c r="A747" s="667" t="s">
        <v>3370</v>
      </c>
      <c r="B747" s="667" t="s">
        <v>3371</v>
      </c>
      <c r="C747" s="668">
        <v>39.99</v>
      </c>
      <c r="D747" s="668">
        <f t="shared" si="11"/>
        <v>20.794800000000002</v>
      </c>
    </row>
    <row r="748" spans="1:4" ht="14.4">
      <c r="A748" s="667" t="s">
        <v>3372</v>
      </c>
      <c r="B748" s="667" t="s">
        <v>3373</v>
      </c>
      <c r="C748" s="668">
        <v>39.99</v>
      </c>
      <c r="D748" s="668">
        <f t="shared" si="11"/>
        <v>20.794800000000002</v>
      </c>
    </row>
    <row r="749" spans="1:4" ht="14.4">
      <c r="A749" s="667" t="s">
        <v>3374</v>
      </c>
      <c r="B749" s="667" t="s">
        <v>3375</v>
      </c>
      <c r="C749" s="668">
        <v>24.99</v>
      </c>
      <c r="D749" s="668">
        <f t="shared" si="11"/>
        <v>12.9948</v>
      </c>
    </row>
    <row r="750" spans="1:4" ht="14.4">
      <c r="A750" s="667" t="s">
        <v>3376</v>
      </c>
      <c r="B750" s="667" t="s">
        <v>3377</v>
      </c>
      <c r="C750" s="668">
        <v>24.99</v>
      </c>
      <c r="D750" s="668">
        <f t="shared" si="11"/>
        <v>12.9948</v>
      </c>
    </row>
    <row r="751" spans="1:4" ht="14.4">
      <c r="A751" s="667" t="s">
        <v>3378</v>
      </c>
      <c r="B751" s="667" t="s">
        <v>3379</v>
      </c>
      <c r="C751" s="668">
        <v>24.99</v>
      </c>
      <c r="D751" s="668">
        <f t="shared" si="11"/>
        <v>12.9948</v>
      </c>
    </row>
    <row r="752" spans="1:4" ht="14.4">
      <c r="A752" s="667" t="s">
        <v>3380</v>
      </c>
      <c r="B752" s="667" t="s">
        <v>3381</v>
      </c>
      <c r="C752" s="668">
        <v>19.989999999999998</v>
      </c>
      <c r="D752" s="668">
        <f t="shared" si="11"/>
        <v>10.3948</v>
      </c>
    </row>
    <row r="753" spans="1:4" ht="14.4">
      <c r="A753" s="667" t="s">
        <v>3382</v>
      </c>
      <c r="B753" s="667" t="s">
        <v>3383</v>
      </c>
      <c r="C753" s="668">
        <v>39.99</v>
      </c>
      <c r="D753" s="668">
        <f t="shared" si="11"/>
        <v>20.794800000000002</v>
      </c>
    </row>
    <row r="754" spans="1:4" ht="14.4">
      <c r="A754" s="667" t="s">
        <v>3384</v>
      </c>
      <c r="B754" s="667" t="s">
        <v>3385</v>
      </c>
      <c r="C754" s="668">
        <v>39.99</v>
      </c>
      <c r="D754" s="668">
        <f t="shared" si="11"/>
        <v>20.794800000000002</v>
      </c>
    </row>
    <row r="755" spans="1:4" ht="14.4">
      <c r="A755" s="667" t="s">
        <v>3386</v>
      </c>
      <c r="B755" s="667" t="s">
        <v>3387</v>
      </c>
      <c r="C755" s="668">
        <v>34.99</v>
      </c>
      <c r="D755" s="668">
        <f t="shared" si="11"/>
        <v>18.194800000000001</v>
      </c>
    </row>
    <row r="756" spans="1:4" ht="14.4">
      <c r="A756" s="667" t="s">
        <v>3388</v>
      </c>
      <c r="B756" s="667" t="s">
        <v>3389</v>
      </c>
      <c r="C756" s="668">
        <v>24.99</v>
      </c>
      <c r="D756" s="668">
        <f t="shared" si="11"/>
        <v>12.9948</v>
      </c>
    </row>
    <row r="757" spans="1:4" ht="14.4">
      <c r="A757" s="667" t="s">
        <v>3390</v>
      </c>
      <c r="B757" s="667" t="s">
        <v>3391</v>
      </c>
      <c r="C757" s="668">
        <v>24.99</v>
      </c>
      <c r="D757" s="668">
        <f t="shared" si="11"/>
        <v>12.9948</v>
      </c>
    </row>
    <row r="758" spans="1:4" ht="14.4">
      <c r="A758" s="667" t="s">
        <v>3392</v>
      </c>
      <c r="B758" s="667" t="s">
        <v>3393</v>
      </c>
      <c r="C758" s="668">
        <v>34.99</v>
      </c>
      <c r="D758" s="668">
        <f t="shared" si="11"/>
        <v>18.194800000000001</v>
      </c>
    </row>
    <row r="759" spans="1:4" ht="14.4">
      <c r="A759" s="667" t="s">
        <v>3394</v>
      </c>
      <c r="B759" s="667" t="s">
        <v>3395</v>
      </c>
      <c r="C759" s="668">
        <v>34.99</v>
      </c>
      <c r="D759" s="668">
        <f t="shared" si="11"/>
        <v>18.194800000000001</v>
      </c>
    </row>
    <row r="760" spans="1:4" ht="14.4">
      <c r="A760" s="667" t="s">
        <v>3396</v>
      </c>
      <c r="B760" s="667" t="s">
        <v>3397</v>
      </c>
      <c r="C760" s="668">
        <v>34.99</v>
      </c>
      <c r="D760" s="668">
        <f t="shared" si="11"/>
        <v>18.194800000000001</v>
      </c>
    </row>
    <row r="761" spans="1:4" ht="14.4">
      <c r="A761" s="667" t="s">
        <v>3398</v>
      </c>
      <c r="B761" s="667" t="s">
        <v>3399</v>
      </c>
      <c r="C761" s="668">
        <v>19.989999999999998</v>
      </c>
      <c r="D761" s="668">
        <f t="shared" si="11"/>
        <v>10.3948</v>
      </c>
    </row>
    <row r="762" spans="1:4" ht="14.4">
      <c r="A762" s="667" t="s">
        <v>3400</v>
      </c>
      <c r="B762" s="667" t="s">
        <v>3401</v>
      </c>
      <c r="C762" s="668">
        <v>19.989999999999998</v>
      </c>
      <c r="D762" s="668">
        <f t="shared" si="11"/>
        <v>10.3948</v>
      </c>
    </row>
    <row r="763" spans="1:4" ht="14.4">
      <c r="A763" s="667" t="s">
        <v>3402</v>
      </c>
      <c r="B763" s="667" t="s">
        <v>3403</v>
      </c>
      <c r="C763" s="668">
        <v>18.989999999999998</v>
      </c>
      <c r="D763" s="668">
        <f t="shared" si="11"/>
        <v>9.8747999999999987</v>
      </c>
    </row>
    <row r="764" spans="1:4" ht="14.4">
      <c r="A764" s="667" t="s">
        <v>3404</v>
      </c>
      <c r="B764" s="667" t="s">
        <v>3405</v>
      </c>
      <c r="C764" s="668">
        <v>39.99</v>
      </c>
      <c r="D764" s="668">
        <f t="shared" si="11"/>
        <v>20.794800000000002</v>
      </c>
    </row>
    <row r="765" spans="1:4" ht="14.4">
      <c r="A765" s="667" t="s">
        <v>3406</v>
      </c>
      <c r="B765" s="667" t="s">
        <v>3407</v>
      </c>
      <c r="C765" s="668">
        <v>39.99</v>
      </c>
      <c r="D765" s="668">
        <f t="shared" si="11"/>
        <v>20.794800000000002</v>
      </c>
    </row>
    <row r="766" spans="1:4" ht="14.4">
      <c r="A766" s="667" t="s">
        <v>3408</v>
      </c>
      <c r="B766" s="667" t="s">
        <v>3409</v>
      </c>
      <c r="C766" s="668">
        <v>39.99</v>
      </c>
      <c r="D766" s="668">
        <f t="shared" si="11"/>
        <v>20.794800000000002</v>
      </c>
    </row>
    <row r="767" spans="1:4" ht="14.4">
      <c r="A767" s="667" t="s">
        <v>3410</v>
      </c>
      <c r="B767" s="667" t="s">
        <v>3411</v>
      </c>
      <c r="C767" s="668">
        <v>24.99</v>
      </c>
      <c r="D767" s="668">
        <f t="shared" si="11"/>
        <v>12.9948</v>
      </c>
    </row>
    <row r="768" spans="1:4" ht="14.4">
      <c r="A768" s="667" t="s">
        <v>3412</v>
      </c>
      <c r="B768" s="667" t="s">
        <v>3413</v>
      </c>
      <c r="C768" s="668">
        <v>29.99</v>
      </c>
      <c r="D768" s="668">
        <f t="shared" si="11"/>
        <v>15.594799999999999</v>
      </c>
    </row>
    <row r="769" spans="1:4" ht="14.4">
      <c r="A769" s="667" t="s">
        <v>3414</v>
      </c>
      <c r="B769" s="667" t="s">
        <v>3413</v>
      </c>
      <c r="C769" s="668">
        <v>29.99</v>
      </c>
      <c r="D769" s="668">
        <f t="shared" si="11"/>
        <v>15.594799999999999</v>
      </c>
    </row>
    <row r="770" spans="1:4" ht="14.4">
      <c r="A770" s="667" t="s">
        <v>3415</v>
      </c>
      <c r="B770" s="667" t="s">
        <v>3416</v>
      </c>
      <c r="C770" s="668">
        <v>29.99</v>
      </c>
      <c r="D770" s="668">
        <f t="shared" si="11"/>
        <v>15.594799999999999</v>
      </c>
    </row>
    <row r="771" spans="1:4" ht="14.4">
      <c r="A771" s="667" t="s">
        <v>3417</v>
      </c>
      <c r="B771" s="667" t="s">
        <v>3418</v>
      </c>
      <c r="C771" s="668">
        <v>24.99</v>
      </c>
      <c r="D771" s="668">
        <f t="shared" si="11"/>
        <v>12.9948</v>
      </c>
    </row>
    <row r="772" spans="1:4" ht="14.4">
      <c r="A772" s="667" t="s">
        <v>3419</v>
      </c>
      <c r="B772" s="667" t="s">
        <v>3420</v>
      </c>
      <c r="C772" s="668">
        <v>24.99</v>
      </c>
      <c r="D772" s="668">
        <f t="shared" ref="D772:D833" si="12">C772*0.52</f>
        <v>12.9948</v>
      </c>
    </row>
    <row r="773" spans="1:4" ht="14.4">
      <c r="A773" s="667" t="s">
        <v>3421</v>
      </c>
      <c r="B773" s="667" t="s">
        <v>3420</v>
      </c>
      <c r="C773" s="668">
        <v>24.99</v>
      </c>
      <c r="D773" s="668">
        <f t="shared" si="12"/>
        <v>12.9948</v>
      </c>
    </row>
    <row r="774" spans="1:4" ht="14.4">
      <c r="A774" s="667" t="s">
        <v>3422</v>
      </c>
      <c r="B774" s="667" t="s">
        <v>3423</v>
      </c>
      <c r="C774" s="668">
        <v>11.99</v>
      </c>
      <c r="D774" s="668">
        <f t="shared" si="12"/>
        <v>6.2347999999999999</v>
      </c>
    </row>
    <row r="775" spans="1:4" ht="14.4">
      <c r="A775" s="667" t="s">
        <v>3424</v>
      </c>
      <c r="B775" s="667" t="s">
        <v>3425</v>
      </c>
      <c r="C775" s="668">
        <v>39.99</v>
      </c>
      <c r="D775" s="668">
        <f t="shared" si="12"/>
        <v>20.794800000000002</v>
      </c>
    </row>
    <row r="776" spans="1:4" ht="14.4">
      <c r="A776" s="667" t="s">
        <v>3427</v>
      </c>
      <c r="B776" s="667" t="s">
        <v>3426</v>
      </c>
      <c r="C776" s="668">
        <v>39.99</v>
      </c>
      <c r="D776" s="668">
        <f t="shared" si="12"/>
        <v>20.794800000000002</v>
      </c>
    </row>
    <row r="777" spans="1:4" ht="14.4">
      <c r="A777" s="667" t="s">
        <v>3428</v>
      </c>
      <c r="B777" s="667" t="s">
        <v>3429</v>
      </c>
      <c r="C777" s="668">
        <v>44.99</v>
      </c>
      <c r="D777" s="668">
        <f t="shared" si="12"/>
        <v>23.394800000000004</v>
      </c>
    </row>
    <row r="778" spans="1:4" ht="14.4">
      <c r="A778" s="667" t="s">
        <v>3430</v>
      </c>
      <c r="B778" s="667" t="s">
        <v>3431</v>
      </c>
      <c r="C778" s="668">
        <v>7.99</v>
      </c>
      <c r="D778" s="668">
        <f t="shared" si="12"/>
        <v>4.1547999999999998</v>
      </c>
    </row>
    <row r="779" spans="1:4" ht="14.4">
      <c r="A779" s="667" t="s">
        <v>3432</v>
      </c>
      <c r="B779" s="667" t="s">
        <v>3433</v>
      </c>
      <c r="C779" s="668">
        <v>103.99</v>
      </c>
      <c r="D779" s="668">
        <f t="shared" si="12"/>
        <v>54.074799999999996</v>
      </c>
    </row>
    <row r="780" spans="1:4" ht="14.4">
      <c r="A780" s="667" t="s">
        <v>3434</v>
      </c>
      <c r="B780" s="667" t="s">
        <v>3435</v>
      </c>
      <c r="C780" s="668">
        <v>107.99</v>
      </c>
      <c r="D780" s="668">
        <f t="shared" si="12"/>
        <v>56.154800000000002</v>
      </c>
    </row>
    <row r="781" spans="1:4" ht="14.4">
      <c r="A781" s="667" t="s">
        <v>3436</v>
      </c>
      <c r="B781" s="667" t="s">
        <v>3437</v>
      </c>
      <c r="C781" s="668">
        <v>39.99</v>
      </c>
      <c r="D781" s="668">
        <f t="shared" si="12"/>
        <v>20.794800000000002</v>
      </c>
    </row>
    <row r="782" spans="1:4" ht="14.4">
      <c r="A782" s="667" t="s">
        <v>3438</v>
      </c>
      <c r="B782" s="667" t="s">
        <v>3439</v>
      </c>
      <c r="C782" s="668">
        <v>29.99</v>
      </c>
      <c r="D782" s="668">
        <f t="shared" si="12"/>
        <v>15.594799999999999</v>
      </c>
    </row>
    <row r="783" spans="1:4" ht="14.4">
      <c r="A783" s="667" t="s">
        <v>3440</v>
      </c>
      <c r="B783" s="667" t="s">
        <v>3441</v>
      </c>
      <c r="C783" s="668">
        <v>59.99</v>
      </c>
      <c r="D783" s="668">
        <f t="shared" si="12"/>
        <v>31.194800000000001</v>
      </c>
    </row>
    <row r="784" spans="1:4" ht="14.4">
      <c r="A784" s="667" t="s">
        <v>3442</v>
      </c>
      <c r="B784" s="667" t="s">
        <v>3443</v>
      </c>
      <c r="C784" s="668">
        <v>59.99</v>
      </c>
      <c r="D784" s="668">
        <f t="shared" si="12"/>
        <v>31.194800000000001</v>
      </c>
    </row>
    <row r="785" spans="1:4" ht="14.4">
      <c r="A785" s="667" t="s">
        <v>3444</v>
      </c>
      <c r="B785" s="667" t="s">
        <v>3445</v>
      </c>
      <c r="C785" s="668">
        <v>39.99</v>
      </c>
      <c r="D785" s="668">
        <f t="shared" si="12"/>
        <v>20.794800000000002</v>
      </c>
    </row>
    <row r="786" spans="1:4" ht="14.4">
      <c r="A786" s="667" t="s">
        <v>3446</v>
      </c>
      <c r="B786" s="667" t="s">
        <v>3447</v>
      </c>
      <c r="C786" s="668">
        <v>14.99</v>
      </c>
      <c r="D786" s="668">
        <f t="shared" si="12"/>
        <v>7.7948000000000004</v>
      </c>
    </row>
    <row r="787" spans="1:4" ht="14.4">
      <c r="A787" s="667" t="s">
        <v>3448</v>
      </c>
      <c r="B787" s="667" t="s">
        <v>3449</v>
      </c>
      <c r="C787" s="668">
        <v>29.99</v>
      </c>
      <c r="D787" s="668">
        <f t="shared" si="12"/>
        <v>15.594799999999999</v>
      </c>
    </row>
    <row r="788" spans="1:4" ht="14.4">
      <c r="A788" s="667" t="s">
        <v>3450</v>
      </c>
      <c r="B788" s="667" t="s">
        <v>3451</v>
      </c>
      <c r="C788" s="668">
        <v>33.99</v>
      </c>
      <c r="D788" s="668">
        <f t="shared" si="12"/>
        <v>17.674800000000001</v>
      </c>
    </row>
    <row r="789" spans="1:4" ht="14.4">
      <c r="A789" s="667" t="s">
        <v>3452</v>
      </c>
      <c r="B789" s="667" t="s">
        <v>3453</v>
      </c>
      <c r="C789" s="668">
        <v>19.989999999999998</v>
      </c>
      <c r="D789" s="668">
        <f t="shared" si="12"/>
        <v>10.3948</v>
      </c>
    </row>
    <row r="790" spans="1:4" ht="14.4">
      <c r="A790" s="667" t="s">
        <v>3454</v>
      </c>
      <c r="B790" s="667" t="s">
        <v>3455</v>
      </c>
      <c r="C790" s="668">
        <v>34.99</v>
      </c>
      <c r="D790" s="668">
        <f t="shared" si="12"/>
        <v>18.194800000000001</v>
      </c>
    </row>
    <row r="791" spans="1:4" ht="14.4">
      <c r="A791" s="667" t="s">
        <v>3456</v>
      </c>
      <c r="B791" s="667" t="s">
        <v>3457</v>
      </c>
      <c r="C791" s="668">
        <v>59.99</v>
      </c>
      <c r="D791" s="668">
        <f t="shared" si="12"/>
        <v>31.194800000000001</v>
      </c>
    </row>
    <row r="792" spans="1:4" ht="14.4">
      <c r="A792" s="667" t="s">
        <v>3458</v>
      </c>
      <c r="B792" s="667" t="s">
        <v>3459</v>
      </c>
      <c r="C792" s="668">
        <v>29.99</v>
      </c>
      <c r="D792" s="668">
        <f t="shared" si="12"/>
        <v>15.594799999999999</v>
      </c>
    </row>
    <row r="793" spans="1:4" ht="14.4">
      <c r="A793" s="667" t="s">
        <v>3460</v>
      </c>
      <c r="B793" s="667" t="s">
        <v>3461</v>
      </c>
      <c r="C793" s="668">
        <v>34.99</v>
      </c>
      <c r="D793" s="668">
        <f t="shared" si="12"/>
        <v>18.194800000000001</v>
      </c>
    </row>
    <row r="794" spans="1:4" ht="14.4">
      <c r="A794" s="667" t="s">
        <v>3462</v>
      </c>
      <c r="B794" s="667" t="s">
        <v>3463</v>
      </c>
      <c r="C794" s="668">
        <v>4.99</v>
      </c>
      <c r="D794" s="668">
        <f t="shared" si="12"/>
        <v>2.5948000000000002</v>
      </c>
    </row>
    <row r="795" spans="1:4" ht="14.4">
      <c r="A795" s="667" t="s">
        <v>3464</v>
      </c>
      <c r="B795" s="667" t="s">
        <v>3465</v>
      </c>
      <c r="C795" s="668">
        <v>9.99</v>
      </c>
      <c r="D795" s="668">
        <f t="shared" si="12"/>
        <v>5.1947999999999999</v>
      </c>
    </row>
    <row r="796" spans="1:4" ht="14.4">
      <c r="A796" s="667" t="s">
        <v>3466</v>
      </c>
      <c r="B796" s="667" t="s">
        <v>3467</v>
      </c>
      <c r="C796" s="668">
        <v>44.99</v>
      </c>
      <c r="D796" s="668">
        <f t="shared" si="12"/>
        <v>23.394800000000004</v>
      </c>
    </row>
    <row r="797" spans="1:4" ht="14.4">
      <c r="A797" s="667" t="s">
        <v>3468</v>
      </c>
      <c r="B797" s="667" t="s">
        <v>3469</v>
      </c>
      <c r="C797" s="668">
        <v>49.99</v>
      </c>
      <c r="D797" s="668">
        <f t="shared" si="12"/>
        <v>25.994800000000001</v>
      </c>
    </row>
    <row r="798" spans="1:4" ht="14.4">
      <c r="A798" s="667" t="s">
        <v>3470</v>
      </c>
      <c r="B798" s="667" t="s">
        <v>3471</v>
      </c>
      <c r="C798" s="668">
        <v>59.99</v>
      </c>
      <c r="D798" s="668">
        <f t="shared" si="12"/>
        <v>31.194800000000001</v>
      </c>
    </row>
    <row r="799" spans="1:4" ht="14.4">
      <c r="A799" s="667" t="s">
        <v>3472</v>
      </c>
      <c r="B799" s="667" t="s">
        <v>3473</v>
      </c>
      <c r="C799" s="668">
        <v>12.99</v>
      </c>
      <c r="D799" s="668">
        <f t="shared" si="12"/>
        <v>6.7548000000000004</v>
      </c>
    </row>
    <row r="800" spans="1:4" ht="14.4">
      <c r="A800" s="667" t="s">
        <v>3474</v>
      </c>
      <c r="B800" s="667" t="s">
        <v>3475</v>
      </c>
      <c r="C800" s="668">
        <v>1.99</v>
      </c>
      <c r="D800" s="668">
        <f t="shared" si="12"/>
        <v>1.0347999999999999</v>
      </c>
    </row>
    <row r="801" spans="1:4" ht="14.4">
      <c r="A801" s="667" t="s">
        <v>3476</v>
      </c>
      <c r="B801" s="667" t="s">
        <v>3477</v>
      </c>
      <c r="C801" s="668">
        <v>1.99</v>
      </c>
      <c r="D801" s="668">
        <f t="shared" si="12"/>
        <v>1.0347999999999999</v>
      </c>
    </row>
    <row r="802" spans="1:4" ht="14.4">
      <c r="A802" s="667" t="s">
        <v>3478</v>
      </c>
      <c r="B802" s="667" t="s">
        <v>3479</v>
      </c>
      <c r="C802" s="668">
        <v>2.99</v>
      </c>
      <c r="D802" s="668">
        <f t="shared" si="12"/>
        <v>1.5548000000000002</v>
      </c>
    </row>
    <row r="803" spans="1:4" ht="14.4">
      <c r="A803" s="667" t="s">
        <v>3480</v>
      </c>
      <c r="B803" s="667" t="s">
        <v>3481</v>
      </c>
      <c r="C803" s="668">
        <v>4.99</v>
      </c>
      <c r="D803" s="668">
        <f t="shared" si="12"/>
        <v>2.5948000000000002</v>
      </c>
    </row>
    <row r="804" spans="1:4" ht="14.4">
      <c r="A804" s="667" t="s">
        <v>3482</v>
      </c>
      <c r="B804" s="667" t="s">
        <v>3483</v>
      </c>
      <c r="C804" s="668">
        <v>3.99</v>
      </c>
      <c r="D804" s="668">
        <f t="shared" si="12"/>
        <v>2.0748000000000002</v>
      </c>
    </row>
    <row r="805" spans="1:4" ht="14.4">
      <c r="A805" s="667" t="s">
        <v>3484</v>
      </c>
      <c r="B805" s="667" t="s">
        <v>3485</v>
      </c>
      <c r="C805" s="668">
        <v>14.99</v>
      </c>
      <c r="D805" s="668">
        <f t="shared" si="12"/>
        <v>7.7948000000000004</v>
      </c>
    </row>
    <row r="806" spans="1:4" ht="14.4">
      <c r="A806" s="667" t="s">
        <v>3486</v>
      </c>
      <c r="B806" s="667" t="s">
        <v>3487</v>
      </c>
      <c r="C806" s="668">
        <v>7.99</v>
      </c>
      <c r="D806" s="668">
        <f t="shared" si="12"/>
        <v>4.1547999999999998</v>
      </c>
    </row>
    <row r="807" spans="1:4" ht="14.4">
      <c r="A807" s="667" t="s">
        <v>3488</v>
      </c>
      <c r="B807" s="667" t="s">
        <v>3489</v>
      </c>
      <c r="C807" s="668">
        <v>8.99</v>
      </c>
      <c r="D807" s="668">
        <f t="shared" si="12"/>
        <v>4.6748000000000003</v>
      </c>
    </row>
    <row r="808" spans="1:4" ht="14.4">
      <c r="A808" s="667" t="s">
        <v>3490</v>
      </c>
      <c r="B808" s="667" t="s">
        <v>3491</v>
      </c>
      <c r="C808" s="668">
        <v>8.99</v>
      </c>
      <c r="D808" s="668">
        <f t="shared" si="12"/>
        <v>4.6748000000000003</v>
      </c>
    </row>
    <row r="809" spans="1:4" ht="14.4">
      <c r="A809" s="667" t="s">
        <v>3492</v>
      </c>
      <c r="B809" s="667" t="s">
        <v>3493</v>
      </c>
      <c r="C809" s="668">
        <v>10.99</v>
      </c>
      <c r="D809" s="668">
        <f t="shared" si="12"/>
        <v>5.7148000000000003</v>
      </c>
    </row>
    <row r="810" spans="1:4" ht="14.4">
      <c r="A810" s="667" t="s">
        <v>3494</v>
      </c>
      <c r="B810" s="667" t="s">
        <v>3495</v>
      </c>
      <c r="C810" s="668">
        <v>11.99</v>
      </c>
      <c r="D810" s="668">
        <f t="shared" si="12"/>
        <v>6.2347999999999999</v>
      </c>
    </row>
    <row r="811" spans="1:4" ht="14.4">
      <c r="A811" s="667" t="s">
        <v>3496</v>
      </c>
      <c r="B811" s="667" t="s">
        <v>3497</v>
      </c>
      <c r="C811" s="668">
        <v>11.99</v>
      </c>
      <c r="D811" s="668">
        <f t="shared" si="12"/>
        <v>6.2347999999999999</v>
      </c>
    </row>
    <row r="812" spans="1:4" ht="14.4">
      <c r="A812" s="667" t="s">
        <v>3498</v>
      </c>
      <c r="B812" s="667" t="s">
        <v>3499</v>
      </c>
      <c r="C812" s="668">
        <v>13.99</v>
      </c>
      <c r="D812" s="668">
        <f t="shared" si="12"/>
        <v>7.2747999999999999</v>
      </c>
    </row>
    <row r="813" spans="1:4" ht="14.4">
      <c r="A813" s="667" t="s">
        <v>3500</v>
      </c>
      <c r="B813" s="667" t="s">
        <v>3501</v>
      </c>
      <c r="C813" s="668">
        <v>16.989999999999998</v>
      </c>
      <c r="D813" s="668">
        <f t="shared" si="12"/>
        <v>8.8347999999999995</v>
      </c>
    </row>
    <row r="814" spans="1:4" ht="14.4">
      <c r="A814" s="667" t="s">
        <v>3502</v>
      </c>
      <c r="B814" s="667" t="s">
        <v>3503</v>
      </c>
      <c r="C814" s="668">
        <v>19.989999999999998</v>
      </c>
      <c r="D814" s="668">
        <f t="shared" si="12"/>
        <v>10.3948</v>
      </c>
    </row>
    <row r="815" spans="1:4" ht="14.4">
      <c r="A815" s="667" t="s">
        <v>3504</v>
      </c>
      <c r="B815" s="667" t="s">
        <v>3505</v>
      </c>
      <c r="C815" s="668">
        <v>19.989999999999998</v>
      </c>
      <c r="D815" s="668">
        <f t="shared" si="12"/>
        <v>10.3948</v>
      </c>
    </row>
    <row r="816" spans="1:4" ht="14.4">
      <c r="A816" s="667" t="s">
        <v>3506</v>
      </c>
      <c r="B816" s="667" t="s">
        <v>3507</v>
      </c>
      <c r="C816" s="668">
        <v>22.99</v>
      </c>
      <c r="D816" s="668">
        <f t="shared" si="12"/>
        <v>11.954799999999999</v>
      </c>
    </row>
    <row r="817" spans="1:4" ht="14.4">
      <c r="A817" s="667" t="s">
        <v>3508</v>
      </c>
      <c r="B817" s="667" t="s">
        <v>3509</v>
      </c>
      <c r="C817" s="668">
        <v>35.99</v>
      </c>
      <c r="D817" s="668">
        <f t="shared" si="12"/>
        <v>18.7148</v>
      </c>
    </row>
    <row r="818" spans="1:4" ht="14.4">
      <c r="A818" s="667" t="s">
        <v>3510</v>
      </c>
      <c r="B818" s="667" t="s">
        <v>3511</v>
      </c>
      <c r="C818" s="668">
        <v>9.99</v>
      </c>
      <c r="D818" s="668">
        <f t="shared" si="12"/>
        <v>5.1947999999999999</v>
      </c>
    </row>
    <row r="819" spans="1:4" ht="14.4">
      <c r="A819" s="667" t="s">
        <v>3512</v>
      </c>
      <c r="B819" s="667" t="s">
        <v>3513</v>
      </c>
      <c r="C819" s="668">
        <v>11.99</v>
      </c>
      <c r="D819" s="668">
        <f t="shared" si="12"/>
        <v>6.2347999999999999</v>
      </c>
    </row>
    <row r="820" spans="1:4" ht="14.4">
      <c r="A820" s="667" t="s">
        <v>3514</v>
      </c>
      <c r="B820" s="667" t="s">
        <v>3515</v>
      </c>
      <c r="C820" s="866">
        <v>11.99</v>
      </c>
      <c r="D820" s="668">
        <f t="shared" si="12"/>
        <v>6.2347999999999999</v>
      </c>
    </row>
    <row r="821" spans="1:4" ht="14.4">
      <c r="A821" s="667" t="s">
        <v>3516</v>
      </c>
      <c r="B821" s="667" t="s">
        <v>3517</v>
      </c>
      <c r="C821" s="668">
        <v>15.99</v>
      </c>
      <c r="D821" s="668">
        <f t="shared" si="12"/>
        <v>8.3148</v>
      </c>
    </row>
    <row r="822" spans="1:4" ht="14.4">
      <c r="A822" s="667" t="s">
        <v>3518</v>
      </c>
      <c r="B822" s="667" t="s">
        <v>3519</v>
      </c>
      <c r="C822" s="668">
        <v>15.99</v>
      </c>
      <c r="D822" s="668">
        <f t="shared" si="12"/>
        <v>8.3148</v>
      </c>
    </row>
    <row r="823" spans="1:4" ht="14.4">
      <c r="A823" s="667" t="s">
        <v>3520</v>
      </c>
      <c r="B823" s="667" t="s">
        <v>3521</v>
      </c>
      <c r="C823" s="668">
        <v>15.99</v>
      </c>
      <c r="D823" s="668">
        <f t="shared" si="12"/>
        <v>8.3148</v>
      </c>
    </row>
    <row r="824" spans="1:4" ht="14.4">
      <c r="A824" s="667" t="s">
        <v>3522</v>
      </c>
      <c r="B824" s="667" t="s">
        <v>3523</v>
      </c>
      <c r="C824" s="668">
        <v>17.989999999999998</v>
      </c>
      <c r="D824" s="668">
        <f t="shared" si="12"/>
        <v>9.3547999999999991</v>
      </c>
    </row>
    <row r="825" spans="1:4" ht="14.4">
      <c r="A825" s="667" t="s">
        <v>3524</v>
      </c>
      <c r="B825" s="667" t="s">
        <v>3525</v>
      </c>
      <c r="C825" s="668">
        <v>17.989999999999998</v>
      </c>
      <c r="D825" s="668">
        <f t="shared" si="12"/>
        <v>9.3547999999999991</v>
      </c>
    </row>
    <row r="826" spans="1:4" ht="14.4">
      <c r="A826" s="667" t="s">
        <v>3526</v>
      </c>
      <c r="B826" s="667" t="s">
        <v>3527</v>
      </c>
      <c r="C826" s="668">
        <v>21.99</v>
      </c>
      <c r="D826" s="668">
        <f t="shared" si="12"/>
        <v>11.434799999999999</v>
      </c>
    </row>
    <row r="827" spans="1:4" ht="14.4">
      <c r="A827" s="667" t="s">
        <v>3528</v>
      </c>
      <c r="B827" s="667" t="s">
        <v>3529</v>
      </c>
      <c r="C827" s="668">
        <v>25.99</v>
      </c>
      <c r="D827" s="668">
        <f t="shared" si="12"/>
        <v>13.514799999999999</v>
      </c>
    </row>
    <row r="828" spans="1:4" ht="14.4">
      <c r="A828" s="667" t="s">
        <v>3530</v>
      </c>
      <c r="B828" s="667" t="s">
        <v>3531</v>
      </c>
      <c r="C828" s="668">
        <v>25.99</v>
      </c>
      <c r="D828" s="668">
        <f t="shared" si="12"/>
        <v>13.514799999999999</v>
      </c>
    </row>
    <row r="829" spans="1:4" ht="14.4">
      <c r="A829" s="667" t="s">
        <v>3532</v>
      </c>
      <c r="B829" s="667" t="s">
        <v>3533</v>
      </c>
      <c r="C829" s="668">
        <v>30.99</v>
      </c>
      <c r="D829" s="668">
        <f t="shared" si="12"/>
        <v>16.114799999999999</v>
      </c>
    </row>
    <row r="830" spans="1:4" ht="14.4">
      <c r="A830" s="667" t="s">
        <v>3534</v>
      </c>
      <c r="B830" s="667" t="s">
        <v>3535</v>
      </c>
      <c r="C830" s="668">
        <v>30.99</v>
      </c>
      <c r="D830" s="668">
        <f t="shared" si="12"/>
        <v>16.114799999999999</v>
      </c>
    </row>
    <row r="831" spans="1:4" ht="14.4">
      <c r="A831" s="667" t="s">
        <v>3536</v>
      </c>
      <c r="B831" s="667" t="s">
        <v>3537</v>
      </c>
      <c r="C831" s="668">
        <v>30.99</v>
      </c>
      <c r="D831" s="668">
        <f t="shared" si="12"/>
        <v>16.114799999999999</v>
      </c>
    </row>
    <row r="832" spans="1:4" ht="14.4">
      <c r="A832" s="667" t="s">
        <v>3538</v>
      </c>
      <c r="B832" s="667" t="s">
        <v>3539</v>
      </c>
      <c r="C832" s="668">
        <v>46.99</v>
      </c>
      <c r="D832" s="668">
        <f t="shared" si="12"/>
        <v>24.434800000000003</v>
      </c>
    </row>
    <row r="833" spans="1:4" ht="14.4">
      <c r="A833" s="667" t="s">
        <v>3540</v>
      </c>
      <c r="B833" s="667" t="s">
        <v>3541</v>
      </c>
      <c r="C833" s="668">
        <v>219.99</v>
      </c>
      <c r="D833" s="668">
        <f t="shared" si="12"/>
        <v>114.3948</v>
      </c>
    </row>
  </sheetData>
  <hyperlinks>
    <hyperlink ref="A2" location="'Accessories Dir'!A1" display="Back to Directory" xr:uid="{CD3857C5-0D74-4D19-8572-1FD0F9D60DAE}"/>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0"/>
  <dimension ref="A1:S77"/>
  <sheetViews>
    <sheetView showGridLines="0" zoomScale="90" zoomScaleNormal="90" workbookViewId="0">
      <pane xSplit="2" ySplit="5" topLeftCell="C6"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9.109375" customWidth="1"/>
    <col min="2" max="2" width="13.5546875" customWidth="1"/>
    <col min="3" max="3" width="5.33203125" bestFit="1" customWidth="1"/>
    <col min="4" max="4" width="10.44140625" bestFit="1" customWidth="1"/>
    <col min="5" max="5" width="4.44140625" bestFit="1" customWidth="1"/>
    <col min="6" max="6" width="10.6640625" customWidth="1"/>
    <col min="7" max="7" width="4.5546875" bestFit="1" customWidth="1"/>
    <col min="8" max="8" width="5.44140625" bestFit="1" customWidth="1"/>
    <col min="9" max="9" width="7.33203125" bestFit="1" customWidth="1"/>
    <col min="10" max="11" width="6.88671875" bestFit="1" customWidth="1"/>
    <col min="12" max="12" width="4.44140625" bestFit="1" customWidth="1"/>
    <col min="13" max="13" width="5.6640625" bestFit="1" customWidth="1"/>
    <col min="14" max="14" width="6.88671875" bestFit="1" customWidth="1"/>
    <col min="15" max="15" width="10.5546875" bestFit="1" customWidth="1"/>
    <col min="16" max="16" width="28.33203125" customWidth="1"/>
    <col min="17" max="17" width="8.88671875" bestFit="1" customWidth="1"/>
    <col min="18" max="18" width="12.88671875" customWidth="1"/>
    <col min="19" max="19" width="13.6640625" style="199" bestFit="1" customWidth="1"/>
    <col min="20" max="28" width="9.109375" customWidth="1"/>
  </cols>
  <sheetData>
    <row r="1" spans="1:19" ht="6.75" customHeight="1">
      <c r="A1" s="3"/>
      <c r="B1" s="3"/>
    </row>
    <row r="2" spans="1:19" ht="43.5" customHeight="1">
      <c r="A2" s="1133"/>
      <c r="B2" s="4"/>
      <c r="C2" s="708"/>
      <c r="D2" s="708"/>
      <c r="E2" s="708"/>
      <c r="F2" s="708"/>
      <c r="G2" s="708"/>
      <c r="H2" s="708"/>
      <c r="I2" s="708"/>
      <c r="J2" s="708"/>
      <c r="K2" s="708"/>
      <c r="L2" s="708"/>
      <c r="M2" s="708"/>
      <c r="N2" s="708"/>
      <c r="O2" s="708"/>
      <c r="P2" s="1" t="s">
        <v>1</v>
      </c>
      <c r="Q2" s="4"/>
      <c r="R2" s="13"/>
      <c r="S2" s="1256"/>
    </row>
    <row r="3" spans="1:19" ht="25.5" customHeight="1">
      <c r="A3" s="210" t="s">
        <v>32576</v>
      </c>
      <c r="B3" s="211" t="s">
        <v>32577</v>
      </c>
      <c r="C3" s="212"/>
      <c r="D3" s="212"/>
      <c r="E3" s="212"/>
      <c r="F3" s="212"/>
      <c r="G3" s="212"/>
      <c r="H3" s="212"/>
      <c r="I3" s="212"/>
      <c r="J3" s="212"/>
      <c r="K3" s="212"/>
      <c r="L3" s="212"/>
      <c r="M3" s="212"/>
      <c r="N3" s="212"/>
      <c r="O3" s="212"/>
      <c r="P3" s="213"/>
      <c r="Q3" s="212"/>
      <c r="R3" s="214" t="s">
        <v>3</v>
      </c>
      <c r="S3" s="1257" t="s">
        <v>43563</v>
      </c>
    </row>
    <row r="4" spans="1:19" ht="15.6">
      <c r="A4" s="210"/>
      <c r="B4" s="211"/>
      <c r="C4" s="1561" t="s">
        <v>19699</v>
      </c>
      <c r="D4" s="1561"/>
      <c r="E4" s="1561"/>
      <c r="F4" s="1561"/>
      <c r="G4" s="1561"/>
      <c r="H4" s="1561"/>
      <c r="I4" s="1561"/>
      <c r="J4" s="1561"/>
      <c r="K4" s="1561"/>
      <c r="L4" s="1561"/>
      <c r="M4" s="1561"/>
      <c r="N4" s="1561"/>
      <c r="O4" s="1561"/>
      <c r="P4" s="1561"/>
      <c r="Q4" s="1561"/>
      <c r="R4" s="214"/>
      <c r="S4" s="1258"/>
    </row>
    <row r="5" spans="1:19" ht="24">
      <c r="A5" s="210"/>
      <c r="B5" s="210"/>
      <c r="C5" s="215" t="s">
        <v>5</v>
      </c>
      <c r="D5" s="215" t="s">
        <v>6</v>
      </c>
      <c r="E5" s="215" t="s">
        <v>3544</v>
      </c>
      <c r="F5" s="215" t="s">
        <v>3545</v>
      </c>
      <c r="G5" s="215" t="s">
        <v>32578</v>
      </c>
      <c r="H5" s="215" t="s">
        <v>7</v>
      </c>
      <c r="I5" s="216" t="s">
        <v>16965</v>
      </c>
      <c r="J5" s="216" t="s">
        <v>16966</v>
      </c>
      <c r="K5" s="216" t="s">
        <v>11</v>
      </c>
      <c r="L5" s="216" t="s">
        <v>12</v>
      </c>
      <c r="M5" s="216" t="s">
        <v>3546</v>
      </c>
      <c r="N5" s="216" t="s">
        <v>3547</v>
      </c>
      <c r="O5" s="216" t="s">
        <v>32579</v>
      </c>
      <c r="P5" s="548" t="s">
        <v>13</v>
      </c>
      <c r="Q5" s="215" t="s">
        <v>14</v>
      </c>
      <c r="R5" s="214"/>
      <c r="S5" s="1258"/>
    </row>
    <row r="6" spans="1:19" ht="14.4">
      <c r="A6" s="104" t="s">
        <v>32580</v>
      </c>
      <c r="B6" s="124" t="s">
        <v>32581</v>
      </c>
      <c r="C6" s="124" t="s">
        <v>19</v>
      </c>
      <c r="D6" s="683" t="s">
        <v>14534</v>
      </c>
      <c r="E6" s="267"/>
      <c r="F6" s="318" t="s">
        <v>19721</v>
      </c>
      <c r="G6" s="267"/>
      <c r="H6" s="124">
        <v>1</v>
      </c>
      <c r="I6" s="406"/>
      <c r="J6" s="124">
        <v>1</v>
      </c>
      <c r="K6" s="60">
        <v>1</v>
      </c>
      <c r="L6" s="60">
        <v>1</v>
      </c>
      <c r="M6" s="60">
        <v>1</v>
      </c>
      <c r="N6" s="60">
        <v>1</v>
      </c>
      <c r="O6" s="124" t="s">
        <v>15</v>
      </c>
      <c r="P6" s="237"/>
      <c r="Q6" s="124" t="s">
        <v>14671</v>
      </c>
      <c r="R6" s="129">
        <v>572</v>
      </c>
      <c r="S6" s="536">
        <f t="shared" ref="S6:S22" si="0">R6*0.9</f>
        <v>514.80000000000007</v>
      </c>
    </row>
    <row r="7" spans="1:19" ht="14.4">
      <c r="A7" s="104" t="s">
        <v>32582</v>
      </c>
      <c r="B7" s="124" t="s">
        <v>32583</v>
      </c>
      <c r="C7" s="124" t="s">
        <v>19674</v>
      </c>
      <c r="D7" s="683" t="s">
        <v>3551</v>
      </c>
      <c r="E7" s="268"/>
      <c r="F7" s="318" t="s">
        <v>19721</v>
      </c>
      <c r="G7" s="188"/>
      <c r="H7" s="124">
        <v>2</v>
      </c>
      <c r="I7" s="188"/>
      <c r="J7" s="124">
        <v>1</v>
      </c>
      <c r="K7" s="124">
        <v>1</v>
      </c>
      <c r="L7" s="124">
        <v>1</v>
      </c>
      <c r="M7" s="124">
        <v>1</v>
      </c>
      <c r="N7" s="124">
        <v>1</v>
      </c>
      <c r="O7" s="124" t="s">
        <v>19680</v>
      </c>
      <c r="P7" s="237"/>
      <c r="Q7" s="124" t="s">
        <v>14671</v>
      </c>
      <c r="R7" s="89">
        <v>839</v>
      </c>
      <c r="S7" s="536">
        <f t="shared" si="0"/>
        <v>755.1</v>
      </c>
    </row>
    <row r="8" spans="1:19" ht="14.4">
      <c r="A8" s="104" t="s">
        <v>32584</v>
      </c>
      <c r="B8" s="124" t="s">
        <v>32585</v>
      </c>
      <c r="C8" s="124" t="s">
        <v>19674</v>
      </c>
      <c r="D8" s="124" t="s">
        <v>3551</v>
      </c>
      <c r="E8" s="60" t="s">
        <v>15</v>
      </c>
      <c r="F8" s="124" t="s">
        <v>32586</v>
      </c>
      <c r="G8" s="60" t="s">
        <v>15</v>
      </c>
      <c r="H8" s="124">
        <v>2</v>
      </c>
      <c r="I8" s="124">
        <v>1</v>
      </c>
      <c r="J8" s="407"/>
      <c r="K8" s="124">
        <v>1</v>
      </c>
      <c r="L8" s="124">
        <v>1</v>
      </c>
      <c r="M8" s="124">
        <v>1</v>
      </c>
      <c r="N8" s="124">
        <v>1</v>
      </c>
      <c r="O8" s="124" t="s">
        <v>15</v>
      </c>
      <c r="P8" s="237"/>
      <c r="Q8" s="124" t="s">
        <v>1913</v>
      </c>
      <c r="R8" s="89">
        <v>1570</v>
      </c>
      <c r="S8" s="536">
        <f t="shared" si="0"/>
        <v>1413</v>
      </c>
    </row>
    <row r="9" spans="1:19" ht="14.4">
      <c r="A9" s="104" t="s">
        <v>32587</v>
      </c>
      <c r="B9" s="124" t="s">
        <v>32588</v>
      </c>
      <c r="C9" s="124" t="s">
        <v>19674</v>
      </c>
      <c r="D9" s="124" t="s">
        <v>3551</v>
      </c>
      <c r="E9" s="60" t="s">
        <v>15</v>
      </c>
      <c r="F9" s="124" t="s">
        <v>32586</v>
      </c>
      <c r="G9" s="267"/>
      <c r="H9" s="124">
        <v>2</v>
      </c>
      <c r="I9" s="124">
        <v>1</v>
      </c>
      <c r="J9" s="188"/>
      <c r="K9" s="124">
        <v>1</v>
      </c>
      <c r="L9" s="124">
        <v>1</v>
      </c>
      <c r="M9" s="124">
        <v>1</v>
      </c>
      <c r="N9" s="124">
        <v>1</v>
      </c>
      <c r="O9" s="124" t="s">
        <v>15</v>
      </c>
      <c r="P9" s="237"/>
      <c r="Q9" s="124" t="s">
        <v>1913</v>
      </c>
      <c r="R9" s="89">
        <v>1969</v>
      </c>
      <c r="S9" s="536">
        <f t="shared" si="0"/>
        <v>1772.1000000000001</v>
      </c>
    </row>
    <row r="10" spans="1:19" ht="14.4">
      <c r="A10" s="104" t="s">
        <v>32589</v>
      </c>
      <c r="B10" s="124" t="s">
        <v>32590</v>
      </c>
      <c r="C10" s="124" t="s">
        <v>3550</v>
      </c>
      <c r="D10" s="124" t="s">
        <v>3551</v>
      </c>
      <c r="E10" s="162"/>
      <c r="F10" s="124" t="s">
        <v>19721</v>
      </c>
      <c r="G10" s="188"/>
      <c r="H10" s="124">
        <v>2</v>
      </c>
      <c r="I10" s="162"/>
      <c r="J10" s="124">
        <v>1</v>
      </c>
      <c r="K10" s="124">
        <v>1</v>
      </c>
      <c r="L10" s="124">
        <v>1</v>
      </c>
      <c r="M10" s="124">
        <v>1</v>
      </c>
      <c r="N10" s="124">
        <v>1</v>
      </c>
      <c r="O10" s="124" t="s">
        <v>19680</v>
      </c>
      <c r="P10" s="237"/>
      <c r="Q10" s="124" t="s">
        <v>14671</v>
      </c>
      <c r="R10" s="129">
        <v>1038</v>
      </c>
      <c r="S10" s="536">
        <f t="shared" si="0"/>
        <v>934.2</v>
      </c>
    </row>
    <row r="11" spans="1:19" ht="14.4">
      <c r="A11" s="104" t="s">
        <v>32591</v>
      </c>
      <c r="B11" s="124" t="s">
        <v>32592</v>
      </c>
      <c r="C11" s="124" t="s">
        <v>21</v>
      </c>
      <c r="D11" s="124" t="s">
        <v>3551</v>
      </c>
      <c r="E11" s="162"/>
      <c r="F11" s="124" t="s">
        <v>19721</v>
      </c>
      <c r="G11" s="188"/>
      <c r="H11" s="124">
        <v>2</v>
      </c>
      <c r="I11" s="162"/>
      <c r="J11" s="124">
        <v>1</v>
      </c>
      <c r="K11" s="124">
        <v>1</v>
      </c>
      <c r="L11" s="124">
        <v>1</v>
      </c>
      <c r="M11" s="124">
        <v>1</v>
      </c>
      <c r="N11" s="124">
        <v>1</v>
      </c>
      <c r="O11" s="124" t="s">
        <v>19680</v>
      </c>
      <c r="P11" s="237"/>
      <c r="Q11" s="124" t="s">
        <v>14671</v>
      </c>
      <c r="R11" s="129">
        <v>1500</v>
      </c>
      <c r="S11" s="536">
        <f t="shared" si="0"/>
        <v>1350</v>
      </c>
    </row>
    <row r="12" spans="1:19" ht="14.4">
      <c r="A12" s="104" t="s">
        <v>32593</v>
      </c>
      <c r="B12" s="124" t="s">
        <v>32594</v>
      </c>
      <c r="C12" s="124" t="s">
        <v>3561</v>
      </c>
      <c r="D12" s="124" t="s">
        <v>3551</v>
      </c>
      <c r="E12" s="124" t="s">
        <v>15</v>
      </c>
      <c r="F12" s="124" t="s">
        <v>19710</v>
      </c>
      <c r="G12" s="267"/>
      <c r="H12" s="124">
        <v>4</v>
      </c>
      <c r="I12" s="124">
        <v>1</v>
      </c>
      <c r="J12" s="369"/>
      <c r="K12" s="369"/>
      <c r="L12" s="369"/>
      <c r="M12" s="124">
        <v>1</v>
      </c>
      <c r="N12" s="124">
        <v>1</v>
      </c>
      <c r="O12" s="124" t="s">
        <v>15</v>
      </c>
      <c r="P12" s="237"/>
      <c r="Q12" s="124" t="s">
        <v>1913</v>
      </c>
      <c r="R12" s="89">
        <v>9083</v>
      </c>
      <c r="S12" s="536">
        <f t="shared" si="0"/>
        <v>8174.7</v>
      </c>
    </row>
    <row r="13" spans="1:19" ht="14.4">
      <c r="A13" s="104" t="s">
        <v>32595</v>
      </c>
      <c r="B13" s="124" t="s">
        <v>32596</v>
      </c>
      <c r="C13" s="124" t="s">
        <v>3561</v>
      </c>
      <c r="D13" s="124" t="s">
        <v>3551</v>
      </c>
      <c r="E13" s="124" t="s">
        <v>15</v>
      </c>
      <c r="F13" s="124" t="s">
        <v>32597</v>
      </c>
      <c r="G13" s="407"/>
      <c r="H13" s="124">
        <v>4</v>
      </c>
      <c r="I13" s="124">
        <v>1</v>
      </c>
      <c r="J13" s="369"/>
      <c r="K13" s="369"/>
      <c r="L13" s="369"/>
      <c r="M13" s="124">
        <v>1</v>
      </c>
      <c r="N13" s="124">
        <v>1</v>
      </c>
      <c r="O13" s="124" t="s">
        <v>15</v>
      </c>
      <c r="P13" s="237" t="s">
        <v>32598</v>
      </c>
      <c r="Q13" s="124" t="s">
        <v>1913</v>
      </c>
      <c r="R13" s="89">
        <v>10495</v>
      </c>
      <c r="S13" s="536">
        <f t="shared" si="0"/>
        <v>9445.5</v>
      </c>
    </row>
    <row r="14" spans="1:19" ht="14.4">
      <c r="A14" s="104" t="s">
        <v>1</v>
      </c>
      <c r="B14" s="124" t="s">
        <v>43064</v>
      </c>
      <c r="C14" s="124" t="s">
        <v>3561</v>
      </c>
      <c r="D14" s="124" t="s">
        <v>3551</v>
      </c>
      <c r="E14" s="162"/>
      <c r="F14" s="124" t="s">
        <v>32599</v>
      </c>
      <c r="G14" s="267"/>
      <c r="H14" s="124">
        <v>2</v>
      </c>
      <c r="I14" s="162"/>
      <c r="J14" s="124">
        <v>1</v>
      </c>
      <c r="K14" s="124">
        <v>1</v>
      </c>
      <c r="L14" s="124">
        <v>1</v>
      </c>
      <c r="M14" s="124">
        <v>1</v>
      </c>
      <c r="N14" s="124">
        <v>1</v>
      </c>
      <c r="O14" s="124" t="s">
        <v>19680</v>
      </c>
      <c r="P14" s="237"/>
      <c r="Q14" s="124" t="s">
        <v>14671</v>
      </c>
      <c r="R14" s="129">
        <v>3380</v>
      </c>
      <c r="S14" s="536">
        <f t="shared" si="0"/>
        <v>3042</v>
      </c>
    </row>
    <row r="15" spans="1:19" ht="14.4">
      <c r="A15" s="104" t="s">
        <v>32600</v>
      </c>
      <c r="B15" s="124" t="s">
        <v>32601</v>
      </c>
      <c r="C15" s="124" t="s">
        <v>3561</v>
      </c>
      <c r="D15" s="124" t="s">
        <v>3551</v>
      </c>
      <c r="E15" s="124" t="s">
        <v>15</v>
      </c>
      <c r="F15" s="124" t="s">
        <v>19707</v>
      </c>
      <c r="G15" s="407"/>
      <c r="H15" s="124">
        <v>4</v>
      </c>
      <c r="I15" s="683">
        <v>1</v>
      </c>
      <c r="J15" s="406"/>
      <c r="K15" s="994"/>
      <c r="L15" s="318">
        <v>1</v>
      </c>
      <c r="M15" s="124">
        <v>1</v>
      </c>
      <c r="N15" s="124">
        <v>1</v>
      </c>
      <c r="O15" s="318" t="s">
        <v>15</v>
      </c>
      <c r="P15" s="237"/>
      <c r="Q15" s="124" t="s">
        <v>1913</v>
      </c>
      <c r="R15" s="129">
        <v>6195</v>
      </c>
      <c r="S15" s="536">
        <f t="shared" si="0"/>
        <v>5575.5</v>
      </c>
    </row>
    <row r="16" spans="1:19" ht="14.4">
      <c r="A16" s="104" t="s">
        <v>32602</v>
      </c>
      <c r="B16" s="124" t="s">
        <v>32603</v>
      </c>
      <c r="C16" s="124" t="s">
        <v>29032</v>
      </c>
      <c r="D16" s="124" t="s">
        <v>3551</v>
      </c>
      <c r="E16" s="124" t="s">
        <v>15</v>
      </c>
      <c r="F16" s="124" t="s">
        <v>19710</v>
      </c>
      <c r="G16" s="267"/>
      <c r="H16" s="124">
        <v>4</v>
      </c>
      <c r="I16" s="124">
        <v>1</v>
      </c>
      <c r="J16" s="369"/>
      <c r="K16" s="369"/>
      <c r="L16" s="369"/>
      <c r="M16" s="124">
        <v>1</v>
      </c>
      <c r="N16" s="124">
        <v>1</v>
      </c>
      <c r="O16" s="124" t="s">
        <v>15</v>
      </c>
      <c r="P16" s="237"/>
      <c r="Q16" s="124" t="s">
        <v>1913</v>
      </c>
      <c r="R16" s="89">
        <v>11495</v>
      </c>
      <c r="S16" s="536">
        <f t="shared" si="0"/>
        <v>10345.5</v>
      </c>
    </row>
    <row r="17" spans="1:19" ht="14.4">
      <c r="A17" s="104" t="s">
        <v>32604</v>
      </c>
      <c r="B17" s="124" t="s">
        <v>32605</v>
      </c>
      <c r="C17" s="124" t="s">
        <v>29032</v>
      </c>
      <c r="D17" s="124" t="s">
        <v>3551</v>
      </c>
      <c r="E17" s="124" t="s">
        <v>15</v>
      </c>
      <c r="F17" s="124" t="s">
        <v>32606</v>
      </c>
      <c r="G17" s="407"/>
      <c r="H17" s="124">
        <v>4</v>
      </c>
      <c r="I17" s="124">
        <v>1</v>
      </c>
      <c r="J17" s="369"/>
      <c r="K17" s="369"/>
      <c r="L17" s="369"/>
      <c r="M17" s="124">
        <v>1</v>
      </c>
      <c r="N17" s="124">
        <v>1</v>
      </c>
      <c r="O17" s="124" t="s">
        <v>15</v>
      </c>
      <c r="P17" s="237" t="s">
        <v>32598</v>
      </c>
      <c r="Q17" s="124" t="s">
        <v>1913</v>
      </c>
      <c r="R17" s="89">
        <v>13750</v>
      </c>
      <c r="S17" s="536">
        <f t="shared" si="0"/>
        <v>12375</v>
      </c>
    </row>
    <row r="18" spans="1:19" ht="14.4">
      <c r="A18" s="104" t="s">
        <v>32607</v>
      </c>
      <c r="B18" s="124" t="s">
        <v>32608</v>
      </c>
      <c r="C18" s="124" t="s">
        <v>3566</v>
      </c>
      <c r="D18" s="124" t="s">
        <v>3551</v>
      </c>
      <c r="E18" s="162"/>
      <c r="F18" s="124" t="s">
        <v>32599</v>
      </c>
      <c r="G18" s="267"/>
      <c r="H18" s="124">
        <v>2</v>
      </c>
      <c r="I18" s="162"/>
      <c r="J18" s="124">
        <v>1</v>
      </c>
      <c r="K18" s="124">
        <v>1</v>
      </c>
      <c r="L18" s="124">
        <v>1</v>
      </c>
      <c r="M18" s="124">
        <v>1</v>
      </c>
      <c r="N18" s="124">
        <v>1</v>
      </c>
      <c r="O18" s="124" t="s">
        <v>19680</v>
      </c>
      <c r="P18" s="237"/>
      <c r="Q18" s="124" t="s">
        <v>14671</v>
      </c>
      <c r="R18" s="129">
        <v>4419</v>
      </c>
      <c r="S18" s="536">
        <f t="shared" si="0"/>
        <v>3977.1</v>
      </c>
    </row>
    <row r="19" spans="1:19" ht="14.4">
      <c r="A19" s="104" t="s">
        <v>32609</v>
      </c>
      <c r="B19" s="124" t="s">
        <v>32610</v>
      </c>
      <c r="C19" s="124" t="s">
        <v>3566</v>
      </c>
      <c r="D19" s="124" t="s">
        <v>3551</v>
      </c>
      <c r="E19" s="124" t="s">
        <v>15</v>
      </c>
      <c r="F19" s="124" t="s">
        <v>19707</v>
      </c>
      <c r="G19" s="407"/>
      <c r="H19" s="124">
        <v>4</v>
      </c>
      <c r="I19" s="683">
        <v>1</v>
      </c>
      <c r="J19" s="406"/>
      <c r="K19" s="994"/>
      <c r="L19" s="318">
        <v>1</v>
      </c>
      <c r="M19" s="124">
        <v>1</v>
      </c>
      <c r="N19" s="124">
        <v>1</v>
      </c>
      <c r="O19" s="318" t="s">
        <v>15</v>
      </c>
      <c r="P19" s="237"/>
      <c r="Q19" s="124" t="s">
        <v>1913</v>
      </c>
      <c r="R19" s="129">
        <v>8650</v>
      </c>
      <c r="S19" s="536">
        <f t="shared" si="0"/>
        <v>7785</v>
      </c>
    </row>
    <row r="20" spans="1:19" ht="14.4">
      <c r="A20" s="104" t="s">
        <v>32611</v>
      </c>
      <c r="B20" s="124" t="s">
        <v>32612</v>
      </c>
      <c r="C20" s="124" t="s">
        <v>3571</v>
      </c>
      <c r="D20" s="124" t="s">
        <v>3551</v>
      </c>
      <c r="E20" s="124" t="s">
        <v>15</v>
      </c>
      <c r="F20" s="124" t="s">
        <v>19707</v>
      </c>
      <c r="G20" s="407"/>
      <c r="H20" s="124">
        <v>4</v>
      </c>
      <c r="I20" s="683">
        <v>1</v>
      </c>
      <c r="J20" s="407"/>
      <c r="K20" s="399"/>
      <c r="L20" s="318">
        <v>1</v>
      </c>
      <c r="M20" s="124">
        <v>1</v>
      </c>
      <c r="N20" s="124">
        <v>1</v>
      </c>
      <c r="O20" s="318" t="s">
        <v>15</v>
      </c>
      <c r="P20" s="237"/>
      <c r="Q20" s="124" t="s">
        <v>1913</v>
      </c>
      <c r="R20" s="129">
        <v>12495</v>
      </c>
      <c r="S20" s="536">
        <f t="shared" si="0"/>
        <v>11245.5</v>
      </c>
    </row>
    <row r="21" spans="1:19" ht="14.4">
      <c r="A21" s="104" t="s">
        <v>32613</v>
      </c>
      <c r="B21" s="124" t="s">
        <v>32614</v>
      </c>
      <c r="C21" s="124" t="s">
        <v>32615</v>
      </c>
      <c r="D21" s="124" t="s">
        <v>3551</v>
      </c>
      <c r="E21" s="124" t="s">
        <v>15</v>
      </c>
      <c r="F21" s="124" t="s">
        <v>19710</v>
      </c>
      <c r="G21" s="267"/>
      <c r="H21" s="124">
        <v>4</v>
      </c>
      <c r="I21" s="124">
        <v>1</v>
      </c>
      <c r="J21" s="369"/>
      <c r="K21" s="369"/>
      <c r="L21" s="369"/>
      <c r="M21" s="124">
        <v>1</v>
      </c>
      <c r="N21" s="124">
        <v>1</v>
      </c>
      <c r="O21" s="124" t="s">
        <v>15</v>
      </c>
      <c r="P21" s="237"/>
      <c r="Q21" s="124" t="s">
        <v>1913</v>
      </c>
      <c r="R21" s="89">
        <v>16500</v>
      </c>
      <c r="S21" s="536">
        <f t="shared" si="0"/>
        <v>14850</v>
      </c>
    </row>
    <row r="22" spans="1:19" ht="14.4">
      <c r="A22" s="104" t="s">
        <v>32616</v>
      </c>
      <c r="B22" s="124" t="s">
        <v>32617</v>
      </c>
      <c r="C22" s="124" t="s">
        <v>32615</v>
      </c>
      <c r="D22" s="124" t="s">
        <v>3551</v>
      </c>
      <c r="E22" s="124" t="s">
        <v>15</v>
      </c>
      <c r="F22" s="124" t="s">
        <v>32606</v>
      </c>
      <c r="G22" s="267"/>
      <c r="H22" s="124">
        <v>4</v>
      </c>
      <c r="I22" s="124">
        <v>1</v>
      </c>
      <c r="J22" s="369"/>
      <c r="K22" s="369"/>
      <c r="L22" s="369"/>
      <c r="M22" s="124">
        <v>1</v>
      </c>
      <c r="N22" s="124">
        <v>1</v>
      </c>
      <c r="O22" s="124" t="s">
        <v>15</v>
      </c>
      <c r="P22" s="237" t="s">
        <v>32598</v>
      </c>
      <c r="Q22" s="124" t="s">
        <v>1913</v>
      </c>
      <c r="R22" s="89">
        <v>19225</v>
      </c>
      <c r="S22" s="536">
        <f t="shared" si="0"/>
        <v>17302.5</v>
      </c>
    </row>
    <row r="23" spans="1:19" ht="15.6">
      <c r="A23" s="343"/>
      <c r="B23" s="217"/>
      <c r="C23" s="1561" t="s">
        <v>32618</v>
      </c>
      <c r="D23" s="1561"/>
      <c r="E23" s="1561"/>
      <c r="F23" s="1561"/>
      <c r="G23" s="1561"/>
      <c r="H23" s="1561"/>
      <c r="I23" s="1561"/>
      <c r="J23" s="1561"/>
      <c r="K23" s="1561"/>
      <c r="L23" s="1561"/>
      <c r="M23" s="1561"/>
      <c r="N23" s="1561"/>
      <c r="O23" s="1561"/>
      <c r="P23" s="1561"/>
      <c r="Q23" s="1561"/>
      <c r="R23" s="218"/>
      <c r="S23" s="1259"/>
    </row>
    <row r="24" spans="1:19" ht="14.4">
      <c r="A24" s="104" t="s">
        <v>32619</v>
      </c>
      <c r="B24" s="124" t="s">
        <v>32620</v>
      </c>
      <c r="C24" s="124" t="s">
        <v>19674</v>
      </c>
      <c r="D24" s="124" t="s">
        <v>3551</v>
      </c>
      <c r="E24" s="124" t="s">
        <v>15</v>
      </c>
      <c r="F24" s="124" t="s">
        <v>19707</v>
      </c>
      <c r="G24" s="124" t="s">
        <v>15</v>
      </c>
      <c r="H24" s="124">
        <v>2</v>
      </c>
      <c r="I24" s="683">
        <v>1</v>
      </c>
      <c r="J24" s="843"/>
      <c r="K24" s="318">
        <v>1</v>
      </c>
      <c r="L24" s="124">
        <v>1</v>
      </c>
      <c r="M24" s="124">
        <v>1</v>
      </c>
      <c r="N24" s="124">
        <v>1</v>
      </c>
      <c r="O24" s="787" t="s">
        <v>15</v>
      </c>
      <c r="P24" s="237" t="s">
        <v>32621</v>
      </c>
      <c r="Q24" s="124" t="s">
        <v>1913</v>
      </c>
      <c r="R24" s="129">
        <v>2075</v>
      </c>
      <c r="S24" s="536">
        <f t="shared" ref="S24:S39" si="1">R24*0.9</f>
        <v>1867.5</v>
      </c>
    </row>
    <row r="25" spans="1:19" ht="14.4">
      <c r="A25" s="104" t="s">
        <v>32622</v>
      </c>
      <c r="B25" s="124" t="s">
        <v>32623</v>
      </c>
      <c r="C25" s="124" t="s">
        <v>19674</v>
      </c>
      <c r="D25" s="124" t="s">
        <v>3551</v>
      </c>
      <c r="E25" s="124" t="s">
        <v>15</v>
      </c>
      <c r="F25" s="124" t="s">
        <v>19707</v>
      </c>
      <c r="G25" s="843"/>
      <c r="H25" s="124">
        <v>2</v>
      </c>
      <c r="I25" s="683">
        <v>1</v>
      </c>
      <c r="J25" s="267"/>
      <c r="K25" s="318">
        <v>1</v>
      </c>
      <c r="L25" s="124">
        <v>1</v>
      </c>
      <c r="M25" s="124">
        <v>1</v>
      </c>
      <c r="N25" s="124">
        <v>1</v>
      </c>
      <c r="O25" s="787" t="s">
        <v>15</v>
      </c>
      <c r="P25" s="237" t="s">
        <v>32624</v>
      </c>
      <c r="Q25" s="124" t="s">
        <v>1913</v>
      </c>
      <c r="R25" s="129">
        <v>2595</v>
      </c>
      <c r="S25" s="536">
        <f t="shared" si="1"/>
        <v>2335.5</v>
      </c>
    </row>
    <row r="26" spans="1:19" ht="14.4">
      <c r="A26" s="104" t="s">
        <v>32625</v>
      </c>
      <c r="B26" s="124" t="s">
        <v>32626</v>
      </c>
      <c r="C26" s="124" t="s">
        <v>3550</v>
      </c>
      <c r="D26" s="124" t="s">
        <v>3551</v>
      </c>
      <c r="E26" s="124" t="s">
        <v>15</v>
      </c>
      <c r="F26" s="124" t="s">
        <v>19703</v>
      </c>
      <c r="G26" s="124" t="s">
        <v>15</v>
      </c>
      <c r="H26" s="124">
        <v>2</v>
      </c>
      <c r="I26" s="683">
        <v>1</v>
      </c>
      <c r="J26" s="267"/>
      <c r="K26" s="318">
        <v>1</v>
      </c>
      <c r="L26" s="124">
        <v>1</v>
      </c>
      <c r="M26" s="124">
        <v>1</v>
      </c>
      <c r="N26" s="124">
        <v>1</v>
      </c>
      <c r="O26" s="787" t="s">
        <v>15</v>
      </c>
      <c r="P26" s="237" t="s">
        <v>32621</v>
      </c>
      <c r="Q26" s="124" t="s">
        <v>1913</v>
      </c>
      <c r="R26" s="129">
        <v>2375</v>
      </c>
      <c r="S26" s="536">
        <f t="shared" si="1"/>
        <v>2137.5</v>
      </c>
    </row>
    <row r="27" spans="1:19" ht="14.4">
      <c r="A27" s="104" t="s">
        <v>32627</v>
      </c>
      <c r="B27" s="124" t="s">
        <v>32628</v>
      </c>
      <c r="C27" s="124" t="s">
        <v>3550</v>
      </c>
      <c r="D27" s="124" t="s">
        <v>3551</v>
      </c>
      <c r="E27" s="124" t="s">
        <v>15</v>
      </c>
      <c r="F27" s="124" t="s">
        <v>19703</v>
      </c>
      <c r="G27" s="267"/>
      <c r="H27" s="124">
        <v>2</v>
      </c>
      <c r="I27" s="683">
        <v>1</v>
      </c>
      <c r="J27" s="267"/>
      <c r="K27" s="318">
        <v>1</v>
      </c>
      <c r="L27" s="124">
        <v>1</v>
      </c>
      <c r="M27" s="124">
        <v>1</v>
      </c>
      <c r="N27" s="124">
        <v>1</v>
      </c>
      <c r="O27" s="787" t="s">
        <v>15</v>
      </c>
      <c r="P27" s="237" t="s">
        <v>32621</v>
      </c>
      <c r="Q27" s="124" t="s">
        <v>1913</v>
      </c>
      <c r="R27" s="129">
        <v>2975</v>
      </c>
      <c r="S27" s="536">
        <f t="shared" si="1"/>
        <v>2677.5</v>
      </c>
    </row>
    <row r="28" spans="1:19" ht="14.4">
      <c r="A28" s="104" t="s">
        <v>32629</v>
      </c>
      <c r="B28" s="124" t="s">
        <v>32630</v>
      </c>
      <c r="C28" s="124" t="s">
        <v>32573</v>
      </c>
      <c r="D28" s="124" t="s">
        <v>3551</v>
      </c>
      <c r="E28" s="124" t="s">
        <v>15</v>
      </c>
      <c r="F28" s="683" t="s">
        <v>19729</v>
      </c>
      <c r="G28" s="267"/>
      <c r="H28" s="318">
        <v>4</v>
      </c>
      <c r="I28" s="683">
        <v>2</v>
      </c>
      <c r="J28" s="267"/>
      <c r="K28" s="787">
        <v>1</v>
      </c>
      <c r="L28" s="124">
        <v>3</v>
      </c>
      <c r="M28" s="124">
        <v>1</v>
      </c>
      <c r="N28" s="124">
        <v>1</v>
      </c>
      <c r="O28" s="787" t="s">
        <v>15</v>
      </c>
      <c r="P28" s="237" t="s">
        <v>32621</v>
      </c>
      <c r="Q28" s="124" t="s">
        <v>1913</v>
      </c>
      <c r="R28" s="129">
        <v>3899</v>
      </c>
      <c r="S28" s="536">
        <f t="shared" si="1"/>
        <v>3509.1</v>
      </c>
    </row>
    <row r="29" spans="1:19" ht="14.4">
      <c r="A29" s="104" t="s">
        <v>42992</v>
      </c>
      <c r="B29" s="1054" t="s">
        <v>42993</v>
      </c>
      <c r="C29" s="1054" t="s">
        <v>21</v>
      </c>
      <c r="D29" s="1054" t="s">
        <v>3551</v>
      </c>
      <c r="E29" s="1054" t="s">
        <v>15</v>
      </c>
      <c r="F29" s="1052" t="s">
        <v>19729</v>
      </c>
      <c r="G29" s="267"/>
      <c r="H29" s="1053">
        <v>4</v>
      </c>
      <c r="I29" s="1052">
        <v>2</v>
      </c>
      <c r="J29" s="267"/>
      <c r="K29" s="1056">
        <v>1</v>
      </c>
      <c r="L29" s="1054">
        <v>2</v>
      </c>
      <c r="M29" s="1054">
        <v>1</v>
      </c>
      <c r="N29" s="1054">
        <v>1</v>
      </c>
      <c r="O29" s="1056" t="s">
        <v>15</v>
      </c>
      <c r="P29" s="1057" t="s">
        <v>32621</v>
      </c>
      <c r="Q29" s="1054" t="s">
        <v>1913</v>
      </c>
      <c r="R29" s="129">
        <v>5295</v>
      </c>
      <c r="S29" s="536">
        <f t="shared" si="1"/>
        <v>4765.5</v>
      </c>
    </row>
    <row r="30" spans="1:19" ht="14.4">
      <c r="A30" s="104" t="s">
        <v>32631</v>
      </c>
      <c r="B30" s="124" t="s">
        <v>32632</v>
      </c>
      <c r="C30" s="124" t="s">
        <v>21</v>
      </c>
      <c r="D30" s="124" t="s">
        <v>3551</v>
      </c>
      <c r="E30" s="124" t="s">
        <v>15</v>
      </c>
      <c r="F30" s="124" t="s">
        <v>19703</v>
      </c>
      <c r="G30" s="124" t="s">
        <v>15</v>
      </c>
      <c r="H30" s="124">
        <v>2</v>
      </c>
      <c r="I30" s="683">
        <v>1</v>
      </c>
      <c r="J30" s="267"/>
      <c r="K30" s="318">
        <v>1</v>
      </c>
      <c r="L30" s="124">
        <v>1</v>
      </c>
      <c r="M30" s="124">
        <v>1</v>
      </c>
      <c r="N30" s="124">
        <v>1</v>
      </c>
      <c r="O30" s="787" t="s">
        <v>15</v>
      </c>
      <c r="P30" s="237" t="s">
        <v>32621</v>
      </c>
      <c r="Q30" s="124" t="s">
        <v>1913</v>
      </c>
      <c r="R30" s="129">
        <v>3325</v>
      </c>
      <c r="S30" s="536">
        <f t="shared" si="1"/>
        <v>2992.5</v>
      </c>
    </row>
    <row r="31" spans="1:19" ht="14.4">
      <c r="A31" s="104" t="s">
        <v>32633</v>
      </c>
      <c r="B31" s="124" t="s">
        <v>32634</v>
      </c>
      <c r="C31" s="124" t="s">
        <v>21</v>
      </c>
      <c r="D31" s="124" t="s">
        <v>3551</v>
      </c>
      <c r="E31" s="124" t="s">
        <v>15</v>
      </c>
      <c r="F31" s="124" t="s">
        <v>19703</v>
      </c>
      <c r="G31" s="267"/>
      <c r="H31" s="124">
        <v>2</v>
      </c>
      <c r="I31" s="683">
        <v>1</v>
      </c>
      <c r="J31" s="267"/>
      <c r="K31" s="318">
        <v>1</v>
      </c>
      <c r="L31" s="124">
        <v>1</v>
      </c>
      <c r="M31" s="124">
        <v>1</v>
      </c>
      <c r="N31" s="124">
        <v>1</v>
      </c>
      <c r="O31" s="787" t="s">
        <v>15</v>
      </c>
      <c r="P31" s="237" t="s">
        <v>32621</v>
      </c>
      <c r="Q31" s="124" t="s">
        <v>1913</v>
      </c>
      <c r="R31" s="129">
        <v>4150</v>
      </c>
      <c r="S31" s="536">
        <f t="shared" si="1"/>
        <v>3735</v>
      </c>
    </row>
    <row r="32" spans="1:19" ht="28.8">
      <c r="A32" s="104" t="s">
        <v>32635</v>
      </c>
      <c r="B32" s="124" t="s">
        <v>32636</v>
      </c>
      <c r="C32" s="124" t="s">
        <v>3561</v>
      </c>
      <c r="D32" s="124" t="s">
        <v>3551</v>
      </c>
      <c r="E32" s="162"/>
      <c r="F32" s="683" t="s">
        <v>19721</v>
      </c>
      <c r="G32" s="124" t="s">
        <v>15</v>
      </c>
      <c r="H32" s="318">
        <v>3</v>
      </c>
      <c r="I32" s="683">
        <v>1</v>
      </c>
      <c r="J32" s="407"/>
      <c r="K32" s="124">
        <v>1</v>
      </c>
      <c r="L32" s="318">
        <v>1</v>
      </c>
      <c r="M32" s="124">
        <v>1</v>
      </c>
      <c r="N32" s="124">
        <v>1</v>
      </c>
      <c r="O32" s="787" t="s">
        <v>3554</v>
      </c>
      <c r="P32" s="237" t="s">
        <v>32637</v>
      </c>
      <c r="Q32" s="124" t="s">
        <v>1913</v>
      </c>
      <c r="R32" s="129">
        <v>6000</v>
      </c>
      <c r="S32" s="536">
        <f t="shared" si="1"/>
        <v>5400</v>
      </c>
    </row>
    <row r="33" spans="1:19" ht="14.4">
      <c r="A33" s="104" t="s">
        <v>32638</v>
      </c>
      <c r="B33" s="124" t="s">
        <v>32639</v>
      </c>
      <c r="C33" s="124" t="s">
        <v>3561</v>
      </c>
      <c r="D33" s="124" t="s">
        <v>3551</v>
      </c>
      <c r="E33" s="124" t="s">
        <v>15</v>
      </c>
      <c r="F33" s="683" t="s">
        <v>19707</v>
      </c>
      <c r="G33" s="424"/>
      <c r="H33" s="318">
        <v>4</v>
      </c>
      <c r="I33" s="683">
        <v>1</v>
      </c>
      <c r="J33" s="407"/>
      <c r="K33" s="399"/>
      <c r="L33" s="318">
        <v>3</v>
      </c>
      <c r="M33" s="124">
        <v>1</v>
      </c>
      <c r="N33" s="124">
        <v>1</v>
      </c>
      <c r="O33" s="318" t="s">
        <v>15</v>
      </c>
      <c r="P33" s="237" t="s">
        <v>32621</v>
      </c>
      <c r="Q33" s="124" t="s">
        <v>1913</v>
      </c>
      <c r="R33" s="129">
        <v>8395</v>
      </c>
      <c r="S33" s="536">
        <f t="shared" si="1"/>
        <v>7555.5</v>
      </c>
    </row>
    <row r="34" spans="1:19" ht="28.8">
      <c r="A34" s="104" t="s">
        <v>32640</v>
      </c>
      <c r="B34" s="124" t="s">
        <v>32596</v>
      </c>
      <c r="C34" s="124" t="s">
        <v>3561</v>
      </c>
      <c r="D34" s="124" t="s">
        <v>3551</v>
      </c>
      <c r="E34" s="124" t="s">
        <v>15</v>
      </c>
      <c r="F34" s="124" t="s">
        <v>32606</v>
      </c>
      <c r="G34" s="407"/>
      <c r="H34" s="124">
        <v>4</v>
      </c>
      <c r="I34" s="124">
        <v>1</v>
      </c>
      <c r="J34" s="407"/>
      <c r="K34" s="219"/>
      <c r="L34" s="124">
        <v>1</v>
      </c>
      <c r="M34" s="124">
        <v>1</v>
      </c>
      <c r="N34" s="124">
        <v>1</v>
      </c>
      <c r="O34" s="124" t="s">
        <v>15</v>
      </c>
      <c r="P34" s="237" t="s">
        <v>32641</v>
      </c>
      <c r="Q34" s="124" t="s">
        <v>1913</v>
      </c>
      <c r="R34" s="89">
        <v>10850</v>
      </c>
      <c r="S34" s="536">
        <f t="shared" si="1"/>
        <v>9765</v>
      </c>
    </row>
    <row r="35" spans="1:19" ht="28.8">
      <c r="A35" s="104" t="s">
        <v>32642</v>
      </c>
      <c r="B35" s="124" t="s">
        <v>32643</v>
      </c>
      <c r="C35" s="124" t="s">
        <v>29032</v>
      </c>
      <c r="D35" s="124" t="s">
        <v>3551</v>
      </c>
      <c r="E35" s="124" t="s">
        <v>15</v>
      </c>
      <c r="F35" s="124" t="s">
        <v>32606</v>
      </c>
      <c r="G35" s="407"/>
      <c r="H35" s="124">
        <v>4</v>
      </c>
      <c r="I35" s="124">
        <v>1</v>
      </c>
      <c r="J35" s="407"/>
      <c r="K35" s="219"/>
      <c r="L35" s="124">
        <v>1</v>
      </c>
      <c r="M35" s="124">
        <v>1</v>
      </c>
      <c r="N35" s="124">
        <v>1</v>
      </c>
      <c r="O35" s="124" t="s">
        <v>15</v>
      </c>
      <c r="P35" s="237" t="s">
        <v>32641</v>
      </c>
      <c r="Q35" s="124" t="s">
        <v>1913</v>
      </c>
      <c r="R35" s="89">
        <v>14795</v>
      </c>
      <c r="S35" s="536">
        <f t="shared" si="1"/>
        <v>13315.5</v>
      </c>
    </row>
    <row r="36" spans="1:19" ht="28.8">
      <c r="A36" s="104" t="s">
        <v>32644</v>
      </c>
      <c r="B36" s="124" t="s">
        <v>32645</v>
      </c>
      <c r="C36" s="124" t="s">
        <v>3566</v>
      </c>
      <c r="D36" s="124" t="s">
        <v>3551</v>
      </c>
      <c r="E36" s="162"/>
      <c r="F36" s="683" t="s">
        <v>19721</v>
      </c>
      <c r="G36" s="124" t="s">
        <v>15</v>
      </c>
      <c r="H36" s="318">
        <v>3</v>
      </c>
      <c r="I36" s="683">
        <v>1</v>
      </c>
      <c r="J36" s="407"/>
      <c r="K36" s="124">
        <v>1</v>
      </c>
      <c r="L36" s="318">
        <v>1</v>
      </c>
      <c r="M36" s="124">
        <v>1</v>
      </c>
      <c r="N36" s="124">
        <v>1</v>
      </c>
      <c r="O36" s="787" t="s">
        <v>3554</v>
      </c>
      <c r="P36" s="237" t="s">
        <v>32637</v>
      </c>
      <c r="Q36" s="124" t="s">
        <v>1913</v>
      </c>
      <c r="R36" s="129">
        <v>9000</v>
      </c>
      <c r="S36" s="536">
        <f t="shared" si="1"/>
        <v>8100</v>
      </c>
    </row>
    <row r="37" spans="1:19" ht="14.4">
      <c r="A37" s="104" t="s">
        <v>32646</v>
      </c>
      <c r="B37" s="124" t="s">
        <v>32647</v>
      </c>
      <c r="C37" s="124" t="s">
        <v>3566</v>
      </c>
      <c r="D37" s="124" t="s">
        <v>3551</v>
      </c>
      <c r="E37" s="124" t="s">
        <v>15</v>
      </c>
      <c r="F37" s="683" t="s">
        <v>19707</v>
      </c>
      <c r="G37" s="407"/>
      <c r="H37" s="124">
        <v>4</v>
      </c>
      <c r="I37" s="683">
        <v>1</v>
      </c>
      <c r="J37" s="407"/>
      <c r="K37" s="399"/>
      <c r="L37" s="318">
        <v>3</v>
      </c>
      <c r="M37" s="124">
        <v>1</v>
      </c>
      <c r="N37" s="124">
        <v>1</v>
      </c>
      <c r="O37" s="318" t="s">
        <v>15</v>
      </c>
      <c r="P37" s="237" t="s">
        <v>32621</v>
      </c>
      <c r="Q37" s="124" t="s">
        <v>1913</v>
      </c>
      <c r="R37" s="129">
        <v>11875</v>
      </c>
      <c r="S37" s="536">
        <f t="shared" si="1"/>
        <v>10687.5</v>
      </c>
    </row>
    <row r="38" spans="1:19" ht="14.4">
      <c r="A38" s="104" t="s">
        <v>32648</v>
      </c>
      <c r="B38" s="124" t="s">
        <v>32649</v>
      </c>
      <c r="C38" s="124" t="s">
        <v>3571</v>
      </c>
      <c r="D38" s="124" t="s">
        <v>3551</v>
      </c>
      <c r="E38" s="124" t="s">
        <v>15</v>
      </c>
      <c r="F38" s="683" t="s">
        <v>19707</v>
      </c>
      <c r="G38" s="407"/>
      <c r="H38" s="124">
        <v>4</v>
      </c>
      <c r="I38" s="683">
        <v>1</v>
      </c>
      <c r="J38" s="407"/>
      <c r="K38" s="399"/>
      <c r="L38" s="318">
        <v>3</v>
      </c>
      <c r="M38" s="124">
        <v>1</v>
      </c>
      <c r="N38" s="124">
        <v>1</v>
      </c>
      <c r="O38" s="318" t="s">
        <v>15</v>
      </c>
      <c r="P38" s="237" t="s">
        <v>32621</v>
      </c>
      <c r="Q38" s="124" t="s">
        <v>1913</v>
      </c>
      <c r="R38" s="129">
        <v>18050</v>
      </c>
      <c r="S38" s="536">
        <f t="shared" si="1"/>
        <v>16245</v>
      </c>
    </row>
    <row r="39" spans="1:19" ht="28.8">
      <c r="A39" s="104" t="s">
        <v>32650</v>
      </c>
      <c r="B39" s="124" t="s">
        <v>32651</v>
      </c>
      <c r="C39" s="124" t="s">
        <v>32615</v>
      </c>
      <c r="D39" s="124" t="s">
        <v>3551</v>
      </c>
      <c r="E39" s="124" t="s">
        <v>15</v>
      </c>
      <c r="F39" s="124" t="s">
        <v>32606</v>
      </c>
      <c r="G39" s="407"/>
      <c r="H39" s="124">
        <v>4</v>
      </c>
      <c r="I39" s="124">
        <v>1</v>
      </c>
      <c r="J39" s="407"/>
      <c r="K39" s="219"/>
      <c r="L39" s="124">
        <v>1</v>
      </c>
      <c r="M39" s="124">
        <v>1</v>
      </c>
      <c r="N39" s="124">
        <v>1</v>
      </c>
      <c r="O39" s="124" t="s">
        <v>15</v>
      </c>
      <c r="P39" s="237" t="s">
        <v>32641</v>
      </c>
      <c r="Q39" s="124" t="s">
        <v>1913</v>
      </c>
      <c r="R39" s="89">
        <v>21995</v>
      </c>
      <c r="S39" s="536">
        <f t="shared" si="1"/>
        <v>19795.5</v>
      </c>
    </row>
    <row r="40" spans="1:19" ht="15.6">
      <c r="A40" s="343"/>
      <c r="B40" s="217"/>
      <c r="C40" s="1561" t="s">
        <v>32652</v>
      </c>
      <c r="D40" s="1561"/>
      <c r="E40" s="1561"/>
      <c r="F40" s="1561"/>
      <c r="G40" s="1561"/>
      <c r="H40" s="1561"/>
      <c r="I40" s="1561"/>
      <c r="J40" s="1561"/>
      <c r="K40" s="1561"/>
      <c r="L40" s="1561"/>
      <c r="M40" s="1561"/>
      <c r="N40" s="1561"/>
      <c r="O40" s="1561"/>
      <c r="P40" s="1561"/>
      <c r="Q40" s="1561"/>
      <c r="R40" s="218"/>
      <c r="S40" s="1259"/>
    </row>
    <row r="41" spans="1:19" ht="14.4">
      <c r="A41" s="104" t="s">
        <v>32653</v>
      </c>
      <c r="B41" s="124" t="s">
        <v>32654</v>
      </c>
      <c r="C41" s="124" t="s">
        <v>19672</v>
      </c>
      <c r="D41" s="124" t="s">
        <v>14534</v>
      </c>
      <c r="E41" s="124" t="s">
        <v>15</v>
      </c>
      <c r="F41" s="124" t="s">
        <v>19729</v>
      </c>
      <c r="G41" s="407"/>
      <c r="H41" s="318">
        <v>2</v>
      </c>
      <c r="I41" s="683" t="s">
        <v>3572</v>
      </c>
      <c r="J41" s="407"/>
      <c r="K41" s="60">
        <v>1</v>
      </c>
      <c r="L41" s="318">
        <v>3</v>
      </c>
      <c r="M41" s="124">
        <v>1</v>
      </c>
      <c r="N41" s="124">
        <v>1</v>
      </c>
      <c r="O41" s="318" t="s">
        <v>15</v>
      </c>
      <c r="P41" s="237" t="s">
        <v>29713</v>
      </c>
      <c r="Q41" s="124" t="s">
        <v>1913</v>
      </c>
      <c r="R41" s="129">
        <v>2040</v>
      </c>
      <c r="S41" s="536">
        <f t="shared" ref="S41:S54" si="2">R41*0.9</f>
        <v>1836</v>
      </c>
    </row>
    <row r="42" spans="1:19" ht="14.4">
      <c r="A42" s="124" t="s">
        <v>32655</v>
      </c>
      <c r="B42" s="843"/>
      <c r="C42" s="124" t="s">
        <v>3571</v>
      </c>
      <c r="D42" s="1406" t="s">
        <v>32656</v>
      </c>
      <c r="E42" s="1407"/>
      <c r="F42" s="1407"/>
      <c r="G42" s="1407"/>
      <c r="H42" s="1407"/>
      <c r="I42" s="1407"/>
      <c r="J42" s="1407"/>
      <c r="K42" s="1407"/>
      <c r="L42" s="1407"/>
      <c r="M42" s="1407"/>
      <c r="N42" s="1407"/>
      <c r="O42" s="1407"/>
      <c r="P42" s="1408"/>
      <c r="Q42" s="124" t="s">
        <v>1913</v>
      </c>
      <c r="R42" s="129">
        <v>11640</v>
      </c>
      <c r="S42" s="536">
        <f t="shared" si="2"/>
        <v>10476</v>
      </c>
    </row>
    <row r="43" spans="1:19" ht="14.4">
      <c r="A43" s="146" t="s">
        <v>32657</v>
      </c>
      <c r="B43" s="785" t="s">
        <v>32658</v>
      </c>
      <c r="C43" s="124" t="s">
        <v>19672</v>
      </c>
      <c r="D43" s="124" t="s">
        <v>14534</v>
      </c>
      <c r="E43" s="124" t="s">
        <v>15</v>
      </c>
      <c r="F43" s="683" t="s">
        <v>19710</v>
      </c>
      <c r="G43" s="162"/>
      <c r="H43" s="318">
        <v>2</v>
      </c>
      <c r="I43" s="683" t="s">
        <v>3572</v>
      </c>
      <c r="J43" s="407"/>
      <c r="K43" s="60">
        <v>1</v>
      </c>
      <c r="L43" s="318">
        <v>3</v>
      </c>
      <c r="M43" s="124">
        <v>1</v>
      </c>
      <c r="N43" s="124">
        <v>1</v>
      </c>
      <c r="O43" s="318" t="s">
        <v>15</v>
      </c>
      <c r="P43" s="237" t="s">
        <v>28610</v>
      </c>
      <c r="Q43" s="124" t="s">
        <v>1913</v>
      </c>
      <c r="R43" s="129">
        <v>3720</v>
      </c>
      <c r="S43" s="536">
        <f t="shared" si="2"/>
        <v>3348</v>
      </c>
    </row>
    <row r="44" spans="1:19" ht="15" customHeight="1">
      <c r="A44" s="123" t="s">
        <v>32659</v>
      </c>
      <c r="B44" s="843"/>
      <c r="C44" s="629" t="s">
        <v>3571</v>
      </c>
      <c r="D44" s="1406" t="s">
        <v>32660</v>
      </c>
      <c r="E44" s="1407"/>
      <c r="F44" s="1407"/>
      <c r="G44" s="1407"/>
      <c r="H44" s="1407"/>
      <c r="I44" s="1407"/>
      <c r="J44" s="1407"/>
      <c r="K44" s="1407"/>
      <c r="L44" s="1407"/>
      <c r="M44" s="1407"/>
      <c r="N44" s="1407"/>
      <c r="O44" s="1407"/>
      <c r="P44" s="1408"/>
      <c r="Q44" s="124" t="s">
        <v>1913</v>
      </c>
      <c r="R44" s="129">
        <v>18360</v>
      </c>
      <c r="S44" s="536">
        <f t="shared" si="2"/>
        <v>16524</v>
      </c>
    </row>
    <row r="45" spans="1:19" ht="14.4">
      <c r="A45" s="123" t="s">
        <v>32661</v>
      </c>
      <c r="B45" s="268"/>
      <c r="C45" s="318" t="s">
        <v>19734</v>
      </c>
      <c r="D45" s="1406" t="s">
        <v>32662</v>
      </c>
      <c r="E45" s="1407"/>
      <c r="F45" s="1407"/>
      <c r="G45" s="1407"/>
      <c r="H45" s="1407"/>
      <c r="I45" s="1407"/>
      <c r="J45" s="1407"/>
      <c r="K45" s="1407"/>
      <c r="L45" s="1407"/>
      <c r="M45" s="1407"/>
      <c r="N45" s="1407"/>
      <c r="O45" s="1407"/>
      <c r="P45" s="1408"/>
      <c r="Q45" s="124" t="s">
        <v>1913</v>
      </c>
      <c r="R45" s="129">
        <v>40701</v>
      </c>
      <c r="S45" s="536">
        <f t="shared" si="2"/>
        <v>36630.9</v>
      </c>
    </row>
    <row r="46" spans="1:19" ht="14.4">
      <c r="A46" s="146" t="s">
        <v>32663</v>
      </c>
      <c r="B46" s="785" t="s">
        <v>32664</v>
      </c>
      <c r="C46" s="124" t="s">
        <v>3550</v>
      </c>
      <c r="D46" s="124" t="s">
        <v>14534</v>
      </c>
      <c r="E46" s="85" t="s">
        <v>15</v>
      </c>
      <c r="F46" s="683" t="s">
        <v>19707</v>
      </c>
      <c r="G46" s="407"/>
      <c r="H46" s="85">
        <v>2</v>
      </c>
      <c r="I46" s="683" t="s">
        <v>3572</v>
      </c>
      <c r="J46" s="407"/>
      <c r="K46" s="60">
        <v>1</v>
      </c>
      <c r="L46" s="318">
        <v>3</v>
      </c>
      <c r="M46" s="124">
        <v>1</v>
      </c>
      <c r="N46" s="124">
        <v>1</v>
      </c>
      <c r="O46" s="318" t="s">
        <v>15</v>
      </c>
      <c r="P46" s="237" t="s">
        <v>29713</v>
      </c>
      <c r="Q46" s="124" t="s">
        <v>1913</v>
      </c>
      <c r="R46" s="129">
        <v>2267</v>
      </c>
      <c r="S46" s="536">
        <f t="shared" si="2"/>
        <v>2040.3</v>
      </c>
    </row>
    <row r="47" spans="1:19" ht="14.4">
      <c r="A47" s="123" t="s">
        <v>32665</v>
      </c>
      <c r="B47" s="843"/>
      <c r="C47" s="124" t="s">
        <v>19742</v>
      </c>
      <c r="D47" s="1406" t="s">
        <v>32666</v>
      </c>
      <c r="E47" s="1407"/>
      <c r="F47" s="1407"/>
      <c r="G47" s="1407"/>
      <c r="H47" s="1407"/>
      <c r="I47" s="1407"/>
      <c r="J47" s="1407"/>
      <c r="K47" s="1407"/>
      <c r="L47" s="1407"/>
      <c r="M47" s="1407"/>
      <c r="N47" s="1407"/>
      <c r="O47" s="1407"/>
      <c r="P47" s="1408"/>
      <c r="Q47" s="124" t="s">
        <v>1913</v>
      </c>
      <c r="R47" s="129">
        <v>12644</v>
      </c>
      <c r="S47" s="536">
        <f t="shared" si="2"/>
        <v>11379.6</v>
      </c>
    </row>
    <row r="48" spans="1:19" ht="15" customHeight="1">
      <c r="A48" s="123" t="s">
        <v>32667</v>
      </c>
      <c r="B48" s="268"/>
      <c r="C48" s="124" t="s">
        <v>19745</v>
      </c>
      <c r="D48" s="1406" t="s">
        <v>32668</v>
      </c>
      <c r="E48" s="1407"/>
      <c r="F48" s="1407"/>
      <c r="G48" s="1407"/>
      <c r="H48" s="1407"/>
      <c r="I48" s="1407"/>
      <c r="J48" s="1407"/>
      <c r="K48" s="1407"/>
      <c r="L48" s="1407"/>
      <c r="M48" s="1407"/>
      <c r="N48" s="1407"/>
      <c r="O48" s="1407"/>
      <c r="P48" s="1408"/>
      <c r="Q48" s="124" t="s">
        <v>1913</v>
      </c>
      <c r="R48" s="129">
        <v>27768</v>
      </c>
      <c r="S48" s="536">
        <f t="shared" si="2"/>
        <v>24991.200000000001</v>
      </c>
    </row>
    <row r="49" spans="1:19" ht="15" customHeight="1">
      <c r="A49" s="146" t="s">
        <v>32669</v>
      </c>
      <c r="B49" s="785" t="s">
        <v>32670</v>
      </c>
      <c r="C49" s="124" t="s">
        <v>3550</v>
      </c>
      <c r="D49" s="124" t="s">
        <v>14534</v>
      </c>
      <c r="E49" s="85" t="s">
        <v>15</v>
      </c>
      <c r="F49" s="683" t="s">
        <v>19707</v>
      </c>
      <c r="G49" s="407"/>
      <c r="H49" s="85">
        <v>2</v>
      </c>
      <c r="I49" s="683" t="s">
        <v>3572</v>
      </c>
      <c r="J49" s="407"/>
      <c r="K49" s="60">
        <v>1</v>
      </c>
      <c r="L49" s="318">
        <v>3</v>
      </c>
      <c r="M49" s="124">
        <v>1</v>
      </c>
      <c r="N49" s="124">
        <v>1</v>
      </c>
      <c r="O49" s="318" t="s">
        <v>15</v>
      </c>
      <c r="P49" s="237" t="s">
        <v>28610</v>
      </c>
      <c r="Q49" s="124" t="s">
        <v>1913</v>
      </c>
      <c r="R49" s="129">
        <v>3133</v>
      </c>
      <c r="S49" s="536">
        <f t="shared" si="2"/>
        <v>2819.7000000000003</v>
      </c>
    </row>
    <row r="50" spans="1:19" ht="15" customHeight="1">
      <c r="A50" s="146" t="s">
        <v>32671</v>
      </c>
      <c r="B50" s="785" t="s">
        <v>32672</v>
      </c>
      <c r="C50" s="124" t="s">
        <v>3550</v>
      </c>
      <c r="D50" s="124" t="s">
        <v>14534</v>
      </c>
      <c r="E50" s="85" t="s">
        <v>15</v>
      </c>
      <c r="F50" s="683" t="s">
        <v>19710</v>
      </c>
      <c r="G50" s="407"/>
      <c r="H50" s="85">
        <v>2</v>
      </c>
      <c r="I50" s="683" t="s">
        <v>3572</v>
      </c>
      <c r="J50" s="407"/>
      <c r="K50" s="60">
        <v>1</v>
      </c>
      <c r="L50" s="318">
        <v>3</v>
      </c>
      <c r="M50" s="124">
        <v>1</v>
      </c>
      <c r="N50" s="124">
        <v>1</v>
      </c>
      <c r="O50" s="318" t="s">
        <v>15</v>
      </c>
      <c r="P50" s="237" t="s">
        <v>28610</v>
      </c>
      <c r="Q50" s="124" t="s">
        <v>1913</v>
      </c>
      <c r="R50" s="129">
        <v>4467</v>
      </c>
      <c r="S50" s="536">
        <f t="shared" si="2"/>
        <v>4020.3</v>
      </c>
    </row>
    <row r="51" spans="1:19" ht="15" customHeight="1">
      <c r="A51" s="146" t="s">
        <v>32673</v>
      </c>
      <c r="B51" s="785" t="s">
        <v>32674</v>
      </c>
      <c r="C51" s="124" t="s">
        <v>3550</v>
      </c>
      <c r="D51" s="124" t="s">
        <v>14534</v>
      </c>
      <c r="E51" s="85" t="s">
        <v>15</v>
      </c>
      <c r="F51" s="683" t="s">
        <v>19707</v>
      </c>
      <c r="G51" s="407"/>
      <c r="H51" s="85">
        <v>2</v>
      </c>
      <c r="I51" s="683" t="s">
        <v>3572</v>
      </c>
      <c r="J51" s="407"/>
      <c r="K51" s="60">
        <v>1</v>
      </c>
      <c r="L51" s="318">
        <v>3</v>
      </c>
      <c r="M51" s="124">
        <v>1</v>
      </c>
      <c r="N51" s="124">
        <v>1</v>
      </c>
      <c r="O51" s="318" t="s">
        <v>15</v>
      </c>
      <c r="P51" s="237" t="s">
        <v>32675</v>
      </c>
      <c r="Q51" s="124" t="s">
        <v>1913</v>
      </c>
      <c r="R51" s="129">
        <v>4133</v>
      </c>
      <c r="S51" s="536">
        <f t="shared" si="2"/>
        <v>3719.7000000000003</v>
      </c>
    </row>
    <row r="52" spans="1:19" ht="15" customHeight="1">
      <c r="A52" s="123" t="s">
        <v>32676</v>
      </c>
      <c r="B52" s="785" t="s">
        <v>32677</v>
      </c>
      <c r="C52" s="124" t="s">
        <v>3550</v>
      </c>
      <c r="D52" s="124" t="s">
        <v>14534</v>
      </c>
      <c r="E52" s="85" t="s">
        <v>15</v>
      </c>
      <c r="F52" s="683" t="s">
        <v>19710</v>
      </c>
      <c r="G52" s="188"/>
      <c r="H52" s="85">
        <v>2</v>
      </c>
      <c r="I52" s="683" t="s">
        <v>3572</v>
      </c>
      <c r="J52" s="188"/>
      <c r="K52" s="60">
        <v>1</v>
      </c>
      <c r="L52" s="318">
        <v>3</v>
      </c>
      <c r="M52" s="124">
        <v>1</v>
      </c>
      <c r="N52" s="124">
        <v>1</v>
      </c>
      <c r="O52" s="318" t="s">
        <v>15</v>
      </c>
      <c r="P52" s="237" t="s">
        <v>32675</v>
      </c>
      <c r="Q52" s="124" t="s">
        <v>1913</v>
      </c>
      <c r="R52" s="129">
        <v>4900</v>
      </c>
      <c r="S52" s="536">
        <f t="shared" si="2"/>
        <v>4410</v>
      </c>
    </row>
    <row r="53" spans="1:19" ht="15" customHeight="1">
      <c r="A53" s="123" t="s">
        <v>32678</v>
      </c>
      <c r="B53" s="843"/>
      <c r="C53" s="124" t="s">
        <v>19742</v>
      </c>
      <c r="D53" s="1406" t="s">
        <v>32679</v>
      </c>
      <c r="E53" s="1407"/>
      <c r="F53" s="1407"/>
      <c r="G53" s="1407"/>
      <c r="H53" s="1407"/>
      <c r="I53" s="1407"/>
      <c r="J53" s="1407"/>
      <c r="K53" s="1407"/>
      <c r="L53" s="1407"/>
      <c r="M53" s="1407"/>
      <c r="N53" s="1407"/>
      <c r="O53" s="1407"/>
      <c r="P53" s="1408"/>
      <c r="Q53" s="124" t="s">
        <v>1913</v>
      </c>
      <c r="R53" s="129">
        <v>23176</v>
      </c>
      <c r="S53" s="536">
        <f t="shared" si="2"/>
        <v>20858.400000000001</v>
      </c>
    </row>
    <row r="54" spans="1:19" ht="15" customHeight="1" thickBot="1">
      <c r="A54" s="832" t="s">
        <v>32680</v>
      </c>
      <c r="B54" s="267"/>
      <c r="C54" s="785" t="s">
        <v>19745</v>
      </c>
      <c r="D54" s="1403" t="s">
        <v>32681</v>
      </c>
      <c r="E54" s="1404"/>
      <c r="F54" s="1404"/>
      <c r="G54" s="1404"/>
      <c r="H54" s="1404"/>
      <c r="I54" s="1404"/>
      <c r="J54" s="1404"/>
      <c r="K54" s="1404"/>
      <c r="L54" s="1404"/>
      <c r="M54" s="1404"/>
      <c r="N54" s="1404"/>
      <c r="O54" s="1404"/>
      <c r="P54" s="1405"/>
      <c r="Q54" s="785" t="s">
        <v>1913</v>
      </c>
      <c r="R54" s="852">
        <v>51465</v>
      </c>
      <c r="S54" s="536">
        <f t="shared" si="2"/>
        <v>46318.5</v>
      </c>
    </row>
    <row r="55" spans="1:19" ht="16.2" thickBot="1">
      <c r="A55" s="853"/>
      <c r="B55" s="854"/>
      <c r="C55" s="1562" t="s">
        <v>32682</v>
      </c>
      <c r="D55" s="1562"/>
      <c r="E55" s="1562"/>
      <c r="F55" s="1562"/>
      <c r="G55" s="1562"/>
      <c r="H55" s="1562"/>
      <c r="I55" s="1563"/>
      <c r="J55" s="1562"/>
      <c r="K55" s="1562"/>
      <c r="L55" s="1562"/>
      <c r="M55" s="1563"/>
      <c r="N55" s="1562"/>
      <c r="O55" s="1562"/>
      <c r="P55" s="1562"/>
      <c r="Q55" s="1562"/>
      <c r="R55" s="855"/>
      <c r="S55" s="1260"/>
    </row>
    <row r="56" spans="1:19" ht="15" customHeight="1">
      <c r="A56" s="835" t="s">
        <v>32683</v>
      </c>
      <c r="B56" s="60" t="s">
        <v>32684</v>
      </c>
      <c r="C56" s="60" t="s">
        <v>3550</v>
      </c>
      <c r="D56" s="137" t="s">
        <v>14534</v>
      </c>
      <c r="E56" s="407"/>
      <c r="F56" s="76" t="s">
        <v>32685</v>
      </c>
      <c r="G56" s="407"/>
      <c r="H56" s="137">
        <v>4</v>
      </c>
      <c r="I56" s="85">
        <v>1</v>
      </c>
      <c r="J56" s="369"/>
      <c r="K56" s="369"/>
      <c r="L56" s="369"/>
      <c r="M56" s="85">
        <v>1</v>
      </c>
      <c r="N56" s="137">
        <v>1</v>
      </c>
      <c r="O56" s="137" t="s">
        <v>15</v>
      </c>
      <c r="P56" s="137" t="s">
        <v>32686</v>
      </c>
      <c r="Q56" s="60" t="s">
        <v>3582</v>
      </c>
      <c r="R56" s="665">
        <v>18995</v>
      </c>
      <c r="S56" s="536">
        <f t="shared" ref="S56:S57" si="3">R56*0.9</f>
        <v>17095.5</v>
      </c>
    </row>
    <row r="57" spans="1:19" ht="15" customHeight="1">
      <c r="A57" s="146" t="s">
        <v>32687</v>
      </c>
      <c r="B57" s="124" t="s">
        <v>32688</v>
      </c>
      <c r="C57" s="124" t="s">
        <v>3550</v>
      </c>
      <c r="D57" s="85" t="s">
        <v>14534</v>
      </c>
      <c r="E57" s="407"/>
      <c r="F57" s="76" t="s">
        <v>32685</v>
      </c>
      <c r="G57" s="407"/>
      <c r="H57" s="137">
        <v>4</v>
      </c>
      <c r="I57" s="85">
        <v>1</v>
      </c>
      <c r="J57" s="369"/>
      <c r="K57" s="369"/>
      <c r="L57" s="369"/>
      <c r="M57" s="85">
        <v>1</v>
      </c>
      <c r="N57" s="137">
        <v>1</v>
      </c>
      <c r="O57" s="137" t="s">
        <v>15</v>
      </c>
      <c r="P57" s="137" t="s">
        <v>32689</v>
      </c>
      <c r="Q57" s="60" t="s">
        <v>3582</v>
      </c>
      <c r="R57" s="129">
        <v>20995</v>
      </c>
      <c r="S57" s="536">
        <f t="shared" si="3"/>
        <v>18895.5</v>
      </c>
    </row>
    <row r="58" spans="1:19" ht="15.6">
      <c r="A58" s="850"/>
      <c r="B58" s="549"/>
      <c r="C58" s="1559" t="s">
        <v>0</v>
      </c>
      <c r="D58" s="1559"/>
      <c r="E58" s="1559"/>
      <c r="F58" s="1559"/>
      <c r="G58" s="1559"/>
      <c r="H58" s="1559"/>
      <c r="I58" s="1559"/>
      <c r="J58" s="1559"/>
      <c r="K58" s="1559"/>
      <c r="L58" s="1559"/>
      <c r="M58" s="1559"/>
      <c r="N58" s="1559"/>
      <c r="O58" s="1559"/>
      <c r="P58" s="1559"/>
      <c r="Q58" s="1559"/>
      <c r="R58" s="851"/>
      <c r="S58" s="1261"/>
    </row>
    <row r="59" spans="1:19" ht="14.25" customHeight="1">
      <c r="A59" s="112"/>
      <c r="B59" s="124" t="s">
        <v>32690</v>
      </c>
      <c r="C59" s="1297" t="s">
        <v>32691</v>
      </c>
      <c r="D59" s="1298"/>
      <c r="E59" s="1298"/>
      <c r="F59" s="1298"/>
      <c r="G59" s="1298"/>
      <c r="H59" s="1298"/>
      <c r="I59" s="1298"/>
      <c r="J59" s="1298"/>
      <c r="K59" s="1298"/>
      <c r="L59" s="1298"/>
      <c r="M59" s="1298"/>
      <c r="N59" s="1298"/>
      <c r="O59" s="1298"/>
      <c r="P59" s="1298"/>
      <c r="Q59" s="1299"/>
      <c r="R59" s="89">
        <v>85</v>
      </c>
      <c r="S59" s="536">
        <f t="shared" ref="S59:S60" si="4">R59*0.9</f>
        <v>76.5</v>
      </c>
    </row>
    <row r="60" spans="1:19" ht="15" customHeight="1">
      <c r="A60" s="112"/>
      <c r="B60" s="124" t="s">
        <v>32692</v>
      </c>
      <c r="C60" s="1297" t="s">
        <v>32693</v>
      </c>
      <c r="D60" s="1298"/>
      <c r="E60" s="1298"/>
      <c r="F60" s="1298"/>
      <c r="G60" s="1298"/>
      <c r="H60" s="1298"/>
      <c r="I60" s="1298"/>
      <c r="J60" s="1298"/>
      <c r="K60" s="1298"/>
      <c r="L60" s="1298"/>
      <c r="M60" s="1298"/>
      <c r="N60" s="1298"/>
      <c r="O60" s="1298"/>
      <c r="P60" s="1298"/>
      <c r="Q60" s="1299"/>
      <c r="R60" s="89">
        <v>20</v>
      </c>
      <c r="S60" s="536">
        <f t="shared" si="4"/>
        <v>18</v>
      </c>
    </row>
    <row r="61" spans="1:19" ht="15.6">
      <c r="A61" s="344"/>
      <c r="B61" s="345"/>
      <c r="C61" s="1560" t="s">
        <v>3660</v>
      </c>
      <c r="D61" s="1560"/>
      <c r="E61" s="1560"/>
      <c r="F61" s="1560"/>
      <c r="G61" s="1560"/>
      <c r="H61" s="1560"/>
      <c r="I61" s="1560"/>
      <c r="J61" s="1560"/>
      <c r="K61" s="1560"/>
      <c r="L61" s="1560"/>
      <c r="M61" s="1560"/>
      <c r="N61" s="1560"/>
      <c r="O61" s="1560"/>
      <c r="P61" s="1560"/>
      <c r="Q61" s="1560"/>
      <c r="R61" s="346"/>
      <c r="S61" s="1261"/>
    </row>
    <row r="62" spans="1:19" ht="15" customHeight="1">
      <c r="A62" s="112" t="s">
        <v>32694</v>
      </c>
      <c r="B62" s="124" t="s">
        <v>32695</v>
      </c>
      <c r="C62" s="1297" t="s">
        <v>32696</v>
      </c>
      <c r="D62" s="1298"/>
      <c r="E62" s="1298"/>
      <c r="F62" s="1298"/>
      <c r="G62" s="1298"/>
      <c r="H62" s="1298"/>
      <c r="I62" s="1298"/>
      <c r="J62" s="1298"/>
      <c r="K62" s="1298"/>
      <c r="L62" s="1298"/>
      <c r="M62" s="1298"/>
      <c r="N62" s="1298"/>
      <c r="O62" s="1298"/>
      <c r="P62" s="1298"/>
      <c r="Q62" s="1298"/>
      <c r="R62" s="89">
        <v>100</v>
      </c>
      <c r="S62" s="536">
        <f t="shared" ref="S62:S71" si="5">R62*0.9</f>
        <v>90</v>
      </c>
    </row>
    <row r="63" spans="1:19" ht="15" customHeight="1">
      <c r="A63" s="112" t="s">
        <v>32697</v>
      </c>
      <c r="B63" s="124" t="s">
        <v>32698</v>
      </c>
      <c r="C63" s="1297" t="s">
        <v>32699</v>
      </c>
      <c r="D63" s="1298"/>
      <c r="E63" s="1298"/>
      <c r="F63" s="1298"/>
      <c r="G63" s="1298"/>
      <c r="H63" s="1298"/>
      <c r="I63" s="1298"/>
      <c r="J63" s="1298"/>
      <c r="K63" s="1298"/>
      <c r="L63" s="1298"/>
      <c r="M63" s="1298"/>
      <c r="N63" s="1298"/>
      <c r="O63" s="1298"/>
      <c r="P63" s="1298"/>
      <c r="Q63" s="1298"/>
      <c r="R63" s="89">
        <v>160</v>
      </c>
      <c r="S63" s="536">
        <f t="shared" si="5"/>
        <v>144</v>
      </c>
    </row>
    <row r="64" spans="1:19" ht="14.4">
      <c r="A64" s="112" t="s">
        <v>32700</v>
      </c>
      <c r="B64" s="124" t="s">
        <v>32701</v>
      </c>
      <c r="C64" s="1297" t="s">
        <v>32702</v>
      </c>
      <c r="D64" s="1298"/>
      <c r="E64" s="1298"/>
      <c r="F64" s="1298"/>
      <c r="G64" s="1298"/>
      <c r="H64" s="1298"/>
      <c r="I64" s="1298"/>
      <c r="J64" s="1298"/>
      <c r="K64" s="1298"/>
      <c r="L64" s="1298"/>
      <c r="M64" s="1298"/>
      <c r="N64" s="1298"/>
      <c r="O64" s="1298"/>
      <c r="P64" s="1298"/>
      <c r="Q64" s="1298"/>
      <c r="R64" s="89">
        <v>127</v>
      </c>
      <c r="S64" s="536">
        <f t="shared" si="5"/>
        <v>114.3</v>
      </c>
    </row>
    <row r="65" spans="1:19" ht="15" customHeight="1">
      <c r="A65" s="112" t="s">
        <v>32703</v>
      </c>
      <c r="B65" s="124" t="s">
        <v>32704</v>
      </c>
      <c r="C65" s="1297" t="s">
        <v>32705</v>
      </c>
      <c r="D65" s="1298"/>
      <c r="E65" s="1298"/>
      <c r="F65" s="1298"/>
      <c r="G65" s="1298"/>
      <c r="H65" s="1298"/>
      <c r="I65" s="1298"/>
      <c r="J65" s="1298"/>
      <c r="K65" s="1298"/>
      <c r="L65" s="1298"/>
      <c r="M65" s="1298"/>
      <c r="N65" s="1298"/>
      <c r="O65" s="1298"/>
      <c r="P65" s="1298"/>
      <c r="Q65" s="1298"/>
      <c r="R65" s="89">
        <v>380</v>
      </c>
      <c r="S65" s="536">
        <f t="shared" si="5"/>
        <v>342</v>
      </c>
    </row>
    <row r="66" spans="1:19" ht="15" customHeight="1">
      <c r="A66" s="112" t="s">
        <v>32706</v>
      </c>
      <c r="B66" s="124" t="s">
        <v>32707</v>
      </c>
      <c r="C66" s="1297" t="s">
        <v>32708</v>
      </c>
      <c r="D66" s="1298"/>
      <c r="E66" s="1298"/>
      <c r="F66" s="1298"/>
      <c r="G66" s="1298"/>
      <c r="H66" s="1298"/>
      <c r="I66" s="1298"/>
      <c r="J66" s="1298"/>
      <c r="K66" s="1298"/>
      <c r="L66" s="1298"/>
      <c r="M66" s="1298"/>
      <c r="N66" s="1298"/>
      <c r="O66" s="1298"/>
      <c r="P66" s="1298"/>
      <c r="Q66" s="1298"/>
      <c r="R66" s="89">
        <v>1860</v>
      </c>
      <c r="S66" s="536">
        <f t="shared" si="5"/>
        <v>1674</v>
      </c>
    </row>
    <row r="67" spans="1:19" ht="15" customHeight="1">
      <c r="A67" s="112" t="s">
        <v>32709</v>
      </c>
      <c r="B67" s="124" t="s">
        <v>32710</v>
      </c>
      <c r="C67" s="1297" t="s">
        <v>32711</v>
      </c>
      <c r="D67" s="1298"/>
      <c r="E67" s="1298"/>
      <c r="F67" s="1298"/>
      <c r="G67" s="1298"/>
      <c r="H67" s="1298"/>
      <c r="I67" s="1298"/>
      <c r="J67" s="1298"/>
      <c r="K67" s="1298"/>
      <c r="L67" s="1298"/>
      <c r="M67" s="1298"/>
      <c r="N67" s="1298"/>
      <c r="O67" s="1298"/>
      <c r="P67" s="1298"/>
      <c r="Q67" s="1299"/>
      <c r="R67" s="89">
        <v>700</v>
      </c>
      <c r="S67" s="536">
        <f t="shared" si="5"/>
        <v>630</v>
      </c>
    </row>
    <row r="68" spans="1:19" ht="15" customHeight="1">
      <c r="A68" s="112" t="s">
        <v>32712</v>
      </c>
      <c r="B68" s="124" t="s">
        <v>32713</v>
      </c>
      <c r="C68" s="1297" t="s">
        <v>32714</v>
      </c>
      <c r="D68" s="1298"/>
      <c r="E68" s="1298"/>
      <c r="F68" s="1298"/>
      <c r="G68" s="1298"/>
      <c r="H68" s="1298"/>
      <c r="I68" s="1298"/>
      <c r="J68" s="1298"/>
      <c r="K68" s="1298"/>
      <c r="L68" s="1298"/>
      <c r="M68" s="1298"/>
      <c r="N68" s="1298"/>
      <c r="O68" s="1298"/>
      <c r="P68" s="1298"/>
      <c r="Q68" s="1299"/>
      <c r="R68" s="89">
        <v>260</v>
      </c>
      <c r="S68" s="536">
        <f t="shared" si="5"/>
        <v>234</v>
      </c>
    </row>
    <row r="69" spans="1:19" ht="15" customHeight="1">
      <c r="A69" s="112" t="s">
        <v>32715</v>
      </c>
      <c r="B69" s="124" t="s">
        <v>32716</v>
      </c>
      <c r="C69" s="1297" t="s">
        <v>32717</v>
      </c>
      <c r="D69" s="1298"/>
      <c r="E69" s="1298"/>
      <c r="F69" s="1298"/>
      <c r="G69" s="1298"/>
      <c r="H69" s="1298"/>
      <c r="I69" s="1298"/>
      <c r="J69" s="1298"/>
      <c r="K69" s="1298"/>
      <c r="L69" s="1298"/>
      <c r="M69" s="1298"/>
      <c r="N69" s="1298"/>
      <c r="O69" s="1298"/>
      <c r="P69" s="1298"/>
      <c r="Q69" s="1298"/>
      <c r="R69" s="89">
        <v>140</v>
      </c>
      <c r="S69" s="536">
        <f t="shared" si="5"/>
        <v>126</v>
      </c>
    </row>
    <row r="70" spans="1:19" ht="15" customHeight="1">
      <c r="A70" s="112" t="s">
        <v>32718</v>
      </c>
      <c r="B70" s="124" t="s">
        <v>32719</v>
      </c>
      <c r="C70" s="1297" t="s">
        <v>32720</v>
      </c>
      <c r="D70" s="1298"/>
      <c r="E70" s="1298"/>
      <c r="F70" s="1298"/>
      <c r="G70" s="1298"/>
      <c r="H70" s="1298"/>
      <c r="I70" s="1298"/>
      <c r="J70" s="1298"/>
      <c r="K70" s="1298"/>
      <c r="L70" s="1298"/>
      <c r="M70" s="1298"/>
      <c r="N70" s="1298"/>
      <c r="O70" s="1298"/>
      <c r="P70" s="1298"/>
      <c r="Q70" s="1299"/>
      <c r="R70" s="89">
        <v>667</v>
      </c>
      <c r="S70" s="536">
        <f t="shared" si="5"/>
        <v>600.30000000000007</v>
      </c>
    </row>
    <row r="71" spans="1:19" ht="15" customHeight="1">
      <c r="A71" s="112" t="s">
        <v>32721</v>
      </c>
      <c r="B71" s="124" t="s">
        <v>32722</v>
      </c>
      <c r="C71" s="1297" t="s">
        <v>32723</v>
      </c>
      <c r="D71" s="1298"/>
      <c r="E71" s="1298"/>
      <c r="F71" s="1298"/>
      <c r="G71" s="1298"/>
      <c r="H71" s="1298"/>
      <c r="I71" s="1298"/>
      <c r="J71" s="1298"/>
      <c r="K71" s="1298"/>
      <c r="L71" s="1298"/>
      <c r="M71" s="1298"/>
      <c r="N71" s="1298"/>
      <c r="O71" s="1298"/>
      <c r="P71" s="1298"/>
      <c r="Q71" s="1299"/>
      <c r="R71" s="89">
        <v>140</v>
      </c>
      <c r="S71" s="536">
        <f t="shared" si="5"/>
        <v>126</v>
      </c>
    </row>
    <row r="72" spans="1:19" ht="14.4">
      <c r="A72" s="10"/>
      <c r="B72" s="10"/>
      <c r="C72" s="10"/>
      <c r="D72" s="10"/>
      <c r="E72" s="10"/>
      <c r="F72" s="10"/>
      <c r="G72" s="10"/>
      <c r="H72" s="10"/>
      <c r="I72" s="10"/>
      <c r="J72" s="10"/>
      <c r="K72" s="10"/>
      <c r="L72" s="10"/>
      <c r="M72" s="10"/>
      <c r="N72" s="10"/>
      <c r="O72" s="10"/>
      <c r="P72" s="34"/>
      <c r="Q72" s="10"/>
      <c r="R72" s="27"/>
      <c r="S72" s="1210"/>
    </row>
    <row r="73" spans="1:19" ht="14.4">
      <c r="A73" s="10"/>
      <c r="B73" s="10"/>
      <c r="C73" s="10"/>
      <c r="D73" s="10"/>
      <c r="E73" s="10"/>
      <c r="F73" s="10"/>
      <c r="G73" s="10"/>
      <c r="H73" s="10"/>
      <c r="I73" s="10"/>
      <c r="J73" s="10"/>
      <c r="K73" s="10"/>
      <c r="L73" s="10"/>
      <c r="M73" s="10"/>
      <c r="N73" s="10"/>
      <c r="O73" s="10"/>
      <c r="P73" s="34"/>
      <c r="Q73" s="10"/>
      <c r="R73" s="27"/>
      <c r="S73" s="1210"/>
    </row>
    <row r="74" spans="1:19" ht="14.4">
      <c r="A74" s="3"/>
      <c r="B74" s="3"/>
      <c r="C74" s="3"/>
      <c r="D74" s="3"/>
      <c r="E74" s="3"/>
      <c r="F74" s="3"/>
      <c r="G74" s="3"/>
      <c r="H74" s="3"/>
      <c r="I74" s="3"/>
      <c r="J74" s="3"/>
      <c r="K74" s="3"/>
      <c r="L74" s="3"/>
      <c r="M74" s="3"/>
      <c r="N74" s="3"/>
      <c r="O74" s="3"/>
      <c r="P74" s="1"/>
      <c r="Q74" s="3"/>
      <c r="R74" s="8"/>
      <c r="S74" s="1210"/>
    </row>
    <row r="75" spans="1:19" ht="14.4">
      <c r="A75" s="3"/>
      <c r="B75" s="3"/>
      <c r="C75" s="3"/>
      <c r="D75" s="3"/>
      <c r="E75" s="3"/>
      <c r="F75" s="3"/>
      <c r="G75" s="3"/>
      <c r="H75" s="3"/>
      <c r="I75" s="3"/>
      <c r="J75" s="3"/>
      <c r="K75" s="3"/>
      <c r="L75" s="3"/>
      <c r="M75" s="3"/>
      <c r="N75" s="3"/>
      <c r="O75" s="3"/>
      <c r="P75" s="1"/>
      <c r="Q75" s="3"/>
      <c r="R75" s="8"/>
      <c r="S75" s="1210"/>
    </row>
    <row r="76" spans="1:19" ht="14.4">
      <c r="A76" s="3"/>
      <c r="B76" s="3"/>
      <c r="C76" s="3"/>
      <c r="D76" s="3"/>
      <c r="E76" s="3"/>
      <c r="F76" s="3"/>
      <c r="G76" s="3"/>
      <c r="H76" s="3"/>
      <c r="I76" s="3"/>
      <c r="J76" s="3"/>
      <c r="K76" s="3"/>
      <c r="L76" s="3"/>
      <c r="M76" s="3"/>
      <c r="N76" s="3"/>
      <c r="O76" s="3"/>
      <c r="Q76" s="3"/>
      <c r="R76" s="8"/>
    </row>
    <row r="77" spans="1:19" ht="14.4">
      <c r="A77" s="3"/>
      <c r="B77" s="3"/>
      <c r="C77" s="3"/>
      <c r="D77" s="3"/>
      <c r="E77" s="3"/>
      <c r="F77" s="3"/>
      <c r="G77" s="3"/>
      <c r="H77" s="3"/>
      <c r="I77" s="3"/>
      <c r="J77" s="3"/>
      <c r="K77" s="3"/>
      <c r="L77" s="3"/>
      <c r="M77" s="3"/>
      <c r="N77" s="3"/>
      <c r="O77" s="3"/>
      <c r="Q77" s="3"/>
      <c r="R77" s="8"/>
    </row>
  </sheetData>
  <sheetProtection algorithmName="SHA-512" hashValue="eO+qjRiiRhV/8SfQNeQx3bIiNAmc+ce41aJXdGXNmx7Kix+389C2E2h9ajOR6yd/B7pdsNBvIrO6NPEDbJ5kcg==" saltValue="ouqc8dInsTfZpanh5Env+Q==" spinCount="100000" sheet="1" objects="1" scenarios="1"/>
  <mergeCells count="25">
    <mergeCell ref="C69:Q69"/>
    <mergeCell ref="C23:Q23"/>
    <mergeCell ref="C71:Q71"/>
    <mergeCell ref="C66:Q66"/>
    <mergeCell ref="C65:Q65"/>
    <mergeCell ref="D42:P42"/>
    <mergeCell ref="C70:Q70"/>
    <mergeCell ref="C68:Q68"/>
    <mergeCell ref="C62:Q62"/>
    <mergeCell ref="C67:Q67"/>
    <mergeCell ref="C55:Q55"/>
    <mergeCell ref="C4:Q4"/>
    <mergeCell ref="C60:Q60"/>
    <mergeCell ref="C59:Q59"/>
    <mergeCell ref="C40:Q40"/>
    <mergeCell ref="D44:P44"/>
    <mergeCell ref="D45:P45"/>
    <mergeCell ref="D47:P47"/>
    <mergeCell ref="D48:P48"/>
    <mergeCell ref="D53:P53"/>
    <mergeCell ref="D54:P54"/>
    <mergeCell ref="C64:Q64"/>
    <mergeCell ref="C58:Q58"/>
    <mergeCell ref="C61:Q61"/>
    <mergeCell ref="C63:Q63"/>
  </mergeCells>
  <phoneticPr fontId="129" type="noConversion"/>
  <hyperlinks>
    <hyperlink ref="A6" r:id="rId1" location="!tab=specifications&amp;spec=997-7953-00" xr:uid="{00000000-0004-0000-3E00-000001000000}"/>
    <hyperlink ref="A10" r:id="rId2" location="!tab=specifications&amp;spec=997-9256-00" xr:uid="{00000000-0004-0000-3E00-000019000000}"/>
    <hyperlink ref="A7" r:id="rId3" location="!tab=specifications&amp;spec=997-9255-00" xr:uid="{00000000-0004-0000-3E00-00001A000000}"/>
    <hyperlink ref="A11" r:id="rId4" location="!tab=specifications&amp;spec=997-9257-00" xr:uid="{00000000-0004-0000-3E00-00001B000000}"/>
    <hyperlink ref="A14" r:id="rId5" location="!tab=specifications&amp;spec=997-9407-00" display="SL7564K" xr:uid="{00000000-0004-0000-3E00-00001C000000}"/>
    <hyperlink ref="A18" r:id="rId6" location="!tab=specifications&amp;spec=998-0355-00" xr:uid="{00000000-0004-0000-3E00-00001D000000}"/>
    <hyperlink ref="A15" r:id="rId7" xr:uid="{E265051A-D3CF-457F-8C2C-B97AC230305A}"/>
    <hyperlink ref="A19" r:id="rId8" xr:uid="{2CCFCDEC-CE64-4F78-8F14-5DAEF9C60CBC}"/>
    <hyperlink ref="A20" r:id="rId9" xr:uid="{FF9C9156-3053-4655-A2B7-D0EC8698FE8C}"/>
    <hyperlink ref="A8" r:id="rId10" xr:uid="{2B93C0AA-9205-4AEB-B1D4-DC07FD49F2F8}"/>
    <hyperlink ref="A26" r:id="rId11" xr:uid="{73A24185-2BA7-4054-96F4-A7F76C205308}"/>
    <hyperlink ref="A30" r:id="rId12" xr:uid="{5919BA02-16DB-4F09-8385-506675E466F7}"/>
    <hyperlink ref="A24" r:id="rId13" xr:uid="{1C70037F-C1C6-4778-8CC5-89F50CDF6374}"/>
    <hyperlink ref="A33" r:id="rId14" xr:uid="{634A8DF5-5402-4642-9374-4010EC5A68AB}"/>
    <hyperlink ref="A37" r:id="rId15" xr:uid="{25C64BCB-EE99-40F6-BF5C-DFDA6BC27DAC}"/>
    <hyperlink ref="A38" r:id="rId16" xr:uid="{E15F87C3-2097-40F7-96C2-39F1A98CCD68}"/>
    <hyperlink ref="A25" r:id="rId17" location="!tab=specifications&amp;spec=998-2257-00" xr:uid="{12B6A1CC-24B6-4D01-9443-2CFC21B06872}"/>
    <hyperlink ref="A36" r:id="rId18" location="!tab=specifications&amp;spec=998-2159-00" xr:uid="{8167D407-6637-40E2-902D-8C21618B0C8D}"/>
    <hyperlink ref="A32" r:id="rId19" location="!tab=specifications&amp;spec=998-2158-00" xr:uid="{38253AC2-456A-4FFE-9E40-7D1F35A25921}"/>
    <hyperlink ref="A28" r:id="rId20" location="!tab=specifications&amp;spec=997-9251-02" xr:uid="{3F0689B1-B23B-4306-AB95-5152611240F3}"/>
    <hyperlink ref="A41" r:id="rId21" location="!tab=specifications&amp;spec=998-1152-00" xr:uid="{2C861B6A-4D72-4466-9A50-1EEDDDEBEE62}"/>
    <hyperlink ref="A49" r:id="rId22" location="!tab=specifications&amp;spec=997-9219-00" xr:uid="{ABADF9D9-8E69-4318-B441-E55A53CA435F}"/>
    <hyperlink ref="A43" r:id="rId23" location="!tab=specifications&amp;spec=998-1153-00" xr:uid="{A53E4E61-1F1A-4EC1-9917-A6122475F867}"/>
    <hyperlink ref="A50" r:id="rId24" location="!tab=specifications&amp;spec=997-9218-00" xr:uid="{E1CDC6EE-59F3-403D-B3BA-E47FAAD0025F}"/>
    <hyperlink ref="A51" r:id="rId25" location="!tab=specifications&amp;spec=998-1151-00" display="VM55LX-M_x0009_" xr:uid="{C3C0F384-CF5A-4617-AF49-D8F380E48D3C}"/>
    <hyperlink ref="A46" r:id="rId26" location="!tab=specifications&amp;spec=998-2599-00" xr:uid="{BF5AA926-1B36-4AB7-9701-07B5CA537490}"/>
    <hyperlink ref="A12" r:id="rId27" xr:uid="{758E62C4-C2AC-4DE7-836F-8AB42D5EB738}"/>
    <hyperlink ref="A13" r:id="rId28" location="!tab=specifications&amp;spec=998-2162-00" xr:uid="{D8879D6B-7F5F-4F52-BC7C-E8FF4A931043}"/>
    <hyperlink ref="A16" r:id="rId29" location="!tab=specifications&amp;spec=998-2164-00" xr:uid="{253DE4E2-5726-4B67-9D84-FE9D0DFB5620}"/>
    <hyperlink ref="A17" r:id="rId30" location="!tab=specifications&amp;spec=998-2165-00" xr:uid="{5E0F817C-5D70-416C-A0E9-CA370ADA13C9}"/>
    <hyperlink ref="A21" r:id="rId31" location="!tab=specifications&amp;spec=998-2167-00" xr:uid="{3AC60BFC-0E0D-4F6E-AA19-BE592909B970}"/>
    <hyperlink ref="A22" r:id="rId32" location="!tab=specifications&amp;spec=998-2168-00" xr:uid="{59212388-D738-48BF-AEB4-DFA14E078FCF}"/>
    <hyperlink ref="A39" r:id="rId33" location="!tab=specifications&amp;spec=998-2169-00" xr:uid="{A842C1B7-3AFE-4FD3-8C57-B75F7F444F3F}"/>
    <hyperlink ref="A35" r:id="rId34" location="!tab=specifications&amp;spec=998-2166-00" xr:uid="{AB00F688-62E1-409B-BDA8-BCA9097518DC}"/>
    <hyperlink ref="A34" r:id="rId35" location="!tab=specifications&amp;spec=998-2163-00" xr:uid="{53D713F4-6B41-480D-811E-24A9E50C0196}"/>
    <hyperlink ref="A31" r:id="rId36" location="!tab=specifications&amp;spec=998-2261-00" xr:uid="{24A6FA24-DF45-46D7-B2A7-32EA8EDD76F4}"/>
    <hyperlink ref="A27" r:id="rId37" location="!tab=specifications&amp;spec=998-2259-00" xr:uid="{03490B44-1300-4A3B-BBE7-7F10374626A5}"/>
    <hyperlink ref="A9" r:id="rId38" location="!tab=specifications&amp;spec=998-2256-00" xr:uid="{D4457160-36E6-4479-9EDC-39102B08C01F}"/>
    <hyperlink ref="A56" r:id="rId39" xr:uid="{E333821F-9285-4F5A-9B3D-A7651FC52F37}"/>
    <hyperlink ref="A57" r:id="rId40" location="!tab=specifications&amp;spec=998-1484-00" xr:uid="{60E64D48-3703-4AE0-BED1-AA4A4E5F2AD0}"/>
  </hyperlinks>
  <pageMargins left="0" right="0" top="0" bottom="0" header="0" footer="0"/>
  <pageSetup scale="61" orientation="portrait" r:id="rId41"/>
  <drawing r:id="rId4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422FC-A791-49E8-B98E-95E8BB3E9504}">
  <dimension ref="A1:D751"/>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2.6640625" customWidth="1"/>
    <col min="2" max="2" width="53.109375" customWidth="1"/>
    <col min="3" max="3" width="13.109375" customWidth="1"/>
    <col min="4" max="4" width="14.5546875" style="199" bestFit="1" customWidth="1"/>
    <col min="243" max="248" width="9.109375" customWidth="1"/>
    <col min="499" max="504" width="9.109375" customWidth="1"/>
    <col min="755" max="760" width="9.109375" customWidth="1"/>
    <col min="1011" max="1016" width="9.109375" customWidth="1"/>
    <col min="1267" max="1272" width="9.109375" customWidth="1"/>
    <col min="1523" max="1528" width="9.109375" customWidth="1"/>
    <col min="1779" max="1784" width="9.109375" customWidth="1"/>
    <col min="2035" max="2040" width="9.109375" customWidth="1"/>
    <col min="2291" max="2296" width="9.109375" customWidth="1"/>
    <col min="2547" max="2552" width="9.109375" customWidth="1"/>
    <col min="2803" max="2808" width="9.109375" customWidth="1"/>
    <col min="3059" max="3064" width="9.109375" customWidth="1"/>
    <col min="3315" max="3320" width="9.109375" customWidth="1"/>
    <col min="3571" max="3576" width="9.109375" customWidth="1"/>
    <col min="3827" max="3832" width="9.109375" customWidth="1"/>
    <col min="4083" max="4088" width="9.109375" customWidth="1"/>
    <col min="4339" max="4344" width="9.109375" customWidth="1"/>
    <col min="4595" max="4600" width="9.109375" customWidth="1"/>
    <col min="4851" max="4856" width="9.109375" customWidth="1"/>
    <col min="5107" max="5112" width="9.109375" customWidth="1"/>
    <col min="5363" max="5368" width="9.109375" customWidth="1"/>
    <col min="5619" max="5624" width="9.109375" customWidth="1"/>
    <col min="5875" max="5880" width="9.109375" customWidth="1"/>
    <col min="6131" max="6136" width="9.109375" customWidth="1"/>
    <col min="6387" max="6392" width="9.109375" customWidth="1"/>
    <col min="6643" max="6648" width="9.109375" customWidth="1"/>
    <col min="6899" max="6904" width="9.109375" customWidth="1"/>
    <col min="7155" max="7160" width="9.109375" customWidth="1"/>
    <col min="7411" max="7416" width="9.109375" customWidth="1"/>
    <col min="7667" max="7672" width="9.109375" customWidth="1"/>
    <col min="7923" max="7928" width="9.109375" customWidth="1"/>
    <col min="8179" max="8184" width="9.109375" customWidth="1"/>
    <col min="8435" max="8440" width="9.109375" customWidth="1"/>
    <col min="8691" max="8696" width="9.109375" customWidth="1"/>
    <col min="8947" max="8952" width="9.109375" customWidth="1"/>
    <col min="9203" max="9208" width="9.109375" customWidth="1"/>
    <col min="9459" max="9464" width="9.109375" customWidth="1"/>
    <col min="9715" max="9720" width="9.109375" customWidth="1"/>
    <col min="9971" max="9976" width="9.109375" customWidth="1"/>
    <col min="10227" max="10232" width="9.109375" customWidth="1"/>
    <col min="10483" max="10488" width="9.109375" customWidth="1"/>
    <col min="10739" max="10744" width="9.109375" customWidth="1"/>
    <col min="10995" max="11000" width="9.109375" customWidth="1"/>
    <col min="11251" max="11256" width="9.109375" customWidth="1"/>
    <col min="11507" max="11512" width="9.109375" customWidth="1"/>
    <col min="11763" max="11768" width="9.109375" customWidth="1"/>
    <col min="12019" max="12024" width="9.109375" customWidth="1"/>
    <col min="12275" max="12280" width="9.109375" customWidth="1"/>
    <col min="12531" max="12536" width="9.109375" customWidth="1"/>
    <col min="12787" max="12792" width="9.109375" customWidth="1"/>
    <col min="13043" max="13048" width="9.109375" customWidth="1"/>
    <col min="13299" max="13304" width="9.109375" customWidth="1"/>
    <col min="13555" max="13560" width="9.109375" customWidth="1"/>
    <col min="13811" max="13816" width="9.109375" customWidth="1"/>
    <col min="14067" max="14072" width="9.109375" customWidth="1"/>
    <col min="14323" max="14328" width="9.109375" customWidth="1"/>
    <col min="14579" max="14584" width="9.109375" customWidth="1"/>
    <col min="14835" max="14840" width="9.109375" customWidth="1"/>
    <col min="15091" max="15096" width="9.109375" customWidth="1"/>
    <col min="15347" max="15352" width="9.109375" customWidth="1"/>
    <col min="15603" max="15608" width="9.109375" customWidth="1"/>
    <col min="15859" max="15864" width="9.109375" customWidth="1"/>
    <col min="16115" max="16120" width="9.109375" customWidth="1"/>
  </cols>
  <sheetData>
    <row r="1" spans="1:4" ht="14.25" customHeight="1">
      <c r="A1" s="455"/>
      <c r="B1" s="456"/>
      <c r="C1" s="457"/>
      <c r="D1" s="1262"/>
    </row>
    <row r="2" spans="1:4" ht="36.75" customHeight="1" thickBot="1">
      <c r="A2" s="1128"/>
      <c r="B2" s="458"/>
      <c r="C2" s="459"/>
      <c r="D2" s="1262"/>
    </row>
    <row r="3" spans="1:4" ht="25.2" thickBot="1">
      <c r="A3" s="647" t="s">
        <v>20</v>
      </c>
      <c r="B3" s="648"/>
      <c r="C3" s="649" t="s">
        <v>3</v>
      </c>
      <c r="D3" s="1263" t="s">
        <v>43563</v>
      </c>
    </row>
    <row r="4" spans="1:4" ht="14.4">
      <c r="A4" s="112" t="s">
        <v>32724</v>
      </c>
      <c r="B4" s="112" t="s">
        <v>32725</v>
      </c>
      <c r="C4" s="80">
        <v>7.95</v>
      </c>
      <c r="D4" s="627">
        <f t="shared" ref="D4:D35" si="0">C4*0.9</f>
        <v>7.1550000000000002</v>
      </c>
    </row>
    <row r="5" spans="1:4" ht="14.4">
      <c r="A5" s="112" t="s">
        <v>32726</v>
      </c>
      <c r="B5" s="112" t="s">
        <v>32727</v>
      </c>
      <c r="C5" s="80">
        <v>7.45</v>
      </c>
      <c r="D5" s="627">
        <f t="shared" si="0"/>
        <v>6.7050000000000001</v>
      </c>
    </row>
    <row r="6" spans="1:4" ht="14.4">
      <c r="A6" s="112" t="s">
        <v>32728</v>
      </c>
      <c r="B6" s="112" t="s">
        <v>32729</v>
      </c>
      <c r="C6" s="80">
        <v>4.95</v>
      </c>
      <c r="D6" s="627">
        <f t="shared" si="0"/>
        <v>4.4550000000000001</v>
      </c>
    </row>
    <row r="7" spans="1:4" ht="14.4">
      <c r="A7" s="112" t="s">
        <v>32730</v>
      </c>
      <c r="B7" s="112" t="s">
        <v>32731</v>
      </c>
      <c r="C7" s="80">
        <v>4.95</v>
      </c>
      <c r="D7" s="627">
        <f t="shared" si="0"/>
        <v>4.4550000000000001</v>
      </c>
    </row>
    <row r="8" spans="1:4" ht="14.4">
      <c r="A8" s="112" t="s">
        <v>32732</v>
      </c>
      <c r="B8" s="112" t="s">
        <v>32733</v>
      </c>
      <c r="C8" s="80">
        <v>4.95</v>
      </c>
      <c r="D8" s="627">
        <f t="shared" si="0"/>
        <v>4.4550000000000001</v>
      </c>
    </row>
    <row r="9" spans="1:4" ht="14.4">
      <c r="A9" s="112" t="s">
        <v>32734</v>
      </c>
      <c r="B9" s="112" t="s">
        <v>32735</v>
      </c>
      <c r="C9" s="80">
        <v>9.9499999999999993</v>
      </c>
      <c r="D9" s="627">
        <f t="shared" si="0"/>
        <v>8.9550000000000001</v>
      </c>
    </row>
    <row r="10" spans="1:4" ht="14.4">
      <c r="A10" s="112" t="s">
        <v>32736</v>
      </c>
      <c r="B10" s="112" t="s">
        <v>32737</v>
      </c>
      <c r="C10" s="80">
        <v>9.9499999999999993</v>
      </c>
      <c r="D10" s="627">
        <f t="shared" si="0"/>
        <v>8.9550000000000001</v>
      </c>
    </row>
    <row r="11" spans="1:4" ht="14.4">
      <c r="A11" s="112" t="s">
        <v>32738</v>
      </c>
      <c r="B11" s="112" t="s">
        <v>32739</v>
      </c>
      <c r="C11" s="80">
        <v>79.95</v>
      </c>
      <c r="D11" s="627">
        <f t="shared" si="0"/>
        <v>71.954999999999998</v>
      </c>
    </row>
    <row r="12" spans="1:4" ht="14.4">
      <c r="A12" s="112" t="s">
        <v>32740</v>
      </c>
      <c r="B12" s="112" t="s">
        <v>32741</v>
      </c>
      <c r="C12" s="80">
        <v>6.95</v>
      </c>
      <c r="D12" s="627">
        <f t="shared" si="0"/>
        <v>6.2549999999999999</v>
      </c>
    </row>
    <row r="13" spans="1:4" ht="14.4">
      <c r="A13" s="112" t="s">
        <v>32742</v>
      </c>
      <c r="B13" s="112" t="s">
        <v>32743</v>
      </c>
      <c r="C13" s="80">
        <v>19.95</v>
      </c>
      <c r="D13" s="627">
        <f t="shared" si="0"/>
        <v>17.954999999999998</v>
      </c>
    </row>
    <row r="14" spans="1:4" ht="14.4">
      <c r="A14" s="112" t="s">
        <v>32744</v>
      </c>
      <c r="B14" s="112" t="s">
        <v>32745</v>
      </c>
      <c r="C14" s="80">
        <v>7</v>
      </c>
      <c r="D14" s="627">
        <f t="shared" si="0"/>
        <v>6.3</v>
      </c>
    </row>
    <row r="15" spans="1:4" ht="14.4">
      <c r="A15" s="112" t="s">
        <v>32746</v>
      </c>
      <c r="B15" s="112" t="s">
        <v>32747</v>
      </c>
      <c r="C15" s="80">
        <v>29.95</v>
      </c>
      <c r="D15" s="627">
        <f t="shared" si="0"/>
        <v>26.954999999999998</v>
      </c>
    </row>
    <row r="16" spans="1:4" ht="14.4">
      <c r="A16" s="112" t="s">
        <v>32748</v>
      </c>
      <c r="B16" s="112" t="s">
        <v>32749</v>
      </c>
      <c r="C16" s="80">
        <v>19.95</v>
      </c>
      <c r="D16" s="627">
        <f t="shared" si="0"/>
        <v>17.954999999999998</v>
      </c>
    </row>
    <row r="17" spans="1:4" ht="14.4">
      <c r="A17" s="112" t="s">
        <v>32750</v>
      </c>
      <c r="B17" s="112" t="s">
        <v>32751</v>
      </c>
      <c r="C17" s="80">
        <v>9.9499999999999993</v>
      </c>
      <c r="D17" s="627">
        <f t="shared" si="0"/>
        <v>8.9550000000000001</v>
      </c>
    </row>
    <row r="18" spans="1:4" ht="14.4">
      <c r="A18" s="112" t="s">
        <v>32752</v>
      </c>
      <c r="B18" s="112" t="s">
        <v>32753</v>
      </c>
      <c r="C18" s="80">
        <v>4.95</v>
      </c>
      <c r="D18" s="627">
        <f t="shared" si="0"/>
        <v>4.4550000000000001</v>
      </c>
    </row>
    <row r="19" spans="1:4" ht="14.4">
      <c r="A19" s="112" t="s">
        <v>32754</v>
      </c>
      <c r="B19" s="112" t="s">
        <v>32755</v>
      </c>
      <c r="C19" s="80">
        <v>270</v>
      </c>
      <c r="D19" s="627">
        <f t="shared" si="0"/>
        <v>243</v>
      </c>
    </row>
    <row r="20" spans="1:4" ht="14.4">
      <c r="A20" s="112" t="s">
        <v>32756</v>
      </c>
      <c r="B20" s="112" t="s">
        <v>32757</v>
      </c>
      <c r="C20" s="80">
        <v>270</v>
      </c>
      <c r="D20" s="627">
        <f t="shared" si="0"/>
        <v>243</v>
      </c>
    </row>
    <row r="21" spans="1:4" ht="14.4">
      <c r="A21" s="112" t="s">
        <v>32758</v>
      </c>
      <c r="B21" s="112" t="s">
        <v>32759</v>
      </c>
      <c r="C21" s="80">
        <v>79.95</v>
      </c>
      <c r="D21" s="627">
        <f t="shared" si="0"/>
        <v>71.954999999999998</v>
      </c>
    </row>
    <row r="22" spans="1:4" ht="14.4">
      <c r="A22" s="112" t="s">
        <v>32760</v>
      </c>
      <c r="B22" s="112" t="s">
        <v>32761</v>
      </c>
      <c r="C22" s="80">
        <v>9.9499999999999993</v>
      </c>
      <c r="D22" s="627">
        <f t="shared" si="0"/>
        <v>8.9550000000000001</v>
      </c>
    </row>
    <row r="23" spans="1:4" ht="14.4">
      <c r="A23" s="112" t="s">
        <v>32762</v>
      </c>
      <c r="B23" s="112" t="s">
        <v>32763</v>
      </c>
      <c r="C23" s="80">
        <v>112</v>
      </c>
      <c r="D23" s="627">
        <f t="shared" si="0"/>
        <v>100.8</v>
      </c>
    </row>
    <row r="24" spans="1:4" ht="14.4">
      <c r="A24" s="112" t="s">
        <v>32764</v>
      </c>
      <c r="B24" s="112" t="s">
        <v>32765</v>
      </c>
      <c r="C24" s="80">
        <v>59</v>
      </c>
      <c r="D24" s="627">
        <f t="shared" si="0"/>
        <v>53.1</v>
      </c>
    </row>
    <row r="25" spans="1:4" ht="14.4">
      <c r="A25" s="112" t="s">
        <v>32766</v>
      </c>
      <c r="B25" s="112" t="s">
        <v>32767</v>
      </c>
      <c r="C25" s="80">
        <v>59</v>
      </c>
      <c r="D25" s="627">
        <f t="shared" si="0"/>
        <v>53.1</v>
      </c>
    </row>
    <row r="26" spans="1:4" ht="14.4">
      <c r="A26" s="112" t="s">
        <v>32768</v>
      </c>
      <c r="B26" s="112" t="s">
        <v>32769</v>
      </c>
      <c r="C26" s="80">
        <v>99</v>
      </c>
      <c r="D26" s="627">
        <f t="shared" si="0"/>
        <v>89.100000000000009</v>
      </c>
    </row>
    <row r="27" spans="1:4" ht="14.4">
      <c r="A27" s="112" t="s">
        <v>32770</v>
      </c>
      <c r="B27" s="112" t="s">
        <v>32771</v>
      </c>
      <c r="C27" s="80">
        <v>99</v>
      </c>
      <c r="D27" s="627">
        <f t="shared" si="0"/>
        <v>89.100000000000009</v>
      </c>
    </row>
    <row r="28" spans="1:4" ht="14.4">
      <c r="A28" s="112" t="s">
        <v>32772</v>
      </c>
      <c r="B28" s="112" t="s">
        <v>32773</v>
      </c>
      <c r="C28" s="80">
        <v>104</v>
      </c>
      <c r="D28" s="627">
        <f t="shared" si="0"/>
        <v>93.600000000000009</v>
      </c>
    </row>
    <row r="29" spans="1:4" ht="14.4">
      <c r="A29" s="112" t="s">
        <v>32774</v>
      </c>
      <c r="B29" s="112" t="s">
        <v>32775</v>
      </c>
      <c r="C29" s="80">
        <v>4.95</v>
      </c>
      <c r="D29" s="627">
        <f t="shared" si="0"/>
        <v>4.4550000000000001</v>
      </c>
    </row>
    <row r="30" spans="1:4" ht="14.4">
      <c r="A30" s="112" t="s">
        <v>32776</v>
      </c>
      <c r="B30" s="112" t="s">
        <v>32777</v>
      </c>
      <c r="C30" s="80">
        <v>29.95</v>
      </c>
      <c r="D30" s="627">
        <f t="shared" si="0"/>
        <v>26.954999999999998</v>
      </c>
    </row>
    <row r="31" spans="1:4" ht="14.4">
      <c r="A31" s="112" t="s">
        <v>32778</v>
      </c>
      <c r="B31" s="112" t="s">
        <v>32779</v>
      </c>
      <c r="C31" s="80">
        <v>9.9499999999999993</v>
      </c>
      <c r="D31" s="627">
        <f t="shared" si="0"/>
        <v>8.9550000000000001</v>
      </c>
    </row>
    <row r="32" spans="1:4" ht="14.4">
      <c r="A32" s="112" t="s">
        <v>32780</v>
      </c>
      <c r="B32" s="112" t="s">
        <v>32781</v>
      </c>
      <c r="C32" s="80">
        <v>79.95</v>
      </c>
      <c r="D32" s="627">
        <f t="shared" si="0"/>
        <v>71.954999999999998</v>
      </c>
    </row>
    <row r="33" spans="1:4" ht="14.4">
      <c r="A33" s="112" t="s">
        <v>32782</v>
      </c>
      <c r="B33" s="112" t="s">
        <v>32783</v>
      </c>
      <c r="C33" s="80">
        <v>79.95</v>
      </c>
      <c r="D33" s="627">
        <f t="shared" si="0"/>
        <v>71.954999999999998</v>
      </c>
    </row>
    <row r="34" spans="1:4" ht="14.4">
      <c r="A34" s="112" t="s">
        <v>32784</v>
      </c>
      <c r="B34" s="112" t="s">
        <v>32785</v>
      </c>
      <c r="C34" s="80">
        <v>39.950000000000003</v>
      </c>
      <c r="D34" s="627">
        <f t="shared" si="0"/>
        <v>35.955000000000005</v>
      </c>
    </row>
    <row r="35" spans="1:4" ht="14.4">
      <c r="A35" s="112" t="s">
        <v>32786</v>
      </c>
      <c r="B35" s="112" t="s">
        <v>32787</v>
      </c>
      <c r="C35" s="80">
        <v>299.95</v>
      </c>
      <c r="D35" s="627">
        <f t="shared" si="0"/>
        <v>269.95499999999998</v>
      </c>
    </row>
    <row r="36" spans="1:4" ht="14.4">
      <c r="A36" s="112" t="s">
        <v>32788</v>
      </c>
      <c r="B36" s="112" t="s">
        <v>32789</v>
      </c>
      <c r="C36" s="80">
        <v>299.95</v>
      </c>
      <c r="D36" s="627">
        <f t="shared" ref="D36:D67" si="1">C36*0.9</f>
        <v>269.95499999999998</v>
      </c>
    </row>
    <row r="37" spans="1:4" ht="14.4">
      <c r="A37" s="112" t="s">
        <v>32790</v>
      </c>
      <c r="B37" s="112" t="s">
        <v>32791</v>
      </c>
      <c r="C37" s="80">
        <v>279.95</v>
      </c>
      <c r="D37" s="627">
        <f t="shared" si="1"/>
        <v>251.95499999999998</v>
      </c>
    </row>
    <row r="38" spans="1:4" ht="14.4">
      <c r="A38" s="112" t="s">
        <v>32792</v>
      </c>
      <c r="B38" s="112" t="s">
        <v>32793</v>
      </c>
      <c r="C38" s="80">
        <v>279.95</v>
      </c>
      <c r="D38" s="627">
        <f t="shared" si="1"/>
        <v>251.95499999999998</v>
      </c>
    </row>
    <row r="39" spans="1:4" ht="14.4">
      <c r="A39" s="112" t="s">
        <v>32794</v>
      </c>
      <c r="B39" s="112" t="s">
        <v>32795</v>
      </c>
      <c r="C39" s="80">
        <v>319.95</v>
      </c>
      <c r="D39" s="627">
        <f t="shared" si="1"/>
        <v>287.95499999999998</v>
      </c>
    </row>
    <row r="40" spans="1:4" ht="14.4">
      <c r="A40" s="112" t="s">
        <v>32796</v>
      </c>
      <c r="B40" s="112" t="s">
        <v>32797</v>
      </c>
      <c r="C40" s="80">
        <v>279.95</v>
      </c>
      <c r="D40" s="627">
        <f t="shared" si="1"/>
        <v>251.95499999999998</v>
      </c>
    </row>
    <row r="41" spans="1:4" ht="14.4">
      <c r="A41" s="112" t="s">
        <v>32798</v>
      </c>
      <c r="B41" s="112" t="s">
        <v>32799</v>
      </c>
      <c r="C41" s="80">
        <v>79.95</v>
      </c>
      <c r="D41" s="627">
        <f t="shared" si="1"/>
        <v>71.954999999999998</v>
      </c>
    </row>
    <row r="42" spans="1:4" ht="14.4">
      <c r="A42" s="112" t="s">
        <v>32800</v>
      </c>
      <c r="B42" s="112" t="s">
        <v>32801</v>
      </c>
      <c r="C42" s="80">
        <v>4.95</v>
      </c>
      <c r="D42" s="627">
        <f t="shared" si="1"/>
        <v>4.4550000000000001</v>
      </c>
    </row>
    <row r="43" spans="1:4" ht="14.4">
      <c r="A43" s="112" t="s">
        <v>32802</v>
      </c>
      <c r="B43" s="112" t="s">
        <v>32803</v>
      </c>
      <c r="C43" s="80">
        <v>36.950000000000003</v>
      </c>
      <c r="D43" s="627">
        <f t="shared" si="1"/>
        <v>33.255000000000003</v>
      </c>
    </row>
    <row r="44" spans="1:4" ht="14.4">
      <c r="A44" s="112" t="s">
        <v>32804</v>
      </c>
      <c r="B44" s="112" t="s">
        <v>32805</v>
      </c>
      <c r="C44" s="80">
        <v>9.9499999999999993</v>
      </c>
      <c r="D44" s="627">
        <f t="shared" si="1"/>
        <v>8.9550000000000001</v>
      </c>
    </row>
    <row r="45" spans="1:4" ht="14.4">
      <c r="A45" s="112" t="s">
        <v>32806</v>
      </c>
      <c r="B45" s="112" t="s">
        <v>32807</v>
      </c>
      <c r="C45" s="80">
        <v>111</v>
      </c>
      <c r="D45" s="627">
        <f t="shared" si="1"/>
        <v>99.9</v>
      </c>
    </row>
    <row r="46" spans="1:4" ht="14.4">
      <c r="A46" s="112" t="s">
        <v>32808</v>
      </c>
      <c r="B46" s="112" t="s">
        <v>32809</v>
      </c>
      <c r="C46" s="80">
        <v>131</v>
      </c>
      <c r="D46" s="627">
        <f t="shared" si="1"/>
        <v>117.9</v>
      </c>
    </row>
    <row r="47" spans="1:4" ht="14.4">
      <c r="A47" s="112" t="s">
        <v>32810</v>
      </c>
      <c r="B47" s="112" t="s">
        <v>32811</v>
      </c>
      <c r="C47" s="80">
        <v>115</v>
      </c>
      <c r="D47" s="627">
        <f t="shared" si="1"/>
        <v>103.5</v>
      </c>
    </row>
    <row r="48" spans="1:4" ht="14.4">
      <c r="A48" s="112" t="s">
        <v>32812</v>
      </c>
      <c r="B48" s="112" t="s">
        <v>32813</v>
      </c>
      <c r="C48" s="80">
        <v>125</v>
      </c>
      <c r="D48" s="627">
        <f t="shared" si="1"/>
        <v>112.5</v>
      </c>
    </row>
    <row r="49" spans="1:4" ht="14.4">
      <c r="A49" s="112" t="s">
        <v>32814</v>
      </c>
      <c r="B49" s="112" t="s">
        <v>32815</v>
      </c>
      <c r="C49" s="80">
        <v>149</v>
      </c>
      <c r="D49" s="627">
        <f t="shared" si="1"/>
        <v>134.1</v>
      </c>
    </row>
    <row r="50" spans="1:4" ht="14.4">
      <c r="A50" s="112" t="s">
        <v>32816</v>
      </c>
      <c r="B50" s="112" t="s">
        <v>32817</v>
      </c>
      <c r="C50" s="80">
        <v>179</v>
      </c>
      <c r="D50" s="627">
        <f t="shared" si="1"/>
        <v>161.1</v>
      </c>
    </row>
    <row r="51" spans="1:4" ht="14.4">
      <c r="A51" s="112" t="s">
        <v>32818</v>
      </c>
      <c r="B51" s="112" t="s">
        <v>32819</v>
      </c>
      <c r="C51" s="80">
        <v>189</v>
      </c>
      <c r="D51" s="627">
        <f t="shared" si="1"/>
        <v>170.1</v>
      </c>
    </row>
    <row r="52" spans="1:4" ht="14.4">
      <c r="A52" s="112" t="s">
        <v>32820</v>
      </c>
      <c r="B52" s="112" t="s">
        <v>32821</v>
      </c>
      <c r="C52" s="80">
        <v>209</v>
      </c>
      <c r="D52" s="627">
        <f t="shared" si="1"/>
        <v>188.1</v>
      </c>
    </row>
    <row r="53" spans="1:4" ht="14.4">
      <c r="A53" s="112" t="s">
        <v>32822</v>
      </c>
      <c r="B53" s="112" t="s">
        <v>32823</v>
      </c>
      <c r="C53" s="80">
        <v>119.99</v>
      </c>
      <c r="D53" s="627">
        <f t="shared" si="1"/>
        <v>107.991</v>
      </c>
    </row>
    <row r="54" spans="1:4" ht="14.4">
      <c r="A54" s="112" t="s">
        <v>32824</v>
      </c>
      <c r="B54" s="112" t="s">
        <v>32825</v>
      </c>
      <c r="C54" s="80">
        <v>4.95</v>
      </c>
      <c r="D54" s="627">
        <f t="shared" si="1"/>
        <v>4.4550000000000001</v>
      </c>
    </row>
    <row r="55" spans="1:4" ht="14.4">
      <c r="A55" s="112" t="s">
        <v>32826</v>
      </c>
      <c r="B55" s="112" t="s">
        <v>32825</v>
      </c>
      <c r="C55" s="80">
        <v>4.95</v>
      </c>
      <c r="D55" s="627">
        <f t="shared" si="1"/>
        <v>4.4550000000000001</v>
      </c>
    </row>
    <row r="56" spans="1:4" ht="14.4">
      <c r="A56" s="112" t="s">
        <v>32827</v>
      </c>
      <c r="B56" s="112" t="s">
        <v>32828</v>
      </c>
      <c r="C56" s="80">
        <v>4.95</v>
      </c>
      <c r="D56" s="627">
        <f t="shared" si="1"/>
        <v>4.4550000000000001</v>
      </c>
    </row>
    <row r="57" spans="1:4" ht="14.4">
      <c r="A57" s="112" t="s">
        <v>32829</v>
      </c>
      <c r="B57" s="112" t="s">
        <v>32830</v>
      </c>
      <c r="C57" s="80">
        <v>79.95</v>
      </c>
      <c r="D57" s="627">
        <f t="shared" si="1"/>
        <v>71.954999999999998</v>
      </c>
    </row>
    <row r="58" spans="1:4" ht="14.4">
      <c r="A58" s="112" t="s">
        <v>32831</v>
      </c>
      <c r="B58" s="112" t="s">
        <v>32832</v>
      </c>
      <c r="C58" s="80">
        <v>89.99</v>
      </c>
      <c r="D58" s="627">
        <f t="shared" si="1"/>
        <v>80.991</v>
      </c>
    </row>
    <row r="59" spans="1:4" ht="14.4">
      <c r="A59" s="112" t="s">
        <v>32833</v>
      </c>
      <c r="B59" s="112" t="s">
        <v>32834</v>
      </c>
      <c r="C59" s="80">
        <v>39.99</v>
      </c>
      <c r="D59" s="627">
        <f t="shared" si="1"/>
        <v>35.991</v>
      </c>
    </row>
    <row r="60" spans="1:4" ht="14.4">
      <c r="A60" s="112" t="s">
        <v>32835</v>
      </c>
      <c r="B60" s="112" t="s">
        <v>32836</v>
      </c>
      <c r="C60" s="80">
        <v>109.95</v>
      </c>
      <c r="D60" s="627">
        <f t="shared" si="1"/>
        <v>98.954999999999998</v>
      </c>
    </row>
    <row r="61" spans="1:4" ht="14.4">
      <c r="A61" s="112" t="s">
        <v>32837</v>
      </c>
      <c r="B61" s="112" t="s">
        <v>32838</v>
      </c>
      <c r="C61" s="80">
        <v>130</v>
      </c>
      <c r="D61" s="627">
        <f t="shared" si="1"/>
        <v>117</v>
      </c>
    </row>
    <row r="62" spans="1:4" ht="14.4">
      <c r="A62" s="112" t="s">
        <v>32839</v>
      </c>
      <c r="B62" s="112" t="s">
        <v>32840</v>
      </c>
      <c r="C62" s="80">
        <v>39.950000000000003</v>
      </c>
      <c r="D62" s="627">
        <f t="shared" si="1"/>
        <v>35.955000000000005</v>
      </c>
    </row>
    <row r="63" spans="1:4" ht="14.4">
      <c r="A63" s="112" t="s">
        <v>32841</v>
      </c>
      <c r="B63" s="112" t="s">
        <v>32842</v>
      </c>
      <c r="C63" s="80">
        <v>98</v>
      </c>
      <c r="D63" s="627">
        <f t="shared" ref="D63:D126" si="2">C63*0.9</f>
        <v>88.2</v>
      </c>
    </row>
    <row r="64" spans="1:4" ht="14.4">
      <c r="A64" s="112" t="s">
        <v>32843</v>
      </c>
      <c r="B64" s="112" t="s">
        <v>32844</v>
      </c>
      <c r="C64" s="80">
        <v>75</v>
      </c>
      <c r="D64" s="627">
        <f t="shared" si="2"/>
        <v>67.5</v>
      </c>
    </row>
    <row r="65" spans="1:4" ht="14.4">
      <c r="A65" s="112" t="s">
        <v>32845</v>
      </c>
      <c r="B65" s="112" t="s">
        <v>32846</v>
      </c>
      <c r="C65" s="80">
        <v>85</v>
      </c>
      <c r="D65" s="627">
        <f t="shared" si="2"/>
        <v>76.5</v>
      </c>
    </row>
    <row r="66" spans="1:4" ht="14.4">
      <c r="A66" s="112" t="s">
        <v>32847</v>
      </c>
      <c r="B66" s="112" t="s">
        <v>32848</v>
      </c>
      <c r="C66" s="80">
        <v>12.95</v>
      </c>
      <c r="D66" s="627">
        <f t="shared" si="2"/>
        <v>11.654999999999999</v>
      </c>
    </row>
    <row r="67" spans="1:4" ht="14.4">
      <c r="A67" s="112" t="s">
        <v>32849</v>
      </c>
      <c r="B67" s="112" t="s">
        <v>32850</v>
      </c>
      <c r="C67" s="80">
        <v>9.9499999999999993</v>
      </c>
      <c r="D67" s="627">
        <f t="shared" si="2"/>
        <v>8.9550000000000001</v>
      </c>
    </row>
    <row r="68" spans="1:4" ht="14.4">
      <c r="A68" s="112" t="s">
        <v>32851</v>
      </c>
      <c r="B68" s="112" t="s">
        <v>32852</v>
      </c>
      <c r="C68" s="80">
        <v>14.95</v>
      </c>
      <c r="D68" s="627">
        <f t="shared" si="2"/>
        <v>13.455</v>
      </c>
    </row>
    <row r="69" spans="1:4" ht="14.4">
      <c r="A69" s="112" t="s">
        <v>32853</v>
      </c>
      <c r="B69" s="112" t="s">
        <v>32854</v>
      </c>
      <c r="C69" s="80">
        <v>34.950000000000003</v>
      </c>
      <c r="D69" s="627">
        <f t="shared" si="2"/>
        <v>31.455000000000002</v>
      </c>
    </row>
    <row r="70" spans="1:4" ht="14.4">
      <c r="A70" s="112" t="s">
        <v>32855</v>
      </c>
      <c r="B70" s="112" t="s">
        <v>32856</v>
      </c>
      <c r="C70" s="80">
        <v>329.9</v>
      </c>
      <c r="D70" s="627">
        <f t="shared" si="2"/>
        <v>296.90999999999997</v>
      </c>
    </row>
    <row r="71" spans="1:4" ht="14.4">
      <c r="A71" s="112" t="s">
        <v>32857</v>
      </c>
      <c r="B71" s="112" t="s">
        <v>32858</v>
      </c>
      <c r="C71" s="80">
        <v>219.95</v>
      </c>
      <c r="D71" s="627">
        <f t="shared" si="2"/>
        <v>197.95499999999998</v>
      </c>
    </row>
    <row r="72" spans="1:4" ht="14.4">
      <c r="A72" s="112" t="s">
        <v>32859</v>
      </c>
      <c r="B72" s="112" t="s">
        <v>32860</v>
      </c>
      <c r="C72" s="80">
        <v>128</v>
      </c>
      <c r="D72" s="627">
        <f t="shared" si="2"/>
        <v>115.2</v>
      </c>
    </row>
    <row r="73" spans="1:4" ht="14.4">
      <c r="A73" s="112" t="s">
        <v>32861</v>
      </c>
      <c r="B73" s="112" t="s">
        <v>32862</v>
      </c>
      <c r="C73" s="80">
        <v>136</v>
      </c>
      <c r="D73" s="627">
        <f t="shared" si="2"/>
        <v>122.4</v>
      </c>
    </row>
    <row r="74" spans="1:4" ht="14.4">
      <c r="A74" s="112" t="s">
        <v>32863</v>
      </c>
      <c r="B74" s="112" t="s">
        <v>32862</v>
      </c>
      <c r="C74" s="80">
        <v>156</v>
      </c>
      <c r="D74" s="627">
        <f t="shared" si="2"/>
        <v>140.4</v>
      </c>
    </row>
    <row r="75" spans="1:4" ht="14.4">
      <c r="A75" s="112" t="s">
        <v>32864</v>
      </c>
      <c r="B75" s="112" t="s">
        <v>32865</v>
      </c>
      <c r="C75" s="80">
        <v>439.95</v>
      </c>
      <c r="D75" s="627">
        <f t="shared" si="2"/>
        <v>395.95499999999998</v>
      </c>
    </row>
    <row r="76" spans="1:4" ht="14.4">
      <c r="A76" s="112" t="s">
        <v>32866</v>
      </c>
      <c r="B76" s="112" t="s">
        <v>32867</v>
      </c>
      <c r="C76" s="80">
        <v>439.95</v>
      </c>
      <c r="D76" s="627">
        <f t="shared" si="2"/>
        <v>395.95499999999998</v>
      </c>
    </row>
    <row r="77" spans="1:4" ht="14.4">
      <c r="A77" s="112" t="s">
        <v>32868</v>
      </c>
      <c r="B77" s="112" t="s">
        <v>32869</v>
      </c>
      <c r="C77" s="80">
        <v>439.95</v>
      </c>
      <c r="D77" s="627">
        <f t="shared" si="2"/>
        <v>395.95499999999998</v>
      </c>
    </row>
    <row r="78" spans="1:4" ht="14.4">
      <c r="A78" s="112" t="s">
        <v>32870</v>
      </c>
      <c r="B78" s="112" t="s">
        <v>32871</v>
      </c>
      <c r="C78" s="80">
        <v>459.95</v>
      </c>
      <c r="D78" s="627">
        <f t="shared" si="2"/>
        <v>413.95499999999998</v>
      </c>
    </row>
    <row r="79" spans="1:4" ht="14.4">
      <c r="A79" s="112" t="s">
        <v>32872</v>
      </c>
      <c r="B79" s="112" t="s">
        <v>32873</v>
      </c>
      <c r="C79" s="80">
        <v>459.95</v>
      </c>
      <c r="D79" s="627">
        <f t="shared" si="2"/>
        <v>413.95499999999998</v>
      </c>
    </row>
    <row r="80" spans="1:4" ht="14.4">
      <c r="A80" s="112" t="s">
        <v>32874</v>
      </c>
      <c r="B80" s="112" t="s">
        <v>32875</v>
      </c>
      <c r="C80" s="80">
        <v>459.95</v>
      </c>
      <c r="D80" s="627">
        <f t="shared" si="2"/>
        <v>413.95499999999998</v>
      </c>
    </row>
    <row r="81" spans="1:4" ht="14.4">
      <c r="A81" s="112" t="s">
        <v>32876</v>
      </c>
      <c r="B81" s="112" t="s">
        <v>32877</v>
      </c>
      <c r="C81" s="80">
        <v>79.95</v>
      </c>
      <c r="D81" s="627">
        <f t="shared" si="2"/>
        <v>71.954999999999998</v>
      </c>
    </row>
    <row r="82" spans="1:4" ht="14.4">
      <c r="A82" s="112" t="s">
        <v>32878</v>
      </c>
      <c r="B82" s="112" t="s">
        <v>32879</v>
      </c>
      <c r="C82" s="80">
        <v>149.94999999999999</v>
      </c>
      <c r="D82" s="627">
        <f t="shared" si="2"/>
        <v>134.95499999999998</v>
      </c>
    </row>
    <row r="83" spans="1:4" ht="14.4">
      <c r="A83" s="112" t="s">
        <v>32880</v>
      </c>
      <c r="B83" s="112" t="s">
        <v>32881</v>
      </c>
      <c r="C83" s="80">
        <v>169.95</v>
      </c>
      <c r="D83" s="627">
        <f t="shared" si="2"/>
        <v>152.95499999999998</v>
      </c>
    </row>
    <row r="84" spans="1:4" ht="14.4">
      <c r="A84" s="112" t="s">
        <v>32882</v>
      </c>
      <c r="B84" s="112" t="s">
        <v>32883</v>
      </c>
      <c r="C84" s="80">
        <v>109.95</v>
      </c>
      <c r="D84" s="627">
        <f t="shared" si="2"/>
        <v>98.954999999999998</v>
      </c>
    </row>
    <row r="85" spans="1:4" ht="14.4">
      <c r="A85" s="112" t="s">
        <v>32884</v>
      </c>
      <c r="B85" s="112" t="s">
        <v>32885</v>
      </c>
      <c r="C85" s="80">
        <v>109.95</v>
      </c>
      <c r="D85" s="627">
        <f t="shared" si="2"/>
        <v>98.954999999999998</v>
      </c>
    </row>
    <row r="86" spans="1:4" ht="14.4">
      <c r="A86" s="112" t="s">
        <v>32886</v>
      </c>
      <c r="B86" s="112" t="s">
        <v>32887</v>
      </c>
      <c r="C86" s="80">
        <v>99.95</v>
      </c>
      <c r="D86" s="627">
        <f t="shared" si="2"/>
        <v>89.954999999999998</v>
      </c>
    </row>
    <row r="87" spans="1:4" ht="14.4">
      <c r="A87" s="112" t="s">
        <v>32888</v>
      </c>
      <c r="B87" s="112" t="s">
        <v>32889</v>
      </c>
      <c r="C87" s="80">
        <v>99.95</v>
      </c>
      <c r="D87" s="627">
        <f t="shared" si="2"/>
        <v>89.954999999999998</v>
      </c>
    </row>
    <row r="88" spans="1:4" ht="14.4">
      <c r="A88" s="112" t="s">
        <v>32890</v>
      </c>
      <c r="B88" s="112" t="s">
        <v>32891</v>
      </c>
      <c r="C88" s="80">
        <v>109.95</v>
      </c>
      <c r="D88" s="627">
        <f t="shared" si="2"/>
        <v>98.954999999999998</v>
      </c>
    </row>
    <row r="89" spans="1:4" ht="14.4">
      <c r="A89" s="112" t="s">
        <v>32892</v>
      </c>
      <c r="B89" s="112" t="s">
        <v>32893</v>
      </c>
      <c r="C89" s="80">
        <v>109.95</v>
      </c>
      <c r="D89" s="627">
        <f t="shared" si="2"/>
        <v>98.954999999999998</v>
      </c>
    </row>
    <row r="90" spans="1:4" ht="14.4">
      <c r="A90" s="112" t="s">
        <v>32894</v>
      </c>
      <c r="B90" s="112" t="s">
        <v>32895</v>
      </c>
      <c r="C90" s="80">
        <v>99.95</v>
      </c>
      <c r="D90" s="627">
        <f t="shared" si="2"/>
        <v>89.954999999999998</v>
      </c>
    </row>
    <row r="91" spans="1:4" ht="14.4">
      <c r="A91" s="112" t="s">
        <v>32896</v>
      </c>
      <c r="B91" s="112" t="s">
        <v>32897</v>
      </c>
      <c r="C91" s="80">
        <v>99.95</v>
      </c>
      <c r="D91" s="627">
        <f t="shared" si="2"/>
        <v>89.954999999999998</v>
      </c>
    </row>
    <row r="92" spans="1:4" ht="14.4">
      <c r="A92" s="112" t="s">
        <v>32898</v>
      </c>
      <c r="B92" s="112" t="s">
        <v>32899</v>
      </c>
      <c r="C92" s="80">
        <v>4.95</v>
      </c>
      <c r="D92" s="627">
        <f t="shared" si="2"/>
        <v>4.4550000000000001</v>
      </c>
    </row>
    <row r="93" spans="1:4" ht="14.4">
      <c r="A93" s="112" t="s">
        <v>32900</v>
      </c>
      <c r="B93" s="112" t="s">
        <v>32901</v>
      </c>
      <c r="C93" s="80">
        <v>299.95</v>
      </c>
      <c r="D93" s="627">
        <f t="shared" si="2"/>
        <v>269.95499999999998</v>
      </c>
    </row>
    <row r="94" spans="1:4" ht="14.4">
      <c r="A94" s="112" t="s">
        <v>32902</v>
      </c>
      <c r="B94" s="112" t="s">
        <v>32903</v>
      </c>
      <c r="C94" s="80">
        <v>379.95</v>
      </c>
      <c r="D94" s="627">
        <f t="shared" si="2"/>
        <v>341.95499999999998</v>
      </c>
    </row>
    <row r="95" spans="1:4" ht="14.4">
      <c r="A95" s="112" t="s">
        <v>32904</v>
      </c>
      <c r="B95" s="112" t="s">
        <v>32903</v>
      </c>
      <c r="C95" s="80">
        <v>379.95</v>
      </c>
      <c r="D95" s="627">
        <f t="shared" si="2"/>
        <v>341.95499999999998</v>
      </c>
    </row>
    <row r="96" spans="1:4" ht="14.4">
      <c r="A96" s="112" t="s">
        <v>32905</v>
      </c>
      <c r="B96" s="112" t="s">
        <v>32906</v>
      </c>
      <c r="C96" s="80">
        <v>9.9499999999999993</v>
      </c>
      <c r="D96" s="627">
        <f t="shared" si="2"/>
        <v>8.9550000000000001</v>
      </c>
    </row>
    <row r="97" spans="1:4" ht="14.4">
      <c r="A97" s="112" t="s">
        <v>32907</v>
      </c>
      <c r="B97" s="112" t="s">
        <v>32908</v>
      </c>
      <c r="C97" s="80">
        <v>120</v>
      </c>
      <c r="D97" s="627">
        <f t="shared" si="2"/>
        <v>108</v>
      </c>
    </row>
    <row r="98" spans="1:4" ht="14.4">
      <c r="A98" s="112" t="s">
        <v>32909</v>
      </c>
      <c r="B98" s="112" t="s">
        <v>32910</v>
      </c>
      <c r="C98" s="80">
        <v>120</v>
      </c>
      <c r="D98" s="627">
        <f t="shared" si="2"/>
        <v>108</v>
      </c>
    </row>
    <row r="99" spans="1:4" ht="14.4">
      <c r="A99" s="112" t="s">
        <v>32911</v>
      </c>
      <c r="B99" s="112" t="s">
        <v>32912</v>
      </c>
      <c r="C99" s="80">
        <v>319.95</v>
      </c>
      <c r="D99" s="627">
        <f t="shared" si="2"/>
        <v>287.95499999999998</v>
      </c>
    </row>
    <row r="100" spans="1:4" ht="14.4">
      <c r="A100" s="112" t="s">
        <v>32913</v>
      </c>
      <c r="B100" s="112" t="s">
        <v>32914</v>
      </c>
      <c r="C100" s="80">
        <v>319.95</v>
      </c>
      <c r="D100" s="627">
        <f t="shared" si="2"/>
        <v>287.95499999999998</v>
      </c>
    </row>
    <row r="101" spans="1:4" ht="14.4">
      <c r="A101" s="112" t="s">
        <v>32915</v>
      </c>
      <c r="B101" s="112" t="s">
        <v>32916</v>
      </c>
      <c r="C101" s="80">
        <v>339.95</v>
      </c>
      <c r="D101" s="627">
        <f t="shared" si="2"/>
        <v>305.95499999999998</v>
      </c>
    </row>
    <row r="102" spans="1:4" ht="14.4">
      <c r="A102" s="112" t="s">
        <v>32917</v>
      </c>
      <c r="B102" s="112" t="s">
        <v>32918</v>
      </c>
      <c r="C102" s="80">
        <v>339.95</v>
      </c>
      <c r="D102" s="627">
        <f t="shared" si="2"/>
        <v>305.95499999999998</v>
      </c>
    </row>
    <row r="103" spans="1:4" ht="14.4">
      <c r="A103" s="112" t="s">
        <v>32919</v>
      </c>
      <c r="B103" s="112" t="s">
        <v>32920</v>
      </c>
      <c r="C103" s="80">
        <v>19.95</v>
      </c>
      <c r="D103" s="627">
        <f t="shared" si="2"/>
        <v>17.954999999999998</v>
      </c>
    </row>
    <row r="104" spans="1:4" ht="14.4">
      <c r="A104" s="112" t="s">
        <v>32921</v>
      </c>
      <c r="B104" s="112" t="s">
        <v>32922</v>
      </c>
      <c r="C104" s="80">
        <v>19.95</v>
      </c>
      <c r="D104" s="627">
        <f t="shared" si="2"/>
        <v>17.954999999999998</v>
      </c>
    </row>
    <row r="105" spans="1:4" ht="14.4">
      <c r="A105" s="112" t="s">
        <v>32923</v>
      </c>
      <c r="B105" s="112" t="s">
        <v>32924</v>
      </c>
      <c r="C105" s="80">
        <v>44.95</v>
      </c>
      <c r="D105" s="627">
        <f t="shared" si="2"/>
        <v>40.455000000000005</v>
      </c>
    </row>
    <row r="106" spans="1:4" ht="14.4">
      <c r="A106" s="112" t="s">
        <v>32925</v>
      </c>
      <c r="B106" s="112" t="s">
        <v>32926</v>
      </c>
      <c r="C106" s="80">
        <v>44.95</v>
      </c>
      <c r="D106" s="627">
        <f t="shared" si="2"/>
        <v>40.455000000000005</v>
      </c>
    </row>
    <row r="107" spans="1:4" ht="14.4">
      <c r="A107" s="112" t="s">
        <v>32927</v>
      </c>
      <c r="B107" s="112" t="s">
        <v>32928</v>
      </c>
      <c r="C107" s="80">
        <v>44.95</v>
      </c>
      <c r="D107" s="627">
        <f t="shared" si="2"/>
        <v>40.455000000000005</v>
      </c>
    </row>
    <row r="108" spans="1:4" ht="14.4">
      <c r="A108" s="112" t="s">
        <v>32929</v>
      </c>
      <c r="B108" s="112" t="s">
        <v>32930</v>
      </c>
      <c r="C108" s="80">
        <v>49.95</v>
      </c>
      <c r="D108" s="627">
        <f t="shared" si="2"/>
        <v>44.955000000000005</v>
      </c>
    </row>
    <row r="109" spans="1:4" ht="14.4">
      <c r="A109" s="112" t="s">
        <v>32931</v>
      </c>
      <c r="B109" s="112" t="s">
        <v>32932</v>
      </c>
      <c r="C109" s="80">
        <v>49.95</v>
      </c>
      <c r="D109" s="627">
        <f t="shared" si="2"/>
        <v>44.955000000000005</v>
      </c>
    </row>
    <row r="110" spans="1:4" ht="14.4">
      <c r="A110" s="112" t="s">
        <v>32933</v>
      </c>
      <c r="B110" s="112" t="s">
        <v>32934</v>
      </c>
      <c r="C110" s="80">
        <v>49.95</v>
      </c>
      <c r="D110" s="627">
        <f t="shared" si="2"/>
        <v>44.955000000000005</v>
      </c>
    </row>
    <row r="111" spans="1:4" ht="14.4">
      <c r="A111" s="112" t="s">
        <v>32935</v>
      </c>
      <c r="B111" s="112" t="s">
        <v>32936</v>
      </c>
      <c r="C111" s="80">
        <v>74.95</v>
      </c>
      <c r="D111" s="627">
        <f t="shared" si="2"/>
        <v>67.454999999999998</v>
      </c>
    </row>
    <row r="112" spans="1:4" ht="14.4">
      <c r="A112" s="112" t="s">
        <v>32937</v>
      </c>
      <c r="B112" s="112" t="s">
        <v>32938</v>
      </c>
      <c r="C112" s="80">
        <v>74.95</v>
      </c>
      <c r="D112" s="627">
        <f t="shared" si="2"/>
        <v>67.454999999999998</v>
      </c>
    </row>
    <row r="113" spans="1:4" ht="14.4">
      <c r="A113" s="112" t="s">
        <v>32939</v>
      </c>
      <c r="B113" s="112" t="s">
        <v>32940</v>
      </c>
      <c r="C113" s="80">
        <v>79.95</v>
      </c>
      <c r="D113" s="627">
        <f t="shared" si="2"/>
        <v>71.954999999999998</v>
      </c>
    </row>
    <row r="114" spans="1:4" ht="14.4">
      <c r="A114" s="112" t="s">
        <v>32941</v>
      </c>
      <c r="B114" s="112" t="s">
        <v>32942</v>
      </c>
      <c r="C114" s="80">
        <v>79.95</v>
      </c>
      <c r="D114" s="627">
        <f t="shared" si="2"/>
        <v>71.954999999999998</v>
      </c>
    </row>
    <row r="115" spans="1:4" ht="14.4">
      <c r="A115" s="112" t="s">
        <v>32943</v>
      </c>
      <c r="B115" s="112" t="s">
        <v>32944</v>
      </c>
      <c r="C115" s="80">
        <v>44.95</v>
      </c>
      <c r="D115" s="627">
        <f t="shared" si="2"/>
        <v>40.455000000000005</v>
      </c>
    </row>
    <row r="116" spans="1:4" ht="14.4">
      <c r="A116" s="112" t="s">
        <v>32945</v>
      </c>
      <c r="B116" s="112" t="s">
        <v>32946</v>
      </c>
      <c r="C116" s="80">
        <v>49.95</v>
      </c>
      <c r="D116" s="627">
        <f t="shared" si="2"/>
        <v>44.955000000000005</v>
      </c>
    </row>
    <row r="117" spans="1:4" ht="14.4">
      <c r="A117" s="112" t="s">
        <v>32947</v>
      </c>
      <c r="B117" s="112" t="s">
        <v>32948</v>
      </c>
      <c r="C117" s="80">
        <v>44.95</v>
      </c>
      <c r="D117" s="627">
        <f t="shared" si="2"/>
        <v>40.455000000000005</v>
      </c>
    </row>
    <row r="118" spans="1:4" ht="14.4">
      <c r="A118" s="112" t="s">
        <v>32949</v>
      </c>
      <c r="B118" s="112" t="s">
        <v>32950</v>
      </c>
      <c r="C118" s="80">
        <v>49.95</v>
      </c>
      <c r="D118" s="627">
        <f t="shared" si="2"/>
        <v>44.955000000000005</v>
      </c>
    </row>
    <row r="119" spans="1:4" ht="14.4">
      <c r="A119" s="112" t="s">
        <v>32951</v>
      </c>
      <c r="B119" s="112" t="s">
        <v>32952</v>
      </c>
      <c r="C119" s="80">
        <v>49.95</v>
      </c>
      <c r="D119" s="627">
        <f t="shared" si="2"/>
        <v>44.955000000000005</v>
      </c>
    </row>
    <row r="120" spans="1:4" ht="14.4">
      <c r="A120" s="112" t="s">
        <v>32953</v>
      </c>
      <c r="B120" s="112" t="s">
        <v>32954</v>
      </c>
      <c r="C120" s="80">
        <v>49.95</v>
      </c>
      <c r="D120" s="627">
        <f t="shared" si="2"/>
        <v>44.955000000000005</v>
      </c>
    </row>
    <row r="121" spans="1:4" ht="14.4">
      <c r="A121" s="112" t="s">
        <v>32955</v>
      </c>
      <c r="B121" s="112" t="s">
        <v>32956</v>
      </c>
      <c r="C121" s="80">
        <v>74.95</v>
      </c>
      <c r="D121" s="627">
        <f t="shared" si="2"/>
        <v>67.454999999999998</v>
      </c>
    </row>
    <row r="122" spans="1:4" ht="14.4">
      <c r="A122" s="112" t="s">
        <v>32957</v>
      </c>
      <c r="B122" s="112" t="s">
        <v>32958</v>
      </c>
      <c r="C122" s="80">
        <v>74.95</v>
      </c>
      <c r="D122" s="627">
        <f t="shared" si="2"/>
        <v>67.454999999999998</v>
      </c>
    </row>
    <row r="123" spans="1:4" ht="14.4">
      <c r="A123" s="112" t="s">
        <v>32959</v>
      </c>
      <c r="B123" s="112" t="s">
        <v>32960</v>
      </c>
      <c r="C123" s="80">
        <v>79.95</v>
      </c>
      <c r="D123" s="627">
        <f t="shared" si="2"/>
        <v>71.954999999999998</v>
      </c>
    </row>
    <row r="124" spans="1:4" ht="14.4">
      <c r="A124" s="112" t="s">
        <v>32961</v>
      </c>
      <c r="B124" s="112" t="s">
        <v>32962</v>
      </c>
      <c r="C124" s="80">
        <v>79.95</v>
      </c>
      <c r="D124" s="627">
        <f t="shared" si="2"/>
        <v>71.954999999999998</v>
      </c>
    </row>
    <row r="125" spans="1:4" ht="14.4">
      <c r="A125" s="112" t="s">
        <v>32963</v>
      </c>
      <c r="B125" s="112" t="s">
        <v>32964</v>
      </c>
      <c r="C125" s="80">
        <v>319.95</v>
      </c>
      <c r="D125" s="627">
        <f t="shared" si="2"/>
        <v>287.95499999999998</v>
      </c>
    </row>
    <row r="126" spans="1:4" ht="14.4">
      <c r="A126" s="112" t="s">
        <v>32965</v>
      </c>
      <c r="B126" s="112" t="s">
        <v>32966</v>
      </c>
      <c r="C126" s="80">
        <v>319.95</v>
      </c>
      <c r="D126" s="627">
        <f t="shared" si="2"/>
        <v>287.95499999999998</v>
      </c>
    </row>
    <row r="127" spans="1:4" ht="14.4">
      <c r="A127" s="112" t="s">
        <v>32967</v>
      </c>
      <c r="B127" s="112" t="s">
        <v>32968</v>
      </c>
      <c r="C127" s="80">
        <v>339.95</v>
      </c>
      <c r="D127" s="627">
        <f t="shared" ref="D127:D190" si="3">C127*0.9</f>
        <v>305.95499999999998</v>
      </c>
    </row>
    <row r="128" spans="1:4" ht="14.4">
      <c r="A128" s="112" t="s">
        <v>32969</v>
      </c>
      <c r="B128" s="112" t="s">
        <v>32970</v>
      </c>
      <c r="C128" s="80">
        <v>339.95</v>
      </c>
      <c r="D128" s="627">
        <f t="shared" si="3"/>
        <v>305.95499999999998</v>
      </c>
    </row>
    <row r="129" spans="1:4" ht="14.4">
      <c r="A129" s="112" t="s">
        <v>32971</v>
      </c>
      <c r="B129" s="112" t="s">
        <v>32972</v>
      </c>
      <c r="C129" s="80">
        <v>120</v>
      </c>
      <c r="D129" s="627">
        <f t="shared" si="3"/>
        <v>108</v>
      </c>
    </row>
    <row r="130" spans="1:4" ht="14.4">
      <c r="A130" s="112" t="s">
        <v>32973</v>
      </c>
      <c r="B130" s="112" t="s">
        <v>32974</v>
      </c>
      <c r="C130" s="80">
        <v>120</v>
      </c>
      <c r="D130" s="627">
        <f t="shared" si="3"/>
        <v>108</v>
      </c>
    </row>
    <row r="131" spans="1:4" ht="14.4">
      <c r="A131" s="112" t="s">
        <v>32975</v>
      </c>
      <c r="B131" s="112" t="s">
        <v>32976</v>
      </c>
      <c r="C131" s="80">
        <v>99.95</v>
      </c>
      <c r="D131" s="627">
        <f t="shared" si="3"/>
        <v>89.954999999999998</v>
      </c>
    </row>
    <row r="132" spans="1:4" ht="14.4">
      <c r="A132" s="112" t="s">
        <v>32977</v>
      </c>
      <c r="B132" s="112" t="s">
        <v>32978</v>
      </c>
      <c r="C132" s="80">
        <v>99.95</v>
      </c>
      <c r="D132" s="627">
        <f t="shared" si="3"/>
        <v>89.954999999999998</v>
      </c>
    </row>
    <row r="133" spans="1:4" ht="14.4">
      <c r="A133" s="112" t="s">
        <v>32979</v>
      </c>
      <c r="B133" s="112" t="s">
        <v>32980</v>
      </c>
      <c r="C133" s="80">
        <v>5.95</v>
      </c>
      <c r="D133" s="627">
        <f t="shared" si="3"/>
        <v>5.3550000000000004</v>
      </c>
    </row>
    <row r="134" spans="1:4" ht="14.4">
      <c r="A134" s="112" t="s">
        <v>32981</v>
      </c>
      <c r="B134" s="112" t="s">
        <v>32982</v>
      </c>
      <c r="C134" s="80">
        <v>2.95</v>
      </c>
      <c r="D134" s="627">
        <f t="shared" si="3"/>
        <v>2.6550000000000002</v>
      </c>
    </row>
    <row r="135" spans="1:4" ht="14.4">
      <c r="A135" s="112" t="s">
        <v>32983</v>
      </c>
      <c r="B135" s="112" t="s">
        <v>32984</v>
      </c>
      <c r="C135" s="80">
        <v>4.95</v>
      </c>
      <c r="D135" s="627">
        <f t="shared" si="3"/>
        <v>4.4550000000000001</v>
      </c>
    </row>
    <row r="136" spans="1:4" ht="14.4">
      <c r="A136" s="112" t="s">
        <v>32985</v>
      </c>
      <c r="B136" s="112" t="s">
        <v>32986</v>
      </c>
      <c r="C136" s="80">
        <v>3.95</v>
      </c>
      <c r="D136" s="627">
        <f t="shared" si="3"/>
        <v>3.5550000000000002</v>
      </c>
    </row>
    <row r="137" spans="1:4" ht="14.4">
      <c r="A137" s="112" t="s">
        <v>32987</v>
      </c>
      <c r="B137" s="112" t="s">
        <v>32988</v>
      </c>
      <c r="C137" s="80">
        <v>3.95</v>
      </c>
      <c r="D137" s="627">
        <f t="shared" si="3"/>
        <v>3.5550000000000002</v>
      </c>
    </row>
    <row r="138" spans="1:4" ht="14.4">
      <c r="A138" s="112" t="s">
        <v>32989</v>
      </c>
      <c r="B138" s="112" t="s">
        <v>32990</v>
      </c>
      <c r="C138" s="80">
        <v>6.95</v>
      </c>
      <c r="D138" s="627">
        <f t="shared" si="3"/>
        <v>6.2549999999999999</v>
      </c>
    </row>
    <row r="139" spans="1:4" ht="14.4">
      <c r="A139" s="112" t="s">
        <v>32991</v>
      </c>
      <c r="B139" s="112" t="s">
        <v>32992</v>
      </c>
      <c r="C139" s="80">
        <v>2.95</v>
      </c>
      <c r="D139" s="627">
        <f t="shared" si="3"/>
        <v>2.6550000000000002</v>
      </c>
    </row>
    <row r="140" spans="1:4" ht="14.4">
      <c r="A140" s="112" t="s">
        <v>32993</v>
      </c>
      <c r="B140" s="112" t="s">
        <v>32994</v>
      </c>
      <c r="C140" s="80">
        <v>5.95</v>
      </c>
      <c r="D140" s="627">
        <f t="shared" si="3"/>
        <v>5.3550000000000004</v>
      </c>
    </row>
    <row r="141" spans="1:4" ht="14.4">
      <c r="A141" s="112" t="s">
        <v>32995</v>
      </c>
      <c r="B141" s="112" t="s">
        <v>32996</v>
      </c>
      <c r="C141" s="80">
        <v>2.95</v>
      </c>
      <c r="D141" s="627">
        <f t="shared" si="3"/>
        <v>2.6550000000000002</v>
      </c>
    </row>
    <row r="142" spans="1:4" ht="14.4">
      <c r="A142" s="112" t="s">
        <v>32997</v>
      </c>
      <c r="B142" s="112" t="s">
        <v>32998</v>
      </c>
      <c r="C142" s="80">
        <v>2.95</v>
      </c>
      <c r="D142" s="627">
        <f t="shared" si="3"/>
        <v>2.6550000000000002</v>
      </c>
    </row>
    <row r="143" spans="1:4" ht="14.4">
      <c r="A143" s="112" t="s">
        <v>32999</v>
      </c>
      <c r="B143" s="112" t="s">
        <v>33000</v>
      </c>
      <c r="C143" s="80">
        <v>4.95</v>
      </c>
      <c r="D143" s="627">
        <f t="shared" si="3"/>
        <v>4.4550000000000001</v>
      </c>
    </row>
    <row r="144" spans="1:4" ht="14.4">
      <c r="A144" s="112" t="s">
        <v>33001</v>
      </c>
      <c r="B144" s="112" t="s">
        <v>33002</v>
      </c>
      <c r="C144" s="80">
        <v>423.95</v>
      </c>
      <c r="D144" s="627">
        <f t="shared" si="3"/>
        <v>381.55500000000001</v>
      </c>
    </row>
    <row r="145" spans="1:4" ht="14.4">
      <c r="A145" s="112" t="s">
        <v>33003</v>
      </c>
      <c r="B145" s="112" t="s">
        <v>33004</v>
      </c>
      <c r="C145" s="80">
        <v>98</v>
      </c>
      <c r="D145" s="627">
        <f t="shared" si="3"/>
        <v>88.2</v>
      </c>
    </row>
    <row r="146" spans="1:4" ht="14.4">
      <c r="A146" s="112" t="s">
        <v>33005</v>
      </c>
      <c r="B146" s="112" t="s">
        <v>33006</v>
      </c>
      <c r="C146" s="80">
        <v>64.95</v>
      </c>
      <c r="D146" s="627">
        <f t="shared" si="3"/>
        <v>58.455000000000005</v>
      </c>
    </row>
    <row r="147" spans="1:4" ht="14.4">
      <c r="A147" s="112" t="s">
        <v>33007</v>
      </c>
      <c r="B147" s="112" t="s">
        <v>33008</v>
      </c>
      <c r="C147" s="80">
        <v>74.95</v>
      </c>
      <c r="D147" s="627">
        <f t="shared" si="3"/>
        <v>67.454999999999998</v>
      </c>
    </row>
    <row r="148" spans="1:4" ht="14.4">
      <c r="A148" s="112" t="s">
        <v>33009</v>
      </c>
      <c r="B148" s="112" t="s">
        <v>33010</v>
      </c>
      <c r="C148" s="80">
        <v>59.95</v>
      </c>
      <c r="D148" s="627">
        <f t="shared" si="3"/>
        <v>53.955000000000005</v>
      </c>
    </row>
    <row r="149" spans="1:4" ht="14.4">
      <c r="A149" s="112" t="s">
        <v>33011</v>
      </c>
      <c r="B149" s="112" t="s">
        <v>33012</v>
      </c>
      <c r="C149" s="80">
        <v>59.95</v>
      </c>
      <c r="D149" s="627">
        <f t="shared" si="3"/>
        <v>53.955000000000005</v>
      </c>
    </row>
    <row r="150" spans="1:4" ht="14.4">
      <c r="A150" s="112" t="s">
        <v>33013</v>
      </c>
      <c r="B150" s="112" t="s">
        <v>33014</v>
      </c>
      <c r="C150" s="80">
        <v>359.95</v>
      </c>
      <c r="D150" s="627">
        <f t="shared" si="3"/>
        <v>323.95499999999998</v>
      </c>
    </row>
    <row r="151" spans="1:4" ht="14.4">
      <c r="A151" s="112" t="s">
        <v>33015</v>
      </c>
      <c r="B151" s="112" t="s">
        <v>33016</v>
      </c>
      <c r="C151" s="80">
        <v>99.95</v>
      </c>
      <c r="D151" s="627">
        <f t="shared" si="3"/>
        <v>89.954999999999998</v>
      </c>
    </row>
    <row r="152" spans="1:4" ht="14.4">
      <c r="A152" s="112" t="s">
        <v>33017</v>
      </c>
      <c r="B152" s="112" t="s">
        <v>33018</v>
      </c>
      <c r="C152" s="80">
        <v>52</v>
      </c>
      <c r="D152" s="627">
        <f t="shared" si="3"/>
        <v>46.800000000000004</v>
      </c>
    </row>
    <row r="153" spans="1:4" ht="14.4">
      <c r="A153" s="112" t="s">
        <v>33019</v>
      </c>
      <c r="B153" s="112" t="s">
        <v>33020</v>
      </c>
      <c r="C153" s="80">
        <v>59.99</v>
      </c>
      <c r="D153" s="627">
        <f t="shared" si="3"/>
        <v>53.991</v>
      </c>
    </row>
    <row r="154" spans="1:4" ht="14.4">
      <c r="A154" s="112" t="s">
        <v>33021</v>
      </c>
      <c r="B154" s="112" t="s">
        <v>33022</v>
      </c>
      <c r="C154" s="80">
        <v>39.99</v>
      </c>
      <c r="D154" s="627">
        <f t="shared" si="3"/>
        <v>35.991</v>
      </c>
    </row>
    <row r="155" spans="1:4" ht="14.4">
      <c r="A155" s="112" t="s">
        <v>33023</v>
      </c>
      <c r="B155" s="112" t="s">
        <v>33024</v>
      </c>
      <c r="C155" s="80">
        <v>39.99</v>
      </c>
      <c r="D155" s="627">
        <f t="shared" si="3"/>
        <v>35.991</v>
      </c>
    </row>
    <row r="156" spans="1:4" ht="14.4">
      <c r="A156" s="112" t="s">
        <v>33025</v>
      </c>
      <c r="B156" s="112" t="s">
        <v>33026</v>
      </c>
      <c r="C156" s="80">
        <v>79.95</v>
      </c>
      <c r="D156" s="627">
        <f t="shared" si="3"/>
        <v>71.954999999999998</v>
      </c>
    </row>
    <row r="157" spans="1:4" ht="14.4">
      <c r="A157" s="112" t="s">
        <v>33027</v>
      </c>
      <c r="B157" s="112" t="s">
        <v>33028</v>
      </c>
      <c r="C157" s="80">
        <v>179.95</v>
      </c>
      <c r="D157" s="627">
        <f t="shared" si="3"/>
        <v>161.95499999999998</v>
      </c>
    </row>
    <row r="158" spans="1:4" ht="14.4">
      <c r="A158" s="112" t="s">
        <v>33029</v>
      </c>
      <c r="B158" s="112" t="s">
        <v>33030</v>
      </c>
      <c r="C158" s="80">
        <v>179.95</v>
      </c>
      <c r="D158" s="627">
        <f t="shared" si="3"/>
        <v>161.95499999999998</v>
      </c>
    </row>
    <row r="159" spans="1:4" ht="14.4">
      <c r="A159" s="112" t="s">
        <v>33031</v>
      </c>
      <c r="B159" s="112" t="s">
        <v>33032</v>
      </c>
      <c r="C159" s="80">
        <v>4.95</v>
      </c>
      <c r="D159" s="627">
        <f t="shared" si="3"/>
        <v>4.4550000000000001</v>
      </c>
    </row>
    <row r="160" spans="1:4" ht="14.4">
      <c r="A160" s="112" t="s">
        <v>33033</v>
      </c>
      <c r="B160" s="112" t="s">
        <v>33034</v>
      </c>
      <c r="C160" s="80">
        <v>4.95</v>
      </c>
      <c r="D160" s="627">
        <f t="shared" si="3"/>
        <v>4.4550000000000001</v>
      </c>
    </row>
    <row r="161" spans="1:4" ht="14.4">
      <c r="A161" s="112" t="s">
        <v>33035</v>
      </c>
      <c r="B161" s="112" t="s">
        <v>33036</v>
      </c>
      <c r="C161" s="80">
        <v>4.95</v>
      </c>
      <c r="D161" s="627">
        <f t="shared" si="3"/>
        <v>4.4550000000000001</v>
      </c>
    </row>
    <row r="162" spans="1:4" ht="14.4">
      <c r="A162" s="112" t="s">
        <v>33037</v>
      </c>
      <c r="B162" s="112" t="s">
        <v>33038</v>
      </c>
      <c r="C162" s="80">
        <v>14.95</v>
      </c>
      <c r="D162" s="627">
        <f t="shared" si="3"/>
        <v>13.455</v>
      </c>
    </row>
    <row r="163" spans="1:4" ht="14.4">
      <c r="A163" s="112" t="s">
        <v>33039</v>
      </c>
      <c r="B163" s="112" t="s">
        <v>33040</v>
      </c>
      <c r="C163" s="80">
        <v>19.95</v>
      </c>
      <c r="D163" s="627">
        <f t="shared" si="3"/>
        <v>17.954999999999998</v>
      </c>
    </row>
    <row r="164" spans="1:4" ht="14.4">
      <c r="A164" s="112" t="s">
        <v>33041</v>
      </c>
      <c r="B164" s="112" t="s">
        <v>33042</v>
      </c>
      <c r="C164" s="80">
        <v>179.95</v>
      </c>
      <c r="D164" s="627">
        <f t="shared" si="3"/>
        <v>161.95499999999998</v>
      </c>
    </row>
    <row r="165" spans="1:4" ht="14.4">
      <c r="A165" s="112" t="s">
        <v>33043</v>
      </c>
      <c r="B165" s="112" t="s">
        <v>33044</v>
      </c>
      <c r="C165" s="80">
        <v>179.95</v>
      </c>
      <c r="D165" s="627">
        <f t="shared" si="3"/>
        <v>161.95499999999998</v>
      </c>
    </row>
    <row r="166" spans="1:4" ht="14.4">
      <c r="A166" s="112" t="s">
        <v>33045</v>
      </c>
      <c r="B166" s="112" t="s">
        <v>33046</v>
      </c>
      <c r="C166" s="80">
        <v>309.95</v>
      </c>
      <c r="D166" s="627">
        <f t="shared" si="3"/>
        <v>278.95499999999998</v>
      </c>
    </row>
    <row r="167" spans="1:4" ht="14.4">
      <c r="A167" s="112" t="s">
        <v>33047</v>
      </c>
      <c r="B167" s="112" t="s">
        <v>33048</v>
      </c>
      <c r="C167" s="80">
        <v>309.95</v>
      </c>
      <c r="D167" s="627">
        <f t="shared" si="3"/>
        <v>278.95499999999998</v>
      </c>
    </row>
    <row r="168" spans="1:4" ht="14.4">
      <c r="A168" s="112" t="s">
        <v>33049</v>
      </c>
      <c r="B168" s="112" t="s">
        <v>33050</v>
      </c>
      <c r="C168" s="80">
        <v>359.95</v>
      </c>
      <c r="D168" s="627">
        <f t="shared" si="3"/>
        <v>323.95499999999998</v>
      </c>
    </row>
    <row r="169" spans="1:4" ht="14.4">
      <c r="A169" s="112" t="s">
        <v>33051</v>
      </c>
      <c r="B169" s="112" t="s">
        <v>33052</v>
      </c>
      <c r="C169" s="80">
        <v>359.95</v>
      </c>
      <c r="D169" s="627">
        <f t="shared" si="3"/>
        <v>323.95499999999998</v>
      </c>
    </row>
    <row r="170" spans="1:4" ht="14.4">
      <c r="A170" s="112" t="s">
        <v>33053</v>
      </c>
      <c r="B170" s="112" t="s">
        <v>33054</v>
      </c>
      <c r="C170" s="80">
        <v>309.95</v>
      </c>
      <c r="D170" s="627">
        <f t="shared" si="3"/>
        <v>278.95499999999998</v>
      </c>
    </row>
    <row r="171" spans="1:4" ht="14.4">
      <c r="A171" s="112" t="s">
        <v>33055</v>
      </c>
      <c r="B171" s="112" t="s">
        <v>33056</v>
      </c>
      <c r="C171" s="80">
        <v>309.95</v>
      </c>
      <c r="D171" s="627">
        <f t="shared" si="3"/>
        <v>278.95499999999998</v>
      </c>
    </row>
    <row r="172" spans="1:4" ht="14.4">
      <c r="A172" s="112" t="s">
        <v>33057</v>
      </c>
      <c r="B172" s="112" t="s">
        <v>33058</v>
      </c>
      <c r="C172" s="80">
        <v>359.95</v>
      </c>
      <c r="D172" s="627">
        <f t="shared" si="3"/>
        <v>323.95499999999998</v>
      </c>
    </row>
    <row r="173" spans="1:4" ht="14.4">
      <c r="A173" s="112" t="s">
        <v>33059</v>
      </c>
      <c r="B173" s="112" t="s">
        <v>33060</v>
      </c>
      <c r="C173" s="80">
        <v>359.95</v>
      </c>
      <c r="D173" s="627">
        <f t="shared" si="3"/>
        <v>323.95499999999998</v>
      </c>
    </row>
    <row r="174" spans="1:4" ht="14.4">
      <c r="A174" s="112" t="s">
        <v>33061</v>
      </c>
      <c r="B174" s="112" t="s">
        <v>33062</v>
      </c>
      <c r="C174" s="80">
        <v>98</v>
      </c>
      <c r="D174" s="627">
        <f t="shared" si="3"/>
        <v>88.2</v>
      </c>
    </row>
    <row r="175" spans="1:4" ht="14.4">
      <c r="A175" s="112" t="s">
        <v>33063</v>
      </c>
      <c r="B175" s="112" t="s">
        <v>33064</v>
      </c>
      <c r="C175" s="80">
        <v>181.81</v>
      </c>
      <c r="D175" s="627">
        <f t="shared" si="3"/>
        <v>163.62900000000002</v>
      </c>
    </row>
    <row r="176" spans="1:4" ht="14.4">
      <c r="A176" s="112" t="s">
        <v>33065</v>
      </c>
      <c r="B176" s="112" t="s">
        <v>33066</v>
      </c>
      <c r="C176" s="80">
        <v>181.81</v>
      </c>
      <c r="D176" s="627">
        <f t="shared" si="3"/>
        <v>163.62900000000002</v>
      </c>
    </row>
    <row r="177" spans="1:4" ht="14.4">
      <c r="A177" s="112" t="s">
        <v>33067</v>
      </c>
      <c r="B177" s="112" t="s">
        <v>33068</v>
      </c>
      <c r="C177" s="80">
        <v>179.95</v>
      </c>
      <c r="D177" s="627">
        <f t="shared" si="3"/>
        <v>161.95499999999998</v>
      </c>
    </row>
    <row r="178" spans="1:4" ht="14.4">
      <c r="A178" s="112" t="s">
        <v>33069</v>
      </c>
      <c r="B178" s="112" t="s">
        <v>33070</v>
      </c>
      <c r="C178" s="80">
        <v>199.95</v>
      </c>
      <c r="D178" s="627">
        <f t="shared" si="3"/>
        <v>179.95499999999998</v>
      </c>
    </row>
    <row r="179" spans="1:4" ht="14.4">
      <c r="A179" s="112" t="s">
        <v>33071</v>
      </c>
      <c r="B179" s="112" t="s">
        <v>33072</v>
      </c>
      <c r="C179" s="80">
        <v>179.95</v>
      </c>
      <c r="D179" s="627">
        <f t="shared" si="3"/>
        <v>161.95499999999998</v>
      </c>
    </row>
    <row r="180" spans="1:4" ht="14.4">
      <c r="A180" s="112" t="s">
        <v>33073</v>
      </c>
      <c r="B180" s="112" t="s">
        <v>33074</v>
      </c>
      <c r="C180" s="80">
        <v>199.95</v>
      </c>
      <c r="D180" s="627">
        <f t="shared" si="3"/>
        <v>179.95499999999998</v>
      </c>
    </row>
    <row r="181" spans="1:4" ht="14.4">
      <c r="A181" s="112" t="s">
        <v>33075</v>
      </c>
      <c r="B181" s="112" t="s">
        <v>33076</v>
      </c>
      <c r="C181" s="80">
        <v>9.9499999999999993</v>
      </c>
      <c r="D181" s="627">
        <f t="shared" si="3"/>
        <v>8.9550000000000001</v>
      </c>
    </row>
    <row r="182" spans="1:4" ht="14.4">
      <c r="A182" s="112" t="s">
        <v>33077</v>
      </c>
      <c r="B182" s="112" t="s">
        <v>33078</v>
      </c>
      <c r="C182" s="80">
        <v>39.950000000000003</v>
      </c>
      <c r="D182" s="627">
        <f t="shared" si="3"/>
        <v>35.955000000000005</v>
      </c>
    </row>
    <row r="183" spans="1:4" ht="14.4">
      <c r="A183" s="112" t="s">
        <v>33079</v>
      </c>
      <c r="B183" s="112" t="s">
        <v>33080</v>
      </c>
      <c r="C183" s="80">
        <v>19.95</v>
      </c>
      <c r="D183" s="627">
        <f t="shared" si="3"/>
        <v>17.954999999999998</v>
      </c>
    </row>
    <row r="184" spans="1:4" ht="14.4">
      <c r="A184" s="112" t="s">
        <v>33081</v>
      </c>
      <c r="B184" s="112" t="s">
        <v>33082</v>
      </c>
      <c r="C184" s="80">
        <v>299.95</v>
      </c>
      <c r="D184" s="627">
        <f t="shared" si="3"/>
        <v>269.95499999999998</v>
      </c>
    </row>
    <row r="185" spans="1:4" ht="14.4">
      <c r="A185" s="112" t="s">
        <v>33083</v>
      </c>
      <c r="B185" s="112" t="s">
        <v>33084</v>
      </c>
      <c r="C185" s="80">
        <v>279.95</v>
      </c>
      <c r="D185" s="627">
        <f t="shared" si="3"/>
        <v>251.95499999999998</v>
      </c>
    </row>
    <row r="186" spans="1:4" ht="14.4">
      <c r="A186" s="112" t="s">
        <v>33085</v>
      </c>
      <c r="B186" s="112" t="s">
        <v>33086</v>
      </c>
      <c r="C186" s="80">
        <v>379.95</v>
      </c>
      <c r="D186" s="627">
        <f t="shared" si="3"/>
        <v>341.95499999999998</v>
      </c>
    </row>
    <row r="187" spans="1:4" ht="14.4">
      <c r="A187" s="112" t="s">
        <v>33087</v>
      </c>
      <c r="B187" s="112" t="s">
        <v>33088</v>
      </c>
      <c r="C187" s="80">
        <v>299.95</v>
      </c>
      <c r="D187" s="627">
        <f t="shared" si="3"/>
        <v>269.95499999999998</v>
      </c>
    </row>
    <row r="188" spans="1:4" ht="14.4">
      <c r="A188" s="112" t="s">
        <v>33089</v>
      </c>
      <c r="B188" s="112" t="s">
        <v>33090</v>
      </c>
      <c r="C188" s="80">
        <v>4.95</v>
      </c>
      <c r="D188" s="627">
        <f t="shared" si="3"/>
        <v>4.4550000000000001</v>
      </c>
    </row>
    <row r="189" spans="1:4" ht="14.4">
      <c r="A189" s="112" t="s">
        <v>33091</v>
      </c>
      <c r="B189" s="112" t="s">
        <v>33092</v>
      </c>
      <c r="C189" s="80">
        <v>423.95</v>
      </c>
      <c r="D189" s="627">
        <f t="shared" si="3"/>
        <v>381.55500000000001</v>
      </c>
    </row>
    <row r="190" spans="1:4" ht="14.4">
      <c r="A190" s="112" t="s">
        <v>33093</v>
      </c>
      <c r="B190" s="112" t="s">
        <v>33094</v>
      </c>
      <c r="C190" s="80">
        <v>423.95</v>
      </c>
      <c r="D190" s="627">
        <f t="shared" si="3"/>
        <v>381.55500000000001</v>
      </c>
    </row>
    <row r="191" spans="1:4" ht="14.4">
      <c r="A191" s="112" t="s">
        <v>33095</v>
      </c>
      <c r="B191" s="112" t="s">
        <v>33096</v>
      </c>
      <c r="C191" s="80">
        <v>473.95</v>
      </c>
      <c r="D191" s="627">
        <f t="shared" ref="D191:D222" si="4">C191*0.9</f>
        <v>426.55500000000001</v>
      </c>
    </row>
    <row r="192" spans="1:4" ht="14.4">
      <c r="A192" s="112" t="s">
        <v>33097</v>
      </c>
      <c r="B192" s="112" t="s">
        <v>33098</v>
      </c>
      <c r="C192" s="80">
        <v>200</v>
      </c>
      <c r="D192" s="627">
        <f t="shared" si="4"/>
        <v>180</v>
      </c>
    </row>
    <row r="193" spans="1:4" ht="14.4">
      <c r="A193" s="112" t="s">
        <v>33099</v>
      </c>
      <c r="B193" s="112" t="s">
        <v>33100</v>
      </c>
      <c r="C193" s="80">
        <v>200</v>
      </c>
      <c r="D193" s="627">
        <f t="shared" si="4"/>
        <v>180</v>
      </c>
    </row>
    <row r="194" spans="1:4" ht="14.4">
      <c r="A194" s="112" t="s">
        <v>33101</v>
      </c>
      <c r="B194" s="112" t="s">
        <v>33102</v>
      </c>
      <c r="C194" s="80">
        <v>149.94999999999999</v>
      </c>
      <c r="D194" s="627">
        <f t="shared" si="4"/>
        <v>134.95499999999998</v>
      </c>
    </row>
    <row r="195" spans="1:4" ht="14.4">
      <c r="A195" s="112" t="s">
        <v>33103</v>
      </c>
      <c r="B195" s="112" t="s">
        <v>33104</v>
      </c>
      <c r="C195" s="80">
        <v>149.94999999999999</v>
      </c>
      <c r="D195" s="627">
        <f t="shared" si="4"/>
        <v>134.95499999999998</v>
      </c>
    </row>
    <row r="196" spans="1:4" ht="14.4">
      <c r="A196" s="112" t="s">
        <v>33105</v>
      </c>
      <c r="B196" s="112" t="s">
        <v>33106</v>
      </c>
      <c r="C196" s="80">
        <v>149.94999999999999</v>
      </c>
      <c r="D196" s="627">
        <f t="shared" si="4"/>
        <v>134.95499999999998</v>
      </c>
    </row>
    <row r="197" spans="1:4" ht="14.4">
      <c r="A197" s="112" t="s">
        <v>33107</v>
      </c>
      <c r="B197" s="112" t="s">
        <v>33108</v>
      </c>
      <c r="C197" s="80">
        <v>149.94999999999999</v>
      </c>
      <c r="D197" s="627">
        <f t="shared" si="4"/>
        <v>134.95499999999998</v>
      </c>
    </row>
    <row r="198" spans="1:4" ht="14.4">
      <c r="A198" s="112" t="s">
        <v>33109</v>
      </c>
      <c r="B198" s="112" t="s">
        <v>33110</v>
      </c>
      <c r="C198" s="80">
        <v>14.95</v>
      </c>
      <c r="D198" s="627">
        <f t="shared" si="4"/>
        <v>13.455</v>
      </c>
    </row>
    <row r="199" spans="1:4" ht="14.4">
      <c r="A199" s="112" t="s">
        <v>33111</v>
      </c>
      <c r="B199" s="112" t="s">
        <v>33112</v>
      </c>
      <c r="C199" s="80">
        <v>14.95</v>
      </c>
      <c r="D199" s="627">
        <f t="shared" si="4"/>
        <v>13.455</v>
      </c>
    </row>
    <row r="200" spans="1:4" ht="14.4">
      <c r="A200" s="112" t="s">
        <v>33113</v>
      </c>
      <c r="B200" s="112" t="s">
        <v>33114</v>
      </c>
      <c r="C200" s="80">
        <v>9.9499999999999993</v>
      </c>
      <c r="D200" s="627">
        <f t="shared" si="4"/>
        <v>8.9550000000000001</v>
      </c>
    </row>
    <row r="201" spans="1:4" ht="14.4">
      <c r="A201" s="112" t="s">
        <v>33115</v>
      </c>
      <c r="B201" s="112" t="s">
        <v>33116</v>
      </c>
      <c r="C201" s="80">
        <v>79.95</v>
      </c>
      <c r="D201" s="627">
        <f t="shared" si="4"/>
        <v>71.954999999999998</v>
      </c>
    </row>
    <row r="202" spans="1:4" ht="14.4">
      <c r="A202" s="112" t="s">
        <v>33117</v>
      </c>
      <c r="B202" s="112" t="s">
        <v>33118</v>
      </c>
      <c r="C202" s="80">
        <v>29.95</v>
      </c>
      <c r="D202" s="627">
        <f t="shared" si="4"/>
        <v>26.954999999999998</v>
      </c>
    </row>
    <row r="203" spans="1:4" ht="14.4">
      <c r="A203" s="112" t="s">
        <v>33119</v>
      </c>
      <c r="B203" s="112" t="s">
        <v>33120</v>
      </c>
      <c r="C203" s="80">
        <v>14.95</v>
      </c>
      <c r="D203" s="627">
        <f t="shared" si="4"/>
        <v>13.455</v>
      </c>
    </row>
    <row r="204" spans="1:4" ht="14.4">
      <c r="A204" s="112" t="s">
        <v>33121</v>
      </c>
      <c r="B204" s="112" t="s">
        <v>33122</v>
      </c>
      <c r="C204" s="80">
        <v>49.95</v>
      </c>
      <c r="D204" s="627">
        <f t="shared" si="4"/>
        <v>44.955000000000005</v>
      </c>
    </row>
    <row r="205" spans="1:4" ht="14.4">
      <c r="A205" s="112" t="s">
        <v>33123</v>
      </c>
      <c r="B205" s="112" t="s">
        <v>33124</v>
      </c>
      <c r="C205" s="80">
        <v>279.95</v>
      </c>
      <c r="D205" s="627">
        <f t="shared" si="4"/>
        <v>251.95499999999998</v>
      </c>
    </row>
    <row r="206" spans="1:4" ht="14.4">
      <c r="A206" s="112" t="s">
        <v>33125</v>
      </c>
      <c r="B206" s="112" t="s">
        <v>33126</v>
      </c>
      <c r="C206" s="80">
        <v>299.95</v>
      </c>
      <c r="D206" s="627">
        <f t="shared" si="4"/>
        <v>269.95499999999998</v>
      </c>
    </row>
    <row r="207" spans="1:4" ht="14.4">
      <c r="A207" s="112" t="s">
        <v>33127</v>
      </c>
      <c r="B207" s="112" t="s">
        <v>33128</v>
      </c>
      <c r="C207" s="80">
        <v>279.95</v>
      </c>
      <c r="D207" s="627">
        <f t="shared" si="4"/>
        <v>251.95499999999998</v>
      </c>
    </row>
    <row r="208" spans="1:4" ht="14.4">
      <c r="A208" s="112" t="s">
        <v>33129</v>
      </c>
      <c r="B208" s="112" t="s">
        <v>33130</v>
      </c>
      <c r="C208" s="80">
        <v>299.95</v>
      </c>
      <c r="D208" s="627">
        <f t="shared" si="4"/>
        <v>269.95499999999998</v>
      </c>
    </row>
    <row r="209" spans="1:4" ht="14.4">
      <c r="A209" s="112" t="s">
        <v>33131</v>
      </c>
      <c r="B209" s="112" t="s">
        <v>33132</v>
      </c>
      <c r="C209" s="80">
        <v>319.95</v>
      </c>
      <c r="D209" s="627">
        <f t="shared" si="4"/>
        <v>287.95499999999998</v>
      </c>
    </row>
    <row r="210" spans="1:4" ht="14.4">
      <c r="A210" s="112" t="s">
        <v>33133</v>
      </c>
      <c r="B210" s="112" t="s">
        <v>33134</v>
      </c>
      <c r="C210" s="80">
        <v>299.95</v>
      </c>
      <c r="D210" s="627">
        <f t="shared" si="4"/>
        <v>269.95499999999998</v>
      </c>
    </row>
    <row r="211" spans="1:4" ht="14.4">
      <c r="A211" s="112" t="s">
        <v>33135</v>
      </c>
      <c r="B211" s="112" t="s">
        <v>33136</v>
      </c>
      <c r="C211" s="80">
        <v>219.95</v>
      </c>
      <c r="D211" s="627">
        <f t="shared" si="4"/>
        <v>197.95499999999998</v>
      </c>
    </row>
    <row r="212" spans="1:4" ht="14.4">
      <c r="A212" s="112" t="s">
        <v>33137</v>
      </c>
      <c r="B212" s="112" t="s">
        <v>33138</v>
      </c>
      <c r="C212" s="80">
        <v>239.95</v>
      </c>
      <c r="D212" s="627">
        <f t="shared" si="4"/>
        <v>215.95499999999998</v>
      </c>
    </row>
    <row r="213" spans="1:4" ht="14.4">
      <c r="A213" s="112" t="s">
        <v>33139</v>
      </c>
      <c r="B213" s="112" t="s">
        <v>33140</v>
      </c>
      <c r="C213" s="80">
        <v>1.95</v>
      </c>
      <c r="D213" s="627">
        <f t="shared" si="4"/>
        <v>1.7549999999999999</v>
      </c>
    </row>
    <row r="214" spans="1:4" ht="14.4">
      <c r="A214" s="112" t="s">
        <v>33141</v>
      </c>
      <c r="B214" s="112" t="s">
        <v>33142</v>
      </c>
      <c r="C214" s="80">
        <v>8.9499999999999993</v>
      </c>
      <c r="D214" s="627">
        <f t="shared" si="4"/>
        <v>8.0549999999999997</v>
      </c>
    </row>
    <row r="215" spans="1:4" ht="14.4">
      <c r="A215" s="112" t="s">
        <v>33143</v>
      </c>
      <c r="B215" s="112" t="s">
        <v>33144</v>
      </c>
      <c r="C215" s="80">
        <v>8.9499999999999993</v>
      </c>
      <c r="D215" s="627">
        <f t="shared" si="4"/>
        <v>8.0549999999999997</v>
      </c>
    </row>
    <row r="216" spans="1:4" ht="14.4">
      <c r="A216" s="112" t="s">
        <v>33145</v>
      </c>
      <c r="B216" s="112" t="s">
        <v>33146</v>
      </c>
      <c r="C216" s="80">
        <v>2.95</v>
      </c>
      <c r="D216" s="627">
        <f t="shared" si="4"/>
        <v>2.6550000000000002</v>
      </c>
    </row>
    <row r="217" spans="1:4" ht="14.4">
      <c r="A217" s="112" t="s">
        <v>33147</v>
      </c>
      <c r="B217" s="112" t="s">
        <v>33148</v>
      </c>
      <c r="C217" s="80">
        <v>5.95</v>
      </c>
      <c r="D217" s="627">
        <f t="shared" si="4"/>
        <v>5.3550000000000004</v>
      </c>
    </row>
    <row r="218" spans="1:4" ht="14.4">
      <c r="A218" s="112" t="s">
        <v>33149</v>
      </c>
      <c r="B218" s="112" t="s">
        <v>33150</v>
      </c>
      <c r="C218" s="80">
        <v>329.95</v>
      </c>
      <c r="D218" s="627">
        <f t="shared" si="4"/>
        <v>296.95499999999998</v>
      </c>
    </row>
    <row r="219" spans="1:4" ht="14.4">
      <c r="A219" s="112" t="s">
        <v>33151</v>
      </c>
      <c r="B219" s="112" t="s">
        <v>33152</v>
      </c>
      <c r="C219" s="80">
        <v>349.95</v>
      </c>
      <c r="D219" s="627">
        <f t="shared" si="4"/>
        <v>314.95499999999998</v>
      </c>
    </row>
    <row r="220" spans="1:4" ht="14.4">
      <c r="A220" s="112" t="s">
        <v>33153</v>
      </c>
      <c r="B220" s="112" t="s">
        <v>33154</v>
      </c>
      <c r="C220" s="80">
        <v>5.95</v>
      </c>
      <c r="D220" s="627">
        <f t="shared" si="4"/>
        <v>5.3550000000000004</v>
      </c>
    </row>
    <row r="221" spans="1:4" ht="14.4">
      <c r="A221" s="112" t="s">
        <v>33155</v>
      </c>
      <c r="B221" s="112" t="s">
        <v>33156</v>
      </c>
      <c r="C221" s="80">
        <v>39.950000000000003</v>
      </c>
      <c r="D221" s="627">
        <f t="shared" si="4"/>
        <v>35.955000000000005</v>
      </c>
    </row>
    <row r="222" spans="1:4" ht="14.4">
      <c r="A222" s="112" t="s">
        <v>33157</v>
      </c>
      <c r="B222" s="112" t="s">
        <v>33158</v>
      </c>
      <c r="C222" s="80">
        <v>0.95</v>
      </c>
      <c r="D222" s="627">
        <f t="shared" si="4"/>
        <v>0.85499999999999998</v>
      </c>
    </row>
    <row r="223" spans="1:4" ht="14.4">
      <c r="A223" s="112" t="s">
        <v>33159</v>
      </c>
      <c r="B223" s="112" t="s">
        <v>33160</v>
      </c>
      <c r="C223" s="80">
        <v>4.95</v>
      </c>
      <c r="D223" s="627">
        <f t="shared" ref="D223:D254" si="5">C223*0.9</f>
        <v>4.4550000000000001</v>
      </c>
    </row>
    <row r="224" spans="1:4" ht="14.4">
      <c r="A224" s="112" t="s">
        <v>33161</v>
      </c>
      <c r="B224" s="112" t="s">
        <v>33162</v>
      </c>
      <c r="C224" s="80">
        <v>59.95</v>
      </c>
      <c r="D224" s="627">
        <f t="shared" si="5"/>
        <v>53.955000000000005</v>
      </c>
    </row>
    <row r="225" spans="1:4" ht="14.4">
      <c r="A225" s="112" t="s">
        <v>33163</v>
      </c>
      <c r="B225" s="112" t="s">
        <v>33164</v>
      </c>
      <c r="C225" s="80">
        <v>6.95</v>
      </c>
      <c r="D225" s="627">
        <f t="shared" si="5"/>
        <v>6.2549999999999999</v>
      </c>
    </row>
    <row r="226" spans="1:4" ht="14.4">
      <c r="A226" s="112" t="s">
        <v>33165</v>
      </c>
      <c r="B226" s="112" t="s">
        <v>33166</v>
      </c>
      <c r="C226" s="80">
        <v>39.950000000000003</v>
      </c>
      <c r="D226" s="627">
        <f t="shared" si="5"/>
        <v>35.955000000000005</v>
      </c>
    </row>
    <row r="227" spans="1:4" ht="14.4">
      <c r="A227" s="112" t="s">
        <v>33167</v>
      </c>
      <c r="B227" s="112" t="s">
        <v>33168</v>
      </c>
      <c r="C227" s="80">
        <v>39.950000000000003</v>
      </c>
      <c r="D227" s="627">
        <f t="shared" si="5"/>
        <v>35.955000000000005</v>
      </c>
    </row>
    <row r="228" spans="1:4" ht="14.4">
      <c r="A228" s="112" t="s">
        <v>33169</v>
      </c>
      <c r="B228" s="112" t="s">
        <v>33170</v>
      </c>
      <c r="C228" s="80">
        <v>329.95</v>
      </c>
      <c r="D228" s="627">
        <f t="shared" si="5"/>
        <v>296.95499999999998</v>
      </c>
    </row>
    <row r="229" spans="1:4" ht="14.4">
      <c r="A229" s="112" t="s">
        <v>33171</v>
      </c>
      <c r="B229" s="112" t="s">
        <v>33170</v>
      </c>
      <c r="C229" s="80">
        <v>329.95</v>
      </c>
      <c r="D229" s="627">
        <f t="shared" si="5"/>
        <v>296.95499999999998</v>
      </c>
    </row>
    <row r="230" spans="1:4" ht="14.4">
      <c r="A230" s="112" t="s">
        <v>33172</v>
      </c>
      <c r="B230" s="112" t="s">
        <v>33173</v>
      </c>
      <c r="C230" s="80">
        <v>329.95</v>
      </c>
      <c r="D230" s="627">
        <f t="shared" si="5"/>
        <v>296.95499999999998</v>
      </c>
    </row>
    <row r="231" spans="1:4" ht="14.4">
      <c r="A231" s="112" t="s">
        <v>33174</v>
      </c>
      <c r="B231" s="112" t="s">
        <v>33173</v>
      </c>
      <c r="C231" s="80">
        <v>329.95</v>
      </c>
      <c r="D231" s="627">
        <f t="shared" si="5"/>
        <v>296.95499999999998</v>
      </c>
    </row>
    <row r="232" spans="1:4" ht="14.4">
      <c r="A232" s="112" t="s">
        <v>33175</v>
      </c>
      <c r="B232" s="112" t="s">
        <v>33176</v>
      </c>
      <c r="C232" s="80">
        <v>349.95</v>
      </c>
      <c r="D232" s="627">
        <f t="shared" si="5"/>
        <v>314.95499999999998</v>
      </c>
    </row>
    <row r="233" spans="1:4" ht="14.4">
      <c r="A233" s="112" t="s">
        <v>33177</v>
      </c>
      <c r="B233" s="112" t="s">
        <v>33178</v>
      </c>
      <c r="C233" s="80">
        <v>349.95</v>
      </c>
      <c r="D233" s="627">
        <f t="shared" si="5"/>
        <v>314.95499999999998</v>
      </c>
    </row>
    <row r="234" spans="1:4" ht="14.4">
      <c r="A234" s="112" t="s">
        <v>33179</v>
      </c>
      <c r="B234" s="112" t="s">
        <v>33180</v>
      </c>
      <c r="C234" s="80">
        <v>349.95</v>
      </c>
      <c r="D234" s="627">
        <f t="shared" si="5"/>
        <v>314.95499999999998</v>
      </c>
    </row>
    <row r="235" spans="1:4" ht="14.4">
      <c r="A235" s="112" t="s">
        <v>33181</v>
      </c>
      <c r="B235" s="112" t="s">
        <v>33182</v>
      </c>
      <c r="C235" s="80">
        <v>349.95</v>
      </c>
      <c r="D235" s="627">
        <f t="shared" si="5"/>
        <v>314.95499999999998</v>
      </c>
    </row>
    <row r="236" spans="1:4" ht="14.4">
      <c r="A236" s="112" t="s">
        <v>33183</v>
      </c>
      <c r="B236" s="112" t="s">
        <v>33184</v>
      </c>
      <c r="C236" s="80">
        <v>459.95</v>
      </c>
      <c r="D236" s="627">
        <f t="shared" si="5"/>
        <v>413.95499999999998</v>
      </c>
    </row>
    <row r="237" spans="1:4" ht="14.4">
      <c r="A237" s="112" t="s">
        <v>33185</v>
      </c>
      <c r="B237" s="112" t="s">
        <v>33184</v>
      </c>
      <c r="C237" s="80">
        <v>459.95</v>
      </c>
      <c r="D237" s="627">
        <f t="shared" si="5"/>
        <v>413.95499999999998</v>
      </c>
    </row>
    <row r="238" spans="1:4" ht="14.4">
      <c r="A238" s="112" t="s">
        <v>33186</v>
      </c>
      <c r="B238" s="112" t="s">
        <v>33187</v>
      </c>
      <c r="C238" s="80">
        <v>14.95</v>
      </c>
      <c r="D238" s="627">
        <f t="shared" si="5"/>
        <v>13.455</v>
      </c>
    </row>
    <row r="239" spans="1:4" ht="14.4">
      <c r="A239" s="112" t="s">
        <v>33188</v>
      </c>
      <c r="B239" s="112" t="s">
        <v>33090</v>
      </c>
      <c r="C239" s="80">
        <v>29.95</v>
      </c>
      <c r="D239" s="627">
        <f t="shared" si="5"/>
        <v>26.954999999999998</v>
      </c>
    </row>
    <row r="240" spans="1:4" ht="14.4">
      <c r="A240" s="112" t="s">
        <v>33189</v>
      </c>
      <c r="B240" s="112" t="s">
        <v>33190</v>
      </c>
      <c r="C240" s="80">
        <v>14.95</v>
      </c>
      <c r="D240" s="627">
        <f t="shared" si="5"/>
        <v>13.455</v>
      </c>
    </row>
    <row r="241" spans="1:4" ht="14.4">
      <c r="A241" s="112" t="s">
        <v>33191</v>
      </c>
      <c r="B241" s="112" t="s">
        <v>33192</v>
      </c>
      <c r="C241" s="80">
        <v>14.95</v>
      </c>
      <c r="D241" s="627">
        <f t="shared" si="5"/>
        <v>13.455</v>
      </c>
    </row>
    <row r="242" spans="1:4" ht="14.4">
      <c r="A242" s="112" t="s">
        <v>33193</v>
      </c>
      <c r="B242" s="112" t="s">
        <v>33194</v>
      </c>
      <c r="C242" s="80">
        <v>49.95</v>
      </c>
      <c r="D242" s="627">
        <f t="shared" si="5"/>
        <v>44.955000000000005</v>
      </c>
    </row>
    <row r="243" spans="1:4" ht="14.4">
      <c r="A243" s="112" t="s">
        <v>33195</v>
      </c>
      <c r="B243" s="112" t="s">
        <v>33196</v>
      </c>
      <c r="C243" s="80">
        <v>49.95</v>
      </c>
      <c r="D243" s="627">
        <f t="shared" si="5"/>
        <v>44.955000000000005</v>
      </c>
    </row>
    <row r="244" spans="1:4" ht="14.4">
      <c r="A244" s="112" t="s">
        <v>33197</v>
      </c>
      <c r="B244" s="112" t="s">
        <v>33198</v>
      </c>
      <c r="C244" s="80">
        <v>54.95</v>
      </c>
      <c r="D244" s="627">
        <f t="shared" si="5"/>
        <v>49.455000000000005</v>
      </c>
    </row>
    <row r="245" spans="1:4" ht="14.4">
      <c r="A245" s="112" t="s">
        <v>33199</v>
      </c>
      <c r="B245" s="112" t="s">
        <v>33200</v>
      </c>
      <c r="C245" s="80">
        <v>54.95</v>
      </c>
      <c r="D245" s="627">
        <f t="shared" si="5"/>
        <v>49.455000000000005</v>
      </c>
    </row>
    <row r="246" spans="1:4" ht="14.4">
      <c r="A246" s="112" t="s">
        <v>33201</v>
      </c>
      <c r="B246" s="112" t="s">
        <v>33202</v>
      </c>
      <c r="C246" s="80">
        <v>79.95</v>
      </c>
      <c r="D246" s="627">
        <f t="shared" si="5"/>
        <v>71.954999999999998</v>
      </c>
    </row>
    <row r="247" spans="1:4" ht="14.4">
      <c r="A247" s="112" t="s">
        <v>33203</v>
      </c>
      <c r="B247" s="112" t="s">
        <v>33204</v>
      </c>
      <c r="C247" s="80">
        <v>79.95</v>
      </c>
      <c r="D247" s="627">
        <f t="shared" si="5"/>
        <v>71.954999999999998</v>
      </c>
    </row>
    <row r="248" spans="1:4" ht="14.4">
      <c r="A248" s="112" t="s">
        <v>33205</v>
      </c>
      <c r="B248" s="112" t="s">
        <v>33206</v>
      </c>
      <c r="C248" s="80">
        <v>84.95</v>
      </c>
      <c r="D248" s="627">
        <f t="shared" si="5"/>
        <v>76.454999999999998</v>
      </c>
    </row>
    <row r="249" spans="1:4" ht="14.4">
      <c r="A249" s="112" t="s">
        <v>33207</v>
      </c>
      <c r="B249" s="112" t="s">
        <v>33208</v>
      </c>
      <c r="C249" s="80">
        <v>84.95</v>
      </c>
      <c r="D249" s="627">
        <f t="shared" si="5"/>
        <v>76.454999999999998</v>
      </c>
    </row>
    <row r="250" spans="1:4" ht="14.4">
      <c r="A250" s="112" t="s">
        <v>33209</v>
      </c>
      <c r="B250" s="112" t="s">
        <v>33210</v>
      </c>
      <c r="C250" s="80">
        <v>299.95</v>
      </c>
      <c r="D250" s="627">
        <f t="shared" si="5"/>
        <v>269.95499999999998</v>
      </c>
    </row>
    <row r="251" spans="1:4" ht="14.4">
      <c r="A251" s="112" t="s">
        <v>33211</v>
      </c>
      <c r="B251" s="112" t="s">
        <v>33212</v>
      </c>
      <c r="C251" s="80">
        <v>319.95</v>
      </c>
      <c r="D251" s="627">
        <f t="shared" si="5"/>
        <v>287.95499999999998</v>
      </c>
    </row>
    <row r="252" spans="1:4" ht="14.4">
      <c r="A252" s="112" t="s">
        <v>33213</v>
      </c>
      <c r="B252" s="112" t="s">
        <v>33214</v>
      </c>
      <c r="C252" s="80">
        <v>299.95</v>
      </c>
      <c r="D252" s="627">
        <f t="shared" ref="D252:D315" si="6">C252*0.9</f>
        <v>269.95499999999998</v>
      </c>
    </row>
    <row r="253" spans="1:4" ht="14.4">
      <c r="A253" s="112" t="s">
        <v>33215</v>
      </c>
      <c r="B253" s="112" t="s">
        <v>33216</v>
      </c>
      <c r="C253" s="80">
        <v>49.95</v>
      </c>
      <c r="D253" s="627">
        <f t="shared" si="6"/>
        <v>44.955000000000005</v>
      </c>
    </row>
    <row r="254" spans="1:4" ht="14.4">
      <c r="A254" s="112" t="s">
        <v>33217</v>
      </c>
      <c r="B254" s="112" t="s">
        <v>33218</v>
      </c>
      <c r="C254" s="80">
        <v>54.95</v>
      </c>
      <c r="D254" s="627">
        <f t="shared" si="6"/>
        <v>49.455000000000005</v>
      </c>
    </row>
    <row r="255" spans="1:4" ht="14.4">
      <c r="A255" s="112" t="s">
        <v>33219</v>
      </c>
      <c r="B255" s="112" t="s">
        <v>33220</v>
      </c>
      <c r="C255" s="80">
        <v>54.95</v>
      </c>
      <c r="D255" s="627">
        <f t="shared" si="6"/>
        <v>49.455000000000005</v>
      </c>
    </row>
    <row r="256" spans="1:4" ht="14.4">
      <c r="A256" s="112" t="s">
        <v>33221</v>
      </c>
      <c r="B256" s="112" t="s">
        <v>33222</v>
      </c>
      <c r="C256" s="80">
        <v>79.95</v>
      </c>
      <c r="D256" s="627">
        <f t="shared" si="6"/>
        <v>71.954999999999998</v>
      </c>
    </row>
    <row r="257" spans="1:4" ht="14.4">
      <c r="A257" s="112" t="s">
        <v>33223</v>
      </c>
      <c r="B257" s="112" t="s">
        <v>33224</v>
      </c>
      <c r="C257" s="80">
        <v>79.95</v>
      </c>
      <c r="D257" s="627">
        <f t="shared" si="6"/>
        <v>71.954999999999998</v>
      </c>
    </row>
    <row r="258" spans="1:4" ht="14.4">
      <c r="A258" s="112" t="s">
        <v>33225</v>
      </c>
      <c r="B258" s="112" t="s">
        <v>33224</v>
      </c>
      <c r="C258" s="80">
        <v>79.95</v>
      </c>
      <c r="D258" s="627">
        <f t="shared" si="6"/>
        <v>71.954999999999998</v>
      </c>
    </row>
    <row r="259" spans="1:4" ht="14.4">
      <c r="A259" s="112" t="s">
        <v>33226</v>
      </c>
      <c r="B259" s="112" t="s">
        <v>33227</v>
      </c>
      <c r="C259" s="80">
        <v>84.95</v>
      </c>
      <c r="D259" s="627">
        <f t="shared" si="6"/>
        <v>76.454999999999998</v>
      </c>
    </row>
    <row r="260" spans="1:4" ht="14.4">
      <c r="A260" s="112" t="s">
        <v>33228</v>
      </c>
      <c r="B260" s="112" t="s">
        <v>33229</v>
      </c>
      <c r="C260" s="80">
        <v>84.95</v>
      </c>
      <c r="D260" s="627">
        <f t="shared" si="6"/>
        <v>76.454999999999998</v>
      </c>
    </row>
    <row r="261" spans="1:4" ht="14.4">
      <c r="A261" s="112" t="s">
        <v>33230</v>
      </c>
      <c r="B261" s="112" t="s">
        <v>33231</v>
      </c>
      <c r="C261" s="80">
        <v>84.95</v>
      </c>
      <c r="D261" s="627">
        <f t="shared" si="6"/>
        <v>76.454999999999998</v>
      </c>
    </row>
    <row r="262" spans="1:4" ht="14.4">
      <c r="A262" s="112" t="s">
        <v>33232</v>
      </c>
      <c r="B262" s="112" t="s">
        <v>33233</v>
      </c>
      <c r="C262" s="80">
        <v>54.95</v>
      </c>
      <c r="D262" s="627">
        <f t="shared" si="6"/>
        <v>49.455000000000005</v>
      </c>
    </row>
    <row r="263" spans="1:4" ht="14.4">
      <c r="A263" s="112" t="s">
        <v>33234</v>
      </c>
      <c r="B263" s="112" t="s">
        <v>33235</v>
      </c>
      <c r="C263" s="80">
        <v>99.95</v>
      </c>
      <c r="D263" s="627">
        <f t="shared" si="6"/>
        <v>89.954999999999998</v>
      </c>
    </row>
    <row r="264" spans="1:4" ht="14.4">
      <c r="A264" s="112" t="s">
        <v>33236</v>
      </c>
      <c r="B264" s="112" t="s">
        <v>33237</v>
      </c>
      <c r="C264" s="80">
        <v>99.95</v>
      </c>
      <c r="D264" s="627">
        <f t="shared" si="6"/>
        <v>89.954999999999998</v>
      </c>
    </row>
    <row r="265" spans="1:4" ht="14.4">
      <c r="A265" s="112" t="s">
        <v>33238</v>
      </c>
      <c r="B265" s="112" t="s">
        <v>33239</v>
      </c>
      <c r="C265" s="80">
        <v>6.95</v>
      </c>
      <c r="D265" s="627">
        <f t="shared" si="6"/>
        <v>6.2549999999999999</v>
      </c>
    </row>
    <row r="266" spans="1:4" ht="14.4">
      <c r="A266" s="112" t="s">
        <v>33240</v>
      </c>
      <c r="B266" s="112" t="s">
        <v>33241</v>
      </c>
      <c r="C266" s="80">
        <v>459.95</v>
      </c>
      <c r="D266" s="627">
        <f t="shared" si="6"/>
        <v>413.95499999999998</v>
      </c>
    </row>
    <row r="267" spans="1:4" ht="14.4">
      <c r="A267" s="112" t="s">
        <v>33242</v>
      </c>
      <c r="B267" s="112" t="s">
        <v>33241</v>
      </c>
      <c r="C267" s="80">
        <v>459.95</v>
      </c>
      <c r="D267" s="627">
        <f t="shared" si="6"/>
        <v>413.95499999999998</v>
      </c>
    </row>
    <row r="268" spans="1:4" ht="14.4">
      <c r="A268" s="112" t="s">
        <v>33243</v>
      </c>
      <c r="B268" s="112" t="s">
        <v>33244</v>
      </c>
      <c r="C268" s="80">
        <v>9.9499999999999993</v>
      </c>
      <c r="D268" s="627">
        <f t="shared" si="6"/>
        <v>8.9550000000000001</v>
      </c>
    </row>
    <row r="269" spans="1:4" ht="14.4">
      <c r="A269" s="112" t="s">
        <v>33245</v>
      </c>
      <c r="B269" s="112" t="s">
        <v>33246</v>
      </c>
      <c r="C269" s="80">
        <v>189.95</v>
      </c>
      <c r="D269" s="627">
        <f t="shared" si="6"/>
        <v>170.95499999999998</v>
      </c>
    </row>
    <row r="270" spans="1:4" ht="14.4">
      <c r="A270" s="112" t="s">
        <v>33247</v>
      </c>
      <c r="B270" s="112" t="s">
        <v>33246</v>
      </c>
      <c r="C270" s="80">
        <v>189.95</v>
      </c>
      <c r="D270" s="627">
        <f t="shared" si="6"/>
        <v>170.95499999999998</v>
      </c>
    </row>
    <row r="271" spans="1:4" ht="14.4">
      <c r="A271" s="112" t="s">
        <v>33248</v>
      </c>
      <c r="B271" s="112" t="s">
        <v>33249</v>
      </c>
      <c r="C271" s="80">
        <v>189.95</v>
      </c>
      <c r="D271" s="627">
        <f t="shared" si="6"/>
        <v>170.95499999999998</v>
      </c>
    </row>
    <row r="272" spans="1:4" ht="14.4">
      <c r="A272" s="112" t="s">
        <v>33250</v>
      </c>
      <c r="B272" s="112" t="s">
        <v>33249</v>
      </c>
      <c r="C272" s="80">
        <v>189.95</v>
      </c>
      <c r="D272" s="627">
        <f t="shared" si="6"/>
        <v>170.95499999999998</v>
      </c>
    </row>
    <row r="273" spans="1:4" ht="14.4">
      <c r="A273" s="112" t="s">
        <v>33251</v>
      </c>
      <c r="B273" s="112" t="s">
        <v>33252</v>
      </c>
      <c r="C273" s="80">
        <v>189.95</v>
      </c>
      <c r="D273" s="627">
        <f t="shared" si="6"/>
        <v>170.95499999999998</v>
      </c>
    </row>
    <row r="274" spans="1:4" ht="14.4">
      <c r="A274" s="112" t="s">
        <v>33253</v>
      </c>
      <c r="B274" s="112" t="s">
        <v>33252</v>
      </c>
      <c r="C274" s="80">
        <v>189.95</v>
      </c>
      <c r="D274" s="627">
        <f t="shared" si="6"/>
        <v>170.95499999999998</v>
      </c>
    </row>
    <row r="275" spans="1:4" ht="14.4">
      <c r="A275" s="112" t="s">
        <v>33254</v>
      </c>
      <c r="B275" s="112" t="s">
        <v>33255</v>
      </c>
      <c r="C275" s="80">
        <v>189.95</v>
      </c>
      <c r="D275" s="627">
        <f t="shared" si="6"/>
        <v>170.95499999999998</v>
      </c>
    </row>
    <row r="276" spans="1:4" ht="14.4">
      <c r="A276" s="112" t="s">
        <v>33256</v>
      </c>
      <c r="B276" s="112" t="s">
        <v>33257</v>
      </c>
      <c r="C276" s="80">
        <v>329.95</v>
      </c>
      <c r="D276" s="627">
        <f t="shared" si="6"/>
        <v>296.95499999999998</v>
      </c>
    </row>
    <row r="277" spans="1:4" ht="14.4">
      <c r="A277" s="112" t="s">
        <v>33258</v>
      </c>
      <c r="B277" s="112" t="s">
        <v>33257</v>
      </c>
      <c r="C277" s="80">
        <v>329.95</v>
      </c>
      <c r="D277" s="627">
        <f t="shared" si="6"/>
        <v>296.95499999999998</v>
      </c>
    </row>
    <row r="278" spans="1:4" ht="14.4">
      <c r="A278" s="112" t="s">
        <v>33259</v>
      </c>
      <c r="B278" s="112" t="s">
        <v>33260</v>
      </c>
      <c r="C278" s="80">
        <v>329.95</v>
      </c>
      <c r="D278" s="627">
        <f t="shared" si="6"/>
        <v>296.95499999999998</v>
      </c>
    </row>
    <row r="279" spans="1:4" ht="14.4">
      <c r="A279" s="112" t="s">
        <v>33261</v>
      </c>
      <c r="B279" s="112" t="s">
        <v>33260</v>
      </c>
      <c r="C279" s="80">
        <v>329.95</v>
      </c>
      <c r="D279" s="627">
        <f t="shared" si="6"/>
        <v>296.95499999999998</v>
      </c>
    </row>
    <row r="280" spans="1:4" ht="14.4">
      <c r="A280" s="112" t="s">
        <v>33262</v>
      </c>
      <c r="B280" s="112" t="s">
        <v>33263</v>
      </c>
      <c r="C280" s="80">
        <v>349.95</v>
      </c>
      <c r="D280" s="627">
        <f t="shared" si="6"/>
        <v>314.95499999999998</v>
      </c>
    </row>
    <row r="281" spans="1:4" ht="14.4">
      <c r="A281" s="112" t="s">
        <v>33264</v>
      </c>
      <c r="B281" s="112" t="s">
        <v>33265</v>
      </c>
      <c r="C281" s="80">
        <v>349.95</v>
      </c>
      <c r="D281" s="627">
        <f t="shared" si="6"/>
        <v>314.95499999999998</v>
      </c>
    </row>
    <row r="282" spans="1:4" ht="14.4">
      <c r="A282" s="112" t="s">
        <v>33266</v>
      </c>
      <c r="B282" s="112" t="s">
        <v>33267</v>
      </c>
      <c r="C282" s="80">
        <v>349.95</v>
      </c>
      <c r="D282" s="627">
        <f t="shared" si="6"/>
        <v>314.95499999999998</v>
      </c>
    </row>
    <row r="283" spans="1:4" ht="14.4">
      <c r="A283" s="112" t="s">
        <v>33268</v>
      </c>
      <c r="B283" s="112" t="s">
        <v>33269</v>
      </c>
      <c r="C283" s="80">
        <v>9.9499999999999993</v>
      </c>
      <c r="D283" s="627">
        <f t="shared" si="6"/>
        <v>8.9550000000000001</v>
      </c>
    </row>
    <row r="284" spans="1:4" ht="14.4">
      <c r="A284" s="112" t="s">
        <v>33270</v>
      </c>
      <c r="B284" s="112" t="s">
        <v>33271</v>
      </c>
      <c r="C284" s="80">
        <v>44.95</v>
      </c>
      <c r="D284" s="627">
        <f t="shared" si="6"/>
        <v>40.455000000000005</v>
      </c>
    </row>
    <row r="285" spans="1:4" ht="14.4">
      <c r="A285" s="112" t="s">
        <v>33272</v>
      </c>
      <c r="B285" s="112" t="s">
        <v>33273</v>
      </c>
      <c r="C285" s="80">
        <v>79.95</v>
      </c>
      <c r="D285" s="627">
        <f t="shared" si="6"/>
        <v>71.954999999999998</v>
      </c>
    </row>
    <row r="286" spans="1:4" ht="14.4">
      <c r="A286" s="112" t="s">
        <v>33274</v>
      </c>
      <c r="B286" s="112" t="s">
        <v>33275</v>
      </c>
      <c r="C286" s="80">
        <v>79.95</v>
      </c>
      <c r="D286" s="627">
        <f t="shared" si="6"/>
        <v>71.954999999999998</v>
      </c>
    </row>
    <row r="287" spans="1:4" ht="14.4">
      <c r="A287" s="112" t="s">
        <v>33276</v>
      </c>
      <c r="B287" s="112" t="s">
        <v>33277</v>
      </c>
      <c r="C287" s="80">
        <v>89.95</v>
      </c>
      <c r="D287" s="627">
        <f t="shared" si="6"/>
        <v>80.954999999999998</v>
      </c>
    </row>
    <row r="288" spans="1:4" ht="14.4">
      <c r="A288" s="112" t="s">
        <v>33278</v>
      </c>
      <c r="B288" s="112" t="s">
        <v>33279</v>
      </c>
      <c r="C288" s="80">
        <v>89.95</v>
      </c>
      <c r="D288" s="627">
        <f t="shared" si="6"/>
        <v>80.954999999999998</v>
      </c>
    </row>
    <row r="289" spans="1:4" ht="14.4">
      <c r="A289" s="112" t="s">
        <v>33280</v>
      </c>
      <c r="B289" s="112" t="s">
        <v>33281</v>
      </c>
      <c r="C289" s="80">
        <v>59.95</v>
      </c>
      <c r="D289" s="627">
        <f t="shared" si="6"/>
        <v>53.955000000000005</v>
      </c>
    </row>
    <row r="290" spans="1:4" ht="14.4">
      <c r="A290" s="112" t="s">
        <v>33282</v>
      </c>
      <c r="B290" s="112" t="s">
        <v>33283</v>
      </c>
      <c r="C290" s="80">
        <v>69.95</v>
      </c>
      <c r="D290" s="627">
        <f t="shared" si="6"/>
        <v>62.955000000000005</v>
      </c>
    </row>
    <row r="291" spans="1:4" ht="14.4">
      <c r="A291" s="112" t="s">
        <v>33284</v>
      </c>
      <c r="B291" s="112" t="s">
        <v>33130</v>
      </c>
      <c r="C291" s="80">
        <v>299.95</v>
      </c>
      <c r="D291" s="627">
        <f t="shared" si="6"/>
        <v>269.95499999999998</v>
      </c>
    </row>
    <row r="292" spans="1:4" ht="14.4">
      <c r="A292" s="112" t="s">
        <v>33285</v>
      </c>
      <c r="B292" s="112" t="s">
        <v>33286</v>
      </c>
      <c r="C292" s="80">
        <v>319.95</v>
      </c>
      <c r="D292" s="627">
        <f t="shared" si="6"/>
        <v>287.95499999999998</v>
      </c>
    </row>
    <row r="293" spans="1:4" ht="14.4">
      <c r="A293" s="112" t="s">
        <v>33287</v>
      </c>
      <c r="B293" s="112" t="s">
        <v>33288</v>
      </c>
      <c r="C293" s="80">
        <v>299.95</v>
      </c>
      <c r="D293" s="627">
        <f t="shared" si="6"/>
        <v>269.95499999999998</v>
      </c>
    </row>
    <row r="294" spans="1:4" ht="14.4">
      <c r="A294" s="112" t="s">
        <v>33289</v>
      </c>
      <c r="B294" s="112" t="s">
        <v>33210</v>
      </c>
      <c r="C294" s="80">
        <v>299.95</v>
      </c>
      <c r="D294" s="627">
        <f t="shared" si="6"/>
        <v>269.95499999999998</v>
      </c>
    </row>
    <row r="295" spans="1:4" ht="14.4">
      <c r="A295" s="112" t="s">
        <v>33290</v>
      </c>
      <c r="B295" s="112" t="s">
        <v>33291</v>
      </c>
      <c r="C295" s="80">
        <v>319.95</v>
      </c>
      <c r="D295" s="627">
        <f t="shared" si="6"/>
        <v>287.95499999999998</v>
      </c>
    </row>
    <row r="296" spans="1:4" ht="14.4">
      <c r="A296" s="112" t="s">
        <v>33292</v>
      </c>
      <c r="B296" s="112" t="s">
        <v>33293</v>
      </c>
      <c r="C296" s="80">
        <v>299.95</v>
      </c>
      <c r="D296" s="627">
        <f t="shared" si="6"/>
        <v>269.95499999999998</v>
      </c>
    </row>
    <row r="297" spans="1:4" ht="14.4">
      <c r="A297" s="112" t="s">
        <v>33294</v>
      </c>
      <c r="B297" s="112" t="s">
        <v>33295</v>
      </c>
      <c r="C297" s="80">
        <v>219.95</v>
      </c>
      <c r="D297" s="627">
        <f t="shared" si="6"/>
        <v>197.95499999999998</v>
      </c>
    </row>
    <row r="298" spans="1:4" ht="14.4">
      <c r="A298" s="112" t="s">
        <v>33296</v>
      </c>
      <c r="B298" s="112" t="s">
        <v>33297</v>
      </c>
      <c r="C298" s="80">
        <v>239.95</v>
      </c>
      <c r="D298" s="627">
        <f t="shared" si="6"/>
        <v>215.95499999999998</v>
      </c>
    </row>
    <row r="299" spans="1:4" ht="14.4">
      <c r="A299" s="112" t="s">
        <v>33298</v>
      </c>
      <c r="B299" s="112" t="s">
        <v>33299</v>
      </c>
      <c r="C299" s="80">
        <v>299.95</v>
      </c>
      <c r="D299" s="627">
        <f t="shared" si="6"/>
        <v>269.95499999999998</v>
      </c>
    </row>
    <row r="300" spans="1:4" ht="14.4">
      <c r="A300" s="112" t="s">
        <v>33300</v>
      </c>
      <c r="B300" s="112" t="s">
        <v>33299</v>
      </c>
      <c r="C300" s="80">
        <v>299.95</v>
      </c>
      <c r="D300" s="627">
        <f t="shared" si="6"/>
        <v>269.95499999999998</v>
      </c>
    </row>
    <row r="301" spans="1:4" ht="14.4">
      <c r="A301" s="112" t="s">
        <v>33301</v>
      </c>
      <c r="B301" s="112" t="s">
        <v>33302</v>
      </c>
      <c r="C301" s="80">
        <v>419.95</v>
      </c>
      <c r="D301" s="627">
        <f t="shared" si="6"/>
        <v>377.95499999999998</v>
      </c>
    </row>
    <row r="302" spans="1:4" ht="14.4">
      <c r="A302" s="112" t="s">
        <v>33303</v>
      </c>
      <c r="B302" s="112" t="s">
        <v>33304</v>
      </c>
      <c r="C302" s="80">
        <v>399.95</v>
      </c>
      <c r="D302" s="627">
        <f t="shared" si="6"/>
        <v>359.95499999999998</v>
      </c>
    </row>
    <row r="303" spans="1:4" ht="14.4">
      <c r="A303" s="112" t="s">
        <v>33305</v>
      </c>
      <c r="B303" s="112" t="s">
        <v>33096</v>
      </c>
      <c r="C303" s="80">
        <v>473.95</v>
      </c>
      <c r="D303" s="627">
        <f t="shared" si="6"/>
        <v>426.55500000000001</v>
      </c>
    </row>
    <row r="304" spans="1:4" ht="14.4">
      <c r="A304" s="112" t="s">
        <v>33306</v>
      </c>
      <c r="B304" s="112" t="s">
        <v>33307</v>
      </c>
      <c r="C304" s="80">
        <v>473.95</v>
      </c>
      <c r="D304" s="627">
        <f t="shared" si="6"/>
        <v>426.55500000000001</v>
      </c>
    </row>
    <row r="305" spans="1:4" ht="14.4">
      <c r="A305" s="112" t="s">
        <v>33308</v>
      </c>
      <c r="B305" s="112" t="s">
        <v>33309</v>
      </c>
      <c r="C305" s="80">
        <v>419.95</v>
      </c>
      <c r="D305" s="627">
        <f t="shared" si="6"/>
        <v>377.95499999999998</v>
      </c>
    </row>
    <row r="306" spans="1:4" ht="14.4">
      <c r="A306" s="112" t="s">
        <v>33310</v>
      </c>
      <c r="B306" s="112" t="s">
        <v>33311</v>
      </c>
      <c r="C306" s="80">
        <v>399.95</v>
      </c>
      <c r="D306" s="627">
        <f t="shared" si="6"/>
        <v>359.95499999999998</v>
      </c>
    </row>
    <row r="307" spans="1:4" ht="14.4">
      <c r="A307" s="112" t="s">
        <v>33312</v>
      </c>
      <c r="B307" s="112" t="s">
        <v>33313</v>
      </c>
      <c r="C307" s="80">
        <v>9.9499999999999993</v>
      </c>
      <c r="D307" s="627">
        <f t="shared" si="6"/>
        <v>8.9550000000000001</v>
      </c>
    </row>
    <row r="308" spans="1:4" ht="14.4">
      <c r="A308" s="112" t="s">
        <v>33314</v>
      </c>
      <c r="B308" s="112" t="s">
        <v>33315</v>
      </c>
      <c r="C308" s="80">
        <v>149.94999999999999</v>
      </c>
      <c r="D308" s="627">
        <f t="shared" si="6"/>
        <v>134.95499999999998</v>
      </c>
    </row>
    <row r="309" spans="1:4" ht="14.4">
      <c r="A309" s="112" t="s">
        <v>33316</v>
      </c>
      <c r="B309" s="112" t="s">
        <v>33317</v>
      </c>
      <c r="C309" s="80">
        <v>149.94999999999999</v>
      </c>
      <c r="D309" s="627">
        <f t="shared" si="6"/>
        <v>134.95499999999998</v>
      </c>
    </row>
    <row r="310" spans="1:4" ht="14.4">
      <c r="A310" s="112" t="s">
        <v>33318</v>
      </c>
      <c r="B310" s="112" t="s">
        <v>33319</v>
      </c>
      <c r="C310" s="80">
        <v>179.95</v>
      </c>
      <c r="D310" s="627">
        <f t="shared" si="6"/>
        <v>161.95499999999998</v>
      </c>
    </row>
    <row r="311" spans="1:4" ht="14.4">
      <c r="A311" s="112" t="s">
        <v>33320</v>
      </c>
      <c r="B311" s="112" t="s">
        <v>33321</v>
      </c>
      <c r="C311" s="80">
        <v>179.95</v>
      </c>
      <c r="D311" s="627">
        <f t="shared" si="6"/>
        <v>161.95499999999998</v>
      </c>
    </row>
    <row r="312" spans="1:4" ht="14.4">
      <c r="A312" s="112" t="s">
        <v>33322</v>
      </c>
      <c r="B312" s="112" t="s">
        <v>33323</v>
      </c>
      <c r="C312" s="80">
        <v>149.94999999999999</v>
      </c>
      <c r="D312" s="627">
        <f t="shared" si="6"/>
        <v>134.95499999999998</v>
      </c>
    </row>
    <row r="313" spans="1:4" ht="14.4">
      <c r="A313" s="112" t="s">
        <v>33324</v>
      </c>
      <c r="B313" s="112" t="s">
        <v>33325</v>
      </c>
      <c r="C313" s="80">
        <v>149.94999999999999</v>
      </c>
      <c r="D313" s="627">
        <f t="shared" si="6"/>
        <v>134.95499999999998</v>
      </c>
    </row>
    <row r="314" spans="1:4" ht="14.4">
      <c r="A314" s="112" t="s">
        <v>33326</v>
      </c>
      <c r="B314" s="112" t="s">
        <v>33327</v>
      </c>
      <c r="C314" s="80">
        <v>179.95</v>
      </c>
      <c r="D314" s="627">
        <f t="shared" si="6"/>
        <v>161.95499999999998</v>
      </c>
    </row>
    <row r="315" spans="1:4" ht="14.4">
      <c r="A315" s="112" t="s">
        <v>33328</v>
      </c>
      <c r="B315" s="112" t="s">
        <v>33329</v>
      </c>
      <c r="C315" s="80">
        <v>179.95</v>
      </c>
      <c r="D315" s="627">
        <f t="shared" si="6"/>
        <v>161.95499999999998</v>
      </c>
    </row>
    <row r="316" spans="1:4" ht="14.4">
      <c r="A316" s="112" t="s">
        <v>33330</v>
      </c>
      <c r="B316" s="112" t="s">
        <v>33331</v>
      </c>
      <c r="C316" s="80">
        <v>9.9499999999999993</v>
      </c>
      <c r="D316" s="627">
        <f t="shared" ref="D316:D379" si="7">C316*0.9</f>
        <v>8.9550000000000001</v>
      </c>
    </row>
    <row r="317" spans="1:4" ht="14.4">
      <c r="A317" s="112" t="s">
        <v>33332</v>
      </c>
      <c r="B317" s="112" t="s">
        <v>33333</v>
      </c>
      <c r="C317" s="80">
        <v>19.95</v>
      </c>
      <c r="D317" s="627">
        <f t="shared" si="7"/>
        <v>17.954999999999998</v>
      </c>
    </row>
    <row r="318" spans="1:4" ht="14.4">
      <c r="A318" s="112" t="s">
        <v>33334</v>
      </c>
      <c r="B318" s="112" t="s">
        <v>33335</v>
      </c>
      <c r="C318" s="80">
        <v>179.95</v>
      </c>
      <c r="D318" s="627">
        <f t="shared" si="7"/>
        <v>161.95499999999998</v>
      </c>
    </row>
    <row r="319" spans="1:4" ht="14.4">
      <c r="A319" s="112" t="s">
        <v>33336</v>
      </c>
      <c r="B319" s="112" t="s">
        <v>33337</v>
      </c>
      <c r="C319" s="80">
        <v>179.95</v>
      </c>
      <c r="D319" s="627">
        <f t="shared" si="7"/>
        <v>161.95499999999998</v>
      </c>
    </row>
    <row r="320" spans="1:4" ht="14.4">
      <c r="A320" s="112" t="s">
        <v>33338</v>
      </c>
      <c r="B320" s="112" t="s">
        <v>33339</v>
      </c>
      <c r="C320" s="80">
        <v>19.95</v>
      </c>
      <c r="D320" s="627">
        <f t="shared" si="7"/>
        <v>17.954999999999998</v>
      </c>
    </row>
    <row r="321" spans="1:4" ht="14.4">
      <c r="A321" s="112" t="s">
        <v>33340</v>
      </c>
      <c r="B321" s="112" t="s">
        <v>33341</v>
      </c>
      <c r="C321" s="80">
        <v>19.95</v>
      </c>
      <c r="D321" s="627">
        <f t="shared" si="7"/>
        <v>17.954999999999998</v>
      </c>
    </row>
    <row r="322" spans="1:4" ht="14.4">
      <c r="A322" s="112" t="s">
        <v>33342</v>
      </c>
      <c r="B322" s="112" t="s">
        <v>33343</v>
      </c>
      <c r="C322" s="80">
        <v>29.95</v>
      </c>
      <c r="D322" s="627">
        <f t="shared" si="7"/>
        <v>26.954999999999998</v>
      </c>
    </row>
    <row r="323" spans="1:4" ht="14.4">
      <c r="A323" s="112" t="s">
        <v>33344</v>
      </c>
      <c r="B323" s="112" t="s">
        <v>33345</v>
      </c>
      <c r="C323" s="80">
        <v>49.95</v>
      </c>
      <c r="D323" s="627">
        <f t="shared" si="7"/>
        <v>44.955000000000005</v>
      </c>
    </row>
    <row r="324" spans="1:4" ht="14.4">
      <c r="A324" s="112" t="s">
        <v>33346</v>
      </c>
      <c r="B324" s="112" t="s">
        <v>33341</v>
      </c>
      <c r="C324" s="80">
        <v>14.95</v>
      </c>
      <c r="D324" s="627">
        <f t="shared" si="7"/>
        <v>13.455</v>
      </c>
    </row>
    <row r="325" spans="1:4" ht="14.4">
      <c r="A325" s="112" t="s">
        <v>33347</v>
      </c>
      <c r="B325" s="112" t="s">
        <v>33348</v>
      </c>
      <c r="C325" s="80">
        <v>39.99</v>
      </c>
      <c r="D325" s="627">
        <f t="shared" si="7"/>
        <v>35.991</v>
      </c>
    </row>
    <row r="326" spans="1:4" ht="14.4">
      <c r="A326" s="112" t="s">
        <v>33349</v>
      </c>
      <c r="B326" s="112" t="s">
        <v>33350</v>
      </c>
      <c r="C326" s="80">
        <v>39.950000000000003</v>
      </c>
      <c r="D326" s="627">
        <f t="shared" si="7"/>
        <v>35.955000000000005</v>
      </c>
    </row>
    <row r="327" spans="1:4" ht="14.4">
      <c r="A327" s="112" t="s">
        <v>33351</v>
      </c>
      <c r="B327" s="112" t="s">
        <v>33352</v>
      </c>
      <c r="C327" s="80">
        <v>39.950000000000003</v>
      </c>
      <c r="D327" s="627">
        <f t="shared" si="7"/>
        <v>35.955000000000005</v>
      </c>
    </row>
    <row r="328" spans="1:4" ht="14.4">
      <c r="A328" s="112" t="s">
        <v>33353</v>
      </c>
      <c r="B328" s="112" t="s">
        <v>33354</v>
      </c>
      <c r="C328" s="80">
        <v>39.950000000000003</v>
      </c>
      <c r="D328" s="627">
        <f t="shared" si="7"/>
        <v>35.955000000000005</v>
      </c>
    </row>
    <row r="329" spans="1:4" ht="14.4">
      <c r="A329" s="112" t="s">
        <v>33355</v>
      </c>
      <c r="B329" s="112" t="s">
        <v>33356</v>
      </c>
      <c r="C329" s="80">
        <v>9.9499999999999993</v>
      </c>
      <c r="D329" s="627">
        <f t="shared" si="7"/>
        <v>8.9550000000000001</v>
      </c>
    </row>
    <row r="330" spans="1:4" ht="14.4">
      <c r="A330" s="112" t="s">
        <v>33357</v>
      </c>
      <c r="B330" s="112" t="s">
        <v>33358</v>
      </c>
      <c r="C330" s="80">
        <v>181.81</v>
      </c>
      <c r="D330" s="627">
        <f t="shared" si="7"/>
        <v>163.62900000000002</v>
      </c>
    </row>
    <row r="331" spans="1:4" ht="14.4">
      <c r="A331" s="112" t="s">
        <v>33359</v>
      </c>
      <c r="B331" s="112" t="s">
        <v>33360</v>
      </c>
      <c r="C331" s="80">
        <v>181.81</v>
      </c>
      <c r="D331" s="627">
        <f t="shared" si="7"/>
        <v>163.62900000000002</v>
      </c>
    </row>
    <row r="332" spans="1:4" ht="14.4">
      <c r="A332" s="112" t="s">
        <v>33361</v>
      </c>
      <c r="B332" s="112" t="s">
        <v>33362</v>
      </c>
      <c r="C332" s="80">
        <v>200</v>
      </c>
      <c r="D332" s="627">
        <f t="shared" si="7"/>
        <v>180</v>
      </c>
    </row>
    <row r="333" spans="1:4" ht="14.4">
      <c r="A333" s="112" t="s">
        <v>33363</v>
      </c>
      <c r="B333" s="112" t="s">
        <v>33364</v>
      </c>
      <c r="C333" s="80">
        <v>200</v>
      </c>
      <c r="D333" s="627">
        <f t="shared" si="7"/>
        <v>180</v>
      </c>
    </row>
    <row r="334" spans="1:4" ht="14.4">
      <c r="A334" s="112" t="s">
        <v>33365</v>
      </c>
      <c r="B334" s="112" t="s">
        <v>33366</v>
      </c>
      <c r="C334" s="80">
        <v>40</v>
      </c>
      <c r="D334" s="627">
        <f t="shared" si="7"/>
        <v>36</v>
      </c>
    </row>
    <row r="335" spans="1:4" ht="14.4">
      <c r="A335" s="112" t="s">
        <v>33367</v>
      </c>
      <c r="B335" s="112" t="s">
        <v>33368</v>
      </c>
      <c r="C335" s="80">
        <v>148</v>
      </c>
      <c r="D335" s="627">
        <f t="shared" si="7"/>
        <v>133.20000000000002</v>
      </c>
    </row>
    <row r="336" spans="1:4" ht="14.4">
      <c r="A336" s="112" t="s">
        <v>33369</v>
      </c>
      <c r="B336" s="112" t="s">
        <v>33370</v>
      </c>
      <c r="C336" s="80">
        <v>168</v>
      </c>
      <c r="D336" s="627">
        <f t="shared" si="7"/>
        <v>151.20000000000002</v>
      </c>
    </row>
    <row r="337" spans="1:4" ht="14.4">
      <c r="A337" s="112" t="s">
        <v>33371</v>
      </c>
      <c r="B337" s="112" t="s">
        <v>33372</v>
      </c>
      <c r="C337" s="80">
        <v>148</v>
      </c>
      <c r="D337" s="627">
        <f t="shared" si="7"/>
        <v>133.20000000000002</v>
      </c>
    </row>
    <row r="338" spans="1:4" ht="14.4">
      <c r="A338" s="112" t="s">
        <v>33373</v>
      </c>
      <c r="B338" s="112" t="s">
        <v>33374</v>
      </c>
      <c r="C338" s="80">
        <v>19.95</v>
      </c>
      <c r="D338" s="627">
        <f t="shared" si="7"/>
        <v>17.954999999999998</v>
      </c>
    </row>
    <row r="339" spans="1:4" ht="14.4">
      <c r="A339" s="112" t="s">
        <v>33375</v>
      </c>
      <c r="B339" s="112" t="s">
        <v>33376</v>
      </c>
      <c r="C339" s="80">
        <v>39.950000000000003</v>
      </c>
      <c r="D339" s="627">
        <f t="shared" si="7"/>
        <v>35.955000000000005</v>
      </c>
    </row>
    <row r="340" spans="1:4" ht="14.4">
      <c r="A340" s="112" t="s">
        <v>33377</v>
      </c>
      <c r="B340" s="112" t="s">
        <v>33378</v>
      </c>
      <c r="C340" s="80">
        <v>9.9499999999999993</v>
      </c>
      <c r="D340" s="627">
        <f t="shared" si="7"/>
        <v>8.9550000000000001</v>
      </c>
    </row>
    <row r="341" spans="1:4" ht="14.4">
      <c r="A341" s="112" t="s">
        <v>33379</v>
      </c>
      <c r="B341" s="112" t="s">
        <v>33380</v>
      </c>
      <c r="C341" s="80">
        <v>199.95</v>
      </c>
      <c r="D341" s="627">
        <f t="shared" si="7"/>
        <v>179.95499999999998</v>
      </c>
    </row>
    <row r="342" spans="1:4" ht="14.4">
      <c r="A342" s="112" t="s">
        <v>33381</v>
      </c>
      <c r="B342" s="112" t="s">
        <v>33382</v>
      </c>
      <c r="C342" s="80">
        <v>169.95</v>
      </c>
      <c r="D342" s="627">
        <f t="shared" si="7"/>
        <v>152.95499999999998</v>
      </c>
    </row>
    <row r="343" spans="1:4" ht="14.4">
      <c r="A343" s="112" t="s">
        <v>33383</v>
      </c>
      <c r="B343" s="112" t="s">
        <v>33384</v>
      </c>
      <c r="C343" s="80">
        <v>199.95</v>
      </c>
      <c r="D343" s="627">
        <f t="shared" si="7"/>
        <v>179.95499999999998</v>
      </c>
    </row>
    <row r="344" spans="1:4" ht="14.4">
      <c r="A344" s="112" t="s">
        <v>33385</v>
      </c>
      <c r="B344" s="112" t="s">
        <v>33386</v>
      </c>
      <c r="C344" s="80">
        <v>169.95</v>
      </c>
      <c r="D344" s="627">
        <f t="shared" si="7"/>
        <v>152.95499999999998</v>
      </c>
    </row>
    <row r="345" spans="1:4" ht="14.4">
      <c r="A345" s="112" t="s">
        <v>33387</v>
      </c>
      <c r="B345" s="112" t="s">
        <v>33388</v>
      </c>
      <c r="C345" s="80">
        <v>199.95</v>
      </c>
      <c r="D345" s="627">
        <f t="shared" si="7"/>
        <v>179.95499999999998</v>
      </c>
    </row>
    <row r="346" spans="1:4" ht="14.4">
      <c r="A346" s="112" t="s">
        <v>33389</v>
      </c>
      <c r="B346" s="112" t="s">
        <v>33390</v>
      </c>
      <c r="C346" s="80">
        <v>169.95</v>
      </c>
      <c r="D346" s="627">
        <f t="shared" si="7"/>
        <v>152.95499999999998</v>
      </c>
    </row>
    <row r="347" spans="1:4" ht="14.4">
      <c r="A347" s="112" t="s">
        <v>33391</v>
      </c>
      <c r="B347" s="112" t="s">
        <v>33392</v>
      </c>
      <c r="C347" s="80">
        <v>199.95</v>
      </c>
      <c r="D347" s="627">
        <f t="shared" si="7"/>
        <v>179.95499999999998</v>
      </c>
    </row>
    <row r="348" spans="1:4" ht="14.4">
      <c r="A348" s="112" t="s">
        <v>33393</v>
      </c>
      <c r="B348" s="112" t="s">
        <v>33394</v>
      </c>
      <c r="C348" s="80">
        <v>599.95000000000005</v>
      </c>
      <c r="D348" s="627">
        <f t="shared" si="7"/>
        <v>539.95500000000004</v>
      </c>
    </row>
    <row r="349" spans="1:4" ht="14.4">
      <c r="A349" s="112" t="s">
        <v>33395</v>
      </c>
      <c r="B349" s="112" t="s">
        <v>33396</v>
      </c>
      <c r="C349" s="80">
        <v>599.95000000000005</v>
      </c>
      <c r="D349" s="627">
        <f t="shared" si="7"/>
        <v>539.95500000000004</v>
      </c>
    </row>
    <row r="350" spans="1:4" ht="14.4">
      <c r="A350" s="112" t="s">
        <v>33397</v>
      </c>
      <c r="B350" s="112" t="s">
        <v>33398</v>
      </c>
      <c r="C350" s="80">
        <v>299.95</v>
      </c>
      <c r="D350" s="627">
        <f t="shared" si="7"/>
        <v>269.95499999999998</v>
      </c>
    </row>
    <row r="351" spans="1:4" ht="14.4">
      <c r="A351" s="112" t="s">
        <v>33399</v>
      </c>
      <c r="B351" s="112" t="s">
        <v>33400</v>
      </c>
      <c r="C351" s="80">
        <v>299.95</v>
      </c>
      <c r="D351" s="627">
        <f t="shared" si="7"/>
        <v>269.95499999999998</v>
      </c>
    </row>
    <row r="352" spans="1:4" ht="14.4">
      <c r="A352" s="112" t="s">
        <v>33401</v>
      </c>
      <c r="B352" s="112" t="s">
        <v>33402</v>
      </c>
      <c r="C352" s="80">
        <v>51.95</v>
      </c>
      <c r="D352" s="627">
        <f t="shared" si="7"/>
        <v>46.755000000000003</v>
      </c>
    </row>
    <row r="353" spans="1:4" ht="14.4">
      <c r="A353" s="112" t="s">
        <v>33403</v>
      </c>
      <c r="B353" s="112" t="s">
        <v>33404</v>
      </c>
      <c r="C353" s="80">
        <v>59.95</v>
      </c>
      <c r="D353" s="627">
        <f t="shared" si="7"/>
        <v>53.955000000000005</v>
      </c>
    </row>
    <row r="354" spans="1:4" ht="14.4">
      <c r="A354" s="112" t="s">
        <v>33405</v>
      </c>
      <c r="B354" s="112" t="s">
        <v>33406</v>
      </c>
      <c r="C354" s="80">
        <v>24.95</v>
      </c>
      <c r="D354" s="627">
        <f t="shared" si="7"/>
        <v>22.454999999999998</v>
      </c>
    </row>
    <row r="355" spans="1:4" ht="14.4">
      <c r="A355" s="112" t="s">
        <v>33407</v>
      </c>
      <c r="B355" s="112" t="s">
        <v>33408</v>
      </c>
      <c r="C355" s="80">
        <v>169.95</v>
      </c>
      <c r="D355" s="627">
        <f t="shared" si="7"/>
        <v>152.95499999999998</v>
      </c>
    </row>
    <row r="356" spans="1:4" ht="14.4">
      <c r="A356" s="112" t="s">
        <v>33409</v>
      </c>
      <c r="B356" s="112" t="s">
        <v>33410</v>
      </c>
      <c r="C356" s="80">
        <v>49.95</v>
      </c>
      <c r="D356" s="627">
        <f t="shared" si="7"/>
        <v>44.955000000000005</v>
      </c>
    </row>
    <row r="357" spans="1:4" ht="14.4">
      <c r="A357" s="112" t="s">
        <v>33411</v>
      </c>
      <c r="B357" s="112" t="s">
        <v>33412</v>
      </c>
      <c r="C357" s="80">
        <v>99.95</v>
      </c>
      <c r="D357" s="627">
        <f t="shared" si="7"/>
        <v>89.954999999999998</v>
      </c>
    </row>
    <row r="358" spans="1:4" ht="14.4">
      <c r="A358" s="112" t="s">
        <v>33413</v>
      </c>
      <c r="B358" s="112" t="s">
        <v>33414</v>
      </c>
      <c r="C358" s="80">
        <v>99.95</v>
      </c>
      <c r="D358" s="627">
        <f t="shared" si="7"/>
        <v>89.954999999999998</v>
      </c>
    </row>
    <row r="359" spans="1:4" ht="14.4">
      <c r="A359" s="112" t="s">
        <v>33415</v>
      </c>
      <c r="B359" s="112" t="s">
        <v>33416</v>
      </c>
      <c r="C359" s="80">
        <v>139.94999999999999</v>
      </c>
      <c r="D359" s="627">
        <f t="shared" si="7"/>
        <v>125.955</v>
      </c>
    </row>
    <row r="360" spans="1:4" ht="14.4">
      <c r="A360" s="112" t="s">
        <v>33417</v>
      </c>
      <c r="B360" s="112" t="s">
        <v>33418</v>
      </c>
      <c r="C360" s="80">
        <v>139.94999999999999</v>
      </c>
      <c r="D360" s="627">
        <f t="shared" si="7"/>
        <v>125.955</v>
      </c>
    </row>
    <row r="361" spans="1:4" ht="14.4">
      <c r="A361" s="112" t="s">
        <v>33419</v>
      </c>
      <c r="B361" s="112" t="s">
        <v>33420</v>
      </c>
      <c r="C361" s="80">
        <v>159.94999999999999</v>
      </c>
      <c r="D361" s="627">
        <f t="shared" si="7"/>
        <v>143.95499999999998</v>
      </c>
    </row>
    <row r="362" spans="1:4" ht="14.4">
      <c r="A362" s="112" t="s">
        <v>33421</v>
      </c>
      <c r="B362" s="112" t="s">
        <v>33422</v>
      </c>
      <c r="C362" s="80">
        <v>159.94999999999999</v>
      </c>
      <c r="D362" s="627">
        <f t="shared" si="7"/>
        <v>143.95499999999998</v>
      </c>
    </row>
    <row r="363" spans="1:4" ht="14.4">
      <c r="A363" s="112" t="s">
        <v>33423</v>
      </c>
      <c r="B363" s="112" t="s">
        <v>33418</v>
      </c>
      <c r="C363" s="80">
        <v>149.94999999999999</v>
      </c>
      <c r="D363" s="627">
        <f t="shared" si="7"/>
        <v>134.95499999999998</v>
      </c>
    </row>
    <row r="364" spans="1:4" ht="14.4">
      <c r="A364" s="112" t="s">
        <v>33424</v>
      </c>
      <c r="B364" s="112" t="s">
        <v>33425</v>
      </c>
      <c r="C364" s="80">
        <v>4.95</v>
      </c>
      <c r="D364" s="627">
        <f t="shared" si="7"/>
        <v>4.4550000000000001</v>
      </c>
    </row>
    <row r="365" spans="1:4" ht="14.4">
      <c r="A365" s="112" t="s">
        <v>33426</v>
      </c>
      <c r="B365" s="112" t="s">
        <v>33427</v>
      </c>
      <c r="C365" s="80">
        <v>209.95</v>
      </c>
      <c r="D365" s="627">
        <f t="shared" si="7"/>
        <v>188.95499999999998</v>
      </c>
    </row>
    <row r="366" spans="1:4" ht="14.4">
      <c r="A366" s="112" t="s">
        <v>33428</v>
      </c>
      <c r="B366" s="112" t="s">
        <v>33429</v>
      </c>
      <c r="C366" s="80">
        <v>209.95</v>
      </c>
      <c r="D366" s="627">
        <f t="shared" si="7"/>
        <v>188.95499999999998</v>
      </c>
    </row>
    <row r="367" spans="1:4" ht="14.4">
      <c r="A367" s="112" t="s">
        <v>33430</v>
      </c>
      <c r="B367" s="112" t="s">
        <v>33431</v>
      </c>
      <c r="C367" s="80">
        <v>229.95</v>
      </c>
      <c r="D367" s="627">
        <f t="shared" si="7"/>
        <v>206.95499999999998</v>
      </c>
    </row>
    <row r="368" spans="1:4" ht="14.4">
      <c r="A368" s="112" t="s">
        <v>33432</v>
      </c>
      <c r="B368" s="112" t="s">
        <v>33433</v>
      </c>
      <c r="C368" s="80">
        <v>229.95</v>
      </c>
      <c r="D368" s="627">
        <f t="shared" si="7"/>
        <v>206.95499999999998</v>
      </c>
    </row>
    <row r="369" spans="1:4" ht="14.4">
      <c r="A369" s="112" t="s">
        <v>33434</v>
      </c>
      <c r="B369" s="112" t="s">
        <v>33435</v>
      </c>
      <c r="C369" s="80">
        <v>209.95</v>
      </c>
      <c r="D369" s="627">
        <f t="shared" si="7"/>
        <v>188.95499999999998</v>
      </c>
    </row>
    <row r="370" spans="1:4" ht="14.4">
      <c r="A370" s="112" t="s">
        <v>33436</v>
      </c>
      <c r="B370" s="112" t="s">
        <v>33437</v>
      </c>
      <c r="C370" s="80">
        <v>209.95</v>
      </c>
      <c r="D370" s="627">
        <f t="shared" si="7"/>
        <v>188.95499999999998</v>
      </c>
    </row>
    <row r="371" spans="1:4" ht="14.4">
      <c r="A371" s="112" t="s">
        <v>33438</v>
      </c>
      <c r="B371" s="112" t="s">
        <v>33439</v>
      </c>
      <c r="C371" s="80">
        <v>229.95</v>
      </c>
      <c r="D371" s="627">
        <f t="shared" si="7"/>
        <v>206.95499999999998</v>
      </c>
    </row>
    <row r="372" spans="1:4" ht="14.4">
      <c r="A372" s="112" t="s">
        <v>33440</v>
      </c>
      <c r="B372" s="112" t="s">
        <v>33441</v>
      </c>
      <c r="C372" s="80">
        <v>229.95</v>
      </c>
      <c r="D372" s="627">
        <f t="shared" si="7"/>
        <v>206.95499999999998</v>
      </c>
    </row>
    <row r="373" spans="1:4" ht="14.4">
      <c r="A373" s="112" t="s">
        <v>33442</v>
      </c>
      <c r="B373" s="112" t="s">
        <v>33443</v>
      </c>
      <c r="C373" s="80">
        <v>229.95</v>
      </c>
      <c r="D373" s="627">
        <f t="shared" si="7"/>
        <v>206.95499999999998</v>
      </c>
    </row>
    <row r="374" spans="1:4" ht="14.4">
      <c r="A374" s="112" t="s">
        <v>33444</v>
      </c>
      <c r="B374" s="112" t="s">
        <v>33445</v>
      </c>
      <c r="C374" s="80">
        <v>229.95</v>
      </c>
      <c r="D374" s="627">
        <f t="shared" si="7"/>
        <v>206.95499999999998</v>
      </c>
    </row>
    <row r="375" spans="1:4" ht="14.4">
      <c r="A375" s="112" t="s">
        <v>33446</v>
      </c>
      <c r="B375" s="112" t="s">
        <v>33447</v>
      </c>
      <c r="C375" s="80">
        <v>249.95</v>
      </c>
      <c r="D375" s="627">
        <f t="shared" si="7"/>
        <v>224.95499999999998</v>
      </c>
    </row>
    <row r="376" spans="1:4" ht="14.4">
      <c r="A376" s="112" t="s">
        <v>33448</v>
      </c>
      <c r="B376" s="112" t="s">
        <v>33449</v>
      </c>
      <c r="C376" s="80">
        <v>249.95</v>
      </c>
      <c r="D376" s="627">
        <f t="shared" si="7"/>
        <v>224.95499999999998</v>
      </c>
    </row>
    <row r="377" spans="1:4" ht="14.4">
      <c r="A377" s="112" t="s">
        <v>33450</v>
      </c>
      <c r="B377" s="112" t="s">
        <v>33451</v>
      </c>
      <c r="C377" s="80">
        <v>229.95</v>
      </c>
      <c r="D377" s="627">
        <f t="shared" si="7"/>
        <v>206.95499999999998</v>
      </c>
    </row>
    <row r="378" spans="1:4" ht="14.4">
      <c r="A378" s="112" t="s">
        <v>33452</v>
      </c>
      <c r="B378" s="112" t="s">
        <v>33453</v>
      </c>
      <c r="C378" s="80">
        <v>229.95</v>
      </c>
      <c r="D378" s="627">
        <f t="shared" si="7"/>
        <v>206.95499999999998</v>
      </c>
    </row>
    <row r="379" spans="1:4" ht="14.4">
      <c r="A379" s="112" t="s">
        <v>33454</v>
      </c>
      <c r="B379" s="112" t="s">
        <v>33455</v>
      </c>
      <c r="C379" s="80">
        <v>249.95</v>
      </c>
      <c r="D379" s="627">
        <f t="shared" si="7"/>
        <v>224.95499999999998</v>
      </c>
    </row>
    <row r="380" spans="1:4" ht="14.4">
      <c r="A380" s="112" t="s">
        <v>33456</v>
      </c>
      <c r="B380" s="112" t="s">
        <v>33457</v>
      </c>
      <c r="C380" s="80">
        <v>249.95</v>
      </c>
      <c r="D380" s="627">
        <f t="shared" ref="D380:D411" si="8">C380*0.9</f>
        <v>224.95499999999998</v>
      </c>
    </row>
    <row r="381" spans="1:4" ht="14.4">
      <c r="A381" s="112" t="s">
        <v>33458</v>
      </c>
      <c r="B381" s="112" t="s">
        <v>33459</v>
      </c>
      <c r="C381" s="80">
        <v>9.9499999999999993</v>
      </c>
      <c r="D381" s="627">
        <f t="shared" si="8"/>
        <v>8.9550000000000001</v>
      </c>
    </row>
    <row r="382" spans="1:4" ht="14.4">
      <c r="A382" s="112" t="s">
        <v>33460</v>
      </c>
      <c r="B382" s="112" t="s">
        <v>33461</v>
      </c>
      <c r="C382" s="80">
        <v>349.95</v>
      </c>
      <c r="D382" s="627">
        <f t="shared" si="8"/>
        <v>314.95499999999998</v>
      </c>
    </row>
    <row r="383" spans="1:4" ht="14.4">
      <c r="A383" s="112" t="s">
        <v>33462</v>
      </c>
      <c r="B383" s="112" t="s">
        <v>33463</v>
      </c>
      <c r="C383" s="80">
        <v>349.95</v>
      </c>
      <c r="D383" s="627">
        <f t="shared" si="8"/>
        <v>314.95499999999998</v>
      </c>
    </row>
    <row r="384" spans="1:4" ht="14.4">
      <c r="A384" s="112" t="s">
        <v>33464</v>
      </c>
      <c r="B384" s="112" t="s">
        <v>33465</v>
      </c>
      <c r="C384" s="80">
        <v>219.95</v>
      </c>
      <c r="D384" s="627">
        <f t="shared" si="8"/>
        <v>197.95499999999998</v>
      </c>
    </row>
    <row r="385" spans="1:4" ht="14.4">
      <c r="A385" s="112" t="s">
        <v>33466</v>
      </c>
      <c r="B385" s="112" t="s">
        <v>33467</v>
      </c>
      <c r="C385" s="80">
        <v>219.95</v>
      </c>
      <c r="D385" s="627">
        <f t="shared" si="8"/>
        <v>197.95499999999998</v>
      </c>
    </row>
    <row r="386" spans="1:4" ht="14.4">
      <c r="A386" s="112" t="s">
        <v>33468</v>
      </c>
      <c r="B386" s="112" t="s">
        <v>33469</v>
      </c>
      <c r="C386" s="80">
        <v>239.95</v>
      </c>
      <c r="D386" s="627">
        <f t="shared" si="8"/>
        <v>215.95499999999998</v>
      </c>
    </row>
    <row r="387" spans="1:4" ht="14.4">
      <c r="A387" s="112" t="s">
        <v>33470</v>
      </c>
      <c r="B387" s="112" t="s">
        <v>33469</v>
      </c>
      <c r="C387" s="80">
        <v>239.95</v>
      </c>
      <c r="D387" s="627">
        <f t="shared" si="8"/>
        <v>215.95499999999998</v>
      </c>
    </row>
    <row r="388" spans="1:4" ht="14.4">
      <c r="A388" s="112" t="s">
        <v>33471</v>
      </c>
      <c r="B388" s="112" t="s">
        <v>33472</v>
      </c>
      <c r="C388" s="80">
        <v>149.94999999999999</v>
      </c>
      <c r="D388" s="627">
        <f t="shared" si="8"/>
        <v>134.95499999999998</v>
      </c>
    </row>
    <row r="389" spans="1:4" ht="14.4">
      <c r="A389" s="112" t="s">
        <v>33473</v>
      </c>
      <c r="B389" s="112" t="s">
        <v>33474</v>
      </c>
      <c r="C389" s="80">
        <v>179.95</v>
      </c>
      <c r="D389" s="627">
        <f t="shared" si="8"/>
        <v>161.95499999999998</v>
      </c>
    </row>
    <row r="390" spans="1:4" ht="14.4">
      <c r="A390" s="112" t="s">
        <v>33475</v>
      </c>
      <c r="B390" s="112" t="s">
        <v>33476</v>
      </c>
      <c r="C390" s="80">
        <v>269.95</v>
      </c>
      <c r="D390" s="627">
        <f t="shared" si="8"/>
        <v>242.95499999999998</v>
      </c>
    </row>
    <row r="391" spans="1:4" ht="14.4">
      <c r="A391" s="112" t="s">
        <v>33477</v>
      </c>
      <c r="B391" s="112" t="s">
        <v>33478</v>
      </c>
      <c r="C391" s="80">
        <v>259.95</v>
      </c>
      <c r="D391" s="627">
        <f t="shared" si="8"/>
        <v>233.95499999999998</v>
      </c>
    </row>
    <row r="392" spans="1:4" ht="14.4">
      <c r="A392" s="112" t="s">
        <v>33479</v>
      </c>
      <c r="B392" s="112" t="s">
        <v>33480</v>
      </c>
      <c r="C392" s="80">
        <v>5</v>
      </c>
      <c r="D392" s="627">
        <f t="shared" si="8"/>
        <v>4.5</v>
      </c>
    </row>
    <row r="393" spans="1:4" ht="14.4">
      <c r="A393" s="112" t="s">
        <v>33481</v>
      </c>
      <c r="B393" s="112" t="s">
        <v>33482</v>
      </c>
      <c r="C393" s="80">
        <v>4.95</v>
      </c>
      <c r="D393" s="627">
        <f t="shared" si="8"/>
        <v>4.4550000000000001</v>
      </c>
    </row>
    <row r="394" spans="1:4" ht="14.4">
      <c r="A394" s="112" t="s">
        <v>33483</v>
      </c>
      <c r="B394" s="112" t="s">
        <v>33484</v>
      </c>
      <c r="C394" s="80">
        <v>3.5</v>
      </c>
      <c r="D394" s="627">
        <f t="shared" si="8"/>
        <v>3.15</v>
      </c>
    </row>
    <row r="395" spans="1:4" ht="14.4">
      <c r="A395" s="112" t="s">
        <v>33485</v>
      </c>
      <c r="B395" s="112" t="s">
        <v>33486</v>
      </c>
      <c r="C395" s="80">
        <v>4.95</v>
      </c>
      <c r="D395" s="627">
        <f t="shared" si="8"/>
        <v>4.4550000000000001</v>
      </c>
    </row>
    <row r="396" spans="1:4" ht="14.4">
      <c r="A396" s="112" t="s">
        <v>33487</v>
      </c>
      <c r="B396" s="112" t="s">
        <v>33488</v>
      </c>
      <c r="C396" s="80">
        <v>45</v>
      </c>
      <c r="D396" s="627">
        <f t="shared" si="8"/>
        <v>40.5</v>
      </c>
    </row>
    <row r="397" spans="1:4" ht="14.4">
      <c r="A397" s="112" t="s">
        <v>33489</v>
      </c>
      <c r="B397" s="112" t="s">
        <v>33490</v>
      </c>
      <c r="C397" s="80">
        <v>39.950000000000003</v>
      </c>
      <c r="D397" s="627">
        <f t="shared" si="8"/>
        <v>35.955000000000005</v>
      </c>
    </row>
    <row r="398" spans="1:4" ht="14.4">
      <c r="A398" s="112" t="s">
        <v>33491</v>
      </c>
      <c r="B398" s="112" t="s">
        <v>33492</v>
      </c>
      <c r="C398" s="80">
        <v>39.950000000000003</v>
      </c>
      <c r="D398" s="627">
        <f t="shared" si="8"/>
        <v>35.955000000000005</v>
      </c>
    </row>
    <row r="399" spans="1:4" ht="14.4">
      <c r="A399" s="112" t="s">
        <v>33493</v>
      </c>
      <c r="B399" s="112" t="s">
        <v>33494</v>
      </c>
      <c r="C399" s="80">
        <v>45</v>
      </c>
      <c r="D399" s="627">
        <f t="shared" si="8"/>
        <v>40.5</v>
      </c>
    </row>
    <row r="400" spans="1:4" ht="14.4">
      <c r="A400" s="112" t="s">
        <v>33495</v>
      </c>
      <c r="B400" s="112" t="s">
        <v>33496</v>
      </c>
      <c r="C400" s="80">
        <v>19.95</v>
      </c>
      <c r="D400" s="627">
        <f t="shared" si="8"/>
        <v>17.954999999999998</v>
      </c>
    </row>
    <row r="401" spans="1:4" ht="14.4">
      <c r="A401" s="112" t="s">
        <v>33497</v>
      </c>
      <c r="B401" s="112" t="s">
        <v>33498</v>
      </c>
      <c r="C401" s="80">
        <v>45</v>
      </c>
      <c r="D401" s="627">
        <f t="shared" si="8"/>
        <v>40.5</v>
      </c>
    </row>
    <row r="402" spans="1:4" ht="14.4">
      <c r="A402" s="112" t="s">
        <v>33499</v>
      </c>
      <c r="B402" s="112" t="s">
        <v>33500</v>
      </c>
      <c r="C402" s="80">
        <v>3.95</v>
      </c>
      <c r="D402" s="627">
        <f t="shared" si="8"/>
        <v>3.5550000000000002</v>
      </c>
    </row>
    <row r="403" spans="1:4" ht="14.4">
      <c r="A403" s="112" t="s">
        <v>33501</v>
      </c>
      <c r="B403" s="112" t="s">
        <v>33502</v>
      </c>
      <c r="C403" s="80">
        <v>4.95</v>
      </c>
      <c r="D403" s="627">
        <f t="shared" si="8"/>
        <v>4.4550000000000001</v>
      </c>
    </row>
    <row r="404" spans="1:4" ht="14.4">
      <c r="A404" s="112" t="s">
        <v>33503</v>
      </c>
      <c r="B404" s="112" t="s">
        <v>33504</v>
      </c>
      <c r="C404" s="80">
        <v>4.95</v>
      </c>
      <c r="D404" s="627">
        <f t="shared" si="8"/>
        <v>4.4550000000000001</v>
      </c>
    </row>
    <row r="405" spans="1:4" ht="14.4">
      <c r="A405" s="112" t="s">
        <v>33505</v>
      </c>
      <c r="B405" s="112" t="s">
        <v>33506</v>
      </c>
      <c r="C405" s="80">
        <v>4.95</v>
      </c>
      <c r="D405" s="627">
        <f t="shared" si="8"/>
        <v>4.4550000000000001</v>
      </c>
    </row>
    <row r="406" spans="1:4" ht="14.4">
      <c r="A406" s="112" t="s">
        <v>33507</v>
      </c>
      <c r="B406" s="112" t="s">
        <v>33508</v>
      </c>
      <c r="C406" s="80">
        <v>4.95</v>
      </c>
      <c r="D406" s="627">
        <f t="shared" si="8"/>
        <v>4.4550000000000001</v>
      </c>
    </row>
    <row r="407" spans="1:4" ht="14.4">
      <c r="A407" s="112" t="s">
        <v>33509</v>
      </c>
      <c r="B407" s="112" t="s">
        <v>33510</v>
      </c>
      <c r="C407" s="80">
        <v>4.95</v>
      </c>
      <c r="D407" s="627">
        <f t="shared" si="8"/>
        <v>4.4550000000000001</v>
      </c>
    </row>
    <row r="408" spans="1:4" ht="14.4">
      <c r="A408" s="112" t="s">
        <v>33511</v>
      </c>
      <c r="B408" s="112" t="s">
        <v>33512</v>
      </c>
      <c r="C408" s="80">
        <v>14.95</v>
      </c>
      <c r="D408" s="627">
        <f t="shared" si="8"/>
        <v>13.455</v>
      </c>
    </row>
    <row r="409" spans="1:4" ht="14.4">
      <c r="A409" s="112" t="s">
        <v>33513</v>
      </c>
      <c r="B409" s="112" t="s">
        <v>33514</v>
      </c>
      <c r="C409" s="80">
        <v>9.9499999999999993</v>
      </c>
      <c r="D409" s="627">
        <f t="shared" si="8"/>
        <v>8.9550000000000001</v>
      </c>
    </row>
    <row r="410" spans="1:4" ht="14.4">
      <c r="A410" s="112" t="s">
        <v>33515</v>
      </c>
      <c r="B410" s="112" t="s">
        <v>33516</v>
      </c>
      <c r="C410" s="80">
        <v>9.9499999999999993</v>
      </c>
      <c r="D410" s="627">
        <f t="shared" si="8"/>
        <v>8.9550000000000001</v>
      </c>
    </row>
    <row r="411" spans="1:4" ht="14.4">
      <c r="A411" s="112" t="s">
        <v>33517</v>
      </c>
      <c r="B411" s="112" t="s">
        <v>33518</v>
      </c>
      <c r="C411" s="80">
        <v>4.95</v>
      </c>
      <c r="D411" s="627">
        <f t="shared" si="8"/>
        <v>4.4550000000000001</v>
      </c>
    </row>
    <row r="412" spans="1:4" ht="14.4">
      <c r="A412" s="112" t="s">
        <v>33519</v>
      </c>
      <c r="B412" s="112" t="s">
        <v>33520</v>
      </c>
      <c r="C412" s="80">
        <v>45</v>
      </c>
      <c r="D412" s="627">
        <f t="shared" ref="D412:D443" si="9">C412*0.9</f>
        <v>40.5</v>
      </c>
    </row>
    <row r="413" spans="1:4" ht="14.4">
      <c r="A413" s="112" t="s">
        <v>33521</v>
      </c>
      <c r="B413" s="112" t="s">
        <v>33522</v>
      </c>
      <c r="C413" s="80">
        <v>34.950000000000003</v>
      </c>
      <c r="D413" s="627">
        <f t="shared" si="9"/>
        <v>31.455000000000002</v>
      </c>
    </row>
    <row r="414" spans="1:4" ht="14.4">
      <c r="A414" s="112" t="s">
        <v>33523</v>
      </c>
      <c r="B414" s="112" t="s">
        <v>33524</v>
      </c>
      <c r="C414" s="80">
        <v>79.95</v>
      </c>
      <c r="D414" s="627">
        <f t="shared" si="9"/>
        <v>71.954999999999998</v>
      </c>
    </row>
    <row r="415" spans="1:4" ht="14.4">
      <c r="A415" s="112" t="s">
        <v>33525</v>
      </c>
      <c r="B415" s="112" t="s">
        <v>33526</v>
      </c>
      <c r="C415" s="80">
        <v>79.95</v>
      </c>
      <c r="D415" s="627">
        <f t="shared" si="9"/>
        <v>71.954999999999998</v>
      </c>
    </row>
    <row r="416" spans="1:4" ht="14.4">
      <c r="A416" s="112" t="s">
        <v>33527</v>
      </c>
      <c r="B416" s="112" t="s">
        <v>33528</v>
      </c>
      <c r="C416" s="80">
        <v>79.95</v>
      </c>
      <c r="D416" s="627">
        <f t="shared" si="9"/>
        <v>71.954999999999998</v>
      </c>
    </row>
    <row r="417" spans="1:4" ht="14.4">
      <c r="A417" s="112" t="s">
        <v>33529</v>
      </c>
      <c r="B417" s="112" t="s">
        <v>33530</v>
      </c>
      <c r="C417" s="80">
        <v>20</v>
      </c>
      <c r="D417" s="627">
        <f t="shared" si="9"/>
        <v>18</v>
      </c>
    </row>
    <row r="418" spans="1:4" ht="14.4">
      <c r="A418" s="112" t="s">
        <v>33531</v>
      </c>
      <c r="B418" s="112" t="s">
        <v>33532</v>
      </c>
      <c r="C418" s="80">
        <v>19.95</v>
      </c>
      <c r="D418" s="627">
        <f t="shared" si="9"/>
        <v>17.954999999999998</v>
      </c>
    </row>
    <row r="419" spans="1:4" ht="14.4">
      <c r="A419" s="112" t="s">
        <v>33533</v>
      </c>
      <c r="B419" s="112" t="s">
        <v>33534</v>
      </c>
      <c r="C419" s="80">
        <v>41.95</v>
      </c>
      <c r="D419" s="627">
        <f t="shared" si="9"/>
        <v>37.755000000000003</v>
      </c>
    </row>
    <row r="420" spans="1:4" ht="14.4">
      <c r="A420" s="112" t="s">
        <v>33535</v>
      </c>
      <c r="B420" s="112" t="s">
        <v>33536</v>
      </c>
      <c r="C420" s="80">
        <v>24.95</v>
      </c>
      <c r="D420" s="627">
        <f t="shared" si="9"/>
        <v>22.454999999999998</v>
      </c>
    </row>
    <row r="421" spans="1:4" ht="14.4">
      <c r="A421" s="112" t="s">
        <v>33537</v>
      </c>
      <c r="B421" s="112" t="s">
        <v>33538</v>
      </c>
      <c r="C421" s="80">
        <v>19.95</v>
      </c>
      <c r="D421" s="627">
        <f t="shared" si="9"/>
        <v>17.954999999999998</v>
      </c>
    </row>
    <row r="422" spans="1:4" ht="14.4">
      <c r="A422" s="112" t="s">
        <v>33539</v>
      </c>
      <c r="B422" s="112" t="s">
        <v>33540</v>
      </c>
      <c r="C422" s="80">
        <v>79.95</v>
      </c>
      <c r="D422" s="627">
        <f t="shared" si="9"/>
        <v>71.954999999999998</v>
      </c>
    </row>
    <row r="423" spans="1:4" ht="14.4">
      <c r="A423" s="112" t="s">
        <v>33541</v>
      </c>
      <c r="B423" s="112" t="s">
        <v>33542</v>
      </c>
      <c r="C423" s="80">
        <v>79.95</v>
      </c>
      <c r="D423" s="627">
        <f t="shared" si="9"/>
        <v>71.954999999999998</v>
      </c>
    </row>
    <row r="424" spans="1:4" ht="14.4">
      <c r="A424" s="112" t="s">
        <v>33543</v>
      </c>
      <c r="B424" s="112" t="s">
        <v>33544</v>
      </c>
      <c r="C424" s="80">
        <v>79.95</v>
      </c>
      <c r="D424" s="627">
        <f t="shared" si="9"/>
        <v>71.954999999999998</v>
      </c>
    </row>
    <row r="425" spans="1:4" ht="14.4">
      <c r="A425" s="112" t="s">
        <v>33545</v>
      </c>
      <c r="B425" s="112" t="s">
        <v>33546</v>
      </c>
      <c r="C425" s="80">
        <v>79.95</v>
      </c>
      <c r="D425" s="627">
        <f t="shared" si="9"/>
        <v>71.954999999999998</v>
      </c>
    </row>
    <row r="426" spans="1:4" ht="14.4">
      <c r="A426" s="112" t="s">
        <v>33547</v>
      </c>
      <c r="B426" s="112" t="s">
        <v>33548</v>
      </c>
      <c r="C426" s="80">
        <v>20</v>
      </c>
      <c r="D426" s="627">
        <f t="shared" si="9"/>
        <v>18</v>
      </c>
    </row>
    <row r="427" spans="1:4" ht="14.4">
      <c r="A427" s="112" t="s">
        <v>33549</v>
      </c>
      <c r="B427" s="112" t="s">
        <v>33550</v>
      </c>
      <c r="C427" s="80">
        <v>20</v>
      </c>
      <c r="D427" s="627">
        <f t="shared" si="9"/>
        <v>18</v>
      </c>
    </row>
    <row r="428" spans="1:4" ht="14.4">
      <c r="A428" s="112" t="s">
        <v>33551</v>
      </c>
      <c r="B428" s="112" t="s">
        <v>33552</v>
      </c>
      <c r="C428" s="80">
        <v>20</v>
      </c>
      <c r="D428" s="627">
        <f t="shared" si="9"/>
        <v>18</v>
      </c>
    </row>
    <row r="429" spans="1:4" ht="14.4">
      <c r="A429" s="112" t="s">
        <v>33553</v>
      </c>
      <c r="B429" s="112" t="s">
        <v>33554</v>
      </c>
      <c r="C429" s="80">
        <v>79.95</v>
      </c>
      <c r="D429" s="627">
        <f t="shared" si="9"/>
        <v>71.954999999999998</v>
      </c>
    </row>
    <row r="430" spans="1:4" ht="14.4">
      <c r="A430" s="112" t="s">
        <v>33555</v>
      </c>
      <c r="B430" s="112" t="s">
        <v>33556</v>
      </c>
      <c r="C430" s="80">
        <v>10</v>
      </c>
      <c r="D430" s="627">
        <f t="shared" si="9"/>
        <v>9</v>
      </c>
    </row>
    <row r="431" spans="1:4" ht="14.4">
      <c r="A431" s="112" t="s">
        <v>33557</v>
      </c>
      <c r="B431" s="112" t="s">
        <v>33558</v>
      </c>
      <c r="C431" s="80">
        <v>10</v>
      </c>
      <c r="D431" s="627">
        <f t="shared" si="9"/>
        <v>9</v>
      </c>
    </row>
    <row r="432" spans="1:4" ht="14.4">
      <c r="A432" s="112" t="s">
        <v>33559</v>
      </c>
      <c r="B432" s="112" t="s">
        <v>33560</v>
      </c>
      <c r="C432" s="80">
        <v>79.95</v>
      </c>
      <c r="D432" s="627">
        <f t="shared" si="9"/>
        <v>71.954999999999998</v>
      </c>
    </row>
    <row r="433" spans="1:4" ht="14.4">
      <c r="A433" s="112" t="s">
        <v>33561</v>
      </c>
      <c r="B433" s="112" t="s">
        <v>33562</v>
      </c>
      <c r="C433" s="80">
        <v>4.95</v>
      </c>
      <c r="D433" s="627">
        <f t="shared" si="9"/>
        <v>4.4550000000000001</v>
      </c>
    </row>
    <row r="434" spans="1:4" ht="14.4">
      <c r="A434" s="112" t="s">
        <v>33563</v>
      </c>
      <c r="B434" s="112" t="s">
        <v>33564</v>
      </c>
      <c r="C434" s="80">
        <v>14.95</v>
      </c>
      <c r="D434" s="627">
        <f t="shared" si="9"/>
        <v>13.455</v>
      </c>
    </row>
    <row r="435" spans="1:4" ht="14.4">
      <c r="A435" s="112" t="s">
        <v>33565</v>
      </c>
      <c r="B435" s="112" t="s">
        <v>33566</v>
      </c>
      <c r="C435" s="80">
        <v>79.95</v>
      </c>
      <c r="D435" s="627">
        <f t="shared" si="9"/>
        <v>71.954999999999998</v>
      </c>
    </row>
    <row r="436" spans="1:4" ht="14.4">
      <c r="A436" s="112" t="s">
        <v>33567</v>
      </c>
      <c r="B436" s="112" t="s">
        <v>33568</v>
      </c>
      <c r="C436" s="80">
        <v>79.95</v>
      </c>
      <c r="D436" s="627">
        <f t="shared" si="9"/>
        <v>71.954999999999998</v>
      </c>
    </row>
    <row r="437" spans="1:4" ht="14.4">
      <c r="A437" s="112" t="s">
        <v>33569</v>
      </c>
      <c r="B437" s="112" t="s">
        <v>33570</v>
      </c>
      <c r="C437" s="80">
        <v>156</v>
      </c>
      <c r="D437" s="627">
        <f t="shared" si="9"/>
        <v>140.4</v>
      </c>
    </row>
    <row r="438" spans="1:4" ht="14.4">
      <c r="A438" s="112" t="s">
        <v>33571</v>
      </c>
      <c r="B438" s="112" t="s">
        <v>33572</v>
      </c>
      <c r="C438" s="80">
        <v>9.9499999999999993</v>
      </c>
      <c r="D438" s="627">
        <f t="shared" si="9"/>
        <v>8.9550000000000001</v>
      </c>
    </row>
    <row r="439" spans="1:4" ht="14.4">
      <c r="A439" s="112" t="s">
        <v>33573</v>
      </c>
      <c r="B439" s="112" t="s">
        <v>33574</v>
      </c>
      <c r="C439" s="80">
        <v>14.95</v>
      </c>
      <c r="D439" s="627">
        <f t="shared" si="9"/>
        <v>13.455</v>
      </c>
    </row>
    <row r="440" spans="1:4" ht="14.4">
      <c r="A440" s="112" t="s">
        <v>33575</v>
      </c>
      <c r="B440" s="112" t="s">
        <v>33576</v>
      </c>
      <c r="C440" s="80">
        <v>14.95</v>
      </c>
      <c r="D440" s="627">
        <f t="shared" si="9"/>
        <v>13.455</v>
      </c>
    </row>
    <row r="441" spans="1:4" ht="14.4">
      <c r="A441" s="112" t="s">
        <v>33577</v>
      </c>
      <c r="B441" s="112" t="s">
        <v>33578</v>
      </c>
      <c r="C441" s="80">
        <v>5.95</v>
      </c>
      <c r="D441" s="627">
        <f t="shared" si="9"/>
        <v>5.3550000000000004</v>
      </c>
    </row>
    <row r="442" spans="1:4" ht="14.4">
      <c r="A442" s="112" t="s">
        <v>33579</v>
      </c>
      <c r="B442" s="112" t="s">
        <v>33580</v>
      </c>
      <c r="C442" s="80">
        <v>45</v>
      </c>
      <c r="D442" s="627">
        <f t="shared" si="9"/>
        <v>40.5</v>
      </c>
    </row>
    <row r="443" spans="1:4" ht="14.4">
      <c r="A443" s="112" t="s">
        <v>33581</v>
      </c>
      <c r="B443" s="112" t="s">
        <v>33582</v>
      </c>
      <c r="C443" s="80">
        <v>19.989999999999998</v>
      </c>
      <c r="D443" s="627">
        <f t="shared" si="9"/>
        <v>17.991</v>
      </c>
    </row>
    <row r="444" spans="1:4" ht="14.4">
      <c r="A444" s="112" t="s">
        <v>33583</v>
      </c>
      <c r="B444" s="112" t="s">
        <v>33584</v>
      </c>
      <c r="C444" s="80">
        <v>9.9499999999999993</v>
      </c>
      <c r="D444" s="627">
        <f t="shared" ref="D444:D475" si="10">C444*0.9</f>
        <v>8.9550000000000001</v>
      </c>
    </row>
    <row r="445" spans="1:4" ht="14.4">
      <c r="A445" s="112" t="s">
        <v>33585</v>
      </c>
      <c r="B445" s="112" t="s">
        <v>33586</v>
      </c>
      <c r="C445" s="80">
        <v>4.95</v>
      </c>
      <c r="D445" s="627">
        <f t="shared" si="10"/>
        <v>4.4550000000000001</v>
      </c>
    </row>
    <row r="446" spans="1:4" ht="14.4">
      <c r="A446" s="112" t="s">
        <v>33587</v>
      </c>
      <c r="B446" s="112" t="s">
        <v>33588</v>
      </c>
      <c r="C446" s="80">
        <v>4.95</v>
      </c>
      <c r="D446" s="627">
        <f t="shared" si="10"/>
        <v>4.4550000000000001</v>
      </c>
    </row>
    <row r="447" spans="1:4" ht="14.4">
      <c r="A447" s="112" t="s">
        <v>33589</v>
      </c>
      <c r="B447" s="112" t="s">
        <v>33590</v>
      </c>
      <c r="C447" s="80">
        <v>149.94999999999999</v>
      </c>
      <c r="D447" s="627">
        <f t="shared" si="10"/>
        <v>134.95499999999998</v>
      </c>
    </row>
    <row r="448" spans="1:4" ht="14.4">
      <c r="A448" s="112" t="s">
        <v>33591</v>
      </c>
      <c r="B448" s="112" t="s">
        <v>33592</v>
      </c>
      <c r="C448" s="80">
        <v>19.95</v>
      </c>
      <c r="D448" s="627">
        <f t="shared" si="10"/>
        <v>17.954999999999998</v>
      </c>
    </row>
    <row r="449" spans="1:4" ht="14.4">
      <c r="A449" s="112" t="s">
        <v>33593</v>
      </c>
      <c r="B449" s="112" t="s">
        <v>33594</v>
      </c>
      <c r="C449" s="80">
        <v>20</v>
      </c>
      <c r="D449" s="627">
        <f t="shared" si="10"/>
        <v>18</v>
      </c>
    </row>
    <row r="450" spans="1:4" ht="14.4">
      <c r="A450" s="112" t="s">
        <v>33595</v>
      </c>
      <c r="B450" s="112" t="s">
        <v>33596</v>
      </c>
      <c r="C450" s="80">
        <v>4.95</v>
      </c>
      <c r="D450" s="627">
        <f t="shared" si="10"/>
        <v>4.4550000000000001</v>
      </c>
    </row>
    <row r="451" spans="1:4" ht="14.4">
      <c r="A451" s="112" t="s">
        <v>33597</v>
      </c>
      <c r="B451" s="112" t="s">
        <v>33598</v>
      </c>
      <c r="C451" s="80">
        <v>4.95</v>
      </c>
      <c r="D451" s="627">
        <f t="shared" si="10"/>
        <v>4.4550000000000001</v>
      </c>
    </row>
    <row r="452" spans="1:4" ht="14.4">
      <c r="A452" s="112" t="s">
        <v>33599</v>
      </c>
      <c r="B452" s="112" t="s">
        <v>33600</v>
      </c>
      <c r="C452" s="80">
        <v>10.9</v>
      </c>
      <c r="D452" s="627">
        <f t="shared" si="10"/>
        <v>9.81</v>
      </c>
    </row>
    <row r="453" spans="1:4" ht="14.4">
      <c r="A453" s="112" t="s">
        <v>33601</v>
      </c>
      <c r="B453" s="112" t="s">
        <v>33482</v>
      </c>
      <c r="C453" s="80">
        <v>4.95</v>
      </c>
      <c r="D453" s="627">
        <f t="shared" si="10"/>
        <v>4.4550000000000001</v>
      </c>
    </row>
    <row r="454" spans="1:4" ht="14.4">
      <c r="A454" s="112" t="s">
        <v>33602</v>
      </c>
      <c r="B454" s="112" t="s">
        <v>33603</v>
      </c>
      <c r="C454" s="80">
        <v>14.95</v>
      </c>
      <c r="D454" s="627">
        <f t="shared" si="10"/>
        <v>13.455</v>
      </c>
    </row>
    <row r="455" spans="1:4" ht="14.4">
      <c r="A455" s="112" t="s">
        <v>33604</v>
      </c>
      <c r="B455" s="112" t="s">
        <v>33605</v>
      </c>
      <c r="C455" s="80">
        <v>4.95</v>
      </c>
      <c r="D455" s="627">
        <f t="shared" si="10"/>
        <v>4.4550000000000001</v>
      </c>
    </row>
    <row r="456" spans="1:4" ht="14.4">
      <c r="A456" s="112" t="s">
        <v>33606</v>
      </c>
      <c r="B456" s="112" t="s">
        <v>33607</v>
      </c>
      <c r="C456" s="80">
        <v>9.9499999999999993</v>
      </c>
      <c r="D456" s="627">
        <f t="shared" si="10"/>
        <v>8.9550000000000001</v>
      </c>
    </row>
    <row r="457" spans="1:4" ht="14.4">
      <c r="A457" s="112" t="s">
        <v>33608</v>
      </c>
      <c r="B457" s="112" t="s">
        <v>33609</v>
      </c>
      <c r="C457" s="80">
        <v>120</v>
      </c>
      <c r="D457" s="627">
        <f t="shared" si="10"/>
        <v>108</v>
      </c>
    </row>
    <row r="458" spans="1:4" ht="14.4">
      <c r="A458" s="112" t="s">
        <v>33610</v>
      </c>
      <c r="B458" s="112" t="s">
        <v>33611</v>
      </c>
      <c r="C458" s="80">
        <v>120</v>
      </c>
      <c r="D458" s="627">
        <f t="shared" si="10"/>
        <v>108</v>
      </c>
    </row>
    <row r="459" spans="1:4" ht="14.4">
      <c r="A459" s="112" t="s">
        <v>33612</v>
      </c>
      <c r="B459" s="112" t="s">
        <v>33613</v>
      </c>
      <c r="C459" s="80">
        <v>112</v>
      </c>
      <c r="D459" s="627">
        <f t="shared" si="10"/>
        <v>100.8</v>
      </c>
    </row>
    <row r="460" spans="1:4" ht="14.4">
      <c r="A460" s="112" t="s">
        <v>33614</v>
      </c>
      <c r="B460" s="112" t="s">
        <v>33615</v>
      </c>
      <c r="C460" s="80">
        <v>4.95</v>
      </c>
      <c r="D460" s="627">
        <f t="shared" si="10"/>
        <v>4.4550000000000001</v>
      </c>
    </row>
    <row r="461" spans="1:4" ht="14.4">
      <c r="A461" s="112" t="s">
        <v>33616</v>
      </c>
      <c r="B461" s="112" t="s">
        <v>33617</v>
      </c>
      <c r="C461" s="80">
        <v>9.9499999999999993</v>
      </c>
      <c r="D461" s="627">
        <f t="shared" si="10"/>
        <v>8.9550000000000001</v>
      </c>
    </row>
    <row r="462" spans="1:4" ht="14.4">
      <c r="A462" s="112" t="s">
        <v>33618</v>
      </c>
      <c r="B462" s="112" t="s">
        <v>33480</v>
      </c>
      <c r="C462" s="80">
        <v>39.950000000000003</v>
      </c>
      <c r="D462" s="627">
        <f t="shared" si="10"/>
        <v>35.955000000000005</v>
      </c>
    </row>
    <row r="463" spans="1:4" ht="14.4">
      <c r="A463" s="112" t="s">
        <v>33619</v>
      </c>
      <c r="B463" s="112" t="s">
        <v>33620</v>
      </c>
      <c r="C463" s="80">
        <v>59.95</v>
      </c>
      <c r="D463" s="627">
        <f t="shared" si="10"/>
        <v>53.955000000000005</v>
      </c>
    </row>
    <row r="464" spans="1:4" ht="14.4">
      <c r="A464" s="112" t="s">
        <v>33621</v>
      </c>
      <c r="B464" s="112" t="s">
        <v>33622</v>
      </c>
      <c r="C464" s="80">
        <v>4.95</v>
      </c>
      <c r="D464" s="627">
        <f t="shared" si="10"/>
        <v>4.4550000000000001</v>
      </c>
    </row>
    <row r="465" spans="1:4" ht="14.4">
      <c r="A465" s="112" t="s">
        <v>33623</v>
      </c>
      <c r="B465" s="112" t="s">
        <v>33624</v>
      </c>
      <c r="C465" s="80">
        <v>9.9499999999999993</v>
      </c>
      <c r="D465" s="627">
        <f t="shared" si="10"/>
        <v>8.9550000000000001</v>
      </c>
    </row>
    <row r="466" spans="1:4" ht="14.4">
      <c r="A466" s="112" t="s">
        <v>33625</v>
      </c>
      <c r="B466" s="112" t="s">
        <v>33626</v>
      </c>
      <c r="C466" s="80">
        <v>9.9499999999999993</v>
      </c>
      <c r="D466" s="627">
        <f t="shared" si="10"/>
        <v>8.9550000000000001</v>
      </c>
    </row>
    <row r="467" spans="1:4" ht="14.4">
      <c r="A467" s="112" t="s">
        <v>33627</v>
      </c>
      <c r="B467" s="112" t="s">
        <v>33628</v>
      </c>
      <c r="C467" s="80">
        <v>9.9499999999999993</v>
      </c>
      <c r="D467" s="627">
        <f t="shared" si="10"/>
        <v>8.9550000000000001</v>
      </c>
    </row>
    <row r="468" spans="1:4" ht="14.4">
      <c r="A468" s="112" t="s">
        <v>33629</v>
      </c>
      <c r="B468" s="112" t="s">
        <v>33630</v>
      </c>
      <c r="C468" s="80">
        <v>4.95</v>
      </c>
      <c r="D468" s="627">
        <f t="shared" si="10"/>
        <v>4.4550000000000001</v>
      </c>
    </row>
    <row r="469" spans="1:4" ht="14.4">
      <c r="A469" s="112" t="s">
        <v>33631</v>
      </c>
      <c r="B469" s="112" t="s">
        <v>33632</v>
      </c>
      <c r="C469" s="80">
        <v>14.95</v>
      </c>
      <c r="D469" s="627">
        <f t="shared" si="10"/>
        <v>13.455</v>
      </c>
    </row>
    <row r="470" spans="1:4" ht="14.4">
      <c r="A470" s="112" t="s">
        <v>33633</v>
      </c>
      <c r="B470" s="112" t="s">
        <v>33634</v>
      </c>
      <c r="C470" s="80">
        <v>19.95</v>
      </c>
      <c r="D470" s="627">
        <f t="shared" si="10"/>
        <v>17.954999999999998</v>
      </c>
    </row>
    <row r="471" spans="1:4" ht="14.4">
      <c r="A471" s="112" t="s">
        <v>33635</v>
      </c>
      <c r="B471" s="112" t="s">
        <v>33636</v>
      </c>
      <c r="C471" s="80">
        <v>45</v>
      </c>
      <c r="D471" s="627">
        <f t="shared" si="10"/>
        <v>40.5</v>
      </c>
    </row>
    <row r="472" spans="1:4" ht="14.4">
      <c r="A472" s="112" t="s">
        <v>33637</v>
      </c>
      <c r="B472" s="112" t="s">
        <v>33638</v>
      </c>
      <c r="C472" s="80">
        <v>79.95</v>
      </c>
      <c r="D472" s="627">
        <f t="shared" si="10"/>
        <v>71.954999999999998</v>
      </c>
    </row>
    <row r="473" spans="1:4" ht="14.4">
      <c r="A473" s="112" t="s">
        <v>33639</v>
      </c>
      <c r="B473" s="112" t="s">
        <v>33640</v>
      </c>
      <c r="C473" s="80">
        <v>79.95</v>
      </c>
      <c r="D473" s="627">
        <f t="shared" si="10"/>
        <v>71.954999999999998</v>
      </c>
    </row>
    <row r="474" spans="1:4" ht="14.4">
      <c r="A474" s="112" t="s">
        <v>33641</v>
      </c>
      <c r="B474" s="112" t="s">
        <v>33642</v>
      </c>
      <c r="C474" s="80">
        <v>9.9499999999999993</v>
      </c>
      <c r="D474" s="627">
        <f t="shared" si="10"/>
        <v>8.9550000000000001</v>
      </c>
    </row>
    <row r="475" spans="1:4" ht="14.4">
      <c r="A475" s="112" t="s">
        <v>33643</v>
      </c>
      <c r="B475" s="112" t="s">
        <v>33644</v>
      </c>
      <c r="C475" s="80">
        <v>204</v>
      </c>
      <c r="D475" s="627">
        <f t="shared" si="10"/>
        <v>183.6</v>
      </c>
    </row>
    <row r="476" spans="1:4" ht="14.4">
      <c r="A476" s="112" t="s">
        <v>33645</v>
      </c>
      <c r="B476" s="112" t="s">
        <v>33646</v>
      </c>
      <c r="C476" s="80">
        <v>79.95</v>
      </c>
      <c r="D476" s="627">
        <f t="shared" ref="D476:D507" si="11">C476*0.9</f>
        <v>71.954999999999998</v>
      </c>
    </row>
    <row r="477" spans="1:4" ht="14.4">
      <c r="A477" s="112" t="s">
        <v>33647</v>
      </c>
      <c r="B477" s="112" t="s">
        <v>33648</v>
      </c>
      <c r="C477" s="80">
        <v>79.95</v>
      </c>
      <c r="D477" s="627">
        <f t="shared" si="11"/>
        <v>71.954999999999998</v>
      </c>
    </row>
    <row r="478" spans="1:4" ht="14.4">
      <c r="A478" s="112" t="s">
        <v>33649</v>
      </c>
      <c r="B478" s="112" t="s">
        <v>33650</v>
      </c>
      <c r="C478" s="80">
        <v>79.95</v>
      </c>
      <c r="D478" s="627">
        <f t="shared" si="11"/>
        <v>71.954999999999998</v>
      </c>
    </row>
    <row r="479" spans="1:4" ht="14.4">
      <c r="A479" s="112" t="s">
        <v>33651</v>
      </c>
      <c r="B479" s="112" t="s">
        <v>33652</v>
      </c>
      <c r="C479" s="80">
        <v>4.95</v>
      </c>
      <c r="D479" s="627">
        <f t="shared" si="11"/>
        <v>4.4550000000000001</v>
      </c>
    </row>
    <row r="480" spans="1:4" ht="14.4">
      <c r="A480" s="112" t="s">
        <v>33653</v>
      </c>
      <c r="B480" s="112" t="s">
        <v>33654</v>
      </c>
      <c r="C480" s="80">
        <v>35.950000000000003</v>
      </c>
      <c r="D480" s="627">
        <f t="shared" si="11"/>
        <v>32.355000000000004</v>
      </c>
    </row>
    <row r="481" spans="1:4" ht="14.4">
      <c r="A481" s="112" t="s">
        <v>33655</v>
      </c>
      <c r="B481" s="112" t="s">
        <v>33656</v>
      </c>
      <c r="C481" s="80">
        <v>9.9499999999999993</v>
      </c>
      <c r="D481" s="627">
        <f t="shared" si="11"/>
        <v>8.9550000000000001</v>
      </c>
    </row>
    <row r="482" spans="1:4" ht="14.4">
      <c r="A482" s="112" t="s">
        <v>33657</v>
      </c>
      <c r="B482" s="112" t="s">
        <v>33658</v>
      </c>
      <c r="C482" s="80">
        <v>20</v>
      </c>
      <c r="D482" s="627">
        <f t="shared" si="11"/>
        <v>18</v>
      </c>
    </row>
    <row r="483" spans="1:4" ht="14.4">
      <c r="A483" s="112" t="s">
        <v>33659</v>
      </c>
      <c r="B483" s="112" t="s">
        <v>33660</v>
      </c>
      <c r="C483" s="80">
        <v>4.95</v>
      </c>
      <c r="D483" s="627">
        <f t="shared" si="11"/>
        <v>4.4550000000000001</v>
      </c>
    </row>
    <row r="484" spans="1:4" ht="14.4">
      <c r="A484" s="112" t="s">
        <v>33661</v>
      </c>
      <c r="B484" s="112" t="s">
        <v>33662</v>
      </c>
      <c r="C484" s="80">
        <v>1.95</v>
      </c>
      <c r="D484" s="627">
        <f t="shared" si="11"/>
        <v>1.7549999999999999</v>
      </c>
    </row>
    <row r="485" spans="1:4" ht="14.4">
      <c r="A485" s="112" t="s">
        <v>33663</v>
      </c>
      <c r="B485" s="112" t="s">
        <v>33664</v>
      </c>
      <c r="C485" s="80">
        <v>39.99</v>
      </c>
      <c r="D485" s="627">
        <f t="shared" si="11"/>
        <v>35.991</v>
      </c>
    </row>
    <row r="486" spans="1:4" ht="14.4">
      <c r="A486" s="112" t="s">
        <v>33665</v>
      </c>
      <c r="B486" s="112" t="s">
        <v>33666</v>
      </c>
      <c r="C486" s="80">
        <v>7</v>
      </c>
      <c r="D486" s="627">
        <f t="shared" si="11"/>
        <v>6.3</v>
      </c>
    </row>
    <row r="487" spans="1:4" ht="14.4">
      <c r="A487" s="112" t="s">
        <v>33667</v>
      </c>
      <c r="B487" s="112" t="s">
        <v>33668</v>
      </c>
      <c r="C487" s="80">
        <v>3.95</v>
      </c>
      <c r="D487" s="627">
        <f t="shared" si="11"/>
        <v>3.5550000000000002</v>
      </c>
    </row>
    <row r="488" spans="1:4" ht="14.4">
      <c r="A488" s="112" t="s">
        <v>33669</v>
      </c>
      <c r="B488" s="112" t="s">
        <v>33592</v>
      </c>
      <c r="C488" s="80">
        <v>29.95</v>
      </c>
      <c r="D488" s="627">
        <f t="shared" si="11"/>
        <v>26.954999999999998</v>
      </c>
    </row>
    <row r="489" spans="1:4" ht="14.4">
      <c r="A489" s="112" t="s">
        <v>33670</v>
      </c>
      <c r="B489" s="112" t="s">
        <v>33671</v>
      </c>
      <c r="C489" s="80">
        <v>129.94999999999999</v>
      </c>
      <c r="D489" s="627">
        <f t="shared" si="11"/>
        <v>116.955</v>
      </c>
    </row>
    <row r="490" spans="1:4" ht="14.4">
      <c r="A490" s="112" t="s">
        <v>33672</v>
      </c>
      <c r="B490" s="112" t="s">
        <v>33673</v>
      </c>
      <c r="C490" s="80">
        <v>129.94999999999999</v>
      </c>
      <c r="D490" s="627">
        <f t="shared" si="11"/>
        <v>116.955</v>
      </c>
    </row>
    <row r="491" spans="1:4" ht="14.4">
      <c r="A491" s="112" t="s">
        <v>33674</v>
      </c>
      <c r="B491" s="112" t="s">
        <v>33675</v>
      </c>
      <c r="C491" s="80">
        <v>4.95</v>
      </c>
      <c r="D491" s="627">
        <f t="shared" si="11"/>
        <v>4.4550000000000001</v>
      </c>
    </row>
    <row r="492" spans="1:4" ht="14.4">
      <c r="A492" s="112" t="s">
        <v>33676</v>
      </c>
      <c r="B492" s="112" t="s">
        <v>33677</v>
      </c>
      <c r="C492" s="80">
        <v>69.95</v>
      </c>
      <c r="D492" s="627">
        <f t="shared" si="11"/>
        <v>62.955000000000005</v>
      </c>
    </row>
    <row r="493" spans="1:4" ht="14.4">
      <c r="A493" s="112" t="s">
        <v>33678</v>
      </c>
      <c r="B493" s="112" t="s">
        <v>33679</v>
      </c>
      <c r="C493" s="80">
        <v>20</v>
      </c>
      <c r="D493" s="627">
        <f t="shared" si="11"/>
        <v>18</v>
      </c>
    </row>
    <row r="494" spans="1:4" ht="14.4">
      <c r="A494" s="112" t="s">
        <v>33680</v>
      </c>
      <c r="B494" s="112" t="s">
        <v>33681</v>
      </c>
      <c r="C494" s="80">
        <v>45</v>
      </c>
      <c r="D494" s="627">
        <f t="shared" ref="D494:D557" si="12">C494*0.9</f>
        <v>40.5</v>
      </c>
    </row>
    <row r="495" spans="1:4" ht="14.4">
      <c r="A495" s="112" t="s">
        <v>33682</v>
      </c>
      <c r="B495" s="112" t="s">
        <v>33683</v>
      </c>
      <c r="C495" s="80">
        <v>4.95</v>
      </c>
      <c r="D495" s="627">
        <f t="shared" si="12"/>
        <v>4.4550000000000001</v>
      </c>
    </row>
    <row r="496" spans="1:4" ht="14.4">
      <c r="A496" s="112" t="s">
        <v>33684</v>
      </c>
      <c r="B496" s="112" t="s">
        <v>33685</v>
      </c>
      <c r="C496" s="80">
        <v>9.9499999999999993</v>
      </c>
      <c r="D496" s="627">
        <f t="shared" si="12"/>
        <v>8.9550000000000001</v>
      </c>
    </row>
    <row r="497" spans="1:4" ht="14.4">
      <c r="A497" s="112" t="s">
        <v>33686</v>
      </c>
      <c r="B497" s="112" t="s">
        <v>33687</v>
      </c>
      <c r="C497" s="80">
        <v>39.950000000000003</v>
      </c>
      <c r="D497" s="627">
        <f t="shared" si="12"/>
        <v>35.955000000000005</v>
      </c>
    </row>
    <row r="498" spans="1:4" ht="14.4">
      <c r="A498" s="112" t="s">
        <v>33688</v>
      </c>
      <c r="B498" s="112" t="s">
        <v>33689</v>
      </c>
      <c r="C498" s="80">
        <v>45</v>
      </c>
      <c r="D498" s="627">
        <f t="shared" si="12"/>
        <v>40.5</v>
      </c>
    </row>
    <row r="499" spans="1:4" ht="14.4">
      <c r="A499" s="112" t="s">
        <v>33690</v>
      </c>
      <c r="B499" s="112" t="s">
        <v>33691</v>
      </c>
      <c r="C499" s="80">
        <v>45</v>
      </c>
      <c r="D499" s="627">
        <f t="shared" si="12"/>
        <v>40.5</v>
      </c>
    </row>
    <row r="500" spans="1:4" ht="14.4">
      <c r="A500" s="112" t="s">
        <v>33692</v>
      </c>
      <c r="B500" s="112" t="s">
        <v>33693</v>
      </c>
      <c r="C500" s="80">
        <v>45</v>
      </c>
      <c r="D500" s="627">
        <f t="shared" si="12"/>
        <v>40.5</v>
      </c>
    </row>
    <row r="501" spans="1:4" ht="14.4">
      <c r="A501" s="112" t="s">
        <v>33694</v>
      </c>
      <c r="B501" s="112" t="s">
        <v>33695</v>
      </c>
      <c r="C501" s="80">
        <v>19.95</v>
      </c>
      <c r="D501" s="627">
        <f t="shared" si="12"/>
        <v>17.954999999999998</v>
      </c>
    </row>
    <row r="502" spans="1:4" ht="14.4">
      <c r="A502" s="112" t="s">
        <v>33696</v>
      </c>
      <c r="B502" s="112" t="s">
        <v>33697</v>
      </c>
      <c r="C502" s="80">
        <v>9.9499999999999993</v>
      </c>
      <c r="D502" s="627">
        <f t="shared" si="12"/>
        <v>8.9550000000000001</v>
      </c>
    </row>
    <row r="503" spans="1:4" ht="14.4">
      <c r="A503" s="112" t="s">
        <v>33698</v>
      </c>
      <c r="B503" s="112" t="s">
        <v>33699</v>
      </c>
      <c r="C503" s="80">
        <v>4.95</v>
      </c>
      <c r="D503" s="627">
        <f t="shared" si="12"/>
        <v>4.4550000000000001</v>
      </c>
    </row>
    <row r="504" spans="1:4" ht="14.4">
      <c r="A504" s="112" t="s">
        <v>33700</v>
      </c>
      <c r="B504" s="112" t="s">
        <v>33701</v>
      </c>
      <c r="C504" s="80">
        <v>9.9499999999999993</v>
      </c>
      <c r="D504" s="627">
        <f t="shared" si="12"/>
        <v>8.9550000000000001</v>
      </c>
    </row>
    <row r="505" spans="1:4" ht="14.4">
      <c r="A505" s="112" t="s">
        <v>33702</v>
      </c>
      <c r="B505" s="112" t="s">
        <v>33703</v>
      </c>
      <c r="C505" s="80">
        <v>74</v>
      </c>
      <c r="D505" s="627">
        <f t="shared" si="12"/>
        <v>66.600000000000009</v>
      </c>
    </row>
    <row r="506" spans="1:4" ht="14.4">
      <c r="A506" s="112" t="s">
        <v>33704</v>
      </c>
      <c r="B506" s="112" t="s">
        <v>33705</v>
      </c>
      <c r="C506" s="80">
        <v>14.95</v>
      </c>
      <c r="D506" s="627">
        <f t="shared" si="12"/>
        <v>13.455</v>
      </c>
    </row>
    <row r="507" spans="1:4" ht="14.4">
      <c r="A507" s="112" t="s">
        <v>33706</v>
      </c>
      <c r="B507" s="112" t="s">
        <v>33707</v>
      </c>
      <c r="C507" s="80">
        <v>19.95</v>
      </c>
      <c r="D507" s="627">
        <f t="shared" si="12"/>
        <v>17.954999999999998</v>
      </c>
    </row>
    <row r="508" spans="1:4" ht="14.4">
      <c r="A508" s="112" t="s">
        <v>33708</v>
      </c>
      <c r="B508" s="112" t="s">
        <v>33709</v>
      </c>
      <c r="C508" s="80">
        <v>2.95</v>
      </c>
      <c r="D508" s="627">
        <f t="shared" si="12"/>
        <v>2.6550000000000002</v>
      </c>
    </row>
    <row r="509" spans="1:4" ht="14.4">
      <c r="A509" s="112" t="s">
        <v>33710</v>
      </c>
      <c r="B509" s="112" t="s">
        <v>33711</v>
      </c>
      <c r="C509" s="80">
        <v>45</v>
      </c>
      <c r="D509" s="627">
        <f t="shared" si="12"/>
        <v>40.5</v>
      </c>
    </row>
    <row r="510" spans="1:4" ht="14.4">
      <c r="A510" s="112" t="s">
        <v>33712</v>
      </c>
      <c r="B510" s="112" t="s">
        <v>33713</v>
      </c>
      <c r="C510" s="80">
        <v>4.95</v>
      </c>
      <c r="D510" s="627">
        <f t="shared" si="12"/>
        <v>4.4550000000000001</v>
      </c>
    </row>
    <row r="511" spans="1:4" ht="14.4">
      <c r="A511" s="112" t="s">
        <v>33714</v>
      </c>
      <c r="B511" s="112" t="s">
        <v>33715</v>
      </c>
      <c r="C511" s="80">
        <v>12</v>
      </c>
      <c r="D511" s="627">
        <f t="shared" si="12"/>
        <v>10.8</v>
      </c>
    </row>
    <row r="512" spans="1:4" ht="14.4">
      <c r="A512" s="112" t="s">
        <v>33716</v>
      </c>
      <c r="B512" s="112" t="s">
        <v>33717</v>
      </c>
      <c r="C512" s="80">
        <v>4.95</v>
      </c>
      <c r="D512" s="627">
        <f t="shared" si="12"/>
        <v>4.4550000000000001</v>
      </c>
    </row>
    <row r="513" spans="1:4" ht="14.4">
      <c r="A513" s="112" t="s">
        <v>33718</v>
      </c>
      <c r="B513" s="112" t="s">
        <v>33112</v>
      </c>
      <c r="C513" s="80">
        <v>9.9499999999999993</v>
      </c>
      <c r="D513" s="627">
        <f t="shared" si="12"/>
        <v>8.9550000000000001</v>
      </c>
    </row>
    <row r="514" spans="1:4" ht="14.4">
      <c r="A514" s="112" t="s">
        <v>33719</v>
      </c>
      <c r="B514" s="112" t="s">
        <v>33720</v>
      </c>
      <c r="C514" s="80">
        <v>45</v>
      </c>
      <c r="D514" s="627">
        <f t="shared" si="12"/>
        <v>40.5</v>
      </c>
    </row>
    <row r="515" spans="1:4" ht="14.4">
      <c r="A515" s="112" t="s">
        <v>33721</v>
      </c>
      <c r="B515" s="112" t="s">
        <v>32828</v>
      </c>
      <c r="C515" s="80">
        <v>4.95</v>
      </c>
      <c r="D515" s="627">
        <f t="shared" si="12"/>
        <v>4.4550000000000001</v>
      </c>
    </row>
    <row r="516" spans="1:4" ht="14.4">
      <c r="A516" s="112" t="s">
        <v>33722</v>
      </c>
      <c r="B516" s="112" t="s">
        <v>32828</v>
      </c>
      <c r="C516" s="80">
        <v>4.95</v>
      </c>
      <c r="D516" s="627">
        <f t="shared" si="12"/>
        <v>4.4550000000000001</v>
      </c>
    </row>
    <row r="517" spans="1:4" ht="14.4">
      <c r="A517" s="112" t="s">
        <v>33723</v>
      </c>
      <c r="B517" s="112" t="s">
        <v>33724</v>
      </c>
      <c r="C517" s="80">
        <v>176</v>
      </c>
      <c r="D517" s="627">
        <f t="shared" si="12"/>
        <v>158.4</v>
      </c>
    </row>
    <row r="518" spans="1:4" ht="14.4">
      <c r="A518" s="112" t="s">
        <v>33725</v>
      </c>
      <c r="B518" s="112" t="s">
        <v>33726</v>
      </c>
      <c r="C518" s="80">
        <v>194</v>
      </c>
      <c r="D518" s="627">
        <f t="shared" si="12"/>
        <v>174.6</v>
      </c>
    </row>
    <row r="519" spans="1:4" ht="14.4">
      <c r="A519" s="112" t="s">
        <v>33727</v>
      </c>
      <c r="B519" s="112" t="s">
        <v>33728</v>
      </c>
      <c r="C519" s="80">
        <v>10.95</v>
      </c>
      <c r="D519" s="627">
        <f t="shared" si="12"/>
        <v>9.8550000000000004</v>
      </c>
    </row>
    <row r="520" spans="1:4" ht="14.4">
      <c r="A520" s="112" t="s">
        <v>33729</v>
      </c>
      <c r="B520" s="112" t="s">
        <v>33730</v>
      </c>
      <c r="C520" s="80">
        <v>29.95</v>
      </c>
      <c r="D520" s="627">
        <f t="shared" si="12"/>
        <v>26.954999999999998</v>
      </c>
    </row>
    <row r="521" spans="1:4" ht="14.4">
      <c r="A521" s="112" t="s">
        <v>33731</v>
      </c>
      <c r="B521" s="112" t="s">
        <v>33732</v>
      </c>
      <c r="C521" s="80">
        <v>4.95</v>
      </c>
      <c r="D521" s="627">
        <f t="shared" si="12"/>
        <v>4.4550000000000001</v>
      </c>
    </row>
    <row r="522" spans="1:4" ht="14.4">
      <c r="A522" s="112" t="s">
        <v>33733</v>
      </c>
      <c r="B522" s="112" t="s">
        <v>33734</v>
      </c>
      <c r="C522" s="80">
        <v>4.95</v>
      </c>
      <c r="D522" s="627">
        <f t="shared" si="12"/>
        <v>4.4550000000000001</v>
      </c>
    </row>
    <row r="523" spans="1:4" ht="14.4">
      <c r="A523" s="112" t="s">
        <v>33735</v>
      </c>
      <c r="B523" s="112" t="s">
        <v>33736</v>
      </c>
      <c r="C523" s="80">
        <v>4</v>
      </c>
      <c r="D523" s="627">
        <f t="shared" si="12"/>
        <v>3.6</v>
      </c>
    </row>
    <row r="524" spans="1:4" ht="14.4">
      <c r="A524" s="112" t="s">
        <v>33737</v>
      </c>
      <c r="B524" s="112" t="s">
        <v>33738</v>
      </c>
      <c r="C524" s="80">
        <v>10.95</v>
      </c>
      <c r="D524" s="627">
        <f t="shared" si="12"/>
        <v>9.8550000000000004</v>
      </c>
    </row>
    <row r="525" spans="1:4" ht="14.4">
      <c r="A525" s="112" t="s">
        <v>33739</v>
      </c>
      <c r="B525" s="112" t="s">
        <v>33740</v>
      </c>
      <c r="C525" s="80">
        <v>4.95</v>
      </c>
      <c r="D525" s="627">
        <f t="shared" si="12"/>
        <v>4.4550000000000001</v>
      </c>
    </row>
    <row r="526" spans="1:4" ht="14.4">
      <c r="A526" s="112" t="s">
        <v>33741</v>
      </c>
      <c r="B526" s="112" t="s">
        <v>33742</v>
      </c>
      <c r="C526" s="80">
        <v>5.95</v>
      </c>
      <c r="D526" s="627">
        <f t="shared" si="12"/>
        <v>5.3550000000000004</v>
      </c>
    </row>
    <row r="527" spans="1:4" ht="14.4">
      <c r="A527" s="112" t="s">
        <v>33743</v>
      </c>
      <c r="B527" s="112" t="s">
        <v>33744</v>
      </c>
      <c r="C527" s="80">
        <v>12.95</v>
      </c>
      <c r="D527" s="627">
        <f t="shared" si="12"/>
        <v>11.654999999999999</v>
      </c>
    </row>
    <row r="528" spans="1:4" ht="14.4">
      <c r="A528" s="112" t="s">
        <v>33745</v>
      </c>
      <c r="B528" s="112" t="s">
        <v>33746</v>
      </c>
      <c r="C528" s="80">
        <v>29.95</v>
      </c>
      <c r="D528" s="627">
        <f t="shared" si="12"/>
        <v>26.954999999999998</v>
      </c>
    </row>
    <row r="529" spans="1:4" ht="14.4">
      <c r="A529" s="112" t="s">
        <v>33747</v>
      </c>
      <c r="B529" s="112" t="s">
        <v>33748</v>
      </c>
      <c r="C529" s="80">
        <v>0.25</v>
      </c>
      <c r="D529" s="627">
        <f t="shared" si="12"/>
        <v>0.22500000000000001</v>
      </c>
    </row>
    <row r="530" spans="1:4" ht="14.4">
      <c r="A530" s="112" t="s">
        <v>33749</v>
      </c>
      <c r="B530" s="112" t="s">
        <v>33750</v>
      </c>
      <c r="C530" s="80">
        <v>9.9499999999999993</v>
      </c>
      <c r="D530" s="627">
        <f t="shared" si="12"/>
        <v>8.9550000000000001</v>
      </c>
    </row>
    <row r="531" spans="1:4" ht="14.4">
      <c r="A531" s="112" t="s">
        <v>33751</v>
      </c>
      <c r="B531" s="112" t="s">
        <v>33752</v>
      </c>
      <c r="C531" s="80">
        <v>144</v>
      </c>
      <c r="D531" s="627">
        <f t="shared" si="12"/>
        <v>129.6</v>
      </c>
    </row>
    <row r="532" spans="1:4" ht="14.4">
      <c r="A532" s="112" t="s">
        <v>33753</v>
      </c>
      <c r="B532" s="112" t="s">
        <v>33754</v>
      </c>
      <c r="C532" s="80">
        <v>139</v>
      </c>
      <c r="D532" s="627">
        <f t="shared" si="12"/>
        <v>125.10000000000001</v>
      </c>
    </row>
    <row r="533" spans="1:4" ht="14.4">
      <c r="A533" s="112" t="s">
        <v>33755</v>
      </c>
      <c r="B533" s="112" t="s">
        <v>33756</v>
      </c>
      <c r="C533" s="80">
        <v>168</v>
      </c>
      <c r="D533" s="627">
        <f t="shared" si="12"/>
        <v>151.20000000000002</v>
      </c>
    </row>
    <row r="534" spans="1:4" ht="14.4">
      <c r="A534" s="112" t="s">
        <v>33757</v>
      </c>
      <c r="B534" s="112" t="s">
        <v>33758</v>
      </c>
      <c r="C534" s="80">
        <v>166</v>
      </c>
      <c r="D534" s="627">
        <f t="shared" si="12"/>
        <v>149.4</v>
      </c>
    </row>
    <row r="535" spans="1:4" ht="14.4">
      <c r="A535" s="112" t="s">
        <v>33759</v>
      </c>
      <c r="B535" s="112" t="s">
        <v>33760</v>
      </c>
      <c r="C535" s="80">
        <v>147</v>
      </c>
      <c r="D535" s="627">
        <f t="shared" si="12"/>
        <v>132.30000000000001</v>
      </c>
    </row>
    <row r="536" spans="1:4" ht="14.4">
      <c r="A536" s="112" t="s">
        <v>33761</v>
      </c>
      <c r="B536" s="112" t="s">
        <v>33762</v>
      </c>
      <c r="C536" s="80">
        <v>171</v>
      </c>
      <c r="D536" s="627">
        <f t="shared" si="12"/>
        <v>153.9</v>
      </c>
    </row>
    <row r="537" spans="1:4" ht="14.4">
      <c r="A537" s="112" t="s">
        <v>33763</v>
      </c>
      <c r="B537" s="112" t="s">
        <v>33764</v>
      </c>
      <c r="C537" s="80">
        <v>24.99</v>
      </c>
      <c r="D537" s="627">
        <f t="shared" si="12"/>
        <v>22.491</v>
      </c>
    </row>
    <row r="538" spans="1:4" ht="14.4">
      <c r="A538" s="112" t="s">
        <v>33765</v>
      </c>
      <c r="B538" s="112" t="s">
        <v>33766</v>
      </c>
      <c r="C538" s="80">
        <v>3</v>
      </c>
      <c r="D538" s="627">
        <f t="shared" si="12"/>
        <v>2.7</v>
      </c>
    </row>
    <row r="539" spans="1:4" ht="14.4">
      <c r="A539" s="112" t="s">
        <v>33767</v>
      </c>
      <c r="B539" s="112" t="s">
        <v>33768</v>
      </c>
      <c r="C539" s="80">
        <v>49.95</v>
      </c>
      <c r="D539" s="627">
        <f t="shared" si="12"/>
        <v>44.955000000000005</v>
      </c>
    </row>
    <row r="540" spans="1:4" ht="14.4">
      <c r="A540" s="112" t="s">
        <v>33769</v>
      </c>
      <c r="B540" s="112" t="s">
        <v>33770</v>
      </c>
      <c r="C540" s="80">
        <v>39.950000000000003</v>
      </c>
      <c r="D540" s="627">
        <f t="shared" si="12"/>
        <v>35.955000000000005</v>
      </c>
    </row>
    <row r="541" spans="1:4" ht="14.4">
      <c r="A541" s="112" t="s">
        <v>33771</v>
      </c>
      <c r="B541" s="112" t="s">
        <v>33772</v>
      </c>
      <c r="C541" s="80">
        <v>159.94999999999999</v>
      </c>
      <c r="D541" s="627">
        <f t="shared" si="12"/>
        <v>143.95499999999998</v>
      </c>
    </row>
    <row r="542" spans="1:4" ht="14.4">
      <c r="A542" s="112" t="s">
        <v>33773</v>
      </c>
      <c r="B542" s="112" t="s">
        <v>33774</v>
      </c>
      <c r="C542" s="80">
        <v>9.9499999999999993</v>
      </c>
      <c r="D542" s="627">
        <f t="shared" si="12"/>
        <v>8.9550000000000001</v>
      </c>
    </row>
    <row r="543" spans="1:4" ht="14.4">
      <c r="A543" s="112" t="s">
        <v>33775</v>
      </c>
      <c r="B543" s="112" t="s">
        <v>33776</v>
      </c>
      <c r="C543" s="80">
        <v>29.95</v>
      </c>
      <c r="D543" s="627">
        <f t="shared" si="12"/>
        <v>26.954999999999998</v>
      </c>
    </row>
    <row r="544" spans="1:4" ht="14.4">
      <c r="A544" s="112" t="s">
        <v>33777</v>
      </c>
      <c r="B544" s="112" t="s">
        <v>33778</v>
      </c>
      <c r="C544" s="80">
        <v>49.95</v>
      </c>
      <c r="D544" s="627">
        <f t="shared" si="12"/>
        <v>44.955000000000005</v>
      </c>
    </row>
    <row r="545" spans="1:4" ht="14.4">
      <c r="A545" s="112" t="s">
        <v>33779</v>
      </c>
      <c r="B545" s="112" t="s">
        <v>33780</v>
      </c>
      <c r="C545" s="80">
        <v>4.95</v>
      </c>
      <c r="D545" s="627">
        <f t="shared" si="12"/>
        <v>4.4550000000000001</v>
      </c>
    </row>
    <row r="546" spans="1:4" ht="14.4">
      <c r="A546" s="112" t="s">
        <v>33781</v>
      </c>
      <c r="B546" s="112" t="s">
        <v>33782</v>
      </c>
      <c r="C546" s="80">
        <v>9.9499999999999993</v>
      </c>
      <c r="D546" s="627">
        <f t="shared" si="12"/>
        <v>8.9550000000000001</v>
      </c>
    </row>
    <row r="547" spans="1:4" ht="14.4">
      <c r="A547" s="112" t="s">
        <v>33783</v>
      </c>
      <c r="B547" s="112" t="s">
        <v>33784</v>
      </c>
      <c r="C547" s="80">
        <v>230</v>
      </c>
      <c r="D547" s="627">
        <f t="shared" si="12"/>
        <v>207</v>
      </c>
    </row>
    <row r="548" spans="1:4" ht="14.4">
      <c r="A548" s="112" t="s">
        <v>33785</v>
      </c>
      <c r="B548" s="112" t="s">
        <v>33786</v>
      </c>
      <c r="C548" s="80">
        <v>4.95</v>
      </c>
      <c r="D548" s="627">
        <f t="shared" si="12"/>
        <v>4.4550000000000001</v>
      </c>
    </row>
    <row r="549" spans="1:4" ht="14.4">
      <c r="A549" s="112" t="s">
        <v>33787</v>
      </c>
      <c r="B549" s="112" t="s">
        <v>33788</v>
      </c>
      <c r="C549" s="80">
        <v>9.9499999999999993</v>
      </c>
      <c r="D549" s="627">
        <f t="shared" si="12"/>
        <v>8.9550000000000001</v>
      </c>
    </row>
    <row r="550" spans="1:4" ht="14.4">
      <c r="A550" s="112" t="s">
        <v>33789</v>
      </c>
      <c r="B550" s="112" t="s">
        <v>33790</v>
      </c>
      <c r="C550" s="80">
        <v>29.95</v>
      </c>
      <c r="D550" s="627">
        <f t="shared" si="12"/>
        <v>26.954999999999998</v>
      </c>
    </row>
    <row r="551" spans="1:4" ht="14.4">
      <c r="A551" s="112" t="s">
        <v>33791</v>
      </c>
      <c r="B551" s="112" t="s">
        <v>33792</v>
      </c>
      <c r="C551" s="80">
        <v>4.95</v>
      </c>
      <c r="D551" s="627">
        <f t="shared" si="12"/>
        <v>4.4550000000000001</v>
      </c>
    </row>
    <row r="552" spans="1:4" ht="14.4">
      <c r="A552" s="112" t="s">
        <v>33793</v>
      </c>
      <c r="B552" s="112" t="s">
        <v>33794</v>
      </c>
      <c r="C552" s="80">
        <v>4.95</v>
      </c>
      <c r="D552" s="627">
        <f t="shared" si="12"/>
        <v>4.4550000000000001</v>
      </c>
    </row>
    <row r="553" spans="1:4" ht="14.4">
      <c r="A553" s="112" t="s">
        <v>33795</v>
      </c>
      <c r="B553" s="112" t="s">
        <v>33796</v>
      </c>
      <c r="C553" s="80">
        <v>14.95</v>
      </c>
      <c r="D553" s="627">
        <f t="shared" si="12"/>
        <v>13.455</v>
      </c>
    </row>
    <row r="554" spans="1:4" ht="14.4">
      <c r="A554" s="112" t="s">
        <v>33797</v>
      </c>
      <c r="B554" s="112" t="s">
        <v>33798</v>
      </c>
      <c r="C554" s="80">
        <v>10.95</v>
      </c>
      <c r="D554" s="627">
        <f t="shared" si="12"/>
        <v>9.8550000000000004</v>
      </c>
    </row>
    <row r="555" spans="1:4" ht="14.4">
      <c r="A555" s="112" t="s">
        <v>33799</v>
      </c>
      <c r="B555" s="112" t="s">
        <v>33800</v>
      </c>
      <c r="C555" s="80">
        <v>29.95</v>
      </c>
      <c r="D555" s="627">
        <f t="shared" si="12"/>
        <v>26.954999999999998</v>
      </c>
    </row>
    <row r="556" spans="1:4" ht="14.4">
      <c r="A556" s="112" t="s">
        <v>33801</v>
      </c>
      <c r="B556" s="112" t="s">
        <v>33802</v>
      </c>
      <c r="C556" s="80">
        <v>19.95</v>
      </c>
      <c r="D556" s="627">
        <f t="shared" si="12"/>
        <v>17.954999999999998</v>
      </c>
    </row>
    <row r="557" spans="1:4" ht="14.4">
      <c r="A557" s="112" t="s">
        <v>33803</v>
      </c>
      <c r="B557" s="112" t="s">
        <v>33804</v>
      </c>
      <c r="C557" s="80">
        <v>25</v>
      </c>
      <c r="D557" s="627">
        <f t="shared" si="12"/>
        <v>22.5</v>
      </c>
    </row>
    <row r="558" spans="1:4" ht="14.4">
      <c r="A558" s="112" t="s">
        <v>33805</v>
      </c>
      <c r="B558" s="112" t="s">
        <v>33806</v>
      </c>
      <c r="C558" s="80">
        <v>12.95</v>
      </c>
      <c r="D558" s="627">
        <f t="shared" ref="D558:D589" si="13">C558*0.9</f>
        <v>11.654999999999999</v>
      </c>
    </row>
    <row r="559" spans="1:4" ht="14.4">
      <c r="A559" s="112" t="s">
        <v>33807</v>
      </c>
      <c r="B559" s="112" t="s">
        <v>33808</v>
      </c>
      <c r="C559" s="80">
        <v>9.9499999999999993</v>
      </c>
      <c r="D559" s="627">
        <f t="shared" si="13"/>
        <v>8.9550000000000001</v>
      </c>
    </row>
    <row r="560" spans="1:4" ht="14.4">
      <c r="A560" s="112" t="s">
        <v>33809</v>
      </c>
      <c r="B560" s="112" t="s">
        <v>33810</v>
      </c>
      <c r="C560" s="80">
        <v>179.95</v>
      </c>
      <c r="D560" s="627">
        <f t="shared" si="13"/>
        <v>161.95499999999998</v>
      </c>
    </row>
    <row r="561" spans="1:4" ht="14.4">
      <c r="A561" s="112" t="s">
        <v>33811</v>
      </c>
      <c r="B561" s="112" t="s">
        <v>33812</v>
      </c>
      <c r="C561" s="80">
        <v>19.95</v>
      </c>
      <c r="D561" s="627">
        <f t="shared" si="13"/>
        <v>17.954999999999998</v>
      </c>
    </row>
    <row r="562" spans="1:4" ht="14.4">
      <c r="A562" s="112" t="s">
        <v>33813</v>
      </c>
      <c r="B562" s="112" t="s">
        <v>33814</v>
      </c>
      <c r="C562" s="80">
        <v>54.95</v>
      </c>
      <c r="D562" s="627">
        <f t="shared" si="13"/>
        <v>49.455000000000005</v>
      </c>
    </row>
    <row r="563" spans="1:4" ht="14.4">
      <c r="A563" s="112" t="s">
        <v>33815</v>
      </c>
      <c r="B563" s="112" t="s">
        <v>33816</v>
      </c>
      <c r="C563" s="80">
        <v>9.9499999999999993</v>
      </c>
      <c r="D563" s="627">
        <f t="shared" si="13"/>
        <v>8.9550000000000001</v>
      </c>
    </row>
    <row r="564" spans="1:4" ht="14.4">
      <c r="A564" s="112" t="s">
        <v>33817</v>
      </c>
      <c r="B564" s="112" t="s">
        <v>33818</v>
      </c>
      <c r="C564" s="80">
        <v>9.9499999999999993</v>
      </c>
      <c r="D564" s="627">
        <f t="shared" si="13"/>
        <v>8.9550000000000001</v>
      </c>
    </row>
    <row r="565" spans="1:4" ht="14.4">
      <c r="A565" s="112" t="s">
        <v>33819</v>
      </c>
      <c r="B565" s="112" t="s">
        <v>33820</v>
      </c>
      <c r="C565" s="80">
        <v>34.950000000000003</v>
      </c>
      <c r="D565" s="627">
        <f t="shared" si="13"/>
        <v>31.455000000000002</v>
      </c>
    </row>
    <row r="566" spans="1:4" ht="14.4">
      <c r="A566" s="112" t="s">
        <v>33821</v>
      </c>
      <c r="B566" s="112" t="s">
        <v>33822</v>
      </c>
      <c r="C566" s="80">
        <v>19.95</v>
      </c>
      <c r="D566" s="627">
        <f t="shared" si="13"/>
        <v>17.954999999999998</v>
      </c>
    </row>
    <row r="567" spans="1:4" ht="14.4">
      <c r="A567" s="112" t="s">
        <v>33823</v>
      </c>
      <c r="B567" s="112" t="s">
        <v>33824</v>
      </c>
      <c r="C567" s="80">
        <v>29.95</v>
      </c>
      <c r="D567" s="627">
        <f t="shared" si="13"/>
        <v>26.954999999999998</v>
      </c>
    </row>
    <row r="568" spans="1:4" ht="14.4">
      <c r="A568" s="112" t="s">
        <v>33825</v>
      </c>
      <c r="B568" s="112" t="s">
        <v>33826</v>
      </c>
      <c r="C568" s="80">
        <v>19.95</v>
      </c>
      <c r="D568" s="627">
        <f t="shared" si="13"/>
        <v>17.954999999999998</v>
      </c>
    </row>
    <row r="569" spans="1:4" ht="14.4">
      <c r="A569" s="112" t="s">
        <v>33827</v>
      </c>
      <c r="B569" s="112" t="s">
        <v>33828</v>
      </c>
      <c r="C569" s="80">
        <v>44.95</v>
      </c>
      <c r="D569" s="627">
        <f t="shared" si="13"/>
        <v>40.455000000000005</v>
      </c>
    </row>
    <row r="570" spans="1:4" ht="14.4">
      <c r="A570" s="112" t="s">
        <v>33829</v>
      </c>
      <c r="B570" s="112" t="s">
        <v>33830</v>
      </c>
      <c r="C570" s="80">
        <v>14.95</v>
      </c>
      <c r="D570" s="627">
        <f t="shared" si="13"/>
        <v>13.455</v>
      </c>
    </row>
    <row r="571" spans="1:4" ht="14.4">
      <c r="A571" s="112" t="s">
        <v>33831</v>
      </c>
      <c r="B571" s="112" t="s">
        <v>33832</v>
      </c>
      <c r="C571" s="80">
        <v>19.95</v>
      </c>
      <c r="D571" s="627">
        <f t="shared" si="13"/>
        <v>17.954999999999998</v>
      </c>
    </row>
    <row r="572" spans="1:4" ht="14.4">
      <c r="A572" s="112" t="s">
        <v>33833</v>
      </c>
      <c r="B572" s="112" t="s">
        <v>33834</v>
      </c>
      <c r="C572" s="80">
        <v>14.95</v>
      </c>
      <c r="D572" s="627">
        <f t="shared" si="13"/>
        <v>13.455</v>
      </c>
    </row>
    <row r="573" spans="1:4" ht="14.4">
      <c r="A573" s="112" t="s">
        <v>33835</v>
      </c>
      <c r="B573" s="112" t="s">
        <v>33836</v>
      </c>
      <c r="C573" s="80">
        <v>99.95</v>
      </c>
      <c r="D573" s="627">
        <f t="shared" si="13"/>
        <v>89.954999999999998</v>
      </c>
    </row>
    <row r="574" spans="1:4" ht="14.4">
      <c r="A574" s="112" t="s">
        <v>33837</v>
      </c>
      <c r="B574" s="112" t="s">
        <v>33838</v>
      </c>
      <c r="C574" s="80">
        <v>319.95</v>
      </c>
      <c r="D574" s="627">
        <f t="shared" si="13"/>
        <v>287.95499999999998</v>
      </c>
    </row>
    <row r="575" spans="1:4" ht="14.4">
      <c r="A575" s="112" t="s">
        <v>33839</v>
      </c>
      <c r="B575" s="112" t="s">
        <v>33840</v>
      </c>
      <c r="C575" s="80">
        <v>399.95</v>
      </c>
      <c r="D575" s="627">
        <f t="shared" si="13"/>
        <v>359.95499999999998</v>
      </c>
    </row>
    <row r="576" spans="1:4" ht="14.4">
      <c r="A576" s="112" t="s">
        <v>33841</v>
      </c>
      <c r="B576" s="112" t="s">
        <v>33842</v>
      </c>
      <c r="C576" s="80">
        <v>959.85</v>
      </c>
      <c r="D576" s="627">
        <f t="shared" si="13"/>
        <v>863.86500000000001</v>
      </c>
    </row>
    <row r="577" spans="1:4" ht="14.4">
      <c r="A577" s="112" t="s">
        <v>33843</v>
      </c>
      <c r="B577" s="112" t="s">
        <v>33844</v>
      </c>
      <c r="C577" s="80">
        <v>14.95</v>
      </c>
      <c r="D577" s="627">
        <f t="shared" si="13"/>
        <v>13.455</v>
      </c>
    </row>
    <row r="578" spans="1:4" ht="14.4">
      <c r="A578" s="112" t="s">
        <v>33845</v>
      </c>
      <c r="B578" s="112" t="s">
        <v>33846</v>
      </c>
      <c r="C578" s="80">
        <v>4.95</v>
      </c>
      <c r="D578" s="627">
        <f t="shared" si="13"/>
        <v>4.4550000000000001</v>
      </c>
    </row>
    <row r="579" spans="1:4" ht="14.4">
      <c r="A579" s="112" t="s">
        <v>33847</v>
      </c>
      <c r="B579" s="112" t="s">
        <v>33848</v>
      </c>
      <c r="C579" s="80">
        <v>49.95</v>
      </c>
      <c r="D579" s="627">
        <f t="shared" si="13"/>
        <v>44.955000000000005</v>
      </c>
    </row>
    <row r="580" spans="1:4" ht="14.4">
      <c r="A580" s="112" t="s">
        <v>33849</v>
      </c>
      <c r="B580" s="112" t="s">
        <v>33850</v>
      </c>
      <c r="C580" s="80">
        <v>49.95</v>
      </c>
      <c r="D580" s="627">
        <f t="shared" si="13"/>
        <v>44.955000000000005</v>
      </c>
    </row>
    <row r="581" spans="1:4" ht="14.4">
      <c r="A581" s="112" t="s">
        <v>33851</v>
      </c>
      <c r="B581" s="112" t="s">
        <v>33852</v>
      </c>
      <c r="C581" s="80">
        <v>14.95</v>
      </c>
      <c r="D581" s="627">
        <f t="shared" si="13"/>
        <v>13.455</v>
      </c>
    </row>
    <row r="582" spans="1:4" ht="14.4">
      <c r="A582" s="112" t="s">
        <v>33853</v>
      </c>
      <c r="B582" s="112" t="s">
        <v>33774</v>
      </c>
      <c r="C582" s="80">
        <v>14.95</v>
      </c>
      <c r="D582" s="627">
        <f t="shared" si="13"/>
        <v>13.455</v>
      </c>
    </row>
    <row r="583" spans="1:4" ht="14.4">
      <c r="A583" s="112" t="s">
        <v>33854</v>
      </c>
      <c r="B583" s="112" t="s">
        <v>33855</v>
      </c>
      <c r="C583" s="80">
        <v>14.95</v>
      </c>
      <c r="D583" s="627">
        <f t="shared" si="13"/>
        <v>13.455</v>
      </c>
    </row>
    <row r="584" spans="1:4" ht="14.4">
      <c r="A584" s="112" t="s">
        <v>33856</v>
      </c>
      <c r="B584" s="112" t="s">
        <v>33857</v>
      </c>
      <c r="C584" s="80">
        <v>9.9499999999999993</v>
      </c>
      <c r="D584" s="627">
        <f t="shared" si="13"/>
        <v>8.9550000000000001</v>
      </c>
    </row>
    <row r="585" spans="1:4" ht="14.4">
      <c r="A585" s="112" t="s">
        <v>33858</v>
      </c>
      <c r="B585" s="112" t="s">
        <v>33859</v>
      </c>
      <c r="C585" s="80">
        <v>19.95</v>
      </c>
      <c r="D585" s="627">
        <f t="shared" si="13"/>
        <v>17.954999999999998</v>
      </c>
    </row>
    <row r="586" spans="1:4" ht="14.4">
      <c r="A586" s="112" t="s">
        <v>33860</v>
      </c>
      <c r="B586" s="112" t="s">
        <v>33861</v>
      </c>
      <c r="C586" s="80">
        <v>29.95</v>
      </c>
      <c r="D586" s="627">
        <f t="shared" si="13"/>
        <v>26.954999999999998</v>
      </c>
    </row>
    <row r="587" spans="1:4" ht="14.4">
      <c r="A587" s="112" t="s">
        <v>33862</v>
      </c>
      <c r="B587" s="112" t="s">
        <v>33863</v>
      </c>
      <c r="C587" s="80">
        <v>14.95</v>
      </c>
      <c r="D587" s="627">
        <f t="shared" si="13"/>
        <v>13.455</v>
      </c>
    </row>
    <row r="588" spans="1:4" ht="14.4">
      <c r="A588" s="112" t="s">
        <v>33864</v>
      </c>
      <c r="B588" s="112" t="s">
        <v>33865</v>
      </c>
      <c r="C588" s="80">
        <v>14.95</v>
      </c>
      <c r="D588" s="627">
        <f t="shared" si="13"/>
        <v>13.455</v>
      </c>
    </row>
    <row r="589" spans="1:4" ht="14.4">
      <c r="A589" s="112" t="s">
        <v>33866</v>
      </c>
      <c r="B589" s="112" t="s">
        <v>33867</v>
      </c>
      <c r="C589" s="80">
        <v>89.95</v>
      </c>
      <c r="D589" s="627">
        <f t="shared" si="13"/>
        <v>80.954999999999998</v>
      </c>
    </row>
    <row r="590" spans="1:4" ht="14.4">
      <c r="A590" s="112" t="s">
        <v>33868</v>
      </c>
      <c r="B590" s="112" t="s">
        <v>33869</v>
      </c>
      <c r="C590" s="80">
        <v>19.95</v>
      </c>
      <c r="D590" s="627">
        <f t="shared" ref="D590:D621" si="14">C590*0.9</f>
        <v>17.954999999999998</v>
      </c>
    </row>
    <row r="591" spans="1:4" ht="14.4">
      <c r="A591" s="112" t="s">
        <v>33870</v>
      </c>
      <c r="B591" s="112" t="s">
        <v>33871</v>
      </c>
      <c r="C591" s="80">
        <v>159.94999999999999</v>
      </c>
      <c r="D591" s="627">
        <f t="shared" si="14"/>
        <v>143.95499999999998</v>
      </c>
    </row>
    <row r="592" spans="1:4" ht="14.4">
      <c r="A592" s="112" t="s">
        <v>33872</v>
      </c>
      <c r="B592" s="112" t="s">
        <v>33873</v>
      </c>
      <c r="C592" s="80">
        <v>39.950000000000003</v>
      </c>
      <c r="D592" s="627">
        <f t="shared" si="14"/>
        <v>35.955000000000005</v>
      </c>
    </row>
    <row r="593" spans="1:4" ht="14.4">
      <c r="A593" s="112" t="s">
        <v>33874</v>
      </c>
      <c r="B593" s="112" t="s">
        <v>33875</v>
      </c>
      <c r="C593" s="80">
        <v>12.95</v>
      </c>
      <c r="D593" s="627">
        <f t="shared" si="14"/>
        <v>11.654999999999999</v>
      </c>
    </row>
    <row r="594" spans="1:4" ht="14.4">
      <c r="A594" s="112" t="s">
        <v>33876</v>
      </c>
      <c r="B594" s="112" t="s">
        <v>33877</v>
      </c>
      <c r="C594" s="80">
        <v>49.95</v>
      </c>
      <c r="D594" s="627">
        <f t="shared" si="14"/>
        <v>44.955000000000005</v>
      </c>
    </row>
    <row r="595" spans="1:4" ht="14.4">
      <c r="A595" s="112" t="s">
        <v>33878</v>
      </c>
      <c r="B595" s="112" t="s">
        <v>33879</v>
      </c>
      <c r="C595" s="80">
        <v>9.9499999999999993</v>
      </c>
      <c r="D595" s="627">
        <f t="shared" si="14"/>
        <v>8.9550000000000001</v>
      </c>
    </row>
    <row r="596" spans="1:4" ht="14.4">
      <c r="A596" s="112" t="s">
        <v>33880</v>
      </c>
      <c r="B596" s="112" t="s">
        <v>33881</v>
      </c>
      <c r="C596" s="80">
        <v>178</v>
      </c>
      <c r="D596" s="627">
        <f t="shared" si="14"/>
        <v>160.20000000000002</v>
      </c>
    </row>
    <row r="597" spans="1:4" ht="14.4">
      <c r="A597" s="112" t="s">
        <v>33882</v>
      </c>
      <c r="B597" s="112" t="s">
        <v>33883</v>
      </c>
      <c r="C597" s="80">
        <v>189.95</v>
      </c>
      <c r="D597" s="627">
        <f t="shared" si="14"/>
        <v>170.95499999999998</v>
      </c>
    </row>
    <row r="598" spans="1:4" ht="14.4">
      <c r="A598" s="112" t="s">
        <v>33884</v>
      </c>
      <c r="B598" s="112" t="s">
        <v>33885</v>
      </c>
      <c r="C598" s="80">
        <v>9.9499999999999993</v>
      </c>
      <c r="D598" s="627">
        <f t="shared" si="14"/>
        <v>8.9550000000000001</v>
      </c>
    </row>
    <row r="599" spans="1:4" ht="14.4">
      <c r="A599" s="112" t="s">
        <v>33886</v>
      </c>
      <c r="B599" s="112" t="s">
        <v>33887</v>
      </c>
      <c r="C599" s="80">
        <v>120</v>
      </c>
      <c r="D599" s="627">
        <f t="shared" si="14"/>
        <v>108</v>
      </c>
    </row>
    <row r="600" spans="1:4" ht="14.4">
      <c r="A600" s="112" t="s">
        <v>33888</v>
      </c>
      <c r="B600" s="112" t="s">
        <v>33889</v>
      </c>
      <c r="C600" s="80">
        <v>19.95</v>
      </c>
      <c r="D600" s="627">
        <f t="shared" si="14"/>
        <v>17.954999999999998</v>
      </c>
    </row>
    <row r="601" spans="1:4" ht="14.4">
      <c r="A601" s="112" t="s">
        <v>33890</v>
      </c>
      <c r="B601" s="112" t="s">
        <v>33891</v>
      </c>
      <c r="C601" s="80">
        <v>14.95</v>
      </c>
      <c r="D601" s="627">
        <f t="shared" si="14"/>
        <v>13.455</v>
      </c>
    </row>
    <row r="602" spans="1:4" ht="14.4">
      <c r="A602" s="112" t="s">
        <v>33892</v>
      </c>
      <c r="B602" s="112" t="s">
        <v>33893</v>
      </c>
      <c r="C602" s="80">
        <v>99.99</v>
      </c>
      <c r="D602" s="627">
        <f t="shared" si="14"/>
        <v>89.991</v>
      </c>
    </row>
    <row r="603" spans="1:4" ht="14.4">
      <c r="A603" s="112" t="s">
        <v>33894</v>
      </c>
      <c r="B603" s="112" t="s">
        <v>33895</v>
      </c>
      <c r="C603" s="80">
        <v>99.99</v>
      </c>
      <c r="D603" s="627">
        <f t="shared" si="14"/>
        <v>89.991</v>
      </c>
    </row>
    <row r="604" spans="1:4" ht="14.4">
      <c r="A604" s="112" t="s">
        <v>33896</v>
      </c>
      <c r="B604" s="112" t="s">
        <v>33897</v>
      </c>
      <c r="C604" s="80">
        <v>99.99</v>
      </c>
      <c r="D604" s="627">
        <f t="shared" si="14"/>
        <v>89.991</v>
      </c>
    </row>
    <row r="605" spans="1:4" ht="14.4">
      <c r="A605" s="112" t="s">
        <v>33898</v>
      </c>
      <c r="B605" s="112" t="s">
        <v>33899</v>
      </c>
      <c r="C605" s="80">
        <v>79.95</v>
      </c>
      <c r="D605" s="627">
        <f t="shared" si="14"/>
        <v>71.954999999999998</v>
      </c>
    </row>
    <row r="606" spans="1:4" ht="14.4">
      <c r="A606" s="112" t="s">
        <v>33900</v>
      </c>
      <c r="B606" s="112" t="s">
        <v>33901</v>
      </c>
      <c r="C606" s="80">
        <v>79.95</v>
      </c>
      <c r="D606" s="627">
        <f t="shared" si="14"/>
        <v>71.954999999999998</v>
      </c>
    </row>
    <row r="607" spans="1:4" ht="14.4">
      <c r="A607" s="112" t="s">
        <v>33902</v>
      </c>
      <c r="B607" s="112" t="s">
        <v>33903</v>
      </c>
      <c r="C607" s="80">
        <v>4.95</v>
      </c>
      <c r="D607" s="627">
        <f t="shared" si="14"/>
        <v>4.4550000000000001</v>
      </c>
    </row>
    <row r="608" spans="1:4" ht="14.4">
      <c r="A608" s="112" t="s">
        <v>33904</v>
      </c>
      <c r="B608" s="112" t="s">
        <v>33905</v>
      </c>
      <c r="C608" s="80">
        <v>4.95</v>
      </c>
      <c r="D608" s="627">
        <f t="shared" si="14"/>
        <v>4.4550000000000001</v>
      </c>
    </row>
    <row r="609" spans="1:4" ht="14.4">
      <c r="A609" s="112" t="s">
        <v>33906</v>
      </c>
      <c r="B609" s="112" t="s">
        <v>33907</v>
      </c>
      <c r="C609" s="80">
        <v>14.95</v>
      </c>
      <c r="D609" s="627">
        <f t="shared" si="14"/>
        <v>13.455</v>
      </c>
    </row>
    <row r="610" spans="1:4" ht="14.4">
      <c r="A610" s="112" t="s">
        <v>33908</v>
      </c>
      <c r="B610" s="112" t="s">
        <v>33909</v>
      </c>
      <c r="C610" s="80">
        <v>4.95</v>
      </c>
      <c r="D610" s="627">
        <f t="shared" si="14"/>
        <v>4.4550000000000001</v>
      </c>
    </row>
    <row r="611" spans="1:4" ht="14.4">
      <c r="A611" s="112" t="s">
        <v>33910</v>
      </c>
      <c r="B611" s="112" t="s">
        <v>33911</v>
      </c>
      <c r="C611" s="80">
        <v>349.95</v>
      </c>
      <c r="D611" s="627">
        <f t="shared" si="14"/>
        <v>314.95499999999998</v>
      </c>
    </row>
    <row r="612" spans="1:4" ht="14.4">
      <c r="A612" s="112" t="s">
        <v>33912</v>
      </c>
      <c r="B612" s="112" t="s">
        <v>33913</v>
      </c>
      <c r="C612" s="80">
        <v>379.95</v>
      </c>
      <c r="D612" s="627">
        <f t="shared" si="14"/>
        <v>341.95499999999998</v>
      </c>
    </row>
    <row r="613" spans="1:4" ht="14.4">
      <c r="A613" s="112" t="s">
        <v>33914</v>
      </c>
      <c r="B613" s="112" t="s">
        <v>33915</v>
      </c>
      <c r="C613" s="80">
        <v>39.950000000000003</v>
      </c>
      <c r="D613" s="627">
        <f t="shared" si="14"/>
        <v>35.955000000000005</v>
      </c>
    </row>
    <row r="614" spans="1:4" ht="14.4">
      <c r="A614" s="112" t="s">
        <v>33916</v>
      </c>
      <c r="B614" s="112" t="s">
        <v>33917</v>
      </c>
      <c r="C614" s="80">
        <v>79.95</v>
      </c>
      <c r="D614" s="627">
        <f t="shared" si="14"/>
        <v>71.954999999999998</v>
      </c>
    </row>
    <row r="615" spans="1:4" ht="14.4">
      <c r="A615" s="112" t="s">
        <v>33918</v>
      </c>
      <c r="B615" s="112" t="s">
        <v>33919</v>
      </c>
      <c r="C615" s="80">
        <v>9.9499999999999993</v>
      </c>
      <c r="D615" s="627">
        <f t="shared" si="14"/>
        <v>8.9550000000000001</v>
      </c>
    </row>
    <row r="616" spans="1:4" ht="14.4">
      <c r="A616" s="112" t="s">
        <v>33920</v>
      </c>
      <c r="B616" s="112" t="s">
        <v>33921</v>
      </c>
      <c r="C616" s="80">
        <v>19.95</v>
      </c>
      <c r="D616" s="627">
        <f t="shared" si="14"/>
        <v>17.954999999999998</v>
      </c>
    </row>
    <row r="617" spans="1:4" ht="14.4">
      <c r="A617" s="112" t="s">
        <v>33922</v>
      </c>
      <c r="B617" s="112" t="s">
        <v>33923</v>
      </c>
      <c r="C617" s="80">
        <v>19.95</v>
      </c>
      <c r="D617" s="627">
        <f t="shared" si="14"/>
        <v>17.954999999999998</v>
      </c>
    </row>
    <row r="618" spans="1:4" ht="14.4">
      <c r="A618" s="112" t="s">
        <v>33924</v>
      </c>
      <c r="B618" s="112" t="s">
        <v>33925</v>
      </c>
      <c r="C618" s="80">
        <v>4.95</v>
      </c>
      <c r="D618" s="627">
        <f t="shared" si="14"/>
        <v>4.4550000000000001</v>
      </c>
    </row>
    <row r="619" spans="1:4" ht="14.4">
      <c r="A619" s="112" t="s">
        <v>33926</v>
      </c>
      <c r="B619" s="112" t="s">
        <v>33927</v>
      </c>
      <c r="C619" s="80">
        <v>122</v>
      </c>
      <c r="D619" s="627">
        <f t="shared" si="14"/>
        <v>109.8</v>
      </c>
    </row>
    <row r="620" spans="1:4" ht="14.4">
      <c r="A620" s="112" t="s">
        <v>33928</v>
      </c>
      <c r="B620" s="112" t="s">
        <v>33929</v>
      </c>
      <c r="C620" s="80">
        <v>6.95</v>
      </c>
      <c r="D620" s="627">
        <f t="shared" si="14"/>
        <v>6.2549999999999999</v>
      </c>
    </row>
    <row r="621" spans="1:4" ht="14.4">
      <c r="A621" s="112" t="s">
        <v>33930</v>
      </c>
      <c r="B621" s="112" t="s">
        <v>33931</v>
      </c>
      <c r="C621" s="80">
        <v>5.95</v>
      </c>
      <c r="D621" s="627">
        <f t="shared" ref="D621:D684" si="15">C621*0.9</f>
        <v>5.3550000000000004</v>
      </c>
    </row>
    <row r="622" spans="1:4" ht="14.4">
      <c r="A622" s="112" t="s">
        <v>33932</v>
      </c>
      <c r="B622" s="112" t="s">
        <v>33933</v>
      </c>
      <c r="C622" s="80">
        <v>399.95</v>
      </c>
      <c r="D622" s="627">
        <f t="shared" si="15"/>
        <v>359.95499999999998</v>
      </c>
    </row>
    <row r="623" spans="1:4" ht="14.4">
      <c r="A623" s="112" t="s">
        <v>33934</v>
      </c>
      <c r="B623" s="112" t="s">
        <v>33935</v>
      </c>
      <c r="C623" s="80">
        <v>20</v>
      </c>
      <c r="D623" s="627">
        <f t="shared" si="15"/>
        <v>18</v>
      </c>
    </row>
    <row r="624" spans="1:4" ht="14.4">
      <c r="A624" s="112" t="s">
        <v>33936</v>
      </c>
      <c r="B624" s="112" t="s">
        <v>33937</v>
      </c>
      <c r="C624" s="80">
        <v>20</v>
      </c>
      <c r="D624" s="627">
        <f t="shared" si="15"/>
        <v>18</v>
      </c>
    </row>
    <row r="625" spans="1:4" ht="14.4">
      <c r="A625" s="112" t="s">
        <v>33938</v>
      </c>
      <c r="B625" s="112" t="s">
        <v>33939</v>
      </c>
      <c r="C625" s="80">
        <v>6.95</v>
      </c>
      <c r="D625" s="627">
        <f t="shared" si="15"/>
        <v>6.2549999999999999</v>
      </c>
    </row>
    <row r="626" spans="1:4" ht="14.4">
      <c r="A626" s="112" t="s">
        <v>33940</v>
      </c>
      <c r="B626" s="112" t="s">
        <v>33941</v>
      </c>
      <c r="C626" s="80">
        <v>9.9499999999999993</v>
      </c>
      <c r="D626" s="627">
        <f t="shared" si="15"/>
        <v>8.9550000000000001</v>
      </c>
    </row>
    <row r="627" spans="1:4" ht="14.4">
      <c r="A627" s="112" t="s">
        <v>33942</v>
      </c>
      <c r="B627" s="112" t="s">
        <v>33943</v>
      </c>
      <c r="C627" s="80">
        <v>14.95</v>
      </c>
      <c r="D627" s="627">
        <f t="shared" si="15"/>
        <v>13.455</v>
      </c>
    </row>
    <row r="628" spans="1:4" ht="14.4">
      <c r="A628" s="112" t="s">
        <v>33944</v>
      </c>
      <c r="B628" s="112" t="s">
        <v>33945</v>
      </c>
      <c r="C628" s="80">
        <v>29.95</v>
      </c>
      <c r="D628" s="627">
        <f t="shared" si="15"/>
        <v>26.954999999999998</v>
      </c>
    </row>
    <row r="629" spans="1:4" ht="14.4">
      <c r="A629" s="112" t="s">
        <v>33946</v>
      </c>
      <c r="B629" s="112" t="s">
        <v>33947</v>
      </c>
      <c r="C629" s="80">
        <v>9.9499999999999993</v>
      </c>
      <c r="D629" s="627">
        <f t="shared" si="15"/>
        <v>8.9550000000000001</v>
      </c>
    </row>
    <row r="630" spans="1:4" ht="14.4">
      <c r="A630" s="112" t="s">
        <v>33948</v>
      </c>
      <c r="B630" s="112" t="s">
        <v>33949</v>
      </c>
      <c r="C630" s="80">
        <v>4.95</v>
      </c>
      <c r="D630" s="627">
        <f t="shared" si="15"/>
        <v>4.4550000000000001</v>
      </c>
    </row>
    <row r="631" spans="1:4" ht="14.4">
      <c r="A631" s="112" t="s">
        <v>33950</v>
      </c>
      <c r="B631" s="112" t="s">
        <v>33951</v>
      </c>
      <c r="C631" s="80">
        <v>14.95</v>
      </c>
      <c r="D631" s="627">
        <f t="shared" si="15"/>
        <v>13.455</v>
      </c>
    </row>
    <row r="632" spans="1:4" ht="14.4">
      <c r="A632" s="112" t="s">
        <v>33952</v>
      </c>
      <c r="B632" s="112" t="s">
        <v>33953</v>
      </c>
      <c r="C632" s="80">
        <v>14.95</v>
      </c>
      <c r="D632" s="627">
        <f t="shared" si="15"/>
        <v>13.455</v>
      </c>
    </row>
    <row r="633" spans="1:4" ht="14.4">
      <c r="A633" s="112" t="s">
        <v>33954</v>
      </c>
      <c r="B633" s="112" t="s">
        <v>33955</v>
      </c>
      <c r="C633" s="80">
        <v>7.95</v>
      </c>
      <c r="D633" s="627">
        <f t="shared" si="15"/>
        <v>7.1550000000000002</v>
      </c>
    </row>
    <row r="634" spans="1:4" ht="14.4">
      <c r="A634" s="112" t="s">
        <v>33956</v>
      </c>
      <c r="B634" s="112" t="s">
        <v>33957</v>
      </c>
      <c r="C634" s="80">
        <v>24.95</v>
      </c>
      <c r="D634" s="627">
        <f t="shared" si="15"/>
        <v>22.454999999999998</v>
      </c>
    </row>
    <row r="635" spans="1:4" ht="14.4">
      <c r="A635" s="112" t="s">
        <v>33958</v>
      </c>
      <c r="B635" s="112" t="s">
        <v>33959</v>
      </c>
      <c r="C635" s="80">
        <v>24.95</v>
      </c>
      <c r="D635" s="627">
        <f t="shared" si="15"/>
        <v>22.454999999999998</v>
      </c>
    </row>
    <row r="636" spans="1:4" ht="14.4">
      <c r="A636" s="112" t="s">
        <v>33960</v>
      </c>
      <c r="B636" s="112" t="s">
        <v>33961</v>
      </c>
      <c r="C636" s="80">
        <v>4.95</v>
      </c>
      <c r="D636" s="627">
        <f t="shared" si="15"/>
        <v>4.4550000000000001</v>
      </c>
    </row>
    <row r="637" spans="1:4" ht="14.4">
      <c r="A637" s="112" t="s">
        <v>33962</v>
      </c>
      <c r="B637" s="112" t="s">
        <v>33963</v>
      </c>
      <c r="C637" s="80">
        <v>79.95</v>
      </c>
      <c r="D637" s="627">
        <f t="shared" si="15"/>
        <v>71.954999999999998</v>
      </c>
    </row>
    <row r="638" spans="1:4" ht="14.4">
      <c r="A638" s="112" t="s">
        <v>33964</v>
      </c>
      <c r="B638" s="112" t="s">
        <v>33965</v>
      </c>
      <c r="C638" s="80">
        <v>19.95</v>
      </c>
      <c r="D638" s="627">
        <f t="shared" si="15"/>
        <v>17.954999999999998</v>
      </c>
    </row>
    <row r="639" spans="1:4" ht="14.4">
      <c r="A639" s="112" t="s">
        <v>33966</v>
      </c>
      <c r="B639" s="112" t="s">
        <v>33967</v>
      </c>
      <c r="C639" s="80">
        <v>19.95</v>
      </c>
      <c r="D639" s="627">
        <f t="shared" si="15"/>
        <v>17.954999999999998</v>
      </c>
    </row>
    <row r="640" spans="1:4" ht="14.4">
      <c r="A640" s="112" t="s">
        <v>33968</v>
      </c>
      <c r="B640" s="112" t="s">
        <v>33969</v>
      </c>
      <c r="C640" s="80">
        <v>108</v>
      </c>
      <c r="D640" s="627">
        <f t="shared" si="15"/>
        <v>97.2</v>
      </c>
    </row>
    <row r="641" spans="1:4" ht="14.4">
      <c r="A641" s="112" t="s">
        <v>33970</v>
      </c>
      <c r="B641" s="112" t="s">
        <v>33971</v>
      </c>
      <c r="C641" s="80">
        <v>128</v>
      </c>
      <c r="D641" s="627">
        <f t="shared" si="15"/>
        <v>115.2</v>
      </c>
    </row>
    <row r="642" spans="1:4" ht="14.4">
      <c r="A642" s="112" t="s">
        <v>33972</v>
      </c>
      <c r="B642" s="112" t="s">
        <v>33973</v>
      </c>
      <c r="C642" s="80">
        <v>90</v>
      </c>
      <c r="D642" s="627">
        <f t="shared" si="15"/>
        <v>81</v>
      </c>
    </row>
    <row r="643" spans="1:4" ht="14.4">
      <c r="A643" s="112" t="s">
        <v>33974</v>
      </c>
      <c r="B643" s="112" t="s">
        <v>33975</v>
      </c>
      <c r="C643" s="80">
        <v>116</v>
      </c>
      <c r="D643" s="627">
        <f t="shared" si="15"/>
        <v>104.4</v>
      </c>
    </row>
    <row r="644" spans="1:4" ht="14.4">
      <c r="A644" s="112" t="s">
        <v>33976</v>
      </c>
      <c r="B644" s="112" t="s">
        <v>33977</v>
      </c>
      <c r="C644" s="80">
        <v>19.95</v>
      </c>
      <c r="D644" s="627">
        <f t="shared" si="15"/>
        <v>17.954999999999998</v>
      </c>
    </row>
    <row r="645" spans="1:4" ht="14.4">
      <c r="A645" s="112" t="s">
        <v>33978</v>
      </c>
      <c r="B645" s="112" t="s">
        <v>33979</v>
      </c>
      <c r="C645" s="80">
        <v>179.95</v>
      </c>
      <c r="D645" s="627">
        <f t="shared" si="15"/>
        <v>161.95499999999998</v>
      </c>
    </row>
    <row r="646" spans="1:4" ht="14.4">
      <c r="A646" s="112" t="s">
        <v>33980</v>
      </c>
      <c r="B646" s="112" t="s">
        <v>33981</v>
      </c>
      <c r="C646" s="80">
        <v>199.95</v>
      </c>
      <c r="D646" s="627">
        <f t="shared" si="15"/>
        <v>179.95499999999998</v>
      </c>
    </row>
    <row r="647" spans="1:4" ht="14.4">
      <c r="A647" s="112" t="s">
        <v>33982</v>
      </c>
      <c r="B647" s="112" t="s">
        <v>33983</v>
      </c>
      <c r="C647" s="80">
        <v>169.95</v>
      </c>
      <c r="D647" s="627">
        <f t="shared" si="15"/>
        <v>152.95499999999998</v>
      </c>
    </row>
    <row r="648" spans="1:4" ht="14.4">
      <c r="A648" s="112" t="s">
        <v>33984</v>
      </c>
      <c r="B648" s="112" t="s">
        <v>33985</v>
      </c>
      <c r="C648" s="80">
        <v>5.95</v>
      </c>
      <c r="D648" s="627">
        <f t="shared" si="15"/>
        <v>5.3550000000000004</v>
      </c>
    </row>
    <row r="649" spans="1:4" ht="14.4">
      <c r="A649" s="112" t="s">
        <v>33986</v>
      </c>
      <c r="B649" s="112" t="s">
        <v>33987</v>
      </c>
      <c r="C649" s="80">
        <v>29.95</v>
      </c>
      <c r="D649" s="627">
        <f t="shared" si="15"/>
        <v>26.954999999999998</v>
      </c>
    </row>
    <row r="650" spans="1:4" ht="14.4">
      <c r="A650" s="112" t="s">
        <v>33988</v>
      </c>
      <c r="B650" s="112" t="s">
        <v>33989</v>
      </c>
      <c r="C650" s="80">
        <v>44.95</v>
      </c>
      <c r="D650" s="627">
        <f t="shared" si="15"/>
        <v>40.455000000000005</v>
      </c>
    </row>
    <row r="651" spans="1:4" ht="14.4">
      <c r="A651" s="112" t="s">
        <v>33990</v>
      </c>
      <c r="B651" s="112" t="s">
        <v>33991</v>
      </c>
      <c r="C651" s="80">
        <v>79.95</v>
      </c>
      <c r="D651" s="627">
        <f t="shared" si="15"/>
        <v>71.954999999999998</v>
      </c>
    </row>
    <row r="652" spans="1:4" ht="14.4">
      <c r="A652" s="112" t="s">
        <v>33992</v>
      </c>
      <c r="B652" s="112" t="s">
        <v>33993</v>
      </c>
      <c r="C652" s="80">
        <v>9.9499999999999993</v>
      </c>
      <c r="D652" s="627">
        <f t="shared" si="15"/>
        <v>8.9550000000000001</v>
      </c>
    </row>
    <row r="653" spans="1:4" ht="14.4">
      <c r="A653" s="112" t="s">
        <v>33994</v>
      </c>
      <c r="B653" s="112" t="s">
        <v>33995</v>
      </c>
      <c r="C653" s="80">
        <v>129.99</v>
      </c>
      <c r="D653" s="627">
        <f t="shared" si="15"/>
        <v>116.99100000000001</v>
      </c>
    </row>
    <row r="654" spans="1:4" ht="14.4">
      <c r="A654" s="112" t="s">
        <v>33996</v>
      </c>
      <c r="B654" s="112" t="s">
        <v>33995</v>
      </c>
      <c r="C654" s="80">
        <v>129.99</v>
      </c>
      <c r="D654" s="627">
        <f t="shared" si="15"/>
        <v>116.99100000000001</v>
      </c>
    </row>
    <row r="655" spans="1:4" ht="14.4">
      <c r="A655" s="112" t="s">
        <v>33997</v>
      </c>
      <c r="B655" s="112" t="s">
        <v>33998</v>
      </c>
      <c r="C655" s="80">
        <v>518</v>
      </c>
      <c r="D655" s="627">
        <f t="shared" si="15"/>
        <v>466.2</v>
      </c>
    </row>
    <row r="656" spans="1:4" ht="14.4">
      <c r="A656" s="112" t="s">
        <v>33999</v>
      </c>
      <c r="B656" s="112" t="s">
        <v>34000</v>
      </c>
      <c r="C656" s="80">
        <v>190</v>
      </c>
      <c r="D656" s="627">
        <f t="shared" si="15"/>
        <v>171</v>
      </c>
    </row>
    <row r="657" spans="1:4" ht="14.4">
      <c r="A657" s="112" t="s">
        <v>34001</v>
      </c>
      <c r="B657" s="112" t="s">
        <v>34002</v>
      </c>
      <c r="C657" s="80">
        <v>200</v>
      </c>
      <c r="D657" s="627">
        <f t="shared" si="15"/>
        <v>180</v>
      </c>
    </row>
    <row r="658" spans="1:4" ht="14.4">
      <c r="A658" s="112" t="s">
        <v>34003</v>
      </c>
      <c r="B658" s="112" t="s">
        <v>34004</v>
      </c>
      <c r="C658" s="80">
        <v>238</v>
      </c>
      <c r="D658" s="627">
        <f t="shared" si="15"/>
        <v>214.20000000000002</v>
      </c>
    </row>
    <row r="659" spans="1:4" ht="14.4">
      <c r="A659" s="112" t="s">
        <v>34005</v>
      </c>
      <c r="B659" s="112" t="s">
        <v>34006</v>
      </c>
      <c r="C659" s="80">
        <v>4500</v>
      </c>
      <c r="D659" s="627">
        <f t="shared" si="15"/>
        <v>4050</v>
      </c>
    </row>
    <row r="660" spans="1:4" ht="14.4">
      <c r="A660" s="112" t="s">
        <v>34007</v>
      </c>
      <c r="B660" s="112" t="s">
        <v>34008</v>
      </c>
      <c r="C660" s="80">
        <v>7500</v>
      </c>
      <c r="D660" s="627">
        <f t="shared" si="15"/>
        <v>6750</v>
      </c>
    </row>
    <row r="661" spans="1:4" ht="14.4">
      <c r="A661" s="112" t="s">
        <v>34009</v>
      </c>
      <c r="B661" s="112" t="s">
        <v>34010</v>
      </c>
      <c r="C661" s="80">
        <v>14000</v>
      </c>
      <c r="D661" s="627">
        <f t="shared" si="15"/>
        <v>12600</v>
      </c>
    </row>
    <row r="662" spans="1:4" ht="14.4">
      <c r="A662" s="112" t="s">
        <v>34011</v>
      </c>
      <c r="B662" s="112" t="s">
        <v>34012</v>
      </c>
      <c r="C662" s="80">
        <v>24000</v>
      </c>
      <c r="D662" s="627">
        <f t="shared" si="15"/>
        <v>21600</v>
      </c>
    </row>
    <row r="663" spans="1:4" ht="14.4">
      <c r="A663" s="112" t="s">
        <v>34013</v>
      </c>
      <c r="B663" s="112" t="s">
        <v>34014</v>
      </c>
      <c r="C663" s="80">
        <v>42000</v>
      </c>
      <c r="D663" s="627">
        <f t="shared" si="15"/>
        <v>37800</v>
      </c>
    </row>
    <row r="664" spans="1:4" ht="14.4">
      <c r="A664" s="112" t="s">
        <v>34015</v>
      </c>
      <c r="B664" s="112" t="s">
        <v>34016</v>
      </c>
      <c r="C664" s="80">
        <v>75000</v>
      </c>
      <c r="D664" s="627">
        <f t="shared" si="15"/>
        <v>67500</v>
      </c>
    </row>
    <row r="665" spans="1:4" ht="14.4">
      <c r="A665" s="112" t="s">
        <v>34017</v>
      </c>
      <c r="B665" s="112" t="s">
        <v>34018</v>
      </c>
      <c r="C665" s="80">
        <v>1875</v>
      </c>
      <c r="D665" s="627">
        <f t="shared" si="15"/>
        <v>1687.5</v>
      </c>
    </row>
    <row r="666" spans="1:4" ht="14.4">
      <c r="A666" s="112" t="s">
        <v>34017</v>
      </c>
      <c r="B666" s="112" t="s">
        <v>34019</v>
      </c>
      <c r="C666" s="80">
        <v>5625</v>
      </c>
      <c r="D666" s="627">
        <f t="shared" si="15"/>
        <v>5062.5</v>
      </c>
    </row>
    <row r="667" spans="1:4" ht="14.4">
      <c r="A667" s="112" t="s">
        <v>34020</v>
      </c>
      <c r="B667" s="112" t="s">
        <v>34021</v>
      </c>
      <c r="C667" s="80">
        <v>3100</v>
      </c>
      <c r="D667" s="627">
        <f t="shared" si="15"/>
        <v>2790</v>
      </c>
    </row>
    <row r="668" spans="1:4" ht="14.4">
      <c r="A668" s="112" t="s">
        <v>34020</v>
      </c>
      <c r="B668" s="112" t="s">
        <v>34022</v>
      </c>
      <c r="C668" s="80">
        <v>16500</v>
      </c>
      <c r="D668" s="627">
        <f t="shared" si="15"/>
        <v>14850</v>
      </c>
    </row>
    <row r="669" spans="1:4" ht="14.4">
      <c r="A669" s="112" t="s">
        <v>34023</v>
      </c>
      <c r="B669" s="112" t="s">
        <v>34024</v>
      </c>
      <c r="C669" s="80">
        <v>5500</v>
      </c>
      <c r="D669" s="627">
        <f t="shared" si="15"/>
        <v>4950</v>
      </c>
    </row>
    <row r="670" spans="1:4" ht="14.4">
      <c r="A670" s="112" t="s">
        <v>34023</v>
      </c>
      <c r="B670" s="112" t="s">
        <v>34025</v>
      </c>
      <c r="C670" s="80">
        <v>16500</v>
      </c>
      <c r="D670" s="627">
        <f t="shared" si="15"/>
        <v>14850</v>
      </c>
    </row>
    <row r="671" spans="1:4" ht="14.4">
      <c r="A671" s="112" t="s">
        <v>34026</v>
      </c>
      <c r="B671" s="112" t="s">
        <v>34027</v>
      </c>
      <c r="C671" s="80">
        <v>10000</v>
      </c>
      <c r="D671" s="627">
        <f t="shared" si="15"/>
        <v>9000</v>
      </c>
    </row>
    <row r="672" spans="1:4" ht="14.4">
      <c r="A672" s="112" t="s">
        <v>34026</v>
      </c>
      <c r="B672" s="112" t="s">
        <v>34028</v>
      </c>
      <c r="C672" s="80">
        <v>30000</v>
      </c>
      <c r="D672" s="627">
        <f t="shared" si="15"/>
        <v>27000</v>
      </c>
    </row>
    <row r="673" spans="1:4" ht="14.4">
      <c r="A673" s="112" t="s">
        <v>34029</v>
      </c>
      <c r="B673" s="112" t="s">
        <v>34030</v>
      </c>
      <c r="C673" s="80">
        <v>17500</v>
      </c>
      <c r="D673" s="627">
        <f t="shared" si="15"/>
        <v>15750</v>
      </c>
    </row>
    <row r="674" spans="1:4" ht="14.4">
      <c r="A674" s="112" t="s">
        <v>34029</v>
      </c>
      <c r="B674" s="112" t="s">
        <v>34031</v>
      </c>
      <c r="C674" s="80">
        <v>53500</v>
      </c>
      <c r="D674" s="627">
        <f t="shared" si="15"/>
        <v>48150</v>
      </c>
    </row>
    <row r="675" spans="1:4" ht="14.4">
      <c r="A675" s="112" t="s">
        <v>34032</v>
      </c>
      <c r="B675" s="112" t="s">
        <v>34033</v>
      </c>
      <c r="C675" s="80">
        <v>31000</v>
      </c>
      <c r="D675" s="627">
        <f t="shared" si="15"/>
        <v>27900</v>
      </c>
    </row>
    <row r="676" spans="1:4" ht="14.4">
      <c r="A676" s="112" t="s">
        <v>34032</v>
      </c>
      <c r="B676" s="112" t="s">
        <v>34034</v>
      </c>
      <c r="C676" s="80">
        <v>93000</v>
      </c>
      <c r="D676" s="627">
        <f t="shared" si="15"/>
        <v>83700</v>
      </c>
    </row>
    <row r="677" spans="1:4" ht="14.4">
      <c r="A677" s="112" t="s">
        <v>34035</v>
      </c>
      <c r="B677" s="112" t="s">
        <v>34036</v>
      </c>
      <c r="C677" s="80">
        <v>3000</v>
      </c>
      <c r="D677" s="627">
        <f t="shared" si="15"/>
        <v>2700</v>
      </c>
    </row>
    <row r="678" spans="1:4" ht="14.4">
      <c r="A678" s="112" t="s">
        <v>34037</v>
      </c>
      <c r="B678" s="112" t="s">
        <v>34038</v>
      </c>
      <c r="C678" s="80">
        <v>5000</v>
      </c>
      <c r="D678" s="627">
        <f t="shared" si="15"/>
        <v>4500</v>
      </c>
    </row>
    <row r="679" spans="1:4" ht="14.4">
      <c r="A679" s="112" t="s">
        <v>34037</v>
      </c>
      <c r="B679" s="112" t="s">
        <v>34039</v>
      </c>
      <c r="C679" s="80">
        <v>15000</v>
      </c>
      <c r="D679" s="627">
        <f t="shared" si="15"/>
        <v>13500</v>
      </c>
    </row>
    <row r="680" spans="1:4" ht="14.4">
      <c r="A680" s="112" t="s">
        <v>34040</v>
      </c>
      <c r="B680" s="112" t="s">
        <v>34041</v>
      </c>
      <c r="C680" s="80">
        <v>9000</v>
      </c>
      <c r="D680" s="627">
        <f t="shared" si="15"/>
        <v>8100</v>
      </c>
    </row>
    <row r="681" spans="1:4" ht="14.4">
      <c r="A681" s="112" t="s">
        <v>34040</v>
      </c>
      <c r="B681" s="112" t="s">
        <v>34042</v>
      </c>
      <c r="C681" s="80">
        <v>27000</v>
      </c>
      <c r="D681" s="627">
        <f t="shared" si="15"/>
        <v>24300</v>
      </c>
    </row>
    <row r="682" spans="1:4" ht="14.4">
      <c r="A682" s="112" t="s">
        <v>34043</v>
      </c>
      <c r="B682" s="112" t="s">
        <v>34044</v>
      </c>
      <c r="C682" s="80">
        <v>16000</v>
      </c>
      <c r="D682" s="627">
        <f t="shared" si="15"/>
        <v>14400</v>
      </c>
    </row>
    <row r="683" spans="1:4" ht="14.4">
      <c r="A683" s="112" t="s">
        <v>34045</v>
      </c>
      <c r="B683" s="112" t="s">
        <v>34046</v>
      </c>
      <c r="C683" s="80">
        <v>28000</v>
      </c>
      <c r="D683" s="627">
        <f t="shared" si="15"/>
        <v>25200</v>
      </c>
    </row>
    <row r="684" spans="1:4" ht="14.4">
      <c r="A684" s="112" t="s">
        <v>34045</v>
      </c>
      <c r="B684" s="112" t="s">
        <v>34047</v>
      </c>
      <c r="C684" s="80">
        <v>84000</v>
      </c>
      <c r="D684" s="627">
        <f t="shared" si="15"/>
        <v>75600</v>
      </c>
    </row>
    <row r="685" spans="1:4" ht="14.4">
      <c r="A685" s="112" t="s">
        <v>34048</v>
      </c>
      <c r="B685" s="112" t="s">
        <v>34049</v>
      </c>
      <c r="C685" s="80">
        <v>50000</v>
      </c>
      <c r="D685" s="627">
        <f t="shared" ref="D685:D748" si="16">C685*0.9</f>
        <v>45000</v>
      </c>
    </row>
    <row r="686" spans="1:4" ht="14.4">
      <c r="A686" s="112" t="s">
        <v>34048</v>
      </c>
      <c r="B686" s="112" t="s">
        <v>34050</v>
      </c>
      <c r="C686" s="80">
        <v>150000</v>
      </c>
      <c r="D686" s="627">
        <f t="shared" si="16"/>
        <v>135000</v>
      </c>
    </row>
    <row r="687" spans="1:4" ht="14.4">
      <c r="A687" s="112" t="s">
        <v>34051</v>
      </c>
      <c r="B687" s="112" t="s">
        <v>34052</v>
      </c>
      <c r="C687" s="80">
        <v>2000</v>
      </c>
      <c r="D687" s="627">
        <f t="shared" si="16"/>
        <v>1800</v>
      </c>
    </row>
    <row r="688" spans="1:4" ht="14.4">
      <c r="A688" s="112" t="s">
        <v>34053</v>
      </c>
      <c r="B688" s="112" t="s">
        <v>34054</v>
      </c>
      <c r="C688" s="80">
        <v>25000</v>
      </c>
      <c r="D688" s="627">
        <f t="shared" si="16"/>
        <v>22500</v>
      </c>
    </row>
    <row r="689" spans="1:4" ht="14.4">
      <c r="A689" s="112" t="s">
        <v>34055</v>
      </c>
      <c r="B689" s="112" t="s">
        <v>34056</v>
      </c>
      <c r="C689" s="80">
        <v>250</v>
      </c>
      <c r="D689" s="627">
        <f t="shared" si="16"/>
        <v>225</v>
      </c>
    </row>
    <row r="690" spans="1:4" ht="14.4">
      <c r="A690" s="112" t="s">
        <v>34057</v>
      </c>
      <c r="B690" s="112" t="s">
        <v>34058</v>
      </c>
      <c r="C690" s="80">
        <v>791.67</v>
      </c>
      <c r="D690" s="627">
        <f t="shared" si="16"/>
        <v>712.50299999999993</v>
      </c>
    </row>
    <row r="691" spans="1:4" ht="14.4">
      <c r="A691" s="112" t="s">
        <v>34059</v>
      </c>
      <c r="B691" s="112" t="s">
        <v>34060</v>
      </c>
      <c r="C691" s="80">
        <v>1625</v>
      </c>
      <c r="D691" s="627">
        <f t="shared" si="16"/>
        <v>1462.5</v>
      </c>
    </row>
    <row r="692" spans="1:4" ht="14.4">
      <c r="A692" s="112" t="s">
        <v>34061</v>
      </c>
      <c r="B692" s="112" t="s">
        <v>34062</v>
      </c>
      <c r="C692" s="80">
        <v>3125</v>
      </c>
      <c r="D692" s="627">
        <f t="shared" si="16"/>
        <v>2812.5</v>
      </c>
    </row>
    <row r="693" spans="1:4" ht="14.4">
      <c r="A693" s="112" t="s">
        <v>34063</v>
      </c>
      <c r="B693" s="112" t="s">
        <v>34064</v>
      </c>
      <c r="C693" s="80">
        <v>5875</v>
      </c>
      <c r="D693" s="627">
        <f t="shared" si="16"/>
        <v>5287.5</v>
      </c>
    </row>
    <row r="694" spans="1:4" ht="14.4">
      <c r="A694" s="112" t="s">
        <v>34065</v>
      </c>
      <c r="B694" s="112" t="s">
        <v>34066</v>
      </c>
      <c r="C694" s="80">
        <v>102.08</v>
      </c>
      <c r="D694" s="627">
        <f t="shared" si="16"/>
        <v>91.872</v>
      </c>
    </row>
    <row r="695" spans="1:4" ht="14.4">
      <c r="A695" s="112" t="s">
        <v>34067</v>
      </c>
      <c r="B695" s="112" t="s">
        <v>34068</v>
      </c>
      <c r="C695" s="80">
        <v>302.08</v>
      </c>
      <c r="D695" s="627">
        <f t="shared" si="16"/>
        <v>271.87200000000001</v>
      </c>
    </row>
    <row r="696" spans="1:4" ht="14.4">
      <c r="A696" s="112" t="s">
        <v>34069</v>
      </c>
      <c r="B696" s="112" t="s">
        <v>34070</v>
      </c>
      <c r="C696" s="80">
        <v>677.08</v>
      </c>
      <c r="D696" s="627">
        <f t="shared" si="16"/>
        <v>609.37200000000007</v>
      </c>
    </row>
    <row r="697" spans="1:4" ht="14.4">
      <c r="A697" s="112" t="s">
        <v>34071</v>
      </c>
      <c r="B697" s="112" t="s">
        <v>34072</v>
      </c>
      <c r="C697" s="80">
        <v>1302.08</v>
      </c>
      <c r="D697" s="627">
        <f t="shared" si="16"/>
        <v>1171.8720000000001</v>
      </c>
    </row>
    <row r="698" spans="1:4" ht="14.4">
      <c r="A698" s="112" t="s">
        <v>34073</v>
      </c>
      <c r="B698" s="112" t="s">
        <v>34074</v>
      </c>
      <c r="C698" s="80">
        <v>2427.08</v>
      </c>
      <c r="D698" s="627">
        <f t="shared" si="16"/>
        <v>2184.3719999999998</v>
      </c>
    </row>
    <row r="699" spans="1:4" ht="14.4">
      <c r="A699" s="112" t="s">
        <v>34075</v>
      </c>
      <c r="B699" s="112" t="s">
        <v>34076</v>
      </c>
      <c r="C699" s="80">
        <v>166.67</v>
      </c>
      <c r="D699" s="627">
        <f t="shared" si="16"/>
        <v>150.00299999999999</v>
      </c>
    </row>
    <row r="700" spans="1:4" ht="14.4">
      <c r="A700" s="112" t="s">
        <v>34077</v>
      </c>
      <c r="B700" s="112" t="s">
        <v>34078</v>
      </c>
      <c r="C700" s="80">
        <v>500</v>
      </c>
      <c r="D700" s="627">
        <f t="shared" si="16"/>
        <v>450</v>
      </c>
    </row>
    <row r="701" spans="1:4" ht="14.4">
      <c r="A701" s="112" t="s">
        <v>34079</v>
      </c>
      <c r="B701" s="112" t="s">
        <v>34080</v>
      </c>
      <c r="C701" s="80">
        <v>1083.33</v>
      </c>
      <c r="D701" s="627">
        <f t="shared" si="16"/>
        <v>974.99699999999996</v>
      </c>
    </row>
    <row r="702" spans="1:4" ht="14.4">
      <c r="A702" s="112" t="s">
        <v>34081</v>
      </c>
      <c r="B702" s="112" t="s">
        <v>34082</v>
      </c>
      <c r="C702" s="80">
        <v>2083.33</v>
      </c>
      <c r="D702" s="627">
        <f t="shared" si="16"/>
        <v>1874.9970000000001</v>
      </c>
    </row>
    <row r="703" spans="1:4" ht="14.4">
      <c r="A703" s="112" t="s">
        <v>34083</v>
      </c>
      <c r="B703" s="112" t="s">
        <v>34084</v>
      </c>
      <c r="C703" s="80">
        <v>3916.67</v>
      </c>
      <c r="D703" s="627">
        <f t="shared" si="16"/>
        <v>3525.0030000000002</v>
      </c>
    </row>
    <row r="704" spans="1:4" ht="14.4">
      <c r="A704" s="112" t="s">
        <v>34085</v>
      </c>
      <c r="B704" s="112" t="s">
        <v>34086</v>
      </c>
      <c r="C704" s="80">
        <v>541.66999999999996</v>
      </c>
      <c r="D704" s="627">
        <f t="shared" si="16"/>
        <v>487.50299999999999</v>
      </c>
    </row>
    <row r="705" spans="1:4" ht="14.4">
      <c r="A705" s="112" t="s">
        <v>34087</v>
      </c>
      <c r="B705" s="112" t="s">
        <v>34088</v>
      </c>
      <c r="C705" s="80">
        <v>1375</v>
      </c>
      <c r="D705" s="627">
        <f t="shared" si="16"/>
        <v>1237.5</v>
      </c>
    </row>
    <row r="706" spans="1:4" ht="14.4">
      <c r="A706" s="112" t="s">
        <v>34089</v>
      </c>
      <c r="B706" s="112" t="s">
        <v>34090</v>
      </c>
      <c r="C706" s="80">
        <v>2875</v>
      </c>
      <c r="D706" s="627">
        <f t="shared" si="16"/>
        <v>2587.5</v>
      </c>
    </row>
    <row r="707" spans="1:4" ht="14.4">
      <c r="A707" s="112" t="s">
        <v>34091</v>
      </c>
      <c r="B707" s="112" t="s">
        <v>34092</v>
      </c>
      <c r="C707" s="80">
        <v>5625</v>
      </c>
      <c r="D707" s="627">
        <f t="shared" si="16"/>
        <v>5062.5</v>
      </c>
    </row>
    <row r="708" spans="1:4" ht="14.4">
      <c r="A708" s="112" t="s">
        <v>34093</v>
      </c>
      <c r="B708" s="112" t="s">
        <v>34094</v>
      </c>
      <c r="C708" s="80">
        <v>200</v>
      </c>
      <c r="D708" s="627">
        <f t="shared" si="16"/>
        <v>180</v>
      </c>
    </row>
    <row r="709" spans="1:4" ht="14.4">
      <c r="A709" s="112" t="s">
        <v>34095</v>
      </c>
      <c r="B709" s="112" t="s">
        <v>34096</v>
      </c>
      <c r="C709" s="80">
        <v>575</v>
      </c>
      <c r="D709" s="627">
        <f t="shared" si="16"/>
        <v>517.5</v>
      </c>
    </row>
    <row r="710" spans="1:4" ht="14.4">
      <c r="A710" s="112" t="s">
        <v>34097</v>
      </c>
      <c r="B710" s="112" t="s">
        <v>34098</v>
      </c>
      <c r="C710" s="80">
        <v>1200</v>
      </c>
      <c r="D710" s="627">
        <f t="shared" si="16"/>
        <v>1080</v>
      </c>
    </row>
    <row r="711" spans="1:4" ht="14.4">
      <c r="A711" s="112" t="s">
        <v>34099</v>
      </c>
      <c r="B711" s="112" t="s">
        <v>34100</v>
      </c>
      <c r="C711" s="80">
        <v>2325</v>
      </c>
      <c r="D711" s="627">
        <f t="shared" si="16"/>
        <v>2092.5</v>
      </c>
    </row>
    <row r="712" spans="1:4" ht="14.4">
      <c r="A712" s="112" t="s">
        <v>34101</v>
      </c>
      <c r="B712" s="112" t="s">
        <v>34102</v>
      </c>
      <c r="C712" s="80">
        <v>333.33</v>
      </c>
      <c r="D712" s="627">
        <f t="shared" si="16"/>
        <v>299.99700000000001</v>
      </c>
    </row>
    <row r="713" spans="1:4" ht="14.4">
      <c r="A713" s="112" t="s">
        <v>34103</v>
      </c>
      <c r="B713" s="112" t="s">
        <v>34104</v>
      </c>
      <c r="C713" s="80">
        <v>916.67</v>
      </c>
      <c r="D713" s="627">
        <f t="shared" si="16"/>
        <v>825.00299999999993</v>
      </c>
    </row>
    <row r="714" spans="1:4" ht="14.4">
      <c r="A714" s="112" t="s">
        <v>34105</v>
      </c>
      <c r="B714" s="112" t="s">
        <v>34106</v>
      </c>
      <c r="C714" s="80">
        <v>1916.67</v>
      </c>
      <c r="D714" s="627">
        <f t="shared" si="16"/>
        <v>1725.0030000000002</v>
      </c>
    </row>
    <row r="715" spans="1:4" ht="14.4">
      <c r="A715" s="112" t="s">
        <v>34107</v>
      </c>
      <c r="B715" s="112" t="s">
        <v>34108</v>
      </c>
      <c r="C715" s="80">
        <v>3750</v>
      </c>
      <c r="D715" s="627">
        <f t="shared" si="16"/>
        <v>3375</v>
      </c>
    </row>
    <row r="716" spans="1:4" ht="14.4">
      <c r="A716" s="112" t="s">
        <v>34109</v>
      </c>
      <c r="B716" s="112" t="s">
        <v>34110</v>
      </c>
      <c r="C716" s="80">
        <v>833.33</v>
      </c>
      <c r="D716" s="627">
        <f t="shared" si="16"/>
        <v>749.99700000000007</v>
      </c>
    </row>
    <row r="717" spans="1:4" ht="14.4">
      <c r="A717" s="112" t="s">
        <v>34111</v>
      </c>
      <c r="B717" s="112" t="s">
        <v>34112</v>
      </c>
      <c r="C717" s="80">
        <v>2333.33</v>
      </c>
      <c r="D717" s="627">
        <f t="shared" si="16"/>
        <v>2099.9969999999998</v>
      </c>
    </row>
    <row r="718" spans="1:4" ht="14.4">
      <c r="A718" s="112" t="s">
        <v>34113</v>
      </c>
      <c r="B718" s="112" t="s">
        <v>34114</v>
      </c>
      <c r="C718" s="80">
        <v>5083.33</v>
      </c>
      <c r="D718" s="627">
        <f t="shared" si="16"/>
        <v>4574.9970000000003</v>
      </c>
    </row>
    <row r="719" spans="1:4" ht="14.4">
      <c r="A719" s="112" t="s">
        <v>34115</v>
      </c>
      <c r="B719" s="112" t="s">
        <v>34116</v>
      </c>
      <c r="C719" s="80">
        <v>375</v>
      </c>
      <c r="D719" s="627">
        <f t="shared" si="16"/>
        <v>337.5</v>
      </c>
    </row>
    <row r="720" spans="1:4" ht="14.4">
      <c r="A720" s="112" t="s">
        <v>34117</v>
      </c>
      <c r="B720" s="112" t="s">
        <v>34118</v>
      </c>
      <c r="C720" s="80">
        <v>1000</v>
      </c>
      <c r="D720" s="627">
        <f t="shared" si="16"/>
        <v>900</v>
      </c>
    </row>
    <row r="721" spans="1:4" ht="14.4">
      <c r="A721" s="112" t="s">
        <v>34119</v>
      </c>
      <c r="B721" s="112" t="s">
        <v>34120</v>
      </c>
      <c r="C721" s="80">
        <v>2125</v>
      </c>
      <c r="D721" s="627">
        <f t="shared" si="16"/>
        <v>1912.5</v>
      </c>
    </row>
    <row r="722" spans="1:4" ht="14.4">
      <c r="A722" s="112" t="s">
        <v>34121</v>
      </c>
      <c r="B722" s="112" t="s">
        <v>34122</v>
      </c>
      <c r="C722" s="80">
        <v>583.33000000000004</v>
      </c>
      <c r="D722" s="627">
        <f t="shared" si="16"/>
        <v>524.99700000000007</v>
      </c>
    </row>
    <row r="723" spans="1:4" ht="14.4">
      <c r="A723" s="112" t="s">
        <v>34123</v>
      </c>
      <c r="B723" s="112" t="s">
        <v>34124</v>
      </c>
      <c r="C723" s="80">
        <v>1583.33</v>
      </c>
      <c r="D723" s="627">
        <f t="shared" si="16"/>
        <v>1424.9970000000001</v>
      </c>
    </row>
    <row r="724" spans="1:4" ht="14.4">
      <c r="A724" s="112" t="s">
        <v>34125</v>
      </c>
      <c r="B724" s="112" t="s">
        <v>34126</v>
      </c>
      <c r="C724" s="80">
        <v>3416.67</v>
      </c>
      <c r="D724" s="627">
        <f t="shared" si="16"/>
        <v>3075.0030000000002</v>
      </c>
    </row>
    <row r="725" spans="1:4" ht="14.4">
      <c r="A725" s="112" t="s">
        <v>34127</v>
      </c>
      <c r="B725" s="112" t="s">
        <v>34128</v>
      </c>
      <c r="C725" s="80">
        <v>1500</v>
      </c>
      <c r="D725" s="627">
        <f t="shared" si="16"/>
        <v>1350</v>
      </c>
    </row>
    <row r="726" spans="1:4" ht="14.4">
      <c r="A726" s="112" t="s">
        <v>34129</v>
      </c>
      <c r="B726" s="112" t="s">
        <v>34130</v>
      </c>
      <c r="C726" s="80">
        <v>4250</v>
      </c>
      <c r="D726" s="627">
        <f t="shared" si="16"/>
        <v>3825</v>
      </c>
    </row>
    <row r="727" spans="1:4" ht="14.4">
      <c r="A727" s="112" t="s">
        <v>34131</v>
      </c>
      <c r="B727" s="112" t="s">
        <v>34132</v>
      </c>
      <c r="C727" s="80">
        <v>625</v>
      </c>
      <c r="D727" s="627">
        <f t="shared" si="16"/>
        <v>562.5</v>
      </c>
    </row>
    <row r="728" spans="1:4" ht="14.4">
      <c r="A728" s="112" t="s">
        <v>34133</v>
      </c>
      <c r="B728" s="112" t="s">
        <v>34134</v>
      </c>
      <c r="C728" s="80">
        <v>1750</v>
      </c>
      <c r="D728" s="627">
        <f t="shared" si="16"/>
        <v>1575</v>
      </c>
    </row>
    <row r="729" spans="1:4" ht="14.4">
      <c r="A729" s="112" t="s">
        <v>34135</v>
      </c>
      <c r="B729" s="112" t="s">
        <v>34136</v>
      </c>
      <c r="C729" s="80">
        <v>1000</v>
      </c>
      <c r="D729" s="627">
        <f t="shared" si="16"/>
        <v>900</v>
      </c>
    </row>
    <row r="730" spans="1:4" ht="14.4">
      <c r="A730" s="112" t="s">
        <v>34137</v>
      </c>
      <c r="B730" s="112" t="s">
        <v>34138</v>
      </c>
      <c r="C730" s="80">
        <v>2833.33</v>
      </c>
      <c r="D730" s="627">
        <f t="shared" si="16"/>
        <v>2549.9969999999998</v>
      </c>
    </row>
    <row r="731" spans="1:4" ht="14.4">
      <c r="A731" s="112" t="s">
        <v>34139</v>
      </c>
      <c r="B731" s="112" t="s">
        <v>34140</v>
      </c>
      <c r="C731" s="80">
        <v>2750</v>
      </c>
      <c r="D731" s="627">
        <f t="shared" si="16"/>
        <v>2475</v>
      </c>
    </row>
    <row r="732" spans="1:4" ht="14.4">
      <c r="A732" s="112" t="s">
        <v>34141</v>
      </c>
      <c r="B732" s="112" t="s">
        <v>34142</v>
      </c>
      <c r="C732" s="80">
        <v>1125</v>
      </c>
      <c r="D732" s="627">
        <f t="shared" si="16"/>
        <v>1012.5</v>
      </c>
    </row>
    <row r="733" spans="1:4" ht="14.4">
      <c r="A733" s="112" t="s">
        <v>34143</v>
      </c>
      <c r="B733" s="112" t="s">
        <v>34144</v>
      </c>
      <c r="C733" s="80">
        <v>1833.33</v>
      </c>
      <c r="D733" s="627">
        <f t="shared" si="16"/>
        <v>1649.9970000000001</v>
      </c>
    </row>
    <row r="734" spans="1:4" ht="14.4">
      <c r="A734" s="112" t="s">
        <v>34145</v>
      </c>
      <c r="B734" s="112" t="s">
        <v>34146</v>
      </c>
      <c r="C734" s="80">
        <v>218.75</v>
      </c>
      <c r="D734" s="627">
        <f t="shared" si="16"/>
        <v>196.875</v>
      </c>
    </row>
    <row r="735" spans="1:4" ht="14.4">
      <c r="A735" s="112" t="s">
        <v>34147</v>
      </c>
      <c r="B735" s="112" t="s">
        <v>34148</v>
      </c>
      <c r="C735" s="80">
        <v>366.67</v>
      </c>
      <c r="D735" s="627">
        <f t="shared" si="16"/>
        <v>330.00300000000004</v>
      </c>
    </row>
    <row r="736" spans="1:4" ht="14.4">
      <c r="A736" s="112" t="s">
        <v>34149</v>
      </c>
      <c r="B736" s="112" t="s">
        <v>34150</v>
      </c>
      <c r="C736" s="80">
        <v>708.33</v>
      </c>
      <c r="D736" s="627">
        <f t="shared" si="16"/>
        <v>637.49700000000007</v>
      </c>
    </row>
    <row r="737" spans="1:4" ht="14.4">
      <c r="A737" s="112" t="s">
        <v>34151</v>
      </c>
      <c r="B737" s="112" t="s">
        <v>34152</v>
      </c>
      <c r="C737" s="80">
        <v>1166.67</v>
      </c>
      <c r="D737" s="627">
        <f t="shared" si="16"/>
        <v>1050.0030000000002</v>
      </c>
    </row>
    <row r="738" spans="1:4" ht="14.4">
      <c r="A738" s="112" t="s">
        <v>34153</v>
      </c>
      <c r="B738" s="112" t="s">
        <v>34154</v>
      </c>
      <c r="C738" s="80">
        <v>2041.67</v>
      </c>
      <c r="D738" s="627">
        <f t="shared" si="16"/>
        <v>1837.5030000000002</v>
      </c>
    </row>
    <row r="739" spans="1:4" ht="14.4">
      <c r="A739" s="112" t="s">
        <v>34155</v>
      </c>
      <c r="B739" s="112" t="s">
        <v>34156</v>
      </c>
      <c r="C739" s="80">
        <v>3666.67</v>
      </c>
      <c r="D739" s="627">
        <f t="shared" si="16"/>
        <v>3300.0030000000002</v>
      </c>
    </row>
    <row r="740" spans="1:4" ht="14.4">
      <c r="A740" s="112" t="s">
        <v>34157</v>
      </c>
      <c r="B740" s="112" t="s">
        <v>34158</v>
      </c>
      <c r="C740" s="80">
        <v>93.75</v>
      </c>
      <c r="D740" s="627">
        <f t="shared" si="16"/>
        <v>84.375</v>
      </c>
    </row>
    <row r="741" spans="1:4" ht="14.4">
      <c r="A741" s="112" t="s">
        <v>34159</v>
      </c>
      <c r="B741" s="112" t="s">
        <v>34160</v>
      </c>
      <c r="C741" s="80">
        <v>158.33000000000001</v>
      </c>
      <c r="D741" s="627">
        <f t="shared" si="16"/>
        <v>142.49700000000001</v>
      </c>
    </row>
    <row r="742" spans="1:4" ht="14.4">
      <c r="A742" s="112" t="s">
        <v>34161</v>
      </c>
      <c r="B742" s="112" t="s">
        <v>34162</v>
      </c>
      <c r="C742" s="80">
        <v>291.67</v>
      </c>
      <c r="D742" s="627">
        <f t="shared" si="16"/>
        <v>262.50300000000004</v>
      </c>
    </row>
    <row r="743" spans="1:4" ht="14.4">
      <c r="A743" s="112" t="s">
        <v>34163</v>
      </c>
      <c r="B743" s="112" t="s">
        <v>34164</v>
      </c>
      <c r="C743" s="80">
        <v>500</v>
      </c>
      <c r="D743" s="627">
        <f t="shared" si="16"/>
        <v>450</v>
      </c>
    </row>
    <row r="744" spans="1:4" ht="14.4">
      <c r="A744" s="112" t="s">
        <v>34165</v>
      </c>
      <c r="B744" s="112" t="s">
        <v>34166</v>
      </c>
      <c r="C744" s="80">
        <v>875</v>
      </c>
      <c r="D744" s="627">
        <f t="shared" si="16"/>
        <v>787.5</v>
      </c>
    </row>
    <row r="745" spans="1:4" ht="14.4">
      <c r="A745" s="112" t="s">
        <v>34167</v>
      </c>
      <c r="B745" s="112" t="s">
        <v>34168</v>
      </c>
      <c r="C745" s="80">
        <v>1583.33</v>
      </c>
      <c r="D745" s="627">
        <f t="shared" si="16"/>
        <v>1424.9970000000001</v>
      </c>
    </row>
    <row r="746" spans="1:4" ht="14.4">
      <c r="A746" s="112" t="s">
        <v>34169</v>
      </c>
      <c r="B746" s="112" t="s">
        <v>34170</v>
      </c>
      <c r="C746" s="80">
        <v>125</v>
      </c>
      <c r="D746" s="627">
        <f t="shared" si="16"/>
        <v>112.5</v>
      </c>
    </row>
    <row r="747" spans="1:4" ht="14.4">
      <c r="A747" s="112" t="s">
        <v>34171</v>
      </c>
      <c r="B747" s="112" t="s">
        <v>34172</v>
      </c>
      <c r="C747" s="80">
        <v>208.33</v>
      </c>
      <c r="D747" s="627">
        <f t="shared" si="16"/>
        <v>187.49700000000001</v>
      </c>
    </row>
    <row r="748" spans="1:4" ht="14.4">
      <c r="A748" s="112" t="s">
        <v>34173</v>
      </c>
      <c r="B748" s="112" t="s">
        <v>34174</v>
      </c>
      <c r="C748" s="80">
        <v>416.67</v>
      </c>
      <c r="D748" s="627">
        <f t="shared" si="16"/>
        <v>375.00300000000004</v>
      </c>
    </row>
    <row r="749" spans="1:4" ht="14.4">
      <c r="A749" s="112" t="s">
        <v>34175</v>
      </c>
      <c r="B749" s="112" t="s">
        <v>34176</v>
      </c>
      <c r="C749" s="80">
        <v>666.67</v>
      </c>
      <c r="D749" s="627">
        <f t="shared" ref="D749:D751" si="17">C749*0.9</f>
        <v>600.00299999999993</v>
      </c>
    </row>
    <row r="750" spans="1:4" ht="14.4">
      <c r="A750" s="112" t="s">
        <v>34177</v>
      </c>
      <c r="B750" s="112" t="s">
        <v>34178</v>
      </c>
      <c r="C750" s="80">
        <v>1166.67</v>
      </c>
      <c r="D750" s="627">
        <f t="shared" si="17"/>
        <v>1050.0030000000002</v>
      </c>
    </row>
    <row r="751" spans="1:4" ht="14.4">
      <c r="A751" s="112" t="s">
        <v>34179</v>
      </c>
      <c r="B751" s="112" t="s">
        <v>34180</v>
      </c>
      <c r="C751" s="80">
        <v>2083.33</v>
      </c>
      <c r="D751" s="627">
        <f t="shared" si="17"/>
        <v>1874.9970000000001</v>
      </c>
    </row>
  </sheetData>
  <sheetProtection algorithmName="SHA-512" hashValue="LD44+Mk2vJv6Q7fCrOYlmbKrbYTFs4RDHBLSEElgGyNz+couCoXJgfbcJs+ftxaMvFLv1H85F4R3sNBjou7uLQ==" saltValue="MgQ1LSHRZqoI7x4cJUJGZw==" spinCount="100000" sheet="1" objects="1" scenarios="1"/>
  <pageMargins left="0.75" right="0.75" top="1" bottom="1" header="0.5" footer="0.5"/>
  <pageSetup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51595-9593-42A8-AA9C-6D975DC8BFC3}">
  <dimension ref="A1:H13"/>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B7" sqref="B7:F7"/>
    </sheetView>
  </sheetViews>
  <sheetFormatPr defaultRowHeight="15" customHeight="1"/>
  <cols>
    <col min="1" max="1" width="21.6640625" bestFit="1" customWidth="1"/>
    <col min="2" max="2" width="6" bestFit="1" customWidth="1"/>
    <col min="3" max="3" width="9" bestFit="1" customWidth="1"/>
    <col min="4" max="4" width="6.6640625" bestFit="1" customWidth="1"/>
    <col min="5" max="5" width="9.88671875" bestFit="1" customWidth="1"/>
    <col min="6" max="6" width="63.6640625" customWidth="1"/>
    <col min="7" max="7" width="13.109375" customWidth="1"/>
    <col min="8" max="8" width="14.5546875" style="199" bestFit="1" customWidth="1"/>
    <col min="248" max="252" width="9.109375" customWidth="1"/>
    <col min="504" max="508" width="9.109375" customWidth="1"/>
    <col min="760" max="764" width="9.109375" customWidth="1"/>
    <col min="1016" max="1020" width="9.109375" customWidth="1"/>
    <col min="1272" max="1276" width="9.109375" customWidth="1"/>
    <col min="1528" max="1532" width="9.109375" customWidth="1"/>
    <col min="1784" max="1788" width="9.109375" customWidth="1"/>
    <col min="2040" max="2044" width="9.109375" customWidth="1"/>
    <col min="2296" max="2300" width="9.109375" customWidth="1"/>
    <col min="2552" max="2556" width="9.109375" customWidth="1"/>
    <col min="2808" max="2812" width="9.109375" customWidth="1"/>
    <col min="3064" max="3068" width="9.109375" customWidth="1"/>
    <col min="3320" max="3324" width="9.109375" customWidth="1"/>
    <col min="3576" max="3580" width="9.109375" customWidth="1"/>
    <col min="3832" max="3836" width="9.109375" customWidth="1"/>
    <col min="4088" max="4092" width="9.109375" customWidth="1"/>
    <col min="4344" max="4348" width="9.109375" customWidth="1"/>
    <col min="4600" max="4604" width="9.109375" customWidth="1"/>
    <col min="4856" max="4860" width="9.109375" customWidth="1"/>
    <col min="5112" max="5116" width="9.109375" customWidth="1"/>
    <col min="5368" max="5372" width="9.109375" customWidth="1"/>
    <col min="5624" max="5628" width="9.109375" customWidth="1"/>
    <col min="5880" max="5884" width="9.109375" customWidth="1"/>
    <col min="6136" max="6140" width="9.109375" customWidth="1"/>
    <col min="6392" max="6396" width="9.109375" customWidth="1"/>
    <col min="6648" max="6652" width="9.109375" customWidth="1"/>
    <col min="6904" max="6908" width="9.109375" customWidth="1"/>
    <col min="7160" max="7164" width="9.109375" customWidth="1"/>
    <col min="7416" max="7420" width="9.109375" customWidth="1"/>
    <col min="7672" max="7676" width="9.109375" customWidth="1"/>
    <col min="7928" max="7932" width="9.109375" customWidth="1"/>
    <col min="8184" max="8188" width="9.109375" customWidth="1"/>
    <col min="8440" max="8444" width="9.109375" customWidth="1"/>
    <col min="8696" max="8700" width="9.109375" customWidth="1"/>
    <col min="8952" max="8956" width="9.109375" customWidth="1"/>
    <col min="9208" max="9212" width="9.109375" customWidth="1"/>
    <col min="9464" max="9468" width="9.109375" customWidth="1"/>
    <col min="9720" max="9724" width="9.109375" customWidth="1"/>
    <col min="9976" max="9980" width="9.109375" customWidth="1"/>
    <col min="10232" max="10236" width="9.109375" customWidth="1"/>
    <col min="10488" max="10492" width="9.109375" customWidth="1"/>
    <col min="10744" max="10748" width="9.109375" customWidth="1"/>
    <col min="11000" max="11004" width="9.109375" customWidth="1"/>
    <col min="11256" max="11260" width="9.109375" customWidth="1"/>
    <col min="11512" max="11516" width="9.109375" customWidth="1"/>
    <col min="11768" max="11772" width="9.109375" customWidth="1"/>
    <col min="12024" max="12028" width="9.109375" customWidth="1"/>
    <col min="12280" max="12284" width="9.109375" customWidth="1"/>
    <col min="12536" max="12540" width="9.109375" customWidth="1"/>
    <col min="12792" max="12796" width="9.109375" customWidth="1"/>
    <col min="13048" max="13052" width="9.109375" customWidth="1"/>
    <col min="13304" max="13308" width="9.109375" customWidth="1"/>
    <col min="13560" max="13564" width="9.109375" customWidth="1"/>
    <col min="13816" max="13820" width="9.109375" customWidth="1"/>
    <col min="14072" max="14076" width="9.109375" customWidth="1"/>
    <col min="14328" max="14332" width="9.109375" customWidth="1"/>
    <col min="14584" max="14588" width="9.109375" customWidth="1"/>
    <col min="14840" max="14844" width="9.109375" customWidth="1"/>
    <col min="15096" max="15100" width="9.109375" customWidth="1"/>
    <col min="15352" max="15356" width="9.109375" customWidth="1"/>
    <col min="15608" max="15612" width="9.109375" customWidth="1"/>
    <col min="15864" max="15868" width="9.109375" customWidth="1"/>
    <col min="16120" max="16124" width="9.109375" customWidth="1"/>
  </cols>
  <sheetData>
    <row r="1" spans="1:8" ht="14.4">
      <c r="A1" s="431"/>
      <c r="B1" s="431"/>
      <c r="C1" s="431"/>
      <c r="D1" s="431"/>
      <c r="E1" s="431"/>
      <c r="F1" s="433"/>
      <c r="G1" s="432"/>
      <c r="H1" s="1151"/>
    </row>
    <row r="2" spans="1:8" ht="36.75" customHeight="1" thickBot="1">
      <c r="A2" s="1126"/>
      <c r="B2" s="681"/>
      <c r="C2" s="681"/>
      <c r="D2" s="681"/>
      <c r="E2" s="681"/>
      <c r="F2" s="433"/>
      <c r="G2" s="432"/>
      <c r="H2" s="1152"/>
    </row>
    <row r="3" spans="1:8" ht="15.6">
      <c r="A3" s="562" t="s">
        <v>20</v>
      </c>
      <c r="B3" s="562"/>
      <c r="C3" s="562"/>
      <c r="D3" s="562"/>
      <c r="E3" s="562"/>
      <c r="F3" s="563"/>
      <c r="G3" s="564" t="s">
        <v>3</v>
      </c>
      <c r="H3" s="1264" t="s">
        <v>43563</v>
      </c>
    </row>
    <row r="4" spans="1:8" ht="15" customHeight="1">
      <c r="A4" s="995"/>
      <c r="B4" s="1567" t="s">
        <v>34181</v>
      </c>
      <c r="C4" s="1568"/>
      <c r="D4" s="1568"/>
      <c r="E4" s="1568"/>
      <c r="F4" s="1569"/>
      <c r="G4" s="996"/>
      <c r="H4" s="1265"/>
    </row>
    <row r="5" spans="1:8" ht="14.4">
      <c r="A5" s="394" t="s">
        <v>34182</v>
      </c>
      <c r="B5" s="1564" t="s">
        <v>34183</v>
      </c>
      <c r="C5" s="1565"/>
      <c r="D5" s="1565"/>
      <c r="E5" s="1565"/>
      <c r="F5" s="1566"/>
      <c r="G5" s="80">
        <v>311</v>
      </c>
      <c r="H5" s="536">
        <f t="shared" ref="H5:H10" si="0">G5*0.7</f>
        <v>217.7</v>
      </c>
    </row>
    <row r="6" spans="1:8" ht="14.4">
      <c r="A6" s="394" t="s">
        <v>43000</v>
      </c>
      <c r="B6" s="1564" t="s">
        <v>43001</v>
      </c>
      <c r="C6" s="1565"/>
      <c r="D6" s="1565"/>
      <c r="E6" s="1565"/>
      <c r="F6" s="1566"/>
      <c r="G6" s="80">
        <v>2395</v>
      </c>
      <c r="H6" s="536">
        <f t="shared" si="0"/>
        <v>1676.5</v>
      </c>
    </row>
    <row r="7" spans="1:8" ht="14.4">
      <c r="A7" s="394" t="s">
        <v>34184</v>
      </c>
      <c r="B7" s="1564" t="s">
        <v>34185</v>
      </c>
      <c r="C7" s="1565"/>
      <c r="D7" s="1565"/>
      <c r="E7" s="1565"/>
      <c r="F7" s="1566"/>
      <c r="G7" s="80">
        <v>321</v>
      </c>
      <c r="H7" s="536">
        <f t="shared" si="0"/>
        <v>224.7</v>
      </c>
    </row>
    <row r="8" spans="1:8" ht="14.4">
      <c r="A8" s="394" t="s">
        <v>34186</v>
      </c>
      <c r="B8" s="1564" t="s">
        <v>34187</v>
      </c>
      <c r="C8" s="1565"/>
      <c r="D8" s="1565"/>
      <c r="E8" s="1565"/>
      <c r="F8" s="1566"/>
      <c r="G8" s="80">
        <v>499</v>
      </c>
      <c r="H8" s="536">
        <f t="shared" si="0"/>
        <v>349.29999999999995</v>
      </c>
    </row>
    <row r="9" spans="1:8" ht="14.4">
      <c r="A9" s="394" t="s">
        <v>34188</v>
      </c>
      <c r="B9" s="1570" t="s">
        <v>34189</v>
      </c>
      <c r="C9" s="1565"/>
      <c r="D9" s="1565"/>
      <c r="E9" s="1565"/>
      <c r="F9" s="1566"/>
      <c r="G9" s="80">
        <v>459</v>
      </c>
      <c r="H9" s="536">
        <f t="shared" si="0"/>
        <v>321.29999999999995</v>
      </c>
    </row>
    <row r="10" spans="1:8" ht="14.4">
      <c r="A10" s="394" t="s">
        <v>34190</v>
      </c>
      <c r="B10" s="1564" t="s">
        <v>34191</v>
      </c>
      <c r="C10" s="1565"/>
      <c r="D10" s="1565"/>
      <c r="E10" s="1565"/>
      <c r="F10" s="1566"/>
      <c r="G10" s="80">
        <v>869</v>
      </c>
      <c r="H10" s="536">
        <f t="shared" si="0"/>
        <v>608.29999999999995</v>
      </c>
    </row>
    <row r="11" spans="1:8" ht="15" customHeight="1">
      <c r="A11" s="995"/>
      <c r="B11" s="1567" t="s">
        <v>0</v>
      </c>
      <c r="C11" s="1568"/>
      <c r="D11" s="1568"/>
      <c r="E11" s="1568"/>
      <c r="F11" s="1569"/>
      <c r="G11" s="996"/>
      <c r="H11" s="997"/>
    </row>
    <row r="12" spans="1:8" ht="14.4">
      <c r="A12" s="394" t="s">
        <v>34192</v>
      </c>
      <c r="B12" s="1564" t="s">
        <v>34193</v>
      </c>
      <c r="C12" s="1565"/>
      <c r="D12" s="1565"/>
      <c r="E12" s="1565"/>
      <c r="F12" s="1566"/>
      <c r="G12" s="80">
        <v>315</v>
      </c>
      <c r="H12" s="536">
        <f>G12*0.7</f>
        <v>220.5</v>
      </c>
    </row>
    <row r="13" spans="1:8" ht="14.4">
      <c r="A13" s="122" t="s">
        <v>34194</v>
      </c>
      <c r="B13" s="1564" t="s">
        <v>34195</v>
      </c>
      <c r="C13" s="1565"/>
      <c r="D13" s="1565"/>
      <c r="E13" s="1565"/>
      <c r="F13" s="1566"/>
      <c r="G13" s="80">
        <v>749</v>
      </c>
      <c r="H13" s="536">
        <f>G13*0.7</f>
        <v>524.29999999999995</v>
      </c>
    </row>
  </sheetData>
  <sheetProtection algorithmName="SHA-512" hashValue="V6DmZJ13+QGhI7Suj4UB1+7ZCjP/C6t8EyFuOe3wKZmEXFRMg8ISVckz32hRjPsJy+/i4wT4QJjOojmhMEo68g==" saltValue="I51hKbKByog5CirkrWUYuQ==" spinCount="100000" sheet="1" objects="1" scenarios="1"/>
  <mergeCells count="10">
    <mergeCell ref="B4:F4"/>
    <mergeCell ref="B11:F11"/>
    <mergeCell ref="B6:F6"/>
    <mergeCell ref="B9:F9"/>
    <mergeCell ref="B12:F12"/>
    <mergeCell ref="B13:F13"/>
    <mergeCell ref="B5:F5"/>
    <mergeCell ref="B7:F7"/>
    <mergeCell ref="B8:F8"/>
    <mergeCell ref="B10:F10"/>
  </mergeCells>
  <hyperlinks>
    <hyperlink ref="A2" location="'Projector Dir'!A1" display="Back to Directory" xr:uid="{682FC269-9298-4ACC-BEB3-6B3CD5FFA1DC}"/>
    <hyperlink ref="A13" r:id="rId1" xr:uid="{3DB931EA-1F3D-4720-B24E-BC669DAE1F54}"/>
  </hyperlinks>
  <pageMargins left="0.75" right="0.75" top="1" bottom="1" header="0.5" footer="0.5"/>
  <pageSetup orientation="portrait" horizontalDpi="300" verticalDpi="300"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9BE70-CD62-4589-80FC-231540DA34A0}">
  <dimension ref="A1:D18"/>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6640625" bestFit="1" customWidth="1"/>
    <col min="2" max="2" width="63.6640625" customWidth="1"/>
    <col min="3" max="3" width="13.109375" customWidth="1"/>
    <col min="4" max="4" width="14.5546875" style="199" bestFit="1" customWidth="1"/>
    <col min="244" max="248" width="9.109375" customWidth="1"/>
    <col min="500" max="504" width="9.109375" customWidth="1"/>
    <col min="756" max="760" width="9.109375" customWidth="1"/>
    <col min="1012" max="1016" width="9.109375" customWidth="1"/>
    <col min="1268" max="1272" width="9.109375" customWidth="1"/>
    <col min="1524" max="1528" width="9.109375" customWidth="1"/>
    <col min="1780" max="1784" width="9.109375" customWidth="1"/>
    <col min="2036" max="2040" width="9.109375" customWidth="1"/>
    <col min="2292" max="2296" width="9.109375" customWidth="1"/>
    <col min="2548" max="2552" width="9.109375" customWidth="1"/>
    <col min="2804" max="2808" width="9.109375" customWidth="1"/>
    <col min="3060" max="3064" width="9.109375" customWidth="1"/>
    <col min="3316" max="3320" width="9.109375" customWidth="1"/>
    <col min="3572" max="3576" width="9.109375" customWidth="1"/>
    <col min="3828" max="3832" width="9.109375" customWidth="1"/>
    <col min="4084" max="4088" width="9.109375" customWidth="1"/>
    <col min="4340" max="4344" width="9.109375" customWidth="1"/>
    <col min="4596" max="4600" width="9.109375" customWidth="1"/>
    <col min="4852" max="4856" width="9.109375" customWidth="1"/>
    <col min="5108" max="5112" width="9.109375" customWidth="1"/>
    <col min="5364" max="5368" width="9.109375" customWidth="1"/>
    <col min="5620" max="5624" width="9.109375" customWidth="1"/>
    <col min="5876" max="5880" width="9.109375" customWidth="1"/>
    <col min="6132" max="6136" width="9.109375" customWidth="1"/>
    <col min="6388" max="6392" width="9.109375" customWidth="1"/>
    <col min="6644" max="6648" width="9.109375" customWidth="1"/>
    <col min="6900" max="6904" width="9.109375" customWidth="1"/>
    <col min="7156" max="7160" width="9.109375" customWidth="1"/>
    <col min="7412" max="7416" width="9.109375" customWidth="1"/>
    <col min="7668" max="7672" width="9.109375" customWidth="1"/>
    <col min="7924" max="7928" width="9.109375" customWidth="1"/>
    <col min="8180" max="8184" width="9.109375" customWidth="1"/>
    <col min="8436" max="8440" width="9.109375" customWidth="1"/>
    <col min="8692" max="8696" width="9.109375" customWidth="1"/>
    <col min="8948" max="8952" width="9.109375" customWidth="1"/>
    <col min="9204" max="9208" width="9.109375" customWidth="1"/>
    <col min="9460" max="9464" width="9.109375" customWidth="1"/>
    <col min="9716" max="9720" width="9.109375" customWidth="1"/>
    <col min="9972" max="9976" width="9.109375" customWidth="1"/>
    <col min="10228" max="10232" width="9.109375" customWidth="1"/>
    <col min="10484" max="10488" width="9.109375" customWidth="1"/>
    <col min="10740" max="10744" width="9.109375" customWidth="1"/>
    <col min="10996" max="11000" width="9.109375" customWidth="1"/>
    <col min="11252" max="11256" width="9.109375" customWidth="1"/>
    <col min="11508" max="11512" width="9.109375" customWidth="1"/>
    <col min="11764" max="11768" width="9.109375" customWidth="1"/>
    <col min="12020" max="12024" width="9.109375" customWidth="1"/>
    <col min="12276" max="12280" width="9.109375" customWidth="1"/>
    <col min="12532" max="12536" width="9.109375" customWidth="1"/>
    <col min="12788" max="12792" width="9.109375" customWidth="1"/>
    <col min="13044" max="13048" width="9.109375" customWidth="1"/>
    <col min="13300" max="13304" width="9.109375" customWidth="1"/>
    <col min="13556" max="13560" width="9.109375" customWidth="1"/>
    <col min="13812" max="13816" width="9.109375" customWidth="1"/>
    <col min="14068" max="14072" width="9.109375" customWidth="1"/>
    <col min="14324" max="14328" width="9.109375" customWidth="1"/>
    <col min="14580" max="14584" width="9.109375" customWidth="1"/>
    <col min="14836" max="14840" width="9.109375" customWidth="1"/>
    <col min="15092" max="15096" width="9.109375" customWidth="1"/>
    <col min="15348" max="15352" width="9.109375" customWidth="1"/>
    <col min="15604" max="15608" width="9.109375" customWidth="1"/>
    <col min="15860" max="15864" width="9.109375" customWidth="1"/>
    <col min="16116" max="16120" width="9.109375" customWidth="1"/>
  </cols>
  <sheetData>
    <row r="1" spans="1:4" ht="14.4">
      <c r="A1" s="431"/>
      <c r="B1" s="433"/>
      <c r="C1" s="432"/>
      <c r="D1" s="1151"/>
    </row>
    <row r="2" spans="1:4" ht="36.75" customHeight="1" thickBot="1">
      <c r="A2" s="1126"/>
      <c r="B2" s="433"/>
      <c r="C2" s="432"/>
      <c r="D2" s="1152"/>
    </row>
    <row r="3" spans="1:4" ht="15.6">
      <c r="A3" s="562" t="s">
        <v>20</v>
      </c>
      <c r="B3" s="563" t="s">
        <v>34196</v>
      </c>
      <c r="C3" s="564" t="s">
        <v>3</v>
      </c>
      <c r="D3" s="1264" t="s">
        <v>43563</v>
      </c>
    </row>
    <row r="4" spans="1:4" ht="16.2" thickBot="1">
      <c r="A4" s="565"/>
      <c r="B4" s="566" t="s">
        <v>34197</v>
      </c>
      <c r="C4" s="567"/>
      <c r="D4" s="1266"/>
    </row>
    <row r="5" spans="1:4" ht="14.4">
      <c r="A5" s="460" t="s">
        <v>34198</v>
      </c>
      <c r="B5" s="460" t="s">
        <v>34199</v>
      </c>
      <c r="C5" s="461">
        <v>88</v>
      </c>
      <c r="D5" s="627">
        <f>C5*0.7</f>
        <v>61.599999999999994</v>
      </c>
    </row>
    <row r="6" spans="1:4" ht="14.4">
      <c r="A6" s="394" t="s">
        <v>34200</v>
      </c>
      <c r="B6" s="394" t="s">
        <v>34201</v>
      </c>
      <c r="C6" s="80">
        <v>63</v>
      </c>
      <c r="D6" s="627">
        <f t="shared" ref="D6:D9" si="0">C6*0.7</f>
        <v>44.099999999999994</v>
      </c>
    </row>
    <row r="7" spans="1:4" ht="14.4">
      <c r="A7" s="394" t="s">
        <v>34202</v>
      </c>
      <c r="B7" s="394" t="s">
        <v>34202</v>
      </c>
      <c r="C7" s="80">
        <v>249</v>
      </c>
      <c r="D7" s="627">
        <f t="shared" si="0"/>
        <v>174.29999999999998</v>
      </c>
    </row>
    <row r="8" spans="1:4" ht="14.4">
      <c r="A8" s="394" t="s">
        <v>34203</v>
      </c>
      <c r="B8" s="394" t="s">
        <v>34204</v>
      </c>
      <c r="C8" s="80">
        <v>1763</v>
      </c>
      <c r="D8" s="627">
        <f t="shared" si="0"/>
        <v>1234.0999999999999</v>
      </c>
    </row>
    <row r="9" spans="1:4" ht="14.4">
      <c r="A9" s="394" t="s">
        <v>34205</v>
      </c>
      <c r="B9" s="394" t="s">
        <v>34206</v>
      </c>
      <c r="C9" s="80">
        <v>2281</v>
      </c>
      <c r="D9" s="627">
        <f t="shared" si="0"/>
        <v>1596.6999999999998</v>
      </c>
    </row>
    <row r="10" spans="1:4" ht="15.6">
      <c r="A10" s="995"/>
      <c r="B10" s="998" t="s">
        <v>34207</v>
      </c>
      <c r="C10" s="996"/>
      <c r="D10" s="1265"/>
    </row>
    <row r="11" spans="1:4" ht="14.4">
      <c r="A11" s="394" t="s">
        <v>34208</v>
      </c>
      <c r="B11" s="394" t="s">
        <v>34209</v>
      </c>
      <c r="C11" s="80">
        <v>2406</v>
      </c>
      <c r="D11" s="627">
        <f>C11*0.7</f>
        <v>1684.1999999999998</v>
      </c>
    </row>
    <row r="12" spans="1:4" ht="15.6">
      <c r="A12" s="995"/>
      <c r="B12" s="998" t="s">
        <v>34210</v>
      </c>
      <c r="C12" s="996"/>
      <c r="D12" s="1265"/>
    </row>
    <row r="13" spans="1:4" ht="14.4">
      <c r="A13" s="394" t="s">
        <v>34211</v>
      </c>
      <c r="B13" s="394" t="s">
        <v>34212</v>
      </c>
      <c r="C13" s="80">
        <v>138</v>
      </c>
      <c r="D13" s="627">
        <f t="shared" ref="D13:D18" si="1">C13*0.7</f>
        <v>96.6</v>
      </c>
    </row>
    <row r="14" spans="1:4" ht="14.4">
      <c r="A14" s="394" t="s">
        <v>34213</v>
      </c>
      <c r="B14" s="394" t="s">
        <v>34214</v>
      </c>
      <c r="C14" s="80">
        <v>106</v>
      </c>
      <c r="D14" s="627">
        <f t="shared" si="1"/>
        <v>74.199999999999989</v>
      </c>
    </row>
    <row r="15" spans="1:4" ht="14.4">
      <c r="A15" s="394" t="s">
        <v>34215</v>
      </c>
      <c r="B15" s="394" t="s">
        <v>34215</v>
      </c>
      <c r="C15" s="80">
        <v>294</v>
      </c>
      <c r="D15" s="627">
        <f t="shared" si="1"/>
        <v>205.79999999999998</v>
      </c>
    </row>
    <row r="16" spans="1:4" ht="14.4">
      <c r="A16" s="394" t="s">
        <v>34216</v>
      </c>
      <c r="B16" s="394" t="s">
        <v>34217</v>
      </c>
      <c r="C16" s="80">
        <v>2494</v>
      </c>
      <c r="D16" s="627">
        <f t="shared" si="1"/>
        <v>1745.8</v>
      </c>
    </row>
    <row r="17" spans="1:4" ht="14.4">
      <c r="A17" s="394" t="s">
        <v>34218</v>
      </c>
      <c r="B17" s="394" t="s">
        <v>34219</v>
      </c>
      <c r="C17" s="80">
        <v>3369</v>
      </c>
      <c r="D17" s="627">
        <f t="shared" si="1"/>
        <v>2358.2999999999997</v>
      </c>
    </row>
    <row r="18" spans="1:4" ht="14.4">
      <c r="A18" s="394" t="s">
        <v>34194</v>
      </c>
      <c r="B18" s="394" t="s">
        <v>34220</v>
      </c>
      <c r="C18" s="80">
        <v>749</v>
      </c>
      <c r="D18" s="627">
        <f t="shared" si="1"/>
        <v>524.29999999999995</v>
      </c>
    </row>
  </sheetData>
  <sheetProtection algorithmName="SHA-512" hashValue="0qCMkdFDCE/itHQzyNT0MXZe7UeuSVnz17mdpev5RaJ2XKaNonhExtlV3xsF4EnmFkX2I86y/cDfB0OYysk0dQ==" saltValue="ubLlw78VTQYp1SUkiU808w==" spinCount="100000" sheet="1" objects="1" scenarios="1"/>
  <pageMargins left="0.75" right="0.75" top="1" bottom="1" header="0.5" footer="0.5"/>
  <pageSetup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8B0A-554E-4508-8B46-773DB3F41346}">
  <dimension ref="A1:D8"/>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6640625" bestFit="1" customWidth="1"/>
    <col min="2" max="2" width="63.6640625" customWidth="1"/>
    <col min="3" max="3" width="13.109375" customWidth="1"/>
    <col min="4" max="4" width="14.5546875" style="199" bestFit="1" customWidth="1"/>
    <col min="244" max="248" width="9.109375" customWidth="1"/>
    <col min="500" max="504" width="9.109375" customWidth="1"/>
    <col min="756" max="760" width="9.109375" customWidth="1"/>
    <col min="1012" max="1016" width="9.109375" customWidth="1"/>
    <col min="1268" max="1272" width="9.109375" customWidth="1"/>
    <col min="1524" max="1528" width="9.109375" customWidth="1"/>
    <col min="1780" max="1784" width="9.109375" customWidth="1"/>
    <col min="2036" max="2040" width="9.109375" customWidth="1"/>
    <col min="2292" max="2296" width="9.109375" customWidth="1"/>
    <col min="2548" max="2552" width="9.109375" customWidth="1"/>
    <col min="2804" max="2808" width="9.109375" customWidth="1"/>
    <col min="3060" max="3064" width="9.109375" customWidth="1"/>
    <col min="3316" max="3320" width="9.109375" customWidth="1"/>
    <col min="3572" max="3576" width="9.109375" customWidth="1"/>
    <col min="3828" max="3832" width="9.109375" customWidth="1"/>
    <col min="4084" max="4088" width="9.109375" customWidth="1"/>
    <col min="4340" max="4344" width="9.109375" customWidth="1"/>
    <col min="4596" max="4600" width="9.109375" customWidth="1"/>
    <col min="4852" max="4856" width="9.109375" customWidth="1"/>
    <col min="5108" max="5112" width="9.109375" customWidth="1"/>
    <col min="5364" max="5368" width="9.109375" customWidth="1"/>
    <col min="5620" max="5624" width="9.109375" customWidth="1"/>
    <col min="5876" max="5880" width="9.109375" customWidth="1"/>
    <col min="6132" max="6136" width="9.109375" customWidth="1"/>
    <col min="6388" max="6392" width="9.109375" customWidth="1"/>
    <col min="6644" max="6648" width="9.109375" customWidth="1"/>
    <col min="6900" max="6904" width="9.109375" customWidth="1"/>
    <col min="7156" max="7160" width="9.109375" customWidth="1"/>
    <col min="7412" max="7416" width="9.109375" customWidth="1"/>
    <col min="7668" max="7672" width="9.109375" customWidth="1"/>
    <col min="7924" max="7928" width="9.109375" customWidth="1"/>
    <col min="8180" max="8184" width="9.109375" customWidth="1"/>
    <col min="8436" max="8440" width="9.109375" customWidth="1"/>
    <col min="8692" max="8696" width="9.109375" customWidth="1"/>
    <col min="8948" max="8952" width="9.109375" customWidth="1"/>
    <col min="9204" max="9208" width="9.109375" customWidth="1"/>
    <col min="9460" max="9464" width="9.109375" customWidth="1"/>
    <col min="9716" max="9720" width="9.109375" customWidth="1"/>
    <col min="9972" max="9976" width="9.109375" customWidth="1"/>
    <col min="10228" max="10232" width="9.109375" customWidth="1"/>
    <col min="10484" max="10488" width="9.109375" customWidth="1"/>
    <col min="10740" max="10744" width="9.109375" customWidth="1"/>
    <col min="10996" max="11000" width="9.109375" customWidth="1"/>
    <col min="11252" max="11256" width="9.109375" customWidth="1"/>
    <col min="11508" max="11512" width="9.109375" customWidth="1"/>
    <col min="11764" max="11768" width="9.109375" customWidth="1"/>
    <col min="12020" max="12024" width="9.109375" customWidth="1"/>
    <col min="12276" max="12280" width="9.109375" customWidth="1"/>
    <col min="12532" max="12536" width="9.109375" customWidth="1"/>
    <col min="12788" max="12792" width="9.109375" customWidth="1"/>
    <col min="13044" max="13048" width="9.109375" customWidth="1"/>
    <col min="13300" max="13304" width="9.109375" customWidth="1"/>
    <col min="13556" max="13560" width="9.109375" customWidth="1"/>
    <col min="13812" max="13816" width="9.109375" customWidth="1"/>
    <col min="14068" max="14072" width="9.109375" customWidth="1"/>
    <col min="14324" max="14328" width="9.109375" customWidth="1"/>
    <col min="14580" max="14584" width="9.109375" customWidth="1"/>
    <col min="14836" max="14840" width="9.109375" customWidth="1"/>
    <col min="15092" max="15096" width="9.109375" customWidth="1"/>
    <col min="15348" max="15352" width="9.109375" customWidth="1"/>
    <col min="15604" max="15608" width="9.109375" customWidth="1"/>
    <col min="15860" max="15864" width="9.109375" customWidth="1"/>
    <col min="16116" max="16120" width="9.109375" customWidth="1"/>
  </cols>
  <sheetData>
    <row r="1" spans="1:4" ht="14.4">
      <c r="A1" s="431"/>
      <c r="B1" s="433"/>
      <c r="C1" s="432"/>
      <c r="D1" s="1151"/>
    </row>
    <row r="2" spans="1:4" ht="36.75" customHeight="1" thickBot="1">
      <c r="A2" s="1126"/>
      <c r="B2" s="433"/>
      <c r="C2" s="432"/>
      <c r="D2" s="1152"/>
    </row>
    <row r="3" spans="1:4" ht="15.6">
      <c r="A3" s="562" t="s">
        <v>20</v>
      </c>
      <c r="B3" s="563"/>
      <c r="C3" s="564" t="s">
        <v>3</v>
      </c>
      <c r="D3" s="1264" t="s">
        <v>43563</v>
      </c>
    </row>
    <row r="4" spans="1:4" ht="16.2" thickBot="1">
      <c r="A4" s="565"/>
      <c r="B4" s="566" t="s">
        <v>19878</v>
      </c>
      <c r="C4" s="567"/>
      <c r="D4" s="1266"/>
    </row>
    <row r="5" spans="1:4" ht="14.4">
      <c r="A5" s="460" t="s">
        <v>34221</v>
      </c>
      <c r="B5" s="460" t="s">
        <v>34222</v>
      </c>
      <c r="C5" s="461">
        <v>899</v>
      </c>
      <c r="D5" s="1169">
        <f>C5*0.7</f>
        <v>629.29999999999995</v>
      </c>
    </row>
    <row r="6" spans="1:4" thickBot="1">
      <c r="A6" s="786" t="s">
        <v>34223</v>
      </c>
      <c r="B6" s="933" t="s">
        <v>34224</v>
      </c>
      <c r="C6" s="907">
        <v>169</v>
      </c>
      <c r="D6" s="1169">
        <f>C6*0.7</f>
        <v>118.3</v>
      </c>
    </row>
    <row r="7" spans="1:4" ht="16.2" thickBot="1">
      <c r="A7" s="568"/>
      <c r="B7" s="569" t="s">
        <v>0</v>
      </c>
      <c r="C7" s="570"/>
      <c r="D7" s="1267"/>
    </row>
    <row r="8" spans="1:4" ht="14.4">
      <c r="A8" s="460" t="s">
        <v>34225</v>
      </c>
      <c r="B8" s="460" t="s">
        <v>34226</v>
      </c>
      <c r="C8" s="461">
        <v>20</v>
      </c>
      <c r="D8" s="461">
        <f>C8*0.7</f>
        <v>14</v>
      </c>
    </row>
  </sheetData>
  <sheetProtection algorithmName="SHA-512" hashValue="AftUvfZePYvQCnc2JbNkdu247+A+MZh7yjeIlnzFxzPIj1sc20Yw6Js7AVTGnOud2nck/0YpKMwp00JsUQAh2A==" saltValue="J3ZoPDOaX3t0XCxa7CemVQ==" spinCount="100000" sheet="1" objects="1" scenarios="1"/>
  <hyperlinks>
    <hyperlink ref="A6" r:id="rId1" xr:uid="{3E4D299F-2CF8-4B8F-94CA-E422E6059800}"/>
  </hyperlinks>
  <pageMargins left="0.75" right="0.75" top="1" bottom="1" header="0.5" footer="0.5"/>
  <pageSetup orientation="portrait" horizontalDpi="300" verticalDpi="300"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3D96D-FD93-4288-84D0-84E8EF839D24}">
  <dimension ref="A1:E35"/>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6640625" bestFit="1" customWidth="1"/>
    <col min="2" max="2" width="108.88671875" customWidth="1"/>
    <col min="3" max="4" width="13.109375" customWidth="1"/>
    <col min="5" max="5" width="14.5546875" style="199" bestFit="1" customWidth="1"/>
    <col min="245" max="249" width="9.109375" customWidth="1"/>
    <col min="501" max="505" width="9.109375" customWidth="1"/>
    <col min="757" max="761" width="9.109375" customWidth="1"/>
    <col min="1013" max="1017" width="9.109375" customWidth="1"/>
    <col min="1269" max="1273" width="9.109375" customWidth="1"/>
    <col min="1525" max="1529" width="9.109375" customWidth="1"/>
    <col min="1781" max="1785" width="9.109375" customWidth="1"/>
    <col min="2037" max="2041" width="9.109375" customWidth="1"/>
    <col min="2293" max="2297" width="9.109375" customWidth="1"/>
    <col min="2549" max="2553" width="9.109375" customWidth="1"/>
    <col min="2805" max="2809" width="9.109375" customWidth="1"/>
    <col min="3061" max="3065" width="9.109375" customWidth="1"/>
    <col min="3317" max="3321" width="9.109375" customWidth="1"/>
    <col min="3573" max="3577" width="9.109375" customWidth="1"/>
    <col min="3829" max="3833" width="9.109375" customWidth="1"/>
    <col min="4085" max="4089" width="9.109375" customWidth="1"/>
    <col min="4341" max="4345" width="9.109375" customWidth="1"/>
    <col min="4597" max="4601" width="9.109375" customWidth="1"/>
    <col min="4853" max="4857" width="9.109375" customWidth="1"/>
    <col min="5109" max="5113" width="9.109375" customWidth="1"/>
    <col min="5365" max="5369" width="9.109375" customWidth="1"/>
    <col min="5621" max="5625" width="9.109375" customWidth="1"/>
    <col min="5877" max="5881" width="9.109375" customWidth="1"/>
    <col min="6133" max="6137" width="9.109375" customWidth="1"/>
    <col min="6389" max="6393" width="9.109375" customWidth="1"/>
    <col min="6645" max="6649" width="9.109375" customWidth="1"/>
    <col min="6901" max="6905" width="9.109375" customWidth="1"/>
    <col min="7157" max="7161" width="9.109375" customWidth="1"/>
    <col min="7413" max="7417" width="9.109375" customWidth="1"/>
    <col min="7669" max="7673" width="9.109375" customWidth="1"/>
    <col min="7925" max="7929" width="9.109375" customWidth="1"/>
    <col min="8181" max="8185" width="9.109375" customWidth="1"/>
    <col min="8437" max="8441" width="9.109375" customWidth="1"/>
    <col min="8693" max="8697" width="9.109375" customWidth="1"/>
    <col min="8949" max="8953" width="9.109375" customWidth="1"/>
    <col min="9205" max="9209" width="9.109375" customWidth="1"/>
    <col min="9461" max="9465" width="9.109375" customWidth="1"/>
    <col min="9717" max="9721" width="9.109375" customWidth="1"/>
    <col min="9973" max="9977" width="9.109375" customWidth="1"/>
    <col min="10229" max="10233" width="9.109375" customWidth="1"/>
    <col min="10485" max="10489" width="9.109375" customWidth="1"/>
    <col min="10741" max="10745" width="9.109375" customWidth="1"/>
    <col min="10997" max="11001" width="9.109375" customWidth="1"/>
    <col min="11253" max="11257" width="9.109375" customWidth="1"/>
    <col min="11509" max="11513" width="9.109375" customWidth="1"/>
    <col min="11765" max="11769" width="9.109375" customWidth="1"/>
    <col min="12021" max="12025" width="9.109375" customWidth="1"/>
    <col min="12277" max="12281" width="9.109375" customWidth="1"/>
    <col min="12533" max="12537" width="9.109375" customWidth="1"/>
    <col min="12789" max="12793" width="9.109375" customWidth="1"/>
    <col min="13045" max="13049" width="9.109375" customWidth="1"/>
    <col min="13301" max="13305" width="9.109375" customWidth="1"/>
    <col min="13557" max="13561" width="9.109375" customWidth="1"/>
    <col min="13813" max="13817" width="9.109375" customWidth="1"/>
    <col min="14069" max="14073" width="9.109375" customWidth="1"/>
    <col min="14325" max="14329" width="9.109375" customWidth="1"/>
    <col min="14581" max="14585" width="9.109375" customWidth="1"/>
    <col min="14837" max="14841" width="9.109375" customWidth="1"/>
    <col min="15093" max="15097" width="9.109375" customWidth="1"/>
    <col min="15349" max="15353" width="9.109375" customWidth="1"/>
    <col min="15605" max="15609" width="9.109375" customWidth="1"/>
    <col min="15861" max="15865" width="9.109375" customWidth="1"/>
    <col min="16117" max="16121" width="9.109375" customWidth="1"/>
  </cols>
  <sheetData>
    <row r="1" spans="1:5" ht="14.4">
      <c r="A1" s="431"/>
      <c r="B1" s="433"/>
      <c r="C1" s="432"/>
      <c r="D1" s="432"/>
      <c r="E1" s="1151"/>
    </row>
    <row r="2" spans="1:5" ht="36.75" customHeight="1">
      <c r="A2" s="1126"/>
      <c r="B2" s="433"/>
      <c r="C2" s="432"/>
      <c r="D2" s="432"/>
      <c r="E2" s="1152"/>
    </row>
    <row r="3" spans="1:5" ht="27.6">
      <c r="A3" s="995" t="s">
        <v>20</v>
      </c>
      <c r="B3" s="998"/>
      <c r="C3" s="996" t="s">
        <v>3</v>
      </c>
      <c r="D3" s="997" t="s">
        <v>4</v>
      </c>
      <c r="E3" s="1265" t="s">
        <v>43563</v>
      </c>
    </row>
    <row r="4" spans="1:5" ht="15.6">
      <c r="A4" s="995"/>
      <c r="B4" s="998" t="s">
        <v>29121</v>
      </c>
      <c r="C4" s="996"/>
      <c r="D4" s="997"/>
      <c r="E4" s="1265"/>
    </row>
    <row r="5" spans="1:5" ht="14.4">
      <c r="A5" s="122" t="s">
        <v>34227</v>
      </c>
      <c r="B5" s="394" t="s">
        <v>34228</v>
      </c>
      <c r="C5" s="80">
        <v>2055</v>
      </c>
      <c r="D5" s="80">
        <v>1284</v>
      </c>
      <c r="E5" s="536">
        <f>C5*0.7</f>
        <v>1438.5</v>
      </c>
    </row>
    <row r="6" spans="1:5" ht="14.4">
      <c r="A6" s="3" t="s">
        <v>34229</v>
      </c>
      <c r="B6" s="394" t="s">
        <v>34230</v>
      </c>
      <c r="C6" s="80">
        <v>2619</v>
      </c>
      <c r="D6" s="80">
        <v>1322</v>
      </c>
      <c r="E6" s="536">
        <f t="shared" ref="E6:E12" si="0">C6*0.7</f>
        <v>1833.3</v>
      </c>
    </row>
    <row r="7" spans="1:5" ht="14.4">
      <c r="A7" s="122" t="s">
        <v>34231</v>
      </c>
      <c r="B7" s="394" t="s">
        <v>34232</v>
      </c>
      <c r="C7" s="80">
        <v>3999</v>
      </c>
      <c r="D7" s="80">
        <v>1235</v>
      </c>
      <c r="E7" s="536">
        <f t="shared" si="0"/>
        <v>2799.2999999999997</v>
      </c>
    </row>
    <row r="8" spans="1:5" ht="14.4">
      <c r="A8" s="122" t="s">
        <v>34233</v>
      </c>
      <c r="B8" s="394" t="s">
        <v>34234</v>
      </c>
      <c r="C8" s="80">
        <v>7499</v>
      </c>
      <c r="D8" s="80">
        <v>3637</v>
      </c>
      <c r="E8" s="536">
        <f t="shared" si="0"/>
        <v>5249.2999999999993</v>
      </c>
    </row>
    <row r="9" spans="1:5" ht="14.4">
      <c r="A9" s="122" t="s">
        <v>34235</v>
      </c>
      <c r="B9" s="394" t="s">
        <v>34236</v>
      </c>
      <c r="C9" s="80">
        <v>3799</v>
      </c>
      <c r="D9" s="80">
        <v>1985</v>
      </c>
      <c r="E9" s="536">
        <f t="shared" si="0"/>
        <v>2659.2999999999997</v>
      </c>
    </row>
    <row r="10" spans="1:5" ht="14.4">
      <c r="A10" s="122" t="s">
        <v>34237</v>
      </c>
      <c r="B10" s="394" t="s">
        <v>34238</v>
      </c>
      <c r="C10" s="80">
        <v>4375</v>
      </c>
      <c r="D10" s="80">
        <v>2305</v>
      </c>
      <c r="E10" s="536">
        <f t="shared" si="0"/>
        <v>3062.5</v>
      </c>
    </row>
    <row r="11" spans="1:5" ht="14.4">
      <c r="A11" s="122" t="s">
        <v>34239</v>
      </c>
      <c r="B11" s="394" t="s">
        <v>34240</v>
      </c>
      <c r="C11" s="80">
        <v>5875</v>
      </c>
      <c r="D11" s="80">
        <v>3055</v>
      </c>
      <c r="E11" s="536">
        <f t="shared" si="0"/>
        <v>4112.5</v>
      </c>
    </row>
    <row r="12" spans="1:5" ht="14.4">
      <c r="A12" s="122" t="s">
        <v>34241</v>
      </c>
      <c r="B12" s="394" t="s">
        <v>34242</v>
      </c>
      <c r="C12" s="80">
        <v>9375</v>
      </c>
      <c r="D12" s="80">
        <v>4505</v>
      </c>
      <c r="E12" s="536">
        <f t="shared" si="0"/>
        <v>6562.5</v>
      </c>
    </row>
    <row r="13" spans="1:5" ht="15.6">
      <c r="A13" s="995"/>
      <c r="B13" s="998" t="s">
        <v>34243</v>
      </c>
      <c r="C13" s="996"/>
      <c r="D13" s="997"/>
      <c r="E13" s="1265"/>
    </row>
    <row r="14" spans="1:5" ht="14.4">
      <c r="A14" s="394" t="s">
        <v>34244</v>
      </c>
      <c r="B14" s="394" t="s">
        <v>34245</v>
      </c>
      <c r="C14" s="80">
        <v>2468.75</v>
      </c>
      <c r="D14" s="80">
        <v>1019</v>
      </c>
      <c r="E14" s="536">
        <f t="shared" ref="E14:E15" si="1">C14*0.7</f>
        <v>1728.125</v>
      </c>
    </row>
    <row r="15" spans="1:5" ht="14.4">
      <c r="A15" s="394" t="s">
        <v>34246</v>
      </c>
      <c r="B15" s="394" t="s">
        <v>34247</v>
      </c>
      <c r="C15" s="80">
        <v>2623.75</v>
      </c>
      <c r="D15" s="80">
        <v>1046</v>
      </c>
      <c r="E15" s="536">
        <f t="shared" si="1"/>
        <v>1836.6249999999998</v>
      </c>
    </row>
    <row r="16" spans="1:5" ht="15.6">
      <c r="A16" s="995"/>
      <c r="B16" s="998" t="s">
        <v>0</v>
      </c>
      <c r="C16" s="996"/>
      <c r="D16" s="997"/>
      <c r="E16" s="1265"/>
    </row>
    <row r="17" spans="1:5" ht="14.4">
      <c r="A17" s="394" t="s">
        <v>34248</v>
      </c>
      <c r="B17" s="394" t="s">
        <v>34249</v>
      </c>
      <c r="C17" s="80">
        <v>399</v>
      </c>
      <c r="D17" s="80">
        <v>194</v>
      </c>
      <c r="E17" s="536">
        <f t="shared" ref="E17:E35" si="2">C17*0.7</f>
        <v>279.29999999999995</v>
      </c>
    </row>
    <row r="18" spans="1:5" ht="14.4">
      <c r="A18" s="394" t="s">
        <v>34250</v>
      </c>
      <c r="B18" s="394" t="s">
        <v>34251</v>
      </c>
      <c r="C18" s="80">
        <v>1399</v>
      </c>
      <c r="D18" s="80">
        <v>1305</v>
      </c>
      <c r="E18" s="536">
        <f t="shared" si="2"/>
        <v>979.3</v>
      </c>
    </row>
    <row r="19" spans="1:5" ht="14.4">
      <c r="A19" s="394" t="s">
        <v>34252</v>
      </c>
      <c r="B19" s="394" t="s">
        <v>34253</v>
      </c>
      <c r="C19" s="80">
        <v>2999</v>
      </c>
      <c r="D19" s="80">
        <v>2145</v>
      </c>
      <c r="E19" s="536">
        <f t="shared" si="2"/>
        <v>2099.2999999999997</v>
      </c>
    </row>
    <row r="20" spans="1:5" ht="14.4">
      <c r="A20" s="394" t="s">
        <v>34254</v>
      </c>
      <c r="B20" s="394" t="s">
        <v>29122</v>
      </c>
      <c r="C20" s="80">
        <v>1299</v>
      </c>
      <c r="D20" s="80">
        <v>880</v>
      </c>
      <c r="E20" s="536">
        <f t="shared" si="2"/>
        <v>909.3</v>
      </c>
    </row>
    <row r="21" spans="1:5" ht="14.4">
      <c r="A21" s="394" t="s">
        <v>34255</v>
      </c>
      <c r="B21" s="394" t="s">
        <v>29122</v>
      </c>
      <c r="C21" s="80">
        <v>1299</v>
      </c>
      <c r="D21" s="80">
        <v>880</v>
      </c>
      <c r="E21" s="536">
        <f t="shared" si="2"/>
        <v>909.3</v>
      </c>
    </row>
    <row r="22" spans="1:5" ht="14.4">
      <c r="A22" s="394" t="s">
        <v>34256</v>
      </c>
      <c r="B22" s="394" t="s">
        <v>29123</v>
      </c>
      <c r="C22" s="80">
        <v>1099</v>
      </c>
      <c r="D22" s="80">
        <v>880</v>
      </c>
      <c r="E22" s="536">
        <f t="shared" si="2"/>
        <v>769.3</v>
      </c>
    </row>
    <row r="23" spans="1:5" ht="14.4">
      <c r="A23" s="394" t="s">
        <v>34257</v>
      </c>
      <c r="B23" s="394" t="s">
        <v>29124</v>
      </c>
      <c r="C23" s="80">
        <v>99</v>
      </c>
      <c r="D23" s="80">
        <v>76</v>
      </c>
      <c r="E23" s="536">
        <f t="shared" si="2"/>
        <v>69.3</v>
      </c>
    </row>
    <row r="24" spans="1:5" ht="14.4">
      <c r="A24" s="394" t="s">
        <v>34258</v>
      </c>
      <c r="B24" s="394" t="s">
        <v>29122</v>
      </c>
      <c r="C24" s="80">
        <v>1699</v>
      </c>
      <c r="D24" s="80">
        <v>1235</v>
      </c>
      <c r="E24" s="536">
        <f t="shared" si="2"/>
        <v>1189.3</v>
      </c>
    </row>
    <row r="25" spans="1:5" ht="14.4">
      <c r="A25" s="394" t="s">
        <v>34221</v>
      </c>
      <c r="B25" s="394" t="s">
        <v>34222</v>
      </c>
      <c r="C25" s="80">
        <v>899</v>
      </c>
      <c r="D25" s="80">
        <v>727</v>
      </c>
      <c r="E25" s="536">
        <f t="shared" si="2"/>
        <v>629.29999999999995</v>
      </c>
    </row>
    <row r="26" spans="1:5" ht="14.4">
      <c r="A26" s="394" t="s">
        <v>34259</v>
      </c>
      <c r="B26" s="394" t="s">
        <v>34260</v>
      </c>
      <c r="C26" s="80">
        <v>350</v>
      </c>
      <c r="D26" s="80">
        <v>199</v>
      </c>
      <c r="E26" s="536">
        <f t="shared" si="2"/>
        <v>244.99999999999997</v>
      </c>
    </row>
    <row r="27" spans="1:5" ht="14.4">
      <c r="A27" s="394" t="s">
        <v>34261</v>
      </c>
      <c r="B27" s="394" t="s">
        <v>34262</v>
      </c>
      <c r="C27" s="80">
        <v>936</v>
      </c>
      <c r="D27" s="80">
        <v>699</v>
      </c>
      <c r="E27" s="536">
        <f t="shared" si="2"/>
        <v>655.19999999999993</v>
      </c>
    </row>
    <row r="28" spans="1:5" ht="14.4">
      <c r="A28" s="394" t="s">
        <v>34263</v>
      </c>
      <c r="B28" s="394" t="s">
        <v>34264</v>
      </c>
      <c r="C28" s="80">
        <v>1036</v>
      </c>
      <c r="D28" s="80">
        <v>775</v>
      </c>
      <c r="E28" s="536">
        <f t="shared" si="2"/>
        <v>725.19999999999993</v>
      </c>
    </row>
    <row r="29" spans="1:5" ht="14.4">
      <c r="A29" s="394" t="s">
        <v>34265</v>
      </c>
      <c r="B29" s="394" t="s">
        <v>34266</v>
      </c>
      <c r="C29" s="80">
        <v>1499</v>
      </c>
      <c r="D29" s="80">
        <v>1104</v>
      </c>
      <c r="E29" s="536">
        <f t="shared" si="2"/>
        <v>1049.3</v>
      </c>
    </row>
    <row r="30" spans="1:5" ht="14.4">
      <c r="A30" s="394" t="s">
        <v>34267</v>
      </c>
      <c r="B30" s="394" t="s">
        <v>34268</v>
      </c>
      <c r="C30" s="80">
        <v>749</v>
      </c>
      <c r="D30" s="80">
        <v>536</v>
      </c>
      <c r="E30" s="536">
        <f t="shared" si="2"/>
        <v>524.29999999999995</v>
      </c>
    </row>
    <row r="31" spans="1:5" ht="14.4">
      <c r="A31" s="394" t="s">
        <v>34269</v>
      </c>
      <c r="B31" s="394" t="s">
        <v>34270</v>
      </c>
      <c r="C31" s="80">
        <v>249</v>
      </c>
      <c r="D31" s="80">
        <v>201</v>
      </c>
      <c r="E31" s="536">
        <f t="shared" si="2"/>
        <v>174.29999999999998</v>
      </c>
    </row>
    <row r="32" spans="1:5" ht="14.4">
      <c r="A32" s="394" t="s">
        <v>34192</v>
      </c>
      <c r="B32" s="394" t="s">
        <v>34193</v>
      </c>
      <c r="C32" s="80">
        <v>315</v>
      </c>
      <c r="D32" s="80">
        <v>129</v>
      </c>
      <c r="E32" s="536">
        <f t="shared" si="2"/>
        <v>220.5</v>
      </c>
    </row>
    <row r="33" spans="1:5" ht="14.4">
      <c r="A33" s="394" t="s">
        <v>34271</v>
      </c>
      <c r="B33" s="394" t="s">
        <v>34272</v>
      </c>
      <c r="C33" s="80">
        <v>625</v>
      </c>
      <c r="D33" s="80">
        <v>306</v>
      </c>
      <c r="E33" s="536">
        <f t="shared" si="2"/>
        <v>437.5</v>
      </c>
    </row>
    <row r="34" spans="1:5" ht="14.4">
      <c r="A34" s="394" t="s">
        <v>34273</v>
      </c>
      <c r="B34" s="394" t="s">
        <v>34272</v>
      </c>
      <c r="C34" s="80">
        <v>625</v>
      </c>
      <c r="D34" s="80">
        <v>306</v>
      </c>
      <c r="E34" s="536">
        <f t="shared" si="2"/>
        <v>437.5</v>
      </c>
    </row>
    <row r="35" spans="1:5" ht="14.4">
      <c r="A35" s="122" t="s">
        <v>34194</v>
      </c>
      <c r="B35" s="394" t="s">
        <v>34195</v>
      </c>
      <c r="C35" s="80">
        <v>749</v>
      </c>
      <c r="D35" s="80">
        <v>108</v>
      </c>
      <c r="E35" s="536">
        <f t="shared" si="2"/>
        <v>524.29999999999995</v>
      </c>
    </row>
  </sheetData>
  <sheetProtection algorithmName="SHA-512" hashValue="STWLM89DzISL+s9wKOSyuNh9ULzOrdkLYVsXUSdLo6dbj1DWugbLZvnK5soUAxhalnlh/o0yi50vXcoXJxe+Gw==" saltValue="ZzmmJFNpJznhgZ9REUUy/Q==" spinCount="100000" sheet="1" objects="1" scenarios="1"/>
  <hyperlinks>
    <hyperlink ref="A35" r:id="rId1" xr:uid="{43E677D2-45D9-4CD9-B56F-BC005B72E8F4}"/>
    <hyperlink ref="A5" r:id="rId2" xr:uid="{BFA905AA-DEE4-4ABE-81B7-EBA617C039F9}"/>
    <hyperlink ref="A9:A12" r:id="rId3" display="QITBB55 G" xr:uid="{ADF8A68C-3C3F-4E8D-9347-1C6361C959E2}"/>
    <hyperlink ref="A7:A8" r:id="rId4" display="QIT1455" xr:uid="{C6B0A140-2B03-43CB-8391-E2C526036831}"/>
  </hyperlinks>
  <pageMargins left="0.75" right="0.75" top="1" bottom="1" header="0.5" footer="0.5"/>
  <pageSetup orientation="portrait" horizontalDpi="300" verticalDpi="300" r:id="rId5"/>
  <headerFooter alignWithMargins="0"/>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A2379-5FF0-4400-83DE-5CFBB3C11469}">
  <sheetPr>
    <pageSetUpPr autoPageBreaks="0"/>
  </sheetPr>
  <dimension ref="A1:R289"/>
  <sheetViews>
    <sheetView showGridLines="0" zoomScale="90" zoomScaleNormal="90" zoomScaleSheetLayoutView="10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6.88671875" bestFit="1" customWidth="1"/>
    <col min="2" max="2" width="5.33203125" bestFit="1" customWidth="1"/>
    <col min="3" max="3" width="10.44140625" bestFit="1" customWidth="1"/>
    <col min="4" max="4" width="4.44140625" bestFit="1" customWidth="1"/>
    <col min="5" max="5" width="11.109375" bestFit="1" customWidth="1"/>
    <col min="6" max="6" width="7.109375" bestFit="1" customWidth="1"/>
    <col min="7" max="7" width="5.44140625" bestFit="1" customWidth="1"/>
    <col min="8" max="8" width="7.33203125" bestFit="1" customWidth="1"/>
    <col min="9" max="9" width="6.6640625" bestFit="1" customWidth="1"/>
    <col min="10" max="10" width="4.88671875" bestFit="1" customWidth="1"/>
    <col min="11" max="11" width="4.44140625" bestFit="1" customWidth="1"/>
    <col min="12" max="12" width="6.6640625" bestFit="1" customWidth="1"/>
    <col min="13" max="13" width="6.88671875" bestFit="1" customWidth="1"/>
    <col min="14" max="14" width="10.5546875" bestFit="1" customWidth="1"/>
    <col min="15" max="15" width="21.109375" bestFit="1" customWidth="1"/>
    <col min="16" max="16" width="8.88671875" customWidth="1"/>
    <col min="17" max="17" width="13.33203125" bestFit="1" customWidth="1"/>
    <col min="18" max="18" width="14.5546875" style="199" bestFit="1" customWidth="1"/>
  </cols>
  <sheetData>
    <row r="1" spans="1:18" ht="7.5" customHeight="1">
      <c r="A1" s="3"/>
      <c r="B1" s="3"/>
      <c r="C1" s="3"/>
      <c r="D1" s="3"/>
      <c r="E1" s="3"/>
      <c r="F1" s="3"/>
      <c r="G1" s="3"/>
      <c r="H1" s="3"/>
      <c r="I1" s="3"/>
      <c r="J1" s="3"/>
      <c r="K1" s="3"/>
      <c r="L1" s="3"/>
      <c r="M1" s="3"/>
      <c r="N1" s="3"/>
      <c r="O1" s="3"/>
      <c r="P1" s="3"/>
      <c r="Q1" s="8"/>
      <c r="R1" s="1245"/>
    </row>
    <row r="2" spans="1:18" ht="40.5" customHeight="1" thickBot="1">
      <c r="A2" s="1133"/>
      <c r="B2" s="1425"/>
      <c r="C2" s="1425"/>
      <c r="D2" s="708"/>
      <c r="E2" s="708"/>
      <c r="F2" s="708"/>
      <c r="G2" s="708"/>
      <c r="H2" s="708"/>
      <c r="I2" s="708"/>
      <c r="J2" s="4"/>
      <c r="K2" s="4"/>
      <c r="L2" s="4"/>
      <c r="M2" s="4"/>
      <c r="N2" s="4"/>
      <c r="O2" s="3" t="s">
        <v>1</v>
      </c>
      <c r="P2" s="3"/>
      <c r="Q2" s="1164"/>
      <c r="R2" s="1245"/>
    </row>
    <row r="3" spans="1:18" ht="42" customHeight="1">
      <c r="A3" s="589" t="s">
        <v>20</v>
      </c>
      <c r="B3" s="1585" t="s">
        <v>34371</v>
      </c>
      <c r="C3" s="1585"/>
      <c r="D3" s="1585"/>
      <c r="E3" s="1585"/>
      <c r="F3" s="1585"/>
      <c r="G3" s="1585"/>
      <c r="H3" s="1585"/>
      <c r="I3" s="1585"/>
      <c r="J3" s="1585"/>
      <c r="K3" s="1585"/>
      <c r="L3" s="1585"/>
      <c r="M3" s="1585"/>
      <c r="N3" s="1585"/>
      <c r="O3" s="1585"/>
      <c r="P3" s="766"/>
      <c r="Q3" s="590" t="s">
        <v>3</v>
      </c>
      <c r="R3" s="1268" t="s">
        <v>43563</v>
      </c>
    </row>
    <row r="4" spans="1:18" ht="14.4">
      <c r="A4" s="587"/>
      <c r="B4" s="1586" t="s">
        <v>19676</v>
      </c>
      <c r="C4" s="1586"/>
      <c r="D4" s="1586"/>
      <c r="E4" s="1586"/>
      <c r="F4" s="1586"/>
      <c r="G4" s="1586"/>
      <c r="H4" s="1586"/>
      <c r="I4" s="1586"/>
      <c r="J4" s="1586"/>
      <c r="K4" s="1586"/>
      <c r="L4" s="1586"/>
      <c r="M4" s="1586"/>
      <c r="N4" s="1586"/>
      <c r="O4" s="1586"/>
      <c r="P4" s="767"/>
      <c r="Q4" s="588"/>
      <c r="R4" s="1269"/>
    </row>
    <row r="5" spans="1:18" ht="24.6" thickBot="1">
      <c r="A5" s="726"/>
      <c r="B5" s="726" t="s">
        <v>5</v>
      </c>
      <c r="C5" s="726" t="s">
        <v>6</v>
      </c>
      <c r="D5" s="726" t="s">
        <v>3544</v>
      </c>
      <c r="E5" s="726" t="s">
        <v>3545</v>
      </c>
      <c r="F5" s="592" t="s">
        <v>34372</v>
      </c>
      <c r="G5" s="726" t="s">
        <v>7</v>
      </c>
      <c r="H5" s="592" t="s">
        <v>28516</v>
      </c>
      <c r="I5" s="726" t="s">
        <v>9</v>
      </c>
      <c r="J5" s="726" t="s">
        <v>11</v>
      </c>
      <c r="K5" s="726" t="s">
        <v>12</v>
      </c>
      <c r="L5" s="726" t="s">
        <v>3546</v>
      </c>
      <c r="M5" s="726" t="s">
        <v>3547</v>
      </c>
      <c r="N5" s="592" t="s">
        <v>3548</v>
      </c>
      <c r="O5" s="726" t="s">
        <v>13</v>
      </c>
      <c r="P5" s="726" t="s">
        <v>14</v>
      </c>
      <c r="Q5" s="1583"/>
      <c r="R5" s="1583"/>
    </row>
    <row r="6" spans="1:18" ht="14.4">
      <c r="A6" s="728" t="s">
        <v>34373</v>
      </c>
      <c r="B6" s="379" t="s">
        <v>19</v>
      </c>
      <c r="C6" s="379" t="s">
        <v>3551</v>
      </c>
      <c r="D6" s="181"/>
      <c r="E6" s="392" t="s">
        <v>34374</v>
      </c>
      <c r="F6" s="393" t="s">
        <v>15</v>
      </c>
      <c r="G6" s="393">
        <v>2</v>
      </c>
      <c r="H6" s="410"/>
      <c r="I6" s="253"/>
      <c r="J6" s="661"/>
      <c r="K6" s="704">
        <v>1</v>
      </c>
      <c r="L6" s="393">
        <v>1</v>
      </c>
      <c r="M6" s="410"/>
      <c r="N6" s="411"/>
      <c r="O6" s="594"/>
      <c r="P6" s="60" t="s">
        <v>28732</v>
      </c>
      <c r="Q6" s="595">
        <v>585</v>
      </c>
      <c r="R6" s="627">
        <f>Q6*0.8</f>
        <v>468</v>
      </c>
    </row>
    <row r="7" spans="1:18" ht="14.4">
      <c r="A7" s="104" t="s">
        <v>34375</v>
      </c>
      <c r="B7" s="131" t="s">
        <v>19674</v>
      </c>
      <c r="C7" s="131" t="s">
        <v>3551</v>
      </c>
      <c r="D7" s="181"/>
      <c r="E7" s="706" t="s">
        <v>34374</v>
      </c>
      <c r="F7" s="705" t="s">
        <v>15</v>
      </c>
      <c r="G7" s="705">
        <v>2</v>
      </c>
      <c r="H7" s="410"/>
      <c r="I7" s="253"/>
      <c r="J7" s="661"/>
      <c r="K7" s="632">
        <v>1</v>
      </c>
      <c r="L7" s="705">
        <v>1</v>
      </c>
      <c r="M7" s="410"/>
      <c r="N7" s="411"/>
      <c r="O7" s="348"/>
      <c r="P7" s="60" t="s">
        <v>28732</v>
      </c>
      <c r="Q7" s="280">
        <v>716</v>
      </c>
      <c r="R7" s="627">
        <f t="shared" ref="R7:R12" si="0">Q7*0.8</f>
        <v>572.80000000000007</v>
      </c>
    </row>
    <row r="8" spans="1:18" ht="14.4">
      <c r="A8" s="104" t="s">
        <v>34376</v>
      </c>
      <c r="B8" s="131" t="s">
        <v>3550</v>
      </c>
      <c r="C8" s="131" t="s">
        <v>3551</v>
      </c>
      <c r="D8" s="181"/>
      <c r="E8" s="777" t="s">
        <v>34374</v>
      </c>
      <c r="F8" s="777" t="s">
        <v>15</v>
      </c>
      <c r="G8" s="777">
        <v>2</v>
      </c>
      <c r="H8" s="410"/>
      <c r="I8" s="253"/>
      <c r="J8" s="661"/>
      <c r="K8" s="777">
        <v>1</v>
      </c>
      <c r="L8" s="777">
        <v>1</v>
      </c>
      <c r="M8" s="410"/>
      <c r="N8" s="411"/>
      <c r="O8" s="348"/>
      <c r="P8" s="124" t="s">
        <v>28732</v>
      </c>
      <c r="Q8" s="852">
        <v>770</v>
      </c>
      <c r="R8" s="627">
        <f t="shared" si="0"/>
        <v>616</v>
      </c>
    </row>
    <row r="9" spans="1:18" ht="14.4">
      <c r="A9" s="104" t="s">
        <v>34377</v>
      </c>
      <c r="B9" s="131" t="s">
        <v>21</v>
      </c>
      <c r="C9" s="131" t="s">
        <v>3551</v>
      </c>
      <c r="D9" s="181"/>
      <c r="E9" s="706" t="s">
        <v>34374</v>
      </c>
      <c r="F9" s="705" t="s">
        <v>15</v>
      </c>
      <c r="G9" s="705">
        <v>2</v>
      </c>
      <c r="H9" s="410"/>
      <c r="I9" s="253"/>
      <c r="J9" s="661"/>
      <c r="K9" s="632">
        <v>1</v>
      </c>
      <c r="L9" s="705">
        <v>1</v>
      </c>
      <c r="M9" s="410"/>
      <c r="N9" s="411"/>
      <c r="O9" s="348"/>
      <c r="P9" s="124" t="s">
        <v>28732</v>
      </c>
      <c r="Q9" s="280">
        <v>1000</v>
      </c>
      <c r="R9" s="627">
        <f t="shared" si="0"/>
        <v>800</v>
      </c>
    </row>
    <row r="10" spans="1:18" ht="14.4">
      <c r="A10" s="104" t="s">
        <v>34378</v>
      </c>
      <c r="B10" s="131" t="s">
        <v>32574</v>
      </c>
      <c r="C10" s="131" t="s">
        <v>3551</v>
      </c>
      <c r="D10" s="181"/>
      <c r="E10" s="777" t="s">
        <v>34374</v>
      </c>
      <c r="F10" s="777" t="s">
        <v>15</v>
      </c>
      <c r="G10" s="777">
        <v>2</v>
      </c>
      <c r="H10" s="410"/>
      <c r="I10" s="253"/>
      <c r="J10" s="661"/>
      <c r="K10" s="777">
        <v>1</v>
      </c>
      <c r="L10" s="777">
        <v>1</v>
      </c>
      <c r="M10" s="410"/>
      <c r="N10" s="411"/>
      <c r="O10" s="348"/>
      <c r="P10" s="124" t="s">
        <v>28732</v>
      </c>
      <c r="Q10" s="852">
        <v>1193</v>
      </c>
      <c r="R10" s="627">
        <f t="shared" si="0"/>
        <v>954.40000000000009</v>
      </c>
    </row>
    <row r="11" spans="1:18" ht="14.4">
      <c r="A11" s="796" t="s">
        <v>34379</v>
      </c>
      <c r="B11" s="131" t="s">
        <v>3561</v>
      </c>
      <c r="C11" s="131" t="s">
        <v>3551</v>
      </c>
      <c r="D11" s="181"/>
      <c r="E11" s="999" t="s">
        <v>34374</v>
      </c>
      <c r="F11" s="725" t="s">
        <v>15</v>
      </c>
      <c r="G11" s="725">
        <v>2</v>
      </c>
      <c r="H11" s="410"/>
      <c r="I11" s="253"/>
      <c r="J11" s="661"/>
      <c r="K11" s="916">
        <v>1</v>
      </c>
      <c r="L11" s="725">
        <v>1</v>
      </c>
      <c r="M11" s="410"/>
      <c r="N11" s="411"/>
      <c r="O11" s="1000"/>
      <c r="P11" s="124" t="s">
        <v>28732</v>
      </c>
      <c r="Q11" s="1001">
        <v>1577</v>
      </c>
      <c r="R11" s="627">
        <f t="shared" si="0"/>
        <v>1261.6000000000001</v>
      </c>
    </row>
    <row r="12" spans="1:18" thickBot="1">
      <c r="A12" s="796" t="s">
        <v>34380</v>
      </c>
      <c r="B12" s="777">
        <v>82</v>
      </c>
      <c r="C12" s="777" t="s">
        <v>3551</v>
      </c>
      <c r="D12" s="181"/>
      <c r="E12" s="999" t="s">
        <v>34374</v>
      </c>
      <c r="F12" s="725" t="s">
        <v>15</v>
      </c>
      <c r="G12" s="725">
        <v>2</v>
      </c>
      <c r="H12" s="410"/>
      <c r="I12" s="253"/>
      <c r="J12" s="661"/>
      <c r="K12" s="916">
        <v>1</v>
      </c>
      <c r="L12" s="725">
        <v>1</v>
      </c>
      <c r="M12" s="410"/>
      <c r="N12" s="411"/>
      <c r="O12" s="1000"/>
      <c r="P12" s="785" t="s">
        <v>28732</v>
      </c>
      <c r="Q12" s="852">
        <v>2077</v>
      </c>
      <c r="R12" s="627">
        <f t="shared" si="0"/>
        <v>1661.6000000000001</v>
      </c>
    </row>
    <row r="13" spans="1:18" ht="14.4">
      <c r="A13" s="591"/>
      <c r="B13" s="1584" t="s">
        <v>34381</v>
      </c>
      <c r="C13" s="1584"/>
      <c r="D13" s="1584"/>
      <c r="E13" s="1584"/>
      <c r="F13" s="1584"/>
      <c r="G13" s="1584"/>
      <c r="H13" s="1584"/>
      <c r="I13" s="1584"/>
      <c r="J13" s="1584"/>
      <c r="K13" s="1584"/>
      <c r="L13" s="1584"/>
      <c r="M13" s="1584"/>
      <c r="N13" s="1584"/>
      <c r="O13" s="1584"/>
      <c r="P13" s="591"/>
      <c r="Q13" s="593"/>
      <c r="R13" s="1270"/>
    </row>
    <row r="14" spans="1:18" ht="24.6" thickBot="1">
      <c r="A14" s="726"/>
      <c r="B14" s="726" t="s">
        <v>5</v>
      </c>
      <c r="C14" s="726" t="s">
        <v>6</v>
      </c>
      <c r="D14" s="726" t="s">
        <v>3544</v>
      </c>
      <c r="E14" s="726" t="s">
        <v>3545</v>
      </c>
      <c r="F14" s="592" t="s">
        <v>34372</v>
      </c>
      <c r="G14" s="726" t="s">
        <v>7</v>
      </c>
      <c r="H14" s="592" t="s">
        <v>28516</v>
      </c>
      <c r="I14" s="726" t="s">
        <v>9</v>
      </c>
      <c r="J14" s="726" t="s">
        <v>11</v>
      </c>
      <c r="K14" s="726" t="s">
        <v>12</v>
      </c>
      <c r="L14" s="726" t="s">
        <v>3546</v>
      </c>
      <c r="M14" s="726" t="s">
        <v>3547</v>
      </c>
      <c r="N14" s="592" t="s">
        <v>3548</v>
      </c>
      <c r="O14" s="726" t="s">
        <v>13</v>
      </c>
      <c r="P14" s="726" t="s">
        <v>14</v>
      </c>
      <c r="Q14" s="726"/>
      <c r="R14" s="1271"/>
    </row>
    <row r="15" spans="1:18" ht="14.4">
      <c r="A15" s="728" t="s">
        <v>34382</v>
      </c>
      <c r="B15" s="379" t="s">
        <v>34383</v>
      </c>
      <c r="C15" s="393" t="s">
        <v>14534</v>
      </c>
      <c r="D15" s="181"/>
      <c r="E15" s="392" t="s">
        <v>19705</v>
      </c>
      <c r="F15" s="393" t="s">
        <v>15</v>
      </c>
      <c r="G15" s="379">
        <v>1</v>
      </c>
      <c r="H15" s="409"/>
      <c r="I15" s="253"/>
      <c r="J15" s="253"/>
      <c r="K15" s="379">
        <v>1</v>
      </c>
      <c r="L15" s="379">
        <v>1</v>
      </c>
      <c r="M15" s="379">
        <v>1</v>
      </c>
      <c r="N15" s="379" t="s">
        <v>15</v>
      </c>
      <c r="O15" s="534"/>
      <c r="P15" s="60" t="s">
        <v>28732</v>
      </c>
      <c r="Q15" s="62">
        <v>588</v>
      </c>
      <c r="R15" s="627">
        <f t="shared" ref="R15:R54" si="1">Q15*0.8</f>
        <v>470.40000000000003</v>
      </c>
    </row>
    <row r="16" spans="1:18" ht="14.4">
      <c r="A16" s="104" t="s">
        <v>34384</v>
      </c>
      <c r="B16" s="379" t="s">
        <v>17</v>
      </c>
      <c r="C16" s="393" t="s">
        <v>14534</v>
      </c>
      <c r="D16" s="181"/>
      <c r="E16" s="706" t="s">
        <v>34374</v>
      </c>
      <c r="F16" s="725" t="s">
        <v>15</v>
      </c>
      <c r="G16" s="131">
        <v>1</v>
      </c>
      <c r="H16" s="409"/>
      <c r="I16" s="253"/>
      <c r="J16" s="253"/>
      <c r="K16" s="131">
        <v>1</v>
      </c>
      <c r="L16" s="131">
        <v>1</v>
      </c>
      <c r="M16" s="131">
        <v>1</v>
      </c>
      <c r="N16" s="131" t="s">
        <v>3554</v>
      </c>
      <c r="O16" s="238"/>
      <c r="P16" s="124" t="s">
        <v>28732</v>
      </c>
      <c r="Q16" s="100">
        <v>693</v>
      </c>
      <c r="R16" s="627">
        <f t="shared" si="1"/>
        <v>554.4</v>
      </c>
    </row>
    <row r="17" spans="1:18" ht="14.4">
      <c r="A17" s="104" t="s">
        <v>34385</v>
      </c>
      <c r="B17" s="131" t="s">
        <v>18</v>
      </c>
      <c r="C17" s="705" t="s">
        <v>14534</v>
      </c>
      <c r="D17" s="181"/>
      <c r="E17" s="706" t="s">
        <v>34386</v>
      </c>
      <c r="F17" s="1002"/>
      <c r="G17" s="131">
        <v>2</v>
      </c>
      <c r="H17" s="409"/>
      <c r="I17" s="131">
        <v>1</v>
      </c>
      <c r="J17" s="131">
        <v>1</v>
      </c>
      <c r="K17" s="131">
        <v>1</v>
      </c>
      <c r="L17" s="131">
        <v>1</v>
      </c>
      <c r="M17" s="131">
        <v>1</v>
      </c>
      <c r="N17" s="131" t="s">
        <v>15</v>
      </c>
      <c r="O17" s="121"/>
      <c r="P17" s="124" t="s">
        <v>28732</v>
      </c>
      <c r="Q17" s="100">
        <v>415</v>
      </c>
      <c r="R17" s="627">
        <f t="shared" si="1"/>
        <v>332</v>
      </c>
    </row>
    <row r="18" spans="1:18" ht="14.4">
      <c r="A18" s="104" t="s">
        <v>34387</v>
      </c>
      <c r="B18" s="379" t="s">
        <v>18</v>
      </c>
      <c r="C18" s="705" t="s">
        <v>14534</v>
      </c>
      <c r="D18" s="181"/>
      <c r="E18" s="706" t="s">
        <v>19703</v>
      </c>
      <c r="F18" s="131" t="s">
        <v>15</v>
      </c>
      <c r="G18" s="131">
        <v>1</v>
      </c>
      <c r="H18" s="632">
        <v>1</v>
      </c>
      <c r="I18" s="180"/>
      <c r="J18" s="401"/>
      <c r="K18" s="131">
        <v>2</v>
      </c>
      <c r="L18" s="131">
        <v>1</v>
      </c>
      <c r="M18" s="131" t="s">
        <v>3572</v>
      </c>
      <c r="N18" s="131" t="s">
        <v>15</v>
      </c>
      <c r="O18" s="121"/>
      <c r="P18" s="60" t="s">
        <v>28732</v>
      </c>
      <c r="Q18" s="100">
        <v>845</v>
      </c>
      <c r="R18" s="627">
        <f t="shared" si="1"/>
        <v>676</v>
      </c>
    </row>
    <row r="19" spans="1:18" ht="14.4">
      <c r="A19" s="104" t="s">
        <v>34388</v>
      </c>
      <c r="B19" s="379" t="s">
        <v>19</v>
      </c>
      <c r="C19" s="393" t="s">
        <v>3551</v>
      </c>
      <c r="D19" s="181"/>
      <c r="E19" s="706" t="s">
        <v>19721</v>
      </c>
      <c r="F19" s="705" t="s">
        <v>15</v>
      </c>
      <c r="G19" s="131">
        <v>2</v>
      </c>
      <c r="H19" s="180"/>
      <c r="I19" s="131">
        <v>1</v>
      </c>
      <c r="J19" s="180"/>
      <c r="K19" s="561">
        <v>2</v>
      </c>
      <c r="L19" s="561">
        <v>1</v>
      </c>
      <c r="M19" s="561" t="s">
        <v>3572</v>
      </c>
      <c r="N19" s="561" t="s">
        <v>15</v>
      </c>
      <c r="O19" s="121"/>
      <c r="P19" s="60" t="s">
        <v>28732</v>
      </c>
      <c r="Q19" s="93">
        <v>1000</v>
      </c>
      <c r="R19" s="627">
        <f t="shared" si="1"/>
        <v>800</v>
      </c>
    </row>
    <row r="20" spans="1:18" ht="14.4">
      <c r="A20" s="94" t="s">
        <v>34389</v>
      </c>
      <c r="B20" s="379" t="s">
        <v>19</v>
      </c>
      <c r="C20" s="393" t="s">
        <v>3551</v>
      </c>
      <c r="D20" s="159"/>
      <c r="E20" s="706" t="s">
        <v>19705</v>
      </c>
      <c r="F20" s="159"/>
      <c r="G20" s="131">
        <v>2</v>
      </c>
      <c r="H20" s="409"/>
      <c r="I20" s="347"/>
      <c r="J20" s="253"/>
      <c r="K20" s="561">
        <v>1</v>
      </c>
      <c r="L20" s="561">
        <v>1</v>
      </c>
      <c r="M20" s="561">
        <v>1</v>
      </c>
      <c r="N20" s="561" t="s">
        <v>15</v>
      </c>
      <c r="O20" s="121"/>
      <c r="P20" s="60" t="s">
        <v>28732</v>
      </c>
      <c r="Q20" s="93">
        <v>639</v>
      </c>
      <c r="R20" s="627">
        <f t="shared" si="1"/>
        <v>511.20000000000005</v>
      </c>
    </row>
    <row r="21" spans="1:18" ht="14.4">
      <c r="A21" s="104" t="s">
        <v>34390</v>
      </c>
      <c r="B21" s="379" t="s">
        <v>19</v>
      </c>
      <c r="C21" s="393" t="s">
        <v>3551</v>
      </c>
      <c r="D21" s="393" t="s">
        <v>15</v>
      </c>
      <c r="E21" s="705" t="s">
        <v>19710</v>
      </c>
      <c r="F21" s="393" t="s">
        <v>15</v>
      </c>
      <c r="G21" s="84">
        <v>2</v>
      </c>
      <c r="H21" s="131">
        <v>1</v>
      </c>
      <c r="I21" s="131">
        <v>1</v>
      </c>
      <c r="J21" s="180"/>
      <c r="K21" s="131">
        <v>2</v>
      </c>
      <c r="L21" s="131">
        <v>1</v>
      </c>
      <c r="M21" s="131" t="s">
        <v>3572</v>
      </c>
      <c r="N21" s="131" t="s">
        <v>15</v>
      </c>
      <c r="O21" s="121"/>
      <c r="P21" s="60" t="s">
        <v>28732</v>
      </c>
      <c r="Q21" s="93">
        <v>1306</v>
      </c>
      <c r="R21" s="627">
        <f t="shared" si="1"/>
        <v>1044.8</v>
      </c>
    </row>
    <row r="22" spans="1:18" ht="14.4">
      <c r="A22" s="104" t="s">
        <v>34391</v>
      </c>
      <c r="B22" s="379" t="s">
        <v>19</v>
      </c>
      <c r="C22" s="393" t="s">
        <v>3551</v>
      </c>
      <c r="D22" s="705" t="s">
        <v>15</v>
      </c>
      <c r="E22" s="705" t="s">
        <v>19707</v>
      </c>
      <c r="F22" s="705" t="s">
        <v>15</v>
      </c>
      <c r="G22" s="239">
        <v>2</v>
      </c>
      <c r="H22" s="705">
        <v>1</v>
      </c>
      <c r="I22" s="131">
        <v>1</v>
      </c>
      <c r="J22" s="180"/>
      <c r="K22" s="131">
        <v>2</v>
      </c>
      <c r="L22" s="131">
        <v>1</v>
      </c>
      <c r="M22" s="131" t="s">
        <v>3572</v>
      </c>
      <c r="N22" s="131" t="s">
        <v>15</v>
      </c>
      <c r="O22" s="121"/>
      <c r="P22" s="60" t="s">
        <v>28732</v>
      </c>
      <c r="Q22" s="100">
        <v>1154</v>
      </c>
      <c r="R22" s="627">
        <f t="shared" si="1"/>
        <v>923.2</v>
      </c>
    </row>
    <row r="23" spans="1:18" ht="14.4">
      <c r="A23" s="104" t="s">
        <v>34392</v>
      </c>
      <c r="B23" s="379" t="s">
        <v>19674</v>
      </c>
      <c r="C23" s="393" t="s">
        <v>3551</v>
      </c>
      <c r="D23" s="1002"/>
      <c r="E23" s="706" t="s">
        <v>19721</v>
      </c>
      <c r="F23" s="705" t="s">
        <v>15</v>
      </c>
      <c r="G23" s="131">
        <v>2</v>
      </c>
      <c r="H23" s="180"/>
      <c r="I23" s="131">
        <v>1</v>
      </c>
      <c r="J23" s="180"/>
      <c r="K23" s="561">
        <v>2</v>
      </c>
      <c r="L23" s="561">
        <v>1</v>
      </c>
      <c r="M23" s="561" t="s">
        <v>3572</v>
      </c>
      <c r="N23" s="561" t="s">
        <v>15</v>
      </c>
      <c r="O23" s="121"/>
      <c r="P23" s="60" t="s">
        <v>28732</v>
      </c>
      <c r="Q23" s="100">
        <v>1200</v>
      </c>
      <c r="R23" s="627">
        <f t="shared" si="1"/>
        <v>960</v>
      </c>
    </row>
    <row r="24" spans="1:18" ht="14.4">
      <c r="A24" s="94" t="s">
        <v>34393</v>
      </c>
      <c r="B24" s="379" t="s">
        <v>19674</v>
      </c>
      <c r="C24" s="393" t="s">
        <v>3551</v>
      </c>
      <c r="D24" s="159"/>
      <c r="E24" s="706" t="s">
        <v>19705</v>
      </c>
      <c r="F24" s="159"/>
      <c r="G24" s="131">
        <v>2</v>
      </c>
      <c r="H24" s="409"/>
      <c r="I24" s="409"/>
      <c r="J24" s="253"/>
      <c r="K24" s="561">
        <v>1</v>
      </c>
      <c r="L24" s="561">
        <v>1</v>
      </c>
      <c r="M24" s="561">
        <v>1</v>
      </c>
      <c r="N24" s="561" t="s">
        <v>15</v>
      </c>
      <c r="O24" s="121"/>
      <c r="P24" s="60" t="s">
        <v>28732</v>
      </c>
      <c r="Q24" s="100">
        <v>847</v>
      </c>
      <c r="R24" s="627">
        <f t="shared" si="1"/>
        <v>677.6</v>
      </c>
    </row>
    <row r="25" spans="1:18" ht="14.4">
      <c r="A25" s="104" t="s">
        <v>34394</v>
      </c>
      <c r="B25" s="131" t="s">
        <v>19674</v>
      </c>
      <c r="C25" s="131" t="s">
        <v>3551</v>
      </c>
      <c r="D25" s="725" t="s">
        <v>15</v>
      </c>
      <c r="E25" s="705" t="s">
        <v>19707</v>
      </c>
      <c r="F25" s="705" t="s">
        <v>15</v>
      </c>
      <c r="G25" s="131">
        <v>2</v>
      </c>
      <c r="H25" s="131">
        <v>1</v>
      </c>
      <c r="I25" s="409"/>
      <c r="J25" s="180"/>
      <c r="K25" s="561">
        <v>2</v>
      </c>
      <c r="L25" s="561">
        <v>1</v>
      </c>
      <c r="M25" s="561" t="s">
        <v>3572</v>
      </c>
      <c r="N25" s="561" t="s">
        <v>15</v>
      </c>
      <c r="O25" s="121"/>
      <c r="P25" s="124" t="s">
        <v>28732</v>
      </c>
      <c r="Q25" s="97">
        <v>1693</v>
      </c>
      <c r="R25" s="627">
        <f t="shared" si="1"/>
        <v>1354.4</v>
      </c>
    </row>
    <row r="26" spans="1:18" ht="14.4">
      <c r="A26" s="104" t="s">
        <v>34395</v>
      </c>
      <c r="B26" s="379" t="s">
        <v>19674</v>
      </c>
      <c r="C26" s="393" t="s">
        <v>3551</v>
      </c>
      <c r="D26" s="131" t="s">
        <v>15</v>
      </c>
      <c r="E26" s="705" t="s">
        <v>19710</v>
      </c>
      <c r="F26" s="131" t="s">
        <v>15</v>
      </c>
      <c r="G26" s="84">
        <v>2</v>
      </c>
      <c r="H26" s="131">
        <v>1</v>
      </c>
      <c r="I26" s="131">
        <v>1</v>
      </c>
      <c r="J26" s="180"/>
      <c r="K26" s="131">
        <v>2</v>
      </c>
      <c r="L26" s="131">
        <v>1</v>
      </c>
      <c r="M26" s="131" t="s">
        <v>3572</v>
      </c>
      <c r="N26" s="131" t="s">
        <v>15</v>
      </c>
      <c r="O26" s="121"/>
      <c r="P26" s="60" t="s">
        <v>28732</v>
      </c>
      <c r="Q26" s="100">
        <v>1847</v>
      </c>
      <c r="R26" s="627">
        <f t="shared" si="1"/>
        <v>1477.6000000000001</v>
      </c>
    </row>
    <row r="27" spans="1:18" ht="14.4">
      <c r="A27" s="796" t="s">
        <v>34396</v>
      </c>
      <c r="B27" s="379" t="s">
        <v>3550</v>
      </c>
      <c r="C27" s="393" t="s">
        <v>3551</v>
      </c>
      <c r="D27" s="181"/>
      <c r="E27" s="706" t="s">
        <v>19721</v>
      </c>
      <c r="F27" s="705" t="s">
        <v>15</v>
      </c>
      <c r="G27" s="131">
        <v>2</v>
      </c>
      <c r="H27" s="180"/>
      <c r="I27" s="131">
        <v>1</v>
      </c>
      <c r="J27" s="180"/>
      <c r="K27" s="561">
        <v>2</v>
      </c>
      <c r="L27" s="561">
        <v>1</v>
      </c>
      <c r="M27" s="561" t="s">
        <v>3572</v>
      </c>
      <c r="N27" s="561" t="s">
        <v>15</v>
      </c>
      <c r="O27" s="238"/>
      <c r="P27" s="785" t="s">
        <v>28732</v>
      </c>
      <c r="Q27" s="100">
        <v>1292</v>
      </c>
      <c r="R27" s="627">
        <f t="shared" si="1"/>
        <v>1033.6000000000001</v>
      </c>
    </row>
    <row r="28" spans="1:18" ht="14.4">
      <c r="A28" s="124" t="s">
        <v>34397</v>
      </c>
      <c r="B28" s="131" t="s">
        <v>3550</v>
      </c>
      <c r="C28" s="393" t="s">
        <v>3551</v>
      </c>
      <c r="D28" s="181"/>
      <c r="E28" s="706" t="s">
        <v>19721</v>
      </c>
      <c r="F28" s="181"/>
      <c r="G28" s="131">
        <v>2</v>
      </c>
      <c r="H28" s="180"/>
      <c r="I28" s="131">
        <v>1</v>
      </c>
      <c r="J28" s="180"/>
      <c r="K28" s="561">
        <v>2</v>
      </c>
      <c r="L28" s="561">
        <v>1</v>
      </c>
      <c r="M28" s="561" t="s">
        <v>3572</v>
      </c>
      <c r="N28" s="561" t="s">
        <v>15</v>
      </c>
      <c r="O28" s="238" t="s">
        <v>34398</v>
      </c>
      <c r="P28" s="124" t="s">
        <v>28732</v>
      </c>
      <c r="Q28" s="98">
        <v>1999</v>
      </c>
      <c r="R28" s="627">
        <f t="shared" si="1"/>
        <v>1599.2</v>
      </c>
    </row>
    <row r="29" spans="1:18" ht="14.4">
      <c r="A29" s="104" t="s">
        <v>34399</v>
      </c>
      <c r="B29" s="379" t="s">
        <v>3550</v>
      </c>
      <c r="C29" s="393" t="s">
        <v>3551</v>
      </c>
      <c r="D29" s="159"/>
      <c r="E29" s="706" t="s">
        <v>19705</v>
      </c>
      <c r="F29" s="159"/>
      <c r="G29" s="131">
        <v>2</v>
      </c>
      <c r="H29" s="409"/>
      <c r="I29" s="1003"/>
      <c r="J29" s="253"/>
      <c r="K29" s="561">
        <v>1</v>
      </c>
      <c r="L29" s="561">
        <v>1</v>
      </c>
      <c r="M29" s="561">
        <v>1</v>
      </c>
      <c r="N29" s="561" t="s">
        <v>15</v>
      </c>
      <c r="O29" s="121"/>
      <c r="P29" s="60" t="s">
        <v>28732</v>
      </c>
      <c r="Q29" s="100">
        <v>1054</v>
      </c>
      <c r="R29" s="627">
        <f t="shared" si="1"/>
        <v>843.2</v>
      </c>
    </row>
    <row r="30" spans="1:18" ht="14.4">
      <c r="A30" s="104" t="s">
        <v>34400</v>
      </c>
      <c r="B30" s="131" t="s">
        <v>3550</v>
      </c>
      <c r="C30" s="393" t="s">
        <v>3551</v>
      </c>
      <c r="D30" s="393" t="s">
        <v>15</v>
      </c>
      <c r="E30" s="705" t="s">
        <v>19710</v>
      </c>
      <c r="F30" s="705" t="s">
        <v>15</v>
      </c>
      <c r="G30" s="239">
        <v>2</v>
      </c>
      <c r="H30" s="131">
        <v>1</v>
      </c>
      <c r="I30" s="131">
        <v>1</v>
      </c>
      <c r="J30" s="180"/>
      <c r="K30" s="131">
        <v>2</v>
      </c>
      <c r="L30" s="131">
        <v>1</v>
      </c>
      <c r="M30" s="131" t="s">
        <v>3572</v>
      </c>
      <c r="N30" s="131" t="s">
        <v>15</v>
      </c>
      <c r="O30" s="121"/>
      <c r="P30" s="124" t="s">
        <v>28732</v>
      </c>
      <c r="Q30" s="93">
        <v>2385</v>
      </c>
      <c r="R30" s="627">
        <f t="shared" si="1"/>
        <v>1908</v>
      </c>
    </row>
    <row r="31" spans="1:18" ht="14.4">
      <c r="A31" s="104" t="s">
        <v>34401</v>
      </c>
      <c r="B31" s="131" t="s">
        <v>3550</v>
      </c>
      <c r="C31" s="131" t="s">
        <v>3551</v>
      </c>
      <c r="D31" s="725" t="s">
        <v>15</v>
      </c>
      <c r="E31" s="705" t="s">
        <v>19707</v>
      </c>
      <c r="F31" s="705" t="s">
        <v>15</v>
      </c>
      <c r="G31" s="131">
        <v>2</v>
      </c>
      <c r="H31" s="131">
        <v>1</v>
      </c>
      <c r="I31" s="409"/>
      <c r="J31" s="180"/>
      <c r="K31" s="561">
        <v>2</v>
      </c>
      <c r="L31" s="561">
        <v>1</v>
      </c>
      <c r="M31" s="561" t="s">
        <v>3572</v>
      </c>
      <c r="N31" s="561" t="s">
        <v>15</v>
      </c>
      <c r="O31" s="121"/>
      <c r="P31" s="124" t="s">
        <v>28732</v>
      </c>
      <c r="Q31" s="97">
        <v>1847</v>
      </c>
      <c r="R31" s="627">
        <f t="shared" si="1"/>
        <v>1477.6000000000001</v>
      </c>
    </row>
    <row r="32" spans="1:18" ht="14.4">
      <c r="A32" s="796" t="s">
        <v>34402</v>
      </c>
      <c r="B32" s="777" t="s">
        <v>21</v>
      </c>
      <c r="C32" s="393" t="s">
        <v>3551</v>
      </c>
      <c r="D32" s="1002"/>
      <c r="E32" s="632" t="s">
        <v>19721</v>
      </c>
      <c r="F32" s="714" t="s">
        <v>15</v>
      </c>
      <c r="G32" s="131">
        <v>2</v>
      </c>
      <c r="H32" s="180"/>
      <c r="I32" s="131">
        <v>1</v>
      </c>
      <c r="J32" s="180"/>
      <c r="K32" s="84">
        <v>2</v>
      </c>
      <c r="L32" s="84">
        <v>1</v>
      </c>
      <c r="M32" s="561" t="s">
        <v>3572</v>
      </c>
      <c r="N32" s="561" t="s">
        <v>15</v>
      </c>
      <c r="O32" s="121"/>
      <c r="P32" s="785" t="s">
        <v>28732</v>
      </c>
      <c r="Q32" s="98">
        <v>1385</v>
      </c>
      <c r="R32" s="627">
        <f t="shared" si="1"/>
        <v>1108</v>
      </c>
    </row>
    <row r="33" spans="1:18" ht="14.4">
      <c r="A33" s="785" t="s">
        <v>34403</v>
      </c>
      <c r="B33" s="131" t="s">
        <v>21</v>
      </c>
      <c r="C33" s="393" t="s">
        <v>3551</v>
      </c>
      <c r="D33" s="181"/>
      <c r="E33" s="706" t="s">
        <v>19721</v>
      </c>
      <c r="F33" s="1002"/>
      <c r="G33" s="131">
        <v>2</v>
      </c>
      <c r="H33" s="180"/>
      <c r="I33" s="131">
        <v>1</v>
      </c>
      <c r="J33" s="180"/>
      <c r="K33" s="561">
        <v>2</v>
      </c>
      <c r="L33" s="561">
        <v>1</v>
      </c>
      <c r="M33" s="561" t="s">
        <v>3572</v>
      </c>
      <c r="N33" s="561" t="s">
        <v>15</v>
      </c>
      <c r="O33" s="238" t="s">
        <v>34398</v>
      </c>
      <c r="P33" s="124" t="s">
        <v>28732</v>
      </c>
      <c r="Q33" s="100">
        <v>2519</v>
      </c>
      <c r="R33" s="627">
        <f t="shared" si="1"/>
        <v>2015.2</v>
      </c>
    </row>
    <row r="34" spans="1:18" ht="14.4">
      <c r="A34" s="104" t="s">
        <v>34404</v>
      </c>
      <c r="B34" s="777" t="s">
        <v>21</v>
      </c>
      <c r="C34" s="131" t="s">
        <v>3551</v>
      </c>
      <c r="D34" s="664"/>
      <c r="E34" s="777" t="s">
        <v>19705</v>
      </c>
      <c r="F34" s="662"/>
      <c r="G34" s="777">
        <v>2</v>
      </c>
      <c r="H34" s="663"/>
      <c r="I34" s="1003"/>
      <c r="J34" s="253"/>
      <c r="K34" s="878">
        <v>1</v>
      </c>
      <c r="L34" s="878">
        <v>1</v>
      </c>
      <c r="M34" s="878">
        <v>1</v>
      </c>
      <c r="N34" s="878" t="s">
        <v>15</v>
      </c>
      <c r="O34" s="121"/>
      <c r="P34" s="785" t="s">
        <v>28732</v>
      </c>
      <c r="Q34" s="775">
        <v>1247</v>
      </c>
      <c r="R34" s="627">
        <f t="shared" si="1"/>
        <v>997.6</v>
      </c>
    </row>
    <row r="35" spans="1:18" ht="14.4">
      <c r="A35" s="104" t="s">
        <v>34405</v>
      </c>
      <c r="B35" s="131" t="s">
        <v>21</v>
      </c>
      <c r="C35" s="131" t="s">
        <v>3551</v>
      </c>
      <c r="D35" s="131" t="s">
        <v>15</v>
      </c>
      <c r="E35" s="131" t="s">
        <v>19710</v>
      </c>
      <c r="F35" s="705" t="s">
        <v>15</v>
      </c>
      <c r="G35" s="84">
        <v>2</v>
      </c>
      <c r="H35" s="131">
        <v>1</v>
      </c>
      <c r="I35" s="131">
        <v>1</v>
      </c>
      <c r="J35" s="180"/>
      <c r="K35" s="131">
        <v>2</v>
      </c>
      <c r="L35" s="131">
        <v>1</v>
      </c>
      <c r="M35" s="131" t="s">
        <v>3572</v>
      </c>
      <c r="N35" s="131" t="s">
        <v>15</v>
      </c>
      <c r="O35" s="121"/>
      <c r="P35" s="124" t="s">
        <v>28732</v>
      </c>
      <c r="Q35" s="93">
        <v>2770</v>
      </c>
      <c r="R35" s="627">
        <f t="shared" si="1"/>
        <v>2216</v>
      </c>
    </row>
    <row r="36" spans="1:18" ht="14.4">
      <c r="A36" s="104" t="s">
        <v>34406</v>
      </c>
      <c r="B36" s="131" t="s">
        <v>21</v>
      </c>
      <c r="C36" s="131" t="s">
        <v>3551</v>
      </c>
      <c r="D36" s="777" t="s">
        <v>15</v>
      </c>
      <c r="E36" s="705" t="s">
        <v>19707</v>
      </c>
      <c r="F36" s="705" t="s">
        <v>15</v>
      </c>
      <c r="G36" s="131">
        <v>2</v>
      </c>
      <c r="H36" s="131" t="s">
        <v>3572</v>
      </c>
      <c r="I36" s="131">
        <v>1</v>
      </c>
      <c r="J36" s="180"/>
      <c r="K36" s="561">
        <v>2</v>
      </c>
      <c r="L36" s="561">
        <v>1</v>
      </c>
      <c r="M36" s="561" t="s">
        <v>3572</v>
      </c>
      <c r="N36" s="561" t="s">
        <v>15</v>
      </c>
      <c r="O36" s="121"/>
      <c r="P36" s="124" t="s">
        <v>28732</v>
      </c>
      <c r="Q36" s="97">
        <v>2616</v>
      </c>
      <c r="R36" s="627">
        <f t="shared" si="1"/>
        <v>2092.8000000000002</v>
      </c>
    </row>
    <row r="37" spans="1:18" ht="14.4">
      <c r="A37" s="104" t="s">
        <v>34407</v>
      </c>
      <c r="B37" s="131" t="s">
        <v>21</v>
      </c>
      <c r="C37" s="131" t="s">
        <v>3551</v>
      </c>
      <c r="D37" s="131" t="s">
        <v>15</v>
      </c>
      <c r="E37" s="705" t="s">
        <v>19707</v>
      </c>
      <c r="F37" s="705" t="s">
        <v>15</v>
      </c>
      <c r="G37" s="131">
        <v>2</v>
      </c>
      <c r="H37" s="131">
        <v>1</v>
      </c>
      <c r="I37" s="409"/>
      <c r="J37" s="180"/>
      <c r="K37" s="561">
        <v>2</v>
      </c>
      <c r="L37" s="561">
        <v>1</v>
      </c>
      <c r="M37" s="561" t="s">
        <v>3572</v>
      </c>
      <c r="N37" s="561" t="s">
        <v>15</v>
      </c>
      <c r="O37" s="121"/>
      <c r="P37" s="124" t="s">
        <v>28732</v>
      </c>
      <c r="Q37" s="97">
        <v>2616</v>
      </c>
      <c r="R37" s="627">
        <f t="shared" si="1"/>
        <v>2092.8000000000002</v>
      </c>
    </row>
    <row r="38" spans="1:18" ht="14.4">
      <c r="A38" s="104" t="s">
        <v>34408</v>
      </c>
      <c r="B38" s="131" t="s">
        <v>21</v>
      </c>
      <c r="C38" s="131" t="s">
        <v>3551</v>
      </c>
      <c r="D38" s="181"/>
      <c r="E38" s="705" t="s">
        <v>19707</v>
      </c>
      <c r="F38" s="705" t="s">
        <v>15</v>
      </c>
      <c r="G38" s="84">
        <v>4</v>
      </c>
      <c r="H38" s="663"/>
      <c r="I38" s="409"/>
      <c r="J38" s="253"/>
      <c r="K38" s="633">
        <v>3</v>
      </c>
      <c r="L38" s="633">
        <v>1</v>
      </c>
      <c r="M38" s="633">
        <v>1</v>
      </c>
      <c r="N38" s="633" t="s">
        <v>15</v>
      </c>
      <c r="O38" s="231"/>
      <c r="P38" s="785" t="s">
        <v>28732</v>
      </c>
      <c r="Q38" s="77">
        <v>6154</v>
      </c>
      <c r="R38" s="627">
        <f t="shared" si="1"/>
        <v>4923.2000000000007</v>
      </c>
    </row>
    <row r="39" spans="1:18" ht="14.4">
      <c r="A39" s="104" t="s">
        <v>34409</v>
      </c>
      <c r="B39" s="131" t="s">
        <v>32574</v>
      </c>
      <c r="C39" s="393" t="s">
        <v>3551</v>
      </c>
      <c r="D39" s="181"/>
      <c r="E39" s="706" t="s">
        <v>19705</v>
      </c>
      <c r="F39" s="133"/>
      <c r="G39" s="131">
        <v>2</v>
      </c>
      <c r="H39" s="409"/>
      <c r="I39" s="634"/>
      <c r="J39" s="253"/>
      <c r="K39" s="561">
        <v>1</v>
      </c>
      <c r="L39" s="561">
        <v>1</v>
      </c>
      <c r="M39" s="561">
        <v>1</v>
      </c>
      <c r="N39" s="561" t="s">
        <v>15</v>
      </c>
      <c r="O39" s="121"/>
      <c r="P39" s="124" t="s">
        <v>28732</v>
      </c>
      <c r="Q39" s="93">
        <v>1579</v>
      </c>
      <c r="R39" s="627">
        <f t="shared" si="1"/>
        <v>1263.2</v>
      </c>
    </row>
    <row r="40" spans="1:18" ht="14.4">
      <c r="A40" s="796" t="s">
        <v>34410</v>
      </c>
      <c r="B40" s="777" t="s">
        <v>3561</v>
      </c>
      <c r="C40" s="393" t="s">
        <v>3551</v>
      </c>
      <c r="D40" s="181"/>
      <c r="E40" s="632" t="s">
        <v>19721</v>
      </c>
      <c r="F40" s="714" t="s">
        <v>15</v>
      </c>
      <c r="G40" s="131">
        <v>2</v>
      </c>
      <c r="H40" s="180"/>
      <c r="I40" s="131">
        <v>1</v>
      </c>
      <c r="J40" s="180"/>
      <c r="K40" s="84">
        <v>1</v>
      </c>
      <c r="L40" s="84">
        <v>1</v>
      </c>
      <c r="M40" s="561" t="s">
        <v>3572</v>
      </c>
      <c r="N40" s="561" t="s">
        <v>15</v>
      </c>
      <c r="O40" s="121"/>
      <c r="P40" s="785" t="s">
        <v>28732</v>
      </c>
      <c r="Q40" s="98">
        <v>2769</v>
      </c>
      <c r="R40" s="627">
        <f t="shared" si="1"/>
        <v>2215.2000000000003</v>
      </c>
    </row>
    <row r="41" spans="1:18" ht="14.4">
      <c r="A41" s="785" t="s">
        <v>34411</v>
      </c>
      <c r="B41" s="777" t="s">
        <v>3561</v>
      </c>
      <c r="C41" s="393" t="s">
        <v>3551</v>
      </c>
      <c r="D41" s="181"/>
      <c r="E41" s="706" t="s">
        <v>19721</v>
      </c>
      <c r="F41" s="133"/>
      <c r="G41" s="131">
        <v>2</v>
      </c>
      <c r="H41" s="180"/>
      <c r="I41" s="131">
        <v>1</v>
      </c>
      <c r="J41" s="180"/>
      <c r="K41" s="561">
        <v>2</v>
      </c>
      <c r="L41" s="561">
        <v>1</v>
      </c>
      <c r="M41" s="561" t="s">
        <v>3572</v>
      </c>
      <c r="N41" s="561" t="s">
        <v>15</v>
      </c>
      <c r="O41" s="238" t="s">
        <v>34398</v>
      </c>
      <c r="P41" s="785" t="s">
        <v>28732</v>
      </c>
      <c r="Q41" s="98">
        <v>4585</v>
      </c>
      <c r="R41" s="627">
        <f t="shared" si="1"/>
        <v>3668</v>
      </c>
    </row>
    <row r="42" spans="1:18" ht="14.4">
      <c r="A42" s="796" t="s">
        <v>34412</v>
      </c>
      <c r="B42" s="777" t="s">
        <v>3561</v>
      </c>
      <c r="C42" s="393" t="s">
        <v>3551</v>
      </c>
      <c r="D42" s="181"/>
      <c r="E42" s="632" t="s">
        <v>19705</v>
      </c>
      <c r="F42" s="84" t="s">
        <v>15</v>
      </c>
      <c r="G42" s="131">
        <v>3</v>
      </c>
      <c r="H42" s="180"/>
      <c r="I42" s="131">
        <v>1</v>
      </c>
      <c r="J42" s="561">
        <v>1</v>
      </c>
      <c r="K42" s="84">
        <v>3</v>
      </c>
      <c r="L42" s="84">
        <v>1</v>
      </c>
      <c r="M42" s="561" t="s">
        <v>3572</v>
      </c>
      <c r="N42" s="561" t="s">
        <v>3554</v>
      </c>
      <c r="O42" s="238" t="s">
        <v>34413</v>
      </c>
      <c r="P42" s="785" t="s">
        <v>28732</v>
      </c>
      <c r="Q42" s="98">
        <v>5077</v>
      </c>
      <c r="R42" s="627">
        <f t="shared" si="1"/>
        <v>4061.6000000000004</v>
      </c>
    </row>
    <row r="43" spans="1:18" ht="14.4">
      <c r="A43" s="104" t="s">
        <v>34414</v>
      </c>
      <c r="B43" s="131" t="s">
        <v>3561</v>
      </c>
      <c r="C43" s="393" t="s">
        <v>3551</v>
      </c>
      <c r="D43" s="159"/>
      <c r="E43" s="706" t="s">
        <v>19705</v>
      </c>
      <c r="F43" s="133"/>
      <c r="G43" s="131">
        <v>2</v>
      </c>
      <c r="H43" s="409"/>
      <c r="I43" s="1003"/>
      <c r="J43" s="253"/>
      <c r="K43" s="561">
        <v>1</v>
      </c>
      <c r="L43" s="561">
        <v>1</v>
      </c>
      <c r="M43" s="561">
        <v>1</v>
      </c>
      <c r="N43" s="561" t="s">
        <v>15</v>
      </c>
      <c r="O43" s="121"/>
      <c r="P43" s="124" t="s">
        <v>28732</v>
      </c>
      <c r="Q43" s="93">
        <v>2770</v>
      </c>
      <c r="R43" s="627">
        <f t="shared" si="1"/>
        <v>2216</v>
      </c>
    </row>
    <row r="44" spans="1:18" ht="14.4">
      <c r="A44" s="104" t="s">
        <v>34415</v>
      </c>
      <c r="B44" s="131" t="s">
        <v>3561</v>
      </c>
      <c r="C44" s="393" t="s">
        <v>3551</v>
      </c>
      <c r="D44" s="393" t="s">
        <v>15</v>
      </c>
      <c r="E44" s="705" t="s">
        <v>19710</v>
      </c>
      <c r="F44" s="705" t="s">
        <v>15</v>
      </c>
      <c r="G44" s="239">
        <v>2</v>
      </c>
      <c r="H44" s="131">
        <v>1</v>
      </c>
      <c r="I44" s="131">
        <v>1</v>
      </c>
      <c r="J44" s="180"/>
      <c r="K44" s="131">
        <v>2</v>
      </c>
      <c r="L44" s="131">
        <v>1</v>
      </c>
      <c r="M44" s="131" t="s">
        <v>3572</v>
      </c>
      <c r="N44" s="131" t="s">
        <v>15</v>
      </c>
      <c r="O44" s="121"/>
      <c r="P44" s="124" t="s">
        <v>28732</v>
      </c>
      <c r="Q44" s="93">
        <v>4616</v>
      </c>
      <c r="R44" s="627">
        <f t="shared" si="1"/>
        <v>3692.8</v>
      </c>
    </row>
    <row r="45" spans="1:18" ht="14.4">
      <c r="A45" s="796" t="s">
        <v>34416</v>
      </c>
      <c r="B45" s="777" t="s">
        <v>3561</v>
      </c>
      <c r="C45" s="393" t="s">
        <v>3551</v>
      </c>
      <c r="D45" s="705" t="s">
        <v>15</v>
      </c>
      <c r="E45" s="705" t="s">
        <v>19707</v>
      </c>
      <c r="F45" s="705" t="s">
        <v>15</v>
      </c>
      <c r="G45" s="131">
        <v>2</v>
      </c>
      <c r="H45" s="131">
        <v>1</v>
      </c>
      <c r="I45" s="409"/>
      <c r="J45" s="180"/>
      <c r="K45" s="561">
        <v>2</v>
      </c>
      <c r="L45" s="561">
        <v>1</v>
      </c>
      <c r="M45" s="561" t="s">
        <v>3572</v>
      </c>
      <c r="N45" s="561" t="s">
        <v>15</v>
      </c>
      <c r="O45" s="121"/>
      <c r="P45" s="785" t="s">
        <v>28732</v>
      </c>
      <c r="Q45" s="98">
        <v>4462</v>
      </c>
      <c r="R45" s="627">
        <f t="shared" si="1"/>
        <v>3569.6000000000004</v>
      </c>
    </row>
    <row r="46" spans="1:18" ht="14.4">
      <c r="A46" s="104" t="s">
        <v>34417</v>
      </c>
      <c r="B46" s="131" t="s">
        <v>3561</v>
      </c>
      <c r="C46" s="131" t="s">
        <v>3551</v>
      </c>
      <c r="D46" s="181"/>
      <c r="E46" s="705" t="s">
        <v>19707</v>
      </c>
      <c r="F46" s="705" t="s">
        <v>15</v>
      </c>
      <c r="G46" s="84">
        <v>4</v>
      </c>
      <c r="H46" s="180"/>
      <c r="I46" s="409"/>
      <c r="J46" s="253"/>
      <c r="K46" s="633">
        <v>3</v>
      </c>
      <c r="L46" s="633">
        <v>1</v>
      </c>
      <c r="M46" s="633">
        <v>1</v>
      </c>
      <c r="N46" s="633" t="s">
        <v>15</v>
      </c>
      <c r="O46" s="231"/>
      <c r="P46" s="785" t="s">
        <v>28732</v>
      </c>
      <c r="Q46" s="77">
        <v>7385</v>
      </c>
      <c r="R46" s="627">
        <f t="shared" si="1"/>
        <v>5908</v>
      </c>
    </row>
    <row r="47" spans="1:18" ht="14.4">
      <c r="A47" s="104" t="s">
        <v>34418</v>
      </c>
      <c r="B47" s="777" t="s">
        <v>34419</v>
      </c>
      <c r="C47" s="131" t="s">
        <v>3551</v>
      </c>
      <c r="D47" s="181"/>
      <c r="E47" s="777" t="s">
        <v>19705</v>
      </c>
      <c r="F47" s="1004"/>
      <c r="G47" s="131">
        <v>2</v>
      </c>
      <c r="H47" s="180"/>
      <c r="I47" s="180"/>
      <c r="J47" s="661"/>
      <c r="K47" s="878">
        <v>1</v>
      </c>
      <c r="L47" s="878">
        <v>1</v>
      </c>
      <c r="M47" s="878">
        <v>1</v>
      </c>
      <c r="N47" s="878" t="s">
        <v>15</v>
      </c>
      <c r="O47" s="121"/>
      <c r="P47" s="785" t="s">
        <v>28732</v>
      </c>
      <c r="Q47" s="129">
        <v>3923</v>
      </c>
      <c r="R47" s="627">
        <f t="shared" si="1"/>
        <v>3138.4</v>
      </c>
    </row>
    <row r="48" spans="1:18" ht="14.4">
      <c r="A48" s="104" t="s">
        <v>34420</v>
      </c>
      <c r="B48" s="131" t="s">
        <v>29032</v>
      </c>
      <c r="C48" s="131" t="s">
        <v>3551</v>
      </c>
      <c r="D48" s="181"/>
      <c r="E48" s="632" t="s">
        <v>19721</v>
      </c>
      <c r="F48" s="714" t="s">
        <v>15</v>
      </c>
      <c r="G48" s="131">
        <v>2</v>
      </c>
      <c r="H48" s="180"/>
      <c r="I48" s="131">
        <v>1</v>
      </c>
      <c r="J48" s="180"/>
      <c r="K48" s="84">
        <v>1</v>
      </c>
      <c r="L48" s="84">
        <v>1</v>
      </c>
      <c r="M48" s="561" t="s">
        <v>3572</v>
      </c>
      <c r="N48" s="561" t="s">
        <v>15</v>
      </c>
      <c r="O48" s="121"/>
      <c r="P48" s="785" t="s">
        <v>28732</v>
      </c>
      <c r="Q48" s="100">
        <v>3847</v>
      </c>
      <c r="R48" s="627">
        <f t="shared" si="1"/>
        <v>3077.6000000000004</v>
      </c>
    </row>
    <row r="49" spans="1:18" ht="14.4">
      <c r="A49" s="124" t="s">
        <v>34421</v>
      </c>
      <c r="B49" s="131" t="s">
        <v>29032</v>
      </c>
      <c r="C49" s="131" t="s">
        <v>3551</v>
      </c>
      <c r="D49" s="181"/>
      <c r="E49" s="706" t="s">
        <v>19721</v>
      </c>
      <c r="F49" s="133"/>
      <c r="G49" s="131">
        <v>2</v>
      </c>
      <c r="H49" s="180"/>
      <c r="I49" s="131">
        <v>1</v>
      </c>
      <c r="J49" s="180"/>
      <c r="K49" s="561">
        <v>2</v>
      </c>
      <c r="L49" s="561">
        <v>1</v>
      </c>
      <c r="M49" s="561" t="s">
        <v>3572</v>
      </c>
      <c r="N49" s="561" t="s">
        <v>15</v>
      </c>
      <c r="O49" s="238" t="s">
        <v>34398</v>
      </c>
      <c r="P49" s="785" t="s">
        <v>28732</v>
      </c>
      <c r="Q49" s="98">
        <v>4308</v>
      </c>
      <c r="R49" s="627">
        <f t="shared" si="1"/>
        <v>3446.4</v>
      </c>
    </row>
    <row r="50" spans="1:18" ht="27.6">
      <c r="A50" s="104" t="s">
        <v>34422</v>
      </c>
      <c r="B50" s="131" t="s">
        <v>29032</v>
      </c>
      <c r="C50" s="131" t="s">
        <v>3551</v>
      </c>
      <c r="D50" s="131" t="s">
        <v>15</v>
      </c>
      <c r="E50" s="705" t="s">
        <v>19707</v>
      </c>
      <c r="F50" s="705" t="s">
        <v>15</v>
      </c>
      <c r="G50" s="84" t="s">
        <v>34423</v>
      </c>
      <c r="H50" s="131">
        <v>1</v>
      </c>
      <c r="I50" s="131">
        <v>1</v>
      </c>
      <c r="J50" s="180"/>
      <c r="K50" s="561">
        <v>2</v>
      </c>
      <c r="L50" s="561">
        <v>1</v>
      </c>
      <c r="M50" s="561" t="s">
        <v>3572</v>
      </c>
      <c r="N50" s="561" t="s">
        <v>15</v>
      </c>
      <c r="O50" s="238"/>
      <c r="P50" s="124" t="s">
        <v>28732</v>
      </c>
      <c r="Q50" s="77">
        <v>6154</v>
      </c>
      <c r="R50" s="627">
        <f t="shared" si="1"/>
        <v>4923.2000000000007</v>
      </c>
    </row>
    <row r="51" spans="1:18" ht="14.4">
      <c r="A51" s="104" t="s">
        <v>34424</v>
      </c>
      <c r="B51" s="131" t="s">
        <v>29032</v>
      </c>
      <c r="C51" s="131" t="s">
        <v>3551</v>
      </c>
      <c r="D51" s="181"/>
      <c r="E51" s="705" t="s">
        <v>19707</v>
      </c>
      <c r="F51" s="705" t="s">
        <v>15</v>
      </c>
      <c r="G51" s="84">
        <v>4</v>
      </c>
      <c r="H51" s="180"/>
      <c r="I51" s="409"/>
      <c r="J51" s="253"/>
      <c r="K51" s="633">
        <v>3</v>
      </c>
      <c r="L51" s="633">
        <v>1</v>
      </c>
      <c r="M51" s="633">
        <v>1</v>
      </c>
      <c r="N51" s="633" t="s">
        <v>15</v>
      </c>
      <c r="O51" s="231"/>
      <c r="P51" s="785" t="s">
        <v>28732</v>
      </c>
      <c r="Q51" s="77">
        <v>11077</v>
      </c>
      <c r="R51" s="627">
        <f t="shared" si="1"/>
        <v>8861.6</v>
      </c>
    </row>
    <row r="52" spans="1:18" ht="27.6">
      <c r="A52" s="104" t="s">
        <v>34425</v>
      </c>
      <c r="B52" s="131" t="s">
        <v>3571</v>
      </c>
      <c r="C52" s="131" t="s">
        <v>3551</v>
      </c>
      <c r="D52" s="131" t="s">
        <v>15</v>
      </c>
      <c r="E52" s="131" t="s">
        <v>19721</v>
      </c>
      <c r="F52" s="84" t="s">
        <v>15</v>
      </c>
      <c r="G52" s="84" t="s">
        <v>34423</v>
      </c>
      <c r="H52" s="131">
        <v>1</v>
      </c>
      <c r="I52" s="131">
        <v>1</v>
      </c>
      <c r="J52" s="180"/>
      <c r="K52" s="602">
        <v>2</v>
      </c>
      <c r="L52" s="602">
        <v>1</v>
      </c>
      <c r="M52" s="633" t="s">
        <v>3572</v>
      </c>
      <c r="N52" s="633" t="s">
        <v>15</v>
      </c>
      <c r="O52" s="534"/>
      <c r="P52" s="124" t="s">
        <v>28732</v>
      </c>
      <c r="Q52" s="98">
        <v>10000</v>
      </c>
      <c r="R52" s="627">
        <f t="shared" si="1"/>
        <v>8000</v>
      </c>
    </row>
    <row r="53" spans="1:18" ht="27.6">
      <c r="A53" s="104" t="s">
        <v>34426</v>
      </c>
      <c r="B53" s="131" t="s">
        <v>3571</v>
      </c>
      <c r="C53" s="131" t="s">
        <v>3551</v>
      </c>
      <c r="D53" s="393" t="s">
        <v>15</v>
      </c>
      <c r="E53" s="131" t="s">
        <v>19707</v>
      </c>
      <c r="F53" s="393" t="s">
        <v>15</v>
      </c>
      <c r="G53" s="797" t="s">
        <v>34423</v>
      </c>
      <c r="H53" s="131">
        <v>1</v>
      </c>
      <c r="I53" s="379">
        <v>1</v>
      </c>
      <c r="J53" s="180"/>
      <c r="K53" s="633">
        <v>2</v>
      </c>
      <c r="L53" s="633">
        <v>1</v>
      </c>
      <c r="M53" s="633" t="s">
        <v>3572</v>
      </c>
      <c r="N53" s="633" t="s">
        <v>15</v>
      </c>
      <c r="O53" s="534"/>
      <c r="P53" s="124" t="s">
        <v>28732</v>
      </c>
      <c r="Q53" s="98">
        <v>16923</v>
      </c>
      <c r="R53" s="627">
        <f t="shared" si="1"/>
        <v>13538.400000000001</v>
      </c>
    </row>
    <row r="54" spans="1:18" ht="28.2" thickBot="1">
      <c r="A54" s="796" t="s">
        <v>34427</v>
      </c>
      <c r="B54" s="777" t="s">
        <v>3571</v>
      </c>
      <c r="C54" s="777" t="s">
        <v>3551</v>
      </c>
      <c r="D54" s="628" t="s">
        <v>15</v>
      </c>
      <c r="E54" s="777" t="s">
        <v>19707</v>
      </c>
      <c r="F54" s="628" t="s">
        <v>15</v>
      </c>
      <c r="G54" s="797" t="s">
        <v>34423</v>
      </c>
      <c r="H54" s="777">
        <v>1</v>
      </c>
      <c r="I54" s="483">
        <v>1</v>
      </c>
      <c r="J54" s="180"/>
      <c r="K54" s="481">
        <v>2</v>
      </c>
      <c r="L54" s="481">
        <v>1</v>
      </c>
      <c r="M54" s="542" t="s">
        <v>3572</v>
      </c>
      <c r="N54" s="542" t="s">
        <v>15</v>
      </c>
      <c r="O54" s="771"/>
      <c r="P54" s="785" t="s">
        <v>28732</v>
      </c>
      <c r="Q54" s="770">
        <v>15385</v>
      </c>
      <c r="R54" s="627">
        <f t="shared" si="1"/>
        <v>12308</v>
      </c>
    </row>
    <row r="55" spans="1:18" ht="15.75" customHeight="1">
      <c r="A55" s="591"/>
      <c r="B55" s="1584" t="s">
        <v>19791</v>
      </c>
      <c r="C55" s="1584"/>
      <c r="D55" s="1584"/>
      <c r="E55" s="1584"/>
      <c r="F55" s="1584"/>
      <c r="G55" s="1584"/>
      <c r="H55" s="1584"/>
      <c r="I55" s="1584"/>
      <c r="J55" s="1584"/>
      <c r="K55" s="1584"/>
      <c r="L55" s="1584"/>
      <c r="M55" s="1584"/>
      <c r="N55" s="1584"/>
      <c r="O55" s="1584"/>
      <c r="P55" s="591"/>
      <c r="Q55" s="593"/>
      <c r="R55" s="1268"/>
    </row>
    <row r="56" spans="1:18" ht="24.6" thickBot="1">
      <c r="A56" s="726"/>
      <c r="B56" s="726" t="s">
        <v>5</v>
      </c>
      <c r="C56" s="726" t="s">
        <v>6</v>
      </c>
      <c r="D56" s="726" t="s">
        <v>3544</v>
      </c>
      <c r="E56" s="726" t="s">
        <v>3545</v>
      </c>
      <c r="F56" s="592" t="s">
        <v>34428</v>
      </c>
      <c r="G56" s="726" t="s">
        <v>7</v>
      </c>
      <c r="H56" s="592" t="s">
        <v>28516</v>
      </c>
      <c r="I56" s="726" t="s">
        <v>9</v>
      </c>
      <c r="J56" s="726" t="s">
        <v>11</v>
      </c>
      <c r="K56" s="726" t="s">
        <v>12</v>
      </c>
      <c r="L56" s="726" t="s">
        <v>3546</v>
      </c>
      <c r="M56" s="726" t="s">
        <v>3547</v>
      </c>
      <c r="N56" s="592" t="s">
        <v>3548</v>
      </c>
      <c r="O56" s="726" t="s">
        <v>13</v>
      </c>
      <c r="P56" s="726" t="s">
        <v>14</v>
      </c>
      <c r="Q56" s="1583"/>
      <c r="R56" s="1583"/>
    </row>
    <row r="57" spans="1:18" ht="14.4">
      <c r="A57" s="728" t="s">
        <v>34429</v>
      </c>
      <c r="B57" s="379" t="s">
        <v>34383</v>
      </c>
      <c r="C57" s="393" t="s">
        <v>14534</v>
      </c>
      <c r="D57" s="181"/>
      <c r="E57" s="392" t="s">
        <v>34374</v>
      </c>
      <c r="F57" s="628" t="s">
        <v>15</v>
      </c>
      <c r="G57" s="379">
        <v>1</v>
      </c>
      <c r="H57" s="409"/>
      <c r="I57" s="253"/>
      <c r="J57" s="253"/>
      <c r="K57" s="379">
        <v>1</v>
      </c>
      <c r="L57" s="379">
        <v>1</v>
      </c>
      <c r="M57" s="379">
        <v>1</v>
      </c>
      <c r="N57" s="379" t="s">
        <v>15</v>
      </c>
      <c r="O57" s="231" t="s">
        <v>34430</v>
      </c>
      <c r="P57" s="60" t="s">
        <v>28732</v>
      </c>
      <c r="Q57" s="62">
        <v>808</v>
      </c>
      <c r="R57" s="627">
        <f t="shared" ref="R57:R61" si="2">Q57*0.8</f>
        <v>646.40000000000009</v>
      </c>
    </row>
    <row r="58" spans="1:18" ht="14.4">
      <c r="A58" s="104" t="s">
        <v>34431</v>
      </c>
      <c r="B58" s="379" t="s">
        <v>17</v>
      </c>
      <c r="C58" s="393" t="s">
        <v>14534</v>
      </c>
      <c r="D58" s="181"/>
      <c r="E58" s="706" t="s">
        <v>34374</v>
      </c>
      <c r="F58" s="131" t="s">
        <v>15</v>
      </c>
      <c r="G58" s="131">
        <v>1</v>
      </c>
      <c r="H58" s="409"/>
      <c r="I58" s="253"/>
      <c r="J58" s="253"/>
      <c r="K58" s="131">
        <v>1</v>
      </c>
      <c r="L58" s="131">
        <v>1</v>
      </c>
      <c r="M58" s="131">
        <v>1</v>
      </c>
      <c r="N58" s="131" t="s">
        <v>3554</v>
      </c>
      <c r="O58" s="238" t="s">
        <v>34432</v>
      </c>
      <c r="P58" s="124" t="s">
        <v>28732</v>
      </c>
      <c r="Q58" s="100">
        <v>962</v>
      </c>
      <c r="R58" s="627">
        <f t="shared" si="2"/>
        <v>769.6</v>
      </c>
    </row>
    <row r="59" spans="1:18" ht="14.4">
      <c r="A59" s="104" t="s">
        <v>34433</v>
      </c>
      <c r="B59" s="379" t="s">
        <v>18</v>
      </c>
      <c r="C59" s="705" t="s">
        <v>14534</v>
      </c>
      <c r="D59" s="181"/>
      <c r="E59" s="706" t="s">
        <v>19705</v>
      </c>
      <c r="F59" s="159"/>
      <c r="G59" s="392">
        <v>1</v>
      </c>
      <c r="H59" s="131">
        <v>1</v>
      </c>
      <c r="I59" s="180"/>
      <c r="J59" s="401"/>
      <c r="K59" s="131">
        <v>2</v>
      </c>
      <c r="L59" s="131">
        <v>1</v>
      </c>
      <c r="M59" s="131" t="s">
        <v>3572</v>
      </c>
      <c r="N59" s="131" t="s">
        <v>15</v>
      </c>
      <c r="O59" s="238" t="s">
        <v>34430</v>
      </c>
      <c r="P59" s="60" t="s">
        <v>28732</v>
      </c>
      <c r="Q59" s="100">
        <v>1942</v>
      </c>
      <c r="R59" s="627">
        <f t="shared" si="2"/>
        <v>1553.6000000000001</v>
      </c>
    </row>
    <row r="60" spans="1:18" ht="27.6">
      <c r="A60" s="104" t="s">
        <v>34434</v>
      </c>
      <c r="B60" s="379" t="s">
        <v>19</v>
      </c>
      <c r="C60" s="393" t="s">
        <v>3551</v>
      </c>
      <c r="D60" s="705" t="s">
        <v>15</v>
      </c>
      <c r="E60" s="705" t="s">
        <v>19703</v>
      </c>
      <c r="F60" s="705" t="s">
        <v>15</v>
      </c>
      <c r="G60" s="239" t="s">
        <v>34423</v>
      </c>
      <c r="H60" s="705">
        <v>1</v>
      </c>
      <c r="I60" s="131">
        <v>1</v>
      </c>
      <c r="J60" s="180"/>
      <c r="K60" s="131">
        <v>2</v>
      </c>
      <c r="L60" s="131">
        <v>1</v>
      </c>
      <c r="M60" s="131" t="s">
        <v>3572</v>
      </c>
      <c r="N60" s="131" t="s">
        <v>15</v>
      </c>
      <c r="O60" s="238" t="s">
        <v>34430</v>
      </c>
      <c r="P60" s="60" t="s">
        <v>28732</v>
      </c>
      <c r="Q60" s="93">
        <v>2799</v>
      </c>
      <c r="R60" s="627">
        <f t="shared" si="2"/>
        <v>2239.2000000000003</v>
      </c>
    </row>
    <row r="61" spans="1:18" thickBot="1">
      <c r="A61" s="796" t="s">
        <v>34435</v>
      </c>
      <c r="B61" s="777" t="s">
        <v>3550</v>
      </c>
      <c r="C61" s="628" t="s">
        <v>3551</v>
      </c>
      <c r="D61" s="725" t="s">
        <v>15</v>
      </c>
      <c r="E61" s="725" t="s">
        <v>19703</v>
      </c>
      <c r="F61" s="725" t="s">
        <v>15</v>
      </c>
      <c r="G61" s="725">
        <v>2</v>
      </c>
      <c r="H61" s="777" t="s">
        <v>3572</v>
      </c>
      <c r="I61" s="777">
        <v>1</v>
      </c>
      <c r="J61" s="180"/>
      <c r="K61" s="878">
        <v>2</v>
      </c>
      <c r="L61" s="878">
        <v>1</v>
      </c>
      <c r="M61" s="878" t="s">
        <v>3572</v>
      </c>
      <c r="N61" s="878" t="s">
        <v>15</v>
      </c>
      <c r="O61" s="918" t="s">
        <v>34430</v>
      </c>
      <c r="P61" s="785" t="s">
        <v>28732</v>
      </c>
      <c r="Q61" s="770">
        <v>3805</v>
      </c>
      <c r="R61" s="627">
        <f t="shared" si="2"/>
        <v>3044</v>
      </c>
    </row>
    <row r="62" spans="1:18" ht="15.75" customHeight="1">
      <c r="A62" s="591"/>
      <c r="B62" s="1584" t="s">
        <v>19726</v>
      </c>
      <c r="C62" s="1584"/>
      <c r="D62" s="1584"/>
      <c r="E62" s="1584"/>
      <c r="F62" s="1584"/>
      <c r="G62" s="1584"/>
      <c r="H62" s="1584"/>
      <c r="I62" s="1584"/>
      <c r="J62" s="1584"/>
      <c r="K62" s="1584"/>
      <c r="L62" s="1584"/>
      <c r="M62" s="1584"/>
      <c r="N62" s="1584"/>
      <c r="O62" s="1584"/>
      <c r="P62" s="591"/>
      <c r="Q62" s="593"/>
      <c r="R62" s="1268"/>
    </row>
    <row r="63" spans="1:18" ht="24.6" thickBot="1">
      <c r="A63" s="726"/>
      <c r="B63" s="726" t="s">
        <v>5</v>
      </c>
      <c r="C63" s="726" t="s">
        <v>6</v>
      </c>
      <c r="D63" s="726" t="s">
        <v>3544</v>
      </c>
      <c r="E63" s="726" t="s">
        <v>3545</v>
      </c>
      <c r="F63" s="592" t="s">
        <v>34428</v>
      </c>
      <c r="G63" s="726" t="s">
        <v>7</v>
      </c>
      <c r="H63" s="592" t="s">
        <v>28516</v>
      </c>
      <c r="I63" s="726" t="s">
        <v>9</v>
      </c>
      <c r="J63" s="726" t="s">
        <v>11</v>
      </c>
      <c r="K63" s="726" t="s">
        <v>12</v>
      </c>
      <c r="L63" s="726" t="s">
        <v>3546</v>
      </c>
      <c r="M63" s="726" t="s">
        <v>3547</v>
      </c>
      <c r="N63" s="592" t="s">
        <v>3548</v>
      </c>
      <c r="O63" s="726" t="s">
        <v>13</v>
      </c>
      <c r="P63" s="726" t="s">
        <v>14</v>
      </c>
      <c r="Q63" s="1583"/>
      <c r="R63" s="1583"/>
    </row>
    <row r="64" spans="1:18" ht="14.4">
      <c r="A64" s="728" t="s">
        <v>34436</v>
      </c>
      <c r="B64" s="379" t="s">
        <v>28602</v>
      </c>
      <c r="C64" s="393" t="s">
        <v>14534</v>
      </c>
      <c r="D64" s="393" t="s">
        <v>15</v>
      </c>
      <c r="E64" s="393" t="s">
        <v>19707</v>
      </c>
      <c r="F64" s="768"/>
      <c r="G64" s="704">
        <v>2</v>
      </c>
      <c r="H64" s="379" t="s">
        <v>3572</v>
      </c>
      <c r="I64" s="379">
        <v>1</v>
      </c>
      <c r="J64" s="633">
        <v>1</v>
      </c>
      <c r="K64" s="401"/>
      <c r="L64" s="633">
        <v>1</v>
      </c>
      <c r="M64" s="633" t="s">
        <v>3572</v>
      </c>
      <c r="N64" s="633" t="s">
        <v>15</v>
      </c>
      <c r="O64" s="231" t="s">
        <v>19730</v>
      </c>
      <c r="P64" s="60" t="s">
        <v>28732</v>
      </c>
      <c r="Q64" s="89">
        <v>2077</v>
      </c>
      <c r="R64" s="627">
        <f t="shared" ref="R64:R69" si="3">Q64*0.8</f>
        <v>1661.6000000000001</v>
      </c>
    </row>
    <row r="65" spans="1:18" ht="14.4">
      <c r="A65" s="104" t="s">
        <v>34437</v>
      </c>
      <c r="B65" s="131" t="s">
        <v>28602</v>
      </c>
      <c r="C65" s="131" t="s">
        <v>14534</v>
      </c>
      <c r="D65" s="131" t="s">
        <v>15</v>
      </c>
      <c r="E65" s="705" t="s">
        <v>19707</v>
      </c>
      <c r="F65" s="768"/>
      <c r="G65" s="643">
        <v>2</v>
      </c>
      <c r="H65" s="483" t="s">
        <v>3572</v>
      </c>
      <c r="I65" s="483">
        <v>1</v>
      </c>
      <c r="J65" s="205"/>
      <c r="K65" s="252"/>
      <c r="L65" s="542">
        <v>1</v>
      </c>
      <c r="M65" s="542" t="s">
        <v>3572</v>
      </c>
      <c r="N65" s="542" t="s">
        <v>15</v>
      </c>
      <c r="O65" s="238" t="s">
        <v>19730</v>
      </c>
      <c r="P65" s="412" t="s">
        <v>28732</v>
      </c>
      <c r="Q65" s="89">
        <v>1847</v>
      </c>
      <c r="R65" s="627">
        <f t="shared" si="3"/>
        <v>1477.6000000000001</v>
      </c>
    </row>
    <row r="66" spans="1:18" ht="14.4">
      <c r="A66" s="104" t="s">
        <v>34438</v>
      </c>
      <c r="B66" s="131" t="s">
        <v>3550</v>
      </c>
      <c r="C66" s="131" t="s">
        <v>14534</v>
      </c>
      <c r="D66" s="131" t="s">
        <v>15</v>
      </c>
      <c r="E66" s="705" t="s">
        <v>19707</v>
      </c>
      <c r="F66" s="768"/>
      <c r="G66" s="632">
        <v>2</v>
      </c>
      <c r="H66" s="131" t="s">
        <v>3572</v>
      </c>
      <c r="I66" s="131">
        <v>1</v>
      </c>
      <c r="J66" s="205"/>
      <c r="K66" s="252"/>
      <c r="L66" s="561">
        <v>1</v>
      </c>
      <c r="M66" s="561" t="s">
        <v>3572</v>
      </c>
      <c r="N66" s="561" t="s">
        <v>15</v>
      </c>
      <c r="O66" s="238" t="s">
        <v>19730</v>
      </c>
      <c r="P66" s="124" t="s">
        <v>28732</v>
      </c>
      <c r="Q66" s="89">
        <v>2308</v>
      </c>
      <c r="R66" s="627">
        <f t="shared" si="3"/>
        <v>1846.4</v>
      </c>
    </row>
    <row r="67" spans="1:18" ht="16.5" customHeight="1">
      <c r="A67" s="104" t="s">
        <v>34439</v>
      </c>
      <c r="B67" s="379" t="s">
        <v>3550</v>
      </c>
      <c r="C67" s="777" t="s">
        <v>14534</v>
      </c>
      <c r="D67" s="777" t="s">
        <v>15</v>
      </c>
      <c r="E67" s="725" t="s">
        <v>19707</v>
      </c>
      <c r="F67" s="768"/>
      <c r="G67" s="916">
        <v>2</v>
      </c>
      <c r="H67" s="777" t="s">
        <v>3572</v>
      </c>
      <c r="I67" s="777">
        <v>1</v>
      </c>
      <c r="J67" s="205"/>
      <c r="K67" s="252"/>
      <c r="L67" s="878">
        <v>1</v>
      </c>
      <c r="M67" s="878" t="s">
        <v>3572</v>
      </c>
      <c r="N67" s="878" t="s">
        <v>15</v>
      </c>
      <c r="O67" s="238" t="s">
        <v>34440</v>
      </c>
      <c r="P67" s="124" t="s">
        <v>28732</v>
      </c>
      <c r="Q67" s="89">
        <v>3077</v>
      </c>
      <c r="R67" s="627">
        <f t="shared" si="3"/>
        <v>2461.6000000000004</v>
      </c>
    </row>
    <row r="68" spans="1:18" ht="14.4">
      <c r="A68" s="104" t="s">
        <v>34441</v>
      </c>
      <c r="B68" s="131" t="s">
        <v>3550</v>
      </c>
      <c r="C68" s="131" t="s">
        <v>14534</v>
      </c>
      <c r="D68" s="131" t="s">
        <v>15</v>
      </c>
      <c r="E68" s="705" t="s">
        <v>19710</v>
      </c>
      <c r="F68" s="768"/>
      <c r="G68" s="632">
        <v>2</v>
      </c>
      <c r="H68" s="131" t="s">
        <v>3572</v>
      </c>
      <c r="I68" s="131">
        <v>1</v>
      </c>
      <c r="J68" s="205"/>
      <c r="K68" s="252"/>
      <c r="L68" s="561">
        <v>1</v>
      </c>
      <c r="M68" s="561" t="s">
        <v>3572</v>
      </c>
      <c r="N68" s="561" t="s">
        <v>15</v>
      </c>
      <c r="O68" s="238" t="s">
        <v>19762</v>
      </c>
      <c r="P68" s="124" t="s">
        <v>28732</v>
      </c>
      <c r="Q68" s="89">
        <v>3385</v>
      </c>
      <c r="R68" s="627">
        <f t="shared" si="3"/>
        <v>2708</v>
      </c>
    </row>
    <row r="69" spans="1:18" thickBot="1">
      <c r="A69" s="796" t="s">
        <v>34442</v>
      </c>
      <c r="B69" s="777" t="s">
        <v>3550</v>
      </c>
      <c r="C69" s="725" t="s">
        <v>14534</v>
      </c>
      <c r="D69" s="725" t="s">
        <v>15</v>
      </c>
      <c r="E69" s="725" t="s">
        <v>19710</v>
      </c>
      <c r="F69" s="769"/>
      <c r="G69" s="916">
        <v>2</v>
      </c>
      <c r="H69" s="777" t="s">
        <v>3572</v>
      </c>
      <c r="I69" s="777">
        <v>1</v>
      </c>
      <c r="J69" s="180"/>
      <c r="K69" s="401"/>
      <c r="L69" s="878">
        <v>1</v>
      </c>
      <c r="M69" s="878" t="s">
        <v>3572</v>
      </c>
      <c r="N69" s="878" t="s">
        <v>15</v>
      </c>
      <c r="O69" s="918" t="s">
        <v>19772</v>
      </c>
      <c r="P69" s="785" t="s">
        <v>28732</v>
      </c>
      <c r="Q69" s="774">
        <v>5231</v>
      </c>
      <c r="R69" s="627">
        <f t="shared" si="3"/>
        <v>4184.8</v>
      </c>
    </row>
    <row r="70" spans="1:18" ht="15.75" customHeight="1">
      <c r="A70" s="591"/>
      <c r="B70" s="1584" t="s">
        <v>19804</v>
      </c>
      <c r="C70" s="1584"/>
      <c r="D70" s="1584"/>
      <c r="E70" s="1584"/>
      <c r="F70" s="1584"/>
      <c r="G70" s="1584"/>
      <c r="H70" s="1584"/>
      <c r="I70" s="1584"/>
      <c r="J70" s="1584"/>
      <c r="K70" s="1584"/>
      <c r="L70" s="1584"/>
      <c r="M70" s="1584"/>
      <c r="N70" s="1584"/>
      <c r="O70" s="1584"/>
      <c r="P70" s="591"/>
      <c r="Q70" s="593"/>
      <c r="R70" s="1268"/>
    </row>
    <row r="71" spans="1:18" ht="24.6" thickBot="1">
      <c r="A71" s="726"/>
      <c r="B71" s="726" t="s">
        <v>5</v>
      </c>
      <c r="C71" s="726" t="s">
        <v>6</v>
      </c>
      <c r="D71" s="726" t="s">
        <v>3544</v>
      </c>
      <c r="E71" s="726" t="s">
        <v>3545</v>
      </c>
      <c r="F71" s="592" t="s">
        <v>34428</v>
      </c>
      <c r="G71" s="726" t="s">
        <v>7</v>
      </c>
      <c r="H71" s="592" t="s">
        <v>28516</v>
      </c>
      <c r="I71" s="726" t="s">
        <v>9</v>
      </c>
      <c r="J71" s="726" t="s">
        <v>11</v>
      </c>
      <c r="K71" s="726" t="s">
        <v>12</v>
      </c>
      <c r="L71" s="726" t="s">
        <v>3546</v>
      </c>
      <c r="M71" s="726" t="s">
        <v>3547</v>
      </c>
      <c r="N71" s="592" t="s">
        <v>3548</v>
      </c>
      <c r="O71" s="726" t="s">
        <v>13</v>
      </c>
      <c r="P71" s="726" t="s">
        <v>14</v>
      </c>
      <c r="Q71" s="1583"/>
      <c r="R71" s="1583"/>
    </row>
    <row r="72" spans="1:18" ht="14.4">
      <c r="A72" s="728" t="s">
        <v>34443</v>
      </c>
      <c r="B72" s="379" t="s">
        <v>16967</v>
      </c>
      <c r="C72" s="393" t="s">
        <v>34444</v>
      </c>
      <c r="D72" s="628" t="s">
        <v>15</v>
      </c>
      <c r="E72" s="393" t="s">
        <v>19710</v>
      </c>
      <c r="F72" s="255"/>
      <c r="G72" s="379">
        <v>2</v>
      </c>
      <c r="H72" s="704">
        <v>1</v>
      </c>
      <c r="I72" s="205"/>
      <c r="J72" s="252"/>
      <c r="K72" s="633">
        <v>1</v>
      </c>
      <c r="L72" s="633">
        <v>1</v>
      </c>
      <c r="M72" s="633" t="s">
        <v>3572</v>
      </c>
      <c r="N72" s="633" t="s">
        <v>15</v>
      </c>
      <c r="O72" s="231" t="s">
        <v>34445</v>
      </c>
      <c r="P72" s="60" t="s">
        <v>28732</v>
      </c>
      <c r="Q72" s="98">
        <v>1964</v>
      </c>
      <c r="R72" s="627">
        <f t="shared" ref="R72:R90" si="4">Q72*0.8</f>
        <v>1571.2</v>
      </c>
    </row>
    <row r="73" spans="1:18" ht="14.4">
      <c r="A73" s="94" t="s">
        <v>34446</v>
      </c>
      <c r="B73" s="379" t="s">
        <v>3550</v>
      </c>
      <c r="C73" s="393" t="s">
        <v>34447</v>
      </c>
      <c r="D73" s="1002"/>
      <c r="E73" s="706" t="s">
        <v>34448</v>
      </c>
      <c r="F73" s="705" t="s">
        <v>15</v>
      </c>
      <c r="G73" s="131">
        <v>3</v>
      </c>
      <c r="H73" s="253"/>
      <c r="I73" s="253"/>
      <c r="J73" s="254"/>
      <c r="K73" s="131">
        <v>1</v>
      </c>
      <c r="L73" s="379">
        <v>1</v>
      </c>
      <c r="M73" s="379">
        <v>1</v>
      </c>
      <c r="N73" s="1002"/>
      <c r="O73" s="238" t="s">
        <v>34449</v>
      </c>
      <c r="P73" s="60" t="s">
        <v>28732</v>
      </c>
      <c r="Q73" s="93">
        <v>4486</v>
      </c>
      <c r="R73" s="627">
        <f t="shared" si="4"/>
        <v>3588.8</v>
      </c>
    </row>
    <row r="74" spans="1:18" ht="14.4">
      <c r="A74" s="94" t="s">
        <v>34450</v>
      </c>
      <c r="B74" s="379" t="s">
        <v>21</v>
      </c>
      <c r="C74" s="393" t="s">
        <v>34447</v>
      </c>
      <c r="D74" s="181"/>
      <c r="E74" s="706" t="s">
        <v>34448</v>
      </c>
      <c r="F74" s="705" t="s">
        <v>15</v>
      </c>
      <c r="G74" s="131">
        <v>3</v>
      </c>
      <c r="H74" s="253"/>
      <c r="I74" s="253"/>
      <c r="J74" s="254"/>
      <c r="K74" s="131">
        <v>1</v>
      </c>
      <c r="L74" s="379">
        <v>1</v>
      </c>
      <c r="M74" s="379">
        <v>1</v>
      </c>
      <c r="N74" s="181"/>
      <c r="O74" s="238" t="s">
        <v>34449</v>
      </c>
      <c r="P74" s="60" t="s">
        <v>28732</v>
      </c>
      <c r="Q74" s="93">
        <v>6409</v>
      </c>
      <c r="R74" s="627">
        <f t="shared" si="4"/>
        <v>5127.2000000000007</v>
      </c>
    </row>
    <row r="75" spans="1:18" ht="14.4">
      <c r="A75" s="94" t="s">
        <v>34451</v>
      </c>
      <c r="B75" s="379" t="s">
        <v>3561</v>
      </c>
      <c r="C75" s="393" t="s">
        <v>34447</v>
      </c>
      <c r="D75" s="159"/>
      <c r="E75" s="706" t="s">
        <v>34448</v>
      </c>
      <c r="F75" s="705" t="s">
        <v>15</v>
      </c>
      <c r="G75" s="131">
        <v>3</v>
      </c>
      <c r="H75" s="253"/>
      <c r="I75" s="253"/>
      <c r="J75" s="254"/>
      <c r="K75" s="131">
        <v>1</v>
      </c>
      <c r="L75" s="379">
        <v>1</v>
      </c>
      <c r="M75" s="379">
        <v>1</v>
      </c>
      <c r="N75" s="159"/>
      <c r="O75" s="238" t="s">
        <v>34449</v>
      </c>
      <c r="P75" s="60" t="s">
        <v>28732</v>
      </c>
      <c r="Q75" s="93">
        <v>8333</v>
      </c>
      <c r="R75" s="627">
        <f t="shared" si="4"/>
        <v>6666.4000000000005</v>
      </c>
    </row>
    <row r="76" spans="1:18" ht="14.4">
      <c r="A76" s="104" t="s">
        <v>34452</v>
      </c>
      <c r="B76" s="131" t="s">
        <v>28602</v>
      </c>
      <c r="C76" s="131" t="s">
        <v>14534</v>
      </c>
      <c r="D76" s="393" t="s">
        <v>15</v>
      </c>
      <c r="E76" s="393" t="s">
        <v>19809</v>
      </c>
      <c r="F76" s="1005"/>
      <c r="G76" s="632">
        <v>2</v>
      </c>
      <c r="H76" s="253"/>
      <c r="I76" s="253"/>
      <c r="J76" s="254"/>
      <c r="K76" s="254"/>
      <c r="L76" s="561">
        <v>1</v>
      </c>
      <c r="M76" s="254"/>
      <c r="N76" s="561" t="s">
        <v>15</v>
      </c>
      <c r="O76" s="238" t="s">
        <v>34453</v>
      </c>
      <c r="P76" s="124" t="s">
        <v>28732</v>
      </c>
      <c r="Q76" s="100">
        <v>4616</v>
      </c>
      <c r="R76" s="627">
        <f t="shared" si="4"/>
        <v>3692.8</v>
      </c>
    </row>
    <row r="77" spans="1:18" ht="14.4">
      <c r="A77" s="104" t="s">
        <v>34454</v>
      </c>
      <c r="B77" s="131" t="s">
        <v>3550</v>
      </c>
      <c r="C77" s="131" t="s">
        <v>14534</v>
      </c>
      <c r="D77" s="393" t="s">
        <v>15</v>
      </c>
      <c r="E77" s="393" t="s">
        <v>34455</v>
      </c>
      <c r="F77" s="255"/>
      <c r="G77" s="916">
        <v>2</v>
      </c>
      <c r="H77" s="253"/>
      <c r="I77" s="253"/>
      <c r="J77" s="254"/>
      <c r="K77" s="878">
        <v>1</v>
      </c>
      <c r="L77" s="878" t="s">
        <v>3572</v>
      </c>
      <c r="M77" s="878" t="s">
        <v>3572</v>
      </c>
      <c r="N77" s="878" t="s">
        <v>15</v>
      </c>
      <c r="O77" s="238" t="s">
        <v>34453</v>
      </c>
      <c r="P77" s="124" t="s">
        <v>28732</v>
      </c>
      <c r="Q77" s="100">
        <v>6154</v>
      </c>
      <c r="R77" s="627">
        <f t="shared" si="4"/>
        <v>4923.2000000000007</v>
      </c>
    </row>
    <row r="78" spans="1:18" ht="14.4">
      <c r="A78" s="104" t="s">
        <v>34456</v>
      </c>
      <c r="B78" s="131" t="s">
        <v>3550</v>
      </c>
      <c r="C78" s="131" t="s">
        <v>14534</v>
      </c>
      <c r="D78" s="131" t="s">
        <v>15</v>
      </c>
      <c r="E78" s="131" t="s">
        <v>19809</v>
      </c>
      <c r="F78" s="255"/>
      <c r="G78" s="777">
        <v>2</v>
      </c>
      <c r="H78" s="253"/>
      <c r="I78" s="253"/>
      <c r="J78" s="254"/>
      <c r="K78" s="254"/>
      <c r="L78" s="878">
        <v>1</v>
      </c>
      <c r="M78" s="254"/>
      <c r="N78" s="878" t="s">
        <v>15</v>
      </c>
      <c r="O78" s="238" t="s">
        <v>34453</v>
      </c>
      <c r="P78" s="124" t="s">
        <v>28732</v>
      </c>
      <c r="Q78" s="89">
        <v>6154</v>
      </c>
      <c r="R78" s="627">
        <f t="shared" si="4"/>
        <v>4923.2000000000007</v>
      </c>
    </row>
    <row r="79" spans="1:18" ht="14.4">
      <c r="A79" s="728" t="s">
        <v>34457</v>
      </c>
      <c r="B79" s="131" t="s">
        <v>29032</v>
      </c>
      <c r="C79" s="131" t="s">
        <v>3551</v>
      </c>
      <c r="D79" s="131" t="s">
        <v>15</v>
      </c>
      <c r="E79" s="131" t="s">
        <v>34458</v>
      </c>
      <c r="F79" s="255"/>
      <c r="G79" s="632">
        <v>2</v>
      </c>
      <c r="H79" s="632">
        <v>1</v>
      </c>
      <c r="I79" s="205"/>
      <c r="J79" s="252"/>
      <c r="K79" s="561">
        <v>1</v>
      </c>
      <c r="L79" s="561">
        <v>1</v>
      </c>
      <c r="M79" s="561">
        <v>1</v>
      </c>
      <c r="N79" s="561" t="s">
        <v>15</v>
      </c>
      <c r="O79" s="231" t="s">
        <v>34453</v>
      </c>
      <c r="P79" s="60" t="s">
        <v>28732</v>
      </c>
      <c r="Q79" s="98">
        <v>37277</v>
      </c>
      <c r="R79" s="627">
        <f t="shared" si="4"/>
        <v>29821.600000000002</v>
      </c>
    </row>
    <row r="80" spans="1:18" ht="27.6">
      <c r="A80" s="728" t="s">
        <v>34459</v>
      </c>
      <c r="B80" s="131" t="s">
        <v>29032</v>
      </c>
      <c r="C80" s="393" t="s">
        <v>3551</v>
      </c>
      <c r="D80" s="393" t="s">
        <v>15</v>
      </c>
      <c r="E80" s="393" t="s">
        <v>34458</v>
      </c>
      <c r="F80" s="255"/>
      <c r="G80" s="632">
        <v>4</v>
      </c>
      <c r="H80" s="632">
        <v>2</v>
      </c>
      <c r="I80" s="205"/>
      <c r="J80" s="252"/>
      <c r="K80" s="561">
        <v>2</v>
      </c>
      <c r="L80" s="561">
        <v>1</v>
      </c>
      <c r="M80" s="561">
        <v>1</v>
      </c>
      <c r="N80" s="633" t="s">
        <v>15</v>
      </c>
      <c r="O80" s="238" t="s">
        <v>34460</v>
      </c>
      <c r="P80" s="60" t="s">
        <v>28732</v>
      </c>
      <c r="Q80" s="98">
        <v>78475</v>
      </c>
      <c r="R80" s="627">
        <f t="shared" si="4"/>
        <v>62780</v>
      </c>
    </row>
    <row r="81" spans="1:18" ht="27.6">
      <c r="A81" s="728" t="s">
        <v>34461</v>
      </c>
      <c r="B81" s="131" t="s">
        <v>29032</v>
      </c>
      <c r="C81" s="393" t="s">
        <v>3551</v>
      </c>
      <c r="D81" s="393" t="s">
        <v>15</v>
      </c>
      <c r="E81" s="393" t="s">
        <v>34458</v>
      </c>
      <c r="F81" s="255"/>
      <c r="G81" s="632">
        <v>2</v>
      </c>
      <c r="H81" s="632">
        <v>1</v>
      </c>
      <c r="I81" s="205"/>
      <c r="J81" s="252"/>
      <c r="K81" s="561">
        <v>1</v>
      </c>
      <c r="L81" s="561">
        <v>1</v>
      </c>
      <c r="M81" s="561">
        <v>1</v>
      </c>
      <c r="N81" s="633" t="s">
        <v>15</v>
      </c>
      <c r="O81" s="231" t="s">
        <v>34462</v>
      </c>
      <c r="P81" s="60" t="s">
        <v>28732</v>
      </c>
      <c r="Q81" s="98">
        <v>44818</v>
      </c>
      <c r="R81" s="627">
        <f t="shared" si="4"/>
        <v>35854.400000000001</v>
      </c>
    </row>
    <row r="82" spans="1:18" ht="14.4">
      <c r="A82" s="104" t="s">
        <v>34463</v>
      </c>
      <c r="B82" s="131" t="s">
        <v>18</v>
      </c>
      <c r="C82" s="131" t="s">
        <v>14534</v>
      </c>
      <c r="D82" s="120"/>
      <c r="E82" s="705" t="s">
        <v>34464</v>
      </c>
      <c r="F82" s="255"/>
      <c r="G82" s="706">
        <v>2</v>
      </c>
      <c r="H82" s="148"/>
      <c r="I82" s="180"/>
      <c r="J82" s="561">
        <v>1</v>
      </c>
      <c r="K82" s="131">
        <v>1</v>
      </c>
      <c r="L82" s="131">
        <v>1</v>
      </c>
      <c r="M82" s="131" t="s">
        <v>3572</v>
      </c>
      <c r="N82" s="131" t="s">
        <v>15</v>
      </c>
      <c r="O82" s="238" t="s">
        <v>34453</v>
      </c>
      <c r="P82" s="124" t="s">
        <v>28732</v>
      </c>
      <c r="Q82" s="100">
        <v>2412</v>
      </c>
      <c r="R82" s="627">
        <f t="shared" si="4"/>
        <v>1929.6000000000001</v>
      </c>
    </row>
    <row r="83" spans="1:18" ht="14.4">
      <c r="A83" s="350" t="s">
        <v>34465</v>
      </c>
      <c r="B83" s="379" t="s">
        <v>28602</v>
      </c>
      <c r="C83" s="393" t="s">
        <v>14534</v>
      </c>
      <c r="D83" s="393" t="s">
        <v>15</v>
      </c>
      <c r="E83" s="393" t="s">
        <v>19809</v>
      </c>
      <c r="F83" s="131" t="s">
        <v>15</v>
      </c>
      <c r="G83" s="131">
        <v>2</v>
      </c>
      <c r="H83" s="131" t="s">
        <v>3572</v>
      </c>
      <c r="I83" s="131">
        <v>1</v>
      </c>
      <c r="J83" s="561">
        <v>1</v>
      </c>
      <c r="K83" s="133"/>
      <c r="L83" s="633">
        <v>1</v>
      </c>
      <c r="M83" s="633" t="s">
        <v>3572</v>
      </c>
      <c r="N83" s="633" t="s">
        <v>15</v>
      </c>
      <c r="O83" s="231" t="s">
        <v>34466</v>
      </c>
      <c r="P83" s="60" t="s">
        <v>28732</v>
      </c>
      <c r="Q83" s="100">
        <v>4077</v>
      </c>
      <c r="R83" s="627">
        <f t="shared" si="4"/>
        <v>3261.6000000000004</v>
      </c>
    </row>
    <row r="84" spans="1:18" ht="14.4">
      <c r="A84" s="728" t="s">
        <v>34467</v>
      </c>
      <c r="B84" s="379" t="s">
        <v>3550</v>
      </c>
      <c r="C84" s="393" t="s">
        <v>14534</v>
      </c>
      <c r="D84" s="393" t="s">
        <v>15</v>
      </c>
      <c r="E84" s="393" t="s">
        <v>19806</v>
      </c>
      <c r="F84" s="131" t="s">
        <v>15</v>
      </c>
      <c r="G84" s="393">
        <v>2</v>
      </c>
      <c r="H84" s="131">
        <v>1</v>
      </c>
      <c r="I84" s="205"/>
      <c r="J84" s="205"/>
      <c r="K84" s="131">
        <v>1</v>
      </c>
      <c r="L84" s="379" t="s">
        <v>3572</v>
      </c>
      <c r="M84" s="379" t="s">
        <v>3572</v>
      </c>
      <c r="N84" s="633" t="s">
        <v>15</v>
      </c>
      <c r="O84" s="238" t="s">
        <v>34468</v>
      </c>
      <c r="P84" s="60" t="s">
        <v>28732</v>
      </c>
      <c r="Q84" s="98">
        <v>4308</v>
      </c>
      <c r="R84" s="627">
        <f t="shared" si="4"/>
        <v>3446.4</v>
      </c>
    </row>
    <row r="85" spans="1:18" ht="14.4">
      <c r="A85" s="728" t="s">
        <v>34469</v>
      </c>
      <c r="B85" s="379" t="s">
        <v>3550</v>
      </c>
      <c r="C85" s="393" t="s">
        <v>14534</v>
      </c>
      <c r="D85" s="393" t="s">
        <v>15</v>
      </c>
      <c r="E85" s="393" t="s">
        <v>34470</v>
      </c>
      <c r="F85" s="256"/>
      <c r="G85" s="392">
        <v>2</v>
      </c>
      <c r="H85" s="131">
        <v>1</v>
      </c>
      <c r="I85" s="205"/>
      <c r="J85" s="205"/>
      <c r="K85" s="131">
        <v>1</v>
      </c>
      <c r="L85" s="379" t="s">
        <v>3572</v>
      </c>
      <c r="M85" s="379" t="s">
        <v>3572</v>
      </c>
      <c r="N85" s="633" t="s">
        <v>34471</v>
      </c>
      <c r="O85" s="238" t="s">
        <v>34472</v>
      </c>
      <c r="P85" s="60" t="s">
        <v>28732</v>
      </c>
      <c r="Q85" s="98">
        <v>6924</v>
      </c>
      <c r="R85" s="627">
        <f t="shared" si="4"/>
        <v>5539.2000000000007</v>
      </c>
    </row>
    <row r="86" spans="1:18" ht="14.4">
      <c r="A86" s="202" t="s">
        <v>34473</v>
      </c>
      <c r="B86" s="131" t="s">
        <v>3550</v>
      </c>
      <c r="C86" s="705" t="s">
        <v>3551</v>
      </c>
      <c r="D86" s="255"/>
      <c r="E86" s="705" t="s">
        <v>19721</v>
      </c>
      <c r="F86" s="393" t="s">
        <v>15</v>
      </c>
      <c r="G86" s="131">
        <v>2</v>
      </c>
      <c r="H86" s="253"/>
      <c r="I86" s="253"/>
      <c r="J86" s="254"/>
      <c r="K86" s="705">
        <v>1</v>
      </c>
      <c r="L86" s="257"/>
      <c r="M86" s="561">
        <v>1</v>
      </c>
      <c r="N86" s="349" t="s">
        <v>15</v>
      </c>
      <c r="O86" s="238" t="s">
        <v>34474</v>
      </c>
      <c r="P86" s="124" t="s">
        <v>28732</v>
      </c>
      <c r="Q86" s="100">
        <v>2706</v>
      </c>
      <c r="R86" s="627">
        <f t="shared" si="4"/>
        <v>2164.8000000000002</v>
      </c>
    </row>
    <row r="87" spans="1:18" ht="27.6">
      <c r="A87" s="202" t="s">
        <v>34475</v>
      </c>
      <c r="B87" s="131" t="s">
        <v>21</v>
      </c>
      <c r="C87" s="705" t="s">
        <v>3551</v>
      </c>
      <c r="D87" s="255"/>
      <c r="E87" s="705" t="s">
        <v>19721</v>
      </c>
      <c r="F87" s="705" t="s">
        <v>15</v>
      </c>
      <c r="G87" s="797" t="s">
        <v>34423</v>
      </c>
      <c r="H87" s="253"/>
      <c r="I87" s="253"/>
      <c r="J87" s="254"/>
      <c r="K87" s="705">
        <v>1</v>
      </c>
      <c r="L87" s="663"/>
      <c r="M87" s="561">
        <v>1</v>
      </c>
      <c r="N87" s="349" t="s">
        <v>15</v>
      </c>
      <c r="O87" s="238" t="s">
        <v>34474</v>
      </c>
      <c r="P87" s="124" t="s">
        <v>28732</v>
      </c>
      <c r="Q87" s="100">
        <v>3198</v>
      </c>
      <c r="R87" s="627">
        <f t="shared" si="4"/>
        <v>2558.4</v>
      </c>
    </row>
    <row r="88" spans="1:18" ht="27.6">
      <c r="A88" s="281" t="s">
        <v>34476</v>
      </c>
      <c r="B88" s="777" t="s">
        <v>3561</v>
      </c>
      <c r="C88" s="705" t="s">
        <v>3551</v>
      </c>
      <c r="D88" s="255"/>
      <c r="E88" s="705" t="s">
        <v>19721</v>
      </c>
      <c r="F88" s="725" t="s">
        <v>15</v>
      </c>
      <c r="G88" s="797" t="s">
        <v>34423</v>
      </c>
      <c r="H88" s="632">
        <v>1</v>
      </c>
      <c r="I88" s="253"/>
      <c r="J88" s="254"/>
      <c r="K88" s="725">
        <v>2</v>
      </c>
      <c r="L88" s="663"/>
      <c r="M88" s="561">
        <v>1</v>
      </c>
      <c r="N88" s="917" t="s">
        <v>15</v>
      </c>
      <c r="O88" s="238" t="s">
        <v>34474</v>
      </c>
      <c r="P88" s="124" t="s">
        <v>28732</v>
      </c>
      <c r="Q88" s="774">
        <v>4000</v>
      </c>
      <c r="R88" s="627">
        <f t="shared" si="4"/>
        <v>3200</v>
      </c>
    </row>
    <row r="89" spans="1:18" ht="27.6">
      <c r="A89" s="281" t="s">
        <v>34477</v>
      </c>
      <c r="B89" s="777" t="s">
        <v>29032</v>
      </c>
      <c r="C89" s="725" t="s">
        <v>3551</v>
      </c>
      <c r="D89" s="255"/>
      <c r="E89" s="725" t="s">
        <v>19721</v>
      </c>
      <c r="F89" s="725" t="s">
        <v>15</v>
      </c>
      <c r="G89" s="797" t="s">
        <v>34423</v>
      </c>
      <c r="H89" s="916">
        <v>1</v>
      </c>
      <c r="I89" s="253"/>
      <c r="J89" s="254"/>
      <c r="K89" s="725">
        <v>1</v>
      </c>
      <c r="L89" s="663"/>
      <c r="M89" s="878">
        <v>1</v>
      </c>
      <c r="N89" s="917" t="s">
        <v>15</v>
      </c>
      <c r="O89" s="918" t="s">
        <v>34474</v>
      </c>
      <c r="P89" s="785" t="s">
        <v>28732</v>
      </c>
      <c r="Q89" s="774">
        <v>5931</v>
      </c>
      <c r="R89" s="627">
        <f t="shared" si="4"/>
        <v>4744.8</v>
      </c>
    </row>
    <row r="90" spans="1:18" ht="28.2" thickBot="1">
      <c r="A90" s="258" t="s">
        <v>34478</v>
      </c>
      <c r="B90" s="777" t="s">
        <v>29032</v>
      </c>
      <c r="C90" s="725" t="s">
        <v>3551</v>
      </c>
      <c r="D90" s="255"/>
      <c r="E90" s="725" t="s">
        <v>19721</v>
      </c>
      <c r="F90" s="725" t="s">
        <v>15</v>
      </c>
      <c r="G90" s="797" t="s">
        <v>34423</v>
      </c>
      <c r="H90" s="916">
        <v>1</v>
      </c>
      <c r="I90" s="253"/>
      <c r="J90" s="254"/>
      <c r="K90" s="725">
        <v>1</v>
      </c>
      <c r="L90" s="663"/>
      <c r="M90" s="878">
        <v>1</v>
      </c>
      <c r="N90" s="917" t="s">
        <v>15</v>
      </c>
      <c r="O90" s="918" t="s">
        <v>34474</v>
      </c>
      <c r="P90" s="785" t="s">
        <v>28732</v>
      </c>
      <c r="Q90" s="774">
        <v>5931</v>
      </c>
      <c r="R90" s="627">
        <f t="shared" si="4"/>
        <v>4744.8</v>
      </c>
    </row>
    <row r="91" spans="1:18" ht="16.2" thickBot="1">
      <c r="A91" s="772"/>
      <c r="B91" s="1581" t="s">
        <v>29211</v>
      </c>
      <c r="C91" s="1580"/>
      <c r="D91" s="1580"/>
      <c r="E91" s="1580"/>
      <c r="F91" s="1580"/>
      <c r="G91" s="1580"/>
      <c r="H91" s="1580"/>
      <c r="I91" s="1580"/>
      <c r="J91" s="1580"/>
      <c r="K91" s="1580"/>
      <c r="L91" s="1580"/>
      <c r="M91" s="1580"/>
      <c r="N91" s="1580"/>
      <c r="O91" s="1580"/>
      <c r="P91" s="1582"/>
      <c r="Q91" s="773"/>
      <c r="R91" s="1272"/>
    </row>
    <row r="92" spans="1:18" ht="14.4">
      <c r="A92" s="60" t="s">
        <v>34479</v>
      </c>
      <c r="B92" s="1327" t="s">
        <v>34480</v>
      </c>
      <c r="C92" s="1344"/>
      <c r="D92" s="1344"/>
      <c r="E92" s="1344"/>
      <c r="F92" s="1344"/>
      <c r="G92" s="1344"/>
      <c r="H92" s="1344"/>
      <c r="I92" s="1344"/>
      <c r="J92" s="1344"/>
      <c r="K92" s="1344"/>
      <c r="L92" s="1344"/>
      <c r="M92" s="1344"/>
      <c r="N92" s="1344"/>
      <c r="O92" s="1344"/>
      <c r="P92" s="1453"/>
      <c r="Q92" s="62">
        <v>62</v>
      </c>
      <c r="R92" s="627">
        <f t="shared" ref="R92:R98" si="5">Q92*0.7</f>
        <v>43.4</v>
      </c>
    </row>
    <row r="93" spans="1:18" ht="14.4">
      <c r="A93" s="124" t="s">
        <v>34481</v>
      </c>
      <c r="B93" s="1297" t="s">
        <v>34482</v>
      </c>
      <c r="C93" s="1298"/>
      <c r="D93" s="1298"/>
      <c r="E93" s="1298"/>
      <c r="F93" s="1298"/>
      <c r="G93" s="1298"/>
      <c r="H93" s="1298"/>
      <c r="I93" s="1298"/>
      <c r="J93" s="1298"/>
      <c r="K93" s="1298"/>
      <c r="L93" s="1298"/>
      <c r="M93" s="1298"/>
      <c r="N93" s="1298"/>
      <c r="O93" s="1298"/>
      <c r="P93" s="1299"/>
      <c r="Q93" s="100">
        <v>577</v>
      </c>
      <c r="R93" s="627">
        <f t="shared" si="5"/>
        <v>403.9</v>
      </c>
    </row>
    <row r="94" spans="1:18" ht="14.4">
      <c r="A94" s="124" t="s">
        <v>34483</v>
      </c>
      <c r="B94" s="1297" t="s">
        <v>34484</v>
      </c>
      <c r="C94" s="1298"/>
      <c r="D94" s="1298"/>
      <c r="E94" s="1298"/>
      <c r="F94" s="1298"/>
      <c r="G94" s="1298"/>
      <c r="H94" s="1298"/>
      <c r="I94" s="1298"/>
      <c r="J94" s="1298"/>
      <c r="K94" s="1298"/>
      <c r="L94" s="1298"/>
      <c r="M94" s="1298"/>
      <c r="N94" s="1298"/>
      <c r="O94" s="1298"/>
      <c r="P94" s="1299"/>
      <c r="Q94" s="100">
        <v>219</v>
      </c>
      <c r="R94" s="627">
        <f t="shared" si="5"/>
        <v>153.29999999999998</v>
      </c>
    </row>
    <row r="95" spans="1:18" ht="15" customHeight="1">
      <c r="A95" s="124" t="s">
        <v>34485</v>
      </c>
      <c r="B95" s="1297" t="s">
        <v>34486</v>
      </c>
      <c r="C95" s="1298"/>
      <c r="D95" s="1298"/>
      <c r="E95" s="1298"/>
      <c r="F95" s="1298"/>
      <c r="G95" s="1298"/>
      <c r="H95" s="1298"/>
      <c r="I95" s="1298"/>
      <c r="J95" s="1298"/>
      <c r="K95" s="1298"/>
      <c r="L95" s="1298"/>
      <c r="M95" s="1298"/>
      <c r="N95" s="1298"/>
      <c r="O95" s="1298"/>
      <c r="P95" s="1299"/>
      <c r="Q95" s="100">
        <v>577</v>
      </c>
      <c r="R95" s="627">
        <f t="shared" si="5"/>
        <v>403.9</v>
      </c>
    </row>
    <row r="96" spans="1:18" ht="15" customHeight="1">
      <c r="A96" s="123" t="s">
        <v>34487</v>
      </c>
      <c r="B96" s="1297" t="s">
        <v>34488</v>
      </c>
      <c r="C96" s="1298"/>
      <c r="D96" s="1298"/>
      <c r="E96" s="1298"/>
      <c r="F96" s="1298"/>
      <c r="G96" s="1298"/>
      <c r="H96" s="1298"/>
      <c r="I96" s="1298"/>
      <c r="J96" s="1298"/>
      <c r="K96" s="1298"/>
      <c r="L96" s="1298"/>
      <c r="M96" s="1298"/>
      <c r="N96" s="1298"/>
      <c r="O96" s="1298"/>
      <c r="P96" s="1299"/>
      <c r="Q96" s="100">
        <v>1231</v>
      </c>
      <c r="R96" s="627">
        <f t="shared" si="5"/>
        <v>861.69999999999993</v>
      </c>
    </row>
    <row r="97" spans="1:18" ht="15" customHeight="1">
      <c r="A97" s="124" t="s">
        <v>34489</v>
      </c>
      <c r="B97" s="1297" t="s">
        <v>34490</v>
      </c>
      <c r="C97" s="1298"/>
      <c r="D97" s="1298"/>
      <c r="E97" s="1298"/>
      <c r="F97" s="1298"/>
      <c r="G97" s="1298"/>
      <c r="H97" s="1298"/>
      <c r="I97" s="1298"/>
      <c r="J97" s="1298"/>
      <c r="K97" s="1298"/>
      <c r="L97" s="1298"/>
      <c r="M97" s="1298"/>
      <c r="N97" s="1298"/>
      <c r="O97" s="1298"/>
      <c r="P97" s="1299"/>
      <c r="Q97" s="100">
        <v>1231</v>
      </c>
      <c r="R97" s="627">
        <f t="shared" si="5"/>
        <v>861.69999999999993</v>
      </c>
    </row>
    <row r="98" spans="1:18" ht="15" customHeight="1" thickBot="1">
      <c r="A98" s="832" t="s">
        <v>34491</v>
      </c>
      <c r="B98" s="1350" t="s">
        <v>34492</v>
      </c>
      <c r="C98" s="1351"/>
      <c r="D98" s="1351"/>
      <c r="E98" s="1351"/>
      <c r="F98" s="1351"/>
      <c r="G98" s="1351"/>
      <c r="H98" s="1351"/>
      <c r="I98" s="1351"/>
      <c r="J98" s="1351"/>
      <c r="K98" s="1351"/>
      <c r="L98" s="1351"/>
      <c r="M98" s="1351"/>
      <c r="N98" s="1351"/>
      <c r="O98" s="1351"/>
      <c r="P98" s="1352"/>
      <c r="Q98" s="774">
        <v>308</v>
      </c>
      <c r="R98" s="627">
        <f t="shared" si="5"/>
        <v>215.6</v>
      </c>
    </row>
    <row r="99" spans="1:18" ht="16.2" thickBot="1">
      <c r="A99" s="776"/>
      <c r="B99" s="1581" t="s">
        <v>34493</v>
      </c>
      <c r="C99" s="1580"/>
      <c r="D99" s="1580"/>
      <c r="E99" s="1580"/>
      <c r="F99" s="1580"/>
      <c r="G99" s="1580"/>
      <c r="H99" s="1580"/>
      <c r="I99" s="1580"/>
      <c r="J99" s="1580"/>
      <c r="K99" s="1580"/>
      <c r="L99" s="1580"/>
      <c r="M99" s="1580"/>
      <c r="N99" s="1580"/>
      <c r="O99" s="1580"/>
      <c r="P99" s="1582"/>
      <c r="Q99" s="622"/>
      <c r="R99" s="1272"/>
    </row>
    <row r="100" spans="1:18" ht="15" customHeight="1">
      <c r="A100" s="128" t="s">
        <v>34494</v>
      </c>
      <c r="B100" s="1327" t="s">
        <v>34495</v>
      </c>
      <c r="C100" s="1344"/>
      <c r="D100" s="1344"/>
      <c r="E100" s="1344"/>
      <c r="F100" s="1344"/>
      <c r="G100" s="1344"/>
      <c r="H100" s="1344"/>
      <c r="I100" s="1344"/>
      <c r="J100" s="1344"/>
      <c r="K100" s="1344"/>
      <c r="L100" s="1344"/>
      <c r="M100" s="1344"/>
      <c r="N100" s="1344"/>
      <c r="O100" s="1344"/>
      <c r="P100" s="1453"/>
      <c r="Q100" s="62">
        <v>1115</v>
      </c>
      <c r="R100" s="627">
        <f t="shared" ref="R100:R110" si="6">Q100*0.7</f>
        <v>780.5</v>
      </c>
    </row>
    <row r="101" spans="1:18" ht="15" customHeight="1">
      <c r="A101" s="683" t="s">
        <v>34496</v>
      </c>
      <c r="B101" s="1297" t="s">
        <v>34497</v>
      </c>
      <c r="C101" s="1298"/>
      <c r="D101" s="1298"/>
      <c r="E101" s="1298"/>
      <c r="F101" s="1298"/>
      <c r="G101" s="1298"/>
      <c r="H101" s="1298"/>
      <c r="I101" s="1298"/>
      <c r="J101" s="1298"/>
      <c r="K101" s="1298"/>
      <c r="L101" s="1298"/>
      <c r="M101" s="1298"/>
      <c r="N101" s="1298"/>
      <c r="O101" s="1298"/>
      <c r="P101" s="1299"/>
      <c r="Q101" s="100">
        <v>46</v>
      </c>
      <c r="R101" s="627">
        <f t="shared" si="6"/>
        <v>32.199999999999996</v>
      </c>
    </row>
    <row r="102" spans="1:18" ht="14.4">
      <c r="A102" s="683" t="s">
        <v>34498</v>
      </c>
      <c r="B102" s="1302" t="s">
        <v>34499</v>
      </c>
      <c r="C102" s="1303"/>
      <c r="D102" s="1303"/>
      <c r="E102" s="1303"/>
      <c r="F102" s="1303"/>
      <c r="G102" s="1303"/>
      <c r="H102" s="1303"/>
      <c r="I102" s="1303"/>
      <c r="J102" s="1303"/>
      <c r="K102" s="1303"/>
      <c r="L102" s="1303"/>
      <c r="M102" s="1303"/>
      <c r="N102" s="1303"/>
      <c r="O102" s="1303"/>
      <c r="P102" s="1322"/>
      <c r="Q102" s="100">
        <v>98</v>
      </c>
      <c r="R102" s="627">
        <f t="shared" si="6"/>
        <v>68.599999999999994</v>
      </c>
    </row>
    <row r="103" spans="1:18" ht="14.4">
      <c r="A103" s="683" t="s">
        <v>34500</v>
      </c>
      <c r="B103" s="1302" t="s">
        <v>34501</v>
      </c>
      <c r="C103" s="1303"/>
      <c r="D103" s="1303"/>
      <c r="E103" s="1303"/>
      <c r="F103" s="1303"/>
      <c r="G103" s="1303"/>
      <c r="H103" s="1303"/>
      <c r="I103" s="1303"/>
      <c r="J103" s="1303"/>
      <c r="K103" s="1303"/>
      <c r="L103" s="1303"/>
      <c r="M103" s="1303"/>
      <c r="N103" s="1303"/>
      <c r="O103" s="1303"/>
      <c r="P103" s="1322"/>
      <c r="Q103" s="100">
        <v>98</v>
      </c>
      <c r="R103" s="627">
        <f t="shared" si="6"/>
        <v>68.599999999999994</v>
      </c>
    </row>
    <row r="104" spans="1:18" ht="14.4">
      <c r="A104" s="683" t="s">
        <v>34502</v>
      </c>
      <c r="B104" s="1302" t="s">
        <v>34503</v>
      </c>
      <c r="C104" s="1303"/>
      <c r="D104" s="1303"/>
      <c r="E104" s="1303"/>
      <c r="F104" s="1303"/>
      <c r="G104" s="1303"/>
      <c r="H104" s="1303"/>
      <c r="I104" s="1303"/>
      <c r="J104" s="1303"/>
      <c r="K104" s="1303"/>
      <c r="L104" s="1303"/>
      <c r="M104" s="1303"/>
      <c r="N104" s="1303"/>
      <c r="O104" s="1303"/>
      <c r="P104" s="1322"/>
      <c r="Q104" s="100">
        <v>92</v>
      </c>
      <c r="R104" s="627">
        <f t="shared" si="6"/>
        <v>64.399999999999991</v>
      </c>
    </row>
    <row r="105" spans="1:18" ht="14.4">
      <c r="A105" s="683" t="s">
        <v>34504</v>
      </c>
      <c r="B105" s="1302" t="s">
        <v>34505</v>
      </c>
      <c r="C105" s="1303"/>
      <c r="D105" s="1303"/>
      <c r="E105" s="1303"/>
      <c r="F105" s="1303"/>
      <c r="G105" s="1303"/>
      <c r="H105" s="1303"/>
      <c r="I105" s="1303"/>
      <c r="J105" s="1303"/>
      <c r="K105" s="1303"/>
      <c r="L105" s="1303"/>
      <c r="M105" s="1303"/>
      <c r="N105" s="1303"/>
      <c r="O105" s="1303"/>
      <c r="P105" s="1322"/>
      <c r="Q105" s="100">
        <v>98</v>
      </c>
      <c r="R105" s="627">
        <f t="shared" si="6"/>
        <v>68.599999999999994</v>
      </c>
    </row>
    <row r="106" spans="1:18" ht="15" customHeight="1">
      <c r="A106" s="124" t="s">
        <v>34506</v>
      </c>
      <c r="B106" s="1297" t="s">
        <v>34507</v>
      </c>
      <c r="C106" s="1298"/>
      <c r="D106" s="1298"/>
      <c r="E106" s="1298"/>
      <c r="F106" s="1298"/>
      <c r="G106" s="1298"/>
      <c r="H106" s="1298"/>
      <c r="I106" s="1298"/>
      <c r="J106" s="1298"/>
      <c r="K106" s="1298"/>
      <c r="L106" s="1298"/>
      <c r="M106" s="1298"/>
      <c r="N106" s="1298"/>
      <c r="O106" s="1298"/>
      <c r="P106" s="1299"/>
      <c r="Q106" s="100">
        <v>85</v>
      </c>
      <c r="R106" s="627">
        <f t="shared" si="6"/>
        <v>59.499999999999993</v>
      </c>
    </row>
    <row r="107" spans="1:18" ht="14.4">
      <c r="A107" s="683" t="s">
        <v>34508</v>
      </c>
      <c r="B107" s="1302" t="s">
        <v>34509</v>
      </c>
      <c r="C107" s="1303"/>
      <c r="D107" s="1303"/>
      <c r="E107" s="1303"/>
      <c r="F107" s="1303"/>
      <c r="G107" s="1303"/>
      <c r="H107" s="1303"/>
      <c r="I107" s="1303"/>
      <c r="J107" s="1303"/>
      <c r="K107" s="1303"/>
      <c r="L107" s="1303"/>
      <c r="M107" s="1303"/>
      <c r="N107" s="1303"/>
      <c r="O107" s="1303"/>
      <c r="P107" s="1322"/>
      <c r="Q107" s="100">
        <v>308</v>
      </c>
      <c r="R107" s="627">
        <f t="shared" si="6"/>
        <v>215.6</v>
      </c>
    </row>
    <row r="108" spans="1:18" ht="14.4">
      <c r="A108" s="683" t="s">
        <v>34510</v>
      </c>
      <c r="B108" s="1302" t="s">
        <v>34511</v>
      </c>
      <c r="C108" s="1303"/>
      <c r="D108" s="1303"/>
      <c r="E108" s="1303"/>
      <c r="F108" s="1303"/>
      <c r="G108" s="1303"/>
      <c r="H108" s="1303"/>
      <c r="I108" s="1303"/>
      <c r="J108" s="1303"/>
      <c r="K108" s="1303"/>
      <c r="L108" s="1303"/>
      <c r="M108" s="1303"/>
      <c r="N108" s="1303"/>
      <c r="O108" s="1303"/>
      <c r="P108" s="1322"/>
      <c r="Q108" s="100">
        <v>998</v>
      </c>
      <c r="R108" s="627">
        <f t="shared" si="6"/>
        <v>698.59999999999991</v>
      </c>
    </row>
    <row r="109" spans="1:18" ht="14.4">
      <c r="A109" s="683" t="s">
        <v>34512</v>
      </c>
      <c r="B109" s="1297" t="s">
        <v>34513</v>
      </c>
      <c r="C109" s="1298"/>
      <c r="D109" s="1298"/>
      <c r="E109" s="1298"/>
      <c r="F109" s="1298"/>
      <c r="G109" s="1298"/>
      <c r="H109" s="1298"/>
      <c r="I109" s="1298"/>
      <c r="J109" s="1298"/>
      <c r="K109" s="1298"/>
      <c r="L109" s="1298"/>
      <c r="M109" s="1298"/>
      <c r="N109" s="1298"/>
      <c r="O109" s="1298"/>
      <c r="P109" s="1299"/>
      <c r="Q109" s="100">
        <v>975</v>
      </c>
      <c r="R109" s="627">
        <f t="shared" si="6"/>
        <v>682.5</v>
      </c>
    </row>
    <row r="110" spans="1:18" thickBot="1">
      <c r="A110" s="258" t="s">
        <v>34514</v>
      </c>
      <c r="B110" s="1347" t="s">
        <v>34515</v>
      </c>
      <c r="C110" s="1348"/>
      <c r="D110" s="1348"/>
      <c r="E110" s="1348"/>
      <c r="F110" s="1348"/>
      <c r="G110" s="1348"/>
      <c r="H110" s="1348"/>
      <c r="I110" s="1348"/>
      <c r="J110" s="1348"/>
      <c r="K110" s="1348"/>
      <c r="L110" s="1348"/>
      <c r="M110" s="1348"/>
      <c r="N110" s="1348"/>
      <c r="O110" s="1348"/>
      <c r="P110" s="1349"/>
      <c r="Q110" s="774">
        <v>799</v>
      </c>
      <c r="R110" s="627">
        <f t="shared" si="6"/>
        <v>559.29999999999995</v>
      </c>
    </row>
    <row r="111" spans="1:18" ht="16.2" thickBot="1">
      <c r="A111" s="621"/>
      <c r="B111" s="1580" t="s">
        <v>34516</v>
      </c>
      <c r="C111" s="1580"/>
      <c r="D111" s="1580"/>
      <c r="E111" s="1580"/>
      <c r="F111" s="1580"/>
      <c r="G111" s="1580"/>
      <c r="H111" s="1580"/>
      <c r="I111" s="1580"/>
      <c r="J111" s="1580"/>
      <c r="K111" s="1580"/>
      <c r="L111" s="1580"/>
      <c r="M111" s="1580"/>
      <c r="N111" s="1580"/>
      <c r="O111" s="1580"/>
      <c r="P111" s="1580"/>
      <c r="Q111" s="622"/>
      <c r="R111" s="1272"/>
    </row>
    <row r="112" spans="1:18" ht="15" customHeight="1">
      <c r="A112" s="60" t="s">
        <v>34517</v>
      </c>
      <c r="B112" s="1327" t="s">
        <v>34518</v>
      </c>
      <c r="C112" s="1344"/>
      <c r="D112" s="1344"/>
      <c r="E112" s="1344"/>
      <c r="F112" s="1344"/>
      <c r="G112" s="1344"/>
      <c r="H112" s="1344"/>
      <c r="I112" s="1344"/>
      <c r="J112" s="1344"/>
      <c r="K112" s="1344"/>
      <c r="L112" s="1344"/>
      <c r="M112" s="1344"/>
      <c r="N112" s="1344"/>
      <c r="O112" s="1344"/>
      <c r="P112" s="1453"/>
      <c r="Q112" s="62">
        <v>1460</v>
      </c>
      <c r="R112" s="627">
        <f t="shared" ref="R112:R127" si="7">Q112*0.7</f>
        <v>1021.9999999999999</v>
      </c>
    </row>
    <row r="113" spans="1:18" ht="15" customHeight="1">
      <c r="A113" s="124" t="s">
        <v>34519</v>
      </c>
      <c r="B113" s="1297" t="s">
        <v>34520</v>
      </c>
      <c r="C113" s="1298"/>
      <c r="D113" s="1298"/>
      <c r="E113" s="1298"/>
      <c r="F113" s="1298"/>
      <c r="G113" s="1298"/>
      <c r="H113" s="1298"/>
      <c r="I113" s="1298"/>
      <c r="J113" s="1298"/>
      <c r="K113" s="1298"/>
      <c r="L113" s="1298"/>
      <c r="M113" s="1298"/>
      <c r="N113" s="1298"/>
      <c r="O113" s="1298"/>
      <c r="P113" s="1299"/>
      <c r="Q113" s="100">
        <v>1691</v>
      </c>
      <c r="R113" s="627">
        <f t="shared" si="7"/>
        <v>1183.6999999999998</v>
      </c>
    </row>
    <row r="114" spans="1:18" ht="15" customHeight="1">
      <c r="A114" s="124" t="s">
        <v>34521</v>
      </c>
      <c r="B114" s="1297" t="s">
        <v>34522</v>
      </c>
      <c r="C114" s="1298"/>
      <c r="D114" s="1298"/>
      <c r="E114" s="1298"/>
      <c r="F114" s="1298"/>
      <c r="G114" s="1298"/>
      <c r="H114" s="1298"/>
      <c r="I114" s="1298"/>
      <c r="J114" s="1298"/>
      <c r="K114" s="1298"/>
      <c r="L114" s="1298"/>
      <c r="M114" s="1298"/>
      <c r="N114" s="1298"/>
      <c r="O114" s="1298"/>
      <c r="P114" s="1299"/>
      <c r="Q114" s="100">
        <v>1691</v>
      </c>
      <c r="R114" s="627">
        <f t="shared" si="7"/>
        <v>1183.6999999999998</v>
      </c>
    </row>
    <row r="115" spans="1:18" ht="15" customHeight="1">
      <c r="A115" s="124" t="s">
        <v>34523</v>
      </c>
      <c r="B115" s="1297" t="s">
        <v>34524</v>
      </c>
      <c r="C115" s="1298"/>
      <c r="D115" s="1298"/>
      <c r="E115" s="1298"/>
      <c r="F115" s="1298"/>
      <c r="G115" s="1298"/>
      <c r="H115" s="1298"/>
      <c r="I115" s="1298"/>
      <c r="J115" s="1298"/>
      <c r="K115" s="1298"/>
      <c r="L115" s="1298"/>
      <c r="M115" s="1298"/>
      <c r="N115" s="1298"/>
      <c r="O115" s="1298"/>
      <c r="P115" s="1299"/>
      <c r="Q115" s="100">
        <v>131</v>
      </c>
      <c r="R115" s="627">
        <f t="shared" si="7"/>
        <v>91.699999999999989</v>
      </c>
    </row>
    <row r="116" spans="1:18" ht="15" customHeight="1">
      <c r="A116" s="123" t="s">
        <v>34525</v>
      </c>
      <c r="B116" s="1297" t="s">
        <v>34526</v>
      </c>
      <c r="C116" s="1298"/>
      <c r="D116" s="1298"/>
      <c r="E116" s="1298"/>
      <c r="F116" s="1298"/>
      <c r="G116" s="1298"/>
      <c r="H116" s="1298"/>
      <c r="I116" s="1298"/>
      <c r="J116" s="1298"/>
      <c r="K116" s="1298"/>
      <c r="L116" s="1298"/>
      <c r="M116" s="1298"/>
      <c r="N116" s="1298"/>
      <c r="O116" s="1298"/>
      <c r="P116" s="1299"/>
      <c r="Q116" s="100">
        <v>385</v>
      </c>
      <c r="R116" s="627">
        <f t="shared" si="7"/>
        <v>269.5</v>
      </c>
    </row>
    <row r="117" spans="1:18" ht="15" customHeight="1">
      <c r="A117" s="123" t="s">
        <v>34527</v>
      </c>
      <c r="B117" s="1297" t="s">
        <v>34528</v>
      </c>
      <c r="C117" s="1298"/>
      <c r="D117" s="1298"/>
      <c r="E117" s="1298"/>
      <c r="F117" s="1298"/>
      <c r="G117" s="1298"/>
      <c r="H117" s="1298"/>
      <c r="I117" s="1298"/>
      <c r="J117" s="1298"/>
      <c r="K117" s="1298"/>
      <c r="L117" s="1298"/>
      <c r="M117" s="1298"/>
      <c r="N117" s="1298"/>
      <c r="O117" s="1298"/>
      <c r="P117" s="1299"/>
      <c r="Q117" s="100">
        <v>85</v>
      </c>
      <c r="R117" s="627">
        <f t="shared" si="7"/>
        <v>59.499999999999993</v>
      </c>
    </row>
    <row r="118" spans="1:18" ht="15" customHeight="1">
      <c r="A118" s="123" t="s">
        <v>34529</v>
      </c>
      <c r="B118" s="1297" t="s">
        <v>34530</v>
      </c>
      <c r="C118" s="1298"/>
      <c r="D118" s="1298"/>
      <c r="E118" s="1298"/>
      <c r="F118" s="1298"/>
      <c r="G118" s="1298"/>
      <c r="H118" s="1298"/>
      <c r="I118" s="1298"/>
      <c r="J118" s="1298"/>
      <c r="K118" s="1298"/>
      <c r="L118" s="1298"/>
      <c r="M118" s="1298"/>
      <c r="N118" s="1298"/>
      <c r="O118" s="1298"/>
      <c r="P118" s="1299"/>
      <c r="Q118" s="100">
        <v>169</v>
      </c>
      <c r="R118" s="627">
        <f t="shared" si="7"/>
        <v>118.3</v>
      </c>
    </row>
    <row r="119" spans="1:18" ht="15" customHeight="1">
      <c r="A119" s="123" t="s">
        <v>34531</v>
      </c>
      <c r="B119" s="1297" t="s">
        <v>34532</v>
      </c>
      <c r="C119" s="1298"/>
      <c r="D119" s="1298"/>
      <c r="E119" s="1298"/>
      <c r="F119" s="1298"/>
      <c r="G119" s="1298"/>
      <c r="H119" s="1298"/>
      <c r="I119" s="1298"/>
      <c r="J119" s="1298"/>
      <c r="K119" s="1298"/>
      <c r="L119" s="1298"/>
      <c r="M119" s="1298"/>
      <c r="N119" s="1298"/>
      <c r="O119" s="1298"/>
      <c r="P119" s="1299"/>
      <c r="Q119" s="100">
        <v>75</v>
      </c>
      <c r="R119" s="627">
        <f t="shared" si="7"/>
        <v>52.5</v>
      </c>
    </row>
    <row r="120" spans="1:18" ht="15" customHeight="1">
      <c r="A120" s="123" t="s">
        <v>34533</v>
      </c>
      <c r="B120" s="1297" t="s">
        <v>34534</v>
      </c>
      <c r="C120" s="1298"/>
      <c r="D120" s="1298"/>
      <c r="E120" s="1298"/>
      <c r="F120" s="1298"/>
      <c r="G120" s="1298"/>
      <c r="H120" s="1298"/>
      <c r="I120" s="1298"/>
      <c r="J120" s="1298"/>
      <c r="K120" s="1298"/>
      <c r="L120" s="1298"/>
      <c r="M120" s="1298"/>
      <c r="N120" s="1298"/>
      <c r="O120" s="1298"/>
      <c r="P120" s="1299"/>
      <c r="Q120" s="100">
        <v>92</v>
      </c>
      <c r="R120" s="627">
        <f t="shared" si="7"/>
        <v>64.399999999999991</v>
      </c>
    </row>
    <row r="121" spans="1:18" ht="15" customHeight="1">
      <c r="A121" s="123" t="s">
        <v>34535</v>
      </c>
      <c r="B121" s="1297" t="s">
        <v>34536</v>
      </c>
      <c r="C121" s="1298"/>
      <c r="D121" s="1298"/>
      <c r="E121" s="1298"/>
      <c r="F121" s="1298"/>
      <c r="G121" s="1298"/>
      <c r="H121" s="1298"/>
      <c r="I121" s="1298"/>
      <c r="J121" s="1298"/>
      <c r="K121" s="1298"/>
      <c r="L121" s="1298"/>
      <c r="M121" s="1298"/>
      <c r="N121" s="1298"/>
      <c r="O121" s="1298"/>
      <c r="P121" s="1299"/>
      <c r="Q121" s="100">
        <v>143</v>
      </c>
      <c r="R121" s="627">
        <f t="shared" si="7"/>
        <v>100.1</v>
      </c>
    </row>
    <row r="122" spans="1:18" ht="14.4">
      <c r="A122" s="124" t="s">
        <v>34537</v>
      </c>
      <c r="B122" s="1297" t="s">
        <v>34538</v>
      </c>
      <c r="C122" s="1298"/>
      <c r="D122" s="1298"/>
      <c r="E122" s="1298"/>
      <c r="F122" s="1298"/>
      <c r="G122" s="1298"/>
      <c r="H122" s="1298"/>
      <c r="I122" s="1298"/>
      <c r="J122" s="1298"/>
      <c r="K122" s="1298"/>
      <c r="L122" s="1298"/>
      <c r="M122" s="1298"/>
      <c r="N122" s="1298"/>
      <c r="O122" s="1298"/>
      <c r="P122" s="1299"/>
      <c r="Q122" s="100">
        <v>407</v>
      </c>
      <c r="R122" s="627">
        <f t="shared" si="7"/>
        <v>284.89999999999998</v>
      </c>
    </row>
    <row r="123" spans="1:18" ht="15" customHeight="1">
      <c r="A123" s="124" t="s">
        <v>34539</v>
      </c>
      <c r="B123" s="1297" t="s">
        <v>34540</v>
      </c>
      <c r="C123" s="1298"/>
      <c r="D123" s="1298"/>
      <c r="E123" s="1298"/>
      <c r="F123" s="1298"/>
      <c r="G123" s="1298"/>
      <c r="H123" s="1298"/>
      <c r="I123" s="1298"/>
      <c r="J123" s="1298"/>
      <c r="K123" s="1298"/>
      <c r="L123" s="1298"/>
      <c r="M123" s="1298"/>
      <c r="N123" s="1298"/>
      <c r="O123" s="1298"/>
      <c r="P123" s="1299"/>
      <c r="Q123" s="100">
        <v>408</v>
      </c>
      <c r="R123" s="627">
        <f t="shared" si="7"/>
        <v>285.59999999999997</v>
      </c>
    </row>
    <row r="124" spans="1:18" ht="15" customHeight="1">
      <c r="A124" s="123" t="s">
        <v>34541</v>
      </c>
      <c r="B124" s="1297" t="s">
        <v>34542</v>
      </c>
      <c r="C124" s="1298"/>
      <c r="D124" s="1298"/>
      <c r="E124" s="1298"/>
      <c r="F124" s="1298"/>
      <c r="G124" s="1298"/>
      <c r="H124" s="1298"/>
      <c r="I124" s="1298"/>
      <c r="J124" s="1298"/>
      <c r="K124" s="1298"/>
      <c r="L124" s="1298"/>
      <c r="M124" s="1298"/>
      <c r="N124" s="1298"/>
      <c r="O124" s="1298"/>
      <c r="P124" s="1299"/>
      <c r="Q124" s="100">
        <v>346</v>
      </c>
      <c r="R124" s="627">
        <f t="shared" si="7"/>
        <v>242.2</v>
      </c>
    </row>
    <row r="125" spans="1:18" ht="14.4">
      <c r="A125" s="124" t="s">
        <v>34543</v>
      </c>
      <c r="B125" s="1297" t="s">
        <v>34544</v>
      </c>
      <c r="C125" s="1298"/>
      <c r="D125" s="1298"/>
      <c r="E125" s="1298"/>
      <c r="F125" s="1298"/>
      <c r="G125" s="1298"/>
      <c r="H125" s="1298"/>
      <c r="I125" s="1298"/>
      <c r="J125" s="1298"/>
      <c r="K125" s="1298"/>
      <c r="L125" s="1298"/>
      <c r="M125" s="1298"/>
      <c r="N125" s="1298"/>
      <c r="O125" s="1298"/>
      <c r="P125" s="1299"/>
      <c r="Q125" s="100">
        <v>530</v>
      </c>
      <c r="R125" s="627">
        <f t="shared" si="7"/>
        <v>371</v>
      </c>
    </row>
    <row r="126" spans="1:18" ht="14.4">
      <c r="A126" s="785" t="s">
        <v>34545</v>
      </c>
      <c r="B126" s="1297" t="s">
        <v>34546</v>
      </c>
      <c r="C126" s="1298"/>
      <c r="D126" s="1298"/>
      <c r="E126" s="1298"/>
      <c r="F126" s="1298"/>
      <c r="G126" s="1298"/>
      <c r="H126" s="1298"/>
      <c r="I126" s="1298"/>
      <c r="J126" s="1298"/>
      <c r="K126" s="1298"/>
      <c r="L126" s="1298"/>
      <c r="M126" s="1298"/>
      <c r="N126" s="1298"/>
      <c r="O126" s="1298"/>
      <c r="P126" s="1299"/>
      <c r="Q126" s="774">
        <v>539</v>
      </c>
      <c r="R126" s="627">
        <f t="shared" si="7"/>
        <v>377.29999999999995</v>
      </c>
    </row>
    <row r="127" spans="1:18" thickBot="1">
      <c r="A127" s="785" t="s">
        <v>34547</v>
      </c>
      <c r="B127" s="1350" t="s">
        <v>34548</v>
      </c>
      <c r="C127" s="1351"/>
      <c r="D127" s="1351"/>
      <c r="E127" s="1351"/>
      <c r="F127" s="1351"/>
      <c r="G127" s="1351"/>
      <c r="H127" s="1351"/>
      <c r="I127" s="1351"/>
      <c r="J127" s="1351"/>
      <c r="K127" s="1351"/>
      <c r="L127" s="1351"/>
      <c r="M127" s="1351"/>
      <c r="N127" s="1351"/>
      <c r="O127" s="1351"/>
      <c r="P127" s="1352"/>
      <c r="Q127" s="774">
        <v>123</v>
      </c>
      <c r="R127" s="627">
        <f t="shared" si="7"/>
        <v>86.1</v>
      </c>
    </row>
    <row r="128" spans="1:18" ht="16.2" thickBot="1">
      <c r="A128" s="621"/>
      <c r="B128" s="1580" t="s">
        <v>34549</v>
      </c>
      <c r="C128" s="1580"/>
      <c r="D128" s="1580"/>
      <c r="E128" s="1580"/>
      <c r="F128" s="1580"/>
      <c r="G128" s="1580"/>
      <c r="H128" s="1580"/>
      <c r="I128" s="1580"/>
      <c r="J128" s="1580"/>
      <c r="K128" s="1580"/>
      <c r="L128" s="1580"/>
      <c r="M128" s="1580"/>
      <c r="N128" s="1580"/>
      <c r="O128" s="1580"/>
      <c r="P128" s="1580"/>
      <c r="Q128" s="622"/>
      <c r="R128" s="1272"/>
    </row>
    <row r="129" spans="1:18" ht="14.4">
      <c r="A129" s="124" t="s">
        <v>34550</v>
      </c>
      <c r="B129" s="1302" t="s">
        <v>34551</v>
      </c>
      <c r="C129" s="1303"/>
      <c r="D129" s="1303"/>
      <c r="E129" s="1303"/>
      <c r="F129" s="1303"/>
      <c r="G129" s="1303"/>
      <c r="H129" s="1303"/>
      <c r="I129" s="1303"/>
      <c r="J129" s="1303"/>
      <c r="K129" s="1303"/>
      <c r="L129" s="1303"/>
      <c r="M129" s="1303"/>
      <c r="N129" s="1303"/>
      <c r="O129" s="1303"/>
      <c r="P129" s="1322"/>
      <c r="Q129" s="100">
        <v>846</v>
      </c>
      <c r="R129" s="627">
        <f t="shared" ref="R129:R139" si="8">Q129*0.7</f>
        <v>592.19999999999993</v>
      </c>
    </row>
    <row r="130" spans="1:18" ht="14.4">
      <c r="A130" s="124" t="s">
        <v>34552</v>
      </c>
      <c r="B130" s="1302" t="s">
        <v>34553</v>
      </c>
      <c r="C130" s="1303"/>
      <c r="D130" s="1303"/>
      <c r="E130" s="1303"/>
      <c r="F130" s="1303"/>
      <c r="G130" s="1303"/>
      <c r="H130" s="1303"/>
      <c r="I130" s="1303"/>
      <c r="J130" s="1303"/>
      <c r="K130" s="1303"/>
      <c r="L130" s="1303"/>
      <c r="M130" s="1303"/>
      <c r="N130" s="1303"/>
      <c r="O130" s="1303"/>
      <c r="P130" s="1322"/>
      <c r="Q130" s="100">
        <v>500</v>
      </c>
      <c r="R130" s="627">
        <f t="shared" si="8"/>
        <v>350</v>
      </c>
    </row>
    <row r="131" spans="1:18" ht="14.4">
      <c r="A131" s="124" t="s">
        <v>34554</v>
      </c>
      <c r="B131" s="1302" t="s">
        <v>34555</v>
      </c>
      <c r="C131" s="1303"/>
      <c r="D131" s="1303"/>
      <c r="E131" s="1303"/>
      <c r="F131" s="1303"/>
      <c r="G131" s="1303"/>
      <c r="H131" s="1303"/>
      <c r="I131" s="1303"/>
      <c r="J131" s="1303"/>
      <c r="K131" s="1303"/>
      <c r="L131" s="1303"/>
      <c r="M131" s="1303"/>
      <c r="N131" s="1303"/>
      <c r="O131" s="1303"/>
      <c r="P131" s="1322"/>
      <c r="Q131" s="100">
        <v>120</v>
      </c>
      <c r="R131" s="627">
        <f t="shared" si="8"/>
        <v>84</v>
      </c>
    </row>
    <row r="132" spans="1:18" ht="14.4">
      <c r="A132" s="124" t="s">
        <v>34556</v>
      </c>
      <c r="B132" s="1302" t="s">
        <v>34557</v>
      </c>
      <c r="C132" s="1303"/>
      <c r="D132" s="1303"/>
      <c r="E132" s="1303"/>
      <c r="F132" s="1303"/>
      <c r="G132" s="1303"/>
      <c r="H132" s="1303"/>
      <c r="I132" s="1303"/>
      <c r="J132" s="1303"/>
      <c r="K132" s="1303"/>
      <c r="L132" s="1303"/>
      <c r="M132" s="1303"/>
      <c r="N132" s="1303"/>
      <c r="O132" s="1303"/>
      <c r="P132" s="1322"/>
      <c r="Q132" s="100">
        <v>538</v>
      </c>
      <c r="R132" s="627">
        <f t="shared" si="8"/>
        <v>376.59999999999997</v>
      </c>
    </row>
    <row r="133" spans="1:18" ht="14.4">
      <c r="A133" s="124" t="s">
        <v>34558</v>
      </c>
      <c r="B133" s="1302" t="s">
        <v>34559</v>
      </c>
      <c r="C133" s="1303"/>
      <c r="D133" s="1303"/>
      <c r="E133" s="1303"/>
      <c r="F133" s="1303"/>
      <c r="G133" s="1303"/>
      <c r="H133" s="1303"/>
      <c r="I133" s="1303"/>
      <c r="J133" s="1303"/>
      <c r="K133" s="1303"/>
      <c r="L133" s="1303"/>
      <c r="M133" s="1303"/>
      <c r="N133" s="1303"/>
      <c r="O133" s="1303"/>
      <c r="P133" s="1322"/>
      <c r="Q133" s="100">
        <v>614</v>
      </c>
      <c r="R133" s="627">
        <f t="shared" si="8"/>
        <v>429.79999999999995</v>
      </c>
    </row>
    <row r="134" spans="1:18" ht="14.4">
      <c r="A134" s="124" t="s">
        <v>34560</v>
      </c>
      <c r="B134" s="1302" t="s">
        <v>34561</v>
      </c>
      <c r="C134" s="1303"/>
      <c r="D134" s="1303"/>
      <c r="E134" s="1303"/>
      <c r="F134" s="1303"/>
      <c r="G134" s="1303"/>
      <c r="H134" s="1303"/>
      <c r="I134" s="1303"/>
      <c r="J134" s="1303"/>
      <c r="K134" s="1303"/>
      <c r="L134" s="1303"/>
      <c r="M134" s="1303"/>
      <c r="N134" s="1303"/>
      <c r="O134" s="1303"/>
      <c r="P134" s="1322"/>
      <c r="Q134" s="100">
        <v>525</v>
      </c>
      <c r="R134" s="627">
        <f t="shared" si="8"/>
        <v>367.5</v>
      </c>
    </row>
    <row r="135" spans="1:18" ht="14.4">
      <c r="A135" s="124" t="s">
        <v>34562</v>
      </c>
      <c r="B135" s="1302" t="s">
        <v>34563</v>
      </c>
      <c r="C135" s="1303"/>
      <c r="D135" s="1303"/>
      <c r="E135" s="1303"/>
      <c r="F135" s="1303"/>
      <c r="G135" s="1303"/>
      <c r="H135" s="1303"/>
      <c r="I135" s="1303"/>
      <c r="J135" s="1303"/>
      <c r="K135" s="1303"/>
      <c r="L135" s="1303"/>
      <c r="M135" s="1303"/>
      <c r="N135" s="1303"/>
      <c r="O135" s="1303"/>
      <c r="P135" s="1322"/>
      <c r="Q135" s="100">
        <v>654</v>
      </c>
      <c r="R135" s="627">
        <f t="shared" si="8"/>
        <v>457.79999999999995</v>
      </c>
    </row>
    <row r="136" spans="1:18" ht="14.4">
      <c r="A136" s="124" t="s">
        <v>34564</v>
      </c>
      <c r="B136" s="1302" t="s">
        <v>34565</v>
      </c>
      <c r="C136" s="1303"/>
      <c r="D136" s="1303"/>
      <c r="E136" s="1303"/>
      <c r="F136" s="1303"/>
      <c r="G136" s="1303"/>
      <c r="H136" s="1303"/>
      <c r="I136" s="1303"/>
      <c r="J136" s="1303"/>
      <c r="K136" s="1303"/>
      <c r="L136" s="1303"/>
      <c r="M136" s="1303"/>
      <c r="N136" s="1303"/>
      <c r="O136" s="1303"/>
      <c r="P136" s="1322"/>
      <c r="Q136" s="100">
        <v>460</v>
      </c>
      <c r="R136" s="627">
        <f t="shared" si="8"/>
        <v>322</v>
      </c>
    </row>
    <row r="137" spans="1:18" ht="14.4">
      <c r="A137" s="124" t="s">
        <v>34566</v>
      </c>
      <c r="B137" s="1302" t="s">
        <v>34567</v>
      </c>
      <c r="C137" s="1303"/>
      <c r="D137" s="1303"/>
      <c r="E137" s="1303"/>
      <c r="F137" s="1303"/>
      <c r="G137" s="1303"/>
      <c r="H137" s="1303"/>
      <c r="I137" s="1303"/>
      <c r="J137" s="1303"/>
      <c r="K137" s="1303"/>
      <c r="L137" s="1303"/>
      <c r="M137" s="1303"/>
      <c r="N137" s="1303"/>
      <c r="O137" s="1303"/>
      <c r="P137" s="1322"/>
      <c r="Q137" s="100">
        <v>654</v>
      </c>
      <c r="R137" s="627">
        <f t="shared" si="8"/>
        <v>457.79999999999995</v>
      </c>
    </row>
    <row r="138" spans="1:18" ht="14.4">
      <c r="A138" s="785" t="s">
        <v>34568</v>
      </c>
      <c r="B138" s="1302" t="s">
        <v>34569</v>
      </c>
      <c r="C138" s="1303"/>
      <c r="D138" s="1303"/>
      <c r="E138" s="1303"/>
      <c r="F138" s="1303"/>
      <c r="G138" s="1303"/>
      <c r="H138" s="1303"/>
      <c r="I138" s="1303"/>
      <c r="J138" s="1303"/>
      <c r="K138" s="1303"/>
      <c r="L138" s="1303"/>
      <c r="M138" s="1303"/>
      <c r="N138" s="1303"/>
      <c r="O138" s="1303"/>
      <c r="P138" s="1322"/>
      <c r="Q138" s="774">
        <v>150</v>
      </c>
      <c r="R138" s="627">
        <f t="shared" si="8"/>
        <v>105</v>
      </c>
    </row>
    <row r="139" spans="1:18" thickBot="1">
      <c r="A139" s="785" t="s">
        <v>34570</v>
      </c>
      <c r="B139" s="1347" t="s">
        <v>34571</v>
      </c>
      <c r="C139" s="1348"/>
      <c r="D139" s="1348"/>
      <c r="E139" s="1348"/>
      <c r="F139" s="1348"/>
      <c r="G139" s="1348"/>
      <c r="H139" s="1348"/>
      <c r="I139" s="1348"/>
      <c r="J139" s="1348"/>
      <c r="K139" s="1348"/>
      <c r="L139" s="1348"/>
      <c r="M139" s="1348"/>
      <c r="N139" s="1348"/>
      <c r="O139" s="1348"/>
      <c r="P139" s="1349"/>
      <c r="Q139" s="774">
        <v>154</v>
      </c>
      <c r="R139" s="627">
        <f t="shared" si="8"/>
        <v>107.8</v>
      </c>
    </row>
    <row r="140" spans="1:18" ht="15.6">
      <c r="A140" s="591"/>
      <c r="B140" s="1575" t="s">
        <v>34572</v>
      </c>
      <c r="C140" s="1575"/>
      <c r="D140" s="1575"/>
      <c r="E140" s="1575"/>
      <c r="F140" s="1575"/>
      <c r="G140" s="1575"/>
      <c r="H140" s="1575"/>
      <c r="I140" s="1575"/>
      <c r="J140" s="1575"/>
      <c r="K140" s="1575"/>
      <c r="L140" s="1575"/>
      <c r="M140" s="1575"/>
      <c r="N140" s="1575"/>
      <c r="O140" s="1575"/>
      <c r="P140" s="1575"/>
      <c r="Q140" s="593"/>
      <c r="R140" s="1268"/>
    </row>
    <row r="141" spans="1:18" ht="16.2" thickBot="1">
      <c r="A141" s="726"/>
      <c r="B141" s="1576" t="s">
        <v>5</v>
      </c>
      <c r="C141" s="1576"/>
      <c r="D141" s="1576" t="s">
        <v>34573</v>
      </c>
      <c r="E141" s="1576"/>
      <c r="F141" s="1576"/>
      <c r="G141" s="1576" t="s">
        <v>34574</v>
      </c>
      <c r="H141" s="1576"/>
      <c r="I141" s="1576"/>
      <c r="J141" s="727"/>
      <c r="K141" s="727"/>
      <c r="L141" s="727"/>
      <c r="M141" s="727"/>
      <c r="N141" s="727"/>
      <c r="O141" s="727"/>
      <c r="P141" s="727"/>
      <c r="Q141" s="623"/>
      <c r="R141" s="1271"/>
    </row>
    <row r="142" spans="1:18" ht="14.4">
      <c r="A142" s="128" t="s">
        <v>34575</v>
      </c>
      <c r="B142" s="1577" t="s">
        <v>18</v>
      </c>
      <c r="C142" s="1578"/>
      <c r="D142" s="1577" t="s">
        <v>34576</v>
      </c>
      <c r="E142" s="1579"/>
      <c r="F142" s="1578"/>
      <c r="G142" s="1577" t="s">
        <v>34577</v>
      </c>
      <c r="H142" s="1579"/>
      <c r="I142" s="1578"/>
      <c r="J142" s="1577" t="s">
        <v>34578</v>
      </c>
      <c r="K142" s="1579"/>
      <c r="L142" s="1579"/>
      <c r="M142" s="1579"/>
      <c r="N142" s="1579"/>
      <c r="O142" s="1579"/>
      <c r="P142" s="1578"/>
      <c r="Q142" s="62">
        <v>69</v>
      </c>
      <c r="R142" s="627">
        <f t="shared" ref="R142:R191" si="9">Q142*0.7</f>
        <v>48.3</v>
      </c>
    </row>
    <row r="143" spans="1:18" ht="14.4">
      <c r="A143" s="123" t="s">
        <v>34579</v>
      </c>
      <c r="B143" s="1487" t="s">
        <v>18</v>
      </c>
      <c r="C143" s="1488"/>
      <c r="D143" s="1487" t="s">
        <v>34576</v>
      </c>
      <c r="E143" s="1490"/>
      <c r="F143" s="1488"/>
      <c r="G143" s="1487" t="s">
        <v>34580</v>
      </c>
      <c r="H143" s="1490"/>
      <c r="I143" s="1488"/>
      <c r="J143" s="1487" t="s">
        <v>34578</v>
      </c>
      <c r="K143" s="1490"/>
      <c r="L143" s="1490"/>
      <c r="M143" s="1490"/>
      <c r="N143" s="1490"/>
      <c r="O143" s="1490"/>
      <c r="P143" s="1488"/>
      <c r="Q143" s="100">
        <v>275</v>
      </c>
      <c r="R143" s="627">
        <f t="shared" si="9"/>
        <v>192.5</v>
      </c>
    </row>
    <row r="144" spans="1:18" ht="14.4">
      <c r="A144" s="123" t="s">
        <v>34581</v>
      </c>
      <c r="B144" s="1487" t="s">
        <v>18</v>
      </c>
      <c r="C144" s="1488"/>
      <c r="D144" s="1487" t="s">
        <v>34576</v>
      </c>
      <c r="E144" s="1490"/>
      <c r="F144" s="1488"/>
      <c r="G144" s="1487" t="s">
        <v>34582</v>
      </c>
      <c r="H144" s="1490"/>
      <c r="I144" s="1488"/>
      <c r="J144" s="1487" t="s">
        <v>34578</v>
      </c>
      <c r="K144" s="1490"/>
      <c r="L144" s="1490"/>
      <c r="M144" s="1490"/>
      <c r="N144" s="1490"/>
      <c r="O144" s="1490"/>
      <c r="P144" s="1488"/>
      <c r="Q144" s="100">
        <v>423</v>
      </c>
      <c r="R144" s="627">
        <f t="shared" si="9"/>
        <v>296.09999999999997</v>
      </c>
    </row>
    <row r="145" spans="1:18" ht="14.4">
      <c r="A145" s="123" t="s">
        <v>34583</v>
      </c>
      <c r="B145" s="1487" t="s">
        <v>18</v>
      </c>
      <c r="C145" s="1488"/>
      <c r="D145" s="1572" t="s">
        <v>34584</v>
      </c>
      <c r="E145" s="1573"/>
      <c r="F145" s="1574"/>
      <c r="G145" s="1487" t="s">
        <v>34577</v>
      </c>
      <c r="H145" s="1490"/>
      <c r="I145" s="1488"/>
      <c r="J145" s="1487" t="s">
        <v>34585</v>
      </c>
      <c r="K145" s="1490"/>
      <c r="L145" s="1490"/>
      <c r="M145" s="1490"/>
      <c r="N145" s="1490"/>
      <c r="O145" s="1490"/>
      <c r="P145" s="1488"/>
      <c r="Q145" s="100">
        <v>251</v>
      </c>
      <c r="R145" s="627">
        <f t="shared" si="9"/>
        <v>175.7</v>
      </c>
    </row>
    <row r="146" spans="1:18" ht="14.4">
      <c r="A146" s="123" t="s">
        <v>34586</v>
      </c>
      <c r="B146" s="1487" t="s">
        <v>18</v>
      </c>
      <c r="C146" s="1488"/>
      <c r="D146" s="1572" t="s">
        <v>34584</v>
      </c>
      <c r="E146" s="1573"/>
      <c r="F146" s="1574"/>
      <c r="G146" s="1487" t="s">
        <v>34580</v>
      </c>
      <c r="H146" s="1490"/>
      <c r="I146" s="1488"/>
      <c r="J146" s="1487" t="s">
        <v>34585</v>
      </c>
      <c r="K146" s="1490"/>
      <c r="L146" s="1490"/>
      <c r="M146" s="1490"/>
      <c r="N146" s="1490"/>
      <c r="O146" s="1490"/>
      <c r="P146" s="1488"/>
      <c r="Q146" s="100">
        <v>469</v>
      </c>
      <c r="R146" s="627">
        <f t="shared" si="9"/>
        <v>328.29999999999995</v>
      </c>
    </row>
    <row r="147" spans="1:18" ht="14.4">
      <c r="A147" s="123" t="s">
        <v>34587</v>
      </c>
      <c r="B147" s="1487" t="s">
        <v>18</v>
      </c>
      <c r="C147" s="1488"/>
      <c r="D147" s="1572" t="s">
        <v>34584</v>
      </c>
      <c r="E147" s="1573"/>
      <c r="F147" s="1574"/>
      <c r="G147" s="1487" t="s">
        <v>34582</v>
      </c>
      <c r="H147" s="1490"/>
      <c r="I147" s="1488"/>
      <c r="J147" s="1487" t="s">
        <v>34585</v>
      </c>
      <c r="K147" s="1490"/>
      <c r="L147" s="1490"/>
      <c r="M147" s="1490"/>
      <c r="N147" s="1490"/>
      <c r="O147" s="1490"/>
      <c r="P147" s="1488"/>
      <c r="Q147" s="100">
        <v>680</v>
      </c>
      <c r="R147" s="627">
        <f t="shared" si="9"/>
        <v>475.99999999999994</v>
      </c>
    </row>
    <row r="148" spans="1:18" ht="14.4">
      <c r="A148" s="123" t="s">
        <v>34588</v>
      </c>
      <c r="B148" s="1487" t="s">
        <v>34589</v>
      </c>
      <c r="C148" s="1488"/>
      <c r="D148" s="1487" t="s">
        <v>34576</v>
      </c>
      <c r="E148" s="1490"/>
      <c r="F148" s="1488"/>
      <c r="G148" s="1487" t="s">
        <v>34577</v>
      </c>
      <c r="H148" s="1490"/>
      <c r="I148" s="1488"/>
      <c r="J148" s="1487" t="s">
        <v>34578</v>
      </c>
      <c r="K148" s="1490"/>
      <c r="L148" s="1490"/>
      <c r="M148" s="1490"/>
      <c r="N148" s="1490"/>
      <c r="O148" s="1490"/>
      <c r="P148" s="1488"/>
      <c r="Q148" s="100">
        <v>98</v>
      </c>
      <c r="R148" s="627">
        <f t="shared" si="9"/>
        <v>68.599999999999994</v>
      </c>
    </row>
    <row r="149" spans="1:18" ht="14.4">
      <c r="A149" s="123" t="s">
        <v>34590</v>
      </c>
      <c r="B149" s="1487" t="s">
        <v>34589</v>
      </c>
      <c r="C149" s="1488"/>
      <c r="D149" s="1487" t="s">
        <v>34576</v>
      </c>
      <c r="E149" s="1490"/>
      <c r="F149" s="1488"/>
      <c r="G149" s="1487" t="s">
        <v>34580</v>
      </c>
      <c r="H149" s="1490"/>
      <c r="I149" s="1488"/>
      <c r="J149" s="1487" t="s">
        <v>34578</v>
      </c>
      <c r="K149" s="1490"/>
      <c r="L149" s="1490"/>
      <c r="M149" s="1490"/>
      <c r="N149" s="1490"/>
      <c r="O149" s="1490"/>
      <c r="P149" s="1488"/>
      <c r="Q149" s="100">
        <v>305</v>
      </c>
      <c r="R149" s="627">
        <f t="shared" si="9"/>
        <v>213.5</v>
      </c>
    </row>
    <row r="150" spans="1:18" ht="14.4">
      <c r="A150" s="123" t="s">
        <v>34591</v>
      </c>
      <c r="B150" s="1487" t="s">
        <v>34589</v>
      </c>
      <c r="C150" s="1488"/>
      <c r="D150" s="1487" t="s">
        <v>34576</v>
      </c>
      <c r="E150" s="1490"/>
      <c r="F150" s="1488"/>
      <c r="G150" s="1487" t="s">
        <v>34582</v>
      </c>
      <c r="H150" s="1490"/>
      <c r="I150" s="1488"/>
      <c r="J150" s="1487" t="s">
        <v>34578</v>
      </c>
      <c r="K150" s="1490"/>
      <c r="L150" s="1490"/>
      <c r="M150" s="1490"/>
      <c r="N150" s="1490"/>
      <c r="O150" s="1490"/>
      <c r="P150" s="1488"/>
      <c r="Q150" s="100">
        <v>472</v>
      </c>
      <c r="R150" s="627">
        <f t="shared" si="9"/>
        <v>330.4</v>
      </c>
    </row>
    <row r="151" spans="1:18" ht="14.4">
      <c r="A151" s="123" t="s">
        <v>34592</v>
      </c>
      <c r="B151" s="1487" t="s">
        <v>34589</v>
      </c>
      <c r="C151" s="1488"/>
      <c r="D151" s="1572" t="s">
        <v>34584</v>
      </c>
      <c r="E151" s="1573"/>
      <c r="F151" s="1574"/>
      <c r="G151" s="1487" t="s">
        <v>34577</v>
      </c>
      <c r="H151" s="1490"/>
      <c r="I151" s="1488"/>
      <c r="J151" s="1487" t="s">
        <v>34585</v>
      </c>
      <c r="K151" s="1490"/>
      <c r="L151" s="1490"/>
      <c r="M151" s="1490"/>
      <c r="N151" s="1490"/>
      <c r="O151" s="1490"/>
      <c r="P151" s="1488"/>
      <c r="Q151" s="100">
        <v>291</v>
      </c>
      <c r="R151" s="627">
        <f t="shared" si="9"/>
        <v>203.7</v>
      </c>
    </row>
    <row r="152" spans="1:18" ht="14.4">
      <c r="A152" s="123" t="s">
        <v>34593</v>
      </c>
      <c r="B152" s="1487" t="s">
        <v>34589</v>
      </c>
      <c r="C152" s="1488"/>
      <c r="D152" s="1572" t="s">
        <v>34584</v>
      </c>
      <c r="E152" s="1573"/>
      <c r="F152" s="1574"/>
      <c r="G152" s="1487" t="s">
        <v>34580</v>
      </c>
      <c r="H152" s="1490"/>
      <c r="I152" s="1488"/>
      <c r="J152" s="1487" t="s">
        <v>34585</v>
      </c>
      <c r="K152" s="1490"/>
      <c r="L152" s="1490"/>
      <c r="M152" s="1490"/>
      <c r="N152" s="1490"/>
      <c r="O152" s="1490"/>
      <c r="P152" s="1488"/>
      <c r="Q152" s="100">
        <v>549</v>
      </c>
      <c r="R152" s="627">
        <f t="shared" si="9"/>
        <v>384.29999999999995</v>
      </c>
    </row>
    <row r="153" spans="1:18" ht="14.4">
      <c r="A153" s="123" t="s">
        <v>34594</v>
      </c>
      <c r="B153" s="1487" t="s">
        <v>34589</v>
      </c>
      <c r="C153" s="1488"/>
      <c r="D153" s="1572" t="s">
        <v>34584</v>
      </c>
      <c r="E153" s="1573"/>
      <c r="F153" s="1574"/>
      <c r="G153" s="1487" t="s">
        <v>34582</v>
      </c>
      <c r="H153" s="1490"/>
      <c r="I153" s="1488"/>
      <c r="J153" s="1487" t="s">
        <v>34585</v>
      </c>
      <c r="K153" s="1490"/>
      <c r="L153" s="1490"/>
      <c r="M153" s="1490"/>
      <c r="N153" s="1490"/>
      <c r="O153" s="1490"/>
      <c r="P153" s="1488"/>
      <c r="Q153" s="100">
        <v>797</v>
      </c>
      <c r="R153" s="627">
        <f t="shared" si="9"/>
        <v>557.9</v>
      </c>
    </row>
    <row r="154" spans="1:18" ht="14.4">
      <c r="A154" s="123" t="s">
        <v>34595</v>
      </c>
      <c r="B154" s="1487" t="s">
        <v>34596</v>
      </c>
      <c r="C154" s="1488"/>
      <c r="D154" s="1487" t="s">
        <v>34576</v>
      </c>
      <c r="E154" s="1490"/>
      <c r="F154" s="1488"/>
      <c r="G154" s="1487" t="s">
        <v>34577</v>
      </c>
      <c r="H154" s="1490"/>
      <c r="I154" s="1488"/>
      <c r="J154" s="1487" t="s">
        <v>34578</v>
      </c>
      <c r="K154" s="1490"/>
      <c r="L154" s="1490"/>
      <c r="M154" s="1490"/>
      <c r="N154" s="1490"/>
      <c r="O154" s="1490"/>
      <c r="P154" s="1488"/>
      <c r="Q154" s="100">
        <v>129</v>
      </c>
      <c r="R154" s="627">
        <f t="shared" si="9"/>
        <v>90.3</v>
      </c>
    </row>
    <row r="155" spans="1:18" ht="14.4">
      <c r="A155" s="123" t="s">
        <v>34597</v>
      </c>
      <c r="B155" s="1487" t="s">
        <v>34596</v>
      </c>
      <c r="C155" s="1488"/>
      <c r="D155" s="1487" t="s">
        <v>34576</v>
      </c>
      <c r="E155" s="1490"/>
      <c r="F155" s="1488"/>
      <c r="G155" s="1487" t="s">
        <v>34580</v>
      </c>
      <c r="H155" s="1490"/>
      <c r="I155" s="1488"/>
      <c r="J155" s="1487" t="s">
        <v>34578</v>
      </c>
      <c r="K155" s="1490"/>
      <c r="L155" s="1490"/>
      <c r="M155" s="1490"/>
      <c r="N155" s="1490"/>
      <c r="O155" s="1490"/>
      <c r="P155" s="1488"/>
      <c r="Q155" s="100">
        <v>388</v>
      </c>
      <c r="R155" s="627">
        <f t="shared" si="9"/>
        <v>271.59999999999997</v>
      </c>
    </row>
    <row r="156" spans="1:18" ht="14.4">
      <c r="A156" s="123" t="s">
        <v>34598</v>
      </c>
      <c r="B156" s="1487" t="s">
        <v>34596</v>
      </c>
      <c r="C156" s="1488"/>
      <c r="D156" s="1487" t="s">
        <v>34576</v>
      </c>
      <c r="E156" s="1490"/>
      <c r="F156" s="1488"/>
      <c r="G156" s="1487" t="s">
        <v>34582</v>
      </c>
      <c r="H156" s="1490"/>
      <c r="I156" s="1488"/>
      <c r="J156" s="1487" t="s">
        <v>34578</v>
      </c>
      <c r="K156" s="1490"/>
      <c r="L156" s="1490"/>
      <c r="M156" s="1490"/>
      <c r="N156" s="1490"/>
      <c r="O156" s="1490"/>
      <c r="P156" s="1488"/>
      <c r="Q156" s="100">
        <v>614</v>
      </c>
      <c r="R156" s="627">
        <f t="shared" si="9"/>
        <v>429.79999999999995</v>
      </c>
    </row>
    <row r="157" spans="1:18" ht="14.4">
      <c r="A157" s="123" t="s">
        <v>34599</v>
      </c>
      <c r="B157" s="1487" t="s">
        <v>34596</v>
      </c>
      <c r="C157" s="1488"/>
      <c r="D157" s="1572" t="s">
        <v>34584</v>
      </c>
      <c r="E157" s="1573"/>
      <c r="F157" s="1574"/>
      <c r="G157" s="1487" t="s">
        <v>34577</v>
      </c>
      <c r="H157" s="1490"/>
      <c r="I157" s="1488"/>
      <c r="J157" s="1487" t="s">
        <v>34585</v>
      </c>
      <c r="K157" s="1490"/>
      <c r="L157" s="1490"/>
      <c r="M157" s="1490"/>
      <c r="N157" s="1490"/>
      <c r="O157" s="1490"/>
      <c r="P157" s="1488"/>
      <c r="Q157" s="100">
        <v>348</v>
      </c>
      <c r="R157" s="627">
        <f t="shared" si="9"/>
        <v>243.6</v>
      </c>
    </row>
    <row r="158" spans="1:18" ht="14.4">
      <c r="A158" s="123" t="s">
        <v>34600</v>
      </c>
      <c r="B158" s="1487" t="s">
        <v>34596</v>
      </c>
      <c r="C158" s="1488"/>
      <c r="D158" s="1572" t="s">
        <v>34584</v>
      </c>
      <c r="E158" s="1573"/>
      <c r="F158" s="1574"/>
      <c r="G158" s="1487" t="s">
        <v>34580</v>
      </c>
      <c r="H158" s="1490"/>
      <c r="I158" s="1488"/>
      <c r="J158" s="1487" t="s">
        <v>34585</v>
      </c>
      <c r="K158" s="1490"/>
      <c r="L158" s="1490"/>
      <c r="M158" s="1490"/>
      <c r="N158" s="1490"/>
      <c r="O158" s="1490"/>
      <c r="P158" s="1488"/>
      <c r="Q158" s="100">
        <v>638</v>
      </c>
      <c r="R158" s="627">
        <f t="shared" si="9"/>
        <v>446.59999999999997</v>
      </c>
    </row>
    <row r="159" spans="1:18" ht="14.4">
      <c r="A159" s="123" t="s">
        <v>34601</v>
      </c>
      <c r="B159" s="1487" t="s">
        <v>34596</v>
      </c>
      <c r="C159" s="1488"/>
      <c r="D159" s="1572" t="s">
        <v>34584</v>
      </c>
      <c r="E159" s="1573"/>
      <c r="F159" s="1574"/>
      <c r="G159" s="1487" t="s">
        <v>34582</v>
      </c>
      <c r="H159" s="1490"/>
      <c r="I159" s="1488"/>
      <c r="J159" s="1487" t="s">
        <v>34585</v>
      </c>
      <c r="K159" s="1490"/>
      <c r="L159" s="1490"/>
      <c r="M159" s="1490"/>
      <c r="N159" s="1490"/>
      <c r="O159" s="1490"/>
      <c r="P159" s="1488"/>
      <c r="Q159" s="100">
        <v>946</v>
      </c>
      <c r="R159" s="627">
        <f t="shared" si="9"/>
        <v>662.19999999999993</v>
      </c>
    </row>
    <row r="160" spans="1:18" ht="14.4">
      <c r="A160" s="1111" t="s">
        <v>34602</v>
      </c>
      <c r="B160" s="1487" t="s">
        <v>34603</v>
      </c>
      <c r="C160" s="1488"/>
      <c r="D160" s="1487" t="s">
        <v>34576</v>
      </c>
      <c r="E160" s="1490"/>
      <c r="F160" s="1488"/>
      <c r="G160" s="1487" t="s">
        <v>34577</v>
      </c>
      <c r="H160" s="1490"/>
      <c r="I160" s="1488"/>
      <c r="J160" s="1487" t="s">
        <v>34578</v>
      </c>
      <c r="K160" s="1490"/>
      <c r="L160" s="1490"/>
      <c r="M160" s="1490"/>
      <c r="N160" s="1490"/>
      <c r="O160" s="1490"/>
      <c r="P160" s="1488"/>
      <c r="Q160" s="100">
        <v>148</v>
      </c>
      <c r="R160" s="627">
        <f t="shared" si="9"/>
        <v>103.6</v>
      </c>
    </row>
    <row r="161" spans="1:18" ht="14.4">
      <c r="A161" s="1111" t="s">
        <v>34604</v>
      </c>
      <c r="B161" s="1487" t="s">
        <v>34603</v>
      </c>
      <c r="C161" s="1488"/>
      <c r="D161" s="1487" t="s">
        <v>34576</v>
      </c>
      <c r="E161" s="1490"/>
      <c r="F161" s="1488"/>
      <c r="G161" s="1487" t="s">
        <v>34580</v>
      </c>
      <c r="H161" s="1490"/>
      <c r="I161" s="1488"/>
      <c r="J161" s="1487" t="s">
        <v>34578</v>
      </c>
      <c r="K161" s="1490"/>
      <c r="L161" s="1490"/>
      <c r="M161" s="1490"/>
      <c r="N161" s="1490"/>
      <c r="O161" s="1490"/>
      <c r="P161" s="1488"/>
      <c r="Q161" s="100">
        <v>545</v>
      </c>
      <c r="R161" s="627">
        <f t="shared" si="9"/>
        <v>381.5</v>
      </c>
    </row>
    <row r="162" spans="1:18" ht="14.4">
      <c r="A162" s="1111" t="s">
        <v>34605</v>
      </c>
      <c r="B162" s="1487" t="s">
        <v>34603</v>
      </c>
      <c r="C162" s="1488"/>
      <c r="D162" s="1487" t="s">
        <v>34576</v>
      </c>
      <c r="E162" s="1490"/>
      <c r="F162" s="1488"/>
      <c r="G162" s="1487" t="s">
        <v>34582</v>
      </c>
      <c r="H162" s="1490"/>
      <c r="I162" s="1488"/>
      <c r="J162" s="1487" t="s">
        <v>34578</v>
      </c>
      <c r="K162" s="1490"/>
      <c r="L162" s="1490"/>
      <c r="M162" s="1490"/>
      <c r="N162" s="1490"/>
      <c r="O162" s="1490"/>
      <c r="P162" s="1488"/>
      <c r="Q162" s="100">
        <v>866</v>
      </c>
      <c r="R162" s="627">
        <f t="shared" si="9"/>
        <v>606.19999999999993</v>
      </c>
    </row>
    <row r="163" spans="1:18" ht="14.4">
      <c r="A163" s="1111" t="s">
        <v>34606</v>
      </c>
      <c r="B163" s="1487" t="s">
        <v>34603</v>
      </c>
      <c r="C163" s="1488"/>
      <c r="D163" s="1572" t="s">
        <v>34584</v>
      </c>
      <c r="E163" s="1573"/>
      <c r="F163" s="1574"/>
      <c r="G163" s="1487" t="s">
        <v>34577</v>
      </c>
      <c r="H163" s="1490"/>
      <c r="I163" s="1488"/>
      <c r="J163" s="1487" t="s">
        <v>34585</v>
      </c>
      <c r="K163" s="1490"/>
      <c r="L163" s="1490"/>
      <c r="M163" s="1490"/>
      <c r="N163" s="1490"/>
      <c r="O163" s="1490"/>
      <c r="P163" s="1488"/>
      <c r="Q163" s="100">
        <v>358</v>
      </c>
      <c r="R163" s="627">
        <f t="shared" si="9"/>
        <v>250.6</v>
      </c>
    </row>
    <row r="164" spans="1:18" ht="14.4">
      <c r="A164" s="1111" t="s">
        <v>34607</v>
      </c>
      <c r="B164" s="1487" t="s">
        <v>34603</v>
      </c>
      <c r="C164" s="1488"/>
      <c r="D164" s="1572" t="s">
        <v>34584</v>
      </c>
      <c r="E164" s="1573"/>
      <c r="F164" s="1574"/>
      <c r="G164" s="1487" t="s">
        <v>34580</v>
      </c>
      <c r="H164" s="1490"/>
      <c r="I164" s="1488"/>
      <c r="J164" s="1487" t="s">
        <v>34585</v>
      </c>
      <c r="K164" s="1490"/>
      <c r="L164" s="1490"/>
      <c r="M164" s="1490"/>
      <c r="N164" s="1490"/>
      <c r="O164" s="1490"/>
      <c r="P164" s="1488"/>
      <c r="Q164" s="100">
        <v>778</v>
      </c>
      <c r="R164" s="627">
        <f t="shared" si="9"/>
        <v>544.59999999999991</v>
      </c>
    </row>
    <row r="165" spans="1:18" ht="14.4">
      <c r="A165" s="1111" t="s">
        <v>34608</v>
      </c>
      <c r="B165" s="1487" t="s">
        <v>34603</v>
      </c>
      <c r="C165" s="1488"/>
      <c r="D165" s="1572" t="s">
        <v>34584</v>
      </c>
      <c r="E165" s="1573"/>
      <c r="F165" s="1574"/>
      <c r="G165" s="1487" t="s">
        <v>34582</v>
      </c>
      <c r="H165" s="1490"/>
      <c r="I165" s="1488"/>
      <c r="J165" s="1487" t="s">
        <v>34585</v>
      </c>
      <c r="K165" s="1490"/>
      <c r="L165" s="1490"/>
      <c r="M165" s="1490"/>
      <c r="N165" s="1490"/>
      <c r="O165" s="1490"/>
      <c r="P165" s="1488"/>
      <c r="Q165" s="100">
        <v>1175</v>
      </c>
      <c r="R165" s="627">
        <f t="shared" si="9"/>
        <v>822.5</v>
      </c>
    </row>
    <row r="166" spans="1:18" ht="14.4">
      <c r="A166" s="1111" t="s">
        <v>34609</v>
      </c>
      <c r="B166" s="1487" t="s">
        <v>3561</v>
      </c>
      <c r="C166" s="1488"/>
      <c r="D166" s="1487" t="s">
        <v>34576</v>
      </c>
      <c r="E166" s="1490"/>
      <c r="F166" s="1488"/>
      <c r="G166" s="1487" t="s">
        <v>34577</v>
      </c>
      <c r="H166" s="1490"/>
      <c r="I166" s="1488"/>
      <c r="J166" s="1487" t="s">
        <v>34578</v>
      </c>
      <c r="K166" s="1490"/>
      <c r="L166" s="1490"/>
      <c r="M166" s="1490"/>
      <c r="N166" s="1490"/>
      <c r="O166" s="1490"/>
      <c r="P166" s="1488"/>
      <c r="Q166" s="100">
        <v>971</v>
      </c>
      <c r="R166" s="627">
        <f t="shared" si="9"/>
        <v>679.69999999999993</v>
      </c>
    </row>
    <row r="167" spans="1:18" ht="14.4">
      <c r="A167" s="1111" t="s">
        <v>34610</v>
      </c>
      <c r="B167" s="1487" t="s">
        <v>3561</v>
      </c>
      <c r="C167" s="1488"/>
      <c r="D167" s="1487" t="s">
        <v>34576</v>
      </c>
      <c r="E167" s="1490"/>
      <c r="F167" s="1488"/>
      <c r="G167" s="1487" t="s">
        <v>34580</v>
      </c>
      <c r="H167" s="1490"/>
      <c r="I167" s="1488"/>
      <c r="J167" s="1487" t="s">
        <v>34578</v>
      </c>
      <c r="K167" s="1490"/>
      <c r="L167" s="1490"/>
      <c r="M167" s="1490"/>
      <c r="N167" s="1490"/>
      <c r="O167" s="1490"/>
      <c r="P167" s="1488"/>
      <c r="Q167" s="100">
        <v>1898</v>
      </c>
      <c r="R167" s="627">
        <f t="shared" si="9"/>
        <v>1328.6</v>
      </c>
    </row>
    <row r="168" spans="1:18" ht="14.4">
      <c r="A168" s="1111" t="s">
        <v>34611</v>
      </c>
      <c r="B168" s="1487" t="s">
        <v>3561</v>
      </c>
      <c r="C168" s="1488"/>
      <c r="D168" s="1487" t="s">
        <v>34576</v>
      </c>
      <c r="E168" s="1490"/>
      <c r="F168" s="1488"/>
      <c r="G168" s="1487" t="s">
        <v>34582</v>
      </c>
      <c r="H168" s="1490"/>
      <c r="I168" s="1488"/>
      <c r="J168" s="1487" t="s">
        <v>34578</v>
      </c>
      <c r="K168" s="1490"/>
      <c r="L168" s="1490"/>
      <c r="M168" s="1490"/>
      <c r="N168" s="1490"/>
      <c r="O168" s="1490"/>
      <c r="P168" s="1488"/>
      <c r="Q168" s="100">
        <v>2731</v>
      </c>
      <c r="R168" s="627">
        <f t="shared" si="9"/>
        <v>1911.6999999999998</v>
      </c>
    </row>
    <row r="169" spans="1:18" ht="14.4">
      <c r="A169" s="1111" t="s">
        <v>34612</v>
      </c>
      <c r="B169" s="1487" t="s">
        <v>3561</v>
      </c>
      <c r="C169" s="1488"/>
      <c r="D169" s="1572" t="s">
        <v>34584</v>
      </c>
      <c r="E169" s="1573"/>
      <c r="F169" s="1574"/>
      <c r="G169" s="1487" t="s">
        <v>34577</v>
      </c>
      <c r="H169" s="1490"/>
      <c r="I169" s="1488"/>
      <c r="J169" s="1487" t="s">
        <v>34585</v>
      </c>
      <c r="K169" s="1490"/>
      <c r="L169" s="1490"/>
      <c r="M169" s="1490"/>
      <c r="N169" s="1490"/>
      <c r="O169" s="1490"/>
      <c r="P169" s="1488"/>
      <c r="Q169" s="100">
        <v>1329</v>
      </c>
      <c r="R169" s="627">
        <f t="shared" si="9"/>
        <v>930.3</v>
      </c>
    </row>
    <row r="170" spans="1:18" ht="14.4">
      <c r="A170" s="1111" t="s">
        <v>34613</v>
      </c>
      <c r="B170" s="1487" t="s">
        <v>3561</v>
      </c>
      <c r="C170" s="1488"/>
      <c r="D170" s="1572" t="s">
        <v>34584</v>
      </c>
      <c r="E170" s="1573"/>
      <c r="F170" s="1574"/>
      <c r="G170" s="1487" t="s">
        <v>34580</v>
      </c>
      <c r="H170" s="1490"/>
      <c r="I170" s="1488"/>
      <c r="J170" s="1487" t="s">
        <v>34585</v>
      </c>
      <c r="K170" s="1490"/>
      <c r="L170" s="1490"/>
      <c r="M170" s="1490"/>
      <c r="N170" s="1490"/>
      <c r="O170" s="1490"/>
      <c r="P170" s="1488"/>
      <c r="Q170" s="100">
        <v>2454</v>
      </c>
      <c r="R170" s="627">
        <f t="shared" si="9"/>
        <v>1717.8</v>
      </c>
    </row>
    <row r="171" spans="1:18" ht="14.4">
      <c r="A171" s="1111" t="s">
        <v>34614</v>
      </c>
      <c r="B171" s="1487" t="s">
        <v>3561</v>
      </c>
      <c r="C171" s="1488"/>
      <c r="D171" s="1572" t="s">
        <v>34584</v>
      </c>
      <c r="E171" s="1573"/>
      <c r="F171" s="1574"/>
      <c r="G171" s="1487" t="s">
        <v>34582</v>
      </c>
      <c r="H171" s="1490"/>
      <c r="I171" s="1488"/>
      <c r="J171" s="1487" t="s">
        <v>34585</v>
      </c>
      <c r="K171" s="1490"/>
      <c r="L171" s="1490"/>
      <c r="M171" s="1490"/>
      <c r="N171" s="1490"/>
      <c r="O171" s="1490"/>
      <c r="P171" s="1488"/>
      <c r="Q171" s="100">
        <v>3458</v>
      </c>
      <c r="R171" s="627">
        <f t="shared" si="9"/>
        <v>2420.6</v>
      </c>
    </row>
    <row r="172" spans="1:18" ht="14.4">
      <c r="A172" s="1111" t="s">
        <v>34615</v>
      </c>
      <c r="B172" s="1487" t="s">
        <v>34616</v>
      </c>
      <c r="C172" s="1488"/>
      <c r="D172" s="1487" t="s">
        <v>34576</v>
      </c>
      <c r="E172" s="1490"/>
      <c r="F172" s="1488"/>
      <c r="G172" s="1487" t="s">
        <v>34577</v>
      </c>
      <c r="H172" s="1490"/>
      <c r="I172" s="1488"/>
      <c r="J172" s="1487" t="s">
        <v>34578</v>
      </c>
      <c r="K172" s="1490"/>
      <c r="L172" s="1490"/>
      <c r="M172" s="1490"/>
      <c r="N172" s="1490"/>
      <c r="O172" s="1490"/>
      <c r="P172" s="1488"/>
      <c r="Q172" s="100">
        <v>1106</v>
      </c>
      <c r="R172" s="627">
        <f t="shared" si="9"/>
        <v>774.19999999999993</v>
      </c>
    </row>
    <row r="173" spans="1:18" ht="14.4">
      <c r="A173" s="1111" t="s">
        <v>34617</v>
      </c>
      <c r="B173" s="1487" t="s">
        <v>34616</v>
      </c>
      <c r="C173" s="1488"/>
      <c r="D173" s="1487" t="s">
        <v>34576</v>
      </c>
      <c r="E173" s="1490"/>
      <c r="F173" s="1488"/>
      <c r="G173" s="1487" t="s">
        <v>34582</v>
      </c>
      <c r="H173" s="1490"/>
      <c r="I173" s="1488"/>
      <c r="J173" s="1487" t="s">
        <v>34578</v>
      </c>
      <c r="K173" s="1490"/>
      <c r="L173" s="1490"/>
      <c r="M173" s="1490"/>
      <c r="N173" s="1490"/>
      <c r="O173" s="1490"/>
      <c r="P173" s="1488"/>
      <c r="Q173" s="100">
        <v>3969</v>
      </c>
      <c r="R173" s="627">
        <f t="shared" si="9"/>
        <v>2778.2999999999997</v>
      </c>
    </row>
    <row r="174" spans="1:18" ht="14.4">
      <c r="A174" s="1111" t="s">
        <v>34618</v>
      </c>
      <c r="B174" s="1487" t="s">
        <v>34616</v>
      </c>
      <c r="C174" s="1488"/>
      <c r="D174" s="1572" t="s">
        <v>34584</v>
      </c>
      <c r="E174" s="1573"/>
      <c r="F174" s="1574"/>
      <c r="G174" s="1487" t="s">
        <v>34577</v>
      </c>
      <c r="H174" s="1490"/>
      <c r="I174" s="1488"/>
      <c r="J174" s="1487" t="s">
        <v>34585</v>
      </c>
      <c r="K174" s="1490"/>
      <c r="L174" s="1490"/>
      <c r="M174" s="1490"/>
      <c r="N174" s="1490"/>
      <c r="O174" s="1490"/>
      <c r="P174" s="1488"/>
      <c r="Q174" s="100">
        <v>1423</v>
      </c>
      <c r="R174" s="627">
        <f t="shared" si="9"/>
        <v>996.09999999999991</v>
      </c>
    </row>
    <row r="175" spans="1:18" ht="14.4">
      <c r="A175" s="1111" t="s">
        <v>34619</v>
      </c>
      <c r="B175" s="1487" t="s">
        <v>34616</v>
      </c>
      <c r="C175" s="1488"/>
      <c r="D175" s="1572" t="s">
        <v>34584</v>
      </c>
      <c r="E175" s="1573"/>
      <c r="F175" s="1574"/>
      <c r="G175" s="1487" t="s">
        <v>34580</v>
      </c>
      <c r="H175" s="1490"/>
      <c r="I175" s="1488"/>
      <c r="J175" s="1487" t="s">
        <v>34585</v>
      </c>
      <c r="K175" s="1490"/>
      <c r="L175" s="1490"/>
      <c r="M175" s="1490"/>
      <c r="N175" s="1490"/>
      <c r="O175" s="1490"/>
      <c r="P175" s="1488"/>
      <c r="Q175" s="100">
        <v>3206</v>
      </c>
      <c r="R175" s="627">
        <f t="shared" si="9"/>
        <v>2244.1999999999998</v>
      </c>
    </row>
    <row r="176" spans="1:18" ht="14.4">
      <c r="A176" s="1111" t="s">
        <v>34620</v>
      </c>
      <c r="B176" s="1487" t="s">
        <v>34616</v>
      </c>
      <c r="C176" s="1488"/>
      <c r="D176" s="1572" t="s">
        <v>34584</v>
      </c>
      <c r="E176" s="1573"/>
      <c r="F176" s="1574"/>
      <c r="G176" s="1487" t="s">
        <v>34582</v>
      </c>
      <c r="H176" s="1490"/>
      <c r="I176" s="1488"/>
      <c r="J176" s="1487" t="s">
        <v>34585</v>
      </c>
      <c r="K176" s="1490"/>
      <c r="L176" s="1490"/>
      <c r="M176" s="1490"/>
      <c r="N176" s="1490"/>
      <c r="O176" s="1490"/>
      <c r="P176" s="1488"/>
      <c r="Q176" s="100">
        <v>4726</v>
      </c>
      <c r="R176" s="627">
        <f t="shared" si="9"/>
        <v>3308.2</v>
      </c>
    </row>
    <row r="177" spans="1:18" ht="14.4">
      <c r="A177" s="1111" t="s">
        <v>34621</v>
      </c>
      <c r="B177" s="1487" t="s">
        <v>34622</v>
      </c>
      <c r="C177" s="1488"/>
      <c r="D177" s="1487" t="s">
        <v>34623</v>
      </c>
      <c r="E177" s="1490"/>
      <c r="F177" s="1488"/>
      <c r="G177" s="1487" t="s">
        <v>34624</v>
      </c>
      <c r="H177" s="1490"/>
      <c r="I177" s="1488"/>
      <c r="J177" s="1487" t="s">
        <v>34625</v>
      </c>
      <c r="K177" s="1490"/>
      <c r="L177" s="1490"/>
      <c r="M177" s="1490"/>
      <c r="N177" s="1490"/>
      <c r="O177" s="1490"/>
      <c r="P177" s="1488"/>
      <c r="Q177" s="100">
        <v>74</v>
      </c>
      <c r="R177" s="627">
        <f t="shared" si="9"/>
        <v>51.8</v>
      </c>
    </row>
    <row r="178" spans="1:18" ht="14.4">
      <c r="A178" s="1111" t="s">
        <v>34626</v>
      </c>
      <c r="B178" s="1487" t="s">
        <v>34622</v>
      </c>
      <c r="C178" s="1488"/>
      <c r="D178" s="1487" t="s">
        <v>34623</v>
      </c>
      <c r="E178" s="1490"/>
      <c r="F178" s="1488"/>
      <c r="G178" s="1487" t="s">
        <v>34627</v>
      </c>
      <c r="H178" s="1490"/>
      <c r="I178" s="1488"/>
      <c r="J178" s="1487" t="s">
        <v>34625</v>
      </c>
      <c r="K178" s="1490"/>
      <c r="L178" s="1490"/>
      <c r="M178" s="1490"/>
      <c r="N178" s="1490"/>
      <c r="O178" s="1490"/>
      <c r="P178" s="1488"/>
      <c r="Q178" s="100">
        <v>122</v>
      </c>
      <c r="R178" s="627">
        <f t="shared" si="9"/>
        <v>85.399999999999991</v>
      </c>
    </row>
    <row r="179" spans="1:18" ht="14.4">
      <c r="A179" s="1111" t="s">
        <v>34626</v>
      </c>
      <c r="B179" s="1487" t="s">
        <v>34628</v>
      </c>
      <c r="C179" s="1488"/>
      <c r="D179" s="1487" t="s">
        <v>34623</v>
      </c>
      <c r="E179" s="1490"/>
      <c r="F179" s="1488"/>
      <c r="G179" s="1487" t="s">
        <v>34624</v>
      </c>
      <c r="H179" s="1490"/>
      <c r="I179" s="1488"/>
      <c r="J179" s="1487" t="s">
        <v>34625</v>
      </c>
      <c r="K179" s="1490"/>
      <c r="L179" s="1490"/>
      <c r="M179" s="1490"/>
      <c r="N179" s="1490"/>
      <c r="O179" s="1490"/>
      <c r="P179" s="1488"/>
      <c r="Q179" s="100">
        <v>103</v>
      </c>
      <c r="R179" s="627">
        <f t="shared" si="9"/>
        <v>72.099999999999994</v>
      </c>
    </row>
    <row r="180" spans="1:18" ht="14.4">
      <c r="A180" s="1111" t="s">
        <v>34629</v>
      </c>
      <c r="B180" s="1487" t="s">
        <v>34628</v>
      </c>
      <c r="C180" s="1488"/>
      <c r="D180" s="1487" t="s">
        <v>34623</v>
      </c>
      <c r="E180" s="1490"/>
      <c r="F180" s="1488"/>
      <c r="G180" s="1487" t="s">
        <v>34627</v>
      </c>
      <c r="H180" s="1490"/>
      <c r="I180" s="1488"/>
      <c r="J180" s="1487" t="s">
        <v>34625</v>
      </c>
      <c r="K180" s="1490"/>
      <c r="L180" s="1490"/>
      <c r="M180" s="1490"/>
      <c r="N180" s="1490"/>
      <c r="O180" s="1490"/>
      <c r="P180" s="1488"/>
      <c r="Q180" s="100">
        <v>171</v>
      </c>
      <c r="R180" s="627">
        <f t="shared" si="9"/>
        <v>119.69999999999999</v>
      </c>
    </row>
    <row r="181" spans="1:18" ht="14.4">
      <c r="A181" s="1111" t="s">
        <v>34630</v>
      </c>
      <c r="B181" s="1487" t="s">
        <v>34631</v>
      </c>
      <c r="C181" s="1488"/>
      <c r="D181" s="1487" t="s">
        <v>34623</v>
      </c>
      <c r="E181" s="1490"/>
      <c r="F181" s="1488"/>
      <c r="G181" s="1487" t="s">
        <v>34624</v>
      </c>
      <c r="H181" s="1490"/>
      <c r="I181" s="1488"/>
      <c r="J181" s="1487" t="s">
        <v>34625</v>
      </c>
      <c r="K181" s="1490"/>
      <c r="L181" s="1490"/>
      <c r="M181" s="1490"/>
      <c r="N181" s="1490"/>
      <c r="O181" s="1490"/>
      <c r="P181" s="1488"/>
      <c r="Q181" s="100">
        <v>134</v>
      </c>
      <c r="R181" s="627">
        <f t="shared" si="9"/>
        <v>93.8</v>
      </c>
    </row>
    <row r="182" spans="1:18" ht="14.4">
      <c r="A182" s="1111" t="s">
        <v>34632</v>
      </c>
      <c r="B182" s="1487" t="s">
        <v>34631</v>
      </c>
      <c r="C182" s="1488"/>
      <c r="D182" s="1487" t="s">
        <v>34623</v>
      </c>
      <c r="E182" s="1490"/>
      <c r="F182" s="1488"/>
      <c r="G182" s="1487" t="s">
        <v>34627</v>
      </c>
      <c r="H182" s="1490"/>
      <c r="I182" s="1488"/>
      <c r="J182" s="1487" t="s">
        <v>34625</v>
      </c>
      <c r="K182" s="1490"/>
      <c r="L182" s="1490"/>
      <c r="M182" s="1490"/>
      <c r="N182" s="1490"/>
      <c r="O182" s="1490"/>
      <c r="P182" s="1488"/>
      <c r="Q182" s="100">
        <v>220</v>
      </c>
      <c r="R182" s="627">
        <f t="shared" si="9"/>
        <v>154</v>
      </c>
    </row>
    <row r="183" spans="1:18" ht="14.4">
      <c r="A183" s="1111" t="s">
        <v>34633</v>
      </c>
      <c r="B183" s="1487" t="s">
        <v>34634</v>
      </c>
      <c r="C183" s="1488"/>
      <c r="D183" s="1487" t="s">
        <v>34623</v>
      </c>
      <c r="E183" s="1490"/>
      <c r="F183" s="1488"/>
      <c r="G183" s="1487" t="s">
        <v>34624</v>
      </c>
      <c r="H183" s="1490"/>
      <c r="I183" s="1488"/>
      <c r="J183" s="1487" t="s">
        <v>34625</v>
      </c>
      <c r="K183" s="1490"/>
      <c r="L183" s="1490"/>
      <c r="M183" s="1490"/>
      <c r="N183" s="1490"/>
      <c r="O183" s="1490"/>
      <c r="P183" s="1488"/>
      <c r="Q183" s="100">
        <v>171</v>
      </c>
      <c r="R183" s="627">
        <f t="shared" si="9"/>
        <v>119.69999999999999</v>
      </c>
    </row>
    <row r="184" spans="1:18" ht="14.4">
      <c r="A184" s="1111" t="s">
        <v>34635</v>
      </c>
      <c r="B184" s="1487" t="s">
        <v>34634</v>
      </c>
      <c r="C184" s="1488"/>
      <c r="D184" s="1487" t="s">
        <v>34623</v>
      </c>
      <c r="E184" s="1490"/>
      <c r="F184" s="1488"/>
      <c r="G184" s="1487" t="s">
        <v>34627</v>
      </c>
      <c r="H184" s="1490"/>
      <c r="I184" s="1488"/>
      <c r="J184" s="1487" t="s">
        <v>34625</v>
      </c>
      <c r="K184" s="1490"/>
      <c r="L184" s="1490"/>
      <c r="M184" s="1490"/>
      <c r="N184" s="1490"/>
      <c r="O184" s="1490"/>
      <c r="P184" s="1488"/>
      <c r="Q184" s="100">
        <v>282</v>
      </c>
      <c r="R184" s="627">
        <f t="shared" si="9"/>
        <v>197.39999999999998</v>
      </c>
    </row>
    <row r="185" spans="1:18" ht="14.4">
      <c r="A185" s="1111" t="s">
        <v>34636</v>
      </c>
      <c r="B185" s="1487" t="s">
        <v>34637</v>
      </c>
      <c r="C185" s="1488"/>
      <c r="D185" s="1487" t="s">
        <v>34623</v>
      </c>
      <c r="E185" s="1490"/>
      <c r="F185" s="1488"/>
      <c r="G185" s="1487" t="s">
        <v>34624</v>
      </c>
      <c r="H185" s="1490"/>
      <c r="I185" s="1488"/>
      <c r="J185" s="1487" t="s">
        <v>34625</v>
      </c>
      <c r="K185" s="1490"/>
      <c r="L185" s="1490"/>
      <c r="M185" s="1490"/>
      <c r="N185" s="1490"/>
      <c r="O185" s="1490"/>
      <c r="P185" s="1488"/>
      <c r="Q185" s="100">
        <v>223</v>
      </c>
      <c r="R185" s="627">
        <f t="shared" si="9"/>
        <v>156.1</v>
      </c>
    </row>
    <row r="186" spans="1:18" ht="14.4">
      <c r="A186" s="1111" t="s">
        <v>34638</v>
      </c>
      <c r="B186" s="1487" t="s">
        <v>34637</v>
      </c>
      <c r="C186" s="1488"/>
      <c r="D186" s="1487" t="s">
        <v>34623</v>
      </c>
      <c r="E186" s="1490"/>
      <c r="F186" s="1488"/>
      <c r="G186" s="1487" t="s">
        <v>34627</v>
      </c>
      <c r="H186" s="1490"/>
      <c r="I186" s="1488"/>
      <c r="J186" s="1487" t="s">
        <v>34625</v>
      </c>
      <c r="K186" s="1490"/>
      <c r="L186" s="1490"/>
      <c r="M186" s="1490"/>
      <c r="N186" s="1490"/>
      <c r="O186" s="1490"/>
      <c r="P186" s="1488"/>
      <c r="Q186" s="100">
        <v>369</v>
      </c>
      <c r="R186" s="627">
        <f t="shared" si="9"/>
        <v>258.3</v>
      </c>
    </row>
    <row r="187" spans="1:18" ht="14.4">
      <c r="A187" s="1111" t="s">
        <v>34639</v>
      </c>
      <c r="B187" s="1487" t="s">
        <v>34640</v>
      </c>
      <c r="C187" s="1488"/>
      <c r="D187" s="1487" t="s">
        <v>34623</v>
      </c>
      <c r="E187" s="1490"/>
      <c r="F187" s="1488"/>
      <c r="G187" s="1487" t="s">
        <v>34624</v>
      </c>
      <c r="H187" s="1490"/>
      <c r="I187" s="1488"/>
      <c r="J187" s="1487" t="s">
        <v>34625</v>
      </c>
      <c r="K187" s="1490"/>
      <c r="L187" s="1490"/>
      <c r="M187" s="1490"/>
      <c r="N187" s="1490"/>
      <c r="O187" s="1490"/>
      <c r="P187" s="1488"/>
      <c r="Q187" s="100">
        <v>265</v>
      </c>
      <c r="R187" s="627">
        <f t="shared" si="9"/>
        <v>185.5</v>
      </c>
    </row>
    <row r="188" spans="1:18" ht="14.4">
      <c r="A188" s="1111" t="s">
        <v>34641</v>
      </c>
      <c r="B188" s="1487" t="s">
        <v>34640</v>
      </c>
      <c r="C188" s="1488"/>
      <c r="D188" s="1487" t="s">
        <v>34623</v>
      </c>
      <c r="E188" s="1490"/>
      <c r="F188" s="1488"/>
      <c r="G188" s="1487" t="s">
        <v>34627</v>
      </c>
      <c r="H188" s="1490"/>
      <c r="I188" s="1488"/>
      <c r="J188" s="1487" t="s">
        <v>34625</v>
      </c>
      <c r="K188" s="1490"/>
      <c r="L188" s="1490"/>
      <c r="M188" s="1490"/>
      <c r="N188" s="1490"/>
      <c r="O188" s="1490"/>
      <c r="P188" s="1488"/>
      <c r="Q188" s="100">
        <v>435</v>
      </c>
      <c r="R188" s="627">
        <f t="shared" si="9"/>
        <v>304.5</v>
      </c>
    </row>
    <row r="189" spans="1:18" ht="14.4">
      <c r="A189" s="1111" t="s">
        <v>34642</v>
      </c>
      <c r="B189" s="1487" t="s">
        <v>34643</v>
      </c>
      <c r="C189" s="1488"/>
      <c r="D189" s="1487" t="s">
        <v>34623</v>
      </c>
      <c r="E189" s="1490"/>
      <c r="F189" s="1488"/>
      <c r="G189" s="1487" t="s">
        <v>34624</v>
      </c>
      <c r="H189" s="1490"/>
      <c r="I189" s="1488"/>
      <c r="J189" s="1487" t="s">
        <v>34625</v>
      </c>
      <c r="K189" s="1490"/>
      <c r="L189" s="1490"/>
      <c r="M189" s="1490"/>
      <c r="N189" s="1490"/>
      <c r="O189" s="1490"/>
      <c r="P189" s="1488"/>
      <c r="Q189" s="100">
        <v>411</v>
      </c>
      <c r="R189" s="627">
        <f t="shared" si="9"/>
        <v>287.7</v>
      </c>
    </row>
    <row r="190" spans="1:18" ht="14.4">
      <c r="A190" s="1111" t="s">
        <v>34644</v>
      </c>
      <c r="B190" s="1487" t="s">
        <v>34645</v>
      </c>
      <c r="C190" s="1488"/>
      <c r="D190" s="1487" t="s">
        <v>34623</v>
      </c>
      <c r="E190" s="1490"/>
      <c r="F190" s="1488"/>
      <c r="G190" s="1487" t="s">
        <v>34624</v>
      </c>
      <c r="H190" s="1490"/>
      <c r="I190" s="1488"/>
      <c r="J190" s="1487" t="s">
        <v>34625</v>
      </c>
      <c r="K190" s="1490"/>
      <c r="L190" s="1490"/>
      <c r="M190" s="1490"/>
      <c r="N190" s="1490"/>
      <c r="O190" s="1490"/>
      <c r="P190" s="1488"/>
      <c r="Q190" s="100">
        <v>1911</v>
      </c>
      <c r="R190" s="627">
        <f t="shared" si="9"/>
        <v>1337.6999999999998</v>
      </c>
    </row>
    <row r="191" spans="1:18" ht="14.4">
      <c r="A191" s="1111" t="s">
        <v>34646</v>
      </c>
      <c r="B191" s="1487" t="s">
        <v>34645</v>
      </c>
      <c r="C191" s="1488"/>
      <c r="D191" s="1487" t="s">
        <v>34623</v>
      </c>
      <c r="E191" s="1490"/>
      <c r="F191" s="1488"/>
      <c r="G191" s="1487" t="s">
        <v>34627</v>
      </c>
      <c r="H191" s="1490"/>
      <c r="I191" s="1488"/>
      <c r="J191" s="1487" t="s">
        <v>34625</v>
      </c>
      <c r="K191" s="1490"/>
      <c r="L191" s="1490"/>
      <c r="M191" s="1490"/>
      <c r="N191" s="1490"/>
      <c r="O191" s="1490"/>
      <c r="P191" s="1488"/>
      <c r="Q191" s="100">
        <v>3320</v>
      </c>
      <c r="R191" s="627">
        <f t="shared" si="9"/>
        <v>2324</v>
      </c>
    </row>
    <row r="192" spans="1:18" ht="14.4">
      <c r="A192" s="3"/>
      <c r="B192" s="3"/>
      <c r="C192" s="3"/>
      <c r="D192" s="3"/>
      <c r="E192" s="3"/>
      <c r="F192" s="3"/>
      <c r="G192" s="3"/>
      <c r="H192" s="3"/>
      <c r="I192" s="3"/>
      <c r="J192" s="3"/>
      <c r="K192" s="3"/>
      <c r="L192" s="3"/>
      <c r="M192" s="3"/>
      <c r="N192" s="3"/>
      <c r="O192" s="3"/>
      <c r="P192" s="3"/>
      <c r="Q192" s="8"/>
      <c r="R192" s="1170"/>
    </row>
    <row r="193" spans="1:18" ht="14.4">
      <c r="A193" s="3"/>
      <c r="B193" s="3"/>
      <c r="C193" s="3"/>
      <c r="D193" s="3"/>
      <c r="E193" s="3"/>
      <c r="F193" s="3"/>
      <c r="G193" s="3"/>
      <c r="H193" s="3"/>
      <c r="I193" s="3"/>
      <c r="J193" s="3"/>
      <c r="K193" s="3"/>
      <c r="L193" s="3"/>
      <c r="M193" s="3"/>
      <c r="N193" s="3"/>
      <c r="O193" s="3"/>
      <c r="P193" s="3"/>
      <c r="Q193" s="8"/>
      <c r="R193" s="1245"/>
    </row>
    <row r="194" spans="1:18" ht="14.4">
      <c r="A194" s="3"/>
      <c r="B194" s="3"/>
      <c r="C194" s="3"/>
      <c r="D194" s="3"/>
      <c r="E194" s="3"/>
      <c r="F194" s="3"/>
      <c r="G194" s="3"/>
      <c r="H194" s="3"/>
      <c r="I194" s="3"/>
      <c r="J194" s="3"/>
      <c r="K194" s="3"/>
      <c r="L194" s="3"/>
      <c r="M194" s="3"/>
      <c r="N194" s="3"/>
      <c r="O194" s="3"/>
      <c r="P194" s="3"/>
      <c r="Q194" s="8"/>
      <c r="R194" s="1245"/>
    </row>
    <row r="195" spans="1:18" ht="14.4">
      <c r="A195" s="3"/>
      <c r="B195" s="3"/>
      <c r="C195" s="3"/>
      <c r="D195" s="3"/>
      <c r="E195" s="3"/>
      <c r="F195" s="3"/>
      <c r="G195" s="3"/>
      <c r="H195" s="3"/>
      <c r="I195" s="3"/>
      <c r="J195" s="3"/>
      <c r="K195" s="3"/>
      <c r="L195" s="3"/>
      <c r="M195" s="3"/>
      <c r="N195" s="3"/>
      <c r="O195" s="3"/>
      <c r="P195" s="3"/>
      <c r="Q195" s="8"/>
      <c r="R195" s="1245"/>
    </row>
    <row r="196" spans="1:18" ht="14.4">
      <c r="A196" s="3"/>
      <c r="B196" s="3"/>
      <c r="C196" s="3"/>
      <c r="D196" s="3"/>
      <c r="E196" s="3"/>
      <c r="F196" s="3"/>
      <c r="G196" s="3"/>
      <c r="H196" s="3"/>
      <c r="I196" s="3"/>
      <c r="J196" s="3"/>
      <c r="K196" s="3"/>
      <c r="L196" s="3"/>
      <c r="M196" s="3"/>
      <c r="N196" s="3"/>
      <c r="O196" s="3"/>
      <c r="P196" s="3"/>
      <c r="Q196" s="8"/>
      <c r="R196" s="1245"/>
    </row>
    <row r="197" spans="1:18" ht="14.4">
      <c r="A197" s="3"/>
      <c r="B197" s="3"/>
      <c r="C197" s="3"/>
      <c r="D197" s="3"/>
      <c r="E197" s="3"/>
      <c r="F197" s="3"/>
      <c r="G197" s="3"/>
      <c r="H197" s="3"/>
      <c r="I197" s="3"/>
      <c r="J197" s="3"/>
      <c r="K197" s="3"/>
      <c r="L197" s="3"/>
      <c r="M197" s="3"/>
      <c r="N197" s="3"/>
      <c r="O197" s="3"/>
      <c r="P197" s="3"/>
      <c r="Q197" s="8"/>
      <c r="R197" s="1245"/>
    </row>
    <row r="198" spans="1:18" ht="14.4">
      <c r="A198" s="3"/>
      <c r="B198" s="3"/>
      <c r="C198" s="3"/>
      <c r="D198" s="3"/>
      <c r="E198" s="3"/>
      <c r="F198" s="3"/>
      <c r="G198" s="3"/>
      <c r="H198" s="3"/>
      <c r="I198" s="3"/>
      <c r="J198" s="3"/>
      <c r="K198" s="3"/>
      <c r="L198" s="3"/>
      <c r="M198" s="3"/>
      <c r="N198" s="3"/>
      <c r="O198" s="3"/>
      <c r="P198" s="3"/>
      <c r="Q198" s="8"/>
      <c r="R198" s="1245"/>
    </row>
    <row r="199" spans="1:18" ht="14.4">
      <c r="A199" s="3"/>
      <c r="B199" s="3"/>
      <c r="C199" s="3"/>
      <c r="D199" s="3"/>
      <c r="E199" s="3"/>
      <c r="F199" s="3"/>
      <c r="G199" s="3"/>
      <c r="H199" s="3"/>
      <c r="I199" s="3"/>
      <c r="J199" s="3"/>
      <c r="K199" s="3"/>
      <c r="L199" s="3"/>
      <c r="M199" s="3"/>
      <c r="N199" s="3"/>
      <c r="O199" s="3"/>
      <c r="P199" s="3"/>
      <c r="Q199" s="8"/>
      <c r="R199" s="1245"/>
    </row>
    <row r="200" spans="1:18" ht="14.4">
      <c r="A200" s="3"/>
      <c r="B200" s="3"/>
      <c r="C200" s="3"/>
      <c r="D200" s="3"/>
      <c r="E200" s="3"/>
      <c r="F200" s="3"/>
      <c r="G200" s="3"/>
      <c r="H200" s="3"/>
      <c r="I200" s="3"/>
      <c r="J200" s="3"/>
      <c r="K200" s="3"/>
      <c r="L200" s="3"/>
      <c r="M200" s="3"/>
      <c r="N200" s="3"/>
      <c r="O200" s="3"/>
      <c r="P200" s="3"/>
      <c r="Q200" s="8"/>
      <c r="R200" s="1245"/>
    </row>
    <row r="201" spans="1:18" ht="14.4">
      <c r="A201" s="3"/>
      <c r="B201" s="3"/>
      <c r="C201" s="3"/>
      <c r="D201" s="3"/>
      <c r="E201" s="3"/>
      <c r="F201" s="3"/>
      <c r="G201" s="3"/>
      <c r="H201" s="3"/>
      <c r="I201" s="3"/>
      <c r="J201" s="3"/>
      <c r="K201" s="3"/>
      <c r="L201" s="3"/>
      <c r="M201" s="3"/>
      <c r="N201" s="3"/>
      <c r="O201" s="3"/>
      <c r="P201" s="3"/>
      <c r="Q201" s="8"/>
      <c r="R201" s="1245"/>
    </row>
    <row r="202" spans="1:18" ht="14.4">
      <c r="A202" s="3"/>
      <c r="B202" s="3"/>
      <c r="C202" s="3"/>
      <c r="D202" s="3"/>
      <c r="E202" s="3"/>
      <c r="F202" s="3"/>
      <c r="G202" s="3"/>
      <c r="H202" s="3"/>
      <c r="I202" s="3"/>
      <c r="J202" s="3"/>
      <c r="K202" s="3"/>
      <c r="L202" s="3"/>
      <c r="M202" s="3"/>
      <c r="N202" s="3"/>
      <c r="O202" s="3"/>
      <c r="P202" s="3"/>
      <c r="Q202" s="8"/>
      <c r="R202" s="1245"/>
    </row>
    <row r="203" spans="1:18" ht="14.4">
      <c r="A203" s="3"/>
      <c r="B203" s="3"/>
      <c r="C203" s="3"/>
      <c r="D203" s="3"/>
      <c r="E203" s="3"/>
      <c r="F203" s="3"/>
      <c r="G203" s="3"/>
      <c r="H203" s="3"/>
      <c r="I203" s="3"/>
      <c r="J203" s="3"/>
      <c r="K203" s="3"/>
      <c r="L203" s="3"/>
      <c r="M203" s="3"/>
      <c r="N203" s="3"/>
      <c r="O203" s="3"/>
      <c r="P203" s="3"/>
      <c r="Q203" s="8"/>
      <c r="R203" s="1245"/>
    </row>
    <row r="204" spans="1:18" ht="14.4">
      <c r="A204" s="3"/>
      <c r="B204" s="3"/>
      <c r="C204" s="3"/>
      <c r="D204" s="3"/>
      <c r="E204" s="3"/>
      <c r="F204" s="3"/>
      <c r="G204" s="3"/>
      <c r="H204" s="3"/>
      <c r="I204" s="3"/>
      <c r="J204" s="3"/>
      <c r="K204" s="3"/>
      <c r="L204" s="3"/>
      <c r="M204" s="3"/>
      <c r="N204" s="3"/>
      <c r="O204" s="3"/>
      <c r="P204" s="3"/>
      <c r="Q204" s="8"/>
      <c r="R204" s="1245"/>
    </row>
    <row r="205" spans="1:18" ht="14.4">
      <c r="A205" s="3"/>
      <c r="B205" s="3"/>
      <c r="C205" s="3"/>
      <c r="D205" s="3"/>
      <c r="E205" s="3"/>
      <c r="F205" s="3"/>
      <c r="G205" s="3"/>
      <c r="H205" s="3"/>
      <c r="I205" s="3"/>
      <c r="J205" s="3"/>
      <c r="K205" s="3"/>
      <c r="L205" s="3"/>
      <c r="M205" s="3"/>
      <c r="N205" s="3"/>
      <c r="O205" s="3"/>
      <c r="P205" s="3"/>
      <c r="Q205" s="8"/>
      <c r="R205" s="1245"/>
    </row>
    <row r="206" spans="1:18" ht="14.4">
      <c r="A206" s="3"/>
      <c r="B206" s="3"/>
      <c r="C206" s="3"/>
      <c r="D206" s="3"/>
      <c r="E206" s="3"/>
      <c r="F206" s="3"/>
      <c r="G206" s="3"/>
      <c r="H206" s="3"/>
      <c r="I206" s="3"/>
      <c r="J206" s="3"/>
      <c r="K206" s="3"/>
      <c r="L206" s="3"/>
      <c r="M206" s="3"/>
      <c r="N206" s="3"/>
      <c r="O206" s="3"/>
      <c r="P206" s="3"/>
      <c r="Q206" s="8"/>
      <c r="R206" s="1245"/>
    </row>
    <row r="207" spans="1:18" ht="14.4">
      <c r="A207" s="3"/>
      <c r="B207" s="3"/>
      <c r="C207" s="3"/>
      <c r="D207" s="3"/>
      <c r="E207" s="3"/>
      <c r="F207" s="3"/>
      <c r="G207" s="3"/>
      <c r="H207" s="3"/>
      <c r="I207" s="3"/>
      <c r="J207" s="3"/>
      <c r="K207" s="3"/>
      <c r="L207" s="3"/>
      <c r="M207" s="3"/>
      <c r="N207" s="3"/>
      <c r="O207" s="3"/>
      <c r="P207" s="3"/>
      <c r="Q207" s="8"/>
      <c r="R207" s="1245"/>
    </row>
    <row r="208" spans="1:18" ht="14.4">
      <c r="A208" s="3"/>
      <c r="B208" s="3"/>
      <c r="C208" s="3"/>
      <c r="D208" s="3"/>
      <c r="E208" s="3"/>
      <c r="F208" s="3"/>
      <c r="G208" s="3"/>
      <c r="H208" s="3"/>
      <c r="I208" s="3"/>
      <c r="J208" s="3"/>
      <c r="K208" s="3"/>
      <c r="L208" s="3"/>
      <c r="M208" s="3"/>
      <c r="N208" s="3"/>
      <c r="O208" s="3"/>
      <c r="P208" s="3"/>
      <c r="Q208" s="8"/>
      <c r="R208" s="1245"/>
    </row>
    <row r="209" spans="1:18" ht="14.4">
      <c r="A209" s="3"/>
      <c r="B209" s="3"/>
      <c r="C209" s="3"/>
      <c r="D209" s="3"/>
      <c r="E209" s="3"/>
      <c r="F209" s="3"/>
      <c r="G209" s="3"/>
      <c r="H209" s="3"/>
      <c r="I209" s="3"/>
      <c r="J209" s="3"/>
      <c r="K209" s="3"/>
      <c r="L209" s="3"/>
      <c r="M209" s="3"/>
      <c r="N209" s="3"/>
      <c r="O209" s="3"/>
      <c r="P209" s="3"/>
      <c r="Q209" s="8"/>
      <c r="R209" s="1245"/>
    </row>
    <row r="210" spans="1:18" ht="14.4">
      <c r="A210" s="3"/>
      <c r="B210" s="3"/>
      <c r="C210" s="3"/>
      <c r="D210" s="3"/>
      <c r="E210" s="3"/>
      <c r="F210" s="3"/>
      <c r="G210" s="3"/>
      <c r="H210" s="3"/>
      <c r="I210" s="3"/>
      <c r="J210" s="3"/>
      <c r="K210" s="3"/>
      <c r="L210" s="3"/>
      <c r="M210" s="3"/>
      <c r="N210" s="3"/>
      <c r="O210" s="3"/>
      <c r="P210" s="3"/>
      <c r="Q210" s="8"/>
      <c r="R210" s="1245"/>
    </row>
    <row r="211" spans="1:18" ht="14.4">
      <c r="A211" s="3"/>
      <c r="B211" s="3"/>
      <c r="C211" s="3"/>
      <c r="D211" s="3"/>
      <c r="E211" s="3"/>
      <c r="F211" s="3"/>
      <c r="G211" s="3"/>
      <c r="H211" s="3"/>
      <c r="I211" s="3"/>
      <c r="J211" s="3"/>
      <c r="K211" s="3"/>
      <c r="L211" s="3"/>
      <c r="M211" s="3"/>
      <c r="N211" s="3"/>
      <c r="O211" s="3"/>
      <c r="P211" s="3"/>
      <c r="Q211" s="8"/>
      <c r="R211" s="1245"/>
    </row>
    <row r="212" spans="1:18" ht="14.4">
      <c r="A212" s="3"/>
      <c r="B212" s="3"/>
      <c r="C212" s="3"/>
      <c r="D212" s="3"/>
      <c r="E212" s="3"/>
      <c r="F212" s="3"/>
      <c r="G212" s="3"/>
      <c r="H212" s="3"/>
      <c r="I212" s="3"/>
      <c r="J212" s="3"/>
      <c r="K212" s="3"/>
      <c r="L212" s="3"/>
      <c r="M212" s="3"/>
      <c r="N212" s="3"/>
      <c r="O212" s="3"/>
      <c r="P212" s="3"/>
      <c r="Q212" s="8"/>
      <c r="R212" s="1245"/>
    </row>
    <row r="213" spans="1:18" ht="14.4">
      <c r="A213" s="3"/>
      <c r="B213" s="3"/>
      <c r="C213" s="3"/>
      <c r="D213" s="3"/>
      <c r="E213" s="3"/>
      <c r="F213" s="3"/>
      <c r="G213" s="3"/>
      <c r="H213" s="3"/>
      <c r="I213" s="3"/>
      <c r="J213" s="3"/>
      <c r="K213" s="3"/>
      <c r="L213" s="3"/>
      <c r="M213" s="3"/>
      <c r="N213" s="3"/>
      <c r="O213" s="3"/>
      <c r="P213" s="3"/>
      <c r="Q213" s="8"/>
      <c r="R213" s="1245"/>
    </row>
    <row r="214" spans="1:18" ht="14.4">
      <c r="A214" s="3"/>
      <c r="B214" s="3"/>
      <c r="C214" s="3"/>
      <c r="D214" s="3"/>
      <c r="E214" s="3"/>
      <c r="F214" s="3"/>
      <c r="G214" s="3"/>
      <c r="H214" s="3"/>
      <c r="I214" s="3"/>
      <c r="J214" s="3"/>
      <c r="K214" s="3"/>
      <c r="L214" s="3"/>
      <c r="M214" s="3"/>
      <c r="N214" s="3"/>
      <c r="O214" s="3"/>
      <c r="P214" s="3"/>
      <c r="Q214" s="8"/>
      <c r="R214" s="1245"/>
    </row>
    <row r="215" spans="1:18" ht="14.4">
      <c r="A215" s="3"/>
      <c r="B215" s="3"/>
      <c r="C215" s="3"/>
      <c r="D215" s="3"/>
      <c r="E215" s="3"/>
      <c r="F215" s="3"/>
      <c r="G215" s="3"/>
      <c r="H215" s="3"/>
      <c r="I215" s="3"/>
      <c r="J215" s="3"/>
      <c r="K215" s="3"/>
      <c r="L215" s="3"/>
      <c r="M215" s="3"/>
      <c r="N215" s="3"/>
      <c r="O215" s="3"/>
      <c r="P215" s="3"/>
      <c r="Q215" s="8"/>
      <c r="R215" s="1245"/>
    </row>
    <row r="216" spans="1:18" ht="14.4">
      <c r="A216" s="3"/>
      <c r="B216" s="3"/>
      <c r="C216" s="3"/>
      <c r="D216" s="3"/>
      <c r="E216" s="3"/>
      <c r="F216" s="3"/>
      <c r="G216" s="3"/>
      <c r="H216" s="3"/>
      <c r="I216" s="3"/>
      <c r="J216" s="3"/>
      <c r="K216" s="3"/>
      <c r="L216" s="3"/>
      <c r="M216" s="3"/>
      <c r="N216" s="3"/>
      <c r="O216" s="3"/>
      <c r="P216" s="3"/>
      <c r="Q216" s="8"/>
      <c r="R216" s="1245"/>
    </row>
    <row r="217" spans="1:18" ht="14.4">
      <c r="A217" s="3"/>
      <c r="B217" s="3"/>
      <c r="C217" s="3"/>
      <c r="D217" s="3"/>
      <c r="E217" s="3"/>
      <c r="F217" s="3"/>
      <c r="G217" s="3"/>
      <c r="H217" s="3"/>
      <c r="I217" s="3"/>
      <c r="J217" s="3"/>
      <c r="K217" s="3"/>
      <c r="L217" s="3"/>
      <c r="M217" s="3"/>
      <c r="N217" s="3"/>
      <c r="O217" s="3"/>
      <c r="P217" s="3"/>
      <c r="Q217" s="8"/>
      <c r="R217" s="1245"/>
    </row>
    <row r="218" spans="1:18" ht="14.4">
      <c r="A218" s="3"/>
      <c r="B218" s="3"/>
      <c r="C218" s="3"/>
      <c r="D218" s="3"/>
      <c r="E218" s="3"/>
      <c r="F218" s="3"/>
      <c r="G218" s="3"/>
      <c r="H218" s="3"/>
      <c r="I218" s="3"/>
      <c r="J218" s="3"/>
      <c r="K218" s="3"/>
      <c r="L218" s="3"/>
      <c r="M218" s="3"/>
      <c r="N218" s="3"/>
      <c r="O218" s="3"/>
      <c r="P218" s="3"/>
      <c r="Q218" s="8"/>
      <c r="R218" s="1245"/>
    </row>
    <row r="219" spans="1:18" ht="14.4">
      <c r="A219" s="3"/>
      <c r="B219" s="3"/>
      <c r="C219" s="3"/>
      <c r="D219" s="3"/>
      <c r="E219" s="3"/>
      <c r="F219" s="3"/>
      <c r="G219" s="3"/>
      <c r="H219" s="3"/>
      <c r="I219" s="3"/>
      <c r="J219" s="3"/>
      <c r="K219" s="3"/>
      <c r="L219" s="3"/>
      <c r="M219" s="3"/>
      <c r="N219" s="3"/>
      <c r="O219" s="3"/>
      <c r="P219" s="3"/>
      <c r="Q219" s="8"/>
      <c r="R219" s="1245"/>
    </row>
    <row r="220" spans="1:18" ht="14.4">
      <c r="A220" s="3"/>
      <c r="B220" s="3"/>
      <c r="C220" s="3"/>
      <c r="D220" s="3"/>
      <c r="E220" s="3"/>
      <c r="F220" s="3"/>
      <c r="G220" s="3"/>
      <c r="H220" s="3"/>
      <c r="I220" s="3"/>
      <c r="J220" s="3"/>
      <c r="K220" s="3"/>
      <c r="L220" s="3"/>
      <c r="M220" s="3"/>
      <c r="N220" s="3"/>
      <c r="O220" s="3"/>
      <c r="P220" s="3"/>
      <c r="Q220" s="8"/>
      <c r="R220" s="1245"/>
    </row>
    <row r="221" spans="1:18" ht="14.4">
      <c r="A221" s="3"/>
      <c r="B221" s="3"/>
      <c r="C221" s="3"/>
      <c r="D221" s="3"/>
      <c r="E221" s="3"/>
      <c r="F221" s="3"/>
      <c r="G221" s="3"/>
      <c r="H221" s="3"/>
      <c r="I221" s="3"/>
      <c r="J221" s="3"/>
      <c r="K221" s="3"/>
      <c r="L221" s="3"/>
      <c r="M221" s="3"/>
      <c r="N221" s="3"/>
      <c r="O221" s="3"/>
      <c r="P221" s="3"/>
      <c r="Q221" s="8"/>
      <c r="R221" s="1245"/>
    </row>
    <row r="222" spans="1:18" ht="14.4">
      <c r="A222" s="3"/>
      <c r="B222" s="3"/>
      <c r="C222" s="3"/>
      <c r="D222" s="3"/>
      <c r="E222" s="3"/>
      <c r="F222" s="3"/>
      <c r="G222" s="3"/>
      <c r="H222" s="3"/>
      <c r="I222" s="3"/>
      <c r="J222" s="3"/>
      <c r="K222" s="3"/>
      <c r="L222" s="3"/>
      <c r="M222" s="3"/>
      <c r="N222" s="3"/>
      <c r="O222" s="3"/>
      <c r="P222" s="3"/>
      <c r="Q222" s="8"/>
      <c r="R222" s="1245"/>
    </row>
    <row r="223" spans="1:18" ht="14.4">
      <c r="A223" s="3"/>
      <c r="B223" s="3"/>
      <c r="C223" s="3"/>
      <c r="D223" s="3"/>
      <c r="E223" s="3"/>
      <c r="F223" s="3"/>
      <c r="G223" s="3"/>
      <c r="H223" s="3"/>
      <c r="I223" s="3"/>
      <c r="J223" s="3"/>
      <c r="K223" s="3"/>
      <c r="L223" s="3"/>
      <c r="M223" s="3"/>
      <c r="N223" s="3"/>
      <c r="O223" s="3"/>
      <c r="P223" s="3"/>
      <c r="Q223" s="8"/>
      <c r="R223" s="1245"/>
    </row>
    <row r="224" spans="1:18" ht="14.4">
      <c r="A224" s="3"/>
      <c r="B224" s="3"/>
      <c r="C224" s="3"/>
      <c r="D224" s="3"/>
      <c r="E224" s="3"/>
      <c r="F224" s="3"/>
      <c r="G224" s="3"/>
      <c r="H224" s="3"/>
      <c r="I224" s="3"/>
      <c r="J224" s="3"/>
      <c r="K224" s="3"/>
      <c r="L224" s="3"/>
      <c r="M224" s="3"/>
      <c r="N224" s="3"/>
      <c r="O224" s="3"/>
      <c r="P224" s="3"/>
      <c r="Q224" s="8"/>
      <c r="R224" s="1245"/>
    </row>
    <row r="225" spans="1:18" ht="14.4">
      <c r="A225" s="3"/>
      <c r="B225" s="3"/>
      <c r="C225" s="3"/>
      <c r="D225" s="3"/>
      <c r="E225" s="3"/>
      <c r="F225" s="3"/>
      <c r="G225" s="3"/>
      <c r="H225" s="3"/>
      <c r="I225" s="3"/>
      <c r="J225" s="3"/>
      <c r="K225" s="3"/>
      <c r="L225" s="3"/>
      <c r="M225" s="3"/>
      <c r="N225" s="3"/>
      <c r="O225" s="3"/>
      <c r="P225" s="3"/>
      <c r="Q225" s="8"/>
      <c r="R225" s="1245"/>
    </row>
    <row r="226" spans="1:18" ht="14.4">
      <c r="A226" s="3"/>
      <c r="B226" s="3"/>
      <c r="C226" s="3"/>
      <c r="D226" s="3"/>
      <c r="E226" s="3"/>
      <c r="F226" s="3"/>
      <c r="G226" s="3"/>
      <c r="H226" s="3"/>
      <c r="I226" s="3"/>
      <c r="J226" s="3"/>
      <c r="K226" s="3"/>
      <c r="L226" s="3"/>
      <c r="M226" s="3"/>
      <c r="N226" s="3"/>
      <c r="O226" s="3"/>
      <c r="P226" s="3"/>
      <c r="Q226" s="8"/>
      <c r="R226" s="1245"/>
    </row>
    <row r="227" spans="1:18" ht="14.4">
      <c r="A227" s="3"/>
      <c r="B227" s="3"/>
      <c r="C227" s="3"/>
      <c r="D227" s="3"/>
      <c r="E227" s="3"/>
      <c r="F227" s="3"/>
      <c r="G227" s="3"/>
      <c r="H227" s="3"/>
      <c r="I227" s="3"/>
      <c r="J227" s="3"/>
      <c r="K227" s="3"/>
      <c r="L227" s="3"/>
      <c r="M227" s="3"/>
      <c r="N227" s="3"/>
      <c r="O227" s="3"/>
      <c r="P227" s="3"/>
      <c r="Q227" s="8"/>
      <c r="R227" s="1245"/>
    </row>
    <row r="228" spans="1:18" ht="14.4">
      <c r="A228" s="3"/>
      <c r="B228" s="3"/>
      <c r="C228" s="3"/>
      <c r="D228" s="3"/>
      <c r="E228" s="3"/>
      <c r="F228" s="3"/>
      <c r="G228" s="3"/>
      <c r="H228" s="3"/>
      <c r="I228" s="3"/>
      <c r="J228" s="3"/>
      <c r="K228" s="3"/>
      <c r="L228" s="3"/>
      <c r="M228" s="3"/>
      <c r="N228" s="3"/>
      <c r="O228" s="3"/>
      <c r="P228" s="3"/>
      <c r="Q228" s="8"/>
      <c r="R228" s="1245"/>
    </row>
    <row r="229" spans="1:18" ht="14.4">
      <c r="A229" s="3"/>
      <c r="B229" s="3"/>
      <c r="C229" s="3"/>
      <c r="D229" s="3"/>
      <c r="E229" s="3"/>
      <c r="F229" s="3"/>
      <c r="G229" s="3"/>
      <c r="H229" s="3"/>
      <c r="I229" s="3"/>
      <c r="J229" s="3"/>
      <c r="K229" s="3"/>
      <c r="L229" s="3"/>
      <c r="M229" s="3"/>
      <c r="N229" s="3"/>
      <c r="O229" s="3"/>
      <c r="P229" s="3"/>
      <c r="Q229" s="8"/>
      <c r="R229" s="1245"/>
    </row>
    <row r="230" spans="1:18" ht="14.4">
      <c r="A230" s="3"/>
      <c r="B230" s="3"/>
      <c r="C230" s="3"/>
      <c r="D230" s="3"/>
      <c r="E230" s="3"/>
      <c r="F230" s="3"/>
      <c r="G230" s="3"/>
      <c r="H230" s="3"/>
      <c r="I230" s="3"/>
      <c r="J230" s="3"/>
      <c r="K230" s="3"/>
      <c r="L230" s="3"/>
      <c r="M230" s="3"/>
      <c r="N230" s="3"/>
      <c r="O230" s="3"/>
      <c r="P230" s="3"/>
      <c r="Q230" s="8"/>
      <c r="R230" s="1245"/>
    </row>
    <row r="231" spans="1:18" ht="14.4">
      <c r="A231" s="3"/>
      <c r="B231" s="3"/>
      <c r="C231" s="3"/>
      <c r="D231" s="3"/>
      <c r="E231" s="3"/>
      <c r="F231" s="3"/>
      <c r="G231" s="3"/>
      <c r="H231" s="3"/>
      <c r="I231" s="3"/>
      <c r="J231" s="3"/>
      <c r="K231" s="3"/>
      <c r="L231" s="3"/>
      <c r="M231" s="3"/>
      <c r="N231" s="3"/>
      <c r="O231" s="3"/>
      <c r="P231" s="3"/>
      <c r="Q231" s="8"/>
      <c r="R231" s="1245"/>
    </row>
    <row r="232" spans="1:18" ht="14.4">
      <c r="A232" s="3"/>
      <c r="B232" s="3"/>
      <c r="C232" s="3"/>
      <c r="D232" s="3"/>
      <c r="E232" s="3"/>
      <c r="F232" s="3"/>
      <c r="G232" s="3"/>
      <c r="H232" s="3"/>
      <c r="I232" s="3"/>
      <c r="J232" s="3"/>
      <c r="K232" s="3"/>
      <c r="L232" s="3"/>
      <c r="M232" s="3"/>
      <c r="N232" s="3"/>
      <c r="O232" s="3"/>
      <c r="P232" s="3"/>
      <c r="Q232" s="8"/>
      <c r="R232" s="1245"/>
    </row>
    <row r="233" spans="1:18" ht="14.4">
      <c r="A233" s="3"/>
      <c r="B233" s="3"/>
      <c r="C233" s="3"/>
      <c r="D233" s="3"/>
      <c r="E233" s="3"/>
      <c r="F233" s="3"/>
      <c r="G233" s="3"/>
      <c r="H233" s="3"/>
      <c r="I233" s="3"/>
      <c r="J233" s="3"/>
      <c r="K233" s="3"/>
      <c r="L233" s="3"/>
      <c r="M233" s="3"/>
      <c r="N233" s="3"/>
      <c r="O233" s="3"/>
      <c r="P233" s="3"/>
      <c r="Q233" s="8"/>
      <c r="R233" s="1245"/>
    </row>
    <row r="234" spans="1:18" ht="14.4">
      <c r="A234" s="3"/>
      <c r="B234" s="3"/>
      <c r="C234" s="3"/>
      <c r="D234" s="3"/>
      <c r="E234" s="3"/>
      <c r="F234" s="3"/>
      <c r="G234" s="3"/>
      <c r="H234" s="3"/>
      <c r="I234" s="3"/>
      <c r="J234" s="3"/>
      <c r="K234" s="3"/>
      <c r="L234" s="3"/>
      <c r="M234" s="3"/>
      <c r="N234" s="3"/>
      <c r="O234" s="3"/>
      <c r="P234" s="3"/>
      <c r="Q234" s="8"/>
      <c r="R234" s="1245"/>
    </row>
    <row r="235" spans="1:18" ht="14.4">
      <c r="A235" s="3"/>
      <c r="B235" s="3"/>
      <c r="C235" s="3"/>
      <c r="D235" s="3"/>
      <c r="E235" s="3"/>
      <c r="F235" s="3"/>
      <c r="G235" s="3"/>
      <c r="H235" s="3"/>
      <c r="I235" s="3"/>
      <c r="J235" s="3"/>
      <c r="K235" s="3"/>
      <c r="L235" s="3"/>
      <c r="M235" s="3"/>
      <c r="N235" s="3"/>
      <c r="O235" s="3"/>
      <c r="P235" s="3"/>
      <c r="Q235" s="8"/>
      <c r="R235" s="1245"/>
    </row>
    <row r="236" spans="1:18" ht="14.4">
      <c r="A236" s="3"/>
      <c r="B236" s="3"/>
      <c r="C236" s="3"/>
      <c r="D236" s="3"/>
      <c r="E236" s="3"/>
      <c r="F236" s="3"/>
      <c r="G236" s="3"/>
      <c r="H236" s="3"/>
      <c r="I236" s="3"/>
      <c r="J236" s="3"/>
      <c r="K236" s="3"/>
      <c r="L236" s="3"/>
      <c r="M236" s="3"/>
      <c r="N236" s="3"/>
      <c r="O236" s="3"/>
      <c r="P236" s="3"/>
      <c r="Q236" s="8"/>
      <c r="R236" s="1245"/>
    </row>
    <row r="237" spans="1:18" ht="14.4">
      <c r="A237" s="3"/>
      <c r="B237" s="3"/>
      <c r="C237" s="3"/>
      <c r="D237" s="3"/>
      <c r="E237" s="3"/>
      <c r="F237" s="3"/>
      <c r="G237" s="3"/>
      <c r="H237" s="3"/>
      <c r="I237" s="3"/>
      <c r="J237" s="3"/>
      <c r="K237" s="3"/>
      <c r="L237" s="3"/>
      <c r="M237" s="3"/>
      <c r="N237" s="3"/>
      <c r="O237" s="3"/>
      <c r="P237" s="3"/>
      <c r="Q237" s="8"/>
      <c r="R237" s="1245"/>
    </row>
    <row r="238" spans="1:18" ht="14.4">
      <c r="A238" s="3"/>
      <c r="B238" s="3"/>
      <c r="C238" s="3"/>
      <c r="D238" s="3"/>
      <c r="E238" s="3"/>
      <c r="F238" s="3"/>
      <c r="G238" s="3"/>
      <c r="H238" s="3"/>
      <c r="I238" s="3"/>
      <c r="J238" s="3"/>
      <c r="K238" s="3"/>
      <c r="L238" s="3"/>
      <c r="M238" s="3"/>
      <c r="N238" s="3"/>
      <c r="O238" s="3"/>
      <c r="P238" s="3"/>
      <c r="Q238" s="8"/>
      <c r="R238" s="1245"/>
    </row>
    <row r="239" spans="1:18" ht="14.4">
      <c r="A239" s="3"/>
      <c r="B239" s="3"/>
      <c r="C239" s="3"/>
      <c r="D239" s="3"/>
      <c r="E239" s="3"/>
      <c r="F239" s="3"/>
      <c r="G239" s="3"/>
      <c r="H239" s="3"/>
      <c r="I239" s="3"/>
      <c r="J239" s="3"/>
      <c r="K239" s="3"/>
      <c r="L239" s="3"/>
      <c r="M239" s="3"/>
      <c r="N239" s="3"/>
      <c r="O239" s="3"/>
      <c r="P239" s="3"/>
      <c r="Q239" s="8"/>
      <c r="R239" s="1245"/>
    </row>
    <row r="240" spans="1:18" ht="14.4">
      <c r="A240" s="3"/>
      <c r="B240" s="3"/>
      <c r="C240" s="3"/>
      <c r="D240" s="3"/>
      <c r="E240" s="3"/>
      <c r="F240" s="3"/>
      <c r="G240" s="3"/>
      <c r="H240" s="3"/>
      <c r="I240" s="3"/>
      <c r="J240" s="3"/>
      <c r="K240" s="3"/>
      <c r="L240" s="3"/>
      <c r="M240" s="3"/>
      <c r="N240" s="3"/>
      <c r="O240" s="3"/>
      <c r="P240" s="3"/>
      <c r="Q240" s="8"/>
      <c r="R240" s="1245"/>
    </row>
    <row r="241" spans="1:18" ht="14.4">
      <c r="A241" s="3"/>
      <c r="B241" s="3"/>
      <c r="C241" s="3"/>
      <c r="D241" s="3"/>
      <c r="E241" s="3"/>
      <c r="F241" s="3"/>
      <c r="G241" s="3"/>
      <c r="H241" s="3"/>
      <c r="I241" s="3"/>
      <c r="J241" s="3"/>
      <c r="K241" s="3"/>
      <c r="L241" s="3"/>
      <c r="M241" s="3"/>
      <c r="N241" s="3"/>
      <c r="O241" s="3"/>
      <c r="P241" s="3"/>
      <c r="Q241" s="8"/>
      <c r="R241" s="1245"/>
    </row>
    <row r="242" spans="1:18" ht="14.4">
      <c r="A242" s="3"/>
      <c r="B242" s="3"/>
      <c r="C242" s="3"/>
      <c r="D242" s="3"/>
      <c r="E242" s="3"/>
      <c r="F242" s="3"/>
      <c r="G242" s="3"/>
      <c r="H242" s="3"/>
      <c r="I242" s="3"/>
      <c r="J242" s="3"/>
      <c r="K242" s="3"/>
      <c r="L242" s="3"/>
      <c r="M242" s="3"/>
      <c r="N242" s="3"/>
      <c r="O242" s="3"/>
      <c r="P242" s="3"/>
      <c r="Q242" s="8"/>
      <c r="R242" s="1245"/>
    </row>
    <row r="243" spans="1:18" ht="14.4">
      <c r="A243" s="3"/>
      <c r="B243" s="3"/>
      <c r="C243" s="3"/>
      <c r="D243" s="3"/>
      <c r="E243" s="3"/>
      <c r="F243" s="3"/>
      <c r="G243" s="3"/>
      <c r="H243" s="3"/>
      <c r="I243" s="3"/>
      <c r="J243" s="3"/>
      <c r="K243" s="3"/>
      <c r="L243" s="3"/>
      <c r="M243" s="3"/>
      <c r="N243" s="3"/>
      <c r="O243" s="3"/>
      <c r="P243" s="3"/>
      <c r="Q243" s="8"/>
      <c r="R243" s="1245"/>
    </row>
    <row r="244" spans="1:18" ht="14.4">
      <c r="A244" s="3"/>
      <c r="B244" s="3"/>
      <c r="C244" s="3"/>
      <c r="D244" s="3"/>
      <c r="E244" s="3"/>
      <c r="F244" s="3"/>
      <c r="G244" s="3"/>
      <c r="H244" s="3"/>
      <c r="I244" s="3"/>
      <c r="J244" s="3"/>
      <c r="K244" s="3"/>
      <c r="L244" s="3"/>
      <c r="M244" s="3"/>
      <c r="N244" s="3"/>
      <c r="O244" s="3"/>
      <c r="P244" s="3"/>
      <c r="Q244" s="8"/>
      <c r="R244" s="1245"/>
    </row>
    <row r="245" spans="1:18" ht="14.4">
      <c r="A245" s="3"/>
      <c r="B245" s="3"/>
      <c r="C245" s="3"/>
      <c r="D245" s="3"/>
      <c r="E245" s="3"/>
      <c r="F245" s="3"/>
      <c r="G245" s="3"/>
      <c r="H245" s="3"/>
      <c r="I245" s="3"/>
      <c r="J245" s="3"/>
      <c r="K245" s="3"/>
      <c r="L245" s="3"/>
      <c r="M245" s="3"/>
      <c r="N245" s="3"/>
      <c r="O245" s="3"/>
      <c r="P245" s="3"/>
      <c r="Q245" s="8"/>
      <c r="R245" s="1245"/>
    </row>
    <row r="246" spans="1:18" ht="14.4">
      <c r="A246" s="3"/>
      <c r="B246" s="3"/>
      <c r="C246" s="3"/>
      <c r="D246" s="3"/>
      <c r="E246" s="3"/>
      <c r="F246" s="3"/>
      <c r="G246" s="3"/>
      <c r="H246" s="3"/>
      <c r="I246" s="3"/>
      <c r="J246" s="3"/>
      <c r="K246" s="3"/>
      <c r="L246" s="3"/>
      <c r="M246" s="3"/>
      <c r="N246" s="3"/>
      <c r="O246" s="3"/>
      <c r="P246" s="3"/>
      <c r="Q246" s="8"/>
      <c r="R246" s="1245"/>
    </row>
    <row r="247" spans="1:18" ht="14.4">
      <c r="A247" s="3"/>
      <c r="B247" s="3"/>
      <c r="C247" s="3"/>
      <c r="D247" s="3"/>
      <c r="E247" s="3"/>
      <c r="F247" s="3"/>
      <c r="G247" s="3"/>
      <c r="H247" s="3"/>
      <c r="I247" s="3"/>
      <c r="J247" s="3"/>
      <c r="K247" s="3"/>
      <c r="L247" s="3"/>
      <c r="M247" s="3"/>
      <c r="N247" s="3"/>
      <c r="O247" s="3"/>
      <c r="P247" s="3"/>
      <c r="Q247" s="8"/>
      <c r="R247" s="1245"/>
    </row>
    <row r="248" spans="1:18" ht="14.4">
      <c r="A248" s="3"/>
      <c r="B248" s="3"/>
      <c r="C248" s="3"/>
      <c r="D248" s="3"/>
      <c r="E248" s="3"/>
      <c r="F248" s="3"/>
      <c r="G248" s="3"/>
      <c r="H248" s="3"/>
      <c r="I248" s="3"/>
      <c r="J248" s="3"/>
      <c r="K248" s="3"/>
      <c r="L248" s="3"/>
      <c r="M248" s="3"/>
      <c r="N248" s="3"/>
      <c r="O248" s="3"/>
      <c r="P248" s="3"/>
      <c r="Q248" s="8"/>
      <c r="R248" s="1245"/>
    </row>
    <row r="249" spans="1:18" ht="14.4">
      <c r="A249" s="3"/>
      <c r="B249" s="3"/>
      <c r="C249" s="3"/>
      <c r="D249" s="3"/>
      <c r="E249" s="3"/>
      <c r="F249" s="3"/>
      <c r="G249" s="3"/>
      <c r="H249" s="3"/>
      <c r="I249" s="3"/>
      <c r="J249" s="3"/>
      <c r="K249" s="3"/>
      <c r="L249" s="3"/>
      <c r="M249" s="3"/>
      <c r="N249" s="3"/>
      <c r="O249" s="3"/>
      <c r="P249" s="3"/>
      <c r="Q249" s="8"/>
      <c r="R249" s="1245"/>
    </row>
    <row r="250" spans="1:18" ht="14.4">
      <c r="A250" s="3"/>
      <c r="B250" s="3"/>
      <c r="C250" s="3"/>
      <c r="D250" s="3"/>
      <c r="E250" s="3"/>
      <c r="F250" s="3"/>
      <c r="G250" s="3"/>
      <c r="H250" s="3"/>
      <c r="I250" s="3"/>
      <c r="J250" s="3"/>
      <c r="K250" s="3"/>
      <c r="L250" s="3"/>
      <c r="M250" s="3"/>
      <c r="N250" s="3"/>
      <c r="O250" s="3"/>
      <c r="P250" s="3"/>
      <c r="Q250" s="8"/>
      <c r="R250" s="1245"/>
    </row>
    <row r="251" spans="1:18" ht="14.4">
      <c r="A251" s="3"/>
      <c r="B251" s="3"/>
      <c r="C251" s="3"/>
      <c r="D251" s="3"/>
      <c r="E251" s="3"/>
      <c r="F251" s="3"/>
      <c r="G251" s="3"/>
      <c r="H251" s="3"/>
      <c r="I251" s="3"/>
      <c r="J251" s="3"/>
      <c r="K251" s="3"/>
      <c r="L251" s="3"/>
      <c r="M251" s="3"/>
      <c r="N251" s="3"/>
      <c r="O251" s="3"/>
      <c r="P251" s="3"/>
      <c r="Q251" s="8"/>
      <c r="R251" s="1245"/>
    </row>
    <row r="252" spans="1:18" ht="14.4">
      <c r="A252" s="3"/>
      <c r="B252" s="3"/>
      <c r="C252" s="3"/>
      <c r="D252" s="3"/>
      <c r="E252" s="3"/>
      <c r="F252" s="3"/>
      <c r="G252" s="3"/>
      <c r="H252" s="3"/>
      <c r="I252" s="3"/>
      <c r="J252" s="3"/>
      <c r="K252" s="3"/>
      <c r="L252" s="3"/>
      <c r="M252" s="3"/>
      <c r="N252" s="3"/>
      <c r="O252" s="3"/>
      <c r="P252" s="3"/>
      <c r="Q252" s="8"/>
      <c r="R252" s="1245"/>
    </row>
    <row r="253" spans="1:18" ht="14.4">
      <c r="A253" s="3"/>
      <c r="B253" s="3"/>
      <c r="C253" s="3"/>
      <c r="D253" s="3"/>
      <c r="E253" s="3"/>
      <c r="F253" s="3"/>
      <c r="G253" s="3"/>
      <c r="H253" s="3"/>
      <c r="I253" s="3"/>
      <c r="J253" s="3"/>
      <c r="K253" s="3"/>
      <c r="L253" s="3"/>
      <c r="M253" s="3"/>
      <c r="N253" s="3"/>
      <c r="O253" s="3"/>
      <c r="P253" s="3"/>
      <c r="Q253" s="8"/>
      <c r="R253" s="1245"/>
    </row>
    <row r="254" spans="1:18" ht="14.4">
      <c r="A254" s="3"/>
      <c r="B254" s="3"/>
      <c r="C254" s="3"/>
      <c r="D254" s="3"/>
      <c r="E254" s="3"/>
      <c r="F254" s="3"/>
      <c r="G254" s="3"/>
      <c r="H254" s="3"/>
      <c r="I254" s="3"/>
      <c r="J254" s="3"/>
      <c r="K254" s="3"/>
      <c r="L254" s="3"/>
      <c r="M254" s="3"/>
      <c r="N254" s="3"/>
      <c r="O254" s="3"/>
      <c r="P254" s="3"/>
      <c r="Q254" s="8"/>
      <c r="R254" s="1245"/>
    </row>
    <row r="255" spans="1:18" ht="14.4">
      <c r="A255" s="3"/>
      <c r="B255" s="3"/>
      <c r="C255" s="3"/>
      <c r="D255" s="3"/>
      <c r="E255" s="3"/>
      <c r="F255" s="3"/>
      <c r="G255" s="3"/>
      <c r="H255" s="3"/>
      <c r="I255" s="3"/>
      <c r="J255" s="3"/>
      <c r="K255" s="3"/>
      <c r="L255" s="3"/>
      <c r="M255" s="3"/>
      <c r="N255" s="3"/>
      <c r="O255" s="3"/>
      <c r="P255" s="3"/>
      <c r="Q255" s="8"/>
      <c r="R255" s="1245"/>
    </row>
    <row r="256" spans="1:18" ht="14.4">
      <c r="A256" s="3"/>
      <c r="B256" s="3"/>
      <c r="C256" s="3"/>
      <c r="D256" s="3"/>
      <c r="E256" s="3"/>
      <c r="F256" s="3"/>
      <c r="G256" s="3"/>
      <c r="H256" s="3"/>
      <c r="I256" s="3"/>
      <c r="J256" s="3"/>
      <c r="K256" s="3"/>
      <c r="L256" s="3"/>
      <c r="M256" s="3"/>
      <c r="N256" s="3"/>
      <c r="O256" s="3"/>
      <c r="P256" s="3"/>
      <c r="Q256" s="8"/>
      <c r="R256" s="1245"/>
    </row>
    <row r="257" spans="1:18" ht="14.4">
      <c r="A257" s="3"/>
      <c r="B257" s="3"/>
      <c r="C257" s="3"/>
      <c r="D257" s="3"/>
      <c r="E257" s="3"/>
      <c r="F257" s="3"/>
      <c r="G257" s="3"/>
      <c r="H257" s="3"/>
      <c r="I257" s="3"/>
      <c r="J257" s="3"/>
      <c r="K257" s="3"/>
      <c r="L257" s="3"/>
      <c r="M257" s="3"/>
      <c r="N257" s="3"/>
      <c r="O257" s="3"/>
      <c r="P257" s="3"/>
      <c r="Q257" s="8"/>
      <c r="R257" s="1245"/>
    </row>
    <row r="258" spans="1:18" ht="14.4">
      <c r="A258" s="3"/>
      <c r="B258" s="3"/>
      <c r="C258" s="3"/>
      <c r="D258" s="3"/>
      <c r="E258" s="3"/>
      <c r="F258" s="3"/>
      <c r="G258" s="3"/>
      <c r="H258" s="3"/>
      <c r="I258" s="3"/>
      <c r="J258" s="3"/>
      <c r="K258" s="3"/>
      <c r="L258" s="3"/>
      <c r="M258" s="3"/>
      <c r="N258" s="3"/>
      <c r="O258" s="3"/>
      <c r="P258" s="3"/>
      <c r="Q258" s="8"/>
      <c r="R258" s="1245"/>
    </row>
    <row r="259" spans="1:18" ht="14.4">
      <c r="A259" s="3"/>
      <c r="B259" s="3"/>
      <c r="C259" s="3"/>
      <c r="D259" s="3"/>
      <c r="E259" s="3"/>
      <c r="F259" s="3"/>
      <c r="G259" s="3"/>
      <c r="H259" s="3"/>
      <c r="I259" s="3"/>
      <c r="J259" s="3"/>
      <c r="K259" s="3"/>
      <c r="L259" s="3"/>
      <c r="M259" s="3"/>
      <c r="N259" s="3"/>
      <c r="O259" s="3"/>
      <c r="P259" s="3"/>
      <c r="Q259" s="8"/>
      <c r="R259" s="1245"/>
    </row>
    <row r="260" spans="1:18" ht="14.4">
      <c r="A260" s="3"/>
      <c r="B260" s="3"/>
      <c r="C260" s="3"/>
      <c r="D260" s="3"/>
      <c r="E260" s="3"/>
      <c r="F260" s="3"/>
      <c r="G260" s="3"/>
      <c r="H260" s="3"/>
      <c r="I260" s="3"/>
      <c r="J260" s="3"/>
      <c r="K260" s="3"/>
      <c r="L260" s="3"/>
      <c r="M260" s="3"/>
      <c r="N260" s="3"/>
      <c r="O260" s="3"/>
      <c r="P260" s="3"/>
      <c r="Q260" s="8"/>
      <c r="R260" s="1245"/>
    </row>
    <row r="261" spans="1:18" ht="14.4">
      <c r="A261" s="3"/>
      <c r="B261" s="3"/>
      <c r="C261" s="3"/>
      <c r="D261" s="3"/>
      <c r="E261" s="3"/>
      <c r="F261" s="3"/>
      <c r="G261" s="3"/>
      <c r="H261" s="3"/>
      <c r="I261" s="3"/>
      <c r="J261" s="3"/>
      <c r="K261" s="3"/>
      <c r="L261" s="3"/>
      <c r="M261" s="3"/>
      <c r="N261" s="3"/>
      <c r="O261" s="3"/>
      <c r="P261" s="3"/>
      <c r="Q261" s="8"/>
      <c r="R261" s="1245"/>
    </row>
    <row r="262" spans="1:18" ht="14.4">
      <c r="A262" s="3"/>
      <c r="B262" s="3"/>
      <c r="C262" s="3"/>
      <c r="D262" s="3"/>
      <c r="E262" s="3"/>
      <c r="F262" s="3"/>
      <c r="G262" s="3"/>
      <c r="H262" s="3"/>
      <c r="I262" s="3"/>
      <c r="J262" s="3"/>
      <c r="K262" s="3"/>
      <c r="L262" s="3"/>
      <c r="M262" s="3"/>
      <c r="N262" s="3"/>
      <c r="O262" s="3"/>
      <c r="P262" s="3"/>
      <c r="Q262" s="8"/>
      <c r="R262" s="1245"/>
    </row>
    <row r="263" spans="1:18" ht="14.4">
      <c r="A263" s="3"/>
      <c r="B263" s="3"/>
      <c r="C263" s="3"/>
      <c r="D263" s="3"/>
      <c r="E263" s="3"/>
      <c r="F263" s="3"/>
      <c r="G263" s="3"/>
      <c r="H263" s="3"/>
      <c r="I263" s="3"/>
      <c r="J263" s="3"/>
      <c r="K263" s="3"/>
      <c r="L263" s="3"/>
      <c r="M263" s="3"/>
      <c r="N263" s="3"/>
      <c r="O263" s="3"/>
      <c r="P263" s="3"/>
      <c r="Q263" s="8"/>
      <c r="R263" s="1245"/>
    </row>
    <row r="264" spans="1:18" ht="14.4">
      <c r="A264" s="3"/>
      <c r="B264" s="3"/>
      <c r="C264" s="3"/>
      <c r="D264" s="3"/>
      <c r="E264" s="3"/>
      <c r="F264" s="3"/>
      <c r="G264" s="3"/>
      <c r="H264" s="3"/>
      <c r="I264" s="3"/>
      <c r="J264" s="3"/>
      <c r="K264" s="3"/>
      <c r="L264" s="3"/>
      <c r="M264" s="3"/>
      <c r="N264" s="3"/>
      <c r="O264" s="3"/>
      <c r="P264" s="3"/>
      <c r="Q264" s="8"/>
      <c r="R264" s="1245"/>
    </row>
    <row r="265" spans="1:18" ht="14.4">
      <c r="A265" s="3"/>
      <c r="B265" s="3"/>
      <c r="C265" s="3"/>
      <c r="D265" s="3"/>
      <c r="E265" s="3"/>
      <c r="F265" s="3"/>
      <c r="G265" s="3"/>
      <c r="H265" s="3"/>
      <c r="I265" s="3"/>
      <c r="J265" s="3"/>
      <c r="K265" s="3"/>
      <c r="L265" s="3"/>
      <c r="M265" s="3"/>
      <c r="N265" s="3"/>
      <c r="O265" s="3"/>
      <c r="P265" s="3"/>
      <c r="Q265" s="8"/>
      <c r="R265" s="1245"/>
    </row>
    <row r="266" spans="1:18" ht="14.4">
      <c r="A266" s="3"/>
      <c r="B266" s="3"/>
      <c r="C266" s="3"/>
      <c r="D266" s="3"/>
      <c r="E266" s="3"/>
      <c r="F266" s="3"/>
      <c r="G266" s="3"/>
      <c r="H266" s="3"/>
      <c r="I266" s="3"/>
      <c r="J266" s="3"/>
      <c r="K266" s="3"/>
      <c r="L266" s="3"/>
      <c r="M266" s="3"/>
      <c r="N266" s="3"/>
      <c r="O266" s="3"/>
      <c r="P266" s="3"/>
      <c r="Q266" s="8"/>
      <c r="R266" s="1245"/>
    </row>
    <row r="267" spans="1:18" ht="14.4">
      <c r="A267" s="3"/>
      <c r="B267" s="3"/>
      <c r="C267" s="3"/>
      <c r="D267" s="3"/>
      <c r="E267" s="3"/>
      <c r="F267" s="3"/>
      <c r="G267" s="3"/>
      <c r="H267" s="3"/>
      <c r="I267" s="3"/>
      <c r="J267" s="3"/>
      <c r="K267" s="3"/>
      <c r="L267" s="3"/>
      <c r="M267" s="3"/>
      <c r="N267" s="3"/>
      <c r="O267" s="3"/>
      <c r="P267" s="3"/>
      <c r="Q267" s="8"/>
      <c r="R267" s="1245"/>
    </row>
    <row r="268" spans="1:18" ht="14.4">
      <c r="A268" s="3"/>
      <c r="B268" s="3"/>
      <c r="C268" s="3"/>
      <c r="D268" s="3"/>
      <c r="E268" s="3"/>
      <c r="F268" s="3"/>
      <c r="G268" s="3"/>
      <c r="H268" s="3"/>
      <c r="I268" s="3"/>
      <c r="J268" s="3"/>
      <c r="K268" s="3"/>
      <c r="L268" s="3"/>
      <c r="M268" s="3"/>
      <c r="N268" s="3"/>
      <c r="O268" s="3"/>
      <c r="P268" s="3"/>
      <c r="Q268" s="8"/>
      <c r="R268" s="1245"/>
    </row>
    <row r="269" spans="1:18" ht="14.4">
      <c r="A269" s="3"/>
      <c r="B269" s="3"/>
      <c r="C269" s="3"/>
      <c r="D269" s="3"/>
      <c r="E269" s="3"/>
      <c r="F269" s="3"/>
      <c r="G269" s="3"/>
      <c r="H269" s="3"/>
      <c r="I269" s="3"/>
      <c r="J269" s="3"/>
      <c r="K269" s="3"/>
      <c r="L269" s="3"/>
      <c r="M269" s="3"/>
      <c r="N269" s="3"/>
      <c r="O269" s="3"/>
      <c r="P269" s="3"/>
      <c r="Q269" s="8"/>
      <c r="R269" s="1245"/>
    </row>
    <row r="270" spans="1:18" ht="14.4">
      <c r="A270" s="3"/>
      <c r="B270" s="3"/>
      <c r="C270" s="3"/>
      <c r="D270" s="3"/>
      <c r="E270" s="3"/>
      <c r="F270" s="3"/>
      <c r="G270" s="3"/>
      <c r="H270" s="3"/>
      <c r="I270" s="3"/>
      <c r="J270" s="3"/>
      <c r="K270" s="3"/>
      <c r="L270" s="3"/>
      <c r="M270" s="3"/>
      <c r="N270" s="3"/>
      <c r="O270" s="3"/>
      <c r="P270" s="3"/>
      <c r="Q270" s="8"/>
      <c r="R270" s="1245"/>
    </row>
    <row r="271" spans="1:18" ht="14.4">
      <c r="A271" s="3"/>
      <c r="B271" s="3"/>
      <c r="C271" s="3"/>
      <c r="D271" s="3"/>
      <c r="E271" s="3"/>
      <c r="F271" s="3"/>
      <c r="G271" s="3"/>
      <c r="H271" s="3"/>
      <c r="I271" s="3"/>
      <c r="J271" s="3"/>
      <c r="K271" s="3"/>
      <c r="L271" s="3"/>
      <c r="M271" s="3"/>
      <c r="N271" s="3"/>
      <c r="O271" s="3"/>
      <c r="P271" s="3"/>
      <c r="Q271" s="8"/>
      <c r="R271" s="1245"/>
    </row>
    <row r="272" spans="1:18" ht="14.4">
      <c r="A272" s="3"/>
      <c r="B272" s="3"/>
      <c r="C272" s="3"/>
      <c r="D272" s="3"/>
      <c r="E272" s="3"/>
      <c r="F272" s="3"/>
      <c r="G272" s="3"/>
      <c r="H272" s="3"/>
      <c r="I272" s="3"/>
      <c r="J272" s="3"/>
      <c r="K272" s="3"/>
      <c r="L272" s="3"/>
      <c r="M272" s="3"/>
      <c r="N272" s="3"/>
      <c r="O272" s="3"/>
      <c r="P272" s="3"/>
      <c r="Q272" s="8"/>
      <c r="R272" s="1245"/>
    </row>
    <row r="273" spans="1:18" ht="14.4">
      <c r="A273" s="3"/>
      <c r="B273" s="3"/>
      <c r="C273" s="3"/>
      <c r="D273" s="3"/>
      <c r="E273" s="3"/>
      <c r="F273" s="3"/>
      <c r="G273" s="3"/>
      <c r="H273" s="3"/>
      <c r="I273" s="3"/>
      <c r="J273" s="3"/>
      <c r="K273" s="3"/>
      <c r="L273" s="3"/>
      <c r="M273" s="3"/>
      <c r="N273" s="3"/>
      <c r="O273" s="3"/>
      <c r="P273" s="3"/>
      <c r="Q273" s="8"/>
      <c r="R273" s="1245"/>
    </row>
    <row r="274" spans="1:18" ht="14.4">
      <c r="A274" s="3"/>
      <c r="B274" s="3"/>
      <c r="C274" s="3"/>
      <c r="D274" s="3"/>
      <c r="E274" s="3"/>
      <c r="F274" s="3"/>
      <c r="G274" s="3"/>
      <c r="H274" s="3"/>
      <c r="I274" s="3"/>
      <c r="J274" s="3"/>
      <c r="K274" s="3"/>
      <c r="L274" s="3"/>
      <c r="M274" s="3"/>
      <c r="N274" s="3"/>
      <c r="O274" s="3"/>
      <c r="P274" s="3"/>
      <c r="Q274" s="8"/>
      <c r="R274" s="1245"/>
    </row>
    <row r="275" spans="1:18" ht="14.4">
      <c r="A275" s="3"/>
      <c r="B275" s="3"/>
      <c r="C275" s="3"/>
      <c r="D275" s="3"/>
      <c r="E275" s="3"/>
      <c r="F275" s="3"/>
      <c r="G275" s="3"/>
      <c r="H275" s="3"/>
      <c r="I275" s="3"/>
      <c r="J275" s="3"/>
      <c r="K275" s="3"/>
      <c r="L275" s="3"/>
      <c r="M275" s="3"/>
      <c r="N275" s="3"/>
      <c r="O275" s="3"/>
      <c r="P275" s="3"/>
      <c r="Q275" s="8"/>
      <c r="R275" s="1245"/>
    </row>
    <row r="276" spans="1:18" ht="14.4">
      <c r="A276" s="3"/>
      <c r="B276" s="3"/>
      <c r="C276" s="3"/>
      <c r="D276" s="3"/>
      <c r="E276" s="3"/>
      <c r="F276" s="3"/>
      <c r="G276" s="3"/>
      <c r="H276" s="3"/>
      <c r="I276" s="3"/>
      <c r="J276" s="3"/>
      <c r="K276" s="3"/>
      <c r="L276" s="3"/>
      <c r="M276" s="3"/>
      <c r="N276" s="3"/>
      <c r="O276" s="3"/>
      <c r="P276" s="3"/>
      <c r="Q276" s="8"/>
      <c r="R276" s="1245"/>
    </row>
    <row r="277" spans="1:18" ht="14.4">
      <c r="A277" s="3"/>
      <c r="B277" s="3"/>
      <c r="C277" s="3"/>
      <c r="D277" s="3"/>
      <c r="E277" s="3"/>
      <c r="F277" s="3"/>
      <c r="G277" s="3"/>
      <c r="H277" s="3"/>
      <c r="I277" s="3"/>
      <c r="J277" s="3"/>
      <c r="K277" s="3"/>
      <c r="L277" s="3"/>
      <c r="M277" s="3"/>
      <c r="N277" s="3"/>
      <c r="O277" s="3"/>
      <c r="P277" s="3"/>
      <c r="Q277" s="8"/>
      <c r="R277" s="1245"/>
    </row>
    <row r="278" spans="1:18" ht="14.4">
      <c r="A278" s="5"/>
      <c r="B278" s="1571"/>
      <c r="C278" s="1571"/>
      <c r="D278" s="1571"/>
      <c r="E278" s="1571"/>
      <c r="F278" s="1571"/>
      <c r="G278" s="1571"/>
      <c r="H278" s="1571"/>
      <c r="I278" s="1571"/>
      <c r="J278" s="1571"/>
      <c r="K278" s="1571"/>
      <c r="L278" s="1571"/>
      <c r="M278" s="1571"/>
      <c r="N278" s="1571"/>
      <c r="O278" s="1571"/>
      <c r="P278" s="629"/>
      <c r="Q278" s="8"/>
      <c r="R278" s="1210"/>
    </row>
    <row r="279" spans="1:18" ht="14.4">
      <c r="A279" s="5"/>
      <c r="B279" s="5"/>
      <c r="C279" s="5"/>
      <c r="D279" s="5"/>
      <c r="E279" s="5"/>
      <c r="F279" s="5"/>
      <c r="G279" s="5"/>
      <c r="H279" s="5"/>
      <c r="I279" s="5"/>
      <c r="J279" s="5"/>
      <c r="K279" s="5"/>
      <c r="L279" s="5"/>
      <c r="M279" s="5"/>
      <c r="N279" s="5"/>
      <c r="O279" s="6"/>
      <c r="P279" s="6"/>
      <c r="Q279" s="8"/>
      <c r="R279" s="1210"/>
    </row>
    <row r="280" spans="1:18" ht="14.4">
      <c r="A280" s="5"/>
      <c r="B280" s="5"/>
      <c r="C280" s="5"/>
      <c r="D280" s="5"/>
      <c r="E280" s="5"/>
      <c r="F280" s="5"/>
      <c r="G280" s="5"/>
      <c r="H280" s="5"/>
      <c r="I280" s="5"/>
      <c r="J280" s="5"/>
      <c r="K280" s="5"/>
      <c r="L280" s="5"/>
      <c r="M280" s="5"/>
      <c r="N280" s="5"/>
      <c r="O280" s="6"/>
      <c r="P280" s="6"/>
      <c r="Q280" s="8"/>
      <c r="R280" s="1210"/>
    </row>
    <row r="281" spans="1:18" ht="14.4">
      <c r="A281" s="3"/>
      <c r="B281" s="3"/>
      <c r="C281" s="3"/>
      <c r="D281" s="3"/>
      <c r="E281" s="3"/>
      <c r="F281" s="3"/>
      <c r="G281" s="3"/>
      <c r="H281" s="3"/>
      <c r="I281" s="3"/>
      <c r="J281" s="3"/>
      <c r="K281" s="3"/>
      <c r="L281" s="3"/>
      <c r="M281" s="3"/>
      <c r="N281" s="3"/>
      <c r="O281" s="3"/>
      <c r="P281" s="3"/>
      <c r="Q281" s="8"/>
      <c r="R281" s="1245"/>
    </row>
    <row r="282" spans="1:18" ht="14.4">
      <c r="A282" s="3"/>
      <c r="B282" s="3"/>
      <c r="C282" s="3"/>
      <c r="D282" s="3"/>
      <c r="E282" s="3"/>
      <c r="F282" s="3"/>
      <c r="G282" s="3"/>
      <c r="H282" s="3"/>
      <c r="I282" s="3"/>
      <c r="J282" s="3"/>
      <c r="K282" s="3"/>
      <c r="L282" s="3"/>
      <c r="M282" s="3"/>
      <c r="N282" s="3"/>
      <c r="O282" s="3"/>
      <c r="P282" s="3"/>
      <c r="Q282" s="8"/>
      <c r="R282" s="1245"/>
    </row>
    <row r="283" spans="1:18" ht="14.4">
      <c r="A283" s="3"/>
      <c r="B283" s="3"/>
      <c r="C283" s="3"/>
      <c r="D283" s="3"/>
      <c r="E283" s="3"/>
      <c r="F283" s="3"/>
      <c r="G283" s="3"/>
      <c r="H283" s="3"/>
      <c r="I283" s="3"/>
      <c r="J283" s="3"/>
      <c r="K283" s="3"/>
      <c r="L283" s="3"/>
      <c r="M283" s="3"/>
      <c r="N283" s="3"/>
      <c r="O283" s="3"/>
      <c r="P283" s="3"/>
      <c r="Q283" s="8"/>
      <c r="R283" s="1245"/>
    </row>
    <row r="284" spans="1:18" ht="14.4">
      <c r="A284" s="3"/>
      <c r="B284" s="3"/>
      <c r="C284" s="3"/>
      <c r="D284" s="3"/>
      <c r="E284" s="3"/>
      <c r="F284" s="3"/>
      <c r="G284" s="3"/>
      <c r="H284" s="3"/>
      <c r="I284" s="3"/>
      <c r="J284" s="3"/>
      <c r="K284" s="3"/>
      <c r="L284" s="3"/>
      <c r="M284" s="3"/>
      <c r="N284" s="3"/>
      <c r="O284" s="3"/>
      <c r="P284" s="3"/>
      <c r="Q284" s="8"/>
      <c r="R284" s="1245"/>
    </row>
    <row r="285" spans="1:18" ht="14.4">
      <c r="A285" s="3"/>
      <c r="B285" s="3"/>
      <c r="C285" s="3"/>
      <c r="D285" s="3"/>
      <c r="E285" s="3"/>
      <c r="F285" s="3"/>
      <c r="G285" s="3"/>
      <c r="H285" s="3"/>
      <c r="I285" s="3"/>
      <c r="J285" s="3"/>
      <c r="K285" s="3"/>
      <c r="L285" s="3"/>
      <c r="M285" s="3"/>
      <c r="N285" s="3"/>
      <c r="O285" s="3"/>
      <c r="P285" s="3"/>
      <c r="Q285" s="8"/>
      <c r="R285" s="1245"/>
    </row>
    <row r="286" spans="1:18" ht="14.4">
      <c r="A286" s="3"/>
      <c r="B286" s="3"/>
      <c r="C286" s="3"/>
      <c r="D286" s="3"/>
      <c r="E286" s="3"/>
      <c r="F286" s="3"/>
      <c r="G286" s="3"/>
      <c r="H286" s="3"/>
      <c r="I286" s="3"/>
      <c r="J286" s="3"/>
      <c r="K286" s="3"/>
      <c r="L286" s="3"/>
      <c r="M286" s="3"/>
      <c r="N286" s="3"/>
      <c r="O286" s="3"/>
      <c r="P286" s="3"/>
      <c r="Q286" s="8"/>
      <c r="R286" s="1245"/>
    </row>
    <row r="287" spans="1:18" ht="14.4">
      <c r="A287" s="3"/>
      <c r="B287" s="3"/>
      <c r="C287" s="3"/>
      <c r="D287" s="3"/>
      <c r="E287" s="3"/>
      <c r="F287" s="3"/>
      <c r="G287" s="3"/>
      <c r="H287" s="3"/>
      <c r="I287" s="3"/>
      <c r="J287" s="3"/>
      <c r="K287" s="3"/>
      <c r="L287" s="3"/>
      <c r="M287" s="3"/>
      <c r="N287" s="3"/>
      <c r="O287" s="3"/>
      <c r="P287" s="3"/>
      <c r="Q287" s="8"/>
      <c r="R287" s="1245"/>
    </row>
    <row r="288" spans="1:18" ht="14.4">
      <c r="A288" s="3"/>
      <c r="B288" s="3"/>
      <c r="C288" s="3"/>
      <c r="D288" s="3"/>
      <c r="E288" s="3"/>
      <c r="F288" s="3"/>
      <c r="G288" s="3"/>
      <c r="H288" s="3"/>
      <c r="I288" s="3"/>
      <c r="J288" s="3"/>
      <c r="K288" s="3"/>
      <c r="L288" s="3"/>
      <c r="M288" s="3"/>
      <c r="N288" s="3"/>
      <c r="O288" s="3"/>
      <c r="P288" s="3"/>
      <c r="Q288" s="8"/>
      <c r="R288" s="1245"/>
    </row>
    <row r="289" spans="1:18" ht="14.4">
      <c r="A289" s="3"/>
      <c r="B289" s="3"/>
      <c r="C289" s="3"/>
      <c r="D289" s="3"/>
      <c r="E289" s="3"/>
      <c r="F289" s="3"/>
      <c r="G289" s="3"/>
      <c r="H289" s="3"/>
      <c r="I289" s="3"/>
      <c r="J289" s="3"/>
      <c r="K289" s="3"/>
      <c r="L289" s="3"/>
      <c r="M289" s="3"/>
      <c r="N289" s="3"/>
      <c r="O289" s="3"/>
      <c r="P289" s="3"/>
      <c r="Q289" s="8"/>
      <c r="R289" s="1245"/>
    </row>
  </sheetData>
  <sheetProtection algorithmName="SHA-512" hashValue="27X4yVF3H+f+mQyBDKX5BoaLXSgh7F/QFNbvhCSDq3nbi3RbHBQTJApd1dqxoAXYDoRu2V1rTmZ1nusxRVre6w==" saltValue="+A63mTjjnK44hGREiIL8BA==" spinCount="100000" sheet="1" objects="1" scenarios="1"/>
  <mergeCells count="265">
    <mergeCell ref="Q63:R63"/>
    <mergeCell ref="B70:O70"/>
    <mergeCell ref="B62:O62"/>
    <mergeCell ref="B55:O55"/>
    <mergeCell ref="Q56:R56"/>
    <mergeCell ref="B13:O13"/>
    <mergeCell ref="B2:C2"/>
    <mergeCell ref="B3:O3"/>
    <mergeCell ref="B4:O4"/>
    <mergeCell ref="Q5:R5"/>
    <mergeCell ref="B98:P98"/>
    <mergeCell ref="B99:P99"/>
    <mergeCell ref="B100:P100"/>
    <mergeCell ref="B101:P101"/>
    <mergeCell ref="Q71:R71"/>
    <mergeCell ref="B94:P94"/>
    <mergeCell ref="B95:P95"/>
    <mergeCell ref="B96:P96"/>
    <mergeCell ref="B97:P97"/>
    <mergeCell ref="B91:P91"/>
    <mergeCell ref="B92:P92"/>
    <mergeCell ref="B93:P93"/>
    <mergeCell ref="B108:P108"/>
    <mergeCell ref="B109:P109"/>
    <mergeCell ref="B110:P110"/>
    <mergeCell ref="B111:P111"/>
    <mergeCell ref="B112:P112"/>
    <mergeCell ref="B113:P113"/>
    <mergeCell ref="B102:P102"/>
    <mergeCell ref="B103:P103"/>
    <mergeCell ref="B104:P104"/>
    <mergeCell ref="B105:P105"/>
    <mergeCell ref="B106:P106"/>
    <mergeCell ref="B107:P107"/>
    <mergeCell ref="B120:P120"/>
    <mergeCell ref="B122:P122"/>
    <mergeCell ref="B123:P123"/>
    <mergeCell ref="B124:P124"/>
    <mergeCell ref="B125:P125"/>
    <mergeCell ref="B126:P126"/>
    <mergeCell ref="B121:P121"/>
    <mergeCell ref="B114:P114"/>
    <mergeCell ref="B115:P115"/>
    <mergeCell ref="B116:P116"/>
    <mergeCell ref="B117:P117"/>
    <mergeCell ref="B118:P118"/>
    <mergeCell ref="B119:P119"/>
    <mergeCell ref="B134:P134"/>
    <mergeCell ref="B135:P135"/>
    <mergeCell ref="B136:P136"/>
    <mergeCell ref="B137:P137"/>
    <mergeCell ref="B138:P138"/>
    <mergeCell ref="B131:P131"/>
    <mergeCell ref="B132:P132"/>
    <mergeCell ref="B133:P133"/>
    <mergeCell ref="B127:P127"/>
    <mergeCell ref="B128:P128"/>
    <mergeCell ref="B129:P129"/>
    <mergeCell ref="B130:P130"/>
    <mergeCell ref="B143:C143"/>
    <mergeCell ref="D143:F143"/>
    <mergeCell ref="G143:I143"/>
    <mergeCell ref="J143:P143"/>
    <mergeCell ref="B144:C144"/>
    <mergeCell ref="D144:F144"/>
    <mergeCell ref="G144:I144"/>
    <mergeCell ref="J144:P144"/>
    <mergeCell ref="B139:P139"/>
    <mergeCell ref="B140:P140"/>
    <mergeCell ref="B141:C141"/>
    <mergeCell ref="D141:F141"/>
    <mergeCell ref="G141:I141"/>
    <mergeCell ref="B142:C142"/>
    <mergeCell ref="D142:F142"/>
    <mergeCell ref="G142:I142"/>
    <mergeCell ref="J142:P142"/>
    <mergeCell ref="B147:C147"/>
    <mergeCell ref="D147:F147"/>
    <mergeCell ref="G147:I147"/>
    <mergeCell ref="J147:P147"/>
    <mergeCell ref="B148:C148"/>
    <mergeCell ref="D148:F148"/>
    <mergeCell ref="G148:I148"/>
    <mergeCell ref="J148:P148"/>
    <mergeCell ref="B145:C145"/>
    <mergeCell ref="D145:F145"/>
    <mergeCell ref="G145:I145"/>
    <mergeCell ref="J145:P145"/>
    <mergeCell ref="B146:C146"/>
    <mergeCell ref="D146:F146"/>
    <mergeCell ref="G146:I146"/>
    <mergeCell ref="J146:P146"/>
    <mergeCell ref="B151:C151"/>
    <mergeCell ref="D151:F151"/>
    <mergeCell ref="G151:I151"/>
    <mergeCell ref="J151:P151"/>
    <mergeCell ref="B152:C152"/>
    <mergeCell ref="D152:F152"/>
    <mergeCell ref="G152:I152"/>
    <mergeCell ref="J152:P152"/>
    <mergeCell ref="B149:C149"/>
    <mergeCell ref="D149:F149"/>
    <mergeCell ref="G149:I149"/>
    <mergeCell ref="J149:P149"/>
    <mergeCell ref="B150:C150"/>
    <mergeCell ref="D150:F150"/>
    <mergeCell ref="G150:I150"/>
    <mergeCell ref="J150:P150"/>
    <mergeCell ref="B155:C155"/>
    <mergeCell ref="D155:F155"/>
    <mergeCell ref="G155:I155"/>
    <mergeCell ref="J155:P155"/>
    <mergeCell ref="B156:C156"/>
    <mergeCell ref="D156:F156"/>
    <mergeCell ref="G156:I156"/>
    <mergeCell ref="J156:P156"/>
    <mergeCell ref="B153:C153"/>
    <mergeCell ref="D153:F153"/>
    <mergeCell ref="G153:I153"/>
    <mergeCell ref="J153:P153"/>
    <mergeCell ref="B154:C154"/>
    <mergeCell ref="D154:F154"/>
    <mergeCell ref="G154:I154"/>
    <mergeCell ref="J154:P154"/>
    <mergeCell ref="B159:C159"/>
    <mergeCell ref="D159:F159"/>
    <mergeCell ref="G159:I159"/>
    <mergeCell ref="J159:P159"/>
    <mergeCell ref="B160:C160"/>
    <mergeCell ref="D160:F160"/>
    <mergeCell ref="G160:I160"/>
    <mergeCell ref="J160:P160"/>
    <mergeCell ref="B157:C157"/>
    <mergeCell ref="D157:F157"/>
    <mergeCell ref="G157:I157"/>
    <mergeCell ref="J157:P157"/>
    <mergeCell ref="B158:C158"/>
    <mergeCell ref="D158:F158"/>
    <mergeCell ref="G158:I158"/>
    <mergeCell ref="J158:P158"/>
    <mergeCell ref="B163:C163"/>
    <mergeCell ref="D163:F163"/>
    <mergeCell ref="G163:I163"/>
    <mergeCell ref="J163:P163"/>
    <mergeCell ref="B164:C164"/>
    <mergeCell ref="D164:F164"/>
    <mergeCell ref="G164:I164"/>
    <mergeCell ref="J164:P164"/>
    <mergeCell ref="B161:C161"/>
    <mergeCell ref="D161:F161"/>
    <mergeCell ref="G161:I161"/>
    <mergeCell ref="J161:P161"/>
    <mergeCell ref="B162:C162"/>
    <mergeCell ref="D162:F162"/>
    <mergeCell ref="G162:I162"/>
    <mergeCell ref="J162:P162"/>
    <mergeCell ref="B167:C167"/>
    <mergeCell ref="D167:F167"/>
    <mergeCell ref="G167:I167"/>
    <mergeCell ref="J167:P167"/>
    <mergeCell ref="B168:C168"/>
    <mergeCell ref="D168:F168"/>
    <mergeCell ref="G168:I168"/>
    <mergeCell ref="J168:P168"/>
    <mergeCell ref="B165:C165"/>
    <mergeCell ref="D165:F165"/>
    <mergeCell ref="G165:I165"/>
    <mergeCell ref="J165:P165"/>
    <mergeCell ref="B166:C166"/>
    <mergeCell ref="D166:F166"/>
    <mergeCell ref="G166:I166"/>
    <mergeCell ref="J166:P166"/>
    <mergeCell ref="B171:C171"/>
    <mergeCell ref="D171:F171"/>
    <mergeCell ref="G171:I171"/>
    <mergeCell ref="J171:P171"/>
    <mergeCell ref="B172:C172"/>
    <mergeCell ref="D172:F172"/>
    <mergeCell ref="G172:I172"/>
    <mergeCell ref="J172:P172"/>
    <mergeCell ref="B169:C169"/>
    <mergeCell ref="D169:F169"/>
    <mergeCell ref="G169:I169"/>
    <mergeCell ref="J169:P169"/>
    <mergeCell ref="B170:C170"/>
    <mergeCell ref="D170:F170"/>
    <mergeCell ref="G170:I170"/>
    <mergeCell ref="J170:P170"/>
    <mergeCell ref="B175:C175"/>
    <mergeCell ref="D175:F175"/>
    <mergeCell ref="G175:I175"/>
    <mergeCell ref="J175:P175"/>
    <mergeCell ref="B176:C176"/>
    <mergeCell ref="D176:F176"/>
    <mergeCell ref="G176:I176"/>
    <mergeCell ref="J176:P176"/>
    <mergeCell ref="B173:C173"/>
    <mergeCell ref="D173:F173"/>
    <mergeCell ref="G173:I173"/>
    <mergeCell ref="J173:P173"/>
    <mergeCell ref="B174:C174"/>
    <mergeCell ref="D174:F174"/>
    <mergeCell ref="G174:I174"/>
    <mergeCell ref="J174:P174"/>
    <mergeCell ref="B179:C179"/>
    <mergeCell ref="D179:F179"/>
    <mergeCell ref="G179:I179"/>
    <mergeCell ref="J179:P179"/>
    <mergeCell ref="B180:C180"/>
    <mergeCell ref="D180:F180"/>
    <mergeCell ref="G180:I180"/>
    <mergeCell ref="J180:P180"/>
    <mergeCell ref="B177:C177"/>
    <mergeCell ref="D177:F177"/>
    <mergeCell ref="G177:I177"/>
    <mergeCell ref="J177:P177"/>
    <mergeCell ref="B178:C178"/>
    <mergeCell ref="D178:F178"/>
    <mergeCell ref="G178:I178"/>
    <mergeCell ref="J178:P178"/>
    <mergeCell ref="B183:C183"/>
    <mergeCell ref="D183:F183"/>
    <mergeCell ref="G183:I183"/>
    <mergeCell ref="J183:P183"/>
    <mergeCell ref="B184:C184"/>
    <mergeCell ref="D184:F184"/>
    <mergeCell ref="G184:I184"/>
    <mergeCell ref="J184:P184"/>
    <mergeCell ref="B181:C181"/>
    <mergeCell ref="D181:F181"/>
    <mergeCell ref="G181:I181"/>
    <mergeCell ref="J181:P181"/>
    <mergeCell ref="B182:C182"/>
    <mergeCell ref="D182:F182"/>
    <mergeCell ref="G182:I182"/>
    <mergeCell ref="J182:P182"/>
    <mergeCell ref="B278:O278"/>
    <mergeCell ref="B189:C189"/>
    <mergeCell ref="D189:F189"/>
    <mergeCell ref="G189:I189"/>
    <mergeCell ref="J189:P189"/>
    <mergeCell ref="B190:C190"/>
    <mergeCell ref="D190:F190"/>
    <mergeCell ref="G190:I190"/>
    <mergeCell ref="J190:P190"/>
    <mergeCell ref="B191:C191"/>
    <mergeCell ref="D191:F191"/>
    <mergeCell ref="G191:I191"/>
    <mergeCell ref="J191:P191"/>
    <mergeCell ref="J188:P188"/>
    <mergeCell ref="B185:C185"/>
    <mergeCell ref="D185:F185"/>
    <mergeCell ref="G185:I185"/>
    <mergeCell ref="J185:P185"/>
    <mergeCell ref="B186:C186"/>
    <mergeCell ref="D186:F186"/>
    <mergeCell ref="G186:I186"/>
    <mergeCell ref="J186:P186"/>
    <mergeCell ref="B187:C187"/>
    <mergeCell ref="D187:F187"/>
    <mergeCell ref="G187:I187"/>
    <mergeCell ref="J187:P187"/>
    <mergeCell ref="B188:C188"/>
    <mergeCell ref="D188:F188"/>
    <mergeCell ref="G188:I188"/>
  </mergeCells>
  <hyperlinks>
    <hyperlink ref="A83" r:id="rId1" xr:uid="{5BBD693B-AFF1-457F-B9A5-E1E16A82316C}"/>
    <hyperlink ref="A17" r:id="rId2" xr:uid="{BD5A7AE5-AE64-4EBC-8121-0330C51633EC}"/>
    <hyperlink ref="A76" r:id="rId3" xr:uid="{8D4E9693-45D1-4DC8-AB67-148AE120948C}"/>
    <hyperlink ref="A78" r:id="rId4" xr:uid="{D51B7BEC-6BF1-4B94-9287-0FBE36A89B56}"/>
    <hyperlink ref="A82" r:id="rId5" xr:uid="{72FF4BC9-B2C0-40EA-A0D0-34FB23E123D8}"/>
    <hyperlink ref="A53" r:id="rId6" xr:uid="{881FC75E-A078-43EF-8364-C796897972C8}"/>
    <hyperlink ref="A84" r:id="rId7" xr:uid="{8AE840EA-7E1B-4ED0-A3B4-58B378C05BFA}"/>
    <hyperlink ref="A19" r:id="rId8" xr:uid="{1C931294-28BB-4CE7-B7E3-5C327ACBED80}"/>
    <hyperlink ref="A27" r:id="rId9" xr:uid="{0BDD9DDD-18FA-45F7-B48D-4273B461BF22}"/>
    <hyperlink ref="A32" r:id="rId10" xr:uid="{D715D6AE-384D-496A-A66E-783C7DFCF056}"/>
    <hyperlink ref="A36" r:id="rId11" xr:uid="{4A172658-57BD-4984-819A-70FC5975BECE}"/>
    <hyperlink ref="A42" r:id="rId12" xr:uid="{66F37AD8-D582-4F17-A5B3-162107557CBA}"/>
    <hyperlink ref="A40" r:id="rId13" xr:uid="{260E3F1B-3AD6-4A3E-95AA-760A2A3D7769}"/>
    <hyperlink ref="A64" r:id="rId14" xr:uid="{27E96D86-6793-42F4-8044-BBA62466C05D}"/>
    <hyperlink ref="A87" r:id="rId15" xr:uid="{39865FB1-ACD6-4F42-BB77-87236EE7F816}"/>
    <hyperlink ref="A21" r:id="rId16" xr:uid="{3E003B05-6BD7-424E-A063-02BF2ED4AECE}"/>
    <hyperlink ref="A30" r:id="rId17" xr:uid="{37C36E35-A6B4-46CA-BF19-2CD45A88B5AD}"/>
    <hyperlink ref="A35" r:id="rId18" xr:uid="{0FD7161F-D3CF-459E-827F-9B4A745A89C8}"/>
    <hyperlink ref="A44" r:id="rId19" xr:uid="{ADE4DEFE-303E-4D83-B07E-C14312766E8D}"/>
    <hyperlink ref="A86" r:id="rId20" xr:uid="{E3542CF8-A049-413E-B991-57DF8D6E5824}"/>
    <hyperlink ref="A15" r:id="rId21" xr:uid="{C4CF964B-E029-4D1C-8C78-ACADCB53631C}"/>
    <hyperlink ref="A57" r:id="rId22" xr:uid="{D4969260-8A80-4AD6-95C0-B383711330D3}"/>
    <hyperlink ref="A69" r:id="rId23" xr:uid="{83EA05E3-3C9A-4358-9CCB-F221E3D9BCF0}"/>
    <hyperlink ref="A79" r:id="rId24" xr:uid="{A049300C-B3FA-4386-A186-B043ED6ED2D2}"/>
    <hyperlink ref="A80" r:id="rId25" xr:uid="{02930344-970D-4A8B-87DD-30280A63826B}"/>
    <hyperlink ref="A72" r:id="rId26" xr:uid="{0AABF308-C247-48A2-930B-9028C0678416}"/>
    <hyperlink ref="A6" r:id="rId27" xr:uid="{3160ACDD-D03A-4609-A3BB-7948C18EA95C}"/>
    <hyperlink ref="A7" r:id="rId28" xr:uid="{FFE4BE72-A803-45F2-AAC2-5BAC1D95849E}"/>
    <hyperlink ref="A8" r:id="rId29" xr:uid="{BFDA3A03-60A7-4EEA-BCFC-6E194CB9FAF6}"/>
    <hyperlink ref="A9" r:id="rId30" xr:uid="{019B7F5A-9D6C-49F3-BFA7-C73ED6B99244}"/>
    <hyperlink ref="A10" r:id="rId31" xr:uid="{E2E922E1-14C6-492F-85E9-2D35DF80F9D5}"/>
    <hyperlink ref="A11" r:id="rId32" xr:uid="{3C2B6C3C-112C-4D7C-AE89-4FCE5F57289C}"/>
    <hyperlink ref="A81" r:id="rId33" xr:uid="{045BAF40-4648-499F-B31C-44B0FF584390}"/>
    <hyperlink ref="A20" r:id="rId34" xr:uid="{78B58C67-13E3-4DEB-AA84-6884CCF0D16A}"/>
    <hyperlink ref="A24" r:id="rId35" xr:uid="{B9F41161-482A-4DF0-BAC7-1ED508103503}"/>
    <hyperlink ref="A29" r:id="rId36" xr:uid="{60B69210-5AAB-4256-8DFC-FAED3549F70F}"/>
    <hyperlink ref="A34" r:id="rId37" xr:uid="{AFBA38C4-5A5B-4CA6-851C-72FEE5897333}"/>
    <hyperlink ref="A39" r:id="rId38" xr:uid="{8C642B83-1F62-40E1-944F-3324FEE0397B}"/>
    <hyperlink ref="A43" r:id="rId39" xr:uid="{21F19DE8-F8F8-4D2D-9B15-65AA99ED554F}"/>
    <hyperlink ref="A47" r:id="rId40" xr:uid="{FE235B05-2873-42DF-B2F4-E8F73C81ED81}"/>
    <hyperlink ref="A73" r:id="rId41" xr:uid="{4A3EB044-7B6C-466D-B561-FF587D4728A4}"/>
    <hyperlink ref="A74" r:id="rId42" xr:uid="{90893157-171C-4109-A7B8-A5C379EECB5B}"/>
    <hyperlink ref="A75" r:id="rId43" xr:uid="{728E1B5F-DEE3-4642-AD89-A831BDAFB5C5}"/>
    <hyperlink ref="A61" r:id="rId44" xr:uid="{5BAD64D0-1903-4D6F-98AC-32CAC0118D26}"/>
    <hyperlink ref="A60" r:id="rId45" xr:uid="{EB29F7F7-1907-4F19-9F3B-4BF97846DD4D}"/>
    <hyperlink ref="A59" r:id="rId46" xr:uid="{F337B787-161F-403C-9692-9DB3DD8E921B}"/>
    <hyperlink ref="A23" r:id="rId47" xr:uid="{5ECFA7A8-7F1D-4C92-8462-3139CEC48FEC}"/>
    <hyperlink ref="A26" r:id="rId48" xr:uid="{96F272B7-89D1-4152-9E32-EFF23F58B783}"/>
    <hyperlink ref="A48" r:id="rId49" xr:uid="{9FA5F7E5-0107-41BE-AF37-5148A53515D1}"/>
    <hyperlink ref="A16" r:id="rId50" xr:uid="{E9B4A973-EC5A-4B1C-8443-5075A4107A24}"/>
    <hyperlink ref="A85" r:id="rId51" xr:uid="{47DC2855-42FF-43F3-B60F-5701517A1FBC}"/>
    <hyperlink ref="A52" r:id="rId52" xr:uid="{0147674E-95B3-4C4E-85A0-FDF4D2ADDABE}"/>
    <hyperlink ref="A54" r:id="rId53" xr:uid="{20B1BC65-9D46-449D-B1A9-098D7B38B670}"/>
    <hyperlink ref="A68" r:id="rId54" display="VM55T-E" xr:uid="{353C8D77-4939-4053-9683-730D698FD761}"/>
    <hyperlink ref="A58" r:id="rId55" xr:uid="{B94DE8AA-02EC-4A60-925A-81770DFB31C5}"/>
    <hyperlink ref="A50" r:id="rId56" xr:uid="{698E1760-64E5-4213-97D0-2C7D060C523C}"/>
    <hyperlink ref="A89" r:id="rId57" xr:uid="{D16FE1AB-23D5-4FD5-9A52-D1182732581B}"/>
    <hyperlink ref="A65" r:id="rId58" xr:uid="{DA2B36FF-116D-4498-A27E-12177599C4BC}"/>
    <hyperlink ref="A66" r:id="rId59" xr:uid="{4934F5A1-12DB-4249-9AC4-C90892A3A6E7}"/>
    <hyperlink ref="A67" r:id="rId60" xr:uid="{3DC7FA47-CECE-4679-84A3-B307D7DF2A5F}"/>
    <hyperlink ref="A88" r:id="rId61" xr:uid="{A4A0ECBD-AC6B-40F7-8F6D-2AA7FBE6731C}"/>
    <hyperlink ref="A38" r:id="rId62" xr:uid="{1D409529-AB20-4A74-BE35-D63E20ADF6E1}"/>
    <hyperlink ref="A46" r:id="rId63" xr:uid="{FEB2D93A-F658-40A3-90CE-5FF5B0067F0D}"/>
    <hyperlink ref="A51" r:id="rId64" xr:uid="{7B43CC26-5DE3-4AAE-A2DE-8A10299316F8}"/>
    <hyperlink ref="A12" r:id="rId65" xr:uid="{7FD6EF56-ED76-4019-8786-F749C986F00F}"/>
    <hyperlink ref="A18" r:id="rId66" xr:uid="{4A8FDAAA-DA85-4F09-8F52-7C59AAB5A00D}"/>
    <hyperlink ref="A22" r:id="rId67" xr:uid="{0CBC8DB7-684D-4DFD-8D1C-2473BF227714}"/>
    <hyperlink ref="A25" r:id="rId68" xr:uid="{85D3C133-AFFE-4626-84B3-056496C8E50F}"/>
    <hyperlink ref="A31" r:id="rId69" xr:uid="{7A7BEA1D-EF0F-4DE5-914A-EC4E9D8D4BFB}"/>
    <hyperlink ref="A37" r:id="rId70" xr:uid="{8125AA89-FD3E-44B2-ADE7-76DC42BE07A7}"/>
    <hyperlink ref="A45" r:id="rId71" xr:uid="{DFAAFEDF-0FC0-43AD-9DC9-76A1C9E8B4C2}"/>
    <hyperlink ref="A77" r:id="rId72" xr:uid="{AB551726-71BA-4916-9B26-FCAEAEA94005}"/>
  </hyperlinks>
  <pageMargins left="0" right="0" top="0" bottom="0" header="0" footer="0"/>
  <pageSetup scale="61" orientation="portrait" r:id="rId73"/>
  <drawing r:id="rId7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54188-E6C9-4228-96F2-781D3B8FBD71}">
  <dimension ref="A1:D525"/>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31" bestFit="1" customWidth="1"/>
    <col min="2" max="2" width="157.44140625" customWidth="1"/>
    <col min="3" max="3" width="13.33203125" customWidth="1"/>
    <col min="4" max="4" width="14.5546875" style="199" bestFit="1" customWidth="1"/>
    <col min="244" max="248" width="9.109375" customWidth="1"/>
    <col min="500" max="504" width="9.109375" customWidth="1"/>
    <col min="756" max="760" width="9.109375" customWidth="1"/>
    <col min="1012" max="1016" width="9.109375" customWidth="1"/>
    <col min="1268" max="1272" width="9.109375" customWidth="1"/>
    <col min="1524" max="1528" width="9.109375" customWidth="1"/>
    <col min="1780" max="1784" width="9.109375" customWidth="1"/>
    <col min="2036" max="2040" width="9.109375" customWidth="1"/>
    <col min="2292" max="2296" width="9.109375" customWidth="1"/>
    <col min="2548" max="2552" width="9.109375" customWidth="1"/>
    <col min="2804" max="2808" width="9.109375" customWidth="1"/>
    <col min="3060" max="3064" width="9.109375" customWidth="1"/>
    <col min="3316" max="3320" width="9.109375" customWidth="1"/>
    <col min="3572" max="3576" width="9.109375" customWidth="1"/>
    <col min="3828" max="3832" width="9.109375" customWidth="1"/>
    <col min="4084" max="4088" width="9.109375" customWidth="1"/>
    <col min="4340" max="4344" width="9.109375" customWidth="1"/>
    <col min="4596" max="4600" width="9.109375" customWidth="1"/>
    <col min="4852" max="4856" width="9.109375" customWidth="1"/>
    <col min="5108" max="5112" width="9.109375" customWidth="1"/>
    <col min="5364" max="5368" width="9.109375" customWidth="1"/>
    <col min="5620" max="5624" width="9.109375" customWidth="1"/>
    <col min="5876" max="5880" width="9.109375" customWidth="1"/>
    <col min="6132" max="6136" width="9.109375" customWidth="1"/>
    <col min="6388" max="6392" width="9.109375" customWidth="1"/>
    <col min="6644" max="6648" width="9.109375" customWidth="1"/>
    <col min="6900" max="6904" width="9.109375" customWidth="1"/>
    <col min="7156" max="7160" width="9.109375" customWidth="1"/>
    <col min="7412" max="7416" width="9.109375" customWidth="1"/>
    <col min="7668" max="7672" width="9.109375" customWidth="1"/>
    <col min="7924" max="7928" width="9.109375" customWidth="1"/>
    <col min="8180" max="8184" width="9.109375" customWidth="1"/>
    <col min="8436" max="8440" width="9.109375" customWidth="1"/>
    <col min="8692" max="8696" width="9.109375" customWidth="1"/>
    <col min="8948" max="8952" width="9.109375" customWidth="1"/>
    <col min="9204" max="9208" width="9.109375" customWidth="1"/>
    <col min="9460" max="9464" width="9.109375" customWidth="1"/>
    <col min="9716" max="9720" width="9.109375" customWidth="1"/>
    <col min="9972" max="9976" width="9.109375" customWidth="1"/>
    <col min="10228" max="10232" width="9.109375" customWidth="1"/>
    <col min="10484" max="10488" width="9.109375" customWidth="1"/>
    <col min="10740" max="10744" width="9.109375" customWidth="1"/>
    <col min="10996" max="11000" width="9.109375" customWidth="1"/>
    <col min="11252" max="11256" width="9.109375" customWidth="1"/>
    <col min="11508" max="11512" width="9.109375" customWidth="1"/>
    <col min="11764" max="11768" width="9.109375" customWidth="1"/>
    <col min="12020" max="12024" width="9.109375" customWidth="1"/>
    <col min="12276" max="12280" width="9.109375" customWidth="1"/>
    <col min="12532" max="12536" width="9.109375" customWidth="1"/>
    <col min="12788" max="12792" width="9.109375" customWidth="1"/>
    <col min="13044" max="13048" width="9.109375" customWidth="1"/>
    <col min="13300" max="13304" width="9.109375" customWidth="1"/>
    <col min="13556" max="13560" width="9.109375" customWidth="1"/>
    <col min="13812" max="13816" width="9.109375" customWidth="1"/>
    <col min="14068" max="14072" width="9.109375" customWidth="1"/>
    <col min="14324" max="14328" width="9.109375" customWidth="1"/>
    <col min="14580" max="14584" width="9.109375" customWidth="1"/>
    <col min="14836" max="14840" width="9.109375" customWidth="1"/>
    <col min="15092" max="15096" width="9.109375" customWidth="1"/>
    <col min="15348" max="15352" width="9.109375" customWidth="1"/>
    <col min="15604" max="15608" width="9.109375" customWidth="1"/>
    <col min="15860" max="15864" width="9.109375" customWidth="1"/>
    <col min="16116" max="16120" width="9.109375" customWidth="1"/>
  </cols>
  <sheetData>
    <row r="1" spans="1:4" ht="14.4">
      <c r="A1" s="291"/>
      <c r="B1" s="291"/>
      <c r="C1" s="292"/>
      <c r="D1" s="1273"/>
    </row>
    <row r="2" spans="1:4" ht="27" customHeight="1" thickBot="1">
      <c r="A2" s="1139"/>
      <c r="B2" s="293"/>
      <c r="C2" s="294"/>
      <c r="D2" s="1274"/>
    </row>
    <row r="3" spans="1:4" thickBot="1">
      <c r="A3" s="778" t="s">
        <v>34647</v>
      </c>
      <c r="B3" s="779"/>
      <c r="C3" s="780" t="s">
        <v>3</v>
      </c>
      <c r="D3" s="1275" t="s">
        <v>43563</v>
      </c>
    </row>
    <row r="4" spans="1:4" s="1123" customFormat="1" ht="14.4">
      <c r="A4" s="460" t="s">
        <v>34648</v>
      </c>
      <c r="B4" s="932" t="s">
        <v>34649</v>
      </c>
      <c r="C4" s="461">
        <v>479</v>
      </c>
      <c r="D4" s="627">
        <f t="shared" ref="D4:D67" si="0">C4*0.8</f>
        <v>383.20000000000005</v>
      </c>
    </row>
    <row r="5" spans="1:4" s="1123" customFormat="1" ht="14.4">
      <c r="A5" s="394" t="s">
        <v>34650</v>
      </c>
      <c r="B5" s="673" t="s">
        <v>34651</v>
      </c>
      <c r="C5" s="80">
        <v>169.95</v>
      </c>
      <c r="D5" s="627">
        <f t="shared" si="0"/>
        <v>135.96</v>
      </c>
    </row>
    <row r="6" spans="1:4" s="1123" customFormat="1" ht="14.4">
      <c r="A6" s="394" t="s">
        <v>34652</v>
      </c>
      <c r="B6" s="673" t="s">
        <v>34653</v>
      </c>
      <c r="C6" s="80">
        <v>39.950000000000003</v>
      </c>
      <c r="D6" s="627">
        <f t="shared" si="0"/>
        <v>31.960000000000004</v>
      </c>
    </row>
    <row r="7" spans="1:4" s="1123" customFormat="1" ht="14.4">
      <c r="A7" s="394" t="s">
        <v>34654</v>
      </c>
      <c r="B7" s="673" t="s">
        <v>34655</v>
      </c>
      <c r="C7" s="80">
        <v>74.95</v>
      </c>
      <c r="D7" s="627">
        <f t="shared" si="0"/>
        <v>59.960000000000008</v>
      </c>
    </row>
    <row r="8" spans="1:4" s="1123" customFormat="1" ht="14.4">
      <c r="A8" s="394" t="s">
        <v>34656</v>
      </c>
      <c r="B8" s="673" t="s">
        <v>34657</v>
      </c>
      <c r="C8" s="80">
        <v>109</v>
      </c>
      <c r="D8" s="627">
        <f t="shared" si="0"/>
        <v>87.2</v>
      </c>
    </row>
    <row r="9" spans="1:4" s="1123" customFormat="1" ht="14.4">
      <c r="A9" s="394" t="s">
        <v>34658</v>
      </c>
      <c r="B9" s="673" t="s">
        <v>34659</v>
      </c>
      <c r="C9" s="80">
        <v>49.95</v>
      </c>
      <c r="D9" s="627">
        <f t="shared" si="0"/>
        <v>39.960000000000008</v>
      </c>
    </row>
    <row r="10" spans="1:4" s="1123" customFormat="1" ht="14.4">
      <c r="A10" s="394" t="s">
        <v>34660</v>
      </c>
      <c r="B10" s="673" t="s">
        <v>34661</v>
      </c>
      <c r="C10" s="80">
        <v>54.95</v>
      </c>
      <c r="D10" s="627">
        <f t="shared" si="0"/>
        <v>43.960000000000008</v>
      </c>
    </row>
    <row r="11" spans="1:4" s="1123" customFormat="1" ht="14.4">
      <c r="A11" s="394" t="s">
        <v>34662</v>
      </c>
      <c r="B11" s="673" t="s">
        <v>34663</v>
      </c>
      <c r="C11" s="80">
        <v>139.94999999999999</v>
      </c>
      <c r="D11" s="627">
        <f t="shared" si="0"/>
        <v>111.96</v>
      </c>
    </row>
    <row r="12" spans="1:4" s="1123" customFormat="1" ht="14.4">
      <c r="A12" s="394" t="s">
        <v>34664</v>
      </c>
      <c r="B12" s="673" t="s">
        <v>34665</v>
      </c>
      <c r="C12" s="80">
        <v>22.9</v>
      </c>
      <c r="D12" s="627">
        <f t="shared" si="0"/>
        <v>18.32</v>
      </c>
    </row>
    <row r="13" spans="1:4" s="1123" customFormat="1" ht="14.4">
      <c r="A13" s="394" t="s">
        <v>34666</v>
      </c>
      <c r="B13" s="673" t="s">
        <v>34667</v>
      </c>
      <c r="C13" s="80">
        <v>369.95</v>
      </c>
      <c r="D13" s="627">
        <f t="shared" si="0"/>
        <v>295.95999999999998</v>
      </c>
    </row>
    <row r="14" spans="1:4" s="1123" customFormat="1" ht="14.4">
      <c r="A14" s="394" t="s">
        <v>34668</v>
      </c>
      <c r="B14" s="673" t="s">
        <v>34669</v>
      </c>
      <c r="C14" s="80">
        <v>379.95</v>
      </c>
      <c r="D14" s="627">
        <f t="shared" si="0"/>
        <v>303.95999999999998</v>
      </c>
    </row>
    <row r="15" spans="1:4" s="1123" customFormat="1" ht="14.4">
      <c r="A15" s="394" t="s">
        <v>34670</v>
      </c>
      <c r="B15" s="673" t="s">
        <v>34671</v>
      </c>
      <c r="C15" s="80">
        <v>369.95</v>
      </c>
      <c r="D15" s="627">
        <f t="shared" si="0"/>
        <v>295.95999999999998</v>
      </c>
    </row>
    <row r="16" spans="1:4" s="1123" customFormat="1" ht="14.4">
      <c r="A16" s="394" t="s">
        <v>34672</v>
      </c>
      <c r="B16" s="673" t="s">
        <v>34673</v>
      </c>
      <c r="C16" s="80">
        <v>44.95</v>
      </c>
      <c r="D16" s="627">
        <f t="shared" si="0"/>
        <v>35.96</v>
      </c>
    </row>
    <row r="17" spans="1:4" s="1123" customFormat="1" ht="14.4">
      <c r="A17" s="394" t="s">
        <v>34674</v>
      </c>
      <c r="B17" s="673" t="s">
        <v>34675</v>
      </c>
      <c r="C17" s="80">
        <v>21.95</v>
      </c>
      <c r="D17" s="627">
        <f t="shared" si="0"/>
        <v>17.559999999999999</v>
      </c>
    </row>
    <row r="18" spans="1:4" s="1123" customFormat="1" ht="14.4">
      <c r="A18" s="394" t="s">
        <v>34676</v>
      </c>
      <c r="B18" s="673" t="s">
        <v>34677</v>
      </c>
      <c r="C18" s="80">
        <v>44.95</v>
      </c>
      <c r="D18" s="627">
        <f t="shared" si="0"/>
        <v>35.96</v>
      </c>
    </row>
    <row r="19" spans="1:4" s="1123" customFormat="1" ht="14.4">
      <c r="A19" s="394" t="s">
        <v>34678</v>
      </c>
      <c r="B19" s="673" t="s">
        <v>34679</v>
      </c>
      <c r="C19" s="80">
        <v>74.95</v>
      </c>
      <c r="D19" s="627">
        <f t="shared" si="0"/>
        <v>59.960000000000008</v>
      </c>
    </row>
    <row r="20" spans="1:4" s="1123" customFormat="1" ht="14.4">
      <c r="A20" s="394" t="s">
        <v>34680</v>
      </c>
      <c r="B20" s="673" t="s">
        <v>34681</v>
      </c>
      <c r="C20" s="80">
        <v>349.95</v>
      </c>
      <c r="D20" s="627">
        <f t="shared" si="0"/>
        <v>279.95999999999998</v>
      </c>
    </row>
    <row r="21" spans="1:4" s="1123" customFormat="1" ht="14.4">
      <c r="A21" s="394" t="s">
        <v>34682</v>
      </c>
      <c r="B21" s="673" t="s">
        <v>34683</v>
      </c>
      <c r="C21" s="80">
        <v>49.95</v>
      </c>
      <c r="D21" s="627">
        <f t="shared" si="0"/>
        <v>39.960000000000008</v>
      </c>
    </row>
    <row r="22" spans="1:4" s="1123" customFormat="1" ht="14.4">
      <c r="A22" s="394" t="s">
        <v>34684</v>
      </c>
      <c r="B22" s="673" t="s">
        <v>34685</v>
      </c>
      <c r="C22" s="80">
        <v>319.95</v>
      </c>
      <c r="D22" s="627">
        <f t="shared" si="0"/>
        <v>255.96</v>
      </c>
    </row>
    <row r="23" spans="1:4" s="1123" customFormat="1" ht="14.4">
      <c r="A23" s="394" t="s">
        <v>34686</v>
      </c>
      <c r="B23" s="673" t="s">
        <v>34687</v>
      </c>
      <c r="C23" s="80">
        <v>2500</v>
      </c>
      <c r="D23" s="627">
        <f t="shared" si="0"/>
        <v>2000</v>
      </c>
    </row>
    <row r="24" spans="1:4" s="1123" customFormat="1" ht="14.4">
      <c r="A24" s="394" t="s">
        <v>34688</v>
      </c>
      <c r="B24" s="673" t="s">
        <v>34689</v>
      </c>
      <c r="C24" s="80">
        <v>22.9</v>
      </c>
      <c r="D24" s="627">
        <f t="shared" si="0"/>
        <v>18.32</v>
      </c>
    </row>
    <row r="25" spans="1:4" s="1123" customFormat="1" ht="14.4">
      <c r="A25" s="394" t="s">
        <v>34690</v>
      </c>
      <c r="B25" s="673" t="s">
        <v>34691</v>
      </c>
      <c r="C25" s="80">
        <v>999</v>
      </c>
      <c r="D25" s="627">
        <f t="shared" si="0"/>
        <v>799.2</v>
      </c>
    </row>
    <row r="26" spans="1:4" s="1123" customFormat="1" ht="14.4">
      <c r="A26" s="394" t="s">
        <v>34692</v>
      </c>
      <c r="B26" s="673" t="s">
        <v>34693</v>
      </c>
      <c r="C26" s="80">
        <v>509</v>
      </c>
      <c r="D26" s="627">
        <f t="shared" si="0"/>
        <v>407.20000000000005</v>
      </c>
    </row>
    <row r="27" spans="1:4" s="1123" customFormat="1" ht="14.4">
      <c r="A27" s="394" t="s">
        <v>34694</v>
      </c>
      <c r="B27" s="673" t="s">
        <v>34695</v>
      </c>
      <c r="C27" s="80">
        <v>49.95</v>
      </c>
      <c r="D27" s="627">
        <f t="shared" si="0"/>
        <v>39.960000000000008</v>
      </c>
    </row>
    <row r="28" spans="1:4" s="1123" customFormat="1" ht="14.4">
      <c r="A28" s="394" t="s">
        <v>34696</v>
      </c>
      <c r="B28" s="673" t="s">
        <v>34697</v>
      </c>
      <c r="C28" s="80">
        <v>49.95</v>
      </c>
      <c r="D28" s="627">
        <f t="shared" si="0"/>
        <v>39.960000000000008</v>
      </c>
    </row>
    <row r="29" spans="1:4" s="1123" customFormat="1" ht="14.4">
      <c r="A29" s="394" t="s">
        <v>34698</v>
      </c>
      <c r="B29" s="673" t="s">
        <v>34699</v>
      </c>
      <c r="C29" s="80">
        <v>319.95</v>
      </c>
      <c r="D29" s="627">
        <f t="shared" si="0"/>
        <v>255.96</v>
      </c>
    </row>
    <row r="30" spans="1:4" s="1123" customFormat="1" ht="14.4">
      <c r="A30" s="394" t="s">
        <v>34700</v>
      </c>
      <c r="B30" s="673" t="s">
        <v>34701</v>
      </c>
      <c r="C30" s="80">
        <v>99.95</v>
      </c>
      <c r="D30" s="627">
        <f t="shared" si="0"/>
        <v>79.960000000000008</v>
      </c>
    </row>
    <row r="31" spans="1:4" s="1123" customFormat="1" ht="14.4">
      <c r="A31" s="394" t="s">
        <v>34702</v>
      </c>
      <c r="B31" s="673" t="s">
        <v>34703</v>
      </c>
      <c r="C31" s="80">
        <v>99.95</v>
      </c>
      <c r="D31" s="627">
        <f t="shared" si="0"/>
        <v>79.960000000000008</v>
      </c>
    </row>
    <row r="32" spans="1:4" s="1123" customFormat="1" ht="14.4">
      <c r="A32" s="394" t="s">
        <v>34704</v>
      </c>
      <c r="B32" s="673" t="s">
        <v>34705</v>
      </c>
      <c r="C32" s="80">
        <v>99.95</v>
      </c>
      <c r="D32" s="627">
        <f t="shared" si="0"/>
        <v>79.960000000000008</v>
      </c>
    </row>
    <row r="33" spans="1:4" s="1123" customFormat="1" ht="14.4">
      <c r="A33" s="394" t="s">
        <v>34706</v>
      </c>
      <c r="B33" s="673" t="s">
        <v>34707</v>
      </c>
      <c r="C33" s="80">
        <v>99.95</v>
      </c>
      <c r="D33" s="627">
        <f t="shared" si="0"/>
        <v>79.960000000000008</v>
      </c>
    </row>
    <row r="34" spans="1:4" s="1123" customFormat="1" ht="14.4">
      <c r="A34" s="394" t="s">
        <v>34708</v>
      </c>
      <c r="B34" s="673" t="s">
        <v>34709</v>
      </c>
      <c r="C34" s="80">
        <v>369.95</v>
      </c>
      <c r="D34" s="627">
        <f t="shared" si="0"/>
        <v>295.95999999999998</v>
      </c>
    </row>
    <row r="35" spans="1:4" s="1123" customFormat="1" ht="14.4">
      <c r="A35" s="394" t="s">
        <v>34710</v>
      </c>
      <c r="B35" s="673" t="s">
        <v>34711</v>
      </c>
      <c r="C35" s="80">
        <v>49.95</v>
      </c>
      <c r="D35" s="627">
        <f t="shared" si="0"/>
        <v>39.960000000000008</v>
      </c>
    </row>
    <row r="36" spans="1:4" s="1123" customFormat="1" ht="14.4">
      <c r="A36" s="394" t="s">
        <v>34712</v>
      </c>
      <c r="B36" s="673" t="s">
        <v>34713</v>
      </c>
      <c r="C36" s="80">
        <v>49.95</v>
      </c>
      <c r="D36" s="627">
        <f t="shared" si="0"/>
        <v>39.960000000000008</v>
      </c>
    </row>
    <row r="37" spans="1:4" s="1123" customFormat="1" ht="14.4">
      <c r="A37" s="394" t="s">
        <v>34714</v>
      </c>
      <c r="B37" s="673" t="s">
        <v>34715</v>
      </c>
      <c r="C37" s="80">
        <v>59.95</v>
      </c>
      <c r="D37" s="627">
        <f t="shared" si="0"/>
        <v>47.960000000000008</v>
      </c>
    </row>
    <row r="38" spans="1:4" s="1123" customFormat="1" ht="14.4">
      <c r="A38" s="394" t="s">
        <v>34716</v>
      </c>
      <c r="B38" s="673" t="s">
        <v>34687</v>
      </c>
      <c r="C38" s="80">
        <v>1130</v>
      </c>
      <c r="D38" s="627">
        <f t="shared" si="0"/>
        <v>904</v>
      </c>
    </row>
    <row r="39" spans="1:4" s="1123" customFormat="1" ht="14.4">
      <c r="A39" s="394" t="s">
        <v>34716</v>
      </c>
      <c r="B39" s="673" t="s">
        <v>34717</v>
      </c>
      <c r="C39" s="80">
        <v>1185</v>
      </c>
      <c r="D39" s="627">
        <f t="shared" si="0"/>
        <v>948</v>
      </c>
    </row>
    <row r="40" spans="1:4" s="1123" customFormat="1" ht="14.4">
      <c r="A40" s="394" t="s">
        <v>34718</v>
      </c>
      <c r="B40" s="673" t="s">
        <v>34719</v>
      </c>
      <c r="C40" s="80">
        <v>129.94999999999999</v>
      </c>
      <c r="D40" s="627">
        <f t="shared" si="0"/>
        <v>103.96</v>
      </c>
    </row>
    <row r="41" spans="1:4" s="1123" customFormat="1" ht="14.4">
      <c r="A41" s="394" t="s">
        <v>34720</v>
      </c>
      <c r="B41" s="673" t="s">
        <v>34721</v>
      </c>
      <c r="C41" s="80">
        <v>119.95</v>
      </c>
      <c r="D41" s="627">
        <f t="shared" si="0"/>
        <v>95.960000000000008</v>
      </c>
    </row>
    <row r="42" spans="1:4" s="1123" customFormat="1" ht="14.4">
      <c r="A42" s="394" t="s">
        <v>34722</v>
      </c>
      <c r="B42" s="673" t="s">
        <v>34723</v>
      </c>
      <c r="C42" s="80">
        <v>149.94999999999999</v>
      </c>
      <c r="D42" s="627">
        <f t="shared" si="0"/>
        <v>119.96</v>
      </c>
    </row>
    <row r="43" spans="1:4" s="1123" customFormat="1" ht="14.4">
      <c r="A43" s="394" t="s">
        <v>34724</v>
      </c>
      <c r="B43" s="673" t="s">
        <v>34723</v>
      </c>
      <c r="C43" s="80">
        <v>149.94999999999999</v>
      </c>
      <c r="D43" s="627">
        <f t="shared" si="0"/>
        <v>119.96</v>
      </c>
    </row>
    <row r="44" spans="1:4" s="1123" customFormat="1" ht="14.4">
      <c r="A44" s="394" t="s">
        <v>34725</v>
      </c>
      <c r="B44" s="673" t="s">
        <v>34726</v>
      </c>
      <c r="C44" s="80">
        <v>179.95</v>
      </c>
      <c r="D44" s="627">
        <f t="shared" si="0"/>
        <v>143.96</v>
      </c>
    </row>
    <row r="45" spans="1:4" s="1123" customFormat="1" ht="14.4">
      <c r="A45" s="394" t="s">
        <v>34727</v>
      </c>
      <c r="B45" s="673" t="s">
        <v>34728</v>
      </c>
      <c r="C45" s="80">
        <v>209.95</v>
      </c>
      <c r="D45" s="627">
        <f t="shared" si="0"/>
        <v>167.96</v>
      </c>
    </row>
    <row r="46" spans="1:4" s="1123" customFormat="1" ht="14.4">
      <c r="A46" s="394" t="s">
        <v>34729</v>
      </c>
      <c r="B46" s="673" t="s">
        <v>34730</v>
      </c>
      <c r="C46" s="80">
        <v>259.95</v>
      </c>
      <c r="D46" s="627">
        <f t="shared" si="0"/>
        <v>207.96</v>
      </c>
    </row>
    <row r="47" spans="1:4" s="1123" customFormat="1" ht="14.4">
      <c r="A47" s="394" t="s">
        <v>34731</v>
      </c>
      <c r="B47" s="673" t="s">
        <v>34732</v>
      </c>
      <c r="C47" s="80">
        <v>4130</v>
      </c>
      <c r="D47" s="627">
        <f t="shared" si="0"/>
        <v>3304</v>
      </c>
    </row>
    <row r="48" spans="1:4" s="1123" customFormat="1" ht="14.4">
      <c r="A48" s="394" t="s">
        <v>34733</v>
      </c>
      <c r="B48" s="673" t="s">
        <v>34687</v>
      </c>
      <c r="C48" s="80">
        <v>419.95</v>
      </c>
      <c r="D48" s="627">
        <f t="shared" si="0"/>
        <v>335.96000000000004</v>
      </c>
    </row>
    <row r="49" spans="1:4" s="1123" customFormat="1" ht="14.4">
      <c r="A49" s="394" t="s">
        <v>34734</v>
      </c>
      <c r="B49" s="673" t="s">
        <v>34735</v>
      </c>
      <c r="C49" s="80">
        <v>959</v>
      </c>
      <c r="D49" s="627">
        <f t="shared" si="0"/>
        <v>767.2</v>
      </c>
    </row>
    <row r="50" spans="1:4" s="1123" customFormat="1" ht="14.4">
      <c r="A50" s="394" t="s">
        <v>34736</v>
      </c>
      <c r="B50" s="673" t="s">
        <v>34737</v>
      </c>
      <c r="C50" s="80">
        <v>189.95</v>
      </c>
      <c r="D50" s="627">
        <f t="shared" si="0"/>
        <v>151.96</v>
      </c>
    </row>
    <row r="51" spans="1:4" s="1123" customFormat="1" ht="14.4">
      <c r="A51" s="1112" t="s">
        <v>34736</v>
      </c>
      <c r="B51" s="1117" t="s">
        <v>43514</v>
      </c>
      <c r="C51" s="80">
        <v>189.95</v>
      </c>
      <c r="D51" s="627">
        <f t="shared" si="0"/>
        <v>151.96</v>
      </c>
    </row>
    <row r="52" spans="1:4" s="1123" customFormat="1" ht="14.4">
      <c r="A52" s="394" t="s">
        <v>34738</v>
      </c>
      <c r="B52" s="673" t="s">
        <v>34739</v>
      </c>
      <c r="C52" s="80">
        <v>19.95</v>
      </c>
      <c r="D52" s="627">
        <f t="shared" si="0"/>
        <v>15.96</v>
      </c>
    </row>
    <row r="53" spans="1:4" s="1123" customFormat="1" ht="14.4">
      <c r="A53" s="1112" t="s">
        <v>34738</v>
      </c>
      <c r="B53" s="1117" t="s">
        <v>43513</v>
      </c>
      <c r="C53" s="80">
        <v>19.95</v>
      </c>
      <c r="D53" s="627">
        <f t="shared" si="0"/>
        <v>15.96</v>
      </c>
    </row>
    <row r="54" spans="1:4" s="1123" customFormat="1" ht="14.4">
      <c r="A54" s="394" t="s">
        <v>34740</v>
      </c>
      <c r="B54" s="673" t="s">
        <v>34687</v>
      </c>
      <c r="C54" s="80">
        <v>1130</v>
      </c>
      <c r="D54" s="627">
        <f t="shared" si="0"/>
        <v>904</v>
      </c>
    </row>
    <row r="55" spans="1:4" s="1123" customFormat="1" ht="28.8">
      <c r="A55" s="1112" t="s">
        <v>34740</v>
      </c>
      <c r="B55" s="1117" t="s">
        <v>43512</v>
      </c>
      <c r="C55" s="80">
        <v>1130</v>
      </c>
      <c r="D55" s="627">
        <f t="shared" si="0"/>
        <v>904</v>
      </c>
    </row>
    <row r="56" spans="1:4" s="1123" customFormat="1" ht="14.4">
      <c r="A56" s="394" t="s">
        <v>34741</v>
      </c>
      <c r="B56" s="673" t="s">
        <v>34742</v>
      </c>
      <c r="C56" s="80">
        <v>469.95</v>
      </c>
      <c r="D56" s="627">
        <f t="shared" si="0"/>
        <v>375.96000000000004</v>
      </c>
    </row>
    <row r="57" spans="1:4" s="1123" customFormat="1" ht="14.4">
      <c r="A57" s="1112" t="s">
        <v>34741</v>
      </c>
      <c r="B57" s="1117" t="s">
        <v>43511</v>
      </c>
      <c r="C57" s="80">
        <v>469.95</v>
      </c>
      <c r="D57" s="627">
        <f t="shared" si="0"/>
        <v>375.96000000000004</v>
      </c>
    </row>
    <row r="58" spans="1:4" s="1123" customFormat="1" ht="14.4">
      <c r="A58" s="394" t="s">
        <v>34743</v>
      </c>
      <c r="B58" s="673" t="s">
        <v>34744</v>
      </c>
      <c r="C58" s="80">
        <v>439.95</v>
      </c>
      <c r="D58" s="627">
        <f t="shared" si="0"/>
        <v>351.96000000000004</v>
      </c>
    </row>
    <row r="59" spans="1:4" s="1123" customFormat="1" ht="14.4">
      <c r="A59" s="1112" t="s">
        <v>34743</v>
      </c>
      <c r="B59" s="1117" t="s">
        <v>43510</v>
      </c>
      <c r="C59" s="80">
        <v>439.95</v>
      </c>
      <c r="D59" s="627">
        <f t="shared" si="0"/>
        <v>351.96000000000004</v>
      </c>
    </row>
    <row r="60" spans="1:4" s="1123" customFormat="1" ht="14.4">
      <c r="A60" s="394" t="s">
        <v>34745</v>
      </c>
      <c r="B60" s="673" t="s">
        <v>34746</v>
      </c>
      <c r="C60" s="80">
        <v>499.95</v>
      </c>
      <c r="D60" s="627">
        <f t="shared" si="0"/>
        <v>399.96000000000004</v>
      </c>
    </row>
    <row r="61" spans="1:4" s="1123" customFormat="1" ht="14.4">
      <c r="A61" s="1112" t="s">
        <v>34745</v>
      </c>
      <c r="B61" s="1117" t="s">
        <v>43509</v>
      </c>
      <c r="C61" s="80">
        <v>499.95</v>
      </c>
      <c r="D61" s="627">
        <f t="shared" si="0"/>
        <v>399.96000000000004</v>
      </c>
    </row>
    <row r="62" spans="1:4" s="1123" customFormat="1" ht="14.4">
      <c r="A62" s="394" t="s">
        <v>34747</v>
      </c>
      <c r="B62" s="673" t="s">
        <v>34744</v>
      </c>
      <c r="C62" s="80">
        <v>439.95</v>
      </c>
      <c r="D62" s="627">
        <f t="shared" si="0"/>
        <v>351.96000000000004</v>
      </c>
    </row>
    <row r="63" spans="1:4" s="1123" customFormat="1" ht="14.4">
      <c r="A63" s="1112" t="s">
        <v>34747</v>
      </c>
      <c r="B63" s="1117" t="s">
        <v>43508</v>
      </c>
      <c r="C63" s="80">
        <v>439.95</v>
      </c>
      <c r="D63" s="627">
        <f t="shared" si="0"/>
        <v>351.96000000000004</v>
      </c>
    </row>
    <row r="64" spans="1:4" s="1123" customFormat="1" ht="14.4">
      <c r="A64" s="394" t="s">
        <v>34748</v>
      </c>
      <c r="B64" s="673" t="s">
        <v>34746</v>
      </c>
      <c r="C64" s="80">
        <v>499.95</v>
      </c>
      <c r="D64" s="627">
        <f t="shared" si="0"/>
        <v>399.96000000000004</v>
      </c>
    </row>
    <row r="65" spans="1:4" s="1123" customFormat="1" ht="14.4">
      <c r="A65" s="1112" t="s">
        <v>34748</v>
      </c>
      <c r="B65" s="1117" t="s">
        <v>43507</v>
      </c>
      <c r="C65" s="80">
        <v>499.95</v>
      </c>
      <c r="D65" s="627">
        <f t="shared" si="0"/>
        <v>399.96000000000004</v>
      </c>
    </row>
    <row r="66" spans="1:4" s="1123" customFormat="1" ht="14.4">
      <c r="A66" s="394" t="s">
        <v>34749</v>
      </c>
      <c r="B66" s="673" t="s">
        <v>34750</v>
      </c>
      <c r="C66" s="80">
        <v>1060</v>
      </c>
      <c r="D66" s="627">
        <f t="shared" si="0"/>
        <v>848</v>
      </c>
    </row>
    <row r="67" spans="1:4" s="1123" customFormat="1" ht="14.4">
      <c r="A67" s="1112" t="s">
        <v>34749</v>
      </c>
      <c r="B67" s="1117" t="s">
        <v>43506</v>
      </c>
      <c r="C67" s="80">
        <v>1060</v>
      </c>
      <c r="D67" s="627">
        <f t="shared" si="0"/>
        <v>848</v>
      </c>
    </row>
    <row r="68" spans="1:4" s="1123" customFormat="1" ht="14.4">
      <c r="A68" s="394" t="s">
        <v>34751</v>
      </c>
      <c r="B68" s="673" t="s">
        <v>34752</v>
      </c>
      <c r="C68" s="80">
        <v>24.95</v>
      </c>
      <c r="D68" s="627">
        <f t="shared" ref="D68:D131" si="1">C68*0.8</f>
        <v>19.96</v>
      </c>
    </row>
    <row r="69" spans="1:4" s="1123" customFormat="1" ht="14.4">
      <c r="A69" s="1112" t="s">
        <v>34751</v>
      </c>
      <c r="B69" s="1117" t="s">
        <v>43505</v>
      </c>
      <c r="C69" s="80">
        <v>24.95</v>
      </c>
      <c r="D69" s="627">
        <f t="shared" si="1"/>
        <v>19.96</v>
      </c>
    </row>
    <row r="70" spans="1:4" s="1123" customFormat="1" ht="14.4">
      <c r="A70" s="394" t="s">
        <v>34753</v>
      </c>
      <c r="B70" s="673" t="s">
        <v>34723</v>
      </c>
      <c r="C70" s="80">
        <v>309.95</v>
      </c>
      <c r="D70" s="627">
        <f t="shared" si="1"/>
        <v>247.96</v>
      </c>
    </row>
    <row r="71" spans="1:4" s="1123" customFormat="1" ht="14.4">
      <c r="A71" s="1112" t="s">
        <v>34753</v>
      </c>
      <c r="B71" s="1117" t="s">
        <v>43504</v>
      </c>
      <c r="C71" s="80">
        <v>309.95</v>
      </c>
      <c r="D71" s="627">
        <f t="shared" si="1"/>
        <v>247.96</v>
      </c>
    </row>
    <row r="72" spans="1:4" s="1123" customFormat="1" ht="14.4">
      <c r="A72" s="394" t="s">
        <v>34754</v>
      </c>
      <c r="B72" s="673" t="s">
        <v>34723</v>
      </c>
      <c r="C72" s="80">
        <v>309.95</v>
      </c>
      <c r="D72" s="627">
        <f t="shared" si="1"/>
        <v>247.96</v>
      </c>
    </row>
    <row r="73" spans="1:4" s="1123" customFormat="1" ht="14.4">
      <c r="A73" s="1112" t="s">
        <v>34754</v>
      </c>
      <c r="B73" s="1117" t="s">
        <v>43503</v>
      </c>
      <c r="C73" s="80">
        <v>309.95</v>
      </c>
      <c r="D73" s="627">
        <f t="shared" si="1"/>
        <v>247.96</v>
      </c>
    </row>
    <row r="74" spans="1:4" s="1123" customFormat="1" ht="14.4">
      <c r="A74" s="394" t="s">
        <v>34755</v>
      </c>
      <c r="B74" s="673" t="s">
        <v>34756</v>
      </c>
      <c r="C74" s="80">
        <v>3750</v>
      </c>
      <c r="D74" s="627">
        <f t="shared" si="1"/>
        <v>3000</v>
      </c>
    </row>
    <row r="75" spans="1:4" s="1123" customFormat="1" ht="28.8">
      <c r="A75" s="1112" t="s">
        <v>34755</v>
      </c>
      <c r="B75" s="1117" t="s">
        <v>43502</v>
      </c>
      <c r="C75" s="80">
        <v>3750</v>
      </c>
      <c r="D75" s="627">
        <f t="shared" si="1"/>
        <v>3000</v>
      </c>
    </row>
    <row r="76" spans="1:4" s="1123" customFormat="1" ht="14.4">
      <c r="A76" s="394" t="s">
        <v>34757</v>
      </c>
      <c r="B76" s="673" t="s">
        <v>34758</v>
      </c>
      <c r="C76" s="80">
        <v>159.94999999999999</v>
      </c>
      <c r="D76" s="627">
        <f t="shared" si="1"/>
        <v>127.96</v>
      </c>
    </row>
    <row r="77" spans="1:4" s="1123" customFormat="1" ht="14.4">
      <c r="A77" s="394" t="s">
        <v>34757</v>
      </c>
      <c r="B77" s="673" t="s">
        <v>34759</v>
      </c>
      <c r="C77" s="80">
        <v>159.94999999999999</v>
      </c>
      <c r="D77" s="627">
        <f t="shared" si="1"/>
        <v>127.96</v>
      </c>
    </row>
    <row r="78" spans="1:4" s="1123" customFormat="1" ht="14.4">
      <c r="A78" s="1112" t="s">
        <v>34757</v>
      </c>
      <c r="B78" s="1117" t="s">
        <v>43501</v>
      </c>
      <c r="C78" s="80">
        <v>159.94999999999999</v>
      </c>
      <c r="D78" s="627">
        <f t="shared" si="1"/>
        <v>127.96</v>
      </c>
    </row>
    <row r="79" spans="1:4" s="1123" customFormat="1" ht="14.4">
      <c r="A79" s="1112" t="s">
        <v>34757</v>
      </c>
      <c r="B79" s="1117" t="s">
        <v>43170</v>
      </c>
      <c r="C79" s="80">
        <v>159.94999999999999</v>
      </c>
      <c r="D79" s="627">
        <f t="shared" si="1"/>
        <v>127.96</v>
      </c>
    </row>
    <row r="80" spans="1:4" s="1123" customFormat="1" ht="14.4">
      <c r="A80" s="394" t="s">
        <v>34760</v>
      </c>
      <c r="B80" s="673" t="s">
        <v>34761</v>
      </c>
      <c r="C80" s="80">
        <v>49.95</v>
      </c>
      <c r="D80" s="627">
        <f t="shared" si="1"/>
        <v>39.960000000000008</v>
      </c>
    </row>
    <row r="81" spans="1:4" s="1123" customFormat="1" ht="14.4">
      <c r="A81" s="1112" t="s">
        <v>34760</v>
      </c>
      <c r="B81" s="1117" t="s">
        <v>43500</v>
      </c>
      <c r="C81" s="80">
        <v>49.95</v>
      </c>
      <c r="D81" s="627">
        <f t="shared" si="1"/>
        <v>39.960000000000008</v>
      </c>
    </row>
    <row r="82" spans="1:4" s="1123" customFormat="1" ht="14.4">
      <c r="A82" s="394" t="s">
        <v>34762</v>
      </c>
      <c r="B82" s="673" t="s">
        <v>34763</v>
      </c>
      <c r="C82" s="80">
        <v>29.95</v>
      </c>
      <c r="D82" s="627">
        <f t="shared" si="1"/>
        <v>23.96</v>
      </c>
    </row>
    <row r="83" spans="1:4" s="1123" customFormat="1" ht="14.4">
      <c r="A83" s="1112" t="s">
        <v>34762</v>
      </c>
      <c r="B83" s="1117" t="s">
        <v>43499</v>
      </c>
      <c r="C83" s="80">
        <v>29.95</v>
      </c>
      <c r="D83" s="627">
        <f t="shared" si="1"/>
        <v>23.96</v>
      </c>
    </row>
    <row r="84" spans="1:4" s="1123" customFormat="1" ht="14.4">
      <c r="A84" s="394" t="s">
        <v>34764</v>
      </c>
      <c r="B84" s="673" t="s">
        <v>34765</v>
      </c>
      <c r="C84" s="80">
        <v>189.95</v>
      </c>
      <c r="D84" s="627">
        <f t="shared" si="1"/>
        <v>151.96</v>
      </c>
    </row>
    <row r="85" spans="1:4" s="1123" customFormat="1" ht="14.4">
      <c r="A85" s="1112" t="s">
        <v>34764</v>
      </c>
      <c r="B85" s="1117" t="s">
        <v>43498</v>
      </c>
      <c r="C85" s="80">
        <v>189.95</v>
      </c>
      <c r="D85" s="627">
        <f t="shared" si="1"/>
        <v>151.96</v>
      </c>
    </row>
    <row r="86" spans="1:4" s="1123" customFormat="1" ht="14.4">
      <c r="A86" s="394" t="s">
        <v>34766</v>
      </c>
      <c r="B86" s="673" t="s">
        <v>34765</v>
      </c>
      <c r="C86" s="80">
        <v>189.95</v>
      </c>
      <c r="D86" s="627">
        <f t="shared" si="1"/>
        <v>151.96</v>
      </c>
    </row>
    <row r="87" spans="1:4" s="1123" customFormat="1" ht="14.4">
      <c r="A87" s="1112" t="s">
        <v>34766</v>
      </c>
      <c r="B87" s="1117" t="s">
        <v>43497</v>
      </c>
      <c r="C87" s="80">
        <v>189.95</v>
      </c>
      <c r="D87" s="627">
        <f t="shared" si="1"/>
        <v>151.96</v>
      </c>
    </row>
    <row r="88" spans="1:4" s="1123" customFormat="1" ht="14.4">
      <c r="A88" s="394" t="s">
        <v>34767</v>
      </c>
      <c r="B88" s="673" t="s">
        <v>34768</v>
      </c>
      <c r="C88" s="80">
        <v>189.95</v>
      </c>
      <c r="D88" s="627">
        <f t="shared" si="1"/>
        <v>151.96</v>
      </c>
    </row>
    <row r="89" spans="1:4" s="1123" customFormat="1" ht="14.4">
      <c r="A89" s="1112" t="s">
        <v>34767</v>
      </c>
      <c r="B89" s="1117" t="s">
        <v>43496</v>
      </c>
      <c r="C89" s="80">
        <v>189.95</v>
      </c>
      <c r="D89" s="627">
        <f t="shared" si="1"/>
        <v>151.96</v>
      </c>
    </row>
    <row r="90" spans="1:4" s="1123" customFormat="1" ht="14.4">
      <c r="A90" s="394" t="s">
        <v>34769</v>
      </c>
      <c r="B90" s="673" t="s">
        <v>34768</v>
      </c>
      <c r="C90" s="80">
        <v>189.95</v>
      </c>
      <c r="D90" s="627">
        <f t="shared" si="1"/>
        <v>151.96</v>
      </c>
    </row>
    <row r="91" spans="1:4" s="1123" customFormat="1" ht="14.4">
      <c r="A91" s="1112" t="s">
        <v>34769</v>
      </c>
      <c r="B91" s="1117" t="s">
        <v>43495</v>
      </c>
      <c r="C91" s="80">
        <v>189.95</v>
      </c>
      <c r="D91" s="627">
        <f t="shared" si="1"/>
        <v>151.96</v>
      </c>
    </row>
    <row r="92" spans="1:4" s="1123" customFormat="1" ht="14.4">
      <c r="A92" s="394" t="s">
        <v>34770</v>
      </c>
      <c r="B92" s="673" t="s">
        <v>34771</v>
      </c>
      <c r="C92" s="80">
        <v>309.95</v>
      </c>
      <c r="D92" s="627">
        <f t="shared" si="1"/>
        <v>247.96</v>
      </c>
    </row>
    <row r="93" spans="1:4" s="1123" customFormat="1" ht="14.4">
      <c r="A93" s="1112" t="s">
        <v>34770</v>
      </c>
      <c r="B93" s="1117" t="s">
        <v>43494</v>
      </c>
      <c r="C93" s="80">
        <v>309.95</v>
      </c>
      <c r="D93" s="627">
        <f t="shared" si="1"/>
        <v>247.96</v>
      </c>
    </row>
    <row r="94" spans="1:4" s="1123" customFormat="1" ht="14.4">
      <c r="A94" s="394" t="s">
        <v>34772</v>
      </c>
      <c r="B94" s="673" t="s">
        <v>34771</v>
      </c>
      <c r="C94" s="80">
        <v>309.95</v>
      </c>
      <c r="D94" s="627">
        <f t="shared" si="1"/>
        <v>247.96</v>
      </c>
    </row>
    <row r="95" spans="1:4" s="1123" customFormat="1" ht="14.4">
      <c r="A95" s="1112" t="s">
        <v>34772</v>
      </c>
      <c r="B95" s="1117" t="s">
        <v>43493</v>
      </c>
      <c r="C95" s="80">
        <v>309.95</v>
      </c>
      <c r="D95" s="627">
        <f t="shared" si="1"/>
        <v>247.96</v>
      </c>
    </row>
    <row r="96" spans="1:4" s="1123" customFormat="1" ht="14.4">
      <c r="A96" s="1112" t="s">
        <v>34773</v>
      </c>
      <c r="B96" s="1117" t="s">
        <v>43492</v>
      </c>
      <c r="C96" s="80">
        <v>54.95</v>
      </c>
      <c r="D96" s="627">
        <f t="shared" si="1"/>
        <v>43.960000000000008</v>
      </c>
    </row>
    <row r="97" spans="1:4" s="1123" customFormat="1" ht="14.4">
      <c r="A97" s="1112" t="s">
        <v>34774</v>
      </c>
      <c r="B97" s="1117" t="s">
        <v>43491</v>
      </c>
      <c r="C97" s="80">
        <v>54.95</v>
      </c>
      <c r="D97" s="627">
        <f t="shared" si="1"/>
        <v>43.960000000000008</v>
      </c>
    </row>
    <row r="98" spans="1:4" s="1123" customFormat="1" ht="14.4">
      <c r="A98" s="1112" t="s">
        <v>34775</v>
      </c>
      <c r="B98" s="1117" t="s">
        <v>43490</v>
      </c>
      <c r="C98" s="80">
        <v>189.95</v>
      </c>
      <c r="D98" s="627">
        <f t="shared" si="1"/>
        <v>151.96</v>
      </c>
    </row>
    <row r="99" spans="1:4" s="1123" customFormat="1" ht="14.4">
      <c r="A99" s="1112" t="s">
        <v>34776</v>
      </c>
      <c r="B99" s="1117" t="s">
        <v>43489</v>
      </c>
      <c r="C99" s="80">
        <v>219.95</v>
      </c>
      <c r="D99" s="627">
        <f t="shared" si="1"/>
        <v>175.96</v>
      </c>
    </row>
    <row r="100" spans="1:4" s="1123" customFormat="1" ht="14.4">
      <c r="A100" s="1112" t="s">
        <v>34777</v>
      </c>
      <c r="B100" s="1117" t="s">
        <v>43488</v>
      </c>
      <c r="C100" s="80">
        <v>21.95</v>
      </c>
      <c r="D100" s="627">
        <f t="shared" si="1"/>
        <v>17.559999999999999</v>
      </c>
    </row>
    <row r="101" spans="1:4" s="1123" customFormat="1" ht="14.4">
      <c r="A101" s="1112" t="s">
        <v>34778</v>
      </c>
      <c r="B101" s="1117" t="s">
        <v>43487</v>
      </c>
      <c r="C101" s="80">
        <v>49.95</v>
      </c>
      <c r="D101" s="627">
        <f t="shared" si="1"/>
        <v>39.960000000000008</v>
      </c>
    </row>
    <row r="102" spans="1:4" s="1123" customFormat="1" ht="14.4">
      <c r="A102" s="1112" t="s">
        <v>34779</v>
      </c>
      <c r="B102" s="1117" t="s">
        <v>43486</v>
      </c>
      <c r="C102" s="80">
        <v>239.95</v>
      </c>
      <c r="D102" s="627">
        <f t="shared" si="1"/>
        <v>191.96</v>
      </c>
    </row>
    <row r="103" spans="1:4" s="1123" customFormat="1" ht="14.4">
      <c r="A103" s="1112" t="s">
        <v>34780</v>
      </c>
      <c r="B103" s="1117" t="s">
        <v>43485</v>
      </c>
      <c r="C103" s="80">
        <v>239.95</v>
      </c>
      <c r="D103" s="627">
        <f t="shared" si="1"/>
        <v>191.96</v>
      </c>
    </row>
    <row r="104" spans="1:4" s="1123" customFormat="1" ht="14.4">
      <c r="A104" s="1112" t="s">
        <v>34781</v>
      </c>
      <c r="B104" s="1117" t="s">
        <v>43484</v>
      </c>
      <c r="C104" s="80">
        <v>19.95</v>
      </c>
      <c r="D104" s="627">
        <f t="shared" si="1"/>
        <v>15.96</v>
      </c>
    </row>
    <row r="105" spans="1:4" s="1123" customFormat="1" ht="14.4">
      <c r="A105" s="1112" t="s">
        <v>34782</v>
      </c>
      <c r="B105" s="1117" t="s">
        <v>43483</v>
      </c>
      <c r="C105" s="80">
        <v>19.95</v>
      </c>
      <c r="D105" s="627">
        <f t="shared" si="1"/>
        <v>15.96</v>
      </c>
    </row>
    <row r="106" spans="1:4" s="1123" customFormat="1" ht="14.4">
      <c r="A106" s="1112" t="s">
        <v>34783</v>
      </c>
      <c r="B106" s="1117" t="s">
        <v>43482</v>
      </c>
      <c r="C106" s="80">
        <v>259.95</v>
      </c>
      <c r="D106" s="627">
        <f t="shared" si="1"/>
        <v>207.96</v>
      </c>
    </row>
    <row r="107" spans="1:4" s="1123" customFormat="1" ht="14.4">
      <c r="A107" s="1112" t="s">
        <v>34784</v>
      </c>
      <c r="B107" s="1117" t="s">
        <v>43481</v>
      </c>
      <c r="C107" s="80">
        <v>259.95</v>
      </c>
      <c r="D107" s="627">
        <f t="shared" si="1"/>
        <v>207.96</v>
      </c>
    </row>
    <row r="108" spans="1:4" s="1123" customFormat="1" ht="14.4">
      <c r="A108" s="1112" t="s">
        <v>34785</v>
      </c>
      <c r="B108" s="1117" t="s">
        <v>43480</v>
      </c>
      <c r="C108" s="80">
        <v>44.95</v>
      </c>
      <c r="D108" s="627">
        <f t="shared" si="1"/>
        <v>35.96</v>
      </c>
    </row>
    <row r="109" spans="1:4" s="1123" customFormat="1" ht="14.4">
      <c r="A109" s="1112" t="s">
        <v>34786</v>
      </c>
      <c r="B109" s="1117" t="s">
        <v>43479</v>
      </c>
      <c r="C109" s="80">
        <v>44.95</v>
      </c>
      <c r="D109" s="627">
        <f t="shared" si="1"/>
        <v>35.96</v>
      </c>
    </row>
    <row r="110" spans="1:4" s="1123" customFormat="1" ht="14.4">
      <c r="A110" s="1112" t="s">
        <v>34787</v>
      </c>
      <c r="B110" s="1117" t="s">
        <v>43478</v>
      </c>
      <c r="C110" s="80">
        <v>539</v>
      </c>
      <c r="D110" s="627">
        <f t="shared" si="1"/>
        <v>431.20000000000005</v>
      </c>
    </row>
    <row r="111" spans="1:4" s="1123" customFormat="1" ht="14.4">
      <c r="A111" s="1112" t="s">
        <v>34788</v>
      </c>
      <c r="B111" s="1117" t="s">
        <v>43477</v>
      </c>
      <c r="C111" s="80">
        <v>1250</v>
      </c>
      <c r="D111" s="627">
        <f t="shared" si="1"/>
        <v>1000</v>
      </c>
    </row>
    <row r="112" spans="1:4" s="1123" customFormat="1" ht="14.4">
      <c r="A112" s="1112" t="s">
        <v>34789</v>
      </c>
      <c r="B112" s="1117" t="s">
        <v>43476</v>
      </c>
      <c r="C112" s="80">
        <v>1250</v>
      </c>
      <c r="D112" s="627">
        <f t="shared" si="1"/>
        <v>1000</v>
      </c>
    </row>
    <row r="113" spans="1:4" s="1123" customFormat="1" ht="14.4">
      <c r="A113" s="1112" t="s">
        <v>34790</v>
      </c>
      <c r="B113" s="1117" t="s">
        <v>43475</v>
      </c>
      <c r="C113" s="80">
        <v>1250</v>
      </c>
      <c r="D113" s="627">
        <f t="shared" si="1"/>
        <v>1000</v>
      </c>
    </row>
    <row r="114" spans="1:4" s="1123" customFormat="1" ht="14.4">
      <c r="A114" s="1112" t="s">
        <v>34791</v>
      </c>
      <c r="B114" s="1117" t="s">
        <v>43474</v>
      </c>
      <c r="C114" s="80">
        <v>1250</v>
      </c>
      <c r="D114" s="627">
        <f t="shared" si="1"/>
        <v>1000</v>
      </c>
    </row>
    <row r="115" spans="1:4" s="1123" customFormat="1" ht="14.4">
      <c r="A115" s="1112" t="s">
        <v>34792</v>
      </c>
      <c r="B115" s="1117" t="s">
        <v>43473</v>
      </c>
      <c r="C115" s="80">
        <v>249.95</v>
      </c>
      <c r="D115" s="627">
        <f t="shared" si="1"/>
        <v>199.96</v>
      </c>
    </row>
    <row r="116" spans="1:4" s="1123" customFormat="1" ht="14.4">
      <c r="A116" s="1112" t="s">
        <v>34793</v>
      </c>
      <c r="B116" s="1117" t="s">
        <v>43472</v>
      </c>
      <c r="C116" s="80">
        <v>2690</v>
      </c>
      <c r="D116" s="627">
        <f t="shared" si="1"/>
        <v>2152</v>
      </c>
    </row>
    <row r="117" spans="1:4" s="1123" customFormat="1" ht="14.4">
      <c r="A117" s="1112" t="s">
        <v>34794</v>
      </c>
      <c r="B117" s="1117" t="s">
        <v>43471</v>
      </c>
      <c r="C117" s="80">
        <v>219.95</v>
      </c>
      <c r="D117" s="627">
        <f t="shared" si="1"/>
        <v>175.96</v>
      </c>
    </row>
    <row r="118" spans="1:4" s="1123" customFormat="1" ht="14.4">
      <c r="A118" s="1112" t="s">
        <v>34795</v>
      </c>
      <c r="B118" s="1117" t="s">
        <v>43470</v>
      </c>
      <c r="C118" s="80">
        <v>279.95</v>
      </c>
      <c r="D118" s="627">
        <f t="shared" si="1"/>
        <v>223.96</v>
      </c>
    </row>
    <row r="119" spans="1:4" s="1123" customFormat="1" ht="14.4">
      <c r="A119" s="1112" t="s">
        <v>34796</v>
      </c>
      <c r="B119" s="1117" t="s">
        <v>43469</v>
      </c>
      <c r="C119" s="80">
        <v>229.95</v>
      </c>
      <c r="D119" s="627">
        <f t="shared" si="1"/>
        <v>183.96</v>
      </c>
    </row>
    <row r="120" spans="1:4" s="1123" customFormat="1" ht="14.4">
      <c r="A120" s="1112" t="s">
        <v>34797</v>
      </c>
      <c r="B120" s="1117" t="s">
        <v>43468</v>
      </c>
      <c r="C120" s="80">
        <v>279.95</v>
      </c>
      <c r="D120" s="627">
        <f t="shared" si="1"/>
        <v>223.96</v>
      </c>
    </row>
    <row r="121" spans="1:4" s="1123" customFormat="1" ht="14.4">
      <c r="A121" s="1112" t="s">
        <v>34798</v>
      </c>
      <c r="B121" s="1117" t="s">
        <v>43467</v>
      </c>
      <c r="C121" s="80">
        <v>39.950000000000003</v>
      </c>
      <c r="D121" s="627">
        <f t="shared" si="1"/>
        <v>31.960000000000004</v>
      </c>
    </row>
    <row r="122" spans="1:4" s="1123" customFormat="1" ht="14.4">
      <c r="A122" s="1112" t="s">
        <v>34799</v>
      </c>
      <c r="B122" s="1117" t="s">
        <v>34800</v>
      </c>
      <c r="C122" s="80">
        <v>89.95</v>
      </c>
      <c r="D122" s="627">
        <f t="shared" si="1"/>
        <v>71.960000000000008</v>
      </c>
    </row>
    <row r="123" spans="1:4" s="1123" customFormat="1" ht="14.4">
      <c r="A123" s="1112" t="s">
        <v>34801</v>
      </c>
      <c r="B123" s="1117" t="s">
        <v>43466</v>
      </c>
      <c r="C123" s="80">
        <v>89.95</v>
      </c>
      <c r="D123" s="627">
        <f t="shared" si="1"/>
        <v>71.960000000000008</v>
      </c>
    </row>
    <row r="124" spans="1:4" s="1123" customFormat="1" ht="14.4">
      <c r="A124" s="1112" t="s">
        <v>34802</v>
      </c>
      <c r="B124" s="1117" t="s">
        <v>43465</v>
      </c>
      <c r="C124" s="80">
        <v>199.95</v>
      </c>
      <c r="D124" s="627">
        <f t="shared" si="1"/>
        <v>159.96</v>
      </c>
    </row>
    <row r="125" spans="1:4" s="1123" customFormat="1" ht="14.4">
      <c r="A125" s="1112" t="s">
        <v>34803</v>
      </c>
      <c r="B125" s="1117" t="s">
        <v>43464</v>
      </c>
      <c r="C125" s="80">
        <v>439.95</v>
      </c>
      <c r="D125" s="627">
        <f t="shared" si="1"/>
        <v>351.96000000000004</v>
      </c>
    </row>
    <row r="126" spans="1:4" s="1123" customFormat="1" ht="14.4">
      <c r="A126" s="1112" t="s">
        <v>34804</v>
      </c>
      <c r="B126" s="1117" t="s">
        <v>43463</v>
      </c>
      <c r="C126" s="80">
        <v>439.95</v>
      </c>
      <c r="D126" s="627">
        <f t="shared" si="1"/>
        <v>351.96000000000004</v>
      </c>
    </row>
    <row r="127" spans="1:4" s="1123" customFormat="1" ht="14.4">
      <c r="A127" s="1112" t="s">
        <v>34805</v>
      </c>
      <c r="B127" s="1117" t="s">
        <v>43462</v>
      </c>
      <c r="C127" s="80">
        <v>34.950000000000003</v>
      </c>
      <c r="D127" s="627">
        <f t="shared" si="1"/>
        <v>27.960000000000004</v>
      </c>
    </row>
    <row r="128" spans="1:4" s="1123" customFormat="1" ht="14.4">
      <c r="A128" s="1112" t="s">
        <v>34806</v>
      </c>
      <c r="B128" s="1117" t="s">
        <v>43461</v>
      </c>
      <c r="C128" s="80">
        <v>44.95</v>
      </c>
      <c r="D128" s="627">
        <f t="shared" si="1"/>
        <v>35.96</v>
      </c>
    </row>
    <row r="129" spans="1:4" s="1123" customFormat="1" ht="14.4">
      <c r="A129" s="1112" t="s">
        <v>34807</v>
      </c>
      <c r="B129" s="1117" t="s">
        <v>43460</v>
      </c>
      <c r="C129" s="80">
        <v>139.94999999999999</v>
      </c>
      <c r="D129" s="627">
        <f t="shared" si="1"/>
        <v>111.96</v>
      </c>
    </row>
    <row r="130" spans="1:4" s="1123" customFormat="1" ht="14.4">
      <c r="A130" s="1112" t="s">
        <v>34808</v>
      </c>
      <c r="B130" s="1117" t="s">
        <v>43459</v>
      </c>
      <c r="C130" s="80">
        <v>689</v>
      </c>
      <c r="D130" s="627">
        <f t="shared" si="1"/>
        <v>551.20000000000005</v>
      </c>
    </row>
    <row r="131" spans="1:4" s="1123" customFormat="1" ht="15" customHeight="1">
      <c r="A131" s="1112" t="s">
        <v>34809</v>
      </c>
      <c r="B131" s="1117" t="s">
        <v>43458</v>
      </c>
      <c r="C131" s="80">
        <v>689</v>
      </c>
      <c r="D131" s="627">
        <f t="shared" si="1"/>
        <v>551.20000000000005</v>
      </c>
    </row>
    <row r="132" spans="1:4" s="1123" customFormat="1" ht="14.4">
      <c r="A132" s="1112" t="s">
        <v>34810</v>
      </c>
      <c r="B132" s="1117" t="s">
        <v>43457</v>
      </c>
      <c r="C132" s="80">
        <v>689</v>
      </c>
      <c r="D132" s="627">
        <f t="shared" ref="D132:D195" si="2">C132*0.8</f>
        <v>551.20000000000005</v>
      </c>
    </row>
    <row r="133" spans="1:4" s="1123" customFormat="1" ht="14.4">
      <c r="A133" s="1112" t="s">
        <v>34811</v>
      </c>
      <c r="B133" s="1117" t="s">
        <v>43456</v>
      </c>
      <c r="C133" s="80">
        <v>689</v>
      </c>
      <c r="D133" s="627">
        <f t="shared" si="2"/>
        <v>551.20000000000005</v>
      </c>
    </row>
    <row r="134" spans="1:4" s="1123" customFormat="1" ht="14.4">
      <c r="A134" s="1112" t="s">
        <v>34812</v>
      </c>
      <c r="B134" s="1117" t="s">
        <v>43455</v>
      </c>
      <c r="C134" s="80">
        <v>669</v>
      </c>
      <c r="D134" s="627">
        <f t="shared" si="2"/>
        <v>535.20000000000005</v>
      </c>
    </row>
    <row r="135" spans="1:4" s="1123" customFormat="1" ht="14.4">
      <c r="A135" s="1112" t="s">
        <v>34812</v>
      </c>
      <c r="B135" s="1117" t="s">
        <v>43454</v>
      </c>
      <c r="C135" s="80">
        <v>669</v>
      </c>
      <c r="D135" s="627">
        <f t="shared" si="2"/>
        <v>535.20000000000005</v>
      </c>
    </row>
    <row r="136" spans="1:4" s="1123" customFormat="1" ht="14.4">
      <c r="A136" s="1112" t="s">
        <v>34813</v>
      </c>
      <c r="B136" s="1117" t="s">
        <v>43453</v>
      </c>
      <c r="C136" s="80">
        <v>669</v>
      </c>
      <c r="D136" s="627">
        <f t="shared" si="2"/>
        <v>535.20000000000005</v>
      </c>
    </row>
    <row r="137" spans="1:4" s="1123" customFormat="1" ht="15" customHeight="1">
      <c r="A137" s="1112" t="s">
        <v>34814</v>
      </c>
      <c r="B137" s="1117" t="s">
        <v>43452</v>
      </c>
      <c r="C137" s="80">
        <v>669</v>
      </c>
      <c r="D137" s="627">
        <f t="shared" si="2"/>
        <v>535.20000000000005</v>
      </c>
    </row>
    <row r="138" spans="1:4" s="1123" customFormat="1" ht="14.4">
      <c r="A138" s="1112" t="s">
        <v>34815</v>
      </c>
      <c r="B138" s="1117" t="s">
        <v>43451</v>
      </c>
      <c r="C138" s="80">
        <v>669</v>
      </c>
      <c r="D138" s="627">
        <f t="shared" si="2"/>
        <v>535.20000000000005</v>
      </c>
    </row>
    <row r="139" spans="1:4" s="1123" customFormat="1" ht="14.4">
      <c r="A139" s="1112" t="s">
        <v>34816</v>
      </c>
      <c r="B139" s="1117" t="s">
        <v>43450</v>
      </c>
      <c r="C139" s="80">
        <v>249.95</v>
      </c>
      <c r="D139" s="627">
        <f t="shared" si="2"/>
        <v>199.96</v>
      </c>
    </row>
    <row r="140" spans="1:4" s="1123" customFormat="1" ht="14.4">
      <c r="A140" s="1112" t="s">
        <v>34817</v>
      </c>
      <c r="B140" s="1117" t="s">
        <v>43449</v>
      </c>
      <c r="C140" s="80">
        <v>54.95</v>
      </c>
      <c r="D140" s="627">
        <f t="shared" si="2"/>
        <v>43.960000000000008</v>
      </c>
    </row>
    <row r="141" spans="1:4" s="1123" customFormat="1" ht="14.4">
      <c r="A141" s="1112" t="s">
        <v>34818</v>
      </c>
      <c r="B141" s="1117" t="s">
        <v>43448</v>
      </c>
      <c r="C141" s="80">
        <v>109.95</v>
      </c>
      <c r="D141" s="627">
        <f t="shared" si="2"/>
        <v>87.960000000000008</v>
      </c>
    </row>
    <row r="142" spans="1:4" s="1123" customFormat="1" ht="14.4">
      <c r="A142" s="1112" t="s">
        <v>34819</v>
      </c>
      <c r="B142" s="1117" t="s">
        <v>43447</v>
      </c>
      <c r="C142" s="80">
        <v>29.95</v>
      </c>
      <c r="D142" s="627">
        <f t="shared" si="2"/>
        <v>23.96</v>
      </c>
    </row>
    <row r="143" spans="1:4" s="1123" customFormat="1" ht="14.4">
      <c r="A143" s="1112" t="s">
        <v>34820</v>
      </c>
      <c r="B143" s="1117" t="s">
        <v>43446</v>
      </c>
      <c r="C143" s="80">
        <v>49</v>
      </c>
      <c r="D143" s="627">
        <f t="shared" si="2"/>
        <v>39.200000000000003</v>
      </c>
    </row>
    <row r="144" spans="1:4" s="1123" customFormat="1" ht="15" customHeight="1">
      <c r="A144" s="1112" t="s">
        <v>34821</v>
      </c>
      <c r="B144" s="1117" t="s">
        <v>43445</v>
      </c>
      <c r="C144" s="80">
        <v>809</v>
      </c>
      <c r="D144" s="627">
        <f t="shared" si="2"/>
        <v>647.20000000000005</v>
      </c>
    </row>
    <row r="145" spans="1:4" s="1123" customFormat="1" ht="15" customHeight="1">
      <c r="A145" s="1112" t="s">
        <v>34821</v>
      </c>
      <c r="B145" s="1117" t="s">
        <v>43445</v>
      </c>
      <c r="C145" s="80">
        <v>1185</v>
      </c>
      <c r="D145" s="627">
        <f t="shared" si="2"/>
        <v>948</v>
      </c>
    </row>
    <row r="146" spans="1:4" s="1123" customFormat="1" ht="14.4">
      <c r="A146" s="1112" t="s">
        <v>34822</v>
      </c>
      <c r="B146" s="1117" t="s">
        <v>43444</v>
      </c>
      <c r="C146" s="80">
        <v>139.94999999999999</v>
      </c>
      <c r="D146" s="627">
        <f t="shared" si="2"/>
        <v>111.96</v>
      </c>
    </row>
    <row r="147" spans="1:4" s="1123" customFormat="1" ht="14.4">
      <c r="A147" s="1112" t="s">
        <v>34823</v>
      </c>
      <c r="B147" s="1117" t="s">
        <v>43443</v>
      </c>
      <c r="C147" s="80">
        <v>309.95</v>
      </c>
      <c r="D147" s="627">
        <f t="shared" si="2"/>
        <v>247.96</v>
      </c>
    </row>
    <row r="148" spans="1:4" s="1123" customFormat="1" ht="14.4">
      <c r="A148" s="1112" t="s">
        <v>34824</v>
      </c>
      <c r="B148" s="1117" t="s">
        <v>43442</v>
      </c>
      <c r="C148" s="80">
        <v>259.95</v>
      </c>
      <c r="D148" s="627">
        <f t="shared" si="2"/>
        <v>207.96</v>
      </c>
    </row>
    <row r="149" spans="1:4" s="1123" customFormat="1" ht="14.4">
      <c r="A149" s="1112" t="s">
        <v>34825</v>
      </c>
      <c r="B149" s="1117" t="s">
        <v>43441</v>
      </c>
      <c r="C149" s="80">
        <v>209.95</v>
      </c>
      <c r="D149" s="627">
        <f t="shared" si="2"/>
        <v>167.96</v>
      </c>
    </row>
    <row r="150" spans="1:4" s="1123" customFormat="1" ht="14.4">
      <c r="A150" s="1112" t="s">
        <v>34826</v>
      </c>
      <c r="B150" s="1117" t="s">
        <v>43440</v>
      </c>
      <c r="C150" s="80">
        <v>239.95</v>
      </c>
      <c r="D150" s="627">
        <f t="shared" si="2"/>
        <v>191.96</v>
      </c>
    </row>
    <row r="151" spans="1:4" s="1123" customFormat="1" ht="14.4">
      <c r="A151" s="1112" t="s">
        <v>34827</v>
      </c>
      <c r="B151" s="1117" t="s">
        <v>43439</v>
      </c>
      <c r="C151" s="80">
        <v>349.95</v>
      </c>
      <c r="D151" s="627">
        <f t="shared" si="2"/>
        <v>279.95999999999998</v>
      </c>
    </row>
    <row r="152" spans="1:4" s="1123" customFormat="1" ht="14.4">
      <c r="A152" s="1112" t="s">
        <v>34828</v>
      </c>
      <c r="B152" s="1117" t="s">
        <v>43438</v>
      </c>
      <c r="C152" s="80">
        <v>219.95</v>
      </c>
      <c r="D152" s="627">
        <f t="shared" si="2"/>
        <v>175.96</v>
      </c>
    </row>
    <row r="153" spans="1:4" s="1123" customFormat="1" ht="14.4">
      <c r="A153" s="1112" t="s">
        <v>34829</v>
      </c>
      <c r="B153" s="1117" t="s">
        <v>43437</v>
      </c>
      <c r="C153" s="80">
        <v>349.95</v>
      </c>
      <c r="D153" s="627">
        <f t="shared" si="2"/>
        <v>279.95999999999998</v>
      </c>
    </row>
    <row r="154" spans="1:4" s="1123" customFormat="1" ht="14.4">
      <c r="A154" s="1112" t="s">
        <v>34830</v>
      </c>
      <c r="B154" s="1117" t="s">
        <v>43436</v>
      </c>
      <c r="C154" s="80">
        <v>469.95</v>
      </c>
      <c r="D154" s="627">
        <f t="shared" si="2"/>
        <v>375.96000000000004</v>
      </c>
    </row>
    <row r="155" spans="1:4" s="1123" customFormat="1" ht="14.4">
      <c r="A155" s="1112" t="s">
        <v>34831</v>
      </c>
      <c r="B155" s="1117" t="s">
        <v>43435</v>
      </c>
      <c r="C155" s="80">
        <v>489.95</v>
      </c>
      <c r="D155" s="627">
        <f t="shared" si="2"/>
        <v>391.96000000000004</v>
      </c>
    </row>
    <row r="156" spans="1:4" s="1123" customFormat="1" ht="14.4">
      <c r="A156" s="1112" t="s">
        <v>34832</v>
      </c>
      <c r="B156" s="1117" t="s">
        <v>43434</v>
      </c>
      <c r="C156" s="80">
        <v>489.95</v>
      </c>
      <c r="D156" s="627">
        <f t="shared" si="2"/>
        <v>391.96000000000004</v>
      </c>
    </row>
    <row r="157" spans="1:4" s="1123" customFormat="1" ht="28.8">
      <c r="A157" s="1112" t="s">
        <v>34833</v>
      </c>
      <c r="B157" s="1117" t="s">
        <v>43433</v>
      </c>
      <c r="C157" s="80">
        <v>209.95</v>
      </c>
      <c r="D157" s="627">
        <f t="shared" si="2"/>
        <v>167.96</v>
      </c>
    </row>
    <row r="158" spans="1:4" s="1123" customFormat="1" ht="14.4">
      <c r="A158" s="1112" t="s">
        <v>34834</v>
      </c>
      <c r="B158" s="1117" t="s">
        <v>43432</v>
      </c>
      <c r="C158" s="80">
        <v>34.950000000000003</v>
      </c>
      <c r="D158" s="627">
        <f t="shared" si="2"/>
        <v>27.960000000000004</v>
      </c>
    </row>
    <row r="159" spans="1:4" s="1123" customFormat="1" ht="14.4">
      <c r="A159" s="1112" t="s">
        <v>34835</v>
      </c>
      <c r="B159" s="1117" t="s">
        <v>43431</v>
      </c>
      <c r="C159" s="80">
        <v>1750</v>
      </c>
      <c r="D159" s="627">
        <f t="shared" si="2"/>
        <v>1400</v>
      </c>
    </row>
    <row r="160" spans="1:4" s="1123" customFormat="1" ht="14.4">
      <c r="A160" s="1112" t="s">
        <v>34835</v>
      </c>
      <c r="B160" s="1117" t="s">
        <v>43430</v>
      </c>
      <c r="C160" s="80">
        <v>1750</v>
      </c>
      <c r="D160" s="627">
        <f t="shared" si="2"/>
        <v>1400</v>
      </c>
    </row>
    <row r="161" spans="1:4" s="1123" customFormat="1" ht="14.4">
      <c r="A161" s="1112" t="s">
        <v>34836</v>
      </c>
      <c r="B161" s="1117" t="s">
        <v>43429</v>
      </c>
      <c r="C161" s="80">
        <v>969</v>
      </c>
      <c r="D161" s="627">
        <f t="shared" si="2"/>
        <v>775.2</v>
      </c>
    </row>
    <row r="162" spans="1:4" s="1123" customFormat="1" ht="14.4">
      <c r="A162" s="1112" t="s">
        <v>34836</v>
      </c>
      <c r="B162" s="1117" t="s">
        <v>43428</v>
      </c>
      <c r="C162" s="80">
        <v>969</v>
      </c>
      <c r="D162" s="627">
        <f t="shared" si="2"/>
        <v>775.2</v>
      </c>
    </row>
    <row r="163" spans="1:4" s="1123" customFormat="1" ht="14.4">
      <c r="A163" s="1112" t="s">
        <v>34837</v>
      </c>
      <c r="B163" s="1117" t="s">
        <v>43427</v>
      </c>
      <c r="C163" s="80">
        <v>1200</v>
      </c>
      <c r="D163" s="627">
        <f t="shared" si="2"/>
        <v>960</v>
      </c>
    </row>
    <row r="164" spans="1:4" s="1123" customFormat="1" ht="14.4">
      <c r="A164" s="1112" t="s">
        <v>34838</v>
      </c>
      <c r="B164" s="1117" t="s">
        <v>43426</v>
      </c>
      <c r="C164" s="80">
        <v>269.95</v>
      </c>
      <c r="D164" s="627">
        <f t="shared" si="2"/>
        <v>215.96</v>
      </c>
    </row>
    <row r="165" spans="1:4" s="1123" customFormat="1" ht="14.4">
      <c r="A165" s="1112" t="s">
        <v>34839</v>
      </c>
      <c r="B165" s="1117" t="s">
        <v>43425</v>
      </c>
      <c r="C165" s="80">
        <v>289.95</v>
      </c>
      <c r="D165" s="627">
        <f t="shared" si="2"/>
        <v>231.96</v>
      </c>
    </row>
    <row r="166" spans="1:4" s="1123" customFormat="1" ht="14.4">
      <c r="A166" s="1112" t="s">
        <v>34840</v>
      </c>
      <c r="B166" s="1117" t="s">
        <v>43424</v>
      </c>
      <c r="C166" s="80">
        <v>379.95</v>
      </c>
      <c r="D166" s="627">
        <f t="shared" si="2"/>
        <v>303.95999999999998</v>
      </c>
    </row>
    <row r="167" spans="1:4" s="1123" customFormat="1" ht="14.4">
      <c r="A167" s="1112" t="s">
        <v>34841</v>
      </c>
      <c r="B167" s="1117" t="s">
        <v>43423</v>
      </c>
      <c r="C167" s="80">
        <v>409.95</v>
      </c>
      <c r="D167" s="627">
        <f t="shared" si="2"/>
        <v>327.96000000000004</v>
      </c>
    </row>
    <row r="168" spans="1:4" s="1123" customFormat="1" ht="14.4">
      <c r="A168" s="1112" t="s">
        <v>34842</v>
      </c>
      <c r="B168" s="1117" t="s">
        <v>43422</v>
      </c>
      <c r="C168" s="80">
        <v>199.95</v>
      </c>
      <c r="D168" s="627">
        <f t="shared" si="2"/>
        <v>159.96</v>
      </c>
    </row>
    <row r="169" spans="1:4" s="1123" customFormat="1" ht="28.8">
      <c r="A169" s="1112" t="s">
        <v>34843</v>
      </c>
      <c r="B169" s="1117" t="s">
        <v>43421</v>
      </c>
      <c r="C169" s="80">
        <v>229.95</v>
      </c>
      <c r="D169" s="627">
        <f t="shared" si="2"/>
        <v>183.96</v>
      </c>
    </row>
    <row r="170" spans="1:4" s="1123" customFormat="1" ht="14.4">
      <c r="A170" s="1112" t="s">
        <v>34844</v>
      </c>
      <c r="B170" s="1117" t="s">
        <v>43420</v>
      </c>
      <c r="C170" s="80">
        <v>619</v>
      </c>
      <c r="D170" s="627">
        <f t="shared" si="2"/>
        <v>495.20000000000005</v>
      </c>
    </row>
    <row r="171" spans="1:4" s="1123" customFormat="1" ht="14.4">
      <c r="A171" s="1112" t="s">
        <v>34845</v>
      </c>
      <c r="B171" s="1117" t="s">
        <v>43419</v>
      </c>
      <c r="C171" s="80">
        <v>1570</v>
      </c>
      <c r="D171" s="627">
        <f t="shared" si="2"/>
        <v>1256</v>
      </c>
    </row>
    <row r="172" spans="1:4" s="1123" customFormat="1" ht="14.4">
      <c r="A172" s="1112" t="s">
        <v>34846</v>
      </c>
      <c r="B172" s="1117" t="s">
        <v>43418</v>
      </c>
      <c r="C172" s="80">
        <v>49.95</v>
      </c>
      <c r="D172" s="627">
        <f t="shared" si="2"/>
        <v>39.960000000000008</v>
      </c>
    </row>
    <row r="173" spans="1:4" s="1123" customFormat="1" ht="14.4">
      <c r="A173" s="1112" t="s">
        <v>34847</v>
      </c>
      <c r="B173" s="1117" t="s">
        <v>43417</v>
      </c>
      <c r="C173" s="80">
        <v>259.95</v>
      </c>
      <c r="D173" s="627">
        <f t="shared" si="2"/>
        <v>207.96</v>
      </c>
    </row>
    <row r="174" spans="1:4" s="1123" customFormat="1" ht="14.4">
      <c r="A174" s="1112" t="s">
        <v>34847</v>
      </c>
      <c r="B174" s="1117" t="s">
        <v>43416</v>
      </c>
      <c r="C174" s="80">
        <v>259.95</v>
      </c>
      <c r="D174" s="627">
        <f t="shared" si="2"/>
        <v>207.96</v>
      </c>
    </row>
    <row r="175" spans="1:4" s="1123" customFormat="1" ht="14.4">
      <c r="A175" s="1112" t="s">
        <v>34848</v>
      </c>
      <c r="B175" s="1117" t="s">
        <v>43415</v>
      </c>
      <c r="C175" s="80">
        <v>559</v>
      </c>
      <c r="D175" s="627">
        <f t="shared" si="2"/>
        <v>447.20000000000005</v>
      </c>
    </row>
    <row r="176" spans="1:4" s="1123" customFormat="1" ht="28.8">
      <c r="A176" s="1112" t="s">
        <v>34849</v>
      </c>
      <c r="B176" s="1117" t="s">
        <v>43414</v>
      </c>
      <c r="C176" s="80">
        <v>4000</v>
      </c>
      <c r="D176" s="627">
        <f t="shared" si="2"/>
        <v>3200</v>
      </c>
    </row>
    <row r="177" spans="1:4" s="1123" customFormat="1" ht="14.4">
      <c r="A177" s="1112" t="s">
        <v>34850</v>
      </c>
      <c r="B177" s="1117" t="s">
        <v>43413</v>
      </c>
      <c r="C177" s="80">
        <v>589</v>
      </c>
      <c r="D177" s="627">
        <f t="shared" si="2"/>
        <v>471.20000000000005</v>
      </c>
    </row>
    <row r="178" spans="1:4" s="1123" customFormat="1" ht="28.8">
      <c r="A178" s="1112" t="s">
        <v>34851</v>
      </c>
      <c r="B178" s="1117" t="s">
        <v>43412</v>
      </c>
      <c r="C178" s="80">
        <v>589</v>
      </c>
      <c r="D178" s="627">
        <f t="shared" si="2"/>
        <v>471.20000000000005</v>
      </c>
    </row>
    <row r="179" spans="1:4" s="1123" customFormat="1" ht="14.4">
      <c r="A179" s="1112" t="s">
        <v>34852</v>
      </c>
      <c r="B179" s="1117" t="s">
        <v>43411</v>
      </c>
      <c r="C179" s="80">
        <v>559</v>
      </c>
      <c r="D179" s="627">
        <f t="shared" si="2"/>
        <v>447.20000000000005</v>
      </c>
    </row>
    <row r="180" spans="1:4" s="1123" customFormat="1" ht="14.4">
      <c r="A180" s="1112" t="s">
        <v>34853</v>
      </c>
      <c r="B180" s="1117" t="s">
        <v>43410</v>
      </c>
      <c r="C180" s="80">
        <v>1185</v>
      </c>
      <c r="D180" s="627">
        <f t="shared" si="2"/>
        <v>948</v>
      </c>
    </row>
    <row r="181" spans="1:4" s="1123" customFormat="1" ht="14.4">
      <c r="A181" s="1112" t="s">
        <v>34854</v>
      </c>
      <c r="B181" s="1117" t="s">
        <v>43409</v>
      </c>
      <c r="C181" s="80">
        <v>689</v>
      </c>
      <c r="D181" s="627">
        <f t="shared" si="2"/>
        <v>551.20000000000005</v>
      </c>
    </row>
    <row r="182" spans="1:4" s="1123" customFormat="1" ht="14.4">
      <c r="A182" s="1112" t="s">
        <v>34855</v>
      </c>
      <c r="B182" s="1117" t="s">
        <v>43408</v>
      </c>
      <c r="C182" s="80">
        <v>1250</v>
      </c>
      <c r="D182" s="627">
        <f t="shared" si="2"/>
        <v>1000</v>
      </c>
    </row>
    <row r="183" spans="1:4" s="1123" customFormat="1" ht="14.4">
      <c r="A183" s="1112" t="s">
        <v>34856</v>
      </c>
      <c r="B183" s="1117" t="s">
        <v>43407</v>
      </c>
      <c r="C183" s="80">
        <v>189.95</v>
      </c>
      <c r="D183" s="627">
        <f t="shared" si="2"/>
        <v>151.96</v>
      </c>
    </row>
    <row r="184" spans="1:4" s="1123" customFormat="1" ht="14.4">
      <c r="A184" s="1112" t="s">
        <v>34857</v>
      </c>
      <c r="B184" s="1117" t="s">
        <v>43406</v>
      </c>
      <c r="C184" s="80">
        <v>49.95</v>
      </c>
      <c r="D184" s="627">
        <f t="shared" si="2"/>
        <v>39.960000000000008</v>
      </c>
    </row>
    <row r="185" spans="1:4" s="1123" customFormat="1" ht="14.4">
      <c r="A185" s="1112" t="s">
        <v>34858</v>
      </c>
      <c r="B185" s="1117" t="s">
        <v>43405</v>
      </c>
      <c r="C185" s="80">
        <v>129.94999999999999</v>
      </c>
      <c r="D185" s="627">
        <f t="shared" si="2"/>
        <v>103.96</v>
      </c>
    </row>
    <row r="186" spans="1:4" s="1123" customFormat="1" ht="14.4">
      <c r="A186" s="1112" t="s">
        <v>34859</v>
      </c>
      <c r="B186" s="1117" t="s">
        <v>43404</v>
      </c>
      <c r="C186" s="80">
        <v>119.95</v>
      </c>
      <c r="D186" s="627">
        <f t="shared" si="2"/>
        <v>95.960000000000008</v>
      </c>
    </row>
    <row r="187" spans="1:4" s="1123" customFormat="1" ht="14.4">
      <c r="A187" s="1112" t="s">
        <v>34860</v>
      </c>
      <c r="B187" s="1117" t="s">
        <v>43403</v>
      </c>
      <c r="C187" s="80">
        <v>149.94999999999999</v>
      </c>
      <c r="D187" s="627">
        <f t="shared" si="2"/>
        <v>119.96</v>
      </c>
    </row>
    <row r="188" spans="1:4" s="1123" customFormat="1" ht="14.4">
      <c r="A188" s="1112" t="s">
        <v>34861</v>
      </c>
      <c r="B188" s="1117" t="s">
        <v>43402</v>
      </c>
      <c r="C188" s="80">
        <v>249.95</v>
      </c>
      <c r="D188" s="627">
        <f t="shared" si="2"/>
        <v>199.96</v>
      </c>
    </row>
    <row r="189" spans="1:4" s="1123" customFormat="1" ht="14.4">
      <c r="A189" s="1112" t="s">
        <v>34862</v>
      </c>
      <c r="B189" s="1117" t="s">
        <v>43401</v>
      </c>
      <c r="C189" s="80">
        <v>269.95</v>
      </c>
      <c r="D189" s="627">
        <f t="shared" si="2"/>
        <v>215.96</v>
      </c>
    </row>
    <row r="190" spans="1:4" s="1123" customFormat="1" ht="14.4">
      <c r="A190" s="1112" t="s">
        <v>34863</v>
      </c>
      <c r="B190" s="1117" t="s">
        <v>43400</v>
      </c>
      <c r="C190" s="80">
        <v>289.95</v>
      </c>
      <c r="D190" s="627">
        <f t="shared" si="2"/>
        <v>231.96</v>
      </c>
    </row>
    <row r="191" spans="1:4" s="1123" customFormat="1" ht="14.4">
      <c r="A191" s="1112" t="s">
        <v>34864</v>
      </c>
      <c r="B191" s="1117" t="s">
        <v>43399</v>
      </c>
      <c r="C191" s="80">
        <v>619</v>
      </c>
      <c r="D191" s="627">
        <f t="shared" si="2"/>
        <v>495.20000000000005</v>
      </c>
    </row>
    <row r="192" spans="1:4" s="1123" customFormat="1" ht="14.4">
      <c r="A192" s="1112" t="s">
        <v>34865</v>
      </c>
      <c r="B192" s="1117" t="s">
        <v>43398</v>
      </c>
      <c r="C192" s="80">
        <v>619</v>
      </c>
      <c r="D192" s="627">
        <f t="shared" si="2"/>
        <v>495.20000000000005</v>
      </c>
    </row>
    <row r="193" spans="1:4" s="1123" customFormat="1" ht="14.4">
      <c r="A193" s="1112" t="s">
        <v>34866</v>
      </c>
      <c r="B193" s="1117" t="s">
        <v>43397</v>
      </c>
      <c r="C193" s="80">
        <v>689</v>
      </c>
      <c r="D193" s="627">
        <f t="shared" si="2"/>
        <v>551.20000000000005</v>
      </c>
    </row>
    <row r="194" spans="1:4" s="1123" customFormat="1" ht="14.4">
      <c r="A194" s="1112" t="s">
        <v>34866</v>
      </c>
      <c r="B194" s="1117" t="s">
        <v>43396</v>
      </c>
      <c r="C194" s="80">
        <v>689</v>
      </c>
      <c r="D194" s="627">
        <f t="shared" si="2"/>
        <v>551.20000000000005</v>
      </c>
    </row>
    <row r="195" spans="1:4" s="1123" customFormat="1" ht="14.4">
      <c r="A195" s="1112" t="s">
        <v>34867</v>
      </c>
      <c r="B195" s="1117" t="s">
        <v>43395</v>
      </c>
      <c r="C195" s="80">
        <v>759</v>
      </c>
      <c r="D195" s="627">
        <f t="shared" si="2"/>
        <v>607.20000000000005</v>
      </c>
    </row>
    <row r="196" spans="1:4" s="1123" customFormat="1" ht="14.4">
      <c r="A196" s="1112" t="s">
        <v>34867</v>
      </c>
      <c r="B196" s="1117" t="s">
        <v>43394</v>
      </c>
      <c r="C196" s="80">
        <v>759</v>
      </c>
      <c r="D196" s="627">
        <f t="shared" ref="D196:D259" si="3">C196*0.8</f>
        <v>607.20000000000005</v>
      </c>
    </row>
    <row r="197" spans="1:4" s="1123" customFormat="1" ht="28.8">
      <c r="A197" s="1112" t="s">
        <v>34868</v>
      </c>
      <c r="B197" s="1117" t="s">
        <v>43393</v>
      </c>
      <c r="C197" s="80">
        <v>589</v>
      </c>
      <c r="D197" s="627">
        <f t="shared" si="3"/>
        <v>471.20000000000005</v>
      </c>
    </row>
    <row r="198" spans="1:4" s="1123" customFormat="1" ht="28.8">
      <c r="A198" s="1112" t="s">
        <v>34869</v>
      </c>
      <c r="B198" s="1117" t="s">
        <v>43392</v>
      </c>
      <c r="C198" s="80">
        <v>589</v>
      </c>
      <c r="D198" s="627">
        <f t="shared" si="3"/>
        <v>471.20000000000005</v>
      </c>
    </row>
    <row r="199" spans="1:4" s="1123" customFormat="1" ht="28.8">
      <c r="A199" s="1112" t="s">
        <v>34870</v>
      </c>
      <c r="B199" s="1117" t="s">
        <v>43391</v>
      </c>
      <c r="C199" s="80">
        <v>569</v>
      </c>
      <c r="D199" s="627">
        <f t="shared" si="3"/>
        <v>455.20000000000005</v>
      </c>
    </row>
    <row r="200" spans="1:4" s="1123" customFormat="1" ht="28.8">
      <c r="A200" s="1112" t="s">
        <v>34871</v>
      </c>
      <c r="B200" s="1117" t="s">
        <v>43390</v>
      </c>
      <c r="C200" s="80">
        <v>569</v>
      </c>
      <c r="D200" s="627">
        <f t="shared" si="3"/>
        <v>455.20000000000005</v>
      </c>
    </row>
    <row r="201" spans="1:4" s="1123" customFormat="1" ht="28.8">
      <c r="A201" s="1112" t="s">
        <v>34872</v>
      </c>
      <c r="B201" s="1117" t="s">
        <v>43389</v>
      </c>
      <c r="C201" s="80">
        <v>589</v>
      </c>
      <c r="D201" s="627">
        <f t="shared" si="3"/>
        <v>471.20000000000005</v>
      </c>
    </row>
    <row r="202" spans="1:4" s="1123" customFormat="1" ht="14.4">
      <c r="A202" s="1112" t="s">
        <v>34873</v>
      </c>
      <c r="B202" s="1117" t="s">
        <v>43388</v>
      </c>
      <c r="C202" s="80">
        <v>789</v>
      </c>
      <c r="D202" s="627">
        <f t="shared" si="3"/>
        <v>631.20000000000005</v>
      </c>
    </row>
    <row r="203" spans="1:4" s="1123" customFormat="1" ht="14.4">
      <c r="A203" s="1112" t="s">
        <v>34874</v>
      </c>
      <c r="B203" s="1117" t="s">
        <v>43387</v>
      </c>
      <c r="C203" s="80">
        <v>539</v>
      </c>
      <c r="D203" s="627">
        <f t="shared" si="3"/>
        <v>431.20000000000005</v>
      </c>
    </row>
    <row r="204" spans="1:4" s="1123" customFormat="1" ht="14.4">
      <c r="A204" s="1112" t="s">
        <v>34875</v>
      </c>
      <c r="B204" s="1117" t="s">
        <v>43386</v>
      </c>
      <c r="C204" s="80">
        <v>349.95</v>
      </c>
      <c r="D204" s="627">
        <f t="shared" si="3"/>
        <v>279.95999999999998</v>
      </c>
    </row>
    <row r="205" spans="1:4" s="1123" customFormat="1" ht="14.4">
      <c r="A205" s="1112" t="s">
        <v>34876</v>
      </c>
      <c r="B205" s="1117" t="s">
        <v>43385</v>
      </c>
      <c r="C205" s="80">
        <v>479.95</v>
      </c>
      <c r="D205" s="627">
        <f t="shared" si="3"/>
        <v>383.96000000000004</v>
      </c>
    </row>
    <row r="206" spans="1:4" s="1123" customFormat="1" ht="14.4">
      <c r="A206" s="1112" t="s">
        <v>34877</v>
      </c>
      <c r="B206" s="1117" t="s">
        <v>43384</v>
      </c>
      <c r="C206" s="80">
        <v>609</v>
      </c>
      <c r="D206" s="627">
        <f t="shared" si="3"/>
        <v>487.20000000000005</v>
      </c>
    </row>
    <row r="207" spans="1:4" s="1123" customFormat="1" ht="14.4">
      <c r="A207" s="1112" t="s">
        <v>34878</v>
      </c>
      <c r="B207" s="1117" t="s">
        <v>43383</v>
      </c>
      <c r="C207" s="80">
        <v>379.95</v>
      </c>
      <c r="D207" s="627">
        <f t="shared" si="3"/>
        <v>303.95999999999998</v>
      </c>
    </row>
    <row r="208" spans="1:4" s="1123" customFormat="1" ht="14.4">
      <c r="A208" s="1112" t="s">
        <v>34879</v>
      </c>
      <c r="B208" s="1117" t="s">
        <v>43382</v>
      </c>
      <c r="C208" s="80">
        <v>539</v>
      </c>
      <c r="D208" s="627">
        <f t="shared" si="3"/>
        <v>431.20000000000005</v>
      </c>
    </row>
    <row r="209" spans="1:4" s="1123" customFormat="1" ht="14.4">
      <c r="A209" s="1112" t="s">
        <v>34880</v>
      </c>
      <c r="B209" s="1117" t="s">
        <v>43381</v>
      </c>
      <c r="C209" s="80">
        <v>669</v>
      </c>
      <c r="D209" s="627">
        <f t="shared" si="3"/>
        <v>535.20000000000005</v>
      </c>
    </row>
    <row r="210" spans="1:4" s="1123" customFormat="1" ht="14.4">
      <c r="A210" s="1112" t="s">
        <v>34881</v>
      </c>
      <c r="B210" s="1117" t="s">
        <v>43380</v>
      </c>
      <c r="C210" s="80">
        <v>439.95</v>
      </c>
      <c r="D210" s="627">
        <f t="shared" si="3"/>
        <v>351.96000000000004</v>
      </c>
    </row>
    <row r="211" spans="1:4" s="1123" customFormat="1" ht="14.4">
      <c r="A211" s="1112" t="s">
        <v>34882</v>
      </c>
      <c r="B211" s="1117" t="s">
        <v>43379</v>
      </c>
      <c r="C211" s="80">
        <v>629</v>
      </c>
      <c r="D211" s="627">
        <f t="shared" si="3"/>
        <v>503.20000000000005</v>
      </c>
    </row>
    <row r="212" spans="1:4" s="1123" customFormat="1" ht="14.4">
      <c r="A212" s="1112" t="s">
        <v>34883</v>
      </c>
      <c r="B212" s="1117" t="s">
        <v>43378</v>
      </c>
      <c r="C212" s="80">
        <v>689</v>
      </c>
      <c r="D212" s="627">
        <f t="shared" si="3"/>
        <v>551.20000000000005</v>
      </c>
    </row>
    <row r="213" spans="1:4" s="1123" customFormat="1" ht="14.4">
      <c r="A213" s="1112" t="s">
        <v>34884</v>
      </c>
      <c r="B213" s="1117" t="s">
        <v>43377</v>
      </c>
      <c r="C213" s="80">
        <v>1250</v>
      </c>
      <c r="D213" s="627">
        <f t="shared" si="3"/>
        <v>1000</v>
      </c>
    </row>
    <row r="214" spans="1:4" s="1123" customFormat="1" ht="14.4">
      <c r="A214" s="1112" t="s">
        <v>34885</v>
      </c>
      <c r="B214" s="1117" t="s">
        <v>43376</v>
      </c>
      <c r="C214" s="80">
        <v>999</v>
      </c>
      <c r="D214" s="627">
        <f t="shared" si="3"/>
        <v>799.2</v>
      </c>
    </row>
    <row r="215" spans="1:4" s="1123" customFormat="1" ht="14.4">
      <c r="A215" s="1112" t="s">
        <v>34886</v>
      </c>
      <c r="B215" s="1117" t="s">
        <v>43375</v>
      </c>
      <c r="C215" s="80">
        <v>39.950000000000003</v>
      </c>
      <c r="D215" s="627">
        <f t="shared" si="3"/>
        <v>31.960000000000004</v>
      </c>
    </row>
    <row r="216" spans="1:4" s="1123" customFormat="1" ht="14.4">
      <c r="A216" s="1112" t="s">
        <v>34887</v>
      </c>
      <c r="B216" s="1117" t="s">
        <v>43374</v>
      </c>
      <c r="C216" s="80">
        <v>64.95</v>
      </c>
      <c r="D216" s="627">
        <f t="shared" si="3"/>
        <v>51.960000000000008</v>
      </c>
    </row>
    <row r="217" spans="1:4" s="1123" customFormat="1" ht="14.4">
      <c r="A217" s="1112" t="s">
        <v>34888</v>
      </c>
      <c r="B217" s="1117" t="s">
        <v>43373</v>
      </c>
      <c r="C217" s="80">
        <v>99.95</v>
      </c>
      <c r="D217" s="627">
        <f t="shared" si="3"/>
        <v>79.960000000000008</v>
      </c>
    </row>
    <row r="218" spans="1:4" s="1123" customFormat="1" ht="14.4">
      <c r="A218" s="1112" t="s">
        <v>34889</v>
      </c>
      <c r="B218" s="1117" t="s">
        <v>43372</v>
      </c>
      <c r="C218" s="80">
        <v>49.95</v>
      </c>
      <c r="D218" s="627">
        <f t="shared" si="3"/>
        <v>39.960000000000008</v>
      </c>
    </row>
    <row r="219" spans="1:4" s="1123" customFormat="1" ht="14.4">
      <c r="A219" s="1112" t="s">
        <v>34890</v>
      </c>
      <c r="B219" s="1117" t="s">
        <v>34891</v>
      </c>
      <c r="C219" s="80">
        <v>74.95</v>
      </c>
      <c r="D219" s="627">
        <f t="shared" si="3"/>
        <v>59.960000000000008</v>
      </c>
    </row>
    <row r="220" spans="1:4" s="1123" customFormat="1" ht="14.4">
      <c r="A220" s="1112" t="s">
        <v>34892</v>
      </c>
      <c r="B220" s="1117" t="s">
        <v>43371</v>
      </c>
      <c r="C220" s="80">
        <v>819</v>
      </c>
      <c r="D220" s="627">
        <f t="shared" si="3"/>
        <v>655.20000000000005</v>
      </c>
    </row>
    <row r="221" spans="1:4" s="1123" customFormat="1" ht="14.4">
      <c r="A221" s="1112" t="s">
        <v>34893</v>
      </c>
      <c r="B221" s="1117" t="s">
        <v>43370</v>
      </c>
      <c r="C221" s="80">
        <v>819</v>
      </c>
      <c r="D221" s="627">
        <f t="shared" si="3"/>
        <v>655.20000000000005</v>
      </c>
    </row>
    <row r="222" spans="1:4" s="1123" customFormat="1" ht="14.4">
      <c r="A222" s="1112" t="s">
        <v>34894</v>
      </c>
      <c r="B222" s="1117" t="s">
        <v>43369</v>
      </c>
      <c r="C222" s="80">
        <v>819</v>
      </c>
      <c r="D222" s="627">
        <f t="shared" si="3"/>
        <v>655.20000000000005</v>
      </c>
    </row>
    <row r="223" spans="1:4" s="1123" customFormat="1" ht="14.4">
      <c r="A223" s="1112" t="s">
        <v>34895</v>
      </c>
      <c r="B223" s="1117" t="s">
        <v>43368</v>
      </c>
      <c r="C223" s="80">
        <v>819</v>
      </c>
      <c r="D223" s="627">
        <f t="shared" si="3"/>
        <v>655.20000000000005</v>
      </c>
    </row>
    <row r="224" spans="1:4" s="1123" customFormat="1" ht="14.4">
      <c r="A224" s="1112" t="s">
        <v>34896</v>
      </c>
      <c r="B224" s="1117" t="s">
        <v>43367</v>
      </c>
      <c r="C224" s="80">
        <v>629</v>
      </c>
      <c r="D224" s="627">
        <f t="shared" si="3"/>
        <v>503.20000000000005</v>
      </c>
    </row>
    <row r="225" spans="1:4" s="1123" customFormat="1" ht="14.4">
      <c r="A225" s="1112" t="s">
        <v>34897</v>
      </c>
      <c r="B225" s="1117" t="s">
        <v>43366</v>
      </c>
      <c r="C225" s="80">
        <v>759</v>
      </c>
      <c r="D225" s="627">
        <f t="shared" si="3"/>
        <v>607.20000000000005</v>
      </c>
    </row>
    <row r="226" spans="1:4" s="1123" customFormat="1" ht="14.4">
      <c r="A226" s="1112" t="s">
        <v>34898</v>
      </c>
      <c r="B226" s="1117" t="s">
        <v>43365</v>
      </c>
      <c r="C226" s="80">
        <v>819</v>
      </c>
      <c r="D226" s="627">
        <f t="shared" si="3"/>
        <v>655.20000000000005</v>
      </c>
    </row>
    <row r="227" spans="1:4" s="1123" customFormat="1" ht="14.4">
      <c r="A227" s="1112" t="s">
        <v>34899</v>
      </c>
      <c r="B227" s="1117" t="s">
        <v>43364</v>
      </c>
      <c r="C227" s="80">
        <v>939</v>
      </c>
      <c r="D227" s="627">
        <f t="shared" si="3"/>
        <v>751.2</v>
      </c>
    </row>
    <row r="228" spans="1:4" s="1123" customFormat="1" ht="14.4">
      <c r="A228" s="1112" t="s">
        <v>34900</v>
      </c>
      <c r="B228" s="1117" t="s">
        <v>43363</v>
      </c>
      <c r="C228" s="80">
        <v>939</v>
      </c>
      <c r="D228" s="627">
        <f t="shared" si="3"/>
        <v>751.2</v>
      </c>
    </row>
    <row r="229" spans="1:4" s="1123" customFormat="1" ht="28.8">
      <c r="A229" s="1112" t="s">
        <v>34901</v>
      </c>
      <c r="B229" s="1117" t="s">
        <v>43362</v>
      </c>
      <c r="C229" s="80">
        <v>789</v>
      </c>
      <c r="D229" s="627">
        <f t="shared" si="3"/>
        <v>631.20000000000005</v>
      </c>
    </row>
    <row r="230" spans="1:4" s="1123" customFormat="1" ht="28.8">
      <c r="A230" s="1112" t="s">
        <v>34902</v>
      </c>
      <c r="B230" s="1117" t="s">
        <v>43361</v>
      </c>
      <c r="C230" s="80">
        <v>759</v>
      </c>
      <c r="D230" s="627">
        <f t="shared" si="3"/>
        <v>607.20000000000005</v>
      </c>
    </row>
    <row r="231" spans="1:4" s="1123" customFormat="1" ht="14.4">
      <c r="A231" s="1112" t="s">
        <v>34903</v>
      </c>
      <c r="B231" s="1117" t="s">
        <v>43360</v>
      </c>
      <c r="C231" s="80">
        <v>1070</v>
      </c>
      <c r="D231" s="627">
        <f t="shared" si="3"/>
        <v>856</v>
      </c>
    </row>
    <row r="232" spans="1:4" s="1123" customFormat="1" ht="14.4">
      <c r="A232" s="1112" t="s">
        <v>34904</v>
      </c>
      <c r="B232" s="1117" t="s">
        <v>43359</v>
      </c>
      <c r="C232" s="80">
        <v>1070</v>
      </c>
      <c r="D232" s="627">
        <f t="shared" si="3"/>
        <v>856</v>
      </c>
    </row>
    <row r="233" spans="1:4" s="1123" customFormat="1" ht="14.4">
      <c r="A233" s="1112" t="s">
        <v>34905</v>
      </c>
      <c r="B233" s="1117" t="s">
        <v>43358</v>
      </c>
      <c r="C233" s="80">
        <v>1070</v>
      </c>
      <c r="D233" s="627">
        <f t="shared" si="3"/>
        <v>856</v>
      </c>
    </row>
    <row r="234" spans="1:4" s="1123" customFormat="1" ht="14.4">
      <c r="A234" s="1112" t="s">
        <v>34906</v>
      </c>
      <c r="B234" s="1117" t="s">
        <v>43357</v>
      </c>
      <c r="C234" s="80">
        <v>1130</v>
      </c>
      <c r="D234" s="627">
        <f t="shared" si="3"/>
        <v>904</v>
      </c>
    </row>
    <row r="235" spans="1:4" s="1123" customFormat="1" ht="14.4">
      <c r="A235" s="1112" t="s">
        <v>34907</v>
      </c>
      <c r="B235" s="1117" t="s">
        <v>43356</v>
      </c>
      <c r="C235" s="80">
        <v>1130</v>
      </c>
      <c r="D235" s="627">
        <f t="shared" si="3"/>
        <v>904</v>
      </c>
    </row>
    <row r="236" spans="1:4" s="1123" customFormat="1" ht="14.4">
      <c r="A236" s="1112" t="s">
        <v>34908</v>
      </c>
      <c r="B236" s="1117" t="s">
        <v>43355</v>
      </c>
      <c r="C236" s="80">
        <v>1070</v>
      </c>
      <c r="D236" s="627">
        <f t="shared" si="3"/>
        <v>856</v>
      </c>
    </row>
    <row r="237" spans="1:4" s="1123" customFormat="1" ht="14.4">
      <c r="A237" s="1112" t="s">
        <v>34909</v>
      </c>
      <c r="B237" s="1117" t="s">
        <v>43354</v>
      </c>
      <c r="C237" s="80">
        <v>1130</v>
      </c>
      <c r="D237" s="627">
        <f t="shared" si="3"/>
        <v>904</v>
      </c>
    </row>
    <row r="238" spans="1:4" s="1123" customFormat="1" ht="14.4">
      <c r="A238" s="1112" t="s">
        <v>34910</v>
      </c>
      <c r="B238" s="1117" t="s">
        <v>43353</v>
      </c>
      <c r="C238" s="80">
        <v>1250</v>
      </c>
      <c r="D238" s="627">
        <f t="shared" si="3"/>
        <v>1000</v>
      </c>
    </row>
    <row r="239" spans="1:4" s="1123" customFormat="1" ht="14.4">
      <c r="A239" s="1112" t="s">
        <v>34911</v>
      </c>
      <c r="B239" s="1117" t="s">
        <v>43352</v>
      </c>
      <c r="C239" s="80">
        <v>1250</v>
      </c>
      <c r="D239" s="627">
        <f t="shared" si="3"/>
        <v>1000</v>
      </c>
    </row>
    <row r="240" spans="1:4" s="1123" customFormat="1" ht="14.4">
      <c r="A240" s="1112" t="s">
        <v>34912</v>
      </c>
      <c r="B240" s="1117" t="s">
        <v>43351</v>
      </c>
      <c r="C240" s="80">
        <v>1320</v>
      </c>
      <c r="D240" s="627">
        <f t="shared" si="3"/>
        <v>1056</v>
      </c>
    </row>
    <row r="241" spans="1:4" s="1123" customFormat="1" ht="14.4">
      <c r="A241" s="1112" t="s">
        <v>34913</v>
      </c>
      <c r="B241" s="1117" t="s">
        <v>43350</v>
      </c>
      <c r="C241" s="80">
        <v>1320</v>
      </c>
      <c r="D241" s="627">
        <f t="shared" si="3"/>
        <v>1056</v>
      </c>
    </row>
    <row r="242" spans="1:4" s="1123" customFormat="1" ht="14.4">
      <c r="A242" s="1112" t="s">
        <v>34914</v>
      </c>
      <c r="B242" s="1117" t="s">
        <v>43349</v>
      </c>
      <c r="C242" s="80">
        <v>1070</v>
      </c>
      <c r="D242" s="627">
        <f t="shared" si="3"/>
        <v>856</v>
      </c>
    </row>
    <row r="243" spans="1:4" s="1123" customFormat="1" ht="14.4">
      <c r="A243" s="1112" t="s">
        <v>34915</v>
      </c>
      <c r="B243" s="1117" t="s">
        <v>43348</v>
      </c>
      <c r="C243" s="80">
        <v>1220</v>
      </c>
      <c r="D243" s="627">
        <f t="shared" si="3"/>
        <v>976</v>
      </c>
    </row>
    <row r="244" spans="1:4" s="1123" customFormat="1" ht="14.4">
      <c r="A244" s="1112" t="s">
        <v>34916</v>
      </c>
      <c r="B244" s="1117" t="s">
        <v>43347</v>
      </c>
      <c r="C244" s="80">
        <v>1220</v>
      </c>
      <c r="D244" s="627">
        <f t="shared" si="3"/>
        <v>976</v>
      </c>
    </row>
    <row r="245" spans="1:4" s="1123" customFormat="1" ht="14.4">
      <c r="A245" s="1112" t="s">
        <v>34917</v>
      </c>
      <c r="B245" s="1117" t="s">
        <v>43346</v>
      </c>
      <c r="C245" s="80">
        <v>1250</v>
      </c>
      <c r="D245" s="627">
        <f t="shared" si="3"/>
        <v>1000</v>
      </c>
    </row>
    <row r="246" spans="1:4" s="1123" customFormat="1" ht="14.4">
      <c r="A246" s="1112" t="s">
        <v>34918</v>
      </c>
      <c r="B246" s="1117" t="s">
        <v>43345</v>
      </c>
      <c r="C246" s="80">
        <v>1250</v>
      </c>
      <c r="D246" s="627">
        <f t="shared" si="3"/>
        <v>1000</v>
      </c>
    </row>
    <row r="247" spans="1:4" s="1123" customFormat="1" ht="14.4">
      <c r="A247" s="1112" t="s">
        <v>34919</v>
      </c>
      <c r="B247" s="1117" t="s">
        <v>43344</v>
      </c>
      <c r="C247" s="80">
        <v>1880</v>
      </c>
      <c r="D247" s="627">
        <f t="shared" si="3"/>
        <v>1504</v>
      </c>
    </row>
    <row r="248" spans="1:4" s="1123" customFormat="1" ht="14.4">
      <c r="A248" s="1112" t="s">
        <v>34920</v>
      </c>
      <c r="B248" s="1117" t="s">
        <v>43343</v>
      </c>
      <c r="C248" s="80">
        <v>1880</v>
      </c>
      <c r="D248" s="627">
        <f t="shared" si="3"/>
        <v>1504</v>
      </c>
    </row>
    <row r="249" spans="1:4" s="1123" customFormat="1" ht="14.4">
      <c r="A249" s="1112" t="s">
        <v>34921</v>
      </c>
      <c r="B249" s="1117" t="s">
        <v>43342</v>
      </c>
      <c r="C249" s="80">
        <v>569</v>
      </c>
      <c r="D249" s="627">
        <f t="shared" si="3"/>
        <v>455.20000000000005</v>
      </c>
    </row>
    <row r="250" spans="1:4" s="1123" customFormat="1" ht="14.4">
      <c r="A250" s="1112" t="s">
        <v>34922</v>
      </c>
      <c r="B250" s="1117" t="s">
        <v>43341</v>
      </c>
      <c r="C250" s="80">
        <v>539</v>
      </c>
      <c r="D250" s="627">
        <f t="shared" si="3"/>
        <v>431.20000000000005</v>
      </c>
    </row>
    <row r="251" spans="1:4" s="1123" customFormat="1" ht="14.4">
      <c r="A251" s="1112" t="s">
        <v>34923</v>
      </c>
      <c r="B251" s="1117" t="s">
        <v>43340</v>
      </c>
      <c r="C251" s="80">
        <v>349.95</v>
      </c>
      <c r="D251" s="627">
        <f t="shared" si="3"/>
        <v>279.95999999999998</v>
      </c>
    </row>
    <row r="252" spans="1:4" s="1123" customFormat="1" ht="14.4">
      <c r="A252" s="1112" t="s">
        <v>34924</v>
      </c>
      <c r="B252" s="1117" t="s">
        <v>43339</v>
      </c>
      <c r="C252" s="80">
        <v>479.95</v>
      </c>
      <c r="D252" s="627">
        <f t="shared" si="3"/>
        <v>383.96000000000004</v>
      </c>
    </row>
    <row r="253" spans="1:4" s="1123" customFormat="1" ht="14.4">
      <c r="A253" s="1112" t="s">
        <v>34925</v>
      </c>
      <c r="B253" s="1117" t="s">
        <v>43338</v>
      </c>
      <c r="C253" s="80">
        <v>609</v>
      </c>
      <c r="D253" s="627">
        <f t="shared" si="3"/>
        <v>487.20000000000005</v>
      </c>
    </row>
    <row r="254" spans="1:4" s="1123" customFormat="1" ht="14.4">
      <c r="A254" s="1112" t="s">
        <v>34926</v>
      </c>
      <c r="B254" s="1117" t="s">
        <v>43337</v>
      </c>
      <c r="C254" s="80">
        <v>689</v>
      </c>
      <c r="D254" s="627">
        <f t="shared" si="3"/>
        <v>551.20000000000005</v>
      </c>
    </row>
    <row r="255" spans="1:4" s="1123" customFormat="1" ht="14.4">
      <c r="A255" s="1112" t="s">
        <v>34927</v>
      </c>
      <c r="B255" s="1117" t="s">
        <v>43336</v>
      </c>
      <c r="C255" s="80">
        <v>689</v>
      </c>
      <c r="D255" s="627">
        <f t="shared" si="3"/>
        <v>551.20000000000005</v>
      </c>
    </row>
    <row r="256" spans="1:4" s="1123" customFormat="1" ht="14.4">
      <c r="A256" s="1112" t="s">
        <v>34928</v>
      </c>
      <c r="B256" s="1117" t="s">
        <v>43335</v>
      </c>
      <c r="C256" s="80">
        <v>379.95</v>
      </c>
      <c r="D256" s="627">
        <f t="shared" si="3"/>
        <v>303.95999999999998</v>
      </c>
    </row>
    <row r="257" spans="1:4" s="1123" customFormat="1" ht="14.4">
      <c r="A257" s="1112" t="s">
        <v>34929</v>
      </c>
      <c r="B257" s="1117" t="s">
        <v>43334</v>
      </c>
      <c r="C257" s="80">
        <v>479.95</v>
      </c>
      <c r="D257" s="627">
        <f t="shared" si="3"/>
        <v>383.96000000000004</v>
      </c>
    </row>
    <row r="258" spans="1:4" s="1123" customFormat="1" ht="14.4">
      <c r="A258" s="1112" t="s">
        <v>34930</v>
      </c>
      <c r="B258" s="1117" t="s">
        <v>43333</v>
      </c>
      <c r="C258" s="80">
        <v>539</v>
      </c>
      <c r="D258" s="627">
        <f t="shared" si="3"/>
        <v>431.20000000000005</v>
      </c>
    </row>
    <row r="259" spans="1:4" s="1123" customFormat="1" ht="14.4">
      <c r="A259" s="1112" t="s">
        <v>34931</v>
      </c>
      <c r="B259" s="1117" t="s">
        <v>43332</v>
      </c>
      <c r="C259" s="80">
        <v>669</v>
      </c>
      <c r="D259" s="627">
        <f t="shared" si="3"/>
        <v>535.20000000000005</v>
      </c>
    </row>
    <row r="260" spans="1:4" s="1123" customFormat="1" ht="14.4">
      <c r="A260" s="1112" t="s">
        <v>34932</v>
      </c>
      <c r="B260" s="1117" t="s">
        <v>43331</v>
      </c>
      <c r="C260" s="80">
        <v>759</v>
      </c>
      <c r="D260" s="627">
        <f t="shared" ref="D260:D323" si="4">C260*0.8</f>
        <v>607.20000000000005</v>
      </c>
    </row>
    <row r="261" spans="1:4" s="1123" customFormat="1" ht="14.4">
      <c r="A261" s="1112" t="s">
        <v>34933</v>
      </c>
      <c r="B261" s="1117" t="s">
        <v>43330</v>
      </c>
      <c r="C261" s="80">
        <v>759</v>
      </c>
      <c r="D261" s="627">
        <f t="shared" si="4"/>
        <v>607.20000000000005</v>
      </c>
    </row>
    <row r="262" spans="1:4" s="1123" customFormat="1" ht="14.4">
      <c r="A262" s="1112" t="s">
        <v>34934</v>
      </c>
      <c r="B262" s="1117" t="s">
        <v>43329</v>
      </c>
      <c r="C262" s="80">
        <v>439.95</v>
      </c>
      <c r="D262" s="627">
        <f t="shared" si="4"/>
        <v>351.96000000000004</v>
      </c>
    </row>
    <row r="263" spans="1:4" s="1123" customFormat="1" ht="14.4">
      <c r="A263" s="1112" t="s">
        <v>34935</v>
      </c>
      <c r="B263" s="1117" t="s">
        <v>43328</v>
      </c>
      <c r="C263" s="80">
        <v>629</v>
      </c>
      <c r="D263" s="627">
        <f t="shared" si="4"/>
        <v>503.20000000000005</v>
      </c>
    </row>
    <row r="264" spans="1:4" s="1123" customFormat="1" ht="14.4">
      <c r="A264" s="1112" t="s">
        <v>34936</v>
      </c>
      <c r="B264" s="1117" t="s">
        <v>43327</v>
      </c>
      <c r="C264" s="80">
        <v>689</v>
      </c>
      <c r="D264" s="627">
        <f t="shared" si="4"/>
        <v>551.20000000000005</v>
      </c>
    </row>
    <row r="265" spans="1:4" s="1123" customFormat="1" ht="14.4">
      <c r="A265" s="1112" t="s">
        <v>34937</v>
      </c>
      <c r="B265" s="1117" t="s">
        <v>43326</v>
      </c>
      <c r="C265" s="80">
        <v>1250</v>
      </c>
      <c r="D265" s="627">
        <f t="shared" si="4"/>
        <v>1000</v>
      </c>
    </row>
    <row r="266" spans="1:4" s="1123" customFormat="1" ht="14.4">
      <c r="A266" s="1112" t="s">
        <v>34938</v>
      </c>
      <c r="B266" s="1117" t="s">
        <v>43325</v>
      </c>
      <c r="C266" s="80">
        <v>999</v>
      </c>
      <c r="D266" s="627">
        <f t="shared" si="4"/>
        <v>799.2</v>
      </c>
    </row>
    <row r="267" spans="1:4" s="1123" customFormat="1" ht="14.4">
      <c r="A267" s="1112" t="s">
        <v>34939</v>
      </c>
      <c r="B267" s="1117" t="s">
        <v>43324</v>
      </c>
      <c r="C267" s="80">
        <v>24.95</v>
      </c>
      <c r="D267" s="627">
        <f t="shared" si="4"/>
        <v>19.96</v>
      </c>
    </row>
    <row r="268" spans="1:4" s="1123" customFormat="1" ht="14.4">
      <c r="A268" s="1112" t="s">
        <v>34940</v>
      </c>
      <c r="B268" s="1117" t="s">
        <v>43323</v>
      </c>
      <c r="C268" s="80">
        <v>109.95</v>
      </c>
      <c r="D268" s="627">
        <f t="shared" si="4"/>
        <v>87.960000000000008</v>
      </c>
    </row>
    <row r="269" spans="1:4" s="1123" customFormat="1" ht="14.4">
      <c r="A269" s="1112" t="s">
        <v>34941</v>
      </c>
      <c r="B269" s="1117" t="s">
        <v>43322</v>
      </c>
      <c r="C269" s="80">
        <v>129.94999999999999</v>
      </c>
      <c r="D269" s="627">
        <f t="shared" si="4"/>
        <v>103.96</v>
      </c>
    </row>
    <row r="270" spans="1:4" s="1123" customFormat="1" ht="14.4">
      <c r="A270" s="1112" t="s">
        <v>34942</v>
      </c>
      <c r="B270" s="1117" t="s">
        <v>34943</v>
      </c>
      <c r="C270" s="80">
        <v>9.9499999999999993</v>
      </c>
      <c r="D270" s="627">
        <f t="shared" si="4"/>
        <v>7.96</v>
      </c>
    </row>
    <row r="271" spans="1:4" s="1123" customFormat="1" ht="14.4">
      <c r="A271" s="1112" t="s">
        <v>34944</v>
      </c>
      <c r="B271" s="1117" t="s">
        <v>43321</v>
      </c>
      <c r="C271" s="80">
        <v>999</v>
      </c>
      <c r="D271" s="627">
        <f t="shared" si="4"/>
        <v>799.2</v>
      </c>
    </row>
    <row r="272" spans="1:4" s="1123" customFormat="1" ht="14.4">
      <c r="A272" s="1112" t="s">
        <v>34945</v>
      </c>
      <c r="B272" s="1117" t="s">
        <v>43320</v>
      </c>
      <c r="C272" s="80">
        <v>999</v>
      </c>
      <c r="D272" s="627">
        <f t="shared" si="4"/>
        <v>799.2</v>
      </c>
    </row>
    <row r="273" spans="1:4" s="1123" customFormat="1" ht="14.4">
      <c r="A273" s="1112" t="s">
        <v>34946</v>
      </c>
      <c r="B273" s="1117" t="s">
        <v>43319</v>
      </c>
      <c r="C273" s="80">
        <v>999</v>
      </c>
      <c r="D273" s="627">
        <f t="shared" si="4"/>
        <v>799.2</v>
      </c>
    </row>
    <row r="274" spans="1:4" s="1123" customFormat="1" ht="14.4">
      <c r="A274" s="1112" t="s">
        <v>34947</v>
      </c>
      <c r="B274" s="1117" t="s">
        <v>43318</v>
      </c>
      <c r="C274" s="80">
        <v>999</v>
      </c>
      <c r="D274" s="627">
        <f t="shared" si="4"/>
        <v>799.2</v>
      </c>
    </row>
    <row r="275" spans="1:4" s="1123" customFormat="1" ht="14.4">
      <c r="A275" s="1112" t="s">
        <v>34948</v>
      </c>
      <c r="B275" s="1117" t="s">
        <v>43317</v>
      </c>
      <c r="C275" s="80">
        <v>2250</v>
      </c>
      <c r="D275" s="627">
        <f t="shared" si="4"/>
        <v>1800</v>
      </c>
    </row>
    <row r="276" spans="1:4" s="1123" customFormat="1" ht="14.4">
      <c r="A276" s="1112" t="s">
        <v>34949</v>
      </c>
      <c r="B276" s="1117" t="s">
        <v>43316</v>
      </c>
      <c r="C276" s="80">
        <v>159.94999999999999</v>
      </c>
      <c r="D276" s="627">
        <f t="shared" si="4"/>
        <v>127.96</v>
      </c>
    </row>
    <row r="277" spans="1:4" s="1123" customFormat="1" ht="14.4">
      <c r="A277" s="1112" t="s">
        <v>34950</v>
      </c>
      <c r="B277" s="1117" t="s">
        <v>43315</v>
      </c>
      <c r="C277" s="80">
        <v>1250</v>
      </c>
      <c r="D277" s="627">
        <f t="shared" si="4"/>
        <v>1000</v>
      </c>
    </row>
    <row r="278" spans="1:4" s="1123" customFormat="1" ht="14.4">
      <c r="A278" s="1112" t="s">
        <v>34951</v>
      </c>
      <c r="B278" s="1117" t="s">
        <v>43314</v>
      </c>
      <c r="C278" s="80">
        <v>379.95</v>
      </c>
      <c r="D278" s="627">
        <f t="shared" si="4"/>
        <v>303.95999999999998</v>
      </c>
    </row>
    <row r="279" spans="1:4" s="1123" customFormat="1" ht="14.4">
      <c r="A279" s="1112" t="s">
        <v>34952</v>
      </c>
      <c r="B279" s="1117" t="s">
        <v>34953</v>
      </c>
      <c r="C279" s="80">
        <v>129.94999999999999</v>
      </c>
      <c r="D279" s="627">
        <f t="shared" si="4"/>
        <v>103.96</v>
      </c>
    </row>
    <row r="280" spans="1:4" s="1123" customFormat="1" ht="14.4">
      <c r="A280" s="1112" t="s">
        <v>34954</v>
      </c>
      <c r="B280" s="1117" t="s">
        <v>43313</v>
      </c>
      <c r="C280" s="80">
        <v>189.95</v>
      </c>
      <c r="D280" s="627">
        <f t="shared" si="4"/>
        <v>151.96</v>
      </c>
    </row>
    <row r="281" spans="1:4" s="1123" customFormat="1" ht="14.4">
      <c r="A281" s="1112" t="s">
        <v>34955</v>
      </c>
      <c r="B281" s="1117" t="s">
        <v>43312</v>
      </c>
      <c r="C281" s="80">
        <v>469.95</v>
      </c>
      <c r="D281" s="627">
        <f t="shared" si="4"/>
        <v>375.96000000000004</v>
      </c>
    </row>
    <row r="282" spans="1:4" s="1123" customFormat="1" ht="14.4">
      <c r="A282" s="1112" t="s">
        <v>34956</v>
      </c>
      <c r="B282" s="1117" t="s">
        <v>43311</v>
      </c>
      <c r="C282" s="80">
        <v>479.95</v>
      </c>
      <c r="D282" s="627">
        <f t="shared" si="4"/>
        <v>383.96000000000004</v>
      </c>
    </row>
    <row r="283" spans="1:4" s="1123" customFormat="1" ht="14.4">
      <c r="A283" s="1112" t="s">
        <v>34957</v>
      </c>
      <c r="B283" s="1117" t="s">
        <v>43310</v>
      </c>
      <c r="C283" s="80">
        <v>49.95</v>
      </c>
      <c r="D283" s="627">
        <f t="shared" si="4"/>
        <v>39.960000000000008</v>
      </c>
    </row>
    <row r="284" spans="1:4" s="1123" customFormat="1" ht="14.4">
      <c r="A284" s="1112" t="s">
        <v>34958</v>
      </c>
      <c r="B284" s="1117" t="s">
        <v>43309</v>
      </c>
      <c r="C284" s="80">
        <v>369.95</v>
      </c>
      <c r="D284" s="627">
        <f t="shared" si="4"/>
        <v>295.95999999999998</v>
      </c>
    </row>
    <row r="285" spans="1:4" s="1123" customFormat="1" ht="14.4">
      <c r="A285" s="1112" t="s">
        <v>34959</v>
      </c>
      <c r="B285" s="1117" t="s">
        <v>43308</v>
      </c>
      <c r="C285" s="80">
        <v>1430</v>
      </c>
      <c r="D285" s="627">
        <f t="shared" si="4"/>
        <v>1144</v>
      </c>
    </row>
    <row r="286" spans="1:4" s="1123" customFormat="1" ht="14.4">
      <c r="A286" s="1112" t="s">
        <v>34960</v>
      </c>
      <c r="B286" s="1117" t="s">
        <v>43307</v>
      </c>
      <c r="C286" s="80">
        <v>1350</v>
      </c>
      <c r="D286" s="627">
        <f t="shared" si="4"/>
        <v>1080</v>
      </c>
    </row>
    <row r="287" spans="1:4" s="1123" customFormat="1" ht="14.4">
      <c r="A287" s="1112" t="s">
        <v>34961</v>
      </c>
      <c r="B287" s="1117" t="s">
        <v>43306</v>
      </c>
      <c r="C287" s="80">
        <v>179.95</v>
      </c>
      <c r="D287" s="627">
        <f t="shared" si="4"/>
        <v>143.96</v>
      </c>
    </row>
    <row r="288" spans="1:4" s="1123" customFormat="1" ht="14.4">
      <c r="A288" s="1112" t="s">
        <v>34962</v>
      </c>
      <c r="B288" s="1117" t="s">
        <v>43305</v>
      </c>
      <c r="C288" s="80">
        <v>249.95</v>
      </c>
      <c r="D288" s="627">
        <f t="shared" si="4"/>
        <v>199.96</v>
      </c>
    </row>
    <row r="289" spans="1:4" s="1123" customFormat="1" ht="14.4">
      <c r="A289" s="1112" t="s">
        <v>34963</v>
      </c>
      <c r="B289" s="1117" t="s">
        <v>43304</v>
      </c>
      <c r="C289" s="80">
        <v>289.95</v>
      </c>
      <c r="D289" s="627">
        <f t="shared" si="4"/>
        <v>231.96</v>
      </c>
    </row>
    <row r="290" spans="1:4" s="1123" customFormat="1" ht="28.8">
      <c r="A290" s="1112" t="s">
        <v>34964</v>
      </c>
      <c r="B290" s="1117" t="s">
        <v>43303</v>
      </c>
      <c r="C290" s="80">
        <v>509</v>
      </c>
      <c r="D290" s="627">
        <f t="shared" si="4"/>
        <v>407.20000000000005</v>
      </c>
    </row>
    <row r="291" spans="1:4" s="1123" customFormat="1" ht="14.4">
      <c r="A291" s="1112" t="s">
        <v>34965</v>
      </c>
      <c r="B291" s="1117" t="s">
        <v>43302</v>
      </c>
      <c r="C291" s="80">
        <v>509</v>
      </c>
      <c r="D291" s="627">
        <f t="shared" si="4"/>
        <v>407.20000000000005</v>
      </c>
    </row>
    <row r="292" spans="1:4" s="1123" customFormat="1" ht="14.4">
      <c r="A292" s="1112" t="s">
        <v>34965</v>
      </c>
      <c r="B292" s="1117" t="s">
        <v>43301</v>
      </c>
      <c r="C292" s="80">
        <v>509</v>
      </c>
      <c r="D292" s="627">
        <f t="shared" si="4"/>
        <v>407.20000000000005</v>
      </c>
    </row>
    <row r="293" spans="1:4" s="1123" customFormat="1" ht="14.4">
      <c r="A293" s="1112" t="s">
        <v>34966</v>
      </c>
      <c r="B293" s="1117" t="s">
        <v>43300</v>
      </c>
      <c r="C293" s="80">
        <v>419.95</v>
      </c>
      <c r="D293" s="627">
        <f t="shared" si="4"/>
        <v>335.96000000000004</v>
      </c>
    </row>
    <row r="294" spans="1:4" s="1123" customFormat="1" ht="28.8">
      <c r="A294" s="1112" t="s">
        <v>34966</v>
      </c>
      <c r="B294" s="1117" t="s">
        <v>43299</v>
      </c>
      <c r="C294" s="80">
        <v>419.95</v>
      </c>
      <c r="D294" s="627">
        <f t="shared" si="4"/>
        <v>335.96000000000004</v>
      </c>
    </row>
    <row r="295" spans="1:4" s="1123" customFormat="1" ht="14.4">
      <c r="A295" s="1112" t="s">
        <v>34967</v>
      </c>
      <c r="B295" s="1117" t="s">
        <v>34968</v>
      </c>
      <c r="C295" s="80">
        <v>89.95</v>
      </c>
      <c r="D295" s="627">
        <f t="shared" si="4"/>
        <v>71.960000000000008</v>
      </c>
    </row>
    <row r="296" spans="1:4" s="1123" customFormat="1" ht="14.4">
      <c r="A296" s="1112" t="s">
        <v>34969</v>
      </c>
      <c r="B296" s="1117" t="s">
        <v>43298</v>
      </c>
      <c r="C296" s="80">
        <v>129.94999999999999</v>
      </c>
      <c r="D296" s="627">
        <f t="shared" si="4"/>
        <v>103.96</v>
      </c>
    </row>
    <row r="297" spans="1:4" s="1123" customFormat="1" ht="14.4">
      <c r="A297" s="1112" t="s">
        <v>34970</v>
      </c>
      <c r="B297" s="1117" t="s">
        <v>43297</v>
      </c>
      <c r="C297" s="80">
        <v>4995</v>
      </c>
      <c r="D297" s="627">
        <f t="shared" si="4"/>
        <v>3996</v>
      </c>
    </row>
    <row r="298" spans="1:4" s="1123" customFormat="1" ht="14.4">
      <c r="A298" s="1112" t="s">
        <v>34971</v>
      </c>
      <c r="B298" s="1117" t="s">
        <v>43296</v>
      </c>
      <c r="C298" s="80">
        <v>669</v>
      </c>
      <c r="D298" s="627">
        <f t="shared" si="4"/>
        <v>535.20000000000005</v>
      </c>
    </row>
    <row r="299" spans="1:4" s="1123" customFormat="1" ht="14.4">
      <c r="A299" s="1112" t="s">
        <v>34972</v>
      </c>
      <c r="B299" s="1117" t="s">
        <v>43295</v>
      </c>
      <c r="C299" s="80">
        <v>5000</v>
      </c>
      <c r="D299" s="627">
        <f t="shared" si="4"/>
        <v>4000</v>
      </c>
    </row>
    <row r="300" spans="1:4" s="1123" customFormat="1" ht="14.4">
      <c r="A300" s="1112" t="s">
        <v>34973</v>
      </c>
      <c r="B300" s="1117" t="s">
        <v>43294</v>
      </c>
      <c r="C300" s="80">
        <v>24.95</v>
      </c>
      <c r="D300" s="627">
        <f t="shared" si="4"/>
        <v>19.96</v>
      </c>
    </row>
    <row r="301" spans="1:4" s="1123" customFormat="1" ht="14.4">
      <c r="A301" s="1112" t="s">
        <v>34974</v>
      </c>
      <c r="B301" s="1117" t="s">
        <v>43293</v>
      </c>
      <c r="C301" s="80">
        <v>24.95</v>
      </c>
      <c r="D301" s="627">
        <f t="shared" si="4"/>
        <v>19.96</v>
      </c>
    </row>
    <row r="302" spans="1:4" s="1123" customFormat="1" ht="14.4">
      <c r="A302" s="1112" t="s">
        <v>34975</v>
      </c>
      <c r="B302" s="1117" t="s">
        <v>43292</v>
      </c>
      <c r="C302" s="80">
        <v>289.95</v>
      </c>
      <c r="D302" s="627">
        <f t="shared" si="4"/>
        <v>231.96</v>
      </c>
    </row>
    <row r="303" spans="1:4" s="1123" customFormat="1" ht="28.8">
      <c r="A303" s="1112" t="s">
        <v>34976</v>
      </c>
      <c r="B303" s="1117" t="s">
        <v>43291</v>
      </c>
      <c r="C303" s="80">
        <v>229.95</v>
      </c>
      <c r="D303" s="627">
        <f t="shared" si="4"/>
        <v>183.96</v>
      </c>
    </row>
    <row r="304" spans="1:4" s="1123" customFormat="1" ht="28.8">
      <c r="A304" s="1112" t="s">
        <v>34977</v>
      </c>
      <c r="B304" s="1117" t="s">
        <v>43291</v>
      </c>
      <c r="C304" s="80">
        <v>229.95</v>
      </c>
      <c r="D304" s="627">
        <f t="shared" si="4"/>
        <v>183.96</v>
      </c>
    </row>
    <row r="305" spans="1:4" s="1123" customFormat="1" ht="28.8">
      <c r="A305" s="1112" t="s">
        <v>34978</v>
      </c>
      <c r="B305" s="1117" t="s">
        <v>43291</v>
      </c>
      <c r="C305" s="80">
        <v>249.95</v>
      </c>
      <c r="D305" s="627">
        <f t="shared" si="4"/>
        <v>199.96</v>
      </c>
    </row>
    <row r="306" spans="1:4" s="1123" customFormat="1" ht="14.4">
      <c r="A306" s="1112" t="s">
        <v>34979</v>
      </c>
      <c r="B306" s="1117" t="s">
        <v>43290</v>
      </c>
      <c r="C306" s="80">
        <v>249.95</v>
      </c>
      <c r="D306" s="627">
        <f t="shared" si="4"/>
        <v>199.96</v>
      </c>
    </row>
    <row r="307" spans="1:4" s="1123" customFormat="1" ht="14.4">
      <c r="A307" s="1112" t="s">
        <v>34980</v>
      </c>
      <c r="B307" s="1117" t="s">
        <v>43289</v>
      </c>
      <c r="C307" s="80">
        <v>229.95</v>
      </c>
      <c r="D307" s="627">
        <f t="shared" si="4"/>
        <v>183.96</v>
      </c>
    </row>
    <row r="308" spans="1:4" s="1123" customFormat="1" ht="14.4">
      <c r="A308" s="1112" t="s">
        <v>34981</v>
      </c>
      <c r="B308" s="1117" t="s">
        <v>43289</v>
      </c>
      <c r="C308" s="80">
        <v>229.95</v>
      </c>
      <c r="D308" s="627">
        <f t="shared" si="4"/>
        <v>183.96</v>
      </c>
    </row>
    <row r="309" spans="1:4" s="1123" customFormat="1" ht="14.4">
      <c r="A309" s="1112" t="s">
        <v>34982</v>
      </c>
      <c r="B309" s="1117" t="s">
        <v>43288</v>
      </c>
      <c r="C309" s="80">
        <v>249.95</v>
      </c>
      <c r="D309" s="627">
        <f t="shared" si="4"/>
        <v>199.96</v>
      </c>
    </row>
    <row r="310" spans="1:4" s="1123" customFormat="1" ht="14.4">
      <c r="A310" s="1112" t="s">
        <v>34983</v>
      </c>
      <c r="B310" s="1117" t="s">
        <v>43288</v>
      </c>
      <c r="C310" s="80">
        <v>249.95</v>
      </c>
      <c r="D310" s="627">
        <f t="shared" si="4"/>
        <v>199.96</v>
      </c>
    </row>
    <row r="311" spans="1:4" s="1123" customFormat="1" ht="14.4">
      <c r="A311" s="1112" t="s">
        <v>34984</v>
      </c>
      <c r="B311" s="1117" t="s">
        <v>43287</v>
      </c>
      <c r="C311" s="80">
        <v>289.95</v>
      </c>
      <c r="D311" s="627">
        <f t="shared" si="4"/>
        <v>231.96</v>
      </c>
    </row>
    <row r="312" spans="1:4" s="1123" customFormat="1" ht="14.4">
      <c r="A312" s="1112" t="s">
        <v>34985</v>
      </c>
      <c r="B312" s="1117" t="s">
        <v>43286</v>
      </c>
      <c r="C312" s="80">
        <v>289.95</v>
      </c>
      <c r="D312" s="627">
        <f t="shared" si="4"/>
        <v>231.96</v>
      </c>
    </row>
    <row r="313" spans="1:4" s="1123" customFormat="1" ht="14.4">
      <c r="A313" s="1112" t="s">
        <v>34986</v>
      </c>
      <c r="B313" s="1117" t="s">
        <v>43285</v>
      </c>
      <c r="C313" s="80">
        <v>349.95</v>
      </c>
      <c r="D313" s="627">
        <f t="shared" si="4"/>
        <v>279.95999999999998</v>
      </c>
    </row>
    <row r="314" spans="1:4" s="1123" customFormat="1" ht="14.4">
      <c r="A314" s="1112" t="s">
        <v>34987</v>
      </c>
      <c r="B314" s="1117" t="s">
        <v>43285</v>
      </c>
      <c r="C314" s="80">
        <v>349.95</v>
      </c>
      <c r="D314" s="627">
        <f t="shared" si="4"/>
        <v>279.95999999999998</v>
      </c>
    </row>
    <row r="315" spans="1:4" s="1123" customFormat="1" ht="28.8">
      <c r="A315" s="1112" t="s">
        <v>34987</v>
      </c>
      <c r="B315" s="1117" t="s">
        <v>43284</v>
      </c>
      <c r="C315" s="80">
        <v>349.95</v>
      </c>
      <c r="D315" s="627">
        <f t="shared" si="4"/>
        <v>279.95999999999998</v>
      </c>
    </row>
    <row r="316" spans="1:4" s="1123" customFormat="1" ht="14.4">
      <c r="A316" s="1112" t="s">
        <v>34988</v>
      </c>
      <c r="B316" s="1117" t="s">
        <v>34989</v>
      </c>
      <c r="C316" s="80">
        <v>129.94999999999999</v>
      </c>
      <c r="D316" s="627">
        <f t="shared" si="4"/>
        <v>103.96</v>
      </c>
    </row>
    <row r="317" spans="1:4" s="1123" customFormat="1" ht="14.4">
      <c r="A317" s="1112" t="s">
        <v>34990</v>
      </c>
      <c r="B317" s="1117" t="s">
        <v>34989</v>
      </c>
      <c r="C317" s="80">
        <v>129.94999999999999</v>
      </c>
      <c r="D317" s="627">
        <f t="shared" si="4"/>
        <v>103.96</v>
      </c>
    </row>
    <row r="318" spans="1:4" s="1123" customFormat="1" ht="14.4">
      <c r="A318" s="1112" t="s">
        <v>34991</v>
      </c>
      <c r="B318" s="1117" t="s">
        <v>43283</v>
      </c>
      <c r="C318" s="80">
        <v>189.95</v>
      </c>
      <c r="D318" s="627">
        <f t="shared" si="4"/>
        <v>151.96</v>
      </c>
    </row>
    <row r="319" spans="1:4" s="1123" customFormat="1" ht="14.4">
      <c r="A319" s="1112" t="s">
        <v>34992</v>
      </c>
      <c r="B319" s="1117" t="s">
        <v>43282</v>
      </c>
      <c r="C319" s="80">
        <v>229.95</v>
      </c>
      <c r="D319" s="627">
        <f t="shared" si="4"/>
        <v>183.96</v>
      </c>
    </row>
    <row r="320" spans="1:4" s="1123" customFormat="1" ht="14.4">
      <c r="A320" s="1112" t="s">
        <v>34993</v>
      </c>
      <c r="B320" s="1117" t="s">
        <v>43281</v>
      </c>
      <c r="C320" s="80">
        <v>289.95</v>
      </c>
      <c r="D320" s="627">
        <f t="shared" si="4"/>
        <v>231.96</v>
      </c>
    </row>
    <row r="321" spans="1:4" s="1123" customFormat="1" ht="14.4">
      <c r="A321" s="1112" t="s">
        <v>34994</v>
      </c>
      <c r="B321" s="1117" t="s">
        <v>43280</v>
      </c>
      <c r="C321" s="80">
        <v>309.95</v>
      </c>
      <c r="D321" s="627">
        <f t="shared" si="4"/>
        <v>247.96</v>
      </c>
    </row>
    <row r="322" spans="1:4" s="1123" customFormat="1" ht="14.4">
      <c r="A322" s="1112" t="s">
        <v>34995</v>
      </c>
      <c r="B322" s="1117" t="s">
        <v>43279</v>
      </c>
      <c r="C322" s="80">
        <v>24.95</v>
      </c>
      <c r="D322" s="627">
        <f t="shared" si="4"/>
        <v>19.96</v>
      </c>
    </row>
    <row r="323" spans="1:4" s="1123" customFormat="1" ht="14.4">
      <c r="A323" s="1112" t="s">
        <v>34996</v>
      </c>
      <c r="B323" s="1117" t="s">
        <v>43278</v>
      </c>
      <c r="C323" s="80">
        <v>59.95</v>
      </c>
      <c r="D323" s="627">
        <f t="shared" si="4"/>
        <v>47.960000000000008</v>
      </c>
    </row>
    <row r="324" spans="1:4" s="1123" customFormat="1" ht="14.4">
      <c r="A324" s="1112" t="s">
        <v>34997</v>
      </c>
      <c r="B324" s="1117" t="s">
        <v>43277</v>
      </c>
      <c r="C324" s="80">
        <v>409.95</v>
      </c>
      <c r="D324" s="627">
        <f t="shared" ref="D324:D387" si="5">C324*0.8</f>
        <v>327.96000000000004</v>
      </c>
    </row>
    <row r="325" spans="1:4" s="1123" customFormat="1" ht="14.4">
      <c r="A325" s="1112" t="s">
        <v>34998</v>
      </c>
      <c r="B325" s="1117" t="s">
        <v>43276</v>
      </c>
      <c r="C325" s="80">
        <v>2360</v>
      </c>
      <c r="D325" s="627">
        <f t="shared" si="5"/>
        <v>1888</v>
      </c>
    </row>
    <row r="326" spans="1:4" s="1123" customFormat="1" ht="14.4">
      <c r="A326" s="1112" t="s">
        <v>34999</v>
      </c>
      <c r="B326" s="1117" t="s">
        <v>43275</v>
      </c>
      <c r="C326" s="80">
        <v>24.95</v>
      </c>
      <c r="D326" s="627">
        <f t="shared" si="5"/>
        <v>19.96</v>
      </c>
    </row>
    <row r="327" spans="1:4" s="1123" customFormat="1" ht="14.4">
      <c r="A327" s="1112" t="s">
        <v>35000</v>
      </c>
      <c r="B327" s="1117" t="s">
        <v>43274</v>
      </c>
      <c r="C327" s="80">
        <v>869</v>
      </c>
      <c r="D327" s="627">
        <f t="shared" si="5"/>
        <v>695.2</v>
      </c>
    </row>
    <row r="328" spans="1:4" s="1123" customFormat="1" ht="14.4">
      <c r="A328" s="1112" t="s">
        <v>35001</v>
      </c>
      <c r="B328" s="1117" t="s">
        <v>43273</v>
      </c>
      <c r="C328" s="80">
        <v>1125</v>
      </c>
      <c r="D328" s="627">
        <f t="shared" si="5"/>
        <v>900</v>
      </c>
    </row>
    <row r="329" spans="1:4" s="1123" customFormat="1" ht="14.4">
      <c r="A329" s="1112" t="s">
        <v>35002</v>
      </c>
      <c r="B329" s="1117" t="s">
        <v>43272</v>
      </c>
      <c r="C329" s="80">
        <v>999</v>
      </c>
      <c r="D329" s="627">
        <f t="shared" si="5"/>
        <v>799.2</v>
      </c>
    </row>
    <row r="330" spans="1:4" s="1123" customFormat="1" ht="14.4">
      <c r="A330" s="1112" t="s">
        <v>35003</v>
      </c>
      <c r="B330" s="1117" t="s">
        <v>35004</v>
      </c>
      <c r="C330" s="80">
        <v>629</v>
      </c>
      <c r="D330" s="627">
        <f t="shared" si="5"/>
        <v>503.20000000000005</v>
      </c>
    </row>
    <row r="331" spans="1:4" s="1123" customFormat="1" ht="14.4">
      <c r="A331" s="1112" t="s">
        <v>35005</v>
      </c>
      <c r="B331" s="1117" t="s">
        <v>35006</v>
      </c>
      <c r="C331" s="80">
        <v>436.95</v>
      </c>
      <c r="D331" s="627">
        <f t="shared" si="5"/>
        <v>349.56</v>
      </c>
    </row>
    <row r="332" spans="1:4" s="1123" customFormat="1" ht="14.4">
      <c r="A332" s="1112" t="s">
        <v>35007</v>
      </c>
      <c r="B332" s="1117" t="s">
        <v>35008</v>
      </c>
      <c r="C332" s="80">
        <v>579</v>
      </c>
      <c r="D332" s="627">
        <f t="shared" si="5"/>
        <v>463.20000000000005</v>
      </c>
    </row>
    <row r="333" spans="1:4" s="1123" customFormat="1" ht="14.4">
      <c r="A333" s="1112" t="s">
        <v>35009</v>
      </c>
      <c r="B333" s="1117" t="s">
        <v>43271</v>
      </c>
      <c r="C333" s="80">
        <v>1565</v>
      </c>
      <c r="D333" s="627">
        <f t="shared" si="5"/>
        <v>1252</v>
      </c>
    </row>
    <row r="334" spans="1:4" s="1123" customFormat="1" ht="14.4">
      <c r="A334" s="1112" t="s">
        <v>35010</v>
      </c>
      <c r="B334" s="1117" t="s">
        <v>43270</v>
      </c>
      <c r="C334" s="80">
        <v>1375</v>
      </c>
      <c r="D334" s="627">
        <f t="shared" si="5"/>
        <v>1100</v>
      </c>
    </row>
    <row r="335" spans="1:4" s="1123" customFormat="1" ht="14.4">
      <c r="A335" s="1112" t="s">
        <v>35011</v>
      </c>
      <c r="B335" s="1117" t="s">
        <v>43269</v>
      </c>
      <c r="C335" s="80">
        <v>689</v>
      </c>
      <c r="D335" s="627">
        <f t="shared" si="5"/>
        <v>551.20000000000005</v>
      </c>
    </row>
    <row r="336" spans="1:4" s="1123" customFormat="1" ht="14.4">
      <c r="A336" s="1112" t="s">
        <v>35011</v>
      </c>
      <c r="B336" s="1117" t="s">
        <v>43268</v>
      </c>
      <c r="C336" s="80">
        <v>689</v>
      </c>
      <c r="D336" s="627">
        <f t="shared" si="5"/>
        <v>551.20000000000005</v>
      </c>
    </row>
    <row r="337" spans="1:4" s="1123" customFormat="1" ht="14.4">
      <c r="A337" s="1112" t="s">
        <v>35012</v>
      </c>
      <c r="B337" s="1117" t="s">
        <v>43267</v>
      </c>
      <c r="C337" s="80">
        <v>559</v>
      </c>
      <c r="D337" s="627">
        <f t="shared" si="5"/>
        <v>447.20000000000005</v>
      </c>
    </row>
    <row r="338" spans="1:4" s="1123" customFormat="1" ht="14.4">
      <c r="A338" s="1112" t="s">
        <v>35012</v>
      </c>
      <c r="B338" s="1117" t="s">
        <v>43266</v>
      </c>
      <c r="C338" s="80">
        <v>559</v>
      </c>
      <c r="D338" s="627">
        <f t="shared" si="5"/>
        <v>447.20000000000005</v>
      </c>
    </row>
    <row r="339" spans="1:4" s="1123" customFormat="1" ht="14.4">
      <c r="A339" s="1112" t="s">
        <v>35013</v>
      </c>
      <c r="B339" s="1117" t="s">
        <v>35014</v>
      </c>
      <c r="C339" s="80">
        <v>809</v>
      </c>
      <c r="D339" s="627">
        <f t="shared" si="5"/>
        <v>647.20000000000005</v>
      </c>
    </row>
    <row r="340" spans="1:4" s="1123" customFormat="1" ht="14.4">
      <c r="A340" s="1112" t="s">
        <v>35015</v>
      </c>
      <c r="B340" s="1117" t="s">
        <v>43265</v>
      </c>
      <c r="C340" s="80">
        <v>559</v>
      </c>
      <c r="D340" s="627">
        <f t="shared" si="5"/>
        <v>447.20000000000005</v>
      </c>
    </row>
    <row r="341" spans="1:4" s="1123" customFormat="1" ht="14.4">
      <c r="A341" s="1112" t="s">
        <v>35016</v>
      </c>
      <c r="B341" s="1117" t="s">
        <v>43264</v>
      </c>
      <c r="C341" s="80">
        <v>1750</v>
      </c>
      <c r="D341" s="627">
        <f t="shared" si="5"/>
        <v>1400</v>
      </c>
    </row>
    <row r="342" spans="1:4" s="1123" customFormat="1" ht="14.4">
      <c r="A342" s="1112" t="s">
        <v>35017</v>
      </c>
      <c r="B342" s="1117" t="s">
        <v>43263</v>
      </c>
      <c r="C342" s="80">
        <v>1375</v>
      </c>
      <c r="D342" s="627">
        <f t="shared" si="5"/>
        <v>1100</v>
      </c>
    </row>
    <row r="343" spans="1:4" s="1123" customFormat="1" ht="14.4">
      <c r="A343" s="1112" t="s">
        <v>35018</v>
      </c>
      <c r="B343" s="1117" t="s">
        <v>43262</v>
      </c>
      <c r="C343" s="80">
        <v>629</v>
      </c>
      <c r="D343" s="627">
        <f t="shared" si="5"/>
        <v>503.20000000000005</v>
      </c>
    </row>
    <row r="344" spans="1:4" s="1123" customFormat="1" ht="14.4">
      <c r="A344" s="1112" t="s">
        <v>35019</v>
      </c>
      <c r="B344" s="1117" t="s">
        <v>43261</v>
      </c>
      <c r="C344" s="80">
        <v>629</v>
      </c>
      <c r="D344" s="627">
        <f t="shared" si="5"/>
        <v>503.20000000000005</v>
      </c>
    </row>
    <row r="345" spans="1:4" s="1123" customFormat="1" ht="14.4">
      <c r="A345" s="1112" t="s">
        <v>35020</v>
      </c>
      <c r="B345" s="1117" t="s">
        <v>43260</v>
      </c>
      <c r="C345" s="80">
        <v>629</v>
      </c>
      <c r="D345" s="627">
        <f t="shared" si="5"/>
        <v>503.20000000000005</v>
      </c>
    </row>
    <row r="346" spans="1:4" s="1123" customFormat="1" ht="14.4">
      <c r="A346" s="1112" t="s">
        <v>35021</v>
      </c>
      <c r="B346" s="1117" t="s">
        <v>43259</v>
      </c>
      <c r="C346" s="80">
        <v>629</v>
      </c>
      <c r="D346" s="627">
        <f t="shared" si="5"/>
        <v>503.20000000000005</v>
      </c>
    </row>
    <row r="347" spans="1:4" s="1123" customFormat="1" ht="14.4">
      <c r="A347" s="1112" t="s">
        <v>35022</v>
      </c>
      <c r="B347" s="1117" t="s">
        <v>43258</v>
      </c>
      <c r="C347" s="80">
        <v>62.95</v>
      </c>
      <c r="D347" s="627">
        <f t="shared" si="5"/>
        <v>50.360000000000007</v>
      </c>
    </row>
    <row r="348" spans="1:4" s="1123" customFormat="1" ht="14.4">
      <c r="A348" s="1112" t="s">
        <v>35023</v>
      </c>
      <c r="B348" s="1117" t="s">
        <v>43257</v>
      </c>
      <c r="C348" s="80">
        <v>59.95</v>
      </c>
      <c r="D348" s="627">
        <f t="shared" si="5"/>
        <v>47.960000000000008</v>
      </c>
    </row>
    <row r="349" spans="1:4" s="1123" customFormat="1" ht="14.4">
      <c r="A349" s="1112" t="s">
        <v>35024</v>
      </c>
      <c r="B349" s="1117" t="s">
        <v>43256</v>
      </c>
      <c r="C349" s="80">
        <v>62.95</v>
      </c>
      <c r="D349" s="627">
        <f t="shared" si="5"/>
        <v>50.360000000000007</v>
      </c>
    </row>
    <row r="350" spans="1:4" s="1123" customFormat="1" ht="14.4">
      <c r="A350" s="1112" t="s">
        <v>35025</v>
      </c>
      <c r="B350" s="1117" t="s">
        <v>35026</v>
      </c>
      <c r="C350" s="80">
        <v>57.95</v>
      </c>
      <c r="D350" s="627">
        <f t="shared" si="5"/>
        <v>46.360000000000007</v>
      </c>
    </row>
    <row r="351" spans="1:4" s="1123" customFormat="1" ht="14.4">
      <c r="A351" s="1112" t="s">
        <v>35027</v>
      </c>
      <c r="B351" s="1117" t="s">
        <v>43255</v>
      </c>
      <c r="C351" s="80">
        <v>62.95</v>
      </c>
      <c r="D351" s="627">
        <f t="shared" si="5"/>
        <v>50.360000000000007</v>
      </c>
    </row>
    <row r="352" spans="1:4" s="1123" customFormat="1" ht="14.4">
      <c r="A352" s="1112" t="s">
        <v>35028</v>
      </c>
      <c r="B352" s="1117" t="s">
        <v>43254</v>
      </c>
      <c r="C352" s="80">
        <v>39.950000000000003</v>
      </c>
      <c r="D352" s="627">
        <f t="shared" si="5"/>
        <v>31.960000000000004</v>
      </c>
    </row>
    <row r="353" spans="1:4" s="1123" customFormat="1" ht="14.4">
      <c r="A353" s="1112" t="s">
        <v>35029</v>
      </c>
      <c r="B353" s="1117" t="s">
        <v>35026</v>
      </c>
      <c r="C353" s="80">
        <v>137.94999999999999</v>
      </c>
      <c r="D353" s="627">
        <f t="shared" si="5"/>
        <v>110.36</v>
      </c>
    </row>
    <row r="354" spans="1:4" s="1123" customFormat="1" ht="14.4">
      <c r="A354" s="1112" t="s">
        <v>35030</v>
      </c>
      <c r="B354" s="1117" t="s">
        <v>43253</v>
      </c>
      <c r="C354" s="80">
        <v>274.95</v>
      </c>
      <c r="D354" s="627">
        <f t="shared" si="5"/>
        <v>219.96</v>
      </c>
    </row>
    <row r="355" spans="1:4" s="1123" customFormat="1" ht="14.4">
      <c r="A355" s="1112" t="s">
        <v>35030</v>
      </c>
      <c r="B355" s="1117" t="s">
        <v>43252</v>
      </c>
      <c r="C355" s="80">
        <v>274.95</v>
      </c>
      <c r="D355" s="627">
        <f t="shared" si="5"/>
        <v>219.96</v>
      </c>
    </row>
    <row r="356" spans="1:4" s="1123" customFormat="1" ht="28.8">
      <c r="A356" s="1112" t="s">
        <v>35031</v>
      </c>
      <c r="B356" s="1117" t="s">
        <v>43251</v>
      </c>
      <c r="C356" s="80">
        <v>419.95</v>
      </c>
      <c r="D356" s="627">
        <f t="shared" si="5"/>
        <v>335.96000000000004</v>
      </c>
    </row>
    <row r="357" spans="1:4" s="1123" customFormat="1" ht="14.4">
      <c r="A357" s="1112" t="s">
        <v>35032</v>
      </c>
      <c r="B357" s="1117" t="s">
        <v>43250</v>
      </c>
      <c r="C357" s="80">
        <v>59.95</v>
      </c>
      <c r="D357" s="627">
        <f t="shared" si="5"/>
        <v>47.960000000000008</v>
      </c>
    </row>
    <row r="358" spans="1:4" s="1123" customFormat="1" ht="14.4">
      <c r="A358" s="1112" t="s">
        <v>35033</v>
      </c>
      <c r="B358" s="1117" t="s">
        <v>43249</v>
      </c>
      <c r="C358" s="80">
        <v>94.95</v>
      </c>
      <c r="D358" s="627">
        <f t="shared" si="5"/>
        <v>75.960000000000008</v>
      </c>
    </row>
    <row r="359" spans="1:4" s="1123" customFormat="1" ht="14.4">
      <c r="A359" s="1112" t="s">
        <v>35034</v>
      </c>
      <c r="B359" s="1117" t="s">
        <v>43248</v>
      </c>
      <c r="C359" s="80">
        <v>174.95</v>
      </c>
      <c r="D359" s="627">
        <f t="shared" si="5"/>
        <v>139.96</v>
      </c>
    </row>
    <row r="360" spans="1:4" s="1123" customFormat="1" ht="14.4">
      <c r="A360" s="1112" t="s">
        <v>35035</v>
      </c>
      <c r="B360" s="1117" t="s">
        <v>43247</v>
      </c>
      <c r="C360" s="80">
        <v>749</v>
      </c>
      <c r="D360" s="627">
        <f t="shared" si="5"/>
        <v>599.20000000000005</v>
      </c>
    </row>
    <row r="361" spans="1:4" s="1123" customFormat="1" ht="14.4">
      <c r="A361" s="1112" t="s">
        <v>35036</v>
      </c>
      <c r="B361" s="1117" t="s">
        <v>43246</v>
      </c>
      <c r="C361" s="80">
        <v>749</v>
      </c>
      <c r="D361" s="627">
        <f t="shared" si="5"/>
        <v>599.20000000000005</v>
      </c>
    </row>
    <row r="362" spans="1:4" s="1123" customFormat="1" ht="28.8">
      <c r="A362" s="1112" t="s">
        <v>35037</v>
      </c>
      <c r="B362" s="1117" t="s">
        <v>43245</v>
      </c>
      <c r="C362" s="80">
        <v>3000</v>
      </c>
      <c r="D362" s="627">
        <f t="shared" si="5"/>
        <v>2400</v>
      </c>
    </row>
    <row r="363" spans="1:4" s="1123" customFormat="1" ht="14.4">
      <c r="A363" s="1112" t="s">
        <v>35038</v>
      </c>
      <c r="B363" s="1117" t="s">
        <v>43244</v>
      </c>
      <c r="C363" s="80">
        <v>189.95</v>
      </c>
      <c r="D363" s="627">
        <f t="shared" si="5"/>
        <v>151.96</v>
      </c>
    </row>
    <row r="364" spans="1:4" s="1123" customFormat="1" ht="14.4">
      <c r="A364" s="1112" t="s">
        <v>35039</v>
      </c>
      <c r="B364" s="1117" t="s">
        <v>43243</v>
      </c>
      <c r="C364" s="80">
        <v>289.95</v>
      </c>
      <c r="D364" s="627">
        <f t="shared" si="5"/>
        <v>231.96</v>
      </c>
    </row>
    <row r="365" spans="1:4" s="1123" customFormat="1" ht="14.4">
      <c r="A365" s="1112" t="s">
        <v>35040</v>
      </c>
      <c r="B365" s="1117" t="s">
        <v>43242</v>
      </c>
      <c r="C365" s="80">
        <v>999</v>
      </c>
      <c r="D365" s="627">
        <f t="shared" si="5"/>
        <v>799.2</v>
      </c>
    </row>
    <row r="366" spans="1:4" s="1123" customFormat="1" ht="14.4">
      <c r="A366" s="1112" t="s">
        <v>35041</v>
      </c>
      <c r="B366" s="1117" t="s">
        <v>43241</v>
      </c>
      <c r="C366" s="80">
        <v>999</v>
      </c>
      <c r="D366" s="627">
        <f t="shared" si="5"/>
        <v>799.2</v>
      </c>
    </row>
    <row r="367" spans="1:4" s="1123" customFormat="1" ht="28.8">
      <c r="A367" s="1112" t="s">
        <v>35042</v>
      </c>
      <c r="B367" s="1117" t="s">
        <v>43240</v>
      </c>
      <c r="C367" s="80">
        <v>1750</v>
      </c>
      <c r="D367" s="627">
        <f t="shared" si="5"/>
        <v>1400</v>
      </c>
    </row>
    <row r="368" spans="1:4" s="1123" customFormat="1" ht="14.4">
      <c r="A368" s="1112" t="s">
        <v>35043</v>
      </c>
      <c r="B368" s="1117" t="s">
        <v>35044</v>
      </c>
      <c r="C368" s="80">
        <v>1750</v>
      </c>
      <c r="D368" s="627">
        <f t="shared" si="5"/>
        <v>1400</v>
      </c>
    </row>
    <row r="369" spans="1:4" s="1123" customFormat="1" ht="28.8">
      <c r="A369" s="1112" t="s">
        <v>35045</v>
      </c>
      <c r="B369" s="1117" t="s">
        <v>43239</v>
      </c>
      <c r="C369" s="80">
        <v>1875</v>
      </c>
      <c r="D369" s="627">
        <f t="shared" si="5"/>
        <v>1500</v>
      </c>
    </row>
    <row r="370" spans="1:4" s="1123" customFormat="1" ht="14.4">
      <c r="A370" s="1112" t="s">
        <v>35046</v>
      </c>
      <c r="B370" s="1117" t="s">
        <v>43238</v>
      </c>
      <c r="C370" s="80">
        <v>109.95</v>
      </c>
      <c r="D370" s="627">
        <f t="shared" si="5"/>
        <v>87.960000000000008</v>
      </c>
    </row>
    <row r="371" spans="1:4" s="1123" customFormat="1" ht="14.4">
      <c r="A371" s="1112" t="s">
        <v>35047</v>
      </c>
      <c r="B371" s="1117" t="s">
        <v>43237</v>
      </c>
      <c r="C371" s="80">
        <v>319.95</v>
      </c>
      <c r="D371" s="627">
        <f t="shared" si="5"/>
        <v>255.96</v>
      </c>
    </row>
    <row r="372" spans="1:4" s="1123" customFormat="1" ht="14.4">
      <c r="A372" s="1112" t="s">
        <v>35048</v>
      </c>
      <c r="B372" s="1117" t="s">
        <v>43236</v>
      </c>
      <c r="C372" s="80">
        <v>439.95</v>
      </c>
      <c r="D372" s="627">
        <f t="shared" si="5"/>
        <v>351.96000000000004</v>
      </c>
    </row>
    <row r="373" spans="1:4" s="1123" customFormat="1" ht="14.4">
      <c r="A373" s="1112" t="s">
        <v>35049</v>
      </c>
      <c r="B373" s="1117" t="s">
        <v>43235</v>
      </c>
      <c r="C373" s="80">
        <v>759.95</v>
      </c>
      <c r="D373" s="627">
        <f t="shared" si="5"/>
        <v>607.96</v>
      </c>
    </row>
    <row r="374" spans="1:4" s="1123" customFormat="1" ht="14.4">
      <c r="A374" s="1112" t="s">
        <v>35050</v>
      </c>
      <c r="B374" s="1117" t="s">
        <v>43234</v>
      </c>
      <c r="C374" s="80">
        <v>1250</v>
      </c>
      <c r="D374" s="627">
        <f t="shared" si="5"/>
        <v>1000</v>
      </c>
    </row>
    <row r="375" spans="1:4" s="1123" customFormat="1" ht="14.4">
      <c r="A375" s="1112" t="s">
        <v>35051</v>
      </c>
      <c r="B375" s="1117" t="s">
        <v>43233</v>
      </c>
      <c r="C375" s="80">
        <v>34.950000000000003</v>
      </c>
      <c r="D375" s="627">
        <f t="shared" si="5"/>
        <v>27.960000000000004</v>
      </c>
    </row>
    <row r="376" spans="1:4" s="1123" customFormat="1" ht="14.4">
      <c r="A376" s="1112" t="s">
        <v>35052</v>
      </c>
      <c r="B376" s="1117" t="s">
        <v>43232</v>
      </c>
      <c r="C376" s="80">
        <v>439.95</v>
      </c>
      <c r="D376" s="627">
        <f t="shared" si="5"/>
        <v>351.96000000000004</v>
      </c>
    </row>
    <row r="377" spans="1:4" s="1123" customFormat="1" ht="14.4">
      <c r="A377" s="1112" t="s">
        <v>35053</v>
      </c>
      <c r="B377" s="1117" t="s">
        <v>43231</v>
      </c>
      <c r="C377" s="80">
        <v>129.94999999999999</v>
      </c>
      <c r="D377" s="627">
        <f t="shared" si="5"/>
        <v>103.96</v>
      </c>
    </row>
    <row r="378" spans="1:4" s="1123" customFormat="1" ht="28.8">
      <c r="A378" s="1112" t="s">
        <v>35054</v>
      </c>
      <c r="B378" s="1117" t="s">
        <v>43230</v>
      </c>
      <c r="C378" s="80">
        <v>289.95</v>
      </c>
      <c r="D378" s="627">
        <f t="shared" si="5"/>
        <v>231.96</v>
      </c>
    </row>
    <row r="379" spans="1:4" s="1123" customFormat="1" ht="14.4">
      <c r="A379" s="1112" t="s">
        <v>35055</v>
      </c>
      <c r="B379" s="1117" t="s">
        <v>43229</v>
      </c>
      <c r="C379" s="80">
        <v>619</v>
      </c>
      <c r="D379" s="627">
        <f t="shared" si="5"/>
        <v>495.20000000000005</v>
      </c>
    </row>
    <row r="380" spans="1:4" s="1123" customFormat="1" ht="14.4">
      <c r="A380" s="1112" t="s">
        <v>35056</v>
      </c>
      <c r="B380" s="1117" t="s">
        <v>43228</v>
      </c>
      <c r="C380" s="80">
        <v>749</v>
      </c>
      <c r="D380" s="627">
        <f t="shared" si="5"/>
        <v>599.20000000000005</v>
      </c>
    </row>
    <row r="381" spans="1:4" s="1123" customFormat="1" ht="14.4">
      <c r="A381" s="1112" t="s">
        <v>35057</v>
      </c>
      <c r="B381" s="1117" t="s">
        <v>43227</v>
      </c>
      <c r="C381" s="80">
        <v>809</v>
      </c>
      <c r="D381" s="627">
        <f t="shared" si="5"/>
        <v>647.20000000000005</v>
      </c>
    </row>
    <row r="382" spans="1:4" s="1123" customFormat="1" ht="14.4">
      <c r="A382" s="1112" t="s">
        <v>35058</v>
      </c>
      <c r="B382" s="1117" t="s">
        <v>43226</v>
      </c>
      <c r="C382" s="80">
        <v>809</v>
      </c>
      <c r="D382" s="627">
        <f t="shared" si="5"/>
        <v>647.20000000000005</v>
      </c>
    </row>
    <row r="383" spans="1:4" s="1123" customFormat="1" ht="14.4">
      <c r="A383" s="1112" t="s">
        <v>35059</v>
      </c>
      <c r="B383" s="1117" t="s">
        <v>43225</v>
      </c>
      <c r="C383" s="80">
        <v>809</v>
      </c>
      <c r="D383" s="627">
        <f t="shared" si="5"/>
        <v>647.20000000000005</v>
      </c>
    </row>
    <row r="384" spans="1:4" s="1123" customFormat="1" ht="28.8">
      <c r="A384" s="1112" t="s">
        <v>35060</v>
      </c>
      <c r="B384" s="1117" t="s">
        <v>43224</v>
      </c>
      <c r="C384" s="80">
        <v>249.95</v>
      </c>
      <c r="D384" s="627">
        <f t="shared" si="5"/>
        <v>199.96</v>
      </c>
    </row>
    <row r="385" spans="1:4" s="1123" customFormat="1" ht="14.4">
      <c r="A385" s="1112" t="s">
        <v>35061</v>
      </c>
      <c r="B385" s="1117" t="s">
        <v>43223</v>
      </c>
      <c r="C385" s="80">
        <v>187.95</v>
      </c>
      <c r="D385" s="627">
        <f t="shared" si="5"/>
        <v>150.35999999999999</v>
      </c>
    </row>
    <row r="386" spans="1:4" s="1123" customFormat="1" ht="14.4">
      <c r="A386" s="1112" t="s">
        <v>35062</v>
      </c>
      <c r="B386" s="1117" t="s">
        <v>43222</v>
      </c>
      <c r="C386" s="80">
        <v>369.95</v>
      </c>
      <c r="D386" s="627">
        <f t="shared" si="5"/>
        <v>295.95999999999998</v>
      </c>
    </row>
    <row r="387" spans="1:4" s="1123" customFormat="1" ht="14.4">
      <c r="A387" s="1112" t="s">
        <v>35063</v>
      </c>
      <c r="B387" s="1117" t="s">
        <v>43221</v>
      </c>
      <c r="C387" s="80">
        <v>439.95</v>
      </c>
      <c r="D387" s="627">
        <f t="shared" si="5"/>
        <v>351.96000000000004</v>
      </c>
    </row>
    <row r="388" spans="1:4" s="1123" customFormat="1" ht="28.8">
      <c r="A388" s="1112" t="s">
        <v>35064</v>
      </c>
      <c r="B388" s="1117" t="s">
        <v>43220</v>
      </c>
      <c r="C388" s="80">
        <v>809</v>
      </c>
      <c r="D388" s="627">
        <f t="shared" ref="D388:D451" si="6">C388*0.8</f>
        <v>647.20000000000005</v>
      </c>
    </row>
    <row r="389" spans="1:4" s="1123" customFormat="1" ht="14.4">
      <c r="A389" s="1112" t="s">
        <v>35065</v>
      </c>
      <c r="B389" s="1117" t="s">
        <v>43219</v>
      </c>
      <c r="C389" s="80">
        <v>369.95</v>
      </c>
      <c r="D389" s="627">
        <f t="shared" si="6"/>
        <v>295.95999999999998</v>
      </c>
    </row>
    <row r="390" spans="1:4" s="1123" customFormat="1" ht="14.4">
      <c r="A390" s="1112" t="s">
        <v>35066</v>
      </c>
      <c r="B390" s="1117" t="s">
        <v>43218</v>
      </c>
      <c r="C390" s="80">
        <v>499.95</v>
      </c>
      <c r="D390" s="627">
        <f t="shared" si="6"/>
        <v>399.96000000000004</v>
      </c>
    </row>
    <row r="391" spans="1:4" s="1123" customFormat="1" ht="14.4">
      <c r="A391" s="1112" t="s">
        <v>35067</v>
      </c>
      <c r="B391" s="1117" t="s">
        <v>43217</v>
      </c>
      <c r="C391" s="80">
        <v>499.95</v>
      </c>
      <c r="D391" s="627">
        <f t="shared" si="6"/>
        <v>399.96000000000004</v>
      </c>
    </row>
    <row r="392" spans="1:4" s="1123" customFormat="1" ht="14.4">
      <c r="A392" s="1112" t="s">
        <v>35068</v>
      </c>
      <c r="B392" s="1117" t="s">
        <v>43216</v>
      </c>
      <c r="C392" s="80">
        <v>559</v>
      </c>
      <c r="D392" s="627">
        <f t="shared" si="6"/>
        <v>447.20000000000005</v>
      </c>
    </row>
    <row r="393" spans="1:4" s="1123" customFormat="1" ht="14.4">
      <c r="A393" s="1112" t="s">
        <v>35069</v>
      </c>
      <c r="B393" s="1117" t="s">
        <v>43215</v>
      </c>
      <c r="C393" s="80">
        <v>789</v>
      </c>
      <c r="D393" s="627">
        <f t="shared" si="6"/>
        <v>631.20000000000005</v>
      </c>
    </row>
    <row r="394" spans="1:4" s="1123" customFormat="1" ht="14.4">
      <c r="A394" s="1112" t="s">
        <v>35070</v>
      </c>
      <c r="B394" s="1117" t="s">
        <v>43214</v>
      </c>
      <c r="C394" s="80">
        <v>999</v>
      </c>
      <c r="D394" s="627">
        <f t="shared" si="6"/>
        <v>799.2</v>
      </c>
    </row>
    <row r="395" spans="1:4" s="1123" customFormat="1" ht="14.4">
      <c r="A395" s="1112" t="s">
        <v>35071</v>
      </c>
      <c r="B395" s="1117" t="s">
        <v>43213</v>
      </c>
      <c r="C395" s="80">
        <v>86.95</v>
      </c>
      <c r="D395" s="627">
        <f t="shared" si="6"/>
        <v>69.56</v>
      </c>
    </row>
    <row r="396" spans="1:4" s="1123" customFormat="1" ht="14.4">
      <c r="A396" s="1112" t="s">
        <v>35072</v>
      </c>
      <c r="B396" s="1117" t="s">
        <v>43212</v>
      </c>
      <c r="C396" s="80">
        <v>119.95</v>
      </c>
      <c r="D396" s="627">
        <f t="shared" si="6"/>
        <v>95.960000000000008</v>
      </c>
    </row>
    <row r="397" spans="1:4" s="1123" customFormat="1" ht="14.4">
      <c r="A397" s="1112" t="s">
        <v>35073</v>
      </c>
      <c r="B397" s="1117" t="s">
        <v>43211</v>
      </c>
      <c r="C397" s="80">
        <v>559</v>
      </c>
      <c r="D397" s="627">
        <f t="shared" si="6"/>
        <v>447.20000000000005</v>
      </c>
    </row>
    <row r="398" spans="1:4" s="1123" customFormat="1" ht="14.4">
      <c r="A398" s="1112" t="s">
        <v>35074</v>
      </c>
      <c r="B398" s="1117" t="s">
        <v>43210</v>
      </c>
      <c r="C398" s="80">
        <v>249.95</v>
      </c>
      <c r="D398" s="627">
        <f t="shared" si="6"/>
        <v>199.96</v>
      </c>
    </row>
    <row r="399" spans="1:4" s="1123" customFormat="1" ht="14.4">
      <c r="A399" s="1112" t="s">
        <v>35075</v>
      </c>
      <c r="B399" s="1117" t="s">
        <v>43209</v>
      </c>
      <c r="C399" s="80">
        <v>44.95</v>
      </c>
      <c r="D399" s="627">
        <f t="shared" si="6"/>
        <v>35.96</v>
      </c>
    </row>
    <row r="400" spans="1:4" s="1123" customFormat="1" ht="14.4">
      <c r="A400" s="1112" t="s">
        <v>35076</v>
      </c>
      <c r="B400" s="1117" t="s">
        <v>43208</v>
      </c>
      <c r="C400" s="80">
        <v>56.95</v>
      </c>
      <c r="D400" s="627">
        <f t="shared" si="6"/>
        <v>45.56</v>
      </c>
    </row>
    <row r="401" spans="1:4" s="1123" customFormat="1" ht="14.4">
      <c r="A401" s="1112" t="s">
        <v>35077</v>
      </c>
      <c r="B401" s="1117" t="s">
        <v>43207</v>
      </c>
      <c r="C401" s="80">
        <v>94.95</v>
      </c>
      <c r="D401" s="627">
        <f t="shared" si="6"/>
        <v>75.960000000000008</v>
      </c>
    </row>
    <row r="402" spans="1:4" s="1123" customFormat="1" ht="14.4">
      <c r="A402" s="1112" t="s">
        <v>35078</v>
      </c>
      <c r="B402" s="1117" t="s">
        <v>43206</v>
      </c>
      <c r="C402" s="80">
        <v>159.94999999999999</v>
      </c>
      <c r="D402" s="627">
        <f t="shared" si="6"/>
        <v>127.96</v>
      </c>
    </row>
    <row r="403" spans="1:4" s="1123" customFormat="1" ht="14.4">
      <c r="A403" s="1112" t="s">
        <v>35079</v>
      </c>
      <c r="B403" s="1117" t="s">
        <v>43205</v>
      </c>
      <c r="C403" s="80">
        <v>5625</v>
      </c>
      <c r="D403" s="627">
        <f t="shared" si="6"/>
        <v>4500</v>
      </c>
    </row>
    <row r="404" spans="1:4" s="1123" customFormat="1" ht="14.4">
      <c r="A404" s="1112" t="s">
        <v>35080</v>
      </c>
      <c r="B404" s="1117" t="s">
        <v>43204</v>
      </c>
      <c r="C404" s="80">
        <v>749</v>
      </c>
      <c r="D404" s="627">
        <f t="shared" si="6"/>
        <v>599.20000000000005</v>
      </c>
    </row>
    <row r="405" spans="1:4" s="1123" customFormat="1" ht="14.4">
      <c r="A405" s="1112" t="s">
        <v>35081</v>
      </c>
      <c r="B405" s="1117" t="s">
        <v>43203</v>
      </c>
      <c r="C405" s="80">
        <v>369.95</v>
      </c>
      <c r="D405" s="627">
        <f t="shared" si="6"/>
        <v>295.95999999999998</v>
      </c>
    </row>
    <row r="406" spans="1:4" s="1123" customFormat="1" ht="28.8">
      <c r="A406" s="1112" t="s">
        <v>35082</v>
      </c>
      <c r="B406" s="1117" t="s">
        <v>43202</v>
      </c>
      <c r="C406" s="80">
        <v>749</v>
      </c>
      <c r="D406" s="627">
        <f t="shared" si="6"/>
        <v>599.20000000000005</v>
      </c>
    </row>
    <row r="407" spans="1:4" s="1123" customFormat="1" ht="28.8">
      <c r="A407" s="1112" t="s">
        <v>35083</v>
      </c>
      <c r="B407" s="1117" t="s">
        <v>43201</v>
      </c>
      <c r="C407" s="80">
        <v>999</v>
      </c>
      <c r="D407" s="627">
        <f t="shared" si="6"/>
        <v>799.2</v>
      </c>
    </row>
    <row r="408" spans="1:4" s="1123" customFormat="1" ht="14.4">
      <c r="A408" s="1112" t="s">
        <v>35084</v>
      </c>
      <c r="B408" s="1117" t="s">
        <v>43143</v>
      </c>
      <c r="C408" s="80">
        <v>369.95</v>
      </c>
      <c r="D408" s="627">
        <f t="shared" si="6"/>
        <v>295.95999999999998</v>
      </c>
    </row>
    <row r="409" spans="1:4" s="1123" customFormat="1" ht="14.4">
      <c r="A409" s="1112" t="s">
        <v>35085</v>
      </c>
      <c r="B409" s="1117" t="s">
        <v>43142</v>
      </c>
      <c r="C409" s="80">
        <v>369.95</v>
      </c>
      <c r="D409" s="627">
        <f t="shared" si="6"/>
        <v>295.95999999999998</v>
      </c>
    </row>
    <row r="410" spans="1:4" s="1123" customFormat="1" ht="14.4">
      <c r="A410" s="1112" t="s">
        <v>35086</v>
      </c>
      <c r="B410" s="1117" t="s">
        <v>43141</v>
      </c>
      <c r="C410" s="80">
        <v>369.95</v>
      </c>
      <c r="D410" s="627">
        <f t="shared" si="6"/>
        <v>295.95999999999998</v>
      </c>
    </row>
    <row r="411" spans="1:4" s="1123" customFormat="1" ht="28.8">
      <c r="A411" s="1112" t="s">
        <v>35087</v>
      </c>
      <c r="B411" s="1117" t="s">
        <v>43200</v>
      </c>
      <c r="C411" s="80">
        <v>309.95</v>
      </c>
      <c r="D411" s="627">
        <f t="shared" si="6"/>
        <v>247.96</v>
      </c>
    </row>
    <row r="412" spans="1:4" s="1123" customFormat="1" ht="28.8">
      <c r="A412" s="1112" t="s">
        <v>35088</v>
      </c>
      <c r="B412" s="1117" t="s">
        <v>43199</v>
      </c>
      <c r="C412" s="80">
        <v>619</v>
      </c>
      <c r="D412" s="627">
        <f t="shared" si="6"/>
        <v>495.20000000000005</v>
      </c>
    </row>
    <row r="413" spans="1:4" s="1123" customFormat="1" ht="14.4">
      <c r="A413" s="1112" t="s">
        <v>35089</v>
      </c>
      <c r="B413" s="1117" t="s">
        <v>43198</v>
      </c>
      <c r="C413" s="80">
        <v>379.95</v>
      </c>
      <c r="D413" s="627">
        <f t="shared" si="6"/>
        <v>303.95999999999998</v>
      </c>
    </row>
    <row r="414" spans="1:4" s="1123" customFormat="1" ht="14.4">
      <c r="A414" s="1112" t="s">
        <v>35090</v>
      </c>
      <c r="B414" s="1117" t="s">
        <v>43197</v>
      </c>
      <c r="C414" s="80">
        <v>439.95</v>
      </c>
      <c r="D414" s="627">
        <f t="shared" si="6"/>
        <v>351.96000000000004</v>
      </c>
    </row>
    <row r="415" spans="1:4" s="1123" customFormat="1" ht="14.4">
      <c r="A415" s="1112" t="s">
        <v>35091</v>
      </c>
      <c r="B415" s="1117" t="s">
        <v>35092</v>
      </c>
      <c r="C415" s="80">
        <v>439.95</v>
      </c>
      <c r="D415" s="627">
        <f t="shared" si="6"/>
        <v>351.96000000000004</v>
      </c>
    </row>
    <row r="416" spans="1:4" s="1123" customFormat="1" ht="14.4">
      <c r="A416" s="1112" t="s">
        <v>35093</v>
      </c>
      <c r="B416" s="1117" t="s">
        <v>43196</v>
      </c>
      <c r="C416" s="80">
        <v>1060</v>
      </c>
      <c r="D416" s="627">
        <f t="shared" si="6"/>
        <v>848</v>
      </c>
    </row>
    <row r="417" spans="1:4" s="1123" customFormat="1" ht="28.8">
      <c r="A417" s="1112" t="s">
        <v>35094</v>
      </c>
      <c r="B417" s="1117" t="s">
        <v>43195</v>
      </c>
      <c r="C417" s="80">
        <v>1185</v>
      </c>
      <c r="D417" s="627">
        <f t="shared" si="6"/>
        <v>948</v>
      </c>
    </row>
    <row r="418" spans="1:4" s="1123" customFormat="1" ht="14.4">
      <c r="A418" s="1112" t="s">
        <v>35095</v>
      </c>
      <c r="B418" s="1117" t="s">
        <v>35096</v>
      </c>
      <c r="C418" s="80">
        <v>689</v>
      </c>
      <c r="D418" s="627">
        <f t="shared" si="6"/>
        <v>551.20000000000005</v>
      </c>
    </row>
    <row r="419" spans="1:4" s="1123" customFormat="1" ht="28.8">
      <c r="A419" s="1112" t="s">
        <v>35097</v>
      </c>
      <c r="B419" s="1117" t="s">
        <v>43194</v>
      </c>
      <c r="C419" s="80">
        <v>1185</v>
      </c>
      <c r="D419" s="627">
        <f t="shared" si="6"/>
        <v>948</v>
      </c>
    </row>
    <row r="420" spans="1:4" s="1123" customFormat="1" ht="28.8">
      <c r="A420" s="1112" t="s">
        <v>43193</v>
      </c>
      <c r="B420" s="1117" t="s">
        <v>43192</v>
      </c>
      <c r="C420" s="80">
        <v>1620</v>
      </c>
      <c r="D420" s="627">
        <f t="shared" si="6"/>
        <v>1296</v>
      </c>
    </row>
    <row r="421" spans="1:4" s="1123" customFormat="1" ht="14.4">
      <c r="A421" s="1112" t="s">
        <v>35098</v>
      </c>
      <c r="B421" s="1117" t="s">
        <v>43191</v>
      </c>
      <c r="C421" s="80">
        <v>369.95</v>
      </c>
      <c r="D421" s="627">
        <f t="shared" si="6"/>
        <v>295.95999999999998</v>
      </c>
    </row>
    <row r="422" spans="1:4" s="1123" customFormat="1" ht="14.4">
      <c r="A422" s="1112" t="s">
        <v>35099</v>
      </c>
      <c r="B422" s="1117" t="s">
        <v>43190</v>
      </c>
      <c r="C422" s="80">
        <v>219.95</v>
      </c>
      <c r="D422" s="627">
        <f t="shared" si="6"/>
        <v>175.96</v>
      </c>
    </row>
    <row r="423" spans="1:4" s="1123" customFormat="1" ht="14.4">
      <c r="A423" s="1112" t="s">
        <v>35100</v>
      </c>
      <c r="B423" s="1117" t="s">
        <v>43189</v>
      </c>
      <c r="C423" s="80">
        <v>219.95</v>
      </c>
      <c r="D423" s="627">
        <f t="shared" si="6"/>
        <v>175.96</v>
      </c>
    </row>
    <row r="424" spans="1:4" s="1123" customFormat="1" ht="14.4">
      <c r="A424" s="1112" t="s">
        <v>35101</v>
      </c>
      <c r="B424" s="1117" t="s">
        <v>43188</v>
      </c>
      <c r="C424" s="80">
        <v>99.95</v>
      </c>
      <c r="D424" s="627">
        <f t="shared" si="6"/>
        <v>79.960000000000008</v>
      </c>
    </row>
    <row r="425" spans="1:4" s="1123" customFormat="1" ht="14.4">
      <c r="A425" s="1112" t="s">
        <v>43187</v>
      </c>
      <c r="B425" s="1117" t="s">
        <v>43186</v>
      </c>
      <c r="C425" s="80">
        <v>649</v>
      </c>
      <c r="D425" s="627">
        <f t="shared" si="6"/>
        <v>519.20000000000005</v>
      </c>
    </row>
    <row r="426" spans="1:4" s="1123" customFormat="1" ht="14.4">
      <c r="A426" s="1112" t="s">
        <v>35102</v>
      </c>
      <c r="B426" s="1117" t="s">
        <v>35103</v>
      </c>
      <c r="C426" s="80">
        <v>139.94999999999999</v>
      </c>
      <c r="D426" s="627">
        <f t="shared" si="6"/>
        <v>111.96</v>
      </c>
    </row>
    <row r="427" spans="1:4" s="1123" customFormat="1" ht="14.4">
      <c r="A427" s="1112" t="s">
        <v>43185</v>
      </c>
      <c r="B427" s="1117" t="s">
        <v>43184</v>
      </c>
      <c r="C427" s="80">
        <v>849</v>
      </c>
      <c r="D427" s="627">
        <f t="shared" si="6"/>
        <v>679.2</v>
      </c>
    </row>
    <row r="428" spans="1:4" s="1123" customFormat="1" ht="14.4">
      <c r="A428" s="1112" t="s">
        <v>35104</v>
      </c>
      <c r="B428" s="1117" t="s">
        <v>43183</v>
      </c>
      <c r="C428" s="80">
        <v>399.95</v>
      </c>
      <c r="D428" s="627">
        <f t="shared" si="6"/>
        <v>319.96000000000004</v>
      </c>
    </row>
    <row r="429" spans="1:4" s="1123" customFormat="1" ht="14.4">
      <c r="A429" s="1112" t="s">
        <v>35105</v>
      </c>
      <c r="B429" s="1117" t="s">
        <v>43182</v>
      </c>
      <c r="C429" s="80">
        <v>1625</v>
      </c>
      <c r="D429" s="627">
        <f t="shared" si="6"/>
        <v>1300</v>
      </c>
    </row>
    <row r="430" spans="1:4" s="1123" customFormat="1" ht="14.4">
      <c r="A430" s="1112" t="s">
        <v>35106</v>
      </c>
      <c r="B430" s="1117" t="s">
        <v>43181</v>
      </c>
      <c r="C430" s="80">
        <v>3125</v>
      </c>
      <c r="D430" s="627">
        <f t="shared" si="6"/>
        <v>2500</v>
      </c>
    </row>
    <row r="431" spans="1:4" s="1123" customFormat="1" ht="14.4">
      <c r="A431" s="1112">
        <v>508928</v>
      </c>
      <c r="B431" s="1117" t="s">
        <v>43136</v>
      </c>
      <c r="C431" s="80">
        <v>189.95</v>
      </c>
      <c r="D431" s="627">
        <f t="shared" si="6"/>
        <v>151.96</v>
      </c>
    </row>
    <row r="432" spans="1:4" s="1123" customFormat="1" ht="14.4">
      <c r="A432" s="1112">
        <v>509500</v>
      </c>
      <c r="B432" s="1117" t="s">
        <v>43135</v>
      </c>
      <c r="C432" s="80">
        <v>369.95</v>
      </c>
      <c r="D432" s="627">
        <f t="shared" si="6"/>
        <v>295.95999999999998</v>
      </c>
    </row>
    <row r="433" spans="1:4" s="1123" customFormat="1" ht="14.4">
      <c r="A433" s="1112">
        <v>509502</v>
      </c>
      <c r="B433" s="1117" t="s">
        <v>43134</v>
      </c>
      <c r="C433" s="80">
        <v>369.95</v>
      </c>
      <c r="D433" s="627">
        <f t="shared" si="6"/>
        <v>295.95999999999998</v>
      </c>
    </row>
    <row r="434" spans="1:4" s="1123" customFormat="1" ht="14.4">
      <c r="A434" s="1112" t="s">
        <v>43180</v>
      </c>
      <c r="B434" s="1117" t="s">
        <v>43179</v>
      </c>
      <c r="C434" s="80">
        <v>179</v>
      </c>
      <c r="D434" s="627">
        <f t="shared" si="6"/>
        <v>143.20000000000002</v>
      </c>
    </row>
    <row r="435" spans="1:4" s="1123" customFormat="1" ht="14.4">
      <c r="A435" s="1112" t="s">
        <v>43178</v>
      </c>
      <c r="B435" s="1117" t="s">
        <v>43177</v>
      </c>
      <c r="C435" s="80">
        <v>249</v>
      </c>
      <c r="D435" s="627">
        <f t="shared" si="6"/>
        <v>199.20000000000002</v>
      </c>
    </row>
    <row r="436" spans="1:4" s="1123" customFormat="1" ht="14.4">
      <c r="A436" s="1112" t="s">
        <v>43176</v>
      </c>
      <c r="B436" s="1117" t="s">
        <v>43175</v>
      </c>
      <c r="C436" s="80">
        <v>699</v>
      </c>
      <c r="D436" s="627">
        <f t="shared" si="6"/>
        <v>559.20000000000005</v>
      </c>
    </row>
    <row r="437" spans="1:4" s="1123" customFormat="1" ht="14.4">
      <c r="A437" s="1112" t="s">
        <v>35107</v>
      </c>
      <c r="B437" s="1117" t="s">
        <v>43174</v>
      </c>
      <c r="C437" s="80">
        <v>5000</v>
      </c>
      <c r="D437" s="627">
        <f t="shared" si="6"/>
        <v>4000</v>
      </c>
    </row>
    <row r="438" spans="1:4" s="1123" customFormat="1" ht="14.4">
      <c r="A438" s="1112" t="s">
        <v>43173</v>
      </c>
      <c r="B438" s="1117" t="s">
        <v>43172</v>
      </c>
      <c r="C438" s="80">
        <v>249</v>
      </c>
      <c r="D438" s="627">
        <f t="shared" si="6"/>
        <v>199.20000000000002</v>
      </c>
    </row>
    <row r="439" spans="1:4" s="1123" customFormat="1" ht="14.4">
      <c r="A439" s="1112" t="s">
        <v>43171</v>
      </c>
      <c r="B439" s="1117" t="s">
        <v>43170</v>
      </c>
      <c r="C439" s="80">
        <v>159.94999999999999</v>
      </c>
      <c r="D439" s="627">
        <f t="shared" si="6"/>
        <v>127.96</v>
      </c>
    </row>
    <row r="440" spans="1:4" s="1123" customFormat="1" ht="14.4">
      <c r="A440" s="1112" t="s">
        <v>43169</v>
      </c>
      <c r="B440" s="1117" t="s">
        <v>43168</v>
      </c>
      <c r="C440" s="80">
        <v>5625</v>
      </c>
      <c r="D440" s="627">
        <f t="shared" si="6"/>
        <v>4500</v>
      </c>
    </row>
    <row r="441" spans="1:4" s="1123" customFormat="1" ht="14.4">
      <c r="A441" s="1112" t="s">
        <v>35108</v>
      </c>
      <c r="B441" s="1117" t="s">
        <v>43167</v>
      </c>
      <c r="C441" s="80">
        <v>5625</v>
      </c>
      <c r="D441" s="627">
        <f t="shared" si="6"/>
        <v>4500</v>
      </c>
    </row>
    <row r="442" spans="1:4" s="1123" customFormat="1" ht="14.4">
      <c r="A442" s="1112" t="s">
        <v>43166</v>
      </c>
      <c r="B442" s="1117" t="s">
        <v>43165</v>
      </c>
      <c r="C442" s="80">
        <v>739</v>
      </c>
      <c r="D442" s="627">
        <f t="shared" si="6"/>
        <v>591.20000000000005</v>
      </c>
    </row>
    <row r="443" spans="1:4" s="1123" customFormat="1" ht="14.4">
      <c r="A443" s="1112" t="s">
        <v>43164</v>
      </c>
      <c r="B443" s="1117" t="s">
        <v>43163</v>
      </c>
      <c r="C443" s="80">
        <v>539</v>
      </c>
      <c r="D443" s="627">
        <f t="shared" si="6"/>
        <v>431.20000000000005</v>
      </c>
    </row>
    <row r="444" spans="1:4" s="1123" customFormat="1" ht="28.8">
      <c r="A444" s="1112" t="s">
        <v>43162</v>
      </c>
      <c r="B444" s="1117" t="s">
        <v>43161</v>
      </c>
      <c r="C444" s="80">
        <v>799</v>
      </c>
      <c r="D444" s="627">
        <f t="shared" si="6"/>
        <v>639.20000000000005</v>
      </c>
    </row>
    <row r="445" spans="1:4" s="1123" customFormat="1" ht="28.8">
      <c r="A445" s="1112" t="s">
        <v>43160</v>
      </c>
      <c r="B445" s="1117" t="s">
        <v>43159</v>
      </c>
      <c r="C445" s="80">
        <v>749</v>
      </c>
      <c r="D445" s="627">
        <f t="shared" si="6"/>
        <v>599.20000000000005</v>
      </c>
    </row>
    <row r="446" spans="1:4" s="1123" customFormat="1" ht="28.8">
      <c r="A446" s="1112" t="s">
        <v>35109</v>
      </c>
      <c r="B446" s="1117" t="s">
        <v>43158</v>
      </c>
      <c r="C446" s="80">
        <v>999</v>
      </c>
      <c r="D446" s="627">
        <f t="shared" si="6"/>
        <v>799.2</v>
      </c>
    </row>
    <row r="447" spans="1:4" s="1123" customFormat="1" ht="14.4">
      <c r="A447" s="1112" t="s">
        <v>43157</v>
      </c>
      <c r="B447" s="1117" t="s">
        <v>43156</v>
      </c>
      <c r="C447" s="80">
        <v>369.95</v>
      </c>
      <c r="D447" s="627">
        <f t="shared" si="6"/>
        <v>295.95999999999998</v>
      </c>
    </row>
    <row r="448" spans="1:4" s="1123" customFormat="1" ht="14.4">
      <c r="A448" s="1112" t="s">
        <v>43155</v>
      </c>
      <c r="B448" s="1117" t="s">
        <v>43154</v>
      </c>
      <c r="C448" s="80">
        <v>439.95</v>
      </c>
      <c r="D448" s="627">
        <f t="shared" si="6"/>
        <v>351.96000000000004</v>
      </c>
    </row>
    <row r="449" spans="1:4" s="1123" customFormat="1" ht="28.8">
      <c r="A449" s="1112" t="s">
        <v>43153</v>
      </c>
      <c r="B449" s="1117" t="s">
        <v>43152</v>
      </c>
      <c r="C449" s="80">
        <v>799</v>
      </c>
      <c r="D449" s="627">
        <f t="shared" si="6"/>
        <v>639.20000000000005</v>
      </c>
    </row>
    <row r="450" spans="1:4" s="1123" customFormat="1" ht="28.8">
      <c r="A450" s="1112" t="s">
        <v>43151</v>
      </c>
      <c r="B450" s="1117" t="s">
        <v>43150</v>
      </c>
      <c r="C450" s="80">
        <v>799</v>
      </c>
      <c r="D450" s="627">
        <f t="shared" si="6"/>
        <v>639.20000000000005</v>
      </c>
    </row>
    <row r="451" spans="1:4" s="1123" customFormat="1" ht="28.8">
      <c r="A451" s="1112" t="s">
        <v>43149</v>
      </c>
      <c r="B451" s="1117" t="s">
        <v>43148</v>
      </c>
      <c r="C451" s="80">
        <v>849</v>
      </c>
      <c r="D451" s="627">
        <f t="shared" si="6"/>
        <v>679.2</v>
      </c>
    </row>
    <row r="452" spans="1:4" s="1123" customFormat="1" ht="28.8">
      <c r="A452" s="1112" t="s">
        <v>43147</v>
      </c>
      <c r="B452" s="1117" t="s">
        <v>43146</v>
      </c>
      <c r="C452" s="80">
        <v>1185</v>
      </c>
      <c r="D452" s="627">
        <f t="shared" ref="D452:D515" si="7">C452*0.8</f>
        <v>948</v>
      </c>
    </row>
    <row r="453" spans="1:4" s="1123" customFormat="1" ht="28.8">
      <c r="A453" s="1112" t="s">
        <v>43145</v>
      </c>
      <c r="B453" s="1117" t="s">
        <v>43144</v>
      </c>
      <c r="C453" s="80">
        <v>799</v>
      </c>
      <c r="D453" s="627">
        <f t="shared" si="7"/>
        <v>639.20000000000005</v>
      </c>
    </row>
    <row r="454" spans="1:4" s="1123" customFormat="1" ht="28.8">
      <c r="A454" s="1112" t="s">
        <v>43140</v>
      </c>
      <c r="B454" s="1117" t="s">
        <v>43139</v>
      </c>
      <c r="C454" s="80">
        <v>1370</v>
      </c>
      <c r="D454" s="627">
        <f t="shared" si="7"/>
        <v>1096</v>
      </c>
    </row>
    <row r="455" spans="1:4" s="1123" customFormat="1" ht="28.8">
      <c r="A455" s="1112" t="s">
        <v>43138</v>
      </c>
      <c r="B455" s="1117" t="s">
        <v>43137</v>
      </c>
      <c r="C455" s="80">
        <v>1620</v>
      </c>
      <c r="D455" s="627">
        <f t="shared" si="7"/>
        <v>1296</v>
      </c>
    </row>
    <row r="456" spans="1:4" s="1123" customFormat="1" ht="14.4">
      <c r="A456" s="1112" t="s">
        <v>35110</v>
      </c>
      <c r="B456" s="1117" t="s">
        <v>35111</v>
      </c>
      <c r="C456" s="80">
        <v>10.99</v>
      </c>
      <c r="D456" s="627">
        <f t="shared" si="7"/>
        <v>8.7919999999999998</v>
      </c>
    </row>
    <row r="457" spans="1:4" s="1123" customFormat="1" ht="14.4">
      <c r="A457" s="1112" t="s">
        <v>35112</v>
      </c>
      <c r="B457" s="1117" t="s">
        <v>43133</v>
      </c>
      <c r="C457" s="80">
        <v>1060</v>
      </c>
      <c r="D457" s="627">
        <f t="shared" si="7"/>
        <v>848</v>
      </c>
    </row>
    <row r="458" spans="1:4" s="1123" customFormat="1" ht="14.4">
      <c r="A458" s="1112" t="s">
        <v>35113</v>
      </c>
      <c r="B458" s="1117" t="s">
        <v>43132</v>
      </c>
      <c r="C458" s="80">
        <v>1250</v>
      </c>
      <c r="D458" s="627">
        <f t="shared" si="7"/>
        <v>1000</v>
      </c>
    </row>
    <row r="459" spans="1:4" s="1123" customFormat="1" ht="14.4">
      <c r="A459" s="1112" t="s">
        <v>35114</v>
      </c>
      <c r="B459" s="1117" t="s">
        <v>43131</v>
      </c>
      <c r="C459" s="80">
        <v>21.95</v>
      </c>
      <c r="D459" s="627">
        <f t="shared" si="7"/>
        <v>17.559999999999999</v>
      </c>
    </row>
    <row r="460" spans="1:4" s="1123" customFormat="1" ht="14.4">
      <c r="A460" s="1112" t="s">
        <v>35115</v>
      </c>
      <c r="B460" s="1117" t="s">
        <v>43130</v>
      </c>
      <c r="C460" s="80">
        <v>3999.95</v>
      </c>
      <c r="D460" s="627">
        <f t="shared" si="7"/>
        <v>3199.96</v>
      </c>
    </row>
    <row r="461" spans="1:4" s="1123" customFormat="1" ht="14.4">
      <c r="A461" s="1112" t="s">
        <v>35116</v>
      </c>
      <c r="B461" s="1117" t="s">
        <v>43129</v>
      </c>
      <c r="C461" s="80">
        <v>2250</v>
      </c>
      <c r="D461" s="627">
        <f t="shared" si="7"/>
        <v>1800</v>
      </c>
    </row>
    <row r="462" spans="1:4" s="1123" customFormat="1" ht="14.4">
      <c r="A462" s="1112" t="s">
        <v>35117</v>
      </c>
      <c r="B462" s="1117" t="s">
        <v>43128</v>
      </c>
      <c r="C462" s="80">
        <v>1599.95</v>
      </c>
      <c r="D462" s="627">
        <f t="shared" si="7"/>
        <v>1279.96</v>
      </c>
    </row>
    <row r="463" spans="1:4" s="1123" customFormat="1" ht="14.4">
      <c r="A463" s="1112" t="s">
        <v>35118</v>
      </c>
      <c r="B463" s="1117" t="s">
        <v>43127</v>
      </c>
      <c r="C463" s="80">
        <v>1900</v>
      </c>
      <c r="D463" s="627">
        <f t="shared" si="7"/>
        <v>1520</v>
      </c>
    </row>
    <row r="464" spans="1:4" s="1123" customFormat="1" ht="14.4">
      <c r="A464" s="1112" t="s">
        <v>35118</v>
      </c>
      <c r="B464" s="1117" t="s">
        <v>43127</v>
      </c>
      <c r="C464" s="80">
        <v>1900</v>
      </c>
      <c r="D464" s="627">
        <f t="shared" si="7"/>
        <v>1520</v>
      </c>
    </row>
    <row r="465" spans="1:4" s="1123" customFormat="1" ht="14.4">
      <c r="A465" s="1112" t="s">
        <v>35119</v>
      </c>
      <c r="B465" s="1117" t="s">
        <v>43126</v>
      </c>
      <c r="C465" s="80">
        <v>99.95</v>
      </c>
      <c r="D465" s="627">
        <f t="shared" si="7"/>
        <v>79.960000000000008</v>
      </c>
    </row>
    <row r="466" spans="1:4" s="1123" customFormat="1" ht="14.4">
      <c r="A466" s="1112" t="s">
        <v>35120</v>
      </c>
      <c r="B466" s="1117" t="s">
        <v>43125</v>
      </c>
      <c r="C466" s="80">
        <v>139.94999999999999</v>
      </c>
      <c r="D466" s="627">
        <f t="shared" si="7"/>
        <v>111.96</v>
      </c>
    </row>
    <row r="467" spans="1:4" s="1123" customFormat="1" ht="14.4">
      <c r="A467" s="1112" t="s">
        <v>35121</v>
      </c>
      <c r="B467" s="1117" t="s">
        <v>35122</v>
      </c>
      <c r="C467" s="80">
        <v>1250</v>
      </c>
      <c r="D467" s="627">
        <f t="shared" si="7"/>
        <v>1000</v>
      </c>
    </row>
    <row r="468" spans="1:4" s="1123" customFormat="1" ht="14.4">
      <c r="A468" s="1112" t="s">
        <v>35123</v>
      </c>
      <c r="B468" s="1117" t="s">
        <v>43124</v>
      </c>
      <c r="C468" s="80">
        <v>1250</v>
      </c>
      <c r="D468" s="627">
        <f t="shared" si="7"/>
        <v>1000</v>
      </c>
    </row>
    <row r="469" spans="1:4" s="1123" customFormat="1" ht="14.4">
      <c r="A469" s="1112" t="s">
        <v>35124</v>
      </c>
      <c r="B469" s="1117" t="s">
        <v>43123</v>
      </c>
      <c r="C469" s="80">
        <v>859</v>
      </c>
      <c r="D469" s="627">
        <f t="shared" si="7"/>
        <v>687.2</v>
      </c>
    </row>
    <row r="470" spans="1:4" s="1123" customFormat="1" ht="14.4">
      <c r="A470" s="1112" t="s">
        <v>35125</v>
      </c>
      <c r="B470" s="1117" t="s">
        <v>43122</v>
      </c>
      <c r="C470" s="80">
        <v>859</v>
      </c>
      <c r="D470" s="627">
        <f t="shared" si="7"/>
        <v>687.2</v>
      </c>
    </row>
    <row r="471" spans="1:4" s="1123" customFormat="1" ht="14.4">
      <c r="A471" s="1112" t="s">
        <v>35126</v>
      </c>
      <c r="B471" s="1117" t="s">
        <v>35127</v>
      </c>
      <c r="C471" s="80">
        <v>1250</v>
      </c>
      <c r="D471" s="627">
        <f t="shared" si="7"/>
        <v>1000</v>
      </c>
    </row>
    <row r="472" spans="1:4" s="1123" customFormat="1" ht="14.4">
      <c r="A472" s="1112" t="s">
        <v>35128</v>
      </c>
      <c r="B472" s="1117" t="s">
        <v>35129</v>
      </c>
      <c r="C472" s="80">
        <v>1250</v>
      </c>
      <c r="D472" s="627">
        <f t="shared" si="7"/>
        <v>1000</v>
      </c>
    </row>
    <row r="473" spans="1:4" s="1123" customFormat="1" ht="14.4">
      <c r="A473" s="1112" t="s">
        <v>35130</v>
      </c>
      <c r="B473" s="1117" t="s">
        <v>43121</v>
      </c>
      <c r="C473" s="80">
        <v>859</v>
      </c>
      <c r="D473" s="627">
        <f t="shared" si="7"/>
        <v>687.2</v>
      </c>
    </row>
    <row r="474" spans="1:4" s="1123" customFormat="1" ht="14.4">
      <c r="A474" s="1112" t="s">
        <v>35131</v>
      </c>
      <c r="B474" s="1117" t="s">
        <v>43120</v>
      </c>
      <c r="C474" s="80">
        <v>859</v>
      </c>
      <c r="D474" s="627">
        <f t="shared" si="7"/>
        <v>687.2</v>
      </c>
    </row>
    <row r="475" spans="1:4" s="1123" customFormat="1" ht="14.4">
      <c r="A475" s="1112" t="s">
        <v>35132</v>
      </c>
      <c r="B475" s="1117" t="s">
        <v>43119</v>
      </c>
      <c r="C475" s="80">
        <v>809</v>
      </c>
      <c r="D475" s="627">
        <f t="shared" si="7"/>
        <v>647.20000000000005</v>
      </c>
    </row>
    <row r="476" spans="1:4" s="1123" customFormat="1" ht="14.4">
      <c r="A476" s="1112" t="s">
        <v>35133</v>
      </c>
      <c r="B476" s="1117" t="s">
        <v>43118</v>
      </c>
      <c r="C476" s="80">
        <v>809</v>
      </c>
      <c r="D476" s="627">
        <f t="shared" si="7"/>
        <v>647.20000000000005</v>
      </c>
    </row>
    <row r="477" spans="1:4" s="1123" customFormat="1" ht="14.4">
      <c r="A477" s="1112" t="s">
        <v>35134</v>
      </c>
      <c r="B477" s="1117" t="s">
        <v>43117</v>
      </c>
      <c r="C477" s="80">
        <v>679</v>
      </c>
      <c r="D477" s="627">
        <f t="shared" si="7"/>
        <v>543.20000000000005</v>
      </c>
    </row>
    <row r="478" spans="1:4" s="1123" customFormat="1" ht="14.4">
      <c r="A478" s="1112" t="s">
        <v>35135</v>
      </c>
      <c r="B478" s="1117" t="s">
        <v>43116</v>
      </c>
      <c r="C478" s="80">
        <v>679</v>
      </c>
      <c r="D478" s="627">
        <f t="shared" si="7"/>
        <v>543.20000000000005</v>
      </c>
    </row>
    <row r="479" spans="1:4" s="1123" customFormat="1" ht="14.4">
      <c r="A479" s="1112" t="s">
        <v>35136</v>
      </c>
      <c r="B479" s="1117" t="s">
        <v>43115</v>
      </c>
      <c r="C479" s="80">
        <v>1170</v>
      </c>
      <c r="D479" s="627">
        <f t="shared" si="7"/>
        <v>936</v>
      </c>
    </row>
    <row r="480" spans="1:4" s="1123" customFormat="1" ht="14.4">
      <c r="A480" s="1112" t="s">
        <v>35137</v>
      </c>
      <c r="B480" s="1117" t="s">
        <v>43114</v>
      </c>
      <c r="C480" s="80">
        <v>1170</v>
      </c>
      <c r="D480" s="627">
        <f t="shared" si="7"/>
        <v>936</v>
      </c>
    </row>
    <row r="481" spans="1:4" s="1123" customFormat="1" ht="28.8">
      <c r="A481" s="1112" t="s">
        <v>35138</v>
      </c>
      <c r="B481" s="1117" t="s">
        <v>43113</v>
      </c>
      <c r="C481" s="80">
        <v>1580</v>
      </c>
      <c r="D481" s="627">
        <f t="shared" si="7"/>
        <v>1264</v>
      </c>
    </row>
    <row r="482" spans="1:4" s="1123" customFormat="1" ht="14.4">
      <c r="A482" s="1112" t="s">
        <v>35139</v>
      </c>
      <c r="B482" s="1117" t="s">
        <v>43112</v>
      </c>
      <c r="C482" s="80">
        <v>1630</v>
      </c>
      <c r="D482" s="627">
        <f t="shared" si="7"/>
        <v>1304</v>
      </c>
    </row>
    <row r="483" spans="1:4" s="1123" customFormat="1" ht="14.4">
      <c r="A483" s="1112" t="s">
        <v>35140</v>
      </c>
      <c r="B483" s="1117" t="s">
        <v>43111</v>
      </c>
      <c r="C483" s="80">
        <v>1630</v>
      </c>
      <c r="D483" s="627">
        <f t="shared" si="7"/>
        <v>1304</v>
      </c>
    </row>
    <row r="484" spans="1:4" s="1123" customFormat="1" ht="28.8">
      <c r="A484" s="1112" t="s">
        <v>35141</v>
      </c>
      <c r="B484" s="1117" t="s">
        <v>43110</v>
      </c>
      <c r="C484" s="80">
        <v>1750</v>
      </c>
      <c r="D484" s="627">
        <f t="shared" si="7"/>
        <v>1400</v>
      </c>
    </row>
    <row r="485" spans="1:4" s="1123" customFormat="1" ht="28.8">
      <c r="A485" s="1112" t="s">
        <v>35142</v>
      </c>
      <c r="B485" s="1117" t="s">
        <v>43109</v>
      </c>
      <c r="C485" s="80">
        <v>1750</v>
      </c>
      <c r="D485" s="627">
        <f t="shared" si="7"/>
        <v>1400</v>
      </c>
    </row>
    <row r="486" spans="1:4" s="1123" customFormat="1" ht="14.4">
      <c r="A486" s="1112" t="s">
        <v>35143</v>
      </c>
      <c r="B486" s="1117" t="s">
        <v>43108</v>
      </c>
      <c r="C486" s="80">
        <v>1580</v>
      </c>
      <c r="D486" s="627">
        <f t="shared" si="7"/>
        <v>1264</v>
      </c>
    </row>
    <row r="487" spans="1:4" s="1123" customFormat="1" ht="14.4">
      <c r="A487" s="1112" t="s">
        <v>35144</v>
      </c>
      <c r="B487" s="1117" t="s">
        <v>43107</v>
      </c>
      <c r="C487" s="80">
        <v>1580</v>
      </c>
      <c r="D487" s="627">
        <f t="shared" si="7"/>
        <v>1264</v>
      </c>
    </row>
    <row r="488" spans="1:4" s="1123" customFormat="1" ht="28.8">
      <c r="A488" s="1112" t="s">
        <v>35145</v>
      </c>
      <c r="B488" s="1117" t="s">
        <v>43106</v>
      </c>
      <c r="C488" s="80">
        <v>1630</v>
      </c>
      <c r="D488" s="627">
        <f t="shared" si="7"/>
        <v>1304</v>
      </c>
    </row>
    <row r="489" spans="1:4" s="1123" customFormat="1" ht="28.8">
      <c r="A489" s="1112" t="s">
        <v>35146</v>
      </c>
      <c r="B489" s="1117" t="s">
        <v>43105</v>
      </c>
      <c r="C489" s="80">
        <v>1630</v>
      </c>
      <c r="D489" s="627">
        <f t="shared" si="7"/>
        <v>1304</v>
      </c>
    </row>
    <row r="490" spans="1:4" s="1123" customFormat="1" ht="28.8">
      <c r="A490" s="1112" t="s">
        <v>35147</v>
      </c>
      <c r="B490" s="1117" t="s">
        <v>43104</v>
      </c>
      <c r="C490" s="80">
        <v>1750</v>
      </c>
      <c r="D490" s="627">
        <f t="shared" si="7"/>
        <v>1400</v>
      </c>
    </row>
    <row r="491" spans="1:4" s="1123" customFormat="1" ht="28.8">
      <c r="A491" s="1112" t="s">
        <v>35148</v>
      </c>
      <c r="B491" s="1117" t="s">
        <v>43103</v>
      </c>
      <c r="C491" s="80">
        <v>1750</v>
      </c>
      <c r="D491" s="627">
        <f t="shared" si="7"/>
        <v>1400</v>
      </c>
    </row>
    <row r="492" spans="1:4" s="1123" customFormat="1" ht="14.4">
      <c r="A492" s="1112" t="s">
        <v>35149</v>
      </c>
      <c r="B492" s="1117" t="s">
        <v>43102</v>
      </c>
      <c r="C492" s="80">
        <v>319.95</v>
      </c>
      <c r="D492" s="627">
        <f t="shared" si="7"/>
        <v>255.96</v>
      </c>
    </row>
    <row r="493" spans="1:4" s="1123" customFormat="1" ht="14.4">
      <c r="A493" s="1112" t="s">
        <v>35150</v>
      </c>
      <c r="B493" s="1117" t="s">
        <v>43101</v>
      </c>
      <c r="C493" s="80">
        <v>319.95</v>
      </c>
      <c r="D493" s="627">
        <f t="shared" si="7"/>
        <v>255.96</v>
      </c>
    </row>
    <row r="494" spans="1:4" s="1123" customFormat="1" ht="14.4">
      <c r="A494" s="1112" t="s">
        <v>35151</v>
      </c>
      <c r="B494" s="1117" t="s">
        <v>43100</v>
      </c>
      <c r="C494" s="80">
        <v>31.95</v>
      </c>
      <c r="D494" s="627">
        <f t="shared" si="7"/>
        <v>25.560000000000002</v>
      </c>
    </row>
    <row r="495" spans="1:4" s="1123" customFormat="1" ht="14.4">
      <c r="A495" s="1112" t="s">
        <v>35152</v>
      </c>
      <c r="B495" s="1117" t="s">
        <v>43099</v>
      </c>
      <c r="C495" s="80">
        <v>539</v>
      </c>
      <c r="D495" s="627">
        <f t="shared" si="7"/>
        <v>431.20000000000005</v>
      </c>
    </row>
    <row r="496" spans="1:4" s="1123" customFormat="1" ht="14.4">
      <c r="A496" s="1112" t="s">
        <v>35153</v>
      </c>
      <c r="B496" s="1117" t="s">
        <v>43098</v>
      </c>
      <c r="C496" s="80">
        <v>439.95</v>
      </c>
      <c r="D496" s="627">
        <f t="shared" si="7"/>
        <v>351.96000000000004</v>
      </c>
    </row>
    <row r="497" spans="1:4" s="1123" customFormat="1" ht="14.4">
      <c r="A497" s="1112" t="s">
        <v>35154</v>
      </c>
      <c r="B497" s="1117" t="s">
        <v>43097</v>
      </c>
      <c r="C497" s="80">
        <v>559</v>
      </c>
      <c r="D497" s="627">
        <f t="shared" si="7"/>
        <v>447.20000000000005</v>
      </c>
    </row>
    <row r="498" spans="1:4" s="1123" customFormat="1" ht="14.4">
      <c r="A498" s="1112" t="s">
        <v>35155</v>
      </c>
      <c r="B498" s="1117" t="s">
        <v>43096</v>
      </c>
      <c r="C498" s="80">
        <v>439.95</v>
      </c>
      <c r="D498" s="627">
        <f t="shared" si="7"/>
        <v>351.96000000000004</v>
      </c>
    </row>
    <row r="499" spans="1:4" s="1123" customFormat="1" ht="14.4">
      <c r="A499" s="1112" t="s">
        <v>35156</v>
      </c>
      <c r="B499" s="1117" t="s">
        <v>43095</v>
      </c>
      <c r="C499" s="80">
        <v>439.95</v>
      </c>
      <c r="D499" s="627">
        <f t="shared" si="7"/>
        <v>351.96000000000004</v>
      </c>
    </row>
    <row r="500" spans="1:4" s="1123" customFormat="1" ht="14.4">
      <c r="A500" s="1112" t="s">
        <v>35157</v>
      </c>
      <c r="B500" s="1117" t="s">
        <v>43094</v>
      </c>
      <c r="C500" s="80">
        <v>559</v>
      </c>
      <c r="D500" s="627">
        <f t="shared" si="7"/>
        <v>447.20000000000005</v>
      </c>
    </row>
    <row r="501" spans="1:4" s="1123" customFormat="1" ht="14.4">
      <c r="A501" s="1112" t="s">
        <v>35158</v>
      </c>
      <c r="B501" s="1117" t="s">
        <v>43093</v>
      </c>
      <c r="C501" s="80">
        <v>439.95</v>
      </c>
      <c r="D501" s="627">
        <f t="shared" si="7"/>
        <v>351.96000000000004</v>
      </c>
    </row>
    <row r="502" spans="1:4" s="1123" customFormat="1" ht="14.4">
      <c r="A502" s="1112" t="s">
        <v>35159</v>
      </c>
      <c r="B502" s="1117" t="s">
        <v>43092</v>
      </c>
      <c r="C502" s="80">
        <v>469.95</v>
      </c>
      <c r="D502" s="627">
        <f t="shared" si="7"/>
        <v>375.96000000000004</v>
      </c>
    </row>
    <row r="503" spans="1:4" s="1123" customFormat="1" ht="14.4">
      <c r="A503" s="1112" t="s">
        <v>35160</v>
      </c>
      <c r="B503" s="1117" t="s">
        <v>43091</v>
      </c>
      <c r="C503" s="80">
        <v>579</v>
      </c>
      <c r="D503" s="627">
        <f t="shared" si="7"/>
        <v>463.20000000000005</v>
      </c>
    </row>
    <row r="504" spans="1:4" s="1123" customFormat="1" ht="14.4">
      <c r="A504" s="1112" t="s">
        <v>35161</v>
      </c>
      <c r="B504" s="1117" t="s">
        <v>43090</v>
      </c>
      <c r="C504" s="80">
        <v>469.95</v>
      </c>
      <c r="D504" s="627">
        <f t="shared" si="7"/>
        <v>375.96000000000004</v>
      </c>
    </row>
    <row r="505" spans="1:4" s="1123" customFormat="1" ht="14.4">
      <c r="A505" s="1112" t="s">
        <v>35162</v>
      </c>
      <c r="B505" s="1117" t="s">
        <v>43089</v>
      </c>
      <c r="C505" s="80">
        <v>479.95</v>
      </c>
      <c r="D505" s="627">
        <f t="shared" si="7"/>
        <v>383.96000000000004</v>
      </c>
    </row>
    <row r="506" spans="1:4" s="1123" customFormat="1" ht="14.4">
      <c r="A506" s="1112" t="s">
        <v>35163</v>
      </c>
      <c r="B506" s="1117" t="s">
        <v>43088</v>
      </c>
      <c r="C506" s="80">
        <v>589</v>
      </c>
      <c r="D506" s="627">
        <f t="shared" si="7"/>
        <v>471.20000000000005</v>
      </c>
    </row>
    <row r="507" spans="1:4" s="1123" customFormat="1" ht="14.4">
      <c r="A507" s="1112" t="s">
        <v>35164</v>
      </c>
      <c r="B507" s="1117" t="s">
        <v>43087</v>
      </c>
      <c r="C507" s="80">
        <v>479.95</v>
      </c>
      <c r="D507" s="627">
        <f t="shared" si="7"/>
        <v>383.96000000000004</v>
      </c>
    </row>
    <row r="508" spans="1:4" s="1123" customFormat="1" ht="14.4">
      <c r="A508" s="1112" t="s">
        <v>35165</v>
      </c>
      <c r="B508" s="1117" t="s">
        <v>43086</v>
      </c>
      <c r="C508" s="80">
        <v>399.95</v>
      </c>
      <c r="D508" s="627">
        <f t="shared" si="7"/>
        <v>319.96000000000004</v>
      </c>
    </row>
    <row r="509" spans="1:4" s="1123" customFormat="1" ht="28.8">
      <c r="A509" s="1112" t="s">
        <v>35166</v>
      </c>
      <c r="B509" s="1117" t="s">
        <v>43085</v>
      </c>
      <c r="C509" s="80">
        <v>519</v>
      </c>
      <c r="D509" s="627">
        <f t="shared" si="7"/>
        <v>415.20000000000005</v>
      </c>
    </row>
    <row r="510" spans="1:4" s="1123" customFormat="1" ht="28.8">
      <c r="A510" s="1112" t="s">
        <v>35167</v>
      </c>
      <c r="B510" s="1117" t="s">
        <v>43084</v>
      </c>
      <c r="C510" s="80">
        <v>519</v>
      </c>
      <c r="D510" s="627">
        <f t="shared" si="7"/>
        <v>415.20000000000005</v>
      </c>
    </row>
    <row r="511" spans="1:4" s="1123" customFormat="1" ht="14.4">
      <c r="A511" s="1112" t="s">
        <v>35168</v>
      </c>
      <c r="B511" s="1117" t="s">
        <v>43083</v>
      </c>
      <c r="C511" s="80">
        <v>479.95</v>
      </c>
      <c r="D511" s="627">
        <f t="shared" si="7"/>
        <v>383.96000000000004</v>
      </c>
    </row>
    <row r="512" spans="1:4" s="1123" customFormat="1" ht="14.4">
      <c r="A512" s="1112" t="s">
        <v>35169</v>
      </c>
      <c r="B512" s="1117" t="s">
        <v>43082</v>
      </c>
      <c r="C512" s="80">
        <v>479.95</v>
      </c>
      <c r="D512" s="627">
        <f t="shared" si="7"/>
        <v>383.96000000000004</v>
      </c>
    </row>
    <row r="513" spans="1:4" s="1123" customFormat="1" ht="14.4">
      <c r="A513" s="1112" t="s">
        <v>35170</v>
      </c>
      <c r="B513" s="1117" t="s">
        <v>43081</v>
      </c>
      <c r="C513" s="80">
        <v>519</v>
      </c>
      <c r="D513" s="627">
        <f t="shared" si="7"/>
        <v>415.20000000000005</v>
      </c>
    </row>
    <row r="514" spans="1:4" s="1123" customFormat="1" ht="14.4">
      <c r="A514" s="1112" t="s">
        <v>35171</v>
      </c>
      <c r="B514" s="1117" t="s">
        <v>43080</v>
      </c>
      <c r="C514" s="80">
        <v>39.950000000000003</v>
      </c>
      <c r="D514" s="627">
        <f t="shared" si="7"/>
        <v>31.960000000000004</v>
      </c>
    </row>
    <row r="515" spans="1:4" s="1123" customFormat="1" ht="14.4">
      <c r="A515" s="1112" t="s">
        <v>35172</v>
      </c>
      <c r="B515" s="1117" t="s">
        <v>43079</v>
      </c>
      <c r="C515" s="80">
        <v>79.95</v>
      </c>
      <c r="D515" s="627">
        <f t="shared" si="7"/>
        <v>63.960000000000008</v>
      </c>
    </row>
    <row r="516" spans="1:4" s="1123" customFormat="1" ht="14.4">
      <c r="A516" s="1112" t="s">
        <v>35173</v>
      </c>
      <c r="B516" s="1117" t="s">
        <v>43078</v>
      </c>
      <c r="C516" s="80">
        <v>9.9499999999999993</v>
      </c>
      <c r="D516" s="627">
        <f t="shared" ref="D516:D579" si="8">C516*0.8</f>
        <v>7.96</v>
      </c>
    </row>
    <row r="517" spans="1:4" s="1123" customFormat="1" ht="14.4">
      <c r="A517" s="1112" t="s">
        <v>35174</v>
      </c>
      <c r="B517" s="1117" t="s">
        <v>43077</v>
      </c>
      <c r="C517" s="80">
        <v>1040</v>
      </c>
      <c r="D517" s="627">
        <f t="shared" si="8"/>
        <v>832</v>
      </c>
    </row>
    <row r="518" spans="1:4" s="1123" customFormat="1" ht="14.4">
      <c r="A518" s="1112" t="s">
        <v>35175</v>
      </c>
      <c r="B518" s="1117" t="s">
        <v>43076</v>
      </c>
      <c r="C518" s="80">
        <v>5.95</v>
      </c>
      <c r="D518" s="627">
        <f t="shared" si="8"/>
        <v>4.7600000000000007</v>
      </c>
    </row>
    <row r="519" spans="1:4" s="1123" customFormat="1" ht="14.4">
      <c r="A519" s="1112" t="s">
        <v>35176</v>
      </c>
      <c r="B519" s="1117" t="s">
        <v>43075</v>
      </c>
      <c r="C519" s="80">
        <v>1380</v>
      </c>
      <c r="D519" s="627">
        <f t="shared" si="8"/>
        <v>1104</v>
      </c>
    </row>
    <row r="520" spans="1:4" s="1123" customFormat="1" ht="14.4">
      <c r="A520" s="1112" t="s">
        <v>35177</v>
      </c>
      <c r="B520" s="1117" t="s">
        <v>43074</v>
      </c>
      <c r="C520" s="80">
        <v>1380</v>
      </c>
      <c r="D520" s="627">
        <f t="shared" si="8"/>
        <v>1104</v>
      </c>
    </row>
    <row r="521" spans="1:4" s="1123" customFormat="1" ht="14.4">
      <c r="A521" s="1112" t="s">
        <v>35178</v>
      </c>
      <c r="B521" s="1117" t="s">
        <v>43073</v>
      </c>
      <c r="C521" s="80">
        <v>10580</v>
      </c>
      <c r="D521" s="627">
        <f t="shared" si="8"/>
        <v>8464</v>
      </c>
    </row>
    <row r="522" spans="1:4" s="1123" customFormat="1" ht="14.4">
      <c r="A522" s="1112" t="s">
        <v>35179</v>
      </c>
      <c r="B522" s="1117" t="s">
        <v>43072</v>
      </c>
      <c r="C522" s="80">
        <v>10600</v>
      </c>
      <c r="D522" s="627">
        <f t="shared" si="8"/>
        <v>8480</v>
      </c>
    </row>
    <row r="523" spans="1:4" s="1123" customFormat="1" ht="14.4">
      <c r="A523" s="1112" t="s">
        <v>35180</v>
      </c>
      <c r="B523" s="1117" t="s">
        <v>43071</v>
      </c>
      <c r="C523" s="80">
        <v>29.95</v>
      </c>
      <c r="D523" s="627">
        <f t="shared" si="8"/>
        <v>23.96</v>
      </c>
    </row>
    <row r="524" spans="1:4" s="1123" customFormat="1" ht="14.4">
      <c r="A524" s="1112" t="s">
        <v>35180</v>
      </c>
      <c r="B524" s="1117" t="s">
        <v>43070</v>
      </c>
      <c r="C524" s="80">
        <v>29.95</v>
      </c>
      <c r="D524" s="627">
        <f t="shared" si="8"/>
        <v>23.96</v>
      </c>
    </row>
    <row r="525" spans="1:4" s="1123" customFormat="1" ht="14.4">
      <c r="A525" s="1112" t="s">
        <v>35181</v>
      </c>
      <c r="B525" s="1117" t="s">
        <v>43069</v>
      </c>
      <c r="C525" s="80">
        <v>31.95</v>
      </c>
      <c r="D525" s="627">
        <f t="shared" si="8"/>
        <v>25.560000000000002</v>
      </c>
    </row>
  </sheetData>
  <sheetProtection algorithmName="SHA-512" hashValue="Peg0VSZssSEdtDDhUn5u3KaapLZwVgHw366R7TyBVj9FR4fL3hEfBn4wHsk3uFhhtJ6BwC9/DGxI1ZBr3RMhAA==" saltValue="0pkNouM5W4iLVXiFHYTnOQ==" spinCount="100000" sheet="1" objects="1" scenarios="1"/>
  <sortState xmlns:xlrd2="http://schemas.microsoft.com/office/spreadsheetml/2017/richdata2" ref="A5:D525">
    <sortCondition ref="A5:A525"/>
  </sortState>
  <conditionalFormatting sqref="B1:B2">
    <cfRule type="duplicateValues" dxfId="1" priority="1" stopIfTrue="1"/>
    <cfRule type="duplicateValues" dxfId="0" priority="2" stopIfTrue="1"/>
  </conditionalFormatting>
  <pageMargins left="0.75" right="0.75" top="1" bottom="1" header="0.5" footer="0.5"/>
  <pageSetup orientation="portrait"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autoPageBreaks="0"/>
  </sheetPr>
  <dimension ref="A1:R55"/>
  <sheetViews>
    <sheetView showGridLines="0" zoomScale="90" zoomScaleNormal="90" workbookViewId="0">
      <pane xSplit="1" ySplit="4" topLeftCell="B5"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109375" customWidth="1"/>
    <col min="2" max="2" width="5" customWidth="1"/>
    <col min="3" max="3" width="10.5546875" customWidth="1"/>
    <col min="4" max="4" width="4.44140625" customWidth="1"/>
    <col min="5" max="5" width="11.5546875" customWidth="1"/>
    <col min="6" max="6" width="5.109375" bestFit="1" customWidth="1"/>
    <col min="7" max="7" width="7.33203125" customWidth="1"/>
    <col min="8" max="8" width="6.6640625" customWidth="1"/>
    <col min="9" max="9" width="6.33203125" bestFit="1" customWidth="1"/>
    <col min="10" max="10" width="6.6640625" bestFit="1" customWidth="1"/>
    <col min="11" max="11" width="4.44140625" customWidth="1"/>
    <col min="12" max="12" width="6.6640625" customWidth="1"/>
    <col min="13" max="13" width="6.88671875" customWidth="1"/>
    <col min="14" max="14" width="10.5546875" customWidth="1"/>
    <col min="15" max="15" width="38.44140625" bestFit="1" customWidth="1"/>
    <col min="16" max="16" width="9.5546875" customWidth="1"/>
    <col min="17" max="17" width="13.109375" customWidth="1"/>
    <col min="18" max="18" width="14.5546875" style="199" bestFit="1" customWidth="1"/>
    <col min="19" max="27" width="9.109375" customWidth="1"/>
  </cols>
  <sheetData>
    <row r="1" spans="1:18" ht="6.75" customHeight="1">
      <c r="A1" s="65"/>
      <c r="H1" s="55"/>
      <c r="I1" s="55"/>
      <c r="J1" s="55"/>
      <c r="K1" s="55"/>
      <c r="L1" s="55"/>
      <c r="M1" s="55"/>
      <c r="N1" s="55"/>
      <c r="O1" s="55"/>
      <c r="P1" s="55"/>
      <c r="Q1" s="55"/>
    </row>
    <row r="2" spans="1:18" ht="29.25" customHeight="1">
      <c r="A2" s="1147"/>
      <c r="B2" s="1425"/>
      <c r="C2" s="1425"/>
      <c r="D2" s="708"/>
      <c r="E2" s="708"/>
      <c r="F2" s="708"/>
      <c r="G2" s="4"/>
      <c r="H2" s="4"/>
      <c r="I2" s="4"/>
      <c r="J2" s="4"/>
      <c r="K2" s="4"/>
      <c r="L2" s="4"/>
      <c r="M2" s="9"/>
      <c r="N2" s="9"/>
      <c r="O2" s="1" t="s">
        <v>1</v>
      </c>
      <c r="P2" s="1"/>
      <c r="Q2" s="13"/>
      <c r="R2" s="1256"/>
    </row>
    <row r="3" spans="1:18" ht="21" customHeight="1" thickBot="1">
      <c r="A3" s="1146"/>
      <c r="B3" s="708"/>
      <c r="C3" s="708"/>
      <c r="D3" s="708"/>
      <c r="E3" s="708"/>
      <c r="F3" s="708"/>
      <c r="G3" s="4"/>
      <c r="H3" s="4"/>
      <c r="I3" s="4"/>
      <c r="J3" s="4"/>
      <c r="K3" s="4"/>
      <c r="L3" s="4"/>
      <c r="M3" s="9"/>
      <c r="N3" s="9"/>
      <c r="O3" s="1"/>
      <c r="P3" s="1"/>
      <c r="Q3" s="13"/>
      <c r="R3" s="1256"/>
    </row>
    <row r="4" spans="1:18" ht="39.75" customHeight="1" thickBot="1">
      <c r="A4" s="1115" t="s">
        <v>20</v>
      </c>
      <c r="B4" s="1587" t="s">
        <v>35182</v>
      </c>
      <c r="C4" s="1587"/>
      <c r="D4" s="1587"/>
      <c r="E4" s="1587"/>
      <c r="F4" s="1587"/>
      <c r="G4" s="1587"/>
      <c r="H4" s="1587"/>
      <c r="I4" s="1587"/>
      <c r="J4" s="1587"/>
      <c r="K4" s="1587"/>
      <c r="L4" s="1587"/>
      <c r="M4" s="1587"/>
      <c r="N4" s="1587"/>
      <c r="O4" s="1587"/>
      <c r="P4" s="469"/>
      <c r="Q4" s="449" t="s">
        <v>3</v>
      </c>
      <c r="R4" s="1276" t="s">
        <v>43563</v>
      </c>
    </row>
    <row r="5" spans="1:18" ht="17.399999999999999">
      <c r="A5" s="441"/>
      <c r="B5" s="1588" t="s">
        <v>35183</v>
      </c>
      <c r="C5" s="1588"/>
      <c r="D5" s="1588"/>
      <c r="E5" s="1588"/>
      <c r="F5" s="1588"/>
      <c r="G5" s="1588"/>
      <c r="H5" s="1588"/>
      <c r="I5" s="1588"/>
      <c r="J5" s="1588"/>
      <c r="K5" s="1588"/>
      <c r="L5" s="1588"/>
      <c r="M5" s="1588"/>
      <c r="N5" s="1588"/>
      <c r="O5" s="1588"/>
      <c r="P5" s="467"/>
      <c r="Q5" s="443"/>
      <c r="R5" s="1255"/>
    </row>
    <row r="6" spans="1:18" ht="24.6" thickBot="1">
      <c r="A6" s="1113"/>
      <c r="B6" s="1114" t="s">
        <v>5</v>
      </c>
      <c r="C6" s="1114" t="s">
        <v>6</v>
      </c>
      <c r="D6" s="1114" t="s">
        <v>3544</v>
      </c>
      <c r="E6" s="1114" t="s">
        <v>3545</v>
      </c>
      <c r="F6" s="1114" t="s">
        <v>7</v>
      </c>
      <c r="G6" s="463" t="s">
        <v>29031</v>
      </c>
      <c r="H6" s="463" t="s">
        <v>9</v>
      </c>
      <c r="I6" s="463" t="s">
        <v>10</v>
      </c>
      <c r="J6" s="463" t="s">
        <v>11</v>
      </c>
      <c r="K6" s="463" t="s">
        <v>12</v>
      </c>
      <c r="L6" s="463" t="s">
        <v>3546</v>
      </c>
      <c r="M6" s="463" t="s">
        <v>3547</v>
      </c>
      <c r="N6" s="463" t="s">
        <v>28517</v>
      </c>
      <c r="O6" s="468" t="s">
        <v>13</v>
      </c>
      <c r="P6" s="1114" t="s">
        <v>14</v>
      </c>
      <c r="Q6" s="465"/>
      <c r="R6" s="1277"/>
    </row>
    <row r="7" spans="1:18" ht="14.4">
      <c r="A7" s="728" t="s">
        <v>35184</v>
      </c>
      <c r="B7" s="379" t="s">
        <v>19674</v>
      </c>
      <c r="C7" s="1118" t="s">
        <v>3551</v>
      </c>
      <c r="D7" s="181"/>
      <c r="E7" s="1119" t="s">
        <v>19703</v>
      </c>
      <c r="F7" s="379">
        <v>3</v>
      </c>
      <c r="G7" s="180"/>
      <c r="H7" s="180"/>
      <c r="I7" s="180"/>
      <c r="J7" s="379">
        <v>1</v>
      </c>
      <c r="K7" s="379">
        <v>1</v>
      </c>
      <c r="L7" s="379">
        <v>1</v>
      </c>
      <c r="M7" s="379">
        <v>1</v>
      </c>
      <c r="N7" s="379" t="s">
        <v>3554</v>
      </c>
      <c r="O7" s="602"/>
      <c r="P7" s="1116" t="s">
        <v>1913</v>
      </c>
      <c r="Q7" s="1121">
        <v>1295</v>
      </c>
      <c r="R7" s="627">
        <f>Q7*0.8</f>
        <v>1036</v>
      </c>
    </row>
    <row r="8" spans="1:18" ht="14.4">
      <c r="A8" s="104" t="s">
        <v>35185</v>
      </c>
      <c r="B8" s="131" t="s">
        <v>3550</v>
      </c>
      <c r="C8" s="705" t="s">
        <v>3551</v>
      </c>
      <c r="D8" s="181"/>
      <c r="E8" s="632" t="s">
        <v>19703</v>
      </c>
      <c r="F8" s="131">
        <v>3</v>
      </c>
      <c r="G8" s="180"/>
      <c r="H8" s="180"/>
      <c r="I8" s="180"/>
      <c r="J8" s="131">
        <v>1</v>
      </c>
      <c r="K8" s="131">
        <v>1</v>
      </c>
      <c r="L8" s="131">
        <v>1</v>
      </c>
      <c r="M8" s="131">
        <v>1</v>
      </c>
      <c r="N8" s="131" t="s">
        <v>3554</v>
      </c>
      <c r="O8" s="84"/>
      <c r="P8" s="124" t="s">
        <v>1913</v>
      </c>
      <c r="Q8" s="89">
        <v>1395</v>
      </c>
      <c r="R8" s="627">
        <f t="shared" ref="R8:R11" si="0">Q8*0.8</f>
        <v>1116</v>
      </c>
    </row>
    <row r="9" spans="1:18" ht="14.4">
      <c r="A9" s="104" t="s">
        <v>35186</v>
      </c>
      <c r="B9" s="131" t="s">
        <v>35187</v>
      </c>
      <c r="C9" s="705" t="s">
        <v>3551</v>
      </c>
      <c r="D9" s="181"/>
      <c r="E9" s="632" t="s">
        <v>19705</v>
      </c>
      <c r="F9" s="131">
        <v>2</v>
      </c>
      <c r="G9" s="180"/>
      <c r="H9" s="180"/>
      <c r="I9" s="180"/>
      <c r="J9" s="205"/>
      <c r="K9" s="131">
        <v>1</v>
      </c>
      <c r="L9" s="131">
        <v>1</v>
      </c>
      <c r="M9" s="131">
        <v>1</v>
      </c>
      <c r="N9" s="131" t="s">
        <v>3554</v>
      </c>
      <c r="O9" s="84"/>
      <c r="P9" s="124" t="s">
        <v>1913</v>
      </c>
      <c r="Q9" s="89">
        <v>1435</v>
      </c>
      <c r="R9" s="627">
        <f t="shared" si="0"/>
        <v>1148</v>
      </c>
    </row>
    <row r="10" spans="1:18" ht="14.4">
      <c r="A10" s="104" t="s">
        <v>35188</v>
      </c>
      <c r="B10" s="131" t="s">
        <v>32574</v>
      </c>
      <c r="C10" s="705" t="s">
        <v>3551</v>
      </c>
      <c r="D10" s="181"/>
      <c r="E10" s="632" t="s">
        <v>19705</v>
      </c>
      <c r="F10" s="131">
        <v>2</v>
      </c>
      <c r="G10" s="180"/>
      <c r="H10" s="180"/>
      <c r="I10" s="180"/>
      <c r="J10" s="205"/>
      <c r="K10" s="131">
        <v>1</v>
      </c>
      <c r="L10" s="131">
        <v>1</v>
      </c>
      <c r="M10" s="131">
        <v>1</v>
      </c>
      <c r="N10" s="131" t="s">
        <v>3554</v>
      </c>
      <c r="O10" s="84"/>
      <c r="P10" s="124" t="s">
        <v>1913</v>
      </c>
      <c r="Q10" s="89">
        <v>1795</v>
      </c>
      <c r="R10" s="627">
        <f t="shared" si="0"/>
        <v>1436</v>
      </c>
    </row>
    <row r="11" spans="1:18" thickBot="1">
      <c r="A11" s="104" t="s">
        <v>35189</v>
      </c>
      <c r="B11" s="131" t="s">
        <v>35190</v>
      </c>
      <c r="C11" s="705" t="s">
        <v>3551</v>
      </c>
      <c r="D11" s="181"/>
      <c r="E11" s="632" t="s">
        <v>19705</v>
      </c>
      <c r="F11" s="131">
        <v>2</v>
      </c>
      <c r="G11" s="180"/>
      <c r="H11" s="180"/>
      <c r="I11" s="180"/>
      <c r="J11" s="205"/>
      <c r="K11" s="131">
        <v>1</v>
      </c>
      <c r="L11" s="131">
        <v>1</v>
      </c>
      <c r="M11" s="131">
        <v>1</v>
      </c>
      <c r="N11" s="131" t="s">
        <v>3554</v>
      </c>
      <c r="O11" s="84"/>
      <c r="P11" s="124" t="s">
        <v>1913</v>
      </c>
      <c r="Q11" s="89">
        <v>3695</v>
      </c>
      <c r="R11" s="627">
        <f t="shared" si="0"/>
        <v>2956</v>
      </c>
    </row>
    <row r="12" spans="1:18" ht="17.399999999999999">
      <c r="A12" s="441"/>
      <c r="B12" s="1588" t="s">
        <v>35191</v>
      </c>
      <c r="C12" s="1588"/>
      <c r="D12" s="1588"/>
      <c r="E12" s="1588"/>
      <c r="F12" s="1588"/>
      <c r="G12" s="1588"/>
      <c r="H12" s="1588"/>
      <c r="I12" s="1588"/>
      <c r="J12" s="1588"/>
      <c r="K12" s="1588"/>
      <c r="L12" s="1588"/>
      <c r="M12" s="1588"/>
      <c r="N12" s="1588"/>
      <c r="O12" s="1588"/>
      <c r="P12" s="467"/>
      <c r="Q12" s="443"/>
      <c r="R12" s="1255"/>
    </row>
    <row r="13" spans="1:18" ht="24.6" thickBot="1">
      <c r="A13" s="689"/>
      <c r="B13" s="691" t="s">
        <v>5</v>
      </c>
      <c r="C13" s="691" t="s">
        <v>6</v>
      </c>
      <c r="D13" s="1125" t="s">
        <v>3544</v>
      </c>
      <c r="E13" s="691" t="s">
        <v>3545</v>
      </c>
      <c r="F13" s="691" t="s">
        <v>7</v>
      </c>
      <c r="G13" s="463" t="s">
        <v>29031</v>
      </c>
      <c r="H13" s="463" t="s">
        <v>9</v>
      </c>
      <c r="I13" s="463" t="s">
        <v>10</v>
      </c>
      <c r="J13" s="463" t="s">
        <v>11</v>
      </c>
      <c r="K13" s="463" t="s">
        <v>12</v>
      </c>
      <c r="L13" s="463" t="s">
        <v>3546</v>
      </c>
      <c r="M13" s="463" t="s">
        <v>3547</v>
      </c>
      <c r="N13" s="463" t="s">
        <v>28517</v>
      </c>
      <c r="O13" s="468" t="s">
        <v>13</v>
      </c>
      <c r="P13" s="691" t="s">
        <v>14</v>
      </c>
      <c r="Q13" s="465"/>
      <c r="R13" s="1277"/>
    </row>
    <row r="14" spans="1:18" ht="14.4">
      <c r="A14" s="104" t="s">
        <v>35192</v>
      </c>
      <c r="B14" s="131" t="s">
        <v>35187</v>
      </c>
      <c r="C14" s="379" t="s">
        <v>14534</v>
      </c>
      <c r="D14" s="1122" t="s">
        <v>15</v>
      </c>
      <c r="E14" s="131" t="s">
        <v>19710</v>
      </c>
      <c r="F14" s="131">
        <v>2</v>
      </c>
      <c r="G14" s="131" t="s">
        <v>3572</v>
      </c>
      <c r="H14" s="131" t="s">
        <v>3572</v>
      </c>
      <c r="I14" s="180"/>
      <c r="J14" s="131">
        <v>1</v>
      </c>
      <c r="K14" s="148"/>
      <c r="L14" s="131">
        <v>1</v>
      </c>
      <c r="M14" s="131" t="s">
        <v>3572</v>
      </c>
      <c r="N14" s="131" t="s">
        <v>15</v>
      </c>
      <c r="O14" s="84"/>
      <c r="P14" s="60" t="s">
        <v>1913</v>
      </c>
      <c r="Q14" s="89">
        <v>4895</v>
      </c>
      <c r="R14" s="627">
        <f t="shared" ref="R14:R18" si="1">Q14*0.8</f>
        <v>3916</v>
      </c>
    </row>
    <row r="15" spans="1:18" ht="14.4">
      <c r="A15" s="796" t="s">
        <v>35193</v>
      </c>
      <c r="B15" s="777" t="s">
        <v>32574</v>
      </c>
      <c r="C15" s="777" t="s">
        <v>35194</v>
      </c>
      <c r="D15" s="1122" t="s">
        <v>15</v>
      </c>
      <c r="E15" s="131" t="s">
        <v>19703</v>
      </c>
      <c r="F15" s="379">
        <v>4</v>
      </c>
      <c r="G15" s="180"/>
      <c r="H15" s="180"/>
      <c r="I15" s="180"/>
      <c r="J15" s="131">
        <v>1</v>
      </c>
      <c r="K15" s="705">
        <v>2</v>
      </c>
      <c r="L15" s="131">
        <v>1</v>
      </c>
      <c r="M15" s="131">
        <v>1</v>
      </c>
      <c r="N15" s="131" t="s">
        <v>3554</v>
      </c>
      <c r="O15" s="84"/>
      <c r="P15" s="60" t="s">
        <v>1913</v>
      </c>
      <c r="Q15" s="775">
        <v>20595</v>
      </c>
      <c r="R15" s="627">
        <f t="shared" si="1"/>
        <v>16476</v>
      </c>
    </row>
    <row r="16" spans="1:18" ht="14.4">
      <c r="A16" s="796" t="s">
        <v>35195</v>
      </c>
      <c r="B16" s="777" t="s">
        <v>35190</v>
      </c>
      <c r="C16" s="777" t="s">
        <v>35196</v>
      </c>
      <c r="D16" s="181"/>
      <c r="E16" s="131" t="s">
        <v>35197</v>
      </c>
      <c r="F16" s="379">
        <v>4</v>
      </c>
      <c r="G16" s="180"/>
      <c r="H16" s="180"/>
      <c r="I16" s="180"/>
      <c r="J16" s="131">
        <v>1</v>
      </c>
      <c r="K16" s="705">
        <v>2</v>
      </c>
      <c r="L16" s="131">
        <v>1</v>
      </c>
      <c r="M16" s="131">
        <v>1</v>
      </c>
      <c r="N16" s="131" t="s">
        <v>3554</v>
      </c>
      <c r="O16" s="84"/>
      <c r="P16" s="60" t="s">
        <v>1913</v>
      </c>
      <c r="Q16" s="775">
        <v>22395</v>
      </c>
      <c r="R16" s="627">
        <f t="shared" si="1"/>
        <v>17916</v>
      </c>
    </row>
    <row r="17" spans="1:18" ht="14.4">
      <c r="A17" s="796" t="s">
        <v>35198</v>
      </c>
      <c r="B17" s="777" t="s">
        <v>29032</v>
      </c>
      <c r="C17" s="777" t="s">
        <v>3551</v>
      </c>
      <c r="D17" s="181"/>
      <c r="E17" s="131" t="s">
        <v>19721</v>
      </c>
      <c r="F17" s="379">
        <v>2</v>
      </c>
      <c r="G17" s="131" t="s">
        <v>3572</v>
      </c>
      <c r="H17" s="180"/>
      <c r="I17" s="180"/>
      <c r="J17" s="131">
        <v>1</v>
      </c>
      <c r="K17" s="705">
        <v>2</v>
      </c>
      <c r="L17" s="131">
        <v>1</v>
      </c>
      <c r="M17" s="131" t="s">
        <v>3572</v>
      </c>
      <c r="N17" s="131" t="s">
        <v>15</v>
      </c>
      <c r="O17" s="84"/>
      <c r="P17" s="60" t="s">
        <v>1913</v>
      </c>
      <c r="Q17" s="775">
        <v>11995</v>
      </c>
      <c r="R17" s="627">
        <f t="shared" si="1"/>
        <v>9596</v>
      </c>
    </row>
    <row r="18" spans="1:18" thickBot="1">
      <c r="A18" s="796" t="s">
        <v>35199</v>
      </c>
      <c r="B18" s="777" t="s">
        <v>35200</v>
      </c>
      <c r="C18" s="777" t="s">
        <v>35196</v>
      </c>
      <c r="D18" s="181"/>
      <c r="E18" s="131" t="s">
        <v>35201</v>
      </c>
      <c r="F18" s="379">
        <v>9</v>
      </c>
      <c r="G18" s="148"/>
      <c r="H18" s="180"/>
      <c r="I18" s="180"/>
      <c r="J18" s="131">
        <v>1</v>
      </c>
      <c r="K18" s="705">
        <v>2</v>
      </c>
      <c r="L18" s="131">
        <v>1</v>
      </c>
      <c r="M18" s="180"/>
      <c r="N18" s="131" t="s">
        <v>15</v>
      </c>
      <c r="O18" s="84"/>
      <c r="P18" s="60" t="s">
        <v>1913</v>
      </c>
      <c r="Q18" s="775">
        <v>174395</v>
      </c>
      <c r="R18" s="627">
        <f t="shared" si="1"/>
        <v>139516</v>
      </c>
    </row>
    <row r="19" spans="1:18" ht="17.399999999999999">
      <c r="A19" s="441"/>
      <c r="B19" s="1592" t="s">
        <v>19726</v>
      </c>
      <c r="C19" s="1592"/>
      <c r="D19" s="1592"/>
      <c r="E19" s="1592"/>
      <c r="F19" s="1592"/>
      <c r="G19" s="1592"/>
      <c r="H19" s="1592"/>
      <c r="I19" s="1592"/>
      <c r="J19" s="1592"/>
      <c r="K19" s="1592"/>
      <c r="L19" s="1592"/>
      <c r="M19" s="1592"/>
      <c r="N19" s="1592"/>
      <c r="O19" s="1592"/>
      <c r="P19" s="441"/>
      <c r="Q19" s="443"/>
      <c r="R19" s="1278"/>
    </row>
    <row r="20" spans="1:18" ht="24.6" thickBot="1">
      <c r="A20" s="689"/>
      <c r="B20" s="689" t="s">
        <v>5</v>
      </c>
      <c r="C20" s="689" t="s">
        <v>6</v>
      </c>
      <c r="D20" s="691" t="s">
        <v>3544</v>
      </c>
      <c r="E20" s="691" t="s">
        <v>3545</v>
      </c>
      <c r="F20" s="691" t="s">
        <v>7</v>
      </c>
      <c r="G20" s="463" t="s">
        <v>29031</v>
      </c>
      <c r="H20" s="463" t="s">
        <v>9</v>
      </c>
      <c r="I20" s="463" t="s">
        <v>10</v>
      </c>
      <c r="J20" s="463" t="s">
        <v>11</v>
      </c>
      <c r="K20" s="463" t="s">
        <v>12</v>
      </c>
      <c r="L20" s="463" t="s">
        <v>3546</v>
      </c>
      <c r="M20" s="463" t="s">
        <v>3547</v>
      </c>
      <c r="N20" s="463" t="s">
        <v>28517</v>
      </c>
      <c r="O20" s="464" t="s">
        <v>13</v>
      </c>
      <c r="P20" s="689" t="s">
        <v>14</v>
      </c>
      <c r="Q20" s="465"/>
      <c r="R20" s="1279"/>
    </row>
    <row r="21" spans="1:18" thickBot="1">
      <c r="A21" s="462" t="s">
        <v>35202</v>
      </c>
      <c r="B21" s="777" t="s">
        <v>32574</v>
      </c>
      <c r="C21" s="483" t="s">
        <v>14534</v>
      </c>
      <c r="D21" s="483" t="s">
        <v>15</v>
      </c>
      <c r="E21" s="483" t="s">
        <v>19710</v>
      </c>
      <c r="F21" s="628">
        <v>1</v>
      </c>
      <c r="G21" s="777" t="s">
        <v>3572</v>
      </c>
      <c r="H21" s="916">
        <v>1</v>
      </c>
      <c r="I21" s="916"/>
      <c r="J21" s="916">
        <v>1</v>
      </c>
      <c r="K21" s="134"/>
      <c r="L21" s="777">
        <v>1</v>
      </c>
      <c r="M21" s="777" t="s">
        <v>3572</v>
      </c>
      <c r="N21" s="777" t="s">
        <v>15</v>
      </c>
      <c r="O21" s="992" t="s">
        <v>35203</v>
      </c>
      <c r="P21" s="412" t="s">
        <v>1913</v>
      </c>
      <c r="Q21" s="775">
        <v>13995</v>
      </c>
      <c r="R21" s="627">
        <f>Q21*0.8</f>
        <v>11196</v>
      </c>
    </row>
    <row r="22" spans="1:18" ht="17.399999999999999">
      <c r="A22" s="441"/>
      <c r="B22" s="1592" t="s">
        <v>35204</v>
      </c>
      <c r="C22" s="1592"/>
      <c r="D22" s="1592"/>
      <c r="E22" s="1592"/>
      <c r="F22" s="1592"/>
      <c r="G22" s="1592"/>
      <c r="H22" s="1592"/>
      <c r="I22" s="1592"/>
      <c r="J22" s="1592"/>
      <c r="K22" s="1592"/>
      <c r="L22" s="1592"/>
      <c r="M22" s="1592"/>
      <c r="N22" s="1592"/>
      <c r="O22" s="1592"/>
      <c r="P22" s="441"/>
      <c r="Q22" s="443"/>
      <c r="R22" s="1278"/>
    </row>
    <row r="23" spans="1:18" ht="24.6" thickBot="1">
      <c r="A23" s="689"/>
      <c r="B23" s="689" t="s">
        <v>5</v>
      </c>
      <c r="C23" s="689" t="s">
        <v>6</v>
      </c>
      <c r="D23" s="691" t="s">
        <v>3544</v>
      </c>
      <c r="E23" s="691" t="s">
        <v>3545</v>
      </c>
      <c r="F23" s="691" t="s">
        <v>7</v>
      </c>
      <c r="G23" s="463" t="s">
        <v>29031</v>
      </c>
      <c r="H23" s="463" t="s">
        <v>9</v>
      </c>
      <c r="I23" s="463" t="s">
        <v>10</v>
      </c>
      <c r="J23" s="463" t="s">
        <v>11</v>
      </c>
      <c r="K23" s="463" t="s">
        <v>12</v>
      </c>
      <c r="L23" s="463" t="s">
        <v>3546</v>
      </c>
      <c r="M23" s="463" t="s">
        <v>3547</v>
      </c>
      <c r="N23" s="463" t="s">
        <v>28517</v>
      </c>
      <c r="O23" s="464" t="s">
        <v>13</v>
      </c>
      <c r="P23" s="689" t="s">
        <v>14</v>
      </c>
      <c r="Q23" s="465"/>
      <c r="R23" s="1279"/>
    </row>
    <row r="24" spans="1:18" ht="14.4">
      <c r="A24" s="728" t="s">
        <v>35205</v>
      </c>
      <c r="B24" s="379" t="s">
        <v>34589</v>
      </c>
      <c r="C24" s="393" t="s">
        <v>14534</v>
      </c>
      <c r="D24" s="181"/>
      <c r="E24" s="704" t="s">
        <v>19705</v>
      </c>
      <c r="F24" s="379">
        <v>2</v>
      </c>
      <c r="G24" s="379">
        <v>1</v>
      </c>
      <c r="H24" s="180"/>
      <c r="I24" s="180"/>
      <c r="J24" s="379">
        <v>1</v>
      </c>
      <c r="K24" s="379">
        <v>2</v>
      </c>
      <c r="L24" s="379">
        <v>1</v>
      </c>
      <c r="M24" s="379">
        <v>1</v>
      </c>
      <c r="N24" s="379" t="s">
        <v>15</v>
      </c>
      <c r="O24" s="602" t="s">
        <v>35206</v>
      </c>
      <c r="P24" s="60" t="s">
        <v>1913</v>
      </c>
      <c r="Q24" s="644">
        <v>2995</v>
      </c>
      <c r="R24" s="627">
        <f t="shared" ref="R24:R32" si="2">Q24*0.8</f>
        <v>2396</v>
      </c>
    </row>
    <row r="25" spans="1:18" ht="14.4">
      <c r="A25" s="104" t="s">
        <v>35207</v>
      </c>
      <c r="B25" s="131" t="s">
        <v>21</v>
      </c>
      <c r="C25" s="705" t="s">
        <v>3551</v>
      </c>
      <c r="D25" s="181"/>
      <c r="E25" s="632" t="s">
        <v>19721</v>
      </c>
      <c r="F25" s="131">
        <v>2</v>
      </c>
      <c r="G25" s="131" t="s">
        <v>3572</v>
      </c>
      <c r="H25" s="180"/>
      <c r="I25" s="180"/>
      <c r="J25" s="131">
        <v>1</v>
      </c>
      <c r="K25" s="131">
        <v>2</v>
      </c>
      <c r="L25" s="131">
        <v>1</v>
      </c>
      <c r="M25" s="131">
        <v>1</v>
      </c>
      <c r="N25" s="379" t="s">
        <v>15</v>
      </c>
      <c r="O25" s="84" t="s">
        <v>35208</v>
      </c>
      <c r="P25" s="60" t="s">
        <v>1913</v>
      </c>
      <c r="Q25" s="89">
        <v>6495</v>
      </c>
      <c r="R25" s="627">
        <f t="shared" si="2"/>
        <v>5196</v>
      </c>
    </row>
    <row r="26" spans="1:18" ht="14.4">
      <c r="A26" s="104" t="s">
        <v>35209</v>
      </c>
      <c r="B26" s="131" t="s">
        <v>32574</v>
      </c>
      <c r="C26" s="705" t="s">
        <v>3551</v>
      </c>
      <c r="D26" s="181"/>
      <c r="E26" s="632" t="s">
        <v>35210</v>
      </c>
      <c r="F26" s="131">
        <v>2</v>
      </c>
      <c r="G26" s="180"/>
      <c r="H26" s="180"/>
      <c r="I26" s="180"/>
      <c r="J26" s="180"/>
      <c r="K26" s="131">
        <v>1</v>
      </c>
      <c r="L26" s="131">
        <v>1</v>
      </c>
      <c r="M26" s="131">
        <v>1</v>
      </c>
      <c r="N26" s="379" t="s">
        <v>3554</v>
      </c>
      <c r="O26" s="84" t="s">
        <v>35211</v>
      </c>
      <c r="P26" s="60" t="s">
        <v>1913</v>
      </c>
      <c r="Q26" s="89">
        <v>2575</v>
      </c>
      <c r="R26" s="627">
        <f t="shared" si="2"/>
        <v>2060</v>
      </c>
    </row>
    <row r="27" spans="1:18" ht="14.25" customHeight="1">
      <c r="A27" s="104" t="s">
        <v>35212</v>
      </c>
      <c r="B27" s="131" t="s">
        <v>32574</v>
      </c>
      <c r="C27" s="705" t="s">
        <v>3551</v>
      </c>
      <c r="D27" s="181"/>
      <c r="E27" s="632" t="s">
        <v>19721</v>
      </c>
      <c r="F27" s="131">
        <v>3</v>
      </c>
      <c r="G27" s="180"/>
      <c r="H27" s="180"/>
      <c r="I27" s="180"/>
      <c r="J27" s="131" t="s">
        <v>3572</v>
      </c>
      <c r="K27" s="131">
        <v>3</v>
      </c>
      <c r="L27" s="131">
        <v>1</v>
      </c>
      <c r="M27" s="131">
        <v>1</v>
      </c>
      <c r="N27" s="131" t="s">
        <v>3554</v>
      </c>
      <c r="O27" s="84" t="s">
        <v>35213</v>
      </c>
      <c r="P27" s="124" t="s">
        <v>1913</v>
      </c>
      <c r="Q27" s="89">
        <v>5195</v>
      </c>
      <c r="R27" s="627">
        <f t="shared" si="2"/>
        <v>4156</v>
      </c>
    </row>
    <row r="28" spans="1:18" ht="27.6">
      <c r="A28" s="796" t="s">
        <v>35214</v>
      </c>
      <c r="B28" s="777" t="s">
        <v>32574</v>
      </c>
      <c r="C28" s="777" t="s">
        <v>3551</v>
      </c>
      <c r="D28" s="181"/>
      <c r="E28" s="777" t="s">
        <v>19721</v>
      </c>
      <c r="F28" s="777">
        <v>1</v>
      </c>
      <c r="G28" s="180"/>
      <c r="H28" s="180"/>
      <c r="I28" s="84" t="s">
        <v>35215</v>
      </c>
      <c r="J28" s="180"/>
      <c r="K28" s="777">
        <v>2</v>
      </c>
      <c r="L28" s="777">
        <v>1</v>
      </c>
      <c r="M28" s="180"/>
      <c r="N28" s="777" t="s">
        <v>3554</v>
      </c>
      <c r="O28" s="84" t="s">
        <v>35216</v>
      </c>
      <c r="P28" s="124" t="s">
        <v>1913</v>
      </c>
      <c r="Q28" s="89">
        <v>9995</v>
      </c>
      <c r="R28" s="627">
        <f t="shared" si="2"/>
        <v>7996</v>
      </c>
    </row>
    <row r="29" spans="1:18" ht="14.4">
      <c r="A29" s="104" t="s">
        <v>35217</v>
      </c>
      <c r="B29" s="131" t="s">
        <v>3561</v>
      </c>
      <c r="C29" s="705" t="s">
        <v>3551</v>
      </c>
      <c r="D29" s="181"/>
      <c r="E29" s="632" t="s">
        <v>19721</v>
      </c>
      <c r="F29" s="131">
        <v>3</v>
      </c>
      <c r="G29" s="180"/>
      <c r="H29" s="180"/>
      <c r="I29" s="180"/>
      <c r="J29" s="131" t="s">
        <v>3572</v>
      </c>
      <c r="K29" s="131">
        <v>3</v>
      </c>
      <c r="L29" s="131">
        <v>1</v>
      </c>
      <c r="M29" s="131">
        <v>1</v>
      </c>
      <c r="N29" s="131" t="s">
        <v>3554</v>
      </c>
      <c r="O29" s="602" t="s">
        <v>35218</v>
      </c>
      <c r="P29" s="60" t="s">
        <v>1913</v>
      </c>
      <c r="Q29" s="644">
        <v>6795</v>
      </c>
      <c r="R29" s="627">
        <f t="shared" si="2"/>
        <v>5436</v>
      </c>
    </row>
    <row r="30" spans="1:18" ht="14.4">
      <c r="A30" s="122" t="s">
        <v>35219</v>
      </c>
      <c r="B30" s="131" t="s">
        <v>3561</v>
      </c>
      <c r="C30" s="705" t="s">
        <v>3551</v>
      </c>
      <c r="D30" s="181"/>
      <c r="E30" s="632" t="s">
        <v>19721</v>
      </c>
      <c r="F30" s="131">
        <v>2</v>
      </c>
      <c r="G30" s="131" t="s">
        <v>3572</v>
      </c>
      <c r="H30" s="180"/>
      <c r="I30" s="180"/>
      <c r="J30" s="131">
        <v>1</v>
      </c>
      <c r="K30" s="131">
        <v>2</v>
      </c>
      <c r="L30" s="131">
        <v>1</v>
      </c>
      <c r="M30" s="131">
        <v>1</v>
      </c>
      <c r="N30" s="379" t="s">
        <v>15</v>
      </c>
      <c r="O30" s="84" t="s">
        <v>35208</v>
      </c>
      <c r="P30" s="60" t="s">
        <v>1913</v>
      </c>
      <c r="Q30" s="89">
        <v>8595</v>
      </c>
      <c r="R30" s="627">
        <f t="shared" si="2"/>
        <v>6876</v>
      </c>
    </row>
    <row r="31" spans="1:18" ht="14.4">
      <c r="A31" s="104" t="s">
        <v>35220</v>
      </c>
      <c r="B31" s="131" t="s">
        <v>29032</v>
      </c>
      <c r="C31" s="705" t="s">
        <v>3551</v>
      </c>
      <c r="D31" s="181"/>
      <c r="E31" s="632" t="s">
        <v>19721</v>
      </c>
      <c r="F31" s="131">
        <v>2</v>
      </c>
      <c r="G31" s="131" t="s">
        <v>3572</v>
      </c>
      <c r="H31" s="180"/>
      <c r="I31" s="180"/>
      <c r="J31" s="131">
        <v>1</v>
      </c>
      <c r="K31" s="131">
        <v>2</v>
      </c>
      <c r="L31" s="131">
        <v>1</v>
      </c>
      <c r="M31" s="131">
        <v>1</v>
      </c>
      <c r="N31" s="379" t="s">
        <v>15</v>
      </c>
      <c r="O31" s="84" t="s">
        <v>35208</v>
      </c>
      <c r="P31" s="60" t="s">
        <v>1913</v>
      </c>
      <c r="Q31" s="89">
        <v>14195</v>
      </c>
      <c r="R31" s="627">
        <f t="shared" si="2"/>
        <v>11356</v>
      </c>
    </row>
    <row r="32" spans="1:18" thickBot="1">
      <c r="A32" s="796" t="s">
        <v>35221</v>
      </c>
      <c r="B32" s="777" t="s">
        <v>3566</v>
      </c>
      <c r="C32" s="705" t="s">
        <v>3551</v>
      </c>
      <c r="D32" s="181"/>
      <c r="E32" s="916" t="s">
        <v>19721</v>
      </c>
      <c r="F32" s="777">
        <v>3</v>
      </c>
      <c r="G32" s="1006"/>
      <c r="H32" s="180"/>
      <c r="I32" s="180"/>
      <c r="J32" s="777" t="s">
        <v>3572</v>
      </c>
      <c r="K32" s="777">
        <v>3</v>
      </c>
      <c r="L32" s="777">
        <v>1</v>
      </c>
      <c r="M32" s="777">
        <v>1</v>
      </c>
      <c r="N32" s="777" t="s">
        <v>3554</v>
      </c>
      <c r="O32" s="797" t="s">
        <v>35218</v>
      </c>
      <c r="P32" s="412" t="s">
        <v>1913</v>
      </c>
      <c r="Q32" s="775">
        <v>11895</v>
      </c>
      <c r="R32" s="627">
        <f t="shared" si="2"/>
        <v>9516</v>
      </c>
    </row>
    <row r="33" spans="1:18" ht="15.75" customHeight="1" thickBot="1">
      <c r="A33" s="440"/>
      <c r="B33" s="1591" t="s">
        <v>0</v>
      </c>
      <c r="C33" s="1591"/>
      <c r="D33" s="1591"/>
      <c r="E33" s="1591"/>
      <c r="F33" s="1591"/>
      <c r="G33" s="1591"/>
      <c r="H33" s="1591"/>
      <c r="I33" s="1591"/>
      <c r="J33" s="1591"/>
      <c r="K33" s="1591"/>
      <c r="L33" s="1591"/>
      <c r="M33" s="1591"/>
      <c r="N33" s="1591"/>
      <c r="O33" s="1591"/>
      <c r="P33" s="1591"/>
      <c r="Q33" s="471"/>
      <c r="R33" s="1280"/>
    </row>
    <row r="34" spans="1:18" ht="15" customHeight="1">
      <c r="A34" s="60" t="s">
        <v>35222</v>
      </c>
      <c r="B34" s="1375" t="s">
        <v>35223</v>
      </c>
      <c r="C34" s="1375"/>
      <c r="D34" s="1375"/>
      <c r="E34" s="1375"/>
      <c r="F34" s="1375"/>
      <c r="G34" s="1375"/>
      <c r="H34" s="1375"/>
      <c r="I34" s="1375"/>
      <c r="J34" s="1375"/>
      <c r="K34" s="1375"/>
      <c r="L34" s="1375"/>
      <c r="M34" s="1375"/>
      <c r="N34" s="1375"/>
      <c r="O34" s="1375"/>
      <c r="P34" s="1472"/>
      <c r="Q34" s="644">
        <v>210</v>
      </c>
      <c r="R34" s="1154">
        <f>Q34*0.71</f>
        <v>149.1</v>
      </c>
    </row>
    <row r="35" spans="1:18" ht="14.4">
      <c r="A35" s="124" t="s">
        <v>35224</v>
      </c>
      <c r="B35" s="1364" t="s">
        <v>35225</v>
      </c>
      <c r="C35" s="1365"/>
      <c r="D35" s="1365"/>
      <c r="E35" s="1365"/>
      <c r="F35" s="1365"/>
      <c r="G35" s="1365"/>
      <c r="H35" s="1365"/>
      <c r="I35" s="1365"/>
      <c r="J35" s="1365"/>
      <c r="K35" s="1365"/>
      <c r="L35" s="1365"/>
      <c r="M35" s="1365"/>
      <c r="N35" s="1365"/>
      <c r="O35" s="1365"/>
      <c r="P35" s="1365"/>
      <c r="Q35" s="89">
        <v>999</v>
      </c>
      <c r="R35" s="1154">
        <f t="shared" ref="R35:R50" si="3">Q35*0.71</f>
        <v>709.29</v>
      </c>
    </row>
    <row r="36" spans="1:18" ht="14.4">
      <c r="A36" s="124" t="s">
        <v>35226</v>
      </c>
      <c r="B36" s="1364" t="s">
        <v>35227</v>
      </c>
      <c r="C36" s="1365"/>
      <c r="D36" s="1365"/>
      <c r="E36" s="1365"/>
      <c r="F36" s="1365"/>
      <c r="G36" s="1365"/>
      <c r="H36" s="1365"/>
      <c r="I36" s="1365"/>
      <c r="J36" s="1365"/>
      <c r="K36" s="1365"/>
      <c r="L36" s="1365"/>
      <c r="M36" s="1365"/>
      <c r="N36" s="1365"/>
      <c r="O36" s="1365"/>
      <c r="P36" s="1366"/>
      <c r="Q36" s="314">
        <v>1979</v>
      </c>
      <c r="R36" s="1154">
        <f t="shared" si="3"/>
        <v>1405.09</v>
      </c>
    </row>
    <row r="37" spans="1:18" ht="15" customHeight="1">
      <c r="A37" s="124" t="s">
        <v>35228</v>
      </c>
      <c r="B37" s="1364" t="s">
        <v>35229</v>
      </c>
      <c r="C37" s="1365"/>
      <c r="D37" s="1365"/>
      <c r="E37" s="1365"/>
      <c r="F37" s="1365"/>
      <c r="G37" s="1365"/>
      <c r="H37" s="1365"/>
      <c r="I37" s="1365"/>
      <c r="J37" s="1365"/>
      <c r="K37" s="1365"/>
      <c r="L37" s="1365"/>
      <c r="M37" s="1365"/>
      <c r="N37" s="1365"/>
      <c r="O37" s="1365"/>
      <c r="P37" s="1366"/>
      <c r="Q37" s="314">
        <v>2535</v>
      </c>
      <c r="R37" s="1154">
        <f t="shared" si="3"/>
        <v>1799.85</v>
      </c>
    </row>
    <row r="38" spans="1:18" ht="30" customHeight="1">
      <c r="A38" s="124" t="s">
        <v>35230</v>
      </c>
      <c r="B38" s="1363" t="s">
        <v>35231</v>
      </c>
      <c r="C38" s="1363"/>
      <c r="D38" s="1363"/>
      <c r="E38" s="1363"/>
      <c r="F38" s="1363"/>
      <c r="G38" s="1363"/>
      <c r="H38" s="1363"/>
      <c r="I38" s="1363"/>
      <c r="J38" s="1363"/>
      <c r="K38" s="1363"/>
      <c r="L38" s="1363"/>
      <c r="M38" s="1363"/>
      <c r="N38" s="1363"/>
      <c r="O38" s="1363"/>
      <c r="P38" s="1363"/>
      <c r="Q38" s="314">
        <v>365</v>
      </c>
      <c r="R38" s="1154">
        <f t="shared" si="3"/>
        <v>259.14999999999998</v>
      </c>
    </row>
    <row r="39" spans="1:18" ht="14.4">
      <c r="A39" s="124" t="s">
        <v>35232</v>
      </c>
      <c r="B39" s="1364" t="s">
        <v>35233</v>
      </c>
      <c r="C39" s="1365"/>
      <c r="D39" s="1365"/>
      <c r="E39" s="1365"/>
      <c r="F39" s="1365"/>
      <c r="G39" s="1365"/>
      <c r="H39" s="1365"/>
      <c r="I39" s="1365"/>
      <c r="J39" s="1365"/>
      <c r="K39" s="1365"/>
      <c r="L39" s="1365"/>
      <c r="M39" s="1365"/>
      <c r="N39" s="1365"/>
      <c r="O39" s="1365"/>
      <c r="P39" s="1365"/>
      <c r="Q39" s="89">
        <v>695</v>
      </c>
      <c r="R39" s="1154">
        <f t="shared" si="3"/>
        <v>493.45</v>
      </c>
    </row>
    <row r="40" spans="1:18" ht="14.4">
      <c r="A40" s="124" t="s">
        <v>35234</v>
      </c>
      <c r="B40" s="1364" t="s">
        <v>35235</v>
      </c>
      <c r="C40" s="1365"/>
      <c r="D40" s="1365"/>
      <c r="E40" s="1365"/>
      <c r="F40" s="1365"/>
      <c r="G40" s="1365"/>
      <c r="H40" s="1365"/>
      <c r="I40" s="1365"/>
      <c r="J40" s="1365"/>
      <c r="K40" s="1365"/>
      <c r="L40" s="1365"/>
      <c r="M40" s="1365"/>
      <c r="N40" s="1365"/>
      <c r="O40" s="1365"/>
      <c r="P40" s="1365"/>
      <c r="Q40" s="89">
        <v>1295</v>
      </c>
      <c r="R40" s="1154">
        <f t="shared" si="3"/>
        <v>919.44999999999993</v>
      </c>
    </row>
    <row r="41" spans="1:18" ht="15.75" customHeight="1">
      <c r="A41" s="124" t="s">
        <v>35236</v>
      </c>
      <c r="B41" s="1364" t="s">
        <v>35237</v>
      </c>
      <c r="C41" s="1365"/>
      <c r="D41" s="1365"/>
      <c r="E41" s="1365"/>
      <c r="F41" s="1365"/>
      <c r="G41" s="1365"/>
      <c r="H41" s="1365"/>
      <c r="I41" s="1365"/>
      <c r="J41" s="1365"/>
      <c r="K41" s="1365"/>
      <c r="L41" s="1365"/>
      <c r="M41" s="1365"/>
      <c r="N41" s="1365"/>
      <c r="O41" s="1365"/>
      <c r="P41" s="1366"/>
      <c r="Q41" s="89">
        <v>320</v>
      </c>
      <c r="R41" s="1154">
        <f t="shared" si="3"/>
        <v>227.2</v>
      </c>
    </row>
    <row r="42" spans="1:18" ht="15" customHeight="1">
      <c r="A42" s="124" t="s">
        <v>35238</v>
      </c>
      <c r="B42" s="1364" t="s">
        <v>35239</v>
      </c>
      <c r="C42" s="1365"/>
      <c r="D42" s="1365"/>
      <c r="E42" s="1365"/>
      <c r="F42" s="1365"/>
      <c r="G42" s="1365"/>
      <c r="H42" s="1365"/>
      <c r="I42" s="1365"/>
      <c r="J42" s="1365"/>
      <c r="K42" s="1365"/>
      <c r="L42" s="1365"/>
      <c r="M42" s="1365"/>
      <c r="N42" s="1365"/>
      <c r="O42" s="1365"/>
      <c r="P42" s="1366"/>
      <c r="Q42" s="89">
        <v>225</v>
      </c>
      <c r="R42" s="1154">
        <f t="shared" si="3"/>
        <v>159.75</v>
      </c>
    </row>
    <row r="43" spans="1:18" ht="15" customHeight="1">
      <c r="A43" s="124" t="s">
        <v>35240</v>
      </c>
      <c r="B43" s="1364" t="s">
        <v>35241</v>
      </c>
      <c r="C43" s="1365"/>
      <c r="D43" s="1365"/>
      <c r="E43" s="1365"/>
      <c r="F43" s="1365"/>
      <c r="G43" s="1365"/>
      <c r="H43" s="1365"/>
      <c r="I43" s="1365"/>
      <c r="J43" s="1365"/>
      <c r="K43" s="1365"/>
      <c r="L43" s="1365"/>
      <c r="M43" s="1365"/>
      <c r="N43" s="1365"/>
      <c r="O43" s="1365"/>
      <c r="P43" s="1366"/>
      <c r="Q43" s="89">
        <v>225</v>
      </c>
      <c r="R43" s="1154">
        <f t="shared" si="3"/>
        <v>159.75</v>
      </c>
    </row>
    <row r="44" spans="1:18" ht="30" customHeight="1">
      <c r="A44" s="124" t="s">
        <v>35242</v>
      </c>
      <c r="B44" s="1364" t="s">
        <v>35243</v>
      </c>
      <c r="C44" s="1365"/>
      <c r="D44" s="1365"/>
      <c r="E44" s="1365"/>
      <c r="F44" s="1365"/>
      <c r="G44" s="1365"/>
      <c r="H44" s="1365"/>
      <c r="I44" s="1365"/>
      <c r="J44" s="1365"/>
      <c r="K44" s="1365"/>
      <c r="L44" s="1365"/>
      <c r="M44" s="1365"/>
      <c r="N44" s="1365"/>
      <c r="O44" s="1365"/>
      <c r="P44" s="1365"/>
      <c r="Q44" s="89">
        <v>210</v>
      </c>
      <c r="R44" s="1154">
        <f t="shared" si="3"/>
        <v>149.1</v>
      </c>
    </row>
    <row r="45" spans="1:18" ht="30" customHeight="1">
      <c r="A45" s="124" t="s">
        <v>35244</v>
      </c>
      <c r="B45" s="1364" t="s">
        <v>35245</v>
      </c>
      <c r="C45" s="1365"/>
      <c r="D45" s="1365"/>
      <c r="E45" s="1365"/>
      <c r="F45" s="1365"/>
      <c r="G45" s="1365"/>
      <c r="H45" s="1365"/>
      <c r="I45" s="1365"/>
      <c r="J45" s="1365"/>
      <c r="K45" s="1365"/>
      <c r="L45" s="1365"/>
      <c r="M45" s="1365"/>
      <c r="N45" s="1365"/>
      <c r="O45" s="1365"/>
      <c r="P45" s="1366"/>
      <c r="Q45" s="89">
        <v>210</v>
      </c>
      <c r="R45" s="1154">
        <f t="shared" si="3"/>
        <v>149.1</v>
      </c>
    </row>
    <row r="46" spans="1:18" ht="30.75" customHeight="1">
      <c r="A46" s="124" t="s">
        <v>35246</v>
      </c>
      <c r="B46" s="1363" t="s">
        <v>35247</v>
      </c>
      <c r="C46" s="1363"/>
      <c r="D46" s="1363"/>
      <c r="E46" s="1363"/>
      <c r="F46" s="1363"/>
      <c r="G46" s="1363"/>
      <c r="H46" s="1363"/>
      <c r="I46" s="1363"/>
      <c r="J46" s="1363"/>
      <c r="K46" s="1363"/>
      <c r="L46" s="1363"/>
      <c r="M46" s="1363"/>
      <c r="N46" s="1363"/>
      <c r="O46" s="1363"/>
      <c r="P46" s="1364"/>
      <c r="Q46" s="89">
        <v>440</v>
      </c>
      <c r="R46" s="1154">
        <f t="shared" si="3"/>
        <v>312.39999999999998</v>
      </c>
    </row>
    <row r="47" spans="1:18" ht="30.75" customHeight="1">
      <c r="A47" s="124" t="s">
        <v>35248</v>
      </c>
      <c r="B47" s="1363" t="s">
        <v>35249</v>
      </c>
      <c r="C47" s="1363"/>
      <c r="D47" s="1363"/>
      <c r="E47" s="1363"/>
      <c r="F47" s="1363"/>
      <c r="G47" s="1363"/>
      <c r="H47" s="1363"/>
      <c r="I47" s="1363"/>
      <c r="J47" s="1363"/>
      <c r="K47" s="1363"/>
      <c r="L47" s="1363"/>
      <c r="M47" s="1363"/>
      <c r="N47" s="1363"/>
      <c r="O47" s="1363"/>
      <c r="P47" s="1364"/>
      <c r="Q47" s="89">
        <v>425</v>
      </c>
      <c r="R47" s="1154">
        <f t="shared" si="3"/>
        <v>301.75</v>
      </c>
    </row>
    <row r="48" spans="1:18" ht="30" customHeight="1">
      <c r="A48" s="124" t="s">
        <v>35250</v>
      </c>
      <c r="B48" s="1364" t="s">
        <v>35251</v>
      </c>
      <c r="C48" s="1365"/>
      <c r="D48" s="1365"/>
      <c r="E48" s="1365"/>
      <c r="F48" s="1365"/>
      <c r="G48" s="1365"/>
      <c r="H48" s="1365"/>
      <c r="I48" s="1365"/>
      <c r="J48" s="1365"/>
      <c r="K48" s="1365"/>
      <c r="L48" s="1365"/>
      <c r="M48" s="1365"/>
      <c r="N48" s="1365"/>
      <c r="O48" s="1365"/>
      <c r="P48" s="1365"/>
      <c r="Q48" s="89">
        <v>440</v>
      </c>
      <c r="R48" s="1154">
        <f t="shared" si="3"/>
        <v>312.39999999999998</v>
      </c>
    </row>
    <row r="49" spans="1:18" ht="30" customHeight="1">
      <c r="A49" s="785" t="s">
        <v>35252</v>
      </c>
      <c r="B49" s="1589" t="s">
        <v>35253</v>
      </c>
      <c r="C49" s="1590"/>
      <c r="D49" s="1590"/>
      <c r="E49" s="1590"/>
      <c r="F49" s="1590"/>
      <c r="G49" s="1590"/>
      <c r="H49" s="1590"/>
      <c r="I49" s="1590"/>
      <c r="J49" s="1590"/>
      <c r="K49" s="1590"/>
      <c r="L49" s="1590"/>
      <c r="M49" s="1590"/>
      <c r="N49" s="1590"/>
      <c r="O49" s="1590"/>
      <c r="P49" s="1590"/>
      <c r="Q49" s="775">
        <v>425</v>
      </c>
      <c r="R49" s="1154">
        <f t="shared" si="3"/>
        <v>301.75</v>
      </c>
    </row>
    <row r="50" spans="1:18" ht="15" customHeight="1" thickBot="1">
      <c r="A50" s="124" t="s">
        <v>35254</v>
      </c>
      <c r="B50" s="1364" t="s">
        <v>35255</v>
      </c>
      <c r="C50" s="1365"/>
      <c r="D50" s="1365"/>
      <c r="E50" s="1365"/>
      <c r="F50" s="1365"/>
      <c r="G50" s="1365"/>
      <c r="H50" s="1365"/>
      <c r="I50" s="1365"/>
      <c r="J50" s="1365"/>
      <c r="K50" s="1365"/>
      <c r="L50" s="1365"/>
      <c r="M50" s="1365"/>
      <c r="N50" s="1365"/>
      <c r="O50" s="1365"/>
      <c r="P50" s="1366"/>
      <c r="Q50" s="89">
        <v>599</v>
      </c>
      <c r="R50" s="1154">
        <f t="shared" si="3"/>
        <v>425.28999999999996</v>
      </c>
    </row>
    <row r="51" spans="1:18" ht="15.75" customHeight="1" thickBot="1">
      <c r="A51" s="694"/>
      <c r="B51" s="1332" t="s">
        <v>35256</v>
      </c>
      <c r="C51" s="1332"/>
      <c r="D51" s="1332"/>
      <c r="E51" s="1332"/>
      <c r="F51" s="1332"/>
      <c r="G51" s="1332"/>
      <c r="H51" s="1332"/>
      <c r="I51" s="1332"/>
      <c r="J51" s="1332"/>
      <c r="K51" s="1332"/>
      <c r="L51" s="1332"/>
      <c r="M51" s="1332"/>
      <c r="N51" s="1332"/>
      <c r="O51" s="1332"/>
      <c r="P51" s="1332"/>
      <c r="Q51" s="449"/>
      <c r="R51" s="1280"/>
    </row>
    <row r="52" spans="1:18" ht="15" customHeight="1">
      <c r="A52" s="60" t="s">
        <v>35257</v>
      </c>
      <c r="B52" s="1327" t="s">
        <v>35258</v>
      </c>
      <c r="C52" s="1344"/>
      <c r="D52" s="1344"/>
      <c r="E52" s="1344"/>
      <c r="F52" s="1344"/>
      <c r="G52" s="1344"/>
      <c r="H52" s="1344"/>
      <c r="I52" s="1344"/>
      <c r="J52" s="1344"/>
      <c r="K52" s="1344"/>
      <c r="L52" s="1344"/>
      <c r="M52" s="1344"/>
      <c r="N52" s="1344"/>
      <c r="O52" s="1344"/>
      <c r="P52" s="1453"/>
      <c r="Q52" s="644">
        <v>99</v>
      </c>
      <c r="R52" s="1154">
        <f t="shared" ref="R52:R54" si="4">Q52*0.71</f>
        <v>70.289999999999992</v>
      </c>
    </row>
    <row r="53" spans="1:18" ht="14.4">
      <c r="A53" s="124" t="s">
        <v>35259</v>
      </c>
      <c r="B53" s="1297" t="s">
        <v>35260</v>
      </c>
      <c r="C53" s="1298"/>
      <c r="D53" s="1298"/>
      <c r="E53" s="1298"/>
      <c r="F53" s="1298"/>
      <c r="G53" s="1298"/>
      <c r="H53" s="1298"/>
      <c r="I53" s="1298"/>
      <c r="J53" s="1298"/>
      <c r="K53" s="1298"/>
      <c r="L53" s="1298"/>
      <c r="M53" s="1298"/>
      <c r="N53" s="1298"/>
      <c r="O53" s="1298"/>
      <c r="P53" s="1299"/>
      <c r="Q53" s="89">
        <v>99</v>
      </c>
      <c r="R53" s="1154">
        <f t="shared" si="4"/>
        <v>70.289999999999992</v>
      </c>
    </row>
    <row r="54" spans="1:18" ht="30" customHeight="1">
      <c r="A54" s="124" t="s">
        <v>35261</v>
      </c>
      <c r="B54" s="1329" t="s">
        <v>35262</v>
      </c>
      <c r="C54" s="1329"/>
      <c r="D54" s="1329"/>
      <c r="E54" s="1329"/>
      <c r="F54" s="1329"/>
      <c r="G54" s="1329"/>
      <c r="H54" s="1329"/>
      <c r="I54" s="1329"/>
      <c r="J54" s="1329"/>
      <c r="K54" s="1329"/>
      <c r="L54" s="1329"/>
      <c r="M54" s="1329"/>
      <c r="N54" s="1329"/>
      <c r="O54" s="1329"/>
      <c r="P54" s="1297"/>
      <c r="Q54" s="89">
        <v>340</v>
      </c>
      <c r="R54" s="1154">
        <f t="shared" si="4"/>
        <v>241.39999999999998</v>
      </c>
    </row>
    <row r="55" spans="1:18" ht="14.4">
      <c r="A55" s="3"/>
      <c r="M55" s="13"/>
      <c r="N55" s="13"/>
      <c r="Q55" s="13"/>
    </row>
  </sheetData>
  <sheetProtection algorithmName="SHA-512" hashValue="qVGhoSMNUl0diIB18rhmvo29H93vE07FVAbVOv7AqZV0+HLGzimqUErrAl6uomgPie5IoqabePc+n8IlAincGw==" saltValue="zoPJJb5+65F41KdEY2t60g==" spinCount="100000" sheet="1" objects="1" scenarios="1"/>
  <mergeCells count="28">
    <mergeCell ref="B34:P34"/>
    <mergeCell ref="B40:P40"/>
    <mergeCell ref="B4:O4"/>
    <mergeCell ref="B5:O5"/>
    <mergeCell ref="B12:O12"/>
    <mergeCell ref="B2:C2"/>
    <mergeCell ref="B54:P54"/>
    <mergeCell ref="B44:P44"/>
    <mergeCell ref="B46:P46"/>
    <mergeCell ref="B47:P47"/>
    <mergeCell ref="B48:P48"/>
    <mergeCell ref="B53:P53"/>
    <mergeCell ref="B52:P52"/>
    <mergeCell ref="B51:P51"/>
    <mergeCell ref="B49:P49"/>
    <mergeCell ref="B33:P33"/>
    <mergeCell ref="B19:O19"/>
    <mergeCell ref="B22:O22"/>
    <mergeCell ref="B50:P50"/>
    <mergeCell ref="B41:P41"/>
    <mergeCell ref="B43:P43"/>
    <mergeCell ref="B45:P45"/>
    <mergeCell ref="B42:P42"/>
    <mergeCell ref="B35:P35"/>
    <mergeCell ref="B38:P38"/>
    <mergeCell ref="B37:P37"/>
    <mergeCell ref="B39:P39"/>
    <mergeCell ref="B36:P36"/>
  </mergeCells>
  <phoneticPr fontId="129" type="noConversion"/>
  <hyperlinks>
    <hyperlink ref="A24" r:id="rId1" xr:uid="{00000000-0004-0000-4B00-000017000000}"/>
    <hyperlink ref="A14" r:id="rId2" xr:uid="{00000000-0004-0000-4B00-00001B000000}"/>
    <hyperlink ref="A21" r:id="rId3" xr:uid="{00000000-0004-0000-4B00-00001D000000}"/>
    <hyperlink ref="A15" r:id="rId4" xr:uid="{00000000-0004-0000-4B00-000028000000}"/>
    <hyperlink ref="A7" r:id="rId5" xr:uid="{E6C49C3B-8874-487F-ABF6-9E23EED8AA3C}"/>
    <hyperlink ref="A8" r:id="rId6" xr:uid="{BD9EE021-B8D4-49B6-857E-171DA9F4A8CB}"/>
    <hyperlink ref="A25" r:id="rId7" xr:uid="{9307EC43-F570-463A-81C3-68F0DD93847B}"/>
    <hyperlink ref="A31" r:id="rId8" xr:uid="{EBC52B7F-009C-4702-944D-84DB2EF5A397}"/>
    <hyperlink ref="A17" r:id="rId9" xr:uid="{09DA5152-F9E1-4308-85A6-2E6CF2F3E29A}"/>
    <hyperlink ref="A16" r:id="rId10" xr:uid="{4EFC8EDF-0A9F-4DFF-A5FD-FC682B6EC812}"/>
    <hyperlink ref="A27" r:id="rId11" xr:uid="{F0C33FC8-47BA-4950-BED4-2B7A97627598}"/>
    <hyperlink ref="A29" r:id="rId12" xr:uid="{96D8D4DB-825B-4454-8754-27E0194705DF}"/>
    <hyperlink ref="A32" r:id="rId13" xr:uid="{10465A22-CDB1-43A9-8747-A0254AF221B4}"/>
    <hyperlink ref="A9" r:id="rId14" xr:uid="{BB174AE1-B689-4C6F-A035-F67B8A5829A4}"/>
    <hyperlink ref="A10" r:id="rId15" xr:uid="{98EBD227-1791-478F-B455-81C00C4C269A}"/>
    <hyperlink ref="A11" r:id="rId16" xr:uid="{8E56A651-BC91-417F-B395-086F0B5F7231}"/>
    <hyperlink ref="A30" r:id="rId17" xr:uid="{20E69821-607E-473F-A3CD-0CB9BE12C55A}"/>
    <hyperlink ref="A28" r:id="rId18" display="PNCD701" xr:uid="{319F2C64-E545-4C56-8FCE-68B4F60AEA51}"/>
    <hyperlink ref="A26" r:id="rId19" xr:uid="{9DE40169-27F9-4C57-9B94-67004DCAF136}"/>
    <hyperlink ref="A18" r:id="rId20" xr:uid="{14B70E2E-CA27-4CB6-88A6-5E504502F7EC}"/>
  </hyperlinks>
  <pageMargins left="0" right="0" top="0" bottom="0" header="0" footer="0"/>
  <pageSetup scale="61" orientation="portrait" r:id="rId21"/>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autoPageBreaks="0"/>
  </sheetPr>
  <dimension ref="A1:D71"/>
  <sheetViews>
    <sheetView showGridLines="0" zoomScale="90" zoomScaleNormal="90" workbookViewId="0">
      <pane xSplit="1" ySplit="4" topLeftCell="B5"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6640625" customWidth="1"/>
    <col min="2" max="2" width="121.5546875" customWidth="1"/>
    <col min="3" max="3" width="12.109375" bestFit="1" customWidth="1"/>
    <col min="4" max="4" width="14.5546875" style="199" bestFit="1" customWidth="1"/>
  </cols>
  <sheetData>
    <row r="1" spans="1:4" ht="15" customHeight="1">
      <c r="A1" s="1"/>
      <c r="B1" s="1"/>
      <c r="C1" s="235" t="s">
        <v>1</v>
      </c>
      <c r="D1" s="1210"/>
    </row>
    <row r="2" spans="1:4" ht="15" customHeight="1">
      <c r="A2" s="1133"/>
      <c r="B2" s="1"/>
      <c r="C2" s="235"/>
      <c r="D2" s="1210"/>
    </row>
    <row r="3" spans="1:4" ht="24.75" customHeight="1">
      <c r="A3" s="1134"/>
      <c r="B3" s="1" t="s">
        <v>1</v>
      </c>
      <c r="C3" s="236"/>
      <c r="D3" s="1210"/>
    </row>
    <row r="4" spans="1:4" ht="22.8">
      <c r="A4" s="26" t="s">
        <v>20</v>
      </c>
      <c r="B4" s="1007"/>
      <c r="C4" s="351" t="s">
        <v>3</v>
      </c>
      <c r="D4" s="1162" t="s">
        <v>43563</v>
      </c>
    </row>
    <row r="5" spans="1:4" ht="15.6">
      <c r="A5" s="26"/>
      <c r="B5" s="74" t="s">
        <v>35264</v>
      </c>
      <c r="C5" s="73"/>
      <c r="D5" s="1281"/>
    </row>
    <row r="6" spans="1:4" ht="14.4">
      <c r="A6" s="99" t="s">
        <v>35265</v>
      </c>
      <c r="B6" s="1008" t="s">
        <v>35266</v>
      </c>
      <c r="C6" s="1009">
        <v>7889</v>
      </c>
      <c r="D6" s="1150">
        <f>C6*0.88</f>
        <v>6942.32</v>
      </c>
    </row>
    <row r="7" spans="1:4" ht="14.4">
      <c r="A7" s="1008" t="s">
        <v>35267</v>
      </c>
      <c r="B7" s="1008" t="s">
        <v>35268</v>
      </c>
      <c r="C7" s="1009">
        <v>7889</v>
      </c>
      <c r="D7" s="1150">
        <f t="shared" ref="D7:D70" si="0">C7*0.88</f>
        <v>6942.32</v>
      </c>
    </row>
    <row r="8" spans="1:4" ht="14.4">
      <c r="A8" s="122" t="s">
        <v>35269</v>
      </c>
      <c r="B8" s="1010" t="s">
        <v>35270</v>
      </c>
      <c r="C8" s="1011">
        <v>9170</v>
      </c>
      <c r="D8" s="1150">
        <f t="shared" si="0"/>
        <v>8069.6</v>
      </c>
    </row>
    <row r="9" spans="1:4" ht="14.4">
      <c r="A9" s="87" t="s">
        <v>35271</v>
      </c>
      <c r="B9" s="1010" t="s">
        <v>35272</v>
      </c>
      <c r="C9" s="1011">
        <v>7449</v>
      </c>
      <c r="D9" s="1150">
        <f t="shared" si="0"/>
        <v>6555.12</v>
      </c>
    </row>
    <row r="10" spans="1:4" ht="14.4">
      <c r="A10" s="87" t="s">
        <v>35273</v>
      </c>
      <c r="B10" s="1010" t="s">
        <v>35274</v>
      </c>
      <c r="C10" s="1011">
        <v>7449</v>
      </c>
      <c r="D10" s="1150">
        <f t="shared" si="0"/>
        <v>6555.12</v>
      </c>
    </row>
    <row r="11" spans="1:4" ht="14.4">
      <c r="A11" s="99" t="s">
        <v>35275</v>
      </c>
      <c r="B11" s="1008" t="s">
        <v>35276</v>
      </c>
      <c r="C11" s="1009">
        <v>9899</v>
      </c>
      <c r="D11" s="1150">
        <f t="shared" si="0"/>
        <v>8711.1200000000008</v>
      </c>
    </row>
    <row r="12" spans="1:4" ht="14.4">
      <c r="A12" s="1008" t="s">
        <v>35277</v>
      </c>
      <c r="B12" s="1008" t="s">
        <v>35278</v>
      </c>
      <c r="C12" s="1009">
        <v>9899</v>
      </c>
      <c r="D12" s="1150">
        <f t="shared" si="0"/>
        <v>8711.1200000000008</v>
      </c>
    </row>
    <row r="13" spans="1:4" ht="14.4">
      <c r="A13" s="182" t="s">
        <v>35279</v>
      </c>
      <c r="B13" s="1010" t="s">
        <v>35280</v>
      </c>
      <c r="C13" s="1012">
        <v>2179</v>
      </c>
      <c r="D13" s="1150">
        <f t="shared" si="0"/>
        <v>1917.52</v>
      </c>
    </row>
    <row r="14" spans="1:4" ht="14.4">
      <c r="A14" s="124" t="s">
        <v>35281</v>
      </c>
      <c r="B14" s="1008" t="s">
        <v>35282</v>
      </c>
      <c r="C14" s="1012">
        <v>4129</v>
      </c>
      <c r="D14" s="1150">
        <f t="shared" si="0"/>
        <v>3633.52</v>
      </c>
    </row>
    <row r="15" spans="1:4" ht="14.4">
      <c r="A15" s="124" t="s">
        <v>35283</v>
      </c>
      <c r="B15" s="1008" t="s">
        <v>35284</v>
      </c>
      <c r="C15" s="1012">
        <v>4129</v>
      </c>
      <c r="D15" s="1150">
        <f t="shared" si="0"/>
        <v>3633.52</v>
      </c>
    </row>
    <row r="16" spans="1:4" ht="14.4">
      <c r="A16" s="182" t="s">
        <v>35285</v>
      </c>
      <c r="B16" s="1010" t="s">
        <v>35286</v>
      </c>
      <c r="C16" s="1012">
        <v>2179</v>
      </c>
      <c r="D16" s="1150">
        <f t="shared" si="0"/>
        <v>1917.52</v>
      </c>
    </row>
    <row r="17" spans="1:4" ht="14.4">
      <c r="A17" s="87" t="s">
        <v>35287</v>
      </c>
      <c r="B17" s="1010" t="s">
        <v>35288</v>
      </c>
      <c r="C17" s="1012">
        <v>1899</v>
      </c>
      <c r="D17" s="1150">
        <f t="shared" si="0"/>
        <v>1671.1200000000001</v>
      </c>
    </row>
    <row r="18" spans="1:4" ht="14.4">
      <c r="A18" s="182" t="s">
        <v>35289</v>
      </c>
      <c r="B18" s="1010" t="s">
        <v>35290</v>
      </c>
      <c r="C18" s="1012">
        <v>2829</v>
      </c>
      <c r="D18" s="1150">
        <f t="shared" si="0"/>
        <v>2489.52</v>
      </c>
    </row>
    <row r="19" spans="1:4" ht="14.4">
      <c r="A19" s="182" t="s">
        <v>35291</v>
      </c>
      <c r="B19" s="1010" t="s">
        <v>35292</v>
      </c>
      <c r="C19" s="1012">
        <v>2829</v>
      </c>
      <c r="D19" s="1150">
        <f t="shared" si="0"/>
        <v>2489.52</v>
      </c>
    </row>
    <row r="20" spans="1:4" ht="14.4">
      <c r="A20" s="146" t="s">
        <v>35293</v>
      </c>
      <c r="B20" s="1008" t="s">
        <v>35294</v>
      </c>
      <c r="C20" s="1013">
        <v>4799</v>
      </c>
      <c r="D20" s="1150">
        <f t="shared" si="0"/>
        <v>4223.12</v>
      </c>
    </row>
    <row r="21" spans="1:4" ht="14.4">
      <c r="A21" s="146" t="s">
        <v>35295</v>
      </c>
      <c r="B21" s="1008" t="s">
        <v>35296</v>
      </c>
      <c r="C21" s="1013">
        <v>4799</v>
      </c>
      <c r="D21" s="1150">
        <f t="shared" si="0"/>
        <v>4223.12</v>
      </c>
    </row>
    <row r="22" spans="1:4" ht="14.4">
      <c r="A22" s="146" t="s">
        <v>35297</v>
      </c>
      <c r="B22" s="1008" t="s">
        <v>35298</v>
      </c>
      <c r="C22" s="1013">
        <v>4799</v>
      </c>
      <c r="D22" s="1150">
        <f t="shared" si="0"/>
        <v>4223.12</v>
      </c>
    </row>
    <row r="23" spans="1:4" ht="14.4">
      <c r="A23" s="146" t="s">
        <v>35299</v>
      </c>
      <c r="B23" s="1008" t="s">
        <v>35300</v>
      </c>
      <c r="C23" s="1013">
        <v>4799</v>
      </c>
      <c r="D23" s="1150">
        <f t="shared" si="0"/>
        <v>4223.12</v>
      </c>
    </row>
    <row r="24" spans="1:4" ht="14.4">
      <c r="A24" s="87" t="s">
        <v>35301</v>
      </c>
      <c r="B24" s="1014" t="s">
        <v>35302</v>
      </c>
      <c r="C24" s="1015">
        <v>2899</v>
      </c>
      <c r="D24" s="1150">
        <f t="shared" si="0"/>
        <v>2551.12</v>
      </c>
    </row>
    <row r="25" spans="1:4" ht="14.4">
      <c r="A25" s="87" t="s">
        <v>35303</v>
      </c>
      <c r="B25" s="1014" t="s">
        <v>35304</v>
      </c>
      <c r="C25" s="1009">
        <v>2899</v>
      </c>
      <c r="D25" s="1150">
        <f t="shared" si="0"/>
        <v>2551.12</v>
      </c>
    </row>
    <row r="26" spans="1:4" ht="14.4">
      <c r="A26" s="124" t="s">
        <v>35305</v>
      </c>
      <c r="B26" s="1014"/>
      <c r="C26" s="1015">
        <v>4482</v>
      </c>
      <c r="D26" s="1150">
        <f t="shared" si="0"/>
        <v>3944.16</v>
      </c>
    </row>
    <row r="27" spans="1:4" ht="14.4">
      <c r="A27" s="124" t="s">
        <v>35306</v>
      </c>
      <c r="B27" s="1014"/>
      <c r="C27" s="1015">
        <v>4482</v>
      </c>
      <c r="D27" s="1150">
        <f t="shared" si="0"/>
        <v>3944.16</v>
      </c>
    </row>
    <row r="28" spans="1:4" ht="14.4">
      <c r="A28" s="87" t="s">
        <v>35307</v>
      </c>
      <c r="B28" s="1014" t="s">
        <v>35308</v>
      </c>
      <c r="C28" s="1015">
        <v>4029</v>
      </c>
      <c r="D28" s="1150">
        <f t="shared" si="0"/>
        <v>3545.52</v>
      </c>
    </row>
    <row r="29" spans="1:4" ht="14.4">
      <c r="A29" s="87" t="s">
        <v>35309</v>
      </c>
      <c r="B29" s="1014" t="s">
        <v>35310</v>
      </c>
      <c r="C29" s="1015">
        <v>4029</v>
      </c>
      <c r="D29" s="1150">
        <f t="shared" si="0"/>
        <v>3545.52</v>
      </c>
    </row>
    <row r="30" spans="1:4" ht="14.4">
      <c r="A30" s="124" t="s">
        <v>35311</v>
      </c>
      <c r="B30" s="1014"/>
      <c r="C30" s="1015">
        <v>4482</v>
      </c>
      <c r="D30" s="1150">
        <f t="shared" si="0"/>
        <v>3944.16</v>
      </c>
    </row>
    <row r="31" spans="1:4" ht="14.4">
      <c r="A31" s="124" t="s">
        <v>35312</v>
      </c>
      <c r="B31" s="1014"/>
      <c r="C31" s="1015">
        <v>4482</v>
      </c>
      <c r="D31" s="1150">
        <f t="shared" si="0"/>
        <v>3944.16</v>
      </c>
    </row>
    <row r="32" spans="1:4" ht="14.4">
      <c r="A32" s="87" t="s">
        <v>35313</v>
      </c>
      <c r="B32" s="1014" t="s">
        <v>35314</v>
      </c>
      <c r="C32" s="1016">
        <v>2549</v>
      </c>
      <c r="D32" s="1150">
        <f t="shared" si="0"/>
        <v>2243.12</v>
      </c>
    </row>
    <row r="33" spans="1:4" ht="14.4">
      <c r="A33" s="87" t="s">
        <v>35315</v>
      </c>
      <c r="B33" s="1014" t="s">
        <v>35316</v>
      </c>
      <c r="C33" s="1016">
        <v>2549</v>
      </c>
      <c r="D33" s="1150">
        <f t="shared" si="0"/>
        <v>2243.12</v>
      </c>
    </row>
    <row r="34" spans="1:4" ht="14.4">
      <c r="A34" s="124" t="s">
        <v>35317</v>
      </c>
      <c r="B34" s="1014"/>
      <c r="C34" s="1016">
        <v>2947</v>
      </c>
      <c r="D34" s="1150">
        <f t="shared" si="0"/>
        <v>2593.36</v>
      </c>
    </row>
    <row r="35" spans="1:4" ht="14.4">
      <c r="A35" s="124" t="s">
        <v>35318</v>
      </c>
      <c r="B35" s="1014"/>
      <c r="C35" s="1016">
        <v>2947</v>
      </c>
      <c r="D35" s="1150">
        <f t="shared" si="0"/>
        <v>2593.36</v>
      </c>
    </row>
    <row r="36" spans="1:4" ht="14.4">
      <c r="A36" s="87" t="s">
        <v>35319</v>
      </c>
      <c r="B36" s="1014" t="s">
        <v>35320</v>
      </c>
      <c r="C36" s="1015">
        <v>1899</v>
      </c>
      <c r="D36" s="1150">
        <f t="shared" si="0"/>
        <v>1671.1200000000001</v>
      </c>
    </row>
    <row r="37" spans="1:4" ht="14.4">
      <c r="A37" s="87" t="s">
        <v>35321</v>
      </c>
      <c r="B37" s="1014" t="s">
        <v>35322</v>
      </c>
      <c r="C37" s="1015">
        <v>1899</v>
      </c>
      <c r="D37" s="1150">
        <f t="shared" si="0"/>
        <v>1671.1200000000001</v>
      </c>
    </row>
    <row r="38" spans="1:4" ht="14.4">
      <c r="A38" s="124" t="s">
        <v>35323</v>
      </c>
      <c r="B38" s="1014"/>
      <c r="C38" s="1015">
        <v>2297</v>
      </c>
      <c r="D38" s="1150">
        <f t="shared" si="0"/>
        <v>2021.36</v>
      </c>
    </row>
    <row r="39" spans="1:4" ht="14.4">
      <c r="A39" s="124" t="s">
        <v>35324</v>
      </c>
      <c r="B39" s="1014"/>
      <c r="C39" s="1015">
        <v>2297</v>
      </c>
      <c r="D39" s="1150">
        <f t="shared" si="0"/>
        <v>2021.36</v>
      </c>
    </row>
    <row r="40" spans="1:4" ht="15.6">
      <c r="A40" s="26"/>
      <c r="B40" s="74" t="s">
        <v>0</v>
      </c>
      <c r="C40" s="73"/>
      <c r="D40" s="1281"/>
    </row>
    <row r="41" spans="1:4" ht="14.4">
      <c r="A41" s="247" t="s">
        <v>35325</v>
      </c>
      <c r="B41" s="247" t="s">
        <v>35326</v>
      </c>
      <c r="C41" s="248">
        <v>1800</v>
      </c>
      <c r="D41" s="1150">
        <f t="shared" si="0"/>
        <v>1584</v>
      </c>
    </row>
    <row r="42" spans="1:4" ht="14.4">
      <c r="A42" s="247" t="s">
        <v>35327</v>
      </c>
      <c r="B42" s="247" t="s">
        <v>35328</v>
      </c>
      <c r="C42" s="248">
        <v>999</v>
      </c>
      <c r="D42" s="1150">
        <f t="shared" si="0"/>
        <v>879.12</v>
      </c>
    </row>
    <row r="43" spans="1:4" ht="14.4">
      <c r="A43" s="247" t="s">
        <v>35329</v>
      </c>
      <c r="B43" s="247" t="s">
        <v>35330</v>
      </c>
      <c r="C43" s="248">
        <v>1500</v>
      </c>
      <c r="D43" s="1150">
        <f t="shared" si="0"/>
        <v>1320</v>
      </c>
    </row>
    <row r="44" spans="1:4" ht="14.4">
      <c r="A44" s="247" t="s">
        <v>35331</v>
      </c>
      <c r="B44" s="247" t="s">
        <v>35332</v>
      </c>
      <c r="C44" s="248">
        <v>130</v>
      </c>
      <c r="D44" s="1150">
        <f t="shared" si="0"/>
        <v>114.4</v>
      </c>
    </row>
    <row r="45" spans="1:4" ht="14.4">
      <c r="A45" s="247" t="s">
        <v>35333</v>
      </c>
      <c r="B45" s="555" t="s">
        <v>35334</v>
      </c>
      <c r="C45" s="248">
        <v>990</v>
      </c>
      <c r="D45" s="1150">
        <f t="shared" si="0"/>
        <v>871.2</v>
      </c>
    </row>
    <row r="46" spans="1:4" ht="14.4">
      <c r="A46" s="247" t="s">
        <v>35335</v>
      </c>
      <c r="B46" s="555" t="s">
        <v>35336</v>
      </c>
      <c r="C46" s="248">
        <v>1099</v>
      </c>
      <c r="D46" s="1150">
        <f t="shared" si="0"/>
        <v>967.12</v>
      </c>
    </row>
    <row r="47" spans="1:4" ht="14.4">
      <c r="A47" s="247" t="s">
        <v>35337</v>
      </c>
      <c r="B47" s="247" t="s">
        <v>35338</v>
      </c>
      <c r="C47" s="248">
        <v>220</v>
      </c>
      <c r="D47" s="1150">
        <f t="shared" si="0"/>
        <v>193.6</v>
      </c>
    </row>
    <row r="48" spans="1:4" ht="14.4">
      <c r="A48" s="247" t="s">
        <v>35339</v>
      </c>
      <c r="B48" s="247" t="s">
        <v>35340</v>
      </c>
      <c r="C48" s="248">
        <v>220</v>
      </c>
      <c r="D48" s="1150">
        <f t="shared" si="0"/>
        <v>193.6</v>
      </c>
    </row>
    <row r="49" spans="1:4" ht="14.4">
      <c r="A49" s="247" t="s">
        <v>35341</v>
      </c>
      <c r="B49" s="247" t="s">
        <v>35342</v>
      </c>
      <c r="C49" s="248">
        <v>220</v>
      </c>
      <c r="D49" s="1150">
        <f t="shared" si="0"/>
        <v>193.6</v>
      </c>
    </row>
    <row r="50" spans="1:4" ht="14.4">
      <c r="A50" s="247" t="s">
        <v>35343</v>
      </c>
      <c r="B50" s="247" t="s">
        <v>35344</v>
      </c>
      <c r="C50" s="248">
        <v>200</v>
      </c>
      <c r="D50" s="1150">
        <f t="shared" si="0"/>
        <v>176</v>
      </c>
    </row>
    <row r="51" spans="1:4" ht="14.4">
      <c r="A51" s="247" t="s">
        <v>35345</v>
      </c>
      <c r="B51" s="247" t="s">
        <v>35346</v>
      </c>
      <c r="C51" s="248">
        <v>200</v>
      </c>
      <c r="D51" s="1150">
        <f t="shared" si="0"/>
        <v>176</v>
      </c>
    </row>
    <row r="52" spans="1:4" ht="14.4">
      <c r="A52" s="247" t="s">
        <v>35347</v>
      </c>
      <c r="B52" s="247" t="s">
        <v>35348</v>
      </c>
      <c r="C52" s="248">
        <v>200</v>
      </c>
      <c r="D52" s="1150">
        <f t="shared" si="0"/>
        <v>176</v>
      </c>
    </row>
    <row r="53" spans="1:4" ht="14.4">
      <c r="A53" s="247" t="s">
        <v>35349</v>
      </c>
      <c r="B53" s="247" t="s">
        <v>35350</v>
      </c>
      <c r="C53" s="248">
        <v>2600</v>
      </c>
      <c r="D53" s="1150">
        <f t="shared" si="0"/>
        <v>2288</v>
      </c>
    </row>
    <row r="54" spans="1:4" ht="14.4">
      <c r="A54" s="1017" t="s">
        <v>35351</v>
      </c>
      <c r="B54" s="1017" t="s">
        <v>35352</v>
      </c>
      <c r="C54" s="1018">
        <v>6499</v>
      </c>
      <c r="D54" s="1150">
        <f t="shared" si="0"/>
        <v>5719.12</v>
      </c>
    </row>
    <row r="55" spans="1:4" ht="14.4">
      <c r="A55" s="173" t="s">
        <v>35353</v>
      </c>
      <c r="B55" s="1017" t="s">
        <v>35354</v>
      </c>
      <c r="C55" s="1018">
        <v>72</v>
      </c>
      <c r="D55" s="1150">
        <f t="shared" si="0"/>
        <v>63.36</v>
      </c>
    </row>
    <row r="56" spans="1:4" ht="14.4">
      <c r="A56" s="173" t="s">
        <v>35355</v>
      </c>
      <c r="B56" s="1017" t="s">
        <v>35356</v>
      </c>
      <c r="C56" s="1018">
        <v>70</v>
      </c>
      <c r="D56" s="1150">
        <f t="shared" si="0"/>
        <v>61.6</v>
      </c>
    </row>
    <row r="57" spans="1:4" ht="14.4">
      <c r="A57" s="123" t="s">
        <v>35357</v>
      </c>
      <c r="B57" s="124" t="s">
        <v>13866</v>
      </c>
      <c r="C57" s="125">
        <v>2199</v>
      </c>
      <c r="D57" s="1150">
        <f t="shared" si="0"/>
        <v>1935.1200000000001</v>
      </c>
    </row>
    <row r="58" spans="1:4" ht="14.4">
      <c r="A58" s="247" t="s">
        <v>35358</v>
      </c>
      <c r="B58" s="247" t="s">
        <v>35359</v>
      </c>
      <c r="C58" s="248">
        <v>54</v>
      </c>
      <c r="D58" s="1150">
        <f t="shared" si="0"/>
        <v>47.52</v>
      </c>
    </row>
    <row r="59" spans="1:4" ht="14.4">
      <c r="A59" s="247" t="s">
        <v>35360</v>
      </c>
      <c r="B59" s="247" t="s">
        <v>35361</v>
      </c>
      <c r="C59" s="248">
        <v>3099</v>
      </c>
      <c r="D59" s="1150">
        <f t="shared" si="0"/>
        <v>2727.12</v>
      </c>
    </row>
    <row r="60" spans="1:4" ht="14.4">
      <c r="A60" s="247" t="s">
        <v>35362</v>
      </c>
      <c r="B60" s="247" t="s">
        <v>35363</v>
      </c>
      <c r="C60" s="248">
        <v>3099</v>
      </c>
      <c r="D60" s="1150">
        <f t="shared" si="0"/>
        <v>2727.12</v>
      </c>
    </row>
    <row r="61" spans="1:4" ht="14.4">
      <c r="A61" s="247" t="s">
        <v>35364</v>
      </c>
      <c r="B61" s="247" t="s">
        <v>35365</v>
      </c>
      <c r="C61" s="248">
        <v>925.99</v>
      </c>
      <c r="D61" s="1150">
        <f t="shared" si="0"/>
        <v>814.87120000000004</v>
      </c>
    </row>
    <row r="62" spans="1:4" ht="14.4">
      <c r="A62" s="247" t="s">
        <v>35366</v>
      </c>
      <c r="B62" s="247" t="s">
        <v>35367</v>
      </c>
      <c r="C62" s="248">
        <v>2060</v>
      </c>
      <c r="D62" s="1150">
        <f t="shared" si="0"/>
        <v>1812.8</v>
      </c>
    </row>
    <row r="63" spans="1:4" ht="14.4">
      <c r="A63" s="247" t="s">
        <v>35368</v>
      </c>
      <c r="B63" s="247" t="s">
        <v>35369</v>
      </c>
      <c r="C63" s="248">
        <v>3095</v>
      </c>
      <c r="D63" s="1150">
        <f t="shared" si="0"/>
        <v>2723.6</v>
      </c>
    </row>
    <row r="64" spans="1:4" ht="15.6">
      <c r="A64" s="26"/>
      <c r="B64" s="74" t="s">
        <v>32575</v>
      </c>
      <c r="C64" s="73"/>
      <c r="D64" s="1282"/>
    </row>
    <row r="65" spans="1:4" ht="14.4">
      <c r="A65" s="247" t="s">
        <v>35370</v>
      </c>
      <c r="B65" s="247" t="s">
        <v>35371</v>
      </c>
      <c r="C65" s="248">
        <v>3529</v>
      </c>
      <c r="D65" s="1150">
        <f t="shared" si="0"/>
        <v>3105.52</v>
      </c>
    </row>
    <row r="66" spans="1:4" ht="14.4">
      <c r="A66" s="247" t="s">
        <v>35372</v>
      </c>
      <c r="B66" s="247" t="s">
        <v>35373</v>
      </c>
      <c r="C66" s="248">
        <v>1549</v>
      </c>
      <c r="D66" s="1150">
        <f t="shared" si="0"/>
        <v>1363.1200000000001</v>
      </c>
    </row>
    <row r="67" spans="1:4" ht="14.4">
      <c r="A67" s="247" t="s">
        <v>35374</v>
      </c>
      <c r="B67" s="247" t="s">
        <v>35375</v>
      </c>
      <c r="C67" s="248">
        <v>6000</v>
      </c>
      <c r="D67" s="1150">
        <f t="shared" si="0"/>
        <v>5280</v>
      </c>
    </row>
    <row r="68" spans="1:4" ht="14.4">
      <c r="A68" s="247" t="s">
        <v>35376</v>
      </c>
      <c r="B68" s="247" t="s">
        <v>35377</v>
      </c>
      <c r="C68" s="248">
        <v>4800</v>
      </c>
      <c r="D68" s="1150">
        <f t="shared" si="0"/>
        <v>4224</v>
      </c>
    </row>
    <row r="69" spans="1:4" ht="14.4">
      <c r="A69" s="247" t="s">
        <v>35378</v>
      </c>
      <c r="B69" s="247" t="s">
        <v>35379</v>
      </c>
      <c r="C69" s="248">
        <v>3899</v>
      </c>
      <c r="D69" s="1150">
        <f t="shared" si="0"/>
        <v>3431.12</v>
      </c>
    </row>
    <row r="70" spans="1:4" ht="14.4">
      <c r="A70" s="126" t="s">
        <v>35380</v>
      </c>
      <c r="B70" s="127" t="s">
        <v>35381</v>
      </c>
      <c r="C70" s="89">
        <v>749</v>
      </c>
      <c r="D70" s="1150">
        <f t="shared" si="0"/>
        <v>659.12</v>
      </c>
    </row>
    <row r="71" spans="1:4" ht="14.4">
      <c r="A71" s="1"/>
      <c r="B71" s="1"/>
      <c r="C71" s="14"/>
      <c r="D71" s="1210"/>
    </row>
  </sheetData>
  <sheetProtection algorithmName="SHA-512" hashValue="84JgS7IdRMkuj9nzRwV5TrndRoDKhT8XqghnmLYzBsaNgZQK8H1gEJIYT5vq6JtInt+kC1SvgoI5xPXqrGwimQ==" saltValue="mItIKBegtG3+n5si4NUgMA==" spinCount="100000" sheet="1" objects="1" scenarios="1"/>
  <sortState xmlns:xlrd2="http://schemas.microsoft.com/office/spreadsheetml/2017/richdata2" ref="A41:D70">
    <sortCondition ref="A41:A70"/>
  </sortState>
  <phoneticPr fontId="129" type="noConversion"/>
  <hyperlinks>
    <hyperlink ref="A16" r:id="rId1" display="SRG120DS" xr:uid="{00000000-0004-0000-5000-00000B000000}"/>
    <hyperlink ref="A18" r:id="rId2" display="SRG300H" xr:uid="{00000000-0004-0000-5000-000011000000}"/>
    <hyperlink ref="A19" r:id="rId3" display="SRG300H/W" xr:uid="{00000000-0004-0000-5000-000012000000}"/>
    <hyperlink ref="A20:A23" r:id="rId4" display="SRG300H/PAC4" xr:uid="{00000000-0004-0000-5000-000015000000}"/>
    <hyperlink ref="A13" r:id="rId5" display="SRG120DH" xr:uid="{00000000-0004-0000-5000-000016000000}"/>
    <hyperlink ref="A8" r:id="rId6" display="BRCH900" xr:uid="{00000000-0004-0000-5000-000018000000}"/>
    <hyperlink ref="A6" r:id="rId7" display="BRCH800" xr:uid="{00000000-0004-0000-5000-000017000000}"/>
    <hyperlink ref="A9" r:id="rId8" display="BRCX400" xr:uid="{94A3213D-F369-444C-8FC2-D0A237E0B939}"/>
    <hyperlink ref="A11" r:id="rId9" display="BRCX1000/1" xr:uid="{3E4F5327-0BED-4395-ACDD-E35309FE675F}"/>
    <hyperlink ref="A24:A25" r:id="rId10" display="SRG-X120" xr:uid="{1CBB1413-4228-476C-ACB2-E73FD9562A84}"/>
    <hyperlink ref="A28:A29" r:id="rId11" display="SRG-X400" xr:uid="{D2F6F47F-7740-43C9-AC36-37DFC4DCD628}"/>
    <hyperlink ref="A10" r:id="rId12" display="BRCX400/W" xr:uid="{E4924548-065E-4F7E-946E-8A46A9B6889E}"/>
    <hyperlink ref="A32:A33" r:id="rId13" display="SRG-XB25B" xr:uid="{5B517FF5-9B0A-44D6-900E-940226A0C441}"/>
    <hyperlink ref="A36:A37" r:id="rId14" display="SRG-XP1" xr:uid="{6AB72943-0105-46A9-8862-2BF20C7C16C5}"/>
    <hyperlink ref="A17" r:id="rId15" xr:uid="{52C035FD-20A8-4224-B053-45223D726F0C}"/>
  </hyperlinks>
  <pageMargins left="0" right="0" top="0" bottom="0" header="0" footer="0"/>
  <pageSetup scale="62" orientation="portrait" r:id="rId16"/>
  <drawing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A1:Q17"/>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5.6640625" customWidth="1"/>
    <col min="2" max="2" width="4.6640625" bestFit="1" customWidth="1"/>
    <col min="3" max="3" width="11.33203125" customWidth="1"/>
    <col min="4" max="4" width="5" customWidth="1"/>
    <col min="5" max="5" width="10.6640625" bestFit="1" customWidth="1"/>
    <col min="6" max="6" width="5.44140625" bestFit="1" customWidth="1"/>
    <col min="7" max="7" width="7.33203125" bestFit="1" customWidth="1"/>
    <col min="8" max="9" width="6.44140625" bestFit="1" customWidth="1"/>
    <col min="10" max="10" width="4.44140625" bestFit="1" customWidth="1"/>
    <col min="11" max="11" width="5.6640625" bestFit="1" customWidth="1"/>
    <col min="12" max="12" width="6.88671875" bestFit="1" customWidth="1"/>
    <col min="13" max="13" width="10.44140625" customWidth="1"/>
    <col min="14" max="14" width="22.44140625" customWidth="1"/>
    <col min="15" max="15" width="8.88671875" bestFit="1" customWidth="1"/>
    <col min="16" max="16" width="12.6640625" customWidth="1"/>
    <col min="17" max="17" width="13.44140625" customWidth="1"/>
  </cols>
  <sheetData>
    <row r="1" spans="1:17" ht="7.5" customHeight="1">
      <c r="Q1" s="44"/>
    </row>
    <row r="2" spans="1:17" ht="50.25" customHeight="1" thickBot="1">
      <c r="A2" s="1133"/>
      <c r="B2" s="708"/>
      <c r="C2" s="708"/>
      <c r="D2" s="4"/>
      <c r="E2" s="4"/>
      <c r="F2" s="4"/>
      <c r="G2" s="4"/>
      <c r="H2" s="4"/>
      <c r="I2" s="4"/>
      <c r="J2" s="4"/>
      <c r="K2" s="4"/>
      <c r="L2" s="4"/>
      <c r="M2" s="4"/>
      <c r="N2" s="1" t="s">
        <v>1</v>
      </c>
      <c r="O2" s="4"/>
      <c r="P2" s="1164"/>
      <c r="Q2" s="45"/>
    </row>
    <row r="3" spans="1:17" ht="22.5" customHeight="1">
      <c r="A3" s="488" t="s">
        <v>20</v>
      </c>
      <c r="B3" s="1296" t="s">
        <v>3542</v>
      </c>
      <c r="C3" s="1296"/>
      <c r="D3" s="1296"/>
      <c r="E3" s="1296"/>
      <c r="F3" s="1296"/>
      <c r="G3" s="1296"/>
      <c r="H3" s="1296"/>
      <c r="I3" s="1296"/>
      <c r="J3" s="1296"/>
      <c r="K3" s="1296"/>
      <c r="L3" s="1296"/>
      <c r="M3" s="1296"/>
      <c r="N3" s="1296"/>
      <c r="O3" s="1296"/>
      <c r="P3" s="489" t="s">
        <v>3</v>
      </c>
      <c r="Q3" s="491" t="s">
        <v>43563</v>
      </c>
    </row>
    <row r="4" spans="1:17" ht="17.399999999999999">
      <c r="A4" s="42"/>
      <c r="B4" s="1295" t="s">
        <v>3543</v>
      </c>
      <c r="C4" s="1295"/>
      <c r="D4" s="1295"/>
      <c r="E4" s="1295"/>
      <c r="F4" s="1295"/>
      <c r="G4" s="1295"/>
      <c r="H4" s="1295"/>
      <c r="I4" s="1295"/>
      <c r="J4" s="1295"/>
      <c r="K4" s="1295"/>
      <c r="L4" s="1295"/>
      <c r="M4" s="1295"/>
      <c r="N4" s="1295"/>
      <c r="O4" s="1295"/>
      <c r="P4" s="47"/>
      <c r="Q4" s="50"/>
    </row>
    <row r="5" spans="1:17" ht="24.6" thickBot="1">
      <c r="A5" s="493"/>
      <c r="B5" s="493" t="s">
        <v>5</v>
      </c>
      <c r="C5" s="494" t="s">
        <v>6</v>
      </c>
      <c r="D5" s="493" t="s">
        <v>3544</v>
      </c>
      <c r="E5" s="494" t="s">
        <v>3545</v>
      </c>
      <c r="F5" s="493" t="s">
        <v>7</v>
      </c>
      <c r="G5" s="495" t="s">
        <v>8</v>
      </c>
      <c r="H5" s="493" t="s">
        <v>9</v>
      </c>
      <c r="I5" s="493" t="s">
        <v>11</v>
      </c>
      <c r="J5" s="493" t="s">
        <v>12</v>
      </c>
      <c r="K5" s="493" t="s">
        <v>3546</v>
      </c>
      <c r="L5" s="493" t="s">
        <v>3547</v>
      </c>
      <c r="M5" s="495" t="s">
        <v>3548</v>
      </c>
      <c r="N5" s="1124" t="s">
        <v>13</v>
      </c>
      <c r="O5" s="494" t="s">
        <v>14</v>
      </c>
      <c r="P5" s="496"/>
      <c r="Q5" s="498"/>
    </row>
    <row r="6" spans="1:17" ht="24">
      <c r="A6" s="499" t="s">
        <v>3549</v>
      </c>
      <c r="B6" s="412" t="s">
        <v>3550</v>
      </c>
      <c r="C6" s="60" t="s">
        <v>3551</v>
      </c>
      <c r="D6" s="500"/>
      <c r="E6" s="658" t="s">
        <v>3552</v>
      </c>
      <c r="F6" s="650" t="s">
        <v>3553</v>
      </c>
      <c r="G6" s="655"/>
      <c r="H6" s="656"/>
      <c r="I6" s="653">
        <v>1</v>
      </c>
      <c r="J6" s="311">
        <v>5</v>
      </c>
      <c r="K6" s="311">
        <v>1</v>
      </c>
      <c r="L6" s="311">
        <v>1</v>
      </c>
      <c r="M6" s="177" t="s">
        <v>3554</v>
      </c>
      <c r="N6" s="1110" t="s">
        <v>3555</v>
      </c>
      <c r="O6" s="60" t="s">
        <v>1913</v>
      </c>
      <c r="P6" s="644">
        <v>2499</v>
      </c>
      <c r="Q6" s="282">
        <f t="shared" ref="Q6:Q16" si="0">P6*0.75</f>
        <v>1874.25</v>
      </c>
    </row>
    <row r="7" spans="1:17" ht="24">
      <c r="A7" s="814" t="s">
        <v>43063</v>
      </c>
      <c r="B7" s="785" t="s">
        <v>21</v>
      </c>
      <c r="C7" s="124" t="s">
        <v>3551</v>
      </c>
      <c r="D7" s="500"/>
      <c r="E7" s="657" t="s">
        <v>3558</v>
      </c>
      <c r="F7" s="650" t="s">
        <v>3553</v>
      </c>
      <c r="G7" s="655"/>
      <c r="H7" s="656"/>
      <c r="I7" s="944">
        <v>1</v>
      </c>
      <c r="J7" s="945">
        <v>4</v>
      </c>
      <c r="K7" s="945" t="s">
        <v>3572</v>
      </c>
      <c r="L7" s="945">
        <v>1</v>
      </c>
      <c r="M7" s="177" t="s">
        <v>3554</v>
      </c>
      <c r="N7" s="1110" t="s">
        <v>3555</v>
      </c>
      <c r="O7" s="60" t="s">
        <v>1913</v>
      </c>
      <c r="P7" s="775">
        <v>2599</v>
      </c>
      <c r="Q7" s="282">
        <f t="shared" si="0"/>
        <v>1949.25</v>
      </c>
    </row>
    <row r="8" spans="1:17" ht="24">
      <c r="A8" s="814" t="s">
        <v>3556</v>
      </c>
      <c r="B8" s="785" t="s">
        <v>21</v>
      </c>
      <c r="C8" s="124" t="s">
        <v>3551</v>
      </c>
      <c r="D8" s="500"/>
      <c r="E8" s="657" t="s">
        <v>3552</v>
      </c>
      <c r="F8" s="651" t="s">
        <v>3553</v>
      </c>
      <c r="G8" s="655"/>
      <c r="H8" s="656"/>
      <c r="I8" s="654">
        <v>1</v>
      </c>
      <c r="J8" s="101">
        <v>5</v>
      </c>
      <c r="K8" s="101">
        <v>1</v>
      </c>
      <c r="L8" s="101">
        <v>1</v>
      </c>
      <c r="M8" s="177" t="s">
        <v>3554</v>
      </c>
      <c r="N8" s="937" t="s">
        <v>3555</v>
      </c>
      <c r="O8" s="60" t="s">
        <v>1913</v>
      </c>
      <c r="P8" s="89">
        <v>2999</v>
      </c>
      <c r="Q8" s="282">
        <f t="shared" si="0"/>
        <v>2249.25</v>
      </c>
    </row>
    <row r="9" spans="1:17" ht="24">
      <c r="A9" s="814" t="s">
        <v>3557</v>
      </c>
      <c r="B9" s="785" t="s">
        <v>21</v>
      </c>
      <c r="C9" s="124" t="s">
        <v>3551</v>
      </c>
      <c r="D9" s="500"/>
      <c r="E9" s="657" t="s">
        <v>3558</v>
      </c>
      <c r="F9" s="651" t="s">
        <v>3553</v>
      </c>
      <c r="G9" s="655"/>
      <c r="H9" s="656"/>
      <c r="I9" s="654">
        <v>1</v>
      </c>
      <c r="J9" s="101">
        <v>5</v>
      </c>
      <c r="K9" s="101">
        <v>1</v>
      </c>
      <c r="L9" s="101">
        <v>1</v>
      </c>
      <c r="M9" s="177" t="s">
        <v>3554</v>
      </c>
      <c r="N9" s="937" t="s">
        <v>3559</v>
      </c>
      <c r="O9" s="60" t="s">
        <v>1913</v>
      </c>
      <c r="P9" s="89">
        <v>3669</v>
      </c>
      <c r="Q9" s="282">
        <f t="shared" si="0"/>
        <v>2751.75</v>
      </c>
    </row>
    <row r="10" spans="1:17" ht="24">
      <c r="A10" s="814" t="s">
        <v>3560</v>
      </c>
      <c r="B10" s="785" t="s">
        <v>3561</v>
      </c>
      <c r="C10" s="124" t="s">
        <v>3551</v>
      </c>
      <c r="D10" s="500"/>
      <c r="E10" s="657" t="s">
        <v>3558</v>
      </c>
      <c r="F10" s="650" t="s">
        <v>3553</v>
      </c>
      <c r="G10" s="655"/>
      <c r="H10" s="656"/>
      <c r="I10" s="944">
        <v>1</v>
      </c>
      <c r="J10" s="945">
        <v>4</v>
      </c>
      <c r="K10" s="945" t="s">
        <v>3572</v>
      </c>
      <c r="L10" s="945">
        <v>1</v>
      </c>
      <c r="M10" s="177" t="s">
        <v>3554</v>
      </c>
      <c r="N10" s="1110" t="s">
        <v>3555</v>
      </c>
      <c r="O10" s="60" t="s">
        <v>1913</v>
      </c>
      <c r="P10" s="775">
        <v>4179</v>
      </c>
      <c r="Q10" s="282">
        <f t="shared" si="0"/>
        <v>3134.25</v>
      </c>
    </row>
    <row r="11" spans="1:17" ht="24">
      <c r="A11" s="814" t="s">
        <v>3562</v>
      </c>
      <c r="B11" s="785" t="s">
        <v>3561</v>
      </c>
      <c r="C11" s="124" t="s">
        <v>3551</v>
      </c>
      <c r="D11" s="500"/>
      <c r="E11" s="657" t="s">
        <v>3552</v>
      </c>
      <c r="F11" s="651" t="s">
        <v>3553</v>
      </c>
      <c r="G11" s="655"/>
      <c r="H11" s="656"/>
      <c r="I11" s="654">
        <v>1</v>
      </c>
      <c r="J11" s="101">
        <v>5</v>
      </c>
      <c r="K11" s="101">
        <v>1</v>
      </c>
      <c r="L11" s="101">
        <v>1</v>
      </c>
      <c r="M11" s="177" t="s">
        <v>3554</v>
      </c>
      <c r="N11" s="937" t="s">
        <v>3555</v>
      </c>
      <c r="O11" s="60" t="s">
        <v>1913</v>
      </c>
      <c r="P11" s="89">
        <v>4999</v>
      </c>
      <c r="Q11" s="282">
        <f t="shared" si="0"/>
        <v>3749.25</v>
      </c>
    </row>
    <row r="12" spans="1:17" ht="24">
      <c r="A12" s="814" t="s">
        <v>3563</v>
      </c>
      <c r="B12" s="785" t="s">
        <v>3561</v>
      </c>
      <c r="C12" s="124" t="s">
        <v>3551</v>
      </c>
      <c r="D12" s="500"/>
      <c r="E12" s="657" t="s">
        <v>3558</v>
      </c>
      <c r="F12" s="651" t="s">
        <v>3553</v>
      </c>
      <c r="G12" s="655"/>
      <c r="H12" s="656"/>
      <c r="I12" s="654">
        <v>1</v>
      </c>
      <c r="J12" s="101">
        <v>5</v>
      </c>
      <c r="K12" s="101">
        <v>1</v>
      </c>
      <c r="L12" s="101">
        <v>1</v>
      </c>
      <c r="M12" s="177" t="s">
        <v>3554</v>
      </c>
      <c r="N12" s="937" t="s">
        <v>3559</v>
      </c>
      <c r="O12" s="60" t="s">
        <v>1913</v>
      </c>
      <c r="P12" s="89">
        <v>5849</v>
      </c>
      <c r="Q12" s="282">
        <f t="shared" si="0"/>
        <v>4386.75</v>
      </c>
    </row>
    <row r="13" spans="1:17" ht="24">
      <c r="A13" s="814" t="s">
        <v>3564</v>
      </c>
      <c r="B13" s="785">
        <v>86</v>
      </c>
      <c r="C13" s="124" t="s">
        <v>3551</v>
      </c>
      <c r="D13" s="500"/>
      <c r="E13" s="657" t="s">
        <v>3558</v>
      </c>
      <c r="F13" s="650" t="s">
        <v>3553</v>
      </c>
      <c r="G13" s="655"/>
      <c r="H13" s="656"/>
      <c r="I13" s="944">
        <v>1</v>
      </c>
      <c r="J13" s="945">
        <v>4</v>
      </c>
      <c r="K13" s="945" t="s">
        <v>3572</v>
      </c>
      <c r="L13" s="945">
        <v>1</v>
      </c>
      <c r="M13" s="177" t="s">
        <v>3554</v>
      </c>
      <c r="N13" s="1110" t="s">
        <v>3555</v>
      </c>
      <c r="O13" s="60" t="s">
        <v>1913</v>
      </c>
      <c r="P13" s="775">
        <v>5609</v>
      </c>
      <c r="Q13" s="282">
        <f t="shared" si="0"/>
        <v>4206.75</v>
      </c>
    </row>
    <row r="14" spans="1:17" ht="24">
      <c r="A14" s="814" t="s">
        <v>3565</v>
      </c>
      <c r="B14" s="785" t="s">
        <v>3566</v>
      </c>
      <c r="C14" s="124" t="s">
        <v>3551</v>
      </c>
      <c r="D14" s="500"/>
      <c r="E14" s="657" t="s">
        <v>3558</v>
      </c>
      <c r="F14" s="651" t="s">
        <v>3567</v>
      </c>
      <c r="G14" s="655"/>
      <c r="H14" s="656"/>
      <c r="I14" s="654">
        <v>1</v>
      </c>
      <c r="J14" s="101">
        <v>4</v>
      </c>
      <c r="K14" s="101">
        <v>1</v>
      </c>
      <c r="L14" s="101">
        <v>1</v>
      </c>
      <c r="M14" s="177" t="s">
        <v>3554</v>
      </c>
      <c r="N14" s="937" t="s">
        <v>3568</v>
      </c>
      <c r="O14" s="60" t="s">
        <v>1913</v>
      </c>
      <c r="P14" s="89">
        <v>6499</v>
      </c>
      <c r="Q14" s="282">
        <f t="shared" si="0"/>
        <v>4874.25</v>
      </c>
    </row>
    <row r="15" spans="1:17" ht="24">
      <c r="A15" s="814" t="s">
        <v>3569</v>
      </c>
      <c r="B15" s="785" t="s">
        <v>3566</v>
      </c>
      <c r="C15" s="124" t="s">
        <v>3551</v>
      </c>
      <c r="D15" s="500"/>
      <c r="E15" s="943" t="s">
        <v>3558</v>
      </c>
      <c r="F15" s="652" t="s">
        <v>3553</v>
      </c>
      <c r="G15" s="655"/>
      <c r="H15" s="656"/>
      <c r="I15" s="944">
        <v>1</v>
      </c>
      <c r="J15" s="945">
        <v>5</v>
      </c>
      <c r="K15" s="945">
        <v>1</v>
      </c>
      <c r="L15" s="945">
        <v>1</v>
      </c>
      <c r="M15" s="177" t="s">
        <v>3554</v>
      </c>
      <c r="N15" s="937" t="s">
        <v>3559</v>
      </c>
      <c r="O15" s="60" t="s">
        <v>1913</v>
      </c>
      <c r="P15" s="775">
        <v>9349</v>
      </c>
      <c r="Q15" s="282">
        <f t="shared" si="0"/>
        <v>7011.75</v>
      </c>
    </row>
    <row r="16" spans="1:17" ht="24">
      <c r="A16" s="785" t="s">
        <v>3570</v>
      </c>
      <c r="B16" s="785" t="s">
        <v>3571</v>
      </c>
      <c r="C16" s="785" t="s">
        <v>3551</v>
      </c>
      <c r="D16" s="500"/>
      <c r="E16" s="657" t="s">
        <v>3558</v>
      </c>
      <c r="F16" s="650" t="s">
        <v>3553</v>
      </c>
      <c r="G16" s="655"/>
      <c r="H16" s="656"/>
      <c r="I16" s="944">
        <v>1</v>
      </c>
      <c r="J16" s="945">
        <v>4</v>
      </c>
      <c r="K16" s="945" t="s">
        <v>3572</v>
      </c>
      <c r="L16" s="945">
        <v>1</v>
      </c>
      <c r="M16" s="177" t="s">
        <v>3554</v>
      </c>
      <c r="N16" s="1110" t="s">
        <v>3555</v>
      </c>
      <c r="O16" s="412" t="s">
        <v>1913</v>
      </c>
      <c r="P16" s="775">
        <v>18699</v>
      </c>
      <c r="Q16" s="282">
        <f t="shared" si="0"/>
        <v>14024.25</v>
      </c>
    </row>
    <row r="17" spans="16:17" ht="14.4">
      <c r="P17" s="13"/>
      <c r="Q17" s="44"/>
    </row>
  </sheetData>
  <sheetProtection algorithmName="SHA-512" hashValue="Z5I3Ut2nhXjrwtgp/y2B3Xm41e6GyCOJqZ2urStF03V3hTRwxTbDxaxz0uNhA229ogkDWiEoyEGtZM1VJT10jw==" saltValue="SGVPxPJY481Xd5N/61d+4A==" spinCount="100000" sheet="1" objects="1" scenarios="1"/>
  <mergeCells count="2">
    <mergeCell ref="B4:O4"/>
    <mergeCell ref="B3:O3"/>
  </mergeCells>
  <phoneticPr fontId="129" type="noConversion"/>
  <hyperlinks>
    <hyperlink ref="A6" r:id="rId1" xr:uid="{1FDE5CA0-EC26-40DD-91F8-F2B77CAC40B8}"/>
    <hyperlink ref="A8" r:id="rId2" xr:uid="{5986C4DB-0034-4757-AFE1-CF63005FE3D7}"/>
    <hyperlink ref="A11" r:id="rId3" display="RM6502K" xr:uid="{23628C57-22E8-4C91-9690-44C4CB579AB3}"/>
    <hyperlink ref="A15" r:id="rId4" xr:uid="{0DDB9F49-40E3-4619-BB9D-88079B22F86D}"/>
    <hyperlink ref="A12" r:id="rId5" xr:uid="{6464F4CB-D0EF-4AAF-A8E3-64937D4DBD3F}"/>
    <hyperlink ref="A9" r:id="rId6" xr:uid="{22CE6D77-A44F-4D71-B788-A99B9F861779}"/>
    <hyperlink ref="A14" r:id="rId7" xr:uid="{D55BB91E-813F-4B3C-9416-CCE8F1AD7271}"/>
    <hyperlink ref="A7" r:id="rId8" xr:uid="{B0F357DF-9CE4-43F1-B751-048AA133EA0E}"/>
    <hyperlink ref="A10" r:id="rId9" xr:uid="{46924105-64C4-4207-9F0B-50778B3F9FE3}"/>
    <hyperlink ref="A13" r:id="rId10" xr:uid="{4CBFEF65-22E6-4BAF-8347-FA67F7E0ED49}"/>
  </hyperlinks>
  <pageMargins left="0" right="0" top="0" bottom="0" header="0" footer="0"/>
  <pageSetup scale="60" orientation="landscape" r:id="rId11"/>
  <drawing r:id="rId1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J20"/>
  <sheetViews>
    <sheetView showGridLines="0" zoomScale="90" zoomScaleNormal="90" workbookViewId="0">
      <pane xSplit="1" ySplit="2" topLeftCell="B3"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0.109375" bestFit="1" customWidth="1"/>
    <col min="2" max="2" width="5.5546875" bestFit="1" customWidth="1"/>
    <col min="3" max="3" width="8.44140625" bestFit="1" customWidth="1"/>
    <col min="4" max="4" width="6.109375" bestFit="1" customWidth="1"/>
    <col min="5" max="5" width="5.5546875" bestFit="1" customWidth="1"/>
    <col min="6" max="6" width="6.44140625" customWidth="1"/>
    <col min="7" max="7" width="46.88671875" customWidth="1"/>
    <col min="8" max="8" width="8.5546875" customWidth="1"/>
    <col min="9" max="9" width="13.44140625" customWidth="1"/>
    <col min="10" max="10" width="12.21875" style="199" bestFit="1" customWidth="1"/>
  </cols>
  <sheetData>
    <row r="1" spans="1:10" ht="66" customHeight="1" thickBot="1">
      <c r="A1" s="1136"/>
      <c r="B1" s="69"/>
      <c r="C1" s="70"/>
      <c r="D1" s="70"/>
      <c r="E1" s="69"/>
      <c r="F1" s="69"/>
      <c r="G1" s="19" t="s">
        <v>1</v>
      </c>
      <c r="H1" s="69"/>
      <c r="I1" s="1164"/>
      <c r="J1" s="1214"/>
    </row>
    <row r="2" spans="1:10" ht="27" thickBot="1">
      <c r="A2" s="605" t="s">
        <v>20</v>
      </c>
      <c r="B2" s="606"/>
      <c r="C2" s="607"/>
      <c r="D2" s="608"/>
      <c r="E2" s="606"/>
      <c r="F2" s="606"/>
      <c r="G2" s="609"/>
      <c r="H2" s="606"/>
      <c r="I2" s="610" t="s">
        <v>3</v>
      </c>
      <c r="J2" s="1283" t="s">
        <v>43563</v>
      </c>
    </row>
    <row r="3" spans="1:10" thickBot="1">
      <c r="A3" s="637"/>
      <c r="B3" s="638" t="s">
        <v>3574</v>
      </c>
      <c r="C3" s="639" t="s">
        <v>3575</v>
      </c>
      <c r="D3" s="640" t="s">
        <v>3576</v>
      </c>
      <c r="E3" s="638" t="s">
        <v>3623</v>
      </c>
      <c r="F3" s="638" t="s">
        <v>3578</v>
      </c>
      <c r="G3" s="641" t="s">
        <v>3589</v>
      </c>
      <c r="H3" s="638" t="s">
        <v>14</v>
      </c>
      <c r="I3" s="642"/>
      <c r="J3" s="1284"/>
    </row>
    <row r="4" spans="1:10" ht="14.4">
      <c r="A4" s="445" t="s">
        <v>35382</v>
      </c>
      <c r="B4" s="91" t="s">
        <v>14674</v>
      </c>
      <c r="C4" s="59">
        <v>4300</v>
      </c>
      <c r="D4" s="425"/>
      <c r="E4" s="91" t="s">
        <v>15</v>
      </c>
      <c r="F4" s="91" t="s">
        <v>3581</v>
      </c>
      <c r="G4" s="169"/>
      <c r="H4" s="91" t="s">
        <v>1913</v>
      </c>
      <c r="I4" s="604">
        <v>1900</v>
      </c>
      <c r="J4" s="627">
        <f>I4*0.65</f>
        <v>1235</v>
      </c>
    </row>
    <row r="5" spans="1:10" thickBot="1">
      <c r="A5" s="614" t="s">
        <v>35383</v>
      </c>
      <c r="B5" s="787" t="s">
        <v>14674</v>
      </c>
      <c r="C5" s="791">
        <v>5000</v>
      </c>
      <c r="D5" s="430" t="s">
        <v>15</v>
      </c>
      <c r="E5" s="430" t="s">
        <v>15</v>
      </c>
      <c r="F5" s="430" t="s">
        <v>3581</v>
      </c>
      <c r="G5" s="615"/>
      <c r="H5" s="430" t="s">
        <v>28542</v>
      </c>
      <c r="I5" s="815">
        <v>2700</v>
      </c>
      <c r="J5" s="627">
        <f>I5*0.65</f>
        <v>1755</v>
      </c>
    </row>
    <row r="6" spans="1:10" ht="16.2" thickBot="1">
      <c r="A6" s="611"/>
      <c r="B6" s="616" t="s">
        <v>3574</v>
      </c>
      <c r="C6" s="617" t="s">
        <v>3575</v>
      </c>
      <c r="D6" s="613" t="s">
        <v>3576</v>
      </c>
      <c r="E6" s="612" t="s">
        <v>3623</v>
      </c>
      <c r="F6" s="612" t="s">
        <v>3578</v>
      </c>
      <c r="G6" s="729" t="s">
        <v>3609</v>
      </c>
      <c r="H6" s="616" t="s">
        <v>14</v>
      </c>
      <c r="I6" s="618"/>
      <c r="J6" s="1285"/>
    </row>
    <row r="7" spans="1:10" ht="14.4">
      <c r="A7" s="104" t="s">
        <v>35384</v>
      </c>
      <c r="B7" s="318" t="s">
        <v>14674</v>
      </c>
      <c r="C7" s="88">
        <v>5000</v>
      </c>
      <c r="D7" s="88" t="s">
        <v>15</v>
      </c>
      <c r="E7" s="124" t="s">
        <v>15</v>
      </c>
      <c r="F7" s="91" t="s">
        <v>3581</v>
      </c>
      <c r="G7" s="169"/>
      <c r="H7" s="124" t="s">
        <v>28542</v>
      </c>
      <c r="I7" s="315">
        <v>4000</v>
      </c>
      <c r="J7" s="627">
        <f t="shared" ref="J7:J19" si="0">I7*0.65</f>
        <v>2600</v>
      </c>
    </row>
    <row r="8" spans="1:10" ht="14.4">
      <c r="A8" s="67" t="s">
        <v>35385</v>
      </c>
      <c r="B8" s="318" t="s">
        <v>14674</v>
      </c>
      <c r="C8" s="88">
        <v>5500</v>
      </c>
      <c r="D8" s="88" t="s">
        <v>15</v>
      </c>
      <c r="E8" s="124" t="s">
        <v>15</v>
      </c>
      <c r="F8" s="318" t="s">
        <v>3614</v>
      </c>
      <c r="G8" s="206"/>
      <c r="H8" s="124" t="s">
        <v>28542</v>
      </c>
      <c r="I8" s="315">
        <v>8200</v>
      </c>
      <c r="J8" s="627">
        <f t="shared" si="0"/>
        <v>5330</v>
      </c>
    </row>
    <row r="9" spans="1:10" ht="14.4">
      <c r="A9" s="352" t="s">
        <v>35386</v>
      </c>
      <c r="B9" s="318" t="s">
        <v>14674</v>
      </c>
      <c r="C9" s="88">
        <v>5500</v>
      </c>
      <c r="D9" s="88" t="s">
        <v>15</v>
      </c>
      <c r="E9" s="124" t="s">
        <v>15</v>
      </c>
      <c r="F9" s="318" t="s">
        <v>3581</v>
      </c>
      <c r="G9" s="206"/>
      <c r="H9" s="124" t="s">
        <v>28542</v>
      </c>
      <c r="I9" s="315">
        <v>8200</v>
      </c>
      <c r="J9" s="627">
        <f t="shared" si="0"/>
        <v>5330</v>
      </c>
    </row>
    <row r="10" spans="1:10" ht="14.4">
      <c r="A10" s="104" t="s">
        <v>35387</v>
      </c>
      <c r="B10" s="318" t="s">
        <v>14674</v>
      </c>
      <c r="C10" s="88">
        <v>6000</v>
      </c>
      <c r="D10" s="88" t="s">
        <v>15</v>
      </c>
      <c r="E10" s="124" t="s">
        <v>15</v>
      </c>
      <c r="F10" s="91" t="s">
        <v>3581</v>
      </c>
      <c r="G10" s="169"/>
      <c r="H10" s="124" t="s">
        <v>28542</v>
      </c>
      <c r="I10" s="315">
        <v>5000</v>
      </c>
      <c r="J10" s="627">
        <f t="shared" si="0"/>
        <v>3250</v>
      </c>
    </row>
    <row r="11" spans="1:10" ht="14.4">
      <c r="A11" s="104" t="s">
        <v>35388</v>
      </c>
      <c r="B11" s="60" t="s">
        <v>14674</v>
      </c>
      <c r="C11" s="88">
        <v>6500</v>
      </c>
      <c r="D11" s="88" t="s">
        <v>15</v>
      </c>
      <c r="E11" s="124" t="s">
        <v>15</v>
      </c>
      <c r="F11" s="91" t="s">
        <v>3614</v>
      </c>
      <c r="G11" s="206"/>
      <c r="H11" s="60" t="s">
        <v>28542</v>
      </c>
      <c r="I11" s="315">
        <v>10000</v>
      </c>
      <c r="J11" s="627">
        <f t="shared" si="0"/>
        <v>6500</v>
      </c>
    </row>
    <row r="12" spans="1:10" ht="14.4">
      <c r="A12" s="104" t="s">
        <v>35389</v>
      </c>
      <c r="B12" s="60" t="s">
        <v>14674</v>
      </c>
      <c r="C12" s="88">
        <v>6500</v>
      </c>
      <c r="D12" s="88" t="s">
        <v>15</v>
      </c>
      <c r="E12" s="124" t="s">
        <v>15</v>
      </c>
      <c r="F12" s="91" t="s">
        <v>3581</v>
      </c>
      <c r="G12" s="206"/>
      <c r="H12" s="60" t="s">
        <v>28542</v>
      </c>
      <c r="I12" s="315">
        <v>10000</v>
      </c>
      <c r="J12" s="627">
        <f t="shared" si="0"/>
        <v>6500</v>
      </c>
    </row>
    <row r="13" spans="1:10" ht="14.4">
      <c r="A13" s="124" t="s">
        <v>35390</v>
      </c>
      <c r="B13" s="60" t="s">
        <v>14674</v>
      </c>
      <c r="C13" s="88">
        <v>6500</v>
      </c>
      <c r="D13" s="88" t="s">
        <v>15</v>
      </c>
      <c r="E13" s="124" t="s">
        <v>15</v>
      </c>
      <c r="F13" s="91" t="s">
        <v>3614</v>
      </c>
      <c r="G13" s="206" t="s">
        <v>35391</v>
      </c>
      <c r="H13" s="60" t="s">
        <v>28542</v>
      </c>
      <c r="I13" s="315">
        <v>11000</v>
      </c>
      <c r="J13" s="627">
        <f t="shared" si="0"/>
        <v>7150</v>
      </c>
    </row>
    <row r="14" spans="1:10" ht="14.4">
      <c r="A14" s="104" t="s">
        <v>35392</v>
      </c>
      <c r="B14" s="60" t="s">
        <v>14674</v>
      </c>
      <c r="C14" s="88">
        <v>9000</v>
      </c>
      <c r="D14" s="429" t="s">
        <v>15</v>
      </c>
      <c r="E14" s="424"/>
      <c r="F14" s="91" t="s">
        <v>3614</v>
      </c>
      <c r="G14" s="206"/>
      <c r="H14" s="60" t="s">
        <v>28542</v>
      </c>
      <c r="I14" s="353">
        <v>17000</v>
      </c>
      <c r="J14" s="627">
        <f t="shared" si="0"/>
        <v>11050</v>
      </c>
    </row>
    <row r="15" spans="1:10" ht="14.4">
      <c r="A15" s="104" t="s">
        <v>35393</v>
      </c>
      <c r="B15" s="60" t="s">
        <v>14674</v>
      </c>
      <c r="C15" s="88">
        <v>9000</v>
      </c>
      <c r="D15" s="429" t="s">
        <v>15</v>
      </c>
      <c r="E15" s="424"/>
      <c r="F15" s="91" t="s">
        <v>3581</v>
      </c>
      <c r="G15" s="206"/>
      <c r="H15" s="60" t="s">
        <v>28542</v>
      </c>
      <c r="I15" s="353">
        <v>17000</v>
      </c>
      <c r="J15" s="627">
        <f t="shared" si="0"/>
        <v>11050</v>
      </c>
    </row>
    <row r="16" spans="1:10" ht="14.4">
      <c r="A16" s="104" t="s">
        <v>35394</v>
      </c>
      <c r="B16" s="60" t="s">
        <v>14674</v>
      </c>
      <c r="C16" s="88">
        <v>10000</v>
      </c>
      <c r="D16" s="429" t="s">
        <v>15</v>
      </c>
      <c r="E16" s="424"/>
      <c r="F16" s="91" t="s">
        <v>3614</v>
      </c>
      <c r="G16" s="206"/>
      <c r="H16" s="60" t="s">
        <v>28542</v>
      </c>
      <c r="I16" s="353">
        <v>20000</v>
      </c>
      <c r="J16" s="627">
        <f t="shared" si="0"/>
        <v>13000</v>
      </c>
    </row>
    <row r="17" spans="1:10" ht="14.4">
      <c r="A17" s="104" t="s">
        <v>35395</v>
      </c>
      <c r="B17" s="60" t="s">
        <v>14674</v>
      </c>
      <c r="C17" s="88">
        <v>10000</v>
      </c>
      <c r="D17" s="429" t="s">
        <v>15</v>
      </c>
      <c r="E17" s="424"/>
      <c r="F17" s="91" t="s">
        <v>3581</v>
      </c>
      <c r="G17" s="206"/>
      <c r="H17" s="60" t="s">
        <v>28542</v>
      </c>
      <c r="I17" s="353">
        <v>20000</v>
      </c>
      <c r="J17" s="627">
        <f t="shared" si="0"/>
        <v>13000</v>
      </c>
    </row>
    <row r="18" spans="1:10" ht="14.4">
      <c r="A18" s="104" t="s">
        <v>35396</v>
      </c>
      <c r="B18" s="60" t="s">
        <v>14674</v>
      </c>
      <c r="C18" s="88">
        <v>13000</v>
      </c>
      <c r="D18" s="429" t="s">
        <v>15</v>
      </c>
      <c r="E18" s="424"/>
      <c r="F18" s="91" t="s">
        <v>3614</v>
      </c>
      <c r="G18" s="206"/>
      <c r="H18" s="60" t="s">
        <v>28542</v>
      </c>
      <c r="I18" s="353">
        <v>23000</v>
      </c>
      <c r="J18" s="627">
        <f t="shared" si="0"/>
        <v>14950</v>
      </c>
    </row>
    <row r="19" spans="1:10" ht="14.4">
      <c r="A19" s="796" t="s">
        <v>35397</v>
      </c>
      <c r="B19" s="412" t="s">
        <v>14674</v>
      </c>
      <c r="C19" s="791">
        <v>13000</v>
      </c>
      <c r="D19" s="30" t="s">
        <v>15</v>
      </c>
      <c r="E19" s="424"/>
      <c r="F19" s="430" t="s">
        <v>3581</v>
      </c>
      <c r="G19" s="619"/>
      <c r="H19" s="412" t="s">
        <v>28542</v>
      </c>
      <c r="I19" s="1019">
        <v>23000</v>
      </c>
      <c r="J19" s="627">
        <f t="shared" si="0"/>
        <v>14950</v>
      </c>
    </row>
    <row r="20" spans="1:10" ht="14.4">
      <c r="A20" s="3"/>
      <c r="B20" s="3"/>
      <c r="C20" s="37"/>
      <c r="D20" s="37"/>
      <c r="E20" s="3"/>
      <c r="F20" s="3"/>
      <c r="H20" s="3"/>
      <c r="I20" s="13"/>
    </row>
  </sheetData>
  <sheetProtection algorithmName="SHA-512" hashValue="fron732ho6d9yNMXaBS4IKBeHROyRLWEIJNmpPuFwpaPnRump6BdgeyDcVJu/6CJjTBYVnC+g0q7VUDuD1lfCg==" saltValue="U/hCbmnfcdIgtriKhHQ4KQ==" spinCount="100000" sheet="1" objects="1" scenarios="1"/>
  <phoneticPr fontId="129" type="noConversion"/>
  <hyperlinks>
    <hyperlink ref="A4" r:id="rId1" display="VPLEW575" xr:uid="{00000000-0004-0000-5300-00000F000000}"/>
    <hyperlink ref="A8:A9" r:id="rId2" display="VPLFHZ70/B" xr:uid="{4E8DCF14-25F9-42DD-B434-95843BFDB16A}"/>
    <hyperlink ref="A11:A12" r:id="rId3" display="VPLFHZ75/B" xr:uid="{F2268931-A6B6-4430-8D45-11FAE9C223B4}"/>
    <hyperlink ref="A14:A15" r:id="rId4" display="VPLFHZ91L/B" xr:uid="{3AD44FCF-5A4F-4490-BA4D-D9879291520A}"/>
    <hyperlink ref="A16:A17" r:id="rId5" display="VPLFHZ101L/B " xr:uid="{3E0CB374-D839-4158-873A-75789BF03037}"/>
    <hyperlink ref="A18:A19" r:id="rId6" display="VPLFHZ131L/B" xr:uid="{3AF203DA-D45F-4889-9EB7-A616E7E809A4}"/>
    <hyperlink ref="A5" r:id="rId7" xr:uid="{DDD5CF6C-2FEA-4CC8-BF1F-E3A250041E7D}"/>
    <hyperlink ref="A7" r:id="rId8" xr:uid="{3777BA4C-BA34-48A0-B7B5-CA5111AAEE6A}"/>
    <hyperlink ref="A10" r:id="rId9" xr:uid="{73C28C96-3140-406A-AFF5-5CB3370499B9}"/>
  </hyperlinks>
  <pageMargins left="0" right="0" top="0" bottom="0" header="0" footer="0"/>
  <pageSetup scale="49" fitToHeight="3" orientation="landscape" r:id="rId10"/>
  <drawing r:id="rId1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3081-C268-45FE-A919-587BB1A35732}">
  <dimension ref="A1:D3382"/>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44140625" bestFit="1" customWidth="1"/>
    <col min="2" max="2" width="92.88671875" bestFit="1" customWidth="1"/>
    <col min="3" max="3" width="11.109375" bestFit="1" customWidth="1"/>
    <col min="4" max="4" width="13.33203125" style="199" bestFit="1" customWidth="1"/>
  </cols>
  <sheetData>
    <row r="1" spans="1:4" ht="14.4">
      <c r="A1" s="310"/>
      <c r="B1" s="310"/>
      <c r="C1" s="423"/>
      <c r="D1" s="1286"/>
    </row>
    <row r="2" spans="1:4" ht="36.75" customHeight="1" thickBot="1">
      <c r="A2" s="1129"/>
      <c r="B2" s="310"/>
      <c r="C2" s="422"/>
      <c r="D2" s="1286"/>
    </row>
    <row r="3" spans="1:4" ht="14.4">
      <c r="A3" s="584" t="s">
        <v>20</v>
      </c>
      <c r="B3" s="584"/>
      <c r="C3" s="585" t="s">
        <v>3</v>
      </c>
      <c r="D3" s="1287" t="s">
        <v>43563</v>
      </c>
    </row>
    <row r="4" spans="1:4" ht="14.4">
      <c r="A4" s="395" t="s">
        <v>35398</v>
      </c>
      <c r="B4" s="395" t="s">
        <v>35399</v>
      </c>
      <c r="C4" s="320">
        <v>169.99</v>
      </c>
      <c r="D4" s="1288">
        <f>C4*0.87</f>
        <v>147.8913</v>
      </c>
    </row>
    <row r="5" spans="1:4" ht="14.4">
      <c r="A5" s="395" t="s">
        <v>35400</v>
      </c>
      <c r="B5" s="395" t="s">
        <v>35401</v>
      </c>
      <c r="C5" s="320">
        <v>296.99</v>
      </c>
      <c r="D5" s="1288">
        <f t="shared" ref="D5:D68" si="0">C5*0.87</f>
        <v>258.38130000000001</v>
      </c>
    </row>
    <row r="6" spans="1:4" ht="14.4">
      <c r="A6" s="395" t="s">
        <v>35402</v>
      </c>
      <c r="B6" s="395" t="s">
        <v>35403</v>
      </c>
      <c r="C6" s="320">
        <v>62.99</v>
      </c>
      <c r="D6" s="1288">
        <f t="shared" si="0"/>
        <v>54.801300000000005</v>
      </c>
    </row>
    <row r="7" spans="1:4" ht="14.4">
      <c r="A7" s="395" t="s">
        <v>35404</v>
      </c>
      <c r="B7" s="395" t="s">
        <v>35405</v>
      </c>
      <c r="C7" s="320">
        <v>40.99</v>
      </c>
      <c r="D7" s="1288">
        <f t="shared" si="0"/>
        <v>35.661300000000004</v>
      </c>
    </row>
    <row r="8" spans="1:4" ht="14.4">
      <c r="A8" s="395" t="s">
        <v>35406</v>
      </c>
      <c r="B8" s="395" t="s">
        <v>35407</v>
      </c>
      <c r="C8" s="320">
        <v>59.99</v>
      </c>
      <c r="D8" s="1288">
        <f t="shared" si="0"/>
        <v>52.191299999999998</v>
      </c>
    </row>
    <row r="9" spans="1:4" ht="14.4">
      <c r="A9" s="395" t="s">
        <v>35408</v>
      </c>
      <c r="B9" s="395" t="s">
        <v>35409</v>
      </c>
      <c r="C9" s="320">
        <v>86.99</v>
      </c>
      <c r="D9" s="1288">
        <f t="shared" si="0"/>
        <v>75.681299999999993</v>
      </c>
    </row>
    <row r="10" spans="1:4" ht="14.4">
      <c r="A10" s="395" t="s">
        <v>35410</v>
      </c>
      <c r="B10" s="395" t="s">
        <v>35411</v>
      </c>
      <c r="C10" s="320">
        <v>84.99</v>
      </c>
      <c r="D10" s="1288">
        <f t="shared" si="0"/>
        <v>73.941299999999998</v>
      </c>
    </row>
    <row r="11" spans="1:4" ht="14.4">
      <c r="A11" s="395" t="s">
        <v>35412</v>
      </c>
      <c r="B11" s="395" t="s">
        <v>35413</v>
      </c>
      <c r="C11" s="320">
        <v>108.99</v>
      </c>
      <c r="D11" s="1288">
        <f t="shared" si="0"/>
        <v>94.821299999999994</v>
      </c>
    </row>
    <row r="12" spans="1:4" ht="14.4">
      <c r="A12" s="395" t="s">
        <v>35414</v>
      </c>
      <c r="B12" s="395" t="s">
        <v>35415</v>
      </c>
      <c r="C12" s="320">
        <v>71.989999999999995</v>
      </c>
      <c r="D12" s="1288">
        <f t="shared" si="0"/>
        <v>62.631299999999996</v>
      </c>
    </row>
    <row r="13" spans="1:4" ht="14.4">
      <c r="A13" s="395" t="s">
        <v>35416</v>
      </c>
      <c r="B13" s="395" t="s">
        <v>35417</v>
      </c>
      <c r="C13" s="320">
        <v>62.99</v>
      </c>
      <c r="D13" s="1288">
        <f t="shared" si="0"/>
        <v>54.801300000000005</v>
      </c>
    </row>
    <row r="14" spans="1:4" ht="14.4">
      <c r="A14" s="395" t="s">
        <v>35418</v>
      </c>
      <c r="B14" s="395" t="s">
        <v>35419</v>
      </c>
      <c r="C14" s="320">
        <v>64.989999999999995</v>
      </c>
      <c r="D14" s="1288">
        <f t="shared" si="0"/>
        <v>56.541299999999993</v>
      </c>
    </row>
    <row r="15" spans="1:4" ht="14.4">
      <c r="A15" s="395" t="s">
        <v>35420</v>
      </c>
      <c r="B15" s="395" t="s">
        <v>35421</v>
      </c>
      <c r="C15" s="320">
        <v>189.99</v>
      </c>
      <c r="D15" s="1288">
        <f t="shared" si="0"/>
        <v>165.29130000000001</v>
      </c>
    </row>
    <row r="16" spans="1:4" ht="14.4">
      <c r="A16" s="395" t="s">
        <v>35422</v>
      </c>
      <c r="B16" s="395" t="s">
        <v>35423</v>
      </c>
      <c r="C16" s="320">
        <v>308.99</v>
      </c>
      <c r="D16" s="1288">
        <f t="shared" si="0"/>
        <v>268.82130000000001</v>
      </c>
    </row>
    <row r="17" spans="1:4" ht="14.4">
      <c r="A17" s="395" t="s">
        <v>35424</v>
      </c>
      <c r="B17" s="395" t="s">
        <v>35425</v>
      </c>
      <c r="C17" s="320">
        <v>318.99</v>
      </c>
      <c r="D17" s="1288">
        <f t="shared" si="0"/>
        <v>277.5213</v>
      </c>
    </row>
    <row r="18" spans="1:4" ht="14.4">
      <c r="A18" s="395" t="s">
        <v>35426</v>
      </c>
      <c r="B18" s="395" t="s">
        <v>35427</v>
      </c>
      <c r="C18" s="320">
        <v>318.99</v>
      </c>
      <c r="D18" s="1288">
        <f t="shared" si="0"/>
        <v>277.5213</v>
      </c>
    </row>
    <row r="19" spans="1:4" ht="14.4">
      <c r="A19" s="395" t="s">
        <v>35428</v>
      </c>
      <c r="B19" s="395" t="s">
        <v>35429</v>
      </c>
      <c r="C19" s="320">
        <v>351.99</v>
      </c>
      <c r="D19" s="1288">
        <f t="shared" si="0"/>
        <v>306.23130000000003</v>
      </c>
    </row>
    <row r="20" spans="1:4" ht="14.4">
      <c r="A20" s="395" t="s">
        <v>35430</v>
      </c>
      <c r="B20" s="395" t="s">
        <v>35431</v>
      </c>
      <c r="C20" s="320">
        <v>1484.99</v>
      </c>
      <c r="D20" s="1288">
        <f t="shared" si="0"/>
        <v>1291.9413</v>
      </c>
    </row>
    <row r="21" spans="1:4" ht="14.4">
      <c r="A21" s="395" t="s">
        <v>35432</v>
      </c>
      <c r="B21" s="395" t="s">
        <v>35433</v>
      </c>
      <c r="C21" s="320">
        <v>283.99</v>
      </c>
      <c r="D21" s="1288">
        <f t="shared" si="0"/>
        <v>247.07130000000001</v>
      </c>
    </row>
    <row r="22" spans="1:4" ht="14.4">
      <c r="A22" s="395" t="s">
        <v>35434</v>
      </c>
      <c r="B22" s="395" t="s">
        <v>35435</v>
      </c>
      <c r="C22" s="320">
        <v>654.99</v>
      </c>
      <c r="D22" s="1288">
        <f t="shared" si="0"/>
        <v>569.84130000000005</v>
      </c>
    </row>
    <row r="23" spans="1:4" ht="14.4">
      <c r="A23" s="395" t="s">
        <v>35436</v>
      </c>
      <c r="B23" s="395" t="s">
        <v>35437</v>
      </c>
      <c r="C23" s="320">
        <v>424.99</v>
      </c>
      <c r="D23" s="1288">
        <f t="shared" si="0"/>
        <v>369.74130000000002</v>
      </c>
    </row>
    <row r="24" spans="1:4" ht="14.4">
      <c r="A24" s="395" t="s">
        <v>35438</v>
      </c>
      <c r="B24" s="395" t="s">
        <v>35439</v>
      </c>
      <c r="C24" s="320">
        <v>685.99</v>
      </c>
      <c r="D24" s="1288">
        <f t="shared" si="0"/>
        <v>596.81129999999996</v>
      </c>
    </row>
    <row r="25" spans="1:4" ht="14.4">
      <c r="A25" s="395" t="s">
        <v>35440</v>
      </c>
      <c r="B25" s="395" t="s">
        <v>35441</v>
      </c>
      <c r="C25" s="320">
        <v>424.99</v>
      </c>
      <c r="D25" s="1288">
        <f t="shared" si="0"/>
        <v>369.74130000000002</v>
      </c>
    </row>
    <row r="26" spans="1:4" ht="14.4">
      <c r="A26" s="395" t="s">
        <v>35442</v>
      </c>
      <c r="B26" s="395" t="s">
        <v>35443</v>
      </c>
      <c r="C26" s="320">
        <v>150.99</v>
      </c>
      <c r="D26" s="1288">
        <f t="shared" si="0"/>
        <v>131.3613</v>
      </c>
    </row>
    <row r="27" spans="1:4" ht="14.4">
      <c r="A27" s="395" t="s">
        <v>35444</v>
      </c>
      <c r="B27" s="395" t="s">
        <v>35445</v>
      </c>
      <c r="C27" s="320">
        <v>102.99</v>
      </c>
      <c r="D27" s="1288">
        <f t="shared" si="0"/>
        <v>89.601299999999995</v>
      </c>
    </row>
    <row r="28" spans="1:4" ht="14.4">
      <c r="A28" s="395" t="s">
        <v>35446</v>
      </c>
      <c r="B28" s="395" t="s">
        <v>35447</v>
      </c>
      <c r="C28" s="320">
        <v>60.99</v>
      </c>
      <c r="D28" s="1288">
        <f t="shared" si="0"/>
        <v>53.061300000000003</v>
      </c>
    </row>
    <row r="29" spans="1:4" ht="14.4">
      <c r="A29" s="395" t="s">
        <v>35448</v>
      </c>
      <c r="B29" s="395" t="s">
        <v>35449</v>
      </c>
      <c r="C29" s="320">
        <v>72.989999999999995</v>
      </c>
      <c r="D29" s="1288">
        <f t="shared" si="0"/>
        <v>63.501299999999993</v>
      </c>
    </row>
    <row r="30" spans="1:4" ht="14.4">
      <c r="A30" s="395" t="s">
        <v>35450</v>
      </c>
      <c r="B30" s="395" t="s">
        <v>35451</v>
      </c>
      <c r="C30" s="320">
        <v>367.99</v>
      </c>
      <c r="D30" s="1288">
        <f t="shared" si="0"/>
        <v>320.15129999999999</v>
      </c>
    </row>
    <row r="31" spans="1:4" ht="14.4">
      <c r="A31" s="395" t="s">
        <v>35452</v>
      </c>
      <c r="B31" s="395" t="s">
        <v>35453</v>
      </c>
      <c r="C31" s="320">
        <v>18.989999999999998</v>
      </c>
      <c r="D31" s="1288">
        <f t="shared" si="0"/>
        <v>16.5213</v>
      </c>
    </row>
    <row r="32" spans="1:4" ht="14.4">
      <c r="A32" s="395" t="s">
        <v>35454</v>
      </c>
      <c r="B32" s="395" t="s">
        <v>35455</v>
      </c>
      <c r="C32" s="320">
        <v>19.989999999999998</v>
      </c>
      <c r="D32" s="1288">
        <f t="shared" si="0"/>
        <v>17.391299999999998</v>
      </c>
    </row>
    <row r="33" spans="1:4" ht="14.4">
      <c r="A33" s="395" t="s">
        <v>35456</v>
      </c>
      <c r="B33" s="395" t="s">
        <v>35457</v>
      </c>
      <c r="C33" s="320">
        <v>14.99</v>
      </c>
      <c r="D33" s="1288">
        <f t="shared" si="0"/>
        <v>13.0413</v>
      </c>
    </row>
    <row r="34" spans="1:4" ht="14.4">
      <c r="A34" s="395" t="s">
        <v>35458</v>
      </c>
      <c r="B34" s="395" t="s">
        <v>35459</v>
      </c>
      <c r="C34" s="320">
        <v>27.99</v>
      </c>
      <c r="D34" s="1288">
        <f t="shared" si="0"/>
        <v>24.351299999999998</v>
      </c>
    </row>
    <row r="35" spans="1:4" ht="14.4">
      <c r="A35" s="395" t="s">
        <v>35460</v>
      </c>
      <c r="B35" s="395" t="s">
        <v>35461</v>
      </c>
      <c r="C35" s="320">
        <v>54.99</v>
      </c>
      <c r="D35" s="1288">
        <f t="shared" si="0"/>
        <v>47.841300000000004</v>
      </c>
    </row>
    <row r="36" spans="1:4" ht="14.4">
      <c r="A36" s="395" t="s">
        <v>35462</v>
      </c>
      <c r="B36" s="395" t="s">
        <v>35463</v>
      </c>
      <c r="C36" s="320">
        <v>70.989999999999995</v>
      </c>
      <c r="D36" s="1288">
        <f t="shared" si="0"/>
        <v>61.761299999999999</v>
      </c>
    </row>
    <row r="37" spans="1:4" ht="14.4">
      <c r="A37" s="395" t="s">
        <v>35464</v>
      </c>
      <c r="B37" s="395" t="s">
        <v>35465</v>
      </c>
      <c r="C37" s="320">
        <v>37.99</v>
      </c>
      <c r="D37" s="1288">
        <f t="shared" si="0"/>
        <v>33.051300000000005</v>
      </c>
    </row>
    <row r="38" spans="1:4" ht="14.4">
      <c r="A38" s="395" t="s">
        <v>35466</v>
      </c>
      <c r="B38" s="395" t="s">
        <v>35467</v>
      </c>
      <c r="C38" s="320">
        <v>22.99</v>
      </c>
      <c r="D38" s="1288">
        <f t="shared" si="0"/>
        <v>20.001299999999997</v>
      </c>
    </row>
    <row r="39" spans="1:4" ht="14.4">
      <c r="A39" s="395" t="s">
        <v>35468</v>
      </c>
      <c r="B39" s="395" t="s">
        <v>35469</v>
      </c>
      <c r="C39" s="320">
        <v>39.99</v>
      </c>
      <c r="D39" s="1288">
        <f t="shared" si="0"/>
        <v>34.7913</v>
      </c>
    </row>
    <row r="40" spans="1:4" ht="14.4">
      <c r="A40" s="395" t="s">
        <v>35470</v>
      </c>
      <c r="B40" s="395" t="s">
        <v>35471</v>
      </c>
      <c r="C40" s="320">
        <v>1081.99</v>
      </c>
      <c r="D40" s="1288">
        <f t="shared" si="0"/>
        <v>941.33130000000006</v>
      </c>
    </row>
    <row r="41" spans="1:4" ht="14.4">
      <c r="A41" s="395" t="s">
        <v>35472</v>
      </c>
      <c r="B41" s="395" t="s">
        <v>35473</v>
      </c>
      <c r="C41" s="320">
        <v>142.99</v>
      </c>
      <c r="D41" s="1288">
        <f t="shared" si="0"/>
        <v>124.40130000000001</v>
      </c>
    </row>
    <row r="42" spans="1:4" ht="14.4">
      <c r="A42" s="395" t="s">
        <v>35474</v>
      </c>
      <c r="B42" s="395" t="s">
        <v>35473</v>
      </c>
      <c r="C42" s="320">
        <v>160.99</v>
      </c>
      <c r="D42" s="1288">
        <f t="shared" si="0"/>
        <v>140.06130000000002</v>
      </c>
    </row>
    <row r="43" spans="1:4" ht="14.4">
      <c r="A43" s="395" t="s">
        <v>35475</v>
      </c>
      <c r="B43" s="395" t="s">
        <v>35476</v>
      </c>
      <c r="C43" s="320">
        <v>275.99</v>
      </c>
      <c r="D43" s="1288">
        <f t="shared" si="0"/>
        <v>240.1113</v>
      </c>
    </row>
    <row r="44" spans="1:4" ht="14.4">
      <c r="A44" s="395" t="s">
        <v>35477</v>
      </c>
      <c r="B44" s="395" t="s">
        <v>35478</v>
      </c>
      <c r="C44" s="320">
        <v>375.99</v>
      </c>
      <c r="D44" s="1288">
        <f t="shared" si="0"/>
        <v>327.11130000000003</v>
      </c>
    </row>
    <row r="45" spans="1:4" ht="14.4">
      <c r="A45" s="395" t="s">
        <v>35479</v>
      </c>
      <c r="B45" s="395" t="s">
        <v>35480</v>
      </c>
      <c r="C45" s="320">
        <v>36.99</v>
      </c>
      <c r="D45" s="1288">
        <f t="shared" si="0"/>
        <v>32.1813</v>
      </c>
    </row>
    <row r="46" spans="1:4" ht="14.4">
      <c r="A46" s="395" t="s">
        <v>35481</v>
      </c>
      <c r="B46" s="395" t="s">
        <v>35482</v>
      </c>
      <c r="C46" s="320">
        <v>73.989999999999995</v>
      </c>
      <c r="D46" s="1288">
        <f t="shared" si="0"/>
        <v>64.371299999999991</v>
      </c>
    </row>
    <row r="47" spans="1:4" ht="14.4">
      <c r="A47" s="395" t="s">
        <v>35483</v>
      </c>
      <c r="B47" s="395" t="s">
        <v>35484</v>
      </c>
      <c r="C47" s="320">
        <v>21.99</v>
      </c>
      <c r="D47" s="1288">
        <f t="shared" si="0"/>
        <v>19.1313</v>
      </c>
    </row>
    <row r="48" spans="1:4" ht="14.4">
      <c r="A48" s="395" t="s">
        <v>35485</v>
      </c>
      <c r="B48" s="395" t="s">
        <v>35486</v>
      </c>
      <c r="C48" s="320">
        <v>57.99</v>
      </c>
      <c r="D48" s="1288">
        <f t="shared" si="0"/>
        <v>50.451300000000003</v>
      </c>
    </row>
    <row r="49" spans="1:4" ht="14.4">
      <c r="A49" s="395" t="s">
        <v>35487</v>
      </c>
      <c r="B49" s="395" t="s">
        <v>35488</v>
      </c>
      <c r="C49" s="320">
        <v>76.989999999999995</v>
      </c>
      <c r="D49" s="1288">
        <f t="shared" si="0"/>
        <v>66.98129999999999</v>
      </c>
    </row>
    <row r="50" spans="1:4" ht="14.4">
      <c r="A50" s="395" t="s">
        <v>35489</v>
      </c>
      <c r="B50" s="395" t="s">
        <v>35490</v>
      </c>
      <c r="C50" s="320">
        <v>63.99</v>
      </c>
      <c r="D50" s="1288">
        <f t="shared" si="0"/>
        <v>55.671300000000002</v>
      </c>
    </row>
    <row r="51" spans="1:4" ht="14.4">
      <c r="A51" s="395" t="s">
        <v>35491</v>
      </c>
      <c r="B51" s="395" t="s">
        <v>35492</v>
      </c>
      <c r="C51" s="320">
        <v>1425.99</v>
      </c>
      <c r="D51" s="1288">
        <f t="shared" si="0"/>
        <v>1240.6113</v>
      </c>
    </row>
    <row r="52" spans="1:4" ht="14.4">
      <c r="A52" s="395" t="s">
        <v>35493</v>
      </c>
      <c r="B52" s="395" t="s">
        <v>35494</v>
      </c>
      <c r="C52" s="320">
        <v>1187.99</v>
      </c>
      <c r="D52" s="1288">
        <f t="shared" si="0"/>
        <v>1033.5513000000001</v>
      </c>
    </row>
    <row r="53" spans="1:4" ht="14.4">
      <c r="A53" s="395" t="s">
        <v>35495</v>
      </c>
      <c r="B53" s="395" t="s">
        <v>35496</v>
      </c>
      <c r="C53" s="320">
        <v>338.99</v>
      </c>
      <c r="D53" s="1288">
        <f t="shared" si="0"/>
        <v>294.92130000000003</v>
      </c>
    </row>
    <row r="54" spans="1:4" ht="14.4">
      <c r="A54" s="395" t="s">
        <v>35497</v>
      </c>
      <c r="B54" s="395" t="s">
        <v>35498</v>
      </c>
      <c r="C54" s="320">
        <v>182.99</v>
      </c>
      <c r="D54" s="1288">
        <f t="shared" si="0"/>
        <v>159.2013</v>
      </c>
    </row>
    <row r="55" spans="1:4" ht="14.4">
      <c r="A55" s="395" t="s">
        <v>35499</v>
      </c>
      <c r="B55" s="395" t="s">
        <v>35500</v>
      </c>
      <c r="C55" s="320">
        <v>29.99</v>
      </c>
      <c r="D55" s="1288">
        <f t="shared" si="0"/>
        <v>26.091299999999997</v>
      </c>
    </row>
    <row r="56" spans="1:4" ht="14.4">
      <c r="A56" s="395" t="s">
        <v>35501</v>
      </c>
      <c r="B56" s="395" t="s">
        <v>35502</v>
      </c>
      <c r="C56" s="320">
        <v>61.99</v>
      </c>
      <c r="D56" s="1288">
        <f t="shared" si="0"/>
        <v>53.9313</v>
      </c>
    </row>
    <row r="57" spans="1:4" ht="14.4">
      <c r="A57" s="395" t="s">
        <v>35503</v>
      </c>
      <c r="B57" s="395" t="s">
        <v>35502</v>
      </c>
      <c r="C57" s="320">
        <v>74.989999999999995</v>
      </c>
      <c r="D57" s="1288">
        <f t="shared" si="0"/>
        <v>65.241299999999995</v>
      </c>
    </row>
    <row r="58" spans="1:4" ht="14.4">
      <c r="A58" s="395" t="s">
        <v>35504</v>
      </c>
      <c r="B58" s="395" t="s">
        <v>35505</v>
      </c>
      <c r="C58" s="320">
        <v>32.99</v>
      </c>
      <c r="D58" s="1288">
        <f t="shared" si="0"/>
        <v>28.7013</v>
      </c>
    </row>
    <row r="59" spans="1:4" ht="14.4">
      <c r="A59" s="395" t="s">
        <v>35506</v>
      </c>
      <c r="B59" s="395" t="s">
        <v>35507</v>
      </c>
      <c r="C59" s="320">
        <v>39.99</v>
      </c>
      <c r="D59" s="1288">
        <f t="shared" si="0"/>
        <v>34.7913</v>
      </c>
    </row>
    <row r="60" spans="1:4" ht="14.4">
      <c r="A60" s="395" t="s">
        <v>35508</v>
      </c>
      <c r="B60" s="395" t="s">
        <v>35505</v>
      </c>
      <c r="C60" s="320">
        <v>46.99</v>
      </c>
      <c r="D60" s="1288">
        <f t="shared" si="0"/>
        <v>40.881300000000003</v>
      </c>
    </row>
    <row r="61" spans="1:4" ht="14.4">
      <c r="A61" s="395" t="s">
        <v>35509</v>
      </c>
      <c r="B61" s="395" t="s">
        <v>35502</v>
      </c>
      <c r="C61" s="320">
        <v>49.99</v>
      </c>
      <c r="D61" s="1288">
        <f t="shared" si="0"/>
        <v>43.491300000000003</v>
      </c>
    </row>
    <row r="62" spans="1:4" ht="14.4">
      <c r="A62" s="395" t="s">
        <v>35510</v>
      </c>
      <c r="B62" s="395" t="s">
        <v>35511</v>
      </c>
      <c r="C62" s="320">
        <v>65.989999999999995</v>
      </c>
      <c r="D62" s="1288">
        <f t="shared" si="0"/>
        <v>57.411299999999997</v>
      </c>
    </row>
    <row r="63" spans="1:4" ht="14.4">
      <c r="A63" s="395" t="s">
        <v>35512</v>
      </c>
      <c r="B63" s="395" t="s">
        <v>35513</v>
      </c>
      <c r="C63" s="320">
        <v>237.99</v>
      </c>
      <c r="D63" s="1288">
        <f t="shared" si="0"/>
        <v>207.0513</v>
      </c>
    </row>
    <row r="64" spans="1:4" ht="14.4">
      <c r="A64" s="395" t="s">
        <v>35514</v>
      </c>
      <c r="B64" s="395" t="s">
        <v>35515</v>
      </c>
      <c r="C64" s="320">
        <v>105.99</v>
      </c>
      <c r="D64" s="1288">
        <f t="shared" si="0"/>
        <v>92.211299999999994</v>
      </c>
    </row>
    <row r="65" spans="1:4" ht="14.4">
      <c r="A65" s="395" t="s">
        <v>35516</v>
      </c>
      <c r="B65" s="395" t="s">
        <v>35517</v>
      </c>
      <c r="C65" s="320">
        <v>310.99</v>
      </c>
      <c r="D65" s="1288">
        <f t="shared" si="0"/>
        <v>270.56130000000002</v>
      </c>
    </row>
    <row r="66" spans="1:4" ht="14.4">
      <c r="A66" s="395" t="s">
        <v>35518</v>
      </c>
      <c r="B66" s="395" t="s">
        <v>35519</v>
      </c>
      <c r="C66" s="320">
        <v>34.99</v>
      </c>
      <c r="D66" s="1288">
        <f t="shared" si="0"/>
        <v>30.441300000000002</v>
      </c>
    </row>
    <row r="67" spans="1:4" ht="14.4">
      <c r="A67" s="395" t="s">
        <v>35520</v>
      </c>
      <c r="B67" s="395" t="s">
        <v>35521</v>
      </c>
      <c r="C67" s="320">
        <v>34.99</v>
      </c>
      <c r="D67" s="1288">
        <f t="shared" si="0"/>
        <v>30.441300000000002</v>
      </c>
    </row>
    <row r="68" spans="1:4" ht="14.4">
      <c r="A68" s="395" t="s">
        <v>35522</v>
      </c>
      <c r="B68" s="395" t="s">
        <v>35519</v>
      </c>
      <c r="C68" s="320">
        <v>8.99</v>
      </c>
      <c r="D68" s="1288">
        <f t="shared" si="0"/>
        <v>7.8212999999999999</v>
      </c>
    </row>
    <row r="69" spans="1:4" ht="14.4">
      <c r="A69" s="395" t="s">
        <v>35523</v>
      </c>
      <c r="B69" s="395" t="s">
        <v>35524</v>
      </c>
      <c r="C69" s="320">
        <v>8.99</v>
      </c>
      <c r="D69" s="1288">
        <f t="shared" ref="D69:D132" si="1">C69*0.87</f>
        <v>7.8212999999999999</v>
      </c>
    </row>
    <row r="70" spans="1:4" ht="14.4">
      <c r="A70" s="395" t="s">
        <v>35525</v>
      </c>
      <c r="B70" s="395" t="s">
        <v>35526</v>
      </c>
      <c r="C70" s="320">
        <v>8.99</v>
      </c>
      <c r="D70" s="1288">
        <f t="shared" si="1"/>
        <v>7.8212999999999999</v>
      </c>
    </row>
    <row r="71" spans="1:4" ht="14.4">
      <c r="A71" s="395" t="s">
        <v>35527</v>
      </c>
      <c r="B71" s="395" t="s">
        <v>35528</v>
      </c>
      <c r="C71" s="320">
        <v>8.99</v>
      </c>
      <c r="D71" s="1288">
        <f t="shared" si="1"/>
        <v>7.8212999999999999</v>
      </c>
    </row>
    <row r="72" spans="1:4" ht="14.4">
      <c r="A72" s="395" t="s">
        <v>35529</v>
      </c>
      <c r="B72" s="395" t="s">
        <v>35530</v>
      </c>
      <c r="C72" s="320">
        <v>8.99</v>
      </c>
      <c r="D72" s="1288">
        <f t="shared" si="1"/>
        <v>7.8212999999999999</v>
      </c>
    </row>
    <row r="73" spans="1:4" ht="14.4">
      <c r="A73" s="395" t="s">
        <v>35531</v>
      </c>
      <c r="B73" s="395" t="s">
        <v>35532</v>
      </c>
      <c r="C73" s="320">
        <v>8.99</v>
      </c>
      <c r="D73" s="1288">
        <f t="shared" si="1"/>
        <v>7.8212999999999999</v>
      </c>
    </row>
    <row r="74" spans="1:4" ht="14.4">
      <c r="A74" s="395" t="s">
        <v>35533</v>
      </c>
      <c r="B74" s="395" t="s">
        <v>35534</v>
      </c>
      <c r="C74" s="320">
        <v>9.99</v>
      </c>
      <c r="D74" s="1288">
        <f t="shared" si="1"/>
        <v>8.6913</v>
      </c>
    </row>
    <row r="75" spans="1:4" ht="14.4">
      <c r="A75" s="395" t="s">
        <v>35535</v>
      </c>
      <c r="B75" s="395" t="s">
        <v>35536</v>
      </c>
      <c r="C75" s="320">
        <v>9.99</v>
      </c>
      <c r="D75" s="1288">
        <f t="shared" si="1"/>
        <v>8.6913</v>
      </c>
    </row>
    <row r="76" spans="1:4" ht="14.4">
      <c r="A76" s="395" t="s">
        <v>35537</v>
      </c>
      <c r="B76" s="395" t="s">
        <v>35519</v>
      </c>
      <c r="C76" s="320">
        <v>9.99</v>
      </c>
      <c r="D76" s="1288">
        <f t="shared" si="1"/>
        <v>8.6913</v>
      </c>
    </row>
    <row r="77" spans="1:4" ht="14.4">
      <c r="A77" s="395" t="s">
        <v>35538</v>
      </c>
      <c r="B77" s="395" t="s">
        <v>35519</v>
      </c>
      <c r="C77" s="320">
        <v>9.99</v>
      </c>
      <c r="D77" s="1288">
        <f t="shared" si="1"/>
        <v>8.6913</v>
      </c>
    </row>
    <row r="78" spans="1:4" ht="14.4">
      <c r="A78" s="395" t="s">
        <v>35539</v>
      </c>
      <c r="B78" s="395" t="s">
        <v>35540</v>
      </c>
      <c r="C78" s="320">
        <v>9.99</v>
      </c>
      <c r="D78" s="1288">
        <f t="shared" si="1"/>
        <v>8.6913</v>
      </c>
    </row>
    <row r="79" spans="1:4" ht="14.4">
      <c r="A79" s="395" t="s">
        <v>35541</v>
      </c>
      <c r="B79" s="395" t="s">
        <v>35519</v>
      </c>
      <c r="C79" s="320">
        <v>9.99</v>
      </c>
      <c r="D79" s="1288">
        <f t="shared" si="1"/>
        <v>8.6913</v>
      </c>
    </row>
    <row r="80" spans="1:4" ht="14.4">
      <c r="A80" s="395" t="s">
        <v>35542</v>
      </c>
      <c r="B80" s="395" t="s">
        <v>35519</v>
      </c>
      <c r="C80" s="320">
        <v>9.99</v>
      </c>
      <c r="D80" s="1288">
        <f t="shared" si="1"/>
        <v>8.6913</v>
      </c>
    </row>
    <row r="81" spans="1:4" ht="14.4">
      <c r="A81" s="395" t="s">
        <v>35543</v>
      </c>
      <c r="B81" s="395" t="s">
        <v>35544</v>
      </c>
      <c r="C81" s="320">
        <v>7.99</v>
      </c>
      <c r="D81" s="1288">
        <f t="shared" si="1"/>
        <v>6.9512999999999998</v>
      </c>
    </row>
    <row r="82" spans="1:4" ht="14.4">
      <c r="A82" s="395" t="s">
        <v>35545</v>
      </c>
      <c r="B82" s="395" t="s">
        <v>35546</v>
      </c>
      <c r="C82" s="320">
        <v>9.99</v>
      </c>
      <c r="D82" s="1288">
        <f t="shared" si="1"/>
        <v>8.6913</v>
      </c>
    </row>
    <row r="83" spans="1:4" ht="14.4">
      <c r="A83" s="395" t="s">
        <v>35547</v>
      </c>
      <c r="B83" s="395" t="s">
        <v>35548</v>
      </c>
      <c r="C83" s="320">
        <v>12.99</v>
      </c>
      <c r="D83" s="1288">
        <f t="shared" si="1"/>
        <v>11.301299999999999</v>
      </c>
    </row>
    <row r="84" spans="1:4" ht="14.4">
      <c r="A84" s="395" t="s">
        <v>35549</v>
      </c>
      <c r="B84" s="395" t="s">
        <v>35550</v>
      </c>
      <c r="C84" s="320">
        <v>12.99</v>
      </c>
      <c r="D84" s="1288">
        <f t="shared" si="1"/>
        <v>11.301299999999999</v>
      </c>
    </row>
    <row r="85" spans="1:4" ht="14.4">
      <c r="A85" s="395" t="s">
        <v>35551</v>
      </c>
      <c r="B85" s="395" t="s">
        <v>35519</v>
      </c>
      <c r="C85" s="320">
        <v>12.99</v>
      </c>
      <c r="D85" s="1288">
        <f t="shared" si="1"/>
        <v>11.301299999999999</v>
      </c>
    </row>
    <row r="86" spans="1:4" ht="14.4">
      <c r="A86" s="395" t="s">
        <v>35552</v>
      </c>
      <c r="B86" s="395" t="s">
        <v>35553</v>
      </c>
      <c r="C86" s="320">
        <v>12.99</v>
      </c>
      <c r="D86" s="1288">
        <f t="shared" si="1"/>
        <v>11.301299999999999</v>
      </c>
    </row>
    <row r="87" spans="1:4" ht="14.4">
      <c r="A87" s="395" t="s">
        <v>35554</v>
      </c>
      <c r="B87" s="395" t="s">
        <v>35555</v>
      </c>
      <c r="C87" s="320">
        <v>12.99</v>
      </c>
      <c r="D87" s="1288">
        <f t="shared" si="1"/>
        <v>11.301299999999999</v>
      </c>
    </row>
    <row r="88" spans="1:4" ht="14.4">
      <c r="A88" s="395" t="s">
        <v>35556</v>
      </c>
      <c r="B88" s="395" t="s">
        <v>35557</v>
      </c>
      <c r="C88" s="320">
        <v>12.99</v>
      </c>
      <c r="D88" s="1288">
        <f t="shared" si="1"/>
        <v>11.301299999999999</v>
      </c>
    </row>
    <row r="89" spans="1:4" ht="14.4">
      <c r="A89" s="395" t="s">
        <v>35558</v>
      </c>
      <c r="B89" s="395" t="s">
        <v>35559</v>
      </c>
      <c r="C89" s="320">
        <v>7.99</v>
      </c>
      <c r="D89" s="1288">
        <f t="shared" si="1"/>
        <v>6.9512999999999998</v>
      </c>
    </row>
    <row r="90" spans="1:4" ht="14.4">
      <c r="A90" s="395" t="s">
        <v>35560</v>
      </c>
      <c r="B90" s="395" t="s">
        <v>35561</v>
      </c>
      <c r="C90" s="320">
        <v>13.99</v>
      </c>
      <c r="D90" s="1288">
        <f t="shared" si="1"/>
        <v>12.1713</v>
      </c>
    </row>
    <row r="91" spans="1:4" ht="14.4">
      <c r="A91" s="395" t="s">
        <v>35562</v>
      </c>
      <c r="B91" s="395" t="s">
        <v>35519</v>
      </c>
      <c r="C91" s="320">
        <v>7.99</v>
      </c>
      <c r="D91" s="1288">
        <f t="shared" si="1"/>
        <v>6.9512999999999998</v>
      </c>
    </row>
    <row r="92" spans="1:4" ht="14.4">
      <c r="A92" s="395" t="s">
        <v>35563</v>
      </c>
      <c r="B92" s="395" t="s">
        <v>35564</v>
      </c>
      <c r="C92" s="320">
        <v>7.99</v>
      </c>
      <c r="D92" s="1288">
        <f t="shared" si="1"/>
        <v>6.9512999999999998</v>
      </c>
    </row>
    <row r="93" spans="1:4" ht="14.4">
      <c r="A93" s="395" t="s">
        <v>35565</v>
      </c>
      <c r="B93" s="395" t="s">
        <v>35519</v>
      </c>
      <c r="C93" s="320">
        <v>7.99</v>
      </c>
      <c r="D93" s="1288">
        <f t="shared" si="1"/>
        <v>6.9512999999999998</v>
      </c>
    </row>
    <row r="94" spans="1:4" ht="14.4">
      <c r="A94" s="395" t="s">
        <v>35566</v>
      </c>
      <c r="B94" s="395" t="s">
        <v>35567</v>
      </c>
      <c r="C94" s="320">
        <v>7.99</v>
      </c>
      <c r="D94" s="1288">
        <f t="shared" si="1"/>
        <v>6.9512999999999998</v>
      </c>
    </row>
    <row r="95" spans="1:4" ht="14.4">
      <c r="A95" s="395" t="s">
        <v>35568</v>
      </c>
      <c r="B95" s="395" t="s">
        <v>35569</v>
      </c>
      <c r="C95" s="320">
        <v>7.99</v>
      </c>
      <c r="D95" s="1288">
        <f t="shared" si="1"/>
        <v>6.9512999999999998</v>
      </c>
    </row>
    <row r="96" spans="1:4" ht="14.4">
      <c r="A96" s="395" t="s">
        <v>35570</v>
      </c>
      <c r="B96" s="395" t="s">
        <v>35571</v>
      </c>
      <c r="C96" s="320">
        <v>7.99</v>
      </c>
      <c r="D96" s="1288">
        <f t="shared" si="1"/>
        <v>6.9512999999999998</v>
      </c>
    </row>
    <row r="97" spans="1:4" ht="14.4">
      <c r="A97" s="395" t="s">
        <v>35572</v>
      </c>
      <c r="B97" s="395" t="s">
        <v>35573</v>
      </c>
      <c r="C97" s="320">
        <v>7.99</v>
      </c>
      <c r="D97" s="1288">
        <f t="shared" si="1"/>
        <v>6.9512999999999998</v>
      </c>
    </row>
    <row r="98" spans="1:4" ht="14.4">
      <c r="A98" s="395" t="s">
        <v>35574</v>
      </c>
      <c r="B98" s="395" t="s">
        <v>35519</v>
      </c>
      <c r="C98" s="320">
        <v>17.989999999999998</v>
      </c>
      <c r="D98" s="1288">
        <f t="shared" si="1"/>
        <v>15.651299999999999</v>
      </c>
    </row>
    <row r="99" spans="1:4" ht="14.4">
      <c r="A99" s="395" t="s">
        <v>35575</v>
      </c>
      <c r="B99" s="395" t="s">
        <v>35576</v>
      </c>
      <c r="C99" s="320">
        <v>17.989999999999998</v>
      </c>
      <c r="D99" s="1288">
        <f t="shared" si="1"/>
        <v>15.651299999999999</v>
      </c>
    </row>
    <row r="100" spans="1:4" ht="14.4">
      <c r="A100" s="395" t="s">
        <v>35577</v>
      </c>
      <c r="B100" s="395" t="s">
        <v>35578</v>
      </c>
      <c r="C100" s="320">
        <v>17.989999999999998</v>
      </c>
      <c r="D100" s="1288">
        <f t="shared" si="1"/>
        <v>15.651299999999999</v>
      </c>
    </row>
    <row r="101" spans="1:4" ht="14.4">
      <c r="A101" s="395" t="s">
        <v>35579</v>
      </c>
      <c r="B101" s="395" t="s">
        <v>35519</v>
      </c>
      <c r="C101" s="320">
        <v>8.99</v>
      </c>
      <c r="D101" s="1288">
        <f t="shared" si="1"/>
        <v>7.8212999999999999</v>
      </c>
    </row>
    <row r="102" spans="1:4" ht="14.4">
      <c r="A102" s="395" t="s">
        <v>35580</v>
      </c>
      <c r="B102" s="395" t="s">
        <v>35519</v>
      </c>
      <c r="C102" s="320">
        <v>8.99</v>
      </c>
      <c r="D102" s="1288">
        <f t="shared" si="1"/>
        <v>7.8212999999999999</v>
      </c>
    </row>
    <row r="103" spans="1:4" ht="14.4">
      <c r="A103" s="395" t="s">
        <v>35581</v>
      </c>
      <c r="B103" s="395" t="s">
        <v>35582</v>
      </c>
      <c r="C103" s="320">
        <v>8.99</v>
      </c>
      <c r="D103" s="1288">
        <f t="shared" si="1"/>
        <v>7.8212999999999999</v>
      </c>
    </row>
    <row r="104" spans="1:4" ht="14.4">
      <c r="A104" s="395" t="s">
        <v>35583</v>
      </c>
      <c r="B104" s="395" t="s">
        <v>35584</v>
      </c>
      <c r="C104" s="320">
        <v>8.99</v>
      </c>
      <c r="D104" s="1288">
        <f t="shared" si="1"/>
        <v>7.8212999999999999</v>
      </c>
    </row>
    <row r="105" spans="1:4" ht="14.4">
      <c r="A105" s="395" t="s">
        <v>35585</v>
      </c>
      <c r="B105" s="395" t="s">
        <v>35519</v>
      </c>
      <c r="C105" s="320">
        <v>8.99</v>
      </c>
      <c r="D105" s="1288">
        <f t="shared" si="1"/>
        <v>7.8212999999999999</v>
      </c>
    </row>
    <row r="106" spans="1:4" ht="14.4">
      <c r="A106" s="395" t="s">
        <v>35586</v>
      </c>
      <c r="B106" s="395" t="s">
        <v>35519</v>
      </c>
      <c r="C106" s="320">
        <v>8.99</v>
      </c>
      <c r="D106" s="1288">
        <f t="shared" si="1"/>
        <v>7.8212999999999999</v>
      </c>
    </row>
    <row r="107" spans="1:4" ht="14.4">
      <c r="A107" s="395" t="s">
        <v>35587</v>
      </c>
      <c r="B107" s="395" t="s">
        <v>35588</v>
      </c>
      <c r="C107" s="320">
        <v>8.99</v>
      </c>
      <c r="D107" s="1288">
        <f t="shared" si="1"/>
        <v>7.8212999999999999</v>
      </c>
    </row>
    <row r="108" spans="1:4" ht="14.4">
      <c r="A108" s="395" t="s">
        <v>35589</v>
      </c>
      <c r="B108" s="395" t="s">
        <v>35590</v>
      </c>
      <c r="C108" s="320">
        <v>8.99</v>
      </c>
      <c r="D108" s="1288">
        <f t="shared" si="1"/>
        <v>7.8212999999999999</v>
      </c>
    </row>
    <row r="109" spans="1:4" ht="14.4">
      <c r="A109" s="395" t="s">
        <v>35591</v>
      </c>
      <c r="B109" s="395" t="s">
        <v>35592</v>
      </c>
      <c r="C109" s="320">
        <v>8.99</v>
      </c>
      <c r="D109" s="1288">
        <f t="shared" si="1"/>
        <v>7.8212999999999999</v>
      </c>
    </row>
    <row r="110" spans="1:4" ht="14.4">
      <c r="A110" s="395" t="s">
        <v>35593</v>
      </c>
      <c r="B110" s="395" t="s">
        <v>35519</v>
      </c>
      <c r="C110" s="320">
        <v>8.99</v>
      </c>
      <c r="D110" s="1288">
        <f t="shared" si="1"/>
        <v>7.8212999999999999</v>
      </c>
    </row>
    <row r="111" spans="1:4" ht="14.4">
      <c r="A111" s="395" t="s">
        <v>35594</v>
      </c>
      <c r="B111" s="395" t="s">
        <v>35519</v>
      </c>
      <c r="C111" s="320">
        <v>8.99</v>
      </c>
      <c r="D111" s="1288">
        <f t="shared" si="1"/>
        <v>7.8212999999999999</v>
      </c>
    </row>
    <row r="112" spans="1:4" ht="14.4">
      <c r="A112" s="395" t="s">
        <v>35595</v>
      </c>
      <c r="B112" s="395" t="s">
        <v>35596</v>
      </c>
      <c r="C112" s="320">
        <v>56.99</v>
      </c>
      <c r="D112" s="1288">
        <f t="shared" si="1"/>
        <v>49.581299999999999</v>
      </c>
    </row>
    <row r="113" spans="1:4" ht="14.4">
      <c r="A113" s="395" t="s">
        <v>35597</v>
      </c>
      <c r="B113" s="395" t="s">
        <v>35598</v>
      </c>
      <c r="C113" s="320">
        <v>324.99</v>
      </c>
      <c r="D113" s="1288">
        <f t="shared" si="1"/>
        <v>282.74130000000002</v>
      </c>
    </row>
    <row r="114" spans="1:4" ht="14.4">
      <c r="A114" s="395" t="s">
        <v>35599</v>
      </c>
      <c r="B114" s="395" t="s">
        <v>35600</v>
      </c>
      <c r="C114" s="320">
        <v>293.99</v>
      </c>
      <c r="D114" s="1288">
        <f t="shared" si="1"/>
        <v>255.7713</v>
      </c>
    </row>
    <row r="115" spans="1:4" ht="14.4">
      <c r="A115" s="395" t="s">
        <v>35601</v>
      </c>
      <c r="B115" s="395" t="s">
        <v>35602</v>
      </c>
      <c r="C115" s="320">
        <v>314.99</v>
      </c>
      <c r="D115" s="1288">
        <f t="shared" si="1"/>
        <v>274.04129999999998</v>
      </c>
    </row>
    <row r="116" spans="1:4" ht="14.4">
      <c r="A116" s="395" t="s">
        <v>35603</v>
      </c>
      <c r="B116" s="395" t="s">
        <v>35604</v>
      </c>
      <c r="C116" s="320">
        <v>329.99</v>
      </c>
      <c r="D116" s="1288">
        <f t="shared" si="1"/>
        <v>287.09129999999999</v>
      </c>
    </row>
    <row r="117" spans="1:4" ht="14.4">
      <c r="A117" s="395" t="s">
        <v>35605</v>
      </c>
      <c r="B117" s="395" t="s">
        <v>35606</v>
      </c>
      <c r="C117" s="320">
        <v>402.99</v>
      </c>
      <c r="D117" s="1288">
        <f t="shared" si="1"/>
        <v>350.60129999999998</v>
      </c>
    </row>
    <row r="118" spans="1:4" ht="14.4">
      <c r="A118" s="395" t="s">
        <v>35607</v>
      </c>
      <c r="B118" s="395" t="s">
        <v>35608</v>
      </c>
      <c r="C118" s="320">
        <v>343.99</v>
      </c>
      <c r="D118" s="1288">
        <f t="shared" si="1"/>
        <v>299.2713</v>
      </c>
    </row>
    <row r="119" spans="1:4" ht="14.4">
      <c r="A119" s="395" t="s">
        <v>35609</v>
      </c>
      <c r="B119" s="395" t="s">
        <v>35600</v>
      </c>
      <c r="C119" s="320">
        <v>425.99</v>
      </c>
      <c r="D119" s="1288">
        <f t="shared" si="1"/>
        <v>370.61130000000003</v>
      </c>
    </row>
    <row r="120" spans="1:4" ht="14.4">
      <c r="A120" s="395" t="s">
        <v>35610</v>
      </c>
      <c r="B120" s="395" t="s">
        <v>35600</v>
      </c>
      <c r="C120" s="320">
        <v>340.99</v>
      </c>
      <c r="D120" s="1288">
        <f t="shared" si="1"/>
        <v>296.66129999999998</v>
      </c>
    </row>
    <row r="121" spans="1:4" ht="14.4">
      <c r="A121" s="395" t="s">
        <v>35611</v>
      </c>
      <c r="B121" s="395" t="s">
        <v>35612</v>
      </c>
      <c r="C121" s="320">
        <v>275.99</v>
      </c>
      <c r="D121" s="1288">
        <f t="shared" si="1"/>
        <v>240.1113</v>
      </c>
    </row>
    <row r="122" spans="1:4" ht="14.4">
      <c r="A122" s="395" t="s">
        <v>35613</v>
      </c>
      <c r="B122" s="395" t="s">
        <v>35600</v>
      </c>
      <c r="C122" s="320">
        <v>451.99</v>
      </c>
      <c r="D122" s="1288">
        <f t="shared" si="1"/>
        <v>393.23130000000003</v>
      </c>
    </row>
    <row r="123" spans="1:4" ht="14.4">
      <c r="A123" s="395" t="s">
        <v>35614</v>
      </c>
      <c r="B123" s="395" t="s">
        <v>35615</v>
      </c>
      <c r="C123" s="320">
        <v>793.99</v>
      </c>
      <c r="D123" s="1288">
        <f t="shared" si="1"/>
        <v>690.7713</v>
      </c>
    </row>
    <row r="124" spans="1:4" ht="14.4">
      <c r="A124" s="395" t="s">
        <v>35616</v>
      </c>
      <c r="B124" s="395" t="s">
        <v>35617</v>
      </c>
      <c r="C124" s="320">
        <v>125.99</v>
      </c>
      <c r="D124" s="1288">
        <f t="shared" si="1"/>
        <v>109.6113</v>
      </c>
    </row>
    <row r="125" spans="1:4" ht="14.4">
      <c r="A125" s="395" t="s">
        <v>35618</v>
      </c>
      <c r="B125" s="395" t="s">
        <v>35619</v>
      </c>
      <c r="C125" s="320">
        <v>167.99</v>
      </c>
      <c r="D125" s="1288">
        <f t="shared" si="1"/>
        <v>146.15130000000002</v>
      </c>
    </row>
    <row r="126" spans="1:4" ht="14.4">
      <c r="A126" s="395" t="s">
        <v>35620</v>
      </c>
      <c r="B126" s="395" t="s">
        <v>35621</v>
      </c>
      <c r="C126" s="320">
        <v>16.989999999999998</v>
      </c>
      <c r="D126" s="1288">
        <f t="shared" si="1"/>
        <v>14.781299999999998</v>
      </c>
    </row>
    <row r="127" spans="1:4" ht="14.4">
      <c r="A127" s="395" t="s">
        <v>35622</v>
      </c>
      <c r="B127" s="395" t="s">
        <v>35623</v>
      </c>
      <c r="C127" s="320">
        <v>27.99</v>
      </c>
      <c r="D127" s="1288">
        <f t="shared" si="1"/>
        <v>24.351299999999998</v>
      </c>
    </row>
    <row r="128" spans="1:4" ht="14.4">
      <c r="A128" s="395" t="s">
        <v>35624</v>
      </c>
      <c r="B128" s="395" t="s">
        <v>35623</v>
      </c>
      <c r="C128" s="320">
        <v>33.99</v>
      </c>
      <c r="D128" s="1288">
        <f t="shared" si="1"/>
        <v>29.571300000000001</v>
      </c>
    </row>
    <row r="129" spans="1:4" ht="14.4">
      <c r="A129" s="395" t="s">
        <v>35625</v>
      </c>
      <c r="B129" s="395" t="s">
        <v>35626</v>
      </c>
      <c r="C129" s="320">
        <v>17.989999999999998</v>
      </c>
      <c r="D129" s="1288">
        <f t="shared" si="1"/>
        <v>15.651299999999999</v>
      </c>
    </row>
    <row r="130" spans="1:4" ht="14.4">
      <c r="A130" s="395" t="s">
        <v>35627</v>
      </c>
      <c r="B130" s="395" t="s">
        <v>35628</v>
      </c>
      <c r="C130" s="320">
        <v>19.989999999999998</v>
      </c>
      <c r="D130" s="1288">
        <f t="shared" si="1"/>
        <v>17.391299999999998</v>
      </c>
    </row>
    <row r="131" spans="1:4" ht="14.4">
      <c r="A131" s="395" t="s">
        <v>35629</v>
      </c>
      <c r="B131" s="395" t="s">
        <v>35630</v>
      </c>
      <c r="C131" s="320">
        <v>52.99</v>
      </c>
      <c r="D131" s="1288">
        <f t="shared" si="1"/>
        <v>46.101300000000002</v>
      </c>
    </row>
    <row r="132" spans="1:4" ht="14.4">
      <c r="A132" s="395" t="s">
        <v>35631</v>
      </c>
      <c r="B132" s="395" t="s">
        <v>35632</v>
      </c>
      <c r="C132" s="320">
        <v>21.99</v>
      </c>
      <c r="D132" s="1288">
        <f t="shared" si="1"/>
        <v>19.1313</v>
      </c>
    </row>
    <row r="133" spans="1:4" ht="14.4">
      <c r="A133" s="395" t="s">
        <v>35633</v>
      </c>
      <c r="B133" s="395" t="s">
        <v>35634</v>
      </c>
      <c r="C133" s="320">
        <v>15.99</v>
      </c>
      <c r="D133" s="1288">
        <f t="shared" ref="D133:D196" si="2">C133*0.87</f>
        <v>13.911300000000001</v>
      </c>
    </row>
    <row r="134" spans="1:4" ht="14.4">
      <c r="A134" s="395" t="s">
        <v>35635</v>
      </c>
      <c r="B134" s="395" t="s">
        <v>35636</v>
      </c>
      <c r="C134" s="320">
        <v>16.989999999999998</v>
      </c>
      <c r="D134" s="1288">
        <f t="shared" si="2"/>
        <v>14.781299999999998</v>
      </c>
    </row>
    <row r="135" spans="1:4" ht="14.4">
      <c r="A135" s="395" t="s">
        <v>35637</v>
      </c>
      <c r="B135" s="395" t="s">
        <v>35636</v>
      </c>
      <c r="C135" s="320">
        <v>17.989999999999998</v>
      </c>
      <c r="D135" s="1288">
        <f t="shared" si="2"/>
        <v>15.651299999999999</v>
      </c>
    </row>
    <row r="136" spans="1:4" ht="14.4">
      <c r="A136" s="395" t="s">
        <v>35638</v>
      </c>
      <c r="B136" s="395" t="s">
        <v>35639</v>
      </c>
      <c r="C136" s="320">
        <v>20.99</v>
      </c>
      <c r="D136" s="1288">
        <f t="shared" si="2"/>
        <v>18.261299999999999</v>
      </c>
    </row>
    <row r="137" spans="1:4" ht="14.4">
      <c r="A137" s="395" t="s">
        <v>35640</v>
      </c>
      <c r="B137" s="395" t="s">
        <v>35636</v>
      </c>
      <c r="C137" s="320">
        <v>16.989999999999998</v>
      </c>
      <c r="D137" s="1288">
        <f t="shared" si="2"/>
        <v>14.781299999999998</v>
      </c>
    </row>
    <row r="138" spans="1:4" ht="14.4">
      <c r="A138" s="395" t="s">
        <v>35641</v>
      </c>
      <c r="B138" s="395" t="s">
        <v>35636</v>
      </c>
      <c r="C138" s="320">
        <v>27.99</v>
      </c>
      <c r="D138" s="1288">
        <f t="shared" si="2"/>
        <v>24.351299999999998</v>
      </c>
    </row>
    <row r="139" spans="1:4" ht="14.4">
      <c r="A139" s="395" t="s">
        <v>35642</v>
      </c>
      <c r="B139" s="395" t="s">
        <v>35636</v>
      </c>
      <c r="C139" s="320">
        <v>16.989999999999998</v>
      </c>
      <c r="D139" s="1288">
        <f t="shared" si="2"/>
        <v>14.781299999999998</v>
      </c>
    </row>
    <row r="140" spans="1:4" ht="14.4">
      <c r="A140" s="395" t="s">
        <v>35643</v>
      </c>
      <c r="B140" s="395" t="s">
        <v>35636</v>
      </c>
      <c r="C140" s="320">
        <v>20.99</v>
      </c>
      <c r="D140" s="1288">
        <f t="shared" si="2"/>
        <v>18.261299999999999</v>
      </c>
    </row>
    <row r="141" spans="1:4" ht="14.4">
      <c r="A141" s="395" t="s">
        <v>35644</v>
      </c>
      <c r="B141" s="395" t="s">
        <v>35645</v>
      </c>
      <c r="C141" s="320">
        <v>38.99</v>
      </c>
      <c r="D141" s="1288">
        <f t="shared" si="2"/>
        <v>33.921300000000002</v>
      </c>
    </row>
    <row r="142" spans="1:4" ht="14.4">
      <c r="A142" s="395" t="s">
        <v>35646</v>
      </c>
      <c r="B142" s="395" t="s">
        <v>35645</v>
      </c>
      <c r="C142" s="320">
        <v>34.99</v>
      </c>
      <c r="D142" s="1288">
        <f t="shared" si="2"/>
        <v>30.441300000000002</v>
      </c>
    </row>
    <row r="143" spans="1:4" ht="14.4">
      <c r="A143" s="395" t="s">
        <v>35647</v>
      </c>
      <c r="B143" s="395" t="s">
        <v>35645</v>
      </c>
      <c r="C143" s="320">
        <v>34.99</v>
      </c>
      <c r="D143" s="1288">
        <f t="shared" si="2"/>
        <v>30.441300000000002</v>
      </c>
    </row>
    <row r="144" spans="1:4" ht="14.4">
      <c r="A144" s="395" t="s">
        <v>35648</v>
      </c>
      <c r="B144" s="395" t="s">
        <v>35645</v>
      </c>
      <c r="C144" s="320">
        <v>24.99</v>
      </c>
      <c r="D144" s="1288">
        <f t="shared" si="2"/>
        <v>21.741299999999999</v>
      </c>
    </row>
    <row r="145" spans="1:4" ht="14.4">
      <c r="A145" s="395" t="s">
        <v>35649</v>
      </c>
      <c r="B145" s="395" t="s">
        <v>35645</v>
      </c>
      <c r="C145" s="320">
        <v>36.99</v>
      </c>
      <c r="D145" s="1288">
        <f t="shared" si="2"/>
        <v>32.1813</v>
      </c>
    </row>
    <row r="146" spans="1:4" ht="14.4">
      <c r="A146" s="395" t="s">
        <v>35650</v>
      </c>
      <c r="B146" s="395" t="s">
        <v>35645</v>
      </c>
      <c r="C146" s="320">
        <v>21.99</v>
      </c>
      <c r="D146" s="1288">
        <f t="shared" si="2"/>
        <v>19.1313</v>
      </c>
    </row>
    <row r="147" spans="1:4" ht="14.4">
      <c r="A147" s="395" t="s">
        <v>35651</v>
      </c>
      <c r="B147" s="395" t="s">
        <v>35645</v>
      </c>
      <c r="C147" s="320">
        <v>29.99</v>
      </c>
      <c r="D147" s="1288">
        <f t="shared" si="2"/>
        <v>26.091299999999997</v>
      </c>
    </row>
    <row r="148" spans="1:4" ht="14.4">
      <c r="A148" s="395" t="s">
        <v>35652</v>
      </c>
      <c r="B148" s="395" t="s">
        <v>35645</v>
      </c>
      <c r="C148" s="320">
        <v>37.99</v>
      </c>
      <c r="D148" s="1288">
        <f t="shared" si="2"/>
        <v>33.051300000000005</v>
      </c>
    </row>
    <row r="149" spans="1:4" ht="14.4">
      <c r="A149" s="395" t="s">
        <v>35653</v>
      </c>
      <c r="B149" s="395" t="s">
        <v>35645</v>
      </c>
      <c r="C149" s="320">
        <v>35.99</v>
      </c>
      <c r="D149" s="1288">
        <f t="shared" si="2"/>
        <v>31.311300000000003</v>
      </c>
    </row>
    <row r="150" spans="1:4" ht="14.4">
      <c r="A150" s="395" t="s">
        <v>35654</v>
      </c>
      <c r="B150" s="395" t="s">
        <v>35655</v>
      </c>
      <c r="C150" s="320">
        <v>210.99</v>
      </c>
      <c r="D150" s="1288">
        <f t="shared" si="2"/>
        <v>183.56130000000002</v>
      </c>
    </row>
    <row r="151" spans="1:4" ht="14.4">
      <c r="A151" s="395" t="s">
        <v>35656</v>
      </c>
      <c r="B151" s="395" t="s">
        <v>35657</v>
      </c>
      <c r="C151" s="320">
        <v>314.99</v>
      </c>
      <c r="D151" s="1288">
        <f t="shared" si="2"/>
        <v>274.04129999999998</v>
      </c>
    </row>
    <row r="152" spans="1:4" ht="14.4">
      <c r="A152" s="395" t="s">
        <v>35658</v>
      </c>
      <c r="B152" s="395" t="s">
        <v>35659</v>
      </c>
      <c r="C152" s="320">
        <v>370.99</v>
      </c>
      <c r="D152" s="1288">
        <f t="shared" si="2"/>
        <v>322.76130000000001</v>
      </c>
    </row>
    <row r="153" spans="1:4" ht="14.4">
      <c r="A153" s="395" t="s">
        <v>35660</v>
      </c>
      <c r="B153" s="395" t="s">
        <v>35661</v>
      </c>
      <c r="C153" s="320">
        <v>1452.99</v>
      </c>
      <c r="D153" s="1288">
        <f t="shared" si="2"/>
        <v>1264.1013</v>
      </c>
    </row>
    <row r="154" spans="1:4" ht="14.4">
      <c r="A154" s="395" t="s">
        <v>35662</v>
      </c>
      <c r="B154" s="395" t="s">
        <v>35663</v>
      </c>
      <c r="C154" s="320">
        <v>348.99</v>
      </c>
      <c r="D154" s="1288">
        <f t="shared" si="2"/>
        <v>303.62130000000002</v>
      </c>
    </row>
    <row r="155" spans="1:4" ht="14.4">
      <c r="A155" s="395" t="s">
        <v>35664</v>
      </c>
      <c r="B155" s="395" t="s">
        <v>35665</v>
      </c>
      <c r="C155" s="320">
        <v>264.99</v>
      </c>
      <c r="D155" s="1288">
        <f t="shared" si="2"/>
        <v>230.54130000000001</v>
      </c>
    </row>
    <row r="156" spans="1:4" ht="14.4">
      <c r="A156" s="395" t="s">
        <v>35666</v>
      </c>
      <c r="B156" s="395" t="s">
        <v>35667</v>
      </c>
      <c r="C156" s="320">
        <v>64.989999999999995</v>
      </c>
      <c r="D156" s="1288">
        <f t="shared" si="2"/>
        <v>56.541299999999993</v>
      </c>
    </row>
    <row r="157" spans="1:4" ht="14.4">
      <c r="A157" s="395" t="s">
        <v>35668</v>
      </c>
      <c r="B157" s="395" t="s">
        <v>35669</v>
      </c>
      <c r="C157" s="320">
        <v>22.99</v>
      </c>
      <c r="D157" s="1288">
        <f t="shared" si="2"/>
        <v>20.001299999999997</v>
      </c>
    </row>
    <row r="158" spans="1:4" ht="14.4">
      <c r="A158" s="395" t="s">
        <v>35670</v>
      </c>
      <c r="B158" s="395" t="s">
        <v>35669</v>
      </c>
      <c r="C158" s="320">
        <v>45.99</v>
      </c>
      <c r="D158" s="1288">
        <f t="shared" si="2"/>
        <v>40.011299999999999</v>
      </c>
    </row>
    <row r="159" spans="1:4" ht="14.4">
      <c r="A159" s="395" t="s">
        <v>35671</v>
      </c>
      <c r="B159" s="395" t="s">
        <v>35672</v>
      </c>
      <c r="C159" s="320">
        <v>57.99</v>
      </c>
      <c r="D159" s="1288">
        <f t="shared" si="2"/>
        <v>50.451300000000003</v>
      </c>
    </row>
    <row r="160" spans="1:4" ht="14.4">
      <c r="A160" s="395" t="s">
        <v>35673</v>
      </c>
      <c r="B160" s="395" t="s">
        <v>35669</v>
      </c>
      <c r="C160" s="320">
        <v>25.99</v>
      </c>
      <c r="D160" s="1288">
        <f t="shared" si="2"/>
        <v>22.6113</v>
      </c>
    </row>
    <row r="161" spans="1:4" ht="14.4">
      <c r="A161" s="395" t="s">
        <v>35674</v>
      </c>
      <c r="B161" s="395" t="s">
        <v>35675</v>
      </c>
      <c r="C161" s="320">
        <v>29.99</v>
      </c>
      <c r="D161" s="1288">
        <f t="shared" si="2"/>
        <v>26.091299999999997</v>
      </c>
    </row>
    <row r="162" spans="1:4" ht="14.4">
      <c r="A162" s="395" t="s">
        <v>35676</v>
      </c>
      <c r="B162" s="395" t="s">
        <v>35669</v>
      </c>
      <c r="C162" s="320">
        <v>31.99</v>
      </c>
      <c r="D162" s="1288">
        <f t="shared" si="2"/>
        <v>27.831299999999999</v>
      </c>
    </row>
    <row r="163" spans="1:4" ht="14.4">
      <c r="A163" s="395" t="s">
        <v>35677</v>
      </c>
      <c r="B163" s="395" t="s">
        <v>35672</v>
      </c>
      <c r="C163" s="320">
        <v>29.99</v>
      </c>
      <c r="D163" s="1288">
        <f t="shared" si="2"/>
        <v>26.091299999999997</v>
      </c>
    </row>
    <row r="164" spans="1:4" ht="14.4">
      <c r="A164" s="395" t="s">
        <v>35678</v>
      </c>
      <c r="B164" s="395" t="s">
        <v>35679</v>
      </c>
      <c r="C164" s="320">
        <v>16.989999999999998</v>
      </c>
      <c r="D164" s="1288">
        <f t="shared" si="2"/>
        <v>14.781299999999998</v>
      </c>
    </row>
    <row r="165" spans="1:4" ht="14.4">
      <c r="A165" s="395" t="s">
        <v>35680</v>
      </c>
      <c r="B165" s="395" t="s">
        <v>35669</v>
      </c>
      <c r="C165" s="320">
        <v>39.99</v>
      </c>
      <c r="D165" s="1288">
        <f t="shared" si="2"/>
        <v>34.7913</v>
      </c>
    </row>
    <row r="166" spans="1:4" ht="14.4">
      <c r="A166" s="395" t="s">
        <v>35681</v>
      </c>
      <c r="B166" s="395" t="s">
        <v>35669</v>
      </c>
      <c r="C166" s="320">
        <v>19.989999999999998</v>
      </c>
      <c r="D166" s="1288">
        <f t="shared" si="2"/>
        <v>17.391299999999998</v>
      </c>
    </row>
    <row r="167" spans="1:4" ht="14.4">
      <c r="A167" s="395" t="s">
        <v>35682</v>
      </c>
      <c r="B167" s="395" t="s">
        <v>35683</v>
      </c>
      <c r="C167" s="320">
        <v>24.99</v>
      </c>
      <c r="D167" s="1288">
        <f t="shared" si="2"/>
        <v>21.741299999999999</v>
      </c>
    </row>
    <row r="168" spans="1:4" ht="14.4">
      <c r="A168" s="395" t="s">
        <v>35684</v>
      </c>
      <c r="B168" s="395" t="s">
        <v>35669</v>
      </c>
      <c r="C168" s="320">
        <v>17.989999999999998</v>
      </c>
      <c r="D168" s="1288">
        <f t="shared" si="2"/>
        <v>15.651299999999999</v>
      </c>
    </row>
    <row r="169" spans="1:4" ht="14.4">
      <c r="A169" s="395" t="s">
        <v>35685</v>
      </c>
      <c r="B169" s="395" t="s">
        <v>35686</v>
      </c>
      <c r="C169" s="320">
        <v>42.99</v>
      </c>
      <c r="D169" s="1288">
        <f t="shared" si="2"/>
        <v>37.401299999999999</v>
      </c>
    </row>
    <row r="170" spans="1:4" ht="14.4">
      <c r="A170" s="395" t="s">
        <v>35687</v>
      </c>
      <c r="B170" s="395" t="s">
        <v>35688</v>
      </c>
      <c r="C170" s="320">
        <v>85.99</v>
      </c>
      <c r="D170" s="1288">
        <f t="shared" si="2"/>
        <v>74.811299999999989</v>
      </c>
    </row>
    <row r="171" spans="1:4" ht="14.4">
      <c r="A171" s="395" t="s">
        <v>35689</v>
      </c>
      <c r="B171" s="395" t="s">
        <v>35690</v>
      </c>
      <c r="C171" s="320">
        <v>21.99</v>
      </c>
      <c r="D171" s="1288">
        <f t="shared" si="2"/>
        <v>19.1313</v>
      </c>
    </row>
    <row r="172" spans="1:4" ht="14.4">
      <c r="A172" s="395" t="s">
        <v>35691</v>
      </c>
      <c r="B172" s="395" t="s">
        <v>35692</v>
      </c>
      <c r="C172" s="320">
        <v>38.99</v>
      </c>
      <c r="D172" s="1288">
        <f t="shared" si="2"/>
        <v>33.921300000000002</v>
      </c>
    </row>
    <row r="173" spans="1:4" ht="14.4">
      <c r="A173" s="395" t="s">
        <v>35693</v>
      </c>
      <c r="B173" s="395" t="s">
        <v>35694</v>
      </c>
      <c r="C173" s="320">
        <v>42.99</v>
      </c>
      <c r="D173" s="1288">
        <f t="shared" si="2"/>
        <v>37.401299999999999</v>
      </c>
    </row>
    <row r="174" spans="1:4" ht="14.4">
      <c r="A174" s="395" t="s">
        <v>35695</v>
      </c>
      <c r="B174" s="395" t="s">
        <v>35696</v>
      </c>
      <c r="C174" s="320">
        <v>129.99</v>
      </c>
      <c r="D174" s="1288">
        <f t="shared" si="2"/>
        <v>113.0913</v>
      </c>
    </row>
    <row r="175" spans="1:4" ht="14.4">
      <c r="A175" s="395" t="s">
        <v>35697</v>
      </c>
      <c r="B175" s="395" t="s">
        <v>35698</v>
      </c>
      <c r="C175" s="320">
        <v>100.99</v>
      </c>
      <c r="D175" s="1288">
        <f t="shared" si="2"/>
        <v>87.8613</v>
      </c>
    </row>
    <row r="176" spans="1:4" ht="14.4">
      <c r="A176" s="395" t="s">
        <v>35699</v>
      </c>
      <c r="B176" s="395" t="s">
        <v>35700</v>
      </c>
      <c r="C176" s="320">
        <v>124.99</v>
      </c>
      <c r="D176" s="1288">
        <f t="shared" si="2"/>
        <v>108.7413</v>
      </c>
    </row>
    <row r="177" spans="1:4" ht="14.4">
      <c r="A177" s="395" t="s">
        <v>35701</v>
      </c>
      <c r="B177" s="395" t="s">
        <v>35702</v>
      </c>
      <c r="C177" s="320">
        <v>110.99</v>
      </c>
      <c r="D177" s="1288">
        <f t="shared" si="2"/>
        <v>96.561299999999989</v>
      </c>
    </row>
    <row r="178" spans="1:4" ht="14.4">
      <c r="A178" s="395" t="s">
        <v>35703</v>
      </c>
      <c r="B178" s="395" t="s">
        <v>35704</v>
      </c>
      <c r="C178" s="320">
        <v>133.99</v>
      </c>
      <c r="D178" s="1288">
        <f t="shared" si="2"/>
        <v>116.57130000000001</v>
      </c>
    </row>
    <row r="179" spans="1:4" ht="14.4">
      <c r="A179" s="395" t="s">
        <v>35705</v>
      </c>
      <c r="B179" s="395" t="s">
        <v>35706</v>
      </c>
      <c r="C179" s="320">
        <v>113.99</v>
      </c>
      <c r="D179" s="1288">
        <f t="shared" si="2"/>
        <v>99.171299999999988</v>
      </c>
    </row>
    <row r="180" spans="1:4" ht="14.4">
      <c r="A180" s="395" t="s">
        <v>35707</v>
      </c>
      <c r="B180" s="395" t="s">
        <v>35708</v>
      </c>
      <c r="C180" s="320">
        <v>646.99</v>
      </c>
      <c r="D180" s="1288">
        <f t="shared" si="2"/>
        <v>562.88130000000001</v>
      </c>
    </row>
    <row r="181" spans="1:4" ht="14.4">
      <c r="A181" s="395" t="s">
        <v>35709</v>
      </c>
      <c r="B181" s="395" t="s">
        <v>35710</v>
      </c>
      <c r="C181" s="320">
        <v>116.99</v>
      </c>
      <c r="D181" s="1288">
        <f t="shared" si="2"/>
        <v>101.7813</v>
      </c>
    </row>
    <row r="182" spans="1:4" ht="14.4">
      <c r="A182" s="395" t="s">
        <v>35711</v>
      </c>
      <c r="B182" s="395" t="s">
        <v>35712</v>
      </c>
      <c r="C182" s="320">
        <v>109.99</v>
      </c>
      <c r="D182" s="1288">
        <f t="shared" si="2"/>
        <v>95.691299999999998</v>
      </c>
    </row>
    <row r="183" spans="1:4" ht="14.4">
      <c r="A183" s="395" t="s">
        <v>35713</v>
      </c>
      <c r="B183" s="395" t="s">
        <v>35714</v>
      </c>
      <c r="C183" s="320">
        <v>125.99</v>
      </c>
      <c r="D183" s="1288">
        <f t="shared" si="2"/>
        <v>109.6113</v>
      </c>
    </row>
    <row r="184" spans="1:4" ht="14.4">
      <c r="A184" s="395" t="s">
        <v>35715</v>
      </c>
      <c r="B184" s="395" t="s">
        <v>35716</v>
      </c>
      <c r="C184" s="320">
        <v>86.99</v>
      </c>
      <c r="D184" s="1288">
        <f t="shared" si="2"/>
        <v>75.681299999999993</v>
      </c>
    </row>
    <row r="185" spans="1:4" ht="14.4">
      <c r="A185" s="395" t="s">
        <v>35717</v>
      </c>
      <c r="B185" s="395" t="s">
        <v>35718</v>
      </c>
      <c r="C185" s="320">
        <v>139.99</v>
      </c>
      <c r="D185" s="1288">
        <f t="shared" si="2"/>
        <v>121.79130000000001</v>
      </c>
    </row>
    <row r="186" spans="1:4" ht="14.4">
      <c r="A186" s="395" t="s">
        <v>35719</v>
      </c>
      <c r="B186" s="395" t="s">
        <v>35720</v>
      </c>
      <c r="C186" s="320">
        <v>151.99</v>
      </c>
      <c r="D186" s="1288">
        <f t="shared" si="2"/>
        <v>132.2313</v>
      </c>
    </row>
    <row r="187" spans="1:4" ht="14.4">
      <c r="A187" s="395" t="s">
        <v>35721</v>
      </c>
      <c r="B187" s="395" t="s">
        <v>35722</v>
      </c>
      <c r="C187" s="320">
        <v>139.99</v>
      </c>
      <c r="D187" s="1288">
        <f t="shared" si="2"/>
        <v>121.79130000000001</v>
      </c>
    </row>
    <row r="188" spans="1:4" ht="14.4">
      <c r="A188" s="395" t="s">
        <v>35723</v>
      </c>
      <c r="B188" s="395" t="s">
        <v>35724</v>
      </c>
      <c r="C188" s="320">
        <v>300.99</v>
      </c>
      <c r="D188" s="1288">
        <f t="shared" si="2"/>
        <v>261.86130000000003</v>
      </c>
    </row>
    <row r="189" spans="1:4" ht="14.4">
      <c r="A189" s="395" t="s">
        <v>35725</v>
      </c>
      <c r="B189" s="395" t="s">
        <v>35726</v>
      </c>
      <c r="C189" s="320">
        <v>268.99</v>
      </c>
      <c r="D189" s="1288">
        <f t="shared" si="2"/>
        <v>234.0213</v>
      </c>
    </row>
    <row r="190" spans="1:4" ht="14.4">
      <c r="A190" s="395" t="s">
        <v>35727</v>
      </c>
      <c r="B190" s="395" t="s">
        <v>35728</v>
      </c>
      <c r="C190" s="320">
        <v>78.989999999999995</v>
      </c>
      <c r="D190" s="1288">
        <f t="shared" si="2"/>
        <v>68.721299999999999</v>
      </c>
    </row>
    <row r="191" spans="1:4" ht="14.4">
      <c r="A191" s="395" t="s">
        <v>35729</v>
      </c>
      <c r="B191" s="395" t="s">
        <v>35730</v>
      </c>
      <c r="C191" s="320">
        <v>201.99</v>
      </c>
      <c r="D191" s="1288">
        <f t="shared" si="2"/>
        <v>175.7313</v>
      </c>
    </row>
    <row r="192" spans="1:4" ht="14.4">
      <c r="A192" s="395" t="s">
        <v>35731</v>
      </c>
      <c r="B192" s="395" t="s">
        <v>35732</v>
      </c>
      <c r="C192" s="320">
        <v>145.99</v>
      </c>
      <c r="D192" s="1288">
        <f t="shared" si="2"/>
        <v>127.01130000000001</v>
      </c>
    </row>
    <row r="193" spans="1:4" ht="14.4">
      <c r="A193" s="395" t="s">
        <v>35733</v>
      </c>
      <c r="B193" s="395" t="s">
        <v>35734</v>
      </c>
      <c r="C193" s="320">
        <v>158.99</v>
      </c>
      <c r="D193" s="1288">
        <f t="shared" si="2"/>
        <v>138.32130000000001</v>
      </c>
    </row>
    <row r="194" spans="1:4" ht="14.4">
      <c r="A194" s="395" t="s">
        <v>35735</v>
      </c>
      <c r="B194" s="395" t="s">
        <v>35736</v>
      </c>
      <c r="C194" s="320">
        <v>318.99</v>
      </c>
      <c r="D194" s="1288">
        <f t="shared" si="2"/>
        <v>277.5213</v>
      </c>
    </row>
    <row r="195" spans="1:4" ht="14.4">
      <c r="A195" s="395" t="s">
        <v>35737</v>
      </c>
      <c r="B195" s="395" t="s">
        <v>35738</v>
      </c>
      <c r="C195" s="320">
        <v>299.99</v>
      </c>
      <c r="D195" s="1288">
        <f t="shared" si="2"/>
        <v>260.99130000000002</v>
      </c>
    </row>
    <row r="196" spans="1:4" ht="14.4">
      <c r="A196" s="395" t="s">
        <v>35739</v>
      </c>
      <c r="B196" s="395" t="s">
        <v>35740</v>
      </c>
      <c r="C196" s="320">
        <v>210.99</v>
      </c>
      <c r="D196" s="1288">
        <f t="shared" si="2"/>
        <v>183.56130000000002</v>
      </c>
    </row>
    <row r="197" spans="1:4" ht="14.4">
      <c r="A197" s="395" t="s">
        <v>35741</v>
      </c>
      <c r="B197" s="395" t="s">
        <v>35742</v>
      </c>
      <c r="C197" s="320">
        <v>117.99</v>
      </c>
      <c r="D197" s="1288">
        <f t="shared" ref="D197:D228" si="3">C197*0.87</f>
        <v>102.65129999999999</v>
      </c>
    </row>
    <row r="198" spans="1:4" ht="14.4">
      <c r="A198" s="395" t="s">
        <v>35743</v>
      </c>
      <c r="B198" s="395" t="s">
        <v>35744</v>
      </c>
      <c r="C198" s="320">
        <v>134.99</v>
      </c>
      <c r="D198" s="1288">
        <f t="shared" si="3"/>
        <v>117.44130000000001</v>
      </c>
    </row>
    <row r="199" spans="1:4" ht="14.4">
      <c r="A199" s="395" t="s">
        <v>35745</v>
      </c>
      <c r="B199" s="395" t="s">
        <v>35746</v>
      </c>
      <c r="C199" s="320">
        <v>139.99</v>
      </c>
      <c r="D199" s="1288">
        <f t="shared" si="3"/>
        <v>121.79130000000001</v>
      </c>
    </row>
    <row r="200" spans="1:4" ht="14.4">
      <c r="A200" s="395" t="s">
        <v>35747</v>
      </c>
      <c r="B200" s="395" t="s">
        <v>35748</v>
      </c>
      <c r="C200" s="320">
        <v>164.99</v>
      </c>
      <c r="D200" s="1288">
        <f t="shared" si="3"/>
        <v>143.54130000000001</v>
      </c>
    </row>
    <row r="201" spans="1:4" ht="14.4">
      <c r="A201" s="395" t="s">
        <v>35749</v>
      </c>
      <c r="B201" s="395" t="s">
        <v>35750</v>
      </c>
      <c r="C201" s="320">
        <v>109.99</v>
      </c>
      <c r="D201" s="1288">
        <f t="shared" si="3"/>
        <v>95.691299999999998</v>
      </c>
    </row>
    <row r="202" spans="1:4" ht="14.4">
      <c r="A202" s="395" t="s">
        <v>35751</v>
      </c>
      <c r="B202" s="395" t="s">
        <v>35752</v>
      </c>
      <c r="C202" s="320">
        <v>152.99</v>
      </c>
      <c r="D202" s="1288">
        <f t="shared" si="3"/>
        <v>133.10130000000001</v>
      </c>
    </row>
    <row r="203" spans="1:4" ht="14.4">
      <c r="A203" s="395" t="s">
        <v>35753</v>
      </c>
      <c r="B203" s="395" t="s">
        <v>35754</v>
      </c>
      <c r="C203" s="320">
        <v>88.99</v>
      </c>
      <c r="D203" s="1288">
        <f t="shared" si="3"/>
        <v>77.421300000000002</v>
      </c>
    </row>
    <row r="204" spans="1:4" ht="14.4">
      <c r="A204" s="395" t="s">
        <v>35755</v>
      </c>
      <c r="B204" s="395" t="s">
        <v>35756</v>
      </c>
      <c r="C204" s="320">
        <v>156.99</v>
      </c>
      <c r="D204" s="1288">
        <f t="shared" si="3"/>
        <v>136.5813</v>
      </c>
    </row>
    <row r="205" spans="1:4" ht="14.4">
      <c r="A205" s="395" t="s">
        <v>35757</v>
      </c>
      <c r="B205" s="395" t="s">
        <v>35758</v>
      </c>
      <c r="C205" s="320">
        <v>169.99</v>
      </c>
      <c r="D205" s="1288">
        <f t="shared" si="3"/>
        <v>147.8913</v>
      </c>
    </row>
    <row r="206" spans="1:4" ht="14.4">
      <c r="A206" s="395" t="s">
        <v>35759</v>
      </c>
      <c r="B206" s="395" t="s">
        <v>35760</v>
      </c>
      <c r="C206" s="320">
        <v>169.99</v>
      </c>
      <c r="D206" s="1288">
        <f t="shared" si="3"/>
        <v>147.8913</v>
      </c>
    </row>
    <row r="207" spans="1:4" ht="14.4">
      <c r="A207" s="395" t="s">
        <v>35761</v>
      </c>
      <c r="B207" s="395" t="s">
        <v>35762</v>
      </c>
      <c r="C207" s="320">
        <v>78.989999999999995</v>
      </c>
      <c r="D207" s="1288">
        <f t="shared" si="3"/>
        <v>68.721299999999999</v>
      </c>
    </row>
    <row r="208" spans="1:4" ht="14.4">
      <c r="A208" s="395" t="s">
        <v>35763</v>
      </c>
      <c r="B208" s="395" t="s">
        <v>35764</v>
      </c>
      <c r="C208" s="320">
        <v>138.99</v>
      </c>
      <c r="D208" s="1288">
        <f t="shared" si="3"/>
        <v>120.9213</v>
      </c>
    </row>
    <row r="209" spans="1:4" ht="14.4">
      <c r="A209" s="395" t="s">
        <v>35765</v>
      </c>
      <c r="B209" s="395" t="s">
        <v>35766</v>
      </c>
      <c r="C209" s="320">
        <v>157.99</v>
      </c>
      <c r="D209" s="1288">
        <f t="shared" si="3"/>
        <v>137.4513</v>
      </c>
    </row>
    <row r="210" spans="1:4" ht="14.4">
      <c r="A210" s="395" t="s">
        <v>35767</v>
      </c>
      <c r="B210" s="395" t="s">
        <v>35768</v>
      </c>
      <c r="C210" s="320">
        <v>274.99</v>
      </c>
      <c r="D210" s="1288">
        <f t="shared" si="3"/>
        <v>239.2413</v>
      </c>
    </row>
    <row r="211" spans="1:4" ht="14.4">
      <c r="A211" s="395" t="s">
        <v>35769</v>
      </c>
      <c r="B211" s="395" t="s">
        <v>35770</v>
      </c>
      <c r="C211" s="320">
        <v>538.99</v>
      </c>
      <c r="D211" s="1288">
        <f t="shared" si="3"/>
        <v>468.92130000000003</v>
      </c>
    </row>
    <row r="212" spans="1:4" ht="14.4">
      <c r="A212" s="395" t="s">
        <v>35771</v>
      </c>
      <c r="B212" s="395" t="s">
        <v>35772</v>
      </c>
      <c r="C212" s="320">
        <v>300.99</v>
      </c>
      <c r="D212" s="1288">
        <f t="shared" si="3"/>
        <v>261.86130000000003</v>
      </c>
    </row>
    <row r="213" spans="1:4" ht="14.4">
      <c r="A213" s="395" t="s">
        <v>35773</v>
      </c>
      <c r="B213" s="395" t="s">
        <v>35774</v>
      </c>
      <c r="C213" s="320">
        <v>185.99</v>
      </c>
      <c r="D213" s="1288">
        <f t="shared" si="3"/>
        <v>161.81130000000002</v>
      </c>
    </row>
    <row r="214" spans="1:4" ht="14.4">
      <c r="A214" s="395" t="s">
        <v>35775</v>
      </c>
      <c r="B214" s="395" t="s">
        <v>35776</v>
      </c>
      <c r="C214" s="320">
        <v>147.99</v>
      </c>
      <c r="D214" s="1288">
        <f t="shared" si="3"/>
        <v>128.75130000000001</v>
      </c>
    </row>
    <row r="215" spans="1:4" ht="14.4">
      <c r="A215" s="395" t="s">
        <v>35777</v>
      </c>
      <c r="B215" s="395" t="s">
        <v>35778</v>
      </c>
      <c r="C215" s="320">
        <v>184.99</v>
      </c>
      <c r="D215" s="1288">
        <f t="shared" si="3"/>
        <v>160.94130000000001</v>
      </c>
    </row>
    <row r="216" spans="1:4" ht="14.4">
      <c r="A216" s="395" t="s">
        <v>35779</v>
      </c>
      <c r="B216" s="395" t="s">
        <v>35780</v>
      </c>
      <c r="C216" s="320">
        <v>248.99</v>
      </c>
      <c r="D216" s="1288">
        <f t="shared" si="3"/>
        <v>216.62130000000002</v>
      </c>
    </row>
    <row r="217" spans="1:4" ht="14.4">
      <c r="A217" s="395" t="s">
        <v>35781</v>
      </c>
      <c r="B217" s="395" t="s">
        <v>35782</v>
      </c>
      <c r="C217" s="320">
        <v>248.99</v>
      </c>
      <c r="D217" s="1288">
        <f t="shared" si="3"/>
        <v>216.62130000000002</v>
      </c>
    </row>
    <row r="218" spans="1:4" ht="14.4">
      <c r="A218" s="395" t="s">
        <v>35783</v>
      </c>
      <c r="B218" s="395" t="s">
        <v>35784</v>
      </c>
      <c r="C218" s="320">
        <v>186.99</v>
      </c>
      <c r="D218" s="1288">
        <f t="shared" si="3"/>
        <v>162.68129999999999</v>
      </c>
    </row>
    <row r="219" spans="1:4" ht="14.4">
      <c r="A219" s="395" t="s">
        <v>35785</v>
      </c>
      <c r="B219" s="395" t="s">
        <v>35786</v>
      </c>
      <c r="C219" s="320">
        <v>375.99</v>
      </c>
      <c r="D219" s="1288">
        <f t="shared" si="3"/>
        <v>327.11130000000003</v>
      </c>
    </row>
    <row r="220" spans="1:4" ht="14.4">
      <c r="A220" s="395" t="s">
        <v>35787</v>
      </c>
      <c r="B220" s="395" t="s">
        <v>35788</v>
      </c>
      <c r="C220" s="320">
        <v>375.99</v>
      </c>
      <c r="D220" s="1288">
        <f t="shared" si="3"/>
        <v>327.11130000000003</v>
      </c>
    </row>
    <row r="221" spans="1:4" ht="14.4">
      <c r="A221" s="395" t="s">
        <v>35789</v>
      </c>
      <c r="B221" s="395" t="s">
        <v>35790</v>
      </c>
      <c r="C221" s="320">
        <v>497.99</v>
      </c>
      <c r="D221" s="1288">
        <f t="shared" si="3"/>
        <v>433.25130000000001</v>
      </c>
    </row>
    <row r="222" spans="1:4" ht="14.4">
      <c r="A222" s="395" t="s">
        <v>35791</v>
      </c>
      <c r="B222" s="395" t="s">
        <v>35792</v>
      </c>
      <c r="C222" s="320">
        <v>548.99</v>
      </c>
      <c r="D222" s="1288">
        <f t="shared" si="3"/>
        <v>477.62130000000002</v>
      </c>
    </row>
    <row r="223" spans="1:4" ht="14.4">
      <c r="A223" s="395" t="s">
        <v>35793</v>
      </c>
      <c r="B223" s="395" t="s">
        <v>35794</v>
      </c>
      <c r="C223" s="320">
        <v>534.99</v>
      </c>
      <c r="D223" s="1288">
        <f t="shared" si="3"/>
        <v>465.44130000000001</v>
      </c>
    </row>
    <row r="224" spans="1:4" ht="14.4">
      <c r="A224" s="395" t="s">
        <v>35795</v>
      </c>
      <c r="B224" s="395" t="s">
        <v>35796</v>
      </c>
      <c r="C224" s="320">
        <v>39.99</v>
      </c>
      <c r="D224" s="1288">
        <f t="shared" si="3"/>
        <v>34.7913</v>
      </c>
    </row>
    <row r="225" spans="1:4" ht="14.4">
      <c r="A225" s="395" t="s">
        <v>35797</v>
      </c>
      <c r="B225" s="395" t="s">
        <v>35798</v>
      </c>
      <c r="C225" s="320">
        <v>156.99</v>
      </c>
      <c r="D225" s="1288">
        <f t="shared" si="3"/>
        <v>136.5813</v>
      </c>
    </row>
    <row r="226" spans="1:4" ht="14.4">
      <c r="A226" s="395" t="s">
        <v>35799</v>
      </c>
      <c r="B226" s="395" t="s">
        <v>35800</v>
      </c>
      <c r="C226" s="320">
        <v>63.99</v>
      </c>
      <c r="D226" s="1288">
        <f t="shared" si="3"/>
        <v>55.671300000000002</v>
      </c>
    </row>
    <row r="227" spans="1:4" ht="14.4">
      <c r="A227" s="395" t="s">
        <v>35801</v>
      </c>
      <c r="B227" s="395" t="s">
        <v>35802</v>
      </c>
      <c r="C227" s="320">
        <v>237.99</v>
      </c>
      <c r="D227" s="1288">
        <f t="shared" si="3"/>
        <v>207.0513</v>
      </c>
    </row>
    <row r="228" spans="1:4" ht="14.4">
      <c r="A228" s="395" t="s">
        <v>35803</v>
      </c>
      <c r="B228" s="395" t="s">
        <v>35804</v>
      </c>
      <c r="C228" s="320">
        <v>202.99</v>
      </c>
      <c r="D228" s="1288">
        <f t="shared" si="3"/>
        <v>176.60130000000001</v>
      </c>
    </row>
    <row r="229" spans="1:4" ht="14.4">
      <c r="A229" s="395" t="s">
        <v>35805</v>
      </c>
      <c r="B229" s="395" t="s">
        <v>35806</v>
      </c>
      <c r="C229" s="320">
        <v>142.99</v>
      </c>
      <c r="D229" s="1288">
        <f t="shared" ref="D229:D260" si="4">C229*0.87</f>
        <v>124.40130000000001</v>
      </c>
    </row>
    <row r="230" spans="1:4" ht="14.4">
      <c r="A230" s="395" t="s">
        <v>35807</v>
      </c>
      <c r="B230" s="395" t="s">
        <v>35808</v>
      </c>
      <c r="C230" s="320">
        <v>32.99</v>
      </c>
      <c r="D230" s="1288">
        <f t="shared" si="4"/>
        <v>28.7013</v>
      </c>
    </row>
    <row r="231" spans="1:4" ht="14.4">
      <c r="A231" s="395" t="s">
        <v>35809</v>
      </c>
      <c r="B231" s="395" t="s">
        <v>35810</v>
      </c>
      <c r="C231" s="320">
        <v>57.99</v>
      </c>
      <c r="D231" s="1288">
        <f t="shared" si="4"/>
        <v>50.451300000000003</v>
      </c>
    </row>
    <row r="232" spans="1:4" ht="14.4">
      <c r="A232" s="395" t="s">
        <v>35811</v>
      </c>
      <c r="B232" s="395" t="s">
        <v>35812</v>
      </c>
      <c r="C232" s="320">
        <v>106.99</v>
      </c>
      <c r="D232" s="1288">
        <f t="shared" si="4"/>
        <v>93.081299999999999</v>
      </c>
    </row>
    <row r="233" spans="1:4" ht="14.4">
      <c r="A233" s="395" t="s">
        <v>35813</v>
      </c>
      <c r="B233" s="395" t="s">
        <v>35814</v>
      </c>
      <c r="C233" s="320">
        <v>134.99</v>
      </c>
      <c r="D233" s="1288">
        <f t="shared" si="4"/>
        <v>117.44130000000001</v>
      </c>
    </row>
    <row r="234" spans="1:4" ht="14.4">
      <c r="A234" s="395" t="s">
        <v>35815</v>
      </c>
      <c r="B234" s="395" t="s">
        <v>35816</v>
      </c>
      <c r="C234" s="320">
        <v>43.99</v>
      </c>
      <c r="D234" s="1288">
        <f t="shared" si="4"/>
        <v>38.271300000000004</v>
      </c>
    </row>
    <row r="235" spans="1:4" ht="14.4">
      <c r="A235" s="395" t="s">
        <v>35817</v>
      </c>
      <c r="B235" s="395" t="s">
        <v>35818</v>
      </c>
      <c r="C235" s="320">
        <v>183.99</v>
      </c>
      <c r="D235" s="1288">
        <f t="shared" si="4"/>
        <v>160.07130000000001</v>
      </c>
    </row>
    <row r="236" spans="1:4" ht="14.4">
      <c r="A236" s="395" t="s">
        <v>35819</v>
      </c>
      <c r="B236" s="395" t="s">
        <v>35820</v>
      </c>
      <c r="C236" s="320">
        <v>210.99</v>
      </c>
      <c r="D236" s="1288">
        <f t="shared" si="4"/>
        <v>183.56130000000002</v>
      </c>
    </row>
    <row r="237" spans="1:4" ht="14.4">
      <c r="A237" s="395" t="s">
        <v>35821</v>
      </c>
      <c r="B237" s="395" t="s">
        <v>35822</v>
      </c>
      <c r="C237" s="320">
        <v>60.99</v>
      </c>
      <c r="D237" s="1288">
        <f t="shared" si="4"/>
        <v>53.061300000000003</v>
      </c>
    </row>
    <row r="238" spans="1:4" ht="14.4">
      <c r="A238" s="395" t="s">
        <v>35823</v>
      </c>
      <c r="B238" s="395" t="s">
        <v>35824</v>
      </c>
      <c r="C238" s="320">
        <v>291.99</v>
      </c>
      <c r="D238" s="1288">
        <f t="shared" si="4"/>
        <v>254.03130000000002</v>
      </c>
    </row>
    <row r="239" spans="1:4" ht="14.4">
      <c r="A239" s="395" t="s">
        <v>35825</v>
      </c>
      <c r="B239" s="395" t="s">
        <v>35826</v>
      </c>
      <c r="C239" s="320">
        <v>77.989999999999995</v>
      </c>
      <c r="D239" s="1288">
        <f t="shared" si="4"/>
        <v>67.851299999999995</v>
      </c>
    </row>
    <row r="240" spans="1:4" ht="14.4">
      <c r="A240" s="395" t="s">
        <v>35827</v>
      </c>
      <c r="B240" s="395" t="s">
        <v>35828</v>
      </c>
      <c r="C240" s="320">
        <v>59.99</v>
      </c>
      <c r="D240" s="1288">
        <f t="shared" si="4"/>
        <v>52.191299999999998</v>
      </c>
    </row>
    <row r="241" spans="1:4" ht="14.4">
      <c r="A241" s="395" t="s">
        <v>35829</v>
      </c>
      <c r="B241" s="395" t="s">
        <v>35830</v>
      </c>
      <c r="C241" s="320">
        <v>51.99</v>
      </c>
      <c r="D241" s="1288">
        <f t="shared" si="4"/>
        <v>45.231300000000005</v>
      </c>
    </row>
    <row r="242" spans="1:4" ht="14.4">
      <c r="A242" s="395" t="s">
        <v>35831</v>
      </c>
      <c r="B242" s="395" t="s">
        <v>35832</v>
      </c>
      <c r="C242" s="320">
        <v>60.99</v>
      </c>
      <c r="D242" s="1288">
        <f t="shared" si="4"/>
        <v>53.061300000000003</v>
      </c>
    </row>
    <row r="243" spans="1:4" ht="14.4">
      <c r="A243" s="395" t="s">
        <v>35833</v>
      </c>
      <c r="B243" s="395" t="s">
        <v>35834</v>
      </c>
      <c r="C243" s="320">
        <v>7.99</v>
      </c>
      <c r="D243" s="1288">
        <f t="shared" si="4"/>
        <v>6.9512999999999998</v>
      </c>
    </row>
    <row r="244" spans="1:4" ht="14.4">
      <c r="A244" s="395" t="s">
        <v>35835</v>
      </c>
      <c r="B244" s="395" t="s">
        <v>35836</v>
      </c>
      <c r="C244" s="320">
        <v>8.99</v>
      </c>
      <c r="D244" s="1288">
        <f t="shared" si="4"/>
        <v>7.8212999999999999</v>
      </c>
    </row>
    <row r="245" spans="1:4" ht="14.4">
      <c r="A245" s="395" t="s">
        <v>35837</v>
      </c>
      <c r="B245" s="395" t="s">
        <v>35838</v>
      </c>
      <c r="C245" s="320">
        <v>9.99</v>
      </c>
      <c r="D245" s="1288">
        <f t="shared" si="4"/>
        <v>8.6913</v>
      </c>
    </row>
    <row r="246" spans="1:4" ht="14.4">
      <c r="A246" s="395" t="s">
        <v>35839</v>
      </c>
      <c r="B246" s="395" t="s">
        <v>35840</v>
      </c>
      <c r="C246" s="320">
        <v>7.99</v>
      </c>
      <c r="D246" s="1288">
        <f t="shared" si="4"/>
        <v>6.9512999999999998</v>
      </c>
    </row>
    <row r="247" spans="1:4" ht="14.4">
      <c r="A247" s="395" t="s">
        <v>35841</v>
      </c>
      <c r="B247" s="395" t="s">
        <v>35842</v>
      </c>
      <c r="C247" s="320">
        <v>8.99</v>
      </c>
      <c r="D247" s="1288">
        <f t="shared" si="4"/>
        <v>7.8212999999999999</v>
      </c>
    </row>
    <row r="248" spans="1:4" ht="14.4">
      <c r="A248" s="395" t="s">
        <v>35843</v>
      </c>
      <c r="B248" s="395" t="s">
        <v>35844</v>
      </c>
      <c r="C248" s="320">
        <v>80.989999999999995</v>
      </c>
      <c r="D248" s="1288">
        <f t="shared" si="4"/>
        <v>70.461299999999994</v>
      </c>
    </row>
    <row r="249" spans="1:4" ht="14.4">
      <c r="A249" s="395" t="s">
        <v>35845</v>
      </c>
      <c r="B249" s="395" t="s">
        <v>35846</v>
      </c>
      <c r="C249" s="320">
        <v>8.99</v>
      </c>
      <c r="D249" s="1288">
        <f t="shared" si="4"/>
        <v>7.8212999999999999</v>
      </c>
    </row>
    <row r="250" spans="1:4" ht="14.4">
      <c r="A250" s="395" t="s">
        <v>35847</v>
      </c>
      <c r="B250" s="395" t="s">
        <v>35848</v>
      </c>
      <c r="C250" s="320">
        <v>73.989999999999995</v>
      </c>
      <c r="D250" s="1288">
        <f t="shared" si="4"/>
        <v>64.371299999999991</v>
      </c>
    </row>
    <row r="251" spans="1:4" ht="14.4">
      <c r="A251" s="395" t="s">
        <v>35847</v>
      </c>
      <c r="B251" s="395" t="s">
        <v>35849</v>
      </c>
      <c r="C251" s="320">
        <v>77.989999999999995</v>
      </c>
      <c r="D251" s="1288">
        <f t="shared" si="4"/>
        <v>67.851299999999995</v>
      </c>
    </row>
    <row r="252" spans="1:4" ht="14.4">
      <c r="A252" s="395" t="s">
        <v>35850</v>
      </c>
      <c r="B252" s="395" t="s">
        <v>35851</v>
      </c>
      <c r="C252" s="320">
        <v>104.99</v>
      </c>
      <c r="D252" s="1288">
        <f t="shared" si="4"/>
        <v>91.34129999999999</v>
      </c>
    </row>
    <row r="253" spans="1:4" ht="14.4">
      <c r="A253" s="395" t="s">
        <v>35852</v>
      </c>
      <c r="B253" s="395" t="s">
        <v>35853</v>
      </c>
      <c r="C253" s="320">
        <v>6.99</v>
      </c>
      <c r="D253" s="1288">
        <f t="shared" si="4"/>
        <v>6.0813000000000006</v>
      </c>
    </row>
    <row r="254" spans="1:4" ht="14.4">
      <c r="A254" s="395" t="s">
        <v>35854</v>
      </c>
      <c r="B254" s="395" t="s">
        <v>35855</v>
      </c>
      <c r="C254" s="320">
        <v>13.49</v>
      </c>
      <c r="D254" s="1288">
        <f t="shared" si="4"/>
        <v>11.7363</v>
      </c>
    </row>
    <row r="255" spans="1:4" ht="14.4">
      <c r="A255" s="395" t="s">
        <v>35856</v>
      </c>
      <c r="B255" s="395" t="s">
        <v>35857</v>
      </c>
      <c r="C255" s="320">
        <v>21.99</v>
      </c>
      <c r="D255" s="1288">
        <f t="shared" si="4"/>
        <v>19.1313</v>
      </c>
    </row>
    <row r="256" spans="1:4" ht="14.4">
      <c r="A256" s="395" t="s">
        <v>35858</v>
      </c>
      <c r="B256" s="395" t="s">
        <v>35859</v>
      </c>
      <c r="C256" s="903">
        <v>54.99</v>
      </c>
      <c r="D256" s="1288">
        <f t="shared" si="4"/>
        <v>47.841300000000004</v>
      </c>
    </row>
    <row r="257" spans="1:4" ht="14.4">
      <c r="A257" s="395" t="s">
        <v>35860</v>
      </c>
      <c r="B257" s="395" t="s">
        <v>35861</v>
      </c>
      <c r="C257" s="397">
        <v>115.99</v>
      </c>
      <c r="D257" s="1288">
        <f t="shared" si="4"/>
        <v>100.9113</v>
      </c>
    </row>
    <row r="258" spans="1:4" ht="14.4">
      <c r="A258" s="395" t="s">
        <v>35862</v>
      </c>
      <c r="B258" s="395" t="s">
        <v>35863</v>
      </c>
      <c r="C258" s="320">
        <v>347.99</v>
      </c>
      <c r="D258" s="1288">
        <f t="shared" si="4"/>
        <v>302.75130000000001</v>
      </c>
    </row>
    <row r="259" spans="1:4" ht="14.4">
      <c r="A259" s="395" t="s">
        <v>35864</v>
      </c>
      <c r="B259" s="395" t="s">
        <v>35865</v>
      </c>
      <c r="C259" s="320">
        <v>333.99</v>
      </c>
      <c r="D259" s="1288">
        <f t="shared" si="4"/>
        <v>290.57130000000001</v>
      </c>
    </row>
    <row r="260" spans="1:4" ht="14.4">
      <c r="A260" s="395" t="s">
        <v>35866</v>
      </c>
      <c r="B260" s="395" t="s">
        <v>35867</v>
      </c>
      <c r="C260" s="320">
        <v>254.99</v>
      </c>
      <c r="D260" s="1288">
        <f t="shared" si="4"/>
        <v>221.84130000000002</v>
      </c>
    </row>
    <row r="261" spans="1:4" ht="14.4">
      <c r="A261" s="395" t="s">
        <v>35868</v>
      </c>
      <c r="B261" s="395" t="s">
        <v>35869</v>
      </c>
      <c r="C261" s="320">
        <v>8.99</v>
      </c>
      <c r="D261" s="1288">
        <f t="shared" ref="D261:D292" si="5">C261*0.87</f>
        <v>7.8212999999999999</v>
      </c>
    </row>
    <row r="262" spans="1:4" ht="14.4">
      <c r="A262" s="395" t="s">
        <v>35870</v>
      </c>
      <c r="B262" s="395" t="s">
        <v>35871</v>
      </c>
      <c r="C262" s="320">
        <v>9.99</v>
      </c>
      <c r="D262" s="1288">
        <f t="shared" si="5"/>
        <v>8.6913</v>
      </c>
    </row>
    <row r="263" spans="1:4" ht="14.4">
      <c r="A263" s="395" t="s">
        <v>35872</v>
      </c>
      <c r="B263" s="395" t="s">
        <v>35873</v>
      </c>
      <c r="C263" s="320">
        <v>31.99</v>
      </c>
      <c r="D263" s="1288">
        <f t="shared" si="5"/>
        <v>27.831299999999999</v>
      </c>
    </row>
    <row r="264" spans="1:4" ht="14.4">
      <c r="A264" s="395" t="s">
        <v>35874</v>
      </c>
      <c r="B264" s="395" t="s">
        <v>35875</v>
      </c>
      <c r="C264" s="320">
        <v>13.99</v>
      </c>
      <c r="D264" s="1288">
        <f t="shared" si="5"/>
        <v>12.1713</v>
      </c>
    </row>
    <row r="265" spans="1:4" ht="14.4">
      <c r="A265" s="395" t="s">
        <v>35876</v>
      </c>
      <c r="B265" s="395" t="s">
        <v>35877</v>
      </c>
      <c r="C265" s="320">
        <v>15.99</v>
      </c>
      <c r="D265" s="1288">
        <f t="shared" si="5"/>
        <v>13.911300000000001</v>
      </c>
    </row>
    <row r="266" spans="1:4" ht="14.4">
      <c r="A266" s="395" t="s">
        <v>35878</v>
      </c>
      <c r="B266" s="395" t="s">
        <v>35879</v>
      </c>
      <c r="C266" s="320">
        <v>17.989999999999998</v>
      </c>
      <c r="D266" s="1288">
        <f t="shared" si="5"/>
        <v>15.651299999999999</v>
      </c>
    </row>
    <row r="267" spans="1:4" ht="14.4">
      <c r="A267" s="395" t="s">
        <v>35880</v>
      </c>
      <c r="B267" s="395" t="s">
        <v>35881</v>
      </c>
      <c r="C267" s="320">
        <v>10.99</v>
      </c>
      <c r="D267" s="1288">
        <f t="shared" si="5"/>
        <v>9.561300000000001</v>
      </c>
    </row>
    <row r="268" spans="1:4" ht="14.4">
      <c r="A268" s="395" t="s">
        <v>35882</v>
      </c>
      <c r="B268" s="395" t="s">
        <v>35883</v>
      </c>
      <c r="C268" s="320">
        <v>16.989999999999998</v>
      </c>
      <c r="D268" s="1288">
        <f t="shared" si="5"/>
        <v>14.781299999999998</v>
      </c>
    </row>
    <row r="269" spans="1:4" ht="14.4">
      <c r="A269" s="395" t="s">
        <v>35884</v>
      </c>
      <c r="B269" s="395" t="s">
        <v>35885</v>
      </c>
      <c r="C269" s="320">
        <v>64.989999999999995</v>
      </c>
      <c r="D269" s="1288">
        <f t="shared" si="5"/>
        <v>56.541299999999993</v>
      </c>
    </row>
    <row r="270" spans="1:4" ht="14.4">
      <c r="A270" s="395" t="s">
        <v>35886</v>
      </c>
      <c r="B270" s="395" t="s">
        <v>35887</v>
      </c>
      <c r="C270" s="320">
        <v>79.989999999999995</v>
      </c>
      <c r="D270" s="1288">
        <f t="shared" si="5"/>
        <v>69.59129999999999</v>
      </c>
    </row>
    <row r="271" spans="1:4" ht="14.4">
      <c r="A271" s="395" t="s">
        <v>35888</v>
      </c>
      <c r="B271" s="395" t="s">
        <v>35889</v>
      </c>
      <c r="C271" s="320">
        <v>7.99</v>
      </c>
      <c r="D271" s="1288">
        <f t="shared" si="5"/>
        <v>6.9512999999999998</v>
      </c>
    </row>
    <row r="272" spans="1:4" ht="14.4">
      <c r="A272" s="395" t="s">
        <v>35890</v>
      </c>
      <c r="B272" s="395" t="s">
        <v>35891</v>
      </c>
      <c r="C272" s="320">
        <v>18.989999999999998</v>
      </c>
      <c r="D272" s="1288">
        <f t="shared" si="5"/>
        <v>16.5213</v>
      </c>
    </row>
    <row r="273" spans="1:4" ht="14.4">
      <c r="A273" s="395" t="s">
        <v>35892</v>
      </c>
      <c r="B273" s="395" t="s">
        <v>35891</v>
      </c>
      <c r="C273" s="320">
        <v>18.989999999999998</v>
      </c>
      <c r="D273" s="1288">
        <f t="shared" si="5"/>
        <v>16.5213</v>
      </c>
    </row>
    <row r="274" spans="1:4" ht="14.4">
      <c r="A274" s="395" t="s">
        <v>35893</v>
      </c>
      <c r="B274" s="395" t="s">
        <v>35891</v>
      </c>
      <c r="C274" s="320">
        <v>18.989999999999998</v>
      </c>
      <c r="D274" s="1288">
        <f t="shared" si="5"/>
        <v>16.5213</v>
      </c>
    </row>
    <row r="275" spans="1:4" ht="14.4">
      <c r="A275" s="395" t="s">
        <v>35894</v>
      </c>
      <c r="B275" s="395" t="s">
        <v>35891</v>
      </c>
      <c r="C275" s="320">
        <v>18.989999999999998</v>
      </c>
      <c r="D275" s="1288">
        <f t="shared" si="5"/>
        <v>16.5213</v>
      </c>
    </row>
    <row r="276" spans="1:4" ht="14.4">
      <c r="A276" s="395" t="s">
        <v>35895</v>
      </c>
      <c r="B276" s="395" t="s">
        <v>35891</v>
      </c>
      <c r="C276" s="320">
        <v>19.989999999999998</v>
      </c>
      <c r="D276" s="1288">
        <f t="shared" si="5"/>
        <v>17.391299999999998</v>
      </c>
    </row>
    <row r="277" spans="1:4" ht="14.4">
      <c r="A277" s="395" t="s">
        <v>35896</v>
      </c>
      <c r="B277" s="395" t="s">
        <v>35891</v>
      </c>
      <c r="C277" s="320">
        <v>19.989999999999998</v>
      </c>
      <c r="D277" s="1288">
        <f t="shared" si="5"/>
        <v>17.391299999999998</v>
      </c>
    </row>
    <row r="278" spans="1:4" ht="14.4">
      <c r="A278" s="395" t="s">
        <v>35897</v>
      </c>
      <c r="B278" s="395" t="s">
        <v>35891</v>
      </c>
      <c r="C278" s="320">
        <v>19.989999999999998</v>
      </c>
      <c r="D278" s="1288">
        <f t="shared" si="5"/>
        <v>17.391299999999998</v>
      </c>
    </row>
    <row r="279" spans="1:4" ht="14.4">
      <c r="A279" s="395" t="s">
        <v>35898</v>
      </c>
      <c r="B279" s="395" t="s">
        <v>35891</v>
      </c>
      <c r="C279" s="320">
        <v>19.989999999999998</v>
      </c>
      <c r="D279" s="1288">
        <f t="shared" si="5"/>
        <v>17.391299999999998</v>
      </c>
    </row>
    <row r="280" spans="1:4" ht="14.4">
      <c r="A280" s="395" t="s">
        <v>35899</v>
      </c>
      <c r="B280" s="395" t="s">
        <v>35891</v>
      </c>
      <c r="C280" s="320">
        <v>20.99</v>
      </c>
      <c r="D280" s="1288">
        <f t="shared" si="5"/>
        <v>18.261299999999999</v>
      </c>
    </row>
    <row r="281" spans="1:4" ht="14.4">
      <c r="A281" s="395" t="s">
        <v>35900</v>
      </c>
      <c r="B281" s="395" t="s">
        <v>35891</v>
      </c>
      <c r="C281" s="320">
        <v>20.99</v>
      </c>
      <c r="D281" s="1288">
        <f t="shared" si="5"/>
        <v>18.261299999999999</v>
      </c>
    </row>
    <row r="282" spans="1:4" ht="14.4">
      <c r="A282" s="395" t="s">
        <v>35901</v>
      </c>
      <c r="B282" s="395" t="s">
        <v>35891</v>
      </c>
      <c r="C282" s="320">
        <v>20.99</v>
      </c>
      <c r="D282" s="1288">
        <f t="shared" si="5"/>
        <v>18.261299999999999</v>
      </c>
    </row>
    <row r="283" spans="1:4" ht="14.4">
      <c r="A283" s="395" t="s">
        <v>35902</v>
      </c>
      <c r="B283" s="395" t="s">
        <v>35891</v>
      </c>
      <c r="C283" s="320">
        <v>20.99</v>
      </c>
      <c r="D283" s="1288">
        <f t="shared" si="5"/>
        <v>18.261299999999999</v>
      </c>
    </row>
    <row r="284" spans="1:4" ht="14.4">
      <c r="A284" s="395" t="s">
        <v>35903</v>
      </c>
      <c r="B284" s="395" t="s">
        <v>35891</v>
      </c>
      <c r="C284" s="320">
        <v>26.99</v>
      </c>
      <c r="D284" s="1288">
        <f t="shared" si="5"/>
        <v>23.481299999999997</v>
      </c>
    </row>
    <row r="285" spans="1:4" ht="14.4">
      <c r="A285" s="395" t="s">
        <v>35904</v>
      </c>
      <c r="B285" s="395" t="s">
        <v>35891</v>
      </c>
      <c r="C285" s="320">
        <v>26.99</v>
      </c>
      <c r="D285" s="1288">
        <f t="shared" si="5"/>
        <v>23.481299999999997</v>
      </c>
    </row>
    <row r="286" spans="1:4" ht="14.4">
      <c r="A286" s="395" t="s">
        <v>35905</v>
      </c>
      <c r="B286" s="395" t="s">
        <v>35891</v>
      </c>
      <c r="C286" s="320">
        <v>26.99</v>
      </c>
      <c r="D286" s="1288">
        <f t="shared" si="5"/>
        <v>23.481299999999997</v>
      </c>
    </row>
    <row r="287" spans="1:4" ht="14.4">
      <c r="A287" s="395" t="s">
        <v>35906</v>
      </c>
      <c r="B287" s="395" t="s">
        <v>35891</v>
      </c>
      <c r="C287" s="320">
        <v>26.99</v>
      </c>
      <c r="D287" s="1288">
        <f t="shared" si="5"/>
        <v>23.481299999999997</v>
      </c>
    </row>
    <row r="288" spans="1:4" ht="14.4">
      <c r="A288" s="395" t="s">
        <v>35907</v>
      </c>
      <c r="B288" s="395" t="s">
        <v>35891</v>
      </c>
      <c r="C288" s="320">
        <v>11.99</v>
      </c>
      <c r="D288" s="1288">
        <f t="shared" si="5"/>
        <v>10.4313</v>
      </c>
    </row>
    <row r="289" spans="1:4" ht="14.4">
      <c r="A289" s="395" t="s">
        <v>35908</v>
      </c>
      <c r="B289" s="395" t="s">
        <v>35891</v>
      </c>
      <c r="C289" s="320">
        <v>11.99</v>
      </c>
      <c r="D289" s="1288">
        <f t="shared" si="5"/>
        <v>10.4313</v>
      </c>
    </row>
    <row r="290" spans="1:4" ht="14.4">
      <c r="A290" s="395" t="s">
        <v>35909</v>
      </c>
      <c r="B290" s="395" t="s">
        <v>35910</v>
      </c>
      <c r="C290" s="320">
        <v>11.99</v>
      </c>
      <c r="D290" s="1288">
        <f t="shared" si="5"/>
        <v>10.4313</v>
      </c>
    </row>
    <row r="291" spans="1:4" ht="14.4">
      <c r="A291" s="395" t="s">
        <v>35911</v>
      </c>
      <c r="B291" s="395" t="s">
        <v>35891</v>
      </c>
      <c r="C291" s="320">
        <v>11.99</v>
      </c>
      <c r="D291" s="1288">
        <f t="shared" si="5"/>
        <v>10.4313</v>
      </c>
    </row>
    <row r="292" spans="1:4" ht="14.4">
      <c r="A292" s="395" t="s">
        <v>35912</v>
      </c>
      <c r="B292" s="395" t="s">
        <v>35891</v>
      </c>
      <c r="C292" s="320">
        <v>32.99</v>
      </c>
      <c r="D292" s="1288">
        <f t="shared" si="5"/>
        <v>28.7013</v>
      </c>
    </row>
    <row r="293" spans="1:4" ht="14.4">
      <c r="A293" s="395" t="s">
        <v>35913</v>
      </c>
      <c r="B293" s="395" t="s">
        <v>35891</v>
      </c>
      <c r="C293" s="320">
        <v>32.99</v>
      </c>
      <c r="D293" s="1288">
        <f t="shared" ref="D293:D324" si="6">C293*0.87</f>
        <v>28.7013</v>
      </c>
    </row>
    <row r="294" spans="1:4" ht="14.4">
      <c r="A294" s="395" t="s">
        <v>35914</v>
      </c>
      <c r="B294" s="395" t="s">
        <v>35891</v>
      </c>
      <c r="C294" s="320">
        <v>32.99</v>
      </c>
      <c r="D294" s="1288">
        <f t="shared" si="6"/>
        <v>28.7013</v>
      </c>
    </row>
    <row r="295" spans="1:4" ht="14.4">
      <c r="A295" s="395" t="s">
        <v>35915</v>
      </c>
      <c r="B295" s="395" t="s">
        <v>35891</v>
      </c>
      <c r="C295" s="320">
        <v>32.99</v>
      </c>
      <c r="D295" s="1288">
        <f t="shared" si="6"/>
        <v>28.7013</v>
      </c>
    </row>
    <row r="296" spans="1:4" ht="14.4">
      <c r="A296" s="395" t="s">
        <v>35916</v>
      </c>
      <c r="B296" s="395" t="s">
        <v>35891</v>
      </c>
      <c r="C296" s="320">
        <v>40.99</v>
      </c>
      <c r="D296" s="1288">
        <f t="shared" si="6"/>
        <v>35.661300000000004</v>
      </c>
    </row>
    <row r="297" spans="1:4" ht="14.4">
      <c r="A297" s="395" t="s">
        <v>35917</v>
      </c>
      <c r="B297" s="395" t="s">
        <v>35891</v>
      </c>
      <c r="C297" s="320">
        <v>40.99</v>
      </c>
      <c r="D297" s="1288">
        <f t="shared" si="6"/>
        <v>35.661300000000004</v>
      </c>
    </row>
    <row r="298" spans="1:4" ht="14.4">
      <c r="A298" s="395" t="s">
        <v>35918</v>
      </c>
      <c r="B298" s="395" t="s">
        <v>35891</v>
      </c>
      <c r="C298" s="320">
        <v>40.99</v>
      </c>
      <c r="D298" s="1288">
        <f t="shared" si="6"/>
        <v>35.661300000000004</v>
      </c>
    </row>
    <row r="299" spans="1:4" ht="14.4">
      <c r="A299" s="395" t="s">
        <v>35919</v>
      </c>
      <c r="B299" s="395" t="s">
        <v>35891</v>
      </c>
      <c r="C299" s="320">
        <v>40.99</v>
      </c>
      <c r="D299" s="1288">
        <f t="shared" si="6"/>
        <v>35.661300000000004</v>
      </c>
    </row>
    <row r="300" spans="1:4" ht="14.4">
      <c r="A300" s="395" t="s">
        <v>35920</v>
      </c>
      <c r="B300" s="395" t="s">
        <v>35891</v>
      </c>
      <c r="C300" s="320">
        <v>12.99</v>
      </c>
      <c r="D300" s="1288">
        <f t="shared" si="6"/>
        <v>11.301299999999999</v>
      </c>
    </row>
    <row r="301" spans="1:4" ht="14.4">
      <c r="A301" s="395" t="s">
        <v>35921</v>
      </c>
      <c r="B301" s="395" t="s">
        <v>35891</v>
      </c>
      <c r="C301" s="320">
        <v>12.99</v>
      </c>
      <c r="D301" s="1288">
        <f t="shared" si="6"/>
        <v>11.301299999999999</v>
      </c>
    </row>
    <row r="302" spans="1:4" ht="14.4">
      <c r="A302" s="395" t="s">
        <v>35922</v>
      </c>
      <c r="B302" s="395" t="s">
        <v>35891</v>
      </c>
      <c r="C302" s="320">
        <v>12.99</v>
      </c>
      <c r="D302" s="1288">
        <f t="shared" si="6"/>
        <v>11.301299999999999</v>
      </c>
    </row>
    <row r="303" spans="1:4" ht="14.4">
      <c r="A303" s="395" t="s">
        <v>35923</v>
      </c>
      <c r="B303" s="395" t="s">
        <v>35891</v>
      </c>
      <c r="C303" s="320">
        <v>12.99</v>
      </c>
      <c r="D303" s="1288">
        <f t="shared" si="6"/>
        <v>11.301299999999999</v>
      </c>
    </row>
    <row r="304" spans="1:4" ht="14.4">
      <c r="A304" s="395" t="s">
        <v>35924</v>
      </c>
      <c r="B304" s="395" t="s">
        <v>35891</v>
      </c>
      <c r="C304" s="320">
        <v>47.99</v>
      </c>
      <c r="D304" s="1288">
        <f t="shared" si="6"/>
        <v>41.751300000000001</v>
      </c>
    </row>
    <row r="305" spans="1:4" ht="14.4">
      <c r="A305" s="395" t="s">
        <v>35925</v>
      </c>
      <c r="B305" s="395" t="s">
        <v>35891</v>
      </c>
      <c r="C305" s="320">
        <v>47.99</v>
      </c>
      <c r="D305" s="1288">
        <f t="shared" si="6"/>
        <v>41.751300000000001</v>
      </c>
    </row>
    <row r="306" spans="1:4" ht="14.4">
      <c r="A306" s="395" t="s">
        <v>35926</v>
      </c>
      <c r="B306" s="395" t="s">
        <v>35891</v>
      </c>
      <c r="C306" s="320">
        <v>47.99</v>
      </c>
      <c r="D306" s="1288">
        <f t="shared" si="6"/>
        <v>41.751300000000001</v>
      </c>
    </row>
    <row r="307" spans="1:4" ht="14.4">
      <c r="A307" s="395" t="s">
        <v>35927</v>
      </c>
      <c r="B307" s="395" t="s">
        <v>35891</v>
      </c>
      <c r="C307" s="320">
        <v>47.99</v>
      </c>
      <c r="D307" s="1288">
        <f t="shared" si="6"/>
        <v>41.751300000000001</v>
      </c>
    </row>
    <row r="308" spans="1:4" ht="14.4">
      <c r="A308" s="395" t="s">
        <v>35928</v>
      </c>
      <c r="B308" s="395" t="s">
        <v>35891</v>
      </c>
      <c r="C308" s="320">
        <v>58.99</v>
      </c>
      <c r="D308" s="1288">
        <f t="shared" si="6"/>
        <v>51.321300000000001</v>
      </c>
    </row>
    <row r="309" spans="1:4" ht="14.4">
      <c r="A309" s="395" t="s">
        <v>35929</v>
      </c>
      <c r="B309" s="395" t="s">
        <v>35891</v>
      </c>
      <c r="C309" s="320">
        <v>58.99</v>
      </c>
      <c r="D309" s="1288">
        <f t="shared" si="6"/>
        <v>51.321300000000001</v>
      </c>
    </row>
    <row r="310" spans="1:4" ht="14.4">
      <c r="A310" s="395" t="s">
        <v>35930</v>
      </c>
      <c r="B310" s="395" t="s">
        <v>35891</v>
      </c>
      <c r="C310" s="320">
        <v>58.99</v>
      </c>
      <c r="D310" s="1288">
        <f t="shared" si="6"/>
        <v>51.321300000000001</v>
      </c>
    </row>
    <row r="311" spans="1:4" ht="14.4">
      <c r="A311" s="395" t="s">
        <v>35931</v>
      </c>
      <c r="B311" s="395" t="s">
        <v>35891</v>
      </c>
      <c r="C311" s="320">
        <v>58.99</v>
      </c>
      <c r="D311" s="1288">
        <f t="shared" ref="D311:D374" si="7">C311*0.87</f>
        <v>51.321300000000001</v>
      </c>
    </row>
    <row r="312" spans="1:4" ht="14.4">
      <c r="A312" s="395" t="s">
        <v>35932</v>
      </c>
      <c r="B312" s="395" t="s">
        <v>35891</v>
      </c>
      <c r="C312" s="320">
        <v>13.99</v>
      </c>
      <c r="D312" s="1288">
        <f t="shared" si="7"/>
        <v>12.1713</v>
      </c>
    </row>
    <row r="313" spans="1:4" ht="14.4">
      <c r="A313" s="395" t="s">
        <v>35933</v>
      </c>
      <c r="B313" s="395" t="s">
        <v>35891</v>
      </c>
      <c r="C313" s="320">
        <v>13.99</v>
      </c>
      <c r="D313" s="1288">
        <f t="shared" si="7"/>
        <v>12.1713</v>
      </c>
    </row>
    <row r="314" spans="1:4" ht="14.4">
      <c r="A314" s="395" t="s">
        <v>35934</v>
      </c>
      <c r="B314" s="395" t="s">
        <v>35891</v>
      </c>
      <c r="C314" s="320">
        <v>13.99</v>
      </c>
      <c r="D314" s="1288">
        <f t="shared" si="7"/>
        <v>12.1713</v>
      </c>
    </row>
    <row r="315" spans="1:4" ht="14.4">
      <c r="A315" s="395" t="s">
        <v>35935</v>
      </c>
      <c r="B315" s="395" t="s">
        <v>35891</v>
      </c>
      <c r="C315" s="320">
        <v>13.99</v>
      </c>
      <c r="D315" s="1288">
        <f t="shared" si="7"/>
        <v>12.1713</v>
      </c>
    </row>
    <row r="316" spans="1:4" ht="14.4">
      <c r="A316" s="395" t="s">
        <v>35936</v>
      </c>
      <c r="B316" s="395" t="s">
        <v>35891</v>
      </c>
      <c r="C316" s="320">
        <v>14.99</v>
      </c>
      <c r="D316" s="1288">
        <f t="shared" si="7"/>
        <v>13.0413</v>
      </c>
    </row>
    <row r="317" spans="1:4" ht="14.4">
      <c r="A317" s="395" t="s">
        <v>35937</v>
      </c>
      <c r="B317" s="395" t="s">
        <v>35891</v>
      </c>
      <c r="C317" s="320">
        <v>14.99</v>
      </c>
      <c r="D317" s="1288">
        <f t="shared" si="7"/>
        <v>13.0413</v>
      </c>
    </row>
    <row r="318" spans="1:4" ht="14.4">
      <c r="A318" s="395" t="s">
        <v>35938</v>
      </c>
      <c r="B318" s="395" t="s">
        <v>35891</v>
      </c>
      <c r="C318" s="320">
        <v>14.99</v>
      </c>
      <c r="D318" s="1288">
        <f t="shared" si="7"/>
        <v>13.0413</v>
      </c>
    </row>
    <row r="319" spans="1:4" ht="14.4">
      <c r="A319" s="395" t="s">
        <v>35939</v>
      </c>
      <c r="B319" s="395" t="s">
        <v>35891</v>
      </c>
      <c r="C319" s="320">
        <v>14.99</v>
      </c>
      <c r="D319" s="1288">
        <f t="shared" si="7"/>
        <v>13.0413</v>
      </c>
    </row>
    <row r="320" spans="1:4" ht="14.4">
      <c r="A320" s="395" t="s">
        <v>35940</v>
      </c>
      <c r="B320" s="395" t="s">
        <v>35891</v>
      </c>
      <c r="C320" s="320">
        <v>15.99</v>
      </c>
      <c r="D320" s="1288">
        <f t="shared" si="7"/>
        <v>13.911300000000001</v>
      </c>
    </row>
    <row r="321" spans="1:4" ht="14.4">
      <c r="A321" s="395" t="s">
        <v>35941</v>
      </c>
      <c r="B321" s="395" t="s">
        <v>35891</v>
      </c>
      <c r="C321" s="320">
        <v>15.99</v>
      </c>
      <c r="D321" s="1288">
        <f t="shared" si="7"/>
        <v>13.911300000000001</v>
      </c>
    </row>
    <row r="322" spans="1:4" ht="14.4">
      <c r="A322" s="395" t="s">
        <v>35942</v>
      </c>
      <c r="B322" s="395" t="s">
        <v>35891</v>
      </c>
      <c r="C322" s="320">
        <v>15.99</v>
      </c>
      <c r="D322" s="1288">
        <f t="shared" si="7"/>
        <v>13.911300000000001</v>
      </c>
    </row>
    <row r="323" spans="1:4" ht="14.4">
      <c r="A323" s="395" t="s">
        <v>35943</v>
      </c>
      <c r="B323" s="395" t="s">
        <v>35891</v>
      </c>
      <c r="C323" s="320">
        <v>15.99</v>
      </c>
      <c r="D323" s="1288">
        <f t="shared" si="7"/>
        <v>13.911300000000001</v>
      </c>
    </row>
    <row r="324" spans="1:4" ht="14.4">
      <c r="A324" s="395" t="s">
        <v>35944</v>
      </c>
      <c r="B324" s="395" t="s">
        <v>35891</v>
      </c>
      <c r="C324" s="320">
        <v>16.989999999999998</v>
      </c>
      <c r="D324" s="1288">
        <f t="shared" si="7"/>
        <v>14.781299999999998</v>
      </c>
    </row>
    <row r="325" spans="1:4" ht="14.4">
      <c r="A325" s="395" t="s">
        <v>35945</v>
      </c>
      <c r="B325" s="395" t="s">
        <v>35891</v>
      </c>
      <c r="C325" s="320">
        <v>16.989999999999998</v>
      </c>
      <c r="D325" s="1288">
        <f t="shared" si="7"/>
        <v>14.781299999999998</v>
      </c>
    </row>
    <row r="326" spans="1:4" ht="14.4">
      <c r="A326" s="395" t="s">
        <v>35946</v>
      </c>
      <c r="B326" s="395" t="s">
        <v>35891</v>
      </c>
      <c r="C326" s="320">
        <v>16.989999999999998</v>
      </c>
      <c r="D326" s="1288">
        <f t="shared" si="7"/>
        <v>14.781299999999998</v>
      </c>
    </row>
    <row r="327" spans="1:4" ht="14.4">
      <c r="A327" s="395" t="s">
        <v>35947</v>
      </c>
      <c r="B327" s="395" t="s">
        <v>35891</v>
      </c>
      <c r="C327" s="320">
        <v>16.989999999999998</v>
      </c>
      <c r="D327" s="1288">
        <f t="shared" si="7"/>
        <v>14.781299999999998</v>
      </c>
    </row>
    <row r="328" spans="1:4" ht="14.4">
      <c r="A328" s="395" t="s">
        <v>35948</v>
      </c>
      <c r="B328" s="395" t="s">
        <v>35891</v>
      </c>
      <c r="C328" s="320">
        <v>10.99</v>
      </c>
      <c r="D328" s="1288">
        <f t="shared" si="7"/>
        <v>9.561300000000001</v>
      </c>
    </row>
    <row r="329" spans="1:4" ht="14.4">
      <c r="A329" s="395" t="s">
        <v>35949</v>
      </c>
      <c r="B329" s="395" t="s">
        <v>35891</v>
      </c>
      <c r="C329" s="320">
        <v>10.99</v>
      </c>
      <c r="D329" s="1288">
        <f t="shared" si="7"/>
        <v>9.561300000000001</v>
      </c>
    </row>
    <row r="330" spans="1:4" ht="14.4">
      <c r="A330" s="395" t="s">
        <v>35950</v>
      </c>
      <c r="B330" s="395" t="s">
        <v>35891</v>
      </c>
      <c r="C330" s="320">
        <v>10.99</v>
      </c>
      <c r="D330" s="1288">
        <f t="shared" si="7"/>
        <v>9.561300000000001</v>
      </c>
    </row>
    <row r="331" spans="1:4" ht="14.4">
      <c r="A331" s="395" t="s">
        <v>35951</v>
      </c>
      <c r="B331" s="395" t="s">
        <v>35891</v>
      </c>
      <c r="C331" s="320">
        <v>10.99</v>
      </c>
      <c r="D331" s="1288">
        <f t="shared" si="7"/>
        <v>9.561300000000001</v>
      </c>
    </row>
    <row r="332" spans="1:4" ht="14.4">
      <c r="A332" s="395" t="s">
        <v>35952</v>
      </c>
      <c r="B332" s="395" t="s">
        <v>35891</v>
      </c>
      <c r="C332" s="320">
        <v>14.99</v>
      </c>
      <c r="D332" s="1288">
        <f t="shared" si="7"/>
        <v>13.0413</v>
      </c>
    </row>
    <row r="333" spans="1:4" ht="14.4">
      <c r="A333" s="395" t="s">
        <v>35953</v>
      </c>
      <c r="B333" s="395" t="s">
        <v>35891</v>
      </c>
      <c r="C333" s="320">
        <v>14.99</v>
      </c>
      <c r="D333" s="1288">
        <f t="shared" si="7"/>
        <v>13.0413</v>
      </c>
    </row>
    <row r="334" spans="1:4" ht="14.4">
      <c r="A334" s="395" t="s">
        <v>35954</v>
      </c>
      <c r="B334" s="395" t="s">
        <v>35891</v>
      </c>
      <c r="C334" s="320">
        <v>14.99</v>
      </c>
      <c r="D334" s="1288">
        <f t="shared" si="7"/>
        <v>13.0413</v>
      </c>
    </row>
    <row r="335" spans="1:4" ht="14.4">
      <c r="A335" s="395" t="s">
        <v>35955</v>
      </c>
      <c r="B335" s="395" t="s">
        <v>35891</v>
      </c>
      <c r="C335" s="320">
        <v>14.99</v>
      </c>
      <c r="D335" s="1288">
        <f t="shared" si="7"/>
        <v>13.0413</v>
      </c>
    </row>
    <row r="336" spans="1:4" ht="14.4">
      <c r="A336" s="395" t="s">
        <v>35956</v>
      </c>
      <c r="B336" s="395" t="s">
        <v>35891</v>
      </c>
      <c r="C336" s="320">
        <v>16.989999999999998</v>
      </c>
      <c r="D336" s="1288">
        <f t="shared" si="7"/>
        <v>14.781299999999998</v>
      </c>
    </row>
    <row r="337" spans="1:4" ht="14.4">
      <c r="A337" s="395" t="s">
        <v>35957</v>
      </c>
      <c r="B337" s="395" t="s">
        <v>35891</v>
      </c>
      <c r="C337" s="320">
        <v>16.989999999999998</v>
      </c>
      <c r="D337" s="1288">
        <f t="shared" si="7"/>
        <v>14.781299999999998</v>
      </c>
    </row>
    <row r="338" spans="1:4" ht="14.4">
      <c r="A338" s="395" t="s">
        <v>35958</v>
      </c>
      <c r="B338" s="395" t="s">
        <v>35891</v>
      </c>
      <c r="C338" s="320">
        <v>16.989999999999998</v>
      </c>
      <c r="D338" s="1288">
        <f t="shared" si="7"/>
        <v>14.781299999999998</v>
      </c>
    </row>
    <row r="339" spans="1:4" ht="14.4">
      <c r="A339" s="395" t="s">
        <v>35959</v>
      </c>
      <c r="B339" s="395" t="s">
        <v>35891</v>
      </c>
      <c r="C339" s="320">
        <v>16.989999999999998</v>
      </c>
      <c r="D339" s="1288">
        <f t="shared" si="7"/>
        <v>14.781299999999998</v>
      </c>
    </row>
    <row r="340" spans="1:4" ht="14.4">
      <c r="A340" s="395" t="s">
        <v>35960</v>
      </c>
      <c r="B340" s="395" t="s">
        <v>35891</v>
      </c>
      <c r="C340" s="320">
        <v>17.989999999999998</v>
      </c>
      <c r="D340" s="1288">
        <f t="shared" si="7"/>
        <v>15.651299999999999</v>
      </c>
    </row>
    <row r="341" spans="1:4" ht="14.4">
      <c r="A341" s="395" t="s">
        <v>35961</v>
      </c>
      <c r="B341" s="395" t="s">
        <v>35891</v>
      </c>
      <c r="C341" s="320">
        <v>17.989999999999998</v>
      </c>
      <c r="D341" s="1288">
        <f t="shared" si="7"/>
        <v>15.651299999999999</v>
      </c>
    </row>
    <row r="342" spans="1:4" ht="14.4">
      <c r="A342" s="395" t="s">
        <v>35962</v>
      </c>
      <c r="B342" s="395" t="s">
        <v>35891</v>
      </c>
      <c r="C342" s="320">
        <v>17.989999999999998</v>
      </c>
      <c r="D342" s="1288">
        <f t="shared" si="7"/>
        <v>15.651299999999999</v>
      </c>
    </row>
    <row r="343" spans="1:4" ht="14.4">
      <c r="A343" s="395" t="s">
        <v>35963</v>
      </c>
      <c r="B343" s="395" t="s">
        <v>35891</v>
      </c>
      <c r="C343" s="320">
        <v>17.989999999999998</v>
      </c>
      <c r="D343" s="1288">
        <f t="shared" si="7"/>
        <v>15.651299999999999</v>
      </c>
    </row>
    <row r="344" spans="1:4" ht="14.4">
      <c r="A344" s="395" t="s">
        <v>35964</v>
      </c>
      <c r="B344" s="395" t="s">
        <v>35965</v>
      </c>
      <c r="C344" s="320">
        <v>18.989999999999998</v>
      </c>
      <c r="D344" s="1288">
        <f t="shared" si="7"/>
        <v>16.5213</v>
      </c>
    </row>
    <row r="345" spans="1:4" ht="14.4">
      <c r="A345" s="395" t="s">
        <v>35966</v>
      </c>
      <c r="B345" s="395" t="s">
        <v>35967</v>
      </c>
      <c r="C345" s="320">
        <v>8.99</v>
      </c>
      <c r="D345" s="1288">
        <f t="shared" si="7"/>
        <v>7.8212999999999999</v>
      </c>
    </row>
    <row r="346" spans="1:4" ht="14.4">
      <c r="A346" s="395" t="s">
        <v>35968</v>
      </c>
      <c r="B346" s="395" t="s">
        <v>35969</v>
      </c>
      <c r="C346" s="320">
        <v>12.99</v>
      </c>
      <c r="D346" s="1288">
        <f t="shared" si="7"/>
        <v>11.301299999999999</v>
      </c>
    </row>
    <row r="347" spans="1:4" ht="14.4">
      <c r="A347" s="395" t="s">
        <v>35970</v>
      </c>
      <c r="B347" s="395" t="s">
        <v>35971</v>
      </c>
      <c r="C347" s="320">
        <v>8.99</v>
      </c>
      <c r="D347" s="1288">
        <f t="shared" si="7"/>
        <v>7.8212999999999999</v>
      </c>
    </row>
    <row r="348" spans="1:4" ht="14.4">
      <c r="A348" s="395" t="s">
        <v>35972</v>
      </c>
      <c r="B348" s="395" t="s">
        <v>35973</v>
      </c>
      <c r="C348" s="320">
        <v>12.99</v>
      </c>
      <c r="D348" s="1288">
        <f t="shared" si="7"/>
        <v>11.301299999999999</v>
      </c>
    </row>
    <row r="349" spans="1:4" ht="14.4">
      <c r="A349" s="395" t="s">
        <v>35974</v>
      </c>
      <c r="B349" s="395" t="s">
        <v>35975</v>
      </c>
      <c r="C349" s="320">
        <v>15.99</v>
      </c>
      <c r="D349" s="1288">
        <f t="shared" si="7"/>
        <v>13.911300000000001</v>
      </c>
    </row>
    <row r="350" spans="1:4" ht="14.4">
      <c r="A350" s="395" t="s">
        <v>35976</v>
      </c>
      <c r="B350" s="395" t="s">
        <v>35977</v>
      </c>
      <c r="C350" s="320">
        <v>91.99</v>
      </c>
      <c r="D350" s="1288">
        <f t="shared" si="7"/>
        <v>80.031300000000002</v>
      </c>
    </row>
    <row r="351" spans="1:4" ht="14.4">
      <c r="A351" s="395" t="s">
        <v>35978</v>
      </c>
      <c r="B351" s="395" t="s">
        <v>35979</v>
      </c>
      <c r="C351" s="320">
        <v>55.99</v>
      </c>
      <c r="D351" s="1288">
        <f t="shared" si="7"/>
        <v>48.711300000000001</v>
      </c>
    </row>
    <row r="352" spans="1:4" ht="14.4">
      <c r="A352" s="395" t="s">
        <v>35980</v>
      </c>
      <c r="B352" s="395" t="s">
        <v>35981</v>
      </c>
      <c r="C352" s="320">
        <v>41.99</v>
      </c>
      <c r="D352" s="1288">
        <f t="shared" si="7"/>
        <v>36.531300000000002</v>
      </c>
    </row>
    <row r="353" spans="1:4" ht="14.4">
      <c r="A353" s="395" t="s">
        <v>35982</v>
      </c>
      <c r="B353" s="395" t="s">
        <v>35983</v>
      </c>
      <c r="C353" s="320">
        <v>41.99</v>
      </c>
      <c r="D353" s="1288">
        <f t="shared" si="7"/>
        <v>36.531300000000002</v>
      </c>
    </row>
    <row r="354" spans="1:4" ht="14.4">
      <c r="A354" s="395" t="s">
        <v>35984</v>
      </c>
      <c r="B354" s="395" t="s">
        <v>35985</v>
      </c>
      <c r="C354" s="320">
        <v>41.99</v>
      </c>
      <c r="D354" s="1288">
        <f t="shared" si="7"/>
        <v>36.531300000000002</v>
      </c>
    </row>
    <row r="355" spans="1:4" ht="14.4">
      <c r="A355" s="395" t="s">
        <v>35986</v>
      </c>
      <c r="B355" s="395" t="s">
        <v>35987</v>
      </c>
      <c r="C355" s="320">
        <v>41.99</v>
      </c>
      <c r="D355" s="1288">
        <f t="shared" si="7"/>
        <v>36.531300000000002</v>
      </c>
    </row>
    <row r="356" spans="1:4" ht="14.4">
      <c r="A356" s="395" t="s">
        <v>35988</v>
      </c>
      <c r="B356" s="395" t="s">
        <v>35989</v>
      </c>
      <c r="C356" s="320">
        <v>41.99</v>
      </c>
      <c r="D356" s="1288">
        <f t="shared" si="7"/>
        <v>36.531300000000002</v>
      </c>
    </row>
    <row r="357" spans="1:4" ht="14.4">
      <c r="A357" s="395" t="s">
        <v>35990</v>
      </c>
      <c r="B357" s="395" t="s">
        <v>35991</v>
      </c>
      <c r="C357" s="320">
        <v>8.99</v>
      </c>
      <c r="D357" s="1288">
        <f t="shared" si="7"/>
        <v>7.8212999999999999</v>
      </c>
    </row>
    <row r="358" spans="1:4" ht="14.4">
      <c r="A358" s="395" t="s">
        <v>35992</v>
      </c>
      <c r="B358" s="395" t="s">
        <v>35993</v>
      </c>
      <c r="C358" s="320">
        <v>8.99</v>
      </c>
      <c r="D358" s="1288">
        <f t="shared" si="7"/>
        <v>7.8212999999999999</v>
      </c>
    </row>
    <row r="359" spans="1:4" ht="14.4">
      <c r="A359" s="395" t="s">
        <v>35994</v>
      </c>
      <c r="B359" s="395" t="s">
        <v>35995</v>
      </c>
      <c r="C359" s="320">
        <v>8.99</v>
      </c>
      <c r="D359" s="1288">
        <f t="shared" si="7"/>
        <v>7.8212999999999999</v>
      </c>
    </row>
    <row r="360" spans="1:4" ht="14.4">
      <c r="A360" s="395" t="s">
        <v>35996</v>
      </c>
      <c r="B360" s="395" t="s">
        <v>35997</v>
      </c>
      <c r="C360" s="320">
        <v>8.99</v>
      </c>
      <c r="D360" s="1288">
        <f t="shared" si="7"/>
        <v>7.8212999999999999</v>
      </c>
    </row>
    <row r="361" spans="1:4" ht="14.4">
      <c r="A361" s="395" t="s">
        <v>35998</v>
      </c>
      <c r="B361" s="395" t="s">
        <v>35999</v>
      </c>
      <c r="C361" s="320">
        <v>8.99</v>
      </c>
      <c r="D361" s="1288">
        <f t="shared" si="7"/>
        <v>7.8212999999999999</v>
      </c>
    </row>
    <row r="362" spans="1:4" ht="14.4">
      <c r="A362" s="395" t="s">
        <v>36000</v>
      </c>
      <c r="B362" s="395" t="s">
        <v>36001</v>
      </c>
      <c r="C362" s="320">
        <v>8.99</v>
      </c>
      <c r="D362" s="1288">
        <f t="shared" si="7"/>
        <v>7.8212999999999999</v>
      </c>
    </row>
    <row r="363" spans="1:4" ht="14.4">
      <c r="A363" s="395" t="s">
        <v>36002</v>
      </c>
      <c r="B363" s="395" t="s">
        <v>36003</v>
      </c>
      <c r="C363" s="320">
        <v>8.99</v>
      </c>
      <c r="D363" s="1288">
        <f t="shared" si="7"/>
        <v>7.8212999999999999</v>
      </c>
    </row>
    <row r="364" spans="1:4" ht="14.4">
      <c r="A364" s="395" t="s">
        <v>36004</v>
      </c>
      <c r="B364" s="395" t="s">
        <v>36005</v>
      </c>
      <c r="C364" s="320">
        <v>8.99</v>
      </c>
      <c r="D364" s="1288">
        <f t="shared" si="7"/>
        <v>7.8212999999999999</v>
      </c>
    </row>
    <row r="365" spans="1:4" ht="14.4">
      <c r="A365" s="395" t="s">
        <v>36006</v>
      </c>
      <c r="B365" s="395" t="s">
        <v>36007</v>
      </c>
      <c r="C365" s="320">
        <v>9.99</v>
      </c>
      <c r="D365" s="1288">
        <f t="shared" si="7"/>
        <v>8.6913</v>
      </c>
    </row>
    <row r="366" spans="1:4" ht="14.4">
      <c r="A366" s="395" t="s">
        <v>36008</v>
      </c>
      <c r="B366" s="395" t="s">
        <v>36009</v>
      </c>
      <c r="C366" s="320">
        <v>10.99</v>
      </c>
      <c r="D366" s="1288">
        <f t="shared" si="7"/>
        <v>9.561300000000001</v>
      </c>
    </row>
    <row r="367" spans="1:4" ht="14.4">
      <c r="A367" s="395" t="s">
        <v>36010</v>
      </c>
      <c r="B367" s="395" t="s">
        <v>36011</v>
      </c>
      <c r="C367" s="320">
        <v>10.99</v>
      </c>
      <c r="D367" s="1288">
        <f t="shared" si="7"/>
        <v>9.561300000000001</v>
      </c>
    </row>
    <row r="368" spans="1:4" ht="14.4">
      <c r="A368" s="395" t="s">
        <v>36012</v>
      </c>
      <c r="B368" s="395" t="s">
        <v>36013</v>
      </c>
      <c r="C368" s="320">
        <v>10.99</v>
      </c>
      <c r="D368" s="1288">
        <f t="shared" si="7"/>
        <v>9.561300000000001</v>
      </c>
    </row>
    <row r="369" spans="1:4" ht="14.4">
      <c r="A369" s="395" t="s">
        <v>36014</v>
      </c>
      <c r="B369" s="395" t="s">
        <v>36015</v>
      </c>
      <c r="C369" s="320">
        <v>10.99</v>
      </c>
      <c r="D369" s="1288">
        <f t="shared" si="7"/>
        <v>9.561300000000001</v>
      </c>
    </row>
    <row r="370" spans="1:4" ht="14.4">
      <c r="A370" s="395" t="s">
        <v>36016</v>
      </c>
      <c r="B370" s="395" t="s">
        <v>36017</v>
      </c>
      <c r="C370" s="320">
        <v>10.99</v>
      </c>
      <c r="D370" s="1288">
        <f t="shared" si="7"/>
        <v>9.561300000000001</v>
      </c>
    </row>
    <row r="371" spans="1:4" ht="14.4">
      <c r="A371" s="395" t="s">
        <v>36018</v>
      </c>
      <c r="B371" s="395" t="s">
        <v>36019</v>
      </c>
      <c r="C371" s="320">
        <v>10.99</v>
      </c>
      <c r="D371" s="1288">
        <f t="shared" si="7"/>
        <v>9.561300000000001</v>
      </c>
    </row>
    <row r="372" spans="1:4" ht="14.4">
      <c r="A372" s="395" t="s">
        <v>36020</v>
      </c>
      <c r="B372" s="395" t="s">
        <v>36021</v>
      </c>
      <c r="C372" s="320">
        <v>10.99</v>
      </c>
      <c r="D372" s="1288">
        <f t="shared" si="7"/>
        <v>9.561300000000001</v>
      </c>
    </row>
    <row r="373" spans="1:4" ht="14.4">
      <c r="A373" s="395" t="s">
        <v>36022</v>
      </c>
      <c r="B373" s="395" t="s">
        <v>36023</v>
      </c>
      <c r="C373" s="320">
        <v>10.99</v>
      </c>
      <c r="D373" s="1288">
        <f t="shared" si="7"/>
        <v>9.561300000000001</v>
      </c>
    </row>
    <row r="374" spans="1:4" ht="14.4">
      <c r="A374" s="395" t="s">
        <v>36024</v>
      </c>
      <c r="B374" s="395" t="s">
        <v>36025</v>
      </c>
      <c r="C374" s="320">
        <v>10.99</v>
      </c>
      <c r="D374" s="1288">
        <f t="shared" si="7"/>
        <v>9.561300000000001</v>
      </c>
    </row>
    <row r="375" spans="1:4" ht="14.4">
      <c r="A375" s="395" t="s">
        <v>36026</v>
      </c>
      <c r="B375" s="395" t="s">
        <v>36027</v>
      </c>
      <c r="C375" s="320">
        <v>7.99</v>
      </c>
      <c r="D375" s="1288">
        <f t="shared" ref="D375:D438" si="8">C375*0.87</f>
        <v>6.9512999999999998</v>
      </c>
    </row>
    <row r="376" spans="1:4" ht="14.4">
      <c r="A376" s="395" t="s">
        <v>36028</v>
      </c>
      <c r="B376" s="395" t="s">
        <v>36029</v>
      </c>
      <c r="C376" s="320">
        <v>7.99</v>
      </c>
      <c r="D376" s="1288">
        <f t="shared" si="8"/>
        <v>6.9512999999999998</v>
      </c>
    </row>
    <row r="377" spans="1:4" ht="14.4">
      <c r="A377" s="395" t="s">
        <v>36030</v>
      </c>
      <c r="B377" s="395" t="s">
        <v>36031</v>
      </c>
      <c r="C377" s="320">
        <v>25.99</v>
      </c>
      <c r="D377" s="1288">
        <f t="shared" si="8"/>
        <v>22.6113</v>
      </c>
    </row>
    <row r="378" spans="1:4" ht="14.4">
      <c r="A378" s="395" t="s">
        <v>36032</v>
      </c>
      <c r="B378" s="395" t="s">
        <v>36033</v>
      </c>
      <c r="C378" s="320">
        <v>7.99</v>
      </c>
      <c r="D378" s="1288">
        <f t="shared" si="8"/>
        <v>6.9512999999999998</v>
      </c>
    </row>
    <row r="379" spans="1:4" ht="14.4">
      <c r="A379" s="395" t="s">
        <v>36034</v>
      </c>
      <c r="B379" s="395" t="s">
        <v>36035</v>
      </c>
      <c r="C379" s="320">
        <v>7.99</v>
      </c>
      <c r="D379" s="1288">
        <f t="shared" si="8"/>
        <v>6.9512999999999998</v>
      </c>
    </row>
    <row r="380" spans="1:4" ht="14.4">
      <c r="A380" s="395" t="s">
        <v>36036</v>
      </c>
      <c r="B380" s="395" t="s">
        <v>36037</v>
      </c>
      <c r="C380" s="320">
        <v>7.99</v>
      </c>
      <c r="D380" s="1288">
        <f t="shared" si="8"/>
        <v>6.9512999999999998</v>
      </c>
    </row>
    <row r="381" spans="1:4" ht="14.4">
      <c r="A381" s="395" t="s">
        <v>36038</v>
      </c>
      <c r="B381" s="395" t="s">
        <v>36039</v>
      </c>
      <c r="C381" s="320">
        <v>7.99</v>
      </c>
      <c r="D381" s="1288">
        <f t="shared" si="8"/>
        <v>6.9512999999999998</v>
      </c>
    </row>
    <row r="382" spans="1:4" ht="14.4">
      <c r="A382" s="395" t="s">
        <v>36040</v>
      </c>
      <c r="B382" s="395" t="s">
        <v>36041</v>
      </c>
      <c r="C382" s="320">
        <v>7.99</v>
      </c>
      <c r="D382" s="1288">
        <f t="shared" si="8"/>
        <v>6.9512999999999998</v>
      </c>
    </row>
    <row r="383" spans="1:4" ht="14.4">
      <c r="A383" s="395" t="s">
        <v>36042</v>
      </c>
      <c r="B383" s="395" t="s">
        <v>36043</v>
      </c>
      <c r="C383" s="320">
        <v>13.99</v>
      </c>
      <c r="D383" s="1288">
        <f t="shared" si="8"/>
        <v>12.1713</v>
      </c>
    </row>
    <row r="384" spans="1:4" ht="14.4">
      <c r="A384" s="395" t="s">
        <v>36044</v>
      </c>
      <c r="B384" s="395" t="s">
        <v>36045</v>
      </c>
      <c r="C384" s="320">
        <v>13.99</v>
      </c>
      <c r="D384" s="1288">
        <f t="shared" si="8"/>
        <v>12.1713</v>
      </c>
    </row>
    <row r="385" spans="1:4" ht="14.4">
      <c r="A385" s="395" t="s">
        <v>36046</v>
      </c>
      <c r="B385" s="395" t="s">
        <v>36047</v>
      </c>
      <c r="C385" s="320">
        <v>13.99</v>
      </c>
      <c r="D385" s="1288">
        <f t="shared" si="8"/>
        <v>12.1713</v>
      </c>
    </row>
    <row r="386" spans="1:4" ht="14.4">
      <c r="A386" s="395" t="s">
        <v>36048</v>
      </c>
      <c r="B386" s="395" t="s">
        <v>36049</v>
      </c>
      <c r="C386" s="320">
        <v>13.99</v>
      </c>
      <c r="D386" s="1288">
        <f t="shared" si="8"/>
        <v>12.1713</v>
      </c>
    </row>
    <row r="387" spans="1:4" ht="14.4">
      <c r="A387" s="395" t="s">
        <v>36050</v>
      </c>
      <c r="B387" s="395" t="s">
        <v>36051</v>
      </c>
      <c r="C387" s="320">
        <v>13.99</v>
      </c>
      <c r="D387" s="1288">
        <f t="shared" si="8"/>
        <v>12.1713</v>
      </c>
    </row>
    <row r="388" spans="1:4" ht="14.4">
      <c r="A388" s="395" t="s">
        <v>36052</v>
      </c>
      <c r="B388" s="395" t="s">
        <v>36053</v>
      </c>
      <c r="C388" s="320">
        <v>13.99</v>
      </c>
      <c r="D388" s="1288">
        <f t="shared" si="8"/>
        <v>12.1713</v>
      </c>
    </row>
    <row r="389" spans="1:4" ht="14.4">
      <c r="A389" s="395" t="s">
        <v>36054</v>
      </c>
      <c r="B389" s="395" t="s">
        <v>36055</v>
      </c>
      <c r="C389" s="320">
        <v>13.99</v>
      </c>
      <c r="D389" s="1288">
        <f t="shared" si="8"/>
        <v>12.1713</v>
      </c>
    </row>
    <row r="390" spans="1:4" ht="14.4">
      <c r="A390" s="395" t="s">
        <v>36056</v>
      </c>
      <c r="B390" s="395" t="s">
        <v>36057</v>
      </c>
      <c r="C390" s="320">
        <v>13.99</v>
      </c>
      <c r="D390" s="1288">
        <f t="shared" si="8"/>
        <v>12.1713</v>
      </c>
    </row>
    <row r="391" spans="1:4" ht="14.4">
      <c r="A391" s="395" t="s">
        <v>36058</v>
      </c>
      <c r="B391" s="395" t="s">
        <v>36059</v>
      </c>
      <c r="C391" s="320">
        <v>15.99</v>
      </c>
      <c r="D391" s="1288">
        <f t="shared" si="8"/>
        <v>13.911300000000001</v>
      </c>
    </row>
    <row r="392" spans="1:4" ht="14.4">
      <c r="A392" s="395" t="s">
        <v>36060</v>
      </c>
      <c r="B392" s="395" t="s">
        <v>36061</v>
      </c>
      <c r="C392" s="320">
        <v>15.99</v>
      </c>
      <c r="D392" s="1288">
        <f t="shared" si="8"/>
        <v>13.911300000000001</v>
      </c>
    </row>
    <row r="393" spans="1:4" ht="14.4">
      <c r="A393" s="395" t="s">
        <v>36062</v>
      </c>
      <c r="B393" s="395" t="s">
        <v>36063</v>
      </c>
      <c r="C393" s="320">
        <v>15.99</v>
      </c>
      <c r="D393" s="1288">
        <f t="shared" si="8"/>
        <v>13.911300000000001</v>
      </c>
    </row>
    <row r="394" spans="1:4" ht="14.4">
      <c r="A394" s="395" t="s">
        <v>36064</v>
      </c>
      <c r="B394" s="395" t="s">
        <v>36065</v>
      </c>
      <c r="C394" s="320">
        <v>15.99</v>
      </c>
      <c r="D394" s="1288">
        <f t="shared" si="8"/>
        <v>13.911300000000001</v>
      </c>
    </row>
    <row r="395" spans="1:4" ht="14.4">
      <c r="A395" s="395" t="s">
        <v>36066</v>
      </c>
      <c r="B395" s="395" t="s">
        <v>36067</v>
      </c>
      <c r="C395" s="320">
        <v>15.99</v>
      </c>
      <c r="D395" s="1288">
        <f t="shared" si="8"/>
        <v>13.911300000000001</v>
      </c>
    </row>
    <row r="396" spans="1:4" ht="14.4">
      <c r="A396" s="395" t="s">
        <v>36068</v>
      </c>
      <c r="B396" s="395" t="s">
        <v>36069</v>
      </c>
      <c r="C396" s="320">
        <v>15.99</v>
      </c>
      <c r="D396" s="1288">
        <f t="shared" si="8"/>
        <v>13.911300000000001</v>
      </c>
    </row>
    <row r="397" spans="1:4" ht="14.4">
      <c r="A397" s="395" t="s">
        <v>36070</v>
      </c>
      <c r="B397" s="395" t="s">
        <v>36071</v>
      </c>
      <c r="C397" s="320">
        <v>15.99</v>
      </c>
      <c r="D397" s="1288">
        <f t="shared" si="8"/>
        <v>13.911300000000001</v>
      </c>
    </row>
    <row r="398" spans="1:4" ht="14.4">
      <c r="A398" s="395" t="s">
        <v>36072</v>
      </c>
      <c r="B398" s="395" t="s">
        <v>36073</v>
      </c>
      <c r="C398" s="320">
        <v>15.99</v>
      </c>
      <c r="D398" s="1288">
        <f t="shared" si="8"/>
        <v>13.911300000000001</v>
      </c>
    </row>
    <row r="399" spans="1:4" ht="14.4">
      <c r="A399" s="395" t="s">
        <v>36074</v>
      </c>
      <c r="B399" s="395" t="s">
        <v>36075</v>
      </c>
      <c r="C399" s="320">
        <v>7.99</v>
      </c>
      <c r="D399" s="1288">
        <f t="shared" si="8"/>
        <v>6.9512999999999998</v>
      </c>
    </row>
    <row r="400" spans="1:4" ht="14.4">
      <c r="A400" s="395" t="s">
        <v>36076</v>
      </c>
      <c r="B400" s="395" t="s">
        <v>36077</v>
      </c>
      <c r="C400" s="320">
        <v>7.99</v>
      </c>
      <c r="D400" s="1288">
        <f t="shared" si="8"/>
        <v>6.9512999999999998</v>
      </c>
    </row>
    <row r="401" spans="1:4" ht="14.4">
      <c r="A401" s="395" t="s">
        <v>36078</v>
      </c>
      <c r="B401" s="395" t="s">
        <v>36079</v>
      </c>
      <c r="C401" s="320">
        <v>7.99</v>
      </c>
      <c r="D401" s="1288">
        <f t="shared" si="8"/>
        <v>6.9512999999999998</v>
      </c>
    </row>
    <row r="402" spans="1:4" ht="14.4">
      <c r="A402" s="395" t="s">
        <v>36080</v>
      </c>
      <c r="B402" s="395" t="s">
        <v>36081</v>
      </c>
      <c r="C402" s="320">
        <v>7.99</v>
      </c>
      <c r="D402" s="1288">
        <f t="shared" si="8"/>
        <v>6.9512999999999998</v>
      </c>
    </row>
    <row r="403" spans="1:4" ht="14.4">
      <c r="A403" s="395" t="s">
        <v>36082</v>
      </c>
      <c r="B403" s="395" t="s">
        <v>36083</v>
      </c>
      <c r="C403" s="320">
        <v>7.99</v>
      </c>
      <c r="D403" s="1288">
        <f t="shared" si="8"/>
        <v>6.9512999999999998</v>
      </c>
    </row>
    <row r="404" spans="1:4" ht="14.4">
      <c r="A404" s="395" t="s">
        <v>36084</v>
      </c>
      <c r="B404" s="395" t="s">
        <v>36085</v>
      </c>
      <c r="C404" s="320">
        <v>7.99</v>
      </c>
      <c r="D404" s="1288">
        <f t="shared" si="8"/>
        <v>6.9512999999999998</v>
      </c>
    </row>
    <row r="405" spans="1:4" ht="14.4">
      <c r="A405" s="395" t="s">
        <v>36086</v>
      </c>
      <c r="B405" s="395" t="s">
        <v>36087</v>
      </c>
      <c r="C405" s="320">
        <v>16.989999999999998</v>
      </c>
      <c r="D405" s="1288">
        <f t="shared" si="8"/>
        <v>14.781299999999998</v>
      </c>
    </row>
    <row r="406" spans="1:4" ht="14.4">
      <c r="A406" s="395" t="s">
        <v>36088</v>
      </c>
      <c r="B406" s="395" t="s">
        <v>36089</v>
      </c>
      <c r="C406" s="320">
        <v>16.989999999999998</v>
      </c>
      <c r="D406" s="1288">
        <f t="shared" si="8"/>
        <v>14.781299999999998</v>
      </c>
    </row>
    <row r="407" spans="1:4" ht="14.4">
      <c r="A407" s="395" t="s">
        <v>36090</v>
      </c>
      <c r="B407" s="395" t="s">
        <v>36091</v>
      </c>
      <c r="C407" s="320">
        <v>16.989999999999998</v>
      </c>
      <c r="D407" s="1288">
        <f t="shared" si="8"/>
        <v>14.781299999999998</v>
      </c>
    </row>
    <row r="408" spans="1:4" ht="14.4">
      <c r="A408" s="395" t="s">
        <v>36092</v>
      </c>
      <c r="B408" s="395" t="s">
        <v>36093</v>
      </c>
      <c r="C408" s="320">
        <v>16.989999999999998</v>
      </c>
      <c r="D408" s="1288">
        <f t="shared" si="8"/>
        <v>14.781299999999998</v>
      </c>
    </row>
    <row r="409" spans="1:4" ht="14.4">
      <c r="A409" s="395" t="s">
        <v>36094</v>
      </c>
      <c r="B409" s="395" t="s">
        <v>36095</v>
      </c>
      <c r="C409" s="320">
        <v>16.989999999999998</v>
      </c>
      <c r="D409" s="1288">
        <f t="shared" si="8"/>
        <v>14.781299999999998</v>
      </c>
    </row>
    <row r="410" spans="1:4" ht="14.4">
      <c r="A410" s="395" t="s">
        <v>36096</v>
      </c>
      <c r="B410" s="395" t="s">
        <v>36097</v>
      </c>
      <c r="C410" s="320">
        <v>16.989999999999998</v>
      </c>
      <c r="D410" s="1288">
        <f t="shared" si="8"/>
        <v>14.781299999999998</v>
      </c>
    </row>
    <row r="411" spans="1:4" ht="14.4">
      <c r="A411" s="395" t="s">
        <v>36098</v>
      </c>
      <c r="B411" s="395" t="s">
        <v>36099</v>
      </c>
      <c r="C411" s="320">
        <v>8.99</v>
      </c>
      <c r="D411" s="1288">
        <f t="shared" si="8"/>
        <v>7.8212999999999999</v>
      </c>
    </row>
    <row r="412" spans="1:4" ht="14.4">
      <c r="A412" s="395" t="s">
        <v>36100</v>
      </c>
      <c r="B412" s="395" t="s">
        <v>36101</v>
      </c>
      <c r="C412" s="320">
        <v>8.99</v>
      </c>
      <c r="D412" s="1288">
        <f t="shared" si="8"/>
        <v>7.8212999999999999</v>
      </c>
    </row>
    <row r="413" spans="1:4" ht="14.4">
      <c r="A413" s="395" t="s">
        <v>36102</v>
      </c>
      <c r="B413" s="395" t="s">
        <v>36103</v>
      </c>
      <c r="C413" s="320">
        <v>37.99</v>
      </c>
      <c r="D413" s="1288">
        <f t="shared" si="8"/>
        <v>33.051300000000005</v>
      </c>
    </row>
    <row r="414" spans="1:4" ht="14.4">
      <c r="A414" s="395" t="s">
        <v>36104</v>
      </c>
      <c r="B414" s="395" t="s">
        <v>36105</v>
      </c>
      <c r="C414" s="320">
        <v>8.99</v>
      </c>
      <c r="D414" s="1288">
        <f t="shared" si="8"/>
        <v>7.8212999999999999</v>
      </c>
    </row>
    <row r="415" spans="1:4" ht="14.4">
      <c r="A415" s="395" t="s">
        <v>36106</v>
      </c>
      <c r="B415" s="395" t="s">
        <v>36107</v>
      </c>
      <c r="C415" s="320">
        <v>8.99</v>
      </c>
      <c r="D415" s="1288">
        <f t="shared" si="8"/>
        <v>7.8212999999999999</v>
      </c>
    </row>
    <row r="416" spans="1:4" ht="14.4">
      <c r="A416" s="395" t="s">
        <v>36108</v>
      </c>
      <c r="B416" s="395" t="s">
        <v>36109</v>
      </c>
      <c r="C416" s="320">
        <v>8.99</v>
      </c>
      <c r="D416" s="1288">
        <f t="shared" si="8"/>
        <v>7.8212999999999999</v>
      </c>
    </row>
    <row r="417" spans="1:4" ht="14.4">
      <c r="A417" s="395" t="s">
        <v>36110</v>
      </c>
      <c r="B417" s="395" t="s">
        <v>36111</v>
      </c>
      <c r="C417" s="320">
        <v>8.99</v>
      </c>
      <c r="D417" s="1288">
        <f t="shared" si="8"/>
        <v>7.8212999999999999</v>
      </c>
    </row>
    <row r="418" spans="1:4" ht="14.4">
      <c r="A418" s="395" t="s">
        <v>36112</v>
      </c>
      <c r="B418" s="395" t="s">
        <v>36113</v>
      </c>
      <c r="C418" s="320">
        <v>8.99</v>
      </c>
      <c r="D418" s="1288">
        <f t="shared" si="8"/>
        <v>7.8212999999999999</v>
      </c>
    </row>
    <row r="419" spans="1:4" ht="14.4">
      <c r="A419" s="395" t="s">
        <v>36114</v>
      </c>
      <c r="B419" s="395" t="s">
        <v>36115</v>
      </c>
      <c r="C419" s="320">
        <v>8.99</v>
      </c>
      <c r="D419" s="1288">
        <f t="shared" si="8"/>
        <v>7.8212999999999999</v>
      </c>
    </row>
    <row r="420" spans="1:4" ht="14.4">
      <c r="A420" s="395" t="s">
        <v>36116</v>
      </c>
      <c r="B420" s="395" t="s">
        <v>36117</v>
      </c>
      <c r="C420" s="320">
        <v>8.99</v>
      </c>
      <c r="D420" s="1288">
        <f t="shared" si="8"/>
        <v>7.8212999999999999</v>
      </c>
    </row>
    <row r="421" spans="1:4" ht="14.4">
      <c r="A421" s="395" t="s">
        <v>36118</v>
      </c>
      <c r="B421" s="395" t="s">
        <v>36119</v>
      </c>
      <c r="C421" s="320">
        <v>8.99</v>
      </c>
      <c r="D421" s="1288">
        <f t="shared" si="8"/>
        <v>7.8212999999999999</v>
      </c>
    </row>
    <row r="422" spans="1:4" ht="14.4">
      <c r="A422" s="395" t="s">
        <v>36120</v>
      </c>
      <c r="B422" s="395" t="s">
        <v>36121</v>
      </c>
      <c r="C422" s="320">
        <v>8.99</v>
      </c>
      <c r="D422" s="1288">
        <f t="shared" si="8"/>
        <v>7.8212999999999999</v>
      </c>
    </row>
    <row r="423" spans="1:4" ht="14.4">
      <c r="A423" s="395" t="s">
        <v>36122</v>
      </c>
      <c r="B423" s="395" t="s">
        <v>36123</v>
      </c>
      <c r="C423" s="320">
        <v>22.99</v>
      </c>
      <c r="D423" s="1288">
        <f t="shared" si="8"/>
        <v>20.001299999999997</v>
      </c>
    </row>
    <row r="424" spans="1:4" ht="14.4">
      <c r="A424" s="395" t="s">
        <v>36124</v>
      </c>
      <c r="B424" s="395" t="s">
        <v>36125</v>
      </c>
      <c r="C424" s="320">
        <v>22.99</v>
      </c>
      <c r="D424" s="1288">
        <f t="shared" si="8"/>
        <v>20.001299999999997</v>
      </c>
    </row>
    <row r="425" spans="1:4" ht="14.4">
      <c r="A425" s="395" t="s">
        <v>36126</v>
      </c>
      <c r="B425" s="395" t="s">
        <v>36127</v>
      </c>
      <c r="C425" s="320">
        <v>22.99</v>
      </c>
      <c r="D425" s="1288">
        <f t="shared" si="8"/>
        <v>20.001299999999997</v>
      </c>
    </row>
    <row r="426" spans="1:4" ht="14.4">
      <c r="A426" s="395" t="s">
        <v>36128</v>
      </c>
      <c r="B426" s="395" t="s">
        <v>36129</v>
      </c>
      <c r="C426" s="320">
        <v>22.99</v>
      </c>
      <c r="D426" s="1288">
        <f t="shared" si="8"/>
        <v>20.001299999999997</v>
      </c>
    </row>
    <row r="427" spans="1:4" ht="14.4">
      <c r="A427" s="395" t="s">
        <v>36130</v>
      </c>
      <c r="B427" s="395" t="s">
        <v>36131</v>
      </c>
      <c r="C427" s="320">
        <v>22.99</v>
      </c>
      <c r="D427" s="1288">
        <f t="shared" si="8"/>
        <v>20.001299999999997</v>
      </c>
    </row>
    <row r="428" spans="1:4" ht="14.4">
      <c r="A428" s="395" t="s">
        <v>36132</v>
      </c>
      <c r="B428" s="395" t="s">
        <v>36133</v>
      </c>
      <c r="C428" s="320">
        <v>22.99</v>
      </c>
      <c r="D428" s="1288">
        <f t="shared" si="8"/>
        <v>20.001299999999997</v>
      </c>
    </row>
    <row r="429" spans="1:4" ht="14.4">
      <c r="A429" s="395" t="s">
        <v>36134</v>
      </c>
      <c r="B429" s="395" t="s">
        <v>36135</v>
      </c>
      <c r="C429" s="320">
        <v>22.99</v>
      </c>
      <c r="D429" s="1288">
        <f t="shared" si="8"/>
        <v>20.001299999999997</v>
      </c>
    </row>
    <row r="430" spans="1:4" ht="14.4">
      <c r="A430" s="395" t="s">
        <v>36136</v>
      </c>
      <c r="B430" s="395" t="s">
        <v>36137</v>
      </c>
      <c r="C430" s="320">
        <v>22.99</v>
      </c>
      <c r="D430" s="1288">
        <f t="shared" si="8"/>
        <v>20.001299999999997</v>
      </c>
    </row>
    <row r="431" spans="1:4" ht="14.4">
      <c r="A431" s="395" t="s">
        <v>36138</v>
      </c>
      <c r="B431" s="395" t="s">
        <v>36139</v>
      </c>
      <c r="C431" s="320">
        <v>8.99</v>
      </c>
      <c r="D431" s="1288">
        <f t="shared" si="8"/>
        <v>7.8212999999999999</v>
      </c>
    </row>
    <row r="432" spans="1:4" ht="14.4">
      <c r="A432" s="395" t="s">
        <v>36140</v>
      </c>
      <c r="B432" s="395" t="s">
        <v>36141</v>
      </c>
      <c r="C432" s="320">
        <v>8.99</v>
      </c>
      <c r="D432" s="1288">
        <f t="shared" si="8"/>
        <v>7.8212999999999999</v>
      </c>
    </row>
    <row r="433" spans="1:4" ht="14.4">
      <c r="A433" s="395" t="s">
        <v>36142</v>
      </c>
      <c r="B433" s="395" t="s">
        <v>36143</v>
      </c>
      <c r="C433" s="320">
        <v>8.99</v>
      </c>
      <c r="D433" s="1288">
        <f t="shared" si="8"/>
        <v>7.8212999999999999</v>
      </c>
    </row>
    <row r="434" spans="1:4" ht="14.4">
      <c r="A434" s="395" t="s">
        <v>36144</v>
      </c>
      <c r="B434" s="395" t="s">
        <v>36145</v>
      </c>
      <c r="C434" s="320">
        <v>8.99</v>
      </c>
      <c r="D434" s="1288">
        <f t="shared" si="8"/>
        <v>7.8212999999999999</v>
      </c>
    </row>
    <row r="435" spans="1:4" ht="14.4">
      <c r="A435" s="395" t="s">
        <v>36146</v>
      </c>
      <c r="B435" s="395" t="s">
        <v>36147</v>
      </c>
      <c r="C435" s="320">
        <v>8.99</v>
      </c>
      <c r="D435" s="1288">
        <f t="shared" si="8"/>
        <v>7.8212999999999999</v>
      </c>
    </row>
    <row r="436" spans="1:4" ht="14.4">
      <c r="A436" s="395" t="s">
        <v>36148</v>
      </c>
      <c r="B436" s="395" t="s">
        <v>36149</v>
      </c>
      <c r="C436" s="320">
        <v>8.99</v>
      </c>
      <c r="D436" s="1288">
        <f t="shared" si="8"/>
        <v>7.8212999999999999</v>
      </c>
    </row>
    <row r="437" spans="1:4" ht="14.4">
      <c r="A437" s="395" t="s">
        <v>36150</v>
      </c>
      <c r="B437" s="395" t="s">
        <v>36151</v>
      </c>
      <c r="C437" s="320">
        <v>8.99</v>
      </c>
      <c r="D437" s="1288">
        <f t="shared" si="8"/>
        <v>7.8212999999999999</v>
      </c>
    </row>
    <row r="438" spans="1:4" ht="14.4">
      <c r="A438" s="395" t="s">
        <v>36152</v>
      </c>
      <c r="B438" s="395" t="s">
        <v>36153</v>
      </c>
      <c r="C438" s="320">
        <v>8.99</v>
      </c>
      <c r="D438" s="1288">
        <f t="shared" si="8"/>
        <v>7.8212999999999999</v>
      </c>
    </row>
    <row r="439" spans="1:4" ht="14.4">
      <c r="A439" s="395" t="s">
        <v>36154</v>
      </c>
      <c r="B439" s="395" t="s">
        <v>36155</v>
      </c>
      <c r="C439" s="320">
        <v>43.99</v>
      </c>
      <c r="D439" s="1288">
        <f t="shared" ref="D439:D502" si="9">C439*0.87</f>
        <v>38.271300000000004</v>
      </c>
    </row>
    <row r="440" spans="1:4" ht="14.4">
      <c r="A440" s="395" t="s">
        <v>36156</v>
      </c>
      <c r="B440" s="395" t="s">
        <v>36157</v>
      </c>
      <c r="C440" s="320">
        <v>8.99</v>
      </c>
      <c r="D440" s="1288">
        <f t="shared" si="9"/>
        <v>7.8212999999999999</v>
      </c>
    </row>
    <row r="441" spans="1:4" ht="14.4">
      <c r="A441" s="395" t="s">
        <v>36158</v>
      </c>
      <c r="B441" s="395" t="s">
        <v>36155</v>
      </c>
      <c r="C441" s="320">
        <v>43.99</v>
      </c>
      <c r="D441" s="1288">
        <f t="shared" si="9"/>
        <v>38.271300000000004</v>
      </c>
    </row>
    <row r="442" spans="1:4" ht="14.4">
      <c r="A442" s="395" t="s">
        <v>36159</v>
      </c>
      <c r="B442" s="395" t="s">
        <v>36160</v>
      </c>
      <c r="C442" s="320">
        <v>8.99</v>
      </c>
      <c r="D442" s="1288">
        <f t="shared" si="9"/>
        <v>7.8212999999999999</v>
      </c>
    </row>
    <row r="443" spans="1:4" ht="14.4">
      <c r="A443" s="395" t="s">
        <v>36161</v>
      </c>
      <c r="B443" s="395" t="s">
        <v>36162</v>
      </c>
      <c r="C443" s="320">
        <v>8.99</v>
      </c>
      <c r="D443" s="1288">
        <f t="shared" si="9"/>
        <v>7.8212999999999999</v>
      </c>
    </row>
    <row r="444" spans="1:4" ht="14.4">
      <c r="A444" s="395" t="s">
        <v>36163</v>
      </c>
      <c r="B444" s="395" t="s">
        <v>36164</v>
      </c>
      <c r="C444" s="320">
        <v>8.99</v>
      </c>
      <c r="D444" s="1288">
        <f t="shared" si="9"/>
        <v>7.8212999999999999</v>
      </c>
    </row>
    <row r="445" spans="1:4" ht="14.4">
      <c r="A445" s="395" t="s">
        <v>36165</v>
      </c>
      <c r="B445" s="395" t="s">
        <v>36166</v>
      </c>
      <c r="C445" s="320">
        <v>8.99</v>
      </c>
      <c r="D445" s="1288">
        <f t="shared" si="9"/>
        <v>7.8212999999999999</v>
      </c>
    </row>
    <row r="446" spans="1:4" ht="14.4">
      <c r="A446" s="395" t="s">
        <v>36167</v>
      </c>
      <c r="B446" s="395" t="s">
        <v>36168</v>
      </c>
      <c r="C446" s="320">
        <v>8.99</v>
      </c>
      <c r="D446" s="1288">
        <f t="shared" si="9"/>
        <v>7.8212999999999999</v>
      </c>
    </row>
    <row r="447" spans="1:4" ht="14.4">
      <c r="A447" s="395" t="s">
        <v>36169</v>
      </c>
      <c r="B447" s="395" t="s">
        <v>36170</v>
      </c>
      <c r="C447" s="320">
        <v>8.99</v>
      </c>
      <c r="D447" s="1288">
        <f t="shared" si="9"/>
        <v>7.8212999999999999</v>
      </c>
    </row>
    <row r="448" spans="1:4" ht="14.4">
      <c r="A448" s="395" t="s">
        <v>36171</v>
      </c>
      <c r="B448" s="395" t="s">
        <v>36172</v>
      </c>
      <c r="C448" s="320">
        <v>8.99</v>
      </c>
      <c r="D448" s="1288">
        <f t="shared" si="9"/>
        <v>7.8212999999999999</v>
      </c>
    </row>
    <row r="449" spans="1:4" ht="14.4">
      <c r="A449" s="395" t="s">
        <v>36173</v>
      </c>
      <c r="B449" s="395" t="s">
        <v>36174</v>
      </c>
      <c r="C449" s="320">
        <v>33.99</v>
      </c>
      <c r="D449" s="1288">
        <f t="shared" si="9"/>
        <v>29.571300000000001</v>
      </c>
    </row>
    <row r="450" spans="1:4" ht="14.4">
      <c r="A450" s="395" t="s">
        <v>36175</v>
      </c>
      <c r="B450" s="395" t="s">
        <v>36176</v>
      </c>
      <c r="C450" s="320">
        <v>8.99</v>
      </c>
      <c r="D450" s="1288">
        <f t="shared" si="9"/>
        <v>7.8212999999999999</v>
      </c>
    </row>
    <row r="451" spans="1:4" ht="14.4">
      <c r="A451" s="395" t="s">
        <v>36177</v>
      </c>
      <c r="B451" s="395" t="s">
        <v>36178</v>
      </c>
      <c r="C451" s="320">
        <v>8.99</v>
      </c>
      <c r="D451" s="1288">
        <f t="shared" si="9"/>
        <v>7.8212999999999999</v>
      </c>
    </row>
    <row r="452" spans="1:4" ht="14.4">
      <c r="A452" s="395" t="s">
        <v>36179</v>
      </c>
      <c r="B452" s="395" t="s">
        <v>36180</v>
      </c>
      <c r="C452" s="320">
        <v>8.99</v>
      </c>
      <c r="D452" s="1288">
        <f t="shared" si="9"/>
        <v>7.8212999999999999</v>
      </c>
    </row>
    <row r="453" spans="1:4" ht="14.4">
      <c r="A453" s="395" t="s">
        <v>36181</v>
      </c>
      <c r="B453" s="395" t="s">
        <v>36182</v>
      </c>
      <c r="C453" s="320">
        <v>8.99</v>
      </c>
      <c r="D453" s="1288">
        <f t="shared" si="9"/>
        <v>7.8212999999999999</v>
      </c>
    </row>
    <row r="454" spans="1:4" ht="14.4">
      <c r="A454" s="395" t="s">
        <v>36183</v>
      </c>
      <c r="B454" s="395" t="s">
        <v>36184</v>
      </c>
      <c r="C454" s="320">
        <v>8.99</v>
      </c>
      <c r="D454" s="1288">
        <f t="shared" si="9"/>
        <v>7.8212999999999999</v>
      </c>
    </row>
    <row r="455" spans="1:4" ht="14.4">
      <c r="A455" s="395" t="s">
        <v>36185</v>
      </c>
      <c r="B455" s="395" t="s">
        <v>36186</v>
      </c>
      <c r="C455" s="320">
        <v>8.99</v>
      </c>
      <c r="D455" s="1288">
        <f t="shared" si="9"/>
        <v>7.8212999999999999</v>
      </c>
    </row>
    <row r="456" spans="1:4" ht="14.4">
      <c r="A456" s="395" t="s">
        <v>36187</v>
      </c>
      <c r="B456" s="395" t="s">
        <v>36188</v>
      </c>
      <c r="C456" s="320">
        <v>8.99</v>
      </c>
      <c r="D456" s="1288">
        <f t="shared" si="9"/>
        <v>7.8212999999999999</v>
      </c>
    </row>
    <row r="457" spans="1:4" ht="14.4">
      <c r="A457" s="395" t="s">
        <v>36189</v>
      </c>
      <c r="B457" s="395" t="s">
        <v>36190</v>
      </c>
      <c r="C457" s="320">
        <v>8.99</v>
      </c>
      <c r="D457" s="1288">
        <f t="shared" si="9"/>
        <v>7.8212999999999999</v>
      </c>
    </row>
    <row r="458" spans="1:4" ht="14.4">
      <c r="A458" s="395" t="s">
        <v>36191</v>
      </c>
      <c r="B458" s="395" t="s">
        <v>36192</v>
      </c>
      <c r="C458" s="320">
        <v>8.99</v>
      </c>
      <c r="D458" s="1288">
        <f t="shared" si="9"/>
        <v>7.8212999999999999</v>
      </c>
    </row>
    <row r="459" spans="1:4" ht="14.4">
      <c r="A459" s="395" t="s">
        <v>36193</v>
      </c>
      <c r="B459" s="395" t="s">
        <v>36194</v>
      </c>
      <c r="C459" s="320">
        <v>8.99</v>
      </c>
      <c r="D459" s="1288">
        <f t="shared" si="9"/>
        <v>7.8212999999999999</v>
      </c>
    </row>
    <row r="460" spans="1:4" ht="14.4">
      <c r="A460" s="395" t="s">
        <v>36195</v>
      </c>
      <c r="B460" s="395" t="s">
        <v>36196</v>
      </c>
      <c r="C460" s="320">
        <v>8.99</v>
      </c>
      <c r="D460" s="1288">
        <f t="shared" si="9"/>
        <v>7.8212999999999999</v>
      </c>
    </row>
    <row r="461" spans="1:4" ht="14.4">
      <c r="A461" s="395" t="s">
        <v>36197</v>
      </c>
      <c r="B461" s="395" t="s">
        <v>36198</v>
      </c>
      <c r="C461" s="320">
        <v>8.99</v>
      </c>
      <c r="D461" s="1288">
        <f t="shared" si="9"/>
        <v>7.8212999999999999</v>
      </c>
    </row>
    <row r="462" spans="1:4" ht="14.4">
      <c r="A462" s="395" t="s">
        <v>36199</v>
      </c>
      <c r="B462" s="395" t="s">
        <v>36200</v>
      </c>
      <c r="C462" s="320">
        <v>367.99</v>
      </c>
      <c r="D462" s="1288">
        <f t="shared" si="9"/>
        <v>320.15129999999999</v>
      </c>
    </row>
    <row r="463" spans="1:4" ht="14.4">
      <c r="A463" s="395" t="s">
        <v>36201</v>
      </c>
      <c r="B463" s="395" t="s">
        <v>36202</v>
      </c>
      <c r="C463" s="320">
        <v>490.99</v>
      </c>
      <c r="D463" s="1288">
        <f t="shared" si="9"/>
        <v>427.16129999999998</v>
      </c>
    </row>
    <row r="464" spans="1:4" ht="14.4">
      <c r="A464" s="395" t="s">
        <v>36203</v>
      </c>
      <c r="B464" s="395" t="s">
        <v>36204</v>
      </c>
      <c r="C464" s="320">
        <v>327.99</v>
      </c>
      <c r="D464" s="1288">
        <f t="shared" si="9"/>
        <v>285.35129999999998</v>
      </c>
    </row>
    <row r="465" spans="1:4" ht="14.4">
      <c r="A465" s="395" t="s">
        <v>36205</v>
      </c>
      <c r="B465" s="395" t="s">
        <v>36206</v>
      </c>
      <c r="C465" s="320">
        <v>327.99</v>
      </c>
      <c r="D465" s="1288">
        <f t="shared" si="9"/>
        <v>285.35129999999998</v>
      </c>
    </row>
    <row r="466" spans="1:4" ht="14.4">
      <c r="A466" s="395" t="s">
        <v>36207</v>
      </c>
      <c r="B466" s="395" t="s">
        <v>36208</v>
      </c>
      <c r="C466" s="320">
        <v>47.99</v>
      </c>
      <c r="D466" s="1288">
        <f t="shared" si="9"/>
        <v>41.751300000000001</v>
      </c>
    </row>
    <row r="467" spans="1:4" ht="14.4">
      <c r="A467" s="395" t="s">
        <v>36209</v>
      </c>
      <c r="B467" s="395" t="s">
        <v>36208</v>
      </c>
      <c r="C467" s="320">
        <v>47.99</v>
      </c>
      <c r="D467" s="1288">
        <f t="shared" si="9"/>
        <v>41.751300000000001</v>
      </c>
    </row>
    <row r="468" spans="1:4" ht="14.4">
      <c r="A468" s="395" t="s">
        <v>36210</v>
      </c>
      <c r="B468" s="395" t="s">
        <v>36208</v>
      </c>
      <c r="C468" s="320">
        <v>47.99</v>
      </c>
      <c r="D468" s="1288">
        <f t="shared" si="9"/>
        <v>41.751300000000001</v>
      </c>
    </row>
    <row r="469" spans="1:4" ht="14.4">
      <c r="A469" s="395" t="s">
        <v>36211</v>
      </c>
      <c r="B469" s="395" t="s">
        <v>36208</v>
      </c>
      <c r="C469" s="320">
        <v>36.99</v>
      </c>
      <c r="D469" s="1288">
        <f t="shared" si="9"/>
        <v>32.1813</v>
      </c>
    </row>
    <row r="470" spans="1:4" ht="14.4">
      <c r="A470" s="395" t="s">
        <v>36212</v>
      </c>
      <c r="B470" s="395" t="s">
        <v>36213</v>
      </c>
      <c r="C470" s="320">
        <v>21.99</v>
      </c>
      <c r="D470" s="1288">
        <f t="shared" si="9"/>
        <v>19.1313</v>
      </c>
    </row>
    <row r="471" spans="1:4" ht="14.4">
      <c r="A471" s="395" t="s">
        <v>36214</v>
      </c>
      <c r="B471" s="395" t="s">
        <v>36215</v>
      </c>
      <c r="C471" s="320">
        <v>26.99</v>
      </c>
      <c r="D471" s="1288">
        <f t="shared" si="9"/>
        <v>23.481299999999997</v>
      </c>
    </row>
    <row r="472" spans="1:4" ht="14.4">
      <c r="A472" s="395" t="s">
        <v>36216</v>
      </c>
      <c r="B472" s="395" t="s">
        <v>36208</v>
      </c>
      <c r="C472" s="320">
        <v>51.99</v>
      </c>
      <c r="D472" s="1288">
        <f t="shared" si="9"/>
        <v>45.231300000000005</v>
      </c>
    </row>
    <row r="473" spans="1:4" ht="14.4">
      <c r="A473" s="395" t="s">
        <v>36217</v>
      </c>
      <c r="B473" s="395" t="s">
        <v>36208</v>
      </c>
      <c r="C473" s="320">
        <v>26.99</v>
      </c>
      <c r="D473" s="1288">
        <f t="shared" si="9"/>
        <v>23.481299999999997</v>
      </c>
    </row>
    <row r="474" spans="1:4" ht="14.4">
      <c r="A474" s="395" t="s">
        <v>36218</v>
      </c>
      <c r="B474" s="395" t="s">
        <v>36208</v>
      </c>
      <c r="C474" s="320">
        <v>25.99</v>
      </c>
      <c r="D474" s="1288">
        <f t="shared" si="9"/>
        <v>22.6113</v>
      </c>
    </row>
    <row r="475" spans="1:4" ht="14.4">
      <c r="A475" s="395" t="s">
        <v>36219</v>
      </c>
      <c r="B475" s="395" t="s">
        <v>36220</v>
      </c>
      <c r="C475" s="320">
        <v>2555.9899999999998</v>
      </c>
      <c r="D475" s="1288">
        <f t="shared" si="9"/>
        <v>2223.7112999999999</v>
      </c>
    </row>
    <row r="476" spans="1:4" ht="14.4">
      <c r="A476" s="395" t="s">
        <v>36221</v>
      </c>
      <c r="B476" s="395" t="s">
        <v>36222</v>
      </c>
      <c r="C476" s="320">
        <v>44.99</v>
      </c>
      <c r="D476" s="1288">
        <f t="shared" si="9"/>
        <v>39.141300000000001</v>
      </c>
    </row>
    <row r="477" spans="1:4" ht="14.4">
      <c r="A477" s="395" t="s">
        <v>36223</v>
      </c>
      <c r="B477" s="395" t="s">
        <v>36224</v>
      </c>
      <c r="C477" s="320">
        <v>58.99</v>
      </c>
      <c r="D477" s="1288">
        <f t="shared" si="9"/>
        <v>51.321300000000001</v>
      </c>
    </row>
    <row r="478" spans="1:4" ht="14.4">
      <c r="A478" s="395" t="s">
        <v>36225</v>
      </c>
      <c r="B478" s="395" t="s">
        <v>36226</v>
      </c>
      <c r="C478" s="320">
        <v>53.99</v>
      </c>
      <c r="D478" s="1288">
        <f t="shared" si="9"/>
        <v>46.971299999999999</v>
      </c>
    </row>
    <row r="479" spans="1:4" ht="14.4">
      <c r="A479" s="395" t="s">
        <v>36227</v>
      </c>
      <c r="B479" s="395" t="s">
        <v>36228</v>
      </c>
      <c r="C479" s="320">
        <v>54.99</v>
      </c>
      <c r="D479" s="1288">
        <f t="shared" si="9"/>
        <v>47.841300000000004</v>
      </c>
    </row>
    <row r="480" spans="1:4" ht="14.4">
      <c r="A480" s="395" t="s">
        <v>36229</v>
      </c>
      <c r="B480" s="395" t="s">
        <v>36228</v>
      </c>
      <c r="C480" s="320">
        <v>97.99</v>
      </c>
      <c r="D480" s="1288">
        <f t="shared" si="9"/>
        <v>85.251300000000001</v>
      </c>
    </row>
    <row r="481" spans="1:4" ht="14.4">
      <c r="A481" s="395" t="s">
        <v>36230</v>
      </c>
      <c r="B481" s="395" t="s">
        <v>36231</v>
      </c>
      <c r="C481" s="320">
        <v>92.99</v>
      </c>
      <c r="D481" s="1288">
        <f t="shared" si="9"/>
        <v>80.901299999999992</v>
      </c>
    </row>
    <row r="482" spans="1:4" ht="14.4">
      <c r="A482" s="395" t="s">
        <v>36232</v>
      </c>
      <c r="B482" s="395" t="s">
        <v>36231</v>
      </c>
      <c r="C482" s="320">
        <v>53.99</v>
      </c>
      <c r="D482" s="1288">
        <f t="shared" si="9"/>
        <v>46.971299999999999</v>
      </c>
    </row>
    <row r="483" spans="1:4" ht="14.4">
      <c r="A483" s="395" t="s">
        <v>36233</v>
      </c>
      <c r="B483" s="395" t="s">
        <v>36234</v>
      </c>
      <c r="C483" s="320">
        <v>57.99</v>
      </c>
      <c r="D483" s="1288">
        <f t="shared" si="9"/>
        <v>50.451300000000003</v>
      </c>
    </row>
    <row r="484" spans="1:4" ht="14.4">
      <c r="A484" s="395" t="s">
        <v>36235</v>
      </c>
      <c r="B484" s="395" t="s">
        <v>36228</v>
      </c>
      <c r="C484" s="320">
        <v>97.99</v>
      </c>
      <c r="D484" s="1288">
        <f t="shared" si="9"/>
        <v>85.251300000000001</v>
      </c>
    </row>
    <row r="485" spans="1:4" ht="14.4">
      <c r="A485" s="395" t="s">
        <v>36236</v>
      </c>
      <c r="B485" s="395" t="s">
        <v>36237</v>
      </c>
      <c r="C485" s="320">
        <v>97.99</v>
      </c>
      <c r="D485" s="1288">
        <f t="shared" si="9"/>
        <v>85.251300000000001</v>
      </c>
    </row>
    <row r="486" spans="1:4" ht="14.4">
      <c r="A486" s="395" t="s">
        <v>36238</v>
      </c>
      <c r="B486" s="395" t="s">
        <v>36237</v>
      </c>
      <c r="C486" s="320">
        <v>56.99</v>
      </c>
      <c r="D486" s="1288">
        <f t="shared" si="9"/>
        <v>49.581299999999999</v>
      </c>
    </row>
    <row r="487" spans="1:4" ht="14.4">
      <c r="A487" s="395" t="s">
        <v>36239</v>
      </c>
      <c r="B487" s="395" t="s">
        <v>36240</v>
      </c>
      <c r="C487" s="320">
        <v>29.99</v>
      </c>
      <c r="D487" s="1288">
        <f t="shared" si="9"/>
        <v>26.091299999999997</v>
      </c>
    </row>
    <row r="488" spans="1:4" ht="14.4">
      <c r="A488" s="395" t="s">
        <v>36241</v>
      </c>
      <c r="B488" s="395" t="s">
        <v>36242</v>
      </c>
      <c r="C488" s="320">
        <v>29.99</v>
      </c>
      <c r="D488" s="1288">
        <f t="shared" si="9"/>
        <v>26.091299999999997</v>
      </c>
    </row>
    <row r="489" spans="1:4" ht="14.4">
      <c r="A489" s="395" t="s">
        <v>36243</v>
      </c>
      <c r="B489" s="395" t="s">
        <v>36242</v>
      </c>
      <c r="C489" s="320">
        <v>53.99</v>
      </c>
      <c r="D489" s="1288">
        <f t="shared" si="9"/>
        <v>46.971299999999999</v>
      </c>
    </row>
    <row r="490" spans="1:4" ht="14.4">
      <c r="A490" s="395" t="s">
        <v>36244</v>
      </c>
      <c r="B490" s="395" t="s">
        <v>36242</v>
      </c>
      <c r="C490" s="320">
        <v>53.99</v>
      </c>
      <c r="D490" s="1288">
        <f t="shared" si="9"/>
        <v>46.971299999999999</v>
      </c>
    </row>
    <row r="491" spans="1:4" ht="14.4">
      <c r="A491" s="395" t="s">
        <v>36245</v>
      </c>
      <c r="B491" s="395" t="s">
        <v>36240</v>
      </c>
      <c r="C491" s="320">
        <v>31.99</v>
      </c>
      <c r="D491" s="1288">
        <f t="shared" si="9"/>
        <v>27.831299999999999</v>
      </c>
    </row>
    <row r="492" spans="1:4" ht="14.4">
      <c r="A492" s="395" t="s">
        <v>36246</v>
      </c>
      <c r="B492" s="395" t="s">
        <v>36242</v>
      </c>
      <c r="C492" s="320">
        <v>56.99</v>
      </c>
      <c r="D492" s="1288">
        <f t="shared" si="9"/>
        <v>49.581299999999999</v>
      </c>
    </row>
    <row r="493" spans="1:4" ht="14.4">
      <c r="A493" s="395" t="s">
        <v>36247</v>
      </c>
      <c r="B493" s="395" t="s">
        <v>36242</v>
      </c>
      <c r="C493" s="320">
        <v>31.99</v>
      </c>
      <c r="D493" s="1288">
        <f t="shared" si="9"/>
        <v>27.831299999999999</v>
      </c>
    </row>
    <row r="494" spans="1:4" ht="14.4">
      <c r="A494" s="395" t="s">
        <v>36248</v>
      </c>
      <c r="B494" s="395" t="s">
        <v>36249</v>
      </c>
      <c r="C494" s="320">
        <v>25.99</v>
      </c>
      <c r="D494" s="1288">
        <f t="shared" si="9"/>
        <v>22.6113</v>
      </c>
    </row>
    <row r="495" spans="1:4" ht="14.4">
      <c r="A495" s="395" t="s">
        <v>36250</v>
      </c>
      <c r="B495" s="395" t="s">
        <v>36249</v>
      </c>
      <c r="C495" s="320">
        <v>27.99</v>
      </c>
      <c r="D495" s="1288">
        <f t="shared" si="9"/>
        <v>24.351299999999998</v>
      </c>
    </row>
    <row r="496" spans="1:4" ht="14.4">
      <c r="A496" s="395" t="s">
        <v>36251</v>
      </c>
      <c r="B496" s="395" t="s">
        <v>36252</v>
      </c>
      <c r="C496" s="320">
        <v>30.99</v>
      </c>
      <c r="D496" s="1288">
        <f t="shared" si="9"/>
        <v>26.961299999999998</v>
      </c>
    </row>
    <row r="497" spans="1:4" ht="14.4">
      <c r="A497" s="395" t="s">
        <v>36253</v>
      </c>
      <c r="B497" s="395" t="s">
        <v>36254</v>
      </c>
      <c r="C497" s="320">
        <v>27.99</v>
      </c>
      <c r="D497" s="1288">
        <f t="shared" si="9"/>
        <v>24.351299999999998</v>
      </c>
    </row>
    <row r="498" spans="1:4" ht="14.4">
      <c r="A498" s="395" t="s">
        <v>36255</v>
      </c>
      <c r="B498" s="395" t="s">
        <v>36242</v>
      </c>
      <c r="C498" s="320">
        <v>56.99</v>
      </c>
      <c r="D498" s="1288">
        <f t="shared" si="9"/>
        <v>49.581299999999999</v>
      </c>
    </row>
    <row r="499" spans="1:4" ht="14.4">
      <c r="A499" s="395" t="s">
        <v>36256</v>
      </c>
      <c r="B499" s="395" t="s">
        <v>36257</v>
      </c>
      <c r="C499" s="320">
        <v>48.99</v>
      </c>
      <c r="D499" s="1288">
        <f t="shared" si="9"/>
        <v>42.621299999999998</v>
      </c>
    </row>
    <row r="500" spans="1:4" ht="14.4">
      <c r="A500" s="395" t="s">
        <v>36258</v>
      </c>
      <c r="B500" s="395" t="s">
        <v>36259</v>
      </c>
      <c r="C500" s="320">
        <v>58.99</v>
      </c>
      <c r="D500" s="1288">
        <f t="shared" si="9"/>
        <v>51.321300000000001</v>
      </c>
    </row>
    <row r="501" spans="1:4" ht="14.4">
      <c r="A501" s="395" t="s">
        <v>36260</v>
      </c>
      <c r="B501" s="395" t="s">
        <v>36261</v>
      </c>
      <c r="C501" s="320">
        <v>59.99</v>
      </c>
      <c r="D501" s="1288">
        <f t="shared" si="9"/>
        <v>52.191299999999998</v>
      </c>
    </row>
    <row r="502" spans="1:4" ht="14.4">
      <c r="A502" s="395" t="s">
        <v>36262</v>
      </c>
      <c r="B502" s="395" t="s">
        <v>36263</v>
      </c>
      <c r="C502" s="320">
        <v>36.99</v>
      </c>
      <c r="D502" s="1288">
        <f t="shared" si="9"/>
        <v>32.1813</v>
      </c>
    </row>
    <row r="503" spans="1:4" ht="14.4">
      <c r="A503" s="395" t="s">
        <v>36264</v>
      </c>
      <c r="B503" s="395" t="s">
        <v>36265</v>
      </c>
      <c r="C503" s="320">
        <v>37.99</v>
      </c>
      <c r="D503" s="1288">
        <f t="shared" ref="D503:D566" si="10">C503*0.87</f>
        <v>33.051300000000005</v>
      </c>
    </row>
    <row r="504" spans="1:4" ht="14.4">
      <c r="A504" s="395" t="s">
        <v>36266</v>
      </c>
      <c r="B504" s="395" t="s">
        <v>36267</v>
      </c>
      <c r="C504" s="320">
        <v>35.99</v>
      </c>
      <c r="D504" s="1288">
        <f t="shared" si="10"/>
        <v>31.311300000000003</v>
      </c>
    </row>
    <row r="505" spans="1:4" ht="14.4">
      <c r="A505" s="395" t="s">
        <v>36268</v>
      </c>
      <c r="B505" s="395" t="s">
        <v>36269</v>
      </c>
      <c r="C505" s="320">
        <v>59.99</v>
      </c>
      <c r="D505" s="1288">
        <f t="shared" si="10"/>
        <v>52.191299999999998</v>
      </c>
    </row>
    <row r="506" spans="1:4" ht="14.4">
      <c r="A506" s="395" t="s">
        <v>36270</v>
      </c>
      <c r="B506" s="395" t="s">
        <v>36271</v>
      </c>
      <c r="C506" s="320">
        <v>71.989999999999995</v>
      </c>
      <c r="D506" s="1288">
        <f t="shared" si="10"/>
        <v>62.631299999999996</v>
      </c>
    </row>
    <row r="507" spans="1:4" ht="14.4">
      <c r="A507" s="395" t="s">
        <v>36272</v>
      </c>
      <c r="B507" s="395" t="s">
        <v>36273</v>
      </c>
      <c r="C507" s="320">
        <v>74.989999999999995</v>
      </c>
      <c r="D507" s="1288">
        <f t="shared" si="10"/>
        <v>65.241299999999995</v>
      </c>
    </row>
    <row r="508" spans="1:4" ht="14.4">
      <c r="A508" s="395" t="s">
        <v>36274</v>
      </c>
      <c r="B508" s="395" t="s">
        <v>36275</v>
      </c>
      <c r="C508" s="320">
        <v>47.99</v>
      </c>
      <c r="D508" s="1288">
        <f t="shared" si="10"/>
        <v>41.751300000000001</v>
      </c>
    </row>
    <row r="509" spans="1:4" ht="14.4">
      <c r="A509" s="395" t="s">
        <v>36276</v>
      </c>
      <c r="B509" s="395" t="s">
        <v>36277</v>
      </c>
      <c r="C509" s="320">
        <v>37.99</v>
      </c>
      <c r="D509" s="1288">
        <f t="shared" si="10"/>
        <v>33.051300000000005</v>
      </c>
    </row>
    <row r="510" spans="1:4" ht="14.4">
      <c r="A510" s="395" t="s">
        <v>36278</v>
      </c>
      <c r="B510" s="395" t="s">
        <v>36279</v>
      </c>
      <c r="C510" s="320">
        <v>47.99</v>
      </c>
      <c r="D510" s="1288">
        <f t="shared" si="10"/>
        <v>41.751300000000001</v>
      </c>
    </row>
    <row r="511" spans="1:4" ht="14.4">
      <c r="A511" s="395" t="s">
        <v>36280</v>
      </c>
      <c r="B511" s="395" t="s">
        <v>36281</v>
      </c>
      <c r="C511" s="320">
        <v>82.99</v>
      </c>
      <c r="D511" s="1288">
        <f t="shared" si="10"/>
        <v>72.201299999999989</v>
      </c>
    </row>
    <row r="512" spans="1:4" ht="14.4">
      <c r="A512" s="395" t="s">
        <v>36282</v>
      </c>
      <c r="B512" s="395" t="s">
        <v>36283</v>
      </c>
      <c r="C512" s="320">
        <v>82.99</v>
      </c>
      <c r="D512" s="1288">
        <f t="shared" si="10"/>
        <v>72.201299999999989</v>
      </c>
    </row>
    <row r="513" spans="1:4" ht="14.4">
      <c r="A513" s="395" t="s">
        <v>36284</v>
      </c>
      <c r="B513" s="395" t="s">
        <v>36285</v>
      </c>
      <c r="C513" s="320">
        <v>21.99</v>
      </c>
      <c r="D513" s="1288">
        <f t="shared" si="10"/>
        <v>19.1313</v>
      </c>
    </row>
    <row r="514" spans="1:4" ht="14.4">
      <c r="A514" s="395" t="s">
        <v>36286</v>
      </c>
      <c r="B514" s="395" t="s">
        <v>36287</v>
      </c>
      <c r="C514" s="320">
        <v>60.99</v>
      </c>
      <c r="D514" s="1288">
        <f t="shared" si="10"/>
        <v>53.061300000000003</v>
      </c>
    </row>
    <row r="515" spans="1:4" ht="14.4">
      <c r="A515" s="395" t="s">
        <v>36288</v>
      </c>
      <c r="B515" s="395" t="s">
        <v>36289</v>
      </c>
      <c r="C515" s="320">
        <v>19.989999999999998</v>
      </c>
      <c r="D515" s="1288">
        <f t="shared" si="10"/>
        <v>17.391299999999998</v>
      </c>
    </row>
    <row r="516" spans="1:4" ht="14.4">
      <c r="A516" s="395" t="s">
        <v>36290</v>
      </c>
      <c r="B516" s="395" t="s">
        <v>36289</v>
      </c>
      <c r="C516" s="320">
        <v>23.99</v>
      </c>
      <c r="D516" s="1288">
        <f t="shared" si="10"/>
        <v>20.871299999999998</v>
      </c>
    </row>
    <row r="517" spans="1:4" ht="14.4">
      <c r="A517" s="395" t="s">
        <v>36291</v>
      </c>
      <c r="B517" s="395" t="s">
        <v>36289</v>
      </c>
      <c r="C517" s="320">
        <v>29.99</v>
      </c>
      <c r="D517" s="1288">
        <f t="shared" si="10"/>
        <v>26.091299999999997</v>
      </c>
    </row>
    <row r="518" spans="1:4" ht="14.4">
      <c r="A518" s="395" t="s">
        <v>36292</v>
      </c>
      <c r="B518" s="395" t="s">
        <v>36293</v>
      </c>
      <c r="C518" s="320">
        <v>18.989999999999998</v>
      </c>
      <c r="D518" s="1288">
        <f t="shared" si="10"/>
        <v>16.5213</v>
      </c>
    </row>
    <row r="519" spans="1:4" ht="14.4">
      <c r="A519" s="395" t="s">
        <v>36294</v>
      </c>
      <c r="B519" s="395" t="s">
        <v>36293</v>
      </c>
      <c r="C519" s="320">
        <v>16.989999999999998</v>
      </c>
      <c r="D519" s="1288">
        <f t="shared" si="10"/>
        <v>14.781299999999998</v>
      </c>
    </row>
    <row r="520" spans="1:4" ht="14.4">
      <c r="A520" s="395" t="s">
        <v>36295</v>
      </c>
      <c r="B520" s="395" t="s">
        <v>36293</v>
      </c>
      <c r="C520" s="320">
        <v>18.989999999999998</v>
      </c>
      <c r="D520" s="1288">
        <f t="shared" si="10"/>
        <v>16.5213</v>
      </c>
    </row>
    <row r="521" spans="1:4" ht="14.4">
      <c r="A521" s="395" t="s">
        <v>36296</v>
      </c>
      <c r="B521" s="395" t="s">
        <v>36297</v>
      </c>
      <c r="C521" s="320">
        <v>25.99</v>
      </c>
      <c r="D521" s="1288">
        <f t="shared" si="10"/>
        <v>22.6113</v>
      </c>
    </row>
    <row r="522" spans="1:4" ht="14.4">
      <c r="A522" s="395" t="s">
        <v>36298</v>
      </c>
      <c r="B522" s="395" t="s">
        <v>36299</v>
      </c>
      <c r="C522" s="320">
        <v>42.99</v>
      </c>
      <c r="D522" s="1288">
        <f t="shared" si="10"/>
        <v>37.401299999999999</v>
      </c>
    </row>
    <row r="523" spans="1:4" ht="14.4">
      <c r="A523" s="395" t="s">
        <v>36300</v>
      </c>
      <c r="B523" s="395" t="s">
        <v>36301</v>
      </c>
      <c r="C523" s="320">
        <v>27.99</v>
      </c>
      <c r="D523" s="1288">
        <f t="shared" si="10"/>
        <v>24.351299999999998</v>
      </c>
    </row>
    <row r="524" spans="1:4" ht="14.4">
      <c r="A524" s="395" t="s">
        <v>36302</v>
      </c>
      <c r="B524" s="395" t="s">
        <v>36303</v>
      </c>
      <c r="C524" s="320">
        <v>46.99</v>
      </c>
      <c r="D524" s="1288">
        <f t="shared" si="10"/>
        <v>40.881300000000003</v>
      </c>
    </row>
    <row r="525" spans="1:4" ht="14.4">
      <c r="A525" s="395" t="s">
        <v>36304</v>
      </c>
      <c r="B525" s="395" t="s">
        <v>36305</v>
      </c>
      <c r="C525" s="320">
        <v>46.99</v>
      </c>
      <c r="D525" s="1288">
        <f t="shared" si="10"/>
        <v>40.881300000000003</v>
      </c>
    </row>
    <row r="526" spans="1:4" ht="14.4">
      <c r="A526" s="395" t="s">
        <v>36306</v>
      </c>
      <c r="B526" s="395" t="s">
        <v>36307</v>
      </c>
      <c r="C526" s="320">
        <v>46.99</v>
      </c>
      <c r="D526" s="1288">
        <f t="shared" si="10"/>
        <v>40.881300000000003</v>
      </c>
    </row>
    <row r="527" spans="1:4" ht="14.4">
      <c r="A527" s="395" t="s">
        <v>36308</v>
      </c>
      <c r="B527" s="395" t="s">
        <v>36309</v>
      </c>
      <c r="C527" s="320">
        <v>46.99</v>
      </c>
      <c r="D527" s="1288">
        <f t="shared" si="10"/>
        <v>40.881300000000003</v>
      </c>
    </row>
    <row r="528" spans="1:4" ht="14.4">
      <c r="A528" s="395" t="s">
        <v>36310</v>
      </c>
      <c r="B528" s="395" t="s">
        <v>36311</v>
      </c>
      <c r="C528" s="320">
        <v>14.99</v>
      </c>
      <c r="D528" s="1288">
        <f t="shared" si="10"/>
        <v>13.0413</v>
      </c>
    </row>
    <row r="529" spans="1:4" ht="14.4">
      <c r="A529" s="395" t="s">
        <v>36312</v>
      </c>
      <c r="B529" s="395" t="s">
        <v>36313</v>
      </c>
      <c r="C529" s="320">
        <v>16.989999999999998</v>
      </c>
      <c r="D529" s="1288">
        <f t="shared" si="10"/>
        <v>14.781299999999998</v>
      </c>
    </row>
    <row r="530" spans="1:4" ht="14.4">
      <c r="A530" s="395" t="s">
        <v>36314</v>
      </c>
      <c r="B530" s="395" t="s">
        <v>36315</v>
      </c>
      <c r="C530" s="320">
        <v>16.989999999999998</v>
      </c>
      <c r="D530" s="1288">
        <f t="shared" si="10"/>
        <v>14.781299999999998</v>
      </c>
    </row>
    <row r="531" spans="1:4" ht="14.4">
      <c r="A531" s="395" t="s">
        <v>36316</v>
      </c>
      <c r="B531" s="395" t="s">
        <v>36315</v>
      </c>
      <c r="C531" s="320">
        <v>18.989999999999998</v>
      </c>
      <c r="D531" s="1288">
        <f t="shared" si="10"/>
        <v>16.5213</v>
      </c>
    </row>
    <row r="532" spans="1:4" ht="14.4">
      <c r="A532" s="395" t="s">
        <v>36317</v>
      </c>
      <c r="B532" s="395" t="s">
        <v>36318</v>
      </c>
      <c r="C532" s="320">
        <v>83.99</v>
      </c>
      <c r="D532" s="1288">
        <f t="shared" si="10"/>
        <v>73.071299999999994</v>
      </c>
    </row>
    <row r="533" spans="1:4" ht="14.4">
      <c r="A533" s="395" t="s">
        <v>36319</v>
      </c>
      <c r="B533" s="395" t="s">
        <v>36320</v>
      </c>
      <c r="C533" s="320">
        <v>132.99</v>
      </c>
      <c r="D533" s="1288">
        <f t="shared" si="10"/>
        <v>115.7013</v>
      </c>
    </row>
    <row r="534" spans="1:4" ht="14.4">
      <c r="A534" s="395" t="s">
        <v>36321</v>
      </c>
      <c r="B534" s="395" t="s">
        <v>36322</v>
      </c>
      <c r="C534" s="320">
        <v>9.99</v>
      </c>
      <c r="D534" s="1288">
        <f t="shared" si="10"/>
        <v>8.6913</v>
      </c>
    </row>
    <row r="535" spans="1:4" ht="14.4">
      <c r="A535" s="395" t="s">
        <v>36323</v>
      </c>
      <c r="B535" s="395" t="s">
        <v>36324</v>
      </c>
      <c r="C535" s="320">
        <v>11.99</v>
      </c>
      <c r="D535" s="1288">
        <f t="shared" si="10"/>
        <v>10.4313</v>
      </c>
    </row>
    <row r="536" spans="1:4" ht="14.4">
      <c r="A536" s="395" t="s">
        <v>36325</v>
      </c>
      <c r="B536" s="395" t="s">
        <v>36326</v>
      </c>
      <c r="C536" s="320">
        <v>14.99</v>
      </c>
      <c r="D536" s="1288">
        <f t="shared" si="10"/>
        <v>13.0413</v>
      </c>
    </row>
    <row r="537" spans="1:4" ht="14.4">
      <c r="A537" s="395" t="s">
        <v>36327</v>
      </c>
      <c r="B537" s="395" t="s">
        <v>36328</v>
      </c>
      <c r="C537" s="320">
        <v>18.989999999999998</v>
      </c>
      <c r="D537" s="1288">
        <f t="shared" si="10"/>
        <v>16.5213</v>
      </c>
    </row>
    <row r="538" spans="1:4" ht="14.4">
      <c r="A538" s="395" t="s">
        <v>36329</v>
      </c>
      <c r="B538" s="395" t="s">
        <v>36330</v>
      </c>
      <c r="C538" s="320">
        <v>18.989999999999998</v>
      </c>
      <c r="D538" s="1288">
        <f t="shared" si="10"/>
        <v>16.5213</v>
      </c>
    </row>
    <row r="539" spans="1:4" ht="14.4">
      <c r="A539" s="395" t="s">
        <v>36331</v>
      </c>
      <c r="B539" s="395" t="s">
        <v>36328</v>
      </c>
      <c r="C539" s="320">
        <v>27.99</v>
      </c>
      <c r="D539" s="1288">
        <f t="shared" si="10"/>
        <v>24.351299999999998</v>
      </c>
    </row>
    <row r="540" spans="1:4" ht="14.4">
      <c r="A540" s="395" t="s">
        <v>36332</v>
      </c>
      <c r="B540" s="395" t="s">
        <v>36333</v>
      </c>
      <c r="C540" s="320">
        <v>14.99</v>
      </c>
      <c r="D540" s="1288">
        <f t="shared" si="10"/>
        <v>13.0413</v>
      </c>
    </row>
    <row r="541" spans="1:4" ht="14.4">
      <c r="A541" s="395" t="s">
        <v>36334</v>
      </c>
      <c r="B541" s="395" t="s">
        <v>36335</v>
      </c>
      <c r="C541" s="320">
        <v>16.989999999999998</v>
      </c>
      <c r="D541" s="1288">
        <f t="shared" si="10"/>
        <v>14.781299999999998</v>
      </c>
    </row>
    <row r="542" spans="1:4" ht="14.4">
      <c r="A542" s="395" t="s">
        <v>36336</v>
      </c>
      <c r="B542" s="395" t="s">
        <v>36337</v>
      </c>
      <c r="C542" s="320">
        <v>18.989999999999998</v>
      </c>
      <c r="D542" s="1288">
        <f t="shared" si="10"/>
        <v>16.5213</v>
      </c>
    </row>
    <row r="543" spans="1:4" ht="14.4">
      <c r="A543" s="395" t="s">
        <v>36338</v>
      </c>
      <c r="B543" s="395" t="s">
        <v>36339</v>
      </c>
      <c r="C543" s="320">
        <v>31.99</v>
      </c>
      <c r="D543" s="1288">
        <f t="shared" si="10"/>
        <v>27.831299999999999</v>
      </c>
    </row>
    <row r="544" spans="1:4" ht="14.4">
      <c r="A544" s="395" t="s">
        <v>36340</v>
      </c>
      <c r="B544" s="395" t="s">
        <v>36341</v>
      </c>
      <c r="C544" s="320">
        <v>25.99</v>
      </c>
      <c r="D544" s="1288">
        <f t="shared" si="10"/>
        <v>22.6113</v>
      </c>
    </row>
    <row r="545" spans="1:4" ht="14.4">
      <c r="A545" s="395" t="s">
        <v>36342</v>
      </c>
      <c r="B545" s="395" t="s">
        <v>36301</v>
      </c>
      <c r="C545" s="320">
        <v>25.99</v>
      </c>
      <c r="D545" s="1288">
        <f t="shared" si="10"/>
        <v>22.6113</v>
      </c>
    </row>
    <row r="546" spans="1:4" ht="14.4">
      <c r="A546" s="395" t="s">
        <v>36343</v>
      </c>
      <c r="B546" s="395" t="s">
        <v>36303</v>
      </c>
      <c r="C546" s="320">
        <v>25.99</v>
      </c>
      <c r="D546" s="1288">
        <f t="shared" si="10"/>
        <v>22.6113</v>
      </c>
    </row>
    <row r="547" spans="1:4" ht="14.4">
      <c r="A547" s="395" t="s">
        <v>36344</v>
      </c>
      <c r="B547" s="395" t="s">
        <v>36305</v>
      </c>
      <c r="C547" s="320">
        <v>25.99</v>
      </c>
      <c r="D547" s="1288">
        <f t="shared" si="10"/>
        <v>22.6113</v>
      </c>
    </row>
    <row r="548" spans="1:4" ht="14.4">
      <c r="A548" s="395" t="s">
        <v>36345</v>
      </c>
      <c r="B548" s="395" t="s">
        <v>36307</v>
      </c>
      <c r="C548" s="320">
        <v>25.99</v>
      </c>
      <c r="D548" s="1288">
        <f t="shared" si="10"/>
        <v>22.6113</v>
      </c>
    </row>
    <row r="549" spans="1:4" ht="14.4">
      <c r="A549" s="395" t="s">
        <v>36346</v>
      </c>
      <c r="B549" s="395" t="s">
        <v>36309</v>
      </c>
      <c r="C549" s="320">
        <v>33.99</v>
      </c>
      <c r="D549" s="1288">
        <f t="shared" si="10"/>
        <v>29.571300000000001</v>
      </c>
    </row>
    <row r="550" spans="1:4" ht="14.4">
      <c r="A550" s="395" t="s">
        <v>36347</v>
      </c>
      <c r="B550" s="395" t="s">
        <v>36348</v>
      </c>
      <c r="C550" s="320">
        <v>18.989999999999998</v>
      </c>
      <c r="D550" s="1288">
        <f t="shared" si="10"/>
        <v>16.5213</v>
      </c>
    </row>
    <row r="551" spans="1:4" ht="14.4">
      <c r="A551" s="395" t="s">
        <v>36349</v>
      </c>
      <c r="B551" s="395" t="s">
        <v>36348</v>
      </c>
      <c r="C551" s="320">
        <v>18.989999999999998</v>
      </c>
      <c r="D551" s="1288">
        <f t="shared" si="10"/>
        <v>16.5213</v>
      </c>
    </row>
    <row r="552" spans="1:4" ht="14.4">
      <c r="A552" s="395" t="s">
        <v>36350</v>
      </c>
      <c r="B552" s="395" t="s">
        <v>36328</v>
      </c>
      <c r="C552" s="320">
        <v>34.99</v>
      </c>
      <c r="D552" s="1288">
        <f t="shared" si="10"/>
        <v>30.441300000000002</v>
      </c>
    </row>
    <row r="553" spans="1:4" ht="14.4">
      <c r="A553" s="395" t="s">
        <v>36351</v>
      </c>
      <c r="B553" s="395" t="s">
        <v>36348</v>
      </c>
      <c r="C553" s="320">
        <v>38.99</v>
      </c>
      <c r="D553" s="1288">
        <f t="shared" si="10"/>
        <v>33.921300000000002</v>
      </c>
    </row>
    <row r="554" spans="1:4" ht="14.4">
      <c r="A554" s="395" t="s">
        <v>36352</v>
      </c>
      <c r="B554" s="395" t="s">
        <v>36348</v>
      </c>
      <c r="C554" s="320">
        <v>44.99</v>
      </c>
      <c r="D554" s="1288">
        <f t="shared" si="10"/>
        <v>39.141300000000001</v>
      </c>
    </row>
    <row r="555" spans="1:4" ht="14.4">
      <c r="A555" s="395" t="s">
        <v>36353</v>
      </c>
      <c r="B555" s="395" t="s">
        <v>36348</v>
      </c>
      <c r="C555" s="320">
        <v>38.99</v>
      </c>
      <c r="D555" s="1288">
        <f t="shared" si="10"/>
        <v>33.921300000000002</v>
      </c>
    </row>
    <row r="556" spans="1:4" ht="14.4">
      <c r="A556" s="395" t="s">
        <v>36354</v>
      </c>
      <c r="B556" s="395" t="s">
        <v>36348</v>
      </c>
      <c r="C556" s="320">
        <v>41.99</v>
      </c>
      <c r="D556" s="1288">
        <f t="shared" si="10"/>
        <v>36.531300000000002</v>
      </c>
    </row>
    <row r="557" spans="1:4" ht="14.4">
      <c r="A557" s="395" t="s">
        <v>36355</v>
      </c>
      <c r="B557" s="395" t="s">
        <v>36356</v>
      </c>
      <c r="C557" s="320">
        <v>8.99</v>
      </c>
      <c r="D557" s="1288">
        <f t="shared" si="10"/>
        <v>7.8212999999999999</v>
      </c>
    </row>
    <row r="558" spans="1:4" ht="14.4">
      <c r="A558" s="395" t="s">
        <v>36357</v>
      </c>
      <c r="B558" s="395" t="s">
        <v>36358</v>
      </c>
      <c r="C558" s="320">
        <v>10.99</v>
      </c>
      <c r="D558" s="1288">
        <f t="shared" si="10"/>
        <v>9.561300000000001</v>
      </c>
    </row>
    <row r="559" spans="1:4" ht="14.4">
      <c r="A559" s="395" t="s">
        <v>36359</v>
      </c>
      <c r="B559" s="395" t="s">
        <v>36301</v>
      </c>
      <c r="C559" s="320">
        <v>10.99</v>
      </c>
      <c r="D559" s="1288">
        <f t="shared" si="10"/>
        <v>9.561300000000001</v>
      </c>
    </row>
    <row r="560" spans="1:4" ht="14.4">
      <c r="A560" s="395" t="s">
        <v>36360</v>
      </c>
      <c r="B560" s="395" t="s">
        <v>36303</v>
      </c>
      <c r="C560" s="320">
        <v>13.99</v>
      </c>
      <c r="D560" s="1288">
        <f t="shared" si="10"/>
        <v>12.1713</v>
      </c>
    </row>
    <row r="561" spans="1:4" ht="14.4">
      <c r="A561" s="395" t="s">
        <v>36361</v>
      </c>
      <c r="B561" s="395" t="s">
        <v>36305</v>
      </c>
      <c r="C561" s="320">
        <v>13.99</v>
      </c>
      <c r="D561" s="1288">
        <f t="shared" si="10"/>
        <v>12.1713</v>
      </c>
    </row>
    <row r="562" spans="1:4" ht="14.4">
      <c r="A562" s="395" t="s">
        <v>36362</v>
      </c>
      <c r="B562" s="395" t="s">
        <v>36307</v>
      </c>
      <c r="C562" s="320">
        <v>13.99</v>
      </c>
      <c r="D562" s="1288">
        <f t="shared" si="10"/>
        <v>12.1713</v>
      </c>
    </row>
    <row r="563" spans="1:4" ht="14.4">
      <c r="A563" s="395" t="s">
        <v>36363</v>
      </c>
      <c r="B563" s="395" t="s">
        <v>36309</v>
      </c>
      <c r="C563" s="320">
        <v>13.99</v>
      </c>
      <c r="D563" s="1288">
        <f t="shared" si="10"/>
        <v>12.1713</v>
      </c>
    </row>
    <row r="564" spans="1:4" ht="14.4">
      <c r="A564" s="395" t="s">
        <v>36364</v>
      </c>
      <c r="B564" s="395" t="s">
        <v>36356</v>
      </c>
      <c r="C564" s="320">
        <v>8.99</v>
      </c>
      <c r="D564" s="1288">
        <f t="shared" si="10"/>
        <v>7.8212999999999999</v>
      </c>
    </row>
    <row r="565" spans="1:4" ht="14.4">
      <c r="A565" s="395" t="s">
        <v>36365</v>
      </c>
      <c r="B565" s="395" t="s">
        <v>36366</v>
      </c>
      <c r="C565" s="320">
        <v>18.989999999999998</v>
      </c>
      <c r="D565" s="1288">
        <f t="shared" si="10"/>
        <v>16.5213</v>
      </c>
    </row>
    <row r="566" spans="1:4" ht="14.4">
      <c r="A566" s="395" t="s">
        <v>36367</v>
      </c>
      <c r="B566" s="395" t="s">
        <v>36301</v>
      </c>
      <c r="C566" s="320">
        <v>18.989999999999998</v>
      </c>
      <c r="D566" s="1288">
        <f t="shared" si="10"/>
        <v>16.5213</v>
      </c>
    </row>
    <row r="567" spans="1:4" ht="14.4">
      <c r="A567" s="395" t="s">
        <v>36368</v>
      </c>
      <c r="B567" s="395" t="s">
        <v>36303</v>
      </c>
      <c r="C567" s="320">
        <v>18.989999999999998</v>
      </c>
      <c r="D567" s="1288">
        <f t="shared" ref="D567:D630" si="11">C567*0.87</f>
        <v>16.5213</v>
      </c>
    </row>
    <row r="568" spans="1:4" ht="14.4">
      <c r="A568" s="395" t="s">
        <v>36369</v>
      </c>
      <c r="B568" s="395" t="s">
        <v>36305</v>
      </c>
      <c r="C568" s="320">
        <v>16.989999999999998</v>
      </c>
      <c r="D568" s="1288">
        <f t="shared" si="11"/>
        <v>14.781299999999998</v>
      </c>
    </row>
    <row r="569" spans="1:4" ht="14.4">
      <c r="A569" s="395" t="s">
        <v>36370</v>
      </c>
      <c r="B569" s="395" t="s">
        <v>36307</v>
      </c>
      <c r="C569" s="320">
        <v>16.989999999999998</v>
      </c>
      <c r="D569" s="1288">
        <f t="shared" si="11"/>
        <v>14.781299999999998</v>
      </c>
    </row>
    <row r="570" spans="1:4" ht="14.4">
      <c r="A570" s="395" t="s">
        <v>36371</v>
      </c>
      <c r="B570" s="395" t="s">
        <v>36309</v>
      </c>
      <c r="C570" s="320">
        <v>18.989999999999998</v>
      </c>
      <c r="D570" s="1288">
        <f t="shared" si="11"/>
        <v>16.5213</v>
      </c>
    </row>
    <row r="571" spans="1:4" ht="14.4">
      <c r="A571" s="395" t="s">
        <v>36372</v>
      </c>
      <c r="B571" s="395" t="s">
        <v>36373</v>
      </c>
      <c r="C571" s="320">
        <v>16.989999999999998</v>
      </c>
      <c r="D571" s="1288">
        <f t="shared" si="11"/>
        <v>14.781299999999998</v>
      </c>
    </row>
    <row r="572" spans="1:4" ht="14.4">
      <c r="A572" s="395" t="s">
        <v>36374</v>
      </c>
      <c r="B572" s="395" t="s">
        <v>36375</v>
      </c>
      <c r="C572" s="320">
        <v>58.99</v>
      </c>
      <c r="D572" s="1288">
        <f t="shared" si="11"/>
        <v>51.321300000000001</v>
      </c>
    </row>
    <row r="573" spans="1:4" ht="14.4">
      <c r="A573" s="395" t="s">
        <v>36376</v>
      </c>
      <c r="B573" s="395" t="s">
        <v>36373</v>
      </c>
      <c r="C573" s="320">
        <v>16.989999999999998</v>
      </c>
      <c r="D573" s="1288">
        <f t="shared" si="11"/>
        <v>14.781299999999998</v>
      </c>
    </row>
    <row r="574" spans="1:4" ht="14.4">
      <c r="A574" s="395" t="s">
        <v>36377</v>
      </c>
      <c r="B574" s="395" t="s">
        <v>36375</v>
      </c>
      <c r="C574" s="320">
        <v>58.99</v>
      </c>
      <c r="D574" s="1288">
        <f t="shared" si="11"/>
        <v>51.321300000000001</v>
      </c>
    </row>
    <row r="575" spans="1:4" ht="14.4">
      <c r="A575" s="395" t="s">
        <v>36378</v>
      </c>
      <c r="B575" s="395" t="s">
        <v>36379</v>
      </c>
      <c r="C575" s="320">
        <v>11.99</v>
      </c>
      <c r="D575" s="1288">
        <f t="shared" si="11"/>
        <v>10.4313</v>
      </c>
    </row>
    <row r="576" spans="1:4" ht="14.4">
      <c r="A576" s="395" t="s">
        <v>36380</v>
      </c>
      <c r="B576" s="395" t="s">
        <v>36381</v>
      </c>
      <c r="C576" s="320">
        <v>23.99</v>
      </c>
      <c r="D576" s="1288">
        <f t="shared" si="11"/>
        <v>20.871299999999998</v>
      </c>
    </row>
    <row r="577" spans="1:4" ht="14.4">
      <c r="A577" s="395" t="s">
        <v>36382</v>
      </c>
      <c r="B577" s="395" t="s">
        <v>36379</v>
      </c>
      <c r="C577" s="320">
        <v>11.99</v>
      </c>
      <c r="D577" s="1288">
        <f t="shared" si="11"/>
        <v>10.4313</v>
      </c>
    </row>
    <row r="578" spans="1:4" ht="14.4">
      <c r="A578" s="395" t="s">
        <v>36383</v>
      </c>
      <c r="B578" s="395" t="s">
        <v>36381</v>
      </c>
      <c r="C578" s="320">
        <v>23.99</v>
      </c>
      <c r="D578" s="1288">
        <f t="shared" si="11"/>
        <v>20.871299999999998</v>
      </c>
    </row>
    <row r="579" spans="1:4" ht="14.4">
      <c r="A579" s="395" t="s">
        <v>36384</v>
      </c>
      <c r="B579" s="395" t="s">
        <v>36385</v>
      </c>
      <c r="C579" s="320">
        <v>14.99</v>
      </c>
      <c r="D579" s="1288">
        <f t="shared" si="11"/>
        <v>13.0413</v>
      </c>
    </row>
    <row r="580" spans="1:4" ht="14.4">
      <c r="A580" s="395" t="s">
        <v>36386</v>
      </c>
      <c r="B580" s="395" t="s">
        <v>36387</v>
      </c>
      <c r="C580" s="320">
        <v>29.99</v>
      </c>
      <c r="D580" s="1288">
        <f t="shared" si="11"/>
        <v>26.091299999999997</v>
      </c>
    </row>
    <row r="581" spans="1:4" ht="14.4">
      <c r="A581" s="395" t="s">
        <v>36388</v>
      </c>
      <c r="B581" s="395" t="s">
        <v>36385</v>
      </c>
      <c r="C581" s="320">
        <v>14.99</v>
      </c>
      <c r="D581" s="1288">
        <f t="shared" si="11"/>
        <v>13.0413</v>
      </c>
    </row>
    <row r="582" spans="1:4" ht="14.4">
      <c r="A582" s="395" t="s">
        <v>36389</v>
      </c>
      <c r="B582" s="395" t="s">
        <v>36387</v>
      </c>
      <c r="C582" s="320">
        <v>29.99</v>
      </c>
      <c r="D582" s="1288">
        <f t="shared" si="11"/>
        <v>26.091299999999997</v>
      </c>
    </row>
    <row r="583" spans="1:4" ht="14.4">
      <c r="A583" s="395" t="s">
        <v>36390</v>
      </c>
      <c r="B583" s="395" t="s">
        <v>36391</v>
      </c>
      <c r="C583" s="320">
        <v>16.989999999999998</v>
      </c>
      <c r="D583" s="1288">
        <f t="shared" si="11"/>
        <v>14.781299999999998</v>
      </c>
    </row>
    <row r="584" spans="1:4" ht="14.4">
      <c r="A584" s="395" t="s">
        <v>36392</v>
      </c>
      <c r="B584" s="395" t="s">
        <v>36393</v>
      </c>
      <c r="C584" s="320">
        <v>41.99</v>
      </c>
      <c r="D584" s="1288">
        <f t="shared" si="11"/>
        <v>36.531300000000002</v>
      </c>
    </row>
    <row r="585" spans="1:4" ht="14.4">
      <c r="A585" s="395" t="s">
        <v>36394</v>
      </c>
      <c r="B585" s="395" t="s">
        <v>36391</v>
      </c>
      <c r="C585" s="320">
        <v>16.989999999999998</v>
      </c>
      <c r="D585" s="1288">
        <f t="shared" si="11"/>
        <v>14.781299999999998</v>
      </c>
    </row>
    <row r="586" spans="1:4" ht="14.4">
      <c r="A586" s="395" t="s">
        <v>36395</v>
      </c>
      <c r="B586" s="395" t="s">
        <v>36393</v>
      </c>
      <c r="C586" s="320">
        <v>41.99</v>
      </c>
      <c r="D586" s="1288">
        <f t="shared" si="11"/>
        <v>36.531300000000002</v>
      </c>
    </row>
    <row r="587" spans="1:4" ht="14.4">
      <c r="A587" s="395" t="s">
        <v>36396</v>
      </c>
      <c r="B587" s="395" t="s">
        <v>36397</v>
      </c>
      <c r="C587" s="320">
        <v>23.99</v>
      </c>
      <c r="D587" s="1288">
        <f t="shared" si="11"/>
        <v>20.871299999999998</v>
      </c>
    </row>
    <row r="588" spans="1:4" ht="14.4">
      <c r="A588" s="395" t="s">
        <v>36398</v>
      </c>
      <c r="B588" s="395" t="s">
        <v>36397</v>
      </c>
      <c r="C588" s="320">
        <v>23.99</v>
      </c>
      <c r="D588" s="1288">
        <f t="shared" si="11"/>
        <v>20.871299999999998</v>
      </c>
    </row>
    <row r="589" spans="1:4" ht="14.4">
      <c r="A589" s="395" t="s">
        <v>36399</v>
      </c>
      <c r="B589" s="395" t="s">
        <v>36400</v>
      </c>
      <c r="C589" s="320">
        <v>18.989999999999998</v>
      </c>
      <c r="D589" s="1288">
        <f t="shared" si="11"/>
        <v>16.5213</v>
      </c>
    </row>
    <row r="590" spans="1:4" ht="14.4">
      <c r="A590" s="395" t="s">
        <v>36401</v>
      </c>
      <c r="B590" s="395" t="s">
        <v>36400</v>
      </c>
      <c r="C590" s="320">
        <v>18.989999999999998</v>
      </c>
      <c r="D590" s="1288">
        <f t="shared" si="11"/>
        <v>16.5213</v>
      </c>
    </row>
    <row r="591" spans="1:4" ht="14.4">
      <c r="A591" s="395" t="s">
        <v>36402</v>
      </c>
      <c r="B591" s="395" t="s">
        <v>36403</v>
      </c>
      <c r="C591" s="320">
        <v>16.989999999999998</v>
      </c>
      <c r="D591" s="1288">
        <f t="shared" si="11"/>
        <v>14.781299999999998</v>
      </c>
    </row>
    <row r="592" spans="1:4" ht="14.4">
      <c r="A592" s="395" t="s">
        <v>36404</v>
      </c>
      <c r="B592" s="395" t="s">
        <v>36403</v>
      </c>
      <c r="C592" s="320">
        <v>16.989999999999998</v>
      </c>
      <c r="D592" s="1288">
        <f t="shared" si="11"/>
        <v>14.781299999999998</v>
      </c>
    </row>
    <row r="593" spans="1:4" ht="14.4">
      <c r="A593" s="395" t="s">
        <v>36405</v>
      </c>
      <c r="B593" s="395" t="s">
        <v>36406</v>
      </c>
      <c r="C593" s="320">
        <v>18.989999999999998</v>
      </c>
      <c r="D593" s="1288">
        <f t="shared" si="11"/>
        <v>16.5213</v>
      </c>
    </row>
    <row r="594" spans="1:4" ht="14.4">
      <c r="A594" s="395" t="s">
        <v>36407</v>
      </c>
      <c r="B594" s="395" t="s">
        <v>36406</v>
      </c>
      <c r="C594" s="320">
        <v>18.989999999999998</v>
      </c>
      <c r="D594" s="1288">
        <f t="shared" si="11"/>
        <v>16.5213</v>
      </c>
    </row>
    <row r="595" spans="1:4" ht="14.4">
      <c r="A595" s="395" t="s">
        <v>36408</v>
      </c>
      <c r="B595" s="395" t="s">
        <v>36409</v>
      </c>
      <c r="C595" s="320">
        <v>11.99</v>
      </c>
      <c r="D595" s="1288">
        <f t="shared" si="11"/>
        <v>10.4313</v>
      </c>
    </row>
    <row r="596" spans="1:4" ht="14.4">
      <c r="A596" s="395" t="s">
        <v>36410</v>
      </c>
      <c r="B596" s="395" t="s">
        <v>36411</v>
      </c>
      <c r="C596" s="320">
        <v>14.99</v>
      </c>
      <c r="D596" s="1288">
        <f t="shared" si="11"/>
        <v>13.0413</v>
      </c>
    </row>
    <row r="597" spans="1:4" ht="14.4">
      <c r="A597" s="395" t="s">
        <v>36412</v>
      </c>
      <c r="B597" s="395" t="s">
        <v>36413</v>
      </c>
      <c r="C597" s="320">
        <v>16.989999999999998</v>
      </c>
      <c r="D597" s="1288">
        <f t="shared" si="11"/>
        <v>14.781299999999998</v>
      </c>
    </row>
    <row r="598" spans="1:4" ht="14.4">
      <c r="A598" s="395" t="s">
        <v>36414</v>
      </c>
      <c r="B598" s="395" t="s">
        <v>36415</v>
      </c>
      <c r="C598" s="320">
        <v>64.989999999999995</v>
      </c>
      <c r="D598" s="1288">
        <f t="shared" si="11"/>
        <v>56.541299999999993</v>
      </c>
    </row>
    <row r="599" spans="1:4" ht="14.4">
      <c r="A599" s="395" t="s">
        <v>36416</v>
      </c>
      <c r="B599" s="395" t="s">
        <v>36417</v>
      </c>
      <c r="C599" s="320">
        <v>34.99</v>
      </c>
      <c r="D599" s="1288">
        <f t="shared" si="11"/>
        <v>30.441300000000002</v>
      </c>
    </row>
    <row r="600" spans="1:4" ht="14.4">
      <c r="A600" s="395" t="s">
        <v>36418</v>
      </c>
      <c r="B600" s="395" t="s">
        <v>36419</v>
      </c>
      <c r="C600" s="320">
        <v>38.99</v>
      </c>
      <c r="D600" s="1288">
        <f t="shared" si="11"/>
        <v>33.921300000000002</v>
      </c>
    </row>
    <row r="601" spans="1:4" ht="14.4">
      <c r="A601" s="395" t="s">
        <v>36420</v>
      </c>
      <c r="B601" s="395" t="s">
        <v>36421</v>
      </c>
      <c r="C601" s="320">
        <v>34.99</v>
      </c>
      <c r="D601" s="1288">
        <f t="shared" si="11"/>
        <v>30.441300000000002</v>
      </c>
    </row>
    <row r="602" spans="1:4" ht="14.4">
      <c r="A602" s="395" t="s">
        <v>36422</v>
      </c>
      <c r="B602" s="395" t="s">
        <v>36423</v>
      </c>
      <c r="C602" s="320">
        <v>44.99</v>
      </c>
      <c r="D602" s="1288">
        <f t="shared" si="11"/>
        <v>39.141300000000001</v>
      </c>
    </row>
    <row r="603" spans="1:4" ht="14.4">
      <c r="A603" s="395" t="s">
        <v>36424</v>
      </c>
      <c r="B603" s="395" t="s">
        <v>36425</v>
      </c>
      <c r="C603" s="320">
        <v>44.99</v>
      </c>
      <c r="D603" s="1288">
        <f t="shared" si="11"/>
        <v>39.141300000000001</v>
      </c>
    </row>
    <row r="604" spans="1:4" ht="14.4">
      <c r="A604" s="395" t="s">
        <v>36426</v>
      </c>
      <c r="B604" s="395" t="s">
        <v>36425</v>
      </c>
      <c r="C604" s="320">
        <v>47.99</v>
      </c>
      <c r="D604" s="1288">
        <f t="shared" si="11"/>
        <v>41.751300000000001</v>
      </c>
    </row>
    <row r="605" spans="1:4" ht="14.4">
      <c r="A605" s="395" t="s">
        <v>36427</v>
      </c>
      <c r="B605" s="395" t="s">
        <v>36423</v>
      </c>
      <c r="C605" s="320">
        <v>45.99</v>
      </c>
      <c r="D605" s="1288">
        <f t="shared" si="11"/>
        <v>40.011299999999999</v>
      </c>
    </row>
    <row r="606" spans="1:4" ht="14.4">
      <c r="A606" s="395" t="s">
        <v>36428</v>
      </c>
      <c r="B606" s="395" t="s">
        <v>36429</v>
      </c>
      <c r="C606" s="320">
        <v>40.99</v>
      </c>
      <c r="D606" s="1288">
        <f t="shared" si="11"/>
        <v>35.661300000000004</v>
      </c>
    </row>
    <row r="607" spans="1:4" ht="14.4">
      <c r="A607" s="395" t="s">
        <v>36430</v>
      </c>
      <c r="B607" s="395" t="s">
        <v>36431</v>
      </c>
      <c r="C607" s="320">
        <v>52.99</v>
      </c>
      <c r="D607" s="1288">
        <f t="shared" si="11"/>
        <v>46.101300000000002</v>
      </c>
    </row>
    <row r="608" spans="1:4" ht="14.4">
      <c r="A608" s="395" t="s">
        <v>36432</v>
      </c>
      <c r="B608" s="395" t="s">
        <v>36433</v>
      </c>
      <c r="C608" s="320">
        <v>41.99</v>
      </c>
      <c r="D608" s="1288">
        <f t="shared" si="11"/>
        <v>36.531300000000002</v>
      </c>
    </row>
    <row r="609" spans="1:4" ht="14.4">
      <c r="A609" s="395" t="s">
        <v>36434</v>
      </c>
      <c r="B609" s="395" t="s">
        <v>36433</v>
      </c>
      <c r="C609" s="320">
        <v>44.99</v>
      </c>
      <c r="D609" s="1288">
        <f t="shared" si="11"/>
        <v>39.141300000000001</v>
      </c>
    </row>
    <row r="610" spans="1:4" ht="14.4">
      <c r="A610" s="395" t="s">
        <v>36435</v>
      </c>
      <c r="B610" s="395" t="s">
        <v>36436</v>
      </c>
      <c r="C610" s="320">
        <v>36.99</v>
      </c>
      <c r="D610" s="1288">
        <f t="shared" si="11"/>
        <v>32.1813</v>
      </c>
    </row>
    <row r="611" spans="1:4" ht="14.4">
      <c r="A611" s="395" t="s">
        <v>36437</v>
      </c>
      <c r="B611" s="395" t="s">
        <v>36438</v>
      </c>
      <c r="C611" s="320">
        <v>62.99</v>
      </c>
      <c r="D611" s="1288">
        <f t="shared" si="11"/>
        <v>54.801300000000005</v>
      </c>
    </row>
    <row r="612" spans="1:4" ht="14.4">
      <c r="A612" s="395" t="s">
        <v>36439</v>
      </c>
      <c r="B612" s="395" t="s">
        <v>36440</v>
      </c>
      <c r="C612" s="320">
        <v>39.99</v>
      </c>
      <c r="D612" s="1288">
        <f t="shared" si="11"/>
        <v>34.7913</v>
      </c>
    </row>
    <row r="613" spans="1:4" ht="14.4">
      <c r="A613" s="395" t="s">
        <v>36441</v>
      </c>
      <c r="B613" s="395" t="s">
        <v>36440</v>
      </c>
      <c r="C613" s="320">
        <v>39.99</v>
      </c>
      <c r="D613" s="1288">
        <f t="shared" si="11"/>
        <v>34.7913</v>
      </c>
    </row>
    <row r="614" spans="1:4" ht="14.4">
      <c r="A614" s="395" t="s">
        <v>36442</v>
      </c>
      <c r="B614" s="395" t="s">
        <v>36440</v>
      </c>
      <c r="C614" s="320">
        <v>48.99</v>
      </c>
      <c r="D614" s="1288">
        <f t="shared" si="11"/>
        <v>42.621299999999998</v>
      </c>
    </row>
    <row r="615" spans="1:4" ht="14.4">
      <c r="A615" s="395" t="s">
        <v>36443</v>
      </c>
      <c r="B615" s="395" t="s">
        <v>36440</v>
      </c>
      <c r="C615" s="320">
        <v>48.99</v>
      </c>
      <c r="D615" s="1288">
        <f t="shared" si="11"/>
        <v>42.621299999999998</v>
      </c>
    </row>
    <row r="616" spans="1:4" ht="14.4">
      <c r="A616" s="395" t="s">
        <v>36444</v>
      </c>
      <c r="B616" s="395" t="s">
        <v>36440</v>
      </c>
      <c r="C616" s="320">
        <v>45.99</v>
      </c>
      <c r="D616" s="1288">
        <f t="shared" si="11"/>
        <v>40.011299999999999</v>
      </c>
    </row>
    <row r="617" spans="1:4" ht="14.4">
      <c r="A617" s="395" t="s">
        <v>36445</v>
      </c>
      <c r="B617" s="395" t="s">
        <v>36440</v>
      </c>
      <c r="C617" s="320">
        <v>45.99</v>
      </c>
      <c r="D617" s="1288">
        <f t="shared" si="11"/>
        <v>40.011299999999999</v>
      </c>
    </row>
    <row r="618" spans="1:4" ht="14.4">
      <c r="A618" s="395" t="s">
        <v>36446</v>
      </c>
      <c r="B618" s="395" t="s">
        <v>36447</v>
      </c>
      <c r="C618" s="320">
        <v>48.99</v>
      </c>
      <c r="D618" s="1288">
        <f t="shared" si="11"/>
        <v>42.621299999999998</v>
      </c>
    </row>
    <row r="619" spans="1:4" ht="14.4">
      <c r="A619" s="395" t="s">
        <v>36448</v>
      </c>
      <c r="B619" s="395" t="s">
        <v>36449</v>
      </c>
      <c r="C619" s="320">
        <v>56.99</v>
      </c>
      <c r="D619" s="1288">
        <f t="shared" si="11"/>
        <v>49.581299999999999</v>
      </c>
    </row>
    <row r="620" spans="1:4" ht="14.4">
      <c r="A620" s="395" t="s">
        <v>36450</v>
      </c>
      <c r="B620" s="395" t="s">
        <v>36451</v>
      </c>
      <c r="C620" s="320">
        <v>36.99</v>
      </c>
      <c r="D620" s="1288">
        <f t="shared" si="11"/>
        <v>32.1813</v>
      </c>
    </row>
    <row r="621" spans="1:4" ht="14.4">
      <c r="A621" s="395" t="s">
        <v>36452</v>
      </c>
      <c r="B621" s="395" t="s">
        <v>36453</v>
      </c>
      <c r="C621" s="320">
        <v>39.99</v>
      </c>
      <c r="D621" s="1288">
        <f t="shared" si="11"/>
        <v>34.7913</v>
      </c>
    </row>
    <row r="622" spans="1:4" ht="14.4">
      <c r="A622" s="395" t="s">
        <v>36454</v>
      </c>
      <c r="B622" s="395" t="s">
        <v>36455</v>
      </c>
      <c r="C622" s="320">
        <v>49.99</v>
      </c>
      <c r="D622" s="1288">
        <f t="shared" si="11"/>
        <v>43.491300000000003</v>
      </c>
    </row>
    <row r="623" spans="1:4" ht="14.4">
      <c r="A623" s="395" t="s">
        <v>36456</v>
      </c>
      <c r="B623" s="395" t="s">
        <v>36457</v>
      </c>
      <c r="C623" s="320">
        <v>145.99</v>
      </c>
      <c r="D623" s="1288">
        <f t="shared" si="11"/>
        <v>127.01130000000001</v>
      </c>
    </row>
    <row r="624" spans="1:4" ht="14.4">
      <c r="A624" s="395" t="s">
        <v>36458</v>
      </c>
      <c r="B624" s="395" t="s">
        <v>36459</v>
      </c>
      <c r="C624" s="320">
        <v>42.99</v>
      </c>
      <c r="D624" s="1288">
        <f t="shared" si="11"/>
        <v>37.401299999999999</v>
      </c>
    </row>
    <row r="625" spans="1:4" ht="14.4">
      <c r="A625" s="395" t="s">
        <v>36460</v>
      </c>
      <c r="B625" s="395" t="s">
        <v>36461</v>
      </c>
      <c r="C625" s="320">
        <v>46.99</v>
      </c>
      <c r="D625" s="1288">
        <f t="shared" si="11"/>
        <v>40.881300000000003</v>
      </c>
    </row>
    <row r="626" spans="1:4" ht="14.4">
      <c r="A626" s="395" t="s">
        <v>36462</v>
      </c>
      <c r="B626" s="395" t="s">
        <v>36463</v>
      </c>
      <c r="C626" s="320">
        <v>49.99</v>
      </c>
      <c r="D626" s="1288">
        <f t="shared" si="11"/>
        <v>43.491300000000003</v>
      </c>
    </row>
    <row r="627" spans="1:4" ht="14.4">
      <c r="A627" s="395" t="s">
        <v>36464</v>
      </c>
      <c r="B627" s="395" t="s">
        <v>36463</v>
      </c>
      <c r="C627" s="320">
        <v>49.99</v>
      </c>
      <c r="D627" s="1288">
        <f t="shared" si="11"/>
        <v>43.491300000000003</v>
      </c>
    </row>
    <row r="628" spans="1:4" ht="14.4">
      <c r="A628" s="395" t="s">
        <v>36465</v>
      </c>
      <c r="B628" s="395" t="s">
        <v>36453</v>
      </c>
      <c r="C628" s="320">
        <v>39.99</v>
      </c>
      <c r="D628" s="1288">
        <f t="shared" si="11"/>
        <v>34.7913</v>
      </c>
    </row>
    <row r="629" spans="1:4" ht="14.4">
      <c r="A629" s="395" t="s">
        <v>36466</v>
      </c>
      <c r="B629" s="395" t="s">
        <v>36467</v>
      </c>
      <c r="C629" s="320">
        <v>34.99</v>
      </c>
      <c r="D629" s="1288">
        <f t="shared" si="11"/>
        <v>30.441300000000002</v>
      </c>
    </row>
    <row r="630" spans="1:4" ht="14.4">
      <c r="A630" s="395" t="s">
        <v>36468</v>
      </c>
      <c r="B630" s="395" t="s">
        <v>36469</v>
      </c>
      <c r="C630" s="320">
        <v>42.99</v>
      </c>
      <c r="D630" s="1288">
        <f t="shared" si="11"/>
        <v>37.401299999999999</v>
      </c>
    </row>
    <row r="631" spans="1:4" ht="14.4">
      <c r="A631" s="395" t="s">
        <v>36470</v>
      </c>
      <c r="B631" s="395" t="s">
        <v>36471</v>
      </c>
      <c r="C631" s="320">
        <v>42.99</v>
      </c>
      <c r="D631" s="1288">
        <f t="shared" ref="D631:D694" si="12">C631*0.87</f>
        <v>37.401299999999999</v>
      </c>
    </row>
    <row r="632" spans="1:4" ht="14.4">
      <c r="A632" s="395" t="s">
        <v>36472</v>
      </c>
      <c r="B632" s="395" t="s">
        <v>36473</v>
      </c>
      <c r="C632" s="320">
        <v>44.99</v>
      </c>
      <c r="D632" s="1288">
        <f t="shared" si="12"/>
        <v>39.141300000000001</v>
      </c>
    </row>
    <row r="633" spans="1:4" ht="14.4">
      <c r="A633" s="395" t="s">
        <v>36474</v>
      </c>
      <c r="B633" s="395" t="s">
        <v>36475</v>
      </c>
      <c r="C633" s="320">
        <v>44.99</v>
      </c>
      <c r="D633" s="1288">
        <f t="shared" si="12"/>
        <v>39.141300000000001</v>
      </c>
    </row>
    <row r="634" spans="1:4" ht="14.4">
      <c r="A634" s="395" t="s">
        <v>36476</v>
      </c>
      <c r="B634" s="395" t="s">
        <v>36477</v>
      </c>
      <c r="C634" s="320">
        <v>49.99</v>
      </c>
      <c r="D634" s="1288">
        <f t="shared" si="12"/>
        <v>43.491300000000003</v>
      </c>
    </row>
    <row r="635" spans="1:4" ht="14.4">
      <c r="A635" s="395" t="s">
        <v>36478</v>
      </c>
      <c r="B635" s="395" t="s">
        <v>36479</v>
      </c>
      <c r="C635" s="320">
        <v>49.99</v>
      </c>
      <c r="D635" s="1288">
        <f t="shared" si="12"/>
        <v>43.491300000000003</v>
      </c>
    </row>
    <row r="636" spans="1:4" ht="14.4">
      <c r="A636" s="395" t="s">
        <v>36480</v>
      </c>
      <c r="B636" s="395" t="s">
        <v>36481</v>
      </c>
      <c r="C636" s="320">
        <v>48.99</v>
      </c>
      <c r="D636" s="1288">
        <f t="shared" si="12"/>
        <v>42.621299999999998</v>
      </c>
    </row>
    <row r="637" spans="1:4" ht="14.4">
      <c r="A637" s="395" t="s">
        <v>36482</v>
      </c>
      <c r="B637" s="395" t="s">
        <v>36483</v>
      </c>
      <c r="C637" s="320">
        <v>53.99</v>
      </c>
      <c r="D637" s="1288">
        <f t="shared" si="12"/>
        <v>46.971299999999999</v>
      </c>
    </row>
    <row r="638" spans="1:4" ht="14.4">
      <c r="A638" s="395" t="s">
        <v>36484</v>
      </c>
      <c r="B638" s="395" t="s">
        <v>36485</v>
      </c>
      <c r="C638" s="320">
        <v>61.99</v>
      </c>
      <c r="D638" s="1288">
        <f t="shared" si="12"/>
        <v>53.9313</v>
      </c>
    </row>
    <row r="639" spans="1:4" ht="14.4">
      <c r="A639" s="395" t="s">
        <v>36486</v>
      </c>
      <c r="B639" s="395" t="s">
        <v>36487</v>
      </c>
      <c r="C639" s="320">
        <v>48.99</v>
      </c>
      <c r="D639" s="1288">
        <f t="shared" si="12"/>
        <v>42.621299999999998</v>
      </c>
    </row>
    <row r="640" spans="1:4" ht="14.4">
      <c r="A640" s="395" t="s">
        <v>36488</v>
      </c>
      <c r="B640" s="395" t="s">
        <v>36489</v>
      </c>
      <c r="C640" s="320">
        <v>35.99</v>
      </c>
      <c r="D640" s="1288">
        <f t="shared" si="12"/>
        <v>31.311300000000003</v>
      </c>
    </row>
    <row r="641" spans="1:4" ht="14.4">
      <c r="A641" s="395" t="s">
        <v>36490</v>
      </c>
      <c r="B641" s="395" t="s">
        <v>36491</v>
      </c>
      <c r="C641" s="320">
        <v>63.99</v>
      </c>
      <c r="D641" s="1288">
        <f t="shared" si="12"/>
        <v>55.671300000000002</v>
      </c>
    </row>
    <row r="642" spans="1:4" ht="14.4">
      <c r="A642" s="395" t="s">
        <v>36492</v>
      </c>
      <c r="B642" s="395" t="s">
        <v>36469</v>
      </c>
      <c r="C642" s="320">
        <v>42.99</v>
      </c>
      <c r="D642" s="1288">
        <f t="shared" si="12"/>
        <v>37.401299999999999</v>
      </c>
    </row>
    <row r="643" spans="1:4" ht="14.4">
      <c r="A643" s="395" t="s">
        <v>36493</v>
      </c>
      <c r="B643" s="395" t="s">
        <v>36494</v>
      </c>
      <c r="C643" s="320">
        <v>34.99</v>
      </c>
      <c r="D643" s="1288">
        <f t="shared" si="12"/>
        <v>30.441300000000002</v>
      </c>
    </row>
    <row r="644" spans="1:4" ht="14.4">
      <c r="A644" s="395" t="s">
        <v>36495</v>
      </c>
      <c r="B644" s="395" t="s">
        <v>36469</v>
      </c>
      <c r="C644" s="320">
        <v>47.99</v>
      </c>
      <c r="D644" s="1288">
        <f t="shared" si="12"/>
        <v>41.751300000000001</v>
      </c>
    </row>
    <row r="645" spans="1:4" ht="14.4">
      <c r="A645" s="395" t="s">
        <v>36496</v>
      </c>
      <c r="B645" s="395" t="s">
        <v>36497</v>
      </c>
      <c r="C645" s="320">
        <v>37.99</v>
      </c>
      <c r="D645" s="1288">
        <f t="shared" si="12"/>
        <v>33.051300000000005</v>
      </c>
    </row>
    <row r="646" spans="1:4" ht="14.4">
      <c r="A646" s="395" t="s">
        <v>36498</v>
      </c>
      <c r="B646" s="395" t="s">
        <v>36499</v>
      </c>
      <c r="C646" s="320">
        <v>40.99</v>
      </c>
      <c r="D646" s="1288">
        <f t="shared" si="12"/>
        <v>35.661300000000004</v>
      </c>
    </row>
    <row r="647" spans="1:4" ht="14.4">
      <c r="A647" s="395" t="s">
        <v>36500</v>
      </c>
      <c r="B647" s="395" t="s">
        <v>36501</v>
      </c>
      <c r="C647" s="320">
        <v>46.99</v>
      </c>
      <c r="D647" s="1288">
        <f t="shared" si="12"/>
        <v>40.881300000000003</v>
      </c>
    </row>
    <row r="648" spans="1:4" ht="14.4">
      <c r="A648" s="395" t="s">
        <v>36502</v>
      </c>
      <c r="B648" s="395" t="s">
        <v>36503</v>
      </c>
      <c r="C648" s="320">
        <v>50.99</v>
      </c>
      <c r="D648" s="1288">
        <f t="shared" si="12"/>
        <v>44.3613</v>
      </c>
    </row>
    <row r="649" spans="1:4" ht="14.4">
      <c r="A649" s="395" t="s">
        <v>36504</v>
      </c>
      <c r="B649" s="395" t="s">
        <v>36505</v>
      </c>
      <c r="C649" s="320">
        <v>67.989999999999995</v>
      </c>
      <c r="D649" s="1288">
        <f t="shared" si="12"/>
        <v>59.151299999999992</v>
      </c>
    </row>
    <row r="650" spans="1:4" ht="14.4">
      <c r="A650" s="395" t="s">
        <v>36506</v>
      </c>
      <c r="B650" s="395" t="s">
        <v>36505</v>
      </c>
      <c r="C650" s="320">
        <v>64.989999999999995</v>
      </c>
      <c r="D650" s="1288">
        <f t="shared" si="12"/>
        <v>56.541299999999993</v>
      </c>
    </row>
    <row r="651" spans="1:4" ht="14.4">
      <c r="A651" s="395" t="s">
        <v>36507</v>
      </c>
      <c r="B651" s="395" t="s">
        <v>36508</v>
      </c>
      <c r="C651" s="320">
        <v>44.99</v>
      </c>
      <c r="D651" s="1288">
        <f t="shared" si="12"/>
        <v>39.141300000000001</v>
      </c>
    </row>
    <row r="652" spans="1:4" ht="14.4">
      <c r="A652" s="395" t="s">
        <v>36509</v>
      </c>
      <c r="B652" s="395" t="s">
        <v>36510</v>
      </c>
      <c r="C652" s="320">
        <v>44.99</v>
      </c>
      <c r="D652" s="1288">
        <f t="shared" si="12"/>
        <v>39.141300000000001</v>
      </c>
    </row>
    <row r="653" spans="1:4" ht="14.4">
      <c r="A653" s="395" t="s">
        <v>36511</v>
      </c>
      <c r="B653" s="395" t="s">
        <v>36512</v>
      </c>
      <c r="C653" s="320">
        <v>56.99</v>
      </c>
      <c r="D653" s="1288">
        <f t="shared" si="12"/>
        <v>49.581299999999999</v>
      </c>
    </row>
    <row r="654" spans="1:4" ht="14.4">
      <c r="A654" s="395" t="s">
        <v>36513</v>
      </c>
      <c r="B654" s="395" t="s">
        <v>36467</v>
      </c>
      <c r="C654" s="320">
        <v>35.99</v>
      </c>
      <c r="D654" s="1288">
        <f t="shared" si="12"/>
        <v>31.311300000000003</v>
      </c>
    </row>
    <row r="655" spans="1:4" ht="14.4">
      <c r="A655" s="395" t="s">
        <v>36514</v>
      </c>
      <c r="B655" s="395" t="s">
        <v>36515</v>
      </c>
      <c r="C655" s="320">
        <v>40.99</v>
      </c>
      <c r="D655" s="1288">
        <f t="shared" si="12"/>
        <v>35.661300000000004</v>
      </c>
    </row>
    <row r="656" spans="1:4" ht="14.4">
      <c r="A656" s="395" t="s">
        <v>36516</v>
      </c>
      <c r="B656" s="395" t="s">
        <v>36517</v>
      </c>
      <c r="C656" s="320">
        <v>36.99</v>
      </c>
      <c r="D656" s="1288">
        <f t="shared" si="12"/>
        <v>32.1813</v>
      </c>
    </row>
    <row r="657" spans="1:4" ht="14.4">
      <c r="A657" s="395" t="s">
        <v>36518</v>
      </c>
      <c r="B657" s="395" t="s">
        <v>36519</v>
      </c>
      <c r="C657" s="320">
        <v>41.99</v>
      </c>
      <c r="D657" s="1288">
        <f t="shared" si="12"/>
        <v>36.531300000000002</v>
      </c>
    </row>
    <row r="658" spans="1:4" ht="14.4">
      <c r="A658" s="395" t="s">
        <v>36520</v>
      </c>
      <c r="B658" s="395" t="s">
        <v>36519</v>
      </c>
      <c r="C658" s="320">
        <v>44.99</v>
      </c>
      <c r="D658" s="1288">
        <f t="shared" si="12"/>
        <v>39.141300000000001</v>
      </c>
    </row>
    <row r="659" spans="1:4" ht="14.4">
      <c r="A659" s="395" t="s">
        <v>36521</v>
      </c>
      <c r="B659" s="395" t="s">
        <v>36522</v>
      </c>
      <c r="C659" s="320">
        <v>63.99</v>
      </c>
      <c r="D659" s="1288">
        <f t="shared" si="12"/>
        <v>55.671300000000002</v>
      </c>
    </row>
    <row r="660" spans="1:4" ht="14.4">
      <c r="A660" s="395" t="s">
        <v>36523</v>
      </c>
      <c r="B660" s="395" t="s">
        <v>36524</v>
      </c>
      <c r="C660" s="320">
        <v>43.99</v>
      </c>
      <c r="D660" s="1288">
        <f t="shared" si="12"/>
        <v>38.271300000000004</v>
      </c>
    </row>
    <row r="661" spans="1:4" ht="14.4">
      <c r="A661" s="395" t="s">
        <v>36525</v>
      </c>
      <c r="B661" s="395" t="s">
        <v>36526</v>
      </c>
      <c r="C661" s="320">
        <v>56.99</v>
      </c>
      <c r="D661" s="1288">
        <f t="shared" si="12"/>
        <v>49.581299999999999</v>
      </c>
    </row>
    <row r="662" spans="1:4" ht="14.4">
      <c r="A662" s="395" t="s">
        <v>36527</v>
      </c>
      <c r="B662" s="395" t="s">
        <v>36528</v>
      </c>
      <c r="C662" s="320">
        <v>47.99</v>
      </c>
      <c r="D662" s="1288">
        <f t="shared" si="12"/>
        <v>41.751300000000001</v>
      </c>
    </row>
    <row r="663" spans="1:4" ht="14.4">
      <c r="A663" s="395" t="s">
        <v>36529</v>
      </c>
      <c r="B663" s="395" t="s">
        <v>36530</v>
      </c>
      <c r="C663" s="320">
        <v>36.99</v>
      </c>
      <c r="D663" s="1288">
        <f t="shared" si="12"/>
        <v>32.1813</v>
      </c>
    </row>
    <row r="664" spans="1:4" ht="14.4">
      <c r="A664" s="395" t="s">
        <v>36531</v>
      </c>
      <c r="B664" s="395" t="s">
        <v>36532</v>
      </c>
      <c r="C664" s="320">
        <v>48.99</v>
      </c>
      <c r="D664" s="1288">
        <f t="shared" si="12"/>
        <v>42.621299999999998</v>
      </c>
    </row>
    <row r="665" spans="1:4" ht="14.4">
      <c r="A665" s="395" t="s">
        <v>36533</v>
      </c>
      <c r="B665" s="395" t="s">
        <v>36534</v>
      </c>
      <c r="C665" s="320">
        <v>52.99</v>
      </c>
      <c r="D665" s="1288">
        <f t="shared" si="12"/>
        <v>46.101300000000002</v>
      </c>
    </row>
    <row r="666" spans="1:4" ht="14.4">
      <c r="A666" s="395" t="s">
        <v>36535</v>
      </c>
      <c r="B666" s="395" t="s">
        <v>36536</v>
      </c>
      <c r="C666" s="320">
        <v>43.99</v>
      </c>
      <c r="D666" s="1288">
        <f t="shared" si="12"/>
        <v>38.271300000000004</v>
      </c>
    </row>
    <row r="667" spans="1:4" ht="14.4">
      <c r="A667" s="395" t="s">
        <v>36537</v>
      </c>
      <c r="B667" s="395" t="s">
        <v>36538</v>
      </c>
      <c r="C667" s="320">
        <v>63.99</v>
      </c>
      <c r="D667" s="1288">
        <f t="shared" si="12"/>
        <v>55.671300000000002</v>
      </c>
    </row>
    <row r="668" spans="1:4" ht="14.4">
      <c r="A668" s="395" t="s">
        <v>36539</v>
      </c>
      <c r="B668" s="395" t="s">
        <v>36540</v>
      </c>
      <c r="C668" s="320">
        <v>45.99</v>
      </c>
      <c r="D668" s="1288">
        <f t="shared" si="12"/>
        <v>40.011299999999999</v>
      </c>
    </row>
    <row r="669" spans="1:4" ht="14.4">
      <c r="A669" s="395" t="s">
        <v>36541</v>
      </c>
      <c r="B669" s="395" t="s">
        <v>36540</v>
      </c>
      <c r="C669" s="320">
        <v>45.99</v>
      </c>
      <c r="D669" s="1288">
        <f t="shared" si="12"/>
        <v>40.011299999999999</v>
      </c>
    </row>
    <row r="670" spans="1:4" ht="14.4">
      <c r="A670" s="395" t="s">
        <v>36542</v>
      </c>
      <c r="B670" s="395" t="s">
        <v>36524</v>
      </c>
      <c r="C670" s="320">
        <v>53.99</v>
      </c>
      <c r="D670" s="1288">
        <f t="shared" si="12"/>
        <v>46.971299999999999</v>
      </c>
    </row>
    <row r="671" spans="1:4" ht="14.4">
      <c r="A671" s="395" t="s">
        <v>36543</v>
      </c>
      <c r="B671" s="395" t="s">
        <v>36544</v>
      </c>
      <c r="C671" s="320">
        <v>121.99</v>
      </c>
      <c r="D671" s="1288">
        <f t="shared" si="12"/>
        <v>106.1313</v>
      </c>
    </row>
    <row r="672" spans="1:4" ht="14.4">
      <c r="A672" s="395" t="s">
        <v>36545</v>
      </c>
      <c r="B672" s="395" t="s">
        <v>36546</v>
      </c>
      <c r="C672" s="320">
        <v>99.99</v>
      </c>
      <c r="D672" s="1288">
        <f t="shared" si="12"/>
        <v>86.991299999999995</v>
      </c>
    </row>
    <row r="673" spans="1:4" ht="14.4">
      <c r="A673" s="395" t="s">
        <v>36547</v>
      </c>
      <c r="B673" s="395" t="s">
        <v>36548</v>
      </c>
      <c r="C673" s="320">
        <v>92.99</v>
      </c>
      <c r="D673" s="1288">
        <f t="shared" si="12"/>
        <v>80.901299999999992</v>
      </c>
    </row>
    <row r="674" spans="1:4" ht="14.4">
      <c r="A674" s="395" t="s">
        <v>36549</v>
      </c>
      <c r="B674" s="395" t="s">
        <v>36548</v>
      </c>
      <c r="C674" s="320">
        <v>101.99</v>
      </c>
      <c r="D674" s="1288">
        <f t="shared" si="12"/>
        <v>88.73129999999999</v>
      </c>
    </row>
    <row r="675" spans="1:4" ht="14.4">
      <c r="A675" s="395" t="s">
        <v>36550</v>
      </c>
      <c r="B675" s="395" t="s">
        <v>36551</v>
      </c>
      <c r="C675" s="320">
        <v>109.99</v>
      </c>
      <c r="D675" s="1288">
        <f t="shared" si="12"/>
        <v>95.691299999999998</v>
      </c>
    </row>
    <row r="676" spans="1:4" ht="14.4">
      <c r="A676" s="395" t="s">
        <v>36552</v>
      </c>
      <c r="B676" s="395" t="s">
        <v>36553</v>
      </c>
      <c r="C676" s="320">
        <v>79.989999999999995</v>
      </c>
      <c r="D676" s="1288">
        <f t="shared" si="12"/>
        <v>69.59129999999999</v>
      </c>
    </row>
    <row r="677" spans="1:4" ht="14.4">
      <c r="A677" s="395" t="s">
        <v>36554</v>
      </c>
      <c r="B677" s="395" t="s">
        <v>36555</v>
      </c>
      <c r="C677" s="320">
        <v>71.989999999999995</v>
      </c>
      <c r="D677" s="1288">
        <f t="shared" si="12"/>
        <v>62.631299999999996</v>
      </c>
    </row>
    <row r="678" spans="1:4" ht="14.4">
      <c r="A678" s="395" t="s">
        <v>36556</v>
      </c>
      <c r="B678" s="395" t="s">
        <v>36548</v>
      </c>
      <c r="C678" s="320">
        <v>101.99</v>
      </c>
      <c r="D678" s="1288">
        <f t="shared" si="12"/>
        <v>88.73129999999999</v>
      </c>
    </row>
    <row r="679" spans="1:4" ht="14.4">
      <c r="A679" s="395" t="s">
        <v>36557</v>
      </c>
      <c r="B679" s="395" t="s">
        <v>36558</v>
      </c>
      <c r="C679" s="320">
        <v>38.99</v>
      </c>
      <c r="D679" s="1288">
        <f t="shared" si="12"/>
        <v>33.921300000000002</v>
      </c>
    </row>
    <row r="680" spans="1:4" ht="14.4">
      <c r="A680" s="395" t="s">
        <v>36559</v>
      </c>
      <c r="B680" s="395" t="s">
        <v>36560</v>
      </c>
      <c r="C680" s="320">
        <v>45.99</v>
      </c>
      <c r="D680" s="1288">
        <f t="shared" si="12"/>
        <v>40.011299999999999</v>
      </c>
    </row>
    <row r="681" spans="1:4" ht="14.4">
      <c r="A681" s="395" t="s">
        <v>36561</v>
      </c>
      <c r="B681" s="395" t="s">
        <v>36562</v>
      </c>
      <c r="C681" s="320">
        <v>58.99</v>
      </c>
      <c r="D681" s="1288">
        <f t="shared" si="12"/>
        <v>51.321300000000001</v>
      </c>
    </row>
    <row r="682" spans="1:4" ht="14.4">
      <c r="A682" s="395" t="s">
        <v>36563</v>
      </c>
      <c r="B682" s="395" t="s">
        <v>36564</v>
      </c>
      <c r="C682" s="320">
        <v>64.989999999999995</v>
      </c>
      <c r="D682" s="1288">
        <f t="shared" si="12"/>
        <v>56.541299999999993</v>
      </c>
    </row>
    <row r="683" spans="1:4" ht="14.4">
      <c r="A683" s="395" t="s">
        <v>36565</v>
      </c>
      <c r="B683" s="395" t="s">
        <v>36566</v>
      </c>
      <c r="C683" s="320">
        <v>53.99</v>
      </c>
      <c r="D683" s="1288">
        <f t="shared" si="12"/>
        <v>46.971299999999999</v>
      </c>
    </row>
    <row r="684" spans="1:4" ht="14.4">
      <c r="A684" s="395" t="s">
        <v>36567</v>
      </c>
      <c r="B684" s="395" t="s">
        <v>36568</v>
      </c>
      <c r="C684" s="320">
        <v>61.99</v>
      </c>
      <c r="D684" s="1288">
        <f t="shared" si="12"/>
        <v>53.9313</v>
      </c>
    </row>
    <row r="685" spans="1:4" ht="14.4">
      <c r="A685" s="395" t="s">
        <v>36569</v>
      </c>
      <c r="B685" s="395" t="s">
        <v>36570</v>
      </c>
      <c r="C685" s="320">
        <v>125.99</v>
      </c>
      <c r="D685" s="1288">
        <f t="shared" si="12"/>
        <v>109.6113</v>
      </c>
    </row>
    <row r="686" spans="1:4" ht="14.4">
      <c r="A686" s="395" t="s">
        <v>36571</v>
      </c>
      <c r="B686" s="395" t="s">
        <v>36572</v>
      </c>
      <c r="C686" s="320">
        <v>30.99</v>
      </c>
      <c r="D686" s="1288">
        <f t="shared" si="12"/>
        <v>26.961299999999998</v>
      </c>
    </row>
    <row r="687" spans="1:4" ht="14.4">
      <c r="A687" s="395" t="s">
        <v>36573</v>
      </c>
      <c r="B687" s="395" t="s">
        <v>36574</v>
      </c>
      <c r="C687" s="320">
        <v>45.99</v>
      </c>
      <c r="D687" s="1288">
        <f t="shared" si="12"/>
        <v>40.011299999999999</v>
      </c>
    </row>
    <row r="688" spans="1:4" ht="14.4">
      <c r="A688" s="395" t="s">
        <v>36575</v>
      </c>
      <c r="B688" s="395" t="s">
        <v>36576</v>
      </c>
      <c r="C688" s="320">
        <v>9.99</v>
      </c>
      <c r="D688" s="1288">
        <f t="shared" si="12"/>
        <v>8.6913</v>
      </c>
    </row>
    <row r="689" spans="1:4" ht="14.4">
      <c r="A689" s="395" t="s">
        <v>36577</v>
      </c>
      <c r="B689" s="395" t="s">
        <v>36576</v>
      </c>
      <c r="C689" s="320">
        <v>10.99</v>
      </c>
      <c r="D689" s="1288">
        <f t="shared" si="12"/>
        <v>9.561300000000001</v>
      </c>
    </row>
    <row r="690" spans="1:4" ht="14.4">
      <c r="A690" s="395" t="s">
        <v>36578</v>
      </c>
      <c r="B690" s="395" t="s">
        <v>36576</v>
      </c>
      <c r="C690" s="320">
        <v>10.99</v>
      </c>
      <c r="D690" s="1288">
        <f t="shared" si="12"/>
        <v>9.561300000000001</v>
      </c>
    </row>
    <row r="691" spans="1:4" ht="14.4">
      <c r="A691" s="395" t="s">
        <v>36579</v>
      </c>
      <c r="B691" s="395" t="s">
        <v>36580</v>
      </c>
      <c r="C691" s="320">
        <v>15.99</v>
      </c>
      <c r="D691" s="1288">
        <f t="shared" si="12"/>
        <v>13.911300000000001</v>
      </c>
    </row>
    <row r="692" spans="1:4" ht="14.4">
      <c r="A692" s="395" t="s">
        <v>36581</v>
      </c>
      <c r="B692" s="395" t="s">
        <v>36582</v>
      </c>
      <c r="C692" s="320">
        <v>59.99</v>
      </c>
      <c r="D692" s="1288">
        <f t="shared" si="12"/>
        <v>52.191299999999998</v>
      </c>
    </row>
    <row r="693" spans="1:4" ht="14.4">
      <c r="A693" s="395" t="s">
        <v>36583</v>
      </c>
      <c r="B693" s="395" t="s">
        <v>36582</v>
      </c>
      <c r="C693" s="320">
        <v>71.989999999999995</v>
      </c>
      <c r="D693" s="1288">
        <f t="shared" si="12"/>
        <v>62.631299999999996</v>
      </c>
    </row>
    <row r="694" spans="1:4" ht="14.4">
      <c r="A694" s="395" t="s">
        <v>36584</v>
      </c>
      <c r="B694" s="395" t="s">
        <v>36582</v>
      </c>
      <c r="C694" s="320">
        <v>77.989999999999995</v>
      </c>
      <c r="D694" s="1288">
        <f t="shared" si="12"/>
        <v>67.851299999999995</v>
      </c>
    </row>
    <row r="695" spans="1:4" ht="14.4">
      <c r="A695" s="395" t="s">
        <v>36585</v>
      </c>
      <c r="B695" s="395" t="s">
        <v>36586</v>
      </c>
      <c r="C695" s="320">
        <v>53.99</v>
      </c>
      <c r="D695" s="1288">
        <f t="shared" ref="D695:D758" si="13">C695*0.87</f>
        <v>46.971299999999999</v>
      </c>
    </row>
    <row r="696" spans="1:4" ht="14.4">
      <c r="A696" s="395" t="s">
        <v>36587</v>
      </c>
      <c r="B696" s="395" t="s">
        <v>36588</v>
      </c>
      <c r="C696" s="320">
        <v>16.989999999999998</v>
      </c>
      <c r="D696" s="1288">
        <f t="shared" si="13"/>
        <v>14.781299999999998</v>
      </c>
    </row>
    <row r="697" spans="1:4" ht="14.4">
      <c r="A697" s="395" t="s">
        <v>36589</v>
      </c>
      <c r="B697" s="395" t="s">
        <v>36588</v>
      </c>
      <c r="C697" s="320">
        <v>27.99</v>
      </c>
      <c r="D697" s="1288">
        <f t="shared" si="13"/>
        <v>24.351299999999998</v>
      </c>
    </row>
    <row r="698" spans="1:4" ht="14.4">
      <c r="A698" s="395" t="s">
        <v>36590</v>
      </c>
      <c r="B698" s="395" t="s">
        <v>36588</v>
      </c>
      <c r="C698" s="320">
        <v>19.989999999999998</v>
      </c>
      <c r="D698" s="1288">
        <f t="shared" si="13"/>
        <v>17.391299999999998</v>
      </c>
    </row>
    <row r="699" spans="1:4" ht="14.4">
      <c r="A699" s="395" t="s">
        <v>36591</v>
      </c>
      <c r="B699" s="395" t="s">
        <v>36588</v>
      </c>
      <c r="C699" s="320">
        <v>31.99</v>
      </c>
      <c r="D699" s="1288">
        <f t="shared" si="13"/>
        <v>27.831299999999999</v>
      </c>
    </row>
    <row r="700" spans="1:4" ht="14.4">
      <c r="A700" s="395" t="s">
        <v>36592</v>
      </c>
      <c r="B700" s="395" t="s">
        <v>36593</v>
      </c>
      <c r="C700" s="320">
        <v>32.99</v>
      </c>
      <c r="D700" s="1288">
        <f t="shared" si="13"/>
        <v>28.7013</v>
      </c>
    </row>
    <row r="701" spans="1:4" ht="14.4">
      <c r="A701" s="395" t="s">
        <v>36594</v>
      </c>
      <c r="B701" s="395" t="s">
        <v>36595</v>
      </c>
      <c r="C701" s="320">
        <v>20.99</v>
      </c>
      <c r="D701" s="1288">
        <f t="shared" si="13"/>
        <v>18.261299999999999</v>
      </c>
    </row>
    <row r="702" spans="1:4" ht="14.4">
      <c r="A702" s="395" t="s">
        <v>36596</v>
      </c>
      <c r="B702" s="395" t="s">
        <v>36597</v>
      </c>
      <c r="C702" s="320">
        <v>76.989999999999995</v>
      </c>
      <c r="D702" s="1288">
        <f t="shared" si="13"/>
        <v>66.98129999999999</v>
      </c>
    </row>
    <row r="703" spans="1:4" ht="14.4">
      <c r="A703" s="395" t="s">
        <v>36598</v>
      </c>
      <c r="B703" s="395" t="s">
        <v>36597</v>
      </c>
      <c r="C703" s="320">
        <v>83.99</v>
      </c>
      <c r="D703" s="1288">
        <f t="shared" si="13"/>
        <v>73.071299999999994</v>
      </c>
    </row>
    <row r="704" spans="1:4" ht="14.4">
      <c r="A704" s="395" t="s">
        <v>36599</v>
      </c>
      <c r="B704" s="395" t="s">
        <v>36597</v>
      </c>
      <c r="C704" s="320">
        <v>119.99</v>
      </c>
      <c r="D704" s="1288">
        <f t="shared" si="13"/>
        <v>104.3913</v>
      </c>
    </row>
    <row r="705" spans="1:4" ht="14.4">
      <c r="A705" s="395" t="s">
        <v>36600</v>
      </c>
      <c r="B705" s="395" t="s">
        <v>36597</v>
      </c>
      <c r="C705" s="320">
        <v>156.99</v>
      </c>
      <c r="D705" s="1288">
        <f t="shared" si="13"/>
        <v>136.5813</v>
      </c>
    </row>
    <row r="706" spans="1:4" ht="14.4">
      <c r="A706" s="395" t="s">
        <v>36601</v>
      </c>
      <c r="B706" s="395" t="s">
        <v>36602</v>
      </c>
      <c r="C706" s="320">
        <v>75.989999999999995</v>
      </c>
      <c r="D706" s="1288">
        <f t="shared" si="13"/>
        <v>66.1113</v>
      </c>
    </row>
    <row r="707" spans="1:4" ht="14.4">
      <c r="A707" s="395" t="s">
        <v>36603</v>
      </c>
      <c r="B707" s="395" t="s">
        <v>36604</v>
      </c>
      <c r="C707" s="320">
        <v>45.99</v>
      </c>
      <c r="D707" s="1288">
        <f t="shared" si="13"/>
        <v>40.011299999999999</v>
      </c>
    </row>
    <row r="708" spans="1:4" ht="14.4">
      <c r="A708" s="395" t="s">
        <v>36605</v>
      </c>
      <c r="B708" s="395" t="s">
        <v>36606</v>
      </c>
      <c r="C708" s="320">
        <v>83.99</v>
      </c>
      <c r="D708" s="1288">
        <f t="shared" si="13"/>
        <v>73.071299999999994</v>
      </c>
    </row>
    <row r="709" spans="1:4" ht="14.4">
      <c r="A709" s="395" t="s">
        <v>36607</v>
      </c>
      <c r="B709" s="395" t="s">
        <v>36604</v>
      </c>
      <c r="C709" s="320">
        <v>22.99</v>
      </c>
      <c r="D709" s="1288">
        <f t="shared" si="13"/>
        <v>20.001299999999997</v>
      </c>
    </row>
    <row r="710" spans="1:4" ht="14.4">
      <c r="A710" s="395" t="s">
        <v>36608</v>
      </c>
      <c r="B710" s="395" t="s">
        <v>36609</v>
      </c>
      <c r="C710" s="320">
        <v>83.99</v>
      </c>
      <c r="D710" s="1288">
        <f t="shared" si="13"/>
        <v>73.071299999999994</v>
      </c>
    </row>
    <row r="711" spans="1:4" ht="14.4">
      <c r="A711" s="395" t="s">
        <v>36610</v>
      </c>
      <c r="B711" s="395" t="s">
        <v>36611</v>
      </c>
      <c r="C711" s="320">
        <v>168.99</v>
      </c>
      <c r="D711" s="1288">
        <f t="shared" si="13"/>
        <v>147.0213</v>
      </c>
    </row>
    <row r="712" spans="1:4" ht="14.4">
      <c r="A712" s="395" t="s">
        <v>36612</v>
      </c>
      <c r="B712" s="395" t="s">
        <v>36613</v>
      </c>
      <c r="C712" s="320">
        <v>5.99</v>
      </c>
      <c r="D712" s="1288">
        <f t="shared" si="13"/>
        <v>5.2113000000000005</v>
      </c>
    </row>
    <row r="713" spans="1:4" ht="14.4">
      <c r="A713" s="395" t="s">
        <v>36614</v>
      </c>
      <c r="B713" s="395" t="s">
        <v>36615</v>
      </c>
      <c r="C713" s="320">
        <v>118.99</v>
      </c>
      <c r="D713" s="1288">
        <f t="shared" si="13"/>
        <v>103.5213</v>
      </c>
    </row>
    <row r="714" spans="1:4" ht="14.4">
      <c r="A714" s="395" t="s">
        <v>36616</v>
      </c>
      <c r="B714" s="395" t="s">
        <v>36617</v>
      </c>
      <c r="C714" s="320">
        <v>65.989999999999995</v>
      </c>
      <c r="D714" s="1288">
        <f t="shared" si="13"/>
        <v>57.411299999999997</v>
      </c>
    </row>
    <row r="715" spans="1:4" ht="14.4">
      <c r="A715" s="395" t="s">
        <v>36618</v>
      </c>
      <c r="B715" s="395" t="s">
        <v>36619</v>
      </c>
      <c r="C715" s="320">
        <v>32.99</v>
      </c>
      <c r="D715" s="1288">
        <f t="shared" si="13"/>
        <v>28.7013</v>
      </c>
    </row>
    <row r="716" spans="1:4" ht="14.4">
      <c r="A716" s="395" t="s">
        <v>36620</v>
      </c>
      <c r="B716" s="395" t="s">
        <v>36621</v>
      </c>
      <c r="C716" s="320">
        <v>30.99</v>
      </c>
      <c r="D716" s="1288">
        <f t="shared" si="13"/>
        <v>26.961299999999998</v>
      </c>
    </row>
    <row r="717" spans="1:4" ht="14.4">
      <c r="A717" s="395" t="s">
        <v>36622</v>
      </c>
      <c r="B717" s="395" t="s">
        <v>36623</v>
      </c>
      <c r="C717" s="320">
        <v>42.99</v>
      </c>
      <c r="D717" s="1288">
        <f t="shared" si="13"/>
        <v>37.401299999999999</v>
      </c>
    </row>
    <row r="718" spans="1:4" ht="14.4">
      <c r="A718" s="395" t="s">
        <v>36624</v>
      </c>
      <c r="B718" s="395" t="s">
        <v>36625</v>
      </c>
      <c r="C718" s="320">
        <v>52.99</v>
      </c>
      <c r="D718" s="1288">
        <f t="shared" si="13"/>
        <v>46.101300000000002</v>
      </c>
    </row>
    <row r="719" spans="1:4" ht="14.4">
      <c r="A719" s="395" t="s">
        <v>36626</v>
      </c>
      <c r="B719" s="395" t="s">
        <v>36627</v>
      </c>
      <c r="C719" s="320">
        <v>23.99</v>
      </c>
      <c r="D719" s="1288">
        <f t="shared" si="13"/>
        <v>20.871299999999998</v>
      </c>
    </row>
    <row r="720" spans="1:4" ht="14.4">
      <c r="A720" s="395" t="s">
        <v>36628</v>
      </c>
      <c r="B720" s="395" t="s">
        <v>36629</v>
      </c>
      <c r="C720" s="320">
        <v>29.99</v>
      </c>
      <c r="D720" s="1288">
        <f t="shared" si="13"/>
        <v>26.091299999999997</v>
      </c>
    </row>
    <row r="721" spans="1:4" ht="14.4">
      <c r="A721" s="395" t="s">
        <v>36630</v>
      </c>
      <c r="B721" s="395" t="s">
        <v>36631</v>
      </c>
      <c r="C721" s="320">
        <v>78.989999999999995</v>
      </c>
      <c r="D721" s="1288">
        <f t="shared" si="13"/>
        <v>68.721299999999999</v>
      </c>
    </row>
    <row r="722" spans="1:4" ht="14.4">
      <c r="A722" s="395" t="s">
        <v>36632</v>
      </c>
      <c r="B722" s="395" t="s">
        <v>36633</v>
      </c>
      <c r="C722" s="320">
        <v>246.99</v>
      </c>
      <c r="D722" s="1288">
        <f t="shared" si="13"/>
        <v>214.88130000000001</v>
      </c>
    </row>
    <row r="723" spans="1:4" ht="14.4">
      <c r="A723" s="395" t="s">
        <v>36634</v>
      </c>
      <c r="B723" s="395" t="s">
        <v>36635</v>
      </c>
      <c r="C723" s="320">
        <v>55.99</v>
      </c>
      <c r="D723" s="1288">
        <f t="shared" si="13"/>
        <v>48.711300000000001</v>
      </c>
    </row>
    <row r="724" spans="1:4" ht="14.4">
      <c r="A724" s="395" t="s">
        <v>36636</v>
      </c>
      <c r="B724" s="395" t="s">
        <v>36637</v>
      </c>
      <c r="C724" s="320">
        <v>95.99</v>
      </c>
      <c r="D724" s="1288">
        <f t="shared" si="13"/>
        <v>83.511299999999991</v>
      </c>
    </row>
    <row r="725" spans="1:4" ht="14.4">
      <c r="A725" s="395" t="s">
        <v>36638</v>
      </c>
      <c r="B725" s="395" t="s">
        <v>36639</v>
      </c>
      <c r="C725" s="320">
        <v>34.99</v>
      </c>
      <c r="D725" s="1288">
        <f t="shared" si="13"/>
        <v>30.441300000000002</v>
      </c>
    </row>
    <row r="726" spans="1:4" ht="14.4">
      <c r="A726" s="395" t="s">
        <v>36640</v>
      </c>
      <c r="B726" s="395" t="s">
        <v>36641</v>
      </c>
      <c r="C726" s="320">
        <v>55.99</v>
      </c>
      <c r="D726" s="1288">
        <f t="shared" si="13"/>
        <v>48.711300000000001</v>
      </c>
    </row>
    <row r="727" spans="1:4" ht="14.4">
      <c r="A727" s="395" t="s">
        <v>36642</v>
      </c>
      <c r="B727" s="395" t="s">
        <v>36643</v>
      </c>
      <c r="C727" s="320">
        <v>55.99</v>
      </c>
      <c r="D727" s="1288">
        <f t="shared" si="13"/>
        <v>48.711300000000001</v>
      </c>
    </row>
    <row r="728" spans="1:4" ht="14.4">
      <c r="A728" s="395" t="s">
        <v>36644</v>
      </c>
      <c r="B728" s="395" t="s">
        <v>36645</v>
      </c>
      <c r="C728" s="320">
        <v>73.989999999999995</v>
      </c>
      <c r="D728" s="1288">
        <f t="shared" si="13"/>
        <v>64.371299999999991</v>
      </c>
    </row>
    <row r="729" spans="1:4" ht="14.4">
      <c r="A729" s="395" t="s">
        <v>36646</v>
      </c>
      <c r="B729" s="395" t="s">
        <v>36647</v>
      </c>
      <c r="C729" s="320">
        <v>10.99</v>
      </c>
      <c r="D729" s="1288">
        <f t="shared" si="13"/>
        <v>9.561300000000001</v>
      </c>
    </row>
    <row r="730" spans="1:4" ht="14.4">
      <c r="A730" s="395" t="s">
        <v>36648</v>
      </c>
      <c r="B730" s="395" t="s">
        <v>36649</v>
      </c>
      <c r="C730" s="320">
        <v>50.99</v>
      </c>
      <c r="D730" s="1288">
        <f t="shared" si="13"/>
        <v>44.3613</v>
      </c>
    </row>
    <row r="731" spans="1:4" ht="14.4">
      <c r="A731" s="395" t="s">
        <v>36650</v>
      </c>
      <c r="B731" s="395" t="s">
        <v>36651</v>
      </c>
      <c r="C731" s="320">
        <v>49.99</v>
      </c>
      <c r="D731" s="1288">
        <f t="shared" si="13"/>
        <v>43.491300000000003</v>
      </c>
    </row>
    <row r="732" spans="1:4" ht="14.4">
      <c r="A732" s="395" t="s">
        <v>36652</v>
      </c>
      <c r="B732" s="395" t="s">
        <v>36653</v>
      </c>
      <c r="C732" s="320">
        <v>47.99</v>
      </c>
      <c r="D732" s="1288">
        <f t="shared" si="13"/>
        <v>41.751300000000001</v>
      </c>
    </row>
    <row r="733" spans="1:4" ht="14.4">
      <c r="A733" s="395" t="s">
        <v>36654</v>
      </c>
      <c r="B733" s="395" t="s">
        <v>36655</v>
      </c>
      <c r="C733" s="320">
        <v>56.99</v>
      </c>
      <c r="D733" s="1288">
        <f t="shared" si="13"/>
        <v>49.581299999999999</v>
      </c>
    </row>
    <row r="734" spans="1:4" ht="14.4">
      <c r="A734" s="395" t="s">
        <v>36656</v>
      </c>
      <c r="B734" s="395" t="s">
        <v>36657</v>
      </c>
      <c r="C734" s="320">
        <v>61.99</v>
      </c>
      <c r="D734" s="1288">
        <f t="shared" si="13"/>
        <v>53.9313</v>
      </c>
    </row>
    <row r="735" spans="1:4" ht="14.4">
      <c r="A735" s="395" t="s">
        <v>36658</v>
      </c>
      <c r="B735" s="395" t="s">
        <v>36659</v>
      </c>
      <c r="C735" s="320">
        <v>18.989999999999998</v>
      </c>
      <c r="D735" s="1288">
        <f t="shared" si="13"/>
        <v>16.5213</v>
      </c>
    </row>
    <row r="736" spans="1:4" ht="14.4">
      <c r="A736" s="395" t="s">
        <v>36660</v>
      </c>
      <c r="B736" s="395" t="s">
        <v>36661</v>
      </c>
      <c r="C736" s="320">
        <v>27.99</v>
      </c>
      <c r="D736" s="1288">
        <f t="shared" si="13"/>
        <v>24.351299999999998</v>
      </c>
    </row>
    <row r="737" spans="1:4" ht="14.4">
      <c r="A737" s="395" t="s">
        <v>36662</v>
      </c>
      <c r="B737" s="395" t="s">
        <v>36663</v>
      </c>
      <c r="C737" s="320">
        <v>77.989999999999995</v>
      </c>
      <c r="D737" s="1288">
        <f t="shared" si="13"/>
        <v>67.851299999999995</v>
      </c>
    </row>
    <row r="738" spans="1:4" ht="14.4">
      <c r="A738" s="395" t="s">
        <v>36664</v>
      </c>
      <c r="B738" s="395" t="s">
        <v>36665</v>
      </c>
      <c r="C738" s="320">
        <v>111.99</v>
      </c>
      <c r="D738" s="1288">
        <f t="shared" si="13"/>
        <v>97.431299999999993</v>
      </c>
    </row>
    <row r="739" spans="1:4" ht="14.4">
      <c r="A739" s="395" t="s">
        <v>36666</v>
      </c>
      <c r="B739" s="395" t="s">
        <v>36667</v>
      </c>
      <c r="C739" s="320">
        <v>130.99</v>
      </c>
      <c r="D739" s="1288">
        <f t="shared" si="13"/>
        <v>113.96130000000001</v>
      </c>
    </row>
    <row r="740" spans="1:4" ht="14.4">
      <c r="A740" s="395" t="s">
        <v>36668</v>
      </c>
      <c r="B740" s="395" t="s">
        <v>36669</v>
      </c>
      <c r="C740" s="320">
        <v>23.99</v>
      </c>
      <c r="D740" s="1288">
        <f t="shared" si="13"/>
        <v>20.871299999999998</v>
      </c>
    </row>
    <row r="741" spans="1:4" ht="14.4">
      <c r="A741" s="395" t="s">
        <v>36670</v>
      </c>
      <c r="B741" s="395" t="s">
        <v>36669</v>
      </c>
      <c r="C741" s="320">
        <v>41.99</v>
      </c>
      <c r="D741" s="1288">
        <f t="shared" si="13"/>
        <v>36.531300000000002</v>
      </c>
    </row>
    <row r="742" spans="1:4" ht="14.4">
      <c r="A742" s="395" t="s">
        <v>36671</v>
      </c>
      <c r="B742" s="395" t="s">
        <v>36672</v>
      </c>
      <c r="C742" s="320">
        <v>322.99</v>
      </c>
      <c r="D742" s="1288">
        <f t="shared" si="13"/>
        <v>281.00130000000001</v>
      </c>
    </row>
    <row r="743" spans="1:4" ht="14.4">
      <c r="A743" s="395" t="s">
        <v>36673</v>
      </c>
      <c r="B743" s="395" t="s">
        <v>36669</v>
      </c>
      <c r="C743" s="320">
        <v>16.989999999999998</v>
      </c>
      <c r="D743" s="1288">
        <f t="shared" si="13"/>
        <v>14.781299999999998</v>
      </c>
    </row>
    <row r="744" spans="1:4" ht="14.4">
      <c r="A744" s="395" t="s">
        <v>36674</v>
      </c>
      <c r="B744" s="395" t="s">
        <v>36675</v>
      </c>
      <c r="C744" s="320">
        <v>56.99</v>
      </c>
      <c r="D744" s="1288">
        <f t="shared" si="13"/>
        <v>49.581299999999999</v>
      </c>
    </row>
    <row r="745" spans="1:4" ht="14.4">
      <c r="A745" s="395" t="s">
        <v>36676</v>
      </c>
      <c r="B745" s="395" t="s">
        <v>36675</v>
      </c>
      <c r="C745" s="320">
        <v>74.989999999999995</v>
      </c>
      <c r="D745" s="1288">
        <f t="shared" si="13"/>
        <v>65.241299999999995</v>
      </c>
    </row>
    <row r="746" spans="1:4" ht="14.4">
      <c r="A746" s="395" t="s">
        <v>36677</v>
      </c>
      <c r="B746" s="395" t="s">
        <v>36675</v>
      </c>
      <c r="C746" s="320">
        <v>100.99</v>
      </c>
      <c r="D746" s="1288">
        <f t="shared" si="13"/>
        <v>87.8613</v>
      </c>
    </row>
    <row r="747" spans="1:4" ht="14.4">
      <c r="A747" s="395" t="s">
        <v>36678</v>
      </c>
      <c r="B747" s="395" t="s">
        <v>36675</v>
      </c>
      <c r="C747" s="320">
        <v>103.99</v>
      </c>
      <c r="D747" s="1288">
        <f t="shared" si="13"/>
        <v>90.471299999999999</v>
      </c>
    </row>
    <row r="748" spans="1:4" ht="14.4">
      <c r="A748" s="395" t="s">
        <v>36679</v>
      </c>
      <c r="B748" s="395" t="s">
        <v>36669</v>
      </c>
      <c r="C748" s="320">
        <v>16.989999999999998</v>
      </c>
      <c r="D748" s="1288">
        <f t="shared" si="13"/>
        <v>14.781299999999998</v>
      </c>
    </row>
    <row r="749" spans="1:4" ht="14.4">
      <c r="A749" s="395" t="s">
        <v>36680</v>
      </c>
      <c r="B749" s="395" t="s">
        <v>36675</v>
      </c>
      <c r="C749" s="320">
        <v>117.99</v>
      </c>
      <c r="D749" s="1288">
        <f t="shared" si="13"/>
        <v>102.65129999999999</v>
      </c>
    </row>
    <row r="750" spans="1:4" ht="14.4">
      <c r="A750" s="395" t="s">
        <v>36681</v>
      </c>
      <c r="B750" s="395" t="s">
        <v>36669</v>
      </c>
      <c r="C750" s="320">
        <v>19.989999999999998</v>
      </c>
      <c r="D750" s="1288">
        <f t="shared" si="13"/>
        <v>17.391299999999998</v>
      </c>
    </row>
    <row r="751" spans="1:4" ht="14.4">
      <c r="A751" s="395" t="s">
        <v>36682</v>
      </c>
      <c r="B751" s="395" t="s">
        <v>36683</v>
      </c>
      <c r="C751" s="320">
        <v>240.99</v>
      </c>
      <c r="D751" s="1288">
        <f t="shared" si="13"/>
        <v>209.66130000000001</v>
      </c>
    </row>
    <row r="752" spans="1:4" ht="14.4">
      <c r="A752" s="395" t="s">
        <v>36684</v>
      </c>
      <c r="B752" s="395" t="s">
        <v>36685</v>
      </c>
      <c r="C752" s="320">
        <v>210.99</v>
      </c>
      <c r="D752" s="1288">
        <f t="shared" si="13"/>
        <v>183.56130000000002</v>
      </c>
    </row>
    <row r="753" spans="1:4" ht="14.4">
      <c r="A753" s="395" t="s">
        <v>36686</v>
      </c>
      <c r="B753" s="395" t="s">
        <v>36687</v>
      </c>
      <c r="C753" s="320">
        <v>168.99</v>
      </c>
      <c r="D753" s="1288">
        <f t="shared" si="13"/>
        <v>147.0213</v>
      </c>
    </row>
    <row r="754" spans="1:4" ht="14.4">
      <c r="A754" s="395" t="s">
        <v>36688</v>
      </c>
      <c r="B754" s="395" t="s">
        <v>36689</v>
      </c>
      <c r="C754" s="320">
        <v>154.99</v>
      </c>
      <c r="D754" s="1288">
        <f t="shared" si="13"/>
        <v>134.84130000000002</v>
      </c>
    </row>
    <row r="755" spans="1:4" ht="14.4">
      <c r="A755" s="395" t="s">
        <v>36690</v>
      </c>
      <c r="B755" s="395" t="s">
        <v>36691</v>
      </c>
      <c r="C755" s="320">
        <v>348.99</v>
      </c>
      <c r="D755" s="1288">
        <f t="shared" si="13"/>
        <v>303.62130000000002</v>
      </c>
    </row>
    <row r="756" spans="1:4" ht="14.4">
      <c r="A756" s="395" t="s">
        <v>36692</v>
      </c>
      <c r="B756" s="395" t="s">
        <v>36693</v>
      </c>
      <c r="C756" s="320">
        <v>282.99</v>
      </c>
      <c r="D756" s="1288">
        <f t="shared" si="13"/>
        <v>246.2013</v>
      </c>
    </row>
    <row r="757" spans="1:4" ht="14.4">
      <c r="A757" s="395" t="s">
        <v>36694</v>
      </c>
      <c r="B757" s="395" t="s">
        <v>36695</v>
      </c>
      <c r="C757" s="320">
        <v>165.99</v>
      </c>
      <c r="D757" s="1288">
        <f t="shared" si="13"/>
        <v>144.41130000000001</v>
      </c>
    </row>
    <row r="758" spans="1:4" ht="14.4">
      <c r="A758" s="395" t="s">
        <v>36696</v>
      </c>
      <c r="B758" s="395" t="s">
        <v>36697</v>
      </c>
      <c r="C758" s="320">
        <v>369.99</v>
      </c>
      <c r="D758" s="1288">
        <f t="shared" si="13"/>
        <v>321.8913</v>
      </c>
    </row>
    <row r="759" spans="1:4" ht="14.4">
      <c r="A759" s="395" t="s">
        <v>36698</v>
      </c>
      <c r="B759" s="395" t="s">
        <v>36699</v>
      </c>
      <c r="C759" s="320">
        <v>329.99</v>
      </c>
      <c r="D759" s="1288">
        <f t="shared" ref="D759:D822" si="14">C759*0.87</f>
        <v>287.09129999999999</v>
      </c>
    </row>
    <row r="760" spans="1:4" ht="14.4">
      <c r="A760" s="395" t="s">
        <v>36700</v>
      </c>
      <c r="B760" s="395" t="s">
        <v>36701</v>
      </c>
      <c r="C760" s="320">
        <v>273.99</v>
      </c>
      <c r="D760" s="1288">
        <f t="shared" si="14"/>
        <v>238.37130000000002</v>
      </c>
    </row>
    <row r="761" spans="1:4" ht="14.4">
      <c r="A761" s="395" t="s">
        <v>36702</v>
      </c>
      <c r="B761" s="395" t="s">
        <v>36703</v>
      </c>
      <c r="C761" s="320">
        <v>261.99</v>
      </c>
      <c r="D761" s="1288">
        <f t="shared" si="14"/>
        <v>227.93129999999999</v>
      </c>
    </row>
    <row r="762" spans="1:4" ht="14.4">
      <c r="A762" s="395" t="s">
        <v>36704</v>
      </c>
      <c r="B762" s="395" t="s">
        <v>36705</v>
      </c>
      <c r="C762" s="320">
        <v>157.99</v>
      </c>
      <c r="D762" s="1288">
        <f t="shared" si="14"/>
        <v>137.4513</v>
      </c>
    </row>
    <row r="763" spans="1:4" ht="14.4">
      <c r="A763" s="395" t="s">
        <v>36706</v>
      </c>
      <c r="B763" s="395" t="s">
        <v>36707</v>
      </c>
      <c r="C763" s="320">
        <v>323.99</v>
      </c>
      <c r="D763" s="1288">
        <f t="shared" si="14"/>
        <v>281.87130000000002</v>
      </c>
    </row>
    <row r="764" spans="1:4" ht="14.4">
      <c r="A764" s="395" t="s">
        <v>36708</v>
      </c>
      <c r="B764" s="395" t="s">
        <v>36709</v>
      </c>
      <c r="C764" s="320">
        <v>411.99</v>
      </c>
      <c r="D764" s="1288">
        <f t="shared" si="14"/>
        <v>358.43130000000002</v>
      </c>
    </row>
    <row r="765" spans="1:4" ht="14.4">
      <c r="A765" s="395" t="s">
        <v>36710</v>
      </c>
      <c r="B765" s="395" t="s">
        <v>36711</v>
      </c>
      <c r="C765" s="320">
        <v>427.99</v>
      </c>
      <c r="D765" s="1288">
        <f t="shared" si="14"/>
        <v>372.35129999999998</v>
      </c>
    </row>
    <row r="766" spans="1:4" ht="14.4">
      <c r="A766" s="395" t="s">
        <v>36712</v>
      </c>
      <c r="B766" s="395" t="s">
        <v>36713</v>
      </c>
      <c r="C766" s="320">
        <v>102.99</v>
      </c>
      <c r="D766" s="1288">
        <f t="shared" si="14"/>
        <v>89.601299999999995</v>
      </c>
    </row>
    <row r="767" spans="1:4" ht="14.4">
      <c r="A767" s="395" t="s">
        <v>36714</v>
      </c>
      <c r="B767" s="395" t="s">
        <v>36715</v>
      </c>
      <c r="C767" s="320">
        <v>99.99</v>
      </c>
      <c r="D767" s="1288">
        <f t="shared" si="14"/>
        <v>86.991299999999995</v>
      </c>
    </row>
    <row r="768" spans="1:4" ht="14.4">
      <c r="A768" s="395" t="s">
        <v>36716</v>
      </c>
      <c r="B768" s="395" t="s">
        <v>36717</v>
      </c>
      <c r="C768" s="320">
        <v>104.99</v>
      </c>
      <c r="D768" s="1288">
        <f t="shared" si="14"/>
        <v>91.34129999999999</v>
      </c>
    </row>
    <row r="769" spans="1:4" ht="14.4">
      <c r="A769" s="395" t="s">
        <v>36718</v>
      </c>
      <c r="B769" s="395" t="s">
        <v>36719</v>
      </c>
      <c r="C769" s="320">
        <v>122.99</v>
      </c>
      <c r="D769" s="1288">
        <f t="shared" si="14"/>
        <v>107.0013</v>
      </c>
    </row>
    <row r="770" spans="1:4" ht="14.4">
      <c r="A770" s="395" t="s">
        <v>36720</v>
      </c>
      <c r="B770" s="395" t="s">
        <v>36719</v>
      </c>
      <c r="C770" s="320">
        <v>114.99</v>
      </c>
      <c r="D770" s="1288">
        <f t="shared" si="14"/>
        <v>100.04129999999999</v>
      </c>
    </row>
    <row r="771" spans="1:4" ht="14.4">
      <c r="A771" s="395" t="s">
        <v>36721</v>
      </c>
      <c r="B771" s="395" t="s">
        <v>36722</v>
      </c>
      <c r="C771" s="320">
        <v>107.99</v>
      </c>
      <c r="D771" s="1288">
        <f t="shared" si="14"/>
        <v>93.951299999999989</v>
      </c>
    </row>
    <row r="772" spans="1:4" ht="14.4">
      <c r="A772" s="395" t="s">
        <v>36723</v>
      </c>
      <c r="B772" s="395" t="s">
        <v>36724</v>
      </c>
      <c r="C772" s="320">
        <v>125.99</v>
      </c>
      <c r="D772" s="1288">
        <f t="shared" si="14"/>
        <v>109.6113</v>
      </c>
    </row>
    <row r="773" spans="1:4" ht="14.4">
      <c r="A773" s="395" t="s">
        <v>36725</v>
      </c>
      <c r="B773" s="395" t="s">
        <v>36726</v>
      </c>
      <c r="C773" s="320">
        <v>90.99</v>
      </c>
      <c r="D773" s="1288">
        <f t="shared" si="14"/>
        <v>79.161299999999997</v>
      </c>
    </row>
    <row r="774" spans="1:4" ht="14.4">
      <c r="A774" s="395" t="s">
        <v>36727</v>
      </c>
      <c r="B774" s="395" t="s">
        <v>36728</v>
      </c>
      <c r="C774" s="320">
        <v>106.99</v>
      </c>
      <c r="D774" s="1288">
        <f t="shared" si="14"/>
        <v>93.081299999999999</v>
      </c>
    </row>
    <row r="775" spans="1:4" ht="14.4">
      <c r="A775" s="395" t="s">
        <v>36729</v>
      </c>
      <c r="B775" s="395" t="s">
        <v>36730</v>
      </c>
      <c r="C775" s="320">
        <v>152.99</v>
      </c>
      <c r="D775" s="1288">
        <f t="shared" si="14"/>
        <v>133.10130000000001</v>
      </c>
    </row>
    <row r="776" spans="1:4" ht="14.4">
      <c r="A776" s="395" t="s">
        <v>36731</v>
      </c>
      <c r="B776" s="395" t="s">
        <v>36732</v>
      </c>
      <c r="C776" s="320">
        <v>99.99</v>
      </c>
      <c r="D776" s="1288">
        <f t="shared" si="14"/>
        <v>86.991299999999995</v>
      </c>
    </row>
    <row r="777" spans="1:4" ht="14.4">
      <c r="A777" s="395" t="s">
        <v>36733</v>
      </c>
      <c r="B777" s="395" t="s">
        <v>36734</v>
      </c>
      <c r="C777" s="320">
        <v>86.99</v>
      </c>
      <c r="D777" s="1288">
        <f t="shared" si="14"/>
        <v>75.681299999999993</v>
      </c>
    </row>
    <row r="778" spans="1:4" ht="14.4">
      <c r="A778" s="395" t="s">
        <v>36735</v>
      </c>
      <c r="B778" s="395" t="s">
        <v>36736</v>
      </c>
      <c r="C778" s="320">
        <v>71.989999999999995</v>
      </c>
      <c r="D778" s="1288">
        <f t="shared" si="14"/>
        <v>62.631299999999996</v>
      </c>
    </row>
    <row r="779" spans="1:4" ht="14.4">
      <c r="A779" s="395" t="s">
        <v>36737</v>
      </c>
      <c r="B779" s="395" t="s">
        <v>36738</v>
      </c>
      <c r="C779" s="320">
        <v>127.99</v>
      </c>
      <c r="D779" s="1288">
        <f t="shared" si="14"/>
        <v>111.35129999999999</v>
      </c>
    </row>
    <row r="780" spans="1:4" ht="14.4">
      <c r="A780" s="395" t="s">
        <v>36739</v>
      </c>
      <c r="B780" s="395" t="s">
        <v>36740</v>
      </c>
      <c r="C780" s="320">
        <v>96.99</v>
      </c>
      <c r="D780" s="1288">
        <f t="shared" si="14"/>
        <v>84.381299999999996</v>
      </c>
    </row>
    <row r="781" spans="1:4" ht="14.4">
      <c r="A781" s="395" t="s">
        <v>36741</v>
      </c>
      <c r="B781" s="395" t="s">
        <v>36742</v>
      </c>
      <c r="C781" s="320">
        <v>90.99</v>
      </c>
      <c r="D781" s="1288">
        <f t="shared" si="14"/>
        <v>79.161299999999997</v>
      </c>
    </row>
    <row r="782" spans="1:4" ht="14.4">
      <c r="A782" s="395" t="s">
        <v>36743</v>
      </c>
      <c r="B782" s="395" t="s">
        <v>36744</v>
      </c>
      <c r="C782" s="320">
        <v>116.99</v>
      </c>
      <c r="D782" s="1288">
        <f t="shared" si="14"/>
        <v>101.7813</v>
      </c>
    </row>
    <row r="783" spans="1:4" ht="14.4">
      <c r="A783" s="395" t="s">
        <v>36745</v>
      </c>
      <c r="B783" s="395" t="s">
        <v>36746</v>
      </c>
      <c r="C783" s="320">
        <v>100.99</v>
      </c>
      <c r="D783" s="1288">
        <f t="shared" si="14"/>
        <v>87.8613</v>
      </c>
    </row>
    <row r="784" spans="1:4" ht="14.4">
      <c r="A784" s="395" t="s">
        <v>36747</v>
      </c>
      <c r="B784" s="395" t="s">
        <v>36748</v>
      </c>
      <c r="C784" s="320">
        <v>28.99</v>
      </c>
      <c r="D784" s="1288">
        <f t="shared" si="14"/>
        <v>25.221299999999999</v>
      </c>
    </row>
    <row r="785" spans="1:4" ht="14.4">
      <c r="A785" s="395" t="s">
        <v>36749</v>
      </c>
      <c r="B785" s="395" t="s">
        <v>36750</v>
      </c>
      <c r="C785" s="320">
        <v>23.99</v>
      </c>
      <c r="D785" s="1288">
        <f t="shared" si="14"/>
        <v>20.871299999999998</v>
      </c>
    </row>
    <row r="786" spans="1:4" ht="14.4">
      <c r="A786" s="395" t="s">
        <v>36751</v>
      </c>
      <c r="B786" s="395" t="s">
        <v>36752</v>
      </c>
      <c r="C786" s="320">
        <v>23.99</v>
      </c>
      <c r="D786" s="1288">
        <f t="shared" si="14"/>
        <v>20.871299999999998</v>
      </c>
    </row>
    <row r="787" spans="1:4" ht="14.4">
      <c r="A787" s="395" t="s">
        <v>36753</v>
      </c>
      <c r="B787" s="395" t="s">
        <v>36754</v>
      </c>
      <c r="C787" s="320">
        <v>23.99</v>
      </c>
      <c r="D787" s="1288">
        <f t="shared" si="14"/>
        <v>20.871299999999998</v>
      </c>
    </row>
    <row r="788" spans="1:4" ht="14.4">
      <c r="A788" s="395" t="s">
        <v>36755</v>
      </c>
      <c r="B788" s="395" t="s">
        <v>36756</v>
      </c>
      <c r="C788" s="320">
        <v>23.99</v>
      </c>
      <c r="D788" s="1288">
        <f t="shared" si="14"/>
        <v>20.871299999999998</v>
      </c>
    </row>
    <row r="789" spans="1:4" ht="14.4">
      <c r="A789" s="395" t="s">
        <v>36757</v>
      </c>
      <c r="B789" s="395" t="s">
        <v>36758</v>
      </c>
      <c r="C789" s="320">
        <v>28.99</v>
      </c>
      <c r="D789" s="1288">
        <f t="shared" si="14"/>
        <v>25.221299999999999</v>
      </c>
    </row>
    <row r="790" spans="1:4" ht="14.4">
      <c r="A790" s="395" t="s">
        <v>36759</v>
      </c>
      <c r="B790" s="395" t="s">
        <v>36760</v>
      </c>
      <c r="C790" s="320">
        <v>31.99</v>
      </c>
      <c r="D790" s="1288">
        <f t="shared" si="14"/>
        <v>27.831299999999999</v>
      </c>
    </row>
    <row r="791" spans="1:4" ht="14.4">
      <c r="A791" s="395" t="s">
        <v>36761</v>
      </c>
      <c r="B791" s="395" t="s">
        <v>36762</v>
      </c>
      <c r="C791" s="320">
        <v>326.99</v>
      </c>
      <c r="D791" s="1288">
        <f t="shared" si="14"/>
        <v>284.48130000000003</v>
      </c>
    </row>
    <row r="792" spans="1:4" ht="14.4">
      <c r="A792" s="395" t="s">
        <v>36763</v>
      </c>
      <c r="B792" s="395" t="s">
        <v>36764</v>
      </c>
      <c r="C792" s="320">
        <v>18.989999999999998</v>
      </c>
      <c r="D792" s="1288">
        <f t="shared" si="14"/>
        <v>16.5213</v>
      </c>
    </row>
    <row r="793" spans="1:4" ht="14.4">
      <c r="A793" s="395" t="s">
        <v>36765</v>
      </c>
      <c r="B793" s="395" t="s">
        <v>36766</v>
      </c>
      <c r="C793" s="320">
        <v>21.99</v>
      </c>
      <c r="D793" s="1288">
        <f t="shared" si="14"/>
        <v>19.1313</v>
      </c>
    </row>
    <row r="794" spans="1:4" ht="14.4">
      <c r="A794" s="395" t="s">
        <v>36767</v>
      </c>
      <c r="B794" s="395" t="s">
        <v>36768</v>
      </c>
      <c r="C794" s="320">
        <v>43.99</v>
      </c>
      <c r="D794" s="1288">
        <f t="shared" si="14"/>
        <v>38.271300000000004</v>
      </c>
    </row>
    <row r="795" spans="1:4" ht="14.4">
      <c r="A795" s="395" t="s">
        <v>36769</v>
      </c>
      <c r="B795" s="395" t="s">
        <v>36770</v>
      </c>
      <c r="C795" s="320">
        <v>48.99</v>
      </c>
      <c r="D795" s="1288">
        <f t="shared" si="14"/>
        <v>42.621299999999998</v>
      </c>
    </row>
    <row r="796" spans="1:4" ht="14.4">
      <c r="A796" s="395" t="s">
        <v>36771</v>
      </c>
      <c r="B796" s="395" t="s">
        <v>36772</v>
      </c>
      <c r="C796" s="320">
        <v>53.99</v>
      </c>
      <c r="D796" s="1288">
        <f t="shared" si="14"/>
        <v>46.971299999999999</v>
      </c>
    </row>
    <row r="797" spans="1:4" ht="14.4">
      <c r="A797" s="395" t="s">
        <v>36773</v>
      </c>
      <c r="B797" s="395" t="s">
        <v>36774</v>
      </c>
      <c r="C797" s="320">
        <v>26.99</v>
      </c>
      <c r="D797" s="1288">
        <f t="shared" si="14"/>
        <v>23.481299999999997</v>
      </c>
    </row>
    <row r="798" spans="1:4" ht="14.4">
      <c r="A798" s="395" t="s">
        <v>36775</v>
      </c>
      <c r="B798" s="395" t="s">
        <v>36776</v>
      </c>
      <c r="C798" s="320">
        <v>18.989999999999998</v>
      </c>
      <c r="D798" s="1288">
        <f t="shared" si="14"/>
        <v>16.5213</v>
      </c>
    </row>
    <row r="799" spans="1:4" ht="14.4">
      <c r="A799" s="395" t="s">
        <v>36777</v>
      </c>
      <c r="B799" s="395" t="s">
        <v>36778</v>
      </c>
      <c r="C799" s="320">
        <v>27.99</v>
      </c>
      <c r="D799" s="1288">
        <f t="shared" si="14"/>
        <v>24.351299999999998</v>
      </c>
    </row>
    <row r="800" spans="1:4" ht="14.4">
      <c r="A800" s="395" t="s">
        <v>36779</v>
      </c>
      <c r="B800" s="395" t="s">
        <v>36780</v>
      </c>
      <c r="C800" s="320">
        <v>30.99</v>
      </c>
      <c r="D800" s="1288">
        <f t="shared" si="14"/>
        <v>26.961299999999998</v>
      </c>
    </row>
    <row r="801" spans="1:4" ht="14.4">
      <c r="A801" s="395" t="s">
        <v>36781</v>
      </c>
      <c r="B801" s="395" t="s">
        <v>36782</v>
      </c>
      <c r="C801" s="320">
        <v>22.99</v>
      </c>
      <c r="D801" s="1288">
        <f t="shared" si="14"/>
        <v>20.001299999999997</v>
      </c>
    </row>
    <row r="802" spans="1:4" ht="14.4">
      <c r="A802" s="395" t="s">
        <v>36783</v>
      </c>
      <c r="B802" s="395" t="s">
        <v>36784</v>
      </c>
      <c r="C802" s="320">
        <v>163.99</v>
      </c>
      <c r="D802" s="1288">
        <f t="shared" si="14"/>
        <v>142.6713</v>
      </c>
    </row>
    <row r="803" spans="1:4" ht="14.4">
      <c r="A803" s="395" t="s">
        <v>36785</v>
      </c>
      <c r="B803" s="395" t="s">
        <v>36786</v>
      </c>
      <c r="C803" s="320">
        <v>47.99</v>
      </c>
      <c r="D803" s="1288">
        <f t="shared" si="14"/>
        <v>41.751300000000001</v>
      </c>
    </row>
    <row r="804" spans="1:4" ht="14.4">
      <c r="A804" s="395" t="s">
        <v>36787</v>
      </c>
      <c r="B804" s="395" t="s">
        <v>36788</v>
      </c>
      <c r="C804" s="320">
        <v>39.99</v>
      </c>
      <c r="D804" s="1288">
        <f t="shared" si="14"/>
        <v>34.7913</v>
      </c>
    </row>
    <row r="805" spans="1:4" ht="14.4">
      <c r="A805" s="395" t="s">
        <v>36789</v>
      </c>
      <c r="B805" s="395" t="s">
        <v>36790</v>
      </c>
      <c r="C805" s="320">
        <v>40.99</v>
      </c>
      <c r="D805" s="1288">
        <f t="shared" si="14"/>
        <v>35.661300000000004</v>
      </c>
    </row>
    <row r="806" spans="1:4" ht="14.4">
      <c r="A806" s="395" t="s">
        <v>36791</v>
      </c>
      <c r="B806" s="395" t="s">
        <v>36792</v>
      </c>
      <c r="C806" s="320">
        <v>44.99</v>
      </c>
      <c r="D806" s="1288">
        <f t="shared" si="14"/>
        <v>39.141300000000001</v>
      </c>
    </row>
    <row r="807" spans="1:4" ht="14.4">
      <c r="A807" s="395" t="s">
        <v>36793</v>
      </c>
      <c r="B807" s="395" t="s">
        <v>36794</v>
      </c>
      <c r="C807" s="320">
        <v>306.99</v>
      </c>
      <c r="D807" s="1288">
        <f t="shared" si="14"/>
        <v>267.0813</v>
      </c>
    </row>
    <row r="808" spans="1:4" ht="14.4">
      <c r="A808" s="395" t="s">
        <v>36795</v>
      </c>
      <c r="B808" s="395" t="s">
        <v>36796</v>
      </c>
      <c r="C808" s="320">
        <v>46.99</v>
      </c>
      <c r="D808" s="1288">
        <f t="shared" si="14"/>
        <v>40.881300000000003</v>
      </c>
    </row>
    <row r="809" spans="1:4" ht="14.4">
      <c r="A809" s="395" t="s">
        <v>36797</v>
      </c>
      <c r="B809" s="395" t="s">
        <v>36798</v>
      </c>
      <c r="C809" s="320">
        <v>47.99</v>
      </c>
      <c r="D809" s="1288">
        <f t="shared" si="14"/>
        <v>41.751300000000001</v>
      </c>
    </row>
    <row r="810" spans="1:4" ht="14.4">
      <c r="A810" s="395" t="s">
        <v>36799</v>
      </c>
      <c r="B810" s="395" t="s">
        <v>36800</v>
      </c>
      <c r="C810" s="320">
        <v>43.99</v>
      </c>
      <c r="D810" s="1288">
        <f t="shared" si="14"/>
        <v>38.271300000000004</v>
      </c>
    </row>
    <row r="811" spans="1:4" ht="14.4">
      <c r="A811" s="395" t="s">
        <v>36801</v>
      </c>
      <c r="B811" s="395" t="s">
        <v>36802</v>
      </c>
      <c r="C811" s="320">
        <v>24.99</v>
      </c>
      <c r="D811" s="1288">
        <f t="shared" si="14"/>
        <v>21.741299999999999</v>
      </c>
    </row>
    <row r="812" spans="1:4" ht="14.4">
      <c r="A812" s="395" t="s">
        <v>36803</v>
      </c>
      <c r="B812" s="395" t="s">
        <v>36804</v>
      </c>
      <c r="C812" s="320">
        <v>36.99</v>
      </c>
      <c r="D812" s="1288">
        <f t="shared" si="14"/>
        <v>32.1813</v>
      </c>
    </row>
    <row r="813" spans="1:4" ht="14.4">
      <c r="A813" s="395" t="s">
        <v>36805</v>
      </c>
      <c r="B813" s="395" t="s">
        <v>35263</v>
      </c>
      <c r="C813" s="320">
        <v>25.99</v>
      </c>
      <c r="D813" s="1288">
        <f t="shared" si="14"/>
        <v>22.6113</v>
      </c>
    </row>
    <row r="814" spans="1:4" ht="14.4">
      <c r="A814" s="395" t="s">
        <v>36806</v>
      </c>
      <c r="B814" s="395" t="s">
        <v>35263</v>
      </c>
      <c r="C814" s="320">
        <v>21.99</v>
      </c>
      <c r="D814" s="1288">
        <f t="shared" si="14"/>
        <v>19.1313</v>
      </c>
    </row>
    <row r="815" spans="1:4" ht="14.4">
      <c r="A815" s="395" t="s">
        <v>36807</v>
      </c>
      <c r="B815" s="395" t="s">
        <v>36808</v>
      </c>
      <c r="C815" s="320">
        <v>19.989999999999998</v>
      </c>
      <c r="D815" s="1288">
        <f t="shared" si="14"/>
        <v>17.391299999999998</v>
      </c>
    </row>
    <row r="816" spans="1:4" ht="14.4">
      <c r="A816" s="395" t="s">
        <v>36809</v>
      </c>
      <c r="B816" s="395" t="s">
        <v>36810</v>
      </c>
      <c r="C816" s="320">
        <v>23.99</v>
      </c>
      <c r="D816" s="1288">
        <f t="shared" si="14"/>
        <v>20.871299999999998</v>
      </c>
    </row>
    <row r="817" spans="1:4" ht="14.4">
      <c r="A817" s="395" t="s">
        <v>36811</v>
      </c>
      <c r="B817" s="395" t="s">
        <v>36812</v>
      </c>
      <c r="C817" s="320">
        <v>26.99</v>
      </c>
      <c r="D817" s="1288">
        <f t="shared" si="14"/>
        <v>23.481299999999997</v>
      </c>
    </row>
    <row r="818" spans="1:4" ht="14.4">
      <c r="A818" s="395" t="s">
        <v>36813</v>
      </c>
      <c r="B818" s="395" t="s">
        <v>36814</v>
      </c>
      <c r="C818" s="320">
        <v>36.99</v>
      </c>
      <c r="D818" s="1288">
        <f t="shared" si="14"/>
        <v>32.1813</v>
      </c>
    </row>
    <row r="819" spans="1:4" ht="14.4">
      <c r="A819" s="395" t="s">
        <v>36815</v>
      </c>
      <c r="B819" s="395" t="s">
        <v>36816</v>
      </c>
      <c r="C819" s="320">
        <v>39.99</v>
      </c>
      <c r="D819" s="1288">
        <f t="shared" si="14"/>
        <v>34.7913</v>
      </c>
    </row>
    <row r="820" spans="1:4" ht="14.4">
      <c r="A820" s="395" t="s">
        <v>36817</v>
      </c>
      <c r="B820" s="395" t="s">
        <v>36818</v>
      </c>
      <c r="C820" s="320">
        <v>33.99</v>
      </c>
      <c r="D820" s="1288">
        <f t="shared" si="14"/>
        <v>29.571300000000001</v>
      </c>
    </row>
    <row r="821" spans="1:4" ht="14.4">
      <c r="A821" s="395" t="s">
        <v>36819</v>
      </c>
      <c r="B821" s="395" t="s">
        <v>36820</v>
      </c>
      <c r="C821" s="320">
        <v>17.989999999999998</v>
      </c>
      <c r="D821" s="1288">
        <f t="shared" si="14"/>
        <v>15.651299999999999</v>
      </c>
    </row>
    <row r="822" spans="1:4" ht="14.4">
      <c r="A822" s="395" t="s">
        <v>36821</v>
      </c>
      <c r="B822" s="395" t="s">
        <v>36822</v>
      </c>
      <c r="C822" s="320">
        <v>14.99</v>
      </c>
      <c r="D822" s="1288">
        <f t="shared" si="14"/>
        <v>13.0413</v>
      </c>
    </row>
    <row r="823" spans="1:4" ht="14.4">
      <c r="A823" s="395" t="s">
        <v>36823</v>
      </c>
      <c r="B823" s="395" t="s">
        <v>36824</v>
      </c>
      <c r="C823" s="320">
        <v>45.99</v>
      </c>
      <c r="D823" s="1288">
        <f t="shared" ref="D823:D854" si="15">C823*0.87</f>
        <v>40.011299999999999</v>
      </c>
    </row>
    <row r="824" spans="1:4" ht="14.4">
      <c r="A824" s="395" t="s">
        <v>36825</v>
      </c>
      <c r="B824" s="395" t="s">
        <v>36824</v>
      </c>
      <c r="C824" s="320">
        <v>35.99</v>
      </c>
      <c r="D824" s="1288">
        <f t="shared" si="15"/>
        <v>31.311300000000003</v>
      </c>
    </row>
    <row r="825" spans="1:4" ht="14.4">
      <c r="A825" s="395" t="s">
        <v>36826</v>
      </c>
      <c r="B825" s="395" t="s">
        <v>36824</v>
      </c>
      <c r="C825" s="320">
        <v>25.99</v>
      </c>
      <c r="D825" s="1288">
        <f t="shared" si="15"/>
        <v>22.6113</v>
      </c>
    </row>
    <row r="826" spans="1:4" ht="14.4">
      <c r="A826" s="395" t="s">
        <v>36827</v>
      </c>
      <c r="B826" s="395" t="s">
        <v>36828</v>
      </c>
      <c r="C826" s="320">
        <v>88.99</v>
      </c>
      <c r="D826" s="1288">
        <f t="shared" si="15"/>
        <v>77.421300000000002</v>
      </c>
    </row>
    <row r="827" spans="1:4" ht="14.4">
      <c r="A827" s="395" t="s">
        <v>36829</v>
      </c>
      <c r="B827" s="395" t="s">
        <v>36830</v>
      </c>
      <c r="C827" s="903">
        <v>31.99</v>
      </c>
      <c r="D827" s="1288">
        <f t="shared" si="15"/>
        <v>27.831299999999999</v>
      </c>
    </row>
    <row r="828" spans="1:4" ht="14.4">
      <c r="A828" s="395" t="s">
        <v>36831</v>
      </c>
      <c r="B828" s="395" t="s">
        <v>36832</v>
      </c>
      <c r="C828" s="397">
        <v>40.99</v>
      </c>
      <c r="D828" s="1288">
        <f t="shared" si="15"/>
        <v>35.661300000000004</v>
      </c>
    </row>
    <row r="829" spans="1:4" ht="14.4">
      <c r="A829" s="395" t="s">
        <v>36833</v>
      </c>
      <c r="B829" s="395" t="s">
        <v>36834</v>
      </c>
      <c r="C829" s="320">
        <v>40.99</v>
      </c>
      <c r="D829" s="1288">
        <f t="shared" si="15"/>
        <v>35.661300000000004</v>
      </c>
    </row>
    <row r="830" spans="1:4" ht="14.4">
      <c r="A830" s="395" t="s">
        <v>36835</v>
      </c>
      <c r="B830" s="395" t="s">
        <v>36836</v>
      </c>
      <c r="C830" s="320">
        <v>44.99</v>
      </c>
      <c r="D830" s="1288">
        <f t="shared" si="15"/>
        <v>39.141300000000001</v>
      </c>
    </row>
    <row r="831" spans="1:4" ht="14.4">
      <c r="A831" s="395" t="s">
        <v>36837</v>
      </c>
      <c r="B831" s="395" t="s">
        <v>36838</v>
      </c>
      <c r="C831" s="320">
        <v>33.99</v>
      </c>
      <c r="D831" s="1288">
        <f t="shared" si="15"/>
        <v>29.571300000000001</v>
      </c>
    </row>
    <row r="832" spans="1:4" ht="14.4">
      <c r="A832" s="395" t="s">
        <v>36839</v>
      </c>
      <c r="B832" s="395" t="s">
        <v>36840</v>
      </c>
      <c r="C832" s="320">
        <v>44.99</v>
      </c>
      <c r="D832" s="1288">
        <f t="shared" si="15"/>
        <v>39.141300000000001</v>
      </c>
    </row>
    <row r="833" spans="1:4" ht="14.4">
      <c r="A833" s="395" t="s">
        <v>36841</v>
      </c>
      <c r="B833" s="395" t="s">
        <v>36842</v>
      </c>
      <c r="C833" s="320">
        <v>36.99</v>
      </c>
      <c r="D833" s="1288">
        <f t="shared" si="15"/>
        <v>32.1813</v>
      </c>
    </row>
    <row r="834" spans="1:4" ht="14.4">
      <c r="A834" s="395" t="s">
        <v>36843</v>
      </c>
      <c r="B834" s="395" t="s">
        <v>36844</v>
      </c>
      <c r="C834" s="320">
        <v>59.99</v>
      </c>
      <c r="D834" s="1288">
        <f t="shared" si="15"/>
        <v>52.191299999999998</v>
      </c>
    </row>
    <row r="835" spans="1:4" ht="14.4">
      <c r="A835" s="395" t="s">
        <v>36845</v>
      </c>
      <c r="B835" s="395" t="s">
        <v>36846</v>
      </c>
      <c r="C835" s="320">
        <v>31.99</v>
      </c>
      <c r="D835" s="1288">
        <f t="shared" si="15"/>
        <v>27.831299999999999</v>
      </c>
    </row>
    <row r="836" spans="1:4" ht="14.4">
      <c r="A836" s="395" t="s">
        <v>36847</v>
      </c>
      <c r="B836" s="395" t="s">
        <v>36848</v>
      </c>
      <c r="C836" s="320">
        <v>141.99</v>
      </c>
      <c r="D836" s="1288">
        <f t="shared" si="15"/>
        <v>123.5313</v>
      </c>
    </row>
    <row r="837" spans="1:4" ht="14.4">
      <c r="A837" s="395" t="s">
        <v>36849</v>
      </c>
      <c r="B837" s="395" t="s">
        <v>36850</v>
      </c>
      <c r="C837" s="320">
        <v>38.99</v>
      </c>
      <c r="D837" s="1288">
        <f t="shared" si="15"/>
        <v>33.921300000000002</v>
      </c>
    </row>
    <row r="838" spans="1:4" ht="14.4">
      <c r="A838" s="395" t="s">
        <v>36851</v>
      </c>
      <c r="B838" s="395" t="s">
        <v>36852</v>
      </c>
      <c r="C838" s="320">
        <v>164.99</v>
      </c>
      <c r="D838" s="1288">
        <f t="shared" si="15"/>
        <v>143.54130000000001</v>
      </c>
    </row>
    <row r="839" spans="1:4" ht="14.4">
      <c r="A839" s="395" t="s">
        <v>36853</v>
      </c>
      <c r="B839" s="395" t="s">
        <v>36854</v>
      </c>
      <c r="C839" s="320">
        <v>20.99</v>
      </c>
      <c r="D839" s="1288">
        <f t="shared" si="15"/>
        <v>18.261299999999999</v>
      </c>
    </row>
    <row r="840" spans="1:4" ht="14.4">
      <c r="A840" s="395" t="s">
        <v>36855</v>
      </c>
      <c r="B840" s="395" t="s">
        <v>36856</v>
      </c>
      <c r="C840" s="320">
        <v>21.99</v>
      </c>
      <c r="D840" s="1288">
        <f t="shared" si="15"/>
        <v>19.1313</v>
      </c>
    </row>
    <row r="841" spans="1:4" ht="14.4">
      <c r="A841" s="395" t="s">
        <v>36857</v>
      </c>
      <c r="B841" s="395" t="s">
        <v>36858</v>
      </c>
      <c r="C841" s="320">
        <v>60.99</v>
      </c>
      <c r="D841" s="1288">
        <f t="shared" si="15"/>
        <v>53.061300000000003</v>
      </c>
    </row>
    <row r="842" spans="1:4" ht="14.4">
      <c r="A842" s="395" t="s">
        <v>36859</v>
      </c>
      <c r="B842" s="395" t="s">
        <v>36860</v>
      </c>
      <c r="C842" s="320">
        <v>20.99</v>
      </c>
      <c r="D842" s="1288">
        <f t="shared" si="15"/>
        <v>18.261299999999999</v>
      </c>
    </row>
    <row r="843" spans="1:4" ht="14.4">
      <c r="A843" s="395" t="s">
        <v>36861</v>
      </c>
      <c r="B843" s="395" t="s">
        <v>36862</v>
      </c>
      <c r="C843" s="320">
        <v>1165.99</v>
      </c>
      <c r="D843" s="1288">
        <f t="shared" si="15"/>
        <v>1014.4113</v>
      </c>
    </row>
    <row r="844" spans="1:4" ht="14.4">
      <c r="A844" s="395" t="s">
        <v>36863</v>
      </c>
      <c r="B844" s="395" t="s">
        <v>36864</v>
      </c>
      <c r="C844" s="320">
        <v>50.99</v>
      </c>
      <c r="D844" s="1288">
        <f t="shared" si="15"/>
        <v>44.3613</v>
      </c>
    </row>
    <row r="845" spans="1:4" ht="14.4">
      <c r="A845" s="395" t="s">
        <v>36865</v>
      </c>
      <c r="B845" s="395" t="s">
        <v>36866</v>
      </c>
      <c r="C845" s="320">
        <v>46.99</v>
      </c>
      <c r="D845" s="1288">
        <f t="shared" si="15"/>
        <v>40.881300000000003</v>
      </c>
    </row>
    <row r="846" spans="1:4" ht="14.4">
      <c r="A846" s="395" t="s">
        <v>36867</v>
      </c>
      <c r="B846" s="395" t="s">
        <v>36868</v>
      </c>
      <c r="C846" s="320">
        <v>106.99</v>
      </c>
      <c r="D846" s="1288">
        <f t="shared" si="15"/>
        <v>93.081299999999999</v>
      </c>
    </row>
    <row r="847" spans="1:4" ht="14.4">
      <c r="A847" s="395" t="s">
        <v>36869</v>
      </c>
      <c r="B847" s="395" t="s">
        <v>36870</v>
      </c>
      <c r="C847" s="320">
        <v>38.99</v>
      </c>
      <c r="D847" s="1288">
        <f t="shared" si="15"/>
        <v>33.921300000000002</v>
      </c>
    </row>
    <row r="848" spans="1:4" ht="14.4">
      <c r="A848" s="395" t="s">
        <v>36871</v>
      </c>
      <c r="B848" s="395" t="s">
        <v>36872</v>
      </c>
      <c r="C848" s="320">
        <v>35.99</v>
      </c>
      <c r="D848" s="1288">
        <f t="shared" si="15"/>
        <v>31.311300000000003</v>
      </c>
    </row>
    <row r="849" spans="1:4" ht="14.4">
      <c r="A849" s="395" t="s">
        <v>36873</v>
      </c>
      <c r="B849" s="395" t="s">
        <v>36874</v>
      </c>
      <c r="C849" s="320">
        <v>34.99</v>
      </c>
      <c r="D849" s="1288">
        <f t="shared" si="15"/>
        <v>30.441300000000002</v>
      </c>
    </row>
    <row r="850" spans="1:4" ht="14.4">
      <c r="A850" s="395" t="s">
        <v>36875</v>
      </c>
      <c r="B850" s="395" t="s">
        <v>36874</v>
      </c>
      <c r="C850" s="320">
        <v>27.99</v>
      </c>
      <c r="D850" s="1288">
        <f t="shared" si="15"/>
        <v>24.351299999999998</v>
      </c>
    </row>
    <row r="851" spans="1:4" ht="14.4">
      <c r="A851" s="395" t="s">
        <v>36876</v>
      </c>
      <c r="B851" s="395" t="s">
        <v>36874</v>
      </c>
      <c r="C851" s="320">
        <v>19.989999999999998</v>
      </c>
      <c r="D851" s="1288">
        <f t="shared" si="15"/>
        <v>17.391299999999998</v>
      </c>
    </row>
    <row r="852" spans="1:4" ht="14.4">
      <c r="A852" s="395" t="s">
        <v>36877</v>
      </c>
      <c r="B852" s="395" t="s">
        <v>36878</v>
      </c>
      <c r="C852" s="320">
        <v>19.989999999999998</v>
      </c>
      <c r="D852" s="1288">
        <f t="shared" si="15"/>
        <v>17.391299999999998</v>
      </c>
    </row>
    <row r="853" spans="1:4" ht="14.4">
      <c r="A853" s="395" t="s">
        <v>36879</v>
      </c>
      <c r="B853" s="395" t="s">
        <v>36880</v>
      </c>
      <c r="C853" s="320">
        <v>35.99</v>
      </c>
      <c r="D853" s="1288">
        <f t="shared" si="15"/>
        <v>31.311300000000003</v>
      </c>
    </row>
    <row r="854" spans="1:4" ht="14.4">
      <c r="A854" s="395" t="s">
        <v>36881</v>
      </c>
      <c r="B854" s="395" t="s">
        <v>36882</v>
      </c>
      <c r="C854" s="320">
        <v>18.989999999999998</v>
      </c>
      <c r="D854" s="1288">
        <f t="shared" si="15"/>
        <v>16.5213</v>
      </c>
    </row>
    <row r="855" spans="1:4" ht="14.4">
      <c r="A855" s="395" t="s">
        <v>36883</v>
      </c>
      <c r="B855" s="395" t="s">
        <v>36884</v>
      </c>
      <c r="C855" s="320">
        <v>18.989999999999998</v>
      </c>
      <c r="D855" s="1288">
        <f t="shared" ref="D855:D886" si="16">C855*0.87</f>
        <v>16.5213</v>
      </c>
    </row>
    <row r="856" spans="1:4" ht="14.4">
      <c r="A856" s="395" t="s">
        <v>36885</v>
      </c>
      <c r="B856" s="395" t="s">
        <v>36886</v>
      </c>
      <c r="C856" s="320">
        <v>19.989999999999998</v>
      </c>
      <c r="D856" s="1288">
        <f t="shared" si="16"/>
        <v>17.391299999999998</v>
      </c>
    </row>
    <row r="857" spans="1:4" ht="14.4">
      <c r="A857" s="395" t="s">
        <v>36887</v>
      </c>
      <c r="B857" s="395" t="s">
        <v>36888</v>
      </c>
      <c r="C857" s="320">
        <v>27.99</v>
      </c>
      <c r="D857" s="1288">
        <f t="shared" si="16"/>
        <v>24.351299999999998</v>
      </c>
    </row>
    <row r="858" spans="1:4" ht="14.4">
      <c r="A858" s="395" t="s">
        <v>36889</v>
      </c>
      <c r="B858" s="395" t="s">
        <v>36890</v>
      </c>
      <c r="C858" s="320">
        <v>35.99</v>
      </c>
      <c r="D858" s="1288">
        <f t="shared" si="16"/>
        <v>31.311300000000003</v>
      </c>
    </row>
    <row r="859" spans="1:4" ht="14.4">
      <c r="A859" s="395" t="s">
        <v>36891</v>
      </c>
      <c r="B859" s="395" t="s">
        <v>36890</v>
      </c>
      <c r="C859" s="320">
        <v>58.99</v>
      </c>
      <c r="D859" s="1288">
        <f t="shared" si="16"/>
        <v>51.321300000000001</v>
      </c>
    </row>
    <row r="860" spans="1:4" ht="14.4">
      <c r="A860" s="395" t="s">
        <v>36892</v>
      </c>
      <c r="B860" s="395" t="s">
        <v>36893</v>
      </c>
      <c r="C860" s="320">
        <v>18.989999999999998</v>
      </c>
      <c r="D860" s="1288">
        <f t="shared" si="16"/>
        <v>16.5213</v>
      </c>
    </row>
    <row r="861" spans="1:4" ht="14.4">
      <c r="A861" s="395" t="s">
        <v>36894</v>
      </c>
      <c r="B861" s="395" t="s">
        <v>36890</v>
      </c>
      <c r="C861" s="320">
        <v>85.99</v>
      </c>
      <c r="D861" s="1288">
        <f t="shared" si="16"/>
        <v>74.811299999999989</v>
      </c>
    </row>
    <row r="862" spans="1:4" ht="14.4">
      <c r="A862" s="395" t="s">
        <v>36895</v>
      </c>
      <c r="B862" s="395" t="s">
        <v>36890</v>
      </c>
      <c r="C862" s="320">
        <v>108.99</v>
      </c>
      <c r="D862" s="1288">
        <f t="shared" si="16"/>
        <v>94.821299999999994</v>
      </c>
    </row>
    <row r="863" spans="1:4" ht="14.4">
      <c r="A863" s="395" t="s">
        <v>36896</v>
      </c>
      <c r="B863" s="395" t="s">
        <v>36890</v>
      </c>
      <c r="C863" s="320">
        <v>112.99</v>
      </c>
      <c r="D863" s="1288">
        <f t="shared" si="16"/>
        <v>98.301299999999998</v>
      </c>
    </row>
    <row r="864" spans="1:4" ht="14.4">
      <c r="A864" s="395" t="s">
        <v>36897</v>
      </c>
      <c r="B864" s="395" t="s">
        <v>36898</v>
      </c>
      <c r="C864" s="320">
        <v>18.989999999999998</v>
      </c>
      <c r="D864" s="1288">
        <f t="shared" si="16"/>
        <v>16.5213</v>
      </c>
    </row>
    <row r="865" spans="1:4" ht="14.4">
      <c r="A865" s="395" t="s">
        <v>36899</v>
      </c>
      <c r="B865" s="395" t="s">
        <v>36900</v>
      </c>
      <c r="C865" s="320">
        <v>19.989999999999998</v>
      </c>
      <c r="D865" s="1288">
        <f t="shared" si="16"/>
        <v>17.391299999999998</v>
      </c>
    </row>
    <row r="866" spans="1:4" ht="14.4">
      <c r="A866" s="395" t="s">
        <v>36901</v>
      </c>
      <c r="B866" s="395" t="s">
        <v>36902</v>
      </c>
      <c r="C866" s="320">
        <v>20.99</v>
      </c>
      <c r="D866" s="1288">
        <f t="shared" si="16"/>
        <v>18.261299999999999</v>
      </c>
    </row>
    <row r="867" spans="1:4" ht="14.4">
      <c r="A867" s="395" t="s">
        <v>36903</v>
      </c>
      <c r="B867" s="395" t="s">
        <v>36904</v>
      </c>
      <c r="C867" s="320">
        <v>18.989999999999998</v>
      </c>
      <c r="D867" s="1288">
        <f t="shared" si="16"/>
        <v>16.5213</v>
      </c>
    </row>
    <row r="868" spans="1:4" ht="14.4">
      <c r="A868" s="395" t="s">
        <v>36905</v>
      </c>
      <c r="B868" s="395" t="s">
        <v>36906</v>
      </c>
      <c r="C868" s="320">
        <v>21.99</v>
      </c>
      <c r="D868" s="1288">
        <f t="shared" si="16"/>
        <v>19.1313</v>
      </c>
    </row>
    <row r="869" spans="1:4" ht="14.4">
      <c r="A869" s="395" t="s">
        <v>36907</v>
      </c>
      <c r="B869" s="395" t="s">
        <v>36908</v>
      </c>
      <c r="C869" s="320">
        <v>26.99</v>
      </c>
      <c r="D869" s="1288">
        <f t="shared" si="16"/>
        <v>23.481299999999997</v>
      </c>
    </row>
    <row r="870" spans="1:4" ht="14.4">
      <c r="A870" s="395" t="s">
        <v>36909</v>
      </c>
      <c r="B870" s="395" t="s">
        <v>36910</v>
      </c>
      <c r="C870" s="320">
        <v>18.989999999999998</v>
      </c>
      <c r="D870" s="1288">
        <f t="shared" si="16"/>
        <v>16.5213</v>
      </c>
    </row>
    <row r="871" spans="1:4" ht="14.4">
      <c r="A871" s="395" t="s">
        <v>36911</v>
      </c>
      <c r="B871" s="395" t="s">
        <v>36912</v>
      </c>
      <c r="C871" s="320">
        <v>17.989999999999998</v>
      </c>
      <c r="D871" s="1288">
        <f t="shared" si="16"/>
        <v>15.651299999999999</v>
      </c>
    </row>
    <row r="872" spans="1:4" ht="14.4">
      <c r="A872" s="395" t="s">
        <v>36913</v>
      </c>
      <c r="B872" s="395" t="s">
        <v>36912</v>
      </c>
      <c r="C872" s="320">
        <v>20.99</v>
      </c>
      <c r="D872" s="1288">
        <f t="shared" si="16"/>
        <v>18.261299999999999</v>
      </c>
    </row>
    <row r="873" spans="1:4" ht="14.4">
      <c r="A873" s="395" t="s">
        <v>36914</v>
      </c>
      <c r="B873" s="395" t="s">
        <v>36915</v>
      </c>
      <c r="C873" s="320">
        <v>49.99</v>
      </c>
      <c r="D873" s="1288">
        <f t="shared" si="16"/>
        <v>43.491300000000003</v>
      </c>
    </row>
    <row r="874" spans="1:4" ht="14.4">
      <c r="A874" s="395" t="s">
        <v>36916</v>
      </c>
      <c r="B874" s="395" t="s">
        <v>36917</v>
      </c>
      <c r="C874" s="320">
        <v>68.989999999999995</v>
      </c>
      <c r="D874" s="1288">
        <f t="shared" si="16"/>
        <v>60.021299999999997</v>
      </c>
    </row>
    <row r="875" spans="1:4" ht="14.4">
      <c r="A875" s="395" t="s">
        <v>36918</v>
      </c>
      <c r="B875" s="395" t="s">
        <v>36919</v>
      </c>
      <c r="C875" s="320">
        <v>65.989999999999995</v>
      </c>
      <c r="D875" s="1288">
        <f t="shared" si="16"/>
        <v>57.411299999999997</v>
      </c>
    </row>
    <row r="876" spans="1:4" ht="14.4">
      <c r="A876" s="395" t="s">
        <v>36920</v>
      </c>
      <c r="B876" s="395" t="s">
        <v>36921</v>
      </c>
      <c r="C876" s="320">
        <v>70.989999999999995</v>
      </c>
      <c r="D876" s="1288">
        <f t="shared" si="16"/>
        <v>61.761299999999999</v>
      </c>
    </row>
    <row r="877" spans="1:4" ht="14.4">
      <c r="A877" s="395" t="s">
        <v>36922</v>
      </c>
      <c r="B877" s="395" t="s">
        <v>36923</v>
      </c>
      <c r="C877" s="320">
        <v>17.989999999999998</v>
      </c>
      <c r="D877" s="1288">
        <f t="shared" si="16"/>
        <v>15.651299999999999</v>
      </c>
    </row>
    <row r="878" spans="1:4" ht="14.4">
      <c r="A878" s="395" t="s">
        <v>36924</v>
      </c>
      <c r="B878" s="395" t="s">
        <v>36925</v>
      </c>
      <c r="C878" s="320">
        <v>25.99</v>
      </c>
      <c r="D878" s="1288">
        <f t="shared" si="16"/>
        <v>22.6113</v>
      </c>
    </row>
    <row r="879" spans="1:4" ht="14.4">
      <c r="A879" s="395" t="s">
        <v>36926</v>
      </c>
      <c r="B879" s="395" t="s">
        <v>36927</v>
      </c>
      <c r="C879" s="320">
        <v>16.989999999999998</v>
      </c>
      <c r="D879" s="1288">
        <f t="shared" si="16"/>
        <v>14.781299999999998</v>
      </c>
    </row>
    <row r="880" spans="1:4" ht="14.4">
      <c r="A880" s="395" t="s">
        <v>36928</v>
      </c>
      <c r="B880" s="395" t="s">
        <v>36929</v>
      </c>
      <c r="C880" s="320">
        <v>24.99</v>
      </c>
      <c r="D880" s="1288">
        <f t="shared" si="16"/>
        <v>21.741299999999999</v>
      </c>
    </row>
    <row r="881" spans="1:4" ht="14.4">
      <c r="A881" s="395" t="s">
        <v>36930</v>
      </c>
      <c r="B881" s="395" t="s">
        <v>36929</v>
      </c>
      <c r="C881" s="320">
        <v>26.99</v>
      </c>
      <c r="D881" s="1288">
        <f t="shared" si="16"/>
        <v>23.481299999999997</v>
      </c>
    </row>
    <row r="882" spans="1:4" ht="14.4">
      <c r="A882" s="395" t="s">
        <v>36931</v>
      </c>
      <c r="B882" s="395" t="s">
        <v>36890</v>
      </c>
      <c r="C882" s="320">
        <v>31.99</v>
      </c>
      <c r="D882" s="1288">
        <f t="shared" si="16"/>
        <v>27.831299999999999</v>
      </c>
    </row>
    <row r="883" spans="1:4" ht="14.4">
      <c r="A883" s="395" t="s">
        <v>36932</v>
      </c>
      <c r="B883" s="395" t="s">
        <v>36929</v>
      </c>
      <c r="C883" s="320">
        <v>16.989999999999998</v>
      </c>
      <c r="D883" s="1288">
        <f t="shared" si="16"/>
        <v>14.781299999999998</v>
      </c>
    </row>
    <row r="884" spans="1:4" ht="14.4">
      <c r="A884" s="395" t="s">
        <v>36933</v>
      </c>
      <c r="B884" s="395" t="s">
        <v>36929</v>
      </c>
      <c r="C884" s="320">
        <v>18.989999999999998</v>
      </c>
      <c r="D884" s="1288">
        <f t="shared" si="16"/>
        <v>16.5213</v>
      </c>
    </row>
    <row r="885" spans="1:4" ht="14.4">
      <c r="A885" s="395" t="s">
        <v>36934</v>
      </c>
      <c r="B885" s="395" t="s">
        <v>36935</v>
      </c>
      <c r="C885" s="320">
        <v>14.99</v>
      </c>
      <c r="D885" s="1288">
        <f t="shared" si="16"/>
        <v>13.0413</v>
      </c>
    </row>
    <row r="886" spans="1:4" ht="14.4">
      <c r="A886" s="395" t="s">
        <v>36936</v>
      </c>
      <c r="B886" s="395" t="s">
        <v>36915</v>
      </c>
      <c r="C886" s="320">
        <v>14.99</v>
      </c>
      <c r="D886" s="1288">
        <f t="shared" si="16"/>
        <v>13.0413</v>
      </c>
    </row>
    <row r="887" spans="1:4" ht="14.4">
      <c r="A887" s="395" t="s">
        <v>36937</v>
      </c>
      <c r="B887" s="395" t="s">
        <v>36938</v>
      </c>
      <c r="C887" s="320">
        <v>15.99</v>
      </c>
      <c r="D887" s="1288">
        <f t="shared" ref="D887:D918" si="17">C887*0.87</f>
        <v>13.911300000000001</v>
      </c>
    </row>
    <row r="888" spans="1:4" ht="14.4">
      <c r="A888" s="395" t="s">
        <v>36939</v>
      </c>
      <c r="B888" s="395" t="s">
        <v>36940</v>
      </c>
      <c r="C888" s="320">
        <v>19.989999999999998</v>
      </c>
      <c r="D888" s="1288">
        <f t="shared" si="17"/>
        <v>17.391299999999998</v>
      </c>
    </row>
    <row r="889" spans="1:4" ht="14.4">
      <c r="A889" s="395" t="s">
        <v>36941</v>
      </c>
      <c r="B889" s="395" t="s">
        <v>36942</v>
      </c>
      <c r="C889" s="320">
        <v>28.99</v>
      </c>
      <c r="D889" s="1288">
        <f t="shared" si="17"/>
        <v>25.221299999999999</v>
      </c>
    </row>
    <row r="890" spans="1:4" ht="14.4">
      <c r="A890" s="395" t="s">
        <v>36943</v>
      </c>
      <c r="B890" s="395" t="s">
        <v>36944</v>
      </c>
      <c r="C890" s="320">
        <v>18.989999999999998</v>
      </c>
      <c r="D890" s="1288">
        <f t="shared" si="17"/>
        <v>16.5213</v>
      </c>
    </row>
    <row r="891" spans="1:4" ht="14.4">
      <c r="A891" s="395" t="s">
        <v>36945</v>
      </c>
      <c r="B891" s="395" t="s">
        <v>36946</v>
      </c>
      <c r="C891" s="320">
        <v>8.99</v>
      </c>
      <c r="D891" s="1288">
        <f t="shared" si="17"/>
        <v>7.8212999999999999</v>
      </c>
    </row>
    <row r="892" spans="1:4" ht="14.4">
      <c r="A892" s="395" t="s">
        <v>36947</v>
      </c>
      <c r="B892" s="395" t="s">
        <v>36948</v>
      </c>
      <c r="C892" s="320">
        <v>12.99</v>
      </c>
      <c r="D892" s="1288">
        <f t="shared" si="17"/>
        <v>11.301299999999999</v>
      </c>
    </row>
    <row r="893" spans="1:4" ht="14.4">
      <c r="A893" s="395" t="s">
        <v>36949</v>
      </c>
      <c r="B893" s="395" t="s">
        <v>36950</v>
      </c>
      <c r="C893" s="320">
        <v>8.99</v>
      </c>
      <c r="D893" s="1288">
        <f t="shared" si="17"/>
        <v>7.8212999999999999</v>
      </c>
    </row>
    <row r="894" spans="1:4" ht="14.4">
      <c r="A894" s="395" t="s">
        <v>36951</v>
      </c>
      <c r="B894" s="395" t="s">
        <v>36952</v>
      </c>
      <c r="C894" s="320">
        <v>66.989999999999995</v>
      </c>
      <c r="D894" s="1288">
        <f t="shared" si="17"/>
        <v>58.281299999999995</v>
      </c>
    </row>
    <row r="895" spans="1:4" ht="14.4">
      <c r="A895" s="395" t="s">
        <v>36953</v>
      </c>
      <c r="B895" s="395" t="s">
        <v>36954</v>
      </c>
      <c r="C895" s="320">
        <v>15.99</v>
      </c>
      <c r="D895" s="1288">
        <f t="shared" si="17"/>
        <v>13.911300000000001</v>
      </c>
    </row>
    <row r="896" spans="1:4" ht="14.4">
      <c r="A896" s="395" t="s">
        <v>36955</v>
      </c>
      <c r="B896" s="395" t="s">
        <v>36952</v>
      </c>
      <c r="C896" s="320">
        <v>66.989999999999995</v>
      </c>
      <c r="D896" s="1288">
        <f t="shared" si="17"/>
        <v>58.281299999999995</v>
      </c>
    </row>
    <row r="897" spans="1:4" ht="14.4">
      <c r="A897" s="395" t="s">
        <v>36956</v>
      </c>
      <c r="B897" s="395" t="s">
        <v>36957</v>
      </c>
      <c r="C897" s="320">
        <v>10.99</v>
      </c>
      <c r="D897" s="1288">
        <f t="shared" si="17"/>
        <v>9.561300000000001</v>
      </c>
    </row>
    <row r="898" spans="1:4" ht="14.4">
      <c r="A898" s="395" t="s">
        <v>36958</v>
      </c>
      <c r="B898" s="395" t="s">
        <v>36959</v>
      </c>
      <c r="C898" s="320">
        <v>17.989999999999998</v>
      </c>
      <c r="D898" s="1288">
        <f t="shared" si="17"/>
        <v>15.651299999999999</v>
      </c>
    </row>
    <row r="899" spans="1:4" ht="14.4">
      <c r="A899" s="395" t="s">
        <v>36960</v>
      </c>
      <c r="B899" s="395" t="s">
        <v>36959</v>
      </c>
      <c r="C899" s="320">
        <v>17.989999999999998</v>
      </c>
      <c r="D899" s="1288">
        <f t="shared" si="17"/>
        <v>15.651299999999999</v>
      </c>
    </row>
    <row r="900" spans="1:4" ht="14.4">
      <c r="A900" s="395" t="s">
        <v>36961</v>
      </c>
      <c r="B900" s="395" t="s">
        <v>36962</v>
      </c>
      <c r="C900" s="320">
        <v>14.99</v>
      </c>
      <c r="D900" s="1288">
        <f t="shared" si="17"/>
        <v>13.0413</v>
      </c>
    </row>
    <row r="901" spans="1:4" ht="14.4">
      <c r="A901" s="395" t="s">
        <v>36963</v>
      </c>
      <c r="B901" s="395" t="s">
        <v>36959</v>
      </c>
      <c r="C901" s="320">
        <v>17.989999999999998</v>
      </c>
      <c r="D901" s="1288">
        <f t="shared" si="17"/>
        <v>15.651299999999999</v>
      </c>
    </row>
    <row r="902" spans="1:4" ht="14.4">
      <c r="A902" s="395" t="s">
        <v>36964</v>
      </c>
      <c r="B902" s="395" t="s">
        <v>36965</v>
      </c>
      <c r="C902" s="320">
        <v>32.99</v>
      </c>
      <c r="D902" s="1288">
        <f t="shared" si="17"/>
        <v>28.7013</v>
      </c>
    </row>
    <row r="903" spans="1:4" ht="14.4">
      <c r="A903" s="395" t="s">
        <v>36966</v>
      </c>
      <c r="B903" s="395" t="s">
        <v>36967</v>
      </c>
      <c r="C903" s="320">
        <v>64.989999999999995</v>
      </c>
      <c r="D903" s="1288">
        <f t="shared" si="17"/>
        <v>56.541299999999993</v>
      </c>
    </row>
    <row r="904" spans="1:4" ht="14.4">
      <c r="A904" s="395" t="s">
        <v>36968</v>
      </c>
      <c r="B904" s="395" t="s">
        <v>36969</v>
      </c>
      <c r="C904" s="320">
        <v>84.99</v>
      </c>
      <c r="D904" s="1288">
        <f t="shared" si="17"/>
        <v>73.941299999999998</v>
      </c>
    </row>
    <row r="905" spans="1:4" ht="14.4">
      <c r="A905" s="395" t="s">
        <v>36970</v>
      </c>
      <c r="B905" s="395" t="s">
        <v>36971</v>
      </c>
      <c r="C905" s="320">
        <v>54.99</v>
      </c>
      <c r="D905" s="1288">
        <f t="shared" si="17"/>
        <v>47.841300000000004</v>
      </c>
    </row>
    <row r="906" spans="1:4" ht="14.4">
      <c r="A906" s="395" t="s">
        <v>36972</v>
      </c>
      <c r="B906" s="395" t="s">
        <v>36973</v>
      </c>
      <c r="C906" s="320">
        <v>71.989999999999995</v>
      </c>
      <c r="D906" s="1288">
        <f t="shared" si="17"/>
        <v>62.631299999999996</v>
      </c>
    </row>
    <row r="907" spans="1:4" ht="14.4">
      <c r="A907" s="395" t="s">
        <v>36974</v>
      </c>
      <c r="B907" s="395" t="s">
        <v>36975</v>
      </c>
      <c r="C907" s="320">
        <v>18.989999999999998</v>
      </c>
      <c r="D907" s="1288">
        <f t="shared" si="17"/>
        <v>16.5213</v>
      </c>
    </row>
    <row r="908" spans="1:4" ht="14.4">
      <c r="A908" s="395" t="s">
        <v>36976</v>
      </c>
      <c r="B908" s="395" t="s">
        <v>36977</v>
      </c>
      <c r="C908" s="320">
        <v>6.99</v>
      </c>
      <c r="D908" s="1288">
        <f t="shared" si="17"/>
        <v>6.0813000000000006</v>
      </c>
    </row>
    <row r="909" spans="1:4" ht="14.4">
      <c r="A909" s="395" t="s">
        <v>36978</v>
      </c>
      <c r="B909" s="395" t="s">
        <v>36979</v>
      </c>
      <c r="C909" s="320">
        <v>30.99</v>
      </c>
      <c r="D909" s="1288">
        <f t="shared" si="17"/>
        <v>26.961299999999998</v>
      </c>
    </row>
    <row r="910" spans="1:4" ht="14.4">
      <c r="A910" s="395" t="s">
        <v>36980</v>
      </c>
      <c r="B910" s="395" t="s">
        <v>36981</v>
      </c>
      <c r="C910" s="320">
        <v>36.99</v>
      </c>
      <c r="D910" s="1288">
        <f t="shared" si="17"/>
        <v>32.1813</v>
      </c>
    </row>
    <row r="911" spans="1:4" ht="14.4">
      <c r="A911" s="395" t="s">
        <v>36982</v>
      </c>
      <c r="B911" s="395" t="s">
        <v>36983</v>
      </c>
      <c r="C911" s="320">
        <v>40.99</v>
      </c>
      <c r="D911" s="1288">
        <f t="shared" si="17"/>
        <v>35.661300000000004</v>
      </c>
    </row>
    <row r="912" spans="1:4" ht="14.4">
      <c r="A912" s="395" t="s">
        <v>36984</v>
      </c>
      <c r="B912" s="395" t="s">
        <v>36985</v>
      </c>
      <c r="C912" s="320">
        <v>52.99</v>
      </c>
      <c r="D912" s="1288">
        <f t="shared" si="17"/>
        <v>46.101300000000002</v>
      </c>
    </row>
    <row r="913" spans="1:4" ht="14.4">
      <c r="A913" s="395" t="s">
        <v>36986</v>
      </c>
      <c r="B913" s="395" t="s">
        <v>36987</v>
      </c>
      <c r="C913" s="320">
        <v>59.99</v>
      </c>
      <c r="D913" s="1288">
        <f t="shared" si="17"/>
        <v>52.191299999999998</v>
      </c>
    </row>
    <row r="914" spans="1:4" ht="14.4">
      <c r="A914" s="395" t="s">
        <v>36988</v>
      </c>
      <c r="B914" s="395" t="s">
        <v>36989</v>
      </c>
      <c r="C914" s="320">
        <v>66.989999999999995</v>
      </c>
      <c r="D914" s="1288">
        <f t="shared" si="17"/>
        <v>58.281299999999995</v>
      </c>
    </row>
    <row r="915" spans="1:4" ht="14.4">
      <c r="A915" s="395" t="s">
        <v>36990</v>
      </c>
      <c r="B915" s="395" t="s">
        <v>36991</v>
      </c>
      <c r="C915" s="320">
        <v>59.99</v>
      </c>
      <c r="D915" s="1288">
        <f t="shared" si="17"/>
        <v>52.191299999999998</v>
      </c>
    </row>
    <row r="916" spans="1:4" ht="14.4">
      <c r="A916" s="395" t="s">
        <v>36992</v>
      </c>
      <c r="B916" s="395" t="s">
        <v>36993</v>
      </c>
      <c r="C916" s="320">
        <v>66.989999999999995</v>
      </c>
      <c r="D916" s="1288">
        <f t="shared" si="17"/>
        <v>58.281299999999995</v>
      </c>
    </row>
    <row r="917" spans="1:4" ht="14.4">
      <c r="A917" s="395" t="s">
        <v>36994</v>
      </c>
      <c r="B917" s="395" t="s">
        <v>36995</v>
      </c>
      <c r="C917" s="320">
        <v>59.99</v>
      </c>
      <c r="D917" s="1288">
        <f t="shared" si="17"/>
        <v>52.191299999999998</v>
      </c>
    </row>
    <row r="918" spans="1:4" ht="14.4">
      <c r="A918" s="395" t="s">
        <v>36996</v>
      </c>
      <c r="B918" s="395" t="s">
        <v>36997</v>
      </c>
      <c r="C918" s="320">
        <v>9.99</v>
      </c>
      <c r="D918" s="1288">
        <f t="shared" si="17"/>
        <v>8.6913</v>
      </c>
    </row>
    <row r="919" spans="1:4" ht="14.4">
      <c r="A919" s="395" t="s">
        <v>36998</v>
      </c>
      <c r="B919" s="395" t="s">
        <v>36999</v>
      </c>
      <c r="C919" s="320">
        <v>8.99</v>
      </c>
      <c r="D919" s="1288">
        <f t="shared" ref="D919:D950" si="18">C919*0.87</f>
        <v>7.8212999999999999</v>
      </c>
    </row>
    <row r="920" spans="1:4" ht="14.4">
      <c r="A920" s="395" t="s">
        <v>37000</v>
      </c>
      <c r="B920" s="395" t="s">
        <v>37001</v>
      </c>
      <c r="C920" s="320">
        <v>14.99</v>
      </c>
      <c r="D920" s="1288">
        <f t="shared" si="18"/>
        <v>13.0413</v>
      </c>
    </row>
    <row r="921" spans="1:4" ht="14.4">
      <c r="A921" s="395" t="s">
        <v>37002</v>
      </c>
      <c r="B921" s="395" t="s">
        <v>37003</v>
      </c>
      <c r="C921" s="320">
        <v>15.99</v>
      </c>
      <c r="D921" s="1288">
        <f t="shared" si="18"/>
        <v>13.911300000000001</v>
      </c>
    </row>
    <row r="922" spans="1:4" ht="14.4">
      <c r="A922" s="395" t="s">
        <v>37004</v>
      </c>
      <c r="B922" s="395" t="s">
        <v>37005</v>
      </c>
      <c r="C922" s="320">
        <v>9.99</v>
      </c>
      <c r="D922" s="1288">
        <f t="shared" si="18"/>
        <v>8.6913</v>
      </c>
    </row>
    <row r="923" spans="1:4" ht="14.4">
      <c r="A923" s="395" t="s">
        <v>37006</v>
      </c>
      <c r="B923" s="395" t="s">
        <v>37007</v>
      </c>
      <c r="C923" s="320">
        <v>11.99</v>
      </c>
      <c r="D923" s="1288">
        <f t="shared" si="18"/>
        <v>10.4313</v>
      </c>
    </row>
    <row r="924" spans="1:4" ht="14.4">
      <c r="A924" s="395" t="s">
        <v>37008</v>
      </c>
      <c r="B924" s="395" t="s">
        <v>37009</v>
      </c>
      <c r="C924" s="320">
        <v>10.99</v>
      </c>
      <c r="D924" s="1288">
        <f t="shared" si="18"/>
        <v>9.561300000000001</v>
      </c>
    </row>
    <row r="925" spans="1:4" ht="14.4">
      <c r="A925" s="395" t="s">
        <v>37010</v>
      </c>
      <c r="B925" s="395" t="s">
        <v>37011</v>
      </c>
      <c r="C925" s="320">
        <v>9.99</v>
      </c>
      <c r="D925" s="1288">
        <f t="shared" si="18"/>
        <v>8.6913</v>
      </c>
    </row>
    <row r="926" spans="1:4" ht="14.4">
      <c r="A926" s="395" t="s">
        <v>37012</v>
      </c>
      <c r="B926" s="395" t="s">
        <v>37013</v>
      </c>
      <c r="C926" s="320">
        <v>13.99</v>
      </c>
      <c r="D926" s="1288">
        <f t="shared" si="18"/>
        <v>12.1713</v>
      </c>
    </row>
    <row r="927" spans="1:4" ht="14.4">
      <c r="A927" s="395" t="s">
        <v>37014</v>
      </c>
      <c r="B927" s="395" t="s">
        <v>37015</v>
      </c>
      <c r="C927" s="320">
        <v>10.99</v>
      </c>
      <c r="D927" s="1288">
        <f t="shared" si="18"/>
        <v>9.561300000000001</v>
      </c>
    </row>
    <row r="928" spans="1:4" ht="14.4">
      <c r="A928" s="395" t="s">
        <v>37016</v>
      </c>
      <c r="B928" s="395" t="s">
        <v>37017</v>
      </c>
      <c r="C928" s="903">
        <v>9.99</v>
      </c>
      <c r="D928" s="1288">
        <f t="shared" si="18"/>
        <v>8.6913</v>
      </c>
    </row>
    <row r="929" spans="1:4" ht="14.4">
      <c r="A929" s="395" t="s">
        <v>37018</v>
      </c>
      <c r="B929" s="395" t="s">
        <v>37019</v>
      </c>
      <c r="C929" s="397">
        <v>461.99</v>
      </c>
      <c r="D929" s="1288">
        <f t="shared" si="18"/>
        <v>401.93130000000002</v>
      </c>
    </row>
    <row r="930" spans="1:4" ht="14.4">
      <c r="A930" s="395" t="s">
        <v>37020</v>
      </c>
      <c r="B930" s="395" t="s">
        <v>37021</v>
      </c>
      <c r="C930" s="320">
        <v>1219.99</v>
      </c>
      <c r="D930" s="1288">
        <f t="shared" si="18"/>
        <v>1061.3913</v>
      </c>
    </row>
    <row r="931" spans="1:4" ht="14.4">
      <c r="A931" s="395" t="s">
        <v>37022</v>
      </c>
      <c r="B931" s="395" t="s">
        <v>37023</v>
      </c>
      <c r="C931" s="320">
        <v>110.99</v>
      </c>
      <c r="D931" s="1288">
        <f t="shared" si="18"/>
        <v>96.561299999999989</v>
      </c>
    </row>
    <row r="932" spans="1:4" ht="14.4">
      <c r="A932" s="395" t="s">
        <v>37024</v>
      </c>
      <c r="B932" s="395" t="s">
        <v>37025</v>
      </c>
      <c r="C932" s="320">
        <v>246.99</v>
      </c>
      <c r="D932" s="1288">
        <f t="shared" si="18"/>
        <v>214.88130000000001</v>
      </c>
    </row>
    <row r="933" spans="1:4" ht="14.4">
      <c r="A933" s="395" t="s">
        <v>37026</v>
      </c>
      <c r="B933" s="395" t="s">
        <v>37023</v>
      </c>
      <c r="C933" s="320">
        <v>108.99</v>
      </c>
      <c r="D933" s="1288">
        <f t="shared" si="18"/>
        <v>94.821299999999994</v>
      </c>
    </row>
    <row r="934" spans="1:4" ht="14.4">
      <c r="A934" s="395" t="s">
        <v>37027</v>
      </c>
      <c r="B934" s="395" t="s">
        <v>37028</v>
      </c>
      <c r="C934" s="320">
        <v>475.99</v>
      </c>
      <c r="D934" s="1288">
        <f t="shared" si="18"/>
        <v>414.11130000000003</v>
      </c>
    </row>
    <row r="935" spans="1:4" ht="14.4">
      <c r="A935" s="395" t="s">
        <v>37029</v>
      </c>
      <c r="B935" s="395" t="s">
        <v>37030</v>
      </c>
      <c r="C935" s="320">
        <v>237.99</v>
      </c>
      <c r="D935" s="1288">
        <f t="shared" si="18"/>
        <v>207.0513</v>
      </c>
    </row>
    <row r="936" spans="1:4" ht="14.4">
      <c r="A936" s="395" t="s">
        <v>37031</v>
      </c>
      <c r="B936" s="395" t="s">
        <v>37032</v>
      </c>
      <c r="C936" s="320">
        <v>267.99</v>
      </c>
      <c r="D936" s="1288">
        <f t="shared" si="18"/>
        <v>233.15130000000002</v>
      </c>
    </row>
    <row r="937" spans="1:4" ht="14.4">
      <c r="A937" s="395" t="s">
        <v>37033</v>
      </c>
      <c r="B937" s="395" t="s">
        <v>37034</v>
      </c>
      <c r="C937" s="320">
        <v>187.99</v>
      </c>
      <c r="D937" s="1288">
        <f t="shared" si="18"/>
        <v>163.5513</v>
      </c>
    </row>
    <row r="938" spans="1:4" ht="14.4">
      <c r="A938" s="395" t="s">
        <v>37035</v>
      </c>
      <c r="B938" s="395" t="s">
        <v>37036</v>
      </c>
      <c r="C938" s="320">
        <v>171.99</v>
      </c>
      <c r="D938" s="1288">
        <f t="shared" si="18"/>
        <v>149.63130000000001</v>
      </c>
    </row>
    <row r="939" spans="1:4" ht="14.4">
      <c r="A939" s="395" t="s">
        <v>37037</v>
      </c>
      <c r="B939" s="395" t="s">
        <v>37038</v>
      </c>
      <c r="C939" s="320">
        <v>154.99</v>
      </c>
      <c r="D939" s="1288">
        <f t="shared" si="18"/>
        <v>134.84130000000002</v>
      </c>
    </row>
    <row r="940" spans="1:4" ht="14.4">
      <c r="A940" s="395" t="s">
        <v>37039</v>
      </c>
      <c r="B940" s="395" t="s">
        <v>37040</v>
      </c>
      <c r="C940" s="320">
        <v>318.99</v>
      </c>
      <c r="D940" s="1288">
        <f t="shared" si="18"/>
        <v>277.5213</v>
      </c>
    </row>
    <row r="941" spans="1:4" ht="14.4">
      <c r="A941" s="395" t="s">
        <v>37041</v>
      </c>
      <c r="B941" s="395" t="s">
        <v>37042</v>
      </c>
      <c r="C941" s="320">
        <v>289.99</v>
      </c>
      <c r="D941" s="1288">
        <f t="shared" si="18"/>
        <v>252.29130000000001</v>
      </c>
    </row>
    <row r="942" spans="1:4" ht="14.4">
      <c r="A942" s="395" t="s">
        <v>37043</v>
      </c>
      <c r="B942" s="395" t="s">
        <v>37044</v>
      </c>
      <c r="C942" s="320">
        <v>508.99</v>
      </c>
      <c r="D942" s="1288">
        <f t="shared" si="18"/>
        <v>442.82130000000001</v>
      </c>
    </row>
    <row r="943" spans="1:4" ht="14.4">
      <c r="A943" s="395" t="s">
        <v>37045</v>
      </c>
      <c r="B943" s="395" t="s">
        <v>37046</v>
      </c>
      <c r="C943" s="320">
        <v>787.99</v>
      </c>
      <c r="D943" s="1288">
        <f t="shared" si="18"/>
        <v>685.55129999999997</v>
      </c>
    </row>
    <row r="944" spans="1:4" ht="14.4">
      <c r="A944" s="395" t="s">
        <v>37047</v>
      </c>
      <c r="B944" s="395" t="s">
        <v>37048</v>
      </c>
      <c r="C944" s="320">
        <v>396.99</v>
      </c>
      <c r="D944" s="1288">
        <f t="shared" si="18"/>
        <v>345.38130000000001</v>
      </c>
    </row>
    <row r="945" spans="1:4" ht="14.4">
      <c r="A945" s="395" t="s">
        <v>37049</v>
      </c>
      <c r="B945" s="395" t="s">
        <v>37050</v>
      </c>
      <c r="C945" s="320">
        <v>157.99</v>
      </c>
      <c r="D945" s="1288">
        <f t="shared" si="18"/>
        <v>137.4513</v>
      </c>
    </row>
    <row r="946" spans="1:4" ht="14.4">
      <c r="A946" s="395" t="s">
        <v>37051</v>
      </c>
      <c r="B946" s="395" t="s">
        <v>37052</v>
      </c>
      <c r="C946" s="320">
        <v>281.99</v>
      </c>
      <c r="D946" s="1288">
        <f t="shared" si="18"/>
        <v>245.3313</v>
      </c>
    </row>
    <row r="947" spans="1:4" ht="14.4">
      <c r="A947" s="395" t="s">
        <v>37053</v>
      </c>
      <c r="B947" s="395" t="s">
        <v>37054</v>
      </c>
      <c r="C947" s="320">
        <v>59.99</v>
      </c>
      <c r="D947" s="1288">
        <f t="shared" si="18"/>
        <v>52.191299999999998</v>
      </c>
    </row>
    <row r="948" spans="1:4" ht="14.4">
      <c r="A948" s="395" t="s">
        <v>37055</v>
      </c>
      <c r="B948" s="395" t="s">
        <v>37056</v>
      </c>
      <c r="C948" s="320">
        <v>257.99</v>
      </c>
      <c r="D948" s="1288">
        <f t="shared" si="18"/>
        <v>224.4513</v>
      </c>
    </row>
    <row r="949" spans="1:4" ht="14.4">
      <c r="A949" s="395" t="s">
        <v>37057</v>
      </c>
      <c r="B949" s="395" t="s">
        <v>37058</v>
      </c>
      <c r="C949" s="320">
        <v>166.99</v>
      </c>
      <c r="D949" s="1288">
        <f t="shared" ref="D949:D1012" si="19">C949*0.87</f>
        <v>145.28130000000002</v>
      </c>
    </row>
    <row r="950" spans="1:4" ht="14.4">
      <c r="A950" s="395" t="s">
        <v>37059</v>
      </c>
      <c r="B950" s="395" t="s">
        <v>37060</v>
      </c>
      <c r="C950" s="320">
        <v>182.99</v>
      </c>
      <c r="D950" s="1288">
        <f t="shared" si="19"/>
        <v>159.2013</v>
      </c>
    </row>
    <row r="951" spans="1:4" ht="14.4">
      <c r="A951" s="395" t="s">
        <v>37061</v>
      </c>
      <c r="B951" s="395" t="s">
        <v>37062</v>
      </c>
      <c r="C951" s="320">
        <v>220.99</v>
      </c>
      <c r="D951" s="1288">
        <f t="shared" si="19"/>
        <v>192.26130000000001</v>
      </c>
    </row>
    <row r="952" spans="1:4" ht="14.4">
      <c r="A952" s="395" t="s">
        <v>37063</v>
      </c>
      <c r="B952" s="395" t="s">
        <v>37064</v>
      </c>
      <c r="C952" s="320">
        <v>59.99</v>
      </c>
      <c r="D952" s="1288">
        <f t="shared" si="19"/>
        <v>52.191299999999998</v>
      </c>
    </row>
    <row r="953" spans="1:4" ht="14.4">
      <c r="A953" s="395" t="s">
        <v>37065</v>
      </c>
      <c r="B953" s="395" t="s">
        <v>37066</v>
      </c>
      <c r="C953" s="320">
        <v>182.99</v>
      </c>
      <c r="D953" s="1288">
        <f t="shared" si="19"/>
        <v>159.2013</v>
      </c>
    </row>
    <row r="954" spans="1:4" ht="14.4">
      <c r="A954" s="395" t="s">
        <v>37067</v>
      </c>
      <c r="B954" s="395" t="s">
        <v>37068</v>
      </c>
      <c r="C954" s="320">
        <v>281.99</v>
      </c>
      <c r="D954" s="1288">
        <f t="shared" si="19"/>
        <v>245.3313</v>
      </c>
    </row>
    <row r="955" spans="1:4" ht="14.4">
      <c r="A955" s="395" t="s">
        <v>37069</v>
      </c>
      <c r="B955" s="395" t="s">
        <v>37070</v>
      </c>
      <c r="C955" s="320">
        <v>59.99</v>
      </c>
      <c r="D955" s="1288">
        <f t="shared" si="19"/>
        <v>52.191299999999998</v>
      </c>
    </row>
    <row r="956" spans="1:4" ht="14.4">
      <c r="A956" s="395" t="s">
        <v>37071</v>
      </c>
      <c r="B956" s="395" t="s">
        <v>37072</v>
      </c>
      <c r="C956" s="320">
        <v>118.99</v>
      </c>
      <c r="D956" s="1288">
        <f t="shared" si="19"/>
        <v>103.5213</v>
      </c>
    </row>
    <row r="957" spans="1:4" ht="14.4">
      <c r="A957" s="395" t="s">
        <v>37073</v>
      </c>
      <c r="B957" s="395" t="s">
        <v>37074</v>
      </c>
      <c r="C957" s="320">
        <v>51.99</v>
      </c>
      <c r="D957" s="1288">
        <f t="shared" si="19"/>
        <v>45.231300000000005</v>
      </c>
    </row>
    <row r="958" spans="1:4" ht="14.4">
      <c r="A958" s="395" t="s">
        <v>37075</v>
      </c>
      <c r="B958" s="395" t="s">
        <v>37076</v>
      </c>
      <c r="C958" s="320">
        <v>65.989999999999995</v>
      </c>
      <c r="D958" s="1288">
        <f t="shared" si="19"/>
        <v>57.411299999999997</v>
      </c>
    </row>
    <row r="959" spans="1:4" ht="14.4">
      <c r="A959" s="395" t="s">
        <v>37077</v>
      </c>
      <c r="B959" s="395" t="s">
        <v>37078</v>
      </c>
      <c r="C959" s="320">
        <v>84.99</v>
      </c>
      <c r="D959" s="1288">
        <f t="shared" si="19"/>
        <v>73.941299999999998</v>
      </c>
    </row>
    <row r="960" spans="1:4" ht="14.4">
      <c r="A960" s="395" t="s">
        <v>37079</v>
      </c>
      <c r="B960" s="395" t="s">
        <v>37080</v>
      </c>
      <c r="C960" s="320">
        <v>352.99</v>
      </c>
      <c r="D960" s="1288">
        <f t="shared" si="19"/>
        <v>307.10129999999998</v>
      </c>
    </row>
    <row r="961" spans="1:4" ht="14.4">
      <c r="A961" s="395" t="s">
        <v>37081</v>
      </c>
      <c r="B961" s="395" t="s">
        <v>37082</v>
      </c>
      <c r="C961" s="320">
        <v>253.99</v>
      </c>
      <c r="D961" s="1288">
        <f t="shared" si="19"/>
        <v>220.97130000000001</v>
      </c>
    </row>
    <row r="962" spans="1:4" ht="14.4">
      <c r="A962" s="395" t="s">
        <v>37083</v>
      </c>
      <c r="B962" s="395" t="s">
        <v>37084</v>
      </c>
      <c r="C962" s="320">
        <v>75.989999999999995</v>
      </c>
      <c r="D962" s="1288">
        <f t="shared" si="19"/>
        <v>66.1113</v>
      </c>
    </row>
    <row r="963" spans="1:4" ht="14.4">
      <c r="A963" s="395" t="s">
        <v>37085</v>
      </c>
      <c r="B963" s="395" t="s">
        <v>37086</v>
      </c>
      <c r="C963" s="320">
        <v>64.989999999999995</v>
      </c>
      <c r="D963" s="1288">
        <f t="shared" si="19"/>
        <v>56.541299999999993</v>
      </c>
    </row>
    <row r="964" spans="1:4" ht="14.4">
      <c r="A964" s="395" t="s">
        <v>37087</v>
      </c>
      <c r="B964" s="395" t="s">
        <v>37088</v>
      </c>
      <c r="C964" s="320">
        <v>70.989999999999995</v>
      </c>
      <c r="D964" s="1288">
        <f t="shared" si="19"/>
        <v>61.761299999999999</v>
      </c>
    </row>
    <row r="965" spans="1:4" ht="14.4">
      <c r="A965" s="395" t="s">
        <v>37089</v>
      </c>
      <c r="B965" s="395" t="s">
        <v>37090</v>
      </c>
      <c r="C965" s="320">
        <v>33.99</v>
      </c>
      <c r="D965" s="1288">
        <f t="shared" si="19"/>
        <v>29.571300000000001</v>
      </c>
    </row>
    <row r="966" spans="1:4" ht="14.4">
      <c r="A966" s="395" t="s">
        <v>37091</v>
      </c>
      <c r="B966" s="395" t="s">
        <v>37092</v>
      </c>
      <c r="C966" s="320">
        <v>18.989999999999998</v>
      </c>
      <c r="D966" s="1288">
        <f t="shared" si="19"/>
        <v>16.5213</v>
      </c>
    </row>
    <row r="967" spans="1:4" ht="14.4">
      <c r="A967" s="395" t="s">
        <v>37093</v>
      </c>
      <c r="B967" s="395" t="s">
        <v>37094</v>
      </c>
      <c r="C967" s="320">
        <v>26.99</v>
      </c>
      <c r="D967" s="1288">
        <f t="shared" si="19"/>
        <v>23.481299999999997</v>
      </c>
    </row>
    <row r="968" spans="1:4" ht="14.4">
      <c r="A968" s="395" t="s">
        <v>37095</v>
      </c>
      <c r="B968" s="395" t="s">
        <v>37096</v>
      </c>
      <c r="C968" s="320">
        <v>13.99</v>
      </c>
      <c r="D968" s="1288">
        <f t="shared" si="19"/>
        <v>12.1713</v>
      </c>
    </row>
    <row r="969" spans="1:4" ht="14.4">
      <c r="A969" s="395" t="s">
        <v>37097</v>
      </c>
      <c r="B969" s="395" t="s">
        <v>37098</v>
      </c>
      <c r="C969" s="320">
        <v>17.989999999999998</v>
      </c>
      <c r="D969" s="1288">
        <f t="shared" si="19"/>
        <v>15.651299999999999</v>
      </c>
    </row>
    <row r="970" spans="1:4" ht="14.4">
      <c r="A970" s="395" t="s">
        <v>37099</v>
      </c>
      <c r="B970" s="395" t="s">
        <v>37100</v>
      </c>
      <c r="C970" s="320">
        <v>9.99</v>
      </c>
      <c r="D970" s="1288">
        <f t="shared" si="19"/>
        <v>8.6913</v>
      </c>
    </row>
    <row r="971" spans="1:4" ht="14.4">
      <c r="A971" s="395" t="s">
        <v>37101</v>
      </c>
      <c r="B971" s="395" t="s">
        <v>37102</v>
      </c>
      <c r="C971" s="320">
        <v>10.99</v>
      </c>
      <c r="D971" s="1288">
        <f t="shared" si="19"/>
        <v>9.561300000000001</v>
      </c>
    </row>
    <row r="972" spans="1:4" ht="14.4">
      <c r="A972" s="395" t="s">
        <v>37103</v>
      </c>
      <c r="B972" s="395" t="s">
        <v>37104</v>
      </c>
      <c r="C972" s="320">
        <v>11.99</v>
      </c>
      <c r="D972" s="1288">
        <f t="shared" si="19"/>
        <v>10.4313</v>
      </c>
    </row>
    <row r="973" spans="1:4" ht="14.4">
      <c r="A973" s="395" t="s">
        <v>37105</v>
      </c>
      <c r="B973" s="395" t="s">
        <v>37106</v>
      </c>
      <c r="C973" s="320">
        <v>11.99</v>
      </c>
      <c r="D973" s="1288">
        <f t="shared" si="19"/>
        <v>10.4313</v>
      </c>
    </row>
    <row r="974" spans="1:4" ht="14.4">
      <c r="A974" s="395" t="s">
        <v>37107</v>
      </c>
      <c r="B974" s="395" t="s">
        <v>37108</v>
      </c>
      <c r="C974" s="320">
        <v>15.99</v>
      </c>
      <c r="D974" s="1288">
        <f t="shared" si="19"/>
        <v>13.911300000000001</v>
      </c>
    </row>
    <row r="975" spans="1:4" ht="14.4">
      <c r="A975" s="395" t="s">
        <v>37109</v>
      </c>
      <c r="B975" s="395" t="s">
        <v>37106</v>
      </c>
      <c r="C975" s="320">
        <v>16.989999999999998</v>
      </c>
      <c r="D975" s="1288">
        <f t="shared" si="19"/>
        <v>14.781299999999998</v>
      </c>
    </row>
    <row r="976" spans="1:4" ht="14.4">
      <c r="A976" s="395" t="s">
        <v>37110</v>
      </c>
      <c r="B976" s="395" t="s">
        <v>37111</v>
      </c>
      <c r="C976" s="320">
        <v>21.99</v>
      </c>
      <c r="D976" s="1288">
        <f t="shared" si="19"/>
        <v>19.1313</v>
      </c>
    </row>
    <row r="977" spans="1:4" ht="14.4">
      <c r="A977" s="395" t="s">
        <v>37112</v>
      </c>
      <c r="B977" s="395" t="s">
        <v>37113</v>
      </c>
      <c r="C977" s="320">
        <v>10.99</v>
      </c>
      <c r="D977" s="1288">
        <f t="shared" si="19"/>
        <v>9.561300000000001</v>
      </c>
    </row>
    <row r="978" spans="1:4" ht="14.4">
      <c r="A978" s="395" t="s">
        <v>37114</v>
      </c>
      <c r="B978" s="395" t="s">
        <v>37115</v>
      </c>
      <c r="C978" s="320">
        <v>10.99</v>
      </c>
      <c r="D978" s="1288">
        <f t="shared" si="19"/>
        <v>9.561300000000001</v>
      </c>
    </row>
    <row r="979" spans="1:4" ht="14.4">
      <c r="A979" s="395" t="s">
        <v>37116</v>
      </c>
      <c r="B979" s="395" t="s">
        <v>37117</v>
      </c>
      <c r="C979" s="320">
        <v>15.99</v>
      </c>
      <c r="D979" s="1288">
        <f t="shared" si="19"/>
        <v>13.911300000000001</v>
      </c>
    </row>
    <row r="980" spans="1:4" ht="14.4">
      <c r="A980" s="395" t="s">
        <v>37118</v>
      </c>
      <c r="B980" s="395" t="s">
        <v>37119</v>
      </c>
      <c r="C980" s="320">
        <v>12.99</v>
      </c>
      <c r="D980" s="1288">
        <f t="shared" si="19"/>
        <v>11.301299999999999</v>
      </c>
    </row>
    <row r="981" spans="1:4" ht="14.4">
      <c r="A981" s="395" t="s">
        <v>37120</v>
      </c>
      <c r="B981" s="395" t="s">
        <v>37121</v>
      </c>
      <c r="C981" s="320">
        <v>15.99</v>
      </c>
      <c r="D981" s="1288">
        <f t="shared" si="19"/>
        <v>13.911300000000001</v>
      </c>
    </row>
    <row r="982" spans="1:4" ht="14.4">
      <c r="A982" s="395" t="s">
        <v>37122</v>
      </c>
      <c r="B982" s="395" t="s">
        <v>37123</v>
      </c>
      <c r="C982" s="320">
        <v>12.99</v>
      </c>
      <c r="D982" s="1288">
        <f t="shared" si="19"/>
        <v>11.301299999999999</v>
      </c>
    </row>
    <row r="983" spans="1:4" ht="14.4">
      <c r="A983" s="395" t="s">
        <v>37124</v>
      </c>
      <c r="B983" s="395" t="s">
        <v>37119</v>
      </c>
      <c r="C983" s="320">
        <v>13.99</v>
      </c>
      <c r="D983" s="1288">
        <f t="shared" si="19"/>
        <v>12.1713</v>
      </c>
    </row>
    <row r="984" spans="1:4" ht="14.4">
      <c r="A984" s="395" t="s">
        <v>37125</v>
      </c>
      <c r="B984" s="395" t="s">
        <v>37126</v>
      </c>
      <c r="C984" s="320">
        <v>14.99</v>
      </c>
      <c r="D984" s="1288">
        <f t="shared" si="19"/>
        <v>13.0413</v>
      </c>
    </row>
    <row r="985" spans="1:4" ht="14.4">
      <c r="A985" s="395" t="s">
        <v>37127</v>
      </c>
      <c r="B985" s="395" t="s">
        <v>37119</v>
      </c>
      <c r="C985" s="320">
        <v>10.99</v>
      </c>
      <c r="D985" s="1288">
        <f t="shared" si="19"/>
        <v>9.561300000000001</v>
      </c>
    </row>
    <row r="986" spans="1:4" ht="14.4">
      <c r="A986" s="395" t="s">
        <v>37128</v>
      </c>
      <c r="B986" s="395" t="s">
        <v>37129</v>
      </c>
      <c r="C986" s="320">
        <v>12.99</v>
      </c>
      <c r="D986" s="1288">
        <f t="shared" si="19"/>
        <v>11.301299999999999</v>
      </c>
    </row>
    <row r="987" spans="1:4" ht="14.4">
      <c r="A987" s="395" t="s">
        <v>37130</v>
      </c>
      <c r="B987" s="395" t="s">
        <v>37131</v>
      </c>
      <c r="C987" s="320">
        <v>15.99</v>
      </c>
      <c r="D987" s="1288">
        <f t="shared" si="19"/>
        <v>13.911300000000001</v>
      </c>
    </row>
    <row r="988" spans="1:4" ht="14.4">
      <c r="A988" s="395" t="s">
        <v>37132</v>
      </c>
      <c r="B988" s="395" t="s">
        <v>37133</v>
      </c>
      <c r="C988" s="320">
        <v>12.99</v>
      </c>
      <c r="D988" s="1288">
        <f t="shared" si="19"/>
        <v>11.301299999999999</v>
      </c>
    </row>
    <row r="989" spans="1:4" ht="14.4">
      <c r="A989" s="395" t="s">
        <v>37134</v>
      </c>
      <c r="B989" s="395" t="s">
        <v>37135</v>
      </c>
      <c r="C989" s="320">
        <v>19.989999999999998</v>
      </c>
      <c r="D989" s="1288">
        <f t="shared" si="19"/>
        <v>17.391299999999998</v>
      </c>
    </row>
    <row r="990" spans="1:4" ht="14.4">
      <c r="A990" s="395" t="s">
        <v>37136</v>
      </c>
      <c r="B990" s="395" t="s">
        <v>37137</v>
      </c>
      <c r="C990" s="320">
        <v>8.99</v>
      </c>
      <c r="D990" s="1288">
        <f t="shared" si="19"/>
        <v>7.8212999999999999</v>
      </c>
    </row>
    <row r="991" spans="1:4" ht="14.4">
      <c r="A991" s="395" t="s">
        <v>37138</v>
      </c>
      <c r="B991" s="395" t="s">
        <v>37139</v>
      </c>
      <c r="C991" s="320">
        <v>49.99</v>
      </c>
      <c r="D991" s="1288">
        <f t="shared" si="19"/>
        <v>43.491300000000003</v>
      </c>
    </row>
    <row r="992" spans="1:4" ht="14.4">
      <c r="A992" s="395" t="s">
        <v>37140</v>
      </c>
      <c r="B992" s="395" t="s">
        <v>37141</v>
      </c>
      <c r="C992" s="320">
        <v>18.989999999999998</v>
      </c>
      <c r="D992" s="1288">
        <f t="shared" si="19"/>
        <v>16.5213</v>
      </c>
    </row>
    <row r="993" spans="1:4" ht="14.4">
      <c r="A993" s="395" t="s">
        <v>37142</v>
      </c>
      <c r="B993" s="395" t="s">
        <v>37143</v>
      </c>
      <c r="C993" s="320">
        <v>49.99</v>
      </c>
      <c r="D993" s="1288">
        <f t="shared" si="19"/>
        <v>43.491300000000003</v>
      </c>
    </row>
    <row r="994" spans="1:4" ht="14.4">
      <c r="A994" s="395" t="s">
        <v>37144</v>
      </c>
      <c r="B994" s="395" t="s">
        <v>37145</v>
      </c>
      <c r="C994" s="320">
        <v>212.99</v>
      </c>
      <c r="D994" s="1288">
        <f t="shared" si="19"/>
        <v>185.3013</v>
      </c>
    </row>
    <row r="995" spans="1:4" ht="14.4">
      <c r="A995" s="395" t="s">
        <v>37146</v>
      </c>
      <c r="B995" s="395" t="s">
        <v>35623</v>
      </c>
      <c r="C995" s="320">
        <v>19.989999999999998</v>
      </c>
      <c r="D995" s="1288">
        <f t="shared" si="19"/>
        <v>17.391299999999998</v>
      </c>
    </row>
    <row r="996" spans="1:4" ht="14.4">
      <c r="A996" s="395" t="s">
        <v>37147</v>
      </c>
      <c r="B996" s="395" t="s">
        <v>35623</v>
      </c>
      <c r="C996" s="320">
        <v>27.99</v>
      </c>
      <c r="D996" s="1288">
        <f t="shared" si="19"/>
        <v>24.351299999999998</v>
      </c>
    </row>
    <row r="997" spans="1:4" ht="14.4">
      <c r="A997" s="395" t="s">
        <v>37148</v>
      </c>
      <c r="B997" s="395" t="s">
        <v>37149</v>
      </c>
      <c r="C997" s="320">
        <v>17.989999999999998</v>
      </c>
      <c r="D997" s="1288">
        <f t="shared" si="19"/>
        <v>15.651299999999999</v>
      </c>
    </row>
    <row r="998" spans="1:4" ht="14.4">
      <c r="A998" s="395" t="s">
        <v>37150</v>
      </c>
      <c r="B998" s="395" t="s">
        <v>35628</v>
      </c>
      <c r="C998" s="320">
        <v>18.989999999999998</v>
      </c>
      <c r="D998" s="1288">
        <f t="shared" si="19"/>
        <v>16.5213</v>
      </c>
    </row>
    <row r="999" spans="1:4" ht="14.4">
      <c r="A999" s="395" t="s">
        <v>37151</v>
      </c>
      <c r="B999" s="395" t="s">
        <v>35632</v>
      </c>
      <c r="C999" s="320">
        <v>21.99</v>
      </c>
      <c r="D999" s="1288">
        <f t="shared" si="19"/>
        <v>19.1313</v>
      </c>
    </row>
    <row r="1000" spans="1:4" ht="14.4">
      <c r="A1000" s="395" t="s">
        <v>37152</v>
      </c>
      <c r="B1000" s="395" t="s">
        <v>37153</v>
      </c>
      <c r="C1000" s="320">
        <v>23.99</v>
      </c>
      <c r="D1000" s="1288">
        <f t="shared" si="19"/>
        <v>20.871299999999998</v>
      </c>
    </row>
    <row r="1001" spans="1:4" ht="14.4">
      <c r="A1001" s="395" t="s">
        <v>37154</v>
      </c>
      <c r="B1001" s="395" t="s">
        <v>35623</v>
      </c>
      <c r="C1001" s="320">
        <v>16.989999999999998</v>
      </c>
      <c r="D1001" s="1288">
        <f t="shared" si="19"/>
        <v>14.781299999999998</v>
      </c>
    </row>
    <row r="1002" spans="1:4" ht="14.4">
      <c r="A1002" s="395" t="s">
        <v>37155</v>
      </c>
      <c r="B1002" s="395" t="s">
        <v>37156</v>
      </c>
      <c r="C1002" s="320">
        <v>16.989999999999998</v>
      </c>
      <c r="D1002" s="1288">
        <f t="shared" si="19"/>
        <v>14.781299999999998</v>
      </c>
    </row>
    <row r="1003" spans="1:4" ht="14.4">
      <c r="A1003" s="395" t="s">
        <v>37157</v>
      </c>
      <c r="B1003" s="395" t="s">
        <v>37158</v>
      </c>
      <c r="C1003" s="320">
        <v>18.989999999999998</v>
      </c>
      <c r="D1003" s="1288">
        <f t="shared" si="19"/>
        <v>16.5213</v>
      </c>
    </row>
    <row r="1004" spans="1:4" ht="14.4">
      <c r="A1004" s="395" t="s">
        <v>37159</v>
      </c>
      <c r="B1004" s="395" t="s">
        <v>37160</v>
      </c>
      <c r="C1004" s="320">
        <v>21.99</v>
      </c>
      <c r="D1004" s="1288">
        <f t="shared" si="19"/>
        <v>19.1313</v>
      </c>
    </row>
    <row r="1005" spans="1:4" ht="14.4">
      <c r="A1005" s="395" t="s">
        <v>37161</v>
      </c>
      <c r="B1005" s="395" t="s">
        <v>37162</v>
      </c>
      <c r="C1005" s="320">
        <v>23.99</v>
      </c>
      <c r="D1005" s="1288">
        <f t="shared" si="19"/>
        <v>20.871299999999998</v>
      </c>
    </row>
    <row r="1006" spans="1:4" ht="14.4">
      <c r="A1006" s="395" t="s">
        <v>37163</v>
      </c>
      <c r="B1006" s="395" t="s">
        <v>35623</v>
      </c>
      <c r="C1006" s="320">
        <v>17.989999999999998</v>
      </c>
      <c r="D1006" s="1288">
        <f t="shared" si="19"/>
        <v>15.651299999999999</v>
      </c>
    </row>
    <row r="1007" spans="1:4" ht="14.4">
      <c r="A1007" s="395" t="s">
        <v>37164</v>
      </c>
      <c r="B1007" s="395" t="s">
        <v>37165</v>
      </c>
      <c r="C1007" s="320">
        <v>28.99</v>
      </c>
      <c r="D1007" s="1288">
        <f t="shared" si="19"/>
        <v>25.221299999999999</v>
      </c>
    </row>
    <row r="1008" spans="1:4" ht="14.4">
      <c r="A1008" s="395" t="s">
        <v>37166</v>
      </c>
      <c r="B1008" s="395" t="s">
        <v>37167</v>
      </c>
      <c r="C1008" s="320">
        <v>21.99</v>
      </c>
      <c r="D1008" s="1288">
        <f t="shared" si="19"/>
        <v>19.1313</v>
      </c>
    </row>
    <row r="1009" spans="1:4" ht="14.4">
      <c r="A1009" s="395" t="s">
        <v>37168</v>
      </c>
      <c r="B1009" s="395" t="s">
        <v>37158</v>
      </c>
      <c r="C1009" s="320">
        <v>21.99</v>
      </c>
      <c r="D1009" s="1288">
        <f t="shared" si="19"/>
        <v>19.1313</v>
      </c>
    </row>
    <row r="1010" spans="1:4" ht="14.4">
      <c r="A1010" s="395" t="s">
        <v>37169</v>
      </c>
      <c r="B1010" s="395" t="s">
        <v>37160</v>
      </c>
      <c r="C1010" s="320">
        <v>21.99</v>
      </c>
      <c r="D1010" s="1288">
        <f t="shared" si="19"/>
        <v>19.1313</v>
      </c>
    </row>
    <row r="1011" spans="1:4" ht="14.4">
      <c r="A1011" s="395" t="s">
        <v>37170</v>
      </c>
      <c r="B1011" s="395" t="s">
        <v>37171</v>
      </c>
      <c r="C1011" s="320">
        <v>22.99</v>
      </c>
      <c r="D1011" s="1288">
        <f t="shared" si="19"/>
        <v>20.001299999999997</v>
      </c>
    </row>
    <row r="1012" spans="1:4" ht="14.4">
      <c r="A1012" s="395" t="s">
        <v>37172</v>
      </c>
      <c r="B1012" s="395" t="s">
        <v>37173</v>
      </c>
      <c r="C1012" s="320">
        <v>28.99</v>
      </c>
      <c r="D1012" s="1288">
        <f t="shared" si="19"/>
        <v>25.221299999999999</v>
      </c>
    </row>
    <row r="1013" spans="1:4" ht="14.4">
      <c r="A1013" s="395" t="s">
        <v>37174</v>
      </c>
      <c r="B1013" s="395" t="s">
        <v>37175</v>
      </c>
      <c r="C1013" s="320">
        <v>18.989999999999998</v>
      </c>
      <c r="D1013" s="1288">
        <f t="shared" ref="D1013:D1076" si="20">C1013*0.87</f>
        <v>16.5213</v>
      </c>
    </row>
    <row r="1014" spans="1:4" ht="14.4">
      <c r="A1014" s="395" t="s">
        <v>37176</v>
      </c>
      <c r="B1014" s="395" t="s">
        <v>35626</v>
      </c>
      <c r="C1014" s="320">
        <v>16.989999999999998</v>
      </c>
      <c r="D1014" s="1288">
        <f t="shared" si="20"/>
        <v>14.781299999999998</v>
      </c>
    </row>
    <row r="1015" spans="1:4" ht="14.4">
      <c r="A1015" s="395" t="s">
        <v>37177</v>
      </c>
      <c r="B1015" s="395" t="s">
        <v>35623</v>
      </c>
      <c r="C1015" s="320">
        <v>18.989999999999998</v>
      </c>
      <c r="D1015" s="1288">
        <f t="shared" si="20"/>
        <v>16.5213</v>
      </c>
    </row>
    <row r="1016" spans="1:4" ht="14.4">
      <c r="A1016" s="395" t="s">
        <v>37178</v>
      </c>
      <c r="B1016" s="395" t="s">
        <v>37179</v>
      </c>
      <c r="C1016" s="320">
        <v>15.99</v>
      </c>
      <c r="D1016" s="1288">
        <f t="shared" si="20"/>
        <v>13.911300000000001</v>
      </c>
    </row>
    <row r="1017" spans="1:4" ht="14.4">
      <c r="A1017" s="395" t="s">
        <v>37180</v>
      </c>
      <c r="B1017" s="395" t="s">
        <v>37158</v>
      </c>
      <c r="C1017" s="320">
        <v>17.989999999999998</v>
      </c>
      <c r="D1017" s="1288">
        <f t="shared" si="20"/>
        <v>15.651299999999999</v>
      </c>
    </row>
    <row r="1018" spans="1:4" ht="14.4">
      <c r="A1018" s="395" t="s">
        <v>37181</v>
      </c>
      <c r="B1018" s="395" t="s">
        <v>37182</v>
      </c>
      <c r="C1018" s="320">
        <v>25.99</v>
      </c>
      <c r="D1018" s="1288">
        <f t="shared" si="20"/>
        <v>22.6113</v>
      </c>
    </row>
    <row r="1019" spans="1:4" ht="14.4">
      <c r="A1019" s="395" t="s">
        <v>37183</v>
      </c>
      <c r="B1019" s="395" t="s">
        <v>35626</v>
      </c>
      <c r="C1019" s="320">
        <v>19.989999999999998</v>
      </c>
      <c r="D1019" s="1288">
        <f t="shared" si="20"/>
        <v>17.391299999999998</v>
      </c>
    </row>
    <row r="1020" spans="1:4" ht="14.4">
      <c r="A1020" s="395" t="s">
        <v>37184</v>
      </c>
      <c r="B1020" s="395" t="s">
        <v>37185</v>
      </c>
      <c r="C1020" s="320">
        <v>179.99</v>
      </c>
      <c r="D1020" s="1288">
        <f t="shared" si="20"/>
        <v>156.59130000000002</v>
      </c>
    </row>
    <row r="1021" spans="1:4" ht="14.4">
      <c r="A1021" s="395" t="s">
        <v>37186</v>
      </c>
      <c r="B1021" s="395" t="s">
        <v>37187</v>
      </c>
      <c r="C1021" s="320">
        <v>80.989999999999995</v>
      </c>
      <c r="D1021" s="1288">
        <f t="shared" si="20"/>
        <v>70.461299999999994</v>
      </c>
    </row>
    <row r="1022" spans="1:4" ht="14.4">
      <c r="A1022" s="395" t="s">
        <v>37188</v>
      </c>
      <c r="B1022" s="395" t="s">
        <v>37189</v>
      </c>
      <c r="C1022" s="320">
        <v>383.99</v>
      </c>
      <c r="D1022" s="1288">
        <f t="shared" si="20"/>
        <v>334.07130000000001</v>
      </c>
    </row>
    <row r="1023" spans="1:4" ht="14.4">
      <c r="A1023" s="395" t="s">
        <v>37190</v>
      </c>
      <c r="B1023" s="395" t="s">
        <v>37191</v>
      </c>
      <c r="C1023" s="320">
        <v>184.99</v>
      </c>
      <c r="D1023" s="1288">
        <f t="shared" si="20"/>
        <v>160.94130000000001</v>
      </c>
    </row>
    <row r="1024" spans="1:4" ht="14.4">
      <c r="A1024" s="395" t="s">
        <v>37192</v>
      </c>
      <c r="B1024" s="395" t="s">
        <v>37193</v>
      </c>
      <c r="C1024" s="320">
        <v>167.99</v>
      </c>
      <c r="D1024" s="1288">
        <f t="shared" si="20"/>
        <v>146.15130000000002</v>
      </c>
    </row>
    <row r="1025" spans="1:4" ht="14.4">
      <c r="A1025" s="395" t="s">
        <v>37194</v>
      </c>
      <c r="B1025" s="395" t="s">
        <v>37195</v>
      </c>
      <c r="C1025" s="320">
        <v>340.99</v>
      </c>
      <c r="D1025" s="1288">
        <f t="shared" si="20"/>
        <v>296.66129999999998</v>
      </c>
    </row>
    <row r="1026" spans="1:4" ht="14.4">
      <c r="A1026" s="395" t="s">
        <v>37196</v>
      </c>
      <c r="B1026" s="395" t="s">
        <v>37197</v>
      </c>
      <c r="C1026" s="320">
        <v>95.99</v>
      </c>
      <c r="D1026" s="1288">
        <f t="shared" si="20"/>
        <v>83.511299999999991</v>
      </c>
    </row>
    <row r="1027" spans="1:4" ht="14.4">
      <c r="A1027" s="395" t="s">
        <v>37198</v>
      </c>
      <c r="B1027" s="395" t="s">
        <v>37199</v>
      </c>
      <c r="C1027" s="320">
        <v>230.99</v>
      </c>
      <c r="D1027" s="1288">
        <f t="shared" si="20"/>
        <v>200.96129999999999</v>
      </c>
    </row>
    <row r="1028" spans="1:4" ht="14.4">
      <c r="A1028" s="395" t="s">
        <v>37200</v>
      </c>
      <c r="B1028" s="395" t="s">
        <v>37201</v>
      </c>
      <c r="C1028" s="320">
        <v>160.99</v>
      </c>
      <c r="D1028" s="1288">
        <f t="shared" si="20"/>
        <v>140.06130000000002</v>
      </c>
    </row>
    <row r="1029" spans="1:4" ht="14.4">
      <c r="A1029" s="395" t="s">
        <v>37202</v>
      </c>
      <c r="B1029" s="395" t="s">
        <v>37203</v>
      </c>
      <c r="C1029" s="320">
        <v>282.99</v>
      </c>
      <c r="D1029" s="1288">
        <f t="shared" si="20"/>
        <v>246.2013</v>
      </c>
    </row>
    <row r="1030" spans="1:4" ht="14.4">
      <c r="A1030" s="395" t="s">
        <v>37204</v>
      </c>
      <c r="B1030" s="395" t="s">
        <v>37205</v>
      </c>
      <c r="C1030" s="320">
        <v>92.99</v>
      </c>
      <c r="D1030" s="1288">
        <f t="shared" si="20"/>
        <v>80.901299999999992</v>
      </c>
    </row>
    <row r="1031" spans="1:4" ht="14.4">
      <c r="A1031" s="395" t="s">
        <v>37206</v>
      </c>
      <c r="B1031" s="395" t="s">
        <v>37207</v>
      </c>
      <c r="C1031" s="320">
        <v>71.989999999999995</v>
      </c>
      <c r="D1031" s="1288">
        <f t="shared" si="20"/>
        <v>62.631299999999996</v>
      </c>
    </row>
    <row r="1032" spans="1:4" ht="14.4">
      <c r="A1032" s="395" t="s">
        <v>37208</v>
      </c>
      <c r="B1032" s="395" t="s">
        <v>37209</v>
      </c>
      <c r="C1032" s="320">
        <v>49.99</v>
      </c>
      <c r="D1032" s="1288">
        <f t="shared" si="20"/>
        <v>43.491300000000003</v>
      </c>
    </row>
    <row r="1033" spans="1:4" ht="14.4">
      <c r="A1033" s="395" t="s">
        <v>37210</v>
      </c>
      <c r="B1033" s="395" t="s">
        <v>37211</v>
      </c>
      <c r="C1033" s="320">
        <v>688.99</v>
      </c>
      <c r="D1033" s="1288">
        <f t="shared" si="20"/>
        <v>599.42129999999997</v>
      </c>
    </row>
    <row r="1034" spans="1:4" ht="14.4">
      <c r="A1034" s="395" t="s">
        <v>37212</v>
      </c>
      <c r="B1034" s="395" t="s">
        <v>37213</v>
      </c>
      <c r="C1034" s="320">
        <v>107.99</v>
      </c>
      <c r="D1034" s="1288">
        <f t="shared" si="20"/>
        <v>93.951299999999989</v>
      </c>
    </row>
    <row r="1035" spans="1:4" ht="14.4">
      <c r="A1035" s="395" t="s">
        <v>37214</v>
      </c>
      <c r="B1035" s="395" t="s">
        <v>37215</v>
      </c>
      <c r="C1035" s="320">
        <v>85.99</v>
      </c>
      <c r="D1035" s="1288">
        <f t="shared" si="20"/>
        <v>74.811299999999989</v>
      </c>
    </row>
    <row r="1036" spans="1:4" ht="14.4">
      <c r="A1036" s="395" t="s">
        <v>37216</v>
      </c>
      <c r="B1036" s="395" t="s">
        <v>37217</v>
      </c>
      <c r="C1036" s="320">
        <v>134.99</v>
      </c>
      <c r="D1036" s="1288">
        <f t="shared" si="20"/>
        <v>117.44130000000001</v>
      </c>
    </row>
    <row r="1037" spans="1:4" ht="14.4">
      <c r="A1037" s="395" t="s">
        <v>37218</v>
      </c>
      <c r="B1037" s="395" t="s">
        <v>37219</v>
      </c>
      <c r="C1037" s="320">
        <v>63.99</v>
      </c>
      <c r="D1037" s="1288">
        <f t="shared" si="20"/>
        <v>55.671300000000002</v>
      </c>
    </row>
    <row r="1038" spans="1:4" ht="14.4">
      <c r="A1038" s="395" t="s">
        <v>37220</v>
      </c>
      <c r="B1038" s="395" t="s">
        <v>37221</v>
      </c>
      <c r="C1038" s="320">
        <v>69.989999999999995</v>
      </c>
      <c r="D1038" s="1288">
        <f t="shared" si="20"/>
        <v>60.891299999999994</v>
      </c>
    </row>
    <row r="1039" spans="1:4" ht="14.4">
      <c r="A1039" s="395" t="s">
        <v>37222</v>
      </c>
      <c r="B1039" s="395" t="s">
        <v>37223</v>
      </c>
      <c r="C1039" s="320">
        <v>12.99</v>
      </c>
      <c r="D1039" s="1288">
        <f t="shared" si="20"/>
        <v>11.301299999999999</v>
      </c>
    </row>
    <row r="1040" spans="1:4" ht="14.4">
      <c r="A1040" s="395" t="s">
        <v>37224</v>
      </c>
      <c r="B1040" s="395" t="s">
        <v>37225</v>
      </c>
      <c r="C1040" s="320">
        <v>12.99</v>
      </c>
      <c r="D1040" s="1288">
        <f t="shared" si="20"/>
        <v>11.301299999999999</v>
      </c>
    </row>
    <row r="1041" spans="1:4" ht="14.4">
      <c r="A1041" s="395" t="s">
        <v>37226</v>
      </c>
      <c r="B1041" s="395" t="s">
        <v>37227</v>
      </c>
      <c r="C1041" s="320">
        <v>8.99</v>
      </c>
      <c r="D1041" s="1288">
        <f t="shared" si="20"/>
        <v>7.8212999999999999</v>
      </c>
    </row>
    <row r="1042" spans="1:4" ht="14.4">
      <c r="A1042" s="395" t="s">
        <v>37228</v>
      </c>
      <c r="B1042" s="395" t="s">
        <v>37229</v>
      </c>
      <c r="C1042" s="320">
        <v>8.99</v>
      </c>
      <c r="D1042" s="1288">
        <f t="shared" si="20"/>
        <v>7.8212999999999999</v>
      </c>
    </row>
    <row r="1043" spans="1:4" ht="14.4">
      <c r="A1043" s="395" t="s">
        <v>37230</v>
      </c>
      <c r="B1043" s="395" t="s">
        <v>37231</v>
      </c>
      <c r="C1043" s="320">
        <v>8.99</v>
      </c>
      <c r="D1043" s="1288">
        <f t="shared" si="20"/>
        <v>7.8212999999999999</v>
      </c>
    </row>
    <row r="1044" spans="1:4" ht="14.4">
      <c r="A1044" s="395" t="s">
        <v>37232</v>
      </c>
      <c r="B1044" s="395" t="s">
        <v>37233</v>
      </c>
      <c r="C1044" s="320">
        <v>8.99</v>
      </c>
      <c r="D1044" s="1288">
        <f t="shared" si="20"/>
        <v>7.8212999999999999</v>
      </c>
    </row>
    <row r="1045" spans="1:4" ht="14.4">
      <c r="A1045" s="395" t="s">
        <v>37234</v>
      </c>
      <c r="B1045" s="395" t="s">
        <v>37235</v>
      </c>
      <c r="C1045" s="320">
        <v>8.99</v>
      </c>
      <c r="D1045" s="1288">
        <f t="shared" si="20"/>
        <v>7.8212999999999999</v>
      </c>
    </row>
    <row r="1046" spans="1:4" ht="14.4">
      <c r="A1046" s="395" t="s">
        <v>37236</v>
      </c>
      <c r="B1046" s="395" t="s">
        <v>37237</v>
      </c>
      <c r="C1046" s="320">
        <v>8.99</v>
      </c>
      <c r="D1046" s="1288">
        <f t="shared" si="20"/>
        <v>7.8212999999999999</v>
      </c>
    </row>
    <row r="1047" spans="1:4" ht="14.4">
      <c r="A1047" s="395" t="s">
        <v>37238</v>
      </c>
      <c r="B1047" s="395" t="s">
        <v>37239</v>
      </c>
      <c r="C1047" s="320">
        <v>9.99</v>
      </c>
      <c r="D1047" s="1288">
        <f t="shared" si="20"/>
        <v>8.6913</v>
      </c>
    </row>
    <row r="1048" spans="1:4" ht="14.4">
      <c r="A1048" s="395" t="s">
        <v>37240</v>
      </c>
      <c r="B1048" s="395" t="s">
        <v>37241</v>
      </c>
      <c r="C1048" s="320">
        <v>9.99</v>
      </c>
      <c r="D1048" s="1288">
        <f t="shared" si="20"/>
        <v>8.6913</v>
      </c>
    </row>
    <row r="1049" spans="1:4" ht="14.4">
      <c r="A1049" s="395" t="s">
        <v>37242</v>
      </c>
      <c r="B1049" s="395" t="s">
        <v>37243</v>
      </c>
      <c r="C1049" s="320">
        <v>7.99</v>
      </c>
      <c r="D1049" s="1288">
        <f t="shared" si="20"/>
        <v>6.9512999999999998</v>
      </c>
    </row>
    <row r="1050" spans="1:4" ht="14.4">
      <c r="A1050" s="395" t="s">
        <v>37244</v>
      </c>
      <c r="B1050" s="395" t="s">
        <v>37245</v>
      </c>
      <c r="C1050" s="320">
        <v>9.99</v>
      </c>
      <c r="D1050" s="1288">
        <f t="shared" si="20"/>
        <v>8.6913</v>
      </c>
    </row>
    <row r="1051" spans="1:4" ht="14.4">
      <c r="A1051" s="395" t="s">
        <v>37246</v>
      </c>
      <c r="B1051" s="395" t="s">
        <v>37247</v>
      </c>
      <c r="C1051" s="320">
        <v>7.99</v>
      </c>
      <c r="D1051" s="1288">
        <f t="shared" si="20"/>
        <v>6.9512999999999998</v>
      </c>
    </row>
    <row r="1052" spans="1:4" ht="14.4">
      <c r="A1052" s="395" t="s">
        <v>37248</v>
      </c>
      <c r="B1052" s="395" t="s">
        <v>37249</v>
      </c>
      <c r="C1052" s="320">
        <v>6.99</v>
      </c>
      <c r="D1052" s="1288">
        <f t="shared" si="20"/>
        <v>6.0813000000000006</v>
      </c>
    </row>
    <row r="1053" spans="1:4" ht="14.4">
      <c r="A1053" s="395" t="s">
        <v>37250</v>
      </c>
      <c r="B1053" s="395" t="s">
        <v>37251</v>
      </c>
      <c r="C1053" s="320">
        <v>13.99</v>
      </c>
      <c r="D1053" s="1288">
        <f t="shared" si="20"/>
        <v>12.1713</v>
      </c>
    </row>
    <row r="1054" spans="1:4" ht="14.4">
      <c r="A1054" s="395" t="s">
        <v>37252</v>
      </c>
      <c r="B1054" s="395" t="s">
        <v>37253</v>
      </c>
      <c r="C1054" s="320">
        <v>10.99</v>
      </c>
      <c r="D1054" s="1288">
        <f t="shared" si="20"/>
        <v>9.561300000000001</v>
      </c>
    </row>
    <row r="1055" spans="1:4" ht="14.4">
      <c r="A1055" s="395" t="s">
        <v>37254</v>
      </c>
      <c r="B1055" s="395" t="s">
        <v>37255</v>
      </c>
      <c r="C1055" s="320">
        <v>7.99</v>
      </c>
      <c r="D1055" s="1288">
        <f t="shared" si="20"/>
        <v>6.9512999999999998</v>
      </c>
    </row>
    <row r="1056" spans="1:4" ht="14.4">
      <c r="A1056" s="395" t="s">
        <v>37256</v>
      </c>
      <c r="B1056" s="395" t="s">
        <v>37257</v>
      </c>
      <c r="C1056" s="320">
        <v>9.99</v>
      </c>
      <c r="D1056" s="1288">
        <f t="shared" si="20"/>
        <v>8.6913</v>
      </c>
    </row>
    <row r="1057" spans="1:4" ht="14.4">
      <c r="A1057" s="395" t="s">
        <v>37258</v>
      </c>
      <c r="B1057" s="395" t="s">
        <v>37259</v>
      </c>
      <c r="C1057" s="320">
        <v>9.99</v>
      </c>
      <c r="D1057" s="1288">
        <f t="shared" si="20"/>
        <v>8.6913</v>
      </c>
    </row>
    <row r="1058" spans="1:4" ht="14.4">
      <c r="A1058" s="395" t="s">
        <v>37260</v>
      </c>
      <c r="B1058" s="395" t="s">
        <v>37261</v>
      </c>
      <c r="C1058" s="320">
        <v>16.989999999999998</v>
      </c>
      <c r="D1058" s="1288">
        <f t="shared" si="20"/>
        <v>14.781299999999998</v>
      </c>
    </row>
    <row r="1059" spans="1:4" ht="14.4">
      <c r="A1059" s="395" t="s">
        <v>37262</v>
      </c>
      <c r="B1059" s="395" t="s">
        <v>37263</v>
      </c>
      <c r="C1059" s="320">
        <v>16.989999999999998</v>
      </c>
      <c r="D1059" s="1288">
        <f t="shared" si="20"/>
        <v>14.781299999999998</v>
      </c>
    </row>
    <row r="1060" spans="1:4" ht="14.4">
      <c r="A1060" s="395" t="s">
        <v>37264</v>
      </c>
      <c r="B1060" s="395" t="s">
        <v>37265</v>
      </c>
      <c r="C1060" s="320">
        <v>30.99</v>
      </c>
      <c r="D1060" s="1288">
        <f t="shared" si="20"/>
        <v>26.961299999999998</v>
      </c>
    </row>
    <row r="1061" spans="1:4" ht="14.4">
      <c r="A1061" s="395" t="s">
        <v>37266</v>
      </c>
      <c r="B1061" s="395" t="s">
        <v>37267</v>
      </c>
      <c r="C1061" s="320">
        <v>7.99</v>
      </c>
      <c r="D1061" s="1288">
        <f t="shared" si="20"/>
        <v>6.9512999999999998</v>
      </c>
    </row>
    <row r="1062" spans="1:4" ht="14.4">
      <c r="A1062" s="395" t="s">
        <v>37268</v>
      </c>
      <c r="B1062" s="395" t="s">
        <v>37269</v>
      </c>
      <c r="C1062" s="320">
        <v>6.99</v>
      </c>
      <c r="D1062" s="1288">
        <f t="shared" si="20"/>
        <v>6.0813000000000006</v>
      </c>
    </row>
    <row r="1063" spans="1:4" ht="14.4">
      <c r="A1063" s="395" t="s">
        <v>37270</v>
      </c>
      <c r="B1063" s="395" t="s">
        <v>37271</v>
      </c>
      <c r="C1063" s="320">
        <v>185.99</v>
      </c>
      <c r="D1063" s="1288">
        <f t="shared" si="20"/>
        <v>161.81130000000002</v>
      </c>
    </row>
    <row r="1064" spans="1:4" ht="14.4">
      <c r="A1064" s="395" t="s">
        <v>37272</v>
      </c>
      <c r="B1064" s="395" t="s">
        <v>37273</v>
      </c>
      <c r="C1064" s="320">
        <v>460.99</v>
      </c>
      <c r="D1064" s="1288">
        <f t="shared" si="20"/>
        <v>401.06130000000002</v>
      </c>
    </row>
    <row r="1065" spans="1:4" ht="14.4">
      <c r="A1065" s="395" t="s">
        <v>37274</v>
      </c>
      <c r="B1065" s="395" t="s">
        <v>37275</v>
      </c>
      <c r="C1065" s="320">
        <v>460.99</v>
      </c>
      <c r="D1065" s="1288">
        <f t="shared" si="20"/>
        <v>401.06130000000002</v>
      </c>
    </row>
    <row r="1066" spans="1:4" ht="14.4">
      <c r="A1066" s="395" t="s">
        <v>37276</v>
      </c>
      <c r="B1066" s="395" t="s">
        <v>37275</v>
      </c>
      <c r="C1066" s="320">
        <v>64.989999999999995</v>
      </c>
      <c r="D1066" s="1288">
        <f t="shared" si="20"/>
        <v>56.541299999999993</v>
      </c>
    </row>
    <row r="1067" spans="1:4" ht="14.4">
      <c r="A1067" s="395" t="s">
        <v>37277</v>
      </c>
      <c r="B1067" s="395" t="s">
        <v>37275</v>
      </c>
      <c r="C1067" s="320">
        <v>75.989999999999995</v>
      </c>
      <c r="D1067" s="1288">
        <f t="shared" si="20"/>
        <v>66.1113</v>
      </c>
    </row>
    <row r="1068" spans="1:4" ht="14.4">
      <c r="A1068" s="395" t="s">
        <v>37278</v>
      </c>
      <c r="B1068" s="395" t="s">
        <v>37279</v>
      </c>
      <c r="C1068" s="320">
        <v>78.989999999999995</v>
      </c>
      <c r="D1068" s="1288">
        <f t="shared" si="20"/>
        <v>68.721299999999999</v>
      </c>
    </row>
    <row r="1069" spans="1:4" ht="14.4">
      <c r="A1069" s="395" t="s">
        <v>37280</v>
      </c>
      <c r="B1069" s="395" t="s">
        <v>37281</v>
      </c>
      <c r="C1069" s="320">
        <v>362.99</v>
      </c>
      <c r="D1069" s="1288">
        <f t="shared" si="20"/>
        <v>315.80130000000003</v>
      </c>
    </row>
    <row r="1070" spans="1:4" ht="14.4">
      <c r="A1070" s="395" t="s">
        <v>37282</v>
      </c>
      <c r="B1070" s="395" t="s">
        <v>37283</v>
      </c>
      <c r="C1070" s="320">
        <v>64.989999999999995</v>
      </c>
      <c r="D1070" s="1288">
        <f t="shared" si="20"/>
        <v>56.541299999999993</v>
      </c>
    </row>
    <row r="1071" spans="1:4" ht="14.4">
      <c r="A1071" s="395" t="s">
        <v>37284</v>
      </c>
      <c r="B1071" s="395" t="s">
        <v>37283</v>
      </c>
      <c r="C1071" s="320">
        <v>64.989999999999995</v>
      </c>
      <c r="D1071" s="1288">
        <f t="shared" si="20"/>
        <v>56.541299999999993</v>
      </c>
    </row>
    <row r="1072" spans="1:4" ht="14.4">
      <c r="A1072" s="395" t="s">
        <v>37285</v>
      </c>
      <c r="B1072" s="395" t="s">
        <v>37286</v>
      </c>
      <c r="C1072" s="320">
        <v>73.989999999999995</v>
      </c>
      <c r="D1072" s="1288">
        <f t="shared" si="20"/>
        <v>64.371299999999991</v>
      </c>
    </row>
    <row r="1073" spans="1:4" ht="14.4">
      <c r="A1073" s="395" t="s">
        <v>37287</v>
      </c>
      <c r="B1073" s="395" t="s">
        <v>37288</v>
      </c>
      <c r="C1073" s="320">
        <v>398.99</v>
      </c>
      <c r="D1073" s="1288">
        <f t="shared" si="20"/>
        <v>347.12130000000002</v>
      </c>
    </row>
    <row r="1074" spans="1:4" ht="14.4">
      <c r="A1074" s="395" t="s">
        <v>37289</v>
      </c>
      <c r="B1074" s="395" t="s">
        <v>37290</v>
      </c>
      <c r="C1074" s="320">
        <v>73.989999999999995</v>
      </c>
      <c r="D1074" s="1288">
        <f t="shared" si="20"/>
        <v>64.371299999999991</v>
      </c>
    </row>
    <row r="1075" spans="1:4" ht="14.4">
      <c r="A1075" s="395" t="s">
        <v>37291</v>
      </c>
      <c r="B1075" s="395" t="s">
        <v>37288</v>
      </c>
      <c r="C1075" s="320">
        <v>69.989999999999995</v>
      </c>
      <c r="D1075" s="1288">
        <f t="shared" si="20"/>
        <v>60.891299999999994</v>
      </c>
    </row>
    <row r="1076" spans="1:4" ht="14.4">
      <c r="A1076" s="395" t="s">
        <v>37292</v>
      </c>
      <c r="B1076" s="395" t="s">
        <v>37288</v>
      </c>
      <c r="C1076" s="320">
        <v>69.989999999999995</v>
      </c>
      <c r="D1076" s="1288">
        <f t="shared" si="20"/>
        <v>60.891299999999994</v>
      </c>
    </row>
    <row r="1077" spans="1:4" ht="14.4">
      <c r="A1077" s="395" t="s">
        <v>37293</v>
      </c>
      <c r="B1077" s="395" t="s">
        <v>37294</v>
      </c>
      <c r="C1077" s="320">
        <v>245.99</v>
      </c>
      <c r="D1077" s="1288">
        <f t="shared" ref="D1077:D1140" si="21">C1077*0.87</f>
        <v>214.01130000000001</v>
      </c>
    </row>
    <row r="1078" spans="1:4" ht="14.4">
      <c r="A1078" s="395" t="s">
        <v>37295</v>
      </c>
      <c r="B1078" s="395" t="s">
        <v>37296</v>
      </c>
      <c r="C1078" s="320">
        <v>59.99</v>
      </c>
      <c r="D1078" s="1288">
        <f t="shared" si="21"/>
        <v>52.191299999999998</v>
      </c>
    </row>
    <row r="1079" spans="1:4" ht="14.4">
      <c r="A1079" s="395" t="s">
        <v>37297</v>
      </c>
      <c r="B1079" s="395" t="s">
        <v>37298</v>
      </c>
      <c r="C1079" s="320">
        <v>167.99</v>
      </c>
      <c r="D1079" s="1288">
        <f t="shared" si="21"/>
        <v>146.15130000000002</v>
      </c>
    </row>
    <row r="1080" spans="1:4" ht="14.4">
      <c r="A1080" s="395" t="s">
        <v>37299</v>
      </c>
      <c r="B1080" s="395" t="s">
        <v>37300</v>
      </c>
      <c r="C1080" s="320">
        <v>231.99</v>
      </c>
      <c r="D1080" s="1288">
        <f t="shared" si="21"/>
        <v>201.8313</v>
      </c>
    </row>
    <row r="1081" spans="1:4" ht="14.4">
      <c r="A1081" s="395" t="s">
        <v>37301</v>
      </c>
      <c r="B1081" s="395" t="s">
        <v>37302</v>
      </c>
      <c r="C1081" s="320">
        <v>208.99</v>
      </c>
      <c r="D1081" s="1288">
        <f t="shared" si="21"/>
        <v>181.82130000000001</v>
      </c>
    </row>
    <row r="1082" spans="1:4" ht="14.4">
      <c r="A1082" s="395" t="s">
        <v>37303</v>
      </c>
      <c r="B1082" s="395" t="s">
        <v>37304</v>
      </c>
      <c r="C1082" s="320">
        <v>49.99</v>
      </c>
      <c r="D1082" s="1288">
        <f t="shared" si="21"/>
        <v>43.491300000000003</v>
      </c>
    </row>
    <row r="1083" spans="1:4" ht="14.4">
      <c r="A1083" s="395" t="s">
        <v>37305</v>
      </c>
      <c r="B1083" s="395" t="s">
        <v>37306</v>
      </c>
      <c r="C1083" s="320">
        <v>66.989999999999995</v>
      </c>
      <c r="D1083" s="1288">
        <f t="shared" si="21"/>
        <v>58.281299999999995</v>
      </c>
    </row>
    <row r="1084" spans="1:4" ht="14.4">
      <c r="A1084" s="395" t="s">
        <v>37307</v>
      </c>
      <c r="B1084" s="395" t="s">
        <v>37308</v>
      </c>
      <c r="C1084" s="320">
        <v>74.989999999999995</v>
      </c>
      <c r="D1084" s="1288">
        <f t="shared" si="21"/>
        <v>65.241299999999995</v>
      </c>
    </row>
    <row r="1085" spans="1:4" ht="14.4">
      <c r="A1085" s="395" t="s">
        <v>37309</v>
      </c>
      <c r="B1085" s="395" t="s">
        <v>37310</v>
      </c>
      <c r="C1085" s="320">
        <v>43.99</v>
      </c>
      <c r="D1085" s="1288">
        <f t="shared" si="21"/>
        <v>38.271300000000004</v>
      </c>
    </row>
    <row r="1086" spans="1:4" ht="14.4">
      <c r="A1086" s="395" t="s">
        <v>37311</v>
      </c>
      <c r="B1086" s="395" t="s">
        <v>37302</v>
      </c>
      <c r="C1086" s="320">
        <v>156.99</v>
      </c>
      <c r="D1086" s="1288">
        <f t="shared" si="21"/>
        <v>136.5813</v>
      </c>
    </row>
    <row r="1087" spans="1:4" ht="14.4">
      <c r="A1087" s="395" t="s">
        <v>37312</v>
      </c>
      <c r="B1087" s="395" t="s">
        <v>37313</v>
      </c>
      <c r="C1087" s="320">
        <v>35.99</v>
      </c>
      <c r="D1087" s="1288">
        <f t="shared" si="21"/>
        <v>31.311300000000003</v>
      </c>
    </row>
    <row r="1088" spans="1:4" ht="14.4">
      <c r="A1088" s="395" t="s">
        <v>37314</v>
      </c>
      <c r="B1088" s="395" t="s">
        <v>37315</v>
      </c>
      <c r="C1088" s="320">
        <v>50.99</v>
      </c>
      <c r="D1088" s="1288">
        <f t="shared" si="21"/>
        <v>44.3613</v>
      </c>
    </row>
    <row r="1089" spans="1:4" ht="14.4">
      <c r="A1089" s="395" t="s">
        <v>37316</v>
      </c>
      <c r="B1089" s="395" t="s">
        <v>37317</v>
      </c>
      <c r="C1089" s="320">
        <v>44.99</v>
      </c>
      <c r="D1089" s="1288">
        <f t="shared" si="21"/>
        <v>39.141300000000001</v>
      </c>
    </row>
    <row r="1090" spans="1:4" ht="14.4">
      <c r="A1090" s="395" t="s">
        <v>37318</v>
      </c>
      <c r="B1090" s="395" t="s">
        <v>37319</v>
      </c>
      <c r="C1090" s="320">
        <v>74.989999999999995</v>
      </c>
      <c r="D1090" s="1288">
        <f t="shared" si="21"/>
        <v>65.241299999999995</v>
      </c>
    </row>
    <row r="1091" spans="1:4" ht="14.4">
      <c r="A1091" s="395" t="s">
        <v>37320</v>
      </c>
      <c r="B1091" s="395" t="s">
        <v>37321</v>
      </c>
      <c r="C1091" s="320">
        <v>76.989999999999995</v>
      </c>
      <c r="D1091" s="1288">
        <f t="shared" si="21"/>
        <v>66.98129999999999</v>
      </c>
    </row>
    <row r="1092" spans="1:4" ht="14.4">
      <c r="A1092" s="395" t="s">
        <v>37322</v>
      </c>
      <c r="B1092" s="395" t="s">
        <v>37323</v>
      </c>
      <c r="C1092" s="320">
        <v>61.99</v>
      </c>
      <c r="D1092" s="1288">
        <f t="shared" si="21"/>
        <v>53.9313</v>
      </c>
    </row>
    <row r="1093" spans="1:4" ht="14.4">
      <c r="A1093" s="395" t="s">
        <v>37324</v>
      </c>
      <c r="B1093" s="395" t="s">
        <v>37325</v>
      </c>
      <c r="C1093" s="320">
        <v>76.989999999999995</v>
      </c>
      <c r="D1093" s="1288">
        <f t="shared" si="21"/>
        <v>66.98129999999999</v>
      </c>
    </row>
    <row r="1094" spans="1:4" ht="14.4">
      <c r="A1094" s="395" t="s">
        <v>37326</v>
      </c>
      <c r="B1094" s="395" t="s">
        <v>37327</v>
      </c>
      <c r="C1094" s="320">
        <v>48.99</v>
      </c>
      <c r="D1094" s="1288">
        <f t="shared" si="21"/>
        <v>42.621299999999998</v>
      </c>
    </row>
    <row r="1095" spans="1:4" ht="14.4">
      <c r="A1095" s="395" t="s">
        <v>37328</v>
      </c>
      <c r="B1095" s="395" t="s">
        <v>37329</v>
      </c>
      <c r="C1095" s="320">
        <v>48.99</v>
      </c>
      <c r="D1095" s="1288">
        <f t="shared" si="21"/>
        <v>42.621299999999998</v>
      </c>
    </row>
    <row r="1096" spans="1:4" ht="14.4">
      <c r="A1096" s="395" t="s">
        <v>37330</v>
      </c>
      <c r="B1096" s="395" t="s">
        <v>37331</v>
      </c>
      <c r="C1096" s="320">
        <v>63.99</v>
      </c>
      <c r="D1096" s="1288">
        <f t="shared" si="21"/>
        <v>55.671300000000002</v>
      </c>
    </row>
    <row r="1097" spans="1:4" ht="14.4">
      <c r="A1097" s="395" t="s">
        <v>37332</v>
      </c>
      <c r="B1097" s="395" t="s">
        <v>37333</v>
      </c>
      <c r="C1097" s="320">
        <v>57.99</v>
      </c>
      <c r="D1097" s="1288">
        <f t="shared" si="21"/>
        <v>50.451300000000003</v>
      </c>
    </row>
    <row r="1098" spans="1:4" ht="14.4">
      <c r="A1098" s="395" t="s">
        <v>37334</v>
      </c>
      <c r="B1098" s="395" t="s">
        <v>37335</v>
      </c>
      <c r="C1098" s="320">
        <v>47.99</v>
      </c>
      <c r="D1098" s="1288">
        <f t="shared" si="21"/>
        <v>41.751300000000001</v>
      </c>
    </row>
    <row r="1099" spans="1:4" ht="14.4">
      <c r="A1099" s="395" t="s">
        <v>37336</v>
      </c>
      <c r="B1099" s="395" t="s">
        <v>37337</v>
      </c>
      <c r="C1099" s="320">
        <v>107.99</v>
      </c>
      <c r="D1099" s="1288">
        <f t="shared" si="21"/>
        <v>93.951299999999989</v>
      </c>
    </row>
    <row r="1100" spans="1:4" ht="14.4">
      <c r="A1100" s="395" t="s">
        <v>37338</v>
      </c>
      <c r="B1100" s="395" t="s">
        <v>37339</v>
      </c>
      <c r="C1100" s="320">
        <v>112.99</v>
      </c>
      <c r="D1100" s="1288">
        <f t="shared" si="21"/>
        <v>98.301299999999998</v>
      </c>
    </row>
    <row r="1101" spans="1:4" ht="14.4">
      <c r="A1101" s="395" t="s">
        <v>37340</v>
      </c>
      <c r="B1101" s="395" t="s">
        <v>37341</v>
      </c>
      <c r="C1101" s="320">
        <v>49.99</v>
      </c>
      <c r="D1101" s="1288">
        <f t="shared" si="21"/>
        <v>43.491300000000003</v>
      </c>
    </row>
    <row r="1102" spans="1:4" ht="14.4">
      <c r="A1102" s="395" t="s">
        <v>37342</v>
      </c>
      <c r="B1102" s="395" t="s">
        <v>37343</v>
      </c>
      <c r="C1102" s="320">
        <v>48.99</v>
      </c>
      <c r="D1102" s="1288">
        <f t="shared" si="21"/>
        <v>42.621299999999998</v>
      </c>
    </row>
    <row r="1103" spans="1:4" ht="14.4">
      <c r="A1103" s="395" t="s">
        <v>37344</v>
      </c>
      <c r="B1103" s="395" t="s">
        <v>37345</v>
      </c>
      <c r="C1103" s="320">
        <v>71.989999999999995</v>
      </c>
      <c r="D1103" s="1288">
        <f t="shared" si="21"/>
        <v>62.631299999999996</v>
      </c>
    </row>
    <row r="1104" spans="1:4" ht="14.4">
      <c r="A1104" s="395" t="s">
        <v>37346</v>
      </c>
      <c r="B1104" s="395" t="s">
        <v>37347</v>
      </c>
      <c r="C1104" s="320">
        <v>97.99</v>
      </c>
      <c r="D1104" s="1288">
        <f t="shared" si="21"/>
        <v>85.251300000000001</v>
      </c>
    </row>
    <row r="1105" spans="1:4" ht="14.4">
      <c r="A1105" s="395" t="s">
        <v>37348</v>
      </c>
      <c r="B1105" s="395" t="s">
        <v>37349</v>
      </c>
      <c r="C1105" s="320">
        <v>72.989999999999995</v>
      </c>
      <c r="D1105" s="1288">
        <f t="shared" si="21"/>
        <v>63.501299999999993</v>
      </c>
    </row>
    <row r="1106" spans="1:4" ht="14.4">
      <c r="A1106" s="395" t="s">
        <v>37350</v>
      </c>
      <c r="B1106" s="395" t="s">
        <v>37351</v>
      </c>
      <c r="C1106" s="320">
        <v>69.989999999999995</v>
      </c>
      <c r="D1106" s="1288">
        <f t="shared" si="21"/>
        <v>60.891299999999994</v>
      </c>
    </row>
    <row r="1107" spans="1:4" ht="14.4">
      <c r="A1107" s="395" t="s">
        <v>37352</v>
      </c>
      <c r="B1107" s="395" t="s">
        <v>37353</v>
      </c>
      <c r="C1107" s="320">
        <v>166.99</v>
      </c>
      <c r="D1107" s="1288">
        <f t="shared" si="21"/>
        <v>145.28130000000002</v>
      </c>
    </row>
    <row r="1108" spans="1:4" ht="14.4">
      <c r="A1108" s="395" t="s">
        <v>37354</v>
      </c>
      <c r="B1108" s="395" t="s">
        <v>37355</v>
      </c>
      <c r="C1108" s="320">
        <v>73.989999999999995</v>
      </c>
      <c r="D1108" s="1288">
        <f t="shared" si="21"/>
        <v>64.371299999999991</v>
      </c>
    </row>
    <row r="1109" spans="1:4" ht="14.4">
      <c r="A1109" s="395" t="s">
        <v>37356</v>
      </c>
      <c r="B1109" s="395" t="s">
        <v>37357</v>
      </c>
      <c r="C1109" s="320">
        <v>91.99</v>
      </c>
      <c r="D1109" s="1288">
        <f t="shared" si="21"/>
        <v>80.031300000000002</v>
      </c>
    </row>
    <row r="1110" spans="1:4" ht="14.4">
      <c r="A1110" s="395" t="s">
        <v>37358</v>
      </c>
      <c r="B1110" s="395" t="s">
        <v>37359</v>
      </c>
      <c r="C1110" s="320">
        <v>76.989999999999995</v>
      </c>
      <c r="D1110" s="1288">
        <f t="shared" si="21"/>
        <v>66.98129999999999</v>
      </c>
    </row>
    <row r="1111" spans="1:4" ht="14.4">
      <c r="A1111" s="395" t="s">
        <v>37360</v>
      </c>
      <c r="B1111" s="395" t="s">
        <v>37361</v>
      </c>
      <c r="C1111" s="320">
        <v>62.99</v>
      </c>
      <c r="D1111" s="1288">
        <f t="shared" si="21"/>
        <v>54.801300000000005</v>
      </c>
    </row>
    <row r="1112" spans="1:4" ht="14.4">
      <c r="A1112" s="395" t="s">
        <v>37362</v>
      </c>
      <c r="B1112" s="395" t="s">
        <v>37363</v>
      </c>
      <c r="C1112" s="320">
        <v>90.99</v>
      </c>
      <c r="D1112" s="1288">
        <f t="shared" si="21"/>
        <v>79.161299999999997</v>
      </c>
    </row>
    <row r="1113" spans="1:4" ht="14.4">
      <c r="A1113" s="395" t="s">
        <v>37364</v>
      </c>
      <c r="B1113" s="395" t="s">
        <v>37365</v>
      </c>
      <c r="C1113" s="320">
        <v>135.99</v>
      </c>
      <c r="D1113" s="1288">
        <f t="shared" si="21"/>
        <v>118.3113</v>
      </c>
    </row>
    <row r="1114" spans="1:4" ht="14.4">
      <c r="A1114" s="395" t="s">
        <v>37366</v>
      </c>
      <c r="B1114" s="395" t="s">
        <v>37367</v>
      </c>
      <c r="C1114" s="320">
        <v>27.99</v>
      </c>
      <c r="D1114" s="1288">
        <f t="shared" si="21"/>
        <v>24.351299999999998</v>
      </c>
    </row>
    <row r="1115" spans="1:4" ht="14.4">
      <c r="A1115" s="395" t="s">
        <v>37368</v>
      </c>
      <c r="B1115" s="395" t="s">
        <v>37369</v>
      </c>
      <c r="C1115" s="320">
        <v>17.989999999999998</v>
      </c>
      <c r="D1115" s="1288">
        <f t="shared" si="21"/>
        <v>15.651299999999999</v>
      </c>
    </row>
    <row r="1116" spans="1:4" ht="14.4">
      <c r="A1116" s="395" t="s">
        <v>37370</v>
      </c>
      <c r="B1116" s="395" t="s">
        <v>37371</v>
      </c>
      <c r="C1116" s="320">
        <v>18.989999999999998</v>
      </c>
      <c r="D1116" s="1288">
        <f t="shared" si="21"/>
        <v>16.5213</v>
      </c>
    </row>
    <row r="1117" spans="1:4" ht="14.4">
      <c r="A1117" s="395" t="s">
        <v>37372</v>
      </c>
      <c r="B1117" s="395" t="s">
        <v>37373</v>
      </c>
      <c r="C1117" s="320">
        <v>97.99</v>
      </c>
      <c r="D1117" s="1288">
        <f t="shared" si="21"/>
        <v>85.251300000000001</v>
      </c>
    </row>
    <row r="1118" spans="1:4" ht="14.4">
      <c r="A1118" s="395" t="s">
        <v>37374</v>
      </c>
      <c r="B1118" s="395" t="s">
        <v>37375</v>
      </c>
      <c r="C1118" s="320">
        <v>71.989999999999995</v>
      </c>
      <c r="D1118" s="1288">
        <f t="shared" si="21"/>
        <v>62.631299999999996</v>
      </c>
    </row>
    <row r="1119" spans="1:4" ht="14.4">
      <c r="A1119" s="395" t="s">
        <v>37376</v>
      </c>
      <c r="B1119" s="395" t="s">
        <v>37377</v>
      </c>
      <c r="C1119" s="320">
        <v>56.99</v>
      </c>
      <c r="D1119" s="1288">
        <f t="shared" si="21"/>
        <v>49.581299999999999</v>
      </c>
    </row>
    <row r="1120" spans="1:4" ht="14.4">
      <c r="A1120" s="395" t="s">
        <v>37378</v>
      </c>
      <c r="B1120" s="395" t="s">
        <v>37379</v>
      </c>
      <c r="C1120" s="320">
        <v>82.99</v>
      </c>
      <c r="D1120" s="1288">
        <f t="shared" si="21"/>
        <v>72.201299999999989</v>
      </c>
    </row>
    <row r="1121" spans="1:4" ht="14.4">
      <c r="A1121" s="395" t="s">
        <v>37380</v>
      </c>
      <c r="B1121" s="395" t="s">
        <v>37381</v>
      </c>
      <c r="C1121" s="320">
        <v>75.989999999999995</v>
      </c>
      <c r="D1121" s="1288">
        <f t="shared" si="21"/>
        <v>66.1113</v>
      </c>
    </row>
    <row r="1122" spans="1:4" ht="14.4">
      <c r="A1122" s="395" t="s">
        <v>37382</v>
      </c>
      <c r="B1122" s="395" t="s">
        <v>37379</v>
      </c>
      <c r="C1122" s="320">
        <v>82.99</v>
      </c>
      <c r="D1122" s="1288">
        <f t="shared" si="21"/>
        <v>72.201299999999989</v>
      </c>
    </row>
    <row r="1123" spans="1:4" ht="14.4">
      <c r="A1123" s="395" t="s">
        <v>37383</v>
      </c>
      <c r="B1123" s="395" t="s">
        <v>37381</v>
      </c>
      <c r="C1123" s="320">
        <v>75.989999999999995</v>
      </c>
      <c r="D1123" s="1288">
        <f t="shared" si="21"/>
        <v>66.1113</v>
      </c>
    </row>
    <row r="1124" spans="1:4" ht="14.4">
      <c r="A1124" s="395" t="s">
        <v>37384</v>
      </c>
      <c r="B1124" s="395" t="s">
        <v>37385</v>
      </c>
      <c r="C1124" s="320">
        <v>99.99</v>
      </c>
      <c r="D1124" s="1288">
        <f t="shared" si="21"/>
        <v>86.991299999999995</v>
      </c>
    </row>
    <row r="1125" spans="1:4" ht="14.4">
      <c r="A1125" s="395" t="s">
        <v>37386</v>
      </c>
      <c r="B1125" s="395" t="s">
        <v>37387</v>
      </c>
      <c r="C1125" s="320">
        <v>60.99</v>
      </c>
      <c r="D1125" s="1288">
        <f t="shared" si="21"/>
        <v>53.061300000000003</v>
      </c>
    </row>
    <row r="1126" spans="1:4" ht="14.4">
      <c r="A1126" s="395" t="s">
        <v>37388</v>
      </c>
      <c r="B1126" s="395" t="s">
        <v>37387</v>
      </c>
      <c r="C1126" s="320">
        <v>62.99</v>
      </c>
      <c r="D1126" s="1288">
        <f t="shared" si="21"/>
        <v>54.801300000000005</v>
      </c>
    </row>
    <row r="1127" spans="1:4" ht="14.4">
      <c r="A1127" s="395" t="s">
        <v>37389</v>
      </c>
      <c r="B1127" s="395" t="s">
        <v>37390</v>
      </c>
      <c r="C1127" s="320">
        <v>16.989999999999998</v>
      </c>
      <c r="D1127" s="1288">
        <f t="shared" si="21"/>
        <v>14.781299999999998</v>
      </c>
    </row>
    <row r="1128" spans="1:4" ht="14.4">
      <c r="A1128" s="395" t="s">
        <v>37391</v>
      </c>
      <c r="B1128" s="395" t="s">
        <v>37392</v>
      </c>
      <c r="C1128" s="320">
        <v>110.99</v>
      </c>
      <c r="D1128" s="1288">
        <f t="shared" si="21"/>
        <v>96.561299999999989</v>
      </c>
    </row>
    <row r="1129" spans="1:4" ht="14.4">
      <c r="A1129" s="395" t="s">
        <v>37393</v>
      </c>
      <c r="B1129" s="395" t="s">
        <v>37394</v>
      </c>
      <c r="C1129" s="320">
        <v>130.99</v>
      </c>
      <c r="D1129" s="1288">
        <f t="shared" si="21"/>
        <v>113.96130000000001</v>
      </c>
    </row>
    <row r="1130" spans="1:4" ht="14.4">
      <c r="A1130" s="395" t="s">
        <v>37395</v>
      </c>
      <c r="B1130" s="395" t="s">
        <v>37396</v>
      </c>
      <c r="C1130" s="320">
        <v>408.99</v>
      </c>
      <c r="D1130" s="1288">
        <f t="shared" si="21"/>
        <v>355.82130000000001</v>
      </c>
    </row>
    <row r="1131" spans="1:4" ht="14.4">
      <c r="A1131" s="395" t="s">
        <v>37397</v>
      </c>
      <c r="B1131" s="395" t="s">
        <v>37398</v>
      </c>
      <c r="C1131" s="320">
        <v>208.99</v>
      </c>
      <c r="D1131" s="1288">
        <f t="shared" si="21"/>
        <v>181.82130000000001</v>
      </c>
    </row>
    <row r="1132" spans="1:4" ht="14.4">
      <c r="A1132" s="395" t="s">
        <v>37399</v>
      </c>
      <c r="B1132" s="395" t="s">
        <v>37400</v>
      </c>
      <c r="C1132" s="320">
        <v>38.99</v>
      </c>
      <c r="D1132" s="1288">
        <f t="shared" si="21"/>
        <v>33.921300000000002</v>
      </c>
    </row>
    <row r="1133" spans="1:4" ht="14.4">
      <c r="A1133" s="395" t="s">
        <v>37401</v>
      </c>
      <c r="B1133" s="395" t="s">
        <v>37402</v>
      </c>
      <c r="C1133" s="320">
        <v>34.99</v>
      </c>
      <c r="D1133" s="1288">
        <f t="shared" si="21"/>
        <v>30.441300000000002</v>
      </c>
    </row>
    <row r="1134" spans="1:4" ht="14.4">
      <c r="A1134" s="395" t="s">
        <v>37403</v>
      </c>
      <c r="B1134" s="395" t="s">
        <v>37404</v>
      </c>
      <c r="C1134" s="320">
        <v>35.99</v>
      </c>
      <c r="D1134" s="1288">
        <f t="shared" si="21"/>
        <v>31.311300000000003</v>
      </c>
    </row>
    <row r="1135" spans="1:4" ht="14.4">
      <c r="A1135" s="395" t="s">
        <v>37405</v>
      </c>
      <c r="B1135" s="395" t="s">
        <v>37406</v>
      </c>
      <c r="C1135" s="320">
        <v>34.99</v>
      </c>
      <c r="D1135" s="1288">
        <f t="shared" si="21"/>
        <v>30.441300000000002</v>
      </c>
    </row>
    <row r="1136" spans="1:4" ht="14.4">
      <c r="A1136" s="395" t="s">
        <v>37407</v>
      </c>
      <c r="B1136" s="395" t="s">
        <v>37408</v>
      </c>
      <c r="C1136" s="320">
        <v>43.99</v>
      </c>
      <c r="D1136" s="1288">
        <f t="shared" si="21"/>
        <v>38.271300000000004</v>
      </c>
    </row>
    <row r="1137" spans="1:4" ht="14.4">
      <c r="A1137" s="395" t="s">
        <v>37409</v>
      </c>
      <c r="B1137" s="395" t="s">
        <v>37410</v>
      </c>
      <c r="C1137" s="320">
        <v>39.99</v>
      </c>
      <c r="D1137" s="1288">
        <f t="shared" si="21"/>
        <v>34.7913</v>
      </c>
    </row>
    <row r="1138" spans="1:4" ht="14.4">
      <c r="A1138" s="395" t="s">
        <v>37411</v>
      </c>
      <c r="B1138" s="395" t="s">
        <v>37408</v>
      </c>
      <c r="C1138" s="320">
        <v>42.99</v>
      </c>
      <c r="D1138" s="1288">
        <f t="shared" si="21"/>
        <v>37.401299999999999</v>
      </c>
    </row>
    <row r="1139" spans="1:4" ht="14.4">
      <c r="A1139" s="395" t="s">
        <v>37412</v>
      </c>
      <c r="B1139" s="395" t="s">
        <v>37413</v>
      </c>
      <c r="C1139" s="320">
        <v>119.99</v>
      </c>
      <c r="D1139" s="1288">
        <f t="shared" si="21"/>
        <v>104.3913</v>
      </c>
    </row>
    <row r="1140" spans="1:4" ht="14.4">
      <c r="A1140" s="395" t="s">
        <v>37414</v>
      </c>
      <c r="B1140" s="395" t="s">
        <v>37415</v>
      </c>
      <c r="C1140" s="320">
        <v>8.99</v>
      </c>
      <c r="D1140" s="1288">
        <f t="shared" si="21"/>
        <v>7.8212999999999999</v>
      </c>
    </row>
    <row r="1141" spans="1:4" ht="14.4">
      <c r="A1141" s="395" t="s">
        <v>37416</v>
      </c>
      <c r="B1141" s="395" t="s">
        <v>37415</v>
      </c>
      <c r="C1141" s="320">
        <v>21.99</v>
      </c>
      <c r="D1141" s="1288">
        <f t="shared" ref="D1141:D1204" si="22">C1141*0.87</f>
        <v>19.1313</v>
      </c>
    </row>
    <row r="1142" spans="1:4" ht="14.4">
      <c r="A1142" s="395" t="s">
        <v>37417</v>
      </c>
      <c r="B1142" s="395" t="s">
        <v>37415</v>
      </c>
      <c r="C1142" s="320">
        <v>17.989999999999998</v>
      </c>
      <c r="D1142" s="1288">
        <f t="shared" si="22"/>
        <v>15.651299999999999</v>
      </c>
    </row>
    <row r="1143" spans="1:4" ht="14.4">
      <c r="A1143" s="395" t="s">
        <v>37418</v>
      </c>
      <c r="B1143" s="395" t="s">
        <v>37415</v>
      </c>
      <c r="C1143" s="320">
        <v>23.99</v>
      </c>
      <c r="D1143" s="1288">
        <f t="shared" si="22"/>
        <v>20.871299999999998</v>
      </c>
    </row>
    <row r="1144" spans="1:4" ht="14.4">
      <c r="A1144" s="395" t="s">
        <v>37419</v>
      </c>
      <c r="B1144" s="395" t="s">
        <v>37415</v>
      </c>
      <c r="C1144" s="320">
        <v>28.99</v>
      </c>
      <c r="D1144" s="1288">
        <f t="shared" si="22"/>
        <v>25.221299999999999</v>
      </c>
    </row>
    <row r="1145" spans="1:4" ht="14.4">
      <c r="A1145" s="395" t="s">
        <v>37420</v>
      </c>
      <c r="B1145" s="395" t="s">
        <v>37421</v>
      </c>
      <c r="C1145" s="320">
        <v>14.99</v>
      </c>
      <c r="D1145" s="1288">
        <f t="shared" si="22"/>
        <v>13.0413</v>
      </c>
    </row>
    <row r="1146" spans="1:4" ht="14.4">
      <c r="A1146" s="395" t="s">
        <v>37422</v>
      </c>
      <c r="B1146" s="395" t="s">
        <v>37423</v>
      </c>
      <c r="C1146" s="320">
        <v>18.989999999999998</v>
      </c>
      <c r="D1146" s="1288">
        <f t="shared" si="22"/>
        <v>16.5213</v>
      </c>
    </row>
    <row r="1147" spans="1:4" ht="14.4">
      <c r="A1147" s="395" t="s">
        <v>37424</v>
      </c>
      <c r="B1147" s="395" t="s">
        <v>37425</v>
      </c>
      <c r="C1147" s="320">
        <v>17.989999999999998</v>
      </c>
      <c r="D1147" s="1288">
        <f t="shared" si="22"/>
        <v>15.651299999999999</v>
      </c>
    </row>
    <row r="1148" spans="1:4" ht="14.4">
      <c r="A1148" s="395" t="s">
        <v>37426</v>
      </c>
      <c r="B1148" s="395" t="s">
        <v>37427</v>
      </c>
      <c r="C1148" s="320">
        <v>16.989999999999998</v>
      </c>
      <c r="D1148" s="1288">
        <f t="shared" si="22"/>
        <v>14.781299999999998</v>
      </c>
    </row>
    <row r="1149" spans="1:4" ht="14.4">
      <c r="A1149" s="395" t="s">
        <v>37428</v>
      </c>
      <c r="B1149" s="395" t="s">
        <v>37429</v>
      </c>
      <c r="C1149" s="320">
        <v>43.99</v>
      </c>
      <c r="D1149" s="1288">
        <f t="shared" si="22"/>
        <v>38.271300000000004</v>
      </c>
    </row>
    <row r="1150" spans="1:4" ht="14.4">
      <c r="A1150" s="395" t="s">
        <v>37430</v>
      </c>
      <c r="B1150" s="395" t="s">
        <v>37431</v>
      </c>
      <c r="C1150" s="320">
        <v>91.99</v>
      </c>
      <c r="D1150" s="1288">
        <f t="shared" si="22"/>
        <v>80.031300000000002</v>
      </c>
    </row>
    <row r="1151" spans="1:4" ht="14.4">
      <c r="A1151" s="395" t="s">
        <v>37432</v>
      </c>
      <c r="B1151" s="395" t="s">
        <v>37433</v>
      </c>
      <c r="C1151" s="320">
        <v>59.99</v>
      </c>
      <c r="D1151" s="1288">
        <f t="shared" si="22"/>
        <v>52.191299999999998</v>
      </c>
    </row>
    <row r="1152" spans="1:4" ht="14.4">
      <c r="A1152" s="395" t="s">
        <v>37434</v>
      </c>
      <c r="B1152" s="395" t="s">
        <v>37435</v>
      </c>
      <c r="C1152" s="320">
        <v>18.989999999999998</v>
      </c>
      <c r="D1152" s="1288">
        <f t="shared" si="22"/>
        <v>16.5213</v>
      </c>
    </row>
    <row r="1153" spans="1:4" ht="14.4">
      <c r="A1153" s="395" t="s">
        <v>37436</v>
      </c>
      <c r="B1153" s="395" t="s">
        <v>37437</v>
      </c>
      <c r="C1153" s="320">
        <v>15.99</v>
      </c>
      <c r="D1153" s="1288">
        <f t="shared" si="22"/>
        <v>13.911300000000001</v>
      </c>
    </row>
    <row r="1154" spans="1:4" ht="14.4">
      <c r="A1154" s="395" t="s">
        <v>37438</v>
      </c>
      <c r="B1154" s="395" t="s">
        <v>37437</v>
      </c>
      <c r="C1154" s="320">
        <v>17.989999999999998</v>
      </c>
      <c r="D1154" s="1288">
        <f t="shared" si="22"/>
        <v>15.651299999999999</v>
      </c>
    </row>
    <row r="1155" spans="1:4" ht="14.4">
      <c r="A1155" s="395" t="s">
        <v>37439</v>
      </c>
      <c r="B1155" s="395" t="s">
        <v>37437</v>
      </c>
      <c r="C1155" s="320">
        <v>19.989999999999998</v>
      </c>
      <c r="D1155" s="1288">
        <f t="shared" si="22"/>
        <v>17.391299999999998</v>
      </c>
    </row>
    <row r="1156" spans="1:4" ht="14.4">
      <c r="A1156" s="395" t="s">
        <v>37440</v>
      </c>
      <c r="B1156" s="395" t="s">
        <v>37441</v>
      </c>
      <c r="C1156" s="320">
        <v>20.99</v>
      </c>
      <c r="D1156" s="1288">
        <f t="shared" si="22"/>
        <v>18.261299999999999</v>
      </c>
    </row>
    <row r="1157" spans="1:4" ht="14.4">
      <c r="A1157" s="395" t="s">
        <v>37442</v>
      </c>
      <c r="B1157" s="395" t="s">
        <v>37443</v>
      </c>
      <c r="C1157" s="320">
        <v>18.989999999999998</v>
      </c>
      <c r="D1157" s="1288">
        <f t="shared" si="22"/>
        <v>16.5213</v>
      </c>
    </row>
    <row r="1158" spans="1:4" ht="14.4">
      <c r="A1158" s="395" t="s">
        <v>37444</v>
      </c>
      <c r="B1158" s="395" t="s">
        <v>37445</v>
      </c>
      <c r="C1158" s="320">
        <v>15.99</v>
      </c>
      <c r="D1158" s="1288">
        <f t="shared" si="22"/>
        <v>13.911300000000001</v>
      </c>
    </row>
    <row r="1159" spans="1:4" ht="14.4">
      <c r="A1159" s="395" t="s">
        <v>37446</v>
      </c>
      <c r="B1159" s="395" t="s">
        <v>37445</v>
      </c>
      <c r="C1159" s="320">
        <v>17.989999999999998</v>
      </c>
      <c r="D1159" s="1288">
        <f t="shared" si="22"/>
        <v>15.651299999999999</v>
      </c>
    </row>
    <row r="1160" spans="1:4" ht="14.4">
      <c r="A1160" s="395" t="s">
        <v>37447</v>
      </c>
      <c r="B1160" s="395" t="s">
        <v>37448</v>
      </c>
      <c r="C1160" s="320">
        <v>7.99</v>
      </c>
      <c r="D1160" s="1288">
        <f t="shared" si="22"/>
        <v>6.9512999999999998</v>
      </c>
    </row>
    <row r="1161" spans="1:4" ht="14.4">
      <c r="A1161" s="395" t="s">
        <v>37449</v>
      </c>
      <c r="B1161" s="395" t="s">
        <v>37450</v>
      </c>
      <c r="C1161" s="320">
        <v>10.99</v>
      </c>
      <c r="D1161" s="1288">
        <f t="shared" si="22"/>
        <v>9.561300000000001</v>
      </c>
    </row>
    <row r="1162" spans="1:4" ht="14.4">
      <c r="A1162" s="395" t="s">
        <v>37451</v>
      </c>
      <c r="B1162" s="395" t="s">
        <v>37452</v>
      </c>
      <c r="C1162" s="320">
        <v>17.989999999999998</v>
      </c>
      <c r="D1162" s="1288">
        <f t="shared" si="22"/>
        <v>15.651299999999999</v>
      </c>
    </row>
    <row r="1163" spans="1:4" ht="14.4">
      <c r="A1163" s="395" t="s">
        <v>37453</v>
      </c>
      <c r="B1163" s="395" t="s">
        <v>37452</v>
      </c>
      <c r="C1163" s="320">
        <v>17.989999999999998</v>
      </c>
      <c r="D1163" s="1288">
        <f t="shared" si="22"/>
        <v>15.651299999999999</v>
      </c>
    </row>
    <row r="1164" spans="1:4" ht="14.4">
      <c r="A1164" s="395" t="s">
        <v>37454</v>
      </c>
      <c r="B1164" s="395" t="s">
        <v>37455</v>
      </c>
      <c r="C1164" s="320">
        <v>62.99</v>
      </c>
      <c r="D1164" s="1288">
        <f t="shared" si="22"/>
        <v>54.801300000000005</v>
      </c>
    </row>
    <row r="1165" spans="1:4" ht="14.4">
      <c r="A1165" s="395" t="s">
        <v>37456</v>
      </c>
      <c r="B1165" s="395" t="s">
        <v>37457</v>
      </c>
      <c r="C1165" s="320">
        <v>16.989999999999998</v>
      </c>
      <c r="D1165" s="1288">
        <f t="shared" si="22"/>
        <v>14.781299999999998</v>
      </c>
    </row>
    <row r="1166" spans="1:4" ht="14.4">
      <c r="A1166" s="395" t="s">
        <v>37458</v>
      </c>
      <c r="B1166" s="395" t="s">
        <v>37459</v>
      </c>
      <c r="C1166" s="320">
        <v>15.99</v>
      </c>
      <c r="D1166" s="1288">
        <f t="shared" si="22"/>
        <v>13.911300000000001</v>
      </c>
    </row>
    <row r="1167" spans="1:4" ht="14.4">
      <c r="A1167" s="395" t="s">
        <v>37460</v>
      </c>
      <c r="B1167" s="395" t="s">
        <v>37461</v>
      </c>
      <c r="C1167" s="320">
        <v>126.99</v>
      </c>
      <c r="D1167" s="1288">
        <f t="shared" si="22"/>
        <v>110.48129999999999</v>
      </c>
    </row>
    <row r="1168" spans="1:4" ht="14.4">
      <c r="A1168" s="395" t="s">
        <v>37462</v>
      </c>
      <c r="B1168" s="395" t="s">
        <v>37463</v>
      </c>
      <c r="C1168" s="320">
        <v>208.99</v>
      </c>
      <c r="D1168" s="1288">
        <f t="shared" si="22"/>
        <v>181.82130000000001</v>
      </c>
    </row>
    <row r="1169" spans="1:4" ht="14.4">
      <c r="A1169" s="395" t="s">
        <v>37464</v>
      </c>
      <c r="B1169" s="395" t="s">
        <v>37465</v>
      </c>
      <c r="C1169" s="320">
        <v>12.99</v>
      </c>
      <c r="D1169" s="1288">
        <f t="shared" si="22"/>
        <v>11.301299999999999</v>
      </c>
    </row>
    <row r="1170" spans="1:4" ht="14.4">
      <c r="A1170" s="395" t="s">
        <v>37466</v>
      </c>
      <c r="B1170" s="395" t="s">
        <v>37467</v>
      </c>
      <c r="C1170" s="320">
        <v>13.99</v>
      </c>
      <c r="D1170" s="1288">
        <f t="shared" si="22"/>
        <v>12.1713</v>
      </c>
    </row>
    <row r="1171" spans="1:4" ht="14.4">
      <c r="A1171" s="395" t="s">
        <v>37468</v>
      </c>
      <c r="B1171" s="395" t="s">
        <v>37469</v>
      </c>
      <c r="C1171" s="320">
        <v>14.99</v>
      </c>
      <c r="D1171" s="1288">
        <f t="shared" si="22"/>
        <v>13.0413</v>
      </c>
    </row>
    <row r="1172" spans="1:4" ht="14.4">
      <c r="A1172" s="395" t="s">
        <v>37470</v>
      </c>
      <c r="B1172" s="395" t="s">
        <v>37467</v>
      </c>
      <c r="C1172" s="320">
        <v>14.99</v>
      </c>
      <c r="D1172" s="1288">
        <f t="shared" si="22"/>
        <v>13.0413</v>
      </c>
    </row>
    <row r="1173" spans="1:4" ht="14.4">
      <c r="A1173" s="395" t="s">
        <v>37471</v>
      </c>
      <c r="B1173" s="395" t="s">
        <v>37472</v>
      </c>
      <c r="C1173" s="320">
        <v>17.989999999999998</v>
      </c>
      <c r="D1173" s="1288">
        <f t="shared" si="22"/>
        <v>15.651299999999999</v>
      </c>
    </row>
    <row r="1174" spans="1:4" ht="14.4">
      <c r="A1174" s="395" t="s">
        <v>37473</v>
      </c>
      <c r="B1174" s="395" t="s">
        <v>37474</v>
      </c>
      <c r="C1174" s="320">
        <v>15.99</v>
      </c>
      <c r="D1174" s="1288">
        <f t="shared" si="22"/>
        <v>13.911300000000001</v>
      </c>
    </row>
    <row r="1175" spans="1:4" ht="14.4">
      <c r="A1175" s="395" t="s">
        <v>37475</v>
      </c>
      <c r="B1175" s="395" t="s">
        <v>37476</v>
      </c>
      <c r="C1175" s="320">
        <v>15.99</v>
      </c>
      <c r="D1175" s="1288">
        <f t="shared" si="22"/>
        <v>13.911300000000001</v>
      </c>
    </row>
    <row r="1176" spans="1:4" ht="14.4">
      <c r="A1176" s="395" t="s">
        <v>37477</v>
      </c>
      <c r="B1176" s="395" t="s">
        <v>37452</v>
      </c>
      <c r="C1176" s="320">
        <v>15.99</v>
      </c>
      <c r="D1176" s="1288">
        <f t="shared" si="22"/>
        <v>13.911300000000001</v>
      </c>
    </row>
    <row r="1177" spans="1:4" ht="14.4">
      <c r="A1177" s="395" t="s">
        <v>37478</v>
      </c>
      <c r="B1177" s="395" t="s">
        <v>37457</v>
      </c>
      <c r="C1177" s="320">
        <v>15.99</v>
      </c>
      <c r="D1177" s="1288">
        <f t="shared" si="22"/>
        <v>13.911300000000001</v>
      </c>
    </row>
    <row r="1178" spans="1:4" ht="14.4">
      <c r="A1178" s="395" t="s">
        <v>37479</v>
      </c>
      <c r="B1178" s="395" t="s">
        <v>37457</v>
      </c>
      <c r="C1178" s="320">
        <v>28.99</v>
      </c>
      <c r="D1178" s="1288">
        <f t="shared" si="22"/>
        <v>25.221299999999999</v>
      </c>
    </row>
    <row r="1179" spans="1:4" ht="14.4">
      <c r="A1179" s="395" t="s">
        <v>37480</v>
      </c>
      <c r="B1179" s="395" t="s">
        <v>37481</v>
      </c>
      <c r="C1179" s="320">
        <v>71.989999999999995</v>
      </c>
      <c r="D1179" s="1288">
        <f t="shared" si="22"/>
        <v>62.631299999999996</v>
      </c>
    </row>
    <row r="1180" spans="1:4" ht="14.4">
      <c r="A1180" s="395" t="s">
        <v>37482</v>
      </c>
      <c r="B1180" s="395" t="s">
        <v>37457</v>
      </c>
      <c r="C1180" s="320">
        <v>64.989999999999995</v>
      </c>
      <c r="D1180" s="1288">
        <f t="shared" si="22"/>
        <v>56.541299999999993</v>
      </c>
    </row>
    <row r="1181" spans="1:4" ht="14.4">
      <c r="A1181" s="395" t="s">
        <v>37483</v>
      </c>
      <c r="B1181" s="395" t="s">
        <v>37457</v>
      </c>
      <c r="C1181" s="320">
        <v>111.99</v>
      </c>
      <c r="D1181" s="1288">
        <f t="shared" si="22"/>
        <v>97.431299999999993</v>
      </c>
    </row>
    <row r="1182" spans="1:4" ht="14.4">
      <c r="A1182" s="395" t="s">
        <v>37484</v>
      </c>
      <c r="B1182" s="395" t="s">
        <v>37457</v>
      </c>
      <c r="C1182" s="320">
        <v>18.989999999999998</v>
      </c>
      <c r="D1182" s="1288">
        <f t="shared" si="22"/>
        <v>16.5213</v>
      </c>
    </row>
    <row r="1183" spans="1:4" ht="14.4">
      <c r="A1183" s="395" t="s">
        <v>37485</v>
      </c>
      <c r="B1183" s="395" t="s">
        <v>37486</v>
      </c>
      <c r="C1183" s="320">
        <v>18.989999999999998</v>
      </c>
      <c r="D1183" s="1288">
        <f t="shared" si="22"/>
        <v>16.5213</v>
      </c>
    </row>
    <row r="1184" spans="1:4" ht="14.4">
      <c r="A1184" s="395" t="s">
        <v>37487</v>
      </c>
      <c r="B1184" s="395" t="s">
        <v>37488</v>
      </c>
      <c r="C1184" s="320">
        <v>18.989999999999998</v>
      </c>
      <c r="D1184" s="1288">
        <f t="shared" si="22"/>
        <v>16.5213</v>
      </c>
    </row>
    <row r="1185" spans="1:4" ht="14.4">
      <c r="A1185" s="395" t="s">
        <v>37489</v>
      </c>
      <c r="B1185" s="395" t="s">
        <v>37490</v>
      </c>
      <c r="C1185" s="320">
        <v>22.99</v>
      </c>
      <c r="D1185" s="1288">
        <f t="shared" si="22"/>
        <v>20.001299999999997</v>
      </c>
    </row>
    <row r="1186" spans="1:4" ht="14.4">
      <c r="A1186" s="395" t="s">
        <v>37491</v>
      </c>
      <c r="B1186" s="395" t="s">
        <v>37488</v>
      </c>
      <c r="C1186" s="320">
        <v>19.989999999999998</v>
      </c>
      <c r="D1186" s="1288">
        <f t="shared" si="22"/>
        <v>17.391299999999998</v>
      </c>
    </row>
    <row r="1187" spans="1:4" ht="14.4">
      <c r="A1187" s="395" t="s">
        <v>37492</v>
      </c>
      <c r="B1187" s="395" t="s">
        <v>37488</v>
      </c>
      <c r="C1187" s="320">
        <v>27.99</v>
      </c>
      <c r="D1187" s="1288">
        <f t="shared" si="22"/>
        <v>24.351299999999998</v>
      </c>
    </row>
    <row r="1188" spans="1:4" ht="14.4">
      <c r="A1188" s="395" t="s">
        <v>37493</v>
      </c>
      <c r="B1188" s="395" t="s">
        <v>37488</v>
      </c>
      <c r="C1188" s="320">
        <v>54.99</v>
      </c>
      <c r="D1188" s="1288">
        <f t="shared" si="22"/>
        <v>47.841300000000004</v>
      </c>
    </row>
    <row r="1189" spans="1:4" ht="14.4">
      <c r="A1189" s="395" t="s">
        <v>37494</v>
      </c>
      <c r="B1189" s="395" t="s">
        <v>37488</v>
      </c>
      <c r="C1189" s="320">
        <v>46.99</v>
      </c>
      <c r="D1189" s="1288">
        <f t="shared" si="22"/>
        <v>40.881300000000003</v>
      </c>
    </row>
    <row r="1190" spans="1:4" ht="14.4">
      <c r="A1190" s="395" t="s">
        <v>37495</v>
      </c>
      <c r="B1190" s="395" t="s">
        <v>37488</v>
      </c>
      <c r="C1190" s="320">
        <v>14.99</v>
      </c>
      <c r="D1190" s="1288">
        <f t="shared" si="22"/>
        <v>13.0413</v>
      </c>
    </row>
    <row r="1191" spans="1:4" ht="14.4">
      <c r="A1191" s="395" t="s">
        <v>37496</v>
      </c>
      <c r="B1191" s="395" t="s">
        <v>37488</v>
      </c>
      <c r="C1191" s="320">
        <v>14.99</v>
      </c>
      <c r="D1191" s="1288">
        <f t="shared" si="22"/>
        <v>13.0413</v>
      </c>
    </row>
    <row r="1192" spans="1:4" ht="14.4">
      <c r="A1192" s="395" t="s">
        <v>37497</v>
      </c>
      <c r="B1192" s="395" t="s">
        <v>37488</v>
      </c>
      <c r="C1192" s="320">
        <v>15.99</v>
      </c>
      <c r="D1192" s="1288">
        <f t="shared" si="22"/>
        <v>13.911300000000001</v>
      </c>
    </row>
    <row r="1193" spans="1:4" ht="14.4">
      <c r="A1193" s="395" t="s">
        <v>37498</v>
      </c>
      <c r="B1193" s="395" t="s">
        <v>37488</v>
      </c>
      <c r="C1193" s="320">
        <v>17.989999999999998</v>
      </c>
      <c r="D1193" s="1288">
        <f t="shared" si="22"/>
        <v>15.651299999999999</v>
      </c>
    </row>
    <row r="1194" spans="1:4" ht="14.4">
      <c r="A1194" s="395" t="s">
        <v>37499</v>
      </c>
      <c r="B1194" s="395" t="s">
        <v>37488</v>
      </c>
      <c r="C1194" s="320">
        <v>17.989999999999998</v>
      </c>
      <c r="D1194" s="1288">
        <f t="shared" si="22"/>
        <v>15.651299999999999</v>
      </c>
    </row>
    <row r="1195" spans="1:4" ht="14.4">
      <c r="A1195" s="395" t="s">
        <v>37500</v>
      </c>
      <c r="B1195" s="395" t="s">
        <v>37501</v>
      </c>
      <c r="C1195" s="320">
        <v>134.99</v>
      </c>
      <c r="D1195" s="1288">
        <f t="shared" si="22"/>
        <v>117.44130000000001</v>
      </c>
    </row>
    <row r="1196" spans="1:4" ht="14.4">
      <c r="A1196" s="395" t="s">
        <v>37502</v>
      </c>
      <c r="B1196" s="395" t="s">
        <v>37503</v>
      </c>
      <c r="C1196" s="320">
        <v>16.989999999999998</v>
      </c>
      <c r="D1196" s="1288">
        <f t="shared" si="22"/>
        <v>14.781299999999998</v>
      </c>
    </row>
    <row r="1197" spans="1:4" ht="14.4">
      <c r="A1197" s="395" t="s">
        <v>37504</v>
      </c>
      <c r="B1197" s="395" t="s">
        <v>37505</v>
      </c>
      <c r="C1197" s="320">
        <v>17.989999999999998</v>
      </c>
      <c r="D1197" s="1288">
        <f t="shared" si="22"/>
        <v>15.651299999999999</v>
      </c>
    </row>
    <row r="1198" spans="1:4" ht="14.4">
      <c r="A1198" s="395" t="s">
        <v>37506</v>
      </c>
      <c r="B1198" s="395" t="s">
        <v>37507</v>
      </c>
      <c r="C1198" s="320">
        <v>17.989999999999998</v>
      </c>
      <c r="D1198" s="1288">
        <f t="shared" si="22"/>
        <v>15.651299999999999</v>
      </c>
    </row>
    <row r="1199" spans="1:4" ht="14.4">
      <c r="A1199" s="395" t="s">
        <v>37508</v>
      </c>
      <c r="B1199" s="395" t="s">
        <v>37509</v>
      </c>
      <c r="C1199" s="320">
        <v>27.99</v>
      </c>
      <c r="D1199" s="1288">
        <f t="shared" si="22"/>
        <v>24.351299999999998</v>
      </c>
    </row>
    <row r="1200" spans="1:4" ht="14.4">
      <c r="A1200" s="395" t="s">
        <v>37510</v>
      </c>
      <c r="B1200" s="395" t="s">
        <v>37511</v>
      </c>
      <c r="C1200" s="320">
        <v>11.99</v>
      </c>
      <c r="D1200" s="1288">
        <f t="shared" si="22"/>
        <v>10.4313</v>
      </c>
    </row>
    <row r="1201" spans="1:4" ht="14.4">
      <c r="A1201" s="395" t="s">
        <v>37512</v>
      </c>
      <c r="B1201" s="395" t="s">
        <v>37513</v>
      </c>
      <c r="C1201" s="320">
        <v>17.989999999999998</v>
      </c>
      <c r="D1201" s="1288">
        <f t="shared" si="22"/>
        <v>15.651299999999999</v>
      </c>
    </row>
    <row r="1202" spans="1:4" ht="14.4">
      <c r="A1202" s="395" t="s">
        <v>37514</v>
      </c>
      <c r="B1202" s="395" t="s">
        <v>37511</v>
      </c>
      <c r="C1202" s="320">
        <v>18.989999999999998</v>
      </c>
      <c r="D1202" s="1288">
        <f t="shared" si="22"/>
        <v>16.5213</v>
      </c>
    </row>
    <row r="1203" spans="1:4" ht="14.4">
      <c r="A1203" s="395" t="s">
        <v>37515</v>
      </c>
      <c r="B1203" s="395" t="s">
        <v>37511</v>
      </c>
      <c r="C1203" s="320">
        <v>19.989999999999998</v>
      </c>
      <c r="D1203" s="1288">
        <f t="shared" si="22"/>
        <v>17.391299999999998</v>
      </c>
    </row>
    <row r="1204" spans="1:4" ht="14.4">
      <c r="A1204" s="395" t="s">
        <v>37516</v>
      </c>
      <c r="B1204" s="395" t="s">
        <v>37517</v>
      </c>
      <c r="C1204" s="320">
        <v>13.99</v>
      </c>
      <c r="D1204" s="1288">
        <f t="shared" si="22"/>
        <v>12.1713</v>
      </c>
    </row>
    <row r="1205" spans="1:4" ht="14.4">
      <c r="A1205" s="395" t="s">
        <v>37518</v>
      </c>
      <c r="B1205" s="395" t="s">
        <v>37519</v>
      </c>
      <c r="C1205" s="320">
        <v>108.99</v>
      </c>
      <c r="D1205" s="1288">
        <f t="shared" ref="D1205:D1268" si="23">C1205*0.87</f>
        <v>94.821299999999994</v>
      </c>
    </row>
    <row r="1206" spans="1:4" ht="14.4">
      <c r="A1206" s="395" t="s">
        <v>37520</v>
      </c>
      <c r="B1206" s="395" t="s">
        <v>37511</v>
      </c>
      <c r="C1206" s="320">
        <v>12.99</v>
      </c>
      <c r="D1206" s="1288">
        <f t="shared" si="23"/>
        <v>11.301299999999999</v>
      </c>
    </row>
    <row r="1207" spans="1:4" ht="14.4">
      <c r="A1207" s="395" t="s">
        <v>37521</v>
      </c>
      <c r="B1207" s="395" t="s">
        <v>37522</v>
      </c>
      <c r="C1207" s="320">
        <v>18.989999999999998</v>
      </c>
      <c r="D1207" s="1288">
        <f t="shared" si="23"/>
        <v>16.5213</v>
      </c>
    </row>
    <row r="1208" spans="1:4" ht="14.4">
      <c r="A1208" s="395" t="s">
        <v>37523</v>
      </c>
      <c r="B1208" s="395" t="s">
        <v>37524</v>
      </c>
      <c r="C1208" s="320">
        <v>16.989999999999998</v>
      </c>
      <c r="D1208" s="1288">
        <f t="shared" si="23"/>
        <v>14.781299999999998</v>
      </c>
    </row>
    <row r="1209" spans="1:4" ht="14.4">
      <c r="A1209" s="395" t="s">
        <v>37525</v>
      </c>
      <c r="B1209" s="395" t="s">
        <v>37511</v>
      </c>
      <c r="C1209" s="320">
        <v>32.99</v>
      </c>
      <c r="D1209" s="1288">
        <f t="shared" si="23"/>
        <v>28.7013</v>
      </c>
    </row>
    <row r="1210" spans="1:4" ht="14.4">
      <c r="A1210" s="395" t="s">
        <v>37526</v>
      </c>
      <c r="B1210" s="395" t="s">
        <v>37527</v>
      </c>
      <c r="C1210" s="320">
        <v>105.99</v>
      </c>
      <c r="D1210" s="1288">
        <f t="shared" si="23"/>
        <v>92.211299999999994</v>
      </c>
    </row>
    <row r="1211" spans="1:4" ht="14.4">
      <c r="A1211" s="395" t="s">
        <v>37528</v>
      </c>
      <c r="B1211" s="395" t="s">
        <v>37511</v>
      </c>
      <c r="C1211" s="320">
        <v>44.99</v>
      </c>
      <c r="D1211" s="1288">
        <f t="shared" si="23"/>
        <v>39.141300000000001</v>
      </c>
    </row>
    <row r="1212" spans="1:4" ht="14.4">
      <c r="A1212" s="395" t="s">
        <v>37529</v>
      </c>
      <c r="B1212" s="395" t="s">
        <v>37511</v>
      </c>
      <c r="C1212" s="320">
        <v>14.99</v>
      </c>
      <c r="D1212" s="1288">
        <f t="shared" si="23"/>
        <v>13.0413</v>
      </c>
    </row>
    <row r="1213" spans="1:4" ht="14.4">
      <c r="A1213" s="395" t="s">
        <v>37530</v>
      </c>
      <c r="B1213" s="395" t="s">
        <v>37531</v>
      </c>
      <c r="C1213" s="320">
        <v>21.99</v>
      </c>
      <c r="D1213" s="1288">
        <f t="shared" si="23"/>
        <v>19.1313</v>
      </c>
    </row>
    <row r="1214" spans="1:4" ht="14.4">
      <c r="A1214" s="395" t="s">
        <v>37532</v>
      </c>
      <c r="B1214" s="395" t="s">
        <v>37533</v>
      </c>
      <c r="C1214" s="320">
        <v>21.99</v>
      </c>
      <c r="D1214" s="1288">
        <f t="shared" si="23"/>
        <v>19.1313</v>
      </c>
    </row>
    <row r="1215" spans="1:4" ht="14.4">
      <c r="A1215" s="395" t="s">
        <v>37534</v>
      </c>
      <c r="B1215" s="395" t="s">
        <v>37535</v>
      </c>
      <c r="C1215" s="320">
        <v>22.99</v>
      </c>
      <c r="D1215" s="1288">
        <f t="shared" si="23"/>
        <v>20.001299999999997</v>
      </c>
    </row>
    <row r="1216" spans="1:4" ht="14.4">
      <c r="A1216" s="395" t="s">
        <v>37536</v>
      </c>
      <c r="B1216" s="395" t="s">
        <v>37537</v>
      </c>
      <c r="C1216" s="320">
        <v>12.99</v>
      </c>
      <c r="D1216" s="1288">
        <f t="shared" si="23"/>
        <v>11.301299999999999</v>
      </c>
    </row>
    <row r="1217" spans="1:4" ht="14.4">
      <c r="A1217" s="395" t="s">
        <v>37538</v>
      </c>
      <c r="B1217" s="395" t="s">
        <v>37511</v>
      </c>
      <c r="C1217" s="320">
        <v>47.99</v>
      </c>
      <c r="D1217" s="1288">
        <f t="shared" si="23"/>
        <v>41.751300000000001</v>
      </c>
    </row>
    <row r="1218" spans="1:4" ht="14.4">
      <c r="A1218" s="395" t="s">
        <v>37539</v>
      </c>
      <c r="B1218" s="395" t="s">
        <v>37540</v>
      </c>
      <c r="C1218" s="320">
        <v>11.99</v>
      </c>
      <c r="D1218" s="1288">
        <f t="shared" si="23"/>
        <v>10.4313</v>
      </c>
    </row>
    <row r="1219" spans="1:4" ht="14.4">
      <c r="A1219" s="395" t="s">
        <v>37541</v>
      </c>
      <c r="B1219" s="395" t="s">
        <v>37542</v>
      </c>
      <c r="C1219" s="320">
        <v>154.99</v>
      </c>
      <c r="D1219" s="1288">
        <f t="shared" si="23"/>
        <v>134.84130000000002</v>
      </c>
    </row>
    <row r="1220" spans="1:4" ht="14.4">
      <c r="A1220" s="395" t="s">
        <v>37543</v>
      </c>
      <c r="B1220" s="395" t="s">
        <v>37511</v>
      </c>
      <c r="C1220" s="320">
        <v>63.99</v>
      </c>
      <c r="D1220" s="1288">
        <f t="shared" si="23"/>
        <v>55.671300000000002</v>
      </c>
    </row>
    <row r="1221" spans="1:4" ht="14.4">
      <c r="A1221" s="395" t="s">
        <v>37544</v>
      </c>
      <c r="B1221" s="395" t="s">
        <v>37511</v>
      </c>
      <c r="C1221" s="320">
        <v>17.989999999999998</v>
      </c>
      <c r="D1221" s="1288">
        <f t="shared" si="23"/>
        <v>15.651299999999999</v>
      </c>
    </row>
    <row r="1222" spans="1:4" ht="14.4">
      <c r="A1222" s="395" t="s">
        <v>37545</v>
      </c>
      <c r="B1222" s="395" t="s">
        <v>37546</v>
      </c>
      <c r="C1222" s="320">
        <v>26.99</v>
      </c>
      <c r="D1222" s="1288">
        <f t="shared" si="23"/>
        <v>23.481299999999997</v>
      </c>
    </row>
    <row r="1223" spans="1:4" ht="14.4">
      <c r="A1223" s="395" t="s">
        <v>37547</v>
      </c>
      <c r="B1223" s="395" t="s">
        <v>37548</v>
      </c>
      <c r="C1223" s="320">
        <v>27.99</v>
      </c>
      <c r="D1223" s="1288">
        <f t="shared" si="23"/>
        <v>24.351299999999998</v>
      </c>
    </row>
    <row r="1224" spans="1:4" ht="14.4">
      <c r="A1224" s="395" t="s">
        <v>37549</v>
      </c>
      <c r="B1224" s="395" t="s">
        <v>37550</v>
      </c>
      <c r="C1224" s="320">
        <v>66.989999999999995</v>
      </c>
      <c r="D1224" s="1288">
        <f t="shared" si="23"/>
        <v>58.281299999999995</v>
      </c>
    </row>
    <row r="1225" spans="1:4" ht="14.4">
      <c r="A1225" s="395" t="s">
        <v>37551</v>
      </c>
      <c r="B1225" s="395" t="s">
        <v>37552</v>
      </c>
      <c r="C1225" s="320">
        <v>69.989999999999995</v>
      </c>
      <c r="D1225" s="1288">
        <f t="shared" si="23"/>
        <v>60.891299999999994</v>
      </c>
    </row>
    <row r="1226" spans="1:4" ht="14.4">
      <c r="A1226" s="395" t="s">
        <v>37553</v>
      </c>
      <c r="B1226" s="395" t="s">
        <v>37554</v>
      </c>
      <c r="C1226" s="320">
        <v>75.989999999999995</v>
      </c>
      <c r="D1226" s="1288">
        <f t="shared" si="23"/>
        <v>66.1113</v>
      </c>
    </row>
    <row r="1227" spans="1:4" ht="14.4">
      <c r="A1227" s="395" t="s">
        <v>37555</v>
      </c>
      <c r="B1227" s="395" t="s">
        <v>37519</v>
      </c>
      <c r="C1227" s="320">
        <v>108.99</v>
      </c>
      <c r="D1227" s="1288">
        <f t="shared" si="23"/>
        <v>94.821299999999994</v>
      </c>
    </row>
    <row r="1228" spans="1:4" ht="14.4">
      <c r="A1228" s="395" t="s">
        <v>37556</v>
      </c>
      <c r="B1228" s="395" t="s">
        <v>37511</v>
      </c>
      <c r="C1228" s="320">
        <v>12.99</v>
      </c>
      <c r="D1228" s="1288">
        <f t="shared" si="23"/>
        <v>11.301299999999999</v>
      </c>
    </row>
    <row r="1229" spans="1:4" ht="14.4">
      <c r="A1229" s="395" t="s">
        <v>37557</v>
      </c>
      <c r="B1229" s="395" t="s">
        <v>37558</v>
      </c>
      <c r="C1229" s="320">
        <v>17.989999999999998</v>
      </c>
      <c r="D1229" s="1288">
        <f t="shared" si="23"/>
        <v>15.651299999999999</v>
      </c>
    </row>
    <row r="1230" spans="1:4" ht="14.4">
      <c r="A1230" s="395" t="s">
        <v>37559</v>
      </c>
      <c r="B1230" s="395" t="s">
        <v>37511</v>
      </c>
      <c r="C1230" s="320">
        <v>23.99</v>
      </c>
      <c r="D1230" s="1288">
        <f t="shared" si="23"/>
        <v>20.871299999999998</v>
      </c>
    </row>
    <row r="1231" spans="1:4" ht="14.4">
      <c r="A1231" s="395" t="s">
        <v>37560</v>
      </c>
      <c r="B1231" s="395" t="s">
        <v>37519</v>
      </c>
      <c r="C1231" s="320">
        <v>34.99</v>
      </c>
      <c r="D1231" s="1288">
        <f t="shared" si="23"/>
        <v>30.441300000000002</v>
      </c>
    </row>
    <row r="1232" spans="1:4" ht="14.4">
      <c r="A1232" s="395" t="s">
        <v>37561</v>
      </c>
      <c r="B1232" s="395" t="s">
        <v>37562</v>
      </c>
      <c r="C1232" s="320">
        <v>35.99</v>
      </c>
      <c r="D1232" s="1288">
        <f t="shared" si="23"/>
        <v>31.311300000000003</v>
      </c>
    </row>
    <row r="1233" spans="1:4" ht="14.4">
      <c r="A1233" s="395" t="s">
        <v>37563</v>
      </c>
      <c r="B1233" s="395" t="s">
        <v>37511</v>
      </c>
      <c r="C1233" s="320">
        <v>14.99</v>
      </c>
      <c r="D1233" s="1288">
        <f t="shared" si="23"/>
        <v>13.0413</v>
      </c>
    </row>
    <row r="1234" spans="1:4" ht="14.4">
      <c r="A1234" s="395" t="s">
        <v>37564</v>
      </c>
      <c r="B1234" s="395" t="s">
        <v>37511</v>
      </c>
      <c r="C1234" s="320">
        <v>42.99</v>
      </c>
      <c r="D1234" s="1288">
        <f t="shared" si="23"/>
        <v>37.401299999999999</v>
      </c>
    </row>
    <row r="1235" spans="1:4" ht="14.4">
      <c r="A1235" s="395" t="s">
        <v>37565</v>
      </c>
      <c r="B1235" s="395" t="s">
        <v>37566</v>
      </c>
      <c r="C1235" s="320">
        <v>53.99</v>
      </c>
      <c r="D1235" s="1288">
        <f t="shared" si="23"/>
        <v>46.971299999999999</v>
      </c>
    </row>
    <row r="1236" spans="1:4" ht="14.4">
      <c r="A1236" s="395" t="s">
        <v>37567</v>
      </c>
      <c r="B1236" s="395" t="s">
        <v>37568</v>
      </c>
      <c r="C1236" s="320">
        <v>15.99</v>
      </c>
      <c r="D1236" s="1288">
        <f t="shared" si="23"/>
        <v>13.911300000000001</v>
      </c>
    </row>
    <row r="1237" spans="1:4" ht="14.4">
      <c r="A1237" s="395" t="s">
        <v>37569</v>
      </c>
      <c r="B1237" s="395" t="s">
        <v>37570</v>
      </c>
      <c r="C1237" s="320">
        <v>155.99</v>
      </c>
      <c r="D1237" s="1288">
        <f t="shared" si="23"/>
        <v>135.71129999999999</v>
      </c>
    </row>
    <row r="1238" spans="1:4" ht="14.4">
      <c r="A1238" s="395" t="s">
        <v>37571</v>
      </c>
      <c r="B1238" s="395" t="s">
        <v>37572</v>
      </c>
      <c r="C1238" s="320">
        <v>190.99</v>
      </c>
      <c r="D1238" s="1288">
        <f t="shared" si="23"/>
        <v>166.16130000000001</v>
      </c>
    </row>
    <row r="1239" spans="1:4" ht="14.4">
      <c r="A1239" s="395" t="s">
        <v>37573</v>
      </c>
      <c r="B1239" s="395" t="s">
        <v>37572</v>
      </c>
      <c r="C1239" s="320">
        <v>302.99</v>
      </c>
      <c r="D1239" s="1288">
        <f t="shared" si="23"/>
        <v>263.60129999999998</v>
      </c>
    </row>
    <row r="1240" spans="1:4" ht="14.4">
      <c r="A1240" s="395" t="s">
        <v>37574</v>
      </c>
      <c r="B1240" s="395" t="s">
        <v>37575</v>
      </c>
      <c r="C1240" s="320">
        <v>18.989999999999998</v>
      </c>
      <c r="D1240" s="1288">
        <f t="shared" si="23"/>
        <v>16.5213</v>
      </c>
    </row>
    <row r="1241" spans="1:4" ht="14.4">
      <c r="A1241" s="395" t="s">
        <v>37576</v>
      </c>
      <c r="B1241" s="395" t="s">
        <v>37577</v>
      </c>
      <c r="C1241" s="320">
        <v>20.99</v>
      </c>
      <c r="D1241" s="1288">
        <f t="shared" si="23"/>
        <v>18.261299999999999</v>
      </c>
    </row>
    <row r="1242" spans="1:4" ht="14.4">
      <c r="A1242" s="395" t="s">
        <v>37578</v>
      </c>
      <c r="B1242" s="395" t="s">
        <v>37579</v>
      </c>
      <c r="C1242" s="320">
        <v>363.99</v>
      </c>
      <c r="D1242" s="1288">
        <f t="shared" si="23"/>
        <v>316.67130000000003</v>
      </c>
    </row>
    <row r="1243" spans="1:4" ht="14.4">
      <c r="A1243" s="395" t="s">
        <v>37580</v>
      </c>
      <c r="B1243" s="395" t="s">
        <v>37581</v>
      </c>
      <c r="C1243" s="320">
        <v>10.99</v>
      </c>
      <c r="D1243" s="1288">
        <f t="shared" si="23"/>
        <v>9.561300000000001</v>
      </c>
    </row>
    <row r="1244" spans="1:4" ht="14.4">
      <c r="A1244" s="395" t="s">
        <v>37582</v>
      </c>
      <c r="B1244" s="395" t="s">
        <v>37583</v>
      </c>
      <c r="C1244" s="320">
        <v>44.99</v>
      </c>
      <c r="D1244" s="1288">
        <f t="shared" si="23"/>
        <v>39.141300000000001</v>
      </c>
    </row>
    <row r="1245" spans="1:4" ht="14.4">
      <c r="A1245" s="395" t="s">
        <v>37584</v>
      </c>
      <c r="B1245" s="395" t="s">
        <v>37585</v>
      </c>
      <c r="C1245" s="320">
        <v>44.99</v>
      </c>
      <c r="D1245" s="1288">
        <f t="shared" si="23"/>
        <v>39.141300000000001</v>
      </c>
    </row>
    <row r="1246" spans="1:4" ht="14.4">
      <c r="A1246" s="395" t="s">
        <v>37586</v>
      </c>
      <c r="B1246" s="395" t="s">
        <v>37587</v>
      </c>
      <c r="C1246" s="320">
        <v>44.99</v>
      </c>
      <c r="D1246" s="1288">
        <f t="shared" si="23"/>
        <v>39.141300000000001</v>
      </c>
    </row>
    <row r="1247" spans="1:4" ht="14.4">
      <c r="A1247" s="395" t="s">
        <v>37588</v>
      </c>
      <c r="B1247" s="395" t="s">
        <v>37589</v>
      </c>
      <c r="C1247" s="320">
        <v>44.99</v>
      </c>
      <c r="D1247" s="1288">
        <f t="shared" si="23"/>
        <v>39.141300000000001</v>
      </c>
    </row>
    <row r="1248" spans="1:4" ht="14.4">
      <c r="A1248" s="395" t="s">
        <v>37590</v>
      </c>
      <c r="B1248" s="395" t="s">
        <v>37591</v>
      </c>
      <c r="C1248" s="320">
        <v>44.99</v>
      </c>
      <c r="D1248" s="1288">
        <f t="shared" si="23"/>
        <v>39.141300000000001</v>
      </c>
    </row>
    <row r="1249" spans="1:4" ht="14.4">
      <c r="A1249" s="395" t="s">
        <v>37592</v>
      </c>
      <c r="B1249" s="395" t="s">
        <v>37583</v>
      </c>
      <c r="C1249" s="320">
        <v>12.99</v>
      </c>
      <c r="D1249" s="1288">
        <f t="shared" si="23"/>
        <v>11.301299999999999</v>
      </c>
    </row>
    <row r="1250" spans="1:4" ht="14.4">
      <c r="A1250" s="395" t="s">
        <v>37593</v>
      </c>
      <c r="B1250" s="395" t="s">
        <v>37594</v>
      </c>
      <c r="C1250" s="320">
        <v>12.99</v>
      </c>
      <c r="D1250" s="1288">
        <f t="shared" si="23"/>
        <v>11.301299999999999</v>
      </c>
    </row>
    <row r="1251" spans="1:4" ht="14.4">
      <c r="A1251" s="395" t="s">
        <v>37595</v>
      </c>
      <c r="B1251" s="395" t="s">
        <v>37596</v>
      </c>
      <c r="C1251" s="320">
        <v>12.99</v>
      </c>
      <c r="D1251" s="1288">
        <f t="shared" si="23"/>
        <v>11.301299999999999</v>
      </c>
    </row>
    <row r="1252" spans="1:4" ht="14.4">
      <c r="A1252" s="395" t="s">
        <v>37597</v>
      </c>
      <c r="B1252" s="395" t="s">
        <v>37598</v>
      </c>
      <c r="C1252" s="320">
        <v>12.99</v>
      </c>
      <c r="D1252" s="1288">
        <f t="shared" si="23"/>
        <v>11.301299999999999</v>
      </c>
    </row>
    <row r="1253" spans="1:4" ht="14.4">
      <c r="A1253" s="395" t="s">
        <v>37599</v>
      </c>
      <c r="B1253" s="395" t="s">
        <v>37600</v>
      </c>
      <c r="C1253" s="320">
        <v>12.99</v>
      </c>
      <c r="D1253" s="1288">
        <f t="shared" si="23"/>
        <v>11.301299999999999</v>
      </c>
    </row>
    <row r="1254" spans="1:4" ht="14.4">
      <c r="A1254" s="395" t="s">
        <v>37601</v>
      </c>
      <c r="B1254" s="395" t="s">
        <v>37583</v>
      </c>
      <c r="C1254" s="320">
        <v>21.99</v>
      </c>
      <c r="D1254" s="1288">
        <f t="shared" si="23"/>
        <v>19.1313</v>
      </c>
    </row>
    <row r="1255" spans="1:4" ht="14.4">
      <c r="A1255" s="395" t="s">
        <v>37602</v>
      </c>
      <c r="B1255" s="395" t="s">
        <v>37603</v>
      </c>
      <c r="C1255" s="320">
        <v>22.99</v>
      </c>
      <c r="D1255" s="1288">
        <f t="shared" si="23"/>
        <v>20.001299999999997</v>
      </c>
    </row>
    <row r="1256" spans="1:4" ht="14.4">
      <c r="A1256" s="395" t="s">
        <v>37604</v>
      </c>
      <c r="B1256" s="395" t="s">
        <v>37605</v>
      </c>
      <c r="C1256" s="320">
        <v>22.99</v>
      </c>
      <c r="D1256" s="1288">
        <f t="shared" si="23"/>
        <v>20.001299999999997</v>
      </c>
    </row>
    <row r="1257" spans="1:4" ht="14.4">
      <c r="A1257" s="395" t="s">
        <v>37606</v>
      </c>
      <c r="B1257" s="395" t="s">
        <v>37607</v>
      </c>
      <c r="C1257" s="320">
        <v>22.99</v>
      </c>
      <c r="D1257" s="1288">
        <f t="shared" si="23"/>
        <v>20.001299999999997</v>
      </c>
    </row>
    <row r="1258" spans="1:4" ht="14.4">
      <c r="A1258" s="395" t="s">
        <v>37608</v>
      </c>
      <c r="B1258" s="395" t="s">
        <v>37609</v>
      </c>
      <c r="C1258" s="320">
        <v>22.99</v>
      </c>
      <c r="D1258" s="1288">
        <f t="shared" si="23"/>
        <v>20.001299999999997</v>
      </c>
    </row>
    <row r="1259" spans="1:4" ht="14.4">
      <c r="A1259" s="395" t="s">
        <v>37610</v>
      </c>
      <c r="B1259" s="395" t="s">
        <v>37611</v>
      </c>
      <c r="C1259" s="320">
        <v>32.99</v>
      </c>
      <c r="D1259" s="1288">
        <f t="shared" si="23"/>
        <v>28.7013</v>
      </c>
    </row>
    <row r="1260" spans="1:4" ht="14.4">
      <c r="A1260" s="395" t="s">
        <v>37612</v>
      </c>
      <c r="B1260" s="395" t="s">
        <v>37613</v>
      </c>
      <c r="C1260" s="320">
        <v>54.99</v>
      </c>
      <c r="D1260" s="1288">
        <f t="shared" si="23"/>
        <v>47.841300000000004</v>
      </c>
    </row>
    <row r="1261" spans="1:4" ht="14.4">
      <c r="A1261" s="395" t="s">
        <v>37614</v>
      </c>
      <c r="B1261" s="395" t="s">
        <v>37615</v>
      </c>
      <c r="C1261" s="320">
        <v>75.989999999999995</v>
      </c>
      <c r="D1261" s="1288">
        <f t="shared" si="23"/>
        <v>66.1113</v>
      </c>
    </row>
    <row r="1262" spans="1:4" ht="14.4">
      <c r="A1262" s="395" t="s">
        <v>37616</v>
      </c>
      <c r="B1262" s="395" t="s">
        <v>37617</v>
      </c>
      <c r="C1262" s="320">
        <v>80.989999999999995</v>
      </c>
      <c r="D1262" s="1288">
        <f t="shared" si="23"/>
        <v>70.461299999999994</v>
      </c>
    </row>
    <row r="1263" spans="1:4" ht="14.4">
      <c r="A1263" s="395" t="s">
        <v>37618</v>
      </c>
      <c r="B1263" s="395" t="s">
        <v>37619</v>
      </c>
      <c r="C1263" s="320">
        <v>113.99</v>
      </c>
      <c r="D1263" s="1288">
        <f t="shared" si="23"/>
        <v>99.171299999999988</v>
      </c>
    </row>
    <row r="1264" spans="1:4" ht="14.4">
      <c r="A1264" s="395" t="s">
        <v>37620</v>
      </c>
      <c r="B1264" s="395" t="s">
        <v>37621</v>
      </c>
      <c r="C1264" s="320">
        <v>105.99</v>
      </c>
      <c r="D1264" s="1288">
        <f t="shared" si="23"/>
        <v>92.211299999999994</v>
      </c>
    </row>
    <row r="1265" spans="1:4" ht="14.4">
      <c r="A1265" s="395" t="s">
        <v>37622</v>
      </c>
      <c r="B1265" s="395" t="s">
        <v>37623</v>
      </c>
      <c r="C1265" s="320">
        <v>150.99</v>
      </c>
      <c r="D1265" s="1288">
        <f t="shared" si="23"/>
        <v>131.3613</v>
      </c>
    </row>
    <row r="1266" spans="1:4" ht="14.4">
      <c r="A1266" s="395" t="s">
        <v>37624</v>
      </c>
      <c r="B1266" s="395" t="s">
        <v>37625</v>
      </c>
      <c r="C1266" s="320">
        <v>8.99</v>
      </c>
      <c r="D1266" s="1288">
        <f t="shared" si="23"/>
        <v>7.8212999999999999</v>
      </c>
    </row>
    <row r="1267" spans="1:4" ht="14.4">
      <c r="A1267" s="395" t="s">
        <v>37626</v>
      </c>
      <c r="B1267" s="395" t="s">
        <v>37627</v>
      </c>
      <c r="C1267" s="320">
        <v>106.99</v>
      </c>
      <c r="D1267" s="1288">
        <f t="shared" si="23"/>
        <v>93.081299999999999</v>
      </c>
    </row>
    <row r="1268" spans="1:4" ht="14.4">
      <c r="A1268" s="395" t="s">
        <v>37628</v>
      </c>
      <c r="B1268" s="395" t="s">
        <v>37629</v>
      </c>
      <c r="C1268" s="320">
        <v>21.99</v>
      </c>
      <c r="D1268" s="1288">
        <f t="shared" si="23"/>
        <v>19.1313</v>
      </c>
    </row>
    <row r="1269" spans="1:4" ht="14.4">
      <c r="A1269" s="395" t="s">
        <v>37630</v>
      </c>
      <c r="B1269" s="395" t="s">
        <v>37629</v>
      </c>
      <c r="C1269" s="320">
        <v>35.99</v>
      </c>
      <c r="D1269" s="1288">
        <f t="shared" ref="D1269:D1332" si="24">C1269*0.87</f>
        <v>31.311300000000003</v>
      </c>
    </row>
    <row r="1270" spans="1:4" ht="14.4">
      <c r="A1270" s="395" t="s">
        <v>37631</v>
      </c>
      <c r="B1270" s="395" t="s">
        <v>37632</v>
      </c>
      <c r="C1270" s="320">
        <v>18.989999999999998</v>
      </c>
      <c r="D1270" s="1288">
        <f t="shared" si="24"/>
        <v>16.5213</v>
      </c>
    </row>
    <row r="1271" spans="1:4" ht="14.4">
      <c r="A1271" s="395" t="s">
        <v>37633</v>
      </c>
      <c r="B1271" s="395" t="s">
        <v>37634</v>
      </c>
      <c r="C1271" s="320">
        <v>308.99</v>
      </c>
      <c r="D1271" s="1288">
        <f t="shared" si="24"/>
        <v>268.82130000000001</v>
      </c>
    </row>
    <row r="1272" spans="1:4" ht="14.4">
      <c r="A1272" s="395" t="s">
        <v>37635</v>
      </c>
      <c r="B1272" s="395" t="s">
        <v>37636</v>
      </c>
      <c r="C1272" s="320">
        <v>513.99</v>
      </c>
      <c r="D1272" s="1288">
        <f t="shared" si="24"/>
        <v>447.17130000000003</v>
      </c>
    </row>
    <row r="1273" spans="1:4" ht="14.4">
      <c r="A1273" s="395" t="s">
        <v>37637</v>
      </c>
      <c r="B1273" s="395" t="s">
        <v>37638</v>
      </c>
      <c r="C1273" s="320">
        <v>47.99</v>
      </c>
      <c r="D1273" s="1288">
        <f t="shared" si="24"/>
        <v>41.751300000000001</v>
      </c>
    </row>
    <row r="1274" spans="1:4" ht="14.4">
      <c r="A1274" s="395" t="s">
        <v>37639</v>
      </c>
      <c r="B1274" s="395" t="s">
        <v>37640</v>
      </c>
      <c r="C1274" s="320">
        <v>140.99</v>
      </c>
      <c r="D1274" s="1288">
        <f t="shared" si="24"/>
        <v>122.66130000000001</v>
      </c>
    </row>
    <row r="1275" spans="1:4" ht="14.4">
      <c r="A1275" s="395" t="s">
        <v>37641</v>
      </c>
      <c r="B1275" s="395" t="s">
        <v>37642</v>
      </c>
      <c r="C1275" s="320">
        <v>49.99</v>
      </c>
      <c r="D1275" s="1288">
        <f t="shared" si="24"/>
        <v>43.491300000000003</v>
      </c>
    </row>
    <row r="1276" spans="1:4" ht="14.4">
      <c r="A1276" s="395" t="s">
        <v>37643</v>
      </c>
      <c r="B1276" s="395" t="s">
        <v>37644</v>
      </c>
      <c r="C1276" s="320">
        <v>75.989999999999995</v>
      </c>
      <c r="D1276" s="1288">
        <f t="shared" si="24"/>
        <v>66.1113</v>
      </c>
    </row>
    <row r="1277" spans="1:4" ht="14.4">
      <c r="A1277" s="395" t="s">
        <v>37645</v>
      </c>
      <c r="B1277" s="395" t="s">
        <v>37646</v>
      </c>
      <c r="C1277" s="320">
        <v>76.989999999999995</v>
      </c>
      <c r="D1277" s="1288">
        <f t="shared" si="24"/>
        <v>66.98129999999999</v>
      </c>
    </row>
    <row r="1278" spans="1:4" ht="14.4">
      <c r="A1278" s="395" t="s">
        <v>37647</v>
      </c>
      <c r="B1278" s="395" t="s">
        <v>37648</v>
      </c>
      <c r="C1278" s="320">
        <v>71.989999999999995</v>
      </c>
      <c r="D1278" s="1288">
        <f t="shared" si="24"/>
        <v>62.631299999999996</v>
      </c>
    </row>
    <row r="1279" spans="1:4" ht="14.4">
      <c r="A1279" s="395" t="s">
        <v>37649</v>
      </c>
      <c r="B1279" s="395" t="s">
        <v>37650</v>
      </c>
      <c r="C1279" s="320">
        <v>123.99</v>
      </c>
      <c r="D1279" s="1288">
        <f t="shared" si="24"/>
        <v>107.87129999999999</v>
      </c>
    </row>
    <row r="1280" spans="1:4" ht="14.4">
      <c r="A1280" s="395" t="s">
        <v>37651</v>
      </c>
      <c r="B1280" s="395" t="s">
        <v>37652</v>
      </c>
      <c r="C1280" s="320">
        <v>113.99</v>
      </c>
      <c r="D1280" s="1288">
        <f t="shared" si="24"/>
        <v>99.171299999999988</v>
      </c>
    </row>
    <row r="1281" spans="1:4" ht="14.4">
      <c r="A1281" s="395" t="s">
        <v>37653</v>
      </c>
      <c r="B1281" s="395" t="s">
        <v>37654</v>
      </c>
      <c r="C1281" s="320">
        <v>132.99</v>
      </c>
      <c r="D1281" s="1288">
        <f t="shared" si="24"/>
        <v>115.7013</v>
      </c>
    </row>
    <row r="1282" spans="1:4" ht="14.4">
      <c r="A1282" s="395" t="s">
        <v>37655</v>
      </c>
      <c r="B1282" s="395" t="s">
        <v>37656</v>
      </c>
      <c r="C1282" s="320">
        <v>127.99</v>
      </c>
      <c r="D1282" s="1288">
        <f t="shared" si="24"/>
        <v>111.35129999999999</v>
      </c>
    </row>
    <row r="1283" spans="1:4" ht="14.4">
      <c r="A1283" s="395" t="s">
        <v>37657</v>
      </c>
      <c r="B1283" s="395" t="s">
        <v>37658</v>
      </c>
      <c r="C1283" s="320">
        <v>258.99</v>
      </c>
      <c r="D1283" s="1288">
        <f t="shared" si="24"/>
        <v>225.32130000000001</v>
      </c>
    </row>
    <row r="1284" spans="1:4" ht="14.4">
      <c r="A1284" s="395" t="s">
        <v>37659</v>
      </c>
      <c r="B1284" s="395" t="s">
        <v>37660</v>
      </c>
      <c r="C1284" s="320">
        <v>231.99</v>
      </c>
      <c r="D1284" s="1288">
        <f t="shared" si="24"/>
        <v>201.8313</v>
      </c>
    </row>
    <row r="1285" spans="1:4" ht="14.4">
      <c r="A1285" s="395" t="s">
        <v>37661</v>
      </c>
      <c r="B1285" s="395" t="s">
        <v>37662</v>
      </c>
      <c r="C1285" s="320">
        <v>29.99</v>
      </c>
      <c r="D1285" s="1288">
        <f t="shared" si="24"/>
        <v>26.091299999999997</v>
      </c>
    </row>
    <row r="1286" spans="1:4" ht="14.4">
      <c r="A1286" s="395" t="s">
        <v>37663</v>
      </c>
      <c r="B1286" s="395" t="s">
        <v>37664</v>
      </c>
      <c r="C1286" s="320">
        <v>20.99</v>
      </c>
      <c r="D1286" s="1288">
        <f t="shared" si="24"/>
        <v>18.261299999999999</v>
      </c>
    </row>
    <row r="1287" spans="1:4" ht="14.4">
      <c r="A1287" s="395" t="s">
        <v>37665</v>
      </c>
      <c r="B1287" s="395" t="s">
        <v>37666</v>
      </c>
      <c r="C1287" s="320">
        <v>21.99</v>
      </c>
      <c r="D1287" s="1288">
        <f t="shared" si="24"/>
        <v>19.1313</v>
      </c>
    </row>
    <row r="1288" spans="1:4" ht="14.4">
      <c r="A1288" s="395" t="s">
        <v>37667</v>
      </c>
      <c r="B1288" s="395" t="s">
        <v>37668</v>
      </c>
      <c r="C1288" s="320">
        <v>48.99</v>
      </c>
      <c r="D1288" s="1288">
        <f t="shared" si="24"/>
        <v>42.621299999999998</v>
      </c>
    </row>
    <row r="1289" spans="1:4" ht="14.4">
      <c r="A1289" s="395" t="s">
        <v>37669</v>
      </c>
      <c r="B1289" s="395" t="s">
        <v>37670</v>
      </c>
      <c r="C1289" s="320">
        <v>37.99</v>
      </c>
      <c r="D1289" s="1288">
        <f t="shared" si="24"/>
        <v>33.051300000000005</v>
      </c>
    </row>
    <row r="1290" spans="1:4" ht="14.4">
      <c r="A1290" s="395" t="s">
        <v>37671</v>
      </c>
      <c r="B1290" s="395" t="s">
        <v>37672</v>
      </c>
      <c r="C1290" s="320">
        <v>76.989999999999995</v>
      </c>
      <c r="D1290" s="1288">
        <f t="shared" si="24"/>
        <v>66.98129999999999</v>
      </c>
    </row>
    <row r="1291" spans="1:4" ht="14.4">
      <c r="A1291" s="395" t="s">
        <v>37673</v>
      </c>
      <c r="B1291" s="395" t="s">
        <v>37674</v>
      </c>
      <c r="C1291" s="320">
        <v>32.99</v>
      </c>
      <c r="D1291" s="1288">
        <f t="shared" si="24"/>
        <v>28.7013</v>
      </c>
    </row>
    <row r="1292" spans="1:4" ht="14.4">
      <c r="A1292" s="395" t="s">
        <v>37675</v>
      </c>
      <c r="B1292" s="395" t="s">
        <v>37676</v>
      </c>
      <c r="C1292" s="320">
        <v>37.99</v>
      </c>
      <c r="D1292" s="1288">
        <f t="shared" si="24"/>
        <v>33.051300000000005</v>
      </c>
    </row>
    <row r="1293" spans="1:4" ht="14.4">
      <c r="A1293" s="395" t="s">
        <v>37677</v>
      </c>
      <c r="B1293" s="395" t="s">
        <v>37678</v>
      </c>
      <c r="C1293" s="320">
        <v>34.99</v>
      </c>
      <c r="D1293" s="1288">
        <f t="shared" si="24"/>
        <v>30.441300000000002</v>
      </c>
    </row>
    <row r="1294" spans="1:4" ht="14.4">
      <c r="A1294" s="395" t="s">
        <v>37679</v>
      </c>
      <c r="B1294" s="395" t="s">
        <v>37680</v>
      </c>
      <c r="C1294" s="320">
        <v>25.99</v>
      </c>
      <c r="D1294" s="1288">
        <f t="shared" si="24"/>
        <v>22.6113</v>
      </c>
    </row>
    <row r="1295" spans="1:4" ht="14.4">
      <c r="A1295" s="395" t="s">
        <v>37681</v>
      </c>
      <c r="B1295" s="395" t="s">
        <v>37682</v>
      </c>
      <c r="C1295" s="320">
        <v>291.99</v>
      </c>
      <c r="D1295" s="1288">
        <f t="shared" si="24"/>
        <v>254.03130000000002</v>
      </c>
    </row>
    <row r="1296" spans="1:4" ht="14.4">
      <c r="A1296" s="395" t="s">
        <v>37683</v>
      </c>
      <c r="B1296" s="395" t="s">
        <v>37684</v>
      </c>
      <c r="C1296" s="320">
        <v>432.99</v>
      </c>
      <c r="D1296" s="1288">
        <f t="shared" si="24"/>
        <v>376.7013</v>
      </c>
    </row>
    <row r="1297" spans="1:4" ht="14.4">
      <c r="A1297" s="395" t="s">
        <v>37685</v>
      </c>
      <c r="B1297" s="395" t="s">
        <v>37686</v>
      </c>
      <c r="C1297" s="320">
        <v>85.99</v>
      </c>
      <c r="D1297" s="1288">
        <f t="shared" si="24"/>
        <v>74.811299999999989</v>
      </c>
    </row>
    <row r="1298" spans="1:4" ht="14.4">
      <c r="A1298" s="395" t="s">
        <v>37687</v>
      </c>
      <c r="B1298" s="395" t="s">
        <v>37688</v>
      </c>
      <c r="C1298" s="320">
        <v>150.99</v>
      </c>
      <c r="D1298" s="1288">
        <f t="shared" si="24"/>
        <v>131.3613</v>
      </c>
    </row>
    <row r="1299" spans="1:4" ht="14.4">
      <c r="A1299" s="395" t="s">
        <v>37689</v>
      </c>
      <c r="B1299" s="395" t="s">
        <v>37690</v>
      </c>
      <c r="C1299" s="320">
        <v>22.99</v>
      </c>
      <c r="D1299" s="1288">
        <f t="shared" si="24"/>
        <v>20.001299999999997</v>
      </c>
    </row>
    <row r="1300" spans="1:4" ht="14.4">
      <c r="A1300" s="395" t="s">
        <v>37691</v>
      </c>
      <c r="B1300" s="395" t="s">
        <v>37692</v>
      </c>
      <c r="C1300" s="320">
        <v>46.99</v>
      </c>
      <c r="D1300" s="1288">
        <f t="shared" si="24"/>
        <v>40.881300000000003</v>
      </c>
    </row>
    <row r="1301" spans="1:4" ht="14.4">
      <c r="A1301" s="395" t="s">
        <v>37693</v>
      </c>
      <c r="B1301" s="395" t="s">
        <v>37694</v>
      </c>
      <c r="C1301" s="320">
        <v>29.99</v>
      </c>
      <c r="D1301" s="1288">
        <f t="shared" si="24"/>
        <v>26.091299999999997</v>
      </c>
    </row>
    <row r="1302" spans="1:4" ht="14.4">
      <c r="A1302" s="395" t="s">
        <v>37695</v>
      </c>
      <c r="B1302" s="395" t="s">
        <v>37696</v>
      </c>
      <c r="C1302" s="320">
        <v>55.99</v>
      </c>
      <c r="D1302" s="1288">
        <f t="shared" si="24"/>
        <v>48.711300000000001</v>
      </c>
    </row>
    <row r="1303" spans="1:4" ht="14.4">
      <c r="A1303" s="395" t="s">
        <v>37697</v>
      </c>
      <c r="B1303" s="395" t="s">
        <v>37698</v>
      </c>
      <c r="C1303" s="320">
        <v>24.99</v>
      </c>
      <c r="D1303" s="1288">
        <f t="shared" si="24"/>
        <v>21.741299999999999</v>
      </c>
    </row>
    <row r="1304" spans="1:4" ht="14.4">
      <c r="A1304" s="395" t="s">
        <v>37699</v>
      </c>
      <c r="B1304" s="395" t="s">
        <v>37700</v>
      </c>
      <c r="C1304" s="320">
        <v>59.99</v>
      </c>
      <c r="D1304" s="1288">
        <f t="shared" si="24"/>
        <v>52.191299999999998</v>
      </c>
    </row>
    <row r="1305" spans="1:4" ht="14.4">
      <c r="A1305" s="395" t="s">
        <v>37701</v>
      </c>
      <c r="B1305" s="395" t="s">
        <v>37702</v>
      </c>
      <c r="C1305" s="320">
        <v>30.99</v>
      </c>
      <c r="D1305" s="1288">
        <f t="shared" si="24"/>
        <v>26.961299999999998</v>
      </c>
    </row>
    <row r="1306" spans="1:4" ht="14.4">
      <c r="A1306" s="395" t="s">
        <v>37703</v>
      </c>
      <c r="B1306" s="395" t="s">
        <v>37704</v>
      </c>
      <c r="C1306" s="320">
        <v>15.99</v>
      </c>
      <c r="D1306" s="1288">
        <f t="shared" si="24"/>
        <v>13.911300000000001</v>
      </c>
    </row>
    <row r="1307" spans="1:4" ht="14.4">
      <c r="A1307" s="395" t="s">
        <v>37705</v>
      </c>
      <c r="B1307" s="395" t="s">
        <v>37706</v>
      </c>
      <c r="C1307" s="320">
        <v>25.99</v>
      </c>
      <c r="D1307" s="1288">
        <f t="shared" si="24"/>
        <v>22.6113</v>
      </c>
    </row>
    <row r="1308" spans="1:4" ht="14.4">
      <c r="A1308" s="395" t="s">
        <v>37707</v>
      </c>
      <c r="B1308" s="395" t="s">
        <v>37708</v>
      </c>
      <c r="C1308" s="320">
        <v>16.989999999999998</v>
      </c>
      <c r="D1308" s="1288">
        <f t="shared" si="24"/>
        <v>14.781299999999998</v>
      </c>
    </row>
    <row r="1309" spans="1:4" ht="14.4">
      <c r="A1309" s="395" t="s">
        <v>37709</v>
      </c>
      <c r="B1309" s="395" t="s">
        <v>37710</v>
      </c>
      <c r="C1309" s="320">
        <v>7.99</v>
      </c>
      <c r="D1309" s="1288">
        <f t="shared" si="24"/>
        <v>6.9512999999999998</v>
      </c>
    </row>
    <row r="1310" spans="1:4" ht="14.4">
      <c r="A1310" s="395" t="s">
        <v>37711</v>
      </c>
      <c r="B1310" s="395" t="s">
        <v>37712</v>
      </c>
      <c r="C1310" s="320">
        <v>194.99</v>
      </c>
      <c r="D1310" s="1288">
        <f t="shared" si="24"/>
        <v>169.6413</v>
      </c>
    </row>
    <row r="1311" spans="1:4" ht="14.4">
      <c r="A1311" s="395" t="s">
        <v>37713</v>
      </c>
      <c r="B1311" s="395" t="s">
        <v>37714</v>
      </c>
      <c r="C1311" s="320">
        <v>533.99</v>
      </c>
      <c r="D1311" s="1288">
        <f t="shared" si="24"/>
        <v>464.57130000000001</v>
      </c>
    </row>
    <row r="1312" spans="1:4" ht="14.4">
      <c r="A1312" s="395" t="s">
        <v>37715</v>
      </c>
      <c r="B1312" s="395" t="s">
        <v>37716</v>
      </c>
      <c r="C1312" s="320">
        <v>448.99</v>
      </c>
      <c r="D1312" s="1288">
        <f t="shared" si="24"/>
        <v>390.62130000000002</v>
      </c>
    </row>
    <row r="1313" spans="1:4" ht="14.4">
      <c r="A1313" s="395" t="s">
        <v>37717</v>
      </c>
      <c r="B1313" s="395" t="s">
        <v>37716</v>
      </c>
      <c r="C1313" s="320">
        <v>326.99</v>
      </c>
      <c r="D1313" s="1288">
        <f t="shared" si="24"/>
        <v>284.48130000000003</v>
      </c>
    </row>
    <row r="1314" spans="1:4" ht="14.4">
      <c r="A1314" s="395" t="s">
        <v>37718</v>
      </c>
      <c r="B1314" s="395" t="s">
        <v>37719</v>
      </c>
      <c r="C1314" s="320">
        <v>249.99</v>
      </c>
      <c r="D1314" s="1288">
        <f t="shared" si="24"/>
        <v>217.4913</v>
      </c>
    </row>
    <row r="1315" spans="1:4" ht="14.4">
      <c r="A1315" s="395" t="s">
        <v>37720</v>
      </c>
      <c r="B1315" s="395" t="s">
        <v>37721</v>
      </c>
      <c r="C1315" s="320">
        <v>320.99</v>
      </c>
      <c r="D1315" s="1288">
        <f t="shared" si="24"/>
        <v>279.26130000000001</v>
      </c>
    </row>
    <row r="1316" spans="1:4" ht="14.4">
      <c r="A1316" s="395" t="s">
        <v>37722</v>
      </c>
      <c r="B1316" s="395" t="s">
        <v>37723</v>
      </c>
      <c r="C1316" s="320">
        <v>136.99</v>
      </c>
      <c r="D1316" s="1288">
        <f t="shared" si="24"/>
        <v>119.18130000000001</v>
      </c>
    </row>
    <row r="1317" spans="1:4" ht="14.4">
      <c r="A1317" s="395" t="s">
        <v>37724</v>
      </c>
      <c r="B1317" s="395" t="s">
        <v>37725</v>
      </c>
      <c r="C1317" s="320">
        <v>326.99</v>
      </c>
      <c r="D1317" s="1288">
        <f t="shared" si="24"/>
        <v>284.48130000000003</v>
      </c>
    </row>
    <row r="1318" spans="1:4" ht="14.4">
      <c r="A1318" s="395" t="s">
        <v>37726</v>
      </c>
      <c r="B1318" s="395" t="s">
        <v>37727</v>
      </c>
      <c r="C1318" s="320">
        <v>168.99</v>
      </c>
      <c r="D1318" s="1288">
        <f t="shared" si="24"/>
        <v>147.0213</v>
      </c>
    </row>
    <row r="1319" spans="1:4" ht="14.4">
      <c r="A1319" s="395" t="s">
        <v>37728</v>
      </c>
      <c r="B1319" s="395" t="s">
        <v>37729</v>
      </c>
      <c r="C1319" s="320">
        <v>342.99</v>
      </c>
      <c r="D1319" s="1288">
        <f t="shared" si="24"/>
        <v>298.40129999999999</v>
      </c>
    </row>
    <row r="1320" spans="1:4" ht="14.4">
      <c r="A1320" s="395" t="s">
        <v>37730</v>
      </c>
      <c r="B1320" s="395" t="s">
        <v>37731</v>
      </c>
      <c r="C1320" s="320">
        <v>317.99</v>
      </c>
      <c r="D1320" s="1288">
        <f t="shared" si="24"/>
        <v>276.65129999999999</v>
      </c>
    </row>
    <row r="1321" spans="1:4" ht="14.4">
      <c r="A1321" s="395" t="s">
        <v>37732</v>
      </c>
      <c r="B1321" s="395" t="s">
        <v>37733</v>
      </c>
      <c r="C1321" s="320">
        <v>530.99</v>
      </c>
      <c r="D1321" s="1288">
        <f t="shared" si="24"/>
        <v>461.96129999999999</v>
      </c>
    </row>
    <row r="1322" spans="1:4" ht="14.4">
      <c r="A1322" s="395" t="s">
        <v>37734</v>
      </c>
      <c r="B1322" s="395" t="s">
        <v>37735</v>
      </c>
      <c r="C1322" s="320">
        <v>24.99</v>
      </c>
      <c r="D1322" s="1288">
        <f t="shared" si="24"/>
        <v>21.741299999999999</v>
      </c>
    </row>
    <row r="1323" spans="1:4" ht="14.4">
      <c r="A1323" s="395" t="s">
        <v>37736</v>
      </c>
      <c r="B1323" s="395" t="s">
        <v>37737</v>
      </c>
      <c r="C1323" s="320">
        <v>141.99</v>
      </c>
      <c r="D1323" s="1288">
        <f t="shared" si="24"/>
        <v>123.5313</v>
      </c>
    </row>
    <row r="1324" spans="1:4" ht="14.4">
      <c r="A1324" s="395" t="s">
        <v>37738</v>
      </c>
      <c r="B1324" s="395" t="s">
        <v>37737</v>
      </c>
      <c r="C1324" s="320">
        <v>265.99</v>
      </c>
      <c r="D1324" s="1288">
        <f t="shared" si="24"/>
        <v>231.41130000000001</v>
      </c>
    </row>
    <row r="1325" spans="1:4" ht="14.4">
      <c r="A1325" s="395" t="s">
        <v>37739</v>
      </c>
      <c r="B1325" s="395" t="s">
        <v>37740</v>
      </c>
      <c r="C1325" s="320">
        <v>281.99</v>
      </c>
      <c r="D1325" s="1288">
        <f t="shared" si="24"/>
        <v>245.3313</v>
      </c>
    </row>
    <row r="1326" spans="1:4" ht="14.4">
      <c r="A1326" s="395" t="s">
        <v>37741</v>
      </c>
      <c r="B1326" s="395" t="s">
        <v>37740</v>
      </c>
      <c r="C1326" s="320">
        <v>249.99</v>
      </c>
      <c r="D1326" s="1288">
        <f t="shared" si="24"/>
        <v>217.4913</v>
      </c>
    </row>
    <row r="1327" spans="1:4" ht="14.4">
      <c r="A1327" s="395" t="s">
        <v>37742</v>
      </c>
      <c r="B1327" s="395" t="s">
        <v>37743</v>
      </c>
      <c r="C1327" s="320">
        <v>72.989999999999995</v>
      </c>
      <c r="D1327" s="1288">
        <f t="shared" si="24"/>
        <v>63.501299999999993</v>
      </c>
    </row>
    <row r="1328" spans="1:4" ht="14.4">
      <c r="A1328" s="395" t="s">
        <v>37744</v>
      </c>
      <c r="B1328" s="395" t="s">
        <v>37745</v>
      </c>
      <c r="C1328" s="320">
        <v>108.99</v>
      </c>
      <c r="D1328" s="1288">
        <f t="shared" si="24"/>
        <v>94.821299999999994</v>
      </c>
    </row>
    <row r="1329" spans="1:4" ht="14.4">
      <c r="A1329" s="395" t="s">
        <v>37746</v>
      </c>
      <c r="B1329" s="395" t="s">
        <v>37747</v>
      </c>
      <c r="C1329" s="320">
        <v>90.99</v>
      </c>
      <c r="D1329" s="1288">
        <f t="shared" si="24"/>
        <v>79.161299999999997</v>
      </c>
    </row>
    <row r="1330" spans="1:4" ht="14.4">
      <c r="A1330" s="395" t="s">
        <v>37748</v>
      </c>
      <c r="B1330" s="395" t="s">
        <v>37749</v>
      </c>
      <c r="C1330" s="320">
        <v>82.99</v>
      </c>
      <c r="D1330" s="1288">
        <f t="shared" si="24"/>
        <v>72.201299999999989</v>
      </c>
    </row>
    <row r="1331" spans="1:4" ht="14.4">
      <c r="A1331" s="395" t="s">
        <v>37750</v>
      </c>
      <c r="B1331" s="395" t="s">
        <v>37751</v>
      </c>
      <c r="C1331" s="320">
        <v>95.99</v>
      </c>
      <c r="D1331" s="1288">
        <f t="shared" si="24"/>
        <v>83.511299999999991</v>
      </c>
    </row>
    <row r="1332" spans="1:4" ht="14.4">
      <c r="A1332" s="395" t="s">
        <v>37752</v>
      </c>
      <c r="B1332" s="395" t="s">
        <v>37753</v>
      </c>
      <c r="C1332" s="320">
        <v>140.99</v>
      </c>
      <c r="D1332" s="1288">
        <f t="shared" si="24"/>
        <v>122.66130000000001</v>
      </c>
    </row>
    <row r="1333" spans="1:4" ht="14.4">
      <c r="A1333" s="395" t="s">
        <v>37754</v>
      </c>
      <c r="B1333" s="395" t="s">
        <v>37755</v>
      </c>
      <c r="C1333" s="320">
        <v>73.989999999999995</v>
      </c>
      <c r="D1333" s="1288">
        <f t="shared" ref="D1333:D1396" si="25">C1333*0.87</f>
        <v>64.371299999999991</v>
      </c>
    </row>
    <row r="1334" spans="1:4" ht="14.4">
      <c r="A1334" s="395" t="s">
        <v>37756</v>
      </c>
      <c r="B1334" s="395" t="s">
        <v>37757</v>
      </c>
      <c r="C1334" s="320">
        <v>368.99</v>
      </c>
      <c r="D1334" s="1288">
        <f t="shared" si="25"/>
        <v>321.0213</v>
      </c>
    </row>
    <row r="1335" spans="1:4" ht="14.4">
      <c r="A1335" s="395" t="s">
        <v>37758</v>
      </c>
      <c r="B1335" s="395" t="s">
        <v>37759</v>
      </c>
      <c r="C1335" s="320">
        <v>64.989999999999995</v>
      </c>
      <c r="D1335" s="1288">
        <f t="shared" si="25"/>
        <v>56.541299999999993</v>
      </c>
    </row>
    <row r="1336" spans="1:4" ht="14.4">
      <c r="A1336" s="395" t="s">
        <v>37760</v>
      </c>
      <c r="B1336" s="395" t="s">
        <v>37761</v>
      </c>
      <c r="C1336" s="320">
        <v>425.99</v>
      </c>
      <c r="D1336" s="1288">
        <f t="shared" si="25"/>
        <v>370.61130000000003</v>
      </c>
    </row>
    <row r="1337" spans="1:4" ht="14.4">
      <c r="A1337" s="395" t="s">
        <v>37762</v>
      </c>
      <c r="B1337" s="395" t="s">
        <v>37763</v>
      </c>
      <c r="C1337" s="320">
        <v>71.989999999999995</v>
      </c>
      <c r="D1337" s="1288">
        <f t="shared" si="25"/>
        <v>62.631299999999996</v>
      </c>
    </row>
    <row r="1338" spans="1:4" ht="14.4">
      <c r="A1338" s="395" t="s">
        <v>37764</v>
      </c>
      <c r="B1338" s="395" t="s">
        <v>37765</v>
      </c>
      <c r="C1338" s="320">
        <v>398.99</v>
      </c>
      <c r="D1338" s="1288">
        <f t="shared" si="25"/>
        <v>347.12130000000002</v>
      </c>
    </row>
    <row r="1339" spans="1:4" ht="14.4">
      <c r="A1339" s="395" t="s">
        <v>37766</v>
      </c>
      <c r="B1339" s="395" t="s">
        <v>37767</v>
      </c>
      <c r="C1339" s="320">
        <v>68.989999999999995</v>
      </c>
      <c r="D1339" s="1288">
        <f t="shared" si="25"/>
        <v>60.021299999999997</v>
      </c>
    </row>
    <row r="1340" spans="1:4" ht="14.4">
      <c r="A1340" s="395" t="s">
        <v>37768</v>
      </c>
      <c r="B1340" s="395" t="s">
        <v>37769</v>
      </c>
      <c r="C1340" s="320">
        <v>177.99</v>
      </c>
      <c r="D1340" s="1288">
        <f t="shared" si="25"/>
        <v>154.85130000000001</v>
      </c>
    </row>
    <row r="1341" spans="1:4" ht="14.4">
      <c r="A1341" s="395" t="s">
        <v>37770</v>
      </c>
      <c r="B1341" s="395" t="s">
        <v>37771</v>
      </c>
      <c r="C1341" s="320">
        <v>179.99</v>
      </c>
      <c r="D1341" s="1288">
        <f t="shared" si="25"/>
        <v>156.59130000000002</v>
      </c>
    </row>
    <row r="1342" spans="1:4" ht="14.4">
      <c r="A1342" s="395" t="s">
        <v>37772</v>
      </c>
      <c r="B1342" s="395" t="s">
        <v>37773</v>
      </c>
      <c r="C1342" s="320">
        <v>440.99</v>
      </c>
      <c r="D1342" s="1288">
        <f t="shared" si="25"/>
        <v>383.66129999999998</v>
      </c>
    </row>
    <row r="1343" spans="1:4" ht="14.4">
      <c r="A1343" s="395" t="s">
        <v>37774</v>
      </c>
      <c r="B1343" s="395" t="s">
        <v>37775</v>
      </c>
      <c r="C1343" s="320">
        <v>393.99</v>
      </c>
      <c r="D1343" s="1288">
        <f t="shared" si="25"/>
        <v>342.7713</v>
      </c>
    </row>
    <row r="1344" spans="1:4" ht="14.4">
      <c r="A1344" s="395" t="s">
        <v>37776</v>
      </c>
      <c r="B1344" s="395" t="s">
        <v>37777</v>
      </c>
      <c r="C1344" s="320">
        <v>271.99</v>
      </c>
      <c r="D1344" s="1288">
        <f t="shared" si="25"/>
        <v>236.63130000000001</v>
      </c>
    </row>
    <row r="1345" spans="1:4" ht="14.4">
      <c r="A1345" s="395" t="s">
        <v>37778</v>
      </c>
      <c r="B1345" s="395" t="s">
        <v>37779</v>
      </c>
      <c r="C1345" s="320">
        <v>301.99</v>
      </c>
      <c r="D1345" s="1288">
        <f t="shared" si="25"/>
        <v>262.73130000000003</v>
      </c>
    </row>
    <row r="1346" spans="1:4" ht="14.4">
      <c r="A1346" s="395" t="s">
        <v>37780</v>
      </c>
      <c r="B1346" s="395" t="s">
        <v>37781</v>
      </c>
      <c r="C1346" s="320">
        <v>231.99</v>
      </c>
      <c r="D1346" s="1288">
        <f t="shared" si="25"/>
        <v>201.8313</v>
      </c>
    </row>
    <row r="1347" spans="1:4" ht="14.4">
      <c r="A1347" s="395" t="s">
        <v>37782</v>
      </c>
      <c r="B1347" s="395" t="s">
        <v>37783</v>
      </c>
      <c r="C1347" s="320">
        <v>160.99</v>
      </c>
      <c r="D1347" s="1288">
        <f t="shared" si="25"/>
        <v>140.06130000000002</v>
      </c>
    </row>
    <row r="1348" spans="1:4" ht="14.4">
      <c r="A1348" s="395" t="s">
        <v>37784</v>
      </c>
      <c r="B1348" s="395" t="s">
        <v>37785</v>
      </c>
      <c r="C1348" s="320">
        <v>303.99</v>
      </c>
      <c r="D1348" s="1288">
        <f t="shared" si="25"/>
        <v>264.47129999999999</v>
      </c>
    </row>
    <row r="1349" spans="1:4" ht="14.4">
      <c r="A1349" s="395" t="s">
        <v>37786</v>
      </c>
      <c r="B1349" s="395" t="s">
        <v>37787</v>
      </c>
      <c r="C1349" s="320">
        <v>867.99</v>
      </c>
      <c r="D1349" s="1288">
        <f t="shared" si="25"/>
        <v>755.15129999999999</v>
      </c>
    </row>
    <row r="1350" spans="1:4" ht="14.4">
      <c r="A1350" s="395" t="s">
        <v>37788</v>
      </c>
      <c r="B1350" s="395" t="s">
        <v>37789</v>
      </c>
      <c r="C1350" s="320">
        <v>835.99</v>
      </c>
      <c r="D1350" s="1288">
        <f t="shared" si="25"/>
        <v>727.31129999999996</v>
      </c>
    </row>
    <row r="1351" spans="1:4" ht="14.4">
      <c r="A1351" s="395" t="s">
        <v>37790</v>
      </c>
      <c r="B1351" s="395" t="s">
        <v>37791</v>
      </c>
      <c r="C1351" s="320">
        <v>67.989999999999995</v>
      </c>
      <c r="D1351" s="1288">
        <f t="shared" si="25"/>
        <v>59.151299999999992</v>
      </c>
    </row>
    <row r="1352" spans="1:4" ht="14.4">
      <c r="A1352" s="395" t="s">
        <v>37792</v>
      </c>
      <c r="B1352" s="395" t="s">
        <v>37793</v>
      </c>
      <c r="C1352" s="320">
        <v>76.989999999999995</v>
      </c>
      <c r="D1352" s="1288">
        <f t="shared" si="25"/>
        <v>66.98129999999999</v>
      </c>
    </row>
    <row r="1353" spans="1:4" ht="14.4">
      <c r="A1353" s="395" t="s">
        <v>37794</v>
      </c>
      <c r="B1353" s="395" t="s">
        <v>37795</v>
      </c>
      <c r="C1353" s="320">
        <v>105.99</v>
      </c>
      <c r="D1353" s="1288">
        <f t="shared" si="25"/>
        <v>92.211299999999994</v>
      </c>
    </row>
    <row r="1354" spans="1:4" ht="14.4">
      <c r="A1354" s="395" t="s">
        <v>37796</v>
      </c>
      <c r="B1354" s="395" t="s">
        <v>37797</v>
      </c>
      <c r="C1354" s="320">
        <v>68.989999999999995</v>
      </c>
      <c r="D1354" s="1288">
        <f t="shared" si="25"/>
        <v>60.021299999999997</v>
      </c>
    </row>
    <row r="1355" spans="1:4" ht="14.4">
      <c r="A1355" s="395" t="s">
        <v>37798</v>
      </c>
      <c r="B1355" s="395" t="s">
        <v>37799</v>
      </c>
      <c r="C1355" s="320">
        <v>158.99</v>
      </c>
      <c r="D1355" s="1288">
        <f t="shared" si="25"/>
        <v>138.32130000000001</v>
      </c>
    </row>
    <row r="1356" spans="1:4" ht="14.4">
      <c r="A1356" s="395" t="s">
        <v>37800</v>
      </c>
      <c r="B1356" s="395" t="s">
        <v>37801</v>
      </c>
      <c r="C1356" s="320">
        <v>214.99</v>
      </c>
      <c r="D1356" s="1288">
        <f t="shared" si="25"/>
        <v>187.04130000000001</v>
      </c>
    </row>
    <row r="1357" spans="1:4" ht="14.4">
      <c r="A1357" s="395" t="s">
        <v>37802</v>
      </c>
      <c r="B1357" s="395" t="s">
        <v>37803</v>
      </c>
      <c r="C1357" s="320">
        <v>227.99</v>
      </c>
      <c r="D1357" s="1288">
        <f t="shared" si="25"/>
        <v>198.35130000000001</v>
      </c>
    </row>
    <row r="1358" spans="1:4" ht="14.4">
      <c r="A1358" s="395" t="s">
        <v>37804</v>
      </c>
      <c r="B1358" s="395" t="s">
        <v>37805</v>
      </c>
      <c r="C1358" s="320">
        <v>310.99</v>
      </c>
      <c r="D1358" s="1288">
        <f t="shared" si="25"/>
        <v>270.56130000000002</v>
      </c>
    </row>
    <row r="1359" spans="1:4" ht="14.4">
      <c r="A1359" s="395" t="s">
        <v>37806</v>
      </c>
      <c r="B1359" s="395" t="s">
        <v>37807</v>
      </c>
      <c r="C1359" s="320">
        <v>281.99</v>
      </c>
      <c r="D1359" s="1288">
        <f t="shared" si="25"/>
        <v>245.3313</v>
      </c>
    </row>
    <row r="1360" spans="1:4" ht="14.4">
      <c r="A1360" s="395" t="s">
        <v>37808</v>
      </c>
      <c r="B1360" s="395" t="s">
        <v>37809</v>
      </c>
      <c r="C1360" s="320">
        <v>679.99</v>
      </c>
      <c r="D1360" s="1288">
        <f t="shared" si="25"/>
        <v>591.59130000000005</v>
      </c>
    </row>
    <row r="1361" spans="1:4" ht="14.4">
      <c r="A1361" s="395" t="s">
        <v>37810</v>
      </c>
      <c r="B1361" s="395" t="s">
        <v>37811</v>
      </c>
      <c r="C1361" s="320">
        <v>685.99</v>
      </c>
      <c r="D1361" s="1288">
        <f t="shared" si="25"/>
        <v>596.81129999999996</v>
      </c>
    </row>
    <row r="1362" spans="1:4" ht="14.4">
      <c r="A1362" s="395" t="s">
        <v>37812</v>
      </c>
      <c r="B1362" s="395" t="s">
        <v>37813</v>
      </c>
      <c r="C1362" s="320">
        <v>843.99</v>
      </c>
      <c r="D1362" s="1288">
        <f t="shared" si="25"/>
        <v>734.2713</v>
      </c>
    </row>
    <row r="1363" spans="1:4" ht="14.4">
      <c r="A1363" s="395" t="s">
        <v>37814</v>
      </c>
      <c r="B1363" s="395" t="s">
        <v>37815</v>
      </c>
      <c r="C1363" s="320">
        <v>843.99</v>
      </c>
      <c r="D1363" s="1288">
        <f t="shared" si="25"/>
        <v>734.2713</v>
      </c>
    </row>
    <row r="1364" spans="1:4" ht="14.4">
      <c r="A1364" s="395" t="s">
        <v>37816</v>
      </c>
      <c r="B1364" s="395" t="s">
        <v>37817</v>
      </c>
      <c r="C1364" s="320">
        <v>458.99</v>
      </c>
      <c r="D1364" s="1288">
        <f t="shared" si="25"/>
        <v>399.32130000000001</v>
      </c>
    </row>
    <row r="1365" spans="1:4" ht="14.4">
      <c r="A1365" s="395" t="s">
        <v>37818</v>
      </c>
      <c r="B1365" s="395" t="s">
        <v>37819</v>
      </c>
      <c r="C1365" s="320">
        <v>395.99</v>
      </c>
      <c r="D1365" s="1288">
        <f t="shared" si="25"/>
        <v>344.51130000000001</v>
      </c>
    </row>
    <row r="1366" spans="1:4" ht="14.4">
      <c r="A1366" s="395" t="s">
        <v>37820</v>
      </c>
      <c r="B1366" s="395" t="s">
        <v>37821</v>
      </c>
      <c r="C1366" s="320">
        <v>335.99</v>
      </c>
      <c r="D1366" s="1288">
        <f t="shared" si="25"/>
        <v>292.31130000000002</v>
      </c>
    </row>
    <row r="1367" spans="1:4" ht="14.4">
      <c r="A1367" s="395" t="s">
        <v>37822</v>
      </c>
      <c r="B1367" s="395" t="s">
        <v>37823</v>
      </c>
      <c r="C1367" s="320">
        <v>51.99</v>
      </c>
      <c r="D1367" s="1288">
        <f t="shared" si="25"/>
        <v>45.231300000000005</v>
      </c>
    </row>
    <row r="1368" spans="1:4" ht="14.4">
      <c r="A1368" s="395" t="s">
        <v>37824</v>
      </c>
      <c r="B1368" s="395" t="s">
        <v>37825</v>
      </c>
      <c r="C1368" s="320">
        <v>51.99</v>
      </c>
      <c r="D1368" s="1288">
        <f t="shared" si="25"/>
        <v>45.231300000000005</v>
      </c>
    </row>
    <row r="1369" spans="1:4" ht="14.4">
      <c r="A1369" s="395" t="s">
        <v>37826</v>
      </c>
      <c r="B1369" s="395" t="s">
        <v>37827</v>
      </c>
      <c r="C1369" s="320">
        <v>67.989999999999995</v>
      </c>
      <c r="D1369" s="1288">
        <f t="shared" si="25"/>
        <v>59.151299999999992</v>
      </c>
    </row>
    <row r="1370" spans="1:4" ht="14.4">
      <c r="A1370" s="395" t="s">
        <v>37828</v>
      </c>
      <c r="B1370" s="395" t="s">
        <v>37829</v>
      </c>
      <c r="C1370" s="320">
        <v>67.989999999999995</v>
      </c>
      <c r="D1370" s="1288">
        <f t="shared" si="25"/>
        <v>59.151299999999992</v>
      </c>
    </row>
    <row r="1371" spans="1:4" ht="14.4">
      <c r="A1371" s="395" t="s">
        <v>37830</v>
      </c>
      <c r="B1371" s="395" t="s">
        <v>37831</v>
      </c>
      <c r="C1371" s="320">
        <v>72.989999999999995</v>
      </c>
      <c r="D1371" s="1288">
        <f t="shared" si="25"/>
        <v>63.501299999999993</v>
      </c>
    </row>
    <row r="1372" spans="1:4" ht="14.4">
      <c r="A1372" s="395" t="s">
        <v>37832</v>
      </c>
      <c r="B1372" s="395" t="s">
        <v>37833</v>
      </c>
      <c r="C1372" s="320">
        <v>75.989999999999995</v>
      </c>
      <c r="D1372" s="1288">
        <f t="shared" si="25"/>
        <v>66.1113</v>
      </c>
    </row>
    <row r="1373" spans="1:4" ht="14.4">
      <c r="A1373" s="395" t="s">
        <v>37834</v>
      </c>
      <c r="B1373" s="395" t="s">
        <v>37835</v>
      </c>
      <c r="C1373" s="320">
        <v>2395.9899999999998</v>
      </c>
      <c r="D1373" s="1288">
        <f t="shared" si="25"/>
        <v>2084.5112999999997</v>
      </c>
    </row>
    <row r="1374" spans="1:4" ht="14.4">
      <c r="A1374" s="395" t="s">
        <v>37836</v>
      </c>
      <c r="B1374" s="395" t="s">
        <v>37837</v>
      </c>
      <c r="C1374" s="320">
        <v>319.99</v>
      </c>
      <c r="D1374" s="1288">
        <f t="shared" si="25"/>
        <v>278.3913</v>
      </c>
    </row>
    <row r="1375" spans="1:4" ht="14.4">
      <c r="A1375" s="395" t="s">
        <v>37838</v>
      </c>
      <c r="B1375" s="395" t="s">
        <v>37839</v>
      </c>
      <c r="C1375" s="320">
        <v>370.99</v>
      </c>
      <c r="D1375" s="1288">
        <f t="shared" si="25"/>
        <v>322.76130000000001</v>
      </c>
    </row>
    <row r="1376" spans="1:4" ht="14.4">
      <c r="A1376" s="395" t="s">
        <v>37840</v>
      </c>
      <c r="B1376" s="395" t="s">
        <v>37841</v>
      </c>
      <c r="C1376" s="320">
        <v>128.99</v>
      </c>
      <c r="D1376" s="1288">
        <f t="shared" si="25"/>
        <v>112.22130000000001</v>
      </c>
    </row>
    <row r="1377" spans="1:4" ht="14.4">
      <c r="A1377" s="395" t="s">
        <v>37842</v>
      </c>
      <c r="B1377" s="395" t="s">
        <v>37843</v>
      </c>
      <c r="C1377" s="320">
        <v>1358.99</v>
      </c>
      <c r="D1377" s="1288">
        <f t="shared" si="25"/>
        <v>1182.3213000000001</v>
      </c>
    </row>
    <row r="1378" spans="1:4" ht="14.4">
      <c r="A1378" s="395" t="s">
        <v>37844</v>
      </c>
      <c r="B1378" s="395" t="s">
        <v>37845</v>
      </c>
      <c r="C1378" s="320">
        <v>317.99</v>
      </c>
      <c r="D1378" s="1288">
        <f t="shared" si="25"/>
        <v>276.65129999999999</v>
      </c>
    </row>
    <row r="1379" spans="1:4" ht="14.4">
      <c r="A1379" s="395" t="s">
        <v>37846</v>
      </c>
      <c r="B1379" s="395" t="s">
        <v>37847</v>
      </c>
      <c r="C1379" s="320">
        <v>412.99</v>
      </c>
      <c r="D1379" s="1288">
        <f t="shared" si="25"/>
        <v>359.30130000000003</v>
      </c>
    </row>
    <row r="1380" spans="1:4" ht="14.4">
      <c r="A1380" s="395" t="s">
        <v>37848</v>
      </c>
      <c r="B1380" s="395" t="s">
        <v>37849</v>
      </c>
      <c r="C1380" s="320">
        <v>102.99</v>
      </c>
      <c r="D1380" s="1288">
        <f t="shared" si="25"/>
        <v>89.601299999999995</v>
      </c>
    </row>
    <row r="1381" spans="1:4" ht="14.4">
      <c r="A1381" s="395" t="s">
        <v>37850</v>
      </c>
      <c r="B1381" s="395" t="s">
        <v>37851</v>
      </c>
      <c r="C1381" s="320">
        <v>7.99</v>
      </c>
      <c r="D1381" s="1288">
        <f t="shared" si="25"/>
        <v>6.9512999999999998</v>
      </c>
    </row>
    <row r="1382" spans="1:4" ht="14.4">
      <c r="A1382" s="395" t="s">
        <v>37852</v>
      </c>
      <c r="B1382" s="395" t="s">
        <v>37853</v>
      </c>
      <c r="C1382" s="320">
        <v>7.99</v>
      </c>
      <c r="D1382" s="1288">
        <f t="shared" si="25"/>
        <v>6.9512999999999998</v>
      </c>
    </row>
    <row r="1383" spans="1:4" ht="14.4">
      <c r="A1383" s="395" t="s">
        <v>37854</v>
      </c>
      <c r="B1383" s="395" t="s">
        <v>37855</v>
      </c>
      <c r="C1383" s="320">
        <v>7.99</v>
      </c>
      <c r="D1383" s="1288">
        <f t="shared" si="25"/>
        <v>6.9512999999999998</v>
      </c>
    </row>
    <row r="1384" spans="1:4" ht="14.4">
      <c r="A1384" s="395" t="s">
        <v>37856</v>
      </c>
      <c r="B1384" s="395" t="s">
        <v>37857</v>
      </c>
      <c r="C1384" s="320">
        <v>18.989999999999998</v>
      </c>
      <c r="D1384" s="1288">
        <f t="shared" si="25"/>
        <v>16.5213</v>
      </c>
    </row>
    <row r="1385" spans="1:4" ht="14.4">
      <c r="A1385" s="395" t="s">
        <v>37858</v>
      </c>
      <c r="B1385" s="395" t="s">
        <v>37859</v>
      </c>
      <c r="C1385" s="320">
        <v>6.99</v>
      </c>
      <c r="D1385" s="1288">
        <f t="shared" si="25"/>
        <v>6.0813000000000006</v>
      </c>
    </row>
    <row r="1386" spans="1:4" ht="14.4">
      <c r="A1386" s="395" t="s">
        <v>37860</v>
      </c>
      <c r="B1386" s="395" t="s">
        <v>37861</v>
      </c>
      <c r="C1386" s="320">
        <v>222.99</v>
      </c>
      <c r="D1386" s="1288">
        <f t="shared" si="25"/>
        <v>194.00130000000001</v>
      </c>
    </row>
    <row r="1387" spans="1:4" ht="14.4">
      <c r="A1387" s="395" t="s">
        <v>37862</v>
      </c>
      <c r="B1387" s="395" t="s">
        <v>37863</v>
      </c>
      <c r="C1387" s="320">
        <v>89.99</v>
      </c>
      <c r="D1387" s="1288">
        <f t="shared" si="25"/>
        <v>78.291299999999993</v>
      </c>
    </row>
    <row r="1388" spans="1:4" ht="14.4">
      <c r="A1388" s="395" t="s">
        <v>37864</v>
      </c>
      <c r="B1388" s="395" t="s">
        <v>37865</v>
      </c>
      <c r="C1388" s="320">
        <v>84.99</v>
      </c>
      <c r="D1388" s="1288">
        <f t="shared" si="25"/>
        <v>73.941299999999998</v>
      </c>
    </row>
    <row r="1389" spans="1:4" ht="14.4">
      <c r="A1389" s="395" t="s">
        <v>37866</v>
      </c>
      <c r="B1389" s="395" t="s">
        <v>37867</v>
      </c>
      <c r="C1389" s="320">
        <v>8.99</v>
      </c>
      <c r="D1389" s="1288">
        <f t="shared" si="25"/>
        <v>7.8212999999999999</v>
      </c>
    </row>
    <row r="1390" spans="1:4" ht="14.4">
      <c r="A1390" s="395" t="s">
        <v>37868</v>
      </c>
      <c r="B1390" s="395" t="s">
        <v>37869</v>
      </c>
      <c r="C1390" s="320">
        <v>12.99</v>
      </c>
      <c r="D1390" s="1288">
        <f t="shared" si="25"/>
        <v>11.301299999999999</v>
      </c>
    </row>
    <row r="1391" spans="1:4" ht="14.4">
      <c r="A1391" s="395" t="s">
        <v>37870</v>
      </c>
      <c r="B1391" s="395" t="s">
        <v>37871</v>
      </c>
      <c r="C1391" s="320">
        <v>8.99</v>
      </c>
      <c r="D1391" s="1288">
        <f t="shared" si="25"/>
        <v>7.8212999999999999</v>
      </c>
    </row>
    <row r="1392" spans="1:4" ht="14.4">
      <c r="A1392" s="395" t="s">
        <v>37872</v>
      </c>
      <c r="B1392" s="395" t="s">
        <v>37873</v>
      </c>
      <c r="C1392" s="320">
        <v>9.99</v>
      </c>
      <c r="D1392" s="1288">
        <f t="shared" si="25"/>
        <v>8.6913</v>
      </c>
    </row>
    <row r="1393" spans="1:4" ht="14.4">
      <c r="A1393" s="395" t="s">
        <v>37874</v>
      </c>
      <c r="B1393" s="395" t="s">
        <v>37875</v>
      </c>
      <c r="C1393" s="320">
        <v>9.99</v>
      </c>
      <c r="D1393" s="1288">
        <f t="shared" si="25"/>
        <v>8.6913</v>
      </c>
    </row>
    <row r="1394" spans="1:4" ht="14.4">
      <c r="A1394" s="395" t="s">
        <v>37876</v>
      </c>
      <c r="B1394" s="395" t="s">
        <v>37877</v>
      </c>
      <c r="C1394" s="320">
        <v>9.99</v>
      </c>
      <c r="D1394" s="1288">
        <f t="shared" si="25"/>
        <v>8.6913</v>
      </c>
    </row>
    <row r="1395" spans="1:4" ht="14.4">
      <c r="A1395" s="395" t="s">
        <v>37878</v>
      </c>
      <c r="B1395" s="395" t="s">
        <v>37879</v>
      </c>
      <c r="C1395" s="320">
        <v>11.99</v>
      </c>
      <c r="D1395" s="1288">
        <f t="shared" si="25"/>
        <v>10.4313</v>
      </c>
    </row>
    <row r="1396" spans="1:4" ht="14.4">
      <c r="A1396" s="395" t="s">
        <v>37880</v>
      </c>
      <c r="B1396" s="395" t="s">
        <v>37881</v>
      </c>
      <c r="C1396" s="320">
        <v>9.99</v>
      </c>
      <c r="D1396" s="1288">
        <f t="shared" si="25"/>
        <v>8.6913</v>
      </c>
    </row>
    <row r="1397" spans="1:4" ht="14.4">
      <c r="A1397" s="395" t="s">
        <v>37882</v>
      </c>
      <c r="B1397" s="395" t="s">
        <v>37883</v>
      </c>
      <c r="C1397" s="320">
        <v>8.99</v>
      </c>
      <c r="D1397" s="1288">
        <f t="shared" ref="D1397:D1460" si="26">C1397*0.87</f>
        <v>7.8212999999999999</v>
      </c>
    </row>
    <row r="1398" spans="1:4" ht="14.4">
      <c r="A1398" s="395" t="s">
        <v>37884</v>
      </c>
      <c r="B1398" s="395" t="s">
        <v>37885</v>
      </c>
      <c r="C1398" s="320">
        <v>8.99</v>
      </c>
      <c r="D1398" s="1288">
        <f t="shared" si="26"/>
        <v>7.8212999999999999</v>
      </c>
    </row>
    <row r="1399" spans="1:4" ht="14.4">
      <c r="A1399" s="395" t="s">
        <v>37886</v>
      </c>
      <c r="B1399" s="395" t="s">
        <v>37887</v>
      </c>
      <c r="C1399" s="320">
        <v>8.99</v>
      </c>
      <c r="D1399" s="1288">
        <f t="shared" si="26"/>
        <v>7.8212999999999999</v>
      </c>
    </row>
    <row r="1400" spans="1:4" ht="14.4">
      <c r="A1400" s="395" t="s">
        <v>37888</v>
      </c>
      <c r="B1400" s="395" t="s">
        <v>37885</v>
      </c>
      <c r="C1400" s="320">
        <v>7.99</v>
      </c>
      <c r="D1400" s="1288">
        <f t="shared" si="26"/>
        <v>6.9512999999999998</v>
      </c>
    </row>
    <row r="1401" spans="1:4" ht="14.4">
      <c r="A1401" s="395" t="s">
        <v>37889</v>
      </c>
      <c r="B1401" s="395" t="s">
        <v>37890</v>
      </c>
      <c r="C1401" s="320">
        <v>9.99</v>
      </c>
      <c r="D1401" s="1288">
        <f t="shared" si="26"/>
        <v>8.6913</v>
      </c>
    </row>
    <row r="1402" spans="1:4" ht="14.4">
      <c r="A1402" s="395" t="s">
        <v>37891</v>
      </c>
      <c r="B1402" s="395" t="s">
        <v>37885</v>
      </c>
      <c r="C1402" s="320">
        <v>11.99</v>
      </c>
      <c r="D1402" s="1288">
        <f t="shared" si="26"/>
        <v>10.4313</v>
      </c>
    </row>
    <row r="1403" spans="1:4" ht="14.4">
      <c r="A1403" s="395" t="s">
        <v>37892</v>
      </c>
      <c r="B1403" s="395" t="s">
        <v>37893</v>
      </c>
      <c r="C1403" s="320">
        <v>8.99</v>
      </c>
      <c r="D1403" s="1288">
        <f t="shared" si="26"/>
        <v>7.8212999999999999</v>
      </c>
    </row>
    <row r="1404" spans="1:4" ht="14.4">
      <c r="A1404" s="395" t="s">
        <v>37894</v>
      </c>
      <c r="B1404" s="395" t="s">
        <v>37895</v>
      </c>
      <c r="C1404" s="320">
        <v>8.99</v>
      </c>
      <c r="D1404" s="1288">
        <f t="shared" si="26"/>
        <v>7.8212999999999999</v>
      </c>
    </row>
    <row r="1405" spans="1:4" ht="14.4">
      <c r="A1405" s="395" t="s">
        <v>37896</v>
      </c>
      <c r="B1405" s="395" t="s">
        <v>37897</v>
      </c>
      <c r="C1405" s="320">
        <v>33.99</v>
      </c>
      <c r="D1405" s="1288">
        <f t="shared" si="26"/>
        <v>29.571300000000001</v>
      </c>
    </row>
    <row r="1406" spans="1:4" ht="14.4">
      <c r="A1406" s="395" t="s">
        <v>37898</v>
      </c>
      <c r="B1406" s="395" t="s">
        <v>37899</v>
      </c>
      <c r="C1406" s="320">
        <v>19.989999999999998</v>
      </c>
      <c r="D1406" s="1288">
        <f t="shared" si="26"/>
        <v>17.391299999999998</v>
      </c>
    </row>
    <row r="1407" spans="1:4" ht="14.4">
      <c r="A1407" s="395" t="s">
        <v>37900</v>
      </c>
      <c r="B1407" s="395" t="s">
        <v>37901</v>
      </c>
      <c r="C1407" s="320">
        <v>21.99</v>
      </c>
      <c r="D1407" s="1288">
        <f t="shared" si="26"/>
        <v>19.1313</v>
      </c>
    </row>
    <row r="1408" spans="1:4" ht="14.4">
      <c r="A1408" s="395" t="s">
        <v>37902</v>
      </c>
      <c r="B1408" s="395" t="s">
        <v>37903</v>
      </c>
      <c r="C1408" s="320">
        <v>35.99</v>
      </c>
      <c r="D1408" s="1288">
        <f t="shared" si="26"/>
        <v>31.311300000000003</v>
      </c>
    </row>
    <row r="1409" spans="1:4" ht="14.4">
      <c r="A1409" s="395" t="s">
        <v>37904</v>
      </c>
      <c r="B1409" s="395" t="s">
        <v>37903</v>
      </c>
      <c r="C1409" s="320">
        <v>38.99</v>
      </c>
      <c r="D1409" s="1288">
        <f t="shared" si="26"/>
        <v>33.921300000000002</v>
      </c>
    </row>
    <row r="1410" spans="1:4" ht="14.4">
      <c r="A1410" s="395" t="s">
        <v>37905</v>
      </c>
      <c r="B1410" s="395" t="s">
        <v>37906</v>
      </c>
      <c r="C1410" s="320">
        <v>20.99</v>
      </c>
      <c r="D1410" s="1288">
        <f t="shared" si="26"/>
        <v>18.261299999999999</v>
      </c>
    </row>
    <row r="1411" spans="1:4" ht="14.4">
      <c r="A1411" s="395" t="s">
        <v>37907</v>
      </c>
      <c r="B1411" s="395" t="s">
        <v>37908</v>
      </c>
      <c r="C1411" s="320">
        <v>31.99</v>
      </c>
      <c r="D1411" s="1288">
        <f t="shared" si="26"/>
        <v>27.831299999999999</v>
      </c>
    </row>
    <row r="1412" spans="1:4" ht="14.4">
      <c r="A1412" s="395" t="s">
        <v>37909</v>
      </c>
      <c r="B1412" s="395" t="s">
        <v>37910</v>
      </c>
      <c r="C1412" s="320">
        <v>31.99</v>
      </c>
      <c r="D1412" s="1288">
        <f t="shared" si="26"/>
        <v>27.831299999999999</v>
      </c>
    </row>
    <row r="1413" spans="1:4" ht="14.4">
      <c r="A1413" s="395" t="s">
        <v>37911</v>
      </c>
      <c r="B1413" s="395" t="s">
        <v>37912</v>
      </c>
      <c r="C1413" s="320">
        <v>36.99</v>
      </c>
      <c r="D1413" s="1288">
        <f t="shared" si="26"/>
        <v>32.1813</v>
      </c>
    </row>
    <row r="1414" spans="1:4" ht="14.4">
      <c r="A1414" s="395" t="s">
        <v>37913</v>
      </c>
      <c r="B1414" s="395" t="s">
        <v>37914</v>
      </c>
      <c r="C1414" s="320">
        <v>55.99</v>
      </c>
      <c r="D1414" s="1288">
        <f t="shared" si="26"/>
        <v>48.711300000000001</v>
      </c>
    </row>
    <row r="1415" spans="1:4" ht="14.4">
      <c r="A1415" s="395" t="s">
        <v>37915</v>
      </c>
      <c r="B1415" s="395" t="s">
        <v>37916</v>
      </c>
      <c r="C1415" s="320">
        <v>45.99</v>
      </c>
      <c r="D1415" s="1288">
        <f t="shared" si="26"/>
        <v>40.011299999999999</v>
      </c>
    </row>
    <row r="1416" spans="1:4" ht="14.4">
      <c r="A1416" s="395" t="s">
        <v>37917</v>
      </c>
      <c r="B1416" s="395" t="s">
        <v>37918</v>
      </c>
      <c r="C1416" s="320">
        <v>31.99</v>
      </c>
      <c r="D1416" s="1288">
        <f t="shared" si="26"/>
        <v>27.831299999999999</v>
      </c>
    </row>
    <row r="1417" spans="1:4" ht="14.4">
      <c r="A1417" s="395" t="s">
        <v>37919</v>
      </c>
      <c r="B1417" s="395" t="s">
        <v>37920</v>
      </c>
      <c r="C1417" s="320">
        <v>78.989999999999995</v>
      </c>
      <c r="D1417" s="1288">
        <f t="shared" si="26"/>
        <v>68.721299999999999</v>
      </c>
    </row>
    <row r="1418" spans="1:4" ht="14.4">
      <c r="A1418" s="395" t="s">
        <v>37921</v>
      </c>
      <c r="B1418" s="395" t="s">
        <v>37922</v>
      </c>
      <c r="C1418" s="320">
        <v>47.99</v>
      </c>
      <c r="D1418" s="1288">
        <f t="shared" si="26"/>
        <v>41.751300000000001</v>
      </c>
    </row>
    <row r="1419" spans="1:4" ht="14.4">
      <c r="A1419" s="395" t="s">
        <v>37923</v>
      </c>
      <c r="B1419" s="395" t="s">
        <v>37924</v>
      </c>
      <c r="C1419" s="320">
        <v>32.99</v>
      </c>
      <c r="D1419" s="1288">
        <f t="shared" si="26"/>
        <v>28.7013</v>
      </c>
    </row>
    <row r="1420" spans="1:4" ht="14.4">
      <c r="A1420" s="395" t="s">
        <v>37925</v>
      </c>
      <c r="B1420" s="395" t="s">
        <v>37897</v>
      </c>
      <c r="C1420" s="320">
        <v>38.99</v>
      </c>
      <c r="D1420" s="1288">
        <f t="shared" si="26"/>
        <v>33.921300000000002</v>
      </c>
    </row>
    <row r="1421" spans="1:4" ht="14.4">
      <c r="A1421" s="395" t="s">
        <v>37926</v>
      </c>
      <c r="B1421" s="395" t="s">
        <v>37927</v>
      </c>
      <c r="C1421" s="320">
        <v>45.99</v>
      </c>
      <c r="D1421" s="1288">
        <f t="shared" si="26"/>
        <v>40.011299999999999</v>
      </c>
    </row>
    <row r="1422" spans="1:4" ht="14.4">
      <c r="A1422" s="395" t="s">
        <v>37928</v>
      </c>
      <c r="B1422" s="395" t="s">
        <v>37929</v>
      </c>
      <c r="C1422" s="320">
        <v>59.99</v>
      </c>
      <c r="D1422" s="1288">
        <f t="shared" si="26"/>
        <v>52.191299999999998</v>
      </c>
    </row>
    <row r="1423" spans="1:4" ht="14.4">
      <c r="A1423" s="395" t="s">
        <v>37930</v>
      </c>
      <c r="B1423" s="395" t="s">
        <v>37931</v>
      </c>
      <c r="C1423" s="320">
        <v>51.99</v>
      </c>
      <c r="D1423" s="1288">
        <f t="shared" si="26"/>
        <v>45.231300000000005</v>
      </c>
    </row>
    <row r="1424" spans="1:4" ht="14.4">
      <c r="A1424" s="395" t="s">
        <v>37932</v>
      </c>
      <c r="B1424" s="395" t="s">
        <v>37933</v>
      </c>
      <c r="C1424" s="320">
        <v>91.99</v>
      </c>
      <c r="D1424" s="1288">
        <f t="shared" si="26"/>
        <v>80.031300000000002</v>
      </c>
    </row>
    <row r="1425" spans="1:4" ht="14.4">
      <c r="A1425" s="395" t="s">
        <v>37934</v>
      </c>
      <c r="B1425" s="395" t="s">
        <v>37935</v>
      </c>
      <c r="C1425" s="320">
        <v>108.99</v>
      </c>
      <c r="D1425" s="1288">
        <f t="shared" si="26"/>
        <v>94.821299999999994</v>
      </c>
    </row>
    <row r="1426" spans="1:4" ht="14.4">
      <c r="A1426" s="395" t="s">
        <v>37936</v>
      </c>
      <c r="B1426" s="395" t="s">
        <v>37937</v>
      </c>
      <c r="C1426" s="320">
        <v>23.99</v>
      </c>
      <c r="D1426" s="1288">
        <f t="shared" si="26"/>
        <v>20.871299999999998</v>
      </c>
    </row>
    <row r="1427" spans="1:4" ht="14.4">
      <c r="A1427" s="395" t="s">
        <v>37938</v>
      </c>
      <c r="B1427" s="395" t="s">
        <v>37939</v>
      </c>
      <c r="C1427" s="320">
        <v>34.99</v>
      </c>
      <c r="D1427" s="1288">
        <f t="shared" si="26"/>
        <v>30.441300000000002</v>
      </c>
    </row>
    <row r="1428" spans="1:4" ht="14.4">
      <c r="A1428" s="395" t="s">
        <v>37940</v>
      </c>
      <c r="B1428" s="395" t="s">
        <v>35519</v>
      </c>
      <c r="C1428" s="320">
        <v>34.99</v>
      </c>
      <c r="D1428" s="1288">
        <f t="shared" si="26"/>
        <v>30.441300000000002</v>
      </c>
    </row>
    <row r="1429" spans="1:4" ht="14.4">
      <c r="A1429" s="395" t="s">
        <v>37941</v>
      </c>
      <c r="B1429" s="395" t="s">
        <v>35519</v>
      </c>
      <c r="C1429" s="320">
        <v>34.99</v>
      </c>
      <c r="D1429" s="1288">
        <f t="shared" si="26"/>
        <v>30.441300000000002</v>
      </c>
    </row>
    <row r="1430" spans="1:4" ht="14.4">
      <c r="A1430" s="395" t="s">
        <v>37942</v>
      </c>
      <c r="B1430" s="395" t="s">
        <v>35519</v>
      </c>
      <c r="C1430" s="320">
        <v>8.99</v>
      </c>
      <c r="D1430" s="1288">
        <f t="shared" si="26"/>
        <v>7.8212999999999999</v>
      </c>
    </row>
    <row r="1431" spans="1:4" ht="14.4">
      <c r="A1431" s="395" t="s">
        <v>37943</v>
      </c>
      <c r="B1431" s="395" t="s">
        <v>35519</v>
      </c>
      <c r="C1431" s="320">
        <v>8.99</v>
      </c>
      <c r="D1431" s="1288">
        <f t="shared" si="26"/>
        <v>7.8212999999999999</v>
      </c>
    </row>
    <row r="1432" spans="1:4" ht="14.4">
      <c r="A1432" s="395" t="s">
        <v>37944</v>
      </c>
      <c r="B1432" s="395" t="s">
        <v>35519</v>
      </c>
      <c r="C1432" s="320">
        <v>8.99</v>
      </c>
      <c r="D1432" s="1288">
        <f t="shared" si="26"/>
        <v>7.8212999999999999</v>
      </c>
    </row>
    <row r="1433" spans="1:4" ht="14.4">
      <c r="A1433" s="395" t="s">
        <v>37945</v>
      </c>
      <c r="B1433" s="395" t="s">
        <v>35519</v>
      </c>
      <c r="C1433" s="320">
        <v>8.99</v>
      </c>
      <c r="D1433" s="1288">
        <f t="shared" si="26"/>
        <v>7.8212999999999999</v>
      </c>
    </row>
    <row r="1434" spans="1:4" ht="14.4">
      <c r="A1434" s="395" t="s">
        <v>37946</v>
      </c>
      <c r="B1434" s="395" t="s">
        <v>35519</v>
      </c>
      <c r="C1434" s="320">
        <v>8.99</v>
      </c>
      <c r="D1434" s="1288">
        <f t="shared" si="26"/>
        <v>7.8212999999999999</v>
      </c>
    </row>
    <row r="1435" spans="1:4" ht="14.4">
      <c r="A1435" s="395" t="s">
        <v>37947</v>
      </c>
      <c r="B1435" s="395" t="s">
        <v>37948</v>
      </c>
      <c r="C1435" s="320">
        <v>8.99</v>
      </c>
      <c r="D1435" s="1288">
        <f t="shared" si="26"/>
        <v>7.8212999999999999</v>
      </c>
    </row>
    <row r="1436" spans="1:4" ht="14.4">
      <c r="A1436" s="395" t="s">
        <v>37949</v>
      </c>
      <c r="B1436" s="395" t="s">
        <v>37950</v>
      </c>
      <c r="C1436" s="320">
        <v>8.99</v>
      </c>
      <c r="D1436" s="1288">
        <f t="shared" si="26"/>
        <v>7.8212999999999999</v>
      </c>
    </row>
    <row r="1437" spans="1:4" ht="14.4">
      <c r="A1437" s="395" t="s">
        <v>37951</v>
      </c>
      <c r="B1437" s="395" t="s">
        <v>35519</v>
      </c>
      <c r="C1437" s="320">
        <v>9.99</v>
      </c>
      <c r="D1437" s="1288">
        <f t="shared" si="26"/>
        <v>8.6913</v>
      </c>
    </row>
    <row r="1438" spans="1:4" ht="14.4">
      <c r="A1438" s="395" t="s">
        <v>37952</v>
      </c>
      <c r="B1438" s="395" t="s">
        <v>35519</v>
      </c>
      <c r="C1438" s="320">
        <v>9.99</v>
      </c>
      <c r="D1438" s="1288">
        <f t="shared" si="26"/>
        <v>8.6913</v>
      </c>
    </row>
    <row r="1439" spans="1:4" ht="14.4">
      <c r="A1439" s="395" t="s">
        <v>37953</v>
      </c>
      <c r="B1439" s="395" t="s">
        <v>35519</v>
      </c>
      <c r="C1439" s="320">
        <v>9.99</v>
      </c>
      <c r="D1439" s="1288">
        <f t="shared" si="26"/>
        <v>8.6913</v>
      </c>
    </row>
    <row r="1440" spans="1:4" ht="14.4">
      <c r="A1440" s="395" t="s">
        <v>37954</v>
      </c>
      <c r="B1440" s="395" t="s">
        <v>35519</v>
      </c>
      <c r="C1440" s="320">
        <v>9.99</v>
      </c>
      <c r="D1440" s="1288">
        <f t="shared" si="26"/>
        <v>8.6913</v>
      </c>
    </row>
    <row r="1441" spans="1:4" ht="14.4">
      <c r="A1441" s="395" t="s">
        <v>37955</v>
      </c>
      <c r="B1441" s="395" t="s">
        <v>35519</v>
      </c>
      <c r="C1441" s="320">
        <v>9.99</v>
      </c>
      <c r="D1441" s="1288">
        <f t="shared" si="26"/>
        <v>8.6913</v>
      </c>
    </row>
    <row r="1442" spans="1:4" ht="14.4">
      <c r="A1442" s="395" t="s">
        <v>37956</v>
      </c>
      <c r="B1442" s="395" t="s">
        <v>37957</v>
      </c>
      <c r="C1442" s="320">
        <v>9.99</v>
      </c>
      <c r="D1442" s="1288">
        <f t="shared" si="26"/>
        <v>8.6913</v>
      </c>
    </row>
    <row r="1443" spans="1:4" ht="14.4">
      <c r="A1443" s="395" t="s">
        <v>37958</v>
      </c>
      <c r="B1443" s="395" t="s">
        <v>37959</v>
      </c>
      <c r="C1443" s="320">
        <v>9.99</v>
      </c>
      <c r="D1443" s="1288">
        <f t="shared" si="26"/>
        <v>8.6913</v>
      </c>
    </row>
    <row r="1444" spans="1:4" ht="14.4">
      <c r="A1444" s="395" t="s">
        <v>37960</v>
      </c>
      <c r="B1444" s="395" t="s">
        <v>37961</v>
      </c>
      <c r="C1444" s="320">
        <v>7.99</v>
      </c>
      <c r="D1444" s="1288">
        <f t="shared" si="26"/>
        <v>6.9512999999999998</v>
      </c>
    </row>
    <row r="1445" spans="1:4" ht="14.4">
      <c r="A1445" s="395" t="s">
        <v>37962</v>
      </c>
      <c r="B1445" s="395" t="s">
        <v>35519</v>
      </c>
      <c r="C1445" s="320">
        <v>7.99</v>
      </c>
      <c r="D1445" s="1288">
        <f t="shared" si="26"/>
        <v>6.9512999999999998</v>
      </c>
    </row>
    <row r="1446" spans="1:4" ht="14.4">
      <c r="A1446" s="395" t="s">
        <v>37963</v>
      </c>
      <c r="B1446" s="395" t="s">
        <v>37964</v>
      </c>
      <c r="C1446" s="320">
        <v>7.99</v>
      </c>
      <c r="D1446" s="1288">
        <f t="shared" si="26"/>
        <v>6.9512999999999998</v>
      </c>
    </row>
    <row r="1447" spans="1:4" ht="14.4">
      <c r="A1447" s="395" t="s">
        <v>37965</v>
      </c>
      <c r="B1447" s="395" t="s">
        <v>37966</v>
      </c>
      <c r="C1447" s="320">
        <v>7.99</v>
      </c>
      <c r="D1447" s="1288">
        <f t="shared" si="26"/>
        <v>6.9512999999999998</v>
      </c>
    </row>
    <row r="1448" spans="1:4" ht="14.4">
      <c r="A1448" s="395" t="s">
        <v>37967</v>
      </c>
      <c r="B1448" s="395" t="s">
        <v>37968</v>
      </c>
      <c r="C1448" s="320">
        <v>7.99</v>
      </c>
      <c r="D1448" s="1288">
        <f t="shared" si="26"/>
        <v>6.9512999999999998</v>
      </c>
    </row>
    <row r="1449" spans="1:4" ht="14.4">
      <c r="A1449" s="395" t="s">
        <v>37969</v>
      </c>
      <c r="B1449" s="395" t="s">
        <v>35519</v>
      </c>
      <c r="C1449" s="320">
        <v>7.99</v>
      </c>
      <c r="D1449" s="1288">
        <f t="shared" si="26"/>
        <v>6.9512999999999998</v>
      </c>
    </row>
    <row r="1450" spans="1:4" ht="14.4">
      <c r="A1450" s="395" t="s">
        <v>37970</v>
      </c>
      <c r="B1450" s="395" t="s">
        <v>37971</v>
      </c>
      <c r="C1450" s="320">
        <v>9.99</v>
      </c>
      <c r="D1450" s="1288">
        <f t="shared" si="26"/>
        <v>8.6913</v>
      </c>
    </row>
    <row r="1451" spans="1:4" ht="14.4">
      <c r="A1451" s="395" t="s">
        <v>37972</v>
      </c>
      <c r="B1451" s="395" t="s">
        <v>37973</v>
      </c>
      <c r="C1451" s="320">
        <v>9.99</v>
      </c>
      <c r="D1451" s="1288">
        <f t="shared" si="26"/>
        <v>8.6913</v>
      </c>
    </row>
    <row r="1452" spans="1:4" ht="14.4">
      <c r="A1452" s="395" t="s">
        <v>37974</v>
      </c>
      <c r="B1452" s="395" t="s">
        <v>35519</v>
      </c>
      <c r="C1452" s="320">
        <v>12.99</v>
      </c>
      <c r="D1452" s="1288">
        <f t="shared" si="26"/>
        <v>11.301299999999999</v>
      </c>
    </row>
    <row r="1453" spans="1:4" ht="14.4">
      <c r="A1453" s="395" t="s">
        <v>37975</v>
      </c>
      <c r="B1453" s="395" t="s">
        <v>35519</v>
      </c>
      <c r="C1453" s="320">
        <v>12.99</v>
      </c>
      <c r="D1453" s="1288">
        <f t="shared" si="26"/>
        <v>11.301299999999999</v>
      </c>
    </row>
    <row r="1454" spans="1:4" ht="14.4">
      <c r="A1454" s="395" t="s">
        <v>37976</v>
      </c>
      <c r="B1454" s="395" t="s">
        <v>35519</v>
      </c>
      <c r="C1454" s="320">
        <v>12.99</v>
      </c>
      <c r="D1454" s="1288">
        <f t="shared" si="26"/>
        <v>11.301299999999999</v>
      </c>
    </row>
    <row r="1455" spans="1:4" ht="14.4">
      <c r="A1455" s="395" t="s">
        <v>37977</v>
      </c>
      <c r="B1455" s="395" t="s">
        <v>37978</v>
      </c>
      <c r="C1455" s="320">
        <v>12.99</v>
      </c>
      <c r="D1455" s="1288">
        <f t="shared" si="26"/>
        <v>11.301299999999999</v>
      </c>
    </row>
    <row r="1456" spans="1:4" ht="14.4">
      <c r="A1456" s="395" t="s">
        <v>37979</v>
      </c>
      <c r="B1456" s="395" t="s">
        <v>35519</v>
      </c>
      <c r="C1456" s="320">
        <v>7.99</v>
      </c>
      <c r="D1456" s="1288">
        <f t="shared" si="26"/>
        <v>6.9512999999999998</v>
      </c>
    </row>
    <row r="1457" spans="1:4" ht="14.4">
      <c r="A1457" s="395" t="s">
        <v>37980</v>
      </c>
      <c r="B1457" s="395" t="s">
        <v>35519</v>
      </c>
      <c r="C1457" s="320">
        <v>7.99</v>
      </c>
      <c r="D1457" s="1288">
        <f t="shared" si="26"/>
        <v>6.9512999999999998</v>
      </c>
    </row>
    <row r="1458" spans="1:4" ht="14.4">
      <c r="A1458" s="395" t="s">
        <v>37981</v>
      </c>
      <c r="B1458" s="395" t="s">
        <v>35519</v>
      </c>
      <c r="C1458" s="320">
        <v>7.99</v>
      </c>
      <c r="D1458" s="1288">
        <f t="shared" si="26"/>
        <v>6.9512999999999998</v>
      </c>
    </row>
    <row r="1459" spans="1:4" ht="14.4">
      <c r="A1459" s="395" t="s">
        <v>37982</v>
      </c>
      <c r="B1459" s="395" t="s">
        <v>35519</v>
      </c>
      <c r="C1459" s="320">
        <v>7.99</v>
      </c>
      <c r="D1459" s="1288">
        <f t="shared" si="26"/>
        <v>6.9512999999999998</v>
      </c>
    </row>
    <row r="1460" spans="1:4" ht="14.4">
      <c r="A1460" s="395" t="s">
        <v>37983</v>
      </c>
      <c r="B1460" s="395" t="s">
        <v>35519</v>
      </c>
      <c r="C1460" s="320">
        <v>13.99</v>
      </c>
      <c r="D1460" s="1288">
        <f t="shared" si="26"/>
        <v>12.1713</v>
      </c>
    </row>
    <row r="1461" spans="1:4" ht="14.4">
      <c r="A1461" s="395" t="s">
        <v>37984</v>
      </c>
      <c r="B1461" s="395" t="s">
        <v>35519</v>
      </c>
      <c r="C1461" s="320">
        <v>16.989999999999998</v>
      </c>
      <c r="D1461" s="1288">
        <f t="shared" ref="D1461:D1492" si="27">C1461*0.87</f>
        <v>14.781299999999998</v>
      </c>
    </row>
    <row r="1462" spans="1:4" ht="14.4">
      <c r="A1462" s="395" t="s">
        <v>37985</v>
      </c>
      <c r="B1462" s="395" t="s">
        <v>35519</v>
      </c>
      <c r="C1462" s="320">
        <v>16.989999999999998</v>
      </c>
      <c r="D1462" s="1288">
        <f t="shared" si="27"/>
        <v>14.781299999999998</v>
      </c>
    </row>
    <row r="1463" spans="1:4" ht="14.4">
      <c r="A1463" s="395" t="s">
        <v>37986</v>
      </c>
      <c r="B1463" s="395" t="s">
        <v>37987</v>
      </c>
      <c r="C1463" s="320">
        <v>7.99</v>
      </c>
      <c r="D1463" s="1288">
        <f t="shared" si="27"/>
        <v>6.9512999999999998</v>
      </c>
    </row>
    <row r="1464" spans="1:4" ht="14.4">
      <c r="A1464" s="395" t="s">
        <v>37988</v>
      </c>
      <c r="B1464" s="395" t="s">
        <v>35519</v>
      </c>
      <c r="C1464" s="320">
        <v>7.99</v>
      </c>
      <c r="D1464" s="1288">
        <f t="shared" si="27"/>
        <v>6.9512999999999998</v>
      </c>
    </row>
    <row r="1465" spans="1:4" ht="14.4">
      <c r="A1465" s="395" t="s">
        <v>37989</v>
      </c>
      <c r="B1465" s="395" t="s">
        <v>37990</v>
      </c>
      <c r="C1465" s="320">
        <v>7.99</v>
      </c>
      <c r="D1465" s="1288">
        <f t="shared" si="27"/>
        <v>6.9512999999999998</v>
      </c>
    </row>
    <row r="1466" spans="1:4" ht="14.4">
      <c r="A1466" s="395" t="s">
        <v>37991</v>
      </c>
      <c r="B1466" s="395" t="s">
        <v>35519</v>
      </c>
      <c r="C1466" s="320">
        <v>7.99</v>
      </c>
      <c r="D1466" s="1288">
        <f t="shared" si="27"/>
        <v>6.9512999999999998</v>
      </c>
    </row>
    <row r="1467" spans="1:4" ht="14.4">
      <c r="A1467" s="395" t="s">
        <v>37992</v>
      </c>
      <c r="B1467" s="395" t="s">
        <v>37993</v>
      </c>
      <c r="C1467" s="320">
        <v>7.99</v>
      </c>
      <c r="D1467" s="1288">
        <f t="shared" si="27"/>
        <v>6.9512999999999998</v>
      </c>
    </row>
    <row r="1468" spans="1:4" ht="14.4">
      <c r="A1468" s="395" t="s">
        <v>37994</v>
      </c>
      <c r="B1468" s="395" t="s">
        <v>37995</v>
      </c>
      <c r="C1468" s="320">
        <v>7.99</v>
      </c>
      <c r="D1468" s="1288">
        <f t="shared" si="27"/>
        <v>6.9512999999999998</v>
      </c>
    </row>
    <row r="1469" spans="1:4" ht="14.4">
      <c r="A1469" s="395" t="s">
        <v>37996</v>
      </c>
      <c r="B1469" s="395" t="s">
        <v>35519</v>
      </c>
      <c r="C1469" s="320">
        <v>7.99</v>
      </c>
      <c r="D1469" s="1288">
        <f t="shared" si="27"/>
        <v>6.9512999999999998</v>
      </c>
    </row>
    <row r="1470" spans="1:4" ht="14.4">
      <c r="A1470" s="395" t="s">
        <v>37997</v>
      </c>
      <c r="B1470" s="395" t="s">
        <v>35519</v>
      </c>
      <c r="C1470" s="320">
        <v>17.989999999999998</v>
      </c>
      <c r="D1470" s="1288">
        <f t="shared" si="27"/>
        <v>15.651299999999999</v>
      </c>
    </row>
    <row r="1471" spans="1:4" ht="14.4">
      <c r="A1471" s="395" t="s">
        <v>37998</v>
      </c>
      <c r="B1471" s="395" t="s">
        <v>35519</v>
      </c>
      <c r="C1471" s="320">
        <v>17.989999999999998</v>
      </c>
      <c r="D1471" s="1288">
        <f t="shared" si="27"/>
        <v>15.651299999999999</v>
      </c>
    </row>
    <row r="1472" spans="1:4" ht="14.4">
      <c r="A1472" s="395" t="s">
        <v>37999</v>
      </c>
      <c r="B1472" s="395" t="s">
        <v>35519</v>
      </c>
      <c r="C1472" s="320">
        <v>17.989999999999998</v>
      </c>
      <c r="D1472" s="1288">
        <f t="shared" si="27"/>
        <v>15.651299999999999</v>
      </c>
    </row>
    <row r="1473" spans="1:4" ht="14.4">
      <c r="A1473" s="395" t="s">
        <v>38000</v>
      </c>
      <c r="B1473" s="395" t="s">
        <v>35519</v>
      </c>
      <c r="C1473" s="320">
        <v>8.99</v>
      </c>
      <c r="D1473" s="1288">
        <f t="shared" si="27"/>
        <v>7.8212999999999999</v>
      </c>
    </row>
    <row r="1474" spans="1:4" ht="14.4">
      <c r="A1474" s="395" t="s">
        <v>38001</v>
      </c>
      <c r="B1474" s="395" t="s">
        <v>38002</v>
      </c>
      <c r="C1474" s="320">
        <v>8.99</v>
      </c>
      <c r="D1474" s="1288">
        <f t="shared" si="27"/>
        <v>7.8212999999999999</v>
      </c>
    </row>
    <row r="1475" spans="1:4" ht="14.4">
      <c r="A1475" s="395" t="s">
        <v>38003</v>
      </c>
      <c r="B1475" s="395" t="s">
        <v>35519</v>
      </c>
      <c r="C1475" s="320">
        <v>8.99</v>
      </c>
      <c r="D1475" s="1288">
        <f t="shared" si="27"/>
        <v>7.8212999999999999</v>
      </c>
    </row>
    <row r="1476" spans="1:4" ht="14.4">
      <c r="A1476" s="395" t="s">
        <v>38004</v>
      </c>
      <c r="B1476" s="395" t="s">
        <v>35519</v>
      </c>
      <c r="C1476" s="320">
        <v>8.99</v>
      </c>
      <c r="D1476" s="1288">
        <f t="shared" si="27"/>
        <v>7.8212999999999999</v>
      </c>
    </row>
    <row r="1477" spans="1:4" ht="14.4">
      <c r="A1477" s="395" t="s">
        <v>38005</v>
      </c>
      <c r="B1477" s="395" t="s">
        <v>35519</v>
      </c>
      <c r="C1477" s="320">
        <v>8.99</v>
      </c>
      <c r="D1477" s="1288">
        <f t="shared" si="27"/>
        <v>7.8212999999999999</v>
      </c>
    </row>
    <row r="1478" spans="1:4" ht="14.4">
      <c r="A1478" s="395" t="s">
        <v>38006</v>
      </c>
      <c r="B1478" s="395" t="s">
        <v>38007</v>
      </c>
      <c r="C1478" s="320">
        <v>8.99</v>
      </c>
      <c r="D1478" s="1288">
        <f t="shared" si="27"/>
        <v>7.8212999999999999</v>
      </c>
    </row>
    <row r="1479" spans="1:4" ht="14.4">
      <c r="A1479" s="395" t="s">
        <v>38008</v>
      </c>
      <c r="B1479" s="395" t="s">
        <v>35519</v>
      </c>
      <c r="C1479" s="320">
        <v>8.99</v>
      </c>
      <c r="D1479" s="1288">
        <f t="shared" si="27"/>
        <v>7.8212999999999999</v>
      </c>
    </row>
    <row r="1480" spans="1:4" ht="14.4">
      <c r="A1480" s="395" t="s">
        <v>38009</v>
      </c>
      <c r="B1480" s="395" t="s">
        <v>35519</v>
      </c>
      <c r="C1480" s="320">
        <v>8.99</v>
      </c>
      <c r="D1480" s="1288">
        <f t="shared" si="27"/>
        <v>7.8212999999999999</v>
      </c>
    </row>
    <row r="1481" spans="1:4" ht="14.4">
      <c r="A1481" s="395" t="s">
        <v>38010</v>
      </c>
      <c r="B1481" s="395" t="s">
        <v>35519</v>
      </c>
      <c r="C1481" s="320">
        <v>27.99</v>
      </c>
      <c r="D1481" s="1288">
        <f t="shared" si="27"/>
        <v>24.351299999999998</v>
      </c>
    </row>
    <row r="1482" spans="1:4" ht="14.4">
      <c r="A1482" s="395" t="s">
        <v>38011</v>
      </c>
      <c r="B1482" s="395" t="s">
        <v>38012</v>
      </c>
      <c r="C1482" s="320">
        <v>8.99</v>
      </c>
      <c r="D1482" s="1288">
        <f t="shared" si="27"/>
        <v>7.8212999999999999</v>
      </c>
    </row>
    <row r="1483" spans="1:4" ht="14.4">
      <c r="A1483" s="395" t="s">
        <v>38013</v>
      </c>
      <c r="B1483" s="395" t="s">
        <v>35519</v>
      </c>
      <c r="C1483" s="320">
        <v>8.99</v>
      </c>
      <c r="D1483" s="1288">
        <f t="shared" si="27"/>
        <v>7.8212999999999999</v>
      </c>
    </row>
    <row r="1484" spans="1:4" ht="14.4">
      <c r="A1484" s="395" t="s">
        <v>38014</v>
      </c>
      <c r="B1484" s="395" t="s">
        <v>38015</v>
      </c>
      <c r="C1484" s="320">
        <v>8.99</v>
      </c>
      <c r="D1484" s="1288">
        <f t="shared" si="27"/>
        <v>7.8212999999999999</v>
      </c>
    </row>
    <row r="1485" spans="1:4" ht="14.4">
      <c r="A1485" s="395" t="s">
        <v>38016</v>
      </c>
      <c r="B1485" s="395" t="s">
        <v>38017</v>
      </c>
      <c r="C1485" s="320">
        <v>8.99</v>
      </c>
      <c r="D1485" s="1288">
        <f t="shared" si="27"/>
        <v>7.8212999999999999</v>
      </c>
    </row>
    <row r="1486" spans="1:4" ht="14.4">
      <c r="A1486" s="395" t="s">
        <v>38018</v>
      </c>
      <c r="B1486" s="395" t="s">
        <v>38019</v>
      </c>
      <c r="C1486" s="320">
        <v>86.99</v>
      </c>
      <c r="D1486" s="1288">
        <f t="shared" si="27"/>
        <v>75.681299999999993</v>
      </c>
    </row>
    <row r="1487" spans="1:4" ht="14.4">
      <c r="A1487" s="395" t="s">
        <v>38020</v>
      </c>
      <c r="B1487" s="395" t="s">
        <v>38021</v>
      </c>
      <c r="C1487" s="320">
        <v>335.99</v>
      </c>
      <c r="D1487" s="1288">
        <f t="shared" si="27"/>
        <v>292.31130000000002</v>
      </c>
    </row>
    <row r="1488" spans="1:4" ht="14.4">
      <c r="A1488" s="395" t="s">
        <v>38022</v>
      </c>
      <c r="B1488" s="395" t="s">
        <v>38023</v>
      </c>
      <c r="C1488" s="320">
        <v>240.99</v>
      </c>
      <c r="D1488" s="1288">
        <f t="shared" si="27"/>
        <v>209.66130000000001</v>
      </c>
    </row>
    <row r="1489" spans="1:4" ht="14.4">
      <c r="A1489" s="395" t="s">
        <v>38024</v>
      </c>
      <c r="B1489" s="395" t="s">
        <v>38025</v>
      </c>
      <c r="C1489" s="320">
        <v>71.989999999999995</v>
      </c>
      <c r="D1489" s="1288">
        <f t="shared" si="27"/>
        <v>62.631299999999996</v>
      </c>
    </row>
    <row r="1490" spans="1:4" ht="14.4">
      <c r="A1490" s="395" t="s">
        <v>38026</v>
      </c>
      <c r="B1490" s="395" t="s">
        <v>38027</v>
      </c>
      <c r="C1490" s="320">
        <v>66.989999999999995</v>
      </c>
      <c r="D1490" s="1288">
        <f t="shared" si="27"/>
        <v>58.281299999999995</v>
      </c>
    </row>
    <row r="1491" spans="1:4" ht="14.4">
      <c r="A1491" s="395" t="s">
        <v>38028</v>
      </c>
      <c r="B1491" s="395" t="s">
        <v>38029</v>
      </c>
      <c r="C1491" s="320">
        <v>71.989999999999995</v>
      </c>
      <c r="D1491" s="1288">
        <f t="shared" si="27"/>
        <v>62.631299999999996</v>
      </c>
    </row>
    <row r="1492" spans="1:4" ht="14.4">
      <c r="A1492" s="395" t="s">
        <v>38030</v>
      </c>
      <c r="B1492" s="395" t="s">
        <v>38031</v>
      </c>
      <c r="C1492" s="320">
        <v>468.99</v>
      </c>
      <c r="D1492" s="1288">
        <f t="shared" si="27"/>
        <v>408.0213</v>
      </c>
    </row>
    <row r="1493" spans="1:4" ht="14.4">
      <c r="A1493" s="395" t="s">
        <v>38032</v>
      </c>
      <c r="B1493" s="395" t="s">
        <v>38033</v>
      </c>
      <c r="C1493" s="903">
        <v>10.99</v>
      </c>
      <c r="D1493" s="1288">
        <f t="shared" ref="D1493:D1524" si="28">C1493*0.87</f>
        <v>9.561300000000001</v>
      </c>
    </row>
    <row r="1494" spans="1:4" ht="14.4">
      <c r="A1494" s="395" t="s">
        <v>38034</v>
      </c>
      <c r="B1494" s="395" t="s">
        <v>38035</v>
      </c>
      <c r="C1494" s="397">
        <v>39.99</v>
      </c>
      <c r="D1494" s="1288">
        <f t="shared" si="28"/>
        <v>34.7913</v>
      </c>
    </row>
    <row r="1495" spans="1:4" ht="14.4">
      <c r="A1495" s="395" t="s">
        <v>38036</v>
      </c>
      <c r="B1495" s="395" t="s">
        <v>38037</v>
      </c>
      <c r="C1495" s="320">
        <v>37.99</v>
      </c>
      <c r="D1495" s="1288">
        <f t="shared" si="28"/>
        <v>33.051300000000005</v>
      </c>
    </row>
    <row r="1496" spans="1:4" ht="14.4">
      <c r="A1496" s="395" t="s">
        <v>38038</v>
      </c>
      <c r="B1496" s="395" t="s">
        <v>38039</v>
      </c>
      <c r="C1496" s="320">
        <v>763.99</v>
      </c>
      <c r="D1496" s="1288">
        <f t="shared" si="28"/>
        <v>664.67129999999997</v>
      </c>
    </row>
    <row r="1497" spans="1:4" ht="14.4">
      <c r="A1497" s="395" t="s">
        <v>38040</v>
      </c>
      <c r="B1497" s="395" t="s">
        <v>38041</v>
      </c>
      <c r="C1497" s="320">
        <v>82.99</v>
      </c>
      <c r="D1497" s="1288">
        <f t="shared" si="28"/>
        <v>72.201299999999989</v>
      </c>
    </row>
    <row r="1498" spans="1:4" ht="14.4">
      <c r="A1498" s="395" t="s">
        <v>38042</v>
      </c>
      <c r="B1498" s="395" t="s">
        <v>38043</v>
      </c>
      <c r="C1498" s="320">
        <v>160.99</v>
      </c>
      <c r="D1498" s="1288">
        <f t="shared" si="28"/>
        <v>140.06130000000002</v>
      </c>
    </row>
    <row r="1499" spans="1:4" ht="14.4">
      <c r="A1499" s="395" t="s">
        <v>38044</v>
      </c>
      <c r="B1499" s="395" t="s">
        <v>38045</v>
      </c>
      <c r="C1499" s="320">
        <v>82.99</v>
      </c>
      <c r="D1499" s="1288">
        <f t="shared" si="28"/>
        <v>72.201299999999989</v>
      </c>
    </row>
    <row r="1500" spans="1:4" ht="14.4">
      <c r="A1500" s="395" t="s">
        <v>38046</v>
      </c>
      <c r="B1500" s="395" t="s">
        <v>38047</v>
      </c>
      <c r="C1500" s="320">
        <v>146.99</v>
      </c>
      <c r="D1500" s="1288">
        <f t="shared" si="28"/>
        <v>127.88130000000001</v>
      </c>
    </row>
    <row r="1501" spans="1:4" ht="14.4">
      <c r="A1501" s="395" t="s">
        <v>38048</v>
      </c>
      <c r="B1501" s="395" t="s">
        <v>38049</v>
      </c>
      <c r="C1501" s="320">
        <v>105.99</v>
      </c>
      <c r="D1501" s="1288">
        <f t="shared" si="28"/>
        <v>92.211299999999994</v>
      </c>
    </row>
    <row r="1502" spans="1:4" ht="14.4">
      <c r="A1502" s="395" t="s">
        <v>38050</v>
      </c>
      <c r="B1502" s="395" t="s">
        <v>38051</v>
      </c>
      <c r="C1502" s="320">
        <v>137.99</v>
      </c>
      <c r="D1502" s="1288">
        <f t="shared" si="28"/>
        <v>120.05130000000001</v>
      </c>
    </row>
    <row r="1503" spans="1:4" ht="14.4">
      <c r="A1503" s="395" t="s">
        <v>38052</v>
      </c>
      <c r="B1503" s="395" t="s">
        <v>38053</v>
      </c>
      <c r="C1503" s="320">
        <v>194.99</v>
      </c>
      <c r="D1503" s="1288">
        <f t="shared" si="28"/>
        <v>169.6413</v>
      </c>
    </row>
    <row r="1504" spans="1:4" ht="14.4">
      <c r="A1504" s="395" t="s">
        <v>38054</v>
      </c>
      <c r="B1504" s="395" t="s">
        <v>38055</v>
      </c>
      <c r="C1504" s="320">
        <v>16.989999999999998</v>
      </c>
      <c r="D1504" s="1288">
        <f t="shared" si="28"/>
        <v>14.781299999999998</v>
      </c>
    </row>
    <row r="1505" spans="1:4" ht="14.4">
      <c r="A1505" s="395" t="s">
        <v>38056</v>
      </c>
      <c r="B1505" s="395" t="s">
        <v>38057</v>
      </c>
      <c r="C1505" s="320">
        <v>55.99</v>
      </c>
      <c r="D1505" s="1288">
        <f t="shared" si="28"/>
        <v>48.711300000000001</v>
      </c>
    </row>
    <row r="1506" spans="1:4" ht="14.4">
      <c r="A1506" s="395" t="s">
        <v>38058</v>
      </c>
      <c r="B1506" s="395" t="s">
        <v>36820</v>
      </c>
      <c r="C1506" s="320">
        <v>16.989999999999998</v>
      </c>
      <c r="D1506" s="1288">
        <f t="shared" si="28"/>
        <v>14.781299999999998</v>
      </c>
    </row>
    <row r="1507" spans="1:4" ht="14.4">
      <c r="A1507" s="395" t="s">
        <v>38059</v>
      </c>
      <c r="B1507" s="395" t="s">
        <v>36820</v>
      </c>
      <c r="C1507" s="320">
        <v>18.989999999999998</v>
      </c>
      <c r="D1507" s="1288">
        <f t="shared" si="28"/>
        <v>16.5213</v>
      </c>
    </row>
    <row r="1508" spans="1:4" ht="14.4">
      <c r="A1508" s="395" t="s">
        <v>38060</v>
      </c>
      <c r="B1508" s="395" t="s">
        <v>38061</v>
      </c>
      <c r="C1508" s="320">
        <v>36.99</v>
      </c>
      <c r="D1508" s="1288">
        <f t="shared" si="28"/>
        <v>32.1813</v>
      </c>
    </row>
    <row r="1509" spans="1:4" ht="14.4">
      <c r="A1509" s="395" t="s">
        <v>38062</v>
      </c>
      <c r="B1509" s="395" t="s">
        <v>38063</v>
      </c>
      <c r="C1509" s="320">
        <v>19.989999999999998</v>
      </c>
      <c r="D1509" s="1288">
        <f t="shared" si="28"/>
        <v>17.391299999999998</v>
      </c>
    </row>
    <row r="1510" spans="1:4" ht="14.4">
      <c r="A1510" s="395" t="s">
        <v>38064</v>
      </c>
      <c r="B1510" s="395" t="s">
        <v>38065</v>
      </c>
      <c r="C1510" s="320">
        <v>16.989999999999998</v>
      </c>
      <c r="D1510" s="1288">
        <f t="shared" si="28"/>
        <v>14.781299999999998</v>
      </c>
    </row>
    <row r="1511" spans="1:4" ht="14.4">
      <c r="A1511" s="395" t="s">
        <v>38066</v>
      </c>
      <c r="B1511" s="395" t="s">
        <v>36820</v>
      </c>
      <c r="C1511" s="320">
        <v>18.989999999999998</v>
      </c>
      <c r="D1511" s="1288">
        <f t="shared" si="28"/>
        <v>16.5213</v>
      </c>
    </row>
    <row r="1512" spans="1:4" ht="14.4">
      <c r="A1512" s="395" t="s">
        <v>38067</v>
      </c>
      <c r="B1512" s="395" t="s">
        <v>36820</v>
      </c>
      <c r="C1512" s="320">
        <v>16.989999999999998</v>
      </c>
      <c r="D1512" s="1288">
        <f t="shared" si="28"/>
        <v>14.781299999999998</v>
      </c>
    </row>
    <row r="1513" spans="1:4" ht="14.4">
      <c r="A1513" s="395" t="s">
        <v>38068</v>
      </c>
      <c r="B1513" s="395" t="s">
        <v>38069</v>
      </c>
      <c r="C1513" s="320">
        <v>14.99</v>
      </c>
      <c r="D1513" s="1288">
        <f t="shared" si="28"/>
        <v>13.0413</v>
      </c>
    </row>
    <row r="1514" spans="1:4" ht="14.4">
      <c r="A1514" s="395" t="s">
        <v>38070</v>
      </c>
      <c r="B1514" s="395" t="s">
        <v>36820</v>
      </c>
      <c r="C1514" s="320">
        <v>19.989999999999998</v>
      </c>
      <c r="D1514" s="1288">
        <f t="shared" si="28"/>
        <v>17.391299999999998</v>
      </c>
    </row>
    <row r="1515" spans="1:4" ht="14.4">
      <c r="A1515" s="395" t="s">
        <v>38071</v>
      </c>
      <c r="B1515" s="395" t="s">
        <v>38072</v>
      </c>
      <c r="C1515" s="320">
        <v>27.99</v>
      </c>
      <c r="D1515" s="1288">
        <f t="shared" si="28"/>
        <v>24.351299999999998</v>
      </c>
    </row>
    <row r="1516" spans="1:4" ht="14.4">
      <c r="A1516" s="395" t="s">
        <v>38073</v>
      </c>
      <c r="B1516" s="395" t="s">
        <v>36820</v>
      </c>
      <c r="C1516" s="320">
        <v>16.989999999999998</v>
      </c>
      <c r="D1516" s="1288">
        <f t="shared" si="28"/>
        <v>14.781299999999998</v>
      </c>
    </row>
    <row r="1517" spans="1:4" ht="14.4">
      <c r="A1517" s="395" t="s">
        <v>38074</v>
      </c>
      <c r="B1517" s="395" t="s">
        <v>38075</v>
      </c>
      <c r="C1517" s="320">
        <v>16.989999999999998</v>
      </c>
      <c r="D1517" s="1288">
        <f t="shared" si="28"/>
        <v>14.781299999999998</v>
      </c>
    </row>
    <row r="1518" spans="1:4" ht="14.4">
      <c r="A1518" s="395" t="s">
        <v>38076</v>
      </c>
      <c r="B1518" s="395" t="s">
        <v>38077</v>
      </c>
      <c r="C1518" s="320">
        <v>16.989999999999998</v>
      </c>
      <c r="D1518" s="1288">
        <f t="shared" si="28"/>
        <v>14.781299999999998</v>
      </c>
    </row>
    <row r="1519" spans="1:4" ht="14.4">
      <c r="A1519" s="395" t="s">
        <v>38078</v>
      </c>
      <c r="B1519" s="395" t="s">
        <v>38079</v>
      </c>
      <c r="C1519" s="320">
        <v>142.99</v>
      </c>
      <c r="D1519" s="1288">
        <f t="shared" si="28"/>
        <v>124.40130000000001</v>
      </c>
    </row>
    <row r="1520" spans="1:4" ht="14.4">
      <c r="A1520" s="395" t="s">
        <v>38080</v>
      </c>
      <c r="B1520" s="395" t="s">
        <v>38081</v>
      </c>
      <c r="C1520" s="320">
        <v>40.99</v>
      </c>
      <c r="D1520" s="1288">
        <f t="shared" si="28"/>
        <v>35.661300000000004</v>
      </c>
    </row>
    <row r="1521" spans="1:4" ht="14.4">
      <c r="A1521" s="395" t="s">
        <v>38082</v>
      </c>
      <c r="B1521" s="395" t="s">
        <v>38081</v>
      </c>
      <c r="C1521" s="320">
        <v>23.99</v>
      </c>
      <c r="D1521" s="1288">
        <f t="shared" si="28"/>
        <v>20.871299999999998</v>
      </c>
    </row>
    <row r="1522" spans="1:4" ht="14.4">
      <c r="A1522" s="395" t="s">
        <v>38083</v>
      </c>
      <c r="B1522" s="395" t="s">
        <v>38084</v>
      </c>
      <c r="C1522" s="320">
        <v>39.99</v>
      </c>
      <c r="D1522" s="1288">
        <f t="shared" si="28"/>
        <v>34.7913</v>
      </c>
    </row>
    <row r="1523" spans="1:4" ht="14.4">
      <c r="A1523" s="395" t="s">
        <v>38085</v>
      </c>
      <c r="B1523" s="395" t="s">
        <v>38081</v>
      </c>
      <c r="C1523" s="320">
        <v>23.99</v>
      </c>
      <c r="D1523" s="1288">
        <f t="shared" si="28"/>
        <v>20.871299999999998</v>
      </c>
    </row>
    <row r="1524" spans="1:4" ht="14.4">
      <c r="A1524" s="395" t="s">
        <v>38086</v>
      </c>
      <c r="B1524" s="395" t="s">
        <v>38084</v>
      </c>
      <c r="C1524" s="320">
        <v>39.99</v>
      </c>
      <c r="D1524" s="1288">
        <f t="shared" si="28"/>
        <v>34.7913</v>
      </c>
    </row>
    <row r="1525" spans="1:4" ht="14.4">
      <c r="A1525" s="395" t="s">
        <v>38087</v>
      </c>
      <c r="B1525" s="395" t="s">
        <v>38088</v>
      </c>
      <c r="C1525" s="320">
        <v>34.99</v>
      </c>
      <c r="D1525" s="1288">
        <f t="shared" ref="D1525:D1556" si="29">C1525*0.87</f>
        <v>30.441300000000002</v>
      </c>
    </row>
    <row r="1526" spans="1:4" ht="14.4">
      <c r="A1526" s="395" t="s">
        <v>38089</v>
      </c>
      <c r="B1526" s="395" t="s">
        <v>38090</v>
      </c>
      <c r="C1526" s="320">
        <v>27.99</v>
      </c>
      <c r="D1526" s="1288">
        <f t="shared" si="29"/>
        <v>24.351299999999998</v>
      </c>
    </row>
    <row r="1527" spans="1:4" ht="14.4">
      <c r="A1527" s="395" t="s">
        <v>38091</v>
      </c>
      <c r="B1527" s="395" t="s">
        <v>38092</v>
      </c>
      <c r="C1527" s="320">
        <v>44.99</v>
      </c>
      <c r="D1527" s="1288">
        <f t="shared" si="29"/>
        <v>39.141300000000001</v>
      </c>
    </row>
    <row r="1528" spans="1:4" ht="14.4">
      <c r="A1528" s="395" t="s">
        <v>38093</v>
      </c>
      <c r="B1528" s="395" t="s">
        <v>38081</v>
      </c>
      <c r="C1528" s="320">
        <v>27.99</v>
      </c>
      <c r="D1528" s="1288">
        <f t="shared" si="29"/>
        <v>24.351299999999998</v>
      </c>
    </row>
    <row r="1529" spans="1:4" ht="14.4">
      <c r="A1529" s="395" t="s">
        <v>38094</v>
      </c>
      <c r="B1529" s="395" t="s">
        <v>38092</v>
      </c>
      <c r="C1529" s="320">
        <v>44.99</v>
      </c>
      <c r="D1529" s="1288">
        <f t="shared" si="29"/>
        <v>39.141300000000001</v>
      </c>
    </row>
    <row r="1530" spans="1:4" ht="14.4">
      <c r="A1530" s="395" t="s">
        <v>38095</v>
      </c>
      <c r="B1530" s="395" t="s">
        <v>38096</v>
      </c>
      <c r="C1530" s="320">
        <v>44.99</v>
      </c>
      <c r="D1530" s="1288">
        <f t="shared" si="29"/>
        <v>39.141300000000001</v>
      </c>
    </row>
    <row r="1531" spans="1:4" ht="14.4">
      <c r="A1531" s="395" t="s">
        <v>38097</v>
      </c>
      <c r="B1531" s="395" t="s">
        <v>38098</v>
      </c>
      <c r="C1531" s="320">
        <v>16.989999999999998</v>
      </c>
      <c r="D1531" s="1288">
        <f t="shared" si="29"/>
        <v>14.781299999999998</v>
      </c>
    </row>
    <row r="1532" spans="1:4" ht="14.4">
      <c r="A1532" s="395" t="s">
        <v>38099</v>
      </c>
      <c r="B1532" s="395" t="s">
        <v>38100</v>
      </c>
      <c r="C1532" s="320">
        <v>43.99</v>
      </c>
      <c r="D1532" s="1288">
        <f t="shared" si="29"/>
        <v>38.271300000000004</v>
      </c>
    </row>
    <row r="1533" spans="1:4" ht="14.4">
      <c r="A1533" s="395" t="s">
        <v>38101</v>
      </c>
      <c r="B1533" s="395" t="s">
        <v>38102</v>
      </c>
      <c r="C1533" s="320">
        <v>31.99</v>
      </c>
      <c r="D1533" s="1288">
        <f t="shared" si="29"/>
        <v>27.831299999999999</v>
      </c>
    </row>
    <row r="1534" spans="1:4" ht="14.4">
      <c r="A1534" s="395" t="s">
        <v>38103</v>
      </c>
      <c r="B1534" s="395" t="s">
        <v>38104</v>
      </c>
      <c r="C1534" s="320">
        <v>37.99</v>
      </c>
      <c r="D1534" s="1288">
        <f t="shared" si="29"/>
        <v>33.051300000000005</v>
      </c>
    </row>
    <row r="1535" spans="1:4" ht="14.4">
      <c r="A1535" s="395" t="s">
        <v>38105</v>
      </c>
      <c r="B1535" s="395" t="s">
        <v>38106</v>
      </c>
      <c r="C1535" s="320">
        <v>19.989999999999998</v>
      </c>
      <c r="D1535" s="1288">
        <f t="shared" si="29"/>
        <v>17.391299999999998</v>
      </c>
    </row>
    <row r="1536" spans="1:4" ht="14.4">
      <c r="A1536" s="395" t="s">
        <v>38107</v>
      </c>
      <c r="B1536" s="395" t="s">
        <v>38108</v>
      </c>
      <c r="C1536" s="320">
        <v>17.989999999999998</v>
      </c>
      <c r="D1536" s="1288">
        <f t="shared" si="29"/>
        <v>15.651299999999999</v>
      </c>
    </row>
    <row r="1537" spans="1:4" ht="14.4">
      <c r="A1537" s="395" t="s">
        <v>38109</v>
      </c>
      <c r="B1537" s="395" t="s">
        <v>38110</v>
      </c>
      <c r="C1537" s="320">
        <v>83.99</v>
      </c>
      <c r="D1537" s="1288">
        <f t="shared" si="29"/>
        <v>73.071299999999994</v>
      </c>
    </row>
    <row r="1538" spans="1:4" ht="14.4">
      <c r="A1538" s="395" t="s">
        <v>38111</v>
      </c>
      <c r="B1538" s="395" t="s">
        <v>38112</v>
      </c>
      <c r="C1538" s="320">
        <v>25.99</v>
      </c>
      <c r="D1538" s="1288">
        <f t="shared" si="29"/>
        <v>22.6113</v>
      </c>
    </row>
    <row r="1539" spans="1:4" ht="14.4">
      <c r="A1539" s="395" t="s">
        <v>38113</v>
      </c>
      <c r="B1539" s="395" t="s">
        <v>38114</v>
      </c>
      <c r="C1539" s="320">
        <v>23.99</v>
      </c>
      <c r="D1539" s="1288">
        <f t="shared" si="29"/>
        <v>20.871299999999998</v>
      </c>
    </row>
    <row r="1540" spans="1:4" ht="14.4">
      <c r="A1540" s="395" t="s">
        <v>38115</v>
      </c>
      <c r="B1540" s="395" t="s">
        <v>38116</v>
      </c>
      <c r="C1540" s="320">
        <v>26.99</v>
      </c>
      <c r="D1540" s="1288">
        <f t="shared" si="29"/>
        <v>23.481299999999997</v>
      </c>
    </row>
    <row r="1541" spans="1:4" ht="14.4">
      <c r="A1541" s="395" t="s">
        <v>38117</v>
      </c>
      <c r="B1541" s="395" t="s">
        <v>38116</v>
      </c>
      <c r="C1541" s="320">
        <v>26.99</v>
      </c>
      <c r="D1541" s="1288">
        <f t="shared" si="29"/>
        <v>23.481299999999997</v>
      </c>
    </row>
    <row r="1542" spans="1:4" ht="14.4">
      <c r="A1542" s="395" t="s">
        <v>38118</v>
      </c>
      <c r="B1542" s="395" t="s">
        <v>38119</v>
      </c>
      <c r="C1542" s="320">
        <v>28.99</v>
      </c>
      <c r="D1542" s="1288">
        <f t="shared" si="29"/>
        <v>25.221299999999999</v>
      </c>
    </row>
    <row r="1543" spans="1:4" ht="14.4">
      <c r="A1543" s="395" t="s">
        <v>38120</v>
      </c>
      <c r="B1543" s="395" t="s">
        <v>38121</v>
      </c>
      <c r="C1543" s="320">
        <v>34.99</v>
      </c>
      <c r="D1543" s="1288">
        <f t="shared" si="29"/>
        <v>30.441300000000002</v>
      </c>
    </row>
    <row r="1544" spans="1:4" ht="14.4">
      <c r="A1544" s="395" t="s">
        <v>38122</v>
      </c>
      <c r="B1544" s="395" t="s">
        <v>38123</v>
      </c>
      <c r="C1544" s="320">
        <v>33.99</v>
      </c>
      <c r="D1544" s="1288">
        <f t="shared" si="29"/>
        <v>29.571300000000001</v>
      </c>
    </row>
    <row r="1545" spans="1:4" ht="14.4">
      <c r="A1545" s="395" t="s">
        <v>38124</v>
      </c>
      <c r="B1545" s="395" t="s">
        <v>38123</v>
      </c>
      <c r="C1545" s="320">
        <v>33.99</v>
      </c>
      <c r="D1545" s="1288">
        <f t="shared" si="29"/>
        <v>29.571300000000001</v>
      </c>
    </row>
    <row r="1546" spans="1:4" ht="14.4">
      <c r="A1546" s="395" t="s">
        <v>38125</v>
      </c>
      <c r="B1546" s="395" t="s">
        <v>38108</v>
      </c>
      <c r="C1546" s="320">
        <v>15.99</v>
      </c>
      <c r="D1546" s="1288">
        <f t="shared" si="29"/>
        <v>13.911300000000001</v>
      </c>
    </row>
    <row r="1547" spans="1:4" ht="14.4">
      <c r="A1547" s="395" t="s">
        <v>38126</v>
      </c>
      <c r="B1547" s="395" t="s">
        <v>38127</v>
      </c>
      <c r="C1547" s="320">
        <v>33.99</v>
      </c>
      <c r="D1547" s="1288">
        <f t="shared" si="29"/>
        <v>29.571300000000001</v>
      </c>
    </row>
    <row r="1548" spans="1:4" ht="14.4">
      <c r="A1548" s="395" t="s">
        <v>38128</v>
      </c>
      <c r="B1548" s="395" t="s">
        <v>38129</v>
      </c>
      <c r="C1548" s="320">
        <v>26.99</v>
      </c>
      <c r="D1548" s="1288">
        <f t="shared" si="29"/>
        <v>23.481299999999997</v>
      </c>
    </row>
    <row r="1549" spans="1:4" ht="14.4">
      <c r="A1549" s="395" t="s">
        <v>38130</v>
      </c>
      <c r="B1549" s="395" t="s">
        <v>38131</v>
      </c>
      <c r="C1549" s="903">
        <v>34.99</v>
      </c>
      <c r="D1549" s="1288">
        <f t="shared" si="29"/>
        <v>30.441300000000002</v>
      </c>
    </row>
    <row r="1550" spans="1:4" ht="14.4">
      <c r="A1550" s="395" t="s">
        <v>38132</v>
      </c>
      <c r="B1550" s="395" t="s">
        <v>38133</v>
      </c>
      <c r="C1550" s="397">
        <v>40.99</v>
      </c>
      <c r="D1550" s="1288">
        <f t="shared" si="29"/>
        <v>35.661300000000004</v>
      </c>
    </row>
    <row r="1551" spans="1:4" ht="14.4">
      <c r="A1551" s="395" t="s">
        <v>38134</v>
      </c>
      <c r="B1551" s="395" t="s">
        <v>38135</v>
      </c>
      <c r="C1551" s="903">
        <v>40.99</v>
      </c>
      <c r="D1551" s="1288">
        <f t="shared" si="29"/>
        <v>35.661300000000004</v>
      </c>
    </row>
    <row r="1552" spans="1:4" ht="14.4">
      <c r="A1552" s="395" t="s">
        <v>38136</v>
      </c>
      <c r="B1552" s="395" t="s">
        <v>38135</v>
      </c>
      <c r="C1552" s="397">
        <v>45.99</v>
      </c>
      <c r="D1552" s="1288">
        <f t="shared" si="29"/>
        <v>40.011299999999999</v>
      </c>
    </row>
    <row r="1553" spans="1:4" ht="14.4">
      <c r="A1553" s="395" t="s">
        <v>38137</v>
      </c>
      <c r="B1553" s="395" t="s">
        <v>38138</v>
      </c>
      <c r="C1553" s="320">
        <v>33.99</v>
      </c>
      <c r="D1553" s="1288">
        <f t="shared" si="29"/>
        <v>29.571300000000001</v>
      </c>
    </row>
    <row r="1554" spans="1:4" ht="14.4">
      <c r="A1554" s="395" t="s">
        <v>38139</v>
      </c>
      <c r="B1554" s="395" t="s">
        <v>38140</v>
      </c>
      <c r="C1554" s="320">
        <v>44.99</v>
      </c>
      <c r="D1554" s="1288">
        <f t="shared" si="29"/>
        <v>39.141300000000001</v>
      </c>
    </row>
    <row r="1555" spans="1:4" ht="14.4">
      <c r="A1555" s="395" t="s">
        <v>38141</v>
      </c>
      <c r="B1555" s="395" t="s">
        <v>38142</v>
      </c>
      <c r="C1555" s="320">
        <v>36.99</v>
      </c>
      <c r="D1555" s="1288">
        <f t="shared" si="29"/>
        <v>32.1813</v>
      </c>
    </row>
    <row r="1556" spans="1:4" ht="14.4">
      <c r="A1556" s="395" t="s">
        <v>38143</v>
      </c>
      <c r="B1556" s="395" t="s">
        <v>38127</v>
      </c>
      <c r="C1556" s="320">
        <v>26.99</v>
      </c>
      <c r="D1556" s="1288">
        <f t="shared" si="29"/>
        <v>23.481299999999997</v>
      </c>
    </row>
    <row r="1557" spans="1:4" ht="14.4">
      <c r="A1557" s="395" t="s">
        <v>38144</v>
      </c>
      <c r="B1557" s="395" t="s">
        <v>38145</v>
      </c>
      <c r="C1557" s="320">
        <v>44.99</v>
      </c>
      <c r="D1557" s="1288">
        <f t="shared" ref="D1557:D1588" si="30">C1557*0.87</f>
        <v>39.141300000000001</v>
      </c>
    </row>
    <row r="1558" spans="1:4" ht="14.4">
      <c r="A1558" s="395" t="s">
        <v>38146</v>
      </c>
      <c r="B1558" s="395" t="s">
        <v>38147</v>
      </c>
      <c r="C1558" s="320">
        <v>44.99</v>
      </c>
      <c r="D1558" s="1288">
        <f t="shared" si="30"/>
        <v>39.141300000000001</v>
      </c>
    </row>
    <row r="1559" spans="1:4" ht="14.4">
      <c r="A1559" s="395" t="s">
        <v>38148</v>
      </c>
      <c r="B1559" s="395" t="s">
        <v>38149</v>
      </c>
      <c r="C1559" s="320">
        <v>17.989999999999998</v>
      </c>
      <c r="D1559" s="1288">
        <f t="shared" si="30"/>
        <v>15.651299999999999</v>
      </c>
    </row>
    <row r="1560" spans="1:4" ht="14.4">
      <c r="A1560" s="395" t="s">
        <v>38150</v>
      </c>
      <c r="B1560" s="395" t="s">
        <v>38151</v>
      </c>
      <c r="C1560" s="320">
        <v>34.99</v>
      </c>
      <c r="D1560" s="1288">
        <f t="shared" si="30"/>
        <v>30.441300000000002</v>
      </c>
    </row>
    <row r="1561" spans="1:4" ht="14.4">
      <c r="A1561" s="395" t="s">
        <v>38152</v>
      </c>
      <c r="B1561" s="395" t="s">
        <v>38153</v>
      </c>
      <c r="C1561" s="320">
        <v>42.99</v>
      </c>
      <c r="D1561" s="1288">
        <f t="shared" si="30"/>
        <v>37.401299999999999</v>
      </c>
    </row>
    <row r="1562" spans="1:4" ht="14.4">
      <c r="A1562" s="395" t="s">
        <v>38154</v>
      </c>
      <c r="B1562" s="395" t="s">
        <v>36820</v>
      </c>
      <c r="C1562" s="320">
        <v>17.989999999999998</v>
      </c>
      <c r="D1562" s="1288">
        <f t="shared" si="30"/>
        <v>15.651299999999999</v>
      </c>
    </row>
    <row r="1563" spans="1:4" ht="14.4">
      <c r="A1563" s="395" t="s">
        <v>38155</v>
      </c>
      <c r="B1563" s="395" t="s">
        <v>36820</v>
      </c>
      <c r="C1563" s="320">
        <v>19.989999999999998</v>
      </c>
      <c r="D1563" s="1288">
        <f t="shared" si="30"/>
        <v>17.391299999999998</v>
      </c>
    </row>
    <row r="1564" spans="1:4" ht="14.4">
      <c r="A1564" s="395" t="s">
        <v>38156</v>
      </c>
      <c r="B1564" s="395" t="s">
        <v>38157</v>
      </c>
      <c r="C1564" s="320">
        <v>21.99</v>
      </c>
      <c r="D1564" s="1288">
        <f t="shared" si="30"/>
        <v>19.1313</v>
      </c>
    </row>
    <row r="1565" spans="1:4" ht="14.4">
      <c r="A1565" s="395" t="s">
        <v>38158</v>
      </c>
      <c r="B1565" s="395" t="s">
        <v>38159</v>
      </c>
      <c r="C1565" s="320">
        <v>47.99</v>
      </c>
      <c r="D1565" s="1288">
        <f t="shared" si="30"/>
        <v>41.751300000000001</v>
      </c>
    </row>
    <row r="1566" spans="1:4" ht="14.4">
      <c r="A1566" s="395" t="s">
        <v>38160</v>
      </c>
      <c r="B1566" s="395" t="s">
        <v>38161</v>
      </c>
      <c r="C1566" s="320">
        <v>21.99</v>
      </c>
      <c r="D1566" s="1288">
        <f t="shared" si="30"/>
        <v>19.1313</v>
      </c>
    </row>
    <row r="1567" spans="1:4" ht="14.4">
      <c r="A1567" s="395" t="s">
        <v>38162</v>
      </c>
      <c r="B1567" s="395" t="s">
        <v>38163</v>
      </c>
      <c r="C1567" s="320">
        <v>17.989999999999998</v>
      </c>
      <c r="D1567" s="1288">
        <f t="shared" si="30"/>
        <v>15.651299999999999</v>
      </c>
    </row>
    <row r="1568" spans="1:4" ht="14.4">
      <c r="A1568" s="395" t="s">
        <v>38164</v>
      </c>
      <c r="B1568" s="395" t="s">
        <v>38165</v>
      </c>
      <c r="C1568" s="320">
        <v>38.99</v>
      </c>
      <c r="D1568" s="1288">
        <f t="shared" si="30"/>
        <v>33.921300000000002</v>
      </c>
    </row>
    <row r="1569" spans="1:4" ht="14.4">
      <c r="A1569" s="395" t="s">
        <v>38166</v>
      </c>
      <c r="B1569" s="395" t="s">
        <v>38167</v>
      </c>
      <c r="C1569" s="320">
        <v>79.989999999999995</v>
      </c>
      <c r="D1569" s="1288">
        <f t="shared" si="30"/>
        <v>69.59129999999999</v>
      </c>
    </row>
    <row r="1570" spans="1:4" ht="14.4">
      <c r="A1570" s="395" t="s">
        <v>38168</v>
      </c>
      <c r="B1570" s="395" t="s">
        <v>38169</v>
      </c>
      <c r="C1570" s="320">
        <v>306.99</v>
      </c>
      <c r="D1570" s="1288">
        <f t="shared" si="30"/>
        <v>267.0813</v>
      </c>
    </row>
    <row r="1571" spans="1:4" ht="14.4">
      <c r="A1571" s="395" t="s">
        <v>38170</v>
      </c>
      <c r="B1571" s="395" t="s">
        <v>38171</v>
      </c>
      <c r="C1571" s="320">
        <v>36.99</v>
      </c>
      <c r="D1571" s="1288">
        <f t="shared" si="30"/>
        <v>32.1813</v>
      </c>
    </row>
    <row r="1572" spans="1:4" ht="14.4">
      <c r="A1572" s="395" t="s">
        <v>38172</v>
      </c>
      <c r="B1572" s="395" t="s">
        <v>38173</v>
      </c>
      <c r="C1572" s="320">
        <v>397.99</v>
      </c>
      <c r="D1572" s="1288">
        <f t="shared" si="30"/>
        <v>346.25130000000001</v>
      </c>
    </row>
    <row r="1573" spans="1:4" ht="14.4">
      <c r="A1573" s="395" t="s">
        <v>38174</v>
      </c>
      <c r="B1573" s="395" t="s">
        <v>38175</v>
      </c>
      <c r="C1573" s="320">
        <v>83.99</v>
      </c>
      <c r="D1573" s="1288">
        <f t="shared" si="30"/>
        <v>73.071299999999994</v>
      </c>
    </row>
    <row r="1574" spans="1:4" ht="14.4">
      <c r="A1574" s="395" t="s">
        <v>38176</v>
      </c>
      <c r="B1574" s="395" t="s">
        <v>38177</v>
      </c>
      <c r="C1574" s="320">
        <v>124.99</v>
      </c>
      <c r="D1574" s="1288">
        <f t="shared" si="30"/>
        <v>108.7413</v>
      </c>
    </row>
    <row r="1575" spans="1:4" ht="14.4">
      <c r="A1575" s="395" t="s">
        <v>38178</v>
      </c>
      <c r="B1575" s="395" t="s">
        <v>38179</v>
      </c>
      <c r="C1575" s="320">
        <v>42.99</v>
      </c>
      <c r="D1575" s="1288">
        <f t="shared" si="30"/>
        <v>37.401299999999999</v>
      </c>
    </row>
    <row r="1576" spans="1:4" ht="14.4">
      <c r="A1576" s="395" t="s">
        <v>38180</v>
      </c>
      <c r="B1576" s="395" t="s">
        <v>38179</v>
      </c>
      <c r="C1576" s="320">
        <v>46.99</v>
      </c>
      <c r="D1576" s="1288">
        <f t="shared" si="30"/>
        <v>40.881300000000003</v>
      </c>
    </row>
    <row r="1577" spans="1:4" ht="14.4">
      <c r="A1577" s="395" t="s">
        <v>38181</v>
      </c>
      <c r="B1577" s="395" t="s">
        <v>38182</v>
      </c>
      <c r="C1577" s="320">
        <v>93.99</v>
      </c>
      <c r="D1577" s="1288">
        <f t="shared" si="30"/>
        <v>81.771299999999997</v>
      </c>
    </row>
    <row r="1578" spans="1:4" ht="14.4">
      <c r="A1578" s="395" t="s">
        <v>38183</v>
      </c>
      <c r="B1578" s="395" t="s">
        <v>38184</v>
      </c>
      <c r="C1578" s="320">
        <v>72.989999999999995</v>
      </c>
      <c r="D1578" s="1288">
        <f t="shared" si="30"/>
        <v>63.501299999999993</v>
      </c>
    </row>
    <row r="1579" spans="1:4" ht="14.4">
      <c r="A1579" s="395" t="s">
        <v>38185</v>
      </c>
      <c r="B1579" s="395" t="s">
        <v>38186</v>
      </c>
      <c r="C1579" s="320">
        <v>51.99</v>
      </c>
      <c r="D1579" s="1288">
        <f t="shared" si="30"/>
        <v>45.231300000000005</v>
      </c>
    </row>
    <row r="1580" spans="1:4" ht="14.4">
      <c r="A1580" s="395" t="s">
        <v>38187</v>
      </c>
      <c r="B1580" s="395" t="s">
        <v>38188</v>
      </c>
      <c r="C1580" s="320">
        <v>110.99</v>
      </c>
      <c r="D1580" s="1288">
        <f t="shared" si="30"/>
        <v>96.561299999999989</v>
      </c>
    </row>
    <row r="1581" spans="1:4" ht="14.4">
      <c r="A1581" s="395" t="s">
        <v>38189</v>
      </c>
      <c r="B1581" s="395" t="s">
        <v>38190</v>
      </c>
      <c r="C1581" s="320">
        <v>134.99</v>
      </c>
      <c r="D1581" s="1288">
        <f t="shared" si="30"/>
        <v>117.44130000000001</v>
      </c>
    </row>
    <row r="1582" spans="1:4" ht="14.4">
      <c r="A1582" s="395" t="s">
        <v>38191</v>
      </c>
      <c r="B1582" s="395" t="s">
        <v>38192</v>
      </c>
      <c r="C1582" s="320">
        <v>73.989999999999995</v>
      </c>
      <c r="D1582" s="1288">
        <f t="shared" si="30"/>
        <v>64.371299999999991</v>
      </c>
    </row>
    <row r="1583" spans="1:4" ht="14.4">
      <c r="A1583" s="395" t="s">
        <v>38193</v>
      </c>
      <c r="B1583" s="395" t="s">
        <v>38194</v>
      </c>
      <c r="C1583" s="320">
        <v>362.99</v>
      </c>
      <c r="D1583" s="1288">
        <f t="shared" si="30"/>
        <v>315.80130000000003</v>
      </c>
    </row>
    <row r="1584" spans="1:4" ht="14.4">
      <c r="A1584" s="395" t="s">
        <v>38195</v>
      </c>
      <c r="B1584" s="395" t="s">
        <v>38196</v>
      </c>
      <c r="C1584" s="320">
        <v>193.99</v>
      </c>
      <c r="D1584" s="1288">
        <f t="shared" si="30"/>
        <v>168.7713</v>
      </c>
    </row>
    <row r="1585" spans="1:4" ht="14.4">
      <c r="A1585" s="395" t="s">
        <v>38197</v>
      </c>
      <c r="B1585" s="395" t="s">
        <v>38198</v>
      </c>
      <c r="C1585" s="320">
        <v>207.99</v>
      </c>
      <c r="D1585" s="1288">
        <f t="shared" ref="D1585:D1648" si="31">C1585*0.87</f>
        <v>180.9513</v>
      </c>
    </row>
    <row r="1586" spans="1:4" ht="14.4">
      <c r="A1586" s="395" t="s">
        <v>38199</v>
      </c>
      <c r="B1586" s="395" t="s">
        <v>38200</v>
      </c>
      <c r="C1586" s="320">
        <v>222.99</v>
      </c>
      <c r="D1586" s="1288">
        <f t="shared" si="31"/>
        <v>194.00130000000001</v>
      </c>
    </row>
    <row r="1587" spans="1:4" ht="14.4">
      <c r="A1587" s="395" t="s">
        <v>38201</v>
      </c>
      <c r="B1587" s="395" t="s">
        <v>38202</v>
      </c>
      <c r="C1587" s="320">
        <v>287.99</v>
      </c>
      <c r="D1587" s="1288">
        <f t="shared" si="31"/>
        <v>250.5513</v>
      </c>
    </row>
    <row r="1588" spans="1:4" ht="14.4">
      <c r="A1588" s="395" t="s">
        <v>38203</v>
      </c>
      <c r="B1588" s="395" t="s">
        <v>38204</v>
      </c>
      <c r="C1588" s="320">
        <v>356.99</v>
      </c>
      <c r="D1588" s="1288">
        <f t="shared" si="31"/>
        <v>310.5813</v>
      </c>
    </row>
    <row r="1589" spans="1:4" ht="14.4">
      <c r="A1589" s="395" t="s">
        <v>38205</v>
      </c>
      <c r="B1589" s="395" t="s">
        <v>38206</v>
      </c>
      <c r="C1589" s="320">
        <v>204.99</v>
      </c>
      <c r="D1589" s="1288">
        <f t="shared" si="31"/>
        <v>178.34130000000002</v>
      </c>
    </row>
    <row r="1590" spans="1:4" ht="14.4">
      <c r="A1590" s="395" t="s">
        <v>38207</v>
      </c>
      <c r="B1590" s="395" t="s">
        <v>38206</v>
      </c>
      <c r="C1590" s="320">
        <v>231.99</v>
      </c>
      <c r="D1590" s="1288">
        <f t="shared" si="31"/>
        <v>201.8313</v>
      </c>
    </row>
    <row r="1591" spans="1:4" ht="14.4">
      <c r="A1591" s="395" t="s">
        <v>38208</v>
      </c>
      <c r="B1591" s="395" t="s">
        <v>38209</v>
      </c>
      <c r="C1591" s="320">
        <v>257.99</v>
      </c>
      <c r="D1591" s="1288">
        <f t="shared" si="31"/>
        <v>224.4513</v>
      </c>
    </row>
    <row r="1592" spans="1:4" ht="14.4">
      <c r="A1592" s="395" t="s">
        <v>38210</v>
      </c>
      <c r="B1592" s="395" t="s">
        <v>38211</v>
      </c>
      <c r="C1592" s="320">
        <v>278.99</v>
      </c>
      <c r="D1592" s="1288">
        <f t="shared" si="31"/>
        <v>242.72130000000001</v>
      </c>
    </row>
    <row r="1593" spans="1:4" ht="14.4">
      <c r="A1593" s="395" t="s">
        <v>38212</v>
      </c>
      <c r="B1593" s="395" t="s">
        <v>38213</v>
      </c>
      <c r="C1593" s="320">
        <v>21.99</v>
      </c>
      <c r="D1593" s="1288">
        <f t="shared" si="31"/>
        <v>19.1313</v>
      </c>
    </row>
    <row r="1594" spans="1:4" ht="14.4">
      <c r="A1594" s="395" t="s">
        <v>38214</v>
      </c>
      <c r="B1594" s="395" t="s">
        <v>38215</v>
      </c>
      <c r="C1594" s="320">
        <v>8.99</v>
      </c>
      <c r="D1594" s="1288">
        <f t="shared" si="31"/>
        <v>7.8212999999999999</v>
      </c>
    </row>
    <row r="1595" spans="1:4" ht="14.4">
      <c r="A1595" s="395" t="s">
        <v>38216</v>
      </c>
      <c r="B1595" s="395" t="s">
        <v>38217</v>
      </c>
      <c r="C1595" s="320">
        <v>142.99</v>
      </c>
      <c r="D1595" s="1288">
        <f t="shared" si="31"/>
        <v>124.40130000000001</v>
      </c>
    </row>
    <row r="1596" spans="1:4" ht="14.4">
      <c r="A1596" s="395" t="s">
        <v>38218</v>
      </c>
      <c r="B1596" s="395" t="s">
        <v>38219</v>
      </c>
      <c r="C1596" s="320">
        <v>267.99</v>
      </c>
      <c r="D1596" s="1288">
        <f t="shared" si="31"/>
        <v>233.15130000000002</v>
      </c>
    </row>
    <row r="1597" spans="1:4" ht="14.4">
      <c r="A1597" s="395" t="s">
        <v>38220</v>
      </c>
      <c r="B1597" s="395" t="s">
        <v>38221</v>
      </c>
      <c r="C1597" s="320">
        <v>97.99</v>
      </c>
      <c r="D1597" s="1288">
        <f t="shared" si="31"/>
        <v>85.251300000000001</v>
      </c>
    </row>
    <row r="1598" spans="1:4" ht="14.4">
      <c r="A1598" s="395" t="s">
        <v>38222</v>
      </c>
      <c r="B1598" s="395" t="s">
        <v>38223</v>
      </c>
      <c r="C1598" s="320">
        <v>99.99</v>
      </c>
      <c r="D1598" s="1288">
        <f t="shared" si="31"/>
        <v>86.991299999999995</v>
      </c>
    </row>
    <row r="1599" spans="1:4" ht="14.4">
      <c r="A1599" s="395" t="s">
        <v>38224</v>
      </c>
      <c r="B1599" s="395" t="s">
        <v>38225</v>
      </c>
      <c r="C1599" s="320">
        <v>147.99</v>
      </c>
      <c r="D1599" s="1288">
        <f t="shared" si="31"/>
        <v>128.75130000000001</v>
      </c>
    </row>
    <row r="1600" spans="1:4" ht="14.4">
      <c r="A1600" s="395" t="s">
        <v>38226</v>
      </c>
      <c r="B1600" s="395" t="s">
        <v>38227</v>
      </c>
      <c r="C1600" s="320">
        <v>142.99</v>
      </c>
      <c r="D1600" s="1288">
        <f t="shared" si="31"/>
        <v>124.40130000000001</v>
      </c>
    </row>
    <row r="1601" spans="1:4" ht="14.4">
      <c r="A1601" s="395" t="s">
        <v>38228</v>
      </c>
      <c r="B1601" s="395" t="s">
        <v>38229</v>
      </c>
      <c r="C1601" s="320">
        <v>97.99</v>
      </c>
      <c r="D1601" s="1288">
        <f t="shared" si="31"/>
        <v>85.251300000000001</v>
      </c>
    </row>
    <row r="1602" spans="1:4" ht="14.4">
      <c r="A1602" s="395" t="s">
        <v>38230</v>
      </c>
      <c r="B1602" s="395" t="s">
        <v>38231</v>
      </c>
      <c r="C1602" s="320">
        <v>142.99</v>
      </c>
      <c r="D1602" s="1288">
        <f t="shared" si="31"/>
        <v>124.40130000000001</v>
      </c>
    </row>
    <row r="1603" spans="1:4" ht="14.4">
      <c r="A1603" s="395" t="s">
        <v>38232</v>
      </c>
      <c r="B1603" s="395" t="s">
        <v>38233</v>
      </c>
      <c r="C1603" s="320">
        <v>165.99</v>
      </c>
      <c r="D1603" s="1288">
        <f t="shared" si="31"/>
        <v>144.41130000000001</v>
      </c>
    </row>
    <row r="1604" spans="1:4" ht="14.4">
      <c r="A1604" s="395" t="s">
        <v>38234</v>
      </c>
      <c r="B1604" s="395" t="s">
        <v>38235</v>
      </c>
      <c r="C1604" s="320">
        <v>184.99</v>
      </c>
      <c r="D1604" s="1288">
        <f t="shared" si="31"/>
        <v>160.94130000000001</v>
      </c>
    </row>
    <row r="1605" spans="1:4" ht="14.4">
      <c r="A1605" s="395" t="s">
        <v>38236</v>
      </c>
      <c r="B1605" s="395" t="s">
        <v>38237</v>
      </c>
      <c r="C1605" s="320">
        <v>99.99</v>
      </c>
      <c r="D1605" s="1288">
        <f t="shared" si="31"/>
        <v>86.991299999999995</v>
      </c>
    </row>
    <row r="1606" spans="1:4" ht="14.4">
      <c r="A1606" s="395" t="s">
        <v>38238</v>
      </c>
      <c r="B1606" s="395" t="s">
        <v>38239</v>
      </c>
      <c r="C1606" s="320">
        <v>137.99</v>
      </c>
      <c r="D1606" s="1288">
        <f t="shared" si="31"/>
        <v>120.05130000000001</v>
      </c>
    </row>
    <row r="1607" spans="1:4" ht="14.4">
      <c r="A1607" s="395" t="s">
        <v>38240</v>
      </c>
      <c r="B1607" s="395" t="s">
        <v>38241</v>
      </c>
      <c r="C1607" s="320">
        <v>161.99</v>
      </c>
      <c r="D1607" s="1288">
        <f t="shared" si="31"/>
        <v>140.93129999999999</v>
      </c>
    </row>
    <row r="1608" spans="1:4" ht="14.4">
      <c r="A1608" s="395" t="s">
        <v>38242</v>
      </c>
      <c r="B1608" s="395" t="s">
        <v>38243</v>
      </c>
      <c r="C1608" s="320">
        <v>184.99</v>
      </c>
      <c r="D1608" s="1288">
        <f t="shared" si="31"/>
        <v>160.94130000000001</v>
      </c>
    </row>
    <row r="1609" spans="1:4" ht="14.4">
      <c r="A1609" s="395" t="s">
        <v>38244</v>
      </c>
      <c r="B1609" s="395" t="s">
        <v>38245</v>
      </c>
      <c r="C1609" s="320">
        <v>105.99</v>
      </c>
      <c r="D1609" s="1288">
        <f t="shared" si="31"/>
        <v>92.211299999999994</v>
      </c>
    </row>
    <row r="1610" spans="1:4" ht="14.4">
      <c r="A1610" s="395" t="s">
        <v>38246</v>
      </c>
      <c r="B1610" s="395" t="s">
        <v>38245</v>
      </c>
      <c r="C1610" s="320">
        <v>92.99</v>
      </c>
      <c r="D1610" s="1288">
        <f t="shared" si="31"/>
        <v>80.901299999999992</v>
      </c>
    </row>
    <row r="1611" spans="1:4" ht="14.4">
      <c r="A1611" s="395" t="s">
        <v>38247</v>
      </c>
      <c r="B1611" s="395" t="s">
        <v>38248</v>
      </c>
      <c r="C1611" s="320">
        <v>9.99</v>
      </c>
      <c r="D1611" s="1288">
        <f t="shared" si="31"/>
        <v>8.6913</v>
      </c>
    </row>
    <row r="1612" spans="1:4" ht="14.4">
      <c r="A1612" s="395" t="s">
        <v>38249</v>
      </c>
      <c r="B1612" s="395" t="s">
        <v>38250</v>
      </c>
      <c r="C1612" s="320">
        <v>9.99</v>
      </c>
      <c r="D1612" s="1288">
        <f t="shared" si="31"/>
        <v>8.6913</v>
      </c>
    </row>
    <row r="1613" spans="1:4" ht="14.4">
      <c r="A1613" s="395" t="s">
        <v>38251</v>
      </c>
      <c r="B1613" s="395" t="s">
        <v>38252</v>
      </c>
      <c r="C1613" s="320">
        <v>10.99</v>
      </c>
      <c r="D1613" s="1288">
        <f t="shared" si="31"/>
        <v>9.561300000000001</v>
      </c>
    </row>
    <row r="1614" spans="1:4" ht="14.4">
      <c r="A1614" s="395" t="s">
        <v>38253</v>
      </c>
      <c r="B1614" s="395" t="s">
        <v>38254</v>
      </c>
      <c r="C1614" s="320">
        <v>7.99</v>
      </c>
      <c r="D1614" s="1288">
        <f t="shared" si="31"/>
        <v>6.9512999999999998</v>
      </c>
    </row>
    <row r="1615" spans="1:4" ht="14.4">
      <c r="A1615" s="395" t="s">
        <v>38255</v>
      </c>
      <c r="B1615" s="395" t="s">
        <v>38256</v>
      </c>
      <c r="C1615" s="320">
        <v>10.99</v>
      </c>
      <c r="D1615" s="1288">
        <f t="shared" si="31"/>
        <v>9.561300000000001</v>
      </c>
    </row>
    <row r="1616" spans="1:4" ht="14.4">
      <c r="A1616" s="395" t="s">
        <v>38257</v>
      </c>
      <c r="B1616" s="395" t="s">
        <v>38258</v>
      </c>
      <c r="C1616" s="320">
        <v>9.99</v>
      </c>
      <c r="D1616" s="1288">
        <f t="shared" si="31"/>
        <v>8.6913</v>
      </c>
    </row>
    <row r="1617" spans="1:4" ht="14.4">
      <c r="A1617" s="395" t="s">
        <v>38259</v>
      </c>
      <c r="B1617" s="395" t="s">
        <v>38260</v>
      </c>
      <c r="C1617" s="320">
        <v>8.99</v>
      </c>
      <c r="D1617" s="1288">
        <f t="shared" si="31"/>
        <v>7.8212999999999999</v>
      </c>
    </row>
    <row r="1618" spans="1:4" ht="14.4">
      <c r="A1618" s="395" t="s">
        <v>38261</v>
      </c>
      <c r="B1618" s="395" t="s">
        <v>38262</v>
      </c>
      <c r="C1618" s="320">
        <v>8.99</v>
      </c>
      <c r="D1618" s="1288">
        <f t="shared" si="31"/>
        <v>7.8212999999999999</v>
      </c>
    </row>
    <row r="1619" spans="1:4" ht="14.4">
      <c r="A1619" s="395" t="s">
        <v>38263</v>
      </c>
      <c r="B1619" s="395" t="s">
        <v>38264</v>
      </c>
      <c r="C1619" s="320">
        <v>8.99</v>
      </c>
      <c r="D1619" s="1288">
        <f t="shared" si="31"/>
        <v>7.8212999999999999</v>
      </c>
    </row>
    <row r="1620" spans="1:4" ht="14.4">
      <c r="A1620" s="395" t="s">
        <v>38265</v>
      </c>
      <c r="B1620" s="395" t="s">
        <v>38266</v>
      </c>
      <c r="C1620" s="320">
        <v>11.99</v>
      </c>
      <c r="D1620" s="1288">
        <f t="shared" si="31"/>
        <v>10.4313</v>
      </c>
    </row>
    <row r="1621" spans="1:4" ht="14.4">
      <c r="A1621" s="395" t="s">
        <v>38267</v>
      </c>
      <c r="B1621" s="395" t="s">
        <v>38258</v>
      </c>
      <c r="C1621" s="320">
        <v>10.99</v>
      </c>
      <c r="D1621" s="1288">
        <f t="shared" si="31"/>
        <v>9.561300000000001</v>
      </c>
    </row>
    <row r="1622" spans="1:4" ht="14.4">
      <c r="A1622" s="395" t="s">
        <v>38268</v>
      </c>
      <c r="B1622" s="395" t="s">
        <v>38258</v>
      </c>
      <c r="C1622" s="320">
        <v>11.99</v>
      </c>
      <c r="D1622" s="1288">
        <f t="shared" si="31"/>
        <v>10.4313</v>
      </c>
    </row>
    <row r="1623" spans="1:4" ht="14.4">
      <c r="A1623" s="395" t="s">
        <v>38269</v>
      </c>
      <c r="B1623" s="395" t="s">
        <v>38270</v>
      </c>
      <c r="C1623" s="320">
        <v>8.99</v>
      </c>
      <c r="D1623" s="1288">
        <f t="shared" si="31"/>
        <v>7.8212999999999999</v>
      </c>
    </row>
    <row r="1624" spans="1:4" ht="14.4">
      <c r="A1624" s="395" t="s">
        <v>38271</v>
      </c>
      <c r="B1624" s="395" t="s">
        <v>38272</v>
      </c>
      <c r="C1624" s="320">
        <v>8.99</v>
      </c>
      <c r="D1624" s="1288">
        <f t="shared" si="31"/>
        <v>7.8212999999999999</v>
      </c>
    </row>
    <row r="1625" spans="1:4" ht="14.4">
      <c r="A1625" s="395" t="s">
        <v>38273</v>
      </c>
      <c r="B1625" s="395" t="s">
        <v>38274</v>
      </c>
      <c r="C1625" s="320">
        <v>8.99</v>
      </c>
      <c r="D1625" s="1288">
        <f t="shared" si="31"/>
        <v>7.8212999999999999</v>
      </c>
    </row>
    <row r="1626" spans="1:4" ht="14.4">
      <c r="A1626" s="395" t="s">
        <v>38275</v>
      </c>
      <c r="B1626" s="395" t="s">
        <v>38264</v>
      </c>
      <c r="C1626" s="320">
        <v>8.99</v>
      </c>
      <c r="D1626" s="1288">
        <f t="shared" si="31"/>
        <v>7.8212999999999999</v>
      </c>
    </row>
    <row r="1627" spans="1:4" ht="14.4">
      <c r="A1627" s="395" t="s">
        <v>38276</v>
      </c>
      <c r="B1627" s="395" t="s">
        <v>38277</v>
      </c>
      <c r="C1627" s="320">
        <v>8.99</v>
      </c>
      <c r="D1627" s="1288">
        <f t="shared" si="31"/>
        <v>7.8212999999999999</v>
      </c>
    </row>
    <row r="1628" spans="1:4" ht="14.4">
      <c r="A1628" s="395" t="s">
        <v>38278</v>
      </c>
      <c r="B1628" s="395" t="s">
        <v>38279</v>
      </c>
      <c r="C1628" s="320">
        <v>8.99</v>
      </c>
      <c r="D1628" s="1288">
        <f t="shared" si="31"/>
        <v>7.8212999999999999</v>
      </c>
    </row>
    <row r="1629" spans="1:4" ht="14.4">
      <c r="A1629" s="395" t="s">
        <v>38280</v>
      </c>
      <c r="B1629" s="395" t="s">
        <v>38281</v>
      </c>
      <c r="C1629" s="320">
        <v>9.99</v>
      </c>
      <c r="D1629" s="1288">
        <f t="shared" si="31"/>
        <v>8.6913</v>
      </c>
    </row>
    <row r="1630" spans="1:4" ht="14.4">
      <c r="A1630" s="395" t="s">
        <v>38282</v>
      </c>
      <c r="B1630" s="395" t="s">
        <v>38283</v>
      </c>
      <c r="C1630" s="320">
        <v>7.99</v>
      </c>
      <c r="D1630" s="1288">
        <f t="shared" si="31"/>
        <v>6.9512999999999998</v>
      </c>
    </row>
    <row r="1631" spans="1:4" ht="14.4">
      <c r="A1631" s="395" t="s">
        <v>38284</v>
      </c>
      <c r="B1631" s="395" t="s">
        <v>38285</v>
      </c>
      <c r="C1631" s="320">
        <v>7.99</v>
      </c>
      <c r="D1631" s="1288">
        <f t="shared" si="31"/>
        <v>6.9512999999999998</v>
      </c>
    </row>
    <row r="1632" spans="1:4" ht="14.4">
      <c r="A1632" s="395" t="s">
        <v>38286</v>
      </c>
      <c r="B1632" s="395" t="s">
        <v>38264</v>
      </c>
      <c r="C1632" s="320">
        <v>7.99</v>
      </c>
      <c r="D1632" s="1288">
        <f t="shared" si="31"/>
        <v>6.9512999999999998</v>
      </c>
    </row>
    <row r="1633" spans="1:4" ht="14.4">
      <c r="A1633" s="395" t="s">
        <v>38287</v>
      </c>
      <c r="B1633" s="395" t="s">
        <v>38288</v>
      </c>
      <c r="C1633" s="320">
        <v>9.99</v>
      </c>
      <c r="D1633" s="1288">
        <f t="shared" si="31"/>
        <v>8.6913</v>
      </c>
    </row>
    <row r="1634" spans="1:4" ht="14.4">
      <c r="A1634" s="395" t="s">
        <v>38289</v>
      </c>
      <c r="B1634" s="395" t="s">
        <v>38290</v>
      </c>
      <c r="C1634" s="320">
        <v>10.99</v>
      </c>
      <c r="D1634" s="1288">
        <f t="shared" si="31"/>
        <v>9.561300000000001</v>
      </c>
    </row>
    <row r="1635" spans="1:4" ht="14.4">
      <c r="A1635" s="395" t="s">
        <v>38291</v>
      </c>
      <c r="B1635" s="395" t="s">
        <v>38290</v>
      </c>
      <c r="C1635" s="320">
        <v>11.99</v>
      </c>
      <c r="D1635" s="1288">
        <f t="shared" si="31"/>
        <v>10.4313</v>
      </c>
    </row>
    <row r="1636" spans="1:4" ht="14.4">
      <c r="A1636" s="395" t="s">
        <v>38292</v>
      </c>
      <c r="B1636" s="395" t="s">
        <v>38288</v>
      </c>
      <c r="C1636" s="320">
        <v>8.99</v>
      </c>
      <c r="D1636" s="1288">
        <f t="shared" si="31"/>
        <v>7.8212999999999999</v>
      </c>
    </row>
    <row r="1637" spans="1:4" ht="14.4">
      <c r="A1637" s="395" t="s">
        <v>38293</v>
      </c>
      <c r="B1637" s="395" t="s">
        <v>38294</v>
      </c>
      <c r="C1637" s="320">
        <v>8.99</v>
      </c>
      <c r="D1637" s="1288">
        <f t="shared" si="31"/>
        <v>7.8212999999999999</v>
      </c>
    </row>
    <row r="1638" spans="1:4" ht="14.4">
      <c r="A1638" s="395" t="s">
        <v>38295</v>
      </c>
      <c r="B1638" s="395" t="s">
        <v>38296</v>
      </c>
      <c r="C1638" s="320">
        <v>12.99</v>
      </c>
      <c r="D1638" s="1288">
        <f t="shared" si="31"/>
        <v>11.301299999999999</v>
      </c>
    </row>
    <row r="1639" spans="1:4" ht="14.4">
      <c r="A1639" s="395" t="s">
        <v>38297</v>
      </c>
      <c r="B1639" s="395" t="s">
        <v>38298</v>
      </c>
      <c r="C1639" s="320">
        <v>10.99</v>
      </c>
      <c r="D1639" s="1288">
        <f t="shared" si="31"/>
        <v>9.561300000000001</v>
      </c>
    </row>
    <row r="1640" spans="1:4" ht="14.4">
      <c r="A1640" s="395" t="s">
        <v>38299</v>
      </c>
      <c r="B1640" s="395" t="s">
        <v>38300</v>
      </c>
      <c r="C1640" s="320">
        <v>9.99</v>
      </c>
      <c r="D1640" s="1288">
        <f t="shared" si="31"/>
        <v>8.6913</v>
      </c>
    </row>
    <row r="1641" spans="1:4" ht="14.4">
      <c r="A1641" s="395" t="s">
        <v>38301</v>
      </c>
      <c r="B1641" s="395" t="s">
        <v>38302</v>
      </c>
      <c r="C1641" s="320">
        <v>14.99</v>
      </c>
      <c r="D1641" s="1288">
        <f t="shared" si="31"/>
        <v>13.0413</v>
      </c>
    </row>
    <row r="1642" spans="1:4" ht="14.4">
      <c r="A1642" s="395" t="s">
        <v>38303</v>
      </c>
      <c r="B1642" s="395" t="s">
        <v>38304</v>
      </c>
      <c r="C1642" s="320">
        <v>12.99</v>
      </c>
      <c r="D1642" s="1288">
        <f t="shared" si="31"/>
        <v>11.301299999999999</v>
      </c>
    </row>
    <row r="1643" spans="1:4" ht="14.4">
      <c r="A1643" s="395" t="s">
        <v>38305</v>
      </c>
      <c r="B1643" s="395" t="s">
        <v>38306</v>
      </c>
      <c r="C1643" s="320">
        <v>15.99</v>
      </c>
      <c r="D1643" s="1288">
        <f t="shared" si="31"/>
        <v>13.911300000000001</v>
      </c>
    </row>
    <row r="1644" spans="1:4" ht="14.4">
      <c r="A1644" s="395" t="s">
        <v>38307</v>
      </c>
      <c r="B1644" s="395" t="s">
        <v>38308</v>
      </c>
      <c r="C1644" s="320">
        <v>9.99</v>
      </c>
      <c r="D1644" s="1288">
        <f t="shared" si="31"/>
        <v>8.6913</v>
      </c>
    </row>
    <row r="1645" spans="1:4" ht="14.4">
      <c r="A1645" s="395" t="s">
        <v>38309</v>
      </c>
      <c r="B1645" s="395" t="s">
        <v>38310</v>
      </c>
      <c r="C1645" s="320">
        <v>14.99</v>
      </c>
      <c r="D1645" s="1288">
        <f t="shared" si="31"/>
        <v>13.0413</v>
      </c>
    </row>
    <row r="1646" spans="1:4" ht="14.4">
      <c r="A1646" s="395" t="s">
        <v>38311</v>
      </c>
      <c r="B1646" s="395" t="s">
        <v>38312</v>
      </c>
      <c r="C1646" s="320">
        <v>8.99</v>
      </c>
      <c r="D1646" s="1288">
        <f t="shared" si="31"/>
        <v>7.8212999999999999</v>
      </c>
    </row>
    <row r="1647" spans="1:4" ht="14.4">
      <c r="A1647" s="395" t="s">
        <v>38313</v>
      </c>
      <c r="B1647" s="395" t="s">
        <v>38314</v>
      </c>
      <c r="C1647" s="320">
        <v>7.99</v>
      </c>
      <c r="D1647" s="1288">
        <f t="shared" si="31"/>
        <v>6.9512999999999998</v>
      </c>
    </row>
    <row r="1648" spans="1:4" ht="14.4">
      <c r="A1648" s="395" t="s">
        <v>38315</v>
      </c>
      <c r="B1648" s="395" t="s">
        <v>38316</v>
      </c>
      <c r="C1648" s="320">
        <v>9.99</v>
      </c>
      <c r="D1648" s="1288">
        <f t="shared" si="31"/>
        <v>8.6913</v>
      </c>
    </row>
    <row r="1649" spans="1:4" ht="14.4">
      <c r="A1649" s="395" t="s">
        <v>38317</v>
      </c>
      <c r="B1649" s="395" t="s">
        <v>38318</v>
      </c>
      <c r="C1649" s="320">
        <v>8.99</v>
      </c>
      <c r="D1649" s="1288">
        <f t="shared" ref="D1649:D1712" si="32">C1649*0.87</f>
        <v>7.8212999999999999</v>
      </c>
    </row>
    <row r="1650" spans="1:4" ht="14.4">
      <c r="A1650" s="395" t="s">
        <v>38319</v>
      </c>
      <c r="B1650" s="395" t="s">
        <v>38320</v>
      </c>
      <c r="C1650" s="320">
        <v>9.99</v>
      </c>
      <c r="D1650" s="1288">
        <f t="shared" si="32"/>
        <v>8.6913</v>
      </c>
    </row>
    <row r="1651" spans="1:4" ht="14.4">
      <c r="A1651" s="395" t="s">
        <v>38321</v>
      </c>
      <c r="B1651" s="395" t="s">
        <v>38322</v>
      </c>
      <c r="C1651" s="320">
        <v>7.99</v>
      </c>
      <c r="D1651" s="1288">
        <f t="shared" si="32"/>
        <v>6.9512999999999998</v>
      </c>
    </row>
    <row r="1652" spans="1:4" ht="14.4">
      <c r="A1652" s="395" t="s">
        <v>38323</v>
      </c>
      <c r="B1652" s="395" t="s">
        <v>38324</v>
      </c>
      <c r="C1652" s="320">
        <v>8.99</v>
      </c>
      <c r="D1652" s="1288">
        <f t="shared" si="32"/>
        <v>7.8212999999999999</v>
      </c>
    </row>
    <row r="1653" spans="1:4" ht="14.4">
      <c r="A1653" s="395" t="s">
        <v>38325</v>
      </c>
      <c r="B1653" s="395" t="s">
        <v>38326</v>
      </c>
      <c r="C1653" s="320">
        <v>9.99</v>
      </c>
      <c r="D1653" s="1288">
        <f t="shared" si="32"/>
        <v>8.6913</v>
      </c>
    </row>
    <row r="1654" spans="1:4" ht="14.4">
      <c r="A1654" s="395" t="s">
        <v>38327</v>
      </c>
      <c r="B1654" s="395" t="s">
        <v>38328</v>
      </c>
      <c r="C1654" s="320">
        <v>10.99</v>
      </c>
      <c r="D1654" s="1288">
        <f t="shared" si="32"/>
        <v>9.561300000000001</v>
      </c>
    </row>
    <row r="1655" spans="1:4" ht="14.4">
      <c r="A1655" s="395" t="s">
        <v>38329</v>
      </c>
      <c r="B1655" s="395" t="s">
        <v>38330</v>
      </c>
      <c r="C1655" s="320">
        <v>15.99</v>
      </c>
      <c r="D1655" s="1288">
        <f t="shared" si="32"/>
        <v>13.911300000000001</v>
      </c>
    </row>
    <row r="1656" spans="1:4" ht="14.4">
      <c r="A1656" s="395" t="s">
        <v>38331</v>
      </c>
      <c r="B1656" s="395" t="s">
        <v>38332</v>
      </c>
      <c r="C1656" s="320">
        <v>95.99</v>
      </c>
      <c r="D1656" s="1288">
        <f t="shared" si="32"/>
        <v>83.511299999999991</v>
      </c>
    </row>
    <row r="1657" spans="1:4" ht="14.4">
      <c r="A1657" s="395" t="s">
        <v>38333</v>
      </c>
      <c r="B1657" s="395" t="s">
        <v>38334</v>
      </c>
      <c r="C1657" s="320">
        <v>112.99</v>
      </c>
      <c r="D1657" s="1288">
        <f t="shared" si="32"/>
        <v>98.301299999999998</v>
      </c>
    </row>
    <row r="1658" spans="1:4" ht="14.4">
      <c r="A1658" s="395" t="s">
        <v>38335</v>
      </c>
      <c r="B1658" s="395" t="s">
        <v>38336</v>
      </c>
      <c r="C1658" s="320">
        <v>138.99</v>
      </c>
      <c r="D1658" s="1288">
        <f t="shared" si="32"/>
        <v>120.9213</v>
      </c>
    </row>
    <row r="1659" spans="1:4" ht="14.4">
      <c r="A1659" s="395" t="s">
        <v>38337</v>
      </c>
      <c r="B1659" s="395" t="s">
        <v>38338</v>
      </c>
      <c r="C1659" s="320">
        <v>29.99</v>
      </c>
      <c r="D1659" s="1288">
        <f t="shared" si="32"/>
        <v>26.091299999999997</v>
      </c>
    </row>
    <row r="1660" spans="1:4" ht="14.4">
      <c r="A1660" s="395" t="s">
        <v>38339</v>
      </c>
      <c r="B1660" s="395" t="s">
        <v>38340</v>
      </c>
      <c r="C1660" s="320">
        <v>54.99</v>
      </c>
      <c r="D1660" s="1288">
        <f t="shared" si="32"/>
        <v>47.841300000000004</v>
      </c>
    </row>
    <row r="1661" spans="1:4" ht="14.4">
      <c r="A1661" s="395" t="s">
        <v>38341</v>
      </c>
      <c r="B1661" s="395" t="s">
        <v>38342</v>
      </c>
      <c r="C1661" s="320">
        <v>16.989999999999998</v>
      </c>
      <c r="D1661" s="1288">
        <f t="shared" si="32"/>
        <v>14.781299999999998</v>
      </c>
    </row>
    <row r="1662" spans="1:4" ht="14.4">
      <c r="A1662" s="395" t="s">
        <v>38343</v>
      </c>
      <c r="B1662" s="395" t="s">
        <v>38344</v>
      </c>
      <c r="C1662" s="320">
        <v>72.989999999999995</v>
      </c>
      <c r="D1662" s="1288">
        <f t="shared" si="32"/>
        <v>63.501299999999993</v>
      </c>
    </row>
    <row r="1663" spans="1:4" ht="14.4">
      <c r="A1663" s="395" t="s">
        <v>38345</v>
      </c>
      <c r="B1663" s="395" t="s">
        <v>38346</v>
      </c>
      <c r="C1663" s="320">
        <v>121.99</v>
      </c>
      <c r="D1663" s="1288">
        <f t="shared" si="32"/>
        <v>106.1313</v>
      </c>
    </row>
    <row r="1664" spans="1:4" ht="14.4">
      <c r="A1664" s="395" t="s">
        <v>38347</v>
      </c>
      <c r="B1664" s="395" t="s">
        <v>38348</v>
      </c>
      <c r="C1664" s="320">
        <v>29.99</v>
      </c>
      <c r="D1664" s="1288">
        <f t="shared" si="32"/>
        <v>26.091299999999997</v>
      </c>
    </row>
    <row r="1665" spans="1:4" ht="14.4">
      <c r="A1665" s="395" t="s">
        <v>38349</v>
      </c>
      <c r="B1665" s="395" t="s">
        <v>38350</v>
      </c>
      <c r="C1665" s="320">
        <v>12.99</v>
      </c>
      <c r="D1665" s="1288">
        <f t="shared" si="32"/>
        <v>11.301299999999999</v>
      </c>
    </row>
    <row r="1666" spans="1:4" ht="14.4">
      <c r="A1666" s="395" t="s">
        <v>38351</v>
      </c>
      <c r="B1666" s="395" t="s">
        <v>38352</v>
      </c>
      <c r="C1666" s="320">
        <v>42.99</v>
      </c>
      <c r="D1666" s="1288">
        <f t="shared" si="32"/>
        <v>37.401299999999999</v>
      </c>
    </row>
    <row r="1667" spans="1:4" ht="14.4">
      <c r="A1667" s="395" t="s">
        <v>38353</v>
      </c>
      <c r="B1667" s="395" t="s">
        <v>38354</v>
      </c>
      <c r="C1667" s="320">
        <v>20.99</v>
      </c>
      <c r="D1667" s="1288">
        <f t="shared" si="32"/>
        <v>18.261299999999999</v>
      </c>
    </row>
    <row r="1668" spans="1:4" ht="14.4">
      <c r="A1668" s="395" t="s">
        <v>38355</v>
      </c>
      <c r="B1668" s="395" t="s">
        <v>38356</v>
      </c>
      <c r="C1668" s="320">
        <v>10.99</v>
      </c>
      <c r="D1668" s="1288">
        <f t="shared" si="32"/>
        <v>9.561300000000001</v>
      </c>
    </row>
    <row r="1669" spans="1:4" ht="14.4">
      <c r="A1669" s="395" t="s">
        <v>38357</v>
      </c>
      <c r="B1669" s="395" t="s">
        <v>38358</v>
      </c>
      <c r="C1669" s="320">
        <v>10.99</v>
      </c>
      <c r="D1669" s="1288">
        <f t="shared" si="32"/>
        <v>9.561300000000001</v>
      </c>
    </row>
    <row r="1670" spans="1:4" ht="14.4">
      <c r="A1670" s="395" t="s">
        <v>38359</v>
      </c>
      <c r="B1670" s="395" t="s">
        <v>38360</v>
      </c>
      <c r="C1670" s="320">
        <v>12.99</v>
      </c>
      <c r="D1670" s="1288">
        <f t="shared" si="32"/>
        <v>11.301299999999999</v>
      </c>
    </row>
    <row r="1671" spans="1:4" ht="14.4">
      <c r="A1671" s="395" t="s">
        <v>38361</v>
      </c>
      <c r="B1671" s="395" t="s">
        <v>38362</v>
      </c>
      <c r="C1671" s="320">
        <v>84.99</v>
      </c>
      <c r="D1671" s="1288">
        <f t="shared" si="32"/>
        <v>73.941299999999998</v>
      </c>
    </row>
    <row r="1672" spans="1:4" ht="14.4">
      <c r="A1672" s="395" t="s">
        <v>38363</v>
      </c>
      <c r="B1672" s="395" t="s">
        <v>38364</v>
      </c>
      <c r="C1672" s="320">
        <v>22.99</v>
      </c>
      <c r="D1672" s="1288">
        <f t="shared" si="32"/>
        <v>20.001299999999997</v>
      </c>
    </row>
    <row r="1673" spans="1:4" ht="14.4">
      <c r="A1673" s="395" t="s">
        <v>38365</v>
      </c>
      <c r="B1673" s="395" t="s">
        <v>38366</v>
      </c>
      <c r="C1673" s="320">
        <v>15.99</v>
      </c>
      <c r="D1673" s="1288">
        <f t="shared" si="32"/>
        <v>13.911300000000001</v>
      </c>
    </row>
    <row r="1674" spans="1:4" ht="14.4">
      <c r="A1674" s="395" t="s">
        <v>38367</v>
      </c>
      <c r="B1674" s="395" t="s">
        <v>38368</v>
      </c>
      <c r="C1674" s="320">
        <v>16.989999999999998</v>
      </c>
      <c r="D1674" s="1288">
        <f t="shared" si="32"/>
        <v>14.781299999999998</v>
      </c>
    </row>
    <row r="1675" spans="1:4" ht="14.4">
      <c r="A1675" s="395" t="s">
        <v>38369</v>
      </c>
      <c r="B1675" s="395" t="s">
        <v>38370</v>
      </c>
      <c r="C1675" s="320">
        <v>10.99</v>
      </c>
      <c r="D1675" s="1288">
        <f t="shared" si="32"/>
        <v>9.561300000000001</v>
      </c>
    </row>
    <row r="1676" spans="1:4" ht="14.4">
      <c r="A1676" s="395" t="s">
        <v>38371</v>
      </c>
      <c r="B1676" s="395" t="s">
        <v>38372</v>
      </c>
      <c r="C1676" s="320">
        <v>16.989999999999998</v>
      </c>
      <c r="D1676" s="1288">
        <f t="shared" si="32"/>
        <v>14.781299999999998</v>
      </c>
    </row>
    <row r="1677" spans="1:4" ht="14.4">
      <c r="A1677" s="395" t="s">
        <v>38373</v>
      </c>
      <c r="B1677" s="395" t="s">
        <v>38374</v>
      </c>
      <c r="C1677" s="320">
        <v>24.99</v>
      </c>
      <c r="D1677" s="1288">
        <f t="shared" si="32"/>
        <v>21.741299999999999</v>
      </c>
    </row>
    <row r="1678" spans="1:4" ht="14.4">
      <c r="A1678" s="395" t="s">
        <v>38375</v>
      </c>
      <c r="B1678" s="395" t="s">
        <v>38376</v>
      </c>
      <c r="C1678" s="320">
        <v>24.99</v>
      </c>
      <c r="D1678" s="1288">
        <f t="shared" si="32"/>
        <v>21.741299999999999</v>
      </c>
    </row>
    <row r="1679" spans="1:4" ht="14.4">
      <c r="A1679" s="395" t="s">
        <v>38377</v>
      </c>
      <c r="B1679" s="395" t="s">
        <v>38350</v>
      </c>
      <c r="C1679" s="320">
        <v>11.99</v>
      </c>
      <c r="D1679" s="1288">
        <f t="shared" si="32"/>
        <v>10.4313</v>
      </c>
    </row>
    <row r="1680" spans="1:4" ht="14.4">
      <c r="A1680" s="395" t="s">
        <v>38378</v>
      </c>
      <c r="B1680" s="395" t="s">
        <v>38379</v>
      </c>
      <c r="C1680" s="320">
        <v>28.99</v>
      </c>
      <c r="D1680" s="1288">
        <f t="shared" si="32"/>
        <v>25.221299999999999</v>
      </c>
    </row>
    <row r="1681" spans="1:4" ht="14.4">
      <c r="A1681" s="395" t="s">
        <v>38380</v>
      </c>
      <c r="B1681" s="395" t="s">
        <v>38381</v>
      </c>
      <c r="C1681" s="320">
        <v>36.99</v>
      </c>
      <c r="D1681" s="1288">
        <f t="shared" si="32"/>
        <v>32.1813</v>
      </c>
    </row>
    <row r="1682" spans="1:4" ht="14.4">
      <c r="A1682" s="395" t="s">
        <v>38382</v>
      </c>
      <c r="B1682" s="395" t="s">
        <v>38383</v>
      </c>
      <c r="C1682" s="320">
        <v>37.99</v>
      </c>
      <c r="D1682" s="1288">
        <f t="shared" si="32"/>
        <v>33.051300000000005</v>
      </c>
    </row>
    <row r="1683" spans="1:4" ht="14.4">
      <c r="A1683" s="395" t="s">
        <v>38384</v>
      </c>
      <c r="B1683" s="395" t="s">
        <v>38385</v>
      </c>
      <c r="C1683" s="320">
        <v>38.99</v>
      </c>
      <c r="D1683" s="1288">
        <f t="shared" si="32"/>
        <v>33.921300000000002</v>
      </c>
    </row>
    <row r="1684" spans="1:4" ht="14.4">
      <c r="A1684" s="395" t="s">
        <v>38386</v>
      </c>
      <c r="B1684" s="395" t="s">
        <v>38387</v>
      </c>
      <c r="C1684" s="320">
        <v>40.99</v>
      </c>
      <c r="D1684" s="1288">
        <f t="shared" si="32"/>
        <v>35.661300000000004</v>
      </c>
    </row>
    <row r="1685" spans="1:4" ht="14.4">
      <c r="A1685" s="395" t="s">
        <v>38388</v>
      </c>
      <c r="B1685" s="395" t="s">
        <v>38389</v>
      </c>
      <c r="C1685" s="320">
        <v>63.99</v>
      </c>
      <c r="D1685" s="1288">
        <f t="shared" si="32"/>
        <v>55.671300000000002</v>
      </c>
    </row>
    <row r="1686" spans="1:4" ht="14.4">
      <c r="A1686" s="395" t="s">
        <v>38390</v>
      </c>
      <c r="B1686" s="395" t="s">
        <v>38391</v>
      </c>
      <c r="C1686" s="320">
        <v>68.989999999999995</v>
      </c>
      <c r="D1686" s="1288">
        <f t="shared" si="32"/>
        <v>60.021299999999997</v>
      </c>
    </row>
    <row r="1687" spans="1:4" ht="14.4">
      <c r="A1687" s="395" t="s">
        <v>38392</v>
      </c>
      <c r="B1687" s="395" t="s">
        <v>38393</v>
      </c>
      <c r="C1687" s="320">
        <v>73.989999999999995</v>
      </c>
      <c r="D1687" s="1288">
        <f t="shared" si="32"/>
        <v>64.371299999999991</v>
      </c>
    </row>
    <row r="1688" spans="1:4" ht="14.4">
      <c r="A1688" s="395" t="s">
        <v>38394</v>
      </c>
      <c r="B1688" s="395" t="s">
        <v>38372</v>
      </c>
      <c r="C1688" s="320">
        <v>16.989999999999998</v>
      </c>
      <c r="D1688" s="1288">
        <f t="shared" si="32"/>
        <v>14.781299999999998</v>
      </c>
    </row>
    <row r="1689" spans="1:4" ht="14.4">
      <c r="A1689" s="395" t="s">
        <v>38395</v>
      </c>
      <c r="B1689" s="395" t="s">
        <v>38396</v>
      </c>
      <c r="C1689" s="320">
        <v>21.99</v>
      </c>
      <c r="D1689" s="1288">
        <f t="shared" si="32"/>
        <v>19.1313</v>
      </c>
    </row>
    <row r="1690" spans="1:4" ht="14.4">
      <c r="A1690" s="395" t="s">
        <v>38397</v>
      </c>
      <c r="B1690" s="395" t="s">
        <v>38398</v>
      </c>
      <c r="C1690" s="320">
        <v>15.99</v>
      </c>
      <c r="D1690" s="1288">
        <f t="shared" si="32"/>
        <v>13.911300000000001</v>
      </c>
    </row>
    <row r="1691" spans="1:4" ht="14.4">
      <c r="A1691" s="395" t="s">
        <v>38399</v>
      </c>
      <c r="B1691" s="395" t="s">
        <v>38400</v>
      </c>
      <c r="C1691" s="320">
        <v>134.99</v>
      </c>
      <c r="D1691" s="1288">
        <f t="shared" si="32"/>
        <v>117.44130000000001</v>
      </c>
    </row>
    <row r="1692" spans="1:4" ht="14.4">
      <c r="A1692" s="395" t="s">
        <v>38401</v>
      </c>
      <c r="B1692" s="395" t="s">
        <v>38402</v>
      </c>
      <c r="C1692" s="320">
        <v>10.99</v>
      </c>
      <c r="D1692" s="1288">
        <f t="shared" si="32"/>
        <v>9.561300000000001</v>
      </c>
    </row>
    <row r="1693" spans="1:4" ht="14.4">
      <c r="A1693" s="395" t="s">
        <v>38403</v>
      </c>
      <c r="B1693" s="395" t="s">
        <v>38404</v>
      </c>
      <c r="C1693" s="320">
        <v>23.99</v>
      </c>
      <c r="D1693" s="1288">
        <f t="shared" si="32"/>
        <v>20.871299999999998</v>
      </c>
    </row>
    <row r="1694" spans="1:4" ht="14.4">
      <c r="A1694" s="395" t="s">
        <v>38405</v>
      </c>
      <c r="B1694" s="395" t="s">
        <v>38396</v>
      </c>
      <c r="C1694" s="320">
        <v>22.99</v>
      </c>
      <c r="D1694" s="1288">
        <f t="shared" si="32"/>
        <v>20.001299999999997</v>
      </c>
    </row>
    <row r="1695" spans="1:4" ht="14.4">
      <c r="A1695" s="395" t="s">
        <v>38406</v>
      </c>
      <c r="B1695" s="395" t="s">
        <v>38407</v>
      </c>
      <c r="C1695" s="320">
        <v>11.99</v>
      </c>
      <c r="D1695" s="1288">
        <f t="shared" si="32"/>
        <v>10.4313</v>
      </c>
    </row>
    <row r="1696" spans="1:4" ht="14.4">
      <c r="A1696" s="395" t="s">
        <v>38408</v>
      </c>
      <c r="B1696" s="395" t="s">
        <v>38409</v>
      </c>
      <c r="C1696" s="320">
        <v>29.99</v>
      </c>
      <c r="D1696" s="1288">
        <f t="shared" si="32"/>
        <v>26.091299999999997</v>
      </c>
    </row>
    <row r="1697" spans="1:4" ht="14.4">
      <c r="A1697" s="395" t="s">
        <v>38410</v>
      </c>
      <c r="B1697" s="395" t="s">
        <v>38411</v>
      </c>
      <c r="C1697" s="320">
        <v>43.99</v>
      </c>
      <c r="D1697" s="1288">
        <f t="shared" si="32"/>
        <v>38.271300000000004</v>
      </c>
    </row>
    <row r="1698" spans="1:4" ht="14.4">
      <c r="A1698" s="395" t="s">
        <v>38412</v>
      </c>
      <c r="B1698" s="395" t="s">
        <v>38413</v>
      </c>
      <c r="C1698" s="320">
        <v>54.99</v>
      </c>
      <c r="D1698" s="1288">
        <f t="shared" si="32"/>
        <v>47.841300000000004</v>
      </c>
    </row>
    <row r="1699" spans="1:4" ht="14.4">
      <c r="A1699" s="395" t="s">
        <v>38414</v>
      </c>
      <c r="B1699" s="395" t="s">
        <v>38415</v>
      </c>
      <c r="C1699" s="320">
        <v>66.989999999999995</v>
      </c>
      <c r="D1699" s="1288">
        <f t="shared" si="32"/>
        <v>58.281299999999995</v>
      </c>
    </row>
    <row r="1700" spans="1:4" ht="14.4">
      <c r="A1700" s="395" t="s">
        <v>38416</v>
      </c>
      <c r="B1700" s="395" t="s">
        <v>38417</v>
      </c>
      <c r="C1700" s="320">
        <v>82.99</v>
      </c>
      <c r="D1700" s="1288">
        <f t="shared" si="32"/>
        <v>72.201299999999989</v>
      </c>
    </row>
    <row r="1701" spans="1:4" ht="14.4">
      <c r="A1701" s="395" t="s">
        <v>38418</v>
      </c>
      <c r="B1701" s="395" t="s">
        <v>38419</v>
      </c>
      <c r="C1701" s="320">
        <v>16.989999999999998</v>
      </c>
      <c r="D1701" s="1288">
        <f t="shared" si="32"/>
        <v>14.781299999999998</v>
      </c>
    </row>
    <row r="1702" spans="1:4" ht="14.4">
      <c r="A1702" s="395" t="s">
        <v>38420</v>
      </c>
      <c r="B1702" s="395" t="s">
        <v>38421</v>
      </c>
      <c r="C1702" s="320">
        <v>14.99</v>
      </c>
      <c r="D1702" s="1288">
        <f t="shared" si="32"/>
        <v>13.0413</v>
      </c>
    </row>
    <row r="1703" spans="1:4" ht="14.4">
      <c r="A1703" s="395" t="s">
        <v>38422</v>
      </c>
      <c r="B1703" s="395" t="s">
        <v>38423</v>
      </c>
      <c r="C1703" s="320">
        <v>9.99</v>
      </c>
      <c r="D1703" s="1288">
        <f t="shared" si="32"/>
        <v>8.6913</v>
      </c>
    </row>
    <row r="1704" spans="1:4" ht="14.4">
      <c r="A1704" s="395" t="s">
        <v>38424</v>
      </c>
      <c r="B1704" s="395" t="s">
        <v>38425</v>
      </c>
      <c r="C1704" s="320">
        <v>9.99</v>
      </c>
      <c r="D1704" s="1288">
        <f t="shared" si="32"/>
        <v>8.6913</v>
      </c>
    </row>
    <row r="1705" spans="1:4" ht="14.4">
      <c r="A1705" s="395" t="s">
        <v>38426</v>
      </c>
      <c r="B1705" s="395" t="s">
        <v>38427</v>
      </c>
      <c r="C1705" s="320">
        <v>9.99</v>
      </c>
      <c r="D1705" s="1288">
        <f t="shared" si="32"/>
        <v>8.6913</v>
      </c>
    </row>
    <row r="1706" spans="1:4" ht="14.4">
      <c r="A1706" s="395" t="s">
        <v>38428</v>
      </c>
      <c r="B1706" s="395" t="s">
        <v>38429</v>
      </c>
      <c r="C1706" s="320">
        <v>12.99</v>
      </c>
      <c r="D1706" s="1288">
        <f t="shared" si="32"/>
        <v>11.301299999999999</v>
      </c>
    </row>
    <row r="1707" spans="1:4" ht="14.4">
      <c r="A1707" s="395" t="s">
        <v>38430</v>
      </c>
      <c r="B1707" s="395" t="s">
        <v>38431</v>
      </c>
      <c r="C1707" s="320">
        <v>12.99</v>
      </c>
      <c r="D1707" s="1288">
        <f t="shared" si="32"/>
        <v>11.301299999999999</v>
      </c>
    </row>
    <row r="1708" spans="1:4" ht="14.4">
      <c r="A1708" s="395" t="s">
        <v>38432</v>
      </c>
      <c r="B1708" s="395" t="s">
        <v>38433</v>
      </c>
      <c r="C1708" s="320">
        <v>12.99</v>
      </c>
      <c r="D1708" s="1288">
        <f t="shared" si="32"/>
        <v>11.301299999999999</v>
      </c>
    </row>
    <row r="1709" spans="1:4" ht="14.4">
      <c r="A1709" s="395" t="s">
        <v>38434</v>
      </c>
      <c r="B1709" s="395" t="s">
        <v>38435</v>
      </c>
      <c r="C1709" s="320">
        <v>8.99</v>
      </c>
      <c r="D1709" s="1288">
        <f t="shared" si="32"/>
        <v>7.8212999999999999</v>
      </c>
    </row>
    <row r="1710" spans="1:4" ht="14.4">
      <c r="A1710" s="395" t="s">
        <v>38436</v>
      </c>
      <c r="B1710" s="395" t="s">
        <v>38437</v>
      </c>
      <c r="C1710" s="320">
        <v>8.99</v>
      </c>
      <c r="D1710" s="1288">
        <f t="shared" si="32"/>
        <v>7.8212999999999999</v>
      </c>
    </row>
    <row r="1711" spans="1:4" ht="14.4">
      <c r="A1711" s="395" t="s">
        <v>38438</v>
      </c>
      <c r="B1711" s="395" t="s">
        <v>38439</v>
      </c>
      <c r="C1711" s="320">
        <v>8.99</v>
      </c>
      <c r="D1711" s="1288">
        <f t="shared" si="32"/>
        <v>7.8212999999999999</v>
      </c>
    </row>
    <row r="1712" spans="1:4" ht="14.4">
      <c r="A1712" s="395" t="s">
        <v>38440</v>
      </c>
      <c r="B1712" s="395" t="s">
        <v>38441</v>
      </c>
      <c r="C1712" s="320">
        <v>17.989999999999998</v>
      </c>
      <c r="D1712" s="1288">
        <f t="shared" si="32"/>
        <v>15.651299999999999</v>
      </c>
    </row>
    <row r="1713" spans="1:4" ht="14.4">
      <c r="A1713" s="395" t="s">
        <v>38442</v>
      </c>
      <c r="B1713" s="395" t="s">
        <v>38441</v>
      </c>
      <c r="C1713" s="320">
        <v>17.989999999999998</v>
      </c>
      <c r="D1713" s="1288">
        <f t="shared" ref="D1713:D1776" si="33">C1713*0.87</f>
        <v>15.651299999999999</v>
      </c>
    </row>
    <row r="1714" spans="1:4" ht="14.4">
      <c r="A1714" s="395" t="s">
        <v>38443</v>
      </c>
      <c r="B1714" s="395" t="s">
        <v>38441</v>
      </c>
      <c r="C1714" s="320">
        <v>17.989999999999998</v>
      </c>
      <c r="D1714" s="1288">
        <f t="shared" si="33"/>
        <v>15.651299999999999</v>
      </c>
    </row>
    <row r="1715" spans="1:4" ht="14.4">
      <c r="A1715" s="395" t="s">
        <v>38444</v>
      </c>
      <c r="B1715" s="395" t="s">
        <v>38445</v>
      </c>
      <c r="C1715" s="320">
        <v>16.989999999999998</v>
      </c>
      <c r="D1715" s="1288">
        <f t="shared" si="33"/>
        <v>14.781299999999998</v>
      </c>
    </row>
    <row r="1716" spans="1:4" ht="14.4">
      <c r="A1716" s="395" t="s">
        <v>38446</v>
      </c>
      <c r="B1716" s="395" t="s">
        <v>38445</v>
      </c>
      <c r="C1716" s="320">
        <v>16.989999999999998</v>
      </c>
      <c r="D1716" s="1288">
        <f t="shared" si="33"/>
        <v>14.781299999999998</v>
      </c>
    </row>
    <row r="1717" spans="1:4" ht="14.4">
      <c r="A1717" s="395" t="s">
        <v>38447</v>
      </c>
      <c r="B1717" s="395" t="s">
        <v>38445</v>
      </c>
      <c r="C1717" s="320">
        <v>16.989999999999998</v>
      </c>
      <c r="D1717" s="1288">
        <f t="shared" si="33"/>
        <v>14.781299999999998</v>
      </c>
    </row>
    <row r="1718" spans="1:4" ht="14.4">
      <c r="A1718" s="395" t="s">
        <v>38448</v>
      </c>
      <c r="B1718" s="395" t="s">
        <v>38449</v>
      </c>
      <c r="C1718" s="320">
        <v>18.989999999999998</v>
      </c>
      <c r="D1718" s="1288">
        <f t="shared" si="33"/>
        <v>16.5213</v>
      </c>
    </row>
    <row r="1719" spans="1:4" ht="14.4">
      <c r="A1719" s="395" t="s">
        <v>38450</v>
      </c>
      <c r="B1719" s="395" t="s">
        <v>38449</v>
      </c>
      <c r="C1719" s="320">
        <v>18.989999999999998</v>
      </c>
      <c r="D1719" s="1288">
        <f t="shared" si="33"/>
        <v>16.5213</v>
      </c>
    </row>
    <row r="1720" spans="1:4" ht="14.4">
      <c r="A1720" s="395" t="s">
        <v>38451</v>
      </c>
      <c r="B1720" s="395" t="s">
        <v>38449</v>
      </c>
      <c r="C1720" s="320">
        <v>18.989999999999998</v>
      </c>
      <c r="D1720" s="1288">
        <f t="shared" si="33"/>
        <v>16.5213</v>
      </c>
    </row>
    <row r="1721" spans="1:4" ht="14.4">
      <c r="A1721" s="395" t="s">
        <v>38452</v>
      </c>
      <c r="B1721" s="395" t="s">
        <v>38453</v>
      </c>
      <c r="C1721" s="320">
        <v>19.989999999999998</v>
      </c>
      <c r="D1721" s="1288">
        <f t="shared" si="33"/>
        <v>17.391299999999998</v>
      </c>
    </row>
    <row r="1722" spans="1:4" ht="14.4">
      <c r="A1722" s="395" t="s">
        <v>38454</v>
      </c>
      <c r="B1722" s="395" t="s">
        <v>38453</v>
      </c>
      <c r="C1722" s="320">
        <v>19.989999999999998</v>
      </c>
      <c r="D1722" s="1288">
        <f t="shared" si="33"/>
        <v>17.391299999999998</v>
      </c>
    </row>
    <row r="1723" spans="1:4" ht="14.4">
      <c r="A1723" s="395" t="s">
        <v>38455</v>
      </c>
      <c r="B1723" s="395" t="s">
        <v>38453</v>
      </c>
      <c r="C1723" s="320">
        <v>19.989999999999998</v>
      </c>
      <c r="D1723" s="1288">
        <f t="shared" si="33"/>
        <v>17.391299999999998</v>
      </c>
    </row>
    <row r="1724" spans="1:4" ht="14.4">
      <c r="A1724" s="395" t="s">
        <v>38456</v>
      </c>
      <c r="B1724" s="395" t="s">
        <v>38457</v>
      </c>
      <c r="C1724" s="320">
        <v>8.99</v>
      </c>
      <c r="D1724" s="1288">
        <f t="shared" si="33"/>
        <v>7.8212999999999999</v>
      </c>
    </row>
    <row r="1725" spans="1:4" ht="14.4">
      <c r="A1725" s="395" t="s">
        <v>38458</v>
      </c>
      <c r="B1725" s="395" t="s">
        <v>38459</v>
      </c>
      <c r="C1725" s="320">
        <v>8.99</v>
      </c>
      <c r="D1725" s="1288">
        <f t="shared" si="33"/>
        <v>7.8212999999999999</v>
      </c>
    </row>
    <row r="1726" spans="1:4" ht="14.4">
      <c r="A1726" s="395" t="s">
        <v>38460</v>
      </c>
      <c r="B1726" s="395" t="s">
        <v>38461</v>
      </c>
      <c r="C1726" s="320">
        <v>8.99</v>
      </c>
      <c r="D1726" s="1288">
        <f t="shared" si="33"/>
        <v>7.8212999999999999</v>
      </c>
    </row>
    <row r="1727" spans="1:4" ht="14.4">
      <c r="A1727" s="395" t="s">
        <v>38462</v>
      </c>
      <c r="B1727" s="395" t="s">
        <v>38463</v>
      </c>
      <c r="C1727" s="320">
        <v>25.99</v>
      </c>
      <c r="D1727" s="1288">
        <f t="shared" si="33"/>
        <v>22.6113</v>
      </c>
    </row>
    <row r="1728" spans="1:4" ht="14.4">
      <c r="A1728" s="395" t="s">
        <v>38464</v>
      </c>
      <c r="B1728" s="395" t="s">
        <v>38463</v>
      </c>
      <c r="C1728" s="320">
        <v>25.99</v>
      </c>
      <c r="D1728" s="1288">
        <f t="shared" si="33"/>
        <v>22.6113</v>
      </c>
    </row>
    <row r="1729" spans="1:4" ht="14.4">
      <c r="A1729" s="395" t="s">
        <v>38465</v>
      </c>
      <c r="B1729" s="395" t="s">
        <v>38463</v>
      </c>
      <c r="C1729" s="320">
        <v>25.99</v>
      </c>
      <c r="D1729" s="1288">
        <f t="shared" si="33"/>
        <v>22.6113</v>
      </c>
    </row>
    <row r="1730" spans="1:4" ht="14.4">
      <c r="A1730" s="395" t="s">
        <v>38466</v>
      </c>
      <c r="B1730" s="395" t="s">
        <v>38467</v>
      </c>
      <c r="C1730" s="320">
        <v>8.99</v>
      </c>
      <c r="D1730" s="1288">
        <f t="shared" si="33"/>
        <v>7.8212999999999999</v>
      </c>
    </row>
    <row r="1731" spans="1:4" ht="14.4">
      <c r="A1731" s="395" t="s">
        <v>38468</v>
      </c>
      <c r="B1731" s="395" t="s">
        <v>38469</v>
      </c>
      <c r="C1731" s="320">
        <v>8.99</v>
      </c>
      <c r="D1731" s="1288">
        <f t="shared" si="33"/>
        <v>7.8212999999999999</v>
      </c>
    </row>
    <row r="1732" spans="1:4" ht="14.4">
      <c r="A1732" s="395" t="s">
        <v>38470</v>
      </c>
      <c r="B1732" s="395" t="s">
        <v>38471</v>
      </c>
      <c r="C1732" s="320">
        <v>8.99</v>
      </c>
      <c r="D1732" s="1288">
        <f t="shared" si="33"/>
        <v>7.8212999999999999</v>
      </c>
    </row>
    <row r="1733" spans="1:4" ht="14.4">
      <c r="A1733" s="395" t="s">
        <v>38472</v>
      </c>
      <c r="B1733" s="395" t="s">
        <v>38473</v>
      </c>
      <c r="C1733" s="320">
        <v>7.99</v>
      </c>
      <c r="D1733" s="1288">
        <f t="shared" si="33"/>
        <v>6.9512999999999998</v>
      </c>
    </row>
    <row r="1734" spans="1:4" ht="14.4">
      <c r="A1734" s="395" t="s">
        <v>38474</v>
      </c>
      <c r="B1734" s="395" t="s">
        <v>38475</v>
      </c>
      <c r="C1734" s="320">
        <v>7.99</v>
      </c>
      <c r="D1734" s="1288">
        <f t="shared" si="33"/>
        <v>6.9512999999999998</v>
      </c>
    </row>
    <row r="1735" spans="1:4" ht="14.4">
      <c r="A1735" s="395" t="s">
        <v>38476</v>
      </c>
      <c r="B1735" s="395" t="s">
        <v>38477</v>
      </c>
      <c r="C1735" s="320">
        <v>7.99</v>
      </c>
      <c r="D1735" s="1288">
        <f t="shared" si="33"/>
        <v>6.9512999999999998</v>
      </c>
    </row>
    <row r="1736" spans="1:4" ht="14.4">
      <c r="A1736" s="395" t="s">
        <v>38478</v>
      </c>
      <c r="B1736" s="395" t="s">
        <v>38479</v>
      </c>
      <c r="C1736" s="320">
        <v>9.99</v>
      </c>
      <c r="D1736" s="1288">
        <f t="shared" si="33"/>
        <v>8.6913</v>
      </c>
    </row>
    <row r="1737" spans="1:4" ht="14.4">
      <c r="A1737" s="395" t="s">
        <v>38480</v>
      </c>
      <c r="B1737" s="395" t="s">
        <v>38479</v>
      </c>
      <c r="C1737" s="320">
        <v>9.99</v>
      </c>
      <c r="D1737" s="1288">
        <f t="shared" si="33"/>
        <v>8.6913</v>
      </c>
    </row>
    <row r="1738" spans="1:4" ht="14.4">
      <c r="A1738" s="395" t="s">
        <v>38481</v>
      </c>
      <c r="B1738" s="395" t="s">
        <v>38479</v>
      </c>
      <c r="C1738" s="320">
        <v>9.99</v>
      </c>
      <c r="D1738" s="1288">
        <f t="shared" si="33"/>
        <v>8.6913</v>
      </c>
    </row>
    <row r="1739" spans="1:4" ht="14.4">
      <c r="A1739" s="395" t="s">
        <v>38482</v>
      </c>
      <c r="B1739" s="395" t="s">
        <v>38483</v>
      </c>
      <c r="C1739" s="320">
        <v>8.99</v>
      </c>
      <c r="D1739" s="1288">
        <f t="shared" si="33"/>
        <v>7.8212999999999999</v>
      </c>
    </row>
    <row r="1740" spans="1:4" ht="14.4">
      <c r="A1740" s="395" t="s">
        <v>38484</v>
      </c>
      <c r="B1740" s="395" t="s">
        <v>38483</v>
      </c>
      <c r="C1740" s="320">
        <v>8.99</v>
      </c>
      <c r="D1740" s="1288">
        <f t="shared" si="33"/>
        <v>7.8212999999999999</v>
      </c>
    </row>
    <row r="1741" spans="1:4" ht="14.4">
      <c r="A1741" s="395" t="s">
        <v>38485</v>
      </c>
      <c r="B1741" s="395" t="s">
        <v>38483</v>
      </c>
      <c r="C1741" s="320">
        <v>8.99</v>
      </c>
      <c r="D1741" s="1288">
        <f t="shared" si="33"/>
        <v>7.8212999999999999</v>
      </c>
    </row>
    <row r="1742" spans="1:4" ht="14.4">
      <c r="A1742" s="395" t="s">
        <v>38486</v>
      </c>
      <c r="B1742" s="395" t="s">
        <v>38483</v>
      </c>
      <c r="C1742" s="320">
        <v>6.99</v>
      </c>
      <c r="D1742" s="1288">
        <f t="shared" si="33"/>
        <v>6.0813000000000006</v>
      </c>
    </row>
    <row r="1743" spans="1:4" ht="14.4">
      <c r="A1743" s="395" t="s">
        <v>38487</v>
      </c>
      <c r="B1743" s="395" t="s">
        <v>38483</v>
      </c>
      <c r="C1743" s="320">
        <v>6.99</v>
      </c>
      <c r="D1743" s="1288">
        <f t="shared" si="33"/>
        <v>6.0813000000000006</v>
      </c>
    </row>
    <row r="1744" spans="1:4" ht="14.4">
      <c r="A1744" s="395" t="s">
        <v>38488</v>
      </c>
      <c r="B1744" s="395" t="s">
        <v>38483</v>
      </c>
      <c r="C1744" s="320">
        <v>6.99</v>
      </c>
      <c r="D1744" s="1288">
        <f t="shared" si="33"/>
        <v>6.0813000000000006</v>
      </c>
    </row>
    <row r="1745" spans="1:4" ht="14.4">
      <c r="A1745" s="395" t="s">
        <v>38489</v>
      </c>
      <c r="B1745" s="395" t="s">
        <v>38483</v>
      </c>
      <c r="C1745" s="320">
        <v>7.99</v>
      </c>
      <c r="D1745" s="1288">
        <f t="shared" si="33"/>
        <v>6.9512999999999998</v>
      </c>
    </row>
    <row r="1746" spans="1:4" ht="14.4">
      <c r="A1746" s="395" t="s">
        <v>38490</v>
      </c>
      <c r="B1746" s="395" t="s">
        <v>38483</v>
      </c>
      <c r="C1746" s="320">
        <v>7.99</v>
      </c>
      <c r="D1746" s="1288">
        <f t="shared" si="33"/>
        <v>6.9512999999999998</v>
      </c>
    </row>
    <row r="1747" spans="1:4" ht="14.4">
      <c r="A1747" s="395" t="s">
        <v>38491</v>
      </c>
      <c r="B1747" s="395" t="s">
        <v>38483</v>
      </c>
      <c r="C1747" s="320">
        <v>7.99</v>
      </c>
      <c r="D1747" s="1288">
        <f t="shared" si="33"/>
        <v>6.9512999999999998</v>
      </c>
    </row>
    <row r="1748" spans="1:4" ht="14.4">
      <c r="A1748" s="395" t="s">
        <v>38492</v>
      </c>
      <c r="B1748" s="395" t="s">
        <v>38483</v>
      </c>
      <c r="C1748" s="320">
        <v>8.99</v>
      </c>
      <c r="D1748" s="1288">
        <f t="shared" si="33"/>
        <v>7.8212999999999999</v>
      </c>
    </row>
    <row r="1749" spans="1:4" ht="14.4">
      <c r="A1749" s="395" t="s">
        <v>38493</v>
      </c>
      <c r="B1749" s="395" t="s">
        <v>38483</v>
      </c>
      <c r="C1749" s="320">
        <v>9.99</v>
      </c>
      <c r="D1749" s="1288">
        <f t="shared" si="33"/>
        <v>8.6913</v>
      </c>
    </row>
    <row r="1750" spans="1:4" ht="14.4">
      <c r="A1750" s="395" t="s">
        <v>38494</v>
      </c>
      <c r="B1750" s="395" t="s">
        <v>38483</v>
      </c>
      <c r="C1750" s="320">
        <v>7.99</v>
      </c>
      <c r="D1750" s="1288">
        <f t="shared" si="33"/>
        <v>6.9512999999999998</v>
      </c>
    </row>
    <row r="1751" spans="1:4" ht="14.4">
      <c r="A1751" s="395" t="s">
        <v>38495</v>
      </c>
      <c r="B1751" s="395" t="s">
        <v>38483</v>
      </c>
      <c r="C1751" s="320">
        <v>6.99</v>
      </c>
      <c r="D1751" s="1288">
        <f t="shared" si="33"/>
        <v>6.0813000000000006</v>
      </c>
    </row>
    <row r="1752" spans="1:4" ht="14.4">
      <c r="A1752" s="395" t="s">
        <v>38496</v>
      </c>
      <c r="B1752" s="395" t="s">
        <v>38483</v>
      </c>
      <c r="C1752" s="320">
        <v>6.99</v>
      </c>
      <c r="D1752" s="1288">
        <f t="shared" si="33"/>
        <v>6.0813000000000006</v>
      </c>
    </row>
    <row r="1753" spans="1:4" ht="14.4">
      <c r="A1753" s="395" t="s">
        <v>38497</v>
      </c>
      <c r="B1753" s="395" t="s">
        <v>38483</v>
      </c>
      <c r="C1753" s="320">
        <v>6.99</v>
      </c>
      <c r="D1753" s="1288">
        <f t="shared" si="33"/>
        <v>6.0813000000000006</v>
      </c>
    </row>
    <row r="1754" spans="1:4" ht="14.4">
      <c r="A1754" s="395" t="s">
        <v>38498</v>
      </c>
      <c r="B1754" s="395" t="s">
        <v>35981</v>
      </c>
      <c r="C1754" s="320">
        <v>41.99</v>
      </c>
      <c r="D1754" s="1288">
        <f t="shared" si="33"/>
        <v>36.531300000000002</v>
      </c>
    </row>
    <row r="1755" spans="1:4" ht="14.4">
      <c r="A1755" s="395" t="s">
        <v>38499</v>
      </c>
      <c r="B1755" s="395" t="s">
        <v>38500</v>
      </c>
      <c r="C1755" s="320">
        <v>41.99</v>
      </c>
      <c r="D1755" s="1288">
        <f t="shared" si="33"/>
        <v>36.531300000000002</v>
      </c>
    </row>
    <row r="1756" spans="1:4" ht="14.4">
      <c r="A1756" s="395" t="s">
        <v>38501</v>
      </c>
      <c r="B1756" s="395" t="s">
        <v>38502</v>
      </c>
      <c r="C1756" s="320">
        <v>41.99</v>
      </c>
      <c r="D1756" s="1288">
        <f t="shared" si="33"/>
        <v>36.531300000000002</v>
      </c>
    </row>
    <row r="1757" spans="1:4" ht="14.4">
      <c r="A1757" s="395" t="s">
        <v>38503</v>
      </c>
      <c r="B1757" s="395" t="s">
        <v>38504</v>
      </c>
      <c r="C1757" s="320">
        <v>41.99</v>
      </c>
      <c r="D1757" s="1288">
        <f t="shared" si="33"/>
        <v>36.531300000000002</v>
      </c>
    </row>
    <row r="1758" spans="1:4" ht="14.4">
      <c r="A1758" s="395" t="s">
        <v>38505</v>
      </c>
      <c r="B1758" s="395" t="s">
        <v>38506</v>
      </c>
      <c r="C1758" s="320">
        <v>41.99</v>
      </c>
      <c r="D1758" s="1288">
        <f t="shared" si="33"/>
        <v>36.531300000000002</v>
      </c>
    </row>
    <row r="1759" spans="1:4" ht="14.4">
      <c r="A1759" s="395" t="s">
        <v>38507</v>
      </c>
      <c r="B1759" s="395" t="s">
        <v>38508</v>
      </c>
      <c r="C1759" s="320">
        <v>41.99</v>
      </c>
      <c r="D1759" s="1288">
        <f t="shared" si="33"/>
        <v>36.531300000000002</v>
      </c>
    </row>
    <row r="1760" spans="1:4" ht="14.4">
      <c r="A1760" s="395" t="s">
        <v>38509</v>
      </c>
      <c r="B1760" s="395" t="s">
        <v>38510</v>
      </c>
      <c r="C1760" s="320">
        <v>41.99</v>
      </c>
      <c r="D1760" s="1288">
        <f t="shared" si="33"/>
        <v>36.531300000000002</v>
      </c>
    </row>
    <row r="1761" spans="1:4" ht="14.4">
      <c r="A1761" s="395" t="s">
        <v>38511</v>
      </c>
      <c r="B1761" s="395" t="s">
        <v>38512</v>
      </c>
      <c r="C1761" s="320">
        <v>41.99</v>
      </c>
      <c r="D1761" s="1288">
        <f t="shared" si="33"/>
        <v>36.531300000000002</v>
      </c>
    </row>
    <row r="1762" spans="1:4" ht="14.4">
      <c r="A1762" s="395" t="s">
        <v>38513</v>
      </c>
      <c r="B1762" s="395" t="s">
        <v>38514</v>
      </c>
      <c r="C1762" s="320">
        <v>41.99</v>
      </c>
      <c r="D1762" s="1288">
        <f t="shared" si="33"/>
        <v>36.531300000000002</v>
      </c>
    </row>
    <row r="1763" spans="1:4" ht="14.4">
      <c r="A1763" s="395" t="s">
        <v>38515</v>
      </c>
      <c r="B1763" s="395" t="s">
        <v>35991</v>
      </c>
      <c r="C1763" s="320">
        <v>8.99</v>
      </c>
      <c r="D1763" s="1288">
        <f t="shared" si="33"/>
        <v>7.8212999999999999</v>
      </c>
    </row>
    <row r="1764" spans="1:4" ht="14.4">
      <c r="A1764" s="395" t="s">
        <v>38516</v>
      </c>
      <c r="B1764" s="395" t="s">
        <v>35993</v>
      </c>
      <c r="C1764" s="320">
        <v>8.99</v>
      </c>
      <c r="D1764" s="1288">
        <f t="shared" si="33"/>
        <v>7.8212999999999999</v>
      </c>
    </row>
    <row r="1765" spans="1:4" ht="14.4">
      <c r="A1765" s="395" t="s">
        <v>38517</v>
      </c>
      <c r="B1765" s="395" t="s">
        <v>38518</v>
      </c>
      <c r="C1765" s="320">
        <v>59.99</v>
      </c>
      <c r="D1765" s="1288">
        <f t="shared" si="33"/>
        <v>52.191299999999998</v>
      </c>
    </row>
    <row r="1766" spans="1:4" ht="14.4">
      <c r="A1766" s="395" t="s">
        <v>38519</v>
      </c>
      <c r="B1766" s="395" t="s">
        <v>35995</v>
      </c>
      <c r="C1766" s="320">
        <v>8.99</v>
      </c>
      <c r="D1766" s="1288">
        <f t="shared" si="33"/>
        <v>7.8212999999999999</v>
      </c>
    </row>
    <row r="1767" spans="1:4" ht="14.4">
      <c r="A1767" s="395" t="s">
        <v>38520</v>
      </c>
      <c r="B1767" s="395" t="s">
        <v>35997</v>
      </c>
      <c r="C1767" s="320">
        <v>8.99</v>
      </c>
      <c r="D1767" s="1288">
        <f t="shared" si="33"/>
        <v>7.8212999999999999</v>
      </c>
    </row>
    <row r="1768" spans="1:4" ht="14.4">
      <c r="A1768" s="395" t="s">
        <v>38521</v>
      </c>
      <c r="B1768" s="395" t="s">
        <v>38522</v>
      </c>
      <c r="C1768" s="320">
        <v>8.99</v>
      </c>
      <c r="D1768" s="1288">
        <f t="shared" si="33"/>
        <v>7.8212999999999999</v>
      </c>
    </row>
    <row r="1769" spans="1:4" ht="14.4">
      <c r="A1769" s="395" t="s">
        <v>38523</v>
      </c>
      <c r="B1769" s="395" t="s">
        <v>35999</v>
      </c>
      <c r="C1769" s="320">
        <v>8.99</v>
      </c>
      <c r="D1769" s="1288">
        <f t="shared" si="33"/>
        <v>7.8212999999999999</v>
      </c>
    </row>
    <row r="1770" spans="1:4" ht="14.4">
      <c r="A1770" s="395" t="s">
        <v>38524</v>
      </c>
      <c r="B1770" s="395" t="s">
        <v>36001</v>
      </c>
      <c r="C1770" s="320">
        <v>8.99</v>
      </c>
      <c r="D1770" s="1288">
        <f t="shared" si="33"/>
        <v>7.8212999999999999</v>
      </c>
    </row>
    <row r="1771" spans="1:4" ht="14.4">
      <c r="A1771" s="395" t="s">
        <v>38525</v>
      </c>
      <c r="B1771" s="395" t="s">
        <v>38526</v>
      </c>
      <c r="C1771" s="320">
        <v>8.99</v>
      </c>
      <c r="D1771" s="1288">
        <f t="shared" si="33"/>
        <v>7.8212999999999999</v>
      </c>
    </row>
    <row r="1772" spans="1:4" ht="14.4">
      <c r="A1772" s="395" t="s">
        <v>38527</v>
      </c>
      <c r="B1772" s="395" t="s">
        <v>36005</v>
      </c>
      <c r="C1772" s="320">
        <v>8.99</v>
      </c>
      <c r="D1772" s="1288">
        <f t="shared" si="33"/>
        <v>7.8212999999999999</v>
      </c>
    </row>
    <row r="1773" spans="1:4" ht="14.4">
      <c r="A1773" s="395" t="s">
        <v>38528</v>
      </c>
      <c r="B1773" s="395" t="s">
        <v>38529</v>
      </c>
      <c r="C1773" s="320">
        <v>52.99</v>
      </c>
      <c r="D1773" s="1288">
        <f t="shared" si="33"/>
        <v>46.101300000000002</v>
      </c>
    </row>
    <row r="1774" spans="1:4" ht="14.4">
      <c r="A1774" s="395" t="s">
        <v>38530</v>
      </c>
      <c r="B1774" s="395" t="s">
        <v>38531</v>
      </c>
      <c r="C1774" s="320">
        <v>52.99</v>
      </c>
      <c r="D1774" s="1288">
        <f t="shared" si="33"/>
        <v>46.101300000000002</v>
      </c>
    </row>
    <row r="1775" spans="1:4" ht="14.4">
      <c r="A1775" s="395" t="s">
        <v>38532</v>
      </c>
      <c r="B1775" s="395" t="s">
        <v>38533</v>
      </c>
      <c r="C1775" s="320">
        <v>52.99</v>
      </c>
      <c r="D1775" s="1288">
        <f t="shared" si="33"/>
        <v>46.101300000000002</v>
      </c>
    </row>
    <row r="1776" spans="1:4" ht="14.4">
      <c r="A1776" s="395" t="s">
        <v>38534</v>
      </c>
      <c r="B1776" s="395" t="s">
        <v>38535</v>
      </c>
      <c r="C1776" s="320">
        <v>52.99</v>
      </c>
      <c r="D1776" s="1288">
        <f t="shared" si="33"/>
        <v>46.101300000000002</v>
      </c>
    </row>
    <row r="1777" spans="1:4" ht="14.4">
      <c r="A1777" s="395" t="s">
        <v>38536</v>
      </c>
      <c r="B1777" s="395" t="s">
        <v>38537</v>
      </c>
      <c r="C1777" s="320">
        <v>52.99</v>
      </c>
      <c r="D1777" s="1288">
        <f t="shared" ref="D1777:D1840" si="34">C1777*0.87</f>
        <v>46.101300000000002</v>
      </c>
    </row>
    <row r="1778" spans="1:4" ht="14.4">
      <c r="A1778" s="395" t="s">
        <v>38538</v>
      </c>
      <c r="B1778" s="395" t="s">
        <v>38539</v>
      </c>
      <c r="C1778" s="320">
        <v>52.99</v>
      </c>
      <c r="D1778" s="1288">
        <f t="shared" si="34"/>
        <v>46.101300000000002</v>
      </c>
    </row>
    <row r="1779" spans="1:4" ht="14.4">
      <c r="A1779" s="395" t="s">
        <v>38540</v>
      </c>
      <c r="B1779" s="395" t="s">
        <v>38541</v>
      </c>
      <c r="C1779" s="320">
        <v>52.99</v>
      </c>
      <c r="D1779" s="1288">
        <f t="shared" si="34"/>
        <v>46.101300000000002</v>
      </c>
    </row>
    <row r="1780" spans="1:4" ht="14.4">
      <c r="A1780" s="395" t="s">
        <v>38542</v>
      </c>
      <c r="B1780" s="395" t="s">
        <v>38543</v>
      </c>
      <c r="C1780" s="320">
        <v>52.99</v>
      </c>
      <c r="D1780" s="1288">
        <f t="shared" si="34"/>
        <v>46.101300000000002</v>
      </c>
    </row>
    <row r="1781" spans="1:4" ht="14.4">
      <c r="A1781" s="395" t="s">
        <v>38544</v>
      </c>
      <c r="B1781" s="395" t="s">
        <v>38545</v>
      </c>
      <c r="C1781" s="320">
        <v>52.99</v>
      </c>
      <c r="D1781" s="1288">
        <f t="shared" si="34"/>
        <v>46.101300000000002</v>
      </c>
    </row>
    <row r="1782" spans="1:4" ht="14.4">
      <c r="A1782" s="395" t="s">
        <v>38546</v>
      </c>
      <c r="B1782" s="395" t="s">
        <v>38547</v>
      </c>
      <c r="C1782" s="320">
        <v>9.99</v>
      </c>
      <c r="D1782" s="1288">
        <f t="shared" si="34"/>
        <v>8.6913</v>
      </c>
    </row>
    <row r="1783" spans="1:4" ht="14.4">
      <c r="A1783" s="395" t="s">
        <v>38548</v>
      </c>
      <c r="B1783" s="395" t="s">
        <v>38549</v>
      </c>
      <c r="C1783" s="320">
        <v>9.99</v>
      </c>
      <c r="D1783" s="1288">
        <f t="shared" si="34"/>
        <v>8.6913</v>
      </c>
    </row>
    <row r="1784" spans="1:4" ht="14.4">
      <c r="A1784" s="395" t="s">
        <v>38550</v>
      </c>
      <c r="B1784" s="395" t="s">
        <v>36007</v>
      </c>
      <c r="C1784" s="320">
        <v>9.99</v>
      </c>
      <c r="D1784" s="1288">
        <f t="shared" si="34"/>
        <v>8.6913</v>
      </c>
    </row>
    <row r="1785" spans="1:4" ht="14.4">
      <c r="A1785" s="395" t="s">
        <v>38551</v>
      </c>
      <c r="B1785" s="395" t="s">
        <v>38552</v>
      </c>
      <c r="C1785" s="320">
        <v>9.99</v>
      </c>
      <c r="D1785" s="1288">
        <f t="shared" si="34"/>
        <v>8.6913</v>
      </c>
    </row>
    <row r="1786" spans="1:4" ht="14.4">
      <c r="A1786" s="395" t="s">
        <v>38553</v>
      </c>
      <c r="B1786" s="395" t="s">
        <v>38554</v>
      </c>
      <c r="C1786" s="320">
        <v>9.99</v>
      </c>
      <c r="D1786" s="1288">
        <f t="shared" si="34"/>
        <v>8.6913</v>
      </c>
    </row>
    <row r="1787" spans="1:4" ht="14.4">
      <c r="A1787" s="395" t="s">
        <v>38555</v>
      </c>
      <c r="B1787" s="395" t="s">
        <v>38556</v>
      </c>
      <c r="C1787" s="320">
        <v>9.99</v>
      </c>
      <c r="D1787" s="1288">
        <f t="shared" si="34"/>
        <v>8.6913</v>
      </c>
    </row>
    <row r="1788" spans="1:4" ht="14.4">
      <c r="A1788" s="395" t="s">
        <v>38557</v>
      </c>
      <c r="B1788" s="395" t="s">
        <v>38558</v>
      </c>
      <c r="C1788" s="320">
        <v>9.99</v>
      </c>
      <c r="D1788" s="1288">
        <f t="shared" si="34"/>
        <v>8.6913</v>
      </c>
    </row>
    <row r="1789" spans="1:4" ht="14.4">
      <c r="A1789" s="395" t="s">
        <v>38559</v>
      </c>
      <c r="B1789" s="395" t="s">
        <v>38560</v>
      </c>
      <c r="C1789" s="320">
        <v>9.99</v>
      </c>
      <c r="D1789" s="1288">
        <f t="shared" si="34"/>
        <v>8.6913</v>
      </c>
    </row>
    <row r="1790" spans="1:4" ht="14.4">
      <c r="A1790" s="395" t="s">
        <v>38561</v>
      </c>
      <c r="B1790" s="395" t="s">
        <v>38562</v>
      </c>
      <c r="C1790" s="320">
        <v>9.99</v>
      </c>
      <c r="D1790" s="1288">
        <f t="shared" si="34"/>
        <v>8.6913</v>
      </c>
    </row>
    <row r="1791" spans="1:4" ht="14.4">
      <c r="A1791" s="395" t="s">
        <v>38563</v>
      </c>
      <c r="B1791" s="395" t="s">
        <v>38564</v>
      </c>
      <c r="C1791" s="320">
        <v>9.99</v>
      </c>
      <c r="D1791" s="1288">
        <f t="shared" si="34"/>
        <v>8.6913</v>
      </c>
    </row>
    <row r="1792" spans="1:4" ht="14.4">
      <c r="A1792" s="395" t="s">
        <v>38565</v>
      </c>
      <c r="B1792" s="395" t="s">
        <v>38566</v>
      </c>
      <c r="C1792" s="320">
        <v>9.99</v>
      </c>
      <c r="D1792" s="1288">
        <f t="shared" si="34"/>
        <v>8.6913</v>
      </c>
    </row>
    <row r="1793" spans="1:4" ht="14.4">
      <c r="A1793" s="395" t="s">
        <v>38567</v>
      </c>
      <c r="B1793" s="395" t="s">
        <v>38568</v>
      </c>
      <c r="C1793" s="320">
        <v>9.99</v>
      </c>
      <c r="D1793" s="1288">
        <f t="shared" si="34"/>
        <v>8.6913</v>
      </c>
    </row>
    <row r="1794" spans="1:4" ht="14.4">
      <c r="A1794" s="395" t="s">
        <v>38569</v>
      </c>
      <c r="B1794" s="395" t="s">
        <v>38570</v>
      </c>
      <c r="C1794" s="320">
        <v>9.99</v>
      </c>
      <c r="D1794" s="1288">
        <f t="shared" si="34"/>
        <v>8.6913</v>
      </c>
    </row>
    <row r="1795" spans="1:4" ht="14.4">
      <c r="A1795" s="395" t="s">
        <v>38571</v>
      </c>
      <c r="B1795" s="395" t="s">
        <v>38572</v>
      </c>
      <c r="C1795" s="320">
        <v>9.99</v>
      </c>
      <c r="D1795" s="1288">
        <f t="shared" si="34"/>
        <v>8.6913</v>
      </c>
    </row>
    <row r="1796" spans="1:4" ht="14.4">
      <c r="A1796" s="395" t="s">
        <v>38573</v>
      </c>
      <c r="B1796" s="395" t="s">
        <v>38574</v>
      </c>
      <c r="C1796" s="320">
        <v>9.99</v>
      </c>
      <c r="D1796" s="1288">
        <f t="shared" si="34"/>
        <v>8.6913</v>
      </c>
    </row>
    <row r="1797" spans="1:4" ht="14.4">
      <c r="A1797" s="395" t="s">
        <v>38575</v>
      </c>
      <c r="B1797" s="395" t="s">
        <v>38576</v>
      </c>
      <c r="C1797" s="320">
        <v>9.99</v>
      </c>
      <c r="D1797" s="1288">
        <f t="shared" si="34"/>
        <v>8.6913</v>
      </c>
    </row>
    <row r="1798" spans="1:4" ht="14.4">
      <c r="A1798" s="395" t="s">
        <v>38577</v>
      </c>
      <c r="B1798" s="395" t="s">
        <v>38578</v>
      </c>
      <c r="C1798" s="320">
        <v>9.99</v>
      </c>
      <c r="D1798" s="1288">
        <f t="shared" si="34"/>
        <v>8.6913</v>
      </c>
    </row>
    <row r="1799" spans="1:4" ht="14.4">
      <c r="A1799" s="395" t="s">
        <v>38579</v>
      </c>
      <c r="B1799" s="395" t="s">
        <v>38580</v>
      </c>
      <c r="C1799" s="320">
        <v>9.99</v>
      </c>
      <c r="D1799" s="1288">
        <f t="shared" si="34"/>
        <v>8.6913</v>
      </c>
    </row>
    <row r="1800" spans="1:4" ht="14.4">
      <c r="A1800" s="395" t="s">
        <v>38581</v>
      </c>
      <c r="B1800" s="395" t="s">
        <v>38582</v>
      </c>
      <c r="C1800" s="320">
        <v>61.99</v>
      </c>
      <c r="D1800" s="1288">
        <f t="shared" si="34"/>
        <v>53.9313</v>
      </c>
    </row>
    <row r="1801" spans="1:4" ht="14.4">
      <c r="A1801" s="395" t="s">
        <v>38583</v>
      </c>
      <c r="B1801" s="395" t="s">
        <v>38584</v>
      </c>
      <c r="C1801" s="320">
        <v>61.99</v>
      </c>
      <c r="D1801" s="1288">
        <f t="shared" si="34"/>
        <v>53.9313</v>
      </c>
    </row>
    <row r="1802" spans="1:4" ht="14.4">
      <c r="A1802" s="395" t="s">
        <v>38585</v>
      </c>
      <c r="B1802" s="395" t="s">
        <v>38586</v>
      </c>
      <c r="C1802" s="320">
        <v>61.99</v>
      </c>
      <c r="D1802" s="1288">
        <f t="shared" si="34"/>
        <v>53.9313</v>
      </c>
    </row>
    <row r="1803" spans="1:4" ht="14.4">
      <c r="A1803" s="395" t="s">
        <v>38587</v>
      </c>
      <c r="B1803" s="395" t="s">
        <v>38588</v>
      </c>
      <c r="C1803" s="320">
        <v>61.99</v>
      </c>
      <c r="D1803" s="1288">
        <f t="shared" si="34"/>
        <v>53.9313</v>
      </c>
    </row>
    <row r="1804" spans="1:4" ht="14.4">
      <c r="A1804" s="395" t="s">
        <v>38589</v>
      </c>
      <c r="B1804" s="395" t="s">
        <v>38590</v>
      </c>
      <c r="C1804" s="320">
        <v>61.99</v>
      </c>
      <c r="D1804" s="1288">
        <f t="shared" si="34"/>
        <v>53.9313</v>
      </c>
    </row>
    <row r="1805" spans="1:4" ht="14.4">
      <c r="A1805" s="395" t="s">
        <v>38591</v>
      </c>
      <c r="B1805" s="395" t="s">
        <v>38592</v>
      </c>
      <c r="C1805" s="320">
        <v>61.99</v>
      </c>
      <c r="D1805" s="1288">
        <f t="shared" si="34"/>
        <v>53.9313</v>
      </c>
    </row>
    <row r="1806" spans="1:4" ht="14.4">
      <c r="A1806" s="395" t="s">
        <v>38593</v>
      </c>
      <c r="B1806" s="395" t="s">
        <v>38594</v>
      </c>
      <c r="C1806" s="320">
        <v>61.99</v>
      </c>
      <c r="D1806" s="1288">
        <f t="shared" si="34"/>
        <v>53.9313</v>
      </c>
    </row>
    <row r="1807" spans="1:4" ht="14.4">
      <c r="A1807" s="395" t="s">
        <v>38595</v>
      </c>
      <c r="B1807" s="395" t="s">
        <v>38596</v>
      </c>
      <c r="C1807" s="320">
        <v>61.99</v>
      </c>
      <c r="D1807" s="1288">
        <f t="shared" si="34"/>
        <v>53.9313</v>
      </c>
    </row>
    <row r="1808" spans="1:4" ht="14.4">
      <c r="A1808" s="395" t="s">
        <v>38597</v>
      </c>
      <c r="B1808" s="395" t="s">
        <v>38598</v>
      </c>
      <c r="C1808" s="320">
        <v>61.99</v>
      </c>
      <c r="D1808" s="1288">
        <f t="shared" si="34"/>
        <v>53.9313</v>
      </c>
    </row>
    <row r="1809" spans="1:4" ht="14.4">
      <c r="A1809" s="395" t="s">
        <v>38599</v>
      </c>
      <c r="B1809" s="395" t="s">
        <v>36009</v>
      </c>
      <c r="C1809" s="320">
        <v>10.99</v>
      </c>
      <c r="D1809" s="1288">
        <f t="shared" si="34"/>
        <v>9.561300000000001</v>
      </c>
    </row>
    <row r="1810" spans="1:4" ht="14.4">
      <c r="A1810" s="395" t="s">
        <v>38600</v>
      </c>
      <c r="B1810" s="395" t="s">
        <v>38601</v>
      </c>
      <c r="C1810" s="320">
        <v>74.989999999999995</v>
      </c>
      <c r="D1810" s="1288">
        <f t="shared" si="34"/>
        <v>65.241299999999995</v>
      </c>
    </row>
    <row r="1811" spans="1:4" ht="14.4">
      <c r="A1811" s="395" t="s">
        <v>38602</v>
      </c>
      <c r="B1811" s="395" t="s">
        <v>36011</v>
      </c>
      <c r="C1811" s="320">
        <v>10.99</v>
      </c>
      <c r="D1811" s="1288">
        <f t="shared" si="34"/>
        <v>9.561300000000001</v>
      </c>
    </row>
    <row r="1812" spans="1:4" ht="14.4">
      <c r="A1812" s="395" t="s">
        <v>38603</v>
      </c>
      <c r="B1812" s="395" t="s">
        <v>38601</v>
      </c>
      <c r="C1812" s="320">
        <v>74.989999999999995</v>
      </c>
      <c r="D1812" s="1288">
        <f t="shared" si="34"/>
        <v>65.241299999999995</v>
      </c>
    </row>
    <row r="1813" spans="1:4" ht="14.4">
      <c r="A1813" s="395" t="s">
        <v>38604</v>
      </c>
      <c r="B1813" s="395" t="s">
        <v>36013</v>
      </c>
      <c r="C1813" s="320">
        <v>10.99</v>
      </c>
      <c r="D1813" s="1288">
        <f t="shared" si="34"/>
        <v>9.561300000000001</v>
      </c>
    </row>
    <row r="1814" spans="1:4" ht="14.4">
      <c r="A1814" s="395" t="s">
        <v>38605</v>
      </c>
      <c r="B1814" s="395" t="s">
        <v>36015</v>
      </c>
      <c r="C1814" s="320">
        <v>10.99</v>
      </c>
      <c r="D1814" s="1288">
        <f t="shared" si="34"/>
        <v>9.561300000000001</v>
      </c>
    </row>
    <row r="1815" spans="1:4" ht="14.4">
      <c r="A1815" s="395" t="s">
        <v>38606</v>
      </c>
      <c r="B1815" s="395" t="s">
        <v>36017</v>
      </c>
      <c r="C1815" s="320">
        <v>10.99</v>
      </c>
      <c r="D1815" s="1288">
        <f t="shared" si="34"/>
        <v>9.561300000000001</v>
      </c>
    </row>
    <row r="1816" spans="1:4" ht="14.4">
      <c r="A1816" s="395" t="s">
        <v>38607</v>
      </c>
      <c r="B1816" s="395" t="s">
        <v>36019</v>
      </c>
      <c r="C1816" s="320">
        <v>10.99</v>
      </c>
      <c r="D1816" s="1288">
        <f t="shared" si="34"/>
        <v>9.561300000000001</v>
      </c>
    </row>
    <row r="1817" spans="1:4" ht="14.4">
      <c r="A1817" s="395" t="s">
        <v>38608</v>
      </c>
      <c r="B1817" s="395" t="s">
        <v>36021</v>
      </c>
      <c r="C1817" s="320">
        <v>10.99</v>
      </c>
      <c r="D1817" s="1288">
        <f t="shared" si="34"/>
        <v>9.561300000000001</v>
      </c>
    </row>
    <row r="1818" spans="1:4" ht="14.4">
      <c r="A1818" s="395" t="s">
        <v>38609</v>
      </c>
      <c r="B1818" s="395" t="s">
        <v>38610</v>
      </c>
      <c r="C1818" s="320">
        <v>10.99</v>
      </c>
      <c r="D1818" s="1288">
        <f t="shared" si="34"/>
        <v>9.561300000000001</v>
      </c>
    </row>
    <row r="1819" spans="1:4" ht="14.4">
      <c r="A1819" s="395" t="s">
        <v>38611</v>
      </c>
      <c r="B1819" s="395" t="s">
        <v>36025</v>
      </c>
      <c r="C1819" s="320">
        <v>10.99</v>
      </c>
      <c r="D1819" s="1288">
        <f t="shared" si="34"/>
        <v>9.561300000000001</v>
      </c>
    </row>
    <row r="1820" spans="1:4" ht="14.4">
      <c r="A1820" s="395" t="s">
        <v>38612</v>
      </c>
      <c r="B1820" s="395" t="s">
        <v>36027</v>
      </c>
      <c r="C1820" s="320">
        <v>7.99</v>
      </c>
      <c r="D1820" s="1288">
        <f t="shared" si="34"/>
        <v>6.9512999999999998</v>
      </c>
    </row>
    <row r="1821" spans="1:4" ht="14.4">
      <c r="A1821" s="395" t="s">
        <v>38613</v>
      </c>
      <c r="B1821" s="395" t="s">
        <v>36029</v>
      </c>
      <c r="C1821" s="320">
        <v>7.99</v>
      </c>
      <c r="D1821" s="1288">
        <f t="shared" si="34"/>
        <v>6.9512999999999998</v>
      </c>
    </row>
    <row r="1822" spans="1:4" ht="14.4">
      <c r="A1822" s="395" t="s">
        <v>38614</v>
      </c>
      <c r="B1822" s="395" t="s">
        <v>36031</v>
      </c>
      <c r="C1822" s="320">
        <v>29.99</v>
      </c>
      <c r="D1822" s="1288">
        <f t="shared" si="34"/>
        <v>26.091299999999997</v>
      </c>
    </row>
    <row r="1823" spans="1:4" ht="14.4">
      <c r="A1823" s="395" t="s">
        <v>38615</v>
      </c>
      <c r="B1823" s="395" t="s">
        <v>38616</v>
      </c>
      <c r="C1823" s="320">
        <v>7.99</v>
      </c>
      <c r="D1823" s="1288">
        <f t="shared" si="34"/>
        <v>6.9512999999999998</v>
      </c>
    </row>
    <row r="1824" spans="1:4" ht="14.4">
      <c r="A1824" s="395" t="s">
        <v>38617</v>
      </c>
      <c r="B1824" s="395" t="s">
        <v>36035</v>
      </c>
      <c r="C1824" s="320">
        <v>7.99</v>
      </c>
      <c r="D1824" s="1288">
        <f t="shared" si="34"/>
        <v>6.9512999999999998</v>
      </c>
    </row>
    <row r="1825" spans="1:4" ht="14.4">
      <c r="A1825" s="395" t="s">
        <v>38618</v>
      </c>
      <c r="B1825" s="395" t="s">
        <v>38619</v>
      </c>
      <c r="C1825" s="320">
        <v>7.99</v>
      </c>
      <c r="D1825" s="1288">
        <f t="shared" si="34"/>
        <v>6.9512999999999998</v>
      </c>
    </row>
    <row r="1826" spans="1:4" ht="14.4">
      <c r="A1826" s="395" t="s">
        <v>38620</v>
      </c>
      <c r="B1826" s="395" t="s">
        <v>38621</v>
      </c>
      <c r="C1826" s="320">
        <v>7.99</v>
      </c>
      <c r="D1826" s="1288">
        <f t="shared" si="34"/>
        <v>6.9512999999999998</v>
      </c>
    </row>
    <row r="1827" spans="1:4" ht="14.4">
      <c r="A1827" s="395" t="s">
        <v>38622</v>
      </c>
      <c r="B1827" s="395" t="s">
        <v>36037</v>
      </c>
      <c r="C1827" s="320">
        <v>7.99</v>
      </c>
      <c r="D1827" s="1288">
        <f t="shared" si="34"/>
        <v>6.9512999999999998</v>
      </c>
    </row>
    <row r="1828" spans="1:4" ht="14.4">
      <c r="A1828" s="395" t="s">
        <v>38623</v>
      </c>
      <c r="B1828" s="395" t="s">
        <v>36039</v>
      </c>
      <c r="C1828" s="320">
        <v>7.99</v>
      </c>
      <c r="D1828" s="1288">
        <f t="shared" si="34"/>
        <v>6.9512999999999998</v>
      </c>
    </row>
    <row r="1829" spans="1:4" ht="14.4">
      <c r="A1829" s="395" t="s">
        <v>38624</v>
      </c>
      <c r="B1829" s="395" t="s">
        <v>36041</v>
      </c>
      <c r="C1829" s="320">
        <v>7.99</v>
      </c>
      <c r="D1829" s="1288">
        <f t="shared" si="34"/>
        <v>6.9512999999999998</v>
      </c>
    </row>
    <row r="1830" spans="1:4" ht="14.4">
      <c r="A1830" s="395" t="s">
        <v>38625</v>
      </c>
      <c r="B1830" s="395" t="s">
        <v>38626</v>
      </c>
      <c r="C1830" s="320">
        <v>13.99</v>
      </c>
      <c r="D1830" s="1288">
        <f t="shared" si="34"/>
        <v>12.1713</v>
      </c>
    </row>
    <row r="1831" spans="1:4" ht="14.4">
      <c r="A1831" s="395" t="s">
        <v>38627</v>
      </c>
      <c r="B1831" s="395" t="s">
        <v>38628</v>
      </c>
      <c r="C1831" s="320">
        <v>13.99</v>
      </c>
      <c r="D1831" s="1288">
        <f t="shared" si="34"/>
        <v>12.1713</v>
      </c>
    </row>
    <row r="1832" spans="1:4" ht="14.4">
      <c r="A1832" s="395" t="s">
        <v>38629</v>
      </c>
      <c r="B1832" s="395" t="s">
        <v>36045</v>
      </c>
      <c r="C1832" s="320">
        <v>13.99</v>
      </c>
      <c r="D1832" s="1288">
        <f t="shared" si="34"/>
        <v>12.1713</v>
      </c>
    </row>
    <row r="1833" spans="1:4" ht="14.4">
      <c r="A1833" s="395" t="s">
        <v>38630</v>
      </c>
      <c r="B1833" s="395" t="s">
        <v>36047</v>
      </c>
      <c r="C1833" s="320">
        <v>13.99</v>
      </c>
      <c r="D1833" s="1288">
        <f t="shared" si="34"/>
        <v>12.1713</v>
      </c>
    </row>
    <row r="1834" spans="1:4" ht="14.4">
      <c r="A1834" s="395" t="s">
        <v>38631</v>
      </c>
      <c r="B1834" s="395" t="s">
        <v>36049</v>
      </c>
      <c r="C1834" s="320">
        <v>13.99</v>
      </c>
      <c r="D1834" s="1288">
        <f t="shared" si="34"/>
        <v>12.1713</v>
      </c>
    </row>
    <row r="1835" spans="1:4" ht="14.4">
      <c r="A1835" s="395" t="s">
        <v>38632</v>
      </c>
      <c r="B1835" s="395" t="s">
        <v>36051</v>
      </c>
      <c r="C1835" s="320">
        <v>13.99</v>
      </c>
      <c r="D1835" s="1288">
        <f t="shared" si="34"/>
        <v>12.1713</v>
      </c>
    </row>
    <row r="1836" spans="1:4" ht="14.4">
      <c r="A1836" s="395" t="s">
        <v>38633</v>
      </c>
      <c r="B1836" s="395" t="s">
        <v>36053</v>
      </c>
      <c r="C1836" s="320">
        <v>13.99</v>
      </c>
      <c r="D1836" s="1288">
        <f t="shared" si="34"/>
        <v>12.1713</v>
      </c>
    </row>
    <row r="1837" spans="1:4" ht="14.4">
      <c r="A1837" s="395" t="s">
        <v>38634</v>
      </c>
      <c r="B1837" s="395" t="s">
        <v>38635</v>
      </c>
      <c r="C1837" s="320">
        <v>13.99</v>
      </c>
      <c r="D1837" s="1288">
        <f t="shared" si="34"/>
        <v>12.1713</v>
      </c>
    </row>
    <row r="1838" spans="1:4" ht="14.4">
      <c r="A1838" s="395" t="s">
        <v>38636</v>
      </c>
      <c r="B1838" s="395" t="s">
        <v>36057</v>
      </c>
      <c r="C1838" s="320">
        <v>13.99</v>
      </c>
      <c r="D1838" s="1288">
        <f t="shared" si="34"/>
        <v>12.1713</v>
      </c>
    </row>
    <row r="1839" spans="1:4" ht="14.4">
      <c r="A1839" s="395" t="s">
        <v>38637</v>
      </c>
      <c r="B1839" s="395" t="s">
        <v>36059</v>
      </c>
      <c r="C1839" s="320">
        <v>16.989999999999998</v>
      </c>
      <c r="D1839" s="1288">
        <f t="shared" si="34"/>
        <v>14.781299999999998</v>
      </c>
    </row>
    <row r="1840" spans="1:4" ht="14.4">
      <c r="A1840" s="395" t="s">
        <v>38638</v>
      </c>
      <c r="B1840" s="395" t="s">
        <v>36061</v>
      </c>
      <c r="C1840" s="320">
        <v>16.989999999999998</v>
      </c>
      <c r="D1840" s="1288">
        <f t="shared" si="34"/>
        <v>14.781299999999998</v>
      </c>
    </row>
    <row r="1841" spans="1:4" ht="14.4">
      <c r="A1841" s="395" t="s">
        <v>38639</v>
      </c>
      <c r="B1841" s="395" t="s">
        <v>38640</v>
      </c>
      <c r="C1841" s="320">
        <v>102.99</v>
      </c>
      <c r="D1841" s="1288">
        <f t="shared" ref="D1841:D1904" si="35">C1841*0.87</f>
        <v>89.601299999999995</v>
      </c>
    </row>
    <row r="1842" spans="1:4" ht="14.4">
      <c r="A1842" s="395" t="s">
        <v>38641</v>
      </c>
      <c r="B1842" s="395" t="s">
        <v>38642</v>
      </c>
      <c r="C1842" s="320">
        <v>16.989999999999998</v>
      </c>
      <c r="D1842" s="1288">
        <f t="shared" si="35"/>
        <v>14.781299999999998</v>
      </c>
    </row>
    <row r="1843" spans="1:4" ht="14.4">
      <c r="A1843" s="395" t="s">
        <v>38643</v>
      </c>
      <c r="B1843" s="395" t="s">
        <v>36063</v>
      </c>
      <c r="C1843" s="320">
        <v>16.989999999999998</v>
      </c>
      <c r="D1843" s="1288">
        <f t="shared" si="35"/>
        <v>14.781299999999998</v>
      </c>
    </row>
    <row r="1844" spans="1:4" ht="14.4">
      <c r="A1844" s="395" t="s">
        <v>38644</v>
      </c>
      <c r="B1844" s="395" t="s">
        <v>36065</v>
      </c>
      <c r="C1844" s="320">
        <v>16.989999999999998</v>
      </c>
      <c r="D1844" s="1288">
        <f t="shared" si="35"/>
        <v>14.781299999999998</v>
      </c>
    </row>
    <row r="1845" spans="1:4" ht="14.4">
      <c r="A1845" s="395" t="s">
        <v>38645</v>
      </c>
      <c r="B1845" s="395" t="s">
        <v>36067</v>
      </c>
      <c r="C1845" s="320">
        <v>16.989999999999998</v>
      </c>
      <c r="D1845" s="1288">
        <f t="shared" si="35"/>
        <v>14.781299999999998</v>
      </c>
    </row>
    <row r="1846" spans="1:4" ht="14.4">
      <c r="A1846" s="395" t="s">
        <v>38646</v>
      </c>
      <c r="B1846" s="395" t="s">
        <v>36069</v>
      </c>
      <c r="C1846" s="320">
        <v>16.989999999999998</v>
      </c>
      <c r="D1846" s="1288">
        <f t="shared" si="35"/>
        <v>14.781299999999998</v>
      </c>
    </row>
    <row r="1847" spans="1:4" ht="14.4">
      <c r="A1847" s="395" t="s">
        <v>38647</v>
      </c>
      <c r="B1847" s="395" t="s">
        <v>36071</v>
      </c>
      <c r="C1847" s="320">
        <v>16.989999999999998</v>
      </c>
      <c r="D1847" s="1288">
        <f t="shared" si="35"/>
        <v>14.781299999999998</v>
      </c>
    </row>
    <row r="1848" spans="1:4" ht="14.4">
      <c r="A1848" s="395" t="s">
        <v>38648</v>
      </c>
      <c r="B1848" s="395" t="s">
        <v>36073</v>
      </c>
      <c r="C1848" s="320">
        <v>16.989999999999998</v>
      </c>
      <c r="D1848" s="1288">
        <f t="shared" si="35"/>
        <v>14.781299999999998</v>
      </c>
    </row>
    <row r="1849" spans="1:4" ht="14.4">
      <c r="A1849" s="395" t="s">
        <v>38649</v>
      </c>
      <c r="B1849" s="395" t="s">
        <v>36075</v>
      </c>
      <c r="C1849" s="320">
        <v>7.99</v>
      </c>
      <c r="D1849" s="1288">
        <f t="shared" si="35"/>
        <v>6.9512999999999998</v>
      </c>
    </row>
    <row r="1850" spans="1:4" ht="14.4">
      <c r="A1850" s="395" t="s">
        <v>38650</v>
      </c>
      <c r="B1850" s="395" t="s">
        <v>38651</v>
      </c>
      <c r="C1850" s="320">
        <v>7.99</v>
      </c>
      <c r="D1850" s="1288">
        <f t="shared" si="35"/>
        <v>6.9512999999999998</v>
      </c>
    </row>
    <row r="1851" spans="1:4" ht="14.4">
      <c r="A1851" s="395" t="s">
        <v>38652</v>
      </c>
      <c r="B1851" s="395" t="s">
        <v>38653</v>
      </c>
      <c r="C1851" s="320">
        <v>7.99</v>
      </c>
      <c r="D1851" s="1288">
        <f t="shared" si="35"/>
        <v>6.9512999999999998</v>
      </c>
    </row>
    <row r="1852" spans="1:4" ht="14.4">
      <c r="A1852" s="395" t="s">
        <v>38654</v>
      </c>
      <c r="B1852" s="395" t="s">
        <v>36081</v>
      </c>
      <c r="C1852" s="320">
        <v>7.99</v>
      </c>
      <c r="D1852" s="1288">
        <f t="shared" si="35"/>
        <v>6.9512999999999998</v>
      </c>
    </row>
    <row r="1853" spans="1:4" ht="14.4">
      <c r="A1853" s="395" t="s">
        <v>38655</v>
      </c>
      <c r="B1853" s="395" t="s">
        <v>38656</v>
      </c>
      <c r="C1853" s="320">
        <v>7.99</v>
      </c>
      <c r="D1853" s="1288">
        <f t="shared" si="35"/>
        <v>6.9512999999999998</v>
      </c>
    </row>
    <row r="1854" spans="1:4" ht="14.4">
      <c r="A1854" s="395" t="s">
        <v>38657</v>
      </c>
      <c r="B1854" s="395" t="s">
        <v>38658</v>
      </c>
      <c r="C1854" s="320">
        <v>7.99</v>
      </c>
      <c r="D1854" s="1288">
        <f t="shared" si="35"/>
        <v>6.9512999999999998</v>
      </c>
    </row>
    <row r="1855" spans="1:4" ht="14.4">
      <c r="A1855" s="395" t="s">
        <v>38659</v>
      </c>
      <c r="B1855" s="395" t="s">
        <v>36083</v>
      </c>
      <c r="C1855" s="320">
        <v>7.99</v>
      </c>
      <c r="D1855" s="1288">
        <f t="shared" si="35"/>
        <v>6.9512999999999998</v>
      </c>
    </row>
    <row r="1856" spans="1:4" ht="14.4">
      <c r="A1856" s="395" t="s">
        <v>38660</v>
      </c>
      <c r="B1856" s="395" t="s">
        <v>38661</v>
      </c>
      <c r="C1856" s="320">
        <v>7.99</v>
      </c>
      <c r="D1856" s="1288">
        <f t="shared" si="35"/>
        <v>6.9512999999999998</v>
      </c>
    </row>
    <row r="1857" spans="1:4" ht="14.4">
      <c r="A1857" s="395" t="s">
        <v>38662</v>
      </c>
      <c r="B1857" s="395" t="s">
        <v>38663</v>
      </c>
      <c r="C1857" s="320">
        <v>7.99</v>
      </c>
      <c r="D1857" s="1288">
        <f t="shared" si="35"/>
        <v>6.9512999999999998</v>
      </c>
    </row>
    <row r="1858" spans="1:4" ht="14.4">
      <c r="A1858" s="395" t="s">
        <v>38664</v>
      </c>
      <c r="B1858" s="395" t="s">
        <v>38665</v>
      </c>
      <c r="C1858" s="320">
        <v>14.99</v>
      </c>
      <c r="D1858" s="1288">
        <f t="shared" si="35"/>
        <v>13.0413</v>
      </c>
    </row>
    <row r="1859" spans="1:4" ht="14.4">
      <c r="A1859" s="395" t="s">
        <v>38666</v>
      </c>
      <c r="B1859" s="395" t="s">
        <v>38667</v>
      </c>
      <c r="C1859" s="320">
        <v>14.99</v>
      </c>
      <c r="D1859" s="1288">
        <f t="shared" si="35"/>
        <v>13.0413</v>
      </c>
    </row>
    <row r="1860" spans="1:4" ht="14.4">
      <c r="A1860" s="395" t="s">
        <v>38668</v>
      </c>
      <c r="B1860" s="395" t="s">
        <v>38669</v>
      </c>
      <c r="C1860" s="320">
        <v>14.99</v>
      </c>
      <c r="D1860" s="1288">
        <f t="shared" si="35"/>
        <v>13.0413</v>
      </c>
    </row>
    <row r="1861" spans="1:4" ht="14.4">
      <c r="A1861" s="395" t="s">
        <v>38670</v>
      </c>
      <c r="B1861" s="395" t="s">
        <v>38671</v>
      </c>
      <c r="C1861" s="320">
        <v>14.99</v>
      </c>
      <c r="D1861" s="1288">
        <f t="shared" si="35"/>
        <v>13.0413</v>
      </c>
    </row>
    <row r="1862" spans="1:4" ht="14.4">
      <c r="A1862" s="395" t="s">
        <v>38672</v>
      </c>
      <c r="B1862" s="395" t="s">
        <v>38673</v>
      </c>
      <c r="C1862" s="320">
        <v>14.99</v>
      </c>
      <c r="D1862" s="1288">
        <f t="shared" si="35"/>
        <v>13.0413</v>
      </c>
    </row>
    <row r="1863" spans="1:4" ht="14.4">
      <c r="A1863" s="395" t="s">
        <v>38674</v>
      </c>
      <c r="B1863" s="395" t="s">
        <v>38675</v>
      </c>
      <c r="C1863" s="320">
        <v>14.99</v>
      </c>
      <c r="D1863" s="1288">
        <f t="shared" si="35"/>
        <v>13.0413</v>
      </c>
    </row>
    <row r="1864" spans="1:4" ht="14.4">
      <c r="A1864" s="395" t="s">
        <v>38676</v>
      </c>
      <c r="B1864" s="395" t="s">
        <v>38677</v>
      </c>
      <c r="C1864" s="320">
        <v>14.99</v>
      </c>
      <c r="D1864" s="1288">
        <f t="shared" si="35"/>
        <v>13.0413</v>
      </c>
    </row>
    <row r="1865" spans="1:4" ht="14.4">
      <c r="A1865" s="395" t="s">
        <v>38678</v>
      </c>
      <c r="B1865" s="395" t="s">
        <v>38679</v>
      </c>
      <c r="C1865" s="320">
        <v>14.99</v>
      </c>
      <c r="D1865" s="1288">
        <f t="shared" si="35"/>
        <v>13.0413</v>
      </c>
    </row>
    <row r="1866" spans="1:4" ht="14.4">
      <c r="A1866" s="395" t="s">
        <v>38680</v>
      </c>
      <c r="B1866" s="395" t="s">
        <v>38681</v>
      </c>
      <c r="C1866" s="320">
        <v>14.99</v>
      </c>
      <c r="D1866" s="1288">
        <f t="shared" si="35"/>
        <v>13.0413</v>
      </c>
    </row>
    <row r="1867" spans="1:4" ht="14.4">
      <c r="A1867" s="395" t="s">
        <v>38682</v>
      </c>
      <c r="B1867" s="395" t="s">
        <v>38683</v>
      </c>
      <c r="C1867" s="320">
        <v>16.989999999999998</v>
      </c>
      <c r="D1867" s="1288">
        <f t="shared" si="35"/>
        <v>14.781299999999998</v>
      </c>
    </row>
    <row r="1868" spans="1:4" ht="14.4">
      <c r="A1868" s="395" t="s">
        <v>38684</v>
      </c>
      <c r="B1868" s="395" t="s">
        <v>38685</v>
      </c>
      <c r="C1868" s="320">
        <v>16.989999999999998</v>
      </c>
      <c r="D1868" s="1288">
        <f t="shared" si="35"/>
        <v>14.781299999999998</v>
      </c>
    </row>
    <row r="1869" spans="1:4" ht="14.4">
      <c r="A1869" s="395" t="s">
        <v>38686</v>
      </c>
      <c r="B1869" s="395" t="s">
        <v>38687</v>
      </c>
      <c r="C1869" s="320">
        <v>16.989999999999998</v>
      </c>
      <c r="D1869" s="1288">
        <f t="shared" si="35"/>
        <v>14.781299999999998</v>
      </c>
    </row>
    <row r="1870" spans="1:4" ht="14.4">
      <c r="A1870" s="395" t="s">
        <v>38688</v>
      </c>
      <c r="B1870" s="395" t="s">
        <v>38689</v>
      </c>
      <c r="C1870" s="320">
        <v>16.989999999999998</v>
      </c>
      <c r="D1870" s="1288">
        <f t="shared" si="35"/>
        <v>14.781299999999998</v>
      </c>
    </row>
    <row r="1871" spans="1:4" ht="14.4">
      <c r="A1871" s="395" t="s">
        <v>38690</v>
      </c>
      <c r="B1871" s="395" t="s">
        <v>38691</v>
      </c>
      <c r="C1871" s="320">
        <v>16.989999999999998</v>
      </c>
      <c r="D1871" s="1288">
        <f t="shared" si="35"/>
        <v>14.781299999999998</v>
      </c>
    </row>
    <row r="1872" spans="1:4" ht="14.4">
      <c r="A1872" s="395" t="s">
        <v>38692</v>
      </c>
      <c r="B1872" s="395" t="s">
        <v>38693</v>
      </c>
      <c r="C1872" s="320">
        <v>16.989999999999998</v>
      </c>
      <c r="D1872" s="1288">
        <f t="shared" si="35"/>
        <v>14.781299999999998</v>
      </c>
    </row>
    <row r="1873" spans="1:4" ht="14.4">
      <c r="A1873" s="395" t="s">
        <v>38694</v>
      </c>
      <c r="B1873" s="395" t="s">
        <v>38695</v>
      </c>
      <c r="C1873" s="320">
        <v>16.989999999999998</v>
      </c>
      <c r="D1873" s="1288">
        <f t="shared" si="35"/>
        <v>14.781299999999998</v>
      </c>
    </row>
    <row r="1874" spans="1:4" ht="14.4">
      <c r="A1874" s="395" t="s">
        <v>38696</v>
      </c>
      <c r="B1874" s="395" t="s">
        <v>38697</v>
      </c>
      <c r="C1874" s="320">
        <v>16.989999999999998</v>
      </c>
      <c r="D1874" s="1288">
        <f t="shared" si="35"/>
        <v>14.781299999999998</v>
      </c>
    </row>
    <row r="1875" spans="1:4" ht="14.4">
      <c r="A1875" s="395" t="s">
        <v>38698</v>
      </c>
      <c r="B1875" s="395" t="s">
        <v>38699</v>
      </c>
      <c r="C1875" s="320">
        <v>16.989999999999998</v>
      </c>
      <c r="D1875" s="1288">
        <f t="shared" si="35"/>
        <v>14.781299999999998</v>
      </c>
    </row>
    <row r="1876" spans="1:4" ht="14.4">
      <c r="A1876" s="395" t="s">
        <v>38700</v>
      </c>
      <c r="B1876" s="395" t="s">
        <v>36099</v>
      </c>
      <c r="C1876" s="320">
        <v>8.99</v>
      </c>
      <c r="D1876" s="1288">
        <f t="shared" si="35"/>
        <v>7.8212999999999999</v>
      </c>
    </row>
    <row r="1877" spans="1:4" ht="14.4">
      <c r="A1877" s="395" t="s">
        <v>38701</v>
      </c>
      <c r="B1877" s="395" t="s">
        <v>36101</v>
      </c>
      <c r="C1877" s="320">
        <v>8.99</v>
      </c>
      <c r="D1877" s="1288">
        <f t="shared" si="35"/>
        <v>7.8212999999999999</v>
      </c>
    </row>
    <row r="1878" spans="1:4" ht="14.4">
      <c r="A1878" s="395" t="s">
        <v>38702</v>
      </c>
      <c r="B1878" s="395" t="s">
        <v>36103</v>
      </c>
      <c r="C1878" s="320">
        <v>37.99</v>
      </c>
      <c r="D1878" s="1288">
        <f t="shared" si="35"/>
        <v>33.051300000000005</v>
      </c>
    </row>
    <row r="1879" spans="1:4" ht="14.4">
      <c r="A1879" s="395" t="s">
        <v>38703</v>
      </c>
      <c r="B1879" s="395" t="s">
        <v>36105</v>
      </c>
      <c r="C1879" s="320">
        <v>8.99</v>
      </c>
      <c r="D1879" s="1288">
        <f t="shared" si="35"/>
        <v>7.8212999999999999</v>
      </c>
    </row>
    <row r="1880" spans="1:4" ht="14.4">
      <c r="A1880" s="395" t="s">
        <v>38704</v>
      </c>
      <c r="B1880" s="395" t="s">
        <v>36107</v>
      </c>
      <c r="C1880" s="320">
        <v>8.99</v>
      </c>
      <c r="D1880" s="1288">
        <f t="shared" si="35"/>
        <v>7.8212999999999999</v>
      </c>
    </row>
    <row r="1881" spans="1:4" ht="14.4">
      <c r="A1881" s="395" t="s">
        <v>38705</v>
      </c>
      <c r="B1881" s="395" t="s">
        <v>38706</v>
      </c>
      <c r="C1881" s="320">
        <v>8.99</v>
      </c>
      <c r="D1881" s="1288">
        <f t="shared" si="35"/>
        <v>7.8212999999999999</v>
      </c>
    </row>
    <row r="1882" spans="1:4" ht="14.4">
      <c r="A1882" s="395" t="s">
        <v>38707</v>
      </c>
      <c r="B1882" s="395" t="s">
        <v>38708</v>
      </c>
      <c r="C1882" s="320">
        <v>8.99</v>
      </c>
      <c r="D1882" s="1288">
        <f t="shared" si="35"/>
        <v>7.8212999999999999</v>
      </c>
    </row>
    <row r="1883" spans="1:4" ht="14.4">
      <c r="A1883" s="395" t="s">
        <v>38709</v>
      </c>
      <c r="B1883" s="395" t="s">
        <v>38710</v>
      </c>
      <c r="C1883" s="320">
        <v>8.99</v>
      </c>
      <c r="D1883" s="1288">
        <f t="shared" si="35"/>
        <v>7.8212999999999999</v>
      </c>
    </row>
    <row r="1884" spans="1:4" ht="14.4">
      <c r="A1884" s="395" t="s">
        <v>38711</v>
      </c>
      <c r="B1884" s="395" t="s">
        <v>38712</v>
      </c>
      <c r="C1884" s="320">
        <v>8.99</v>
      </c>
      <c r="D1884" s="1288">
        <f t="shared" si="35"/>
        <v>7.8212999999999999</v>
      </c>
    </row>
    <row r="1885" spans="1:4" ht="14.4">
      <c r="A1885" s="395" t="s">
        <v>38713</v>
      </c>
      <c r="B1885" s="395" t="s">
        <v>38714</v>
      </c>
      <c r="C1885" s="320">
        <v>8.99</v>
      </c>
      <c r="D1885" s="1288">
        <f t="shared" si="35"/>
        <v>7.8212999999999999</v>
      </c>
    </row>
    <row r="1886" spans="1:4" ht="14.4">
      <c r="A1886" s="395" t="s">
        <v>38715</v>
      </c>
      <c r="B1886" s="395" t="s">
        <v>38716</v>
      </c>
      <c r="C1886" s="320">
        <v>8.99</v>
      </c>
      <c r="D1886" s="1288">
        <f t="shared" si="35"/>
        <v>7.8212999999999999</v>
      </c>
    </row>
    <row r="1887" spans="1:4" ht="14.4">
      <c r="A1887" s="395" t="s">
        <v>38717</v>
      </c>
      <c r="B1887" s="395" t="s">
        <v>38718</v>
      </c>
      <c r="C1887" s="320">
        <v>8.99</v>
      </c>
      <c r="D1887" s="1288">
        <f t="shared" si="35"/>
        <v>7.8212999999999999</v>
      </c>
    </row>
    <row r="1888" spans="1:4" ht="14.4">
      <c r="A1888" s="395" t="s">
        <v>38719</v>
      </c>
      <c r="B1888" s="395" t="s">
        <v>36117</v>
      </c>
      <c r="C1888" s="320">
        <v>8.99</v>
      </c>
      <c r="D1888" s="1288">
        <f t="shared" si="35"/>
        <v>7.8212999999999999</v>
      </c>
    </row>
    <row r="1889" spans="1:4" ht="14.4">
      <c r="A1889" s="395" t="s">
        <v>38720</v>
      </c>
      <c r="B1889" s="395" t="s">
        <v>38721</v>
      </c>
      <c r="C1889" s="320">
        <v>8.99</v>
      </c>
      <c r="D1889" s="1288">
        <f t="shared" si="35"/>
        <v>7.8212999999999999</v>
      </c>
    </row>
    <row r="1890" spans="1:4" ht="14.4">
      <c r="A1890" s="395" t="s">
        <v>38722</v>
      </c>
      <c r="B1890" s="395" t="s">
        <v>38723</v>
      </c>
      <c r="C1890" s="320">
        <v>8.99</v>
      </c>
      <c r="D1890" s="1288">
        <f t="shared" si="35"/>
        <v>7.8212999999999999</v>
      </c>
    </row>
    <row r="1891" spans="1:4" ht="14.4">
      <c r="A1891" s="395" t="s">
        <v>38724</v>
      </c>
      <c r="B1891" s="395" t="s">
        <v>38725</v>
      </c>
      <c r="C1891" s="320">
        <v>8.99</v>
      </c>
      <c r="D1891" s="1288">
        <f t="shared" si="35"/>
        <v>7.8212999999999999</v>
      </c>
    </row>
    <row r="1892" spans="1:4" ht="14.4">
      <c r="A1892" s="395" t="s">
        <v>38726</v>
      </c>
      <c r="B1892" s="395" t="s">
        <v>38727</v>
      </c>
      <c r="C1892" s="320">
        <v>8.99</v>
      </c>
      <c r="D1892" s="1288">
        <f t="shared" si="35"/>
        <v>7.8212999999999999</v>
      </c>
    </row>
    <row r="1893" spans="1:4" ht="14.4">
      <c r="A1893" s="395" t="s">
        <v>38728</v>
      </c>
      <c r="B1893" s="395" t="s">
        <v>36119</v>
      </c>
      <c r="C1893" s="320">
        <v>8.99</v>
      </c>
      <c r="D1893" s="1288">
        <f t="shared" si="35"/>
        <v>7.8212999999999999</v>
      </c>
    </row>
    <row r="1894" spans="1:4" ht="14.4">
      <c r="A1894" s="395" t="s">
        <v>38729</v>
      </c>
      <c r="B1894" s="395" t="s">
        <v>36121</v>
      </c>
      <c r="C1894" s="320">
        <v>8.99</v>
      </c>
      <c r="D1894" s="1288">
        <f t="shared" si="35"/>
        <v>7.8212999999999999</v>
      </c>
    </row>
    <row r="1895" spans="1:4" ht="14.4">
      <c r="A1895" s="395" t="s">
        <v>38730</v>
      </c>
      <c r="B1895" s="395" t="s">
        <v>38731</v>
      </c>
      <c r="C1895" s="320">
        <v>22.99</v>
      </c>
      <c r="D1895" s="1288">
        <f t="shared" si="35"/>
        <v>20.001299999999997</v>
      </c>
    </row>
    <row r="1896" spans="1:4" ht="14.4">
      <c r="A1896" s="395" t="s">
        <v>38732</v>
      </c>
      <c r="B1896" s="395" t="s">
        <v>36125</v>
      </c>
      <c r="C1896" s="320">
        <v>22.99</v>
      </c>
      <c r="D1896" s="1288">
        <f t="shared" si="35"/>
        <v>20.001299999999997</v>
      </c>
    </row>
    <row r="1897" spans="1:4" ht="14.4">
      <c r="A1897" s="395" t="s">
        <v>38733</v>
      </c>
      <c r="B1897" s="395" t="s">
        <v>38734</v>
      </c>
      <c r="C1897" s="320">
        <v>22.99</v>
      </c>
      <c r="D1897" s="1288">
        <f t="shared" si="35"/>
        <v>20.001299999999997</v>
      </c>
    </row>
    <row r="1898" spans="1:4" ht="14.4">
      <c r="A1898" s="395" t="s">
        <v>38735</v>
      </c>
      <c r="B1898" s="395" t="s">
        <v>38736</v>
      </c>
      <c r="C1898" s="320">
        <v>22.99</v>
      </c>
      <c r="D1898" s="1288">
        <f t="shared" si="35"/>
        <v>20.001299999999997</v>
      </c>
    </row>
    <row r="1899" spans="1:4" ht="14.4">
      <c r="A1899" s="395" t="s">
        <v>38737</v>
      </c>
      <c r="B1899" s="395" t="s">
        <v>38738</v>
      </c>
      <c r="C1899" s="320">
        <v>22.99</v>
      </c>
      <c r="D1899" s="1288">
        <f t="shared" si="35"/>
        <v>20.001299999999997</v>
      </c>
    </row>
    <row r="1900" spans="1:4" ht="14.4">
      <c r="A1900" s="395" t="s">
        <v>38739</v>
      </c>
      <c r="B1900" s="395" t="s">
        <v>38740</v>
      </c>
      <c r="C1900" s="320">
        <v>22.99</v>
      </c>
      <c r="D1900" s="1288">
        <f t="shared" si="35"/>
        <v>20.001299999999997</v>
      </c>
    </row>
    <row r="1901" spans="1:4" ht="14.4">
      <c r="A1901" s="395" t="s">
        <v>38741</v>
      </c>
      <c r="B1901" s="395" t="s">
        <v>38742</v>
      </c>
      <c r="C1901" s="320">
        <v>22.99</v>
      </c>
      <c r="D1901" s="1288">
        <f t="shared" si="35"/>
        <v>20.001299999999997</v>
      </c>
    </row>
    <row r="1902" spans="1:4" ht="14.4">
      <c r="A1902" s="395" t="s">
        <v>38743</v>
      </c>
      <c r="B1902" s="395" t="s">
        <v>38744</v>
      </c>
      <c r="C1902" s="320">
        <v>22.99</v>
      </c>
      <c r="D1902" s="1288">
        <f t="shared" si="35"/>
        <v>20.001299999999997</v>
      </c>
    </row>
    <row r="1903" spans="1:4" ht="14.4">
      <c r="A1903" s="395" t="s">
        <v>38745</v>
      </c>
      <c r="B1903" s="395" t="s">
        <v>38746</v>
      </c>
      <c r="C1903" s="320">
        <v>22.99</v>
      </c>
      <c r="D1903" s="1288">
        <f t="shared" si="35"/>
        <v>20.001299999999997</v>
      </c>
    </row>
    <row r="1904" spans="1:4" ht="14.4">
      <c r="A1904" s="395" t="s">
        <v>38747</v>
      </c>
      <c r="B1904" s="395" t="s">
        <v>36139</v>
      </c>
      <c r="C1904" s="320">
        <v>8.99</v>
      </c>
      <c r="D1904" s="1288">
        <f t="shared" si="35"/>
        <v>7.8212999999999999</v>
      </c>
    </row>
    <row r="1905" spans="1:4" ht="14.4">
      <c r="A1905" s="395" t="s">
        <v>38748</v>
      </c>
      <c r="B1905" s="395" t="s">
        <v>36141</v>
      </c>
      <c r="C1905" s="320">
        <v>8.99</v>
      </c>
      <c r="D1905" s="1288">
        <f t="shared" ref="D1905:D1968" si="36">C1905*0.87</f>
        <v>7.8212999999999999</v>
      </c>
    </row>
    <row r="1906" spans="1:4" ht="14.4">
      <c r="A1906" s="395" t="s">
        <v>38749</v>
      </c>
      <c r="B1906" s="395" t="s">
        <v>38750</v>
      </c>
      <c r="C1906" s="320">
        <v>40.99</v>
      </c>
      <c r="D1906" s="1288">
        <f t="shared" si="36"/>
        <v>35.661300000000004</v>
      </c>
    </row>
    <row r="1907" spans="1:4" ht="14.4">
      <c r="A1907" s="395" t="s">
        <v>38751</v>
      </c>
      <c r="B1907" s="395" t="s">
        <v>36143</v>
      </c>
      <c r="C1907" s="320">
        <v>8.99</v>
      </c>
      <c r="D1907" s="1288">
        <f t="shared" si="36"/>
        <v>7.8212999999999999</v>
      </c>
    </row>
    <row r="1908" spans="1:4" ht="14.4">
      <c r="A1908" s="395" t="s">
        <v>38752</v>
      </c>
      <c r="B1908" s="395" t="s">
        <v>36145</v>
      </c>
      <c r="C1908" s="320">
        <v>8.99</v>
      </c>
      <c r="D1908" s="1288">
        <f t="shared" si="36"/>
        <v>7.8212999999999999</v>
      </c>
    </row>
    <row r="1909" spans="1:4" ht="14.4">
      <c r="A1909" s="395" t="s">
        <v>38753</v>
      </c>
      <c r="B1909" s="395" t="s">
        <v>38754</v>
      </c>
      <c r="C1909" s="320">
        <v>8.99</v>
      </c>
      <c r="D1909" s="1288">
        <f t="shared" si="36"/>
        <v>7.8212999999999999</v>
      </c>
    </row>
    <row r="1910" spans="1:4" ht="14.4">
      <c r="A1910" s="395" t="s">
        <v>38755</v>
      </c>
      <c r="B1910" s="395" t="s">
        <v>38756</v>
      </c>
      <c r="C1910" s="320">
        <v>8.99</v>
      </c>
      <c r="D1910" s="1288">
        <f t="shared" si="36"/>
        <v>7.8212999999999999</v>
      </c>
    </row>
    <row r="1911" spans="1:4" ht="14.4">
      <c r="A1911" s="395" t="s">
        <v>38757</v>
      </c>
      <c r="B1911" s="395" t="s">
        <v>36147</v>
      </c>
      <c r="C1911" s="320">
        <v>8.99</v>
      </c>
      <c r="D1911" s="1288">
        <f t="shared" si="36"/>
        <v>7.8212999999999999</v>
      </c>
    </row>
    <row r="1912" spans="1:4" ht="14.4">
      <c r="A1912" s="395" t="s">
        <v>38758</v>
      </c>
      <c r="B1912" s="395" t="s">
        <v>36149</v>
      </c>
      <c r="C1912" s="320">
        <v>8.99</v>
      </c>
      <c r="D1912" s="1288">
        <f t="shared" si="36"/>
        <v>7.8212999999999999</v>
      </c>
    </row>
    <row r="1913" spans="1:4" ht="14.4">
      <c r="A1913" s="395" t="s">
        <v>38759</v>
      </c>
      <c r="B1913" s="395" t="s">
        <v>38760</v>
      </c>
      <c r="C1913" s="320">
        <v>8.99</v>
      </c>
      <c r="D1913" s="1288">
        <f t="shared" si="36"/>
        <v>7.8212999999999999</v>
      </c>
    </row>
    <row r="1914" spans="1:4" ht="14.4">
      <c r="A1914" s="395" t="s">
        <v>38761</v>
      </c>
      <c r="B1914" s="395" t="s">
        <v>36153</v>
      </c>
      <c r="C1914" s="320">
        <v>8.99</v>
      </c>
      <c r="D1914" s="1288">
        <f t="shared" si="36"/>
        <v>7.8212999999999999</v>
      </c>
    </row>
    <row r="1915" spans="1:4" ht="14.4">
      <c r="A1915" s="395" t="s">
        <v>38762</v>
      </c>
      <c r="B1915" s="395" t="s">
        <v>36155</v>
      </c>
      <c r="C1915" s="320">
        <v>42.99</v>
      </c>
      <c r="D1915" s="1288">
        <f t="shared" si="36"/>
        <v>37.401299999999999</v>
      </c>
    </row>
    <row r="1916" spans="1:4" ht="14.4">
      <c r="A1916" s="395" t="s">
        <v>38763</v>
      </c>
      <c r="B1916" s="395" t="s">
        <v>38764</v>
      </c>
      <c r="C1916" s="320">
        <v>8.99</v>
      </c>
      <c r="D1916" s="1288">
        <f t="shared" si="36"/>
        <v>7.8212999999999999</v>
      </c>
    </row>
    <row r="1917" spans="1:4" ht="14.4">
      <c r="A1917" s="395" t="s">
        <v>38765</v>
      </c>
      <c r="B1917" s="395" t="s">
        <v>36155</v>
      </c>
      <c r="C1917" s="320">
        <v>42.99</v>
      </c>
      <c r="D1917" s="1288">
        <f t="shared" si="36"/>
        <v>37.401299999999999</v>
      </c>
    </row>
    <row r="1918" spans="1:4" ht="14.4">
      <c r="A1918" s="395" t="s">
        <v>38766</v>
      </c>
      <c r="B1918" s="395" t="s">
        <v>38767</v>
      </c>
      <c r="C1918" s="320">
        <v>8.99</v>
      </c>
      <c r="D1918" s="1288">
        <f t="shared" si="36"/>
        <v>7.8212999999999999</v>
      </c>
    </row>
    <row r="1919" spans="1:4" ht="14.4">
      <c r="A1919" s="395" t="s">
        <v>38768</v>
      </c>
      <c r="B1919" s="395" t="s">
        <v>36162</v>
      </c>
      <c r="C1919" s="320">
        <v>8.99</v>
      </c>
      <c r="D1919" s="1288">
        <f t="shared" si="36"/>
        <v>7.8212999999999999</v>
      </c>
    </row>
    <row r="1920" spans="1:4" ht="14.4">
      <c r="A1920" s="395" t="s">
        <v>38769</v>
      </c>
      <c r="B1920" s="395" t="s">
        <v>38770</v>
      </c>
      <c r="C1920" s="320">
        <v>7.99</v>
      </c>
      <c r="D1920" s="1288">
        <f t="shared" si="36"/>
        <v>6.9512999999999998</v>
      </c>
    </row>
    <row r="1921" spans="1:4" ht="14.4">
      <c r="A1921" s="395" t="s">
        <v>38771</v>
      </c>
      <c r="B1921" s="395" t="s">
        <v>38772</v>
      </c>
      <c r="C1921" s="320">
        <v>7.99</v>
      </c>
      <c r="D1921" s="1288">
        <f t="shared" si="36"/>
        <v>6.9512999999999998</v>
      </c>
    </row>
    <row r="1922" spans="1:4" ht="14.4">
      <c r="A1922" s="395" t="s">
        <v>38773</v>
      </c>
      <c r="B1922" s="395" t="s">
        <v>38774</v>
      </c>
      <c r="C1922" s="320">
        <v>7.99</v>
      </c>
      <c r="D1922" s="1288">
        <f t="shared" si="36"/>
        <v>6.9512999999999998</v>
      </c>
    </row>
    <row r="1923" spans="1:4" ht="14.4">
      <c r="A1923" s="395" t="s">
        <v>38775</v>
      </c>
      <c r="B1923" s="395" t="s">
        <v>38776</v>
      </c>
      <c r="C1923" s="320">
        <v>7.99</v>
      </c>
      <c r="D1923" s="1288">
        <f t="shared" si="36"/>
        <v>6.9512999999999998</v>
      </c>
    </row>
    <row r="1924" spans="1:4" ht="14.4">
      <c r="A1924" s="395" t="s">
        <v>38777</v>
      </c>
      <c r="B1924" s="395" t="s">
        <v>38778</v>
      </c>
      <c r="C1924" s="320">
        <v>7.99</v>
      </c>
      <c r="D1924" s="1288">
        <f t="shared" si="36"/>
        <v>6.9512999999999998</v>
      </c>
    </row>
    <row r="1925" spans="1:4" ht="14.4">
      <c r="A1925" s="395" t="s">
        <v>38779</v>
      </c>
      <c r="B1925" s="395" t="s">
        <v>38780</v>
      </c>
      <c r="C1925" s="320">
        <v>7.99</v>
      </c>
      <c r="D1925" s="1288">
        <f t="shared" si="36"/>
        <v>6.9512999999999998</v>
      </c>
    </row>
    <row r="1926" spans="1:4" ht="14.4">
      <c r="A1926" s="395" t="s">
        <v>38781</v>
      </c>
      <c r="B1926" s="395" t="s">
        <v>38782</v>
      </c>
      <c r="C1926" s="320">
        <v>7.99</v>
      </c>
      <c r="D1926" s="1288">
        <f t="shared" si="36"/>
        <v>6.9512999999999998</v>
      </c>
    </row>
    <row r="1927" spans="1:4" ht="14.4">
      <c r="A1927" s="395" t="s">
        <v>38783</v>
      </c>
      <c r="B1927" s="395" t="s">
        <v>38784</v>
      </c>
      <c r="C1927" s="320">
        <v>7.99</v>
      </c>
      <c r="D1927" s="1288">
        <f t="shared" si="36"/>
        <v>6.9512999999999998</v>
      </c>
    </row>
    <row r="1928" spans="1:4" ht="14.4">
      <c r="A1928" s="395" t="s">
        <v>38785</v>
      </c>
      <c r="B1928" s="395" t="s">
        <v>38786</v>
      </c>
      <c r="C1928" s="320">
        <v>7.99</v>
      </c>
      <c r="D1928" s="1288">
        <f t="shared" si="36"/>
        <v>6.9512999999999998</v>
      </c>
    </row>
    <row r="1929" spans="1:4" ht="14.4">
      <c r="A1929" s="395" t="s">
        <v>38787</v>
      </c>
      <c r="B1929" s="395" t="s">
        <v>36164</v>
      </c>
      <c r="C1929" s="320">
        <v>8.99</v>
      </c>
      <c r="D1929" s="1288">
        <f t="shared" si="36"/>
        <v>7.8212999999999999</v>
      </c>
    </row>
    <row r="1930" spans="1:4" ht="14.4">
      <c r="A1930" s="395" t="s">
        <v>38788</v>
      </c>
      <c r="B1930" s="395" t="s">
        <v>38789</v>
      </c>
      <c r="C1930" s="320">
        <v>8.99</v>
      </c>
      <c r="D1930" s="1288">
        <f t="shared" si="36"/>
        <v>7.8212999999999999</v>
      </c>
    </row>
    <row r="1931" spans="1:4" ht="14.4">
      <c r="A1931" s="395" t="s">
        <v>38790</v>
      </c>
      <c r="B1931" s="395" t="s">
        <v>38791</v>
      </c>
      <c r="C1931" s="320">
        <v>8.99</v>
      </c>
      <c r="D1931" s="1288">
        <f t="shared" si="36"/>
        <v>7.8212999999999999</v>
      </c>
    </row>
    <row r="1932" spans="1:4" ht="14.4">
      <c r="A1932" s="395" t="s">
        <v>38792</v>
      </c>
      <c r="B1932" s="395" t="s">
        <v>38793</v>
      </c>
      <c r="C1932" s="320">
        <v>8.99</v>
      </c>
      <c r="D1932" s="1288">
        <f t="shared" si="36"/>
        <v>7.8212999999999999</v>
      </c>
    </row>
    <row r="1933" spans="1:4" ht="14.4">
      <c r="A1933" s="395" t="s">
        <v>38794</v>
      </c>
      <c r="B1933" s="395" t="s">
        <v>36172</v>
      </c>
      <c r="C1933" s="320">
        <v>8.99</v>
      </c>
      <c r="D1933" s="1288">
        <f t="shared" si="36"/>
        <v>7.8212999999999999</v>
      </c>
    </row>
    <row r="1934" spans="1:4" ht="14.4">
      <c r="A1934" s="395" t="s">
        <v>38795</v>
      </c>
      <c r="B1934" s="395" t="s">
        <v>38796</v>
      </c>
      <c r="C1934" s="320">
        <v>33.99</v>
      </c>
      <c r="D1934" s="1288">
        <f t="shared" si="36"/>
        <v>29.571300000000001</v>
      </c>
    </row>
    <row r="1935" spans="1:4" ht="14.4">
      <c r="A1935" s="395" t="s">
        <v>38797</v>
      </c>
      <c r="B1935" s="395" t="s">
        <v>38798</v>
      </c>
      <c r="C1935" s="320">
        <v>33.99</v>
      </c>
      <c r="D1935" s="1288">
        <f t="shared" si="36"/>
        <v>29.571300000000001</v>
      </c>
    </row>
    <row r="1936" spans="1:4" ht="14.4">
      <c r="A1936" s="395" t="s">
        <v>38799</v>
      </c>
      <c r="B1936" s="395" t="s">
        <v>38800</v>
      </c>
      <c r="C1936" s="320">
        <v>33.99</v>
      </c>
      <c r="D1936" s="1288">
        <f t="shared" si="36"/>
        <v>29.571300000000001</v>
      </c>
    </row>
    <row r="1937" spans="1:4" ht="14.4">
      <c r="A1937" s="395" t="s">
        <v>38801</v>
      </c>
      <c r="B1937" s="395" t="s">
        <v>38802</v>
      </c>
      <c r="C1937" s="320">
        <v>33.99</v>
      </c>
      <c r="D1937" s="1288">
        <f t="shared" si="36"/>
        <v>29.571300000000001</v>
      </c>
    </row>
    <row r="1938" spans="1:4" ht="14.4">
      <c r="A1938" s="395" t="s">
        <v>38803</v>
      </c>
      <c r="B1938" s="395" t="s">
        <v>38804</v>
      </c>
      <c r="C1938" s="320">
        <v>33.99</v>
      </c>
      <c r="D1938" s="1288">
        <f t="shared" si="36"/>
        <v>29.571300000000001</v>
      </c>
    </row>
    <row r="1939" spans="1:4" ht="14.4">
      <c r="A1939" s="395" t="s">
        <v>38805</v>
      </c>
      <c r="B1939" s="395" t="s">
        <v>38806</v>
      </c>
      <c r="C1939" s="320">
        <v>33.99</v>
      </c>
      <c r="D1939" s="1288">
        <f t="shared" si="36"/>
        <v>29.571300000000001</v>
      </c>
    </row>
    <row r="1940" spans="1:4" ht="14.4">
      <c r="A1940" s="395" t="s">
        <v>38807</v>
      </c>
      <c r="B1940" s="395" t="s">
        <v>38808</v>
      </c>
      <c r="C1940" s="320">
        <v>33.99</v>
      </c>
      <c r="D1940" s="1288">
        <f t="shared" si="36"/>
        <v>29.571300000000001</v>
      </c>
    </row>
    <row r="1941" spans="1:4" ht="14.4">
      <c r="A1941" s="395" t="s">
        <v>38809</v>
      </c>
      <c r="B1941" s="395" t="s">
        <v>38810</v>
      </c>
      <c r="C1941" s="320">
        <v>33.99</v>
      </c>
      <c r="D1941" s="1288">
        <f t="shared" si="36"/>
        <v>29.571300000000001</v>
      </c>
    </row>
    <row r="1942" spans="1:4" ht="14.4">
      <c r="A1942" s="395" t="s">
        <v>38811</v>
      </c>
      <c r="B1942" s="395" t="s">
        <v>38812</v>
      </c>
      <c r="C1942" s="320">
        <v>33.99</v>
      </c>
      <c r="D1942" s="1288">
        <f t="shared" si="36"/>
        <v>29.571300000000001</v>
      </c>
    </row>
    <row r="1943" spans="1:4" ht="14.4">
      <c r="A1943" s="395" t="s">
        <v>38813</v>
      </c>
      <c r="B1943" s="395" t="s">
        <v>36176</v>
      </c>
      <c r="C1943" s="320">
        <v>8.99</v>
      </c>
      <c r="D1943" s="1288">
        <f t="shared" si="36"/>
        <v>7.8212999999999999</v>
      </c>
    </row>
    <row r="1944" spans="1:4" ht="14.4">
      <c r="A1944" s="395" t="s">
        <v>38814</v>
      </c>
      <c r="B1944" s="395" t="s">
        <v>36178</v>
      </c>
      <c r="C1944" s="320">
        <v>8.99</v>
      </c>
      <c r="D1944" s="1288">
        <f t="shared" si="36"/>
        <v>7.8212999999999999</v>
      </c>
    </row>
    <row r="1945" spans="1:4" ht="14.4">
      <c r="A1945" s="395" t="s">
        <v>38815</v>
      </c>
      <c r="B1945" s="395" t="s">
        <v>38816</v>
      </c>
      <c r="C1945" s="320">
        <v>44.99</v>
      </c>
      <c r="D1945" s="1288">
        <f t="shared" si="36"/>
        <v>39.141300000000001</v>
      </c>
    </row>
    <row r="1946" spans="1:4" ht="14.4">
      <c r="A1946" s="395" t="s">
        <v>38817</v>
      </c>
      <c r="B1946" s="395" t="s">
        <v>36180</v>
      </c>
      <c r="C1946" s="320">
        <v>8.99</v>
      </c>
      <c r="D1946" s="1288">
        <f t="shared" si="36"/>
        <v>7.8212999999999999</v>
      </c>
    </row>
    <row r="1947" spans="1:4" ht="14.4">
      <c r="A1947" s="395" t="s">
        <v>38818</v>
      </c>
      <c r="B1947" s="395" t="s">
        <v>38819</v>
      </c>
      <c r="C1947" s="320">
        <v>8.99</v>
      </c>
      <c r="D1947" s="1288">
        <f t="shared" si="36"/>
        <v>7.8212999999999999</v>
      </c>
    </row>
    <row r="1948" spans="1:4" ht="14.4">
      <c r="A1948" s="395" t="s">
        <v>38820</v>
      </c>
      <c r="B1948" s="395" t="s">
        <v>38821</v>
      </c>
      <c r="C1948" s="320">
        <v>8.99</v>
      </c>
      <c r="D1948" s="1288">
        <f t="shared" si="36"/>
        <v>7.8212999999999999</v>
      </c>
    </row>
    <row r="1949" spans="1:4" ht="14.4">
      <c r="A1949" s="395" t="s">
        <v>38822</v>
      </c>
      <c r="B1949" s="395" t="s">
        <v>38823</v>
      </c>
      <c r="C1949" s="320">
        <v>8.99</v>
      </c>
      <c r="D1949" s="1288">
        <f t="shared" si="36"/>
        <v>7.8212999999999999</v>
      </c>
    </row>
    <row r="1950" spans="1:4" ht="14.4">
      <c r="A1950" s="395" t="s">
        <v>38824</v>
      </c>
      <c r="B1950" s="395" t="s">
        <v>36182</v>
      </c>
      <c r="C1950" s="320">
        <v>8.99</v>
      </c>
      <c r="D1950" s="1288">
        <f t="shared" si="36"/>
        <v>7.8212999999999999</v>
      </c>
    </row>
    <row r="1951" spans="1:4" ht="14.4">
      <c r="A1951" s="395" t="s">
        <v>38825</v>
      </c>
      <c r="B1951" s="395" t="s">
        <v>36184</v>
      </c>
      <c r="C1951" s="320">
        <v>8.99</v>
      </c>
      <c r="D1951" s="1288">
        <f t="shared" si="36"/>
        <v>7.8212999999999999</v>
      </c>
    </row>
    <row r="1952" spans="1:4" ht="14.4">
      <c r="A1952" s="395" t="s">
        <v>38826</v>
      </c>
      <c r="B1952" s="395" t="s">
        <v>36186</v>
      </c>
      <c r="C1952" s="320">
        <v>8.99</v>
      </c>
      <c r="D1952" s="1288">
        <f t="shared" si="36"/>
        <v>7.8212999999999999</v>
      </c>
    </row>
    <row r="1953" spans="1:4" ht="14.4">
      <c r="A1953" s="395" t="s">
        <v>38827</v>
      </c>
      <c r="B1953" s="395" t="s">
        <v>36188</v>
      </c>
      <c r="C1953" s="320">
        <v>8.99</v>
      </c>
      <c r="D1953" s="1288">
        <f t="shared" si="36"/>
        <v>7.8212999999999999</v>
      </c>
    </row>
    <row r="1954" spans="1:4" ht="14.4">
      <c r="A1954" s="395" t="s">
        <v>38828</v>
      </c>
      <c r="B1954" s="395" t="s">
        <v>38829</v>
      </c>
      <c r="C1954" s="320">
        <v>8.99</v>
      </c>
      <c r="D1954" s="1288">
        <f t="shared" si="36"/>
        <v>7.8212999999999999</v>
      </c>
    </row>
    <row r="1955" spans="1:4" ht="14.4">
      <c r="A1955" s="395" t="s">
        <v>38830</v>
      </c>
      <c r="B1955" s="395" t="s">
        <v>38831</v>
      </c>
      <c r="C1955" s="320">
        <v>8.99</v>
      </c>
      <c r="D1955" s="1288">
        <f t="shared" si="36"/>
        <v>7.8212999999999999</v>
      </c>
    </row>
    <row r="1956" spans="1:4" ht="14.4">
      <c r="A1956" s="395" t="s">
        <v>38832</v>
      </c>
      <c r="B1956" s="395" t="s">
        <v>38833</v>
      </c>
      <c r="C1956" s="320">
        <v>8.99</v>
      </c>
      <c r="D1956" s="1288">
        <f t="shared" si="36"/>
        <v>7.8212999999999999</v>
      </c>
    </row>
    <row r="1957" spans="1:4" ht="14.4">
      <c r="A1957" s="395" t="s">
        <v>38834</v>
      </c>
      <c r="B1957" s="395" t="s">
        <v>38835</v>
      </c>
      <c r="C1957" s="320">
        <v>8.99</v>
      </c>
      <c r="D1957" s="1288">
        <f t="shared" si="36"/>
        <v>7.8212999999999999</v>
      </c>
    </row>
    <row r="1958" spans="1:4" ht="14.4">
      <c r="A1958" s="395" t="s">
        <v>38836</v>
      </c>
      <c r="B1958" s="395" t="s">
        <v>38837</v>
      </c>
      <c r="C1958" s="320">
        <v>8.99</v>
      </c>
      <c r="D1958" s="1288">
        <f t="shared" si="36"/>
        <v>7.8212999999999999</v>
      </c>
    </row>
    <row r="1959" spans="1:4" ht="14.4">
      <c r="A1959" s="395" t="s">
        <v>38838</v>
      </c>
      <c r="B1959" s="395" t="s">
        <v>38839</v>
      </c>
      <c r="C1959" s="320">
        <v>8.99</v>
      </c>
      <c r="D1959" s="1288">
        <f t="shared" si="36"/>
        <v>7.8212999999999999</v>
      </c>
    </row>
    <row r="1960" spans="1:4" ht="14.4">
      <c r="A1960" s="395" t="s">
        <v>38840</v>
      </c>
      <c r="B1960" s="395" t="s">
        <v>36192</v>
      </c>
      <c r="C1960" s="320">
        <v>8.99</v>
      </c>
      <c r="D1960" s="1288">
        <f t="shared" si="36"/>
        <v>7.8212999999999999</v>
      </c>
    </row>
    <row r="1961" spans="1:4" ht="14.4">
      <c r="A1961" s="395" t="s">
        <v>38841</v>
      </c>
      <c r="B1961" s="395" t="s">
        <v>36194</v>
      </c>
      <c r="C1961" s="320">
        <v>8.99</v>
      </c>
      <c r="D1961" s="1288">
        <f t="shared" si="36"/>
        <v>7.8212999999999999</v>
      </c>
    </row>
    <row r="1962" spans="1:4" ht="14.4">
      <c r="A1962" s="395" t="s">
        <v>38842</v>
      </c>
      <c r="B1962" s="395" t="s">
        <v>38843</v>
      </c>
      <c r="C1962" s="320">
        <v>8.99</v>
      </c>
      <c r="D1962" s="1288">
        <f t="shared" si="36"/>
        <v>7.8212999999999999</v>
      </c>
    </row>
    <row r="1963" spans="1:4" ht="14.4">
      <c r="A1963" s="395" t="s">
        <v>38844</v>
      </c>
      <c r="B1963" s="395" t="s">
        <v>38845</v>
      </c>
      <c r="C1963" s="320">
        <v>8.99</v>
      </c>
      <c r="D1963" s="1288">
        <f t="shared" si="36"/>
        <v>7.8212999999999999</v>
      </c>
    </row>
    <row r="1964" spans="1:4" ht="14.4">
      <c r="A1964" s="395" t="s">
        <v>38846</v>
      </c>
      <c r="B1964" s="395" t="s">
        <v>38847</v>
      </c>
      <c r="C1964" s="320">
        <v>8.99</v>
      </c>
      <c r="D1964" s="1288">
        <f t="shared" si="36"/>
        <v>7.8212999999999999</v>
      </c>
    </row>
    <row r="1965" spans="1:4" ht="14.4">
      <c r="A1965" s="395" t="s">
        <v>38848</v>
      </c>
      <c r="B1965" s="395" t="s">
        <v>38849</v>
      </c>
      <c r="C1965" s="320">
        <v>8.99</v>
      </c>
      <c r="D1965" s="1288">
        <f t="shared" si="36"/>
        <v>7.8212999999999999</v>
      </c>
    </row>
    <row r="1966" spans="1:4" ht="14.4">
      <c r="A1966" s="395" t="s">
        <v>38850</v>
      </c>
      <c r="B1966" s="395" t="s">
        <v>38851</v>
      </c>
      <c r="C1966" s="320">
        <v>8.99</v>
      </c>
      <c r="D1966" s="1288">
        <f t="shared" si="36"/>
        <v>7.8212999999999999</v>
      </c>
    </row>
    <row r="1967" spans="1:4" ht="14.4">
      <c r="A1967" s="395" t="s">
        <v>38852</v>
      </c>
      <c r="B1967" s="395" t="s">
        <v>38853</v>
      </c>
      <c r="C1967" s="320">
        <v>8.99</v>
      </c>
      <c r="D1967" s="1288">
        <f t="shared" si="36"/>
        <v>7.8212999999999999</v>
      </c>
    </row>
    <row r="1968" spans="1:4" ht="14.4">
      <c r="A1968" s="395" t="s">
        <v>38854</v>
      </c>
      <c r="B1968" s="395" t="s">
        <v>38855</v>
      </c>
      <c r="C1968" s="320">
        <v>8.99</v>
      </c>
      <c r="D1968" s="1288">
        <f t="shared" si="36"/>
        <v>7.8212999999999999</v>
      </c>
    </row>
    <row r="1969" spans="1:4" ht="14.4">
      <c r="A1969" s="395" t="s">
        <v>38856</v>
      </c>
      <c r="B1969" s="395" t="s">
        <v>38857</v>
      </c>
      <c r="C1969" s="320">
        <v>8.99</v>
      </c>
      <c r="D1969" s="1288">
        <f t="shared" ref="D1969:D2032" si="37">C1969*0.87</f>
        <v>7.8212999999999999</v>
      </c>
    </row>
    <row r="1970" spans="1:4" ht="14.4">
      <c r="A1970" s="395" t="s">
        <v>38858</v>
      </c>
      <c r="B1970" s="395" t="s">
        <v>38859</v>
      </c>
      <c r="C1970" s="320">
        <v>8.99</v>
      </c>
      <c r="D1970" s="1288">
        <f t="shared" si="37"/>
        <v>7.8212999999999999</v>
      </c>
    </row>
    <row r="1971" spans="1:4" ht="14.4">
      <c r="A1971" s="395" t="s">
        <v>38860</v>
      </c>
      <c r="B1971" s="395" t="s">
        <v>38861</v>
      </c>
      <c r="C1971" s="320">
        <v>100.99</v>
      </c>
      <c r="D1971" s="1288">
        <f t="shared" si="37"/>
        <v>87.8613</v>
      </c>
    </row>
    <row r="1972" spans="1:4" ht="14.4">
      <c r="A1972" s="395" t="s">
        <v>38862</v>
      </c>
      <c r="B1972" s="395" t="s">
        <v>38863</v>
      </c>
      <c r="C1972" s="320">
        <v>171.99</v>
      </c>
      <c r="D1972" s="1288">
        <f t="shared" si="37"/>
        <v>149.63130000000001</v>
      </c>
    </row>
    <row r="1973" spans="1:4" ht="14.4">
      <c r="A1973" s="395" t="s">
        <v>38864</v>
      </c>
      <c r="B1973" s="395" t="s">
        <v>38863</v>
      </c>
      <c r="C1973" s="320">
        <v>174.99</v>
      </c>
      <c r="D1973" s="1288">
        <f t="shared" si="37"/>
        <v>152.2413</v>
      </c>
    </row>
    <row r="1974" spans="1:4" ht="14.4">
      <c r="A1974" s="395" t="s">
        <v>38865</v>
      </c>
      <c r="B1974" s="395" t="s">
        <v>38866</v>
      </c>
      <c r="C1974" s="320">
        <v>261.99</v>
      </c>
      <c r="D1974" s="1288">
        <f t="shared" si="37"/>
        <v>227.93129999999999</v>
      </c>
    </row>
    <row r="1975" spans="1:4" ht="14.4">
      <c r="A1975" s="395" t="s">
        <v>38867</v>
      </c>
      <c r="B1975" s="395" t="s">
        <v>38868</v>
      </c>
      <c r="C1975" s="320">
        <v>8.99</v>
      </c>
      <c r="D1975" s="1288">
        <f t="shared" si="37"/>
        <v>7.8212999999999999</v>
      </c>
    </row>
    <row r="1976" spans="1:4" ht="14.4">
      <c r="A1976" s="395" t="s">
        <v>38869</v>
      </c>
      <c r="B1976" s="395" t="s">
        <v>38870</v>
      </c>
      <c r="C1976" s="320">
        <v>9.99</v>
      </c>
      <c r="D1976" s="1288">
        <f t="shared" si="37"/>
        <v>8.6913</v>
      </c>
    </row>
    <row r="1977" spans="1:4" ht="14.4">
      <c r="A1977" s="395" t="s">
        <v>38871</v>
      </c>
      <c r="B1977" s="395" t="s">
        <v>38872</v>
      </c>
      <c r="C1977" s="320">
        <v>7.99</v>
      </c>
      <c r="D1977" s="1288">
        <f t="shared" si="37"/>
        <v>6.9512999999999998</v>
      </c>
    </row>
    <row r="1978" spans="1:4" ht="14.4">
      <c r="A1978" s="395" t="s">
        <v>38873</v>
      </c>
      <c r="B1978" s="395" t="s">
        <v>38874</v>
      </c>
      <c r="C1978" s="320">
        <v>466.99</v>
      </c>
      <c r="D1978" s="1288">
        <f t="shared" si="37"/>
        <v>406.28129999999999</v>
      </c>
    </row>
    <row r="1979" spans="1:4" ht="14.4">
      <c r="A1979" s="395" t="s">
        <v>38875</v>
      </c>
      <c r="B1979" s="395" t="s">
        <v>38876</v>
      </c>
      <c r="C1979" s="320">
        <v>499.99</v>
      </c>
      <c r="D1979" s="1288">
        <f t="shared" si="37"/>
        <v>434.99130000000002</v>
      </c>
    </row>
    <row r="1980" spans="1:4" ht="14.4">
      <c r="A1980" s="395" t="s">
        <v>38877</v>
      </c>
      <c r="B1980" s="395" t="s">
        <v>38878</v>
      </c>
      <c r="C1980" s="320">
        <v>596.99</v>
      </c>
      <c r="D1980" s="1288">
        <f t="shared" si="37"/>
        <v>519.38130000000001</v>
      </c>
    </row>
    <row r="1981" spans="1:4" ht="14.4">
      <c r="A1981" s="395" t="s">
        <v>38879</v>
      </c>
      <c r="B1981" s="395" t="s">
        <v>38880</v>
      </c>
      <c r="C1981" s="320">
        <v>34.99</v>
      </c>
      <c r="D1981" s="1288">
        <f t="shared" si="37"/>
        <v>30.441300000000002</v>
      </c>
    </row>
    <row r="1982" spans="1:4" ht="14.4">
      <c r="A1982" s="395" t="s">
        <v>38881</v>
      </c>
      <c r="B1982" s="395" t="s">
        <v>38882</v>
      </c>
      <c r="C1982" s="320">
        <v>7.99</v>
      </c>
      <c r="D1982" s="1288">
        <f t="shared" si="37"/>
        <v>6.9512999999999998</v>
      </c>
    </row>
    <row r="1983" spans="1:4" ht="14.4">
      <c r="A1983" s="395" t="s">
        <v>38883</v>
      </c>
      <c r="B1983" s="395" t="s">
        <v>38884</v>
      </c>
      <c r="C1983" s="320">
        <v>46.99</v>
      </c>
      <c r="D1983" s="1288">
        <f t="shared" si="37"/>
        <v>40.881300000000003</v>
      </c>
    </row>
    <row r="1984" spans="1:4" ht="14.4">
      <c r="A1984" s="395" t="s">
        <v>38885</v>
      </c>
      <c r="B1984" s="395" t="s">
        <v>38886</v>
      </c>
      <c r="C1984" s="320">
        <v>8.99</v>
      </c>
      <c r="D1984" s="1288">
        <f t="shared" si="37"/>
        <v>7.8212999999999999</v>
      </c>
    </row>
    <row r="1985" spans="1:4" ht="14.4">
      <c r="A1985" s="395" t="s">
        <v>38887</v>
      </c>
      <c r="B1985" s="395" t="s">
        <v>38888</v>
      </c>
      <c r="C1985" s="320">
        <v>12.99</v>
      </c>
      <c r="D1985" s="1288">
        <f t="shared" si="37"/>
        <v>11.301299999999999</v>
      </c>
    </row>
    <row r="1986" spans="1:4" ht="14.4">
      <c r="A1986" s="395" t="s">
        <v>38889</v>
      </c>
      <c r="B1986" s="395" t="s">
        <v>38890</v>
      </c>
      <c r="C1986" s="320">
        <v>18.989999999999998</v>
      </c>
      <c r="D1986" s="1288">
        <f t="shared" si="37"/>
        <v>16.5213</v>
      </c>
    </row>
    <row r="1987" spans="1:4" ht="14.4">
      <c r="A1987" s="395" t="s">
        <v>38891</v>
      </c>
      <c r="B1987" s="395" t="s">
        <v>38892</v>
      </c>
      <c r="C1987" s="320">
        <v>13.99</v>
      </c>
      <c r="D1987" s="1288">
        <f t="shared" si="37"/>
        <v>12.1713</v>
      </c>
    </row>
    <row r="1988" spans="1:4" ht="14.4">
      <c r="A1988" s="395" t="s">
        <v>38893</v>
      </c>
      <c r="B1988" s="395" t="s">
        <v>38894</v>
      </c>
      <c r="C1988" s="320">
        <v>18.989999999999998</v>
      </c>
      <c r="D1988" s="1288">
        <f t="shared" si="37"/>
        <v>16.5213</v>
      </c>
    </row>
    <row r="1989" spans="1:4" ht="14.4">
      <c r="A1989" s="395" t="s">
        <v>38895</v>
      </c>
      <c r="B1989" s="395" t="s">
        <v>38896</v>
      </c>
      <c r="C1989" s="320">
        <v>16.989999999999998</v>
      </c>
      <c r="D1989" s="1288">
        <f t="shared" si="37"/>
        <v>14.781299999999998</v>
      </c>
    </row>
    <row r="1990" spans="1:4" ht="14.4">
      <c r="A1990" s="395" t="s">
        <v>38897</v>
      </c>
      <c r="B1990" s="395" t="s">
        <v>38898</v>
      </c>
      <c r="C1990" s="320">
        <v>22.99</v>
      </c>
      <c r="D1990" s="1288">
        <f t="shared" si="37"/>
        <v>20.001299999999997</v>
      </c>
    </row>
    <row r="1991" spans="1:4" ht="14.4">
      <c r="A1991" s="395" t="s">
        <v>38899</v>
      </c>
      <c r="B1991" s="395" t="s">
        <v>38900</v>
      </c>
      <c r="C1991" s="320">
        <v>9.99</v>
      </c>
      <c r="D1991" s="1288">
        <f t="shared" si="37"/>
        <v>8.6913</v>
      </c>
    </row>
    <row r="1992" spans="1:4" ht="14.4">
      <c r="A1992" s="395" t="s">
        <v>38901</v>
      </c>
      <c r="B1992" s="395" t="s">
        <v>38902</v>
      </c>
      <c r="C1992" s="320">
        <v>10.99</v>
      </c>
      <c r="D1992" s="1288">
        <f t="shared" si="37"/>
        <v>9.561300000000001</v>
      </c>
    </row>
    <row r="1993" spans="1:4" ht="14.4">
      <c r="A1993" s="395" t="s">
        <v>38903</v>
      </c>
      <c r="B1993" s="395" t="s">
        <v>38904</v>
      </c>
      <c r="C1993" s="320">
        <v>7.99</v>
      </c>
      <c r="D1993" s="1288">
        <f t="shared" si="37"/>
        <v>6.9512999999999998</v>
      </c>
    </row>
    <row r="1994" spans="1:4" ht="14.4">
      <c r="A1994" s="395" t="s">
        <v>38905</v>
      </c>
      <c r="B1994" s="395" t="s">
        <v>38904</v>
      </c>
      <c r="C1994" s="320">
        <v>9.99</v>
      </c>
      <c r="D1994" s="1288">
        <f t="shared" si="37"/>
        <v>8.6913</v>
      </c>
    </row>
    <row r="1995" spans="1:4" ht="14.4">
      <c r="A1995" s="395" t="s">
        <v>38906</v>
      </c>
      <c r="B1995" s="395" t="s">
        <v>38907</v>
      </c>
      <c r="C1995" s="320">
        <v>11.99</v>
      </c>
      <c r="D1995" s="1288">
        <f t="shared" si="37"/>
        <v>10.4313</v>
      </c>
    </row>
    <row r="1996" spans="1:4" ht="14.4">
      <c r="A1996" s="395" t="s">
        <v>38908</v>
      </c>
      <c r="B1996" s="395" t="s">
        <v>38909</v>
      </c>
      <c r="C1996" s="320">
        <v>20.99</v>
      </c>
      <c r="D1996" s="1288">
        <f t="shared" si="37"/>
        <v>18.261299999999999</v>
      </c>
    </row>
    <row r="1997" spans="1:4" ht="14.4">
      <c r="A1997" s="395" t="s">
        <v>38910</v>
      </c>
      <c r="B1997" s="395" t="s">
        <v>38911</v>
      </c>
      <c r="C1997" s="320">
        <v>25.99</v>
      </c>
      <c r="D1997" s="1288">
        <f t="shared" si="37"/>
        <v>22.6113</v>
      </c>
    </row>
    <row r="1998" spans="1:4" ht="14.4">
      <c r="A1998" s="395" t="s">
        <v>38912</v>
      </c>
      <c r="B1998" s="395" t="s">
        <v>38913</v>
      </c>
      <c r="C1998" s="320">
        <v>8.99</v>
      </c>
      <c r="D1998" s="1288">
        <f t="shared" si="37"/>
        <v>7.8212999999999999</v>
      </c>
    </row>
    <row r="1999" spans="1:4" ht="14.4">
      <c r="A1999" s="395" t="s">
        <v>38914</v>
      </c>
      <c r="B1999" s="395" t="s">
        <v>38915</v>
      </c>
      <c r="C1999" s="320">
        <v>65.989999999999995</v>
      </c>
      <c r="D1999" s="1288">
        <f t="shared" si="37"/>
        <v>57.411299999999997</v>
      </c>
    </row>
    <row r="2000" spans="1:4" ht="14.4">
      <c r="A2000" s="395" t="s">
        <v>38916</v>
      </c>
      <c r="B2000" s="395" t="s">
        <v>38917</v>
      </c>
      <c r="C2000" s="320">
        <v>74.989999999999995</v>
      </c>
      <c r="D2000" s="1288">
        <f t="shared" si="37"/>
        <v>65.241299999999995</v>
      </c>
    </row>
    <row r="2001" spans="1:4" ht="14.4">
      <c r="A2001" s="395" t="s">
        <v>38918</v>
      </c>
      <c r="B2001" s="395" t="s">
        <v>38919</v>
      </c>
      <c r="C2001" s="320">
        <v>24.99</v>
      </c>
      <c r="D2001" s="1288">
        <f t="shared" si="37"/>
        <v>21.741299999999999</v>
      </c>
    </row>
    <row r="2002" spans="1:4" ht="14.4">
      <c r="A2002" s="395" t="s">
        <v>38920</v>
      </c>
      <c r="B2002" s="395" t="s">
        <v>38921</v>
      </c>
      <c r="C2002" s="320">
        <v>8.99</v>
      </c>
      <c r="D2002" s="1288">
        <f t="shared" si="37"/>
        <v>7.8212999999999999</v>
      </c>
    </row>
    <row r="2003" spans="1:4" ht="14.4">
      <c r="A2003" s="395" t="s">
        <v>38922</v>
      </c>
      <c r="B2003" s="395" t="s">
        <v>38923</v>
      </c>
      <c r="C2003" s="320">
        <v>14.99</v>
      </c>
      <c r="D2003" s="1288">
        <f t="shared" si="37"/>
        <v>13.0413</v>
      </c>
    </row>
    <row r="2004" spans="1:4" ht="14.4">
      <c r="A2004" s="395" t="s">
        <v>38924</v>
      </c>
      <c r="B2004" s="395" t="s">
        <v>38925</v>
      </c>
      <c r="C2004" s="320">
        <v>78.989999999999995</v>
      </c>
      <c r="D2004" s="1288">
        <f t="shared" si="37"/>
        <v>68.721299999999999</v>
      </c>
    </row>
    <row r="2005" spans="1:4" ht="14.4">
      <c r="A2005" s="395" t="s">
        <v>38926</v>
      </c>
      <c r="B2005" s="395" t="s">
        <v>38927</v>
      </c>
      <c r="C2005" s="320">
        <v>40.99</v>
      </c>
      <c r="D2005" s="1288">
        <f t="shared" si="37"/>
        <v>35.661300000000004</v>
      </c>
    </row>
    <row r="2006" spans="1:4" ht="14.4">
      <c r="A2006" s="395" t="s">
        <v>38928</v>
      </c>
      <c r="B2006" s="395" t="s">
        <v>38929</v>
      </c>
      <c r="C2006" s="320">
        <v>43.99</v>
      </c>
      <c r="D2006" s="1288">
        <f t="shared" si="37"/>
        <v>38.271300000000004</v>
      </c>
    </row>
    <row r="2007" spans="1:4" ht="14.4">
      <c r="A2007" s="395" t="s">
        <v>38930</v>
      </c>
      <c r="B2007" s="395" t="s">
        <v>38931</v>
      </c>
      <c r="C2007" s="320">
        <v>68.989999999999995</v>
      </c>
      <c r="D2007" s="1288">
        <f t="shared" si="37"/>
        <v>60.021299999999997</v>
      </c>
    </row>
    <row r="2008" spans="1:4" ht="14.4">
      <c r="A2008" s="395" t="s">
        <v>38932</v>
      </c>
      <c r="B2008" s="395" t="s">
        <v>38933</v>
      </c>
      <c r="C2008" s="320">
        <v>71.989999999999995</v>
      </c>
      <c r="D2008" s="1288">
        <f t="shared" si="37"/>
        <v>62.631299999999996</v>
      </c>
    </row>
    <row r="2009" spans="1:4" ht="14.4">
      <c r="A2009" s="395" t="s">
        <v>38934</v>
      </c>
      <c r="B2009" s="395" t="s">
        <v>38935</v>
      </c>
      <c r="C2009" s="320">
        <v>48.99</v>
      </c>
      <c r="D2009" s="1288">
        <f t="shared" si="37"/>
        <v>42.621299999999998</v>
      </c>
    </row>
    <row r="2010" spans="1:4" ht="14.4">
      <c r="A2010" s="395" t="s">
        <v>38936</v>
      </c>
      <c r="B2010" s="395" t="s">
        <v>38937</v>
      </c>
      <c r="C2010" s="320">
        <v>127.99</v>
      </c>
      <c r="D2010" s="1288">
        <f t="shared" si="37"/>
        <v>111.35129999999999</v>
      </c>
    </row>
    <row r="2011" spans="1:4" ht="14.4">
      <c r="A2011" s="395" t="s">
        <v>38938</v>
      </c>
      <c r="B2011" s="395" t="s">
        <v>38939</v>
      </c>
      <c r="C2011" s="320">
        <v>36.99</v>
      </c>
      <c r="D2011" s="1288">
        <f t="shared" si="37"/>
        <v>32.1813</v>
      </c>
    </row>
    <row r="2012" spans="1:4" ht="14.4">
      <c r="A2012" s="395" t="s">
        <v>38940</v>
      </c>
      <c r="B2012" s="395" t="s">
        <v>38941</v>
      </c>
      <c r="C2012" s="320">
        <v>48.99</v>
      </c>
      <c r="D2012" s="1288">
        <f t="shared" si="37"/>
        <v>42.621299999999998</v>
      </c>
    </row>
    <row r="2013" spans="1:4" ht="14.4">
      <c r="A2013" s="395" t="s">
        <v>38942</v>
      </c>
      <c r="B2013" s="395" t="s">
        <v>38943</v>
      </c>
      <c r="C2013" s="320">
        <v>74.989999999999995</v>
      </c>
      <c r="D2013" s="1288">
        <f t="shared" si="37"/>
        <v>65.241299999999995</v>
      </c>
    </row>
    <row r="2014" spans="1:4" ht="14.4">
      <c r="A2014" s="395" t="s">
        <v>38944</v>
      </c>
      <c r="B2014" s="395" t="s">
        <v>38945</v>
      </c>
      <c r="C2014" s="320">
        <v>8.99</v>
      </c>
      <c r="D2014" s="1288">
        <f t="shared" si="37"/>
        <v>7.8212999999999999</v>
      </c>
    </row>
    <row r="2015" spans="1:4" ht="14.4">
      <c r="A2015" s="395" t="s">
        <v>38946</v>
      </c>
      <c r="B2015" s="395" t="s">
        <v>38947</v>
      </c>
      <c r="C2015" s="320">
        <v>27.99</v>
      </c>
      <c r="D2015" s="1288">
        <f t="shared" si="37"/>
        <v>24.351299999999998</v>
      </c>
    </row>
    <row r="2016" spans="1:4" ht="14.4">
      <c r="A2016" s="395" t="s">
        <v>38948</v>
      </c>
      <c r="B2016" s="395" t="s">
        <v>38949</v>
      </c>
      <c r="C2016" s="320">
        <v>16.989999999999998</v>
      </c>
      <c r="D2016" s="1288">
        <f t="shared" si="37"/>
        <v>14.781299999999998</v>
      </c>
    </row>
    <row r="2017" spans="1:4" ht="14.4">
      <c r="A2017" s="395" t="s">
        <v>38950</v>
      </c>
      <c r="B2017" s="395" t="s">
        <v>38951</v>
      </c>
      <c r="C2017" s="320">
        <v>14.99</v>
      </c>
      <c r="D2017" s="1288">
        <f t="shared" si="37"/>
        <v>13.0413</v>
      </c>
    </row>
    <row r="2018" spans="1:4" ht="14.4">
      <c r="A2018" s="395" t="s">
        <v>38952</v>
      </c>
      <c r="B2018" s="395" t="s">
        <v>38953</v>
      </c>
      <c r="C2018" s="320">
        <v>75.989999999999995</v>
      </c>
      <c r="D2018" s="1288">
        <f t="shared" si="37"/>
        <v>66.1113</v>
      </c>
    </row>
    <row r="2019" spans="1:4" ht="14.4">
      <c r="A2019" s="395" t="s">
        <v>38954</v>
      </c>
      <c r="B2019" s="395" t="s">
        <v>38955</v>
      </c>
      <c r="C2019" s="320">
        <v>96.99</v>
      </c>
      <c r="D2019" s="1288">
        <f t="shared" si="37"/>
        <v>84.381299999999996</v>
      </c>
    </row>
    <row r="2020" spans="1:4" ht="14.4">
      <c r="A2020" s="395" t="s">
        <v>38956</v>
      </c>
      <c r="B2020" s="395" t="s">
        <v>38957</v>
      </c>
      <c r="C2020" s="320">
        <v>29.99</v>
      </c>
      <c r="D2020" s="1288">
        <f t="shared" si="37"/>
        <v>26.091299999999997</v>
      </c>
    </row>
    <row r="2021" spans="1:4" ht="14.4">
      <c r="A2021" s="395" t="s">
        <v>38958</v>
      </c>
      <c r="B2021" s="395" t="s">
        <v>35692</v>
      </c>
      <c r="C2021" s="320">
        <v>57.99</v>
      </c>
      <c r="D2021" s="1288">
        <f t="shared" si="37"/>
        <v>50.451300000000003</v>
      </c>
    </row>
    <row r="2022" spans="1:4" ht="14.4">
      <c r="A2022" s="395" t="s">
        <v>38959</v>
      </c>
      <c r="B2022" s="395" t="s">
        <v>38960</v>
      </c>
      <c r="C2022" s="320">
        <v>91.99</v>
      </c>
      <c r="D2022" s="1288">
        <f t="shared" si="37"/>
        <v>80.031300000000002</v>
      </c>
    </row>
    <row r="2023" spans="1:4" ht="14.4">
      <c r="A2023" s="395" t="s">
        <v>38961</v>
      </c>
      <c r="B2023" s="395" t="s">
        <v>38962</v>
      </c>
      <c r="C2023" s="320">
        <v>199.99</v>
      </c>
      <c r="D2023" s="1288">
        <f t="shared" si="37"/>
        <v>173.9913</v>
      </c>
    </row>
    <row r="2024" spans="1:4" ht="14.4">
      <c r="A2024" s="395" t="s">
        <v>38963</v>
      </c>
      <c r="B2024" s="395" t="s">
        <v>38964</v>
      </c>
      <c r="C2024" s="320">
        <v>303.99</v>
      </c>
      <c r="D2024" s="1288">
        <f t="shared" si="37"/>
        <v>264.47129999999999</v>
      </c>
    </row>
    <row r="2025" spans="1:4" ht="14.4">
      <c r="A2025" s="395" t="s">
        <v>38965</v>
      </c>
      <c r="B2025" s="395" t="s">
        <v>38966</v>
      </c>
      <c r="C2025" s="320">
        <v>437.99</v>
      </c>
      <c r="D2025" s="1288">
        <f t="shared" si="37"/>
        <v>381.05130000000003</v>
      </c>
    </row>
    <row r="2026" spans="1:4" ht="14.4">
      <c r="A2026" s="395" t="s">
        <v>38967</v>
      </c>
      <c r="B2026" s="395" t="s">
        <v>38968</v>
      </c>
      <c r="C2026" s="320">
        <v>171.99</v>
      </c>
      <c r="D2026" s="1288">
        <f t="shared" si="37"/>
        <v>149.63130000000001</v>
      </c>
    </row>
    <row r="2027" spans="1:4" ht="14.4">
      <c r="A2027" s="395" t="s">
        <v>38969</v>
      </c>
      <c r="B2027" s="395" t="s">
        <v>38970</v>
      </c>
      <c r="C2027" s="320">
        <v>211.99</v>
      </c>
      <c r="D2027" s="1288">
        <f t="shared" si="37"/>
        <v>184.43129999999999</v>
      </c>
    </row>
    <row r="2028" spans="1:4" ht="14.4">
      <c r="A2028" s="395" t="s">
        <v>38971</v>
      </c>
      <c r="B2028" s="395" t="s">
        <v>38972</v>
      </c>
      <c r="C2028" s="320">
        <v>211.99</v>
      </c>
      <c r="D2028" s="1288">
        <f t="shared" si="37"/>
        <v>184.43129999999999</v>
      </c>
    </row>
    <row r="2029" spans="1:4" ht="14.4">
      <c r="A2029" s="395" t="s">
        <v>38973</v>
      </c>
      <c r="B2029" s="395" t="s">
        <v>38974</v>
      </c>
      <c r="C2029" s="320">
        <v>22.99</v>
      </c>
      <c r="D2029" s="1288">
        <f t="shared" si="37"/>
        <v>20.001299999999997</v>
      </c>
    </row>
    <row r="2030" spans="1:4" ht="14.4">
      <c r="A2030" s="395" t="s">
        <v>38975</v>
      </c>
      <c r="B2030" s="395" t="s">
        <v>38976</v>
      </c>
      <c r="C2030" s="320">
        <v>507.99</v>
      </c>
      <c r="D2030" s="1288">
        <f t="shared" si="37"/>
        <v>441.9513</v>
      </c>
    </row>
    <row r="2031" spans="1:4" ht="14.4">
      <c r="A2031" s="395" t="s">
        <v>38977</v>
      </c>
      <c r="B2031" s="395" t="s">
        <v>38978</v>
      </c>
      <c r="C2031" s="320">
        <v>42.99</v>
      </c>
      <c r="D2031" s="1288">
        <f t="shared" si="37"/>
        <v>37.401299999999999</v>
      </c>
    </row>
    <row r="2032" spans="1:4" ht="14.4">
      <c r="A2032" s="395" t="s">
        <v>38979</v>
      </c>
      <c r="B2032" s="395" t="s">
        <v>38980</v>
      </c>
      <c r="C2032" s="320">
        <v>88.99</v>
      </c>
      <c r="D2032" s="1288">
        <f t="shared" si="37"/>
        <v>77.421300000000002</v>
      </c>
    </row>
    <row r="2033" spans="1:4" ht="14.4">
      <c r="A2033" s="395" t="s">
        <v>38981</v>
      </c>
      <c r="B2033" s="395" t="s">
        <v>38982</v>
      </c>
      <c r="C2033" s="320">
        <v>88.99</v>
      </c>
      <c r="D2033" s="1288">
        <f t="shared" ref="D2033:D2096" si="38">C2033*0.87</f>
        <v>77.421300000000002</v>
      </c>
    </row>
    <row r="2034" spans="1:4" ht="14.4">
      <c r="A2034" s="395" t="s">
        <v>38983</v>
      </c>
      <c r="B2034" s="395" t="s">
        <v>38984</v>
      </c>
      <c r="C2034" s="320">
        <v>362.99</v>
      </c>
      <c r="D2034" s="1288">
        <f t="shared" si="38"/>
        <v>315.80130000000003</v>
      </c>
    </row>
    <row r="2035" spans="1:4" ht="14.4">
      <c r="A2035" s="395" t="s">
        <v>38985</v>
      </c>
      <c r="B2035" s="395" t="s">
        <v>38986</v>
      </c>
      <c r="C2035" s="320">
        <v>40.99</v>
      </c>
      <c r="D2035" s="1288">
        <f t="shared" si="38"/>
        <v>35.661300000000004</v>
      </c>
    </row>
    <row r="2036" spans="1:4" ht="14.4">
      <c r="A2036" s="395" t="s">
        <v>38987</v>
      </c>
      <c r="B2036" s="395" t="s">
        <v>38988</v>
      </c>
      <c r="C2036" s="320">
        <v>65.989999999999995</v>
      </c>
      <c r="D2036" s="1288">
        <f t="shared" si="38"/>
        <v>57.411299999999997</v>
      </c>
    </row>
    <row r="2037" spans="1:4" ht="14.4">
      <c r="A2037" s="395" t="s">
        <v>38989</v>
      </c>
      <c r="B2037" s="395" t="s">
        <v>38990</v>
      </c>
      <c r="C2037" s="320">
        <v>64.989999999999995</v>
      </c>
      <c r="D2037" s="1288">
        <f t="shared" si="38"/>
        <v>56.541299999999993</v>
      </c>
    </row>
    <row r="2038" spans="1:4" ht="14.4">
      <c r="A2038" s="395" t="s">
        <v>38991</v>
      </c>
      <c r="B2038" s="395" t="s">
        <v>38992</v>
      </c>
      <c r="C2038" s="320">
        <v>67.989999999999995</v>
      </c>
      <c r="D2038" s="1288">
        <f t="shared" si="38"/>
        <v>59.151299999999992</v>
      </c>
    </row>
    <row r="2039" spans="1:4" ht="14.4">
      <c r="A2039" s="395" t="s">
        <v>38993</v>
      </c>
      <c r="B2039" s="395" t="s">
        <v>38994</v>
      </c>
      <c r="C2039" s="320">
        <v>67.989999999999995</v>
      </c>
      <c r="D2039" s="1288">
        <f t="shared" si="38"/>
        <v>59.151299999999992</v>
      </c>
    </row>
    <row r="2040" spans="1:4" ht="14.4">
      <c r="A2040" s="395" t="s">
        <v>38995</v>
      </c>
      <c r="B2040" s="395" t="s">
        <v>38996</v>
      </c>
      <c r="C2040" s="320">
        <v>34.99</v>
      </c>
      <c r="D2040" s="1288">
        <f t="shared" si="38"/>
        <v>30.441300000000002</v>
      </c>
    </row>
    <row r="2041" spans="1:4" ht="14.4">
      <c r="A2041" s="395" t="s">
        <v>38997</v>
      </c>
      <c r="B2041" s="395" t="s">
        <v>38998</v>
      </c>
      <c r="C2041" s="320">
        <v>374.99</v>
      </c>
      <c r="D2041" s="1288">
        <f t="shared" si="38"/>
        <v>326.24130000000002</v>
      </c>
    </row>
    <row r="2042" spans="1:4" ht="14.4">
      <c r="A2042" s="395" t="s">
        <v>38999</v>
      </c>
      <c r="B2042" s="395" t="s">
        <v>39000</v>
      </c>
      <c r="C2042" s="320">
        <v>32.99</v>
      </c>
      <c r="D2042" s="1288">
        <f t="shared" si="38"/>
        <v>28.7013</v>
      </c>
    </row>
    <row r="2043" spans="1:4" ht="14.4">
      <c r="A2043" s="395" t="s">
        <v>39001</v>
      </c>
      <c r="B2043" s="395" t="s">
        <v>39002</v>
      </c>
      <c r="C2043" s="320">
        <v>91.99</v>
      </c>
      <c r="D2043" s="1288">
        <f t="shared" si="38"/>
        <v>80.031300000000002</v>
      </c>
    </row>
    <row r="2044" spans="1:4" ht="14.4">
      <c r="A2044" s="395" t="s">
        <v>39003</v>
      </c>
      <c r="B2044" s="395" t="s">
        <v>39004</v>
      </c>
      <c r="C2044" s="320">
        <v>54.99</v>
      </c>
      <c r="D2044" s="1288">
        <f t="shared" si="38"/>
        <v>47.841300000000004</v>
      </c>
    </row>
    <row r="2045" spans="1:4" ht="14.4">
      <c r="A2045" s="395" t="s">
        <v>39005</v>
      </c>
      <c r="B2045" s="395" t="s">
        <v>39006</v>
      </c>
      <c r="C2045" s="320">
        <v>546.99</v>
      </c>
      <c r="D2045" s="1288">
        <f t="shared" si="38"/>
        <v>475.88130000000001</v>
      </c>
    </row>
    <row r="2046" spans="1:4" ht="14.4">
      <c r="A2046" s="395" t="s">
        <v>39007</v>
      </c>
      <c r="B2046" s="395" t="s">
        <v>39008</v>
      </c>
      <c r="C2046" s="320">
        <v>470.99</v>
      </c>
      <c r="D2046" s="1288">
        <f t="shared" si="38"/>
        <v>409.76130000000001</v>
      </c>
    </row>
    <row r="2047" spans="1:4" ht="14.4">
      <c r="A2047" s="395" t="s">
        <v>39009</v>
      </c>
      <c r="B2047" s="395" t="s">
        <v>39010</v>
      </c>
      <c r="C2047" s="320">
        <v>77.989999999999995</v>
      </c>
      <c r="D2047" s="1288">
        <f t="shared" si="38"/>
        <v>67.851299999999995</v>
      </c>
    </row>
    <row r="2048" spans="1:4" ht="14.4">
      <c r="A2048" s="395" t="s">
        <v>39011</v>
      </c>
      <c r="B2048" s="395" t="s">
        <v>39012</v>
      </c>
      <c r="C2048" s="320">
        <v>68.989999999999995</v>
      </c>
      <c r="D2048" s="1288">
        <f t="shared" si="38"/>
        <v>60.021299999999997</v>
      </c>
    </row>
    <row r="2049" spans="1:4" ht="14.4">
      <c r="A2049" s="395" t="s">
        <v>39013</v>
      </c>
      <c r="B2049" s="395" t="s">
        <v>39014</v>
      </c>
      <c r="C2049" s="320">
        <v>57.99</v>
      </c>
      <c r="D2049" s="1288">
        <f t="shared" si="38"/>
        <v>50.451300000000003</v>
      </c>
    </row>
    <row r="2050" spans="1:4" ht="14.4">
      <c r="A2050" s="395" t="s">
        <v>39015</v>
      </c>
      <c r="B2050" s="395" t="s">
        <v>39016</v>
      </c>
      <c r="C2050" s="320">
        <v>63.99</v>
      </c>
      <c r="D2050" s="1288">
        <f t="shared" si="38"/>
        <v>55.671300000000002</v>
      </c>
    </row>
    <row r="2051" spans="1:4" ht="14.4">
      <c r="A2051" s="395" t="s">
        <v>39017</v>
      </c>
      <c r="B2051" s="395" t="s">
        <v>39018</v>
      </c>
      <c r="C2051" s="320">
        <v>56.99</v>
      </c>
      <c r="D2051" s="1288">
        <f t="shared" si="38"/>
        <v>49.581299999999999</v>
      </c>
    </row>
    <row r="2052" spans="1:4" ht="14.4">
      <c r="A2052" s="395" t="s">
        <v>39019</v>
      </c>
      <c r="B2052" s="395" t="s">
        <v>38941</v>
      </c>
      <c r="C2052" s="320">
        <v>59.99</v>
      </c>
      <c r="D2052" s="1288">
        <f t="shared" si="38"/>
        <v>52.191299999999998</v>
      </c>
    </row>
    <row r="2053" spans="1:4" ht="14.4">
      <c r="A2053" s="395" t="s">
        <v>39020</v>
      </c>
      <c r="B2053" s="395" t="s">
        <v>39021</v>
      </c>
      <c r="C2053" s="320">
        <v>71.989999999999995</v>
      </c>
      <c r="D2053" s="1288">
        <f t="shared" si="38"/>
        <v>62.631299999999996</v>
      </c>
    </row>
    <row r="2054" spans="1:4" ht="14.4">
      <c r="A2054" s="395" t="s">
        <v>39022</v>
      </c>
      <c r="B2054" s="395" t="s">
        <v>39023</v>
      </c>
      <c r="C2054" s="320">
        <v>71.989999999999995</v>
      </c>
      <c r="D2054" s="1288">
        <f t="shared" si="38"/>
        <v>62.631299999999996</v>
      </c>
    </row>
    <row r="2055" spans="1:4" ht="14.4">
      <c r="A2055" s="395" t="s">
        <v>39024</v>
      </c>
      <c r="B2055" s="395" t="s">
        <v>39025</v>
      </c>
      <c r="C2055" s="320">
        <v>38.99</v>
      </c>
      <c r="D2055" s="1288">
        <f t="shared" si="38"/>
        <v>33.921300000000002</v>
      </c>
    </row>
    <row r="2056" spans="1:4" ht="14.4">
      <c r="A2056" s="395" t="s">
        <v>39026</v>
      </c>
      <c r="B2056" s="395" t="s">
        <v>39027</v>
      </c>
      <c r="C2056" s="320">
        <v>610.99</v>
      </c>
      <c r="D2056" s="1288">
        <f t="shared" si="38"/>
        <v>531.56129999999996</v>
      </c>
    </row>
    <row r="2057" spans="1:4" ht="14.4">
      <c r="A2057" s="395" t="s">
        <v>39028</v>
      </c>
      <c r="B2057" s="395" t="s">
        <v>39029</v>
      </c>
      <c r="C2057" s="320">
        <v>482.99</v>
      </c>
      <c r="D2057" s="1288">
        <f t="shared" si="38"/>
        <v>420.2013</v>
      </c>
    </row>
    <row r="2058" spans="1:4" ht="14.4">
      <c r="A2058" s="395" t="s">
        <v>39030</v>
      </c>
      <c r="B2058" s="395" t="s">
        <v>39031</v>
      </c>
      <c r="C2058" s="320">
        <v>67.989999999999995</v>
      </c>
      <c r="D2058" s="1288">
        <f t="shared" si="38"/>
        <v>59.151299999999992</v>
      </c>
    </row>
    <row r="2059" spans="1:4" ht="14.4">
      <c r="A2059" s="395" t="s">
        <v>39032</v>
      </c>
      <c r="B2059" s="395" t="s">
        <v>39033</v>
      </c>
      <c r="C2059" s="320">
        <v>38.99</v>
      </c>
      <c r="D2059" s="1288">
        <f t="shared" si="38"/>
        <v>33.921300000000002</v>
      </c>
    </row>
    <row r="2060" spans="1:4" ht="14.4">
      <c r="A2060" s="395" t="s">
        <v>39034</v>
      </c>
      <c r="B2060" s="395" t="s">
        <v>39035</v>
      </c>
      <c r="C2060" s="320">
        <v>174.99</v>
      </c>
      <c r="D2060" s="1288">
        <f t="shared" si="38"/>
        <v>152.2413</v>
      </c>
    </row>
    <row r="2061" spans="1:4" ht="14.4">
      <c r="A2061" s="395" t="s">
        <v>39036</v>
      </c>
      <c r="B2061" s="395" t="s">
        <v>39037</v>
      </c>
      <c r="C2061" s="320">
        <v>130.99</v>
      </c>
      <c r="D2061" s="1288">
        <f t="shared" si="38"/>
        <v>113.96130000000001</v>
      </c>
    </row>
    <row r="2062" spans="1:4" ht="14.4">
      <c r="A2062" s="395" t="s">
        <v>39038</v>
      </c>
      <c r="B2062" s="395" t="s">
        <v>39039</v>
      </c>
      <c r="C2062" s="320">
        <v>139.99</v>
      </c>
      <c r="D2062" s="1288">
        <f t="shared" si="38"/>
        <v>121.79130000000001</v>
      </c>
    </row>
    <row r="2063" spans="1:4" ht="14.4">
      <c r="A2063" s="395" t="s">
        <v>39040</v>
      </c>
      <c r="B2063" s="395" t="s">
        <v>39041</v>
      </c>
      <c r="C2063" s="320">
        <v>138.99</v>
      </c>
      <c r="D2063" s="1288">
        <f t="shared" si="38"/>
        <v>120.9213</v>
      </c>
    </row>
    <row r="2064" spans="1:4" ht="14.4">
      <c r="A2064" s="395" t="s">
        <v>39042</v>
      </c>
      <c r="B2064" s="395" t="s">
        <v>39041</v>
      </c>
      <c r="C2064" s="320">
        <v>138.99</v>
      </c>
      <c r="D2064" s="1288">
        <f t="shared" si="38"/>
        <v>120.9213</v>
      </c>
    </row>
    <row r="2065" spans="1:4" ht="14.4">
      <c r="A2065" s="395" t="s">
        <v>39043</v>
      </c>
      <c r="B2065" s="395" t="s">
        <v>39044</v>
      </c>
      <c r="C2065" s="320">
        <v>56.99</v>
      </c>
      <c r="D2065" s="1288">
        <f t="shared" si="38"/>
        <v>49.581299999999999</v>
      </c>
    </row>
    <row r="2066" spans="1:4" ht="14.4">
      <c r="A2066" s="395" t="s">
        <v>39045</v>
      </c>
      <c r="B2066" s="395" t="s">
        <v>39046</v>
      </c>
      <c r="C2066" s="320">
        <v>44.99</v>
      </c>
      <c r="D2066" s="1288">
        <f t="shared" si="38"/>
        <v>39.141300000000001</v>
      </c>
    </row>
    <row r="2067" spans="1:4" ht="14.4">
      <c r="A2067" s="395" t="s">
        <v>39047</v>
      </c>
      <c r="B2067" s="395" t="s">
        <v>39048</v>
      </c>
      <c r="C2067" s="320">
        <v>106.99</v>
      </c>
      <c r="D2067" s="1288">
        <f t="shared" si="38"/>
        <v>93.081299999999999</v>
      </c>
    </row>
    <row r="2068" spans="1:4" ht="14.4">
      <c r="A2068" s="395" t="s">
        <v>39049</v>
      </c>
      <c r="B2068" s="395" t="s">
        <v>39050</v>
      </c>
      <c r="C2068" s="320">
        <v>252.99</v>
      </c>
      <c r="D2068" s="1288">
        <f t="shared" si="38"/>
        <v>220.10130000000001</v>
      </c>
    </row>
    <row r="2069" spans="1:4" ht="14.4">
      <c r="A2069" s="395" t="s">
        <v>39051</v>
      </c>
      <c r="B2069" s="395" t="s">
        <v>39052</v>
      </c>
      <c r="C2069" s="320">
        <v>244.99</v>
      </c>
      <c r="D2069" s="1288">
        <f t="shared" si="38"/>
        <v>213.1413</v>
      </c>
    </row>
    <row r="2070" spans="1:4" ht="14.4">
      <c r="A2070" s="395" t="s">
        <v>39053</v>
      </c>
      <c r="B2070" s="395" t="s">
        <v>39054</v>
      </c>
      <c r="C2070" s="320">
        <v>244.99</v>
      </c>
      <c r="D2070" s="1288">
        <f t="shared" si="38"/>
        <v>213.1413</v>
      </c>
    </row>
    <row r="2071" spans="1:4" ht="14.4">
      <c r="A2071" s="395" t="s">
        <v>39055</v>
      </c>
      <c r="B2071" s="395" t="s">
        <v>39056</v>
      </c>
      <c r="C2071" s="320">
        <v>48.99</v>
      </c>
      <c r="D2071" s="1288">
        <f t="shared" si="38"/>
        <v>42.621299999999998</v>
      </c>
    </row>
    <row r="2072" spans="1:4" ht="14.4">
      <c r="A2072" s="395" t="s">
        <v>39057</v>
      </c>
      <c r="B2072" s="395" t="s">
        <v>39058</v>
      </c>
      <c r="C2072" s="320">
        <v>59.99</v>
      </c>
      <c r="D2072" s="1288">
        <f t="shared" si="38"/>
        <v>52.191299999999998</v>
      </c>
    </row>
    <row r="2073" spans="1:4" ht="14.4">
      <c r="A2073" s="395" t="s">
        <v>39059</v>
      </c>
      <c r="B2073" s="395" t="s">
        <v>39060</v>
      </c>
      <c r="C2073" s="320">
        <v>222.99</v>
      </c>
      <c r="D2073" s="1288">
        <f t="shared" si="38"/>
        <v>194.00130000000001</v>
      </c>
    </row>
    <row r="2074" spans="1:4" ht="14.4">
      <c r="A2074" s="395" t="s">
        <v>39061</v>
      </c>
      <c r="B2074" s="395" t="s">
        <v>39062</v>
      </c>
      <c r="C2074" s="320">
        <v>340.99</v>
      </c>
      <c r="D2074" s="1288">
        <f t="shared" si="38"/>
        <v>296.66129999999998</v>
      </c>
    </row>
    <row r="2075" spans="1:4" ht="14.4">
      <c r="A2075" s="395" t="s">
        <v>39063</v>
      </c>
      <c r="B2075" s="395" t="s">
        <v>39064</v>
      </c>
      <c r="C2075" s="320">
        <v>56.99</v>
      </c>
      <c r="D2075" s="1288">
        <f t="shared" si="38"/>
        <v>49.581299999999999</v>
      </c>
    </row>
    <row r="2076" spans="1:4" ht="14.4">
      <c r="A2076" s="395" t="s">
        <v>39065</v>
      </c>
      <c r="B2076" s="395" t="s">
        <v>39066</v>
      </c>
      <c r="C2076" s="320">
        <v>110.99</v>
      </c>
      <c r="D2076" s="1288">
        <f t="shared" si="38"/>
        <v>96.561299999999989</v>
      </c>
    </row>
    <row r="2077" spans="1:4" ht="14.4">
      <c r="A2077" s="395" t="s">
        <v>39067</v>
      </c>
      <c r="B2077" s="395" t="s">
        <v>39068</v>
      </c>
      <c r="C2077" s="320">
        <v>110.99</v>
      </c>
      <c r="D2077" s="1288">
        <f t="shared" si="38"/>
        <v>96.561299999999989</v>
      </c>
    </row>
    <row r="2078" spans="1:4" ht="14.4">
      <c r="A2078" s="395" t="s">
        <v>39069</v>
      </c>
      <c r="B2078" s="395" t="s">
        <v>39070</v>
      </c>
      <c r="C2078" s="320">
        <v>109.99</v>
      </c>
      <c r="D2078" s="1288">
        <f t="shared" si="38"/>
        <v>95.691299999999998</v>
      </c>
    </row>
    <row r="2079" spans="1:4" ht="14.4">
      <c r="A2079" s="395" t="s">
        <v>39071</v>
      </c>
      <c r="B2079" s="395" t="s">
        <v>39072</v>
      </c>
      <c r="C2079" s="320">
        <v>78.989999999999995</v>
      </c>
      <c r="D2079" s="1288">
        <f t="shared" si="38"/>
        <v>68.721299999999999</v>
      </c>
    </row>
    <row r="2080" spans="1:4" ht="14.4">
      <c r="A2080" s="395" t="s">
        <v>39073</v>
      </c>
      <c r="B2080" s="395" t="s">
        <v>39074</v>
      </c>
      <c r="C2080" s="320">
        <v>64.989999999999995</v>
      </c>
      <c r="D2080" s="1288">
        <f t="shared" si="38"/>
        <v>56.541299999999993</v>
      </c>
    </row>
    <row r="2081" spans="1:4" ht="14.4">
      <c r="A2081" s="395" t="s">
        <v>39075</v>
      </c>
      <c r="B2081" s="395" t="s">
        <v>39076</v>
      </c>
      <c r="C2081" s="320">
        <v>71.989999999999995</v>
      </c>
      <c r="D2081" s="1288">
        <f t="shared" si="38"/>
        <v>62.631299999999996</v>
      </c>
    </row>
    <row r="2082" spans="1:4" ht="14.4">
      <c r="A2082" s="395" t="s">
        <v>39077</v>
      </c>
      <c r="B2082" s="395" t="s">
        <v>39078</v>
      </c>
      <c r="C2082" s="320">
        <v>64.989999999999995</v>
      </c>
      <c r="D2082" s="1288">
        <f t="shared" si="38"/>
        <v>56.541299999999993</v>
      </c>
    </row>
    <row r="2083" spans="1:4" ht="14.4">
      <c r="A2083" s="395" t="s">
        <v>39079</v>
      </c>
      <c r="B2083" s="395" t="s">
        <v>39080</v>
      </c>
      <c r="C2083" s="320">
        <v>88.99</v>
      </c>
      <c r="D2083" s="1288">
        <f t="shared" si="38"/>
        <v>77.421300000000002</v>
      </c>
    </row>
    <row r="2084" spans="1:4" ht="14.4">
      <c r="A2084" s="395" t="s">
        <v>39081</v>
      </c>
      <c r="B2084" s="395" t="s">
        <v>39082</v>
      </c>
      <c r="C2084" s="320">
        <v>168.99</v>
      </c>
      <c r="D2084" s="1288">
        <f t="shared" si="38"/>
        <v>147.0213</v>
      </c>
    </row>
    <row r="2085" spans="1:4" ht="14.4">
      <c r="A2085" s="395" t="s">
        <v>39083</v>
      </c>
      <c r="B2085" s="395" t="s">
        <v>39084</v>
      </c>
      <c r="C2085" s="320">
        <v>54.99</v>
      </c>
      <c r="D2085" s="1288">
        <f t="shared" si="38"/>
        <v>47.841300000000004</v>
      </c>
    </row>
    <row r="2086" spans="1:4" ht="14.4">
      <c r="A2086" s="395" t="s">
        <v>39085</v>
      </c>
      <c r="B2086" s="395" t="s">
        <v>39086</v>
      </c>
      <c r="C2086" s="320">
        <v>72.989999999999995</v>
      </c>
      <c r="D2086" s="1288">
        <f t="shared" si="38"/>
        <v>63.501299999999993</v>
      </c>
    </row>
    <row r="2087" spans="1:4" ht="14.4">
      <c r="A2087" s="395" t="s">
        <v>39087</v>
      </c>
      <c r="B2087" s="395" t="s">
        <v>39088</v>
      </c>
      <c r="C2087" s="320">
        <v>157.99</v>
      </c>
      <c r="D2087" s="1288">
        <f t="shared" si="38"/>
        <v>137.4513</v>
      </c>
    </row>
    <row r="2088" spans="1:4" ht="14.4">
      <c r="A2088" s="395" t="s">
        <v>39089</v>
      </c>
      <c r="B2088" s="395" t="s">
        <v>39090</v>
      </c>
      <c r="C2088" s="320">
        <v>75.989999999999995</v>
      </c>
      <c r="D2088" s="1288">
        <f t="shared" si="38"/>
        <v>66.1113</v>
      </c>
    </row>
    <row r="2089" spans="1:4" ht="14.4">
      <c r="A2089" s="395" t="s">
        <v>39091</v>
      </c>
      <c r="B2089" s="395" t="s">
        <v>39092</v>
      </c>
      <c r="C2089" s="320">
        <v>51.99</v>
      </c>
      <c r="D2089" s="1288">
        <f t="shared" si="38"/>
        <v>45.231300000000005</v>
      </c>
    </row>
    <row r="2090" spans="1:4" ht="14.4">
      <c r="A2090" s="395" t="s">
        <v>39093</v>
      </c>
      <c r="B2090" s="395" t="s">
        <v>39094</v>
      </c>
      <c r="C2090" s="320">
        <v>25.99</v>
      </c>
      <c r="D2090" s="1288">
        <f t="shared" si="38"/>
        <v>22.6113</v>
      </c>
    </row>
    <row r="2091" spans="1:4" ht="14.4">
      <c r="A2091" s="395" t="s">
        <v>39095</v>
      </c>
      <c r="B2091" s="395" t="s">
        <v>39096</v>
      </c>
      <c r="C2091" s="320">
        <v>37.99</v>
      </c>
      <c r="D2091" s="1288">
        <f t="shared" si="38"/>
        <v>33.051300000000005</v>
      </c>
    </row>
    <row r="2092" spans="1:4" ht="14.4">
      <c r="A2092" s="395" t="s">
        <v>39097</v>
      </c>
      <c r="B2092" s="395" t="s">
        <v>39098</v>
      </c>
      <c r="C2092" s="320">
        <v>51.99</v>
      </c>
      <c r="D2092" s="1288">
        <f t="shared" si="38"/>
        <v>45.231300000000005</v>
      </c>
    </row>
    <row r="2093" spans="1:4" ht="14.4">
      <c r="A2093" s="395" t="s">
        <v>39099</v>
      </c>
      <c r="B2093" s="395" t="s">
        <v>39100</v>
      </c>
      <c r="C2093" s="320">
        <v>52.99</v>
      </c>
      <c r="D2093" s="1288">
        <f t="shared" si="38"/>
        <v>46.101300000000002</v>
      </c>
    </row>
    <row r="2094" spans="1:4" ht="14.4">
      <c r="A2094" s="395" t="s">
        <v>39101</v>
      </c>
      <c r="B2094" s="395" t="s">
        <v>39102</v>
      </c>
      <c r="C2094" s="320">
        <v>72.989999999999995</v>
      </c>
      <c r="D2094" s="1288">
        <f t="shared" si="38"/>
        <v>63.501299999999993</v>
      </c>
    </row>
    <row r="2095" spans="1:4" ht="14.4">
      <c r="A2095" s="395" t="s">
        <v>39103</v>
      </c>
      <c r="B2095" s="395" t="s">
        <v>39104</v>
      </c>
      <c r="C2095" s="320">
        <v>50.99</v>
      </c>
      <c r="D2095" s="1288">
        <f t="shared" si="38"/>
        <v>44.3613</v>
      </c>
    </row>
    <row r="2096" spans="1:4" ht="14.4">
      <c r="A2096" s="395" t="s">
        <v>39105</v>
      </c>
      <c r="B2096" s="395" t="s">
        <v>39106</v>
      </c>
      <c r="C2096" s="320">
        <v>108.99</v>
      </c>
      <c r="D2096" s="1288">
        <f t="shared" si="38"/>
        <v>94.821299999999994</v>
      </c>
    </row>
    <row r="2097" spans="1:4" ht="14.4">
      <c r="A2097" s="395" t="s">
        <v>39107</v>
      </c>
      <c r="B2097" s="395" t="s">
        <v>39106</v>
      </c>
      <c r="C2097" s="320">
        <v>136.99</v>
      </c>
      <c r="D2097" s="1288">
        <f t="shared" ref="D2097:D2160" si="39">C2097*0.87</f>
        <v>119.18130000000001</v>
      </c>
    </row>
    <row r="2098" spans="1:4" ht="14.4">
      <c r="A2098" s="395" t="s">
        <v>39108</v>
      </c>
      <c r="B2098" s="395" t="s">
        <v>39109</v>
      </c>
      <c r="C2098" s="320">
        <v>66.989999999999995</v>
      </c>
      <c r="D2098" s="1288">
        <f t="shared" si="39"/>
        <v>58.281299999999995</v>
      </c>
    </row>
    <row r="2099" spans="1:4" ht="14.4">
      <c r="A2099" s="395" t="s">
        <v>39110</v>
      </c>
      <c r="B2099" s="395" t="s">
        <v>39111</v>
      </c>
      <c r="C2099" s="320">
        <v>92.99</v>
      </c>
      <c r="D2099" s="1288">
        <f t="shared" si="39"/>
        <v>80.901299999999992</v>
      </c>
    </row>
    <row r="2100" spans="1:4" ht="14.4">
      <c r="A2100" s="395" t="s">
        <v>39112</v>
      </c>
      <c r="B2100" s="395" t="s">
        <v>39113</v>
      </c>
      <c r="C2100" s="320">
        <v>57.99</v>
      </c>
      <c r="D2100" s="1288">
        <f t="shared" si="39"/>
        <v>50.451300000000003</v>
      </c>
    </row>
    <row r="2101" spans="1:4" ht="14.4">
      <c r="A2101" s="395" t="s">
        <v>39114</v>
      </c>
      <c r="B2101" s="395" t="s">
        <v>39115</v>
      </c>
      <c r="C2101" s="320">
        <v>38.99</v>
      </c>
      <c r="D2101" s="1288">
        <f t="shared" si="39"/>
        <v>33.921300000000002</v>
      </c>
    </row>
    <row r="2102" spans="1:4" ht="14.4">
      <c r="A2102" s="395" t="s">
        <v>39116</v>
      </c>
      <c r="B2102" s="395" t="s">
        <v>39117</v>
      </c>
      <c r="C2102" s="320">
        <v>8.99</v>
      </c>
      <c r="D2102" s="1288">
        <f t="shared" si="39"/>
        <v>7.8212999999999999</v>
      </c>
    </row>
    <row r="2103" spans="1:4" ht="14.4">
      <c r="A2103" s="395" t="s">
        <v>39118</v>
      </c>
      <c r="B2103" s="395" t="s">
        <v>39119</v>
      </c>
      <c r="C2103" s="320">
        <v>7.99</v>
      </c>
      <c r="D2103" s="1288">
        <f t="shared" si="39"/>
        <v>6.9512999999999998</v>
      </c>
    </row>
    <row r="2104" spans="1:4" ht="14.4">
      <c r="A2104" s="395" t="s">
        <v>39120</v>
      </c>
      <c r="B2104" s="395" t="s">
        <v>39121</v>
      </c>
      <c r="C2104" s="320">
        <v>5.99</v>
      </c>
      <c r="D2104" s="1288">
        <f t="shared" si="39"/>
        <v>5.2113000000000005</v>
      </c>
    </row>
    <row r="2105" spans="1:4" ht="14.4">
      <c r="A2105" s="395" t="s">
        <v>39122</v>
      </c>
      <c r="B2105" s="395" t="s">
        <v>39123</v>
      </c>
      <c r="C2105" s="320">
        <v>9.99</v>
      </c>
      <c r="D2105" s="1288">
        <f t="shared" si="39"/>
        <v>8.6913</v>
      </c>
    </row>
    <row r="2106" spans="1:4" ht="14.4">
      <c r="A2106" s="395" t="s">
        <v>39124</v>
      </c>
      <c r="B2106" s="395" t="s">
        <v>39125</v>
      </c>
      <c r="C2106" s="320">
        <v>8.99</v>
      </c>
      <c r="D2106" s="1288">
        <f t="shared" si="39"/>
        <v>7.8212999999999999</v>
      </c>
    </row>
    <row r="2107" spans="1:4" ht="14.4">
      <c r="A2107" s="395" t="s">
        <v>39126</v>
      </c>
      <c r="B2107" s="395" t="s">
        <v>39127</v>
      </c>
      <c r="C2107" s="320">
        <v>9.99</v>
      </c>
      <c r="D2107" s="1288">
        <f t="shared" si="39"/>
        <v>8.6913</v>
      </c>
    </row>
    <row r="2108" spans="1:4" ht="14.4">
      <c r="A2108" s="395" t="s">
        <v>39128</v>
      </c>
      <c r="B2108" s="395" t="s">
        <v>39129</v>
      </c>
      <c r="C2108" s="320">
        <v>8.99</v>
      </c>
      <c r="D2108" s="1288">
        <f t="shared" si="39"/>
        <v>7.8212999999999999</v>
      </c>
    </row>
    <row r="2109" spans="1:4" ht="14.4">
      <c r="A2109" s="395" t="s">
        <v>39130</v>
      </c>
      <c r="B2109" s="395" t="s">
        <v>39131</v>
      </c>
      <c r="C2109" s="320">
        <v>12.99</v>
      </c>
      <c r="D2109" s="1288">
        <f t="shared" si="39"/>
        <v>11.301299999999999</v>
      </c>
    </row>
    <row r="2110" spans="1:4" ht="14.4">
      <c r="A2110" s="395" t="s">
        <v>39132</v>
      </c>
      <c r="B2110" s="395" t="s">
        <v>39133</v>
      </c>
      <c r="C2110" s="320">
        <v>7.99</v>
      </c>
      <c r="D2110" s="1288">
        <f t="shared" si="39"/>
        <v>6.9512999999999998</v>
      </c>
    </row>
    <row r="2111" spans="1:4" ht="14.4">
      <c r="A2111" s="395" t="s">
        <v>39134</v>
      </c>
      <c r="B2111" s="395" t="s">
        <v>39135</v>
      </c>
      <c r="C2111" s="320">
        <v>308.99</v>
      </c>
      <c r="D2111" s="1288">
        <f t="shared" si="39"/>
        <v>268.82130000000001</v>
      </c>
    </row>
    <row r="2112" spans="1:4" ht="14.4">
      <c r="A2112" s="395" t="s">
        <v>39136</v>
      </c>
      <c r="B2112" s="395" t="s">
        <v>39137</v>
      </c>
      <c r="C2112" s="320">
        <v>167.99</v>
      </c>
      <c r="D2112" s="1288">
        <f t="shared" si="39"/>
        <v>146.15130000000002</v>
      </c>
    </row>
    <row r="2113" spans="1:4" ht="14.4">
      <c r="A2113" s="395" t="s">
        <v>39138</v>
      </c>
      <c r="B2113" s="395" t="s">
        <v>39139</v>
      </c>
      <c r="C2113" s="320">
        <v>381.99</v>
      </c>
      <c r="D2113" s="1288">
        <f t="shared" si="39"/>
        <v>332.3313</v>
      </c>
    </row>
    <row r="2114" spans="1:4" ht="14.4">
      <c r="A2114" s="395" t="s">
        <v>39140</v>
      </c>
      <c r="B2114" s="395" t="s">
        <v>39141</v>
      </c>
      <c r="C2114" s="320">
        <v>97.99</v>
      </c>
      <c r="D2114" s="1288">
        <f t="shared" si="39"/>
        <v>85.251300000000001</v>
      </c>
    </row>
    <row r="2115" spans="1:4" ht="14.4">
      <c r="A2115" s="395" t="s">
        <v>39142</v>
      </c>
      <c r="B2115" s="395" t="s">
        <v>39143</v>
      </c>
      <c r="C2115" s="320">
        <v>72.989999999999995</v>
      </c>
      <c r="D2115" s="1288">
        <f t="shared" si="39"/>
        <v>63.501299999999993</v>
      </c>
    </row>
    <row r="2116" spans="1:4" ht="14.4">
      <c r="A2116" s="395" t="s">
        <v>39144</v>
      </c>
      <c r="B2116" s="395" t="s">
        <v>39145</v>
      </c>
      <c r="C2116" s="320">
        <v>99.99</v>
      </c>
      <c r="D2116" s="1288">
        <f t="shared" si="39"/>
        <v>86.991299999999995</v>
      </c>
    </row>
    <row r="2117" spans="1:4" ht="14.4">
      <c r="A2117" s="395" t="s">
        <v>39146</v>
      </c>
      <c r="B2117" s="395" t="s">
        <v>39147</v>
      </c>
      <c r="C2117" s="320">
        <v>10.99</v>
      </c>
      <c r="D2117" s="1288">
        <f t="shared" si="39"/>
        <v>9.561300000000001</v>
      </c>
    </row>
    <row r="2118" spans="1:4" ht="14.4">
      <c r="A2118" s="395" t="s">
        <v>39148</v>
      </c>
      <c r="B2118" s="395" t="s">
        <v>39149</v>
      </c>
      <c r="C2118" s="320">
        <v>229.99</v>
      </c>
      <c r="D2118" s="1288">
        <f t="shared" si="39"/>
        <v>200.09130000000002</v>
      </c>
    </row>
    <row r="2119" spans="1:4" ht="14.4">
      <c r="A2119" s="395" t="s">
        <v>39150</v>
      </c>
      <c r="B2119" s="395" t="s">
        <v>39151</v>
      </c>
      <c r="C2119" s="320">
        <v>165.99</v>
      </c>
      <c r="D2119" s="1288">
        <f t="shared" si="39"/>
        <v>144.41130000000001</v>
      </c>
    </row>
    <row r="2120" spans="1:4" ht="14.4">
      <c r="A2120" s="395" t="s">
        <v>39152</v>
      </c>
      <c r="B2120" s="395" t="s">
        <v>39153</v>
      </c>
      <c r="C2120" s="320">
        <v>99.99</v>
      </c>
      <c r="D2120" s="1288">
        <f t="shared" si="39"/>
        <v>86.991299999999995</v>
      </c>
    </row>
    <row r="2121" spans="1:4" ht="14.4">
      <c r="A2121" s="395" t="s">
        <v>39154</v>
      </c>
      <c r="B2121" s="395" t="s">
        <v>39155</v>
      </c>
      <c r="C2121" s="320">
        <v>280.99</v>
      </c>
      <c r="D2121" s="1288">
        <f t="shared" si="39"/>
        <v>244.46129999999999</v>
      </c>
    </row>
    <row r="2122" spans="1:4" ht="14.4">
      <c r="A2122" s="395" t="s">
        <v>39156</v>
      </c>
      <c r="B2122" s="395" t="s">
        <v>39157</v>
      </c>
      <c r="C2122" s="320">
        <v>154.99</v>
      </c>
      <c r="D2122" s="1288">
        <f t="shared" si="39"/>
        <v>134.84130000000002</v>
      </c>
    </row>
    <row r="2123" spans="1:4" ht="14.4">
      <c r="A2123" s="395" t="s">
        <v>39158</v>
      </c>
      <c r="B2123" s="395" t="s">
        <v>39159</v>
      </c>
      <c r="C2123" s="320">
        <v>185.99</v>
      </c>
      <c r="D2123" s="1288">
        <f t="shared" si="39"/>
        <v>161.81130000000002</v>
      </c>
    </row>
    <row r="2124" spans="1:4" ht="14.4">
      <c r="A2124" s="395" t="s">
        <v>39160</v>
      </c>
      <c r="B2124" s="395" t="s">
        <v>39161</v>
      </c>
      <c r="C2124" s="320">
        <v>184.99</v>
      </c>
      <c r="D2124" s="1288">
        <f t="shared" si="39"/>
        <v>160.94130000000001</v>
      </c>
    </row>
    <row r="2125" spans="1:4" ht="14.4">
      <c r="A2125" s="395" t="s">
        <v>39162</v>
      </c>
      <c r="B2125" s="395" t="s">
        <v>39163</v>
      </c>
      <c r="C2125" s="320">
        <v>496.99</v>
      </c>
      <c r="D2125" s="1288">
        <f t="shared" si="39"/>
        <v>432.38130000000001</v>
      </c>
    </row>
    <row r="2126" spans="1:4" ht="14.4">
      <c r="A2126" s="395" t="s">
        <v>39164</v>
      </c>
      <c r="B2126" s="395" t="s">
        <v>39165</v>
      </c>
      <c r="C2126" s="320">
        <v>45.99</v>
      </c>
      <c r="D2126" s="1288">
        <f t="shared" si="39"/>
        <v>40.011299999999999</v>
      </c>
    </row>
    <row r="2127" spans="1:4" ht="14.4">
      <c r="A2127" s="395" t="s">
        <v>39166</v>
      </c>
      <c r="B2127" s="395" t="s">
        <v>39167</v>
      </c>
      <c r="C2127" s="320">
        <v>59.99</v>
      </c>
      <c r="D2127" s="1288">
        <f t="shared" si="39"/>
        <v>52.191299999999998</v>
      </c>
    </row>
    <row r="2128" spans="1:4" ht="14.4">
      <c r="A2128" s="395" t="s">
        <v>39168</v>
      </c>
      <c r="B2128" s="395" t="s">
        <v>39169</v>
      </c>
      <c r="C2128" s="320">
        <v>64.989999999999995</v>
      </c>
      <c r="D2128" s="1288">
        <f t="shared" si="39"/>
        <v>56.541299999999993</v>
      </c>
    </row>
    <row r="2129" spans="1:4" ht="14.4">
      <c r="A2129" s="395" t="s">
        <v>39170</v>
      </c>
      <c r="B2129" s="395" t="s">
        <v>39171</v>
      </c>
      <c r="C2129" s="320">
        <v>78.989999999999995</v>
      </c>
      <c r="D2129" s="1288">
        <f t="shared" si="39"/>
        <v>68.721299999999999</v>
      </c>
    </row>
    <row r="2130" spans="1:4" ht="14.4">
      <c r="A2130" s="395" t="s">
        <v>39172</v>
      </c>
      <c r="B2130" s="395" t="s">
        <v>39173</v>
      </c>
      <c r="C2130" s="320">
        <v>85.99</v>
      </c>
      <c r="D2130" s="1288">
        <f t="shared" si="39"/>
        <v>74.811299999999989</v>
      </c>
    </row>
    <row r="2131" spans="1:4" ht="14.4">
      <c r="A2131" s="395" t="s">
        <v>39174</v>
      </c>
      <c r="B2131" s="395" t="s">
        <v>39175</v>
      </c>
      <c r="C2131" s="320">
        <v>88.99</v>
      </c>
      <c r="D2131" s="1288">
        <f t="shared" si="39"/>
        <v>77.421300000000002</v>
      </c>
    </row>
    <row r="2132" spans="1:4" ht="14.4">
      <c r="A2132" s="395" t="s">
        <v>39176</v>
      </c>
      <c r="B2132" s="395" t="s">
        <v>39177</v>
      </c>
      <c r="C2132" s="320">
        <v>101.99</v>
      </c>
      <c r="D2132" s="1288">
        <f t="shared" si="39"/>
        <v>88.73129999999999</v>
      </c>
    </row>
    <row r="2133" spans="1:4" ht="14.4">
      <c r="A2133" s="395" t="s">
        <v>39178</v>
      </c>
      <c r="B2133" s="395" t="s">
        <v>39179</v>
      </c>
      <c r="C2133" s="320">
        <v>137.99</v>
      </c>
      <c r="D2133" s="1288">
        <f t="shared" si="39"/>
        <v>120.05130000000001</v>
      </c>
    </row>
    <row r="2134" spans="1:4" ht="14.4">
      <c r="A2134" s="395" t="s">
        <v>39180</v>
      </c>
      <c r="B2134" s="395" t="s">
        <v>39181</v>
      </c>
      <c r="C2134" s="320">
        <v>183.99</v>
      </c>
      <c r="D2134" s="1288">
        <f t="shared" si="39"/>
        <v>160.07130000000001</v>
      </c>
    </row>
    <row r="2135" spans="1:4" ht="14.4">
      <c r="A2135" s="395" t="s">
        <v>39182</v>
      </c>
      <c r="B2135" s="395" t="s">
        <v>39183</v>
      </c>
      <c r="C2135" s="320">
        <v>183.99</v>
      </c>
      <c r="D2135" s="1288">
        <f t="shared" si="39"/>
        <v>160.07130000000001</v>
      </c>
    </row>
    <row r="2136" spans="1:4" ht="14.4">
      <c r="A2136" s="395" t="s">
        <v>39184</v>
      </c>
      <c r="B2136" s="395" t="s">
        <v>39185</v>
      </c>
      <c r="C2136" s="320">
        <v>145.99</v>
      </c>
      <c r="D2136" s="1288">
        <f t="shared" si="39"/>
        <v>127.01130000000001</v>
      </c>
    </row>
    <row r="2137" spans="1:4" ht="14.4">
      <c r="A2137" s="395" t="s">
        <v>39186</v>
      </c>
      <c r="B2137" s="395" t="s">
        <v>39187</v>
      </c>
      <c r="C2137" s="320">
        <v>229.99</v>
      </c>
      <c r="D2137" s="1288">
        <f t="shared" si="39"/>
        <v>200.09130000000002</v>
      </c>
    </row>
    <row r="2138" spans="1:4" ht="14.4">
      <c r="A2138" s="395" t="s">
        <v>39188</v>
      </c>
      <c r="B2138" s="395" t="s">
        <v>39189</v>
      </c>
      <c r="C2138" s="320">
        <v>31.99</v>
      </c>
      <c r="D2138" s="1288">
        <f t="shared" si="39"/>
        <v>27.831299999999999</v>
      </c>
    </row>
    <row r="2139" spans="1:4" ht="14.4">
      <c r="A2139" s="395" t="s">
        <v>39190</v>
      </c>
      <c r="B2139" s="395" t="s">
        <v>39191</v>
      </c>
      <c r="C2139" s="320">
        <v>10.99</v>
      </c>
      <c r="D2139" s="1288">
        <f t="shared" si="39"/>
        <v>9.561300000000001</v>
      </c>
    </row>
    <row r="2140" spans="1:4" ht="14.4">
      <c r="A2140" s="395" t="s">
        <v>39192</v>
      </c>
      <c r="B2140" s="395" t="s">
        <v>39193</v>
      </c>
      <c r="C2140" s="320">
        <v>8.99</v>
      </c>
      <c r="D2140" s="1288">
        <f t="shared" si="39"/>
        <v>7.8212999999999999</v>
      </c>
    </row>
    <row r="2141" spans="1:4" ht="14.4">
      <c r="A2141" s="395" t="s">
        <v>39194</v>
      </c>
      <c r="B2141" s="395" t="s">
        <v>39195</v>
      </c>
      <c r="C2141" s="320">
        <v>13.99</v>
      </c>
      <c r="D2141" s="1288">
        <f t="shared" si="39"/>
        <v>12.1713</v>
      </c>
    </row>
    <row r="2142" spans="1:4" ht="14.4">
      <c r="A2142" s="395" t="s">
        <v>39196</v>
      </c>
      <c r="B2142" s="395" t="s">
        <v>39197</v>
      </c>
      <c r="C2142" s="320">
        <v>18.989999999999998</v>
      </c>
      <c r="D2142" s="1288">
        <f t="shared" si="39"/>
        <v>16.5213</v>
      </c>
    </row>
    <row r="2143" spans="1:4" ht="14.4">
      <c r="A2143" s="395" t="s">
        <v>39198</v>
      </c>
      <c r="B2143" s="395" t="s">
        <v>39199</v>
      </c>
      <c r="C2143" s="320">
        <v>10.99</v>
      </c>
      <c r="D2143" s="1288">
        <f t="shared" si="39"/>
        <v>9.561300000000001</v>
      </c>
    </row>
    <row r="2144" spans="1:4" ht="14.4">
      <c r="A2144" s="395" t="s">
        <v>39200</v>
      </c>
      <c r="B2144" s="395" t="s">
        <v>39201</v>
      </c>
      <c r="C2144" s="320">
        <v>13.99</v>
      </c>
      <c r="D2144" s="1288">
        <f t="shared" si="39"/>
        <v>12.1713</v>
      </c>
    </row>
    <row r="2145" spans="1:4" ht="14.4">
      <c r="A2145" s="395" t="s">
        <v>39202</v>
      </c>
      <c r="B2145" s="395" t="s">
        <v>39203</v>
      </c>
      <c r="C2145" s="320">
        <v>8.99</v>
      </c>
      <c r="D2145" s="1288">
        <f t="shared" si="39"/>
        <v>7.8212999999999999</v>
      </c>
    </row>
    <row r="2146" spans="1:4" ht="14.4">
      <c r="A2146" s="395" t="s">
        <v>39204</v>
      </c>
      <c r="B2146" s="395" t="s">
        <v>39205</v>
      </c>
      <c r="C2146" s="320">
        <v>9.99</v>
      </c>
      <c r="D2146" s="1288">
        <f t="shared" si="39"/>
        <v>8.6913</v>
      </c>
    </row>
    <row r="2147" spans="1:4" ht="14.4">
      <c r="A2147" s="395" t="s">
        <v>39206</v>
      </c>
      <c r="B2147" s="395" t="s">
        <v>39207</v>
      </c>
      <c r="C2147" s="320">
        <v>19.989999999999998</v>
      </c>
      <c r="D2147" s="1288">
        <f t="shared" si="39"/>
        <v>17.391299999999998</v>
      </c>
    </row>
    <row r="2148" spans="1:4" ht="14.4">
      <c r="A2148" s="395" t="s">
        <v>39208</v>
      </c>
      <c r="B2148" s="395" t="s">
        <v>39209</v>
      </c>
      <c r="C2148" s="320">
        <v>9.99</v>
      </c>
      <c r="D2148" s="1288">
        <f t="shared" si="39"/>
        <v>8.6913</v>
      </c>
    </row>
    <row r="2149" spans="1:4" ht="14.4">
      <c r="A2149" s="395" t="s">
        <v>39210</v>
      </c>
      <c r="B2149" s="395" t="s">
        <v>39211</v>
      </c>
      <c r="C2149" s="320">
        <v>10.99</v>
      </c>
      <c r="D2149" s="1288">
        <f t="shared" si="39"/>
        <v>9.561300000000001</v>
      </c>
    </row>
    <row r="2150" spans="1:4" ht="14.4">
      <c r="A2150" s="395" t="s">
        <v>39212</v>
      </c>
      <c r="B2150" s="395" t="s">
        <v>39213</v>
      </c>
      <c r="C2150" s="320">
        <v>7.99</v>
      </c>
      <c r="D2150" s="1288">
        <f t="shared" si="39"/>
        <v>6.9512999999999998</v>
      </c>
    </row>
    <row r="2151" spans="1:4" ht="14.4">
      <c r="A2151" s="395" t="s">
        <v>39214</v>
      </c>
      <c r="B2151" s="395" t="s">
        <v>39215</v>
      </c>
      <c r="C2151" s="320">
        <v>9.99</v>
      </c>
      <c r="D2151" s="1288">
        <f t="shared" si="39"/>
        <v>8.6913</v>
      </c>
    </row>
    <row r="2152" spans="1:4" ht="14.4">
      <c r="A2152" s="395" t="s">
        <v>39216</v>
      </c>
      <c r="B2152" s="395" t="s">
        <v>39217</v>
      </c>
      <c r="C2152" s="320">
        <v>79.989999999999995</v>
      </c>
      <c r="D2152" s="1288">
        <f t="shared" si="39"/>
        <v>69.59129999999999</v>
      </c>
    </row>
    <row r="2153" spans="1:4" ht="14.4">
      <c r="A2153" s="395" t="s">
        <v>39218</v>
      </c>
      <c r="B2153" s="395" t="s">
        <v>39219</v>
      </c>
      <c r="C2153" s="320">
        <v>11.99</v>
      </c>
      <c r="D2153" s="1288">
        <f t="shared" si="39"/>
        <v>10.4313</v>
      </c>
    </row>
    <row r="2154" spans="1:4" ht="14.4">
      <c r="A2154" s="395" t="s">
        <v>39220</v>
      </c>
      <c r="B2154" s="395" t="s">
        <v>39221</v>
      </c>
      <c r="C2154" s="320">
        <v>15.99</v>
      </c>
      <c r="D2154" s="1288">
        <f t="shared" si="39"/>
        <v>13.911300000000001</v>
      </c>
    </row>
    <row r="2155" spans="1:4" ht="14.4">
      <c r="A2155" s="395" t="s">
        <v>39222</v>
      </c>
      <c r="B2155" s="395" t="s">
        <v>39223</v>
      </c>
      <c r="C2155" s="320">
        <v>10.99</v>
      </c>
      <c r="D2155" s="1288">
        <f t="shared" si="39"/>
        <v>9.561300000000001</v>
      </c>
    </row>
    <row r="2156" spans="1:4" ht="14.4">
      <c r="A2156" s="395" t="s">
        <v>39224</v>
      </c>
      <c r="B2156" s="395" t="s">
        <v>39225</v>
      </c>
      <c r="C2156" s="320">
        <v>12.99</v>
      </c>
      <c r="D2156" s="1288">
        <f t="shared" si="39"/>
        <v>11.301299999999999</v>
      </c>
    </row>
    <row r="2157" spans="1:4" ht="14.4">
      <c r="A2157" s="395" t="s">
        <v>39226</v>
      </c>
      <c r="B2157" s="395" t="s">
        <v>39227</v>
      </c>
      <c r="C2157" s="320">
        <v>11.99</v>
      </c>
      <c r="D2157" s="1288">
        <f t="shared" si="39"/>
        <v>10.4313</v>
      </c>
    </row>
    <row r="2158" spans="1:4" ht="14.4">
      <c r="A2158" s="395" t="s">
        <v>39228</v>
      </c>
      <c r="B2158" s="395" t="s">
        <v>39227</v>
      </c>
      <c r="C2158" s="320">
        <v>15.99</v>
      </c>
      <c r="D2158" s="1288">
        <f t="shared" si="39"/>
        <v>13.911300000000001</v>
      </c>
    </row>
    <row r="2159" spans="1:4" ht="14.4">
      <c r="A2159" s="395" t="s">
        <v>39229</v>
      </c>
      <c r="B2159" s="395" t="s">
        <v>39230</v>
      </c>
      <c r="C2159" s="320">
        <v>17.989999999999998</v>
      </c>
      <c r="D2159" s="1288">
        <f t="shared" si="39"/>
        <v>15.651299999999999</v>
      </c>
    </row>
    <row r="2160" spans="1:4" ht="14.4">
      <c r="A2160" s="395" t="s">
        <v>39231</v>
      </c>
      <c r="B2160" s="395" t="s">
        <v>39232</v>
      </c>
      <c r="C2160" s="320">
        <v>9.99</v>
      </c>
      <c r="D2160" s="1288">
        <f t="shared" si="39"/>
        <v>8.6913</v>
      </c>
    </row>
    <row r="2161" spans="1:4" ht="14.4">
      <c r="A2161" s="395" t="s">
        <v>39233</v>
      </c>
      <c r="B2161" s="395" t="s">
        <v>39234</v>
      </c>
      <c r="C2161" s="320">
        <v>8.99</v>
      </c>
      <c r="D2161" s="1288">
        <f t="shared" ref="D2161:D2224" si="40">C2161*0.87</f>
        <v>7.8212999999999999</v>
      </c>
    </row>
    <row r="2162" spans="1:4" ht="14.4">
      <c r="A2162" s="395" t="s">
        <v>39235</v>
      </c>
      <c r="B2162" s="395" t="s">
        <v>39236</v>
      </c>
      <c r="C2162" s="320">
        <v>9.99</v>
      </c>
      <c r="D2162" s="1288">
        <f t="shared" si="40"/>
        <v>8.6913</v>
      </c>
    </row>
    <row r="2163" spans="1:4" ht="14.4">
      <c r="A2163" s="395" t="s">
        <v>39237</v>
      </c>
      <c r="B2163" s="395" t="s">
        <v>39238</v>
      </c>
      <c r="C2163" s="320">
        <v>10.99</v>
      </c>
      <c r="D2163" s="1288">
        <f t="shared" si="40"/>
        <v>9.561300000000001</v>
      </c>
    </row>
    <row r="2164" spans="1:4" ht="14.4">
      <c r="A2164" s="395" t="s">
        <v>39239</v>
      </c>
      <c r="B2164" s="395" t="s">
        <v>39240</v>
      </c>
      <c r="C2164" s="320">
        <v>9.99</v>
      </c>
      <c r="D2164" s="1288">
        <f t="shared" si="40"/>
        <v>8.6913</v>
      </c>
    </row>
    <row r="2165" spans="1:4" ht="14.4">
      <c r="A2165" s="395" t="s">
        <v>39241</v>
      </c>
      <c r="B2165" s="395" t="s">
        <v>39242</v>
      </c>
      <c r="C2165" s="320">
        <v>12.99</v>
      </c>
      <c r="D2165" s="1288">
        <f t="shared" si="40"/>
        <v>11.301299999999999</v>
      </c>
    </row>
    <row r="2166" spans="1:4" ht="14.4">
      <c r="A2166" s="395" t="s">
        <v>39243</v>
      </c>
      <c r="B2166" s="395" t="s">
        <v>39244</v>
      </c>
      <c r="C2166" s="320">
        <v>9.99</v>
      </c>
      <c r="D2166" s="1288">
        <f t="shared" si="40"/>
        <v>8.6913</v>
      </c>
    </row>
    <row r="2167" spans="1:4" ht="14.4">
      <c r="A2167" s="395" t="s">
        <v>39245</v>
      </c>
      <c r="B2167" s="395" t="s">
        <v>39246</v>
      </c>
      <c r="C2167" s="320">
        <v>12.99</v>
      </c>
      <c r="D2167" s="1288">
        <f t="shared" si="40"/>
        <v>11.301299999999999</v>
      </c>
    </row>
    <row r="2168" spans="1:4" ht="14.4">
      <c r="A2168" s="395" t="s">
        <v>39247</v>
      </c>
      <c r="B2168" s="395" t="s">
        <v>39248</v>
      </c>
      <c r="C2168" s="320">
        <v>9.99</v>
      </c>
      <c r="D2168" s="1288">
        <f t="shared" si="40"/>
        <v>8.6913</v>
      </c>
    </row>
    <row r="2169" spans="1:4" ht="14.4">
      <c r="A2169" s="395" t="s">
        <v>39249</v>
      </c>
      <c r="B2169" s="395" t="s">
        <v>39250</v>
      </c>
      <c r="C2169" s="320">
        <v>9.99</v>
      </c>
      <c r="D2169" s="1288">
        <f t="shared" si="40"/>
        <v>8.6913</v>
      </c>
    </row>
    <row r="2170" spans="1:4" ht="14.4">
      <c r="A2170" s="395" t="s">
        <v>39251</v>
      </c>
      <c r="B2170" s="395" t="s">
        <v>39252</v>
      </c>
      <c r="C2170" s="320">
        <v>12.99</v>
      </c>
      <c r="D2170" s="1288">
        <f t="shared" si="40"/>
        <v>11.301299999999999</v>
      </c>
    </row>
    <row r="2171" spans="1:4" ht="14.4">
      <c r="A2171" s="395" t="s">
        <v>39253</v>
      </c>
      <c r="B2171" s="395" t="s">
        <v>39207</v>
      </c>
      <c r="C2171" s="320">
        <v>16.989999999999998</v>
      </c>
      <c r="D2171" s="1288">
        <f t="shared" si="40"/>
        <v>14.781299999999998</v>
      </c>
    </row>
    <row r="2172" spans="1:4" ht="14.4">
      <c r="A2172" s="395" t="s">
        <v>39254</v>
      </c>
      <c r="B2172" s="395" t="s">
        <v>39255</v>
      </c>
      <c r="C2172" s="320">
        <v>20.99</v>
      </c>
      <c r="D2172" s="1288">
        <f t="shared" si="40"/>
        <v>18.261299999999999</v>
      </c>
    </row>
    <row r="2173" spans="1:4" ht="14.4">
      <c r="A2173" s="395" t="s">
        <v>39256</v>
      </c>
      <c r="B2173" s="395" t="s">
        <v>39257</v>
      </c>
      <c r="C2173" s="320">
        <v>25.99</v>
      </c>
      <c r="D2173" s="1288">
        <f t="shared" si="40"/>
        <v>22.6113</v>
      </c>
    </row>
    <row r="2174" spans="1:4" ht="14.4">
      <c r="A2174" s="395" t="s">
        <v>39258</v>
      </c>
      <c r="B2174" s="395" t="s">
        <v>39259</v>
      </c>
      <c r="C2174" s="320">
        <v>23.99</v>
      </c>
      <c r="D2174" s="1288">
        <f t="shared" si="40"/>
        <v>20.871299999999998</v>
      </c>
    </row>
    <row r="2175" spans="1:4" ht="14.4">
      <c r="A2175" s="395" t="s">
        <v>39260</v>
      </c>
      <c r="B2175" s="395" t="s">
        <v>39259</v>
      </c>
      <c r="C2175" s="320">
        <v>24.99</v>
      </c>
      <c r="D2175" s="1288">
        <f t="shared" si="40"/>
        <v>21.741299999999999</v>
      </c>
    </row>
    <row r="2176" spans="1:4" ht="14.4">
      <c r="A2176" s="395" t="s">
        <v>39261</v>
      </c>
      <c r="B2176" s="395" t="s">
        <v>39257</v>
      </c>
      <c r="C2176" s="320">
        <v>16.989999999999998</v>
      </c>
      <c r="D2176" s="1288">
        <f t="shared" si="40"/>
        <v>14.781299999999998</v>
      </c>
    </row>
    <row r="2177" spans="1:4" ht="14.4">
      <c r="A2177" s="395" t="s">
        <v>39262</v>
      </c>
      <c r="B2177" s="395" t="s">
        <v>39257</v>
      </c>
      <c r="C2177" s="320">
        <v>25.99</v>
      </c>
      <c r="D2177" s="1288">
        <f t="shared" si="40"/>
        <v>22.6113</v>
      </c>
    </row>
    <row r="2178" spans="1:4" ht="14.4">
      <c r="A2178" s="395" t="s">
        <v>39263</v>
      </c>
      <c r="B2178" s="395" t="s">
        <v>39264</v>
      </c>
      <c r="C2178" s="320">
        <v>28.99</v>
      </c>
      <c r="D2178" s="1288">
        <f t="shared" si="40"/>
        <v>25.221299999999999</v>
      </c>
    </row>
    <row r="2179" spans="1:4" ht="14.4">
      <c r="A2179" s="395" t="s">
        <v>39265</v>
      </c>
      <c r="B2179" s="395" t="s">
        <v>39266</v>
      </c>
      <c r="C2179" s="320">
        <v>15.99</v>
      </c>
      <c r="D2179" s="1288">
        <f t="shared" si="40"/>
        <v>13.911300000000001</v>
      </c>
    </row>
    <row r="2180" spans="1:4" ht="14.4">
      <c r="A2180" s="395" t="s">
        <v>39267</v>
      </c>
      <c r="B2180" s="395" t="s">
        <v>39266</v>
      </c>
      <c r="C2180" s="320">
        <v>19.989999999999998</v>
      </c>
      <c r="D2180" s="1288">
        <f t="shared" si="40"/>
        <v>17.391299999999998</v>
      </c>
    </row>
    <row r="2181" spans="1:4" ht="14.4">
      <c r="A2181" s="395" t="s">
        <v>39268</v>
      </c>
      <c r="B2181" s="395" t="s">
        <v>39269</v>
      </c>
      <c r="C2181" s="320">
        <v>18.989999999999998</v>
      </c>
      <c r="D2181" s="1288">
        <f t="shared" si="40"/>
        <v>16.5213</v>
      </c>
    </row>
    <row r="2182" spans="1:4" ht="14.4">
      <c r="A2182" s="395" t="s">
        <v>39270</v>
      </c>
      <c r="B2182" s="395" t="s">
        <v>39269</v>
      </c>
      <c r="C2182" s="320">
        <v>21.99</v>
      </c>
      <c r="D2182" s="1288">
        <f t="shared" si="40"/>
        <v>19.1313</v>
      </c>
    </row>
    <row r="2183" spans="1:4" ht="14.4">
      <c r="A2183" s="395" t="s">
        <v>39271</v>
      </c>
      <c r="B2183" s="395" t="s">
        <v>39272</v>
      </c>
      <c r="C2183" s="320">
        <v>17.989999999999998</v>
      </c>
      <c r="D2183" s="1288">
        <f t="shared" si="40"/>
        <v>15.651299999999999</v>
      </c>
    </row>
    <row r="2184" spans="1:4" ht="14.4">
      <c r="A2184" s="395" t="s">
        <v>39273</v>
      </c>
      <c r="B2184" s="395" t="s">
        <v>39274</v>
      </c>
      <c r="C2184" s="320">
        <v>22.99</v>
      </c>
      <c r="D2184" s="1288">
        <f t="shared" si="40"/>
        <v>20.001299999999997</v>
      </c>
    </row>
    <row r="2185" spans="1:4" ht="14.4">
      <c r="A2185" s="395" t="s">
        <v>39275</v>
      </c>
      <c r="B2185" s="395" t="s">
        <v>39276</v>
      </c>
      <c r="C2185" s="320">
        <v>16.989999999999998</v>
      </c>
      <c r="D2185" s="1288">
        <f t="shared" si="40"/>
        <v>14.781299999999998</v>
      </c>
    </row>
    <row r="2186" spans="1:4" ht="14.4">
      <c r="A2186" s="395" t="s">
        <v>39277</v>
      </c>
      <c r="B2186" s="395" t="s">
        <v>39274</v>
      </c>
      <c r="C2186" s="320">
        <v>15.99</v>
      </c>
      <c r="D2186" s="1288">
        <f t="shared" si="40"/>
        <v>13.911300000000001</v>
      </c>
    </row>
    <row r="2187" spans="1:4" ht="14.4">
      <c r="A2187" s="395" t="s">
        <v>39278</v>
      </c>
      <c r="B2187" s="395" t="s">
        <v>39274</v>
      </c>
      <c r="C2187" s="320">
        <v>18.989999999999998</v>
      </c>
      <c r="D2187" s="1288">
        <f t="shared" si="40"/>
        <v>16.5213</v>
      </c>
    </row>
    <row r="2188" spans="1:4" ht="14.4">
      <c r="A2188" s="395" t="s">
        <v>39279</v>
      </c>
      <c r="B2188" s="395" t="s">
        <v>39280</v>
      </c>
      <c r="C2188" s="320">
        <v>18.989999999999998</v>
      </c>
      <c r="D2188" s="1288">
        <f t="shared" si="40"/>
        <v>16.5213</v>
      </c>
    </row>
    <row r="2189" spans="1:4" ht="14.4">
      <c r="A2189" s="395" t="s">
        <v>39281</v>
      </c>
      <c r="B2189" s="395" t="s">
        <v>39282</v>
      </c>
      <c r="C2189" s="320">
        <v>18.989999999999998</v>
      </c>
      <c r="D2189" s="1288">
        <f t="shared" si="40"/>
        <v>16.5213</v>
      </c>
    </row>
    <row r="2190" spans="1:4" ht="14.4">
      <c r="A2190" s="395" t="s">
        <v>39283</v>
      </c>
      <c r="B2190" s="395" t="s">
        <v>39284</v>
      </c>
      <c r="C2190" s="320">
        <v>14.99</v>
      </c>
      <c r="D2190" s="1288">
        <f t="shared" si="40"/>
        <v>13.0413</v>
      </c>
    </row>
    <row r="2191" spans="1:4" ht="14.4">
      <c r="A2191" s="395" t="s">
        <v>39285</v>
      </c>
      <c r="B2191" s="395" t="s">
        <v>39284</v>
      </c>
      <c r="C2191" s="320">
        <v>15.99</v>
      </c>
      <c r="D2191" s="1288">
        <f t="shared" si="40"/>
        <v>13.911300000000001</v>
      </c>
    </row>
    <row r="2192" spans="1:4" ht="14.4">
      <c r="A2192" s="395" t="s">
        <v>39286</v>
      </c>
      <c r="B2192" s="395" t="s">
        <v>39284</v>
      </c>
      <c r="C2192" s="320">
        <v>10.99</v>
      </c>
      <c r="D2192" s="1288">
        <f t="shared" si="40"/>
        <v>9.561300000000001</v>
      </c>
    </row>
    <row r="2193" spans="1:4" ht="14.4">
      <c r="A2193" s="395" t="s">
        <v>39287</v>
      </c>
      <c r="B2193" s="395" t="s">
        <v>39288</v>
      </c>
      <c r="C2193" s="320">
        <v>10.99</v>
      </c>
      <c r="D2193" s="1288">
        <f t="shared" si="40"/>
        <v>9.561300000000001</v>
      </c>
    </row>
    <row r="2194" spans="1:4" ht="14.4">
      <c r="A2194" s="395" t="s">
        <v>39289</v>
      </c>
      <c r="B2194" s="395" t="s">
        <v>39288</v>
      </c>
      <c r="C2194" s="320">
        <v>13.99</v>
      </c>
      <c r="D2194" s="1288">
        <f t="shared" si="40"/>
        <v>12.1713</v>
      </c>
    </row>
    <row r="2195" spans="1:4" ht="14.4">
      <c r="A2195" s="395" t="s">
        <v>39290</v>
      </c>
      <c r="B2195" s="395" t="s">
        <v>39288</v>
      </c>
      <c r="C2195" s="320">
        <v>7.99</v>
      </c>
      <c r="D2195" s="1288">
        <f t="shared" si="40"/>
        <v>6.9512999999999998</v>
      </c>
    </row>
    <row r="2196" spans="1:4" ht="14.4">
      <c r="A2196" s="395" t="s">
        <v>39291</v>
      </c>
      <c r="B2196" s="395" t="s">
        <v>39288</v>
      </c>
      <c r="C2196" s="320">
        <v>8.99</v>
      </c>
      <c r="D2196" s="1288">
        <f t="shared" si="40"/>
        <v>7.8212999999999999</v>
      </c>
    </row>
    <row r="2197" spans="1:4" ht="14.4">
      <c r="A2197" s="395" t="s">
        <v>39292</v>
      </c>
      <c r="B2197" s="395" t="s">
        <v>39293</v>
      </c>
      <c r="C2197" s="320">
        <v>11.99</v>
      </c>
      <c r="D2197" s="1288">
        <f t="shared" si="40"/>
        <v>10.4313</v>
      </c>
    </row>
    <row r="2198" spans="1:4" ht="14.4">
      <c r="A2198" s="395" t="s">
        <v>39294</v>
      </c>
      <c r="B2198" s="395" t="s">
        <v>39295</v>
      </c>
      <c r="C2198" s="320">
        <v>14.99</v>
      </c>
      <c r="D2198" s="1288">
        <f t="shared" si="40"/>
        <v>13.0413</v>
      </c>
    </row>
    <row r="2199" spans="1:4" ht="14.4">
      <c r="A2199" s="395" t="s">
        <v>39296</v>
      </c>
      <c r="B2199" s="395" t="s">
        <v>39295</v>
      </c>
      <c r="C2199" s="320">
        <v>17.989999999999998</v>
      </c>
      <c r="D2199" s="1288">
        <f t="shared" si="40"/>
        <v>15.651299999999999</v>
      </c>
    </row>
    <row r="2200" spans="1:4" ht="14.4">
      <c r="A2200" s="395" t="s">
        <v>39297</v>
      </c>
      <c r="B2200" s="395" t="s">
        <v>39295</v>
      </c>
      <c r="C2200" s="320">
        <v>7.99</v>
      </c>
      <c r="D2200" s="1288">
        <f t="shared" si="40"/>
        <v>6.9512999999999998</v>
      </c>
    </row>
    <row r="2201" spans="1:4" ht="14.4">
      <c r="A2201" s="395" t="s">
        <v>39298</v>
      </c>
      <c r="B2201" s="395" t="s">
        <v>39295</v>
      </c>
      <c r="C2201" s="320">
        <v>11.99</v>
      </c>
      <c r="D2201" s="1288">
        <f t="shared" si="40"/>
        <v>10.4313</v>
      </c>
    </row>
    <row r="2202" spans="1:4" ht="14.4">
      <c r="A2202" s="395" t="s">
        <v>39299</v>
      </c>
      <c r="B2202" s="395" t="s">
        <v>39300</v>
      </c>
      <c r="C2202" s="320">
        <v>8.99</v>
      </c>
      <c r="D2202" s="1288">
        <f t="shared" si="40"/>
        <v>7.8212999999999999</v>
      </c>
    </row>
    <row r="2203" spans="1:4" ht="14.4">
      <c r="A2203" s="395" t="s">
        <v>39301</v>
      </c>
      <c r="B2203" s="395" t="s">
        <v>39302</v>
      </c>
      <c r="C2203" s="320">
        <v>9.99</v>
      </c>
      <c r="D2203" s="1288">
        <f t="shared" si="40"/>
        <v>8.6913</v>
      </c>
    </row>
    <row r="2204" spans="1:4" ht="14.4">
      <c r="A2204" s="395" t="s">
        <v>39303</v>
      </c>
      <c r="B2204" s="395" t="s">
        <v>39302</v>
      </c>
      <c r="C2204" s="320">
        <v>8.99</v>
      </c>
      <c r="D2204" s="1288">
        <f t="shared" si="40"/>
        <v>7.8212999999999999</v>
      </c>
    </row>
    <row r="2205" spans="1:4" ht="14.4">
      <c r="A2205" s="395" t="s">
        <v>39304</v>
      </c>
      <c r="B2205" s="395" t="s">
        <v>39305</v>
      </c>
      <c r="C2205" s="320">
        <v>7.99</v>
      </c>
      <c r="D2205" s="1288">
        <f t="shared" si="40"/>
        <v>6.9512999999999998</v>
      </c>
    </row>
    <row r="2206" spans="1:4" ht="14.4">
      <c r="A2206" s="395" t="s">
        <v>39306</v>
      </c>
      <c r="B2206" s="395" t="s">
        <v>39307</v>
      </c>
      <c r="C2206" s="320">
        <v>8.99</v>
      </c>
      <c r="D2206" s="1288">
        <f t="shared" si="40"/>
        <v>7.8212999999999999</v>
      </c>
    </row>
    <row r="2207" spans="1:4" ht="14.4">
      <c r="A2207" s="395" t="s">
        <v>39308</v>
      </c>
      <c r="B2207" s="395" t="s">
        <v>39309</v>
      </c>
      <c r="C2207" s="320">
        <v>9.99</v>
      </c>
      <c r="D2207" s="1288">
        <f t="shared" si="40"/>
        <v>8.6913</v>
      </c>
    </row>
    <row r="2208" spans="1:4" ht="14.4">
      <c r="A2208" s="395" t="s">
        <v>39310</v>
      </c>
      <c r="B2208" s="395" t="s">
        <v>39311</v>
      </c>
      <c r="C2208" s="320">
        <v>10.99</v>
      </c>
      <c r="D2208" s="1288">
        <f t="shared" si="40"/>
        <v>9.561300000000001</v>
      </c>
    </row>
    <row r="2209" spans="1:4" ht="14.4">
      <c r="A2209" s="395" t="s">
        <v>39312</v>
      </c>
      <c r="B2209" s="395" t="s">
        <v>39313</v>
      </c>
      <c r="C2209" s="320">
        <v>8.99</v>
      </c>
      <c r="D2209" s="1288">
        <f t="shared" si="40"/>
        <v>7.8212999999999999</v>
      </c>
    </row>
    <row r="2210" spans="1:4" ht="14.4">
      <c r="A2210" s="395" t="s">
        <v>39314</v>
      </c>
      <c r="B2210" s="395" t="s">
        <v>39315</v>
      </c>
      <c r="C2210" s="320">
        <v>127.99</v>
      </c>
      <c r="D2210" s="1288">
        <f t="shared" si="40"/>
        <v>111.35129999999999</v>
      </c>
    </row>
    <row r="2211" spans="1:4" ht="14.4">
      <c r="A2211" s="395" t="s">
        <v>39316</v>
      </c>
      <c r="B2211" s="395" t="s">
        <v>39317</v>
      </c>
      <c r="C2211" s="320">
        <v>135.99</v>
      </c>
      <c r="D2211" s="1288">
        <f t="shared" si="40"/>
        <v>118.3113</v>
      </c>
    </row>
    <row r="2212" spans="1:4" ht="14.4">
      <c r="A2212" s="395" t="s">
        <v>39318</v>
      </c>
      <c r="B2212" s="395" t="s">
        <v>39319</v>
      </c>
      <c r="C2212" s="320">
        <v>566.99</v>
      </c>
      <c r="D2212" s="1288">
        <f t="shared" si="40"/>
        <v>493.28129999999999</v>
      </c>
    </row>
    <row r="2213" spans="1:4" ht="14.4">
      <c r="A2213" s="395" t="s">
        <v>39320</v>
      </c>
      <c r="B2213" s="395" t="s">
        <v>39321</v>
      </c>
      <c r="C2213" s="320">
        <v>441.99</v>
      </c>
      <c r="D2213" s="1288">
        <f t="shared" si="40"/>
        <v>384.53129999999999</v>
      </c>
    </row>
    <row r="2214" spans="1:4" ht="14.4">
      <c r="A2214" s="395" t="s">
        <v>39322</v>
      </c>
      <c r="B2214" s="395" t="s">
        <v>39323</v>
      </c>
      <c r="C2214" s="320">
        <v>459.99</v>
      </c>
      <c r="D2214" s="1288">
        <f t="shared" si="40"/>
        <v>400.19130000000001</v>
      </c>
    </row>
    <row r="2215" spans="1:4" ht="14.4">
      <c r="A2215" s="395" t="s">
        <v>39324</v>
      </c>
      <c r="B2215" s="395" t="s">
        <v>39325</v>
      </c>
      <c r="C2215" s="320">
        <v>517.99</v>
      </c>
      <c r="D2215" s="1288">
        <f t="shared" si="40"/>
        <v>450.65129999999999</v>
      </c>
    </row>
    <row r="2216" spans="1:4" ht="14.4">
      <c r="A2216" s="395" t="s">
        <v>39326</v>
      </c>
      <c r="B2216" s="395" t="s">
        <v>39327</v>
      </c>
      <c r="C2216" s="320">
        <v>424.99</v>
      </c>
      <c r="D2216" s="1288">
        <f t="shared" si="40"/>
        <v>369.74130000000002</v>
      </c>
    </row>
    <row r="2217" spans="1:4" ht="14.4">
      <c r="A2217" s="395" t="s">
        <v>39328</v>
      </c>
      <c r="B2217" s="395" t="s">
        <v>39329</v>
      </c>
      <c r="C2217" s="320">
        <v>315.99</v>
      </c>
      <c r="D2217" s="1288">
        <f t="shared" si="40"/>
        <v>274.91129999999998</v>
      </c>
    </row>
    <row r="2218" spans="1:4" ht="14.4">
      <c r="A2218" s="395" t="s">
        <v>39330</v>
      </c>
      <c r="B2218" s="395" t="s">
        <v>39331</v>
      </c>
      <c r="C2218" s="320">
        <v>1306.99</v>
      </c>
      <c r="D2218" s="1288">
        <f t="shared" si="40"/>
        <v>1137.0813000000001</v>
      </c>
    </row>
    <row r="2219" spans="1:4" ht="14.4">
      <c r="A2219" s="395" t="s">
        <v>39332</v>
      </c>
      <c r="B2219" s="395" t="s">
        <v>39333</v>
      </c>
      <c r="C2219" s="320">
        <v>2840.99</v>
      </c>
      <c r="D2219" s="1288">
        <f t="shared" si="40"/>
        <v>2471.6612999999998</v>
      </c>
    </row>
    <row r="2220" spans="1:4" ht="14.4">
      <c r="A2220" s="395" t="s">
        <v>39334</v>
      </c>
      <c r="B2220" s="395" t="s">
        <v>39335</v>
      </c>
      <c r="C2220" s="320">
        <v>399.99</v>
      </c>
      <c r="D2220" s="1288">
        <f t="shared" si="40"/>
        <v>347.99130000000002</v>
      </c>
    </row>
    <row r="2221" spans="1:4" ht="14.4">
      <c r="A2221" s="395" t="s">
        <v>39336</v>
      </c>
      <c r="B2221" s="395" t="s">
        <v>39337</v>
      </c>
      <c r="C2221" s="320">
        <v>418.99</v>
      </c>
      <c r="D2221" s="1288">
        <f t="shared" si="40"/>
        <v>364.5213</v>
      </c>
    </row>
    <row r="2222" spans="1:4" ht="14.4">
      <c r="A2222" s="395" t="s">
        <v>39338</v>
      </c>
      <c r="B2222" s="395" t="s">
        <v>39339</v>
      </c>
      <c r="C2222" s="320">
        <v>1082.99</v>
      </c>
      <c r="D2222" s="1288">
        <f t="shared" si="40"/>
        <v>942.20129999999995</v>
      </c>
    </row>
    <row r="2223" spans="1:4" ht="14.4">
      <c r="A2223" s="395" t="s">
        <v>39340</v>
      </c>
      <c r="B2223" s="395" t="s">
        <v>39341</v>
      </c>
      <c r="C2223" s="320">
        <v>993.99</v>
      </c>
      <c r="D2223" s="1288">
        <f t="shared" si="40"/>
        <v>864.7713</v>
      </c>
    </row>
    <row r="2224" spans="1:4" ht="14.4">
      <c r="A2224" s="395" t="s">
        <v>39342</v>
      </c>
      <c r="B2224" s="395" t="s">
        <v>39343</v>
      </c>
      <c r="C2224" s="320">
        <v>1721.99</v>
      </c>
      <c r="D2224" s="1288">
        <f t="shared" si="40"/>
        <v>1498.1313</v>
      </c>
    </row>
    <row r="2225" spans="1:4" ht="14.4">
      <c r="A2225" s="395" t="s">
        <v>39344</v>
      </c>
      <c r="B2225" s="395" t="s">
        <v>39345</v>
      </c>
      <c r="C2225" s="320">
        <v>1721.99</v>
      </c>
      <c r="D2225" s="1288">
        <f t="shared" ref="D2225:D2288" si="41">C2225*0.87</f>
        <v>1498.1313</v>
      </c>
    </row>
    <row r="2226" spans="1:4" ht="14.4">
      <c r="A2226" s="395" t="s">
        <v>39346</v>
      </c>
      <c r="B2226" s="395" t="s">
        <v>39319</v>
      </c>
      <c r="C2226" s="320">
        <v>123.99</v>
      </c>
      <c r="D2226" s="1288">
        <f t="shared" si="41"/>
        <v>107.87129999999999</v>
      </c>
    </row>
    <row r="2227" spans="1:4" ht="14.4">
      <c r="A2227" s="395" t="s">
        <v>39347</v>
      </c>
      <c r="B2227" s="395" t="s">
        <v>39319</v>
      </c>
      <c r="C2227" s="320">
        <v>128.99</v>
      </c>
      <c r="D2227" s="1288">
        <f t="shared" si="41"/>
        <v>112.22130000000001</v>
      </c>
    </row>
    <row r="2228" spans="1:4" ht="14.4">
      <c r="A2228" s="395" t="s">
        <v>39348</v>
      </c>
      <c r="B2228" s="395" t="s">
        <v>39319</v>
      </c>
      <c r="C2228" s="320">
        <v>147.99</v>
      </c>
      <c r="D2228" s="1288">
        <f t="shared" si="41"/>
        <v>128.75130000000001</v>
      </c>
    </row>
    <row r="2229" spans="1:4" ht="14.4">
      <c r="A2229" s="395" t="s">
        <v>39349</v>
      </c>
      <c r="B2229" s="395" t="s">
        <v>39319</v>
      </c>
      <c r="C2229" s="320">
        <v>176.99</v>
      </c>
      <c r="D2229" s="1288">
        <f t="shared" si="41"/>
        <v>153.9813</v>
      </c>
    </row>
    <row r="2230" spans="1:4" ht="14.4">
      <c r="A2230" s="395" t="s">
        <v>39350</v>
      </c>
      <c r="B2230" s="395" t="s">
        <v>39351</v>
      </c>
      <c r="C2230" s="320">
        <v>296.99</v>
      </c>
      <c r="D2230" s="1288">
        <f t="shared" si="41"/>
        <v>258.38130000000001</v>
      </c>
    </row>
    <row r="2231" spans="1:4" ht="14.4">
      <c r="A2231" s="395" t="s">
        <v>39352</v>
      </c>
      <c r="B2231" s="395" t="s">
        <v>39353</v>
      </c>
      <c r="C2231" s="320">
        <v>358.99</v>
      </c>
      <c r="D2231" s="1288">
        <f t="shared" si="41"/>
        <v>312.32130000000001</v>
      </c>
    </row>
    <row r="2232" spans="1:4" ht="14.4">
      <c r="A2232" s="395" t="s">
        <v>39354</v>
      </c>
      <c r="B2232" s="395" t="s">
        <v>39355</v>
      </c>
      <c r="C2232" s="320">
        <v>303.99</v>
      </c>
      <c r="D2232" s="1288">
        <f t="shared" si="41"/>
        <v>264.47129999999999</v>
      </c>
    </row>
    <row r="2233" spans="1:4" ht="14.4">
      <c r="A2233" s="395" t="s">
        <v>39356</v>
      </c>
      <c r="B2233" s="395" t="s">
        <v>39357</v>
      </c>
      <c r="C2233" s="320">
        <v>450.99</v>
      </c>
      <c r="D2233" s="1288">
        <f t="shared" si="41"/>
        <v>392.36130000000003</v>
      </c>
    </row>
    <row r="2234" spans="1:4" ht="14.4">
      <c r="A2234" s="395" t="s">
        <v>39358</v>
      </c>
      <c r="B2234" s="395" t="s">
        <v>39359</v>
      </c>
      <c r="C2234" s="320">
        <v>355.99</v>
      </c>
      <c r="D2234" s="1288">
        <f t="shared" si="41"/>
        <v>309.71129999999999</v>
      </c>
    </row>
    <row r="2235" spans="1:4" ht="14.4">
      <c r="A2235" s="395" t="s">
        <v>39360</v>
      </c>
      <c r="B2235" s="395" t="s">
        <v>39361</v>
      </c>
      <c r="C2235" s="320">
        <v>1721.99</v>
      </c>
      <c r="D2235" s="1288">
        <f t="shared" si="41"/>
        <v>1498.1313</v>
      </c>
    </row>
    <row r="2236" spans="1:4" ht="14.4">
      <c r="A2236" s="395" t="s">
        <v>39362</v>
      </c>
      <c r="B2236" s="395" t="s">
        <v>39363</v>
      </c>
      <c r="C2236" s="320">
        <v>432.99</v>
      </c>
      <c r="D2236" s="1288">
        <f t="shared" si="41"/>
        <v>376.7013</v>
      </c>
    </row>
    <row r="2237" spans="1:4" ht="14.4">
      <c r="A2237" s="395" t="s">
        <v>39364</v>
      </c>
      <c r="B2237" s="395" t="s">
        <v>39365</v>
      </c>
      <c r="C2237" s="320">
        <v>327.99</v>
      </c>
      <c r="D2237" s="1288">
        <f t="shared" si="41"/>
        <v>285.35129999999998</v>
      </c>
    </row>
    <row r="2238" spans="1:4" ht="14.4">
      <c r="A2238" s="395" t="s">
        <v>39366</v>
      </c>
      <c r="B2238" s="395" t="s">
        <v>39367</v>
      </c>
      <c r="C2238" s="320">
        <v>161.99</v>
      </c>
      <c r="D2238" s="1288">
        <f t="shared" si="41"/>
        <v>140.93129999999999</v>
      </c>
    </row>
    <row r="2239" spans="1:4" ht="14.4">
      <c r="A2239" s="395" t="s">
        <v>39368</v>
      </c>
      <c r="B2239" s="395" t="s">
        <v>39369</v>
      </c>
      <c r="C2239" s="320">
        <v>186.99</v>
      </c>
      <c r="D2239" s="1288">
        <f t="shared" si="41"/>
        <v>162.68129999999999</v>
      </c>
    </row>
    <row r="2240" spans="1:4" ht="14.4">
      <c r="A2240" s="395" t="s">
        <v>39370</v>
      </c>
      <c r="B2240" s="395" t="s">
        <v>39371</v>
      </c>
      <c r="C2240" s="320">
        <v>226.99</v>
      </c>
      <c r="D2240" s="1288">
        <f t="shared" si="41"/>
        <v>197.4813</v>
      </c>
    </row>
    <row r="2241" spans="1:4" ht="14.4">
      <c r="A2241" s="395" t="s">
        <v>39372</v>
      </c>
      <c r="B2241" s="395" t="s">
        <v>39373</v>
      </c>
      <c r="C2241" s="320">
        <v>771.99</v>
      </c>
      <c r="D2241" s="1288">
        <f t="shared" si="41"/>
        <v>671.63130000000001</v>
      </c>
    </row>
    <row r="2242" spans="1:4" ht="14.4">
      <c r="A2242" s="395" t="s">
        <v>39374</v>
      </c>
      <c r="B2242" s="395" t="s">
        <v>39375</v>
      </c>
      <c r="C2242" s="320">
        <v>619.99</v>
      </c>
      <c r="D2242" s="1288">
        <f t="shared" si="41"/>
        <v>539.3913</v>
      </c>
    </row>
    <row r="2243" spans="1:4" ht="14.4">
      <c r="A2243" s="395" t="s">
        <v>39376</v>
      </c>
      <c r="B2243" s="395" t="s">
        <v>39377</v>
      </c>
      <c r="C2243" s="320">
        <v>633.99</v>
      </c>
      <c r="D2243" s="1288">
        <f t="shared" si="41"/>
        <v>551.57129999999995</v>
      </c>
    </row>
    <row r="2244" spans="1:4" ht="14.4">
      <c r="A2244" s="395" t="s">
        <v>39378</v>
      </c>
      <c r="B2244" s="395" t="s">
        <v>39379</v>
      </c>
      <c r="C2244" s="320">
        <v>661.99</v>
      </c>
      <c r="D2244" s="1288">
        <f t="shared" si="41"/>
        <v>575.93129999999996</v>
      </c>
    </row>
    <row r="2245" spans="1:4" ht="14.4">
      <c r="A2245" s="395" t="s">
        <v>39380</v>
      </c>
      <c r="B2245" s="395" t="s">
        <v>39381</v>
      </c>
      <c r="C2245" s="320">
        <v>627.99</v>
      </c>
      <c r="D2245" s="1288">
        <f t="shared" si="41"/>
        <v>546.35130000000004</v>
      </c>
    </row>
    <row r="2246" spans="1:4" ht="14.4">
      <c r="A2246" s="395" t="s">
        <v>39382</v>
      </c>
      <c r="B2246" s="395" t="s">
        <v>39383</v>
      </c>
      <c r="C2246" s="320">
        <v>483.99</v>
      </c>
      <c r="D2246" s="1288">
        <f t="shared" si="41"/>
        <v>421.07130000000001</v>
      </c>
    </row>
    <row r="2247" spans="1:4" ht="14.4">
      <c r="A2247" s="395" t="s">
        <v>39384</v>
      </c>
      <c r="B2247" s="395" t="s">
        <v>39385</v>
      </c>
      <c r="C2247" s="320">
        <v>424.99</v>
      </c>
      <c r="D2247" s="1288">
        <f t="shared" si="41"/>
        <v>369.74130000000002</v>
      </c>
    </row>
    <row r="2248" spans="1:4" ht="14.4">
      <c r="A2248" s="395" t="s">
        <v>39386</v>
      </c>
      <c r="B2248" s="395" t="s">
        <v>39387</v>
      </c>
      <c r="C2248" s="320">
        <v>512.99</v>
      </c>
      <c r="D2248" s="1288">
        <f t="shared" si="41"/>
        <v>446.30130000000003</v>
      </c>
    </row>
    <row r="2249" spans="1:4" ht="14.4">
      <c r="A2249" s="395" t="s">
        <v>39388</v>
      </c>
      <c r="B2249" s="395" t="s">
        <v>39389</v>
      </c>
      <c r="C2249" s="320">
        <v>97.99</v>
      </c>
      <c r="D2249" s="1288">
        <f t="shared" si="41"/>
        <v>85.251300000000001</v>
      </c>
    </row>
    <row r="2250" spans="1:4" ht="14.4">
      <c r="A2250" s="395" t="s">
        <v>39390</v>
      </c>
      <c r="B2250" s="395" t="s">
        <v>39391</v>
      </c>
      <c r="C2250" s="320">
        <v>127.99</v>
      </c>
      <c r="D2250" s="1288">
        <f t="shared" si="41"/>
        <v>111.35129999999999</v>
      </c>
    </row>
    <row r="2251" spans="1:4" ht="14.4">
      <c r="A2251" s="395" t="s">
        <v>39392</v>
      </c>
      <c r="B2251" s="395" t="s">
        <v>39393</v>
      </c>
      <c r="C2251" s="320">
        <v>139.99</v>
      </c>
      <c r="D2251" s="1288">
        <f t="shared" si="41"/>
        <v>121.79130000000001</v>
      </c>
    </row>
    <row r="2252" spans="1:4" ht="14.4">
      <c r="A2252" s="395" t="s">
        <v>39394</v>
      </c>
      <c r="B2252" s="395" t="s">
        <v>39395</v>
      </c>
      <c r="C2252" s="320">
        <v>174.99</v>
      </c>
      <c r="D2252" s="1288">
        <f t="shared" si="41"/>
        <v>152.2413</v>
      </c>
    </row>
    <row r="2253" spans="1:4" ht="14.4">
      <c r="A2253" s="395" t="s">
        <v>39396</v>
      </c>
      <c r="B2253" s="395" t="s">
        <v>39319</v>
      </c>
      <c r="C2253" s="320">
        <v>138.99</v>
      </c>
      <c r="D2253" s="1288">
        <f t="shared" si="41"/>
        <v>120.9213</v>
      </c>
    </row>
    <row r="2254" spans="1:4" ht="14.4">
      <c r="A2254" s="395" t="s">
        <v>39397</v>
      </c>
      <c r="B2254" s="395" t="s">
        <v>39398</v>
      </c>
      <c r="C2254" s="320">
        <v>47.99</v>
      </c>
      <c r="D2254" s="1288">
        <f t="shared" si="41"/>
        <v>41.751300000000001</v>
      </c>
    </row>
    <row r="2255" spans="1:4" ht="14.4">
      <c r="A2255" s="395" t="s">
        <v>39399</v>
      </c>
      <c r="B2255" s="395" t="s">
        <v>39400</v>
      </c>
      <c r="C2255" s="320">
        <v>48.99</v>
      </c>
      <c r="D2255" s="1288">
        <f t="shared" si="41"/>
        <v>42.621299999999998</v>
      </c>
    </row>
    <row r="2256" spans="1:4" ht="14.4">
      <c r="A2256" s="395" t="s">
        <v>39401</v>
      </c>
      <c r="B2256" s="395" t="s">
        <v>39402</v>
      </c>
      <c r="C2256" s="320">
        <v>242.99</v>
      </c>
      <c r="D2256" s="1288">
        <f t="shared" si="41"/>
        <v>211.40130000000002</v>
      </c>
    </row>
    <row r="2257" spans="1:4" ht="14.4">
      <c r="A2257" s="395" t="s">
        <v>39403</v>
      </c>
      <c r="B2257" s="395" t="s">
        <v>39404</v>
      </c>
      <c r="C2257" s="320">
        <v>1653.99</v>
      </c>
      <c r="D2257" s="1288">
        <f t="shared" si="41"/>
        <v>1438.9712999999999</v>
      </c>
    </row>
    <row r="2258" spans="1:4" ht="14.4">
      <c r="A2258" s="395" t="s">
        <v>39405</v>
      </c>
      <c r="B2258" s="395" t="s">
        <v>39406</v>
      </c>
      <c r="C2258" s="320">
        <v>7.99</v>
      </c>
      <c r="D2258" s="1288">
        <f t="shared" si="41"/>
        <v>6.9512999999999998</v>
      </c>
    </row>
    <row r="2259" spans="1:4" ht="14.4">
      <c r="A2259" s="395" t="s">
        <v>39407</v>
      </c>
      <c r="B2259" s="395" t="s">
        <v>39408</v>
      </c>
      <c r="C2259" s="320">
        <v>36.99</v>
      </c>
      <c r="D2259" s="1288">
        <f t="shared" si="41"/>
        <v>32.1813</v>
      </c>
    </row>
    <row r="2260" spans="1:4" ht="14.4">
      <c r="A2260" s="395" t="s">
        <v>39409</v>
      </c>
      <c r="B2260" s="395" t="s">
        <v>39410</v>
      </c>
      <c r="C2260" s="320">
        <v>23.99</v>
      </c>
      <c r="D2260" s="1288">
        <f t="shared" si="41"/>
        <v>20.871299999999998</v>
      </c>
    </row>
    <row r="2261" spans="1:4" ht="14.4">
      <c r="A2261" s="395" t="s">
        <v>39411</v>
      </c>
      <c r="B2261" s="395" t="s">
        <v>39412</v>
      </c>
      <c r="C2261" s="320">
        <v>34.99</v>
      </c>
      <c r="D2261" s="1288">
        <f t="shared" si="41"/>
        <v>30.441300000000002</v>
      </c>
    </row>
    <row r="2262" spans="1:4" ht="14.4">
      <c r="A2262" s="395" t="s">
        <v>39413</v>
      </c>
      <c r="B2262" s="395" t="s">
        <v>39414</v>
      </c>
      <c r="C2262" s="320">
        <v>149.99</v>
      </c>
      <c r="D2262" s="1288">
        <f t="shared" si="41"/>
        <v>130.4913</v>
      </c>
    </row>
    <row r="2263" spans="1:4" ht="14.4">
      <c r="A2263" s="395" t="s">
        <v>39415</v>
      </c>
      <c r="B2263" s="395" t="s">
        <v>39416</v>
      </c>
      <c r="C2263" s="320">
        <v>17.989999999999998</v>
      </c>
      <c r="D2263" s="1288">
        <f t="shared" si="41"/>
        <v>15.651299999999999</v>
      </c>
    </row>
    <row r="2264" spans="1:4" ht="14.4">
      <c r="A2264" s="395" t="s">
        <v>39417</v>
      </c>
      <c r="B2264" s="395" t="s">
        <v>39416</v>
      </c>
      <c r="C2264" s="320">
        <v>17.989999999999998</v>
      </c>
      <c r="D2264" s="1288">
        <f t="shared" si="41"/>
        <v>15.651299999999999</v>
      </c>
    </row>
    <row r="2265" spans="1:4" ht="14.4">
      <c r="A2265" s="395" t="s">
        <v>39418</v>
      </c>
      <c r="B2265" s="395" t="s">
        <v>39416</v>
      </c>
      <c r="C2265" s="320">
        <v>22.99</v>
      </c>
      <c r="D2265" s="1288">
        <f t="shared" si="41"/>
        <v>20.001299999999997</v>
      </c>
    </row>
    <row r="2266" spans="1:4" ht="14.4">
      <c r="A2266" s="395" t="s">
        <v>39419</v>
      </c>
      <c r="B2266" s="395" t="s">
        <v>39416</v>
      </c>
      <c r="C2266" s="320">
        <v>22.99</v>
      </c>
      <c r="D2266" s="1288">
        <f t="shared" si="41"/>
        <v>20.001299999999997</v>
      </c>
    </row>
    <row r="2267" spans="1:4" ht="14.4">
      <c r="A2267" s="395" t="s">
        <v>39420</v>
      </c>
      <c r="B2267" s="395" t="s">
        <v>39421</v>
      </c>
      <c r="C2267" s="320">
        <v>8.99</v>
      </c>
      <c r="D2267" s="1288">
        <f t="shared" si="41"/>
        <v>7.8212999999999999</v>
      </c>
    </row>
    <row r="2268" spans="1:4" ht="14.4">
      <c r="A2268" s="395" t="s">
        <v>39422</v>
      </c>
      <c r="B2268" s="395" t="s">
        <v>39423</v>
      </c>
      <c r="C2268" s="320">
        <v>7.99</v>
      </c>
      <c r="D2268" s="1288">
        <f t="shared" si="41"/>
        <v>6.9512999999999998</v>
      </c>
    </row>
    <row r="2269" spans="1:4" ht="14.4">
      <c r="A2269" s="395" t="s">
        <v>39424</v>
      </c>
      <c r="B2269" s="395" t="s">
        <v>39425</v>
      </c>
      <c r="C2269" s="320">
        <v>45.99</v>
      </c>
      <c r="D2269" s="1288">
        <f t="shared" si="41"/>
        <v>40.011299999999999</v>
      </c>
    </row>
    <row r="2270" spans="1:4" ht="14.4">
      <c r="A2270" s="395" t="s">
        <v>39426</v>
      </c>
      <c r="B2270" s="395" t="s">
        <v>39427</v>
      </c>
      <c r="C2270" s="320">
        <v>42.99</v>
      </c>
      <c r="D2270" s="1288">
        <f t="shared" si="41"/>
        <v>37.401299999999999</v>
      </c>
    </row>
    <row r="2271" spans="1:4" ht="14.4">
      <c r="A2271" s="395" t="s">
        <v>39428</v>
      </c>
      <c r="B2271" s="395" t="s">
        <v>39429</v>
      </c>
      <c r="C2271" s="320">
        <v>7.99</v>
      </c>
      <c r="D2271" s="1288">
        <f t="shared" si="41"/>
        <v>6.9512999999999998</v>
      </c>
    </row>
    <row r="2272" spans="1:4" ht="14.4">
      <c r="A2272" s="395" t="s">
        <v>39430</v>
      </c>
      <c r="B2272" s="395" t="s">
        <v>39431</v>
      </c>
      <c r="C2272" s="320">
        <v>25.99</v>
      </c>
      <c r="D2272" s="1288">
        <f t="shared" si="41"/>
        <v>22.6113</v>
      </c>
    </row>
    <row r="2273" spans="1:4" ht="14.4">
      <c r="A2273" s="395" t="s">
        <v>39432</v>
      </c>
      <c r="B2273" s="395" t="s">
        <v>35519</v>
      </c>
      <c r="C2273" s="320">
        <v>7.99</v>
      </c>
      <c r="D2273" s="1288">
        <f t="shared" si="41"/>
        <v>6.9512999999999998</v>
      </c>
    </row>
    <row r="2274" spans="1:4" ht="14.4">
      <c r="A2274" s="395" t="s">
        <v>39433</v>
      </c>
      <c r="B2274" s="395" t="s">
        <v>35519</v>
      </c>
      <c r="C2274" s="320">
        <v>8.99</v>
      </c>
      <c r="D2274" s="1288">
        <f t="shared" si="41"/>
        <v>7.8212999999999999</v>
      </c>
    </row>
    <row r="2275" spans="1:4" ht="14.4">
      <c r="A2275" s="395" t="s">
        <v>39434</v>
      </c>
      <c r="B2275" s="395" t="s">
        <v>39435</v>
      </c>
      <c r="C2275" s="320">
        <v>34.99</v>
      </c>
      <c r="D2275" s="1288">
        <f t="shared" si="41"/>
        <v>30.441300000000002</v>
      </c>
    </row>
    <row r="2276" spans="1:4" ht="14.4">
      <c r="A2276" s="395" t="s">
        <v>39436</v>
      </c>
      <c r="B2276" s="395" t="s">
        <v>39437</v>
      </c>
      <c r="C2276" s="320">
        <v>8.99</v>
      </c>
      <c r="D2276" s="1288">
        <f t="shared" si="41"/>
        <v>7.8212999999999999</v>
      </c>
    </row>
    <row r="2277" spans="1:4" ht="14.4">
      <c r="A2277" s="395" t="s">
        <v>39438</v>
      </c>
      <c r="B2277" s="395" t="s">
        <v>39439</v>
      </c>
      <c r="C2277" s="320">
        <v>9.99</v>
      </c>
      <c r="D2277" s="1288">
        <f t="shared" si="41"/>
        <v>8.6913</v>
      </c>
    </row>
    <row r="2278" spans="1:4" ht="14.4">
      <c r="A2278" s="395" t="s">
        <v>39440</v>
      </c>
      <c r="B2278" s="395" t="s">
        <v>35519</v>
      </c>
      <c r="C2278" s="320">
        <v>7.99</v>
      </c>
      <c r="D2278" s="1288">
        <f t="shared" si="41"/>
        <v>6.9512999999999998</v>
      </c>
    </row>
    <row r="2279" spans="1:4" ht="14.4">
      <c r="A2279" s="395" t="s">
        <v>39441</v>
      </c>
      <c r="B2279" s="395" t="s">
        <v>39442</v>
      </c>
      <c r="C2279" s="320">
        <v>9.99</v>
      </c>
      <c r="D2279" s="1288">
        <f t="shared" si="41"/>
        <v>8.6913</v>
      </c>
    </row>
    <row r="2280" spans="1:4" ht="14.4">
      <c r="A2280" s="395" t="s">
        <v>39443</v>
      </c>
      <c r="B2280" s="395" t="s">
        <v>35519</v>
      </c>
      <c r="C2280" s="320">
        <v>12.99</v>
      </c>
      <c r="D2280" s="1288">
        <f t="shared" si="41"/>
        <v>11.301299999999999</v>
      </c>
    </row>
    <row r="2281" spans="1:4" ht="14.4">
      <c r="A2281" s="395" t="s">
        <v>39444</v>
      </c>
      <c r="B2281" s="395" t="s">
        <v>35519</v>
      </c>
      <c r="C2281" s="320">
        <v>7.99</v>
      </c>
      <c r="D2281" s="1288">
        <f t="shared" si="41"/>
        <v>6.9512999999999998</v>
      </c>
    </row>
    <row r="2282" spans="1:4" ht="14.4">
      <c r="A2282" s="395" t="s">
        <v>39445</v>
      </c>
      <c r="B2282" s="395" t="s">
        <v>39446</v>
      </c>
      <c r="C2282" s="320">
        <v>16.989999999999998</v>
      </c>
      <c r="D2282" s="1288">
        <f t="shared" si="41"/>
        <v>14.781299999999998</v>
      </c>
    </row>
    <row r="2283" spans="1:4" ht="14.4">
      <c r="A2283" s="395" t="s">
        <v>39447</v>
      </c>
      <c r="B2283" s="395" t="s">
        <v>35519</v>
      </c>
      <c r="C2283" s="320">
        <v>7.99</v>
      </c>
      <c r="D2283" s="1288">
        <f t="shared" si="41"/>
        <v>6.9512999999999998</v>
      </c>
    </row>
    <row r="2284" spans="1:4" ht="14.4">
      <c r="A2284" s="395" t="s">
        <v>39448</v>
      </c>
      <c r="B2284" s="395" t="s">
        <v>35519</v>
      </c>
      <c r="C2284" s="320">
        <v>8.99</v>
      </c>
      <c r="D2284" s="1288">
        <f t="shared" si="41"/>
        <v>7.8212999999999999</v>
      </c>
    </row>
    <row r="2285" spans="1:4" ht="14.4">
      <c r="A2285" s="395" t="s">
        <v>39449</v>
      </c>
      <c r="B2285" s="395" t="s">
        <v>35519</v>
      </c>
      <c r="C2285" s="320">
        <v>17.989999999999998</v>
      </c>
      <c r="D2285" s="1288">
        <f t="shared" si="41"/>
        <v>15.651299999999999</v>
      </c>
    </row>
    <row r="2286" spans="1:4" ht="14.4">
      <c r="A2286" s="395" t="s">
        <v>39450</v>
      </c>
      <c r="B2286" s="395" t="s">
        <v>35519</v>
      </c>
      <c r="C2286" s="320">
        <v>8.99</v>
      </c>
      <c r="D2286" s="1288">
        <f t="shared" si="41"/>
        <v>7.8212999999999999</v>
      </c>
    </row>
    <row r="2287" spans="1:4" ht="14.4">
      <c r="A2287" s="395" t="s">
        <v>39451</v>
      </c>
      <c r="B2287" s="395" t="s">
        <v>35519</v>
      </c>
      <c r="C2287" s="320">
        <v>8.99</v>
      </c>
      <c r="D2287" s="1288">
        <f t="shared" si="41"/>
        <v>7.8212999999999999</v>
      </c>
    </row>
    <row r="2288" spans="1:4" ht="14.4">
      <c r="A2288" s="395" t="s">
        <v>39452</v>
      </c>
      <c r="B2288" s="395" t="s">
        <v>35519</v>
      </c>
      <c r="C2288" s="320">
        <v>27.99</v>
      </c>
      <c r="D2288" s="1288">
        <f t="shared" si="41"/>
        <v>24.351299999999998</v>
      </c>
    </row>
    <row r="2289" spans="1:4" ht="14.4">
      <c r="A2289" s="395" t="s">
        <v>39453</v>
      </c>
      <c r="B2289" s="395" t="s">
        <v>39454</v>
      </c>
      <c r="C2289" s="320">
        <v>17.989999999999998</v>
      </c>
      <c r="D2289" s="1288">
        <f t="shared" ref="D2289:D2352" si="42">C2289*0.87</f>
        <v>15.651299999999999</v>
      </c>
    </row>
    <row r="2290" spans="1:4" ht="14.4">
      <c r="A2290" s="395" t="s">
        <v>39455</v>
      </c>
      <c r="B2290" s="395" t="s">
        <v>39456</v>
      </c>
      <c r="C2290" s="320">
        <v>66.989999999999995</v>
      </c>
      <c r="D2290" s="1288">
        <f t="shared" si="42"/>
        <v>58.281299999999995</v>
      </c>
    </row>
    <row r="2291" spans="1:4" ht="14.4">
      <c r="A2291" s="395" t="s">
        <v>39457</v>
      </c>
      <c r="B2291" s="395" t="s">
        <v>39458</v>
      </c>
      <c r="C2291" s="320">
        <v>411.99</v>
      </c>
      <c r="D2291" s="1288">
        <f t="shared" si="42"/>
        <v>358.43130000000002</v>
      </c>
    </row>
    <row r="2292" spans="1:4" ht="14.4">
      <c r="A2292" s="395" t="s">
        <v>39459</v>
      </c>
      <c r="B2292" s="395" t="s">
        <v>39460</v>
      </c>
      <c r="C2292" s="320">
        <v>360.99</v>
      </c>
      <c r="D2292" s="1288">
        <f t="shared" si="42"/>
        <v>314.06130000000002</v>
      </c>
    </row>
    <row r="2293" spans="1:4" ht="14.4">
      <c r="A2293" s="395" t="s">
        <v>39461</v>
      </c>
      <c r="B2293" s="395" t="s">
        <v>39462</v>
      </c>
      <c r="C2293" s="320">
        <v>486.99</v>
      </c>
      <c r="D2293" s="1288">
        <f t="shared" si="42"/>
        <v>423.68130000000002</v>
      </c>
    </row>
    <row r="2294" spans="1:4" ht="14.4">
      <c r="A2294" s="395" t="s">
        <v>39463</v>
      </c>
      <c r="B2294" s="395" t="s">
        <v>39464</v>
      </c>
      <c r="C2294" s="320">
        <v>552.99</v>
      </c>
      <c r="D2294" s="1288">
        <f t="shared" si="42"/>
        <v>481.10129999999998</v>
      </c>
    </row>
    <row r="2295" spans="1:4" ht="14.4">
      <c r="A2295" s="395" t="s">
        <v>39465</v>
      </c>
      <c r="B2295" s="395" t="s">
        <v>39466</v>
      </c>
      <c r="C2295" s="320">
        <v>609.99</v>
      </c>
      <c r="D2295" s="1288">
        <f t="shared" si="42"/>
        <v>530.69129999999996</v>
      </c>
    </row>
    <row r="2296" spans="1:4" ht="14.4">
      <c r="A2296" s="395" t="s">
        <v>39467</v>
      </c>
      <c r="B2296" s="395" t="s">
        <v>39468</v>
      </c>
      <c r="C2296" s="320">
        <v>631.99</v>
      </c>
      <c r="D2296" s="1288">
        <f t="shared" si="42"/>
        <v>549.83130000000006</v>
      </c>
    </row>
    <row r="2297" spans="1:4" ht="14.4">
      <c r="A2297" s="395" t="s">
        <v>39469</v>
      </c>
      <c r="B2297" s="395" t="s">
        <v>39470</v>
      </c>
      <c r="C2297" s="320">
        <v>70.989999999999995</v>
      </c>
      <c r="D2297" s="1288">
        <f t="shared" si="42"/>
        <v>61.761299999999999</v>
      </c>
    </row>
    <row r="2298" spans="1:4" ht="14.4">
      <c r="A2298" s="395" t="s">
        <v>39471</v>
      </c>
      <c r="B2298" s="395" t="s">
        <v>39472</v>
      </c>
      <c r="C2298" s="320">
        <v>439.99</v>
      </c>
      <c r="D2298" s="1288">
        <f t="shared" si="42"/>
        <v>382.79129999999998</v>
      </c>
    </row>
    <row r="2299" spans="1:4" ht="14.4">
      <c r="A2299" s="395" t="s">
        <v>39473</v>
      </c>
      <c r="B2299" s="395" t="s">
        <v>39474</v>
      </c>
      <c r="C2299" s="320">
        <v>128.99</v>
      </c>
      <c r="D2299" s="1288">
        <f t="shared" si="42"/>
        <v>112.22130000000001</v>
      </c>
    </row>
    <row r="2300" spans="1:4" ht="14.4">
      <c r="A2300" s="395" t="s">
        <v>39475</v>
      </c>
      <c r="B2300" s="395" t="s">
        <v>39476</v>
      </c>
      <c r="C2300" s="320">
        <v>199.99</v>
      </c>
      <c r="D2300" s="1288">
        <f t="shared" si="42"/>
        <v>173.9913</v>
      </c>
    </row>
    <row r="2301" spans="1:4" ht="14.4">
      <c r="A2301" s="395" t="s">
        <v>39477</v>
      </c>
      <c r="B2301" s="395" t="s">
        <v>39478</v>
      </c>
      <c r="C2301" s="320">
        <v>472.99</v>
      </c>
      <c r="D2301" s="1288">
        <f t="shared" si="42"/>
        <v>411.50130000000001</v>
      </c>
    </row>
    <row r="2302" spans="1:4" ht="14.4">
      <c r="A2302" s="395" t="s">
        <v>39479</v>
      </c>
      <c r="B2302" s="395" t="s">
        <v>39480</v>
      </c>
      <c r="C2302" s="320">
        <v>719.99</v>
      </c>
      <c r="D2302" s="1288">
        <f t="shared" si="42"/>
        <v>626.3913</v>
      </c>
    </row>
    <row r="2303" spans="1:4" ht="14.4">
      <c r="A2303" s="395" t="s">
        <v>39481</v>
      </c>
      <c r="B2303" s="395" t="s">
        <v>39482</v>
      </c>
      <c r="C2303" s="320">
        <v>137.99</v>
      </c>
      <c r="D2303" s="1288">
        <f t="shared" si="42"/>
        <v>120.05130000000001</v>
      </c>
    </row>
    <row r="2304" spans="1:4" ht="14.4">
      <c r="A2304" s="395" t="s">
        <v>39483</v>
      </c>
      <c r="B2304" s="395" t="s">
        <v>39484</v>
      </c>
      <c r="C2304" s="320">
        <v>217.99</v>
      </c>
      <c r="D2304" s="1288">
        <f t="shared" si="42"/>
        <v>189.65130000000002</v>
      </c>
    </row>
    <row r="2305" spans="1:4" ht="14.4">
      <c r="A2305" s="395" t="s">
        <v>39485</v>
      </c>
      <c r="B2305" s="395" t="s">
        <v>39486</v>
      </c>
      <c r="C2305" s="320">
        <v>546.99</v>
      </c>
      <c r="D2305" s="1288">
        <f t="shared" si="42"/>
        <v>475.88130000000001</v>
      </c>
    </row>
    <row r="2306" spans="1:4" ht="14.4">
      <c r="A2306" s="395" t="s">
        <v>39487</v>
      </c>
      <c r="B2306" s="395" t="s">
        <v>39488</v>
      </c>
      <c r="C2306" s="320">
        <v>738.99</v>
      </c>
      <c r="D2306" s="1288">
        <f t="shared" si="42"/>
        <v>642.92129999999997</v>
      </c>
    </row>
    <row r="2307" spans="1:4" ht="14.4">
      <c r="A2307" s="395" t="s">
        <v>39489</v>
      </c>
      <c r="B2307" s="395" t="s">
        <v>39490</v>
      </c>
      <c r="C2307" s="320">
        <v>759.99</v>
      </c>
      <c r="D2307" s="1288">
        <f t="shared" si="42"/>
        <v>661.19129999999996</v>
      </c>
    </row>
    <row r="2308" spans="1:4" ht="14.4">
      <c r="A2308" s="395" t="s">
        <v>39491</v>
      </c>
      <c r="B2308" s="395" t="s">
        <v>39492</v>
      </c>
      <c r="C2308" s="320">
        <v>74.989999999999995</v>
      </c>
      <c r="D2308" s="1288">
        <f t="shared" si="42"/>
        <v>65.241299999999995</v>
      </c>
    </row>
    <row r="2309" spans="1:4" ht="14.4">
      <c r="A2309" s="395" t="s">
        <v>39493</v>
      </c>
      <c r="B2309" s="395" t="s">
        <v>39494</v>
      </c>
      <c r="C2309" s="320">
        <v>153.99</v>
      </c>
      <c r="D2309" s="1288">
        <f t="shared" si="42"/>
        <v>133.97130000000001</v>
      </c>
    </row>
    <row r="2310" spans="1:4" ht="14.4">
      <c r="A2310" s="395" t="s">
        <v>39495</v>
      </c>
      <c r="B2310" s="395" t="s">
        <v>39496</v>
      </c>
      <c r="C2310" s="320">
        <v>854.99</v>
      </c>
      <c r="D2310" s="1288">
        <f t="shared" si="42"/>
        <v>743.84130000000005</v>
      </c>
    </row>
    <row r="2311" spans="1:4" ht="14.4">
      <c r="A2311" s="395" t="s">
        <v>39497</v>
      </c>
      <c r="B2311" s="395" t="s">
        <v>39498</v>
      </c>
      <c r="C2311" s="320">
        <v>891.99</v>
      </c>
      <c r="D2311" s="1288">
        <f t="shared" si="42"/>
        <v>776.03129999999999</v>
      </c>
    </row>
    <row r="2312" spans="1:4" ht="14.4">
      <c r="A2312" s="395" t="s">
        <v>39499</v>
      </c>
      <c r="B2312" s="395" t="s">
        <v>39500</v>
      </c>
      <c r="C2312" s="320">
        <v>991.99</v>
      </c>
      <c r="D2312" s="1288">
        <f t="shared" si="42"/>
        <v>863.03129999999999</v>
      </c>
    </row>
    <row r="2313" spans="1:4" ht="14.4">
      <c r="A2313" s="395" t="s">
        <v>39501</v>
      </c>
      <c r="B2313" s="395" t="s">
        <v>39502</v>
      </c>
      <c r="C2313" s="320">
        <v>1097.99</v>
      </c>
      <c r="D2313" s="1288">
        <f t="shared" si="42"/>
        <v>955.25130000000001</v>
      </c>
    </row>
    <row r="2314" spans="1:4" ht="14.4">
      <c r="A2314" s="395" t="s">
        <v>39503</v>
      </c>
      <c r="B2314" s="395" t="s">
        <v>39504</v>
      </c>
      <c r="C2314" s="320">
        <v>547.99</v>
      </c>
      <c r="D2314" s="1288">
        <f t="shared" si="42"/>
        <v>476.75130000000001</v>
      </c>
    </row>
    <row r="2315" spans="1:4" ht="14.4">
      <c r="A2315" s="395" t="s">
        <v>39505</v>
      </c>
      <c r="B2315" s="395" t="s">
        <v>39506</v>
      </c>
      <c r="C2315" s="320">
        <v>71.989999999999995</v>
      </c>
      <c r="D2315" s="1288">
        <f t="shared" si="42"/>
        <v>62.631299999999996</v>
      </c>
    </row>
    <row r="2316" spans="1:4" ht="14.4">
      <c r="A2316" s="395" t="s">
        <v>39507</v>
      </c>
      <c r="B2316" s="395" t="s">
        <v>39508</v>
      </c>
      <c r="C2316" s="320">
        <v>1128.99</v>
      </c>
      <c r="D2316" s="1288">
        <f t="shared" si="42"/>
        <v>982.22130000000004</v>
      </c>
    </row>
    <row r="2317" spans="1:4" ht="14.4">
      <c r="A2317" s="395" t="s">
        <v>39509</v>
      </c>
      <c r="B2317" s="395" t="s">
        <v>39510</v>
      </c>
      <c r="C2317" s="320">
        <v>77.989999999999995</v>
      </c>
      <c r="D2317" s="1288">
        <f t="shared" si="42"/>
        <v>67.851299999999995</v>
      </c>
    </row>
    <row r="2318" spans="1:4" ht="14.4">
      <c r="A2318" s="395" t="s">
        <v>39511</v>
      </c>
      <c r="B2318" s="395" t="s">
        <v>39512</v>
      </c>
      <c r="C2318" s="320">
        <v>204.99</v>
      </c>
      <c r="D2318" s="1288">
        <f t="shared" si="42"/>
        <v>178.34130000000002</v>
      </c>
    </row>
    <row r="2319" spans="1:4" ht="14.4">
      <c r="A2319" s="395" t="s">
        <v>39513</v>
      </c>
      <c r="B2319" s="395" t="s">
        <v>39514</v>
      </c>
      <c r="C2319" s="320">
        <v>381.99</v>
      </c>
      <c r="D2319" s="1288">
        <f t="shared" si="42"/>
        <v>332.3313</v>
      </c>
    </row>
    <row r="2320" spans="1:4" ht="14.4">
      <c r="A2320" s="395" t="s">
        <v>39515</v>
      </c>
      <c r="B2320" s="395" t="s">
        <v>39516</v>
      </c>
      <c r="C2320" s="320">
        <v>1081.99</v>
      </c>
      <c r="D2320" s="1288">
        <f t="shared" si="42"/>
        <v>941.33130000000006</v>
      </c>
    </row>
    <row r="2321" spans="1:4" ht="14.4">
      <c r="A2321" s="395" t="s">
        <v>39517</v>
      </c>
      <c r="B2321" s="395" t="s">
        <v>39518</v>
      </c>
      <c r="C2321" s="320">
        <v>1335.99</v>
      </c>
      <c r="D2321" s="1288">
        <f t="shared" si="42"/>
        <v>1162.3113000000001</v>
      </c>
    </row>
    <row r="2322" spans="1:4" ht="14.4">
      <c r="A2322" s="395" t="s">
        <v>39519</v>
      </c>
      <c r="B2322" s="395" t="s">
        <v>39520</v>
      </c>
      <c r="C2322" s="320">
        <v>51.99</v>
      </c>
      <c r="D2322" s="1288">
        <f t="shared" si="42"/>
        <v>45.231300000000005</v>
      </c>
    </row>
    <row r="2323" spans="1:4" ht="14.4">
      <c r="A2323" s="395" t="s">
        <v>39521</v>
      </c>
      <c r="B2323" s="395" t="s">
        <v>39522</v>
      </c>
      <c r="C2323" s="320">
        <v>111.99</v>
      </c>
      <c r="D2323" s="1288">
        <f t="shared" si="42"/>
        <v>97.431299999999993</v>
      </c>
    </row>
    <row r="2324" spans="1:4" ht="14.4">
      <c r="A2324" s="395" t="s">
        <v>39523</v>
      </c>
      <c r="B2324" s="395" t="s">
        <v>39524</v>
      </c>
      <c r="C2324" s="320">
        <v>233.99</v>
      </c>
      <c r="D2324" s="1288">
        <f t="shared" si="42"/>
        <v>203.57130000000001</v>
      </c>
    </row>
    <row r="2325" spans="1:4" ht="14.4">
      <c r="A2325" s="395" t="s">
        <v>39525</v>
      </c>
      <c r="B2325" s="395" t="s">
        <v>39526</v>
      </c>
      <c r="C2325" s="320">
        <v>232.99</v>
      </c>
      <c r="D2325" s="1288">
        <f t="shared" si="42"/>
        <v>202.7013</v>
      </c>
    </row>
    <row r="2326" spans="1:4" ht="14.4">
      <c r="A2326" s="395" t="s">
        <v>39527</v>
      </c>
      <c r="B2326" s="395" t="s">
        <v>39528</v>
      </c>
      <c r="C2326" s="320">
        <v>156.99</v>
      </c>
      <c r="D2326" s="1288">
        <f t="shared" si="42"/>
        <v>136.5813</v>
      </c>
    </row>
    <row r="2327" spans="1:4" ht="14.4">
      <c r="A2327" s="395" t="s">
        <v>39529</v>
      </c>
      <c r="B2327" s="395" t="s">
        <v>39460</v>
      </c>
      <c r="C2327" s="320">
        <v>289.99</v>
      </c>
      <c r="D2327" s="1288">
        <f t="shared" si="42"/>
        <v>252.29130000000001</v>
      </c>
    </row>
    <row r="2328" spans="1:4" ht="14.4">
      <c r="A2328" s="395" t="s">
        <v>39530</v>
      </c>
      <c r="B2328" s="395" t="s">
        <v>39531</v>
      </c>
      <c r="C2328" s="320">
        <v>83.99</v>
      </c>
      <c r="D2328" s="1288">
        <f t="shared" si="42"/>
        <v>73.071299999999994</v>
      </c>
    </row>
    <row r="2329" spans="1:4" ht="14.4">
      <c r="A2329" s="395" t="s">
        <v>39532</v>
      </c>
      <c r="B2329" s="395" t="s">
        <v>39533</v>
      </c>
      <c r="C2329" s="320">
        <v>415.99</v>
      </c>
      <c r="D2329" s="1288">
        <f t="shared" si="42"/>
        <v>361.91129999999998</v>
      </c>
    </row>
    <row r="2330" spans="1:4" ht="14.4">
      <c r="A2330" s="395" t="s">
        <v>39534</v>
      </c>
      <c r="B2330" s="395" t="s">
        <v>39535</v>
      </c>
      <c r="C2330" s="320">
        <v>123.99</v>
      </c>
      <c r="D2330" s="1288">
        <f t="shared" si="42"/>
        <v>107.87129999999999</v>
      </c>
    </row>
    <row r="2331" spans="1:4" ht="14.4">
      <c r="A2331" s="395" t="s">
        <v>39536</v>
      </c>
      <c r="B2331" s="395" t="s">
        <v>39537</v>
      </c>
      <c r="C2331" s="320">
        <v>183.99</v>
      </c>
      <c r="D2331" s="1288">
        <f t="shared" si="42"/>
        <v>160.07130000000001</v>
      </c>
    </row>
    <row r="2332" spans="1:4" ht="14.4">
      <c r="A2332" s="395" t="s">
        <v>39538</v>
      </c>
      <c r="B2332" s="395" t="s">
        <v>39539</v>
      </c>
      <c r="C2332" s="320">
        <v>398.99</v>
      </c>
      <c r="D2332" s="1288">
        <f t="shared" si="42"/>
        <v>347.12130000000002</v>
      </c>
    </row>
    <row r="2333" spans="1:4" ht="14.4">
      <c r="A2333" s="395" t="s">
        <v>39540</v>
      </c>
      <c r="B2333" s="395" t="s">
        <v>39460</v>
      </c>
      <c r="C2333" s="320">
        <v>322.99</v>
      </c>
      <c r="D2333" s="1288">
        <f t="shared" si="42"/>
        <v>281.00130000000001</v>
      </c>
    </row>
    <row r="2334" spans="1:4" ht="14.4">
      <c r="A2334" s="395" t="s">
        <v>39541</v>
      </c>
      <c r="B2334" s="395" t="s">
        <v>39542</v>
      </c>
      <c r="C2334" s="320">
        <v>441.99</v>
      </c>
      <c r="D2334" s="1288">
        <f t="shared" si="42"/>
        <v>384.53129999999999</v>
      </c>
    </row>
    <row r="2335" spans="1:4" ht="14.4">
      <c r="A2335" s="395" t="s">
        <v>39543</v>
      </c>
      <c r="B2335" s="395" t="s">
        <v>39544</v>
      </c>
      <c r="C2335" s="320">
        <v>59.99</v>
      </c>
      <c r="D2335" s="1288">
        <f t="shared" si="42"/>
        <v>52.191299999999998</v>
      </c>
    </row>
    <row r="2336" spans="1:4" ht="14.4">
      <c r="A2336" s="395" t="s">
        <v>39545</v>
      </c>
      <c r="B2336" s="395" t="s">
        <v>39546</v>
      </c>
      <c r="C2336" s="320">
        <v>184.99</v>
      </c>
      <c r="D2336" s="1288">
        <f t="shared" si="42"/>
        <v>160.94130000000001</v>
      </c>
    </row>
    <row r="2337" spans="1:4" ht="14.4">
      <c r="A2337" s="395" t="s">
        <v>39547</v>
      </c>
      <c r="B2337" s="395" t="s">
        <v>39548</v>
      </c>
      <c r="C2337" s="320">
        <v>359.99</v>
      </c>
      <c r="D2337" s="1288">
        <f t="shared" si="42"/>
        <v>313.19130000000001</v>
      </c>
    </row>
    <row r="2338" spans="1:4" ht="14.4">
      <c r="A2338" s="395" t="s">
        <v>39549</v>
      </c>
      <c r="B2338" s="395" t="s">
        <v>39550</v>
      </c>
      <c r="C2338" s="320">
        <v>354.99</v>
      </c>
      <c r="D2338" s="1288">
        <f t="shared" si="42"/>
        <v>308.84129999999999</v>
      </c>
    </row>
    <row r="2339" spans="1:4" ht="14.4">
      <c r="A2339" s="395" t="s">
        <v>39551</v>
      </c>
      <c r="B2339" s="395" t="s">
        <v>39552</v>
      </c>
      <c r="C2339" s="320">
        <v>277.99</v>
      </c>
      <c r="D2339" s="1288">
        <f t="shared" si="42"/>
        <v>241.85130000000001</v>
      </c>
    </row>
    <row r="2340" spans="1:4" ht="14.4">
      <c r="A2340" s="395" t="s">
        <v>39553</v>
      </c>
      <c r="B2340" s="395" t="s">
        <v>39554</v>
      </c>
      <c r="C2340" s="320">
        <v>65.989999999999995</v>
      </c>
      <c r="D2340" s="1288">
        <f t="shared" si="42"/>
        <v>57.411299999999997</v>
      </c>
    </row>
    <row r="2341" spans="1:4" ht="14.4">
      <c r="A2341" s="395" t="s">
        <v>39555</v>
      </c>
      <c r="B2341" s="395" t="s">
        <v>39556</v>
      </c>
      <c r="C2341" s="320">
        <v>1274.99</v>
      </c>
      <c r="D2341" s="1288">
        <f t="shared" si="42"/>
        <v>1109.2412999999999</v>
      </c>
    </row>
    <row r="2342" spans="1:4" ht="14.4">
      <c r="A2342" s="395" t="s">
        <v>39557</v>
      </c>
      <c r="B2342" s="395" t="s">
        <v>39558</v>
      </c>
      <c r="C2342" s="320">
        <v>959.99</v>
      </c>
      <c r="D2342" s="1288">
        <f t="shared" si="42"/>
        <v>835.19129999999996</v>
      </c>
    </row>
    <row r="2343" spans="1:4" ht="14.4">
      <c r="A2343" s="395" t="s">
        <v>39559</v>
      </c>
      <c r="B2343" s="395" t="s">
        <v>39560</v>
      </c>
      <c r="C2343" s="320">
        <v>1371.99</v>
      </c>
      <c r="D2343" s="1288">
        <f t="shared" si="42"/>
        <v>1193.6313</v>
      </c>
    </row>
    <row r="2344" spans="1:4" ht="14.4">
      <c r="A2344" s="395" t="s">
        <v>39561</v>
      </c>
      <c r="B2344" s="395" t="s">
        <v>39562</v>
      </c>
      <c r="C2344" s="320">
        <v>1528.99</v>
      </c>
      <c r="D2344" s="1288">
        <f t="shared" si="42"/>
        <v>1330.2212999999999</v>
      </c>
    </row>
    <row r="2345" spans="1:4" ht="14.4">
      <c r="A2345" s="395" t="s">
        <v>39563</v>
      </c>
      <c r="B2345" s="395" t="s">
        <v>39564</v>
      </c>
      <c r="C2345" s="320">
        <v>1141.99</v>
      </c>
      <c r="D2345" s="1288">
        <f t="shared" si="42"/>
        <v>993.53129999999999</v>
      </c>
    </row>
    <row r="2346" spans="1:4" ht="14.4">
      <c r="A2346" s="395" t="s">
        <v>39565</v>
      </c>
      <c r="B2346" s="395" t="s">
        <v>39566</v>
      </c>
      <c r="C2346" s="320">
        <v>1071.99</v>
      </c>
      <c r="D2346" s="1288">
        <f t="shared" si="42"/>
        <v>932.63130000000001</v>
      </c>
    </row>
    <row r="2347" spans="1:4" ht="14.4">
      <c r="A2347" s="395" t="s">
        <v>39567</v>
      </c>
      <c r="B2347" s="395" t="s">
        <v>39568</v>
      </c>
      <c r="C2347" s="320">
        <v>1471.99</v>
      </c>
      <c r="D2347" s="1288">
        <f t="shared" si="42"/>
        <v>1280.6313</v>
      </c>
    </row>
    <row r="2348" spans="1:4" ht="14.4">
      <c r="A2348" s="395" t="s">
        <v>39569</v>
      </c>
      <c r="B2348" s="395" t="s">
        <v>39570</v>
      </c>
      <c r="C2348" s="320">
        <v>1794.99</v>
      </c>
      <c r="D2348" s="1288">
        <f t="shared" si="42"/>
        <v>1561.6413</v>
      </c>
    </row>
    <row r="2349" spans="1:4" ht="14.4">
      <c r="A2349" s="395" t="s">
        <v>39571</v>
      </c>
      <c r="B2349" s="395" t="s">
        <v>39572</v>
      </c>
      <c r="C2349" s="320">
        <v>55.99</v>
      </c>
      <c r="D2349" s="1288">
        <f t="shared" si="42"/>
        <v>48.711300000000001</v>
      </c>
    </row>
    <row r="2350" spans="1:4" ht="14.4">
      <c r="A2350" s="395" t="s">
        <v>39573</v>
      </c>
      <c r="B2350" s="395" t="s">
        <v>39574</v>
      </c>
      <c r="C2350" s="320">
        <v>79.989999999999995</v>
      </c>
      <c r="D2350" s="1288">
        <f t="shared" si="42"/>
        <v>69.59129999999999</v>
      </c>
    </row>
    <row r="2351" spans="1:4" ht="14.4">
      <c r="A2351" s="395" t="s">
        <v>39575</v>
      </c>
      <c r="B2351" s="395" t="s">
        <v>39576</v>
      </c>
      <c r="C2351" s="320">
        <v>32.99</v>
      </c>
      <c r="D2351" s="1288">
        <f t="shared" si="42"/>
        <v>28.7013</v>
      </c>
    </row>
    <row r="2352" spans="1:4" ht="14.4">
      <c r="A2352" s="395" t="s">
        <v>39577</v>
      </c>
      <c r="B2352" s="395" t="s">
        <v>39578</v>
      </c>
      <c r="C2352" s="320">
        <v>55.99</v>
      </c>
      <c r="D2352" s="1288">
        <f t="shared" si="42"/>
        <v>48.711300000000001</v>
      </c>
    </row>
    <row r="2353" spans="1:4" ht="14.4">
      <c r="A2353" s="395" t="s">
        <v>39579</v>
      </c>
      <c r="B2353" s="395" t="s">
        <v>39580</v>
      </c>
      <c r="C2353" s="320">
        <v>109.99</v>
      </c>
      <c r="D2353" s="1288">
        <f t="shared" ref="D2353:D2416" si="43">C2353*0.87</f>
        <v>95.691299999999998</v>
      </c>
    </row>
    <row r="2354" spans="1:4" ht="14.4">
      <c r="A2354" s="395" t="s">
        <v>39581</v>
      </c>
      <c r="B2354" s="395" t="s">
        <v>39582</v>
      </c>
      <c r="C2354" s="320">
        <v>31.99</v>
      </c>
      <c r="D2354" s="1288">
        <f t="shared" si="43"/>
        <v>27.831299999999999</v>
      </c>
    </row>
    <row r="2355" spans="1:4" ht="14.4">
      <c r="A2355" s="395" t="s">
        <v>39583</v>
      </c>
      <c r="B2355" s="395" t="s">
        <v>39584</v>
      </c>
      <c r="C2355" s="320">
        <v>19.989999999999998</v>
      </c>
      <c r="D2355" s="1288">
        <f t="shared" si="43"/>
        <v>17.391299999999998</v>
      </c>
    </row>
    <row r="2356" spans="1:4" ht="14.4">
      <c r="A2356" s="395" t="s">
        <v>39585</v>
      </c>
      <c r="B2356" s="395" t="s">
        <v>39586</v>
      </c>
      <c r="C2356" s="320">
        <v>38.99</v>
      </c>
      <c r="D2356" s="1288">
        <f t="shared" si="43"/>
        <v>33.921300000000002</v>
      </c>
    </row>
    <row r="2357" spans="1:4" ht="14.4">
      <c r="A2357" s="395" t="s">
        <v>39587</v>
      </c>
      <c r="B2357" s="395" t="s">
        <v>39586</v>
      </c>
      <c r="C2357" s="320">
        <v>47.99</v>
      </c>
      <c r="D2357" s="1288">
        <f t="shared" si="43"/>
        <v>41.751300000000001</v>
      </c>
    </row>
    <row r="2358" spans="1:4" ht="14.4">
      <c r="A2358" s="395" t="s">
        <v>39588</v>
      </c>
      <c r="B2358" s="395" t="s">
        <v>39584</v>
      </c>
      <c r="C2358" s="320">
        <v>30.99</v>
      </c>
      <c r="D2358" s="1288">
        <f t="shared" si="43"/>
        <v>26.961299999999998</v>
      </c>
    </row>
    <row r="2359" spans="1:4" ht="14.4">
      <c r="A2359" s="395" t="s">
        <v>39589</v>
      </c>
      <c r="B2359" s="395" t="s">
        <v>39590</v>
      </c>
      <c r="C2359" s="320">
        <v>49.99</v>
      </c>
      <c r="D2359" s="1288">
        <f t="shared" si="43"/>
        <v>43.491300000000003</v>
      </c>
    </row>
    <row r="2360" spans="1:4" ht="14.4">
      <c r="A2360" s="395" t="s">
        <v>39591</v>
      </c>
      <c r="B2360" s="395" t="s">
        <v>39590</v>
      </c>
      <c r="C2360" s="320">
        <v>60.99</v>
      </c>
      <c r="D2360" s="1288">
        <f t="shared" si="43"/>
        <v>53.061300000000003</v>
      </c>
    </row>
    <row r="2361" spans="1:4" ht="14.4">
      <c r="A2361" s="395" t="s">
        <v>39592</v>
      </c>
      <c r="B2361" s="395" t="s">
        <v>39593</v>
      </c>
      <c r="C2361" s="320">
        <v>160.99</v>
      </c>
      <c r="D2361" s="1288">
        <f t="shared" si="43"/>
        <v>140.06130000000002</v>
      </c>
    </row>
    <row r="2362" spans="1:4" ht="14.4">
      <c r="A2362" s="395" t="s">
        <v>39594</v>
      </c>
      <c r="B2362" s="395" t="s">
        <v>39595</v>
      </c>
      <c r="C2362" s="320">
        <v>17.989999999999998</v>
      </c>
      <c r="D2362" s="1288">
        <f t="shared" si="43"/>
        <v>15.651299999999999</v>
      </c>
    </row>
    <row r="2363" spans="1:4" ht="14.4">
      <c r="A2363" s="395" t="s">
        <v>39596</v>
      </c>
      <c r="B2363" s="395" t="s">
        <v>39595</v>
      </c>
      <c r="C2363" s="320">
        <v>21.99</v>
      </c>
      <c r="D2363" s="1288">
        <f t="shared" si="43"/>
        <v>19.1313</v>
      </c>
    </row>
    <row r="2364" spans="1:4" ht="14.4">
      <c r="A2364" s="395" t="s">
        <v>39597</v>
      </c>
      <c r="B2364" s="395" t="s">
        <v>39595</v>
      </c>
      <c r="C2364" s="320">
        <v>21.99</v>
      </c>
      <c r="D2364" s="1288">
        <f t="shared" si="43"/>
        <v>19.1313</v>
      </c>
    </row>
    <row r="2365" spans="1:4" ht="14.4">
      <c r="A2365" s="395" t="s">
        <v>39598</v>
      </c>
      <c r="B2365" s="395" t="s">
        <v>39595</v>
      </c>
      <c r="C2365" s="320">
        <v>19.989999999999998</v>
      </c>
      <c r="D2365" s="1288">
        <f t="shared" si="43"/>
        <v>17.391299999999998</v>
      </c>
    </row>
    <row r="2366" spans="1:4" ht="14.4">
      <c r="A2366" s="395" t="s">
        <v>39599</v>
      </c>
      <c r="B2366" s="395" t="s">
        <v>39600</v>
      </c>
      <c r="C2366" s="320">
        <v>80.989999999999995</v>
      </c>
      <c r="D2366" s="1288">
        <f t="shared" si="43"/>
        <v>70.461299999999994</v>
      </c>
    </row>
    <row r="2367" spans="1:4" ht="14.4">
      <c r="A2367" s="395" t="s">
        <v>39601</v>
      </c>
      <c r="B2367" s="395" t="s">
        <v>39602</v>
      </c>
      <c r="C2367" s="320">
        <v>125.99</v>
      </c>
      <c r="D2367" s="1288">
        <f t="shared" si="43"/>
        <v>109.6113</v>
      </c>
    </row>
    <row r="2368" spans="1:4" ht="14.4">
      <c r="A2368" s="395" t="s">
        <v>39603</v>
      </c>
      <c r="B2368" s="395" t="s">
        <v>39604</v>
      </c>
      <c r="C2368" s="320">
        <v>99.99</v>
      </c>
      <c r="D2368" s="1288">
        <f t="shared" si="43"/>
        <v>86.991299999999995</v>
      </c>
    </row>
    <row r="2369" spans="1:4" ht="14.4">
      <c r="A2369" s="395" t="s">
        <v>39605</v>
      </c>
      <c r="B2369" s="395" t="s">
        <v>39606</v>
      </c>
      <c r="C2369" s="320">
        <v>110.99</v>
      </c>
      <c r="D2369" s="1288">
        <f t="shared" si="43"/>
        <v>96.561299999999989</v>
      </c>
    </row>
    <row r="2370" spans="1:4" ht="14.4">
      <c r="A2370" s="395" t="s">
        <v>39607</v>
      </c>
      <c r="B2370" s="395" t="s">
        <v>39608</v>
      </c>
      <c r="C2370" s="320">
        <v>1390.99</v>
      </c>
      <c r="D2370" s="1288">
        <f t="shared" si="43"/>
        <v>1210.1613</v>
      </c>
    </row>
    <row r="2371" spans="1:4" ht="14.4">
      <c r="A2371" s="395" t="s">
        <v>39609</v>
      </c>
      <c r="B2371" s="395" t="s">
        <v>39610</v>
      </c>
      <c r="C2371" s="320">
        <v>83.99</v>
      </c>
      <c r="D2371" s="1288">
        <f t="shared" si="43"/>
        <v>73.071299999999994</v>
      </c>
    </row>
    <row r="2372" spans="1:4" ht="14.4">
      <c r="A2372" s="395" t="s">
        <v>39611</v>
      </c>
      <c r="B2372" s="395" t="s">
        <v>39612</v>
      </c>
      <c r="C2372" s="320">
        <v>92.99</v>
      </c>
      <c r="D2372" s="1288">
        <f t="shared" si="43"/>
        <v>80.901299999999992</v>
      </c>
    </row>
    <row r="2373" spans="1:4" ht="14.4">
      <c r="A2373" s="395" t="s">
        <v>39613</v>
      </c>
      <c r="B2373" s="395" t="s">
        <v>39614</v>
      </c>
      <c r="C2373" s="320">
        <v>108.99</v>
      </c>
      <c r="D2373" s="1288">
        <f t="shared" si="43"/>
        <v>94.821299999999994</v>
      </c>
    </row>
    <row r="2374" spans="1:4" ht="14.4">
      <c r="A2374" s="395" t="s">
        <v>39615</v>
      </c>
      <c r="B2374" s="395" t="s">
        <v>39616</v>
      </c>
      <c r="C2374" s="320">
        <v>32.99</v>
      </c>
      <c r="D2374" s="1288">
        <f t="shared" si="43"/>
        <v>28.7013</v>
      </c>
    </row>
    <row r="2375" spans="1:4" ht="14.4">
      <c r="A2375" s="395" t="s">
        <v>39617</v>
      </c>
      <c r="B2375" s="395" t="s">
        <v>39618</v>
      </c>
      <c r="C2375" s="320">
        <v>844.99</v>
      </c>
      <c r="D2375" s="1288">
        <f t="shared" si="43"/>
        <v>735.1413</v>
      </c>
    </row>
    <row r="2376" spans="1:4" ht="14.4">
      <c r="A2376" s="395" t="s">
        <v>39619</v>
      </c>
      <c r="B2376" s="395" t="s">
        <v>39620</v>
      </c>
      <c r="C2376" s="320">
        <v>8.99</v>
      </c>
      <c r="D2376" s="1288">
        <f t="shared" si="43"/>
        <v>7.8212999999999999</v>
      </c>
    </row>
    <row r="2377" spans="1:4" ht="14.4">
      <c r="A2377" s="395" t="s">
        <v>39621</v>
      </c>
      <c r="B2377" s="395" t="s">
        <v>39622</v>
      </c>
      <c r="C2377" s="320">
        <v>10.99</v>
      </c>
      <c r="D2377" s="1288">
        <f t="shared" si="43"/>
        <v>9.561300000000001</v>
      </c>
    </row>
    <row r="2378" spans="1:4" ht="14.4">
      <c r="A2378" s="395" t="s">
        <v>39623</v>
      </c>
      <c r="B2378" s="395" t="s">
        <v>39624</v>
      </c>
      <c r="C2378" s="320">
        <v>16.989999999999998</v>
      </c>
      <c r="D2378" s="1288">
        <f t="shared" si="43"/>
        <v>14.781299999999998</v>
      </c>
    </row>
    <row r="2379" spans="1:4" ht="14.4">
      <c r="A2379" s="395" t="s">
        <v>39625</v>
      </c>
      <c r="B2379" s="395" t="s">
        <v>39626</v>
      </c>
      <c r="C2379" s="320">
        <v>19.989999999999998</v>
      </c>
      <c r="D2379" s="1288">
        <f t="shared" si="43"/>
        <v>17.391299999999998</v>
      </c>
    </row>
    <row r="2380" spans="1:4" ht="14.4">
      <c r="A2380" s="395" t="s">
        <v>39627</v>
      </c>
      <c r="B2380" s="395" t="s">
        <v>39628</v>
      </c>
      <c r="C2380" s="320">
        <v>152.99</v>
      </c>
      <c r="D2380" s="1288">
        <f t="shared" si="43"/>
        <v>133.10130000000001</v>
      </c>
    </row>
    <row r="2381" spans="1:4" ht="14.4">
      <c r="A2381" s="395" t="s">
        <v>39629</v>
      </c>
      <c r="B2381" s="395" t="s">
        <v>39630</v>
      </c>
      <c r="C2381" s="320">
        <v>7.99</v>
      </c>
      <c r="D2381" s="1288">
        <f t="shared" si="43"/>
        <v>6.9512999999999998</v>
      </c>
    </row>
    <row r="2382" spans="1:4" ht="14.4">
      <c r="A2382" s="395" t="s">
        <v>39631</v>
      </c>
      <c r="B2382" s="395" t="s">
        <v>39632</v>
      </c>
      <c r="C2382" s="320">
        <v>18.989999999999998</v>
      </c>
      <c r="D2382" s="1288">
        <f t="shared" si="43"/>
        <v>16.5213</v>
      </c>
    </row>
    <row r="2383" spans="1:4" ht="14.4">
      <c r="A2383" s="395" t="s">
        <v>39633</v>
      </c>
      <c r="B2383" s="395" t="s">
        <v>39634</v>
      </c>
      <c r="C2383" s="320">
        <v>18.989999999999998</v>
      </c>
      <c r="D2383" s="1288">
        <f t="shared" si="43"/>
        <v>16.5213</v>
      </c>
    </row>
    <row r="2384" spans="1:4" ht="14.4">
      <c r="A2384" s="395" t="s">
        <v>39635</v>
      </c>
      <c r="B2384" s="395" t="s">
        <v>39632</v>
      </c>
      <c r="C2384" s="320">
        <v>15.99</v>
      </c>
      <c r="D2384" s="1288">
        <f t="shared" si="43"/>
        <v>13.911300000000001</v>
      </c>
    </row>
    <row r="2385" spans="1:4" ht="14.4">
      <c r="A2385" s="395" t="s">
        <v>39636</v>
      </c>
      <c r="B2385" s="395" t="s">
        <v>39632</v>
      </c>
      <c r="C2385" s="320">
        <v>15.99</v>
      </c>
      <c r="D2385" s="1288">
        <f t="shared" si="43"/>
        <v>13.911300000000001</v>
      </c>
    </row>
    <row r="2386" spans="1:4" ht="14.4">
      <c r="A2386" s="395" t="s">
        <v>39637</v>
      </c>
      <c r="B2386" s="395" t="s">
        <v>39638</v>
      </c>
      <c r="C2386" s="320">
        <v>18.989999999999998</v>
      </c>
      <c r="D2386" s="1288">
        <f t="shared" si="43"/>
        <v>16.5213</v>
      </c>
    </row>
    <row r="2387" spans="1:4" ht="14.4">
      <c r="A2387" s="395" t="s">
        <v>39639</v>
      </c>
      <c r="B2387" s="395" t="s">
        <v>39638</v>
      </c>
      <c r="C2387" s="320">
        <v>18.989999999999998</v>
      </c>
      <c r="D2387" s="1288">
        <f t="shared" si="43"/>
        <v>16.5213</v>
      </c>
    </row>
    <row r="2388" spans="1:4" ht="14.4">
      <c r="A2388" s="395" t="s">
        <v>39640</v>
      </c>
      <c r="B2388" s="395" t="s">
        <v>39638</v>
      </c>
      <c r="C2388" s="320">
        <v>17.989999999999998</v>
      </c>
      <c r="D2388" s="1288">
        <f t="shared" si="43"/>
        <v>15.651299999999999</v>
      </c>
    </row>
    <row r="2389" spans="1:4" ht="14.4">
      <c r="A2389" s="395" t="s">
        <v>39641</v>
      </c>
      <c r="B2389" s="395" t="s">
        <v>39638</v>
      </c>
      <c r="C2389" s="320">
        <v>17.989999999999998</v>
      </c>
      <c r="D2389" s="1288">
        <f t="shared" si="43"/>
        <v>15.651299999999999</v>
      </c>
    </row>
    <row r="2390" spans="1:4" ht="14.4">
      <c r="A2390" s="395" t="s">
        <v>39642</v>
      </c>
      <c r="B2390" s="395" t="s">
        <v>39643</v>
      </c>
      <c r="C2390" s="320">
        <v>26.99</v>
      </c>
      <c r="D2390" s="1288">
        <f t="shared" si="43"/>
        <v>23.481299999999997</v>
      </c>
    </row>
    <row r="2391" spans="1:4" ht="14.4">
      <c r="A2391" s="395" t="s">
        <v>39644</v>
      </c>
      <c r="B2391" s="395" t="s">
        <v>39643</v>
      </c>
      <c r="C2391" s="320">
        <v>26.99</v>
      </c>
      <c r="D2391" s="1288">
        <f t="shared" si="43"/>
        <v>23.481299999999997</v>
      </c>
    </row>
    <row r="2392" spans="1:4" ht="14.4">
      <c r="A2392" s="395" t="s">
        <v>39645</v>
      </c>
      <c r="B2392" s="395" t="s">
        <v>39643</v>
      </c>
      <c r="C2392" s="320">
        <v>28.99</v>
      </c>
      <c r="D2392" s="1288">
        <f t="shared" si="43"/>
        <v>25.221299999999999</v>
      </c>
    </row>
    <row r="2393" spans="1:4" ht="14.4">
      <c r="A2393" s="395" t="s">
        <v>39646</v>
      </c>
      <c r="B2393" s="395" t="s">
        <v>39643</v>
      </c>
      <c r="C2393" s="320">
        <v>28.99</v>
      </c>
      <c r="D2393" s="1288">
        <f t="shared" si="43"/>
        <v>25.221299999999999</v>
      </c>
    </row>
    <row r="2394" spans="1:4" ht="14.4">
      <c r="A2394" s="395" t="s">
        <v>39647</v>
      </c>
      <c r="B2394" s="395" t="s">
        <v>39648</v>
      </c>
      <c r="C2394" s="320">
        <v>16.989999999999998</v>
      </c>
      <c r="D2394" s="1288">
        <f t="shared" si="43"/>
        <v>14.781299999999998</v>
      </c>
    </row>
    <row r="2395" spans="1:4" ht="14.4">
      <c r="A2395" s="395" t="s">
        <v>39649</v>
      </c>
      <c r="B2395" s="395" t="s">
        <v>39648</v>
      </c>
      <c r="C2395" s="320">
        <v>16.989999999999998</v>
      </c>
      <c r="D2395" s="1288">
        <f t="shared" si="43"/>
        <v>14.781299999999998</v>
      </c>
    </row>
    <row r="2396" spans="1:4" ht="14.4">
      <c r="A2396" s="395" t="s">
        <v>39650</v>
      </c>
      <c r="B2396" s="395" t="s">
        <v>39651</v>
      </c>
      <c r="C2396" s="320">
        <v>19.989999999999998</v>
      </c>
      <c r="D2396" s="1288">
        <f t="shared" si="43"/>
        <v>17.391299999999998</v>
      </c>
    </row>
    <row r="2397" spans="1:4" ht="14.4">
      <c r="A2397" s="395" t="s">
        <v>39652</v>
      </c>
      <c r="B2397" s="395" t="s">
        <v>39651</v>
      </c>
      <c r="C2397" s="320">
        <v>19.989999999999998</v>
      </c>
      <c r="D2397" s="1288">
        <f t="shared" si="43"/>
        <v>17.391299999999998</v>
      </c>
    </row>
    <row r="2398" spans="1:4" ht="14.4">
      <c r="A2398" s="395" t="s">
        <v>39653</v>
      </c>
      <c r="B2398" s="395" t="s">
        <v>39654</v>
      </c>
      <c r="C2398" s="320">
        <v>21.99</v>
      </c>
      <c r="D2398" s="1288">
        <f t="shared" si="43"/>
        <v>19.1313</v>
      </c>
    </row>
    <row r="2399" spans="1:4" ht="14.4">
      <c r="A2399" s="395" t="s">
        <v>39655</v>
      </c>
      <c r="B2399" s="395" t="s">
        <v>39656</v>
      </c>
      <c r="C2399" s="320">
        <v>21.99</v>
      </c>
      <c r="D2399" s="1288">
        <f t="shared" si="43"/>
        <v>19.1313</v>
      </c>
    </row>
    <row r="2400" spans="1:4" ht="14.4">
      <c r="A2400" s="395" t="s">
        <v>39657</v>
      </c>
      <c r="B2400" s="395" t="s">
        <v>39658</v>
      </c>
      <c r="C2400" s="320">
        <v>24.99</v>
      </c>
      <c r="D2400" s="1288">
        <f t="shared" si="43"/>
        <v>21.741299999999999</v>
      </c>
    </row>
    <row r="2401" spans="1:4" ht="14.4">
      <c r="A2401" s="395" t="s">
        <v>39659</v>
      </c>
      <c r="B2401" s="395" t="s">
        <v>39658</v>
      </c>
      <c r="C2401" s="320">
        <v>24.99</v>
      </c>
      <c r="D2401" s="1288">
        <f t="shared" si="43"/>
        <v>21.741299999999999</v>
      </c>
    </row>
    <row r="2402" spans="1:4" ht="14.4">
      <c r="A2402" s="395" t="s">
        <v>39660</v>
      </c>
      <c r="B2402" s="395" t="s">
        <v>39661</v>
      </c>
      <c r="C2402" s="320">
        <v>26.99</v>
      </c>
      <c r="D2402" s="1288">
        <f t="shared" si="43"/>
        <v>23.481299999999997</v>
      </c>
    </row>
    <row r="2403" spans="1:4" ht="14.4">
      <c r="A2403" s="395" t="s">
        <v>39662</v>
      </c>
      <c r="B2403" s="395" t="s">
        <v>39661</v>
      </c>
      <c r="C2403" s="320">
        <v>26.99</v>
      </c>
      <c r="D2403" s="1288">
        <f t="shared" si="43"/>
        <v>23.481299999999997</v>
      </c>
    </row>
    <row r="2404" spans="1:4" ht="14.4">
      <c r="A2404" s="395" t="s">
        <v>39663</v>
      </c>
      <c r="B2404" s="395" t="s">
        <v>39664</v>
      </c>
      <c r="C2404" s="320">
        <v>16.989999999999998</v>
      </c>
      <c r="D2404" s="1288">
        <f t="shared" si="43"/>
        <v>14.781299999999998</v>
      </c>
    </row>
    <row r="2405" spans="1:4" ht="14.4">
      <c r="A2405" s="395" t="s">
        <v>39665</v>
      </c>
      <c r="B2405" s="395" t="s">
        <v>39664</v>
      </c>
      <c r="C2405" s="320">
        <v>16.989999999999998</v>
      </c>
      <c r="D2405" s="1288">
        <f t="shared" si="43"/>
        <v>14.781299999999998</v>
      </c>
    </row>
    <row r="2406" spans="1:4" ht="14.4">
      <c r="A2406" s="395" t="s">
        <v>39666</v>
      </c>
      <c r="B2406" s="395" t="s">
        <v>39667</v>
      </c>
      <c r="C2406" s="320">
        <v>13.99</v>
      </c>
      <c r="D2406" s="1288">
        <f t="shared" si="43"/>
        <v>12.1713</v>
      </c>
    </row>
    <row r="2407" spans="1:4" ht="14.4">
      <c r="A2407" s="395" t="s">
        <v>39668</v>
      </c>
      <c r="B2407" s="395" t="s">
        <v>39669</v>
      </c>
      <c r="C2407" s="320">
        <v>173.99</v>
      </c>
      <c r="D2407" s="1288">
        <f t="shared" si="43"/>
        <v>151.37130000000002</v>
      </c>
    </row>
    <row r="2408" spans="1:4" ht="14.4">
      <c r="A2408" s="395" t="s">
        <v>39670</v>
      </c>
      <c r="B2408" s="395" t="s">
        <v>39671</v>
      </c>
      <c r="C2408" s="320">
        <v>64.989999999999995</v>
      </c>
      <c r="D2408" s="1288">
        <f t="shared" si="43"/>
        <v>56.541299999999993</v>
      </c>
    </row>
    <row r="2409" spans="1:4" ht="14.4">
      <c r="A2409" s="395" t="s">
        <v>39672</v>
      </c>
      <c r="B2409" s="395" t="s">
        <v>39673</v>
      </c>
      <c r="C2409" s="320">
        <v>235.99</v>
      </c>
      <c r="D2409" s="1288">
        <f t="shared" si="43"/>
        <v>205.31130000000002</v>
      </c>
    </row>
    <row r="2410" spans="1:4" ht="14.4">
      <c r="A2410" s="395" t="s">
        <v>39674</v>
      </c>
      <c r="B2410" s="395" t="s">
        <v>39675</v>
      </c>
      <c r="C2410" s="320">
        <v>253.99</v>
      </c>
      <c r="D2410" s="1288">
        <f t="shared" si="43"/>
        <v>220.97130000000001</v>
      </c>
    </row>
    <row r="2411" spans="1:4" ht="14.4">
      <c r="A2411" s="395" t="s">
        <v>39676</v>
      </c>
      <c r="B2411" s="395" t="s">
        <v>39677</v>
      </c>
      <c r="C2411" s="320">
        <v>64.989999999999995</v>
      </c>
      <c r="D2411" s="1288">
        <f t="shared" si="43"/>
        <v>56.541299999999993</v>
      </c>
    </row>
    <row r="2412" spans="1:4" ht="14.4">
      <c r="A2412" s="395" t="s">
        <v>39678</v>
      </c>
      <c r="B2412" s="395" t="s">
        <v>39679</v>
      </c>
      <c r="C2412" s="320">
        <v>37.99</v>
      </c>
      <c r="D2412" s="1288">
        <f t="shared" si="43"/>
        <v>33.051300000000005</v>
      </c>
    </row>
    <row r="2413" spans="1:4" ht="14.4">
      <c r="A2413" s="395" t="s">
        <v>39680</v>
      </c>
      <c r="B2413" s="395" t="s">
        <v>39679</v>
      </c>
      <c r="C2413" s="320">
        <v>30.99</v>
      </c>
      <c r="D2413" s="1288">
        <f t="shared" si="43"/>
        <v>26.961299999999998</v>
      </c>
    </row>
    <row r="2414" spans="1:4" ht="14.4">
      <c r="A2414" s="395" t="s">
        <v>39681</v>
      </c>
      <c r="B2414" s="395" t="s">
        <v>39682</v>
      </c>
      <c r="C2414" s="320">
        <v>36.99</v>
      </c>
      <c r="D2414" s="1288">
        <f t="shared" si="43"/>
        <v>32.1813</v>
      </c>
    </row>
    <row r="2415" spans="1:4" ht="14.4">
      <c r="A2415" s="395" t="s">
        <v>39683</v>
      </c>
      <c r="B2415" s="395" t="s">
        <v>39684</v>
      </c>
      <c r="C2415" s="320">
        <v>107.99</v>
      </c>
      <c r="D2415" s="1288">
        <f t="shared" si="43"/>
        <v>93.951299999999989</v>
      </c>
    </row>
    <row r="2416" spans="1:4" ht="14.4">
      <c r="A2416" s="395" t="s">
        <v>39685</v>
      </c>
      <c r="B2416" s="395" t="s">
        <v>39686</v>
      </c>
      <c r="C2416" s="320">
        <v>46.99</v>
      </c>
      <c r="D2416" s="1288">
        <f t="shared" si="43"/>
        <v>40.881300000000003</v>
      </c>
    </row>
    <row r="2417" spans="1:4" ht="14.4">
      <c r="A2417" s="395" t="s">
        <v>39687</v>
      </c>
      <c r="B2417" s="395" t="s">
        <v>39688</v>
      </c>
      <c r="C2417" s="320">
        <v>110.99</v>
      </c>
      <c r="D2417" s="1288">
        <f t="shared" ref="D2417:D2480" si="44">C2417*0.87</f>
        <v>96.561299999999989</v>
      </c>
    </row>
    <row r="2418" spans="1:4" ht="14.4">
      <c r="A2418" s="395" t="s">
        <v>39689</v>
      </c>
      <c r="B2418" s="395" t="s">
        <v>39690</v>
      </c>
      <c r="C2418" s="320">
        <v>40.99</v>
      </c>
      <c r="D2418" s="1288">
        <f t="shared" si="44"/>
        <v>35.661300000000004</v>
      </c>
    </row>
    <row r="2419" spans="1:4" ht="14.4">
      <c r="A2419" s="395" t="s">
        <v>39691</v>
      </c>
      <c r="B2419" s="395" t="s">
        <v>39692</v>
      </c>
      <c r="C2419" s="320">
        <v>40.99</v>
      </c>
      <c r="D2419" s="1288">
        <f t="shared" si="44"/>
        <v>35.661300000000004</v>
      </c>
    </row>
    <row r="2420" spans="1:4" ht="14.4">
      <c r="A2420" s="395" t="s">
        <v>39693</v>
      </c>
      <c r="B2420" s="395" t="s">
        <v>39694</v>
      </c>
      <c r="C2420" s="320">
        <v>75.989999999999995</v>
      </c>
      <c r="D2420" s="1288">
        <f t="shared" si="44"/>
        <v>66.1113</v>
      </c>
    </row>
    <row r="2421" spans="1:4" ht="14.4">
      <c r="A2421" s="395" t="s">
        <v>39695</v>
      </c>
      <c r="B2421" s="395" t="s">
        <v>39696</v>
      </c>
      <c r="C2421" s="320">
        <v>56.99</v>
      </c>
      <c r="D2421" s="1288">
        <f t="shared" si="44"/>
        <v>49.581299999999999</v>
      </c>
    </row>
    <row r="2422" spans="1:4" ht="14.4">
      <c r="A2422" s="395" t="s">
        <v>39697</v>
      </c>
      <c r="B2422" s="395" t="s">
        <v>39698</v>
      </c>
      <c r="C2422" s="320">
        <v>55.99</v>
      </c>
      <c r="D2422" s="1288">
        <f t="shared" si="44"/>
        <v>48.711300000000001</v>
      </c>
    </row>
    <row r="2423" spans="1:4" ht="14.4">
      <c r="A2423" s="395" t="s">
        <v>39699</v>
      </c>
      <c r="B2423" s="395" t="s">
        <v>39700</v>
      </c>
      <c r="C2423" s="320">
        <v>51.99</v>
      </c>
      <c r="D2423" s="1288">
        <f t="shared" si="44"/>
        <v>45.231300000000005</v>
      </c>
    </row>
    <row r="2424" spans="1:4" ht="14.4">
      <c r="A2424" s="395" t="s">
        <v>39701</v>
      </c>
      <c r="B2424" s="395" t="s">
        <v>39702</v>
      </c>
      <c r="C2424" s="320">
        <v>89.99</v>
      </c>
      <c r="D2424" s="1288">
        <f t="shared" si="44"/>
        <v>78.291299999999993</v>
      </c>
    </row>
    <row r="2425" spans="1:4" ht="14.4">
      <c r="A2425" s="395" t="s">
        <v>39703</v>
      </c>
      <c r="B2425" s="395" t="s">
        <v>39704</v>
      </c>
      <c r="C2425" s="320">
        <v>71.989999999999995</v>
      </c>
      <c r="D2425" s="1288">
        <f t="shared" si="44"/>
        <v>62.631299999999996</v>
      </c>
    </row>
    <row r="2426" spans="1:4" ht="14.4">
      <c r="A2426" s="395" t="s">
        <v>39705</v>
      </c>
      <c r="B2426" s="395" t="s">
        <v>39706</v>
      </c>
      <c r="C2426" s="320">
        <v>54.99</v>
      </c>
      <c r="D2426" s="1288">
        <f t="shared" si="44"/>
        <v>47.841300000000004</v>
      </c>
    </row>
    <row r="2427" spans="1:4" ht="14.4">
      <c r="A2427" s="395" t="s">
        <v>39707</v>
      </c>
      <c r="B2427" s="395" t="s">
        <v>39708</v>
      </c>
      <c r="C2427" s="320">
        <v>138.99</v>
      </c>
      <c r="D2427" s="1288">
        <f t="shared" si="44"/>
        <v>120.9213</v>
      </c>
    </row>
    <row r="2428" spans="1:4" ht="14.4">
      <c r="A2428" s="395" t="s">
        <v>39709</v>
      </c>
      <c r="B2428" s="395" t="s">
        <v>39710</v>
      </c>
      <c r="C2428" s="320">
        <v>49.99</v>
      </c>
      <c r="D2428" s="1288">
        <f t="shared" si="44"/>
        <v>43.491300000000003</v>
      </c>
    </row>
    <row r="2429" spans="1:4" ht="14.4">
      <c r="A2429" s="395" t="s">
        <v>39711</v>
      </c>
      <c r="B2429" s="395" t="s">
        <v>39712</v>
      </c>
      <c r="C2429" s="320">
        <v>62.99</v>
      </c>
      <c r="D2429" s="1288">
        <f t="shared" si="44"/>
        <v>54.801300000000005</v>
      </c>
    </row>
    <row r="2430" spans="1:4" ht="14.4">
      <c r="A2430" s="395" t="s">
        <v>39713</v>
      </c>
      <c r="B2430" s="395" t="s">
        <v>39714</v>
      </c>
      <c r="C2430" s="320">
        <v>19.989999999999998</v>
      </c>
      <c r="D2430" s="1288">
        <f t="shared" si="44"/>
        <v>17.391299999999998</v>
      </c>
    </row>
    <row r="2431" spans="1:4" ht="14.4">
      <c r="A2431" s="395" t="s">
        <v>39715</v>
      </c>
      <c r="B2431" s="395" t="s">
        <v>39716</v>
      </c>
      <c r="C2431" s="320">
        <v>73.989999999999995</v>
      </c>
      <c r="D2431" s="1288">
        <f t="shared" si="44"/>
        <v>64.371299999999991</v>
      </c>
    </row>
    <row r="2432" spans="1:4" ht="14.4">
      <c r="A2432" s="395" t="s">
        <v>39717</v>
      </c>
      <c r="B2432" s="395" t="s">
        <v>39718</v>
      </c>
      <c r="C2432" s="320">
        <v>57.99</v>
      </c>
      <c r="D2432" s="1288">
        <f t="shared" si="44"/>
        <v>50.451300000000003</v>
      </c>
    </row>
    <row r="2433" spans="1:4" ht="14.4">
      <c r="A2433" s="395" t="s">
        <v>39719</v>
      </c>
      <c r="B2433" s="395" t="s">
        <v>39720</v>
      </c>
      <c r="C2433" s="320">
        <v>86.99</v>
      </c>
      <c r="D2433" s="1288">
        <f t="shared" si="44"/>
        <v>75.681299999999993</v>
      </c>
    </row>
    <row r="2434" spans="1:4" ht="14.4">
      <c r="A2434" s="395" t="s">
        <v>39721</v>
      </c>
      <c r="B2434" s="395" t="s">
        <v>39722</v>
      </c>
      <c r="C2434" s="320">
        <v>74.989999999999995</v>
      </c>
      <c r="D2434" s="1288">
        <f t="shared" si="44"/>
        <v>65.241299999999995</v>
      </c>
    </row>
    <row r="2435" spans="1:4" ht="14.4">
      <c r="A2435" s="395" t="s">
        <v>39723</v>
      </c>
      <c r="B2435" s="395" t="s">
        <v>39724</v>
      </c>
      <c r="C2435" s="320">
        <v>133.99</v>
      </c>
      <c r="D2435" s="1288">
        <f t="shared" si="44"/>
        <v>116.57130000000001</v>
      </c>
    </row>
    <row r="2436" spans="1:4" ht="14.4">
      <c r="A2436" s="395" t="s">
        <v>39725</v>
      </c>
      <c r="B2436" s="395" t="s">
        <v>39726</v>
      </c>
      <c r="C2436" s="320">
        <v>154.99</v>
      </c>
      <c r="D2436" s="1288">
        <f t="shared" si="44"/>
        <v>134.84130000000002</v>
      </c>
    </row>
    <row r="2437" spans="1:4" ht="14.4">
      <c r="A2437" s="395" t="s">
        <v>39727</v>
      </c>
      <c r="B2437" s="395" t="s">
        <v>39728</v>
      </c>
      <c r="C2437" s="320">
        <v>9.99</v>
      </c>
      <c r="D2437" s="1288">
        <f t="shared" si="44"/>
        <v>8.6913</v>
      </c>
    </row>
    <row r="2438" spans="1:4" ht="14.4">
      <c r="A2438" s="395" t="s">
        <v>39729</v>
      </c>
      <c r="B2438" s="395" t="s">
        <v>39730</v>
      </c>
      <c r="C2438" s="320">
        <v>64.989999999999995</v>
      </c>
      <c r="D2438" s="1288">
        <f t="shared" si="44"/>
        <v>56.541299999999993</v>
      </c>
    </row>
    <row r="2439" spans="1:4" ht="14.4">
      <c r="A2439" s="395" t="s">
        <v>39731</v>
      </c>
      <c r="B2439" s="395" t="s">
        <v>39732</v>
      </c>
      <c r="C2439" s="320">
        <v>10.99</v>
      </c>
      <c r="D2439" s="1288">
        <f t="shared" si="44"/>
        <v>9.561300000000001</v>
      </c>
    </row>
    <row r="2440" spans="1:4" ht="14.4">
      <c r="A2440" s="395" t="s">
        <v>39733</v>
      </c>
      <c r="B2440" s="395" t="s">
        <v>39734</v>
      </c>
      <c r="C2440" s="320">
        <v>18.989999999999998</v>
      </c>
      <c r="D2440" s="1288">
        <f t="shared" si="44"/>
        <v>16.5213</v>
      </c>
    </row>
    <row r="2441" spans="1:4" ht="14.4">
      <c r="A2441" s="395" t="s">
        <v>39735</v>
      </c>
      <c r="B2441" s="395" t="s">
        <v>39732</v>
      </c>
      <c r="C2441" s="320">
        <v>18.989999999999998</v>
      </c>
      <c r="D2441" s="1288">
        <f t="shared" si="44"/>
        <v>16.5213</v>
      </c>
    </row>
    <row r="2442" spans="1:4" ht="14.4">
      <c r="A2442" s="395" t="s">
        <v>39736</v>
      </c>
      <c r="B2442" s="395" t="s">
        <v>39732</v>
      </c>
      <c r="C2442" s="320">
        <v>7.99</v>
      </c>
      <c r="D2442" s="1288">
        <f t="shared" si="44"/>
        <v>6.9512999999999998</v>
      </c>
    </row>
    <row r="2443" spans="1:4" ht="14.4">
      <c r="A2443" s="395" t="s">
        <v>39737</v>
      </c>
      <c r="B2443" s="395" t="s">
        <v>39732</v>
      </c>
      <c r="C2443" s="320">
        <v>34.99</v>
      </c>
      <c r="D2443" s="1288">
        <f t="shared" si="44"/>
        <v>30.441300000000002</v>
      </c>
    </row>
    <row r="2444" spans="1:4" ht="14.4">
      <c r="A2444" s="395" t="s">
        <v>39738</v>
      </c>
      <c r="B2444" s="395" t="s">
        <v>39739</v>
      </c>
      <c r="C2444" s="320">
        <v>8.99</v>
      </c>
      <c r="D2444" s="1288">
        <f t="shared" si="44"/>
        <v>7.8212999999999999</v>
      </c>
    </row>
    <row r="2445" spans="1:4" ht="14.4">
      <c r="A2445" s="395" t="s">
        <v>39740</v>
      </c>
      <c r="B2445" s="395" t="s">
        <v>39732</v>
      </c>
      <c r="C2445" s="320">
        <v>55.99</v>
      </c>
      <c r="D2445" s="1288">
        <f t="shared" si="44"/>
        <v>48.711300000000001</v>
      </c>
    </row>
    <row r="2446" spans="1:4" ht="14.4">
      <c r="A2446" s="395" t="s">
        <v>39741</v>
      </c>
      <c r="B2446" s="395" t="s">
        <v>39742</v>
      </c>
      <c r="C2446" s="320">
        <v>8.99</v>
      </c>
      <c r="D2446" s="1288">
        <f t="shared" si="44"/>
        <v>7.8212999999999999</v>
      </c>
    </row>
    <row r="2447" spans="1:4" ht="14.4">
      <c r="A2447" s="395" t="s">
        <v>39743</v>
      </c>
      <c r="B2447" s="395" t="s">
        <v>39744</v>
      </c>
      <c r="C2447" s="320">
        <v>78.989999999999995</v>
      </c>
      <c r="D2447" s="1288">
        <f t="shared" si="44"/>
        <v>68.721299999999999</v>
      </c>
    </row>
    <row r="2448" spans="1:4" ht="14.4">
      <c r="A2448" s="395" t="s">
        <v>39745</v>
      </c>
      <c r="B2448" s="395" t="s">
        <v>39746</v>
      </c>
      <c r="C2448" s="320">
        <v>32.99</v>
      </c>
      <c r="D2448" s="1288">
        <f t="shared" si="44"/>
        <v>28.7013</v>
      </c>
    </row>
    <row r="2449" spans="1:4" ht="14.4">
      <c r="A2449" s="395" t="s">
        <v>39747</v>
      </c>
      <c r="B2449" s="395" t="s">
        <v>39748</v>
      </c>
      <c r="C2449" s="320">
        <v>78.989999999999995</v>
      </c>
      <c r="D2449" s="1288">
        <f t="shared" si="44"/>
        <v>68.721299999999999</v>
      </c>
    </row>
    <row r="2450" spans="1:4" ht="14.4">
      <c r="A2450" s="395" t="s">
        <v>39749</v>
      </c>
      <c r="B2450" s="395" t="s">
        <v>39750</v>
      </c>
      <c r="C2450" s="320">
        <v>92.99</v>
      </c>
      <c r="D2450" s="1288">
        <f t="shared" si="44"/>
        <v>80.901299999999992</v>
      </c>
    </row>
    <row r="2451" spans="1:4" ht="14.4">
      <c r="A2451" s="395" t="s">
        <v>39751</v>
      </c>
      <c r="B2451" s="395" t="s">
        <v>39752</v>
      </c>
      <c r="C2451" s="320">
        <v>19.989999999999998</v>
      </c>
      <c r="D2451" s="1288">
        <f t="shared" si="44"/>
        <v>17.391299999999998</v>
      </c>
    </row>
    <row r="2452" spans="1:4" ht="14.4">
      <c r="A2452" s="395" t="s">
        <v>39753</v>
      </c>
      <c r="B2452" s="395" t="s">
        <v>39754</v>
      </c>
      <c r="C2452" s="320">
        <v>50.99</v>
      </c>
      <c r="D2452" s="1288">
        <f t="shared" si="44"/>
        <v>44.3613</v>
      </c>
    </row>
    <row r="2453" spans="1:4" ht="14.4">
      <c r="A2453" s="395" t="s">
        <v>39755</v>
      </c>
      <c r="B2453" s="395" t="s">
        <v>39756</v>
      </c>
      <c r="C2453" s="320">
        <v>44.99</v>
      </c>
      <c r="D2453" s="1288">
        <f t="shared" si="44"/>
        <v>39.141300000000001</v>
      </c>
    </row>
    <row r="2454" spans="1:4" ht="14.4">
      <c r="A2454" s="395" t="s">
        <v>39757</v>
      </c>
      <c r="B2454" s="395" t="s">
        <v>39758</v>
      </c>
      <c r="C2454" s="320">
        <v>39.99</v>
      </c>
      <c r="D2454" s="1288">
        <f t="shared" si="44"/>
        <v>34.7913</v>
      </c>
    </row>
    <row r="2455" spans="1:4" ht="14.4">
      <c r="A2455" s="395" t="s">
        <v>39759</v>
      </c>
      <c r="B2455" s="395" t="s">
        <v>39760</v>
      </c>
      <c r="C2455" s="320">
        <v>37.99</v>
      </c>
      <c r="D2455" s="1288">
        <f t="shared" si="44"/>
        <v>33.051300000000005</v>
      </c>
    </row>
    <row r="2456" spans="1:4" ht="14.4">
      <c r="A2456" s="395" t="s">
        <v>39761</v>
      </c>
      <c r="B2456" s="395" t="s">
        <v>39762</v>
      </c>
      <c r="C2456" s="320">
        <v>50.99</v>
      </c>
      <c r="D2456" s="1288">
        <f t="shared" si="44"/>
        <v>44.3613</v>
      </c>
    </row>
    <row r="2457" spans="1:4" ht="14.4">
      <c r="A2457" s="395" t="s">
        <v>39763</v>
      </c>
      <c r="B2457" s="395" t="s">
        <v>39764</v>
      </c>
      <c r="C2457" s="320">
        <v>48.99</v>
      </c>
      <c r="D2457" s="1288">
        <f t="shared" si="44"/>
        <v>42.621299999999998</v>
      </c>
    </row>
    <row r="2458" spans="1:4" ht="14.4">
      <c r="A2458" s="395" t="s">
        <v>39765</v>
      </c>
      <c r="B2458" s="395" t="s">
        <v>39766</v>
      </c>
      <c r="C2458" s="320">
        <v>50.99</v>
      </c>
      <c r="D2458" s="1288">
        <f t="shared" si="44"/>
        <v>44.3613</v>
      </c>
    </row>
    <row r="2459" spans="1:4" ht="14.4">
      <c r="A2459" s="395" t="s">
        <v>39767</v>
      </c>
      <c r="B2459" s="395" t="s">
        <v>39768</v>
      </c>
      <c r="C2459" s="320">
        <v>39.99</v>
      </c>
      <c r="D2459" s="1288">
        <f t="shared" si="44"/>
        <v>34.7913</v>
      </c>
    </row>
    <row r="2460" spans="1:4" ht="14.4">
      <c r="A2460" s="395" t="s">
        <v>39769</v>
      </c>
      <c r="B2460" s="395" t="s">
        <v>39770</v>
      </c>
      <c r="C2460" s="320">
        <v>34.99</v>
      </c>
      <c r="D2460" s="1288">
        <f t="shared" si="44"/>
        <v>30.441300000000002</v>
      </c>
    </row>
    <row r="2461" spans="1:4" ht="14.4">
      <c r="A2461" s="395" t="s">
        <v>39771</v>
      </c>
      <c r="B2461" s="395" t="s">
        <v>39772</v>
      </c>
      <c r="C2461" s="320">
        <v>37.99</v>
      </c>
      <c r="D2461" s="1288">
        <f t="shared" si="44"/>
        <v>33.051300000000005</v>
      </c>
    </row>
    <row r="2462" spans="1:4" ht="14.4">
      <c r="A2462" s="395" t="s">
        <v>39773</v>
      </c>
      <c r="B2462" s="395" t="s">
        <v>39774</v>
      </c>
      <c r="C2462" s="320">
        <v>38.99</v>
      </c>
      <c r="D2462" s="1288">
        <f t="shared" si="44"/>
        <v>33.921300000000002</v>
      </c>
    </row>
    <row r="2463" spans="1:4" ht="14.4">
      <c r="A2463" s="395" t="s">
        <v>39775</v>
      </c>
      <c r="B2463" s="395" t="s">
        <v>39776</v>
      </c>
      <c r="C2463" s="320">
        <v>39.99</v>
      </c>
      <c r="D2463" s="1288">
        <f t="shared" si="44"/>
        <v>34.7913</v>
      </c>
    </row>
    <row r="2464" spans="1:4" ht="14.4">
      <c r="A2464" s="395" t="s">
        <v>39777</v>
      </c>
      <c r="B2464" s="395" t="s">
        <v>39778</v>
      </c>
      <c r="C2464" s="320">
        <v>32.99</v>
      </c>
      <c r="D2464" s="1288">
        <f t="shared" si="44"/>
        <v>28.7013</v>
      </c>
    </row>
    <row r="2465" spans="1:4" ht="14.4">
      <c r="A2465" s="395" t="s">
        <v>39779</v>
      </c>
      <c r="B2465" s="395" t="s">
        <v>39780</v>
      </c>
      <c r="C2465" s="320">
        <v>35.99</v>
      </c>
      <c r="D2465" s="1288">
        <f t="shared" si="44"/>
        <v>31.311300000000003</v>
      </c>
    </row>
    <row r="2466" spans="1:4" ht="14.4">
      <c r="A2466" s="395" t="s">
        <v>39781</v>
      </c>
      <c r="B2466" s="395" t="s">
        <v>39782</v>
      </c>
      <c r="C2466" s="320">
        <v>8.99</v>
      </c>
      <c r="D2466" s="1288">
        <f t="shared" si="44"/>
        <v>7.8212999999999999</v>
      </c>
    </row>
    <row r="2467" spans="1:4" ht="14.4">
      <c r="A2467" s="395" t="s">
        <v>39783</v>
      </c>
      <c r="B2467" s="395" t="s">
        <v>39784</v>
      </c>
      <c r="C2467" s="320">
        <v>9.99</v>
      </c>
      <c r="D2467" s="1288">
        <f t="shared" si="44"/>
        <v>8.6913</v>
      </c>
    </row>
    <row r="2468" spans="1:4" ht="14.4">
      <c r="A2468" s="395" t="s">
        <v>39785</v>
      </c>
      <c r="B2468" s="395" t="s">
        <v>39786</v>
      </c>
      <c r="C2468" s="320">
        <v>9.99</v>
      </c>
      <c r="D2468" s="1288">
        <f t="shared" si="44"/>
        <v>8.6913</v>
      </c>
    </row>
    <row r="2469" spans="1:4" ht="14.4">
      <c r="A2469" s="395" t="s">
        <v>39787</v>
      </c>
      <c r="B2469" s="395" t="s">
        <v>39788</v>
      </c>
      <c r="C2469" s="320">
        <v>8.99</v>
      </c>
      <c r="D2469" s="1288">
        <f t="shared" si="44"/>
        <v>7.8212999999999999</v>
      </c>
    </row>
    <row r="2470" spans="1:4" ht="14.4">
      <c r="A2470" s="395" t="s">
        <v>39789</v>
      </c>
      <c r="B2470" s="395" t="s">
        <v>39784</v>
      </c>
      <c r="C2470" s="320">
        <v>10.99</v>
      </c>
      <c r="D2470" s="1288">
        <f t="shared" si="44"/>
        <v>9.561300000000001</v>
      </c>
    </row>
    <row r="2471" spans="1:4" ht="14.4">
      <c r="A2471" s="395" t="s">
        <v>39790</v>
      </c>
      <c r="B2471" s="395" t="s">
        <v>39791</v>
      </c>
      <c r="C2471" s="320">
        <v>8.99</v>
      </c>
      <c r="D2471" s="1288">
        <f t="shared" si="44"/>
        <v>7.8212999999999999</v>
      </c>
    </row>
    <row r="2472" spans="1:4" ht="14.4">
      <c r="A2472" s="395" t="s">
        <v>39792</v>
      </c>
      <c r="B2472" s="395" t="s">
        <v>39793</v>
      </c>
      <c r="C2472" s="320">
        <v>8.99</v>
      </c>
      <c r="D2472" s="1288">
        <f t="shared" si="44"/>
        <v>7.8212999999999999</v>
      </c>
    </row>
    <row r="2473" spans="1:4" ht="14.4">
      <c r="A2473" s="395" t="s">
        <v>39794</v>
      </c>
      <c r="B2473" s="395" t="s">
        <v>39795</v>
      </c>
      <c r="C2473" s="320">
        <v>9.99</v>
      </c>
      <c r="D2473" s="1288">
        <f t="shared" si="44"/>
        <v>8.6913</v>
      </c>
    </row>
    <row r="2474" spans="1:4" ht="14.4">
      <c r="A2474" s="395" t="s">
        <v>39796</v>
      </c>
      <c r="B2474" s="395" t="s">
        <v>39797</v>
      </c>
      <c r="C2474" s="320">
        <v>14.99</v>
      </c>
      <c r="D2474" s="1288">
        <f t="shared" si="44"/>
        <v>13.0413</v>
      </c>
    </row>
    <row r="2475" spans="1:4" ht="14.4">
      <c r="A2475" s="395" t="s">
        <v>39798</v>
      </c>
      <c r="B2475" s="395" t="s">
        <v>39799</v>
      </c>
      <c r="C2475" s="320">
        <v>9.99</v>
      </c>
      <c r="D2475" s="1288">
        <f t="shared" si="44"/>
        <v>8.6913</v>
      </c>
    </row>
    <row r="2476" spans="1:4" ht="14.4">
      <c r="A2476" s="395" t="s">
        <v>39800</v>
      </c>
      <c r="B2476" s="395" t="s">
        <v>39795</v>
      </c>
      <c r="C2476" s="320">
        <v>9.99</v>
      </c>
      <c r="D2476" s="1288">
        <f t="shared" si="44"/>
        <v>8.6913</v>
      </c>
    </row>
    <row r="2477" spans="1:4" ht="14.4">
      <c r="A2477" s="395" t="s">
        <v>39801</v>
      </c>
      <c r="B2477" s="395" t="s">
        <v>39802</v>
      </c>
      <c r="C2477" s="320">
        <v>15.99</v>
      </c>
      <c r="D2477" s="1288">
        <f t="shared" si="44"/>
        <v>13.911300000000001</v>
      </c>
    </row>
    <row r="2478" spans="1:4" ht="14.4">
      <c r="A2478" s="395" t="s">
        <v>39803</v>
      </c>
      <c r="B2478" s="395" t="s">
        <v>39804</v>
      </c>
      <c r="C2478" s="320">
        <v>10.99</v>
      </c>
      <c r="D2478" s="1288">
        <f t="shared" si="44"/>
        <v>9.561300000000001</v>
      </c>
    </row>
    <row r="2479" spans="1:4" ht="14.4">
      <c r="A2479" s="395" t="s">
        <v>39805</v>
      </c>
      <c r="B2479" s="395" t="s">
        <v>39806</v>
      </c>
      <c r="C2479" s="320">
        <v>7.99</v>
      </c>
      <c r="D2479" s="1288">
        <f t="shared" si="44"/>
        <v>6.9512999999999998</v>
      </c>
    </row>
    <row r="2480" spans="1:4" ht="14.4">
      <c r="A2480" s="395" t="s">
        <v>39807</v>
      </c>
      <c r="B2480" s="395" t="s">
        <v>39808</v>
      </c>
      <c r="C2480" s="320">
        <v>7.99</v>
      </c>
      <c r="D2480" s="1288">
        <f t="shared" si="44"/>
        <v>6.9512999999999998</v>
      </c>
    </row>
    <row r="2481" spans="1:4" ht="14.4">
      <c r="A2481" s="395" t="s">
        <v>39809</v>
      </c>
      <c r="B2481" s="395" t="s">
        <v>39810</v>
      </c>
      <c r="C2481" s="320">
        <v>7.99</v>
      </c>
      <c r="D2481" s="1288">
        <f t="shared" ref="D2481:D2544" si="45">C2481*0.87</f>
        <v>6.9512999999999998</v>
      </c>
    </row>
    <row r="2482" spans="1:4" ht="14.4">
      <c r="A2482" s="395" t="s">
        <v>39811</v>
      </c>
      <c r="B2482" s="395" t="s">
        <v>39795</v>
      </c>
      <c r="C2482" s="320">
        <v>7.99</v>
      </c>
      <c r="D2482" s="1288">
        <f t="shared" si="45"/>
        <v>6.9512999999999998</v>
      </c>
    </row>
    <row r="2483" spans="1:4" ht="14.4">
      <c r="A2483" s="395" t="s">
        <v>39812</v>
      </c>
      <c r="B2483" s="395" t="s">
        <v>39795</v>
      </c>
      <c r="C2483" s="320">
        <v>7.99</v>
      </c>
      <c r="D2483" s="1288">
        <f t="shared" si="45"/>
        <v>6.9512999999999998</v>
      </c>
    </row>
    <row r="2484" spans="1:4" ht="14.4">
      <c r="A2484" s="395" t="s">
        <v>39813</v>
      </c>
      <c r="B2484" s="395" t="s">
        <v>39814</v>
      </c>
      <c r="C2484" s="320">
        <v>11.99</v>
      </c>
      <c r="D2484" s="1288">
        <f t="shared" si="45"/>
        <v>10.4313</v>
      </c>
    </row>
    <row r="2485" spans="1:4" ht="14.4">
      <c r="A2485" s="395" t="s">
        <v>39815</v>
      </c>
      <c r="B2485" s="395" t="s">
        <v>39816</v>
      </c>
      <c r="C2485" s="320">
        <v>8.99</v>
      </c>
      <c r="D2485" s="1288">
        <f t="shared" si="45"/>
        <v>7.8212999999999999</v>
      </c>
    </row>
    <row r="2486" spans="1:4" ht="14.4">
      <c r="A2486" s="395" t="s">
        <v>39817</v>
      </c>
      <c r="B2486" s="395" t="s">
        <v>39816</v>
      </c>
      <c r="C2486" s="320">
        <v>8.99</v>
      </c>
      <c r="D2486" s="1288">
        <f t="shared" si="45"/>
        <v>7.8212999999999999</v>
      </c>
    </row>
    <row r="2487" spans="1:4" ht="14.4">
      <c r="A2487" s="395" t="s">
        <v>39818</v>
      </c>
      <c r="B2487" s="395" t="s">
        <v>39819</v>
      </c>
      <c r="C2487" s="320">
        <v>8.99</v>
      </c>
      <c r="D2487" s="1288">
        <f t="shared" si="45"/>
        <v>7.8212999999999999</v>
      </c>
    </row>
    <row r="2488" spans="1:4" ht="14.4">
      <c r="A2488" s="395" t="s">
        <v>39820</v>
      </c>
      <c r="B2488" s="395" t="s">
        <v>39821</v>
      </c>
      <c r="C2488" s="320">
        <v>12.99</v>
      </c>
      <c r="D2488" s="1288">
        <f t="shared" si="45"/>
        <v>11.301299999999999</v>
      </c>
    </row>
    <row r="2489" spans="1:4" ht="14.4">
      <c r="A2489" s="395" t="s">
        <v>39822</v>
      </c>
      <c r="B2489" s="395" t="s">
        <v>39823</v>
      </c>
      <c r="C2489" s="320">
        <v>9.99</v>
      </c>
      <c r="D2489" s="1288">
        <f t="shared" si="45"/>
        <v>8.6913</v>
      </c>
    </row>
    <row r="2490" spans="1:4" ht="14.4">
      <c r="A2490" s="395" t="s">
        <v>39824</v>
      </c>
      <c r="B2490" s="395" t="s">
        <v>39825</v>
      </c>
      <c r="C2490" s="320">
        <v>40.99</v>
      </c>
      <c r="D2490" s="1288">
        <f t="shared" si="45"/>
        <v>35.661300000000004</v>
      </c>
    </row>
    <row r="2491" spans="1:4" ht="14.4">
      <c r="A2491" s="395" t="s">
        <v>39826</v>
      </c>
      <c r="B2491" s="395" t="s">
        <v>39827</v>
      </c>
      <c r="C2491" s="320">
        <v>116.99</v>
      </c>
      <c r="D2491" s="1288">
        <f t="shared" si="45"/>
        <v>101.7813</v>
      </c>
    </row>
    <row r="2492" spans="1:4" ht="14.4">
      <c r="A2492" s="395" t="s">
        <v>39828</v>
      </c>
      <c r="B2492" s="395" t="s">
        <v>39829</v>
      </c>
      <c r="C2492" s="320">
        <v>621.99</v>
      </c>
      <c r="D2492" s="1288">
        <f t="shared" si="45"/>
        <v>541.13130000000001</v>
      </c>
    </row>
    <row r="2493" spans="1:4" ht="14.4">
      <c r="A2493" s="395" t="s">
        <v>39830</v>
      </c>
      <c r="B2493" s="395" t="s">
        <v>39831</v>
      </c>
      <c r="C2493" s="320">
        <v>1056.99</v>
      </c>
      <c r="D2493" s="1288">
        <f t="shared" si="45"/>
        <v>919.58130000000006</v>
      </c>
    </row>
    <row r="2494" spans="1:4" ht="14.4">
      <c r="A2494" s="395" t="s">
        <v>39832</v>
      </c>
      <c r="B2494" s="395" t="s">
        <v>39833</v>
      </c>
      <c r="C2494" s="320">
        <v>74.989999999999995</v>
      </c>
      <c r="D2494" s="1288">
        <f t="shared" si="45"/>
        <v>65.241299999999995</v>
      </c>
    </row>
    <row r="2495" spans="1:4" ht="14.4">
      <c r="A2495" s="395" t="s">
        <v>39834</v>
      </c>
      <c r="B2495" s="395" t="s">
        <v>39835</v>
      </c>
      <c r="C2495" s="320">
        <v>440.99</v>
      </c>
      <c r="D2495" s="1288">
        <f t="shared" si="45"/>
        <v>383.66129999999998</v>
      </c>
    </row>
    <row r="2496" spans="1:4" ht="14.4">
      <c r="A2496" s="395" t="s">
        <v>39836</v>
      </c>
      <c r="B2496" s="395" t="s">
        <v>39837</v>
      </c>
      <c r="C2496" s="320">
        <v>388.99</v>
      </c>
      <c r="D2496" s="1288">
        <f t="shared" si="45"/>
        <v>338.42130000000003</v>
      </c>
    </row>
    <row r="2497" spans="1:4" ht="14.4">
      <c r="A2497" s="395" t="s">
        <v>39838</v>
      </c>
      <c r="B2497" s="395" t="s">
        <v>39839</v>
      </c>
      <c r="C2497" s="320">
        <v>684.99</v>
      </c>
      <c r="D2497" s="1288">
        <f t="shared" si="45"/>
        <v>595.94129999999996</v>
      </c>
    </row>
    <row r="2498" spans="1:4" ht="14.4">
      <c r="A2498" s="395" t="s">
        <v>39840</v>
      </c>
      <c r="B2498" s="395" t="s">
        <v>39841</v>
      </c>
      <c r="C2498" s="320">
        <v>9.99</v>
      </c>
      <c r="D2498" s="1288">
        <f t="shared" si="45"/>
        <v>8.6913</v>
      </c>
    </row>
    <row r="2499" spans="1:4" ht="14.4">
      <c r="A2499" s="395" t="s">
        <v>39842</v>
      </c>
      <c r="B2499" s="395" t="s">
        <v>39843</v>
      </c>
      <c r="C2499" s="320">
        <v>9.99</v>
      </c>
      <c r="D2499" s="1288">
        <f t="shared" si="45"/>
        <v>8.6913</v>
      </c>
    </row>
    <row r="2500" spans="1:4" ht="14.4">
      <c r="A2500" s="395" t="s">
        <v>39844</v>
      </c>
      <c r="B2500" s="395" t="s">
        <v>39845</v>
      </c>
      <c r="C2500" s="320">
        <v>8.99</v>
      </c>
      <c r="D2500" s="1288">
        <f t="shared" si="45"/>
        <v>7.8212999999999999</v>
      </c>
    </row>
    <row r="2501" spans="1:4" ht="14.4">
      <c r="A2501" s="395" t="s">
        <v>39846</v>
      </c>
      <c r="B2501" s="395" t="s">
        <v>39847</v>
      </c>
      <c r="C2501" s="320">
        <v>9.99</v>
      </c>
      <c r="D2501" s="1288">
        <f t="shared" si="45"/>
        <v>8.6913</v>
      </c>
    </row>
    <row r="2502" spans="1:4" ht="14.4">
      <c r="A2502" s="395" t="s">
        <v>39848</v>
      </c>
      <c r="B2502" s="395" t="s">
        <v>39849</v>
      </c>
      <c r="C2502" s="320">
        <v>44.99</v>
      </c>
      <c r="D2502" s="1288">
        <f t="shared" si="45"/>
        <v>39.141300000000001</v>
      </c>
    </row>
    <row r="2503" spans="1:4" ht="14.4">
      <c r="A2503" s="395" t="s">
        <v>39850</v>
      </c>
      <c r="B2503" s="395" t="s">
        <v>39851</v>
      </c>
      <c r="C2503" s="320">
        <v>120.99</v>
      </c>
      <c r="D2503" s="1288">
        <f t="shared" si="45"/>
        <v>105.26129999999999</v>
      </c>
    </row>
    <row r="2504" spans="1:4" ht="14.4">
      <c r="A2504" s="395" t="s">
        <v>39852</v>
      </c>
      <c r="B2504" s="395" t="s">
        <v>39853</v>
      </c>
      <c r="C2504" s="320">
        <v>1311.99</v>
      </c>
      <c r="D2504" s="1288">
        <f t="shared" si="45"/>
        <v>1141.4313</v>
      </c>
    </row>
    <row r="2505" spans="1:4" ht="14.4">
      <c r="A2505" s="395" t="s">
        <v>39854</v>
      </c>
      <c r="B2505" s="395" t="s">
        <v>39855</v>
      </c>
      <c r="C2505" s="320">
        <v>7.99</v>
      </c>
      <c r="D2505" s="1288">
        <f t="shared" si="45"/>
        <v>6.9512999999999998</v>
      </c>
    </row>
    <row r="2506" spans="1:4" ht="14.4">
      <c r="A2506" s="395" t="s">
        <v>39856</v>
      </c>
      <c r="B2506" s="395" t="s">
        <v>39857</v>
      </c>
      <c r="C2506" s="320">
        <v>7.99</v>
      </c>
      <c r="D2506" s="1288">
        <f t="shared" si="45"/>
        <v>6.9512999999999998</v>
      </c>
    </row>
    <row r="2507" spans="1:4" ht="14.4">
      <c r="A2507" s="395" t="s">
        <v>39858</v>
      </c>
      <c r="B2507" s="395" t="s">
        <v>39859</v>
      </c>
      <c r="C2507" s="320">
        <v>7.99</v>
      </c>
      <c r="D2507" s="1288">
        <f t="shared" si="45"/>
        <v>6.9512999999999998</v>
      </c>
    </row>
    <row r="2508" spans="1:4" ht="14.4">
      <c r="A2508" s="395" t="s">
        <v>39860</v>
      </c>
      <c r="B2508" s="395" t="s">
        <v>39861</v>
      </c>
      <c r="C2508" s="320">
        <v>7.99</v>
      </c>
      <c r="D2508" s="1288">
        <f t="shared" si="45"/>
        <v>6.9512999999999998</v>
      </c>
    </row>
    <row r="2509" spans="1:4" ht="14.4">
      <c r="A2509" s="395" t="s">
        <v>39862</v>
      </c>
      <c r="B2509" s="395" t="s">
        <v>39863</v>
      </c>
      <c r="C2509" s="320">
        <v>16.989999999999998</v>
      </c>
      <c r="D2509" s="1288">
        <f t="shared" si="45"/>
        <v>14.781299999999998</v>
      </c>
    </row>
    <row r="2510" spans="1:4" ht="14.4">
      <c r="A2510" s="395" t="s">
        <v>39864</v>
      </c>
      <c r="B2510" s="395" t="s">
        <v>39865</v>
      </c>
      <c r="C2510" s="320">
        <v>8.99</v>
      </c>
      <c r="D2510" s="1288">
        <f t="shared" si="45"/>
        <v>7.8212999999999999</v>
      </c>
    </row>
    <row r="2511" spans="1:4" ht="14.4">
      <c r="A2511" s="395" t="s">
        <v>39866</v>
      </c>
      <c r="B2511" s="395" t="s">
        <v>39867</v>
      </c>
      <c r="C2511" s="320">
        <v>8.99</v>
      </c>
      <c r="D2511" s="1288">
        <f t="shared" si="45"/>
        <v>7.8212999999999999</v>
      </c>
    </row>
    <row r="2512" spans="1:4" ht="14.4">
      <c r="A2512" s="395" t="s">
        <v>39868</v>
      </c>
      <c r="B2512" s="395" t="s">
        <v>39861</v>
      </c>
      <c r="C2512" s="320">
        <v>7.99</v>
      </c>
      <c r="D2512" s="1288">
        <f t="shared" si="45"/>
        <v>6.9512999999999998</v>
      </c>
    </row>
    <row r="2513" spans="1:4" ht="14.4">
      <c r="A2513" s="395" t="s">
        <v>39869</v>
      </c>
      <c r="B2513" s="395" t="s">
        <v>39865</v>
      </c>
      <c r="C2513" s="320">
        <v>8.99</v>
      </c>
      <c r="D2513" s="1288">
        <f t="shared" si="45"/>
        <v>7.8212999999999999</v>
      </c>
    </row>
    <row r="2514" spans="1:4" ht="14.4">
      <c r="A2514" s="395" t="s">
        <v>39870</v>
      </c>
      <c r="B2514" s="395" t="s">
        <v>39871</v>
      </c>
      <c r="C2514" s="320">
        <v>9.99</v>
      </c>
      <c r="D2514" s="1288">
        <f t="shared" si="45"/>
        <v>8.6913</v>
      </c>
    </row>
    <row r="2515" spans="1:4" ht="14.4">
      <c r="A2515" s="395" t="s">
        <v>39872</v>
      </c>
      <c r="B2515" s="395" t="s">
        <v>39873</v>
      </c>
      <c r="C2515" s="320">
        <v>8.99</v>
      </c>
      <c r="D2515" s="1288">
        <f t="shared" si="45"/>
        <v>7.8212999999999999</v>
      </c>
    </row>
    <row r="2516" spans="1:4" ht="14.4">
      <c r="A2516" s="395" t="s">
        <v>39874</v>
      </c>
      <c r="B2516" s="395" t="s">
        <v>39875</v>
      </c>
      <c r="C2516" s="320">
        <v>14.99</v>
      </c>
      <c r="D2516" s="1288">
        <f t="shared" si="45"/>
        <v>13.0413</v>
      </c>
    </row>
    <row r="2517" spans="1:4" ht="14.4">
      <c r="A2517" s="395" t="s">
        <v>39876</v>
      </c>
      <c r="B2517" s="395" t="s">
        <v>39877</v>
      </c>
      <c r="C2517" s="320">
        <v>19.989999999999998</v>
      </c>
      <c r="D2517" s="1288">
        <f t="shared" si="45"/>
        <v>17.391299999999998</v>
      </c>
    </row>
    <row r="2518" spans="1:4" ht="14.4">
      <c r="A2518" s="395" t="s">
        <v>39878</v>
      </c>
      <c r="B2518" s="395" t="s">
        <v>39879</v>
      </c>
      <c r="C2518" s="320">
        <v>5.99</v>
      </c>
      <c r="D2518" s="1288">
        <f t="shared" si="45"/>
        <v>5.2113000000000005</v>
      </c>
    </row>
    <row r="2519" spans="1:4" ht="14.4">
      <c r="A2519" s="395" t="s">
        <v>39880</v>
      </c>
      <c r="B2519" s="395" t="s">
        <v>39881</v>
      </c>
      <c r="C2519" s="320">
        <v>259.99</v>
      </c>
      <c r="D2519" s="1288">
        <f t="shared" si="45"/>
        <v>226.19130000000001</v>
      </c>
    </row>
    <row r="2520" spans="1:4" ht="14.4">
      <c r="A2520" s="395" t="s">
        <v>39882</v>
      </c>
      <c r="B2520" s="395" t="s">
        <v>39883</v>
      </c>
      <c r="C2520" s="320">
        <v>18.989999999999998</v>
      </c>
      <c r="D2520" s="1288">
        <f t="shared" si="45"/>
        <v>16.5213</v>
      </c>
    </row>
    <row r="2521" spans="1:4" ht="14.4">
      <c r="A2521" s="395" t="s">
        <v>39884</v>
      </c>
      <c r="B2521" s="395" t="s">
        <v>39885</v>
      </c>
      <c r="C2521" s="320">
        <v>328.99</v>
      </c>
      <c r="D2521" s="1288">
        <f t="shared" si="45"/>
        <v>286.22129999999999</v>
      </c>
    </row>
    <row r="2522" spans="1:4" ht="14.4">
      <c r="A2522" s="395" t="s">
        <v>39886</v>
      </c>
      <c r="B2522" s="395" t="s">
        <v>39887</v>
      </c>
      <c r="C2522" s="320">
        <v>339.99</v>
      </c>
      <c r="D2522" s="1288">
        <f t="shared" si="45"/>
        <v>295.79129999999998</v>
      </c>
    </row>
    <row r="2523" spans="1:4" ht="14.4">
      <c r="A2523" s="395" t="s">
        <v>39888</v>
      </c>
      <c r="B2523" s="395" t="s">
        <v>39889</v>
      </c>
      <c r="C2523" s="320">
        <v>143.99</v>
      </c>
      <c r="D2523" s="1288">
        <f t="shared" si="45"/>
        <v>125.27130000000001</v>
      </c>
    </row>
    <row r="2524" spans="1:4" ht="14.4">
      <c r="A2524" s="395" t="s">
        <v>39890</v>
      </c>
      <c r="B2524" s="395" t="s">
        <v>39891</v>
      </c>
      <c r="C2524" s="320">
        <v>159.99</v>
      </c>
      <c r="D2524" s="1288">
        <f t="shared" si="45"/>
        <v>139.19130000000001</v>
      </c>
    </row>
    <row r="2525" spans="1:4" ht="14.4">
      <c r="A2525" s="395" t="s">
        <v>39892</v>
      </c>
      <c r="B2525" s="395" t="s">
        <v>39893</v>
      </c>
      <c r="C2525" s="320">
        <v>96.99</v>
      </c>
      <c r="D2525" s="1288">
        <f t="shared" si="45"/>
        <v>84.381299999999996</v>
      </c>
    </row>
    <row r="2526" spans="1:4" ht="14.4">
      <c r="A2526" s="395" t="s">
        <v>39894</v>
      </c>
      <c r="B2526" s="395" t="s">
        <v>39895</v>
      </c>
      <c r="C2526" s="320">
        <v>111.99</v>
      </c>
      <c r="D2526" s="1288">
        <f t="shared" si="45"/>
        <v>97.431299999999993</v>
      </c>
    </row>
    <row r="2527" spans="1:4" ht="14.4">
      <c r="A2527" s="395" t="s">
        <v>39896</v>
      </c>
      <c r="B2527" s="395" t="s">
        <v>39827</v>
      </c>
      <c r="C2527" s="320">
        <v>163.99</v>
      </c>
      <c r="D2527" s="1288">
        <f t="shared" si="45"/>
        <v>142.6713</v>
      </c>
    </row>
    <row r="2528" spans="1:4" ht="14.4">
      <c r="A2528" s="395" t="s">
        <v>39897</v>
      </c>
      <c r="B2528" s="395" t="s">
        <v>39898</v>
      </c>
      <c r="C2528" s="320">
        <v>94.99</v>
      </c>
      <c r="D2528" s="1288">
        <f t="shared" si="45"/>
        <v>82.641300000000001</v>
      </c>
    </row>
    <row r="2529" spans="1:4" ht="14.4">
      <c r="A2529" s="395" t="s">
        <v>39899</v>
      </c>
      <c r="B2529" s="395" t="s">
        <v>39900</v>
      </c>
      <c r="C2529" s="320">
        <v>252.99</v>
      </c>
      <c r="D2529" s="1288">
        <f t="shared" si="45"/>
        <v>220.10130000000001</v>
      </c>
    </row>
    <row r="2530" spans="1:4" ht="14.4">
      <c r="A2530" s="395" t="s">
        <v>39901</v>
      </c>
      <c r="B2530" s="395" t="s">
        <v>39902</v>
      </c>
      <c r="C2530" s="320">
        <v>234.99</v>
      </c>
      <c r="D2530" s="1288">
        <f t="shared" si="45"/>
        <v>204.44130000000001</v>
      </c>
    </row>
    <row r="2531" spans="1:4" ht="14.4">
      <c r="A2531" s="395" t="s">
        <v>39903</v>
      </c>
      <c r="B2531" s="395" t="s">
        <v>39904</v>
      </c>
      <c r="C2531" s="320">
        <v>98.99</v>
      </c>
      <c r="D2531" s="1288">
        <f t="shared" si="45"/>
        <v>86.121299999999991</v>
      </c>
    </row>
    <row r="2532" spans="1:4" ht="14.4">
      <c r="A2532" s="395" t="s">
        <v>39905</v>
      </c>
      <c r="B2532" s="395" t="s">
        <v>39906</v>
      </c>
      <c r="C2532" s="320">
        <v>101.99</v>
      </c>
      <c r="D2532" s="1288">
        <f t="shared" si="45"/>
        <v>88.73129999999999</v>
      </c>
    </row>
    <row r="2533" spans="1:4" ht="14.4">
      <c r="A2533" s="395" t="s">
        <v>39907</v>
      </c>
      <c r="B2533" s="395" t="s">
        <v>39908</v>
      </c>
      <c r="C2533" s="320">
        <v>71.989999999999995</v>
      </c>
      <c r="D2533" s="1288">
        <f t="shared" si="45"/>
        <v>62.631299999999996</v>
      </c>
    </row>
    <row r="2534" spans="1:4" ht="14.4">
      <c r="A2534" s="395" t="s">
        <v>39909</v>
      </c>
      <c r="B2534" s="395" t="s">
        <v>39910</v>
      </c>
      <c r="C2534" s="320">
        <v>72.989999999999995</v>
      </c>
      <c r="D2534" s="1288">
        <f t="shared" si="45"/>
        <v>63.501299999999993</v>
      </c>
    </row>
    <row r="2535" spans="1:4" ht="14.4">
      <c r="A2535" s="395" t="s">
        <v>39911</v>
      </c>
      <c r="B2535" s="395" t="s">
        <v>39912</v>
      </c>
      <c r="C2535" s="320">
        <v>93.99</v>
      </c>
      <c r="D2535" s="1288">
        <f t="shared" si="45"/>
        <v>81.771299999999997</v>
      </c>
    </row>
    <row r="2536" spans="1:4" ht="14.4">
      <c r="A2536" s="395" t="s">
        <v>39913</v>
      </c>
      <c r="B2536" s="395" t="s">
        <v>39914</v>
      </c>
      <c r="C2536" s="320">
        <v>134.99</v>
      </c>
      <c r="D2536" s="1288">
        <f t="shared" si="45"/>
        <v>117.44130000000001</v>
      </c>
    </row>
    <row r="2537" spans="1:4" ht="14.4">
      <c r="A2537" s="395" t="s">
        <v>39915</v>
      </c>
      <c r="B2537" s="395" t="s">
        <v>39916</v>
      </c>
      <c r="C2537" s="320">
        <v>158.99</v>
      </c>
      <c r="D2537" s="1288">
        <f t="shared" si="45"/>
        <v>138.32130000000001</v>
      </c>
    </row>
    <row r="2538" spans="1:4" ht="14.4">
      <c r="A2538" s="395" t="s">
        <v>39917</v>
      </c>
      <c r="B2538" s="395" t="s">
        <v>39918</v>
      </c>
      <c r="C2538" s="320">
        <v>110.99</v>
      </c>
      <c r="D2538" s="1288">
        <f t="shared" si="45"/>
        <v>96.561299999999989</v>
      </c>
    </row>
    <row r="2539" spans="1:4" ht="14.4">
      <c r="A2539" s="395" t="s">
        <v>39919</v>
      </c>
      <c r="B2539" s="395" t="s">
        <v>39920</v>
      </c>
      <c r="C2539" s="320">
        <v>104.99</v>
      </c>
      <c r="D2539" s="1288">
        <f t="shared" si="45"/>
        <v>91.34129999999999</v>
      </c>
    </row>
    <row r="2540" spans="1:4" ht="14.4">
      <c r="A2540" s="395" t="s">
        <v>39921</v>
      </c>
      <c r="B2540" s="395" t="s">
        <v>39920</v>
      </c>
      <c r="C2540" s="320">
        <v>104.99</v>
      </c>
      <c r="D2540" s="1288">
        <f t="shared" si="45"/>
        <v>91.34129999999999</v>
      </c>
    </row>
    <row r="2541" spans="1:4" ht="14.4">
      <c r="A2541" s="395" t="s">
        <v>39922</v>
      </c>
      <c r="B2541" s="395" t="s">
        <v>39923</v>
      </c>
      <c r="C2541" s="320">
        <v>89.99</v>
      </c>
      <c r="D2541" s="1288">
        <f t="shared" si="45"/>
        <v>78.291299999999993</v>
      </c>
    </row>
    <row r="2542" spans="1:4" ht="14.4">
      <c r="A2542" s="395" t="s">
        <v>39924</v>
      </c>
      <c r="B2542" s="395" t="s">
        <v>39925</v>
      </c>
      <c r="C2542" s="320">
        <v>110.99</v>
      </c>
      <c r="D2542" s="1288">
        <f t="shared" si="45"/>
        <v>96.561299999999989</v>
      </c>
    </row>
    <row r="2543" spans="1:4" ht="14.4">
      <c r="A2543" s="395" t="s">
        <v>39926</v>
      </c>
      <c r="B2543" s="395" t="s">
        <v>39927</v>
      </c>
      <c r="C2543" s="320">
        <v>74.989999999999995</v>
      </c>
      <c r="D2543" s="1288">
        <f t="shared" si="45"/>
        <v>65.241299999999995</v>
      </c>
    </row>
    <row r="2544" spans="1:4" ht="14.4">
      <c r="A2544" s="395" t="s">
        <v>39928</v>
      </c>
      <c r="B2544" s="395" t="s">
        <v>39929</v>
      </c>
      <c r="C2544" s="320">
        <v>55.99</v>
      </c>
      <c r="D2544" s="1288">
        <f t="shared" si="45"/>
        <v>48.711300000000001</v>
      </c>
    </row>
    <row r="2545" spans="1:4" ht="14.4">
      <c r="A2545" s="395" t="s">
        <v>39930</v>
      </c>
      <c r="B2545" s="395" t="s">
        <v>39931</v>
      </c>
      <c r="C2545" s="320">
        <v>67.989999999999995</v>
      </c>
      <c r="D2545" s="1288">
        <f t="shared" ref="D2545:D2608" si="46">C2545*0.87</f>
        <v>59.151299999999992</v>
      </c>
    </row>
    <row r="2546" spans="1:4" ht="14.4">
      <c r="A2546" s="395" t="s">
        <v>39932</v>
      </c>
      <c r="B2546" s="395" t="s">
        <v>39933</v>
      </c>
      <c r="C2546" s="320">
        <v>105.99</v>
      </c>
      <c r="D2546" s="1288">
        <f t="shared" si="46"/>
        <v>92.211299999999994</v>
      </c>
    </row>
    <row r="2547" spans="1:4" ht="14.4">
      <c r="A2547" s="395" t="s">
        <v>39934</v>
      </c>
      <c r="B2547" s="395" t="s">
        <v>39920</v>
      </c>
      <c r="C2547" s="320">
        <v>128.99</v>
      </c>
      <c r="D2547" s="1288">
        <f t="shared" si="46"/>
        <v>112.22130000000001</v>
      </c>
    </row>
    <row r="2548" spans="1:4" ht="14.4">
      <c r="A2548" s="395" t="s">
        <v>39935</v>
      </c>
      <c r="B2548" s="395" t="s">
        <v>39936</v>
      </c>
      <c r="C2548" s="320">
        <v>128.99</v>
      </c>
      <c r="D2548" s="1288">
        <f t="shared" si="46"/>
        <v>112.22130000000001</v>
      </c>
    </row>
    <row r="2549" spans="1:4" ht="14.4">
      <c r="A2549" s="395" t="s">
        <v>39937</v>
      </c>
      <c r="B2549" s="395" t="s">
        <v>39938</v>
      </c>
      <c r="C2549" s="320">
        <v>88.99</v>
      </c>
      <c r="D2549" s="1288">
        <f t="shared" si="46"/>
        <v>77.421300000000002</v>
      </c>
    </row>
    <row r="2550" spans="1:4" ht="14.4">
      <c r="A2550" s="395" t="s">
        <v>39939</v>
      </c>
      <c r="B2550" s="395" t="s">
        <v>39940</v>
      </c>
      <c r="C2550" s="320">
        <v>58.99</v>
      </c>
      <c r="D2550" s="1288">
        <f t="shared" si="46"/>
        <v>51.321300000000001</v>
      </c>
    </row>
    <row r="2551" spans="1:4" ht="14.4">
      <c r="A2551" s="395" t="s">
        <v>39941</v>
      </c>
      <c r="B2551" s="395" t="s">
        <v>39942</v>
      </c>
      <c r="C2551" s="320">
        <v>89.99</v>
      </c>
      <c r="D2551" s="1288">
        <f t="shared" si="46"/>
        <v>78.291299999999993</v>
      </c>
    </row>
    <row r="2552" spans="1:4" ht="14.4">
      <c r="A2552" s="395" t="s">
        <v>39943</v>
      </c>
      <c r="B2552" s="395" t="s">
        <v>39944</v>
      </c>
      <c r="C2552" s="320">
        <v>75.989999999999995</v>
      </c>
      <c r="D2552" s="1288">
        <f t="shared" si="46"/>
        <v>66.1113</v>
      </c>
    </row>
    <row r="2553" spans="1:4" ht="14.4">
      <c r="A2553" s="395" t="s">
        <v>39945</v>
      </c>
      <c r="B2553" s="395" t="s">
        <v>39946</v>
      </c>
      <c r="C2553" s="320">
        <v>104.99</v>
      </c>
      <c r="D2553" s="1288">
        <f t="shared" si="46"/>
        <v>91.34129999999999</v>
      </c>
    </row>
    <row r="2554" spans="1:4" ht="14.4">
      <c r="A2554" s="395" t="s">
        <v>39947</v>
      </c>
      <c r="B2554" s="395" t="s">
        <v>39948</v>
      </c>
      <c r="C2554" s="320">
        <v>73.989999999999995</v>
      </c>
      <c r="D2554" s="1288">
        <f t="shared" si="46"/>
        <v>64.371299999999991</v>
      </c>
    </row>
    <row r="2555" spans="1:4" ht="14.4">
      <c r="A2555" s="395" t="s">
        <v>39949</v>
      </c>
      <c r="B2555" s="395" t="s">
        <v>39950</v>
      </c>
      <c r="C2555" s="320">
        <v>176.99</v>
      </c>
      <c r="D2555" s="1288">
        <f t="shared" si="46"/>
        <v>153.9813</v>
      </c>
    </row>
    <row r="2556" spans="1:4" ht="14.4">
      <c r="A2556" s="395" t="s">
        <v>39951</v>
      </c>
      <c r="B2556" s="395" t="s">
        <v>39952</v>
      </c>
      <c r="C2556" s="320">
        <v>137.99</v>
      </c>
      <c r="D2556" s="1288">
        <f t="shared" si="46"/>
        <v>120.05130000000001</v>
      </c>
    </row>
    <row r="2557" spans="1:4" ht="14.4">
      <c r="A2557" s="395" t="s">
        <v>39953</v>
      </c>
      <c r="B2557" s="395" t="s">
        <v>39954</v>
      </c>
      <c r="C2557" s="320">
        <v>136.99</v>
      </c>
      <c r="D2557" s="1288">
        <f t="shared" si="46"/>
        <v>119.18130000000001</v>
      </c>
    </row>
    <row r="2558" spans="1:4" ht="14.4">
      <c r="A2558" s="395" t="s">
        <v>39955</v>
      </c>
      <c r="B2558" s="395" t="s">
        <v>39956</v>
      </c>
      <c r="C2558" s="320">
        <v>144.99</v>
      </c>
      <c r="D2558" s="1288">
        <f t="shared" si="46"/>
        <v>126.1413</v>
      </c>
    </row>
    <row r="2559" spans="1:4" ht="14.4">
      <c r="A2559" s="395" t="s">
        <v>39957</v>
      </c>
      <c r="B2559" s="395" t="s">
        <v>39958</v>
      </c>
      <c r="C2559" s="320">
        <v>303.99</v>
      </c>
      <c r="D2559" s="1288">
        <f t="shared" si="46"/>
        <v>264.47129999999999</v>
      </c>
    </row>
    <row r="2560" spans="1:4" ht="14.4">
      <c r="A2560" s="395" t="s">
        <v>39959</v>
      </c>
      <c r="B2560" s="395" t="s">
        <v>39960</v>
      </c>
      <c r="C2560" s="320">
        <v>309.99</v>
      </c>
      <c r="D2560" s="1288">
        <f t="shared" si="46"/>
        <v>269.69130000000001</v>
      </c>
    </row>
    <row r="2561" spans="1:4" ht="14.4">
      <c r="A2561" s="395" t="s">
        <v>39961</v>
      </c>
      <c r="B2561" s="395" t="s">
        <v>39962</v>
      </c>
      <c r="C2561" s="320">
        <v>212.99</v>
      </c>
      <c r="D2561" s="1288">
        <f t="shared" si="46"/>
        <v>185.3013</v>
      </c>
    </row>
    <row r="2562" spans="1:4" ht="14.4">
      <c r="A2562" s="395" t="s">
        <v>39963</v>
      </c>
      <c r="B2562" s="395" t="s">
        <v>39920</v>
      </c>
      <c r="C2562" s="320">
        <v>455.99</v>
      </c>
      <c r="D2562" s="1288">
        <f t="shared" si="46"/>
        <v>396.71129999999999</v>
      </c>
    </row>
    <row r="2563" spans="1:4" ht="14.4">
      <c r="A2563" s="395" t="s">
        <v>39964</v>
      </c>
      <c r="B2563" s="395" t="s">
        <v>39920</v>
      </c>
      <c r="C2563" s="320">
        <v>527.99</v>
      </c>
      <c r="D2563" s="1288">
        <f t="shared" si="46"/>
        <v>459.35129999999998</v>
      </c>
    </row>
    <row r="2564" spans="1:4" ht="14.4">
      <c r="A2564" s="395" t="s">
        <v>39965</v>
      </c>
      <c r="B2564" s="395" t="s">
        <v>39920</v>
      </c>
      <c r="C2564" s="320">
        <v>150.99</v>
      </c>
      <c r="D2564" s="1288">
        <f t="shared" si="46"/>
        <v>131.3613</v>
      </c>
    </row>
    <row r="2565" spans="1:4" ht="14.4">
      <c r="A2565" s="395" t="s">
        <v>39966</v>
      </c>
      <c r="B2565" s="395" t="s">
        <v>39920</v>
      </c>
      <c r="C2565" s="320">
        <v>393.99</v>
      </c>
      <c r="D2565" s="1288">
        <f t="shared" si="46"/>
        <v>342.7713</v>
      </c>
    </row>
    <row r="2566" spans="1:4" ht="14.4">
      <c r="A2566" s="395" t="s">
        <v>39967</v>
      </c>
      <c r="B2566" s="395" t="s">
        <v>39920</v>
      </c>
      <c r="C2566" s="320">
        <v>527.99</v>
      </c>
      <c r="D2566" s="1288">
        <f t="shared" si="46"/>
        <v>459.35129999999998</v>
      </c>
    </row>
    <row r="2567" spans="1:4" ht="14.4">
      <c r="A2567" s="395" t="s">
        <v>39968</v>
      </c>
      <c r="B2567" s="395" t="s">
        <v>39920</v>
      </c>
      <c r="C2567" s="320">
        <v>150.99</v>
      </c>
      <c r="D2567" s="1288">
        <f t="shared" si="46"/>
        <v>131.3613</v>
      </c>
    </row>
    <row r="2568" spans="1:4" ht="14.4">
      <c r="A2568" s="395" t="s">
        <v>39969</v>
      </c>
      <c r="B2568" s="395" t="s">
        <v>39970</v>
      </c>
      <c r="C2568" s="320">
        <v>988.99</v>
      </c>
      <c r="D2568" s="1288">
        <f t="shared" si="46"/>
        <v>860.42129999999997</v>
      </c>
    </row>
    <row r="2569" spans="1:4" ht="14.4">
      <c r="A2569" s="395" t="s">
        <v>39971</v>
      </c>
      <c r="B2569" s="395" t="s">
        <v>39958</v>
      </c>
      <c r="C2569" s="320">
        <v>336.99</v>
      </c>
      <c r="D2569" s="1288">
        <f t="shared" si="46"/>
        <v>293.18130000000002</v>
      </c>
    </row>
    <row r="2570" spans="1:4" ht="14.4">
      <c r="A2570" s="395" t="s">
        <v>39972</v>
      </c>
      <c r="B2570" s="395" t="s">
        <v>39960</v>
      </c>
      <c r="C2570" s="320">
        <v>337.99</v>
      </c>
      <c r="D2570" s="1288">
        <f t="shared" si="46"/>
        <v>294.05130000000003</v>
      </c>
    </row>
    <row r="2571" spans="1:4" ht="14.4">
      <c r="A2571" s="395" t="s">
        <v>39973</v>
      </c>
      <c r="B2571" s="395" t="s">
        <v>39962</v>
      </c>
      <c r="C2571" s="320">
        <v>247.99</v>
      </c>
      <c r="D2571" s="1288">
        <f t="shared" si="46"/>
        <v>215.75130000000001</v>
      </c>
    </row>
    <row r="2572" spans="1:4" ht="14.4">
      <c r="A2572" s="395" t="s">
        <v>39974</v>
      </c>
      <c r="B2572" s="395" t="s">
        <v>39975</v>
      </c>
      <c r="C2572" s="320">
        <v>270.99</v>
      </c>
      <c r="D2572" s="1288">
        <f t="shared" si="46"/>
        <v>235.76130000000001</v>
      </c>
    </row>
    <row r="2573" spans="1:4" ht="14.4">
      <c r="A2573" s="395" t="s">
        <v>39976</v>
      </c>
      <c r="B2573" s="395" t="s">
        <v>39977</v>
      </c>
      <c r="C2573" s="320">
        <v>272.99</v>
      </c>
      <c r="D2573" s="1288">
        <f t="shared" si="46"/>
        <v>237.50130000000001</v>
      </c>
    </row>
    <row r="2574" spans="1:4" ht="14.4">
      <c r="A2574" s="395" t="s">
        <v>39978</v>
      </c>
      <c r="B2574" s="395" t="s">
        <v>39979</v>
      </c>
      <c r="C2574" s="320">
        <v>463.99</v>
      </c>
      <c r="D2574" s="1288">
        <f t="shared" si="46"/>
        <v>403.67130000000003</v>
      </c>
    </row>
    <row r="2575" spans="1:4" ht="14.4">
      <c r="A2575" s="395" t="s">
        <v>39980</v>
      </c>
      <c r="B2575" s="395" t="s">
        <v>39981</v>
      </c>
      <c r="C2575" s="320">
        <v>444.99</v>
      </c>
      <c r="D2575" s="1288">
        <f t="shared" si="46"/>
        <v>387.1413</v>
      </c>
    </row>
    <row r="2576" spans="1:4" ht="14.4">
      <c r="A2576" s="395" t="s">
        <v>39982</v>
      </c>
      <c r="B2576" s="395" t="s">
        <v>39983</v>
      </c>
      <c r="C2576" s="320">
        <v>574.99</v>
      </c>
      <c r="D2576" s="1288">
        <f t="shared" si="46"/>
        <v>500.24130000000002</v>
      </c>
    </row>
    <row r="2577" spans="1:4" ht="14.4">
      <c r="A2577" s="395" t="s">
        <v>39984</v>
      </c>
      <c r="B2577" s="395" t="s">
        <v>39985</v>
      </c>
      <c r="C2577" s="320">
        <v>574.99</v>
      </c>
      <c r="D2577" s="1288">
        <f t="shared" si="46"/>
        <v>500.24130000000002</v>
      </c>
    </row>
    <row r="2578" spans="1:4" ht="14.4">
      <c r="A2578" s="395" t="s">
        <v>39986</v>
      </c>
      <c r="B2578" s="395" t="s">
        <v>39987</v>
      </c>
      <c r="C2578" s="320">
        <v>692.99</v>
      </c>
      <c r="D2578" s="1288">
        <f t="shared" si="46"/>
        <v>602.90129999999999</v>
      </c>
    </row>
    <row r="2579" spans="1:4" ht="14.4">
      <c r="A2579" s="395" t="s">
        <v>39988</v>
      </c>
      <c r="B2579" s="395" t="s">
        <v>39989</v>
      </c>
      <c r="C2579" s="320">
        <v>730.99</v>
      </c>
      <c r="D2579" s="1288">
        <f t="shared" si="46"/>
        <v>635.96130000000005</v>
      </c>
    </row>
    <row r="2580" spans="1:4" ht="14.4">
      <c r="A2580" s="395" t="s">
        <v>39990</v>
      </c>
      <c r="B2580" s="395" t="s">
        <v>39991</v>
      </c>
      <c r="C2580" s="320">
        <v>1071.99</v>
      </c>
      <c r="D2580" s="1288">
        <f t="shared" si="46"/>
        <v>932.63130000000001</v>
      </c>
    </row>
    <row r="2581" spans="1:4" ht="14.4">
      <c r="A2581" s="395" t="s">
        <v>39992</v>
      </c>
      <c r="B2581" s="395" t="s">
        <v>39993</v>
      </c>
      <c r="C2581" s="320">
        <v>1071.99</v>
      </c>
      <c r="D2581" s="1288">
        <f t="shared" si="46"/>
        <v>932.63130000000001</v>
      </c>
    </row>
    <row r="2582" spans="1:4" ht="14.4">
      <c r="A2582" s="395" t="s">
        <v>39994</v>
      </c>
      <c r="B2582" s="395" t="s">
        <v>39995</v>
      </c>
      <c r="C2582" s="320">
        <v>376.99</v>
      </c>
      <c r="D2582" s="1288">
        <f t="shared" si="46"/>
        <v>327.98130000000003</v>
      </c>
    </row>
    <row r="2583" spans="1:4" ht="14.4">
      <c r="A2583" s="395" t="s">
        <v>39996</v>
      </c>
      <c r="B2583" s="395" t="s">
        <v>39997</v>
      </c>
      <c r="C2583" s="320">
        <v>599.99</v>
      </c>
      <c r="D2583" s="1288">
        <f t="shared" si="46"/>
        <v>521.99130000000002</v>
      </c>
    </row>
    <row r="2584" spans="1:4" ht="14.4">
      <c r="A2584" s="395" t="s">
        <v>39998</v>
      </c>
      <c r="B2584" s="395" t="s">
        <v>39999</v>
      </c>
      <c r="C2584" s="320">
        <v>843.99</v>
      </c>
      <c r="D2584" s="1288">
        <f t="shared" si="46"/>
        <v>734.2713</v>
      </c>
    </row>
    <row r="2585" spans="1:4" ht="14.4">
      <c r="A2585" s="395" t="s">
        <v>40000</v>
      </c>
      <c r="B2585" s="395" t="s">
        <v>40001</v>
      </c>
      <c r="C2585" s="320">
        <v>150.99</v>
      </c>
      <c r="D2585" s="1288">
        <f t="shared" si="46"/>
        <v>131.3613</v>
      </c>
    </row>
    <row r="2586" spans="1:4" ht="14.4">
      <c r="A2586" s="395" t="s">
        <v>40002</v>
      </c>
      <c r="B2586" s="395" t="s">
        <v>40003</v>
      </c>
      <c r="C2586" s="320">
        <v>376.99</v>
      </c>
      <c r="D2586" s="1288">
        <f t="shared" si="46"/>
        <v>327.98130000000003</v>
      </c>
    </row>
    <row r="2587" spans="1:4" ht="14.4">
      <c r="A2587" s="395" t="s">
        <v>40004</v>
      </c>
      <c r="B2587" s="395" t="s">
        <v>40005</v>
      </c>
      <c r="C2587" s="320">
        <v>306.99</v>
      </c>
      <c r="D2587" s="1288">
        <f t="shared" si="46"/>
        <v>267.0813</v>
      </c>
    </row>
    <row r="2588" spans="1:4" ht="14.4">
      <c r="A2588" s="395" t="s">
        <v>40006</v>
      </c>
      <c r="B2588" s="395" t="s">
        <v>40007</v>
      </c>
      <c r="C2588" s="320">
        <v>843.99</v>
      </c>
      <c r="D2588" s="1288">
        <f t="shared" si="46"/>
        <v>734.2713</v>
      </c>
    </row>
    <row r="2589" spans="1:4" ht="14.4">
      <c r="A2589" s="395" t="s">
        <v>40008</v>
      </c>
      <c r="B2589" s="395" t="s">
        <v>40009</v>
      </c>
      <c r="C2589" s="320">
        <v>150.99</v>
      </c>
      <c r="D2589" s="1288">
        <f t="shared" si="46"/>
        <v>131.3613</v>
      </c>
    </row>
    <row r="2590" spans="1:4" ht="14.4">
      <c r="A2590" s="395" t="s">
        <v>40010</v>
      </c>
      <c r="B2590" s="395" t="s">
        <v>40011</v>
      </c>
      <c r="C2590" s="320">
        <v>1659.99</v>
      </c>
      <c r="D2590" s="1288">
        <f t="shared" si="46"/>
        <v>1444.1913</v>
      </c>
    </row>
    <row r="2591" spans="1:4" ht="14.4">
      <c r="A2591" s="395" t="s">
        <v>40012</v>
      </c>
      <c r="B2591" s="395" t="s">
        <v>40013</v>
      </c>
      <c r="C2591" s="320">
        <v>1216.99</v>
      </c>
      <c r="D2591" s="1288">
        <f t="shared" si="46"/>
        <v>1058.7813000000001</v>
      </c>
    </row>
    <row r="2592" spans="1:4" ht="14.4">
      <c r="A2592" s="395" t="s">
        <v>40014</v>
      </c>
      <c r="B2592" s="395" t="s">
        <v>40015</v>
      </c>
      <c r="C2592" s="320">
        <v>1016.99</v>
      </c>
      <c r="D2592" s="1288">
        <f t="shared" si="46"/>
        <v>884.78129999999999</v>
      </c>
    </row>
    <row r="2593" spans="1:4" ht="14.4">
      <c r="A2593" s="395" t="s">
        <v>40016</v>
      </c>
      <c r="B2593" s="395" t="s">
        <v>40017</v>
      </c>
      <c r="C2593" s="320">
        <v>1112.99</v>
      </c>
      <c r="D2593" s="1288">
        <f t="shared" si="46"/>
        <v>968.30129999999997</v>
      </c>
    </row>
    <row r="2594" spans="1:4" ht="14.4">
      <c r="A2594" s="395" t="s">
        <v>40018</v>
      </c>
      <c r="B2594" s="395" t="s">
        <v>40019</v>
      </c>
      <c r="C2594" s="320">
        <v>183.99</v>
      </c>
      <c r="D2594" s="1288">
        <f t="shared" si="46"/>
        <v>160.07130000000001</v>
      </c>
    </row>
    <row r="2595" spans="1:4" ht="14.4">
      <c r="A2595" s="395" t="s">
        <v>40020</v>
      </c>
      <c r="B2595" s="395" t="s">
        <v>40021</v>
      </c>
      <c r="C2595" s="320">
        <v>489.99</v>
      </c>
      <c r="D2595" s="1288">
        <f t="shared" si="46"/>
        <v>426.29129999999998</v>
      </c>
    </row>
    <row r="2596" spans="1:4" ht="14.4">
      <c r="A2596" s="395" t="s">
        <v>40022</v>
      </c>
      <c r="B2596" s="395" t="s">
        <v>40023</v>
      </c>
      <c r="C2596" s="320">
        <v>366.99</v>
      </c>
      <c r="D2596" s="1288">
        <f t="shared" si="46"/>
        <v>319.28129999999999</v>
      </c>
    </row>
    <row r="2597" spans="1:4" ht="14.4">
      <c r="A2597" s="395" t="s">
        <v>40024</v>
      </c>
      <c r="B2597" s="395" t="s">
        <v>40025</v>
      </c>
      <c r="C2597" s="320">
        <v>336.99</v>
      </c>
      <c r="D2597" s="1288">
        <f t="shared" si="46"/>
        <v>293.18130000000002</v>
      </c>
    </row>
    <row r="2598" spans="1:4" ht="14.4">
      <c r="A2598" s="395" t="s">
        <v>40026</v>
      </c>
      <c r="B2598" s="395" t="s">
        <v>40027</v>
      </c>
      <c r="C2598" s="320">
        <v>336.99</v>
      </c>
      <c r="D2598" s="1288">
        <f t="shared" si="46"/>
        <v>293.18130000000002</v>
      </c>
    </row>
    <row r="2599" spans="1:4" ht="14.4">
      <c r="A2599" s="395" t="s">
        <v>40028</v>
      </c>
      <c r="B2599" s="395" t="s">
        <v>40025</v>
      </c>
      <c r="C2599" s="320">
        <v>332.99</v>
      </c>
      <c r="D2599" s="1288">
        <f t="shared" si="46"/>
        <v>289.7013</v>
      </c>
    </row>
    <row r="2600" spans="1:4" ht="14.4">
      <c r="A2600" s="395" t="s">
        <v>40029</v>
      </c>
      <c r="B2600" s="395" t="s">
        <v>39950</v>
      </c>
      <c r="C2600" s="320">
        <v>48.99</v>
      </c>
      <c r="D2600" s="1288">
        <f t="shared" si="46"/>
        <v>42.621299999999998</v>
      </c>
    </row>
    <row r="2601" spans="1:4" ht="14.4">
      <c r="A2601" s="395" t="s">
        <v>40030</v>
      </c>
      <c r="B2601" s="395" t="s">
        <v>39950</v>
      </c>
      <c r="C2601" s="320">
        <v>48.99</v>
      </c>
      <c r="D2601" s="1288">
        <f t="shared" si="46"/>
        <v>42.621299999999998</v>
      </c>
    </row>
    <row r="2602" spans="1:4" ht="14.4">
      <c r="A2602" s="395" t="s">
        <v>40031</v>
      </c>
      <c r="B2602" s="395" t="s">
        <v>39950</v>
      </c>
      <c r="C2602" s="320">
        <v>58.99</v>
      </c>
      <c r="D2602" s="1288">
        <f t="shared" si="46"/>
        <v>51.321300000000001</v>
      </c>
    </row>
    <row r="2603" spans="1:4" ht="14.4">
      <c r="A2603" s="395" t="s">
        <v>40032</v>
      </c>
      <c r="B2603" s="395" t="s">
        <v>39950</v>
      </c>
      <c r="C2603" s="320">
        <v>64.989999999999995</v>
      </c>
      <c r="D2603" s="1288">
        <f t="shared" si="46"/>
        <v>56.541299999999993</v>
      </c>
    </row>
    <row r="2604" spans="1:4" ht="14.4">
      <c r="A2604" s="395" t="s">
        <v>40033</v>
      </c>
      <c r="B2604" s="395" t="s">
        <v>39950</v>
      </c>
      <c r="C2604" s="320">
        <v>74.989999999999995</v>
      </c>
      <c r="D2604" s="1288">
        <f t="shared" si="46"/>
        <v>65.241299999999995</v>
      </c>
    </row>
    <row r="2605" spans="1:4" ht="14.4">
      <c r="A2605" s="395" t="s">
        <v>40034</v>
      </c>
      <c r="B2605" s="395" t="s">
        <v>40035</v>
      </c>
      <c r="C2605" s="320">
        <v>153.99</v>
      </c>
      <c r="D2605" s="1288">
        <f t="shared" si="46"/>
        <v>133.97130000000001</v>
      </c>
    </row>
    <row r="2606" spans="1:4" ht="14.4">
      <c r="A2606" s="395" t="s">
        <v>40036</v>
      </c>
      <c r="B2606" s="395" t="s">
        <v>40037</v>
      </c>
      <c r="C2606" s="320">
        <v>245.99</v>
      </c>
      <c r="D2606" s="1288">
        <f t="shared" si="46"/>
        <v>214.01130000000001</v>
      </c>
    </row>
    <row r="2607" spans="1:4" ht="14.4">
      <c r="A2607" s="395" t="s">
        <v>40038</v>
      </c>
      <c r="B2607" s="395" t="s">
        <v>40039</v>
      </c>
      <c r="C2607" s="320">
        <v>222.99</v>
      </c>
      <c r="D2607" s="1288">
        <f t="shared" si="46"/>
        <v>194.00130000000001</v>
      </c>
    </row>
    <row r="2608" spans="1:4" ht="14.4">
      <c r="A2608" s="395" t="s">
        <v>40040</v>
      </c>
      <c r="B2608" s="395" t="s">
        <v>40037</v>
      </c>
      <c r="C2608" s="320">
        <v>243.99</v>
      </c>
      <c r="D2608" s="1288">
        <f t="shared" si="46"/>
        <v>212.2713</v>
      </c>
    </row>
    <row r="2609" spans="1:4" ht="14.4">
      <c r="A2609" s="395" t="s">
        <v>40041</v>
      </c>
      <c r="B2609" s="395" t="s">
        <v>40042</v>
      </c>
      <c r="C2609" s="320">
        <v>280.99</v>
      </c>
      <c r="D2609" s="1288">
        <f t="shared" ref="D2609:D2672" si="47">C2609*0.87</f>
        <v>244.46129999999999</v>
      </c>
    </row>
    <row r="2610" spans="1:4" ht="14.4">
      <c r="A2610" s="395" t="s">
        <v>40043</v>
      </c>
      <c r="B2610" s="395" t="s">
        <v>40044</v>
      </c>
      <c r="C2610" s="320">
        <v>153.99</v>
      </c>
      <c r="D2610" s="1288">
        <f t="shared" si="47"/>
        <v>133.97130000000001</v>
      </c>
    </row>
    <row r="2611" spans="1:4" ht="14.4">
      <c r="A2611" s="395" t="s">
        <v>40045</v>
      </c>
      <c r="B2611" s="395" t="s">
        <v>40046</v>
      </c>
      <c r="C2611" s="320">
        <v>1781.99</v>
      </c>
      <c r="D2611" s="1288">
        <f t="shared" si="47"/>
        <v>1550.3313000000001</v>
      </c>
    </row>
    <row r="2612" spans="1:4" ht="14.4">
      <c r="A2612" s="395" t="s">
        <v>40047</v>
      </c>
      <c r="B2612" s="395" t="s">
        <v>40048</v>
      </c>
      <c r="C2612" s="320">
        <v>761.99</v>
      </c>
      <c r="D2612" s="1288">
        <f t="shared" si="47"/>
        <v>662.93129999999996</v>
      </c>
    </row>
    <row r="2613" spans="1:4" ht="14.4">
      <c r="A2613" s="395" t="s">
        <v>40049</v>
      </c>
      <c r="B2613" s="395" t="s">
        <v>40050</v>
      </c>
      <c r="C2613" s="320">
        <v>761.99</v>
      </c>
      <c r="D2613" s="1288">
        <f t="shared" si="47"/>
        <v>662.93129999999996</v>
      </c>
    </row>
    <row r="2614" spans="1:4" ht="14.4">
      <c r="A2614" s="395" t="s">
        <v>40051</v>
      </c>
      <c r="B2614" s="395" t="s">
        <v>40052</v>
      </c>
      <c r="C2614" s="320">
        <v>134.99</v>
      </c>
      <c r="D2614" s="1288">
        <f t="shared" si="47"/>
        <v>117.44130000000001</v>
      </c>
    </row>
    <row r="2615" spans="1:4" ht="14.4">
      <c r="A2615" s="395" t="s">
        <v>40053</v>
      </c>
      <c r="B2615" s="395" t="s">
        <v>40054</v>
      </c>
      <c r="C2615" s="320">
        <v>98.99</v>
      </c>
      <c r="D2615" s="1288">
        <f t="shared" si="47"/>
        <v>86.121299999999991</v>
      </c>
    </row>
    <row r="2616" spans="1:4" ht="14.4">
      <c r="A2616" s="395" t="s">
        <v>40055</v>
      </c>
      <c r="B2616" s="395" t="s">
        <v>40056</v>
      </c>
      <c r="C2616" s="320">
        <v>103.99</v>
      </c>
      <c r="D2616" s="1288">
        <f t="shared" si="47"/>
        <v>90.471299999999999</v>
      </c>
    </row>
    <row r="2617" spans="1:4" ht="14.4">
      <c r="A2617" s="395" t="s">
        <v>40057</v>
      </c>
      <c r="B2617" s="395" t="s">
        <v>40058</v>
      </c>
      <c r="C2617" s="320">
        <v>230.99</v>
      </c>
      <c r="D2617" s="1288">
        <f t="shared" si="47"/>
        <v>200.96129999999999</v>
      </c>
    </row>
    <row r="2618" spans="1:4" ht="14.4">
      <c r="A2618" s="395" t="s">
        <v>40059</v>
      </c>
      <c r="B2618" s="395" t="s">
        <v>40060</v>
      </c>
      <c r="C2618" s="320">
        <v>245.99</v>
      </c>
      <c r="D2618" s="1288">
        <f t="shared" si="47"/>
        <v>214.01130000000001</v>
      </c>
    </row>
    <row r="2619" spans="1:4" ht="14.4">
      <c r="A2619" s="395" t="s">
        <v>40061</v>
      </c>
      <c r="B2619" s="395" t="s">
        <v>40062</v>
      </c>
      <c r="C2619" s="320">
        <v>277.99</v>
      </c>
      <c r="D2619" s="1288">
        <f t="shared" si="47"/>
        <v>241.85130000000001</v>
      </c>
    </row>
    <row r="2620" spans="1:4" ht="14.4">
      <c r="A2620" s="395" t="s">
        <v>40063</v>
      </c>
      <c r="B2620" s="395" t="s">
        <v>40064</v>
      </c>
      <c r="C2620" s="320">
        <v>306.99</v>
      </c>
      <c r="D2620" s="1288">
        <f t="shared" si="47"/>
        <v>267.0813</v>
      </c>
    </row>
    <row r="2621" spans="1:4" ht="14.4">
      <c r="A2621" s="395" t="s">
        <v>40065</v>
      </c>
      <c r="B2621" s="395" t="s">
        <v>40066</v>
      </c>
      <c r="C2621" s="320">
        <v>64.989999999999995</v>
      </c>
      <c r="D2621" s="1288">
        <f t="shared" si="47"/>
        <v>56.541299999999993</v>
      </c>
    </row>
    <row r="2622" spans="1:4" ht="14.4">
      <c r="A2622" s="395" t="s">
        <v>40067</v>
      </c>
      <c r="B2622" s="395" t="s">
        <v>40068</v>
      </c>
      <c r="C2622" s="320">
        <v>150.99</v>
      </c>
      <c r="D2622" s="1288">
        <f t="shared" si="47"/>
        <v>131.3613</v>
      </c>
    </row>
    <row r="2623" spans="1:4" ht="14.4">
      <c r="A2623" s="395" t="s">
        <v>40069</v>
      </c>
      <c r="B2623" s="395" t="s">
        <v>40070</v>
      </c>
      <c r="C2623" s="320">
        <v>74.989999999999995</v>
      </c>
      <c r="D2623" s="1288">
        <f t="shared" si="47"/>
        <v>65.241299999999995</v>
      </c>
    </row>
    <row r="2624" spans="1:4" ht="14.4">
      <c r="A2624" s="395" t="s">
        <v>40071</v>
      </c>
      <c r="B2624" s="395" t="s">
        <v>40072</v>
      </c>
      <c r="C2624" s="320">
        <v>55.99</v>
      </c>
      <c r="D2624" s="1288">
        <f t="shared" si="47"/>
        <v>48.711300000000001</v>
      </c>
    </row>
    <row r="2625" spans="1:4" ht="14.4">
      <c r="A2625" s="395" t="s">
        <v>40073</v>
      </c>
      <c r="B2625" s="395" t="s">
        <v>40074</v>
      </c>
      <c r="C2625" s="320">
        <v>59.99</v>
      </c>
      <c r="D2625" s="1288">
        <f t="shared" si="47"/>
        <v>52.191299999999998</v>
      </c>
    </row>
    <row r="2626" spans="1:4" ht="14.4">
      <c r="A2626" s="395" t="s">
        <v>40075</v>
      </c>
      <c r="B2626" s="395" t="s">
        <v>40076</v>
      </c>
      <c r="C2626" s="320">
        <v>53.99</v>
      </c>
      <c r="D2626" s="1288">
        <f t="shared" si="47"/>
        <v>46.971299999999999</v>
      </c>
    </row>
    <row r="2627" spans="1:4" ht="14.4">
      <c r="A2627" s="395" t="s">
        <v>40077</v>
      </c>
      <c r="B2627" s="395" t="s">
        <v>40078</v>
      </c>
      <c r="C2627" s="320">
        <v>55.99</v>
      </c>
      <c r="D2627" s="1288">
        <f t="shared" si="47"/>
        <v>48.711300000000001</v>
      </c>
    </row>
    <row r="2628" spans="1:4" ht="14.4">
      <c r="A2628" s="395" t="s">
        <v>40079</v>
      </c>
      <c r="B2628" s="395" t="s">
        <v>40080</v>
      </c>
      <c r="C2628" s="320">
        <v>291.99</v>
      </c>
      <c r="D2628" s="1288">
        <f t="shared" si="47"/>
        <v>254.03130000000002</v>
      </c>
    </row>
    <row r="2629" spans="1:4" ht="14.4">
      <c r="A2629" s="395" t="s">
        <v>40081</v>
      </c>
      <c r="B2629" s="395" t="s">
        <v>40082</v>
      </c>
      <c r="C2629" s="320">
        <v>65.989999999999995</v>
      </c>
      <c r="D2629" s="1288">
        <f t="shared" si="47"/>
        <v>57.411299999999997</v>
      </c>
    </row>
    <row r="2630" spans="1:4" ht="14.4">
      <c r="A2630" s="395" t="s">
        <v>40083</v>
      </c>
      <c r="B2630" s="395" t="s">
        <v>40084</v>
      </c>
      <c r="C2630" s="320">
        <v>20.99</v>
      </c>
      <c r="D2630" s="1288">
        <f t="shared" si="47"/>
        <v>18.261299999999999</v>
      </c>
    </row>
    <row r="2631" spans="1:4" ht="14.4">
      <c r="A2631" s="395" t="s">
        <v>40085</v>
      </c>
      <c r="B2631" s="395" t="s">
        <v>40086</v>
      </c>
      <c r="C2631" s="320">
        <v>52.99</v>
      </c>
      <c r="D2631" s="1288">
        <f t="shared" si="47"/>
        <v>46.101300000000002</v>
      </c>
    </row>
    <row r="2632" spans="1:4" ht="14.4">
      <c r="A2632" s="395" t="s">
        <v>40087</v>
      </c>
      <c r="B2632" s="395" t="s">
        <v>40088</v>
      </c>
      <c r="C2632" s="320">
        <v>60.99</v>
      </c>
      <c r="D2632" s="1288">
        <f t="shared" si="47"/>
        <v>53.061300000000003</v>
      </c>
    </row>
    <row r="2633" spans="1:4" ht="14.4">
      <c r="A2633" s="395" t="s">
        <v>40089</v>
      </c>
      <c r="B2633" s="395" t="s">
        <v>40090</v>
      </c>
      <c r="C2633" s="320">
        <v>64.989999999999995</v>
      </c>
      <c r="D2633" s="1288">
        <f t="shared" si="47"/>
        <v>56.541299999999993</v>
      </c>
    </row>
    <row r="2634" spans="1:4" ht="14.4">
      <c r="A2634" s="395" t="s">
        <v>40091</v>
      </c>
      <c r="B2634" s="395" t="s">
        <v>40092</v>
      </c>
      <c r="C2634" s="320">
        <v>77.989999999999995</v>
      </c>
      <c r="D2634" s="1288">
        <f t="shared" si="47"/>
        <v>67.851299999999995</v>
      </c>
    </row>
    <row r="2635" spans="1:4" ht="14.4">
      <c r="A2635" s="395" t="s">
        <v>40093</v>
      </c>
      <c r="B2635" s="395" t="s">
        <v>40094</v>
      </c>
      <c r="C2635" s="320">
        <v>71.989999999999995</v>
      </c>
      <c r="D2635" s="1288">
        <f t="shared" si="47"/>
        <v>62.631299999999996</v>
      </c>
    </row>
    <row r="2636" spans="1:4" ht="14.4">
      <c r="A2636" s="395" t="s">
        <v>40095</v>
      </c>
      <c r="B2636" s="395" t="s">
        <v>40096</v>
      </c>
      <c r="C2636" s="320">
        <v>222.99</v>
      </c>
      <c r="D2636" s="1288">
        <f t="shared" si="47"/>
        <v>194.00130000000001</v>
      </c>
    </row>
    <row r="2637" spans="1:4" ht="14.4">
      <c r="A2637" s="395" t="s">
        <v>40097</v>
      </c>
      <c r="B2637" s="395" t="s">
        <v>40098</v>
      </c>
      <c r="C2637" s="320">
        <v>222.99</v>
      </c>
      <c r="D2637" s="1288">
        <f t="shared" si="47"/>
        <v>194.00130000000001</v>
      </c>
    </row>
    <row r="2638" spans="1:4" ht="14.4">
      <c r="A2638" s="395" t="s">
        <v>40099</v>
      </c>
      <c r="B2638" s="395" t="s">
        <v>40100</v>
      </c>
      <c r="C2638" s="320">
        <v>76.989999999999995</v>
      </c>
      <c r="D2638" s="1288">
        <f t="shared" si="47"/>
        <v>66.98129999999999</v>
      </c>
    </row>
    <row r="2639" spans="1:4" ht="14.4">
      <c r="A2639" s="395" t="s">
        <v>40101</v>
      </c>
      <c r="B2639" s="395" t="s">
        <v>40102</v>
      </c>
      <c r="C2639" s="320">
        <v>144.99</v>
      </c>
      <c r="D2639" s="1288">
        <f t="shared" si="47"/>
        <v>126.1413</v>
      </c>
    </row>
    <row r="2640" spans="1:4" ht="14.4">
      <c r="A2640" s="395" t="s">
        <v>40103</v>
      </c>
      <c r="B2640" s="395" t="s">
        <v>40104</v>
      </c>
      <c r="C2640" s="320">
        <v>153.99</v>
      </c>
      <c r="D2640" s="1288">
        <f t="shared" si="47"/>
        <v>133.97130000000001</v>
      </c>
    </row>
    <row r="2641" spans="1:4" ht="14.4">
      <c r="A2641" s="395" t="s">
        <v>40105</v>
      </c>
      <c r="B2641" s="395" t="s">
        <v>40106</v>
      </c>
      <c r="C2641" s="320">
        <v>272.99</v>
      </c>
      <c r="D2641" s="1288">
        <f t="shared" si="47"/>
        <v>237.50130000000001</v>
      </c>
    </row>
    <row r="2642" spans="1:4" ht="14.4">
      <c r="A2642" s="395" t="s">
        <v>40107</v>
      </c>
      <c r="B2642" s="395" t="s">
        <v>40108</v>
      </c>
      <c r="C2642" s="320">
        <v>134.99</v>
      </c>
      <c r="D2642" s="1288">
        <f t="shared" si="47"/>
        <v>117.44130000000001</v>
      </c>
    </row>
    <row r="2643" spans="1:4" ht="14.4">
      <c r="A2643" s="395" t="s">
        <v>40109</v>
      </c>
      <c r="B2643" s="395" t="s">
        <v>40110</v>
      </c>
      <c r="C2643" s="320">
        <v>183.99</v>
      </c>
      <c r="D2643" s="1288">
        <f t="shared" si="47"/>
        <v>160.07130000000001</v>
      </c>
    </row>
    <row r="2644" spans="1:4" ht="14.4">
      <c r="A2644" s="395" t="s">
        <v>40111</v>
      </c>
      <c r="B2644" s="395" t="s">
        <v>40112</v>
      </c>
      <c r="C2644" s="320">
        <v>183.99</v>
      </c>
      <c r="D2644" s="1288">
        <f t="shared" si="47"/>
        <v>160.07130000000001</v>
      </c>
    </row>
    <row r="2645" spans="1:4" ht="14.4">
      <c r="A2645" s="395" t="s">
        <v>40113</v>
      </c>
      <c r="B2645" s="395" t="s">
        <v>40114</v>
      </c>
      <c r="C2645" s="320">
        <v>61.99</v>
      </c>
      <c r="D2645" s="1288">
        <f t="shared" si="47"/>
        <v>53.9313</v>
      </c>
    </row>
    <row r="2646" spans="1:4" ht="14.4">
      <c r="A2646" s="395" t="s">
        <v>40115</v>
      </c>
      <c r="B2646" s="395" t="s">
        <v>37273</v>
      </c>
      <c r="C2646" s="320">
        <v>68.989999999999995</v>
      </c>
      <c r="D2646" s="1288">
        <f t="shared" si="47"/>
        <v>60.021299999999997</v>
      </c>
    </row>
    <row r="2647" spans="1:4" ht="14.4">
      <c r="A2647" s="395" t="s">
        <v>40116</v>
      </c>
      <c r="B2647" s="395" t="s">
        <v>37281</v>
      </c>
      <c r="C2647" s="320">
        <v>66.989999999999995</v>
      </c>
      <c r="D2647" s="1288">
        <f t="shared" si="47"/>
        <v>58.281299999999995</v>
      </c>
    </row>
    <row r="2648" spans="1:4" ht="14.4">
      <c r="A2648" s="395" t="s">
        <v>40117</v>
      </c>
      <c r="B2648" s="395" t="s">
        <v>40118</v>
      </c>
      <c r="C2648" s="320">
        <v>168.99</v>
      </c>
      <c r="D2648" s="1288">
        <f t="shared" si="47"/>
        <v>147.0213</v>
      </c>
    </row>
    <row r="2649" spans="1:4" ht="14.4">
      <c r="A2649" s="395" t="s">
        <v>40119</v>
      </c>
      <c r="B2649" s="395" t="s">
        <v>40120</v>
      </c>
      <c r="C2649" s="320">
        <v>137.99</v>
      </c>
      <c r="D2649" s="1288">
        <f t="shared" si="47"/>
        <v>120.05130000000001</v>
      </c>
    </row>
    <row r="2650" spans="1:4" ht="14.4">
      <c r="A2650" s="395" t="s">
        <v>40121</v>
      </c>
      <c r="B2650" s="395" t="s">
        <v>40122</v>
      </c>
      <c r="C2650" s="320">
        <v>49.99</v>
      </c>
      <c r="D2650" s="1288">
        <f t="shared" si="47"/>
        <v>43.491300000000003</v>
      </c>
    </row>
    <row r="2651" spans="1:4" ht="14.4">
      <c r="A2651" s="395" t="s">
        <v>40123</v>
      </c>
      <c r="B2651" s="395" t="s">
        <v>40124</v>
      </c>
      <c r="C2651" s="320">
        <v>57.99</v>
      </c>
      <c r="D2651" s="1288">
        <f t="shared" si="47"/>
        <v>50.451300000000003</v>
      </c>
    </row>
    <row r="2652" spans="1:4" ht="14.4">
      <c r="A2652" s="395" t="s">
        <v>40125</v>
      </c>
      <c r="B2652" s="395" t="s">
        <v>40126</v>
      </c>
      <c r="C2652" s="320">
        <v>61.99</v>
      </c>
      <c r="D2652" s="1288">
        <f t="shared" si="47"/>
        <v>53.9313</v>
      </c>
    </row>
    <row r="2653" spans="1:4" ht="14.4">
      <c r="A2653" s="395" t="s">
        <v>40127</v>
      </c>
      <c r="B2653" s="395" t="s">
        <v>40128</v>
      </c>
      <c r="C2653" s="320">
        <v>85.99</v>
      </c>
      <c r="D2653" s="1288">
        <f t="shared" si="47"/>
        <v>74.811299999999989</v>
      </c>
    </row>
    <row r="2654" spans="1:4" ht="14.4">
      <c r="A2654" s="395" t="s">
        <v>40129</v>
      </c>
      <c r="B2654" s="395" t="s">
        <v>40130</v>
      </c>
      <c r="C2654" s="320">
        <v>9.99</v>
      </c>
      <c r="D2654" s="1288">
        <f t="shared" si="47"/>
        <v>8.6913</v>
      </c>
    </row>
    <row r="2655" spans="1:4" ht="14.4">
      <c r="A2655" s="395" t="s">
        <v>40131</v>
      </c>
      <c r="B2655" s="395" t="s">
        <v>40132</v>
      </c>
      <c r="C2655" s="320">
        <v>319.99</v>
      </c>
      <c r="D2655" s="1288">
        <f t="shared" si="47"/>
        <v>278.3913</v>
      </c>
    </row>
    <row r="2656" spans="1:4" ht="14.4">
      <c r="A2656" s="395" t="s">
        <v>40133</v>
      </c>
      <c r="B2656" s="395" t="s">
        <v>40134</v>
      </c>
      <c r="C2656" s="320">
        <v>229.99</v>
      </c>
      <c r="D2656" s="1288">
        <f t="shared" si="47"/>
        <v>200.09130000000002</v>
      </c>
    </row>
    <row r="2657" spans="1:4" ht="14.4">
      <c r="A2657" s="395" t="s">
        <v>40135</v>
      </c>
      <c r="B2657" s="395" t="s">
        <v>40136</v>
      </c>
      <c r="C2657" s="320">
        <v>153.99</v>
      </c>
      <c r="D2657" s="1288">
        <f t="shared" si="47"/>
        <v>133.97130000000001</v>
      </c>
    </row>
    <row r="2658" spans="1:4" ht="14.4">
      <c r="A2658" s="395" t="s">
        <v>40137</v>
      </c>
      <c r="B2658" s="395" t="s">
        <v>39929</v>
      </c>
      <c r="C2658" s="320">
        <v>69.989999999999995</v>
      </c>
      <c r="D2658" s="1288">
        <f t="shared" si="47"/>
        <v>60.891299999999994</v>
      </c>
    </row>
    <row r="2659" spans="1:4" ht="14.4">
      <c r="A2659" s="395" t="s">
        <v>40138</v>
      </c>
      <c r="B2659" s="395" t="s">
        <v>40139</v>
      </c>
      <c r="C2659" s="320">
        <v>66.989999999999995</v>
      </c>
      <c r="D2659" s="1288">
        <f t="shared" si="47"/>
        <v>58.281299999999995</v>
      </c>
    </row>
    <row r="2660" spans="1:4" ht="14.4">
      <c r="A2660" s="395" t="s">
        <v>40140</v>
      </c>
      <c r="B2660" s="395" t="s">
        <v>40141</v>
      </c>
      <c r="C2660" s="320">
        <v>83.99</v>
      </c>
      <c r="D2660" s="1288">
        <f t="shared" si="47"/>
        <v>73.071299999999994</v>
      </c>
    </row>
    <row r="2661" spans="1:4" ht="14.4">
      <c r="A2661" s="395" t="s">
        <v>40142</v>
      </c>
      <c r="B2661" s="395" t="s">
        <v>40143</v>
      </c>
      <c r="C2661" s="320">
        <v>9.99</v>
      </c>
      <c r="D2661" s="1288">
        <f t="shared" si="47"/>
        <v>8.6913</v>
      </c>
    </row>
    <row r="2662" spans="1:4" ht="14.4">
      <c r="A2662" s="395" t="s">
        <v>40144</v>
      </c>
      <c r="B2662" s="395" t="s">
        <v>40145</v>
      </c>
      <c r="C2662" s="320">
        <v>23.99</v>
      </c>
      <c r="D2662" s="1288">
        <f t="shared" si="47"/>
        <v>20.871299999999998</v>
      </c>
    </row>
    <row r="2663" spans="1:4" ht="14.4">
      <c r="A2663" s="395" t="s">
        <v>40146</v>
      </c>
      <c r="B2663" s="395" t="s">
        <v>40147</v>
      </c>
      <c r="C2663" s="320">
        <v>142.99</v>
      </c>
      <c r="D2663" s="1288">
        <f t="shared" si="47"/>
        <v>124.40130000000001</v>
      </c>
    </row>
    <row r="2664" spans="1:4" ht="14.4">
      <c r="A2664" s="395" t="s">
        <v>40148</v>
      </c>
      <c r="B2664" s="395" t="s">
        <v>40149</v>
      </c>
      <c r="C2664" s="320">
        <v>17.989999999999998</v>
      </c>
      <c r="D2664" s="1288">
        <f t="shared" si="47"/>
        <v>15.651299999999999</v>
      </c>
    </row>
    <row r="2665" spans="1:4" ht="14.4">
      <c r="A2665" s="395" t="s">
        <v>40150</v>
      </c>
      <c r="B2665" s="395" t="s">
        <v>40151</v>
      </c>
      <c r="C2665" s="320">
        <v>13.99</v>
      </c>
      <c r="D2665" s="1288">
        <f t="shared" si="47"/>
        <v>12.1713</v>
      </c>
    </row>
    <row r="2666" spans="1:4" ht="14.4">
      <c r="A2666" s="395" t="s">
        <v>40152</v>
      </c>
      <c r="B2666" s="395" t="s">
        <v>40153</v>
      </c>
      <c r="C2666" s="320">
        <v>10.99</v>
      </c>
      <c r="D2666" s="1288">
        <f t="shared" si="47"/>
        <v>9.561300000000001</v>
      </c>
    </row>
    <row r="2667" spans="1:4" ht="14.4">
      <c r="A2667" s="395" t="s">
        <v>40154</v>
      </c>
      <c r="B2667" s="395" t="s">
        <v>40155</v>
      </c>
      <c r="C2667" s="320">
        <v>13.99</v>
      </c>
      <c r="D2667" s="1288">
        <f t="shared" si="47"/>
        <v>12.1713</v>
      </c>
    </row>
    <row r="2668" spans="1:4" ht="14.4">
      <c r="A2668" s="395" t="s">
        <v>40156</v>
      </c>
      <c r="B2668" s="395" t="s">
        <v>40157</v>
      </c>
      <c r="C2668" s="320">
        <v>14.99</v>
      </c>
      <c r="D2668" s="1288">
        <f t="shared" si="47"/>
        <v>13.0413</v>
      </c>
    </row>
    <row r="2669" spans="1:4" ht="14.4">
      <c r="A2669" s="395" t="s">
        <v>40158</v>
      </c>
      <c r="B2669" s="395" t="s">
        <v>40159</v>
      </c>
      <c r="C2669" s="320">
        <v>11.99</v>
      </c>
      <c r="D2669" s="1288">
        <f t="shared" si="47"/>
        <v>10.4313</v>
      </c>
    </row>
    <row r="2670" spans="1:4" ht="14.4">
      <c r="A2670" s="395" t="s">
        <v>40160</v>
      </c>
      <c r="B2670" s="395" t="s">
        <v>40161</v>
      </c>
      <c r="C2670" s="320">
        <v>27.99</v>
      </c>
      <c r="D2670" s="1288">
        <f t="shared" si="47"/>
        <v>24.351299999999998</v>
      </c>
    </row>
    <row r="2671" spans="1:4" ht="14.4">
      <c r="A2671" s="395" t="s">
        <v>40162</v>
      </c>
      <c r="B2671" s="395" t="s">
        <v>40163</v>
      </c>
      <c r="C2671" s="320">
        <v>45.99</v>
      </c>
      <c r="D2671" s="1288">
        <f t="shared" si="47"/>
        <v>40.011299999999999</v>
      </c>
    </row>
    <row r="2672" spans="1:4" ht="14.4">
      <c r="A2672" s="395" t="s">
        <v>40164</v>
      </c>
      <c r="B2672" s="395" t="s">
        <v>40165</v>
      </c>
      <c r="C2672" s="320">
        <v>64.989999999999995</v>
      </c>
      <c r="D2672" s="1288">
        <f t="shared" si="47"/>
        <v>56.541299999999993</v>
      </c>
    </row>
    <row r="2673" spans="1:4" ht="14.4">
      <c r="A2673" s="395" t="s">
        <v>40166</v>
      </c>
      <c r="B2673" s="395" t="s">
        <v>40167</v>
      </c>
      <c r="C2673" s="320">
        <v>75.989999999999995</v>
      </c>
      <c r="D2673" s="1288">
        <f t="shared" ref="D2673:D2736" si="48">C2673*0.87</f>
        <v>66.1113</v>
      </c>
    </row>
    <row r="2674" spans="1:4" ht="14.4">
      <c r="A2674" s="395" t="s">
        <v>40168</v>
      </c>
      <c r="B2674" s="395" t="s">
        <v>40169</v>
      </c>
      <c r="C2674" s="320">
        <v>117.99</v>
      </c>
      <c r="D2674" s="1288">
        <f t="shared" si="48"/>
        <v>102.65129999999999</v>
      </c>
    </row>
    <row r="2675" spans="1:4" ht="14.4">
      <c r="A2675" s="395" t="s">
        <v>40170</v>
      </c>
      <c r="B2675" s="395" t="s">
        <v>40171</v>
      </c>
      <c r="C2675" s="320">
        <v>41.99</v>
      </c>
      <c r="D2675" s="1288">
        <f t="shared" si="48"/>
        <v>36.531300000000002</v>
      </c>
    </row>
    <row r="2676" spans="1:4" ht="14.4">
      <c r="A2676" s="395" t="s">
        <v>40172</v>
      </c>
      <c r="B2676" s="395" t="s">
        <v>35623</v>
      </c>
      <c r="C2676" s="320">
        <v>26.99</v>
      </c>
      <c r="D2676" s="1288">
        <f t="shared" si="48"/>
        <v>23.481299999999997</v>
      </c>
    </row>
    <row r="2677" spans="1:4" ht="14.4">
      <c r="A2677" s="395" t="s">
        <v>40173</v>
      </c>
      <c r="B2677" s="395" t="s">
        <v>35623</v>
      </c>
      <c r="C2677" s="320">
        <v>43.99</v>
      </c>
      <c r="D2677" s="1288">
        <f t="shared" si="48"/>
        <v>38.271300000000004</v>
      </c>
    </row>
    <row r="2678" spans="1:4" ht="14.4">
      <c r="A2678" s="395" t="s">
        <v>40174</v>
      </c>
      <c r="B2678" s="395" t="s">
        <v>40175</v>
      </c>
      <c r="C2678" s="320">
        <v>35.99</v>
      </c>
      <c r="D2678" s="1288">
        <f t="shared" si="48"/>
        <v>31.311300000000003</v>
      </c>
    </row>
    <row r="2679" spans="1:4" ht="14.4">
      <c r="A2679" s="395" t="s">
        <v>40176</v>
      </c>
      <c r="B2679" s="395" t="s">
        <v>37162</v>
      </c>
      <c r="C2679" s="320">
        <v>42.99</v>
      </c>
      <c r="D2679" s="1288">
        <f t="shared" si="48"/>
        <v>37.401299999999999</v>
      </c>
    </row>
    <row r="2680" spans="1:4" ht="14.4">
      <c r="A2680" s="395" t="s">
        <v>40177</v>
      </c>
      <c r="B2680" s="395" t="s">
        <v>40178</v>
      </c>
      <c r="C2680" s="320">
        <v>21.99</v>
      </c>
      <c r="D2680" s="1288">
        <f t="shared" si="48"/>
        <v>19.1313</v>
      </c>
    </row>
    <row r="2681" spans="1:4" ht="14.4">
      <c r="A2681" s="395" t="s">
        <v>40179</v>
      </c>
      <c r="B2681" s="395" t="s">
        <v>35623</v>
      </c>
      <c r="C2681" s="320">
        <v>40.99</v>
      </c>
      <c r="D2681" s="1288">
        <f t="shared" si="48"/>
        <v>35.661300000000004</v>
      </c>
    </row>
    <row r="2682" spans="1:4" ht="14.4">
      <c r="A2682" s="395" t="s">
        <v>40180</v>
      </c>
      <c r="B2682" s="395" t="s">
        <v>40175</v>
      </c>
      <c r="C2682" s="320">
        <v>35.99</v>
      </c>
      <c r="D2682" s="1288">
        <f t="shared" si="48"/>
        <v>31.311300000000003</v>
      </c>
    </row>
    <row r="2683" spans="1:4" ht="14.4">
      <c r="A2683" s="395" t="s">
        <v>40181</v>
      </c>
      <c r="B2683" s="395" t="s">
        <v>37162</v>
      </c>
      <c r="C2683" s="320">
        <v>37.99</v>
      </c>
      <c r="D2683" s="1288">
        <f t="shared" si="48"/>
        <v>33.051300000000005</v>
      </c>
    </row>
    <row r="2684" spans="1:4" ht="14.4">
      <c r="A2684" s="395" t="s">
        <v>40182</v>
      </c>
      <c r="B2684" s="395" t="s">
        <v>40183</v>
      </c>
      <c r="C2684" s="320">
        <v>50.99</v>
      </c>
      <c r="D2684" s="1288">
        <f t="shared" si="48"/>
        <v>44.3613</v>
      </c>
    </row>
    <row r="2685" spans="1:4" ht="14.4">
      <c r="A2685" s="395" t="s">
        <v>40184</v>
      </c>
      <c r="B2685" s="395" t="s">
        <v>40185</v>
      </c>
      <c r="C2685" s="320">
        <v>49.99</v>
      </c>
      <c r="D2685" s="1288">
        <f t="shared" si="48"/>
        <v>43.491300000000003</v>
      </c>
    </row>
    <row r="2686" spans="1:4" ht="14.4">
      <c r="A2686" s="395" t="s">
        <v>40186</v>
      </c>
      <c r="B2686" s="395" t="s">
        <v>40187</v>
      </c>
      <c r="C2686" s="320">
        <v>70.989999999999995</v>
      </c>
      <c r="D2686" s="1288">
        <f t="shared" si="48"/>
        <v>61.761299999999999</v>
      </c>
    </row>
    <row r="2687" spans="1:4" ht="14.4">
      <c r="A2687" s="395" t="s">
        <v>40188</v>
      </c>
      <c r="B2687" s="395" t="s">
        <v>40189</v>
      </c>
      <c r="C2687" s="320">
        <v>31.99</v>
      </c>
      <c r="D2687" s="1288">
        <f t="shared" si="48"/>
        <v>27.831299999999999</v>
      </c>
    </row>
    <row r="2688" spans="1:4" ht="14.4">
      <c r="A2688" s="395" t="s">
        <v>40190</v>
      </c>
      <c r="B2688" s="395" t="s">
        <v>40191</v>
      </c>
      <c r="C2688" s="320">
        <v>42.99</v>
      </c>
      <c r="D2688" s="1288">
        <f t="shared" si="48"/>
        <v>37.401299999999999</v>
      </c>
    </row>
    <row r="2689" spans="1:4" ht="14.4">
      <c r="A2689" s="395" t="s">
        <v>40192</v>
      </c>
      <c r="B2689" s="395" t="s">
        <v>40193</v>
      </c>
      <c r="C2689" s="320">
        <v>343.99</v>
      </c>
      <c r="D2689" s="1288">
        <f t="shared" si="48"/>
        <v>299.2713</v>
      </c>
    </row>
    <row r="2690" spans="1:4" ht="14.4">
      <c r="A2690" s="395" t="s">
        <v>40194</v>
      </c>
      <c r="B2690" s="395" t="s">
        <v>40195</v>
      </c>
      <c r="C2690" s="320">
        <v>19.989999999999998</v>
      </c>
      <c r="D2690" s="1288">
        <f t="shared" si="48"/>
        <v>17.391299999999998</v>
      </c>
    </row>
    <row r="2691" spans="1:4" ht="14.4">
      <c r="A2691" s="395" t="s">
        <v>40196</v>
      </c>
      <c r="B2691" s="395" t="s">
        <v>40197</v>
      </c>
      <c r="C2691" s="320">
        <v>64.989999999999995</v>
      </c>
      <c r="D2691" s="1288">
        <f t="shared" si="48"/>
        <v>56.541299999999993</v>
      </c>
    </row>
    <row r="2692" spans="1:4" ht="14.4">
      <c r="A2692" s="395" t="s">
        <v>40198</v>
      </c>
      <c r="B2692" s="395" t="s">
        <v>40199</v>
      </c>
      <c r="C2692" s="320">
        <v>28.99</v>
      </c>
      <c r="D2692" s="1288">
        <f t="shared" si="48"/>
        <v>25.221299999999999</v>
      </c>
    </row>
    <row r="2693" spans="1:4" ht="14.4">
      <c r="A2693" s="395" t="s">
        <v>40200</v>
      </c>
      <c r="B2693" s="395" t="s">
        <v>40201</v>
      </c>
      <c r="C2693" s="320">
        <v>28.99</v>
      </c>
      <c r="D2693" s="1288">
        <f t="shared" si="48"/>
        <v>25.221299999999999</v>
      </c>
    </row>
    <row r="2694" spans="1:4" ht="14.4">
      <c r="A2694" s="395" t="s">
        <v>40202</v>
      </c>
      <c r="B2694" s="395" t="s">
        <v>40203</v>
      </c>
      <c r="C2694" s="320">
        <v>185.99</v>
      </c>
      <c r="D2694" s="1288">
        <f t="shared" si="48"/>
        <v>161.81130000000002</v>
      </c>
    </row>
    <row r="2695" spans="1:4" ht="14.4">
      <c r="A2695" s="395" t="s">
        <v>40204</v>
      </c>
      <c r="B2695" s="395" t="s">
        <v>40205</v>
      </c>
      <c r="C2695" s="320">
        <v>109.99</v>
      </c>
      <c r="D2695" s="1288">
        <f t="shared" si="48"/>
        <v>95.691299999999998</v>
      </c>
    </row>
    <row r="2696" spans="1:4" ht="14.4">
      <c r="A2696" s="395" t="s">
        <v>40206</v>
      </c>
      <c r="B2696" s="395" t="s">
        <v>40207</v>
      </c>
      <c r="C2696" s="320">
        <v>42.99</v>
      </c>
      <c r="D2696" s="1288">
        <f t="shared" si="48"/>
        <v>37.401299999999999</v>
      </c>
    </row>
    <row r="2697" spans="1:4" ht="14.4">
      <c r="A2697" s="395" t="s">
        <v>40208</v>
      </c>
      <c r="B2697" s="395" t="s">
        <v>40209</v>
      </c>
      <c r="C2697" s="320">
        <v>104.99</v>
      </c>
      <c r="D2697" s="1288">
        <f t="shared" si="48"/>
        <v>91.34129999999999</v>
      </c>
    </row>
    <row r="2698" spans="1:4" ht="14.4">
      <c r="A2698" s="395" t="s">
        <v>40210</v>
      </c>
      <c r="B2698" s="395" t="s">
        <v>40211</v>
      </c>
      <c r="C2698" s="320">
        <v>191.99</v>
      </c>
      <c r="D2698" s="1288">
        <f t="shared" si="48"/>
        <v>167.03130000000002</v>
      </c>
    </row>
    <row r="2699" spans="1:4" ht="14.4">
      <c r="A2699" s="395" t="s">
        <v>40212</v>
      </c>
      <c r="B2699" s="395" t="s">
        <v>40213</v>
      </c>
      <c r="C2699" s="320">
        <v>397.99</v>
      </c>
      <c r="D2699" s="1288">
        <f t="shared" si="48"/>
        <v>346.25130000000001</v>
      </c>
    </row>
    <row r="2700" spans="1:4" ht="14.4">
      <c r="A2700" s="395" t="s">
        <v>40214</v>
      </c>
      <c r="B2700" s="395" t="s">
        <v>40215</v>
      </c>
      <c r="C2700" s="320">
        <v>219.99</v>
      </c>
      <c r="D2700" s="1288">
        <f t="shared" si="48"/>
        <v>191.3913</v>
      </c>
    </row>
    <row r="2701" spans="1:4" ht="14.4">
      <c r="A2701" s="395" t="s">
        <v>40216</v>
      </c>
      <c r="B2701" s="395" t="s">
        <v>40217</v>
      </c>
      <c r="C2701" s="320">
        <v>374.99</v>
      </c>
      <c r="D2701" s="1288">
        <f t="shared" si="48"/>
        <v>326.24130000000002</v>
      </c>
    </row>
    <row r="2702" spans="1:4" ht="14.4">
      <c r="A2702" s="395" t="s">
        <v>40218</v>
      </c>
      <c r="B2702" s="395" t="s">
        <v>40219</v>
      </c>
      <c r="C2702" s="320">
        <v>194.99</v>
      </c>
      <c r="D2702" s="1288">
        <f t="shared" si="48"/>
        <v>169.6413</v>
      </c>
    </row>
    <row r="2703" spans="1:4" ht="14.4">
      <c r="A2703" s="395" t="s">
        <v>40220</v>
      </c>
      <c r="B2703" s="395" t="s">
        <v>40221</v>
      </c>
      <c r="C2703" s="320">
        <v>307.99</v>
      </c>
      <c r="D2703" s="1288">
        <f t="shared" si="48"/>
        <v>267.9513</v>
      </c>
    </row>
    <row r="2704" spans="1:4" ht="14.4">
      <c r="A2704" s="395" t="s">
        <v>40222</v>
      </c>
      <c r="B2704" s="395" t="s">
        <v>40223</v>
      </c>
      <c r="C2704" s="320">
        <v>659.99</v>
      </c>
      <c r="D2704" s="1288">
        <f t="shared" si="48"/>
        <v>574.19129999999996</v>
      </c>
    </row>
    <row r="2705" spans="1:4" ht="14.4">
      <c r="A2705" s="395" t="s">
        <v>40224</v>
      </c>
      <c r="B2705" s="395" t="s">
        <v>40225</v>
      </c>
      <c r="C2705" s="320">
        <v>466.99</v>
      </c>
      <c r="D2705" s="1288">
        <f t="shared" si="48"/>
        <v>406.28129999999999</v>
      </c>
    </row>
    <row r="2706" spans="1:4" ht="14.4">
      <c r="A2706" s="395" t="s">
        <v>40226</v>
      </c>
      <c r="B2706" s="395" t="s">
        <v>40227</v>
      </c>
      <c r="C2706" s="320">
        <v>166.99</v>
      </c>
      <c r="D2706" s="1288">
        <f t="shared" si="48"/>
        <v>145.28130000000002</v>
      </c>
    </row>
    <row r="2707" spans="1:4" ht="14.4">
      <c r="A2707" s="395" t="s">
        <v>40228</v>
      </c>
      <c r="B2707" s="395" t="s">
        <v>40229</v>
      </c>
      <c r="C2707" s="320">
        <v>547.99</v>
      </c>
      <c r="D2707" s="1288">
        <f t="shared" si="48"/>
        <v>476.75130000000001</v>
      </c>
    </row>
    <row r="2708" spans="1:4" ht="14.4">
      <c r="A2708" s="395" t="s">
        <v>40230</v>
      </c>
      <c r="B2708" s="395" t="s">
        <v>40231</v>
      </c>
      <c r="C2708" s="320">
        <v>335.99</v>
      </c>
      <c r="D2708" s="1288">
        <f t="shared" si="48"/>
        <v>292.31130000000002</v>
      </c>
    </row>
    <row r="2709" spans="1:4" ht="14.4">
      <c r="A2709" s="395" t="s">
        <v>40232</v>
      </c>
      <c r="B2709" s="395" t="s">
        <v>40233</v>
      </c>
      <c r="C2709" s="320">
        <v>576.99</v>
      </c>
      <c r="D2709" s="1288">
        <f t="shared" si="48"/>
        <v>501.98130000000003</v>
      </c>
    </row>
    <row r="2710" spans="1:4" ht="14.4">
      <c r="A2710" s="395" t="s">
        <v>40234</v>
      </c>
      <c r="B2710" s="395" t="s">
        <v>40235</v>
      </c>
      <c r="C2710" s="320">
        <v>235.99</v>
      </c>
      <c r="D2710" s="1288">
        <f t="shared" si="48"/>
        <v>205.31130000000002</v>
      </c>
    </row>
    <row r="2711" spans="1:4" ht="14.4">
      <c r="A2711" s="395" t="s">
        <v>40236</v>
      </c>
      <c r="B2711" s="395" t="s">
        <v>40237</v>
      </c>
      <c r="C2711" s="320">
        <v>369.99</v>
      </c>
      <c r="D2711" s="1288">
        <f t="shared" si="48"/>
        <v>321.8913</v>
      </c>
    </row>
    <row r="2712" spans="1:4" ht="14.4">
      <c r="A2712" s="395" t="s">
        <v>40238</v>
      </c>
      <c r="B2712" s="395" t="s">
        <v>40239</v>
      </c>
      <c r="C2712" s="320">
        <v>266.99</v>
      </c>
      <c r="D2712" s="1288">
        <f t="shared" si="48"/>
        <v>232.28130000000002</v>
      </c>
    </row>
    <row r="2713" spans="1:4" ht="14.4">
      <c r="A2713" s="395" t="s">
        <v>40240</v>
      </c>
      <c r="B2713" s="395" t="s">
        <v>40241</v>
      </c>
      <c r="C2713" s="320">
        <v>390.99</v>
      </c>
      <c r="D2713" s="1288">
        <f t="shared" si="48"/>
        <v>340.16129999999998</v>
      </c>
    </row>
    <row r="2714" spans="1:4" ht="14.4">
      <c r="A2714" s="395" t="s">
        <v>40242</v>
      </c>
      <c r="B2714" s="395" t="s">
        <v>40243</v>
      </c>
      <c r="C2714" s="320">
        <v>417.99</v>
      </c>
      <c r="D2714" s="1288">
        <f t="shared" si="48"/>
        <v>363.65129999999999</v>
      </c>
    </row>
    <row r="2715" spans="1:4" ht="14.4">
      <c r="A2715" s="395" t="s">
        <v>40244</v>
      </c>
      <c r="B2715" s="395" t="s">
        <v>40245</v>
      </c>
      <c r="C2715" s="320">
        <v>305.99</v>
      </c>
      <c r="D2715" s="1288">
        <f t="shared" si="48"/>
        <v>266.21129999999999</v>
      </c>
    </row>
    <row r="2716" spans="1:4" ht="14.4">
      <c r="A2716" s="395" t="s">
        <v>40246</v>
      </c>
      <c r="B2716" s="395" t="s">
        <v>40247</v>
      </c>
      <c r="C2716" s="320">
        <v>760.99</v>
      </c>
      <c r="D2716" s="1288">
        <f t="shared" si="48"/>
        <v>662.06129999999996</v>
      </c>
    </row>
    <row r="2717" spans="1:4" ht="14.4">
      <c r="A2717" s="395" t="s">
        <v>40248</v>
      </c>
      <c r="B2717" s="395" t="s">
        <v>40249</v>
      </c>
      <c r="C2717" s="320">
        <v>211.99</v>
      </c>
      <c r="D2717" s="1288">
        <f t="shared" si="48"/>
        <v>184.43129999999999</v>
      </c>
    </row>
    <row r="2718" spans="1:4" ht="14.4">
      <c r="A2718" s="395" t="s">
        <v>40250</v>
      </c>
      <c r="B2718" s="395" t="s">
        <v>40251</v>
      </c>
      <c r="C2718" s="320">
        <v>111.99</v>
      </c>
      <c r="D2718" s="1288">
        <f t="shared" si="48"/>
        <v>97.431299999999993</v>
      </c>
    </row>
    <row r="2719" spans="1:4" ht="14.4">
      <c r="A2719" s="395" t="s">
        <v>40252</v>
      </c>
      <c r="B2719" s="395" t="s">
        <v>40253</v>
      </c>
      <c r="C2719" s="320">
        <v>84.99</v>
      </c>
      <c r="D2719" s="1288">
        <f t="shared" si="48"/>
        <v>73.941299999999998</v>
      </c>
    </row>
    <row r="2720" spans="1:4" ht="14.4">
      <c r="A2720" s="395" t="s">
        <v>40254</v>
      </c>
      <c r="B2720" s="395" t="s">
        <v>40255</v>
      </c>
      <c r="C2720" s="320">
        <v>149.99</v>
      </c>
      <c r="D2720" s="1288">
        <f t="shared" si="48"/>
        <v>130.4913</v>
      </c>
    </row>
    <row r="2721" spans="1:4" ht="14.4">
      <c r="A2721" s="395" t="s">
        <v>40256</v>
      </c>
      <c r="B2721" s="395" t="s">
        <v>40257</v>
      </c>
      <c r="C2721" s="320">
        <v>252.99</v>
      </c>
      <c r="D2721" s="1288">
        <f t="shared" si="48"/>
        <v>220.10130000000001</v>
      </c>
    </row>
    <row r="2722" spans="1:4" ht="14.4">
      <c r="A2722" s="395" t="s">
        <v>40258</v>
      </c>
      <c r="B2722" s="395" t="s">
        <v>40259</v>
      </c>
      <c r="C2722" s="320">
        <v>152.99</v>
      </c>
      <c r="D2722" s="1288">
        <f t="shared" si="48"/>
        <v>133.10130000000001</v>
      </c>
    </row>
    <row r="2723" spans="1:4" ht="14.4">
      <c r="A2723" s="395" t="s">
        <v>40260</v>
      </c>
      <c r="B2723" s="395" t="s">
        <v>40261</v>
      </c>
      <c r="C2723" s="320">
        <v>193.99</v>
      </c>
      <c r="D2723" s="1288">
        <f t="shared" si="48"/>
        <v>168.7713</v>
      </c>
    </row>
    <row r="2724" spans="1:4" ht="14.4">
      <c r="A2724" s="395" t="s">
        <v>40262</v>
      </c>
      <c r="B2724" s="395" t="s">
        <v>40263</v>
      </c>
      <c r="C2724" s="320">
        <v>187.99</v>
      </c>
      <c r="D2724" s="1288">
        <f t="shared" si="48"/>
        <v>163.5513</v>
      </c>
    </row>
    <row r="2725" spans="1:4" ht="14.4">
      <c r="A2725" s="395" t="s">
        <v>40264</v>
      </c>
      <c r="B2725" s="395" t="s">
        <v>40265</v>
      </c>
      <c r="C2725" s="320">
        <v>468.99</v>
      </c>
      <c r="D2725" s="1288">
        <f t="shared" si="48"/>
        <v>408.0213</v>
      </c>
    </row>
    <row r="2726" spans="1:4" ht="14.4">
      <c r="A2726" s="395" t="s">
        <v>40266</v>
      </c>
      <c r="B2726" s="395" t="s">
        <v>40267</v>
      </c>
      <c r="C2726" s="320">
        <v>357.99</v>
      </c>
      <c r="D2726" s="1288">
        <f t="shared" si="48"/>
        <v>311.4513</v>
      </c>
    </row>
    <row r="2727" spans="1:4" ht="14.4">
      <c r="A2727" s="395" t="s">
        <v>40268</v>
      </c>
      <c r="B2727" s="395" t="s">
        <v>40269</v>
      </c>
      <c r="C2727" s="320">
        <v>278.99</v>
      </c>
      <c r="D2727" s="1288">
        <f t="shared" si="48"/>
        <v>242.72130000000001</v>
      </c>
    </row>
    <row r="2728" spans="1:4" ht="14.4">
      <c r="A2728" s="395" t="s">
        <v>40270</v>
      </c>
      <c r="B2728" s="395" t="s">
        <v>40271</v>
      </c>
      <c r="C2728" s="320">
        <v>145.99</v>
      </c>
      <c r="D2728" s="1288">
        <f t="shared" si="48"/>
        <v>127.01130000000001</v>
      </c>
    </row>
    <row r="2729" spans="1:4" ht="14.4">
      <c r="A2729" s="395" t="s">
        <v>40272</v>
      </c>
      <c r="B2729" s="395" t="s">
        <v>40273</v>
      </c>
      <c r="C2729" s="320">
        <v>76.989999999999995</v>
      </c>
      <c r="D2729" s="1288">
        <f t="shared" si="48"/>
        <v>66.98129999999999</v>
      </c>
    </row>
    <row r="2730" spans="1:4" ht="14.4">
      <c r="A2730" s="395" t="s">
        <v>40274</v>
      </c>
      <c r="B2730" s="395" t="s">
        <v>40275</v>
      </c>
      <c r="C2730" s="320">
        <v>114.99</v>
      </c>
      <c r="D2730" s="1288">
        <f t="shared" si="48"/>
        <v>100.04129999999999</v>
      </c>
    </row>
    <row r="2731" spans="1:4" ht="14.4">
      <c r="A2731" s="395" t="s">
        <v>40276</v>
      </c>
      <c r="B2731" s="395" t="s">
        <v>40277</v>
      </c>
      <c r="C2731" s="320">
        <v>90.99</v>
      </c>
      <c r="D2731" s="1288">
        <f t="shared" si="48"/>
        <v>79.161299999999997</v>
      </c>
    </row>
    <row r="2732" spans="1:4" ht="14.4">
      <c r="A2732" s="395" t="s">
        <v>40278</v>
      </c>
      <c r="B2732" s="395" t="s">
        <v>40279</v>
      </c>
      <c r="C2732" s="320">
        <v>76.989999999999995</v>
      </c>
      <c r="D2732" s="1288">
        <f t="shared" si="48"/>
        <v>66.98129999999999</v>
      </c>
    </row>
    <row r="2733" spans="1:4" ht="14.4">
      <c r="A2733" s="395" t="s">
        <v>40280</v>
      </c>
      <c r="B2733" s="395" t="s">
        <v>40281</v>
      </c>
      <c r="C2733" s="320">
        <v>130.99</v>
      </c>
      <c r="D2733" s="1288">
        <f t="shared" si="48"/>
        <v>113.96130000000001</v>
      </c>
    </row>
    <row r="2734" spans="1:4" ht="14.4">
      <c r="A2734" s="395" t="s">
        <v>40282</v>
      </c>
      <c r="B2734" s="395" t="s">
        <v>40283</v>
      </c>
      <c r="C2734" s="320">
        <v>72.989999999999995</v>
      </c>
      <c r="D2734" s="1288">
        <f t="shared" si="48"/>
        <v>63.501299999999993</v>
      </c>
    </row>
    <row r="2735" spans="1:4" ht="14.4">
      <c r="A2735" s="395" t="s">
        <v>40284</v>
      </c>
      <c r="B2735" s="395" t="s">
        <v>40285</v>
      </c>
      <c r="C2735" s="320">
        <v>48.99</v>
      </c>
      <c r="D2735" s="1288">
        <f t="shared" si="48"/>
        <v>42.621299999999998</v>
      </c>
    </row>
    <row r="2736" spans="1:4" ht="14.4">
      <c r="A2736" s="395" t="s">
        <v>40286</v>
      </c>
      <c r="B2736" s="395" t="s">
        <v>40287</v>
      </c>
      <c r="C2736" s="320">
        <v>53.99</v>
      </c>
      <c r="D2736" s="1288">
        <f t="shared" si="48"/>
        <v>46.971299999999999</v>
      </c>
    </row>
    <row r="2737" spans="1:4" ht="14.4">
      <c r="A2737" s="395" t="s">
        <v>40288</v>
      </c>
      <c r="B2737" s="395" t="s">
        <v>40289</v>
      </c>
      <c r="C2737" s="320">
        <v>172.99</v>
      </c>
      <c r="D2737" s="1288">
        <f t="shared" ref="D2737:D2768" si="49">C2737*0.87</f>
        <v>150.50130000000001</v>
      </c>
    </row>
    <row r="2738" spans="1:4" ht="14.4">
      <c r="A2738" s="395" t="s">
        <v>40290</v>
      </c>
      <c r="B2738" s="395" t="s">
        <v>40291</v>
      </c>
      <c r="C2738" s="320">
        <v>81.99</v>
      </c>
      <c r="D2738" s="1288">
        <f t="shared" si="49"/>
        <v>71.331299999999999</v>
      </c>
    </row>
    <row r="2739" spans="1:4" ht="14.4">
      <c r="A2739" s="395" t="s">
        <v>40292</v>
      </c>
      <c r="B2739" s="395" t="s">
        <v>40293</v>
      </c>
      <c r="C2739" s="320">
        <v>53.99</v>
      </c>
      <c r="D2739" s="1288">
        <f t="shared" si="49"/>
        <v>46.971299999999999</v>
      </c>
    </row>
    <row r="2740" spans="1:4" ht="14.4">
      <c r="A2740" s="395" t="s">
        <v>40294</v>
      </c>
      <c r="B2740" s="395" t="s">
        <v>40295</v>
      </c>
      <c r="C2740" s="320">
        <v>40.99</v>
      </c>
      <c r="D2740" s="1288">
        <f t="shared" si="49"/>
        <v>35.661300000000004</v>
      </c>
    </row>
    <row r="2741" spans="1:4" ht="14.4">
      <c r="A2741" s="395" t="s">
        <v>40296</v>
      </c>
      <c r="B2741" s="395" t="s">
        <v>40297</v>
      </c>
      <c r="C2741" s="320">
        <v>202.99</v>
      </c>
      <c r="D2741" s="1288">
        <f t="shared" si="49"/>
        <v>176.60130000000001</v>
      </c>
    </row>
    <row r="2742" spans="1:4" ht="14.4">
      <c r="A2742" s="395" t="s">
        <v>40298</v>
      </c>
      <c r="B2742" s="395" t="s">
        <v>40299</v>
      </c>
      <c r="C2742" s="320">
        <v>105.99</v>
      </c>
      <c r="D2742" s="1288">
        <f t="shared" si="49"/>
        <v>92.211299999999994</v>
      </c>
    </row>
    <row r="2743" spans="1:4" ht="14.4">
      <c r="A2743" s="395" t="s">
        <v>40300</v>
      </c>
      <c r="B2743" s="395" t="s">
        <v>40301</v>
      </c>
      <c r="C2743" s="320">
        <v>113.99</v>
      </c>
      <c r="D2743" s="1288">
        <f t="shared" si="49"/>
        <v>99.171299999999988</v>
      </c>
    </row>
    <row r="2744" spans="1:4" ht="14.4">
      <c r="A2744" s="395" t="s">
        <v>40302</v>
      </c>
      <c r="B2744" s="395" t="s">
        <v>40303</v>
      </c>
      <c r="C2744" s="320">
        <v>1135.99</v>
      </c>
      <c r="D2744" s="1288">
        <f t="shared" si="49"/>
        <v>988.31129999999996</v>
      </c>
    </row>
    <row r="2745" spans="1:4" ht="14.4">
      <c r="A2745" s="395" t="s">
        <v>40304</v>
      </c>
      <c r="B2745" s="395" t="s">
        <v>40305</v>
      </c>
      <c r="C2745" s="320">
        <v>167.99</v>
      </c>
      <c r="D2745" s="1288">
        <f t="shared" si="49"/>
        <v>146.15130000000002</v>
      </c>
    </row>
    <row r="2746" spans="1:4" ht="14.4">
      <c r="A2746" s="395" t="s">
        <v>40306</v>
      </c>
      <c r="B2746" s="395" t="s">
        <v>40307</v>
      </c>
      <c r="C2746" s="320">
        <v>1034.99</v>
      </c>
      <c r="D2746" s="1288">
        <f t="shared" si="49"/>
        <v>900.44129999999996</v>
      </c>
    </row>
    <row r="2747" spans="1:4" ht="14.4">
      <c r="A2747" s="395" t="s">
        <v>40308</v>
      </c>
      <c r="B2747" s="395" t="s">
        <v>40309</v>
      </c>
      <c r="C2747" s="320">
        <v>85.99</v>
      </c>
      <c r="D2747" s="1288">
        <f t="shared" si="49"/>
        <v>74.811299999999989</v>
      </c>
    </row>
    <row r="2748" spans="1:4" ht="14.4">
      <c r="A2748" s="395" t="s">
        <v>40310</v>
      </c>
      <c r="B2748" s="395" t="s">
        <v>40311</v>
      </c>
      <c r="C2748" s="903">
        <v>236.99</v>
      </c>
      <c r="D2748" s="1288">
        <f t="shared" si="49"/>
        <v>206.18129999999999</v>
      </c>
    </row>
    <row r="2749" spans="1:4" ht="14.4">
      <c r="A2749" s="395" t="s">
        <v>40312</v>
      </c>
      <c r="B2749" s="395" t="s">
        <v>40313</v>
      </c>
      <c r="C2749" s="397">
        <v>71.989999999999995</v>
      </c>
      <c r="D2749" s="1288">
        <f t="shared" si="49"/>
        <v>62.631299999999996</v>
      </c>
    </row>
    <row r="2750" spans="1:4" ht="14.4">
      <c r="A2750" s="395" t="s">
        <v>40314</v>
      </c>
      <c r="B2750" s="395" t="s">
        <v>40315</v>
      </c>
      <c r="C2750" s="320">
        <v>71.989999999999995</v>
      </c>
      <c r="D2750" s="1288">
        <f t="shared" si="49"/>
        <v>62.631299999999996</v>
      </c>
    </row>
    <row r="2751" spans="1:4" ht="14.4">
      <c r="A2751" s="395" t="s">
        <v>40316</v>
      </c>
      <c r="B2751" s="395" t="s">
        <v>40317</v>
      </c>
      <c r="C2751" s="320">
        <v>40.99</v>
      </c>
      <c r="D2751" s="1288">
        <f t="shared" si="49"/>
        <v>35.661300000000004</v>
      </c>
    </row>
    <row r="2752" spans="1:4" ht="14.4">
      <c r="A2752" s="395" t="s">
        <v>40318</v>
      </c>
      <c r="B2752" s="395" t="s">
        <v>40319</v>
      </c>
      <c r="C2752" s="320">
        <v>491.99</v>
      </c>
      <c r="D2752" s="1288">
        <f t="shared" si="49"/>
        <v>428.03129999999999</v>
      </c>
    </row>
    <row r="2753" spans="1:4" ht="14.4">
      <c r="A2753" s="395" t="s">
        <v>40320</v>
      </c>
      <c r="B2753" s="395" t="s">
        <v>40321</v>
      </c>
      <c r="C2753" s="320">
        <v>624.99</v>
      </c>
      <c r="D2753" s="1288">
        <f t="shared" si="49"/>
        <v>543.74130000000002</v>
      </c>
    </row>
    <row r="2754" spans="1:4" ht="14.4">
      <c r="A2754" s="395" t="s">
        <v>40322</v>
      </c>
      <c r="B2754" s="395" t="s">
        <v>40323</v>
      </c>
      <c r="C2754" s="320">
        <v>372.99</v>
      </c>
      <c r="D2754" s="1288">
        <f t="shared" si="49"/>
        <v>324.50130000000001</v>
      </c>
    </row>
    <row r="2755" spans="1:4" ht="14.4">
      <c r="A2755" s="395" t="s">
        <v>40324</v>
      </c>
      <c r="B2755" s="395" t="s">
        <v>40325</v>
      </c>
      <c r="C2755" s="320">
        <v>731.99</v>
      </c>
      <c r="D2755" s="1288">
        <f t="shared" si="49"/>
        <v>636.83130000000006</v>
      </c>
    </row>
    <row r="2756" spans="1:4" ht="14.4">
      <c r="A2756" s="395" t="s">
        <v>40326</v>
      </c>
      <c r="B2756" s="395" t="s">
        <v>40327</v>
      </c>
      <c r="C2756" s="320">
        <v>374.99</v>
      </c>
      <c r="D2756" s="1288">
        <f t="shared" si="49"/>
        <v>326.24130000000002</v>
      </c>
    </row>
    <row r="2757" spans="1:4" ht="14.4">
      <c r="A2757" s="395" t="s">
        <v>40328</v>
      </c>
      <c r="B2757" s="395" t="s">
        <v>40329</v>
      </c>
      <c r="C2757" s="320">
        <v>284.99</v>
      </c>
      <c r="D2757" s="1288">
        <f t="shared" si="49"/>
        <v>247.94130000000001</v>
      </c>
    </row>
    <row r="2758" spans="1:4" ht="14.4">
      <c r="A2758" s="395" t="s">
        <v>40330</v>
      </c>
      <c r="B2758" s="395" t="s">
        <v>40331</v>
      </c>
      <c r="C2758" s="320">
        <v>754.99</v>
      </c>
      <c r="D2758" s="1288">
        <f t="shared" si="49"/>
        <v>656.84130000000005</v>
      </c>
    </row>
    <row r="2759" spans="1:4" ht="14.4">
      <c r="A2759" s="395" t="s">
        <v>40332</v>
      </c>
      <c r="B2759" s="395" t="s">
        <v>40333</v>
      </c>
      <c r="C2759" s="320">
        <v>300.99</v>
      </c>
      <c r="D2759" s="1288">
        <f t="shared" si="49"/>
        <v>261.86130000000003</v>
      </c>
    </row>
    <row r="2760" spans="1:4" ht="14.4">
      <c r="A2760" s="395" t="s">
        <v>40334</v>
      </c>
      <c r="B2760" s="395" t="s">
        <v>40335</v>
      </c>
      <c r="C2760" s="320">
        <v>507.99</v>
      </c>
      <c r="D2760" s="1288">
        <f t="shared" si="49"/>
        <v>441.9513</v>
      </c>
    </row>
    <row r="2761" spans="1:4" ht="14.4">
      <c r="A2761" s="395" t="s">
        <v>40336</v>
      </c>
      <c r="B2761" s="395" t="s">
        <v>40335</v>
      </c>
      <c r="C2761" s="320">
        <v>240.99</v>
      </c>
      <c r="D2761" s="1288">
        <f t="shared" si="49"/>
        <v>209.66130000000001</v>
      </c>
    </row>
    <row r="2762" spans="1:4" ht="14.4">
      <c r="A2762" s="395" t="s">
        <v>40337</v>
      </c>
      <c r="B2762" s="395" t="s">
        <v>40338</v>
      </c>
      <c r="C2762" s="320">
        <v>397.99</v>
      </c>
      <c r="D2762" s="1288">
        <f t="shared" si="49"/>
        <v>346.25130000000001</v>
      </c>
    </row>
    <row r="2763" spans="1:4" ht="14.4">
      <c r="A2763" s="395" t="s">
        <v>40339</v>
      </c>
      <c r="B2763" s="395" t="s">
        <v>40340</v>
      </c>
      <c r="C2763" s="320">
        <v>169.99</v>
      </c>
      <c r="D2763" s="1288">
        <f t="shared" si="49"/>
        <v>147.8913</v>
      </c>
    </row>
    <row r="2764" spans="1:4" ht="14.4">
      <c r="A2764" s="395" t="s">
        <v>40341</v>
      </c>
      <c r="B2764" s="395" t="s">
        <v>40205</v>
      </c>
      <c r="C2764" s="320">
        <v>153.99</v>
      </c>
      <c r="D2764" s="1288">
        <f t="shared" si="49"/>
        <v>133.97130000000001</v>
      </c>
    </row>
    <row r="2765" spans="1:4" ht="14.4">
      <c r="A2765" s="395" t="s">
        <v>40342</v>
      </c>
      <c r="B2765" s="395" t="s">
        <v>40343</v>
      </c>
      <c r="C2765" s="320">
        <v>621.99</v>
      </c>
      <c r="D2765" s="1288">
        <f t="shared" si="49"/>
        <v>541.13130000000001</v>
      </c>
    </row>
    <row r="2766" spans="1:4" ht="14.4">
      <c r="A2766" s="395" t="s">
        <v>40344</v>
      </c>
      <c r="B2766" s="395" t="s">
        <v>40345</v>
      </c>
      <c r="C2766" s="320">
        <v>81.99</v>
      </c>
      <c r="D2766" s="1288">
        <f t="shared" si="49"/>
        <v>71.331299999999999</v>
      </c>
    </row>
    <row r="2767" spans="1:4" ht="14.4">
      <c r="A2767" s="395" t="s">
        <v>40346</v>
      </c>
      <c r="B2767" s="395" t="s">
        <v>40347</v>
      </c>
      <c r="C2767" s="320">
        <v>133.99</v>
      </c>
      <c r="D2767" s="1288">
        <f t="shared" si="49"/>
        <v>116.57130000000001</v>
      </c>
    </row>
    <row r="2768" spans="1:4" ht="14.4">
      <c r="A2768" s="395" t="s">
        <v>40348</v>
      </c>
      <c r="B2768" s="395" t="s">
        <v>40349</v>
      </c>
      <c r="C2768" s="320">
        <v>122.99</v>
      </c>
      <c r="D2768" s="1288">
        <f t="shared" si="49"/>
        <v>107.0013</v>
      </c>
    </row>
    <row r="2769" spans="1:4" ht="14.4">
      <c r="A2769" s="395" t="s">
        <v>40350</v>
      </c>
      <c r="B2769" s="395" t="s">
        <v>40351</v>
      </c>
      <c r="C2769" s="320">
        <v>64.989999999999995</v>
      </c>
      <c r="D2769" s="1288">
        <f t="shared" ref="D2769:D2800" si="50">C2769*0.87</f>
        <v>56.541299999999993</v>
      </c>
    </row>
    <row r="2770" spans="1:4" ht="14.4">
      <c r="A2770" s="395" t="s">
        <v>40352</v>
      </c>
      <c r="B2770" s="395" t="s">
        <v>40353</v>
      </c>
      <c r="C2770" s="320">
        <v>60.99</v>
      </c>
      <c r="D2770" s="1288">
        <f t="shared" si="50"/>
        <v>53.061300000000003</v>
      </c>
    </row>
    <row r="2771" spans="1:4" ht="14.4">
      <c r="A2771" s="395" t="s">
        <v>40354</v>
      </c>
      <c r="B2771" s="395" t="s">
        <v>40355</v>
      </c>
      <c r="C2771" s="320">
        <v>66.989999999999995</v>
      </c>
      <c r="D2771" s="1288">
        <f t="shared" si="50"/>
        <v>58.281299999999995</v>
      </c>
    </row>
    <row r="2772" spans="1:4" ht="14.4">
      <c r="A2772" s="395" t="s">
        <v>40356</v>
      </c>
      <c r="B2772" s="395" t="s">
        <v>40357</v>
      </c>
      <c r="C2772" s="320">
        <v>72.989999999999995</v>
      </c>
      <c r="D2772" s="1288">
        <f t="shared" si="50"/>
        <v>63.501299999999993</v>
      </c>
    </row>
    <row r="2773" spans="1:4" ht="14.4">
      <c r="A2773" s="395" t="s">
        <v>40358</v>
      </c>
      <c r="B2773" s="395" t="s">
        <v>40359</v>
      </c>
      <c r="C2773" s="320">
        <v>330.99</v>
      </c>
      <c r="D2773" s="1288">
        <f t="shared" si="50"/>
        <v>287.96129999999999</v>
      </c>
    </row>
    <row r="2774" spans="1:4" ht="14.4">
      <c r="A2774" s="395" t="s">
        <v>40360</v>
      </c>
      <c r="B2774" s="395" t="s">
        <v>40203</v>
      </c>
      <c r="C2774" s="320">
        <v>214.99</v>
      </c>
      <c r="D2774" s="1288">
        <f t="shared" si="50"/>
        <v>187.04130000000001</v>
      </c>
    </row>
    <row r="2775" spans="1:4" ht="14.4">
      <c r="A2775" s="395" t="s">
        <v>40361</v>
      </c>
      <c r="B2775" s="395" t="s">
        <v>40362</v>
      </c>
      <c r="C2775" s="320">
        <v>14.99</v>
      </c>
      <c r="D2775" s="1288">
        <f t="shared" si="50"/>
        <v>13.0413</v>
      </c>
    </row>
    <row r="2776" spans="1:4" ht="14.4">
      <c r="A2776" s="395" t="s">
        <v>40363</v>
      </c>
      <c r="B2776" s="395" t="s">
        <v>40364</v>
      </c>
      <c r="C2776" s="320">
        <v>27.99</v>
      </c>
      <c r="D2776" s="1288">
        <f t="shared" si="50"/>
        <v>24.351299999999998</v>
      </c>
    </row>
    <row r="2777" spans="1:4" ht="14.4">
      <c r="A2777" s="395" t="s">
        <v>40365</v>
      </c>
      <c r="B2777" s="395" t="s">
        <v>40366</v>
      </c>
      <c r="C2777" s="320">
        <v>84.99</v>
      </c>
      <c r="D2777" s="1288">
        <f t="shared" si="50"/>
        <v>73.941299999999998</v>
      </c>
    </row>
    <row r="2778" spans="1:4" ht="14.4">
      <c r="A2778" s="395" t="s">
        <v>40367</v>
      </c>
      <c r="B2778" s="395" t="s">
        <v>40368</v>
      </c>
      <c r="C2778" s="320">
        <v>30.99</v>
      </c>
      <c r="D2778" s="1288">
        <f t="shared" si="50"/>
        <v>26.961299999999998</v>
      </c>
    </row>
    <row r="2779" spans="1:4" ht="14.4">
      <c r="A2779" s="395" t="s">
        <v>40369</v>
      </c>
      <c r="B2779" s="395" t="s">
        <v>40370</v>
      </c>
      <c r="C2779" s="320">
        <v>1290.99</v>
      </c>
      <c r="D2779" s="1288">
        <f t="shared" si="50"/>
        <v>1123.1613</v>
      </c>
    </row>
    <row r="2780" spans="1:4" ht="14.4">
      <c r="A2780" s="395" t="s">
        <v>40371</v>
      </c>
      <c r="B2780" s="395" t="s">
        <v>40372</v>
      </c>
      <c r="C2780" s="320">
        <v>279.99</v>
      </c>
      <c r="D2780" s="1288">
        <f t="shared" si="50"/>
        <v>243.59130000000002</v>
      </c>
    </row>
    <row r="2781" spans="1:4" ht="14.4">
      <c r="A2781" s="395" t="s">
        <v>40373</v>
      </c>
      <c r="B2781" s="395" t="s">
        <v>40374</v>
      </c>
      <c r="C2781" s="320">
        <v>42.99</v>
      </c>
      <c r="D2781" s="1288">
        <f t="shared" si="50"/>
        <v>37.401299999999999</v>
      </c>
    </row>
    <row r="2782" spans="1:4" ht="14.4">
      <c r="A2782" s="395" t="s">
        <v>40375</v>
      </c>
      <c r="B2782" s="395" t="s">
        <v>40376</v>
      </c>
      <c r="C2782" s="320">
        <v>51.99</v>
      </c>
      <c r="D2782" s="1288">
        <f t="shared" si="50"/>
        <v>45.231300000000005</v>
      </c>
    </row>
    <row r="2783" spans="1:4" ht="14.4">
      <c r="A2783" s="395" t="s">
        <v>40377</v>
      </c>
      <c r="B2783" s="395" t="s">
        <v>40378</v>
      </c>
      <c r="C2783" s="320">
        <v>31.99</v>
      </c>
      <c r="D2783" s="1288">
        <f t="shared" si="50"/>
        <v>27.831299999999999</v>
      </c>
    </row>
    <row r="2784" spans="1:4" ht="14.4">
      <c r="A2784" s="395" t="s">
        <v>40379</v>
      </c>
      <c r="B2784" s="395" t="s">
        <v>40380</v>
      </c>
      <c r="C2784" s="320">
        <v>31.99</v>
      </c>
      <c r="D2784" s="1288">
        <f t="shared" si="50"/>
        <v>27.831299999999999</v>
      </c>
    </row>
    <row r="2785" spans="1:4" ht="14.4">
      <c r="A2785" s="395" t="s">
        <v>40381</v>
      </c>
      <c r="B2785" s="395" t="s">
        <v>40380</v>
      </c>
      <c r="C2785" s="320">
        <v>35.99</v>
      </c>
      <c r="D2785" s="1288">
        <f t="shared" si="50"/>
        <v>31.311300000000003</v>
      </c>
    </row>
    <row r="2786" spans="1:4" ht="14.4">
      <c r="A2786" s="395" t="s">
        <v>40382</v>
      </c>
      <c r="B2786" s="395" t="s">
        <v>40383</v>
      </c>
      <c r="C2786" s="320">
        <v>86.99</v>
      </c>
      <c r="D2786" s="1288">
        <f t="shared" si="50"/>
        <v>75.681299999999993</v>
      </c>
    </row>
    <row r="2787" spans="1:4" ht="14.4">
      <c r="A2787" s="395" t="s">
        <v>40384</v>
      </c>
      <c r="B2787" s="395" t="s">
        <v>40385</v>
      </c>
      <c r="C2787" s="320">
        <v>64.989999999999995</v>
      </c>
      <c r="D2787" s="1288">
        <f t="shared" si="50"/>
        <v>56.541299999999993</v>
      </c>
    </row>
    <row r="2788" spans="1:4" ht="14.4">
      <c r="A2788" s="395" t="s">
        <v>40386</v>
      </c>
      <c r="B2788" s="395" t="s">
        <v>40387</v>
      </c>
      <c r="C2788" s="320">
        <v>131.99</v>
      </c>
      <c r="D2788" s="1288">
        <f t="shared" si="50"/>
        <v>114.83130000000001</v>
      </c>
    </row>
    <row r="2789" spans="1:4" ht="14.4">
      <c r="A2789" s="395" t="s">
        <v>40388</v>
      </c>
      <c r="B2789" s="395" t="s">
        <v>40389</v>
      </c>
      <c r="C2789" s="320">
        <v>36.99</v>
      </c>
      <c r="D2789" s="1288">
        <f t="shared" si="50"/>
        <v>32.1813</v>
      </c>
    </row>
    <row r="2790" spans="1:4" ht="14.4">
      <c r="A2790" s="395" t="s">
        <v>40390</v>
      </c>
      <c r="B2790" s="395" t="s">
        <v>40391</v>
      </c>
      <c r="C2790" s="320">
        <v>73.989999999999995</v>
      </c>
      <c r="D2790" s="1288">
        <f t="shared" si="50"/>
        <v>64.371299999999991</v>
      </c>
    </row>
    <row r="2791" spans="1:4" ht="14.4">
      <c r="A2791" s="395" t="s">
        <v>40392</v>
      </c>
      <c r="B2791" s="395" t="s">
        <v>40393</v>
      </c>
      <c r="C2791" s="320">
        <v>168.99</v>
      </c>
      <c r="D2791" s="1288">
        <f t="shared" si="50"/>
        <v>147.0213</v>
      </c>
    </row>
    <row r="2792" spans="1:4" ht="14.4">
      <c r="A2792" s="395" t="s">
        <v>40394</v>
      </c>
      <c r="B2792" s="395" t="s">
        <v>40395</v>
      </c>
      <c r="C2792" s="320">
        <v>119.99</v>
      </c>
      <c r="D2792" s="1288">
        <f t="shared" si="50"/>
        <v>104.3913</v>
      </c>
    </row>
    <row r="2793" spans="1:4" ht="14.4">
      <c r="A2793" s="395" t="s">
        <v>40396</v>
      </c>
      <c r="B2793" s="395" t="s">
        <v>40397</v>
      </c>
      <c r="C2793" s="320">
        <v>42.99</v>
      </c>
      <c r="D2793" s="1288">
        <f t="shared" si="50"/>
        <v>37.401299999999999</v>
      </c>
    </row>
    <row r="2794" spans="1:4" ht="14.4">
      <c r="A2794" s="395" t="s">
        <v>40398</v>
      </c>
      <c r="B2794" s="395" t="s">
        <v>40399</v>
      </c>
      <c r="C2794" s="320">
        <v>74.989999999999995</v>
      </c>
      <c r="D2794" s="1288">
        <f t="shared" si="50"/>
        <v>65.241299999999995</v>
      </c>
    </row>
    <row r="2795" spans="1:4" ht="14.4">
      <c r="A2795" s="395" t="s">
        <v>40400</v>
      </c>
      <c r="B2795" s="395" t="s">
        <v>40401</v>
      </c>
      <c r="C2795" s="320">
        <v>98.99</v>
      </c>
      <c r="D2795" s="1288">
        <f t="shared" si="50"/>
        <v>86.121299999999991</v>
      </c>
    </row>
    <row r="2796" spans="1:4" ht="14.4">
      <c r="A2796" s="395" t="s">
        <v>40402</v>
      </c>
      <c r="B2796" s="395" t="s">
        <v>40403</v>
      </c>
      <c r="C2796" s="320">
        <v>81.99</v>
      </c>
      <c r="D2796" s="1288">
        <f t="shared" si="50"/>
        <v>71.331299999999999</v>
      </c>
    </row>
    <row r="2797" spans="1:4" ht="14.4">
      <c r="A2797" s="395" t="s">
        <v>40404</v>
      </c>
      <c r="B2797" s="395" t="s">
        <v>40405</v>
      </c>
      <c r="C2797" s="320">
        <v>144.99</v>
      </c>
      <c r="D2797" s="1288">
        <f t="shared" si="50"/>
        <v>126.1413</v>
      </c>
    </row>
    <row r="2798" spans="1:4" ht="14.4">
      <c r="A2798" s="395" t="s">
        <v>40406</v>
      </c>
      <c r="B2798" s="395" t="s">
        <v>40407</v>
      </c>
      <c r="C2798" s="320">
        <v>70.989999999999995</v>
      </c>
      <c r="D2798" s="1288">
        <f t="shared" si="50"/>
        <v>61.761299999999999</v>
      </c>
    </row>
    <row r="2799" spans="1:4" ht="14.4">
      <c r="A2799" s="395" t="s">
        <v>40408</v>
      </c>
      <c r="B2799" s="395" t="s">
        <v>40409</v>
      </c>
      <c r="C2799" s="320">
        <v>80.989999999999995</v>
      </c>
      <c r="D2799" s="1288">
        <f t="shared" si="50"/>
        <v>70.461299999999994</v>
      </c>
    </row>
    <row r="2800" spans="1:4" ht="14.4">
      <c r="A2800" s="395" t="s">
        <v>40410</v>
      </c>
      <c r="B2800" s="395" t="s">
        <v>40411</v>
      </c>
      <c r="C2800" s="320">
        <v>177.99</v>
      </c>
      <c r="D2800" s="1288">
        <f t="shared" ref="D2800:D2863" si="51">C2800*0.87</f>
        <v>154.85130000000001</v>
      </c>
    </row>
    <row r="2801" spans="1:4" ht="14.4">
      <c r="A2801" s="395" t="s">
        <v>40412</v>
      </c>
      <c r="B2801" s="395" t="s">
        <v>40413</v>
      </c>
      <c r="C2801" s="320">
        <v>92.99</v>
      </c>
      <c r="D2801" s="1288">
        <f t="shared" si="51"/>
        <v>80.901299999999992</v>
      </c>
    </row>
    <row r="2802" spans="1:4" ht="14.4">
      <c r="A2802" s="395" t="s">
        <v>40414</v>
      </c>
      <c r="B2802" s="395" t="s">
        <v>40415</v>
      </c>
      <c r="C2802" s="320">
        <v>10.99</v>
      </c>
      <c r="D2802" s="1288">
        <f t="shared" si="51"/>
        <v>9.561300000000001</v>
      </c>
    </row>
    <row r="2803" spans="1:4" ht="14.4">
      <c r="A2803" s="395" t="s">
        <v>40416</v>
      </c>
      <c r="B2803" s="395" t="s">
        <v>40417</v>
      </c>
      <c r="C2803" s="320">
        <v>601.99</v>
      </c>
      <c r="D2803" s="1288">
        <f t="shared" si="51"/>
        <v>523.73130000000003</v>
      </c>
    </row>
    <row r="2804" spans="1:4" ht="14.4">
      <c r="A2804" s="395" t="s">
        <v>40418</v>
      </c>
      <c r="B2804" s="395" t="s">
        <v>40419</v>
      </c>
      <c r="C2804" s="320">
        <v>148.99</v>
      </c>
      <c r="D2804" s="1288">
        <f t="shared" si="51"/>
        <v>129.62130000000002</v>
      </c>
    </row>
    <row r="2805" spans="1:4" ht="14.4">
      <c r="A2805" s="395" t="s">
        <v>40420</v>
      </c>
      <c r="B2805" s="395" t="s">
        <v>40421</v>
      </c>
      <c r="C2805" s="320">
        <v>18.989999999999998</v>
      </c>
      <c r="D2805" s="1288">
        <f t="shared" si="51"/>
        <v>16.5213</v>
      </c>
    </row>
    <row r="2806" spans="1:4" ht="14.4">
      <c r="A2806" s="395" t="s">
        <v>40422</v>
      </c>
      <c r="B2806" s="395" t="s">
        <v>40423</v>
      </c>
      <c r="C2806" s="320">
        <v>597.99</v>
      </c>
      <c r="D2806" s="1288">
        <f t="shared" si="51"/>
        <v>520.25130000000001</v>
      </c>
    </row>
    <row r="2807" spans="1:4" ht="14.4">
      <c r="A2807" s="395" t="s">
        <v>40424</v>
      </c>
      <c r="B2807" s="395" t="s">
        <v>40425</v>
      </c>
      <c r="C2807" s="320">
        <v>81.99</v>
      </c>
      <c r="D2807" s="1288">
        <f t="shared" si="51"/>
        <v>71.331299999999999</v>
      </c>
    </row>
    <row r="2808" spans="1:4" ht="14.4">
      <c r="A2808" s="395" t="s">
        <v>40426</v>
      </c>
      <c r="B2808" s="395" t="s">
        <v>40427</v>
      </c>
      <c r="C2808" s="320">
        <v>220.99</v>
      </c>
      <c r="D2808" s="1288">
        <f t="shared" si="51"/>
        <v>192.26130000000001</v>
      </c>
    </row>
    <row r="2809" spans="1:4" ht="14.4">
      <c r="A2809" s="395" t="s">
        <v>40428</v>
      </c>
      <c r="B2809" s="395" t="s">
        <v>40429</v>
      </c>
      <c r="C2809" s="320">
        <v>407.99</v>
      </c>
      <c r="D2809" s="1288">
        <f t="shared" si="51"/>
        <v>354.9513</v>
      </c>
    </row>
    <row r="2810" spans="1:4" ht="14.4">
      <c r="A2810" s="395" t="s">
        <v>40430</v>
      </c>
      <c r="B2810" s="395" t="s">
        <v>40431</v>
      </c>
      <c r="C2810" s="320">
        <v>390.99</v>
      </c>
      <c r="D2810" s="1288">
        <f t="shared" si="51"/>
        <v>340.16129999999998</v>
      </c>
    </row>
    <row r="2811" spans="1:4" ht="14.4">
      <c r="A2811" s="395" t="s">
        <v>40432</v>
      </c>
      <c r="B2811" s="395" t="s">
        <v>40433</v>
      </c>
      <c r="C2811" s="320">
        <v>113.99</v>
      </c>
      <c r="D2811" s="1288">
        <f t="shared" si="51"/>
        <v>99.171299999999988</v>
      </c>
    </row>
    <row r="2812" spans="1:4" ht="14.4">
      <c r="A2812" s="395" t="s">
        <v>40434</v>
      </c>
      <c r="B2812" s="395" t="s">
        <v>40435</v>
      </c>
      <c r="C2812" s="320">
        <v>154.99</v>
      </c>
      <c r="D2812" s="1288">
        <f t="shared" si="51"/>
        <v>134.84130000000002</v>
      </c>
    </row>
    <row r="2813" spans="1:4" ht="14.4">
      <c r="A2813" s="395" t="s">
        <v>40436</v>
      </c>
      <c r="B2813" s="395" t="s">
        <v>40437</v>
      </c>
      <c r="C2813" s="320">
        <v>125.99</v>
      </c>
      <c r="D2813" s="1288">
        <f t="shared" si="51"/>
        <v>109.6113</v>
      </c>
    </row>
    <row r="2814" spans="1:4" ht="14.4">
      <c r="A2814" s="395" t="s">
        <v>40438</v>
      </c>
      <c r="B2814" s="395" t="s">
        <v>40439</v>
      </c>
      <c r="C2814" s="320">
        <v>234.99</v>
      </c>
      <c r="D2814" s="1288">
        <f t="shared" si="51"/>
        <v>204.44130000000001</v>
      </c>
    </row>
    <row r="2815" spans="1:4" ht="14.4">
      <c r="A2815" s="395" t="s">
        <v>40440</v>
      </c>
      <c r="B2815" s="395" t="s">
        <v>40441</v>
      </c>
      <c r="C2815" s="320">
        <v>307.99</v>
      </c>
      <c r="D2815" s="1288">
        <f t="shared" si="51"/>
        <v>267.9513</v>
      </c>
    </row>
    <row r="2816" spans="1:4" ht="14.4">
      <c r="A2816" s="395" t="s">
        <v>40442</v>
      </c>
      <c r="B2816" s="395" t="s">
        <v>40443</v>
      </c>
      <c r="C2816" s="320">
        <v>700.99</v>
      </c>
      <c r="D2816" s="1288">
        <f t="shared" si="51"/>
        <v>609.86130000000003</v>
      </c>
    </row>
    <row r="2817" spans="1:4" ht="14.4">
      <c r="A2817" s="395" t="s">
        <v>40444</v>
      </c>
      <c r="B2817" s="395" t="s">
        <v>40445</v>
      </c>
      <c r="C2817" s="320">
        <v>631.99</v>
      </c>
      <c r="D2817" s="1288">
        <f t="shared" si="51"/>
        <v>549.83130000000006</v>
      </c>
    </row>
    <row r="2818" spans="1:4" ht="14.4">
      <c r="A2818" s="395" t="s">
        <v>40446</v>
      </c>
      <c r="B2818" s="395" t="s">
        <v>40447</v>
      </c>
      <c r="C2818" s="320">
        <v>631.99</v>
      </c>
      <c r="D2818" s="1288">
        <f t="shared" si="51"/>
        <v>549.83130000000006</v>
      </c>
    </row>
    <row r="2819" spans="1:4" ht="14.4">
      <c r="A2819" s="395" t="s">
        <v>40448</v>
      </c>
      <c r="B2819" s="395" t="s">
        <v>40449</v>
      </c>
      <c r="C2819" s="320">
        <v>717.99</v>
      </c>
      <c r="D2819" s="1288">
        <f t="shared" si="51"/>
        <v>624.65129999999999</v>
      </c>
    </row>
    <row r="2820" spans="1:4" ht="14.4">
      <c r="A2820" s="395" t="s">
        <v>40450</v>
      </c>
      <c r="B2820" s="395" t="s">
        <v>40451</v>
      </c>
      <c r="C2820" s="320">
        <v>141.99</v>
      </c>
      <c r="D2820" s="1288">
        <f t="shared" si="51"/>
        <v>123.5313</v>
      </c>
    </row>
    <row r="2821" spans="1:4" ht="14.4">
      <c r="A2821" s="395" t="s">
        <v>40452</v>
      </c>
      <c r="B2821" s="395" t="s">
        <v>40453</v>
      </c>
      <c r="C2821" s="320">
        <v>125.99</v>
      </c>
      <c r="D2821" s="1288">
        <f t="shared" si="51"/>
        <v>109.6113</v>
      </c>
    </row>
    <row r="2822" spans="1:4" ht="14.4">
      <c r="A2822" s="395" t="s">
        <v>40454</v>
      </c>
      <c r="B2822" s="395" t="s">
        <v>40455</v>
      </c>
      <c r="C2822" s="320">
        <v>134.99</v>
      </c>
      <c r="D2822" s="1288">
        <f t="shared" si="51"/>
        <v>117.44130000000001</v>
      </c>
    </row>
    <row r="2823" spans="1:4" ht="14.4">
      <c r="A2823" s="395" t="s">
        <v>40456</v>
      </c>
      <c r="B2823" s="395" t="s">
        <v>40457</v>
      </c>
      <c r="C2823" s="320">
        <v>159.99</v>
      </c>
      <c r="D2823" s="1288">
        <f t="shared" si="51"/>
        <v>139.19130000000001</v>
      </c>
    </row>
    <row r="2824" spans="1:4" ht="14.4">
      <c r="A2824" s="395" t="s">
        <v>40458</v>
      </c>
      <c r="B2824" s="395" t="s">
        <v>40459</v>
      </c>
      <c r="C2824" s="320">
        <v>52.99</v>
      </c>
      <c r="D2824" s="1288">
        <f t="shared" si="51"/>
        <v>46.101300000000002</v>
      </c>
    </row>
    <row r="2825" spans="1:4" ht="14.4">
      <c r="A2825" s="395" t="s">
        <v>40460</v>
      </c>
      <c r="B2825" s="395" t="s">
        <v>40461</v>
      </c>
      <c r="C2825" s="320">
        <v>65.989999999999995</v>
      </c>
      <c r="D2825" s="1288">
        <f t="shared" si="51"/>
        <v>57.411299999999997</v>
      </c>
    </row>
    <row r="2826" spans="1:4" ht="14.4">
      <c r="A2826" s="395" t="s">
        <v>40462</v>
      </c>
      <c r="B2826" s="395" t="s">
        <v>40463</v>
      </c>
      <c r="C2826" s="320">
        <v>71.989999999999995</v>
      </c>
      <c r="D2826" s="1288">
        <f t="shared" si="51"/>
        <v>62.631299999999996</v>
      </c>
    </row>
    <row r="2827" spans="1:4" ht="14.4">
      <c r="A2827" s="395" t="s">
        <v>40464</v>
      </c>
      <c r="B2827" s="395" t="s">
        <v>40465</v>
      </c>
      <c r="C2827" s="320">
        <v>290.99</v>
      </c>
      <c r="D2827" s="1288">
        <f t="shared" si="51"/>
        <v>253.16130000000001</v>
      </c>
    </row>
    <row r="2828" spans="1:4" ht="14.4">
      <c r="A2828" s="395" t="s">
        <v>40466</v>
      </c>
      <c r="B2828" s="395" t="s">
        <v>40467</v>
      </c>
      <c r="C2828" s="320">
        <v>235.99</v>
      </c>
      <c r="D2828" s="1288">
        <f t="shared" si="51"/>
        <v>205.31130000000002</v>
      </c>
    </row>
    <row r="2829" spans="1:4" ht="14.4">
      <c r="A2829" s="395" t="s">
        <v>40468</v>
      </c>
      <c r="B2829" s="395" t="s">
        <v>40469</v>
      </c>
      <c r="C2829" s="320">
        <v>482.99</v>
      </c>
      <c r="D2829" s="1288">
        <f t="shared" si="51"/>
        <v>420.2013</v>
      </c>
    </row>
    <row r="2830" spans="1:4" ht="14.4">
      <c r="A2830" s="395" t="s">
        <v>40470</v>
      </c>
      <c r="B2830" s="395" t="s">
        <v>40471</v>
      </c>
      <c r="C2830" s="320">
        <v>415.99</v>
      </c>
      <c r="D2830" s="1288">
        <f t="shared" si="51"/>
        <v>361.91129999999998</v>
      </c>
    </row>
    <row r="2831" spans="1:4" ht="14.4">
      <c r="A2831" s="395" t="s">
        <v>40472</v>
      </c>
      <c r="B2831" s="395" t="s">
        <v>40473</v>
      </c>
      <c r="C2831" s="320">
        <v>333.99</v>
      </c>
      <c r="D2831" s="1288">
        <f t="shared" si="51"/>
        <v>290.57130000000001</v>
      </c>
    </row>
    <row r="2832" spans="1:4" ht="14.4">
      <c r="A2832" s="395" t="s">
        <v>40474</v>
      </c>
      <c r="B2832" s="395" t="s">
        <v>40475</v>
      </c>
      <c r="C2832" s="320">
        <v>372.99</v>
      </c>
      <c r="D2832" s="1288">
        <f t="shared" si="51"/>
        <v>324.50130000000001</v>
      </c>
    </row>
    <row r="2833" spans="1:4" ht="14.4">
      <c r="A2833" s="395" t="s">
        <v>40476</v>
      </c>
      <c r="B2833" s="395" t="s">
        <v>40477</v>
      </c>
      <c r="C2833" s="320">
        <v>244.99</v>
      </c>
      <c r="D2833" s="1288">
        <f t="shared" si="51"/>
        <v>213.1413</v>
      </c>
    </row>
    <row r="2834" spans="1:4" ht="14.4">
      <c r="A2834" s="395" t="s">
        <v>40478</v>
      </c>
      <c r="B2834" s="395" t="s">
        <v>40479</v>
      </c>
      <c r="C2834" s="320">
        <v>216.99</v>
      </c>
      <c r="D2834" s="1288">
        <f t="shared" si="51"/>
        <v>188.78130000000002</v>
      </c>
    </row>
    <row r="2835" spans="1:4" ht="14.4">
      <c r="A2835" s="395" t="s">
        <v>40480</v>
      </c>
      <c r="B2835" s="395" t="s">
        <v>40481</v>
      </c>
      <c r="C2835" s="320">
        <v>172.99</v>
      </c>
      <c r="D2835" s="1288">
        <f t="shared" si="51"/>
        <v>150.50130000000001</v>
      </c>
    </row>
    <row r="2836" spans="1:4" ht="14.4">
      <c r="A2836" s="395" t="s">
        <v>40482</v>
      </c>
      <c r="B2836" s="395" t="s">
        <v>40483</v>
      </c>
      <c r="C2836" s="320">
        <v>273.99</v>
      </c>
      <c r="D2836" s="1288">
        <f t="shared" si="51"/>
        <v>238.37130000000002</v>
      </c>
    </row>
    <row r="2837" spans="1:4" ht="14.4">
      <c r="A2837" s="395" t="s">
        <v>40484</v>
      </c>
      <c r="B2837" s="395" t="s">
        <v>40485</v>
      </c>
      <c r="C2837" s="320">
        <v>209.99</v>
      </c>
      <c r="D2837" s="1288">
        <f t="shared" si="51"/>
        <v>182.69130000000001</v>
      </c>
    </row>
    <row r="2838" spans="1:4" ht="14.4">
      <c r="A2838" s="395" t="s">
        <v>40486</v>
      </c>
      <c r="B2838" s="395" t="s">
        <v>40487</v>
      </c>
      <c r="C2838" s="320">
        <v>368.99</v>
      </c>
      <c r="D2838" s="1288">
        <f t="shared" si="51"/>
        <v>321.0213</v>
      </c>
    </row>
    <row r="2839" spans="1:4" ht="14.4">
      <c r="A2839" s="395" t="s">
        <v>40488</v>
      </c>
      <c r="B2839" s="395" t="s">
        <v>40489</v>
      </c>
      <c r="C2839" s="320">
        <v>475.99</v>
      </c>
      <c r="D2839" s="1288">
        <f t="shared" si="51"/>
        <v>414.11130000000003</v>
      </c>
    </row>
    <row r="2840" spans="1:4" ht="14.4">
      <c r="A2840" s="395" t="s">
        <v>40490</v>
      </c>
      <c r="B2840" s="395" t="s">
        <v>40491</v>
      </c>
      <c r="C2840" s="320">
        <v>444.99</v>
      </c>
      <c r="D2840" s="1288">
        <f t="shared" si="51"/>
        <v>387.1413</v>
      </c>
    </row>
    <row r="2841" spans="1:4" ht="14.4">
      <c r="A2841" s="395" t="s">
        <v>40492</v>
      </c>
      <c r="B2841" s="395" t="s">
        <v>40493</v>
      </c>
      <c r="C2841" s="320">
        <v>91.99</v>
      </c>
      <c r="D2841" s="1288">
        <f t="shared" si="51"/>
        <v>80.031300000000002</v>
      </c>
    </row>
    <row r="2842" spans="1:4" ht="14.4">
      <c r="A2842" s="395" t="s">
        <v>40494</v>
      </c>
      <c r="B2842" s="395" t="s">
        <v>40495</v>
      </c>
      <c r="C2842" s="320">
        <v>232.99</v>
      </c>
      <c r="D2842" s="1288">
        <f t="shared" si="51"/>
        <v>202.7013</v>
      </c>
    </row>
    <row r="2843" spans="1:4" ht="14.4">
      <c r="A2843" s="395" t="s">
        <v>40496</v>
      </c>
      <c r="B2843" s="395" t="s">
        <v>40497</v>
      </c>
      <c r="C2843" s="320">
        <v>685.99</v>
      </c>
      <c r="D2843" s="1288">
        <f t="shared" si="51"/>
        <v>596.81129999999996</v>
      </c>
    </row>
    <row r="2844" spans="1:4" ht="14.4">
      <c r="A2844" s="395" t="s">
        <v>40498</v>
      </c>
      <c r="B2844" s="395" t="s">
        <v>40499</v>
      </c>
      <c r="C2844" s="320">
        <v>79.989999999999995</v>
      </c>
      <c r="D2844" s="1288">
        <f t="shared" si="51"/>
        <v>69.59129999999999</v>
      </c>
    </row>
    <row r="2845" spans="1:4" ht="14.4">
      <c r="A2845" s="395" t="s">
        <v>40500</v>
      </c>
      <c r="B2845" s="395" t="s">
        <v>40501</v>
      </c>
      <c r="C2845" s="320">
        <v>93.99</v>
      </c>
      <c r="D2845" s="1288">
        <f t="shared" si="51"/>
        <v>81.771299999999997</v>
      </c>
    </row>
    <row r="2846" spans="1:4" ht="14.4">
      <c r="A2846" s="395" t="s">
        <v>40502</v>
      </c>
      <c r="B2846" s="395" t="s">
        <v>40503</v>
      </c>
      <c r="C2846" s="320">
        <v>418.99</v>
      </c>
      <c r="D2846" s="1288">
        <f t="shared" si="51"/>
        <v>364.5213</v>
      </c>
    </row>
    <row r="2847" spans="1:4" ht="14.4">
      <c r="A2847" s="395" t="s">
        <v>40504</v>
      </c>
      <c r="B2847" s="395" t="s">
        <v>40505</v>
      </c>
      <c r="C2847" s="320">
        <v>416.99</v>
      </c>
      <c r="D2847" s="1288">
        <f t="shared" si="51"/>
        <v>362.78129999999999</v>
      </c>
    </row>
    <row r="2848" spans="1:4" ht="14.4">
      <c r="A2848" s="395" t="s">
        <v>40506</v>
      </c>
      <c r="B2848" s="395" t="s">
        <v>40507</v>
      </c>
      <c r="C2848" s="320">
        <v>347.99</v>
      </c>
      <c r="D2848" s="1288">
        <f t="shared" si="51"/>
        <v>302.75130000000001</v>
      </c>
    </row>
    <row r="2849" spans="1:4" ht="14.4">
      <c r="A2849" s="395" t="s">
        <v>40508</v>
      </c>
      <c r="B2849" s="395" t="s">
        <v>40509</v>
      </c>
      <c r="C2849" s="320">
        <v>655.99</v>
      </c>
      <c r="D2849" s="1288">
        <f t="shared" si="51"/>
        <v>570.71130000000005</v>
      </c>
    </row>
    <row r="2850" spans="1:4" ht="14.4">
      <c r="A2850" s="395" t="s">
        <v>40510</v>
      </c>
      <c r="B2850" s="395" t="s">
        <v>40511</v>
      </c>
      <c r="C2850" s="320">
        <v>589.99</v>
      </c>
      <c r="D2850" s="1288">
        <f t="shared" si="51"/>
        <v>513.29129999999998</v>
      </c>
    </row>
    <row r="2851" spans="1:4" ht="14.4">
      <c r="A2851" s="395" t="s">
        <v>40512</v>
      </c>
      <c r="B2851" s="395" t="s">
        <v>40513</v>
      </c>
      <c r="C2851" s="320">
        <v>756.99</v>
      </c>
      <c r="D2851" s="1288">
        <f t="shared" si="51"/>
        <v>658.58130000000006</v>
      </c>
    </row>
    <row r="2852" spans="1:4" ht="14.4">
      <c r="A2852" s="395" t="s">
        <v>40514</v>
      </c>
      <c r="B2852" s="395" t="s">
        <v>40515</v>
      </c>
      <c r="C2852" s="320">
        <v>466.99</v>
      </c>
      <c r="D2852" s="1288">
        <f t="shared" si="51"/>
        <v>406.28129999999999</v>
      </c>
    </row>
    <row r="2853" spans="1:4" ht="14.4">
      <c r="A2853" s="395" t="s">
        <v>40516</v>
      </c>
      <c r="B2853" s="395" t="s">
        <v>40517</v>
      </c>
      <c r="C2853" s="320">
        <v>326.99</v>
      </c>
      <c r="D2853" s="1288">
        <f t="shared" si="51"/>
        <v>284.48130000000003</v>
      </c>
    </row>
    <row r="2854" spans="1:4" ht="14.4">
      <c r="A2854" s="395" t="s">
        <v>40518</v>
      </c>
      <c r="B2854" s="395" t="s">
        <v>40519</v>
      </c>
      <c r="C2854" s="320">
        <v>447.99</v>
      </c>
      <c r="D2854" s="1288">
        <f t="shared" si="51"/>
        <v>389.75130000000001</v>
      </c>
    </row>
    <row r="2855" spans="1:4" ht="14.4">
      <c r="A2855" s="395" t="s">
        <v>40520</v>
      </c>
      <c r="B2855" s="395" t="s">
        <v>40521</v>
      </c>
      <c r="C2855" s="320">
        <v>230.99</v>
      </c>
      <c r="D2855" s="1288">
        <f t="shared" si="51"/>
        <v>200.96129999999999</v>
      </c>
    </row>
    <row r="2856" spans="1:4" ht="14.4">
      <c r="A2856" s="395" t="s">
        <v>40522</v>
      </c>
      <c r="B2856" s="395" t="s">
        <v>40523</v>
      </c>
      <c r="C2856" s="320">
        <v>209.99</v>
      </c>
      <c r="D2856" s="1288">
        <f t="shared" si="51"/>
        <v>182.69130000000001</v>
      </c>
    </row>
    <row r="2857" spans="1:4" ht="14.4">
      <c r="A2857" s="395" t="s">
        <v>40524</v>
      </c>
      <c r="B2857" s="395" t="s">
        <v>40525</v>
      </c>
      <c r="C2857" s="320">
        <v>281.99</v>
      </c>
      <c r="D2857" s="1288">
        <f t="shared" si="51"/>
        <v>245.3313</v>
      </c>
    </row>
    <row r="2858" spans="1:4" ht="14.4">
      <c r="A2858" s="395" t="s">
        <v>40526</v>
      </c>
      <c r="B2858" s="395" t="s">
        <v>40527</v>
      </c>
      <c r="C2858" s="320">
        <v>231.99</v>
      </c>
      <c r="D2858" s="1288">
        <f t="shared" si="51"/>
        <v>201.8313</v>
      </c>
    </row>
    <row r="2859" spans="1:4" ht="14.4">
      <c r="A2859" s="395" t="s">
        <v>40528</v>
      </c>
      <c r="B2859" s="395" t="s">
        <v>40529</v>
      </c>
      <c r="C2859" s="320">
        <v>348.99</v>
      </c>
      <c r="D2859" s="1288">
        <f t="shared" si="51"/>
        <v>303.62130000000002</v>
      </c>
    </row>
    <row r="2860" spans="1:4" ht="14.4">
      <c r="A2860" s="395" t="s">
        <v>40530</v>
      </c>
      <c r="B2860" s="395" t="s">
        <v>40531</v>
      </c>
      <c r="C2860" s="320">
        <v>1290.99</v>
      </c>
      <c r="D2860" s="1288">
        <f t="shared" si="51"/>
        <v>1123.1613</v>
      </c>
    </row>
    <row r="2861" spans="1:4" ht="14.4">
      <c r="A2861" s="395" t="s">
        <v>40532</v>
      </c>
      <c r="B2861" s="395" t="s">
        <v>40533</v>
      </c>
      <c r="C2861" s="320">
        <v>319.99</v>
      </c>
      <c r="D2861" s="1288">
        <f t="shared" si="51"/>
        <v>278.3913</v>
      </c>
    </row>
    <row r="2862" spans="1:4" ht="14.4">
      <c r="A2862" s="395" t="s">
        <v>40534</v>
      </c>
      <c r="B2862" s="395" t="s">
        <v>40535</v>
      </c>
      <c r="C2862" s="320">
        <v>416.99</v>
      </c>
      <c r="D2862" s="1288">
        <f t="shared" si="51"/>
        <v>362.78129999999999</v>
      </c>
    </row>
    <row r="2863" spans="1:4" ht="14.4">
      <c r="A2863" s="395" t="s">
        <v>40536</v>
      </c>
      <c r="B2863" s="395" t="s">
        <v>40537</v>
      </c>
      <c r="C2863" s="320">
        <v>38.99</v>
      </c>
      <c r="D2863" s="1288">
        <f t="shared" si="51"/>
        <v>33.921300000000002</v>
      </c>
    </row>
    <row r="2864" spans="1:4" ht="14.4">
      <c r="A2864" s="395" t="s">
        <v>40538</v>
      </c>
      <c r="B2864" s="395" t="s">
        <v>40539</v>
      </c>
      <c r="C2864" s="320">
        <v>447.99</v>
      </c>
      <c r="D2864" s="1288">
        <f t="shared" ref="D2864:D2927" si="52">C2864*0.87</f>
        <v>389.75130000000001</v>
      </c>
    </row>
    <row r="2865" spans="1:4" ht="14.4">
      <c r="A2865" s="395" t="s">
        <v>40540</v>
      </c>
      <c r="B2865" s="395" t="s">
        <v>40541</v>
      </c>
      <c r="C2865" s="320">
        <v>123.99</v>
      </c>
      <c r="D2865" s="1288">
        <f t="shared" si="52"/>
        <v>107.87129999999999</v>
      </c>
    </row>
    <row r="2866" spans="1:4" ht="14.4">
      <c r="A2866" s="395" t="s">
        <v>40542</v>
      </c>
      <c r="B2866" s="395" t="s">
        <v>40543</v>
      </c>
      <c r="C2866" s="320">
        <v>135.99</v>
      </c>
      <c r="D2866" s="1288">
        <f t="shared" si="52"/>
        <v>118.3113</v>
      </c>
    </row>
    <row r="2867" spans="1:4" ht="14.4">
      <c r="A2867" s="395" t="s">
        <v>40544</v>
      </c>
      <c r="B2867" s="395" t="s">
        <v>40545</v>
      </c>
      <c r="C2867" s="320">
        <v>317.99</v>
      </c>
      <c r="D2867" s="1288">
        <f t="shared" si="52"/>
        <v>276.65129999999999</v>
      </c>
    </row>
    <row r="2868" spans="1:4" ht="14.4">
      <c r="A2868" s="395" t="s">
        <v>40546</v>
      </c>
      <c r="B2868" s="395" t="s">
        <v>40547</v>
      </c>
      <c r="C2868" s="320">
        <v>967.99</v>
      </c>
      <c r="D2868" s="1288">
        <f t="shared" si="52"/>
        <v>842.15129999999999</v>
      </c>
    </row>
    <row r="2869" spans="1:4" ht="14.4">
      <c r="A2869" s="395" t="s">
        <v>40548</v>
      </c>
      <c r="B2869" s="395" t="s">
        <v>40549</v>
      </c>
      <c r="C2869" s="320">
        <v>486.99</v>
      </c>
      <c r="D2869" s="1288">
        <f t="shared" si="52"/>
        <v>423.68130000000002</v>
      </c>
    </row>
    <row r="2870" spans="1:4" ht="14.4">
      <c r="A2870" s="395" t="s">
        <v>40550</v>
      </c>
      <c r="B2870" s="395" t="s">
        <v>40551</v>
      </c>
      <c r="C2870" s="320">
        <v>2001.99</v>
      </c>
      <c r="D2870" s="1288">
        <f t="shared" si="52"/>
        <v>1741.7312999999999</v>
      </c>
    </row>
    <row r="2871" spans="1:4" ht="14.4">
      <c r="A2871" s="395" t="s">
        <v>40552</v>
      </c>
      <c r="B2871" s="395" t="s">
        <v>40553</v>
      </c>
      <c r="C2871" s="320">
        <v>720.99</v>
      </c>
      <c r="D2871" s="1288">
        <f t="shared" si="52"/>
        <v>627.26130000000001</v>
      </c>
    </row>
    <row r="2872" spans="1:4" ht="14.4">
      <c r="A2872" s="395" t="s">
        <v>40554</v>
      </c>
      <c r="B2872" s="395" t="s">
        <v>40555</v>
      </c>
      <c r="C2872" s="320">
        <v>228.99</v>
      </c>
      <c r="D2872" s="1288">
        <f t="shared" si="52"/>
        <v>199.22130000000001</v>
      </c>
    </row>
    <row r="2873" spans="1:4" ht="14.4">
      <c r="A2873" s="395" t="s">
        <v>40556</v>
      </c>
      <c r="B2873" s="395" t="s">
        <v>40557</v>
      </c>
      <c r="C2873" s="320">
        <v>1241.99</v>
      </c>
      <c r="D2873" s="1288">
        <f t="shared" si="52"/>
        <v>1080.5313000000001</v>
      </c>
    </row>
    <row r="2874" spans="1:4" ht="14.4">
      <c r="A2874" s="395" t="s">
        <v>40558</v>
      </c>
      <c r="B2874" s="395" t="s">
        <v>40559</v>
      </c>
      <c r="C2874" s="320">
        <v>879.99</v>
      </c>
      <c r="D2874" s="1288">
        <f t="shared" si="52"/>
        <v>765.59130000000005</v>
      </c>
    </row>
    <row r="2875" spans="1:4" ht="14.4">
      <c r="A2875" s="395" t="s">
        <v>40560</v>
      </c>
      <c r="B2875" s="395" t="s">
        <v>40561</v>
      </c>
      <c r="C2875" s="320">
        <v>242.99</v>
      </c>
      <c r="D2875" s="1288">
        <f t="shared" si="52"/>
        <v>211.40130000000002</v>
      </c>
    </row>
    <row r="2876" spans="1:4" ht="14.4">
      <c r="A2876" s="395" t="s">
        <v>40562</v>
      </c>
      <c r="B2876" s="395" t="s">
        <v>40563</v>
      </c>
      <c r="C2876" s="320">
        <v>242.99</v>
      </c>
      <c r="D2876" s="1288">
        <f t="shared" si="52"/>
        <v>211.40130000000002</v>
      </c>
    </row>
    <row r="2877" spans="1:4" ht="14.4">
      <c r="A2877" s="395" t="s">
        <v>40564</v>
      </c>
      <c r="B2877" s="395" t="s">
        <v>40565</v>
      </c>
      <c r="C2877" s="320">
        <v>406.99</v>
      </c>
      <c r="D2877" s="1288">
        <f t="shared" si="52"/>
        <v>354.0813</v>
      </c>
    </row>
    <row r="2878" spans="1:4" ht="14.4">
      <c r="A2878" s="395" t="s">
        <v>40566</v>
      </c>
      <c r="B2878" s="395" t="s">
        <v>40567</v>
      </c>
      <c r="C2878" s="320">
        <v>368.99</v>
      </c>
      <c r="D2878" s="1288">
        <f t="shared" si="52"/>
        <v>321.0213</v>
      </c>
    </row>
    <row r="2879" spans="1:4" ht="14.4">
      <c r="A2879" s="395" t="s">
        <v>40568</v>
      </c>
      <c r="B2879" s="395" t="s">
        <v>40569</v>
      </c>
      <c r="C2879" s="320">
        <v>409.99</v>
      </c>
      <c r="D2879" s="1288">
        <f t="shared" si="52"/>
        <v>356.69130000000001</v>
      </c>
    </row>
    <row r="2880" spans="1:4" ht="14.4">
      <c r="A2880" s="395" t="s">
        <v>40570</v>
      </c>
      <c r="B2880" s="395" t="s">
        <v>40571</v>
      </c>
      <c r="C2880" s="320">
        <v>385.99</v>
      </c>
      <c r="D2880" s="1288">
        <f t="shared" si="52"/>
        <v>335.81130000000002</v>
      </c>
    </row>
    <row r="2881" spans="1:4" ht="14.4">
      <c r="A2881" s="395" t="s">
        <v>40572</v>
      </c>
      <c r="B2881" s="395" t="s">
        <v>40573</v>
      </c>
      <c r="C2881" s="320">
        <v>442.99</v>
      </c>
      <c r="D2881" s="1288">
        <f t="shared" si="52"/>
        <v>385.40129999999999</v>
      </c>
    </row>
    <row r="2882" spans="1:4" ht="14.4">
      <c r="A2882" s="395" t="s">
        <v>40574</v>
      </c>
      <c r="B2882" s="395" t="s">
        <v>40575</v>
      </c>
      <c r="C2882" s="320">
        <v>825.99</v>
      </c>
      <c r="D2882" s="1288">
        <f t="shared" si="52"/>
        <v>718.61130000000003</v>
      </c>
    </row>
    <row r="2883" spans="1:4" ht="14.4">
      <c r="A2883" s="395" t="s">
        <v>40576</v>
      </c>
      <c r="B2883" s="395" t="s">
        <v>40577</v>
      </c>
      <c r="C2883" s="320">
        <v>948.99</v>
      </c>
      <c r="D2883" s="1288">
        <f t="shared" si="52"/>
        <v>825.62130000000002</v>
      </c>
    </row>
    <row r="2884" spans="1:4" ht="14.4">
      <c r="A2884" s="395" t="s">
        <v>40578</v>
      </c>
      <c r="B2884" s="395" t="s">
        <v>40579</v>
      </c>
      <c r="C2884" s="320">
        <v>60.99</v>
      </c>
      <c r="D2884" s="1288">
        <f t="shared" si="52"/>
        <v>53.061300000000003</v>
      </c>
    </row>
    <row r="2885" spans="1:4" ht="14.4">
      <c r="A2885" s="395" t="s">
        <v>40580</v>
      </c>
      <c r="B2885" s="395" t="s">
        <v>40579</v>
      </c>
      <c r="C2885" s="320">
        <v>22.99</v>
      </c>
      <c r="D2885" s="1288">
        <f t="shared" si="52"/>
        <v>20.001299999999997</v>
      </c>
    </row>
    <row r="2886" spans="1:4" ht="14.4">
      <c r="A2886" s="395" t="s">
        <v>40581</v>
      </c>
      <c r="B2886" s="395" t="s">
        <v>40579</v>
      </c>
      <c r="C2886" s="320">
        <v>75.989999999999995</v>
      </c>
      <c r="D2886" s="1288">
        <f t="shared" si="52"/>
        <v>66.1113</v>
      </c>
    </row>
    <row r="2887" spans="1:4" ht="14.4">
      <c r="A2887" s="395" t="s">
        <v>40582</v>
      </c>
      <c r="B2887" s="395" t="s">
        <v>40583</v>
      </c>
      <c r="C2887" s="320">
        <v>33.99</v>
      </c>
      <c r="D2887" s="1288">
        <f t="shared" si="52"/>
        <v>29.571300000000001</v>
      </c>
    </row>
    <row r="2888" spans="1:4" ht="14.4">
      <c r="A2888" s="395" t="s">
        <v>40584</v>
      </c>
      <c r="B2888" s="395" t="s">
        <v>40579</v>
      </c>
      <c r="C2888" s="320">
        <v>21.99</v>
      </c>
      <c r="D2888" s="1288">
        <f t="shared" si="52"/>
        <v>19.1313</v>
      </c>
    </row>
    <row r="2889" spans="1:4" ht="14.4">
      <c r="A2889" s="395" t="s">
        <v>40585</v>
      </c>
      <c r="B2889" s="395" t="s">
        <v>40579</v>
      </c>
      <c r="C2889" s="320">
        <v>19.989999999999998</v>
      </c>
      <c r="D2889" s="1288">
        <f t="shared" si="52"/>
        <v>17.391299999999998</v>
      </c>
    </row>
    <row r="2890" spans="1:4" ht="14.4">
      <c r="A2890" s="395" t="s">
        <v>40586</v>
      </c>
      <c r="B2890" s="395" t="s">
        <v>40579</v>
      </c>
      <c r="C2890" s="320">
        <v>23.99</v>
      </c>
      <c r="D2890" s="1288">
        <f t="shared" si="52"/>
        <v>20.871299999999998</v>
      </c>
    </row>
    <row r="2891" spans="1:4" ht="14.4">
      <c r="A2891" s="395" t="s">
        <v>40587</v>
      </c>
      <c r="B2891" s="395" t="s">
        <v>40579</v>
      </c>
      <c r="C2891" s="320">
        <v>22.99</v>
      </c>
      <c r="D2891" s="1288">
        <f t="shared" si="52"/>
        <v>20.001299999999997</v>
      </c>
    </row>
    <row r="2892" spans="1:4" ht="14.4">
      <c r="A2892" s="395" t="s">
        <v>40588</v>
      </c>
      <c r="B2892" s="395" t="s">
        <v>40579</v>
      </c>
      <c r="C2892" s="320">
        <v>19.989999999999998</v>
      </c>
      <c r="D2892" s="1288">
        <f t="shared" si="52"/>
        <v>17.391299999999998</v>
      </c>
    </row>
    <row r="2893" spans="1:4" ht="14.4">
      <c r="A2893" s="395" t="s">
        <v>40589</v>
      </c>
      <c r="B2893" s="395" t="s">
        <v>40590</v>
      </c>
      <c r="C2893" s="320">
        <v>17.989999999999998</v>
      </c>
      <c r="D2893" s="1288">
        <f t="shared" si="52"/>
        <v>15.651299999999999</v>
      </c>
    </row>
    <row r="2894" spans="1:4" ht="14.4">
      <c r="A2894" s="395" t="s">
        <v>40591</v>
      </c>
      <c r="B2894" s="395" t="s">
        <v>40592</v>
      </c>
      <c r="C2894" s="320">
        <v>19.989999999999998</v>
      </c>
      <c r="D2894" s="1288">
        <f t="shared" si="52"/>
        <v>17.391299999999998</v>
      </c>
    </row>
    <row r="2895" spans="1:4" ht="14.4">
      <c r="A2895" s="395" t="s">
        <v>40593</v>
      </c>
      <c r="B2895" s="395" t="s">
        <v>40594</v>
      </c>
      <c r="C2895" s="320">
        <v>29.99</v>
      </c>
      <c r="D2895" s="1288">
        <f t="shared" si="52"/>
        <v>26.091299999999997</v>
      </c>
    </row>
    <row r="2896" spans="1:4" ht="14.4">
      <c r="A2896" s="395" t="s">
        <v>40595</v>
      </c>
      <c r="B2896" s="395" t="s">
        <v>40596</v>
      </c>
      <c r="C2896" s="320">
        <v>16.989999999999998</v>
      </c>
      <c r="D2896" s="1288">
        <f t="shared" si="52"/>
        <v>14.781299999999998</v>
      </c>
    </row>
    <row r="2897" spans="1:4" ht="14.4">
      <c r="A2897" s="395" t="s">
        <v>40597</v>
      </c>
      <c r="B2897" s="395" t="s">
        <v>40598</v>
      </c>
      <c r="C2897" s="320">
        <v>9.99</v>
      </c>
      <c r="D2897" s="1288">
        <f t="shared" si="52"/>
        <v>8.6913</v>
      </c>
    </row>
    <row r="2898" spans="1:4" ht="14.4">
      <c r="A2898" s="395" t="s">
        <v>40599</v>
      </c>
      <c r="B2898" s="395" t="s">
        <v>40600</v>
      </c>
      <c r="C2898" s="320">
        <v>60.99</v>
      </c>
      <c r="D2898" s="1288">
        <f t="shared" si="52"/>
        <v>53.061300000000003</v>
      </c>
    </row>
    <row r="2899" spans="1:4" ht="14.4">
      <c r="A2899" s="395" t="s">
        <v>40601</v>
      </c>
      <c r="B2899" s="395" t="s">
        <v>40602</v>
      </c>
      <c r="C2899" s="320">
        <v>51.99</v>
      </c>
      <c r="D2899" s="1288">
        <f t="shared" si="52"/>
        <v>45.231300000000005</v>
      </c>
    </row>
    <row r="2900" spans="1:4" ht="14.4">
      <c r="A2900" s="395" t="s">
        <v>40603</v>
      </c>
      <c r="B2900" s="395" t="s">
        <v>40604</v>
      </c>
      <c r="C2900" s="320">
        <v>21.99</v>
      </c>
      <c r="D2900" s="1288">
        <f t="shared" si="52"/>
        <v>19.1313</v>
      </c>
    </row>
    <row r="2901" spans="1:4" ht="14.4">
      <c r="A2901" s="395" t="s">
        <v>40605</v>
      </c>
      <c r="B2901" s="395" t="s">
        <v>40606</v>
      </c>
      <c r="C2901" s="320">
        <v>29.99</v>
      </c>
      <c r="D2901" s="1288">
        <f t="shared" si="52"/>
        <v>26.091299999999997</v>
      </c>
    </row>
    <row r="2902" spans="1:4" ht="14.4">
      <c r="A2902" s="395" t="s">
        <v>40607</v>
      </c>
      <c r="B2902" s="395" t="s">
        <v>40608</v>
      </c>
      <c r="C2902" s="320">
        <v>15.99</v>
      </c>
      <c r="D2902" s="1288">
        <f t="shared" si="52"/>
        <v>13.911300000000001</v>
      </c>
    </row>
    <row r="2903" spans="1:4" ht="14.4">
      <c r="A2903" s="395" t="s">
        <v>40609</v>
      </c>
      <c r="B2903" s="395" t="s">
        <v>40610</v>
      </c>
      <c r="C2903" s="320">
        <v>15.99</v>
      </c>
      <c r="D2903" s="1288">
        <f t="shared" si="52"/>
        <v>13.911300000000001</v>
      </c>
    </row>
    <row r="2904" spans="1:4" ht="14.4">
      <c r="A2904" s="395" t="s">
        <v>40611</v>
      </c>
      <c r="B2904" s="395" t="s">
        <v>40612</v>
      </c>
      <c r="C2904" s="320">
        <v>18.989999999999998</v>
      </c>
      <c r="D2904" s="1288">
        <f t="shared" si="52"/>
        <v>16.5213</v>
      </c>
    </row>
    <row r="2905" spans="1:4" ht="14.4">
      <c r="A2905" s="395" t="s">
        <v>40613</v>
      </c>
      <c r="B2905" s="395" t="s">
        <v>40614</v>
      </c>
      <c r="C2905" s="320">
        <v>17.989999999999998</v>
      </c>
      <c r="D2905" s="1288">
        <f t="shared" si="52"/>
        <v>15.651299999999999</v>
      </c>
    </row>
    <row r="2906" spans="1:4" ht="14.4">
      <c r="A2906" s="395" t="s">
        <v>40615</v>
      </c>
      <c r="B2906" s="395" t="s">
        <v>40616</v>
      </c>
      <c r="C2906" s="320">
        <v>17.989999999999998</v>
      </c>
      <c r="D2906" s="1288">
        <f t="shared" si="52"/>
        <v>15.651299999999999</v>
      </c>
    </row>
    <row r="2907" spans="1:4" ht="14.4">
      <c r="A2907" s="395" t="s">
        <v>40617</v>
      </c>
      <c r="B2907" s="395" t="s">
        <v>40618</v>
      </c>
      <c r="C2907" s="320">
        <v>59.99</v>
      </c>
      <c r="D2907" s="1288">
        <f t="shared" si="52"/>
        <v>52.191299999999998</v>
      </c>
    </row>
    <row r="2908" spans="1:4" ht="14.4">
      <c r="A2908" s="395" t="s">
        <v>40619</v>
      </c>
      <c r="B2908" s="395" t="s">
        <v>40620</v>
      </c>
      <c r="C2908" s="320">
        <v>158.99</v>
      </c>
      <c r="D2908" s="1288">
        <f t="shared" si="52"/>
        <v>138.32130000000001</v>
      </c>
    </row>
    <row r="2909" spans="1:4" ht="14.4">
      <c r="A2909" s="395" t="s">
        <v>40621</v>
      </c>
      <c r="B2909" s="395" t="s">
        <v>40622</v>
      </c>
      <c r="C2909" s="320">
        <v>289.99</v>
      </c>
      <c r="D2909" s="1288">
        <f t="shared" si="52"/>
        <v>252.29130000000001</v>
      </c>
    </row>
    <row r="2910" spans="1:4" ht="14.4">
      <c r="A2910" s="395" t="s">
        <v>40623</v>
      </c>
      <c r="B2910" s="395" t="s">
        <v>40624</v>
      </c>
      <c r="C2910" s="320">
        <v>337.99</v>
      </c>
      <c r="D2910" s="1288">
        <f t="shared" si="52"/>
        <v>294.05130000000003</v>
      </c>
    </row>
    <row r="2911" spans="1:4" ht="14.4">
      <c r="A2911" s="395" t="s">
        <v>40625</v>
      </c>
      <c r="B2911" s="395" t="s">
        <v>40626</v>
      </c>
      <c r="C2911" s="320">
        <v>110.99</v>
      </c>
      <c r="D2911" s="1288">
        <f t="shared" si="52"/>
        <v>96.561299999999989</v>
      </c>
    </row>
    <row r="2912" spans="1:4" ht="14.4">
      <c r="A2912" s="395" t="s">
        <v>40627</v>
      </c>
      <c r="B2912" s="395" t="s">
        <v>40628</v>
      </c>
      <c r="C2912" s="320">
        <v>122.99</v>
      </c>
      <c r="D2912" s="1288">
        <f t="shared" si="52"/>
        <v>107.0013</v>
      </c>
    </row>
    <row r="2913" spans="1:4" ht="14.4">
      <c r="A2913" s="395" t="s">
        <v>40629</v>
      </c>
      <c r="B2913" s="395" t="s">
        <v>40630</v>
      </c>
      <c r="C2913" s="320">
        <v>120.99</v>
      </c>
      <c r="D2913" s="1288">
        <f t="shared" si="52"/>
        <v>105.26129999999999</v>
      </c>
    </row>
    <row r="2914" spans="1:4" ht="14.4">
      <c r="A2914" s="395" t="s">
        <v>40631</v>
      </c>
      <c r="B2914" s="395" t="s">
        <v>40632</v>
      </c>
      <c r="C2914" s="320">
        <v>147.99</v>
      </c>
      <c r="D2914" s="1288">
        <f t="shared" si="52"/>
        <v>128.75130000000001</v>
      </c>
    </row>
    <row r="2915" spans="1:4" ht="14.4">
      <c r="A2915" s="395" t="s">
        <v>40633</v>
      </c>
      <c r="B2915" s="395" t="s">
        <v>40634</v>
      </c>
      <c r="C2915" s="320">
        <v>242.99</v>
      </c>
      <c r="D2915" s="1288">
        <f t="shared" si="52"/>
        <v>211.40130000000002</v>
      </c>
    </row>
    <row r="2916" spans="1:4" ht="14.4">
      <c r="A2916" s="395" t="s">
        <v>40635</v>
      </c>
      <c r="B2916" s="395" t="s">
        <v>40636</v>
      </c>
      <c r="C2916" s="320">
        <v>337.99</v>
      </c>
      <c r="D2916" s="1288">
        <f t="shared" si="52"/>
        <v>294.05130000000003</v>
      </c>
    </row>
    <row r="2917" spans="1:4" ht="14.4">
      <c r="A2917" s="395" t="s">
        <v>40637</v>
      </c>
      <c r="B2917" s="395" t="s">
        <v>40638</v>
      </c>
      <c r="C2917" s="320">
        <v>330.99</v>
      </c>
      <c r="D2917" s="1288">
        <f t="shared" si="52"/>
        <v>287.96129999999999</v>
      </c>
    </row>
    <row r="2918" spans="1:4" ht="14.4">
      <c r="A2918" s="395" t="s">
        <v>40639</v>
      </c>
      <c r="B2918" s="395" t="s">
        <v>40640</v>
      </c>
      <c r="C2918" s="320">
        <v>323.99</v>
      </c>
      <c r="D2918" s="1288">
        <f t="shared" si="52"/>
        <v>281.87130000000002</v>
      </c>
    </row>
    <row r="2919" spans="1:4" ht="14.4">
      <c r="A2919" s="395" t="s">
        <v>40641</v>
      </c>
      <c r="B2919" s="395" t="s">
        <v>40642</v>
      </c>
      <c r="C2919" s="320">
        <v>342.99</v>
      </c>
      <c r="D2919" s="1288">
        <f t="shared" si="52"/>
        <v>298.40129999999999</v>
      </c>
    </row>
    <row r="2920" spans="1:4" ht="14.4">
      <c r="A2920" s="395" t="s">
        <v>40643</v>
      </c>
      <c r="B2920" s="395" t="s">
        <v>40644</v>
      </c>
      <c r="C2920" s="320">
        <v>211.99</v>
      </c>
      <c r="D2920" s="1288">
        <f t="shared" si="52"/>
        <v>184.43129999999999</v>
      </c>
    </row>
    <row r="2921" spans="1:4" ht="14.4">
      <c r="A2921" s="395" t="s">
        <v>40645</v>
      </c>
      <c r="B2921" s="395" t="s">
        <v>40646</v>
      </c>
      <c r="C2921" s="320">
        <v>177.99</v>
      </c>
      <c r="D2921" s="1288">
        <f t="shared" si="52"/>
        <v>154.85130000000001</v>
      </c>
    </row>
    <row r="2922" spans="1:4" ht="14.4">
      <c r="A2922" s="395" t="s">
        <v>40647</v>
      </c>
      <c r="B2922" s="395" t="s">
        <v>40648</v>
      </c>
      <c r="C2922" s="320">
        <v>194.99</v>
      </c>
      <c r="D2922" s="1288">
        <f t="shared" si="52"/>
        <v>169.6413</v>
      </c>
    </row>
    <row r="2923" spans="1:4" ht="14.4">
      <c r="A2923" s="395" t="s">
        <v>40649</v>
      </c>
      <c r="B2923" s="395" t="s">
        <v>40650</v>
      </c>
      <c r="C2923" s="320">
        <v>321.99</v>
      </c>
      <c r="D2923" s="1288">
        <f t="shared" si="52"/>
        <v>280.13130000000001</v>
      </c>
    </row>
    <row r="2924" spans="1:4" ht="14.4">
      <c r="A2924" s="395" t="s">
        <v>40651</v>
      </c>
      <c r="B2924" s="395" t="s">
        <v>40652</v>
      </c>
      <c r="C2924" s="320">
        <v>38.99</v>
      </c>
      <c r="D2924" s="1288">
        <f t="shared" si="52"/>
        <v>33.921300000000002</v>
      </c>
    </row>
    <row r="2925" spans="1:4" ht="14.4">
      <c r="A2925" s="395" t="s">
        <v>40653</v>
      </c>
      <c r="B2925" s="395" t="s">
        <v>40654</v>
      </c>
      <c r="C2925" s="320">
        <v>38.99</v>
      </c>
      <c r="D2925" s="1288">
        <f t="shared" si="52"/>
        <v>33.921300000000002</v>
      </c>
    </row>
    <row r="2926" spans="1:4" ht="14.4">
      <c r="A2926" s="395" t="s">
        <v>40655</v>
      </c>
      <c r="B2926" s="395" t="s">
        <v>40656</v>
      </c>
      <c r="C2926" s="320">
        <v>44.99</v>
      </c>
      <c r="D2926" s="1288">
        <f t="shared" si="52"/>
        <v>39.141300000000001</v>
      </c>
    </row>
    <row r="2927" spans="1:4" ht="14.4">
      <c r="A2927" s="395" t="s">
        <v>40657</v>
      </c>
      <c r="B2927" s="395" t="s">
        <v>40658</v>
      </c>
      <c r="C2927" s="320">
        <v>38.99</v>
      </c>
      <c r="D2927" s="1288">
        <f t="shared" si="52"/>
        <v>33.921300000000002</v>
      </c>
    </row>
    <row r="2928" spans="1:4" ht="14.4">
      <c r="A2928" s="395" t="s">
        <v>40659</v>
      </c>
      <c r="B2928" s="395" t="s">
        <v>40660</v>
      </c>
      <c r="C2928" s="320">
        <v>110.99</v>
      </c>
      <c r="D2928" s="1288">
        <f t="shared" ref="D2928:D2991" si="53">C2928*0.87</f>
        <v>96.561299999999989</v>
      </c>
    </row>
    <row r="2929" spans="1:4" ht="14.4">
      <c r="A2929" s="395" t="s">
        <v>40661</v>
      </c>
      <c r="B2929" s="395" t="s">
        <v>40662</v>
      </c>
      <c r="C2929" s="320">
        <v>46.99</v>
      </c>
      <c r="D2929" s="1288">
        <f t="shared" si="53"/>
        <v>40.881300000000003</v>
      </c>
    </row>
    <row r="2930" spans="1:4" ht="14.4">
      <c r="A2930" s="395" t="s">
        <v>40663</v>
      </c>
      <c r="B2930" s="395" t="s">
        <v>40658</v>
      </c>
      <c r="C2930" s="320">
        <v>55.99</v>
      </c>
      <c r="D2930" s="1288">
        <f t="shared" si="53"/>
        <v>48.711300000000001</v>
      </c>
    </row>
    <row r="2931" spans="1:4" ht="14.4">
      <c r="A2931" s="395" t="s">
        <v>40664</v>
      </c>
      <c r="B2931" s="395" t="s">
        <v>40665</v>
      </c>
      <c r="C2931" s="320">
        <v>119.99</v>
      </c>
      <c r="D2931" s="1288">
        <f t="shared" si="53"/>
        <v>104.3913</v>
      </c>
    </row>
    <row r="2932" spans="1:4" ht="14.4">
      <c r="A2932" s="395" t="s">
        <v>40666</v>
      </c>
      <c r="B2932" s="395" t="s">
        <v>40662</v>
      </c>
      <c r="C2932" s="320">
        <v>55.99</v>
      </c>
      <c r="D2932" s="1288">
        <f t="shared" si="53"/>
        <v>48.711300000000001</v>
      </c>
    </row>
    <row r="2933" spans="1:4" ht="14.4">
      <c r="A2933" s="395" t="s">
        <v>40667</v>
      </c>
      <c r="B2933" s="395" t="s">
        <v>40668</v>
      </c>
      <c r="C2933" s="320">
        <v>53.99</v>
      </c>
      <c r="D2933" s="1288">
        <f t="shared" si="53"/>
        <v>46.971299999999999</v>
      </c>
    </row>
    <row r="2934" spans="1:4" ht="14.4">
      <c r="A2934" s="395" t="s">
        <v>40669</v>
      </c>
      <c r="B2934" s="395" t="s">
        <v>40670</v>
      </c>
      <c r="C2934" s="320">
        <v>61.99</v>
      </c>
      <c r="D2934" s="1288">
        <f t="shared" si="53"/>
        <v>53.9313</v>
      </c>
    </row>
    <row r="2935" spans="1:4" ht="14.4">
      <c r="A2935" s="395" t="s">
        <v>40671</v>
      </c>
      <c r="B2935" s="395" t="s">
        <v>40672</v>
      </c>
      <c r="C2935" s="320">
        <v>137.99</v>
      </c>
      <c r="D2935" s="1288">
        <f t="shared" si="53"/>
        <v>120.05130000000001</v>
      </c>
    </row>
    <row r="2936" spans="1:4" ht="14.4">
      <c r="A2936" s="395" t="s">
        <v>40673</v>
      </c>
      <c r="B2936" s="395" t="s">
        <v>40674</v>
      </c>
      <c r="C2936" s="320">
        <v>28.99</v>
      </c>
      <c r="D2936" s="1288">
        <f t="shared" si="53"/>
        <v>25.221299999999999</v>
      </c>
    </row>
    <row r="2937" spans="1:4" ht="14.4">
      <c r="A2937" s="395" t="s">
        <v>40675</v>
      </c>
      <c r="B2937" s="395" t="s">
        <v>40676</v>
      </c>
      <c r="C2937" s="320">
        <v>9.99</v>
      </c>
      <c r="D2937" s="1288">
        <f t="shared" si="53"/>
        <v>8.6913</v>
      </c>
    </row>
    <row r="2938" spans="1:4" ht="14.4">
      <c r="A2938" s="395" t="s">
        <v>40677</v>
      </c>
      <c r="B2938" s="395" t="s">
        <v>40678</v>
      </c>
      <c r="C2938" s="320">
        <v>9.99</v>
      </c>
      <c r="D2938" s="1288">
        <f t="shared" si="53"/>
        <v>8.6913</v>
      </c>
    </row>
    <row r="2939" spans="1:4" ht="14.4">
      <c r="A2939" s="395" t="s">
        <v>40679</v>
      </c>
      <c r="B2939" s="395" t="s">
        <v>40680</v>
      </c>
      <c r="C2939" s="320">
        <v>11.99</v>
      </c>
      <c r="D2939" s="1288">
        <f t="shared" si="53"/>
        <v>10.4313</v>
      </c>
    </row>
    <row r="2940" spans="1:4" ht="14.4">
      <c r="A2940" s="395" t="s">
        <v>40681</v>
      </c>
      <c r="B2940" s="395" t="s">
        <v>40682</v>
      </c>
      <c r="C2940" s="320">
        <v>7.99</v>
      </c>
      <c r="D2940" s="1288">
        <f t="shared" si="53"/>
        <v>6.9512999999999998</v>
      </c>
    </row>
    <row r="2941" spans="1:4" ht="14.4">
      <c r="A2941" s="395" t="s">
        <v>40683</v>
      </c>
      <c r="B2941" s="395" t="s">
        <v>40684</v>
      </c>
      <c r="C2941" s="320">
        <v>8.99</v>
      </c>
      <c r="D2941" s="1288">
        <f t="shared" si="53"/>
        <v>7.8212999999999999</v>
      </c>
    </row>
    <row r="2942" spans="1:4" ht="14.4">
      <c r="A2942" s="395" t="s">
        <v>40685</v>
      </c>
      <c r="B2942" s="395" t="s">
        <v>40686</v>
      </c>
      <c r="C2942" s="320">
        <v>7.99</v>
      </c>
      <c r="D2942" s="1288">
        <f t="shared" si="53"/>
        <v>6.9512999999999998</v>
      </c>
    </row>
    <row r="2943" spans="1:4" ht="14.4">
      <c r="A2943" s="395" t="s">
        <v>40687</v>
      </c>
      <c r="B2943" s="395" t="s">
        <v>40688</v>
      </c>
      <c r="C2943" s="320">
        <v>10.99</v>
      </c>
      <c r="D2943" s="1288">
        <f t="shared" si="53"/>
        <v>9.561300000000001</v>
      </c>
    </row>
    <row r="2944" spans="1:4" ht="14.4">
      <c r="A2944" s="395" t="s">
        <v>40689</v>
      </c>
      <c r="B2944" s="395" t="s">
        <v>40690</v>
      </c>
      <c r="C2944" s="320">
        <v>32.99</v>
      </c>
      <c r="D2944" s="1288">
        <f t="shared" si="53"/>
        <v>28.7013</v>
      </c>
    </row>
    <row r="2945" spans="1:4" ht="14.4">
      <c r="A2945" s="395" t="s">
        <v>40691</v>
      </c>
      <c r="B2945" s="395" t="s">
        <v>40692</v>
      </c>
      <c r="C2945" s="320">
        <v>6.99</v>
      </c>
      <c r="D2945" s="1288">
        <f t="shared" si="53"/>
        <v>6.0813000000000006</v>
      </c>
    </row>
    <row r="2946" spans="1:4" ht="14.4">
      <c r="A2946" s="395" t="s">
        <v>40693</v>
      </c>
      <c r="B2946" s="395" t="s">
        <v>40694</v>
      </c>
      <c r="C2946" s="320">
        <v>8.99</v>
      </c>
      <c r="D2946" s="1288">
        <f t="shared" si="53"/>
        <v>7.8212999999999999</v>
      </c>
    </row>
    <row r="2947" spans="1:4" ht="14.4">
      <c r="A2947" s="395" t="s">
        <v>40695</v>
      </c>
      <c r="B2947" s="395" t="s">
        <v>40696</v>
      </c>
      <c r="C2947" s="320">
        <v>50.99</v>
      </c>
      <c r="D2947" s="1288">
        <f t="shared" si="53"/>
        <v>44.3613</v>
      </c>
    </row>
    <row r="2948" spans="1:4" ht="14.4">
      <c r="A2948" s="395" t="s">
        <v>40697</v>
      </c>
      <c r="B2948" s="395" t="s">
        <v>40698</v>
      </c>
      <c r="C2948" s="320">
        <v>8.99</v>
      </c>
      <c r="D2948" s="1288">
        <f t="shared" si="53"/>
        <v>7.8212999999999999</v>
      </c>
    </row>
    <row r="2949" spans="1:4" ht="14.4">
      <c r="A2949" s="395" t="s">
        <v>40699</v>
      </c>
      <c r="B2949" s="395" t="s">
        <v>40700</v>
      </c>
      <c r="C2949" s="320">
        <v>40.99</v>
      </c>
      <c r="D2949" s="1288">
        <f t="shared" si="53"/>
        <v>35.661300000000004</v>
      </c>
    </row>
    <row r="2950" spans="1:4" ht="14.4">
      <c r="A2950" s="395" t="s">
        <v>40701</v>
      </c>
      <c r="B2950" s="395" t="s">
        <v>40702</v>
      </c>
      <c r="C2950" s="320">
        <v>118.99</v>
      </c>
      <c r="D2950" s="1288">
        <f t="shared" si="53"/>
        <v>103.5213</v>
      </c>
    </row>
    <row r="2951" spans="1:4" ht="14.4">
      <c r="A2951" s="395" t="s">
        <v>40703</v>
      </c>
      <c r="B2951" s="395" t="s">
        <v>40704</v>
      </c>
      <c r="C2951" s="320">
        <v>93.99</v>
      </c>
      <c r="D2951" s="1288">
        <f t="shared" si="53"/>
        <v>81.771299999999997</v>
      </c>
    </row>
    <row r="2952" spans="1:4" ht="14.4">
      <c r="A2952" s="395" t="s">
        <v>40705</v>
      </c>
      <c r="B2952" s="395" t="s">
        <v>40706</v>
      </c>
      <c r="C2952" s="320">
        <v>64.989999999999995</v>
      </c>
      <c r="D2952" s="1288">
        <f t="shared" si="53"/>
        <v>56.541299999999993</v>
      </c>
    </row>
    <row r="2953" spans="1:4" ht="14.4">
      <c r="A2953" s="395" t="s">
        <v>40707</v>
      </c>
      <c r="B2953" s="395" t="s">
        <v>40708</v>
      </c>
      <c r="C2953" s="320">
        <v>122.99</v>
      </c>
      <c r="D2953" s="1288">
        <f t="shared" si="53"/>
        <v>107.0013</v>
      </c>
    </row>
    <row r="2954" spans="1:4" ht="14.4">
      <c r="A2954" s="395" t="s">
        <v>40709</v>
      </c>
      <c r="B2954" s="395" t="s">
        <v>40708</v>
      </c>
      <c r="C2954" s="320">
        <v>130.99</v>
      </c>
      <c r="D2954" s="1288">
        <f t="shared" si="53"/>
        <v>113.96130000000001</v>
      </c>
    </row>
    <row r="2955" spans="1:4" ht="14.4">
      <c r="A2955" s="395" t="s">
        <v>40710</v>
      </c>
      <c r="B2955" s="395" t="s">
        <v>40711</v>
      </c>
      <c r="C2955" s="320">
        <v>133.99</v>
      </c>
      <c r="D2955" s="1288">
        <f t="shared" si="53"/>
        <v>116.57130000000001</v>
      </c>
    </row>
    <row r="2956" spans="1:4" ht="14.4">
      <c r="A2956" s="395" t="s">
        <v>40712</v>
      </c>
      <c r="B2956" s="395" t="s">
        <v>40713</v>
      </c>
      <c r="C2956" s="320">
        <v>195.99</v>
      </c>
      <c r="D2956" s="1288">
        <f t="shared" si="53"/>
        <v>170.51130000000001</v>
      </c>
    </row>
    <row r="2957" spans="1:4" ht="14.4">
      <c r="A2957" s="395" t="s">
        <v>40714</v>
      </c>
      <c r="B2957" s="395" t="s">
        <v>40713</v>
      </c>
      <c r="C2957" s="320">
        <v>215.99</v>
      </c>
      <c r="D2957" s="1288">
        <f t="shared" si="53"/>
        <v>187.91130000000001</v>
      </c>
    </row>
    <row r="2958" spans="1:4" ht="14.4">
      <c r="A2958" s="395" t="s">
        <v>40715</v>
      </c>
      <c r="B2958" s="395" t="s">
        <v>40716</v>
      </c>
      <c r="C2958" s="320">
        <v>220.99</v>
      </c>
      <c r="D2958" s="1288">
        <f t="shared" si="53"/>
        <v>192.26130000000001</v>
      </c>
    </row>
    <row r="2959" spans="1:4" ht="14.4">
      <c r="A2959" s="395" t="s">
        <v>40717</v>
      </c>
      <c r="B2959" s="395" t="s">
        <v>40718</v>
      </c>
      <c r="C2959" s="320">
        <v>259.99</v>
      </c>
      <c r="D2959" s="1288">
        <f t="shared" si="53"/>
        <v>226.19130000000001</v>
      </c>
    </row>
    <row r="2960" spans="1:4" ht="14.4">
      <c r="A2960" s="395" t="s">
        <v>40719</v>
      </c>
      <c r="B2960" s="395" t="s">
        <v>40720</v>
      </c>
      <c r="C2960" s="320">
        <v>169.99</v>
      </c>
      <c r="D2960" s="1288">
        <f t="shared" si="53"/>
        <v>147.8913</v>
      </c>
    </row>
    <row r="2961" spans="1:4" ht="14.4">
      <c r="A2961" s="395" t="s">
        <v>40721</v>
      </c>
      <c r="B2961" s="395" t="s">
        <v>40722</v>
      </c>
      <c r="C2961" s="320">
        <v>299.99</v>
      </c>
      <c r="D2961" s="1288">
        <f t="shared" si="53"/>
        <v>260.99130000000002</v>
      </c>
    </row>
    <row r="2962" spans="1:4" ht="14.4">
      <c r="A2962" s="395" t="s">
        <v>40723</v>
      </c>
      <c r="B2962" s="395" t="s">
        <v>40724</v>
      </c>
      <c r="C2962" s="320">
        <v>336.99</v>
      </c>
      <c r="D2962" s="1288">
        <f t="shared" si="53"/>
        <v>293.18130000000002</v>
      </c>
    </row>
    <row r="2963" spans="1:4" ht="14.4">
      <c r="A2963" s="395" t="s">
        <v>40725</v>
      </c>
      <c r="B2963" s="395" t="s">
        <v>40726</v>
      </c>
      <c r="C2963" s="320">
        <v>61.99</v>
      </c>
      <c r="D2963" s="1288">
        <f t="shared" si="53"/>
        <v>53.9313</v>
      </c>
    </row>
    <row r="2964" spans="1:4" ht="14.4">
      <c r="A2964" s="395" t="s">
        <v>40727</v>
      </c>
      <c r="B2964" s="395" t="s">
        <v>40728</v>
      </c>
      <c r="C2964" s="320">
        <v>87.99</v>
      </c>
      <c r="D2964" s="1288">
        <f t="shared" si="53"/>
        <v>76.551299999999998</v>
      </c>
    </row>
    <row r="2965" spans="1:4" ht="14.4">
      <c r="A2965" s="395" t="s">
        <v>40729</v>
      </c>
      <c r="B2965" s="395" t="s">
        <v>40730</v>
      </c>
      <c r="C2965" s="320">
        <v>61.99</v>
      </c>
      <c r="D2965" s="1288">
        <f t="shared" si="53"/>
        <v>53.9313</v>
      </c>
    </row>
    <row r="2966" spans="1:4" ht="14.4">
      <c r="A2966" s="395" t="s">
        <v>40731</v>
      </c>
      <c r="B2966" s="395" t="s">
        <v>40732</v>
      </c>
      <c r="C2966" s="320">
        <v>75.989999999999995</v>
      </c>
      <c r="D2966" s="1288">
        <f t="shared" si="53"/>
        <v>66.1113</v>
      </c>
    </row>
    <row r="2967" spans="1:4" ht="14.4">
      <c r="A2967" s="395" t="s">
        <v>40733</v>
      </c>
      <c r="B2967" s="395" t="s">
        <v>40734</v>
      </c>
      <c r="C2967" s="320">
        <v>46.99</v>
      </c>
      <c r="D2967" s="1288">
        <f t="shared" si="53"/>
        <v>40.881300000000003</v>
      </c>
    </row>
    <row r="2968" spans="1:4" ht="14.4">
      <c r="A2968" s="395" t="s">
        <v>40735</v>
      </c>
      <c r="B2968" s="395" t="s">
        <v>40736</v>
      </c>
      <c r="C2968" s="320">
        <v>39.99</v>
      </c>
      <c r="D2968" s="1288">
        <f t="shared" si="53"/>
        <v>34.7913</v>
      </c>
    </row>
    <row r="2969" spans="1:4" ht="14.4">
      <c r="A2969" s="395" t="s">
        <v>40737</v>
      </c>
      <c r="B2969" s="395" t="s">
        <v>40738</v>
      </c>
      <c r="C2969" s="320">
        <v>28.99</v>
      </c>
      <c r="D2969" s="1288">
        <f t="shared" si="53"/>
        <v>25.221299999999999</v>
      </c>
    </row>
    <row r="2970" spans="1:4" ht="14.4">
      <c r="A2970" s="395" t="s">
        <v>40739</v>
      </c>
      <c r="B2970" s="395" t="s">
        <v>40740</v>
      </c>
      <c r="C2970" s="320">
        <v>65.989999999999995</v>
      </c>
      <c r="D2970" s="1288">
        <f t="shared" si="53"/>
        <v>57.411299999999997</v>
      </c>
    </row>
    <row r="2971" spans="1:4" ht="14.4">
      <c r="A2971" s="395" t="s">
        <v>40741</v>
      </c>
      <c r="B2971" s="395" t="s">
        <v>40742</v>
      </c>
      <c r="C2971" s="320">
        <v>307.99</v>
      </c>
      <c r="D2971" s="1288">
        <f t="shared" si="53"/>
        <v>267.9513</v>
      </c>
    </row>
    <row r="2972" spans="1:4" ht="14.4">
      <c r="A2972" s="395" t="s">
        <v>40743</v>
      </c>
      <c r="B2972" s="395" t="s">
        <v>40744</v>
      </c>
      <c r="C2972" s="320">
        <v>41.99</v>
      </c>
      <c r="D2972" s="1288">
        <f t="shared" si="53"/>
        <v>36.531300000000002</v>
      </c>
    </row>
    <row r="2973" spans="1:4" ht="14.4">
      <c r="A2973" s="395" t="s">
        <v>40745</v>
      </c>
      <c r="B2973" s="395" t="s">
        <v>40746</v>
      </c>
      <c r="C2973" s="320">
        <v>75.989999999999995</v>
      </c>
      <c r="D2973" s="1288">
        <f t="shared" si="53"/>
        <v>66.1113</v>
      </c>
    </row>
    <row r="2974" spans="1:4" ht="14.4">
      <c r="A2974" s="395" t="s">
        <v>40747</v>
      </c>
      <c r="B2974" s="395" t="s">
        <v>40748</v>
      </c>
      <c r="C2974" s="320">
        <v>71.989999999999995</v>
      </c>
      <c r="D2974" s="1288">
        <f t="shared" si="53"/>
        <v>62.631299999999996</v>
      </c>
    </row>
    <row r="2975" spans="1:4" ht="14.4">
      <c r="A2975" s="395" t="s">
        <v>40749</v>
      </c>
      <c r="B2975" s="395" t="s">
        <v>40746</v>
      </c>
      <c r="C2975" s="320">
        <v>134.99</v>
      </c>
      <c r="D2975" s="1288">
        <f t="shared" si="53"/>
        <v>117.44130000000001</v>
      </c>
    </row>
    <row r="2976" spans="1:4" ht="14.4">
      <c r="A2976" s="395" t="s">
        <v>40750</v>
      </c>
      <c r="B2976" s="395" t="s">
        <v>40751</v>
      </c>
      <c r="C2976" s="320">
        <v>108.99</v>
      </c>
      <c r="D2976" s="1288">
        <f t="shared" si="53"/>
        <v>94.821299999999994</v>
      </c>
    </row>
    <row r="2977" spans="1:4" ht="14.4">
      <c r="A2977" s="395" t="s">
        <v>40752</v>
      </c>
      <c r="B2977" s="395" t="s">
        <v>40753</v>
      </c>
      <c r="C2977" s="320">
        <v>123.99</v>
      </c>
      <c r="D2977" s="1288">
        <f t="shared" si="53"/>
        <v>107.87129999999999</v>
      </c>
    </row>
    <row r="2978" spans="1:4" ht="14.4">
      <c r="A2978" s="395" t="s">
        <v>40754</v>
      </c>
      <c r="B2978" s="395" t="s">
        <v>40755</v>
      </c>
      <c r="C2978" s="320">
        <v>134.99</v>
      </c>
      <c r="D2978" s="1288">
        <f t="shared" si="53"/>
        <v>117.44130000000001</v>
      </c>
    </row>
    <row r="2979" spans="1:4" ht="14.4">
      <c r="A2979" s="395" t="s">
        <v>40756</v>
      </c>
      <c r="B2979" s="395" t="s">
        <v>40757</v>
      </c>
      <c r="C2979" s="320">
        <v>20.99</v>
      </c>
      <c r="D2979" s="1288">
        <f t="shared" si="53"/>
        <v>18.261299999999999</v>
      </c>
    </row>
    <row r="2980" spans="1:4" ht="14.4">
      <c r="A2980" s="395" t="s">
        <v>40758</v>
      </c>
      <c r="B2980" s="395" t="s">
        <v>40757</v>
      </c>
      <c r="C2980" s="320">
        <v>19.989999999999998</v>
      </c>
      <c r="D2980" s="1288">
        <f t="shared" si="53"/>
        <v>17.391299999999998</v>
      </c>
    </row>
    <row r="2981" spans="1:4" ht="14.4">
      <c r="A2981" s="395" t="s">
        <v>40759</v>
      </c>
      <c r="B2981" s="395" t="s">
        <v>40760</v>
      </c>
      <c r="C2981" s="320">
        <v>490.99</v>
      </c>
      <c r="D2981" s="1288">
        <f t="shared" si="53"/>
        <v>427.16129999999998</v>
      </c>
    </row>
    <row r="2982" spans="1:4" ht="14.4">
      <c r="A2982" s="395" t="s">
        <v>40761</v>
      </c>
      <c r="B2982" s="395" t="s">
        <v>40760</v>
      </c>
      <c r="C2982" s="320">
        <v>523.99</v>
      </c>
      <c r="D2982" s="1288">
        <f t="shared" si="53"/>
        <v>455.87130000000002</v>
      </c>
    </row>
    <row r="2983" spans="1:4" ht="14.4">
      <c r="A2983" s="395" t="s">
        <v>40762</v>
      </c>
      <c r="B2983" s="395" t="s">
        <v>40763</v>
      </c>
      <c r="C2983" s="320">
        <v>159.99</v>
      </c>
      <c r="D2983" s="1288">
        <f t="shared" si="53"/>
        <v>139.19130000000001</v>
      </c>
    </row>
    <row r="2984" spans="1:4" ht="14.4">
      <c r="A2984" s="395" t="s">
        <v>40764</v>
      </c>
      <c r="B2984" s="395" t="s">
        <v>40765</v>
      </c>
      <c r="C2984" s="320">
        <v>580.99</v>
      </c>
      <c r="D2984" s="1288">
        <f t="shared" si="53"/>
        <v>505.46129999999999</v>
      </c>
    </row>
    <row r="2985" spans="1:4" ht="14.4">
      <c r="A2985" s="395" t="s">
        <v>40766</v>
      </c>
      <c r="B2985" s="395" t="s">
        <v>40767</v>
      </c>
      <c r="C2985" s="320">
        <v>601.99</v>
      </c>
      <c r="D2985" s="1288">
        <f t="shared" si="53"/>
        <v>523.73130000000003</v>
      </c>
    </row>
    <row r="2986" spans="1:4" ht="14.4">
      <c r="A2986" s="395" t="s">
        <v>40768</v>
      </c>
      <c r="B2986" s="395" t="s">
        <v>40769</v>
      </c>
      <c r="C2986" s="320">
        <v>202.99</v>
      </c>
      <c r="D2986" s="1288">
        <f t="shared" si="53"/>
        <v>176.60130000000001</v>
      </c>
    </row>
    <row r="2987" spans="1:4" ht="14.4">
      <c r="A2987" s="395" t="s">
        <v>40770</v>
      </c>
      <c r="B2987" s="395" t="s">
        <v>40771</v>
      </c>
      <c r="C2987" s="320">
        <v>24.99</v>
      </c>
      <c r="D2987" s="1288">
        <f t="shared" si="53"/>
        <v>21.741299999999999</v>
      </c>
    </row>
    <row r="2988" spans="1:4" ht="14.4">
      <c r="A2988" s="395" t="s">
        <v>40772</v>
      </c>
      <c r="B2988" s="395" t="s">
        <v>40773</v>
      </c>
      <c r="C2988" s="320">
        <v>9.99</v>
      </c>
      <c r="D2988" s="1288">
        <f t="shared" si="53"/>
        <v>8.6913</v>
      </c>
    </row>
    <row r="2989" spans="1:4" ht="14.4">
      <c r="A2989" s="395" t="s">
        <v>40774</v>
      </c>
      <c r="B2989" s="395" t="s">
        <v>40773</v>
      </c>
      <c r="C2989" s="320">
        <v>9.99</v>
      </c>
      <c r="D2989" s="1288">
        <f t="shared" si="53"/>
        <v>8.6913</v>
      </c>
    </row>
    <row r="2990" spans="1:4" ht="14.4">
      <c r="A2990" s="395" t="s">
        <v>40775</v>
      </c>
      <c r="B2990" s="395" t="s">
        <v>40776</v>
      </c>
      <c r="C2990" s="320">
        <v>71.989999999999995</v>
      </c>
      <c r="D2990" s="1288">
        <f t="shared" si="53"/>
        <v>62.631299999999996</v>
      </c>
    </row>
    <row r="2991" spans="1:4" ht="14.4">
      <c r="A2991" s="395" t="s">
        <v>40777</v>
      </c>
      <c r="B2991" s="395" t="s">
        <v>40778</v>
      </c>
      <c r="C2991" s="320">
        <v>83.99</v>
      </c>
      <c r="D2991" s="1288">
        <f t="shared" si="53"/>
        <v>73.071299999999994</v>
      </c>
    </row>
    <row r="2992" spans="1:4" ht="14.4">
      <c r="A2992" s="395" t="s">
        <v>40779</v>
      </c>
      <c r="B2992" s="395" t="s">
        <v>40780</v>
      </c>
      <c r="C2992" s="320">
        <v>102.99</v>
      </c>
      <c r="D2992" s="1288">
        <f t="shared" ref="D2992:D3055" si="54">C2992*0.87</f>
        <v>89.601299999999995</v>
      </c>
    </row>
    <row r="2993" spans="1:4" ht="14.4">
      <c r="A2993" s="395" t="s">
        <v>40781</v>
      </c>
      <c r="B2993" s="395" t="s">
        <v>40782</v>
      </c>
      <c r="C2993" s="320">
        <v>122.99</v>
      </c>
      <c r="D2993" s="1288">
        <f t="shared" si="54"/>
        <v>107.0013</v>
      </c>
    </row>
    <row r="2994" spans="1:4" ht="14.4">
      <c r="A2994" s="395" t="s">
        <v>40783</v>
      </c>
      <c r="B2994" s="395" t="s">
        <v>40784</v>
      </c>
      <c r="C2994" s="320">
        <v>156.99</v>
      </c>
      <c r="D2994" s="1288">
        <f t="shared" si="54"/>
        <v>136.5813</v>
      </c>
    </row>
    <row r="2995" spans="1:4" ht="14.4">
      <c r="A2995" s="395" t="s">
        <v>40785</v>
      </c>
      <c r="B2995" s="395" t="s">
        <v>40786</v>
      </c>
      <c r="C2995" s="320">
        <v>55.99</v>
      </c>
      <c r="D2995" s="1288">
        <f t="shared" si="54"/>
        <v>48.711300000000001</v>
      </c>
    </row>
    <row r="2996" spans="1:4" ht="14.4">
      <c r="A2996" s="395" t="s">
        <v>40787</v>
      </c>
      <c r="B2996" s="395" t="s">
        <v>40788</v>
      </c>
      <c r="C2996" s="320">
        <v>16.989999999999998</v>
      </c>
      <c r="D2996" s="1288">
        <f t="shared" si="54"/>
        <v>14.781299999999998</v>
      </c>
    </row>
    <row r="2997" spans="1:4" ht="14.4">
      <c r="A2997" s="395" t="s">
        <v>40789</v>
      </c>
      <c r="B2997" s="395" t="s">
        <v>40790</v>
      </c>
      <c r="C2997" s="320">
        <v>16.989999999999998</v>
      </c>
      <c r="D2997" s="1288">
        <f t="shared" si="54"/>
        <v>14.781299999999998</v>
      </c>
    </row>
    <row r="2998" spans="1:4" ht="14.4">
      <c r="A2998" s="395" t="s">
        <v>40791</v>
      </c>
      <c r="B2998" s="395" t="s">
        <v>40792</v>
      </c>
      <c r="C2998" s="320">
        <v>18.989999999999998</v>
      </c>
      <c r="D2998" s="1288">
        <f t="shared" si="54"/>
        <v>16.5213</v>
      </c>
    </row>
    <row r="2999" spans="1:4" ht="14.4">
      <c r="A2999" s="395" t="s">
        <v>40793</v>
      </c>
      <c r="B2999" s="395" t="s">
        <v>40794</v>
      </c>
      <c r="C2999" s="320">
        <v>110.99</v>
      </c>
      <c r="D2999" s="1288">
        <f t="shared" si="54"/>
        <v>96.561299999999989</v>
      </c>
    </row>
    <row r="3000" spans="1:4" ht="14.4">
      <c r="A3000" s="395" t="s">
        <v>40795</v>
      </c>
      <c r="B3000" s="395" t="s">
        <v>40796</v>
      </c>
      <c r="C3000" s="320">
        <v>32.99</v>
      </c>
      <c r="D3000" s="1288">
        <f t="shared" si="54"/>
        <v>28.7013</v>
      </c>
    </row>
    <row r="3001" spans="1:4" ht="14.4">
      <c r="A3001" s="395" t="s">
        <v>40797</v>
      </c>
      <c r="B3001" s="395" t="s">
        <v>40798</v>
      </c>
      <c r="C3001" s="320">
        <v>13.99</v>
      </c>
      <c r="D3001" s="1288">
        <f t="shared" si="54"/>
        <v>12.1713</v>
      </c>
    </row>
    <row r="3002" spans="1:4" ht="14.4">
      <c r="A3002" s="395" t="s">
        <v>40799</v>
      </c>
      <c r="B3002" s="395" t="s">
        <v>40800</v>
      </c>
      <c r="C3002" s="320">
        <v>12.99</v>
      </c>
      <c r="D3002" s="1288">
        <f t="shared" si="54"/>
        <v>11.301299999999999</v>
      </c>
    </row>
    <row r="3003" spans="1:4" ht="14.4">
      <c r="A3003" s="395" t="s">
        <v>40801</v>
      </c>
      <c r="B3003" s="395" t="s">
        <v>40802</v>
      </c>
      <c r="C3003" s="320">
        <v>9.99</v>
      </c>
      <c r="D3003" s="1288">
        <f t="shared" si="54"/>
        <v>8.6913</v>
      </c>
    </row>
    <row r="3004" spans="1:4" ht="14.4">
      <c r="A3004" s="395" t="s">
        <v>40803</v>
      </c>
      <c r="B3004" s="395" t="s">
        <v>40804</v>
      </c>
      <c r="C3004" s="320">
        <v>11.99</v>
      </c>
      <c r="D3004" s="1288">
        <f t="shared" si="54"/>
        <v>10.4313</v>
      </c>
    </row>
    <row r="3005" spans="1:4" ht="14.4">
      <c r="A3005" s="395" t="s">
        <v>40805</v>
      </c>
      <c r="B3005" s="395" t="s">
        <v>40806</v>
      </c>
      <c r="C3005" s="320">
        <v>16.989999999999998</v>
      </c>
      <c r="D3005" s="1288">
        <f t="shared" si="54"/>
        <v>14.781299999999998</v>
      </c>
    </row>
    <row r="3006" spans="1:4" ht="14.4">
      <c r="A3006" s="395" t="s">
        <v>40807</v>
      </c>
      <c r="B3006" s="395" t="s">
        <v>40808</v>
      </c>
      <c r="C3006" s="320">
        <v>20.99</v>
      </c>
      <c r="D3006" s="1288">
        <f t="shared" si="54"/>
        <v>18.261299999999999</v>
      </c>
    </row>
    <row r="3007" spans="1:4" ht="14.4">
      <c r="A3007" s="395" t="s">
        <v>40809</v>
      </c>
      <c r="B3007" s="395" t="s">
        <v>40810</v>
      </c>
      <c r="C3007" s="320">
        <v>20.99</v>
      </c>
      <c r="D3007" s="1288">
        <f t="shared" si="54"/>
        <v>18.261299999999999</v>
      </c>
    </row>
    <row r="3008" spans="1:4" ht="14.4">
      <c r="A3008" s="395" t="s">
        <v>40811</v>
      </c>
      <c r="B3008" s="395" t="s">
        <v>40812</v>
      </c>
      <c r="C3008" s="320">
        <v>30.99</v>
      </c>
      <c r="D3008" s="1288">
        <f t="shared" si="54"/>
        <v>26.961299999999998</v>
      </c>
    </row>
    <row r="3009" spans="1:4" ht="14.4">
      <c r="A3009" s="395" t="s">
        <v>40813</v>
      </c>
      <c r="B3009" s="395" t="s">
        <v>40814</v>
      </c>
      <c r="C3009" s="320">
        <v>25.99</v>
      </c>
      <c r="D3009" s="1288">
        <f t="shared" si="54"/>
        <v>22.6113</v>
      </c>
    </row>
    <row r="3010" spans="1:4" ht="14.4">
      <c r="A3010" s="395" t="s">
        <v>40815</v>
      </c>
      <c r="B3010" s="395" t="s">
        <v>40816</v>
      </c>
      <c r="C3010" s="320">
        <v>23.99</v>
      </c>
      <c r="D3010" s="1288">
        <f t="shared" si="54"/>
        <v>20.871299999999998</v>
      </c>
    </row>
    <row r="3011" spans="1:4" ht="14.4">
      <c r="A3011" s="395" t="s">
        <v>40817</v>
      </c>
      <c r="B3011" s="395" t="s">
        <v>40818</v>
      </c>
      <c r="C3011" s="320">
        <v>18.989999999999998</v>
      </c>
      <c r="D3011" s="1288">
        <f t="shared" si="54"/>
        <v>16.5213</v>
      </c>
    </row>
    <row r="3012" spans="1:4" ht="14.4">
      <c r="A3012" s="395" t="s">
        <v>40819</v>
      </c>
      <c r="B3012" s="395" t="s">
        <v>40820</v>
      </c>
      <c r="C3012" s="320">
        <v>18.989999999999998</v>
      </c>
      <c r="D3012" s="1288">
        <f t="shared" si="54"/>
        <v>16.5213</v>
      </c>
    </row>
    <row r="3013" spans="1:4" ht="14.4">
      <c r="A3013" s="395" t="s">
        <v>40821</v>
      </c>
      <c r="B3013" s="395" t="s">
        <v>40822</v>
      </c>
      <c r="C3013" s="320">
        <v>18.989999999999998</v>
      </c>
      <c r="D3013" s="1288">
        <f t="shared" si="54"/>
        <v>16.5213</v>
      </c>
    </row>
    <row r="3014" spans="1:4" ht="14.4">
      <c r="A3014" s="395" t="s">
        <v>40823</v>
      </c>
      <c r="B3014" s="395" t="s">
        <v>40824</v>
      </c>
      <c r="C3014" s="320">
        <v>21.99</v>
      </c>
      <c r="D3014" s="1288">
        <f t="shared" si="54"/>
        <v>19.1313</v>
      </c>
    </row>
    <row r="3015" spans="1:4" ht="14.4">
      <c r="A3015" s="395" t="s">
        <v>40825</v>
      </c>
      <c r="B3015" s="395" t="s">
        <v>40826</v>
      </c>
      <c r="C3015" s="320">
        <v>16.989999999999998</v>
      </c>
      <c r="D3015" s="1288">
        <f t="shared" si="54"/>
        <v>14.781299999999998</v>
      </c>
    </row>
    <row r="3016" spans="1:4" ht="14.4">
      <c r="A3016" s="395" t="s">
        <v>40827</v>
      </c>
      <c r="B3016" s="395" t="s">
        <v>40828</v>
      </c>
      <c r="C3016" s="320">
        <v>17.989999999999998</v>
      </c>
      <c r="D3016" s="1288">
        <f t="shared" si="54"/>
        <v>15.651299999999999</v>
      </c>
    </row>
    <row r="3017" spans="1:4" ht="14.4">
      <c r="A3017" s="395" t="s">
        <v>40829</v>
      </c>
      <c r="B3017" s="395" t="s">
        <v>40830</v>
      </c>
      <c r="C3017" s="320">
        <v>18.989999999999998</v>
      </c>
      <c r="D3017" s="1288">
        <f t="shared" si="54"/>
        <v>16.5213</v>
      </c>
    </row>
    <row r="3018" spans="1:4" ht="14.4">
      <c r="A3018" s="395" t="s">
        <v>40831</v>
      </c>
      <c r="B3018" s="395" t="s">
        <v>40828</v>
      </c>
      <c r="C3018" s="320">
        <v>16.989999999999998</v>
      </c>
      <c r="D3018" s="1288">
        <f t="shared" si="54"/>
        <v>14.781299999999998</v>
      </c>
    </row>
    <row r="3019" spans="1:4" ht="14.4">
      <c r="A3019" s="395" t="s">
        <v>40832</v>
      </c>
      <c r="B3019" s="395" t="s">
        <v>40833</v>
      </c>
      <c r="C3019" s="320">
        <v>16.989999999999998</v>
      </c>
      <c r="D3019" s="1288">
        <f t="shared" si="54"/>
        <v>14.781299999999998</v>
      </c>
    </row>
    <row r="3020" spans="1:4" ht="14.4">
      <c r="A3020" s="395" t="s">
        <v>40834</v>
      </c>
      <c r="B3020" s="395" t="s">
        <v>40835</v>
      </c>
      <c r="C3020" s="320">
        <v>14.99</v>
      </c>
      <c r="D3020" s="1288">
        <f t="shared" si="54"/>
        <v>13.0413</v>
      </c>
    </row>
    <row r="3021" spans="1:4" ht="14.4">
      <c r="A3021" s="395" t="s">
        <v>40836</v>
      </c>
      <c r="B3021" s="395" t="s">
        <v>40837</v>
      </c>
      <c r="C3021" s="320">
        <v>16.989999999999998</v>
      </c>
      <c r="D3021" s="1288">
        <f t="shared" si="54"/>
        <v>14.781299999999998</v>
      </c>
    </row>
    <row r="3022" spans="1:4" ht="14.4">
      <c r="A3022" s="395" t="s">
        <v>40838</v>
      </c>
      <c r="B3022" s="395" t="s">
        <v>40839</v>
      </c>
      <c r="C3022" s="320">
        <v>11.99</v>
      </c>
      <c r="D3022" s="1288">
        <f t="shared" si="54"/>
        <v>10.4313</v>
      </c>
    </row>
    <row r="3023" spans="1:4" ht="14.4">
      <c r="A3023" s="395" t="s">
        <v>40840</v>
      </c>
      <c r="B3023" s="395" t="s">
        <v>40841</v>
      </c>
      <c r="C3023" s="320">
        <v>15.99</v>
      </c>
      <c r="D3023" s="1288">
        <f t="shared" si="54"/>
        <v>13.911300000000001</v>
      </c>
    </row>
    <row r="3024" spans="1:4" ht="14.4">
      <c r="A3024" s="395" t="s">
        <v>40842</v>
      </c>
      <c r="B3024" s="395" t="s">
        <v>40843</v>
      </c>
      <c r="C3024" s="320">
        <v>11.99</v>
      </c>
      <c r="D3024" s="1288">
        <f t="shared" si="54"/>
        <v>10.4313</v>
      </c>
    </row>
    <row r="3025" spans="1:4" ht="14.4">
      <c r="A3025" s="395" t="s">
        <v>40844</v>
      </c>
      <c r="B3025" s="395" t="s">
        <v>40845</v>
      </c>
      <c r="C3025" s="320">
        <v>14.99</v>
      </c>
      <c r="D3025" s="1288">
        <f t="shared" si="54"/>
        <v>13.0413</v>
      </c>
    </row>
    <row r="3026" spans="1:4" ht="14.4">
      <c r="A3026" s="395" t="s">
        <v>40846</v>
      </c>
      <c r="B3026" s="395" t="s">
        <v>40847</v>
      </c>
      <c r="C3026" s="320">
        <v>81.99</v>
      </c>
      <c r="D3026" s="1288">
        <f t="shared" si="54"/>
        <v>71.331299999999999</v>
      </c>
    </row>
    <row r="3027" spans="1:4" ht="14.4">
      <c r="A3027" s="395" t="s">
        <v>40848</v>
      </c>
      <c r="B3027" s="395" t="s">
        <v>40847</v>
      </c>
      <c r="C3027" s="320">
        <v>85.99</v>
      </c>
      <c r="D3027" s="1288">
        <f t="shared" si="54"/>
        <v>74.811299999999989</v>
      </c>
    </row>
    <row r="3028" spans="1:4" ht="14.4">
      <c r="A3028" s="395" t="s">
        <v>40849</v>
      </c>
      <c r="B3028" s="395" t="s">
        <v>40850</v>
      </c>
      <c r="C3028" s="320">
        <v>110.99</v>
      </c>
      <c r="D3028" s="1288">
        <f t="shared" si="54"/>
        <v>96.561299999999989</v>
      </c>
    </row>
    <row r="3029" spans="1:4" ht="14.4">
      <c r="A3029" s="395" t="s">
        <v>40851</v>
      </c>
      <c r="B3029" s="395" t="s">
        <v>40852</v>
      </c>
      <c r="C3029" s="320">
        <v>27.99</v>
      </c>
      <c r="D3029" s="1288">
        <f t="shared" si="54"/>
        <v>24.351299999999998</v>
      </c>
    </row>
    <row r="3030" spans="1:4" ht="14.4">
      <c r="A3030" s="395" t="s">
        <v>40853</v>
      </c>
      <c r="B3030" s="395" t="s">
        <v>40854</v>
      </c>
      <c r="C3030" s="320">
        <v>601.99</v>
      </c>
      <c r="D3030" s="1288">
        <f t="shared" si="54"/>
        <v>523.73130000000003</v>
      </c>
    </row>
    <row r="3031" spans="1:4" ht="14.4">
      <c r="A3031" s="395" t="s">
        <v>40855</v>
      </c>
      <c r="B3031" s="395" t="s">
        <v>40856</v>
      </c>
      <c r="C3031" s="320">
        <v>8.99</v>
      </c>
      <c r="D3031" s="1288">
        <f t="shared" si="54"/>
        <v>7.8212999999999999</v>
      </c>
    </row>
    <row r="3032" spans="1:4" ht="14.4">
      <c r="A3032" s="395" t="s">
        <v>40857</v>
      </c>
      <c r="B3032" s="395" t="s">
        <v>40858</v>
      </c>
      <c r="C3032" s="320">
        <v>10.99</v>
      </c>
      <c r="D3032" s="1288">
        <f t="shared" si="54"/>
        <v>9.561300000000001</v>
      </c>
    </row>
    <row r="3033" spans="1:4" ht="14.4">
      <c r="A3033" s="395" t="s">
        <v>40859</v>
      </c>
      <c r="B3033" s="395" t="s">
        <v>40860</v>
      </c>
      <c r="C3033" s="320">
        <v>8.99</v>
      </c>
      <c r="D3033" s="1288">
        <f t="shared" si="54"/>
        <v>7.8212999999999999</v>
      </c>
    </row>
    <row r="3034" spans="1:4" ht="14.4">
      <c r="A3034" s="395" t="s">
        <v>40861</v>
      </c>
      <c r="B3034" s="395" t="s">
        <v>40862</v>
      </c>
      <c r="C3034" s="320">
        <v>9.99</v>
      </c>
      <c r="D3034" s="1288">
        <f t="shared" si="54"/>
        <v>8.6913</v>
      </c>
    </row>
    <row r="3035" spans="1:4" ht="14.4">
      <c r="A3035" s="395" t="s">
        <v>40863</v>
      </c>
      <c r="B3035" s="395" t="s">
        <v>40864</v>
      </c>
      <c r="C3035" s="320">
        <v>9.99</v>
      </c>
      <c r="D3035" s="1288">
        <f t="shared" si="54"/>
        <v>8.6913</v>
      </c>
    </row>
    <row r="3036" spans="1:4" ht="14.4">
      <c r="A3036" s="395" t="s">
        <v>40865</v>
      </c>
      <c r="B3036" s="395" t="s">
        <v>40866</v>
      </c>
      <c r="C3036" s="320">
        <v>10.99</v>
      </c>
      <c r="D3036" s="1288">
        <f t="shared" si="54"/>
        <v>9.561300000000001</v>
      </c>
    </row>
    <row r="3037" spans="1:4" ht="14.4">
      <c r="A3037" s="395" t="s">
        <v>40867</v>
      </c>
      <c r="B3037" s="395" t="s">
        <v>40868</v>
      </c>
      <c r="C3037" s="320">
        <v>8.99</v>
      </c>
      <c r="D3037" s="1288">
        <f t="shared" si="54"/>
        <v>7.8212999999999999</v>
      </c>
    </row>
    <row r="3038" spans="1:4" ht="14.4">
      <c r="A3038" s="395" t="s">
        <v>40869</v>
      </c>
      <c r="B3038" s="395" t="s">
        <v>40870</v>
      </c>
      <c r="C3038" s="320">
        <v>31.99</v>
      </c>
      <c r="D3038" s="1288">
        <f t="shared" si="54"/>
        <v>27.831299999999999</v>
      </c>
    </row>
    <row r="3039" spans="1:4" ht="14.4">
      <c r="A3039" s="395" t="s">
        <v>40871</v>
      </c>
      <c r="B3039" s="395" t="s">
        <v>40872</v>
      </c>
      <c r="C3039" s="320">
        <v>48.99</v>
      </c>
      <c r="D3039" s="1288">
        <f t="shared" si="54"/>
        <v>42.621299999999998</v>
      </c>
    </row>
    <row r="3040" spans="1:4" ht="14.4">
      <c r="A3040" s="395" t="s">
        <v>40873</v>
      </c>
      <c r="B3040" s="395" t="s">
        <v>40874</v>
      </c>
      <c r="C3040" s="320">
        <v>7.99</v>
      </c>
      <c r="D3040" s="1288">
        <f t="shared" si="54"/>
        <v>6.9512999999999998</v>
      </c>
    </row>
    <row r="3041" spans="1:4" ht="14.4">
      <c r="A3041" s="395" t="s">
        <v>40875</v>
      </c>
      <c r="B3041" s="395" t="s">
        <v>40876</v>
      </c>
      <c r="C3041" s="320">
        <v>54.99</v>
      </c>
      <c r="D3041" s="1288">
        <f t="shared" si="54"/>
        <v>47.841300000000004</v>
      </c>
    </row>
    <row r="3042" spans="1:4" ht="14.4">
      <c r="A3042" s="395" t="s">
        <v>40877</v>
      </c>
      <c r="B3042" s="395" t="s">
        <v>40878</v>
      </c>
      <c r="C3042" s="320">
        <v>7.99</v>
      </c>
      <c r="D3042" s="1288">
        <f t="shared" si="54"/>
        <v>6.9512999999999998</v>
      </c>
    </row>
    <row r="3043" spans="1:4" ht="14.4">
      <c r="A3043" s="395" t="s">
        <v>40879</v>
      </c>
      <c r="B3043" s="395" t="s">
        <v>40880</v>
      </c>
      <c r="C3043" s="320">
        <v>8.99</v>
      </c>
      <c r="D3043" s="1288">
        <f t="shared" si="54"/>
        <v>7.8212999999999999</v>
      </c>
    </row>
    <row r="3044" spans="1:4" ht="14.4">
      <c r="A3044" s="395" t="s">
        <v>40881</v>
      </c>
      <c r="B3044" s="395" t="s">
        <v>40882</v>
      </c>
      <c r="C3044" s="320">
        <v>7.99</v>
      </c>
      <c r="D3044" s="1288">
        <f t="shared" si="54"/>
        <v>6.9512999999999998</v>
      </c>
    </row>
    <row r="3045" spans="1:4" ht="14.4">
      <c r="A3045" s="395" t="s">
        <v>40883</v>
      </c>
      <c r="B3045" s="395" t="s">
        <v>40880</v>
      </c>
      <c r="C3045" s="320">
        <v>8.99</v>
      </c>
      <c r="D3045" s="1288">
        <f t="shared" si="54"/>
        <v>7.8212999999999999</v>
      </c>
    </row>
    <row r="3046" spans="1:4" ht="14.4">
      <c r="A3046" s="395" t="s">
        <v>40884</v>
      </c>
      <c r="B3046" s="395" t="s">
        <v>40885</v>
      </c>
      <c r="C3046" s="320">
        <v>8.99</v>
      </c>
      <c r="D3046" s="1288">
        <f t="shared" si="54"/>
        <v>7.8212999999999999</v>
      </c>
    </row>
    <row r="3047" spans="1:4" ht="14.4">
      <c r="A3047" s="395" t="s">
        <v>40886</v>
      </c>
      <c r="B3047" s="395" t="s">
        <v>40887</v>
      </c>
      <c r="C3047" s="320">
        <v>8.99</v>
      </c>
      <c r="D3047" s="1288">
        <f t="shared" si="54"/>
        <v>7.8212999999999999</v>
      </c>
    </row>
    <row r="3048" spans="1:4" ht="14.4">
      <c r="A3048" s="395" t="s">
        <v>40888</v>
      </c>
      <c r="B3048" s="395" t="s">
        <v>40889</v>
      </c>
      <c r="C3048" s="320">
        <v>8.99</v>
      </c>
      <c r="D3048" s="1288">
        <f t="shared" si="54"/>
        <v>7.8212999999999999</v>
      </c>
    </row>
    <row r="3049" spans="1:4" ht="14.4">
      <c r="A3049" s="395" t="s">
        <v>40890</v>
      </c>
      <c r="B3049" s="395" t="s">
        <v>40891</v>
      </c>
      <c r="C3049" s="320">
        <v>8.99</v>
      </c>
      <c r="D3049" s="1288">
        <f t="shared" si="54"/>
        <v>7.8212999999999999</v>
      </c>
    </row>
    <row r="3050" spans="1:4" ht="14.4">
      <c r="A3050" s="395" t="s">
        <v>40892</v>
      </c>
      <c r="B3050" s="395" t="s">
        <v>40893</v>
      </c>
      <c r="C3050" s="320">
        <v>9.99</v>
      </c>
      <c r="D3050" s="1288">
        <f t="shared" si="54"/>
        <v>8.6913</v>
      </c>
    </row>
    <row r="3051" spans="1:4" ht="14.4">
      <c r="A3051" s="395" t="s">
        <v>40894</v>
      </c>
      <c r="B3051" s="395" t="s">
        <v>40895</v>
      </c>
      <c r="C3051" s="320">
        <v>9.99</v>
      </c>
      <c r="D3051" s="1288">
        <f t="shared" si="54"/>
        <v>8.6913</v>
      </c>
    </row>
    <row r="3052" spans="1:4" ht="14.4">
      <c r="A3052" s="395" t="s">
        <v>40896</v>
      </c>
      <c r="B3052" s="395" t="s">
        <v>40897</v>
      </c>
      <c r="C3052" s="320">
        <v>7.99</v>
      </c>
      <c r="D3052" s="1288">
        <f t="shared" si="54"/>
        <v>6.9512999999999998</v>
      </c>
    </row>
    <row r="3053" spans="1:4" ht="14.4">
      <c r="A3053" s="395" t="s">
        <v>40898</v>
      </c>
      <c r="B3053" s="395" t="s">
        <v>40897</v>
      </c>
      <c r="C3053" s="320">
        <v>8.99</v>
      </c>
      <c r="D3053" s="1288">
        <f t="shared" si="54"/>
        <v>7.8212999999999999</v>
      </c>
    </row>
    <row r="3054" spans="1:4" ht="14.4">
      <c r="A3054" s="395" t="s">
        <v>40899</v>
      </c>
      <c r="B3054" s="395" t="s">
        <v>40897</v>
      </c>
      <c r="C3054" s="320">
        <v>8.99</v>
      </c>
      <c r="D3054" s="1288">
        <f t="shared" si="54"/>
        <v>7.8212999999999999</v>
      </c>
    </row>
    <row r="3055" spans="1:4" ht="14.4">
      <c r="A3055" s="395" t="s">
        <v>40900</v>
      </c>
      <c r="B3055" s="395" t="s">
        <v>40901</v>
      </c>
      <c r="C3055" s="320">
        <v>8.99</v>
      </c>
      <c r="D3055" s="1288">
        <f t="shared" si="54"/>
        <v>7.8212999999999999</v>
      </c>
    </row>
    <row r="3056" spans="1:4" ht="14.4">
      <c r="A3056" s="395" t="s">
        <v>40902</v>
      </c>
      <c r="B3056" s="395" t="s">
        <v>40903</v>
      </c>
      <c r="C3056" s="320">
        <v>9.99</v>
      </c>
      <c r="D3056" s="1288">
        <f t="shared" ref="D3056:D3119" si="55">C3056*0.87</f>
        <v>8.6913</v>
      </c>
    </row>
    <row r="3057" spans="1:4" ht="14.4">
      <c r="A3057" s="395" t="s">
        <v>40904</v>
      </c>
      <c r="B3057" s="395" t="s">
        <v>40905</v>
      </c>
      <c r="C3057" s="320">
        <v>30.99</v>
      </c>
      <c r="D3057" s="1288">
        <f t="shared" si="55"/>
        <v>26.961299999999998</v>
      </c>
    </row>
    <row r="3058" spans="1:4" ht="14.4">
      <c r="A3058" s="395" t="s">
        <v>40906</v>
      </c>
      <c r="B3058" s="395" t="s">
        <v>40907</v>
      </c>
      <c r="C3058" s="320">
        <v>19.989999999999998</v>
      </c>
      <c r="D3058" s="1288">
        <f t="shared" si="55"/>
        <v>17.391299999999998</v>
      </c>
    </row>
    <row r="3059" spans="1:4" ht="14.4">
      <c r="A3059" s="395" t="s">
        <v>40908</v>
      </c>
      <c r="B3059" s="395" t="s">
        <v>40909</v>
      </c>
      <c r="C3059" s="320">
        <v>30.99</v>
      </c>
      <c r="D3059" s="1288">
        <f t="shared" si="55"/>
        <v>26.961299999999998</v>
      </c>
    </row>
    <row r="3060" spans="1:4" ht="14.4">
      <c r="A3060" s="395" t="s">
        <v>40910</v>
      </c>
      <c r="B3060" s="395" t="s">
        <v>40911</v>
      </c>
      <c r="C3060" s="320">
        <v>24.99</v>
      </c>
      <c r="D3060" s="1288">
        <f t="shared" si="55"/>
        <v>21.741299999999999</v>
      </c>
    </row>
    <row r="3061" spans="1:4" ht="14.4">
      <c r="A3061" s="395" t="s">
        <v>40912</v>
      </c>
      <c r="B3061" s="395" t="s">
        <v>40911</v>
      </c>
      <c r="C3061" s="320">
        <v>19.989999999999998</v>
      </c>
      <c r="D3061" s="1288">
        <f t="shared" si="55"/>
        <v>17.391299999999998</v>
      </c>
    </row>
    <row r="3062" spans="1:4" ht="14.4">
      <c r="A3062" s="395" t="s">
        <v>40913</v>
      </c>
      <c r="B3062" s="395" t="s">
        <v>40914</v>
      </c>
      <c r="C3062" s="320">
        <v>46.99</v>
      </c>
      <c r="D3062" s="1288">
        <f t="shared" si="55"/>
        <v>40.881300000000003</v>
      </c>
    </row>
    <row r="3063" spans="1:4" ht="14.4">
      <c r="A3063" s="395" t="s">
        <v>40915</v>
      </c>
      <c r="B3063" s="395" t="s">
        <v>40916</v>
      </c>
      <c r="C3063" s="320">
        <v>13.99</v>
      </c>
      <c r="D3063" s="1288">
        <f t="shared" si="55"/>
        <v>12.1713</v>
      </c>
    </row>
    <row r="3064" spans="1:4" ht="14.4">
      <c r="A3064" s="395" t="s">
        <v>40917</v>
      </c>
      <c r="B3064" s="395" t="s">
        <v>40918</v>
      </c>
      <c r="C3064" s="320">
        <v>16.989999999999998</v>
      </c>
      <c r="D3064" s="1288">
        <f t="shared" si="55"/>
        <v>14.781299999999998</v>
      </c>
    </row>
    <row r="3065" spans="1:4" ht="14.4">
      <c r="A3065" s="395" t="s">
        <v>40919</v>
      </c>
      <c r="B3065" s="395" t="s">
        <v>40920</v>
      </c>
      <c r="C3065" s="320">
        <v>9.99</v>
      </c>
      <c r="D3065" s="1288">
        <f t="shared" si="55"/>
        <v>8.6913</v>
      </c>
    </row>
    <row r="3066" spans="1:4" ht="14.4">
      <c r="A3066" s="395" t="s">
        <v>40921</v>
      </c>
      <c r="B3066" s="395" t="s">
        <v>40922</v>
      </c>
      <c r="C3066" s="320">
        <v>8.99</v>
      </c>
      <c r="D3066" s="1288">
        <f t="shared" si="55"/>
        <v>7.8212999999999999</v>
      </c>
    </row>
    <row r="3067" spans="1:4" ht="14.4">
      <c r="A3067" s="395" t="s">
        <v>40923</v>
      </c>
      <c r="B3067" s="395" t="s">
        <v>40924</v>
      </c>
      <c r="C3067" s="320">
        <v>9.99</v>
      </c>
      <c r="D3067" s="1288">
        <f t="shared" si="55"/>
        <v>8.6913</v>
      </c>
    </row>
    <row r="3068" spans="1:4" ht="14.4">
      <c r="A3068" s="395" t="s">
        <v>40925</v>
      </c>
      <c r="B3068" s="395" t="s">
        <v>40926</v>
      </c>
      <c r="C3068" s="320">
        <v>10.99</v>
      </c>
      <c r="D3068" s="1288">
        <f t="shared" si="55"/>
        <v>9.561300000000001</v>
      </c>
    </row>
    <row r="3069" spans="1:4" ht="14.4">
      <c r="A3069" s="395" t="s">
        <v>40927</v>
      </c>
      <c r="B3069" s="395" t="s">
        <v>40928</v>
      </c>
      <c r="C3069" s="320">
        <v>9.99</v>
      </c>
      <c r="D3069" s="1288">
        <f t="shared" si="55"/>
        <v>8.6913</v>
      </c>
    </row>
    <row r="3070" spans="1:4" ht="14.4">
      <c r="A3070" s="395" t="s">
        <v>40929</v>
      </c>
      <c r="B3070" s="395" t="s">
        <v>40930</v>
      </c>
      <c r="C3070" s="320">
        <v>9.99</v>
      </c>
      <c r="D3070" s="1288">
        <f t="shared" si="55"/>
        <v>8.6913</v>
      </c>
    </row>
    <row r="3071" spans="1:4" ht="14.4">
      <c r="A3071" s="395" t="s">
        <v>40931</v>
      </c>
      <c r="B3071" s="395" t="s">
        <v>40932</v>
      </c>
      <c r="C3071" s="320">
        <v>70.989999999999995</v>
      </c>
      <c r="D3071" s="1288">
        <f t="shared" si="55"/>
        <v>61.761299999999999</v>
      </c>
    </row>
    <row r="3072" spans="1:4" ht="14.4">
      <c r="A3072" s="395" t="s">
        <v>40933</v>
      </c>
      <c r="B3072" s="395" t="s">
        <v>40934</v>
      </c>
      <c r="C3072" s="320">
        <v>73.989999999999995</v>
      </c>
      <c r="D3072" s="1288">
        <f t="shared" si="55"/>
        <v>64.371299999999991</v>
      </c>
    </row>
    <row r="3073" spans="1:4" ht="14.4">
      <c r="A3073" s="395" t="s">
        <v>40935</v>
      </c>
      <c r="B3073" s="395" t="s">
        <v>40936</v>
      </c>
      <c r="C3073" s="320">
        <v>82.99</v>
      </c>
      <c r="D3073" s="1288">
        <f t="shared" si="55"/>
        <v>72.201299999999989</v>
      </c>
    </row>
    <row r="3074" spans="1:4" ht="14.4">
      <c r="A3074" s="395" t="s">
        <v>40937</v>
      </c>
      <c r="B3074" s="395" t="s">
        <v>40938</v>
      </c>
      <c r="C3074" s="320">
        <v>1289.99</v>
      </c>
      <c r="D3074" s="1288">
        <f t="shared" si="55"/>
        <v>1122.2913000000001</v>
      </c>
    </row>
    <row r="3075" spans="1:4" ht="14.4">
      <c r="A3075" s="395" t="s">
        <v>40939</v>
      </c>
      <c r="B3075" s="395" t="s">
        <v>40940</v>
      </c>
      <c r="C3075" s="320">
        <v>25.99</v>
      </c>
      <c r="D3075" s="1288">
        <f t="shared" si="55"/>
        <v>22.6113</v>
      </c>
    </row>
    <row r="3076" spans="1:4" ht="14.4">
      <c r="A3076" s="395" t="s">
        <v>40941</v>
      </c>
      <c r="B3076" s="395" t="s">
        <v>40942</v>
      </c>
      <c r="C3076" s="320">
        <v>36.99</v>
      </c>
      <c r="D3076" s="1288">
        <f t="shared" si="55"/>
        <v>32.1813</v>
      </c>
    </row>
    <row r="3077" spans="1:4" ht="14.4">
      <c r="A3077" s="395" t="s">
        <v>40943</v>
      </c>
      <c r="B3077" s="395" t="s">
        <v>40942</v>
      </c>
      <c r="C3077" s="320">
        <v>38.99</v>
      </c>
      <c r="D3077" s="1288">
        <f t="shared" si="55"/>
        <v>33.921300000000002</v>
      </c>
    </row>
    <row r="3078" spans="1:4" ht="14.4">
      <c r="A3078" s="395" t="s">
        <v>40944</v>
      </c>
      <c r="B3078" s="395" t="s">
        <v>40945</v>
      </c>
      <c r="C3078" s="320">
        <v>56.99</v>
      </c>
      <c r="D3078" s="1288">
        <f t="shared" si="55"/>
        <v>49.581299999999999</v>
      </c>
    </row>
    <row r="3079" spans="1:4" ht="14.4">
      <c r="A3079" s="395" t="s">
        <v>40946</v>
      </c>
      <c r="B3079" s="395" t="s">
        <v>40947</v>
      </c>
      <c r="C3079" s="320">
        <v>43.99</v>
      </c>
      <c r="D3079" s="1288">
        <f t="shared" si="55"/>
        <v>38.271300000000004</v>
      </c>
    </row>
    <row r="3080" spans="1:4" ht="14.4">
      <c r="A3080" s="395" t="s">
        <v>40948</v>
      </c>
      <c r="B3080" s="395" t="s">
        <v>40949</v>
      </c>
      <c r="C3080" s="320">
        <v>51.99</v>
      </c>
      <c r="D3080" s="1288">
        <f t="shared" si="55"/>
        <v>45.231300000000005</v>
      </c>
    </row>
    <row r="3081" spans="1:4" ht="14.4">
      <c r="A3081" s="395" t="s">
        <v>40950</v>
      </c>
      <c r="B3081" s="395" t="s">
        <v>40949</v>
      </c>
      <c r="C3081" s="320">
        <v>51.99</v>
      </c>
      <c r="D3081" s="1288">
        <f t="shared" si="55"/>
        <v>45.231300000000005</v>
      </c>
    </row>
    <row r="3082" spans="1:4" ht="14.4">
      <c r="A3082" s="395" t="s">
        <v>40951</v>
      </c>
      <c r="B3082" s="395" t="s">
        <v>40942</v>
      </c>
      <c r="C3082" s="320">
        <v>36.99</v>
      </c>
      <c r="D3082" s="1288">
        <f t="shared" si="55"/>
        <v>32.1813</v>
      </c>
    </row>
    <row r="3083" spans="1:4" ht="14.4">
      <c r="A3083" s="395" t="s">
        <v>40952</v>
      </c>
      <c r="B3083" s="395" t="s">
        <v>40953</v>
      </c>
      <c r="C3083" s="320">
        <v>75.989999999999995</v>
      </c>
      <c r="D3083" s="1288">
        <f t="shared" si="55"/>
        <v>66.1113</v>
      </c>
    </row>
    <row r="3084" spans="1:4" ht="14.4">
      <c r="A3084" s="395" t="s">
        <v>40954</v>
      </c>
      <c r="B3084" s="395" t="s">
        <v>40955</v>
      </c>
      <c r="C3084" s="320">
        <v>30.99</v>
      </c>
      <c r="D3084" s="1288">
        <f t="shared" si="55"/>
        <v>26.961299999999998</v>
      </c>
    </row>
    <row r="3085" spans="1:4" ht="14.4">
      <c r="A3085" s="395" t="s">
        <v>40956</v>
      </c>
      <c r="B3085" s="395" t="s">
        <v>40957</v>
      </c>
      <c r="C3085" s="320">
        <v>15.99</v>
      </c>
      <c r="D3085" s="1288">
        <f t="shared" si="55"/>
        <v>13.911300000000001</v>
      </c>
    </row>
    <row r="3086" spans="1:4" ht="14.4">
      <c r="A3086" s="395" t="s">
        <v>40958</v>
      </c>
      <c r="B3086" s="395" t="s">
        <v>40959</v>
      </c>
      <c r="C3086" s="320">
        <v>40.99</v>
      </c>
      <c r="D3086" s="1288">
        <f t="shared" si="55"/>
        <v>35.661300000000004</v>
      </c>
    </row>
    <row r="3087" spans="1:4" ht="14.4">
      <c r="A3087" s="395" t="s">
        <v>40960</v>
      </c>
      <c r="B3087" s="395" t="s">
        <v>40961</v>
      </c>
      <c r="C3087" s="320">
        <v>21.99</v>
      </c>
      <c r="D3087" s="1288">
        <f t="shared" si="55"/>
        <v>19.1313</v>
      </c>
    </row>
    <row r="3088" spans="1:4" ht="14.4">
      <c r="A3088" s="395" t="s">
        <v>40962</v>
      </c>
      <c r="B3088" s="395" t="s">
        <v>40963</v>
      </c>
      <c r="C3088" s="320">
        <v>20.99</v>
      </c>
      <c r="D3088" s="1288">
        <f t="shared" si="55"/>
        <v>18.261299999999999</v>
      </c>
    </row>
    <row r="3089" spans="1:4" ht="14.4">
      <c r="A3089" s="395" t="s">
        <v>40964</v>
      </c>
      <c r="B3089" s="395" t="s">
        <v>40965</v>
      </c>
      <c r="C3089" s="320">
        <v>28.99</v>
      </c>
      <c r="D3089" s="1288">
        <f t="shared" si="55"/>
        <v>25.221299999999999</v>
      </c>
    </row>
    <row r="3090" spans="1:4" ht="14.4">
      <c r="A3090" s="395" t="s">
        <v>40966</v>
      </c>
      <c r="B3090" s="395" t="s">
        <v>40967</v>
      </c>
      <c r="C3090" s="320">
        <v>19.989999999999998</v>
      </c>
      <c r="D3090" s="1288">
        <f t="shared" si="55"/>
        <v>17.391299999999998</v>
      </c>
    </row>
    <row r="3091" spans="1:4" ht="14.4">
      <c r="A3091" s="395" t="s">
        <v>40968</v>
      </c>
      <c r="B3091" s="395" t="s">
        <v>40969</v>
      </c>
      <c r="C3091" s="320">
        <v>17.989999999999998</v>
      </c>
      <c r="D3091" s="1288">
        <f t="shared" si="55"/>
        <v>15.651299999999999</v>
      </c>
    </row>
    <row r="3092" spans="1:4" ht="14.4">
      <c r="A3092" s="395" t="s">
        <v>40970</v>
      </c>
      <c r="B3092" s="395" t="s">
        <v>40971</v>
      </c>
      <c r="C3092" s="320">
        <v>74.989999999999995</v>
      </c>
      <c r="D3092" s="1288">
        <f t="shared" si="55"/>
        <v>65.241299999999995</v>
      </c>
    </row>
    <row r="3093" spans="1:4" ht="14.4">
      <c r="A3093" s="395" t="s">
        <v>40972</v>
      </c>
      <c r="B3093" s="395" t="s">
        <v>40973</v>
      </c>
      <c r="C3093" s="320">
        <v>37.99</v>
      </c>
      <c r="D3093" s="1288">
        <f t="shared" si="55"/>
        <v>33.051300000000005</v>
      </c>
    </row>
    <row r="3094" spans="1:4" ht="14.4">
      <c r="A3094" s="395" t="s">
        <v>40974</v>
      </c>
      <c r="B3094" s="395" t="s">
        <v>40975</v>
      </c>
      <c r="C3094" s="320">
        <v>15.99</v>
      </c>
      <c r="D3094" s="1288">
        <f t="shared" si="55"/>
        <v>13.911300000000001</v>
      </c>
    </row>
    <row r="3095" spans="1:4" ht="14.4">
      <c r="A3095" s="395" t="s">
        <v>40976</v>
      </c>
      <c r="B3095" s="395" t="s">
        <v>40977</v>
      </c>
      <c r="C3095" s="320">
        <v>18.989999999999998</v>
      </c>
      <c r="D3095" s="1288">
        <f t="shared" si="55"/>
        <v>16.5213</v>
      </c>
    </row>
    <row r="3096" spans="1:4" ht="14.4">
      <c r="A3096" s="395" t="s">
        <v>40978</v>
      </c>
      <c r="B3096" s="395" t="s">
        <v>40979</v>
      </c>
      <c r="C3096" s="320">
        <v>24.99</v>
      </c>
      <c r="D3096" s="1288">
        <f t="shared" si="55"/>
        <v>21.741299999999999</v>
      </c>
    </row>
    <row r="3097" spans="1:4" ht="14.4">
      <c r="A3097" s="395" t="s">
        <v>40980</v>
      </c>
      <c r="B3097" s="395" t="s">
        <v>40981</v>
      </c>
      <c r="C3097" s="320">
        <v>23.99</v>
      </c>
      <c r="D3097" s="1288">
        <f t="shared" si="55"/>
        <v>20.871299999999998</v>
      </c>
    </row>
    <row r="3098" spans="1:4" ht="14.4">
      <c r="A3098" s="395" t="s">
        <v>40982</v>
      </c>
      <c r="B3098" s="395" t="s">
        <v>40983</v>
      </c>
      <c r="C3098" s="320">
        <v>20.99</v>
      </c>
      <c r="D3098" s="1288">
        <f t="shared" si="55"/>
        <v>18.261299999999999</v>
      </c>
    </row>
    <row r="3099" spans="1:4" ht="14.4">
      <c r="A3099" s="395" t="s">
        <v>40984</v>
      </c>
      <c r="B3099" s="395" t="s">
        <v>40985</v>
      </c>
      <c r="C3099" s="320">
        <v>37.99</v>
      </c>
      <c r="D3099" s="1288">
        <f t="shared" si="55"/>
        <v>33.051300000000005</v>
      </c>
    </row>
    <row r="3100" spans="1:4" ht="14.4">
      <c r="A3100" s="395" t="s">
        <v>40986</v>
      </c>
      <c r="B3100" s="395" t="s">
        <v>40987</v>
      </c>
      <c r="C3100" s="320">
        <v>17.989999999999998</v>
      </c>
      <c r="D3100" s="1288">
        <f t="shared" si="55"/>
        <v>15.651299999999999</v>
      </c>
    </row>
    <row r="3101" spans="1:4" ht="14.4">
      <c r="A3101" s="395" t="s">
        <v>40988</v>
      </c>
      <c r="B3101" s="395" t="s">
        <v>40989</v>
      </c>
      <c r="C3101" s="320">
        <v>14.99</v>
      </c>
      <c r="D3101" s="1288">
        <f t="shared" si="55"/>
        <v>13.0413</v>
      </c>
    </row>
    <row r="3102" spans="1:4" ht="14.4">
      <c r="A3102" s="395" t="s">
        <v>40990</v>
      </c>
      <c r="B3102" s="395" t="s">
        <v>40991</v>
      </c>
      <c r="C3102" s="320">
        <v>77.989999999999995</v>
      </c>
      <c r="D3102" s="1288">
        <f t="shared" si="55"/>
        <v>67.851299999999995</v>
      </c>
    </row>
    <row r="3103" spans="1:4" ht="14.4">
      <c r="A3103" s="395" t="s">
        <v>40992</v>
      </c>
      <c r="B3103" s="395" t="s">
        <v>40993</v>
      </c>
      <c r="C3103" s="320">
        <v>138.99</v>
      </c>
      <c r="D3103" s="1288">
        <f t="shared" si="55"/>
        <v>120.9213</v>
      </c>
    </row>
    <row r="3104" spans="1:4" ht="14.4">
      <c r="A3104" s="395" t="s">
        <v>40994</v>
      </c>
      <c r="B3104" s="395" t="s">
        <v>40995</v>
      </c>
      <c r="C3104" s="320">
        <v>134.99</v>
      </c>
      <c r="D3104" s="1288">
        <f t="shared" si="55"/>
        <v>117.44130000000001</v>
      </c>
    </row>
    <row r="3105" spans="1:4" ht="14.4">
      <c r="A3105" s="395" t="s">
        <v>40996</v>
      </c>
      <c r="B3105" s="395" t="s">
        <v>40997</v>
      </c>
      <c r="C3105" s="320">
        <v>92.99</v>
      </c>
      <c r="D3105" s="1288">
        <f t="shared" si="55"/>
        <v>80.901299999999992</v>
      </c>
    </row>
    <row r="3106" spans="1:4" ht="14.4">
      <c r="A3106" s="395" t="s">
        <v>40998</v>
      </c>
      <c r="B3106" s="395" t="s">
        <v>40999</v>
      </c>
      <c r="C3106" s="320">
        <v>274.99</v>
      </c>
      <c r="D3106" s="1288">
        <f t="shared" si="55"/>
        <v>239.2413</v>
      </c>
    </row>
    <row r="3107" spans="1:4" ht="14.4">
      <c r="A3107" s="395" t="s">
        <v>41000</v>
      </c>
      <c r="B3107" s="395" t="s">
        <v>41001</v>
      </c>
      <c r="C3107" s="320">
        <v>104.99</v>
      </c>
      <c r="D3107" s="1288">
        <f t="shared" si="55"/>
        <v>91.34129999999999</v>
      </c>
    </row>
    <row r="3108" spans="1:4" ht="14.4">
      <c r="A3108" s="395" t="s">
        <v>41002</v>
      </c>
      <c r="B3108" s="395" t="s">
        <v>41003</v>
      </c>
      <c r="C3108" s="320">
        <v>94.99</v>
      </c>
      <c r="D3108" s="1288">
        <f t="shared" si="55"/>
        <v>82.641300000000001</v>
      </c>
    </row>
    <row r="3109" spans="1:4" ht="14.4">
      <c r="A3109" s="395" t="s">
        <v>41004</v>
      </c>
      <c r="B3109" s="395" t="s">
        <v>41005</v>
      </c>
      <c r="C3109" s="320">
        <v>112.99</v>
      </c>
      <c r="D3109" s="1288">
        <f t="shared" si="55"/>
        <v>98.301299999999998</v>
      </c>
    </row>
    <row r="3110" spans="1:4" ht="14.4">
      <c r="A3110" s="395" t="s">
        <v>41006</v>
      </c>
      <c r="B3110" s="395" t="s">
        <v>41007</v>
      </c>
      <c r="C3110" s="320">
        <v>135.99</v>
      </c>
      <c r="D3110" s="1288">
        <f t="shared" si="55"/>
        <v>118.3113</v>
      </c>
    </row>
    <row r="3111" spans="1:4" ht="14.4">
      <c r="A3111" s="395" t="s">
        <v>41008</v>
      </c>
      <c r="B3111" s="395" t="s">
        <v>41009</v>
      </c>
      <c r="C3111" s="320">
        <v>135.99</v>
      </c>
      <c r="D3111" s="1288">
        <f t="shared" si="55"/>
        <v>118.3113</v>
      </c>
    </row>
    <row r="3112" spans="1:4" ht="14.4">
      <c r="A3112" s="395" t="s">
        <v>41010</v>
      </c>
      <c r="B3112" s="395" t="s">
        <v>41011</v>
      </c>
      <c r="C3112" s="320">
        <v>111.99</v>
      </c>
      <c r="D3112" s="1288">
        <f t="shared" si="55"/>
        <v>97.431299999999993</v>
      </c>
    </row>
    <row r="3113" spans="1:4" ht="14.4">
      <c r="A3113" s="395" t="s">
        <v>41012</v>
      </c>
      <c r="B3113" s="395" t="s">
        <v>41013</v>
      </c>
      <c r="C3113" s="320">
        <v>88.99</v>
      </c>
      <c r="D3113" s="1288">
        <f t="shared" si="55"/>
        <v>77.421300000000002</v>
      </c>
    </row>
    <row r="3114" spans="1:4" ht="14.4">
      <c r="A3114" s="395" t="s">
        <v>41014</v>
      </c>
      <c r="B3114" s="395" t="s">
        <v>41015</v>
      </c>
      <c r="C3114" s="320">
        <v>90.99</v>
      </c>
      <c r="D3114" s="1288">
        <f t="shared" si="55"/>
        <v>79.161299999999997</v>
      </c>
    </row>
    <row r="3115" spans="1:4" ht="14.4">
      <c r="A3115" s="395" t="s">
        <v>41016</v>
      </c>
      <c r="B3115" s="395" t="s">
        <v>41017</v>
      </c>
      <c r="C3115" s="320">
        <v>100.99</v>
      </c>
      <c r="D3115" s="1288">
        <f t="shared" si="55"/>
        <v>87.8613</v>
      </c>
    </row>
    <row r="3116" spans="1:4" ht="14.4">
      <c r="A3116" s="395" t="s">
        <v>41018</v>
      </c>
      <c r="B3116" s="395" t="s">
        <v>41019</v>
      </c>
      <c r="C3116" s="320">
        <v>79.989999999999995</v>
      </c>
      <c r="D3116" s="1288">
        <f t="shared" si="55"/>
        <v>69.59129999999999</v>
      </c>
    </row>
    <row r="3117" spans="1:4" ht="14.4">
      <c r="A3117" s="395" t="s">
        <v>41020</v>
      </c>
      <c r="B3117" s="395" t="s">
        <v>41021</v>
      </c>
      <c r="C3117" s="320">
        <v>87.99</v>
      </c>
      <c r="D3117" s="1288">
        <f t="shared" si="55"/>
        <v>76.551299999999998</v>
      </c>
    </row>
    <row r="3118" spans="1:4" ht="14.4">
      <c r="A3118" s="395" t="s">
        <v>41022</v>
      </c>
      <c r="B3118" s="395" t="s">
        <v>41023</v>
      </c>
      <c r="C3118" s="320">
        <v>59.99</v>
      </c>
      <c r="D3118" s="1288">
        <f t="shared" si="55"/>
        <v>52.191299999999998</v>
      </c>
    </row>
    <row r="3119" spans="1:4" ht="14.4">
      <c r="A3119" s="395" t="s">
        <v>41024</v>
      </c>
      <c r="B3119" s="395" t="s">
        <v>41025</v>
      </c>
      <c r="C3119" s="320">
        <v>144.99</v>
      </c>
      <c r="D3119" s="1288">
        <f t="shared" si="55"/>
        <v>126.1413</v>
      </c>
    </row>
    <row r="3120" spans="1:4" ht="14.4">
      <c r="A3120" s="395" t="s">
        <v>41026</v>
      </c>
      <c r="B3120" s="395" t="s">
        <v>41027</v>
      </c>
      <c r="C3120" s="320">
        <v>93.99</v>
      </c>
      <c r="D3120" s="1288">
        <f t="shared" ref="D3120:D3183" si="56">C3120*0.87</f>
        <v>81.771299999999997</v>
      </c>
    </row>
    <row r="3121" spans="1:4" ht="14.4">
      <c r="A3121" s="395" t="s">
        <v>41028</v>
      </c>
      <c r="B3121" s="395" t="s">
        <v>41029</v>
      </c>
      <c r="C3121" s="320">
        <v>102.99</v>
      </c>
      <c r="D3121" s="1288">
        <f t="shared" si="56"/>
        <v>89.601299999999995</v>
      </c>
    </row>
    <row r="3122" spans="1:4" ht="14.4">
      <c r="A3122" s="395" t="s">
        <v>41030</v>
      </c>
      <c r="B3122" s="395" t="s">
        <v>41031</v>
      </c>
      <c r="C3122" s="320">
        <v>16.989999999999998</v>
      </c>
      <c r="D3122" s="1288">
        <f t="shared" si="56"/>
        <v>14.781299999999998</v>
      </c>
    </row>
    <row r="3123" spans="1:4" ht="14.4">
      <c r="A3123" s="395" t="s">
        <v>41032</v>
      </c>
      <c r="B3123" s="395" t="s">
        <v>41031</v>
      </c>
      <c r="C3123" s="320">
        <v>16.989999999999998</v>
      </c>
      <c r="D3123" s="1288">
        <f t="shared" si="56"/>
        <v>14.781299999999998</v>
      </c>
    </row>
    <row r="3124" spans="1:4" ht="14.4">
      <c r="A3124" s="395" t="s">
        <v>41033</v>
      </c>
      <c r="B3124" s="395" t="s">
        <v>41031</v>
      </c>
      <c r="C3124" s="320">
        <v>15.99</v>
      </c>
      <c r="D3124" s="1288">
        <f t="shared" si="56"/>
        <v>13.911300000000001</v>
      </c>
    </row>
    <row r="3125" spans="1:4" ht="14.4">
      <c r="A3125" s="395" t="s">
        <v>41034</v>
      </c>
      <c r="B3125" s="395" t="s">
        <v>41031</v>
      </c>
      <c r="C3125" s="320">
        <v>18.989999999999998</v>
      </c>
      <c r="D3125" s="1288">
        <f t="shared" si="56"/>
        <v>16.5213</v>
      </c>
    </row>
    <row r="3126" spans="1:4" ht="14.4">
      <c r="A3126" s="395" t="s">
        <v>41035</v>
      </c>
      <c r="B3126" s="395" t="s">
        <v>41031</v>
      </c>
      <c r="C3126" s="320">
        <v>13.99</v>
      </c>
      <c r="D3126" s="1288">
        <f t="shared" si="56"/>
        <v>12.1713</v>
      </c>
    </row>
    <row r="3127" spans="1:4" ht="14.4">
      <c r="A3127" s="395" t="s">
        <v>41036</v>
      </c>
      <c r="B3127" s="395" t="s">
        <v>41031</v>
      </c>
      <c r="C3127" s="320">
        <v>13.99</v>
      </c>
      <c r="D3127" s="1288">
        <f t="shared" si="56"/>
        <v>12.1713</v>
      </c>
    </row>
    <row r="3128" spans="1:4" ht="14.4">
      <c r="A3128" s="395" t="s">
        <v>41037</v>
      </c>
      <c r="B3128" s="395" t="s">
        <v>41038</v>
      </c>
      <c r="C3128" s="320">
        <v>11.99</v>
      </c>
      <c r="D3128" s="1288">
        <f t="shared" si="56"/>
        <v>10.4313</v>
      </c>
    </row>
    <row r="3129" spans="1:4" ht="14.4">
      <c r="A3129" s="395" t="s">
        <v>41039</v>
      </c>
      <c r="B3129" s="395" t="s">
        <v>41040</v>
      </c>
      <c r="C3129" s="320">
        <v>16.989999999999998</v>
      </c>
      <c r="D3129" s="1288">
        <f t="shared" si="56"/>
        <v>14.781299999999998</v>
      </c>
    </row>
    <row r="3130" spans="1:4" ht="14.4">
      <c r="A3130" s="395" t="s">
        <v>41041</v>
      </c>
      <c r="B3130" s="395" t="s">
        <v>41040</v>
      </c>
      <c r="C3130" s="320">
        <v>15.99</v>
      </c>
      <c r="D3130" s="1288">
        <f t="shared" si="56"/>
        <v>13.911300000000001</v>
      </c>
    </row>
    <row r="3131" spans="1:4" ht="14.4">
      <c r="A3131" s="395" t="s">
        <v>41042</v>
      </c>
      <c r="B3131" s="395" t="s">
        <v>41043</v>
      </c>
      <c r="C3131" s="320">
        <v>18.989999999999998</v>
      </c>
      <c r="D3131" s="1288">
        <f t="shared" si="56"/>
        <v>16.5213</v>
      </c>
    </row>
    <row r="3132" spans="1:4" ht="14.4">
      <c r="A3132" s="395" t="s">
        <v>41044</v>
      </c>
      <c r="B3132" s="395" t="s">
        <v>41045</v>
      </c>
      <c r="C3132" s="320">
        <v>13.99</v>
      </c>
      <c r="D3132" s="1288">
        <f t="shared" si="56"/>
        <v>12.1713</v>
      </c>
    </row>
    <row r="3133" spans="1:4" ht="14.4">
      <c r="A3133" s="395" t="s">
        <v>41046</v>
      </c>
      <c r="B3133" s="395" t="s">
        <v>41040</v>
      </c>
      <c r="C3133" s="320">
        <v>14.99</v>
      </c>
      <c r="D3133" s="1288">
        <f t="shared" si="56"/>
        <v>13.0413</v>
      </c>
    </row>
    <row r="3134" spans="1:4" ht="14.4">
      <c r="A3134" s="395" t="s">
        <v>41047</v>
      </c>
      <c r="B3134" s="395" t="s">
        <v>41048</v>
      </c>
      <c r="C3134" s="320">
        <v>51.99</v>
      </c>
      <c r="D3134" s="1288">
        <f t="shared" si="56"/>
        <v>45.231300000000005</v>
      </c>
    </row>
    <row r="3135" spans="1:4" ht="14.4">
      <c r="A3135" s="395" t="s">
        <v>41049</v>
      </c>
      <c r="B3135" s="395" t="s">
        <v>41050</v>
      </c>
      <c r="C3135" s="320">
        <v>16.989999999999998</v>
      </c>
      <c r="D3135" s="1288">
        <f t="shared" si="56"/>
        <v>14.781299999999998</v>
      </c>
    </row>
    <row r="3136" spans="1:4" ht="14.4">
      <c r="A3136" s="395" t="s">
        <v>41051</v>
      </c>
      <c r="B3136" s="395" t="s">
        <v>41050</v>
      </c>
      <c r="C3136" s="320">
        <v>16.989999999999998</v>
      </c>
      <c r="D3136" s="1288">
        <f t="shared" si="56"/>
        <v>14.781299999999998</v>
      </c>
    </row>
    <row r="3137" spans="1:4" ht="14.4">
      <c r="A3137" s="395" t="s">
        <v>41052</v>
      </c>
      <c r="B3137" s="395" t="s">
        <v>41053</v>
      </c>
      <c r="C3137" s="320">
        <v>18.989999999999998</v>
      </c>
      <c r="D3137" s="1288">
        <f t="shared" si="56"/>
        <v>16.5213</v>
      </c>
    </row>
    <row r="3138" spans="1:4" ht="14.4">
      <c r="A3138" s="395" t="s">
        <v>41054</v>
      </c>
      <c r="B3138" s="395" t="s">
        <v>41055</v>
      </c>
      <c r="C3138" s="320">
        <v>335.99</v>
      </c>
      <c r="D3138" s="1288">
        <f t="shared" si="56"/>
        <v>292.31130000000002</v>
      </c>
    </row>
    <row r="3139" spans="1:4" ht="14.4">
      <c r="A3139" s="395" t="s">
        <v>41056</v>
      </c>
      <c r="B3139" s="395" t="s">
        <v>41057</v>
      </c>
      <c r="C3139" s="320">
        <v>270.99</v>
      </c>
      <c r="D3139" s="1288">
        <f t="shared" si="56"/>
        <v>235.76130000000001</v>
      </c>
    </row>
    <row r="3140" spans="1:4" ht="14.4">
      <c r="A3140" s="395" t="s">
        <v>41058</v>
      </c>
      <c r="B3140" s="395" t="s">
        <v>41059</v>
      </c>
      <c r="C3140" s="320">
        <v>10.99</v>
      </c>
      <c r="D3140" s="1288">
        <f t="shared" si="56"/>
        <v>9.561300000000001</v>
      </c>
    </row>
    <row r="3141" spans="1:4" ht="14.4">
      <c r="A3141" s="395" t="s">
        <v>41060</v>
      </c>
      <c r="B3141" s="395" t="s">
        <v>41061</v>
      </c>
      <c r="C3141" s="320">
        <v>276.99</v>
      </c>
      <c r="D3141" s="1288">
        <f t="shared" si="56"/>
        <v>240.9813</v>
      </c>
    </row>
    <row r="3142" spans="1:4" ht="14.4">
      <c r="A3142" s="395" t="s">
        <v>41062</v>
      </c>
      <c r="B3142" s="395" t="s">
        <v>41063</v>
      </c>
      <c r="C3142" s="320">
        <v>53.99</v>
      </c>
      <c r="D3142" s="1288">
        <f t="shared" si="56"/>
        <v>46.971299999999999</v>
      </c>
    </row>
    <row r="3143" spans="1:4" ht="14.4">
      <c r="A3143" s="395" t="s">
        <v>41064</v>
      </c>
      <c r="B3143" s="395" t="s">
        <v>41065</v>
      </c>
      <c r="C3143" s="320">
        <v>43.99</v>
      </c>
      <c r="D3143" s="1288">
        <f t="shared" si="56"/>
        <v>38.271300000000004</v>
      </c>
    </row>
    <row r="3144" spans="1:4" ht="14.4">
      <c r="A3144" s="395" t="s">
        <v>41066</v>
      </c>
      <c r="B3144" s="395" t="s">
        <v>41067</v>
      </c>
      <c r="C3144" s="320">
        <v>18.989999999999998</v>
      </c>
      <c r="D3144" s="1288">
        <f t="shared" si="56"/>
        <v>16.5213</v>
      </c>
    </row>
    <row r="3145" spans="1:4" ht="14.4">
      <c r="A3145" s="395" t="s">
        <v>41068</v>
      </c>
      <c r="B3145" s="395" t="s">
        <v>41069</v>
      </c>
      <c r="C3145" s="320">
        <v>16.989999999999998</v>
      </c>
      <c r="D3145" s="1288">
        <f t="shared" si="56"/>
        <v>14.781299999999998</v>
      </c>
    </row>
    <row r="3146" spans="1:4" ht="14.4">
      <c r="A3146" s="395" t="s">
        <v>41070</v>
      </c>
      <c r="B3146" s="395" t="s">
        <v>41071</v>
      </c>
      <c r="C3146" s="320">
        <v>14.99</v>
      </c>
      <c r="D3146" s="1288">
        <f t="shared" si="56"/>
        <v>13.0413</v>
      </c>
    </row>
    <row r="3147" spans="1:4" ht="14.4">
      <c r="A3147" s="395" t="s">
        <v>41072</v>
      </c>
      <c r="B3147" s="395" t="s">
        <v>41073</v>
      </c>
      <c r="C3147" s="320">
        <v>16.989999999999998</v>
      </c>
      <c r="D3147" s="1288">
        <f t="shared" si="56"/>
        <v>14.781299999999998</v>
      </c>
    </row>
    <row r="3148" spans="1:4" ht="14.4">
      <c r="A3148" s="395" t="s">
        <v>41074</v>
      </c>
      <c r="B3148" s="395" t="s">
        <v>41075</v>
      </c>
      <c r="C3148" s="320">
        <v>12.99</v>
      </c>
      <c r="D3148" s="1288">
        <f t="shared" si="56"/>
        <v>11.301299999999999</v>
      </c>
    </row>
    <row r="3149" spans="1:4" ht="14.4">
      <c r="A3149" s="395" t="s">
        <v>41076</v>
      </c>
      <c r="B3149" s="395" t="s">
        <v>41077</v>
      </c>
      <c r="C3149" s="320">
        <v>17.989999999999998</v>
      </c>
      <c r="D3149" s="1288">
        <f t="shared" si="56"/>
        <v>15.651299999999999</v>
      </c>
    </row>
    <row r="3150" spans="1:4" ht="14.4">
      <c r="A3150" s="395" t="s">
        <v>41078</v>
      </c>
      <c r="B3150" s="395" t="s">
        <v>41079</v>
      </c>
      <c r="C3150" s="320">
        <v>148.99</v>
      </c>
      <c r="D3150" s="1288">
        <f t="shared" si="56"/>
        <v>129.62130000000002</v>
      </c>
    </row>
    <row r="3151" spans="1:4" ht="14.4">
      <c r="A3151" s="395" t="s">
        <v>41080</v>
      </c>
      <c r="B3151" s="395" t="s">
        <v>41081</v>
      </c>
      <c r="C3151" s="320">
        <v>15.99</v>
      </c>
      <c r="D3151" s="1288">
        <f t="shared" si="56"/>
        <v>13.911300000000001</v>
      </c>
    </row>
    <row r="3152" spans="1:4" ht="14.4">
      <c r="A3152" s="395" t="s">
        <v>41082</v>
      </c>
      <c r="B3152" s="395" t="s">
        <v>41083</v>
      </c>
      <c r="C3152" s="320">
        <v>10.99</v>
      </c>
      <c r="D3152" s="1288">
        <f t="shared" si="56"/>
        <v>9.561300000000001</v>
      </c>
    </row>
    <row r="3153" spans="1:4" ht="14.4">
      <c r="A3153" s="395" t="s">
        <v>41084</v>
      </c>
      <c r="B3153" s="395" t="s">
        <v>41085</v>
      </c>
      <c r="C3153" s="320">
        <v>110.99</v>
      </c>
      <c r="D3153" s="1288">
        <f t="shared" si="56"/>
        <v>96.561299999999989</v>
      </c>
    </row>
    <row r="3154" spans="1:4" ht="14.4">
      <c r="A3154" s="395" t="s">
        <v>41086</v>
      </c>
      <c r="B3154" s="395" t="s">
        <v>41087</v>
      </c>
      <c r="C3154" s="320">
        <v>14.99</v>
      </c>
      <c r="D3154" s="1288">
        <f t="shared" si="56"/>
        <v>13.0413</v>
      </c>
    </row>
    <row r="3155" spans="1:4" ht="14.4">
      <c r="A3155" s="395" t="s">
        <v>41088</v>
      </c>
      <c r="B3155" s="395" t="s">
        <v>41089</v>
      </c>
      <c r="C3155" s="320">
        <v>14.99</v>
      </c>
      <c r="D3155" s="1288">
        <f t="shared" si="56"/>
        <v>13.0413</v>
      </c>
    </row>
    <row r="3156" spans="1:4" ht="14.4">
      <c r="A3156" s="395" t="s">
        <v>41090</v>
      </c>
      <c r="B3156" s="395" t="s">
        <v>41091</v>
      </c>
      <c r="C3156" s="320">
        <v>12.99</v>
      </c>
      <c r="D3156" s="1288">
        <f t="shared" si="56"/>
        <v>11.301299999999999</v>
      </c>
    </row>
    <row r="3157" spans="1:4" ht="14.4">
      <c r="A3157" s="395" t="s">
        <v>41092</v>
      </c>
      <c r="B3157" s="395" t="s">
        <v>41093</v>
      </c>
      <c r="C3157" s="320">
        <v>14.99</v>
      </c>
      <c r="D3157" s="1288">
        <f t="shared" si="56"/>
        <v>13.0413</v>
      </c>
    </row>
    <row r="3158" spans="1:4" ht="14.4">
      <c r="A3158" s="395" t="s">
        <v>41094</v>
      </c>
      <c r="B3158" s="395" t="s">
        <v>41095</v>
      </c>
      <c r="C3158" s="320">
        <v>17.989999999999998</v>
      </c>
      <c r="D3158" s="1288">
        <f t="shared" si="56"/>
        <v>15.651299999999999</v>
      </c>
    </row>
    <row r="3159" spans="1:4" ht="14.4">
      <c r="A3159" s="395" t="s">
        <v>41096</v>
      </c>
      <c r="B3159" s="395" t="s">
        <v>41097</v>
      </c>
      <c r="C3159" s="320">
        <v>197.99</v>
      </c>
      <c r="D3159" s="1288">
        <f t="shared" si="56"/>
        <v>172.25130000000001</v>
      </c>
    </row>
    <row r="3160" spans="1:4" ht="14.4">
      <c r="A3160" s="395" t="s">
        <v>41098</v>
      </c>
      <c r="B3160" s="395" t="s">
        <v>41099</v>
      </c>
      <c r="C3160" s="320">
        <v>216.99</v>
      </c>
      <c r="D3160" s="1288">
        <f t="shared" si="56"/>
        <v>188.78130000000002</v>
      </c>
    </row>
    <row r="3161" spans="1:4" ht="14.4">
      <c r="A3161" s="395" t="s">
        <v>41100</v>
      </c>
      <c r="B3161" s="395" t="s">
        <v>41101</v>
      </c>
      <c r="C3161" s="320">
        <v>213.99</v>
      </c>
      <c r="D3161" s="1288">
        <f t="shared" si="56"/>
        <v>186.1713</v>
      </c>
    </row>
    <row r="3162" spans="1:4" ht="14.4">
      <c r="A3162" s="395" t="s">
        <v>41102</v>
      </c>
      <c r="B3162" s="395" t="s">
        <v>41103</v>
      </c>
      <c r="C3162" s="320">
        <v>13.99</v>
      </c>
      <c r="D3162" s="1288">
        <f t="shared" si="56"/>
        <v>12.1713</v>
      </c>
    </row>
    <row r="3163" spans="1:4" ht="14.4">
      <c r="A3163" s="395" t="s">
        <v>41104</v>
      </c>
      <c r="B3163" s="395" t="s">
        <v>41103</v>
      </c>
      <c r="C3163" s="320">
        <v>13.99</v>
      </c>
      <c r="D3163" s="1288">
        <f t="shared" si="56"/>
        <v>12.1713</v>
      </c>
    </row>
    <row r="3164" spans="1:4" ht="14.4">
      <c r="A3164" s="395" t="s">
        <v>41105</v>
      </c>
      <c r="B3164" s="395" t="s">
        <v>41106</v>
      </c>
      <c r="C3164" s="320">
        <v>15.99</v>
      </c>
      <c r="D3164" s="1288">
        <f t="shared" si="56"/>
        <v>13.911300000000001</v>
      </c>
    </row>
    <row r="3165" spans="1:4" ht="14.4">
      <c r="A3165" s="395" t="s">
        <v>41107</v>
      </c>
      <c r="B3165" s="395" t="s">
        <v>41108</v>
      </c>
      <c r="C3165" s="320">
        <v>20.99</v>
      </c>
      <c r="D3165" s="1288">
        <f t="shared" si="56"/>
        <v>18.261299999999999</v>
      </c>
    </row>
    <row r="3166" spans="1:4" ht="14.4">
      <c r="A3166" s="395" t="s">
        <v>41109</v>
      </c>
      <c r="B3166" s="395" t="s">
        <v>41110</v>
      </c>
      <c r="C3166" s="320">
        <v>19.989999999999998</v>
      </c>
      <c r="D3166" s="1288">
        <f t="shared" si="56"/>
        <v>17.391299999999998</v>
      </c>
    </row>
    <row r="3167" spans="1:4" ht="14.4">
      <c r="A3167" s="395" t="s">
        <v>41111</v>
      </c>
      <c r="B3167" s="395" t="s">
        <v>41112</v>
      </c>
      <c r="C3167" s="320">
        <v>16.989999999999998</v>
      </c>
      <c r="D3167" s="1288">
        <f t="shared" si="56"/>
        <v>14.781299999999998</v>
      </c>
    </row>
    <row r="3168" spans="1:4" ht="14.4">
      <c r="A3168" s="395" t="s">
        <v>41113</v>
      </c>
      <c r="B3168" s="395" t="s">
        <v>41114</v>
      </c>
      <c r="C3168" s="320">
        <v>14.99</v>
      </c>
      <c r="D3168" s="1288">
        <f t="shared" si="56"/>
        <v>13.0413</v>
      </c>
    </row>
    <row r="3169" spans="1:4" ht="14.4">
      <c r="A3169" s="395" t="s">
        <v>41115</v>
      </c>
      <c r="B3169" s="395" t="s">
        <v>41116</v>
      </c>
      <c r="C3169" s="320">
        <v>134.99</v>
      </c>
      <c r="D3169" s="1288">
        <f t="shared" si="56"/>
        <v>117.44130000000001</v>
      </c>
    </row>
    <row r="3170" spans="1:4" ht="14.4">
      <c r="A3170" s="395" t="s">
        <v>41117</v>
      </c>
      <c r="B3170" s="395" t="s">
        <v>41118</v>
      </c>
      <c r="C3170" s="320">
        <v>23.99</v>
      </c>
      <c r="D3170" s="1288">
        <f t="shared" si="56"/>
        <v>20.871299999999998</v>
      </c>
    </row>
    <row r="3171" spans="1:4" ht="14.4">
      <c r="A3171" s="395" t="s">
        <v>41119</v>
      </c>
      <c r="B3171" s="395" t="s">
        <v>41120</v>
      </c>
      <c r="C3171" s="320">
        <v>23.99</v>
      </c>
      <c r="D3171" s="1288">
        <f t="shared" si="56"/>
        <v>20.871299999999998</v>
      </c>
    </row>
    <row r="3172" spans="1:4" ht="14.4">
      <c r="A3172" s="395" t="s">
        <v>41121</v>
      </c>
      <c r="B3172" s="395" t="s">
        <v>41122</v>
      </c>
      <c r="C3172" s="320">
        <v>70.989999999999995</v>
      </c>
      <c r="D3172" s="1288">
        <f t="shared" si="56"/>
        <v>61.761299999999999</v>
      </c>
    </row>
    <row r="3173" spans="1:4" ht="14.4">
      <c r="A3173" s="395" t="s">
        <v>41123</v>
      </c>
      <c r="B3173" s="395" t="s">
        <v>41124</v>
      </c>
      <c r="C3173" s="320">
        <v>32.99</v>
      </c>
      <c r="D3173" s="1288">
        <f t="shared" si="56"/>
        <v>28.7013</v>
      </c>
    </row>
    <row r="3174" spans="1:4" ht="14.4">
      <c r="A3174" s="395" t="s">
        <v>41125</v>
      </c>
      <c r="B3174" s="395" t="s">
        <v>41126</v>
      </c>
      <c r="C3174" s="320">
        <v>45.99</v>
      </c>
      <c r="D3174" s="1288">
        <f t="shared" si="56"/>
        <v>40.011299999999999</v>
      </c>
    </row>
    <row r="3175" spans="1:4" ht="14.4">
      <c r="A3175" s="395" t="s">
        <v>41127</v>
      </c>
      <c r="B3175" s="395" t="s">
        <v>41128</v>
      </c>
      <c r="C3175" s="320">
        <v>48.99</v>
      </c>
      <c r="D3175" s="1288">
        <f t="shared" si="56"/>
        <v>42.621299999999998</v>
      </c>
    </row>
    <row r="3176" spans="1:4" ht="14.4">
      <c r="A3176" s="395" t="s">
        <v>41129</v>
      </c>
      <c r="B3176" s="395" t="s">
        <v>41128</v>
      </c>
      <c r="C3176" s="320">
        <v>48.99</v>
      </c>
      <c r="D3176" s="1288">
        <f t="shared" si="56"/>
        <v>42.621299999999998</v>
      </c>
    </row>
    <row r="3177" spans="1:4" ht="14.4">
      <c r="A3177" s="395" t="s">
        <v>41130</v>
      </c>
      <c r="B3177" s="395" t="s">
        <v>41131</v>
      </c>
      <c r="C3177" s="320">
        <v>64.989999999999995</v>
      </c>
      <c r="D3177" s="1288">
        <f t="shared" si="56"/>
        <v>56.541299999999993</v>
      </c>
    </row>
    <row r="3178" spans="1:4" ht="14.4">
      <c r="A3178" s="395" t="s">
        <v>41132</v>
      </c>
      <c r="B3178" s="395" t="s">
        <v>41126</v>
      </c>
      <c r="C3178" s="320">
        <v>70.989999999999995</v>
      </c>
      <c r="D3178" s="1288">
        <f t="shared" si="56"/>
        <v>61.761299999999999</v>
      </c>
    </row>
    <row r="3179" spans="1:4" ht="14.4">
      <c r="A3179" s="395" t="s">
        <v>41133</v>
      </c>
      <c r="B3179" s="395" t="s">
        <v>41134</v>
      </c>
      <c r="C3179" s="320">
        <v>134.99</v>
      </c>
      <c r="D3179" s="1288">
        <f t="shared" si="56"/>
        <v>117.44130000000001</v>
      </c>
    </row>
    <row r="3180" spans="1:4" ht="14.4">
      <c r="A3180" s="395" t="s">
        <v>41135</v>
      </c>
      <c r="B3180" s="395" t="s">
        <v>41136</v>
      </c>
      <c r="C3180" s="320">
        <v>9.99</v>
      </c>
      <c r="D3180" s="1288">
        <f t="shared" si="56"/>
        <v>8.6913</v>
      </c>
    </row>
    <row r="3181" spans="1:4" ht="14.4">
      <c r="A3181" s="395" t="s">
        <v>41137</v>
      </c>
      <c r="B3181" s="395" t="s">
        <v>41136</v>
      </c>
      <c r="C3181" s="320">
        <v>9.99</v>
      </c>
      <c r="D3181" s="1288">
        <f t="shared" si="56"/>
        <v>8.6913</v>
      </c>
    </row>
    <row r="3182" spans="1:4" ht="14.4">
      <c r="A3182" s="395" t="s">
        <v>41138</v>
      </c>
      <c r="B3182" s="395" t="s">
        <v>41136</v>
      </c>
      <c r="C3182" s="320">
        <v>10.99</v>
      </c>
      <c r="D3182" s="1288">
        <f t="shared" si="56"/>
        <v>9.561300000000001</v>
      </c>
    </row>
    <row r="3183" spans="1:4" ht="14.4">
      <c r="A3183" s="395" t="s">
        <v>41139</v>
      </c>
      <c r="B3183" s="395" t="s">
        <v>41140</v>
      </c>
      <c r="C3183" s="320">
        <v>10.99</v>
      </c>
      <c r="D3183" s="1288">
        <f t="shared" si="56"/>
        <v>9.561300000000001</v>
      </c>
    </row>
    <row r="3184" spans="1:4" ht="14.4">
      <c r="A3184" s="395" t="s">
        <v>41141</v>
      </c>
      <c r="B3184" s="395" t="s">
        <v>41140</v>
      </c>
      <c r="C3184" s="320">
        <v>10.99</v>
      </c>
      <c r="D3184" s="1288">
        <f t="shared" ref="D3184:D3247" si="57">C3184*0.87</f>
        <v>9.561300000000001</v>
      </c>
    </row>
    <row r="3185" spans="1:4" ht="14.4">
      <c r="A3185" s="395" t="s">
        <v>41142</v>
      </c>
      <c r="B3185" s="395" t="s">
        <v>41136</v>
      </c>
      <c r="C3185" s="320">
        <v>10.99</v>
      </c>
      <c r="D3185" s="1288">
        <f t="shared" si="57"/>
        <v>9.561300000000001</v>
      </c>
    </row>
    <row r="3186" spans="1:4" ht="14.4">
      <c r="A3186" s="395" t="s">
        <v>41143</v>
      </c>
      <c r="B3186" s="395" t="s">
        <v>41144</v>
      </c>
      <c r="C3186" s="320">
        <v>7.99</v>
      </c>
      <c r="D3186" s="1288">
        <f t="shared" si="57"/>
        <v>6.9512999999999998</v>
      </c>
    </row>
    <row r="3187" spans="1:4" ht="14.4">
      <c r="A3187" s="395" t="s">
        <v>41145</v>
      </c>
      <c r="B3187" s="395" t="s">
        <v>41146</v>
      </c>
      <c r="C3187" s="320">
        <v>7.99</v>
      </c>
      <c r="D3187" s="1288">
        <f t="shared" si="57"/>
        <v>6.9512999999999998</v>
      </c>
    </row>
    <row r="3188" spans="1:4" ht="14.4">
      <c r="A3188" s="395" t="s">
        <v>41147</v>
      </c>
      <c r="B3188" s="395" t="s">
        <v>41148</v>
      </c>
      <c r="C3188" s="320">
        <v>8.99</v>
      </c>
      <c r="D3188" s="1288">
        <f t="shared" si="57"/>
        <v>7.8212999999999999</v>
      </c>
    </row>
    <row r="3189" spans="1:4" ht="14.4">
      <c r="A3189" s="395" t="s">
        <v>41149</v>
      </c>
      <c r="B3189" s="395" t="s">
        <v>41148</v>
      </c>
      <c r="C3189" s="320">
        <v>7.99</v>
      </c>
      <c r="D3189" s="1288">
        <f t="shared" si="57"/>
        <v>6.9512999999999998</v>
      </c>
    </row>
    <row r="3190" spans="1:4" ht="14.4">
      <c r="A3190" s="395" t="s">
        <v>41150</v>
      </c>
      <c r="B3190" s="395" t="s">
        <v>41151</v>
      </c>
      <c r="C3190" s="320">
        <v>8.99</v>
      </c>
      <c r="D3190" s="1288">
        <f t="shared" si="57"/>
        <v>7.8212999999999999</v>
      </c>
    </row>
    <row r="3191" spans="1:4" ht="14.4">
      <c r="A3191" s="395" t="s">
        <v>41152</v>
      </c>
      <c r="B3191" s="395" t="s">
        <v>41153</v>
      </c>
      <c r="C3191" s="320">
        <v>7.99</v>
      </c>
      <c r="D3191" s="1288">
        <f t="shared" si="57"/>
        <v>6.9512999999999998</v>
      </c>
    </row>
    <row r="3192" spans="1:4" ht="14.4">
      <c r="A3192" s="395" t="s">
        <v>41154</v>
      </c>
      <c r="B3192" s="395" t="s">
        <v>41155</v>
      </c>
      <c r="C3192" s="320">
        <v>8.99</v>
      </c>
      <c r="D3192" s="1288">
        <f t="shared" si="57"/>
        <v>7.8212999999999999</v>
      </c>
    </row>
    <row r="3193" spans="1:4" ht="14.4">
      <c r="A3193" s="395" t="s">
        <v>41156</v>
      </c>
      <c r="B3193" s="395" t="s">
        <v>41157</v>
      </c>
      <c r="C3193" s="320">
        <v>10.99</v>
      </c>
      <c r="D3193" s="1288">
        <f t="shared" si="57"/>
        <v>9.561300000000001</v>
      </c>
    </row>
    <row r="3194" spans="1:4" ht="14.4">
      <c r="A3194" s="395" t="s">
        <v>41158</v>
      </c>
      <c r="B3194" s="395" t="s">
        <v>41159</v>
      </c>
      <c r="C3194" s="320">
        <v>9.99</v>
      </c>
      <c r="D3194" s="1288">
        <f t="shared" si="57"/>
        <v>8.6913</v>
      </c>
    </row>
    <row r="3195" spans="1:4" ht="14.4">
      <c r="A3195" s="395" t="s">
        <v>41160</v>
      </c>
      <c r="B3195" s="395" t="s">
        <v>41161</v>
      </c>
      <c r="C3195" s="320">
        <v>12.99</v>
      </c>
      <c r="D3195" s="1288">
        <f t="shared" si="57"/>
        <v>11.301299999999999</v>
      </c>
    </row>
    <row r="3196" spans="1:4" ht="14.4">
      <c r="A3196" s="395" t="s">
        <v>41162</v>
      </c>
      <c r="B3196" s="395" t="s">
        <v>41163</v>
      </c>
      <c r="C3196" s="320">
        <v>12.99</v>
      </c>
      <c r="D3196" s="1288">
        <f t="shared" si="57"/>
        <v>11.301299999999999</v>
      </c>
    </row>
    <row r="3197" spans="1:4" ht="14.4">
      <c r="A3197" s="395" t="s">
        <v>41164</v>
      </c>
      <c r="B3197" s="395" t="s">
        <v>41165</v>
      </c>
      <c r="C3197" s="320">
        <v>10.99</v>
      </c>
      <c r="D3197" s="1288">
        <f t="shared" si="57"/>
        <v>9.561300000000001</v>
      </c>
    </row>
    <row r="3198" spans="1:4" ht="14.4">
      <c r="A3198" s="395" t="s">
        <v>41166</v>
      </c>
      <c r="B3198" s="395" t="s">
        <v>41153</v>
      </c>
      <c r="C3198" s="320">
        <v>9.99</v>
      </c>
      <c r="D3198" s="1288">
        <f t="shared" si="57"/>
        <v>8.6913</v>
      </c>
    </row>
    <row r="3199" spans="1:4" ht="14.4">
      <c r="A3199" s="395" t="s">
        <v>41167</v>
      </c>
      <c r="B3199" s="395" t="s">
        <v>41168</v>
      </c>
      <c r="C3199" s="320">
        <v>9.99</v>
      </c>
      <c r="D3199" s="1288">
        <f t="shared" si="57"/>
        <v>8.6913</v>
      </c>
    </row>
    <row r="3200" spans="1:4" ht="14.4">
      <c r="A3200" s="395" t="s">
        <v>41169</v>
      </c>
      <c r="B3200" s="395" t="s">
        <v>41170</v>
      </c>
      <c r="C3200" s="320">
        <v>7.99</v>
      </c>
      <c r="D3200" s="1288">
        <f t="shared" si="57"/>
        <v>6.9512999999999998</v>
      </c>
    </row>
    <row r="3201" spans="1:4" ht="14.4">
      <c r="A3201" s="395" t="s">
        <v>41171</v>
      </c>
      <c r="B3201" s="395" t="s">
        <v>41170</v>
      </c>
      <c r="C3201" s="320">
        <v>7.99</v>
      </c>
      <c r="D3201" s="1288">
        <f t="shared" si="57"/>
        <v>6.9512999999999998</v>
      </c>
    </row>
    <row r="3202" spans="1:4" ht="14.4">
      <c r="A3202" s="395" t="s">
        <v>41172</v>
      </c>
      <c r="B3202" s="395" t="s">
        <v>41173</v>
      </c>
      <c r="C3202" s="320">
        <v>8.99</v>
      </c>
      <c r="D3202" s="1288">
        <f t="shared" si="57"/>
        <v>7.8212999999999999</v>
      </c>
    </row>
    <row r="3203" spans="1:4" ht="14.4">
      <c r="A3203" s="395" t="s">
        <v>41174</v>
      </c>
      <c r="B3203" s="395" t="s">
        <v>41175</v>
      </c>
      <c r="C3203" s="320">
        <v>17.989999999999998</v>
      </c>
      <c r="D3203" s="1288">
        <f t="shared" si="57"/>
        <v>15.651299999999999</v>
      </c>
    </row>
    <row r="3204" spans="1:4" ht="14.4">
      <c r="A3204" s="395" t="s">
        <v>41176</v>
      </c>
      <c r="B3204" s="395" t="s">
        <v>41177</v>
      </c>
      <c r="C3204" s="320">
        <v>21.99</v>
      </c>
      <c r="D3204" s="1288">
        <f t="shared" si="57"/>
        <v>19.1313</v>
      </c>
    </row>
    <row r="3205" spans="1:4" ht="14.4">
      <c r="A3205" s="395" t="s">
        <v>41178</v>
      </c>
      <c r="B3205" s="395" t="s">
        <v>41179</v>
      </c>
      <c r="C3205" s="320">
        <v>29.99</v>
      </c>
      <c r="D3205" s="1288">
        <f t="shared" si="57"/>
        <v>26.091299999999997</v>
      </c>
    </row>
    <row r="3206" spans="1:4" ht="14.4">
      <c r="A3206" s="395" t="s">
        <v>41180</v>
      </c>
      <c r="B3206" s="395" t="s">
        <v>41181</v>
      </c>
      <c r="C3206" s="320">
        <v>31.99</v>
      </c>
      <c r="D3206" s="1288">
        <f t="shared" si="57"/>
        <v>27.831299999999999</v>
      </c>
    </row>
    <row r="3207" spans="1:4" ht="14.4">
      <c r="A3207" s="395" t="s">
        <v>41182</v>
      </c>
      <c r="B3207" s="395" t="s">
        <v>41183</v>
      </c>
      <c r="C3207" s="320">
        <v>18.989999999999998</v>
      </c>
      <c r="D3207" s="1288">
        <f t="shared" si="57"/>
        <v>16.5213</v>
      </c>
    </row>
    <row r="3208" spans="1:4" ht="14.4">
      <c r="A3208" s="395" t="s">
        <v>41184</v>
      </c>
      <c r="B3208" s="395" t="s">
        <v>41185</v>
      </c>
      <c r="C3208" s="320">
        <v>279.99</v>
      </c>
      <c r="D3208" s="1288">
        <f t="shared" si="57"/>
        <v>243.59130000000002</v>
      </c>
    </row>
    <row r="3209" spans="1:4" ht="14.4">
      <c r="A3209" s="395" t="s">
        <v>41186</v>
      </c>
      <c r="B3209" s="395" t="s">
        <v>41187</v>
      </c>
      <c r="C3209" s="320">
        <v>42.99</v>
      </c>
      <c r="D3209" s="1288">
        <f t="shared" si="57"/>
        <v>37.401299999999999</v>
      </c>
    </row>
    <row r="3210" spans="1:4" ht="14.4">
      <c r="A3210" s="395" t="s">
        <v>41188</v>
      </c>
      <c r="B3210" s="395" t="s">
        <v>41189</v>
      </c>
      <c r="C3210" s="320">
        <v>17.989999999999998</v>
      </c>
      <c r="D3210" s="1288">
        <f t="shared" si="57"/>
        <v>15.651299999999999</v>
      </c>
    </row>
    <row r="3211" spans="1:4" ht="14.4">
      <c r="A3211" s="395" t="s">
        <v>41190</v>
      </c>
      <c r="B3211" s="395" t="s">
        <v>41191</v>
      </c>
      <c r="C3211" s="320">
        <v>34.99</v>
      </c>
      <c r="D3211" s="1288">
        <f t="shared" si="57"/>
        <v>30.441300000000002</v>
      </c>
    </row>
    <row r="3212" spans="1:4" ht="14.4">
      <c r="A3212" s="395" t="s">
        <v>41192</v>
      </c>
      <c r="B3212" s="395" t="s">
        <v>36421</v>
      </c>
      <c r="C3212" s="320">
        <v>34.99</v>
      </c>
      <c r="D3212" s="1288">
        <f t="shared" si="57"/>
        <v>30.441300000000002</v>
      </c>
    </row>
    <row r="3213" spans="1:4" ht="14.4">
      <c r="A3213" s="395" t="s">
        <v>41193</v>
      </c>
      <c r="B3213" s="395" t="s">
        <v>41194</v>
      </c>
      <c r="C3213" s="320">
        <v>161.99</v>
      </c>
      <c r="D3213" s="1288">
        <f t="shared" si="57"/>
        <v>140.93129999999999</v>
      </c>
    </row>
    <row r="3214" spans="1:4" ht="14.4">
      <c r="A3214" s="395" t="s">
        <v>41195</v>
      </c>
      <c r="B3214" s="395" t="s">
        <v>41196</v>
      </c>
      <c r="C3214" s="320">
        <v>620.99</v>
      </c>
      <c r="D3214" s="1288">
        <f t="shared" si="57"/>
        <v>540.26130000000001</v>
      </c>
    </row>
    <row r="3215" spans="1:4" ht="14.4">
      <c r="A3215" s="395" t="s">
        <v>41197</v>
      </c>
      <c r="B3215" s="395" t="s">
        <v>41198</v>
      </c>
      <c r="C3215" s="320">
        <v>1336.99</v>
      </c>
      <c r="D3215" s="1288">
        <f t="shared" si="57"/>
        <v>1163.1813</v>
      </c>
    </row>
    <row r="3216" spans="1:4" ht="14.4">
      <c r="A3216" s="395" t="s">
        <v>41199</v>
      </c>
      <c r="B3216" s="395" t="s">
        <v>41200</v>
      </c>
      <c r="C3216" s="320">
        <v>821.99</v>
      </c>
      <c r="D3216" s="1288">
        <f t="shared" si="57"/>
        <v>715.13130000000001</v>
      </c>
    </row>
    <row r="3217" spans="1:4" ht="14.4">
      <c r="A3217" s="395" t="s">
        <v>41201</v>
      </c>
      <c r="B3217" s="395" t="s">
        <v>41202</v>
      </c>
      <c r="C3217" s="320">
        <v>25.99</v>
      </c>
      <c r="D3217" s="1288">
        <f t="shared" si="57"/>
        <v>22.6113</v>
      </c>
    </row>
    <row r="3218" spans="1:4" ht="14.4">
      <c r="A3218" s="395" t="s">
        <v>41203</v>
      </c>
      <c r="B3218" s="395" t="s">
        <v>41204</v>
      </c>
      <c r="C3218" s="320">
        <v>18.989999999999998</v>
      </c>
      <c r="D3218" s="1288">
        <f t="shared" si="57"/>
        <v>16.5213</v>
      </c>
    </row>
    <row r="3219" spans="1:4" ht="14.4">
      <c r="A3219" s="395" t="s">
        <v>41205</v>
      </c>
      <c r="B3219" s="395" t="s">
        <v>41206</v>
      </c>
      <c r="C3219" s="320">
        <v>9.99</v>
      </c>
      <c r="D3219" s="1288">
        <f t="shared" si="57"/>
        <v>8.6913</v>
      </c>
    </row>
    <row r="3220" spans="1:4" ht="14.4">
      <c r="A3220" s="395" t="s">
        <v>41207</v>
      </c>
      <c r="B3220" s="395" t="s">
        <v>41208</v>
      </c>
      <c r="C3220" s="320">
        <v>10.99</v>
      </c>
      <c r="D3220" s="1288">
        <f t="shared" si="57"/>
        <v>9.561300000000001</v>
      </c>
    </row>
    <row r="3221" spans="1:4" ht="14.4">
      <c r="A3221" s="395" t="s">
        <v>41209</v>
      </c>
      <c r="B3221" s="395" t="s">
        <v>41210</v>
      </c>
      <c r="C3221" s="320">
        <v>9.99</v>
      </c>
      <c r="D3221" s="1288">
        <f t="shared" si="57"/>
        <v>8.6913</v>
      </c>
    </row>
    <row r="3222" spans="1:4" ht="14.4">
      <c r="A3222" s="395" t="s">
        <v>41211</v>
      </c>
      <c r="B3222" s="395" t="s">
        <v>41212</v>
      </c>
      <c r="C3222" s="320">
        <v>7.99</v>
      </c>
      <c r="D3222" s="1288">
        <f t="shared" si="57"/>
        <v>6.9512999999999998</v>
      </c>
    </row>
    <row r="3223" spans="1:4" ht="14.4">
      <c r="A3223" s="395" t="s">
        <v>41213</v>
      </c>
      <c r="B3223" s="395" t="s">
        <v>41214</v>
      </c>
      <c r="C3223" s="320">
        <v>9.99</v>
      </c>
      <c r="D3223" s="1288">
        <f t="shared" si="57"/>
        <v>8.6913</v>
      </c>
    </row>
    <row r="3224" spans="1:4" ht="14.4">
      <c r="A3224" s="395" t="s">
        <v>41215</v>
      </c>
      <c r="B3224" s="395" t="s">
        <v>41216</v>
      </c>
      <c r="C3224" s="320">
        <v>7.99</v>
      </c>
      <c r="D3224" s="1288">
        <f t="shared" si="57"/>
        <v>6.9512999999999998</v>
      </c>
    </row>
    <row r="3225" spans="1:4" ht="14.4">
      <c r="A3225" s="395" t="s">
        <v>41217</v>
      </c>
      <c r="B3225" s="395" t="s">
        <v>41218</v>
      </c>
      <c r="C3225" s="320">
        <v>8.99</v>
      </c>
      <c r="D3225" s="1288">
        <f t="shared" si="57"/>
        <v>7.8212999999999999</v>
      </c>
    </row>
    <row r="3226" spans="1:4" ht="14.4">
      <c r="A3226" s="395" t="s">
        <v>41219</v>
      </c>
      <c r="B3226" s="395" t="s">
        <v>41220</v>
      </c>
      <c r="C3226" s="320">
        <v>10.99</v>
      </c>
      <c r="D3226" s="1288">
        <f t="shared" si="57"/>
        <v>9.561300000000001</v>
      </c>
    </row>
    <row r="3227" spans="1:4" ht="14.4">
      <c r="A3227" s="395" t="s">
        <v>41221</v>
      </c>
      <c r="B3227" s="395" t="s">
        <v>41222</v>
      </c>
      <c r="C3227" s="320">
        <v>9.99</v>
      </c>
      <c r="D3227" s="1288">
        <f t="shared" si="57"/>
        <v>8.6913</v>
      </c>
    </row>
    <row r="3228" spans="1:4" ht="14.4">
      <c r="A3228" s="395" t="s">
        <v>41223</v>
      </c>
      <c r="B3228" s="395" t="s">
        <v>41224</v>
      </c>
      <c r="C3228" s="320">
        <v>13.99</v>
      </c>
      <c r="D3228" s="1288">
        <f t="shared" si="57"/>
        <v>12.1713</v>
      </c>
    </row>
    <row r="3229" spans="1:4" ht="14.4">
      <c r="A3229" s="395" t="s">
        <v>41225</v>
      </c>
      <c r="B3229" s="395" t="s">
        <v>40858</v>
      </c>
      <c r="C3229" s="320">
        <v>8.99</v>
      </c>
      <c r="D3229" s="1288">
        <f t="shared" si="57"/>
        <v>7.8212999999999999</v>
      </c>
    </row>
    <row r="3230" spans="1:4" ht="14.4">
      <c r="A3230" s="395" t="s">
        <v>41226</v>
      </c>
      <c r="B3230" s="395" t="s">
        <v>41227</v>
      </c>
      <c r="C3230" s="320">
        <v>9.99</v>
      </c>
      <c r="D3230" s="1288">
        <f t="shared" si="57"/>
        <v>8.6913</v>
      </c>
    </row>
    <row r="3231" spans="1:4" ht="14.4">
      <c r="A3231" s="395" t="s">
        <v>41228</v>
      </c>
      <c r="B3231" s="395" t="s">
        <v>41229</v>
      </c>
      <c r="C3231" s="320">
        <v>7.99</v>
      </c>
      <c r="D3231" s="1288">
        <f t="shared" si="57"/>
        <v>6.9512999999999998</v>
      </c>
    </row>
    <row r="3232" spans="1:4" ht="14.4">
      <c r="A3232" s="395" t="s">
        <v>41230</v>
      </c>
      <c r="B3232" s="395" t="s">
        <v>41231</v>
      </c>
      <c r="C3232" s="320">
        <v>8.99</v>
      </c>
      <c r="D3232" s="1288">
        <f t="shared" si="57"/>
        <v>7.8212999999999999</v>
      </c>
    </row>
    <row r="3233" spans="1:4" ht="14.4">
      <c r="A3233" s="395" t="s">
        <v>41232</v>
      </c>
      <c r="B3233" s="395" t="s">
        <v>41233</v>
      </c>
      <c r="C3233" s="320">
        <v>7.99</v>
      </c>
      <c r="D3233" s="1288">
        <f t="shared" si="57"/>
        <v>6.9512999999999998</v>
      </c>
    </row>
    <row r="3234" spans="1:4" ht="14.4">
      <c r="A3234" s="395" t="s">
        <v>41234</v>
      </c>
      <c r="B3234" s="395" t="s">
        <v>41235</v>
      </c>
      <c r="C3234" s="320">
        <v>7.99</v>
      </c>
      <c r="D3234" s="1288">
        <f t="shared" si="57"/>
        <v>6.9512999999999998</v>
      </c>
    </row>
    <row r="3235" spans="1:4" ht="14.4">
      <c r="A3235" s="395" t="s">
        <v>41236</v>
      </c>
      <c r="B3235" s="395" t="s">
        <v>41237</v>
      </c>
      <c r="C3235" s="320">
        <v>8.99</v>
      </c>
      <c r="D3235" s="1288">
        <f t="shared" si="57"/>
        <v>7.8212999999999999</v>
      </c>
    </row>
    <row r="3236" spans="1:4" ht="14.4">
      <c r="A3236" s="395" t="s">
        <v>41238</v>
      </c>
      <c r="B3236" s="395" t="s">
        <v>41239</v>
      </c>
      <c r="C3236" s="320">
        <v>8.99</v>
      </c>
      <c r="D3236" s="1288">
        <f t="shared" si="57"/>
        <v>7.8212999999999999</v>
      </c>
    </row>
    <row r="3237" spans="1:4" ht="14.4">
      <c r="A3237" s="395" t="s">
        <v>41240</v>
      </c>
      <c r="B3237" s="395" t="s">
        <v>41241</v>
      </c>
      <c r="C3237" s="320">
        <v>9.99</v>
      </c>
      <c r="D3237" s="1288">
        <f t="shared" si="57"/>
        <v>8.6913</v>
      </c>
    </row>
    <row r="3238" spans="1:4" ht="14.4">
      <c r="A3238" s="395" t="s">
        <v>41242</v>
      </c>
      <c r="B3238" s="395" t="s">
        <v>41243</v>
      </c>
      <c r="C3238" s="320">
        <v>20.99</v>
      </c>
      <c r="D3238" s="1288">
        <f t="shared" si="57"/>
        <v>18.261299999999999</v>
      </c>
    </row>
    <row r="3239" spans="1:4" ht="14.4">
      <c r="A3239" s="395" t="s">
        <v>41244</v>
      </c>
      <c r="B3239" s="395" t="s">
        <v>41245</v>
      </c>
      <c r="C3239" s="320">
        <v>21.99</v>
      </c>
      <c r="D3239" s="1288">
        <f t="shared" si="57"/>
        <v>19.1313</v>
      </c>
    </row>
    <row r="3240" spans="1:4" ht="14.4">
      <c r="A3240" s="395" t="s">
        <v>41246</v>
      </c>
      <c r="B3240" s="395" t="s">
        <v>41247</v>
      </c>
      <c r="C3240" s="320">
        <v>22.99</v>
      </c>
      <c r="D3240" s="1288">
        <f t="shared" si="57"/>
        <v>20.001299999999997</v>
      </c>
    </row>
    <row r="3241" spans="1:4" ht="14.4">
      <c r="A3241" s="395" t="s">
        <v>41248</v>
      </c>
      <c r="B3241" s="395" t="s">
        <v>41249</v>
      </c>
      <c r="C3241" s="320">
        <v>22.99</v>
      </c>
      <c r="D3241" s="1288">
        <f t="shared" si="57"/>
        <v>20.001299999999997</v>
      </c>
    </row>
    <row r="3242" spans="1:4" ht="14.4">
      <c r="A3242" s="395" t="s">
        <v>41250</v>
      </c>
      <c r="B3242" s="395" t="s">
        <v>41251</v>
      </c>
      <c r="C3242" s="320">
        <v>28.99</v>
      </c>
      <c r="D3242" s="1288">
        <f t="shared" si="57"/>
        <v>25.221299999999999</v>
      </c>
    </row>
    <row r="3243" spans="1:4" ht="14.4">
      <c r="A3243" s="395" t="s">
        <v>41252</v>
      </c>
      <c r="B3243" s="395" t="s">
        <v>41253</v>
      </c>
      <c r="C3243" s="320">
        <v>22.99</v>
      </c>
      <c r="D3243" s="1288">
        <f t="shared" si="57"/>
        <v>20.001299999999997</v>
      </c>
    </row>
    <row r="3244" spans="1:4" ht="14.4">
      <c r="A3244" s="395" t="s">
        <v>41254</v>
      </c>
      <c r="B3244" s="395" t="s">
        <v>41255</v>
      </c>
      <c r="C3244" s="320">
        <v>21.99</v>
      </c>
      <c r="D3244" s="1288">
        <f t="shared" si="57"/>
        <v>19.1313</v>
      </c>
    </row>
    <row r="3245" spans="1:4" ht="14.4">
      <c r="A3245" s="395" t="s">
        <v>41256</v>
      </c>
      <c r="B3245" s="395" t="s">
        <v>41249</v>
      </c>
      <c r="C3245" s="320">
        <v>27.99</v>
      </c>
      <c r="D3245" s="1288">
        <f t="shared" si="57"/>
        <v>24.351299999999998</v>
      </c>
    </row>
    <row r="3246" spans="1:4" ht="14.4">
      <c r="A3246" s="395" t="s">
        <v>41257</v>
      </c>
      <c r="B3246" s="395" t="s">
        <v>41249</v>
      </c>
      <c r="C3246" s="320">
        <v>27.99</v>
      </c>
      <c r="D3246" s="1288">
        <f t="shared" si="57"/>
        <v>24.351299999999998</v>
      </c>
    </row>
    <row r="3247" spans="1:4" ht="14.4">
      <c r="A3247" s="395" t="s">
        <v>41258</v>
      </c>
      <c r="B3247" s="395" t="s">
        <v>41259</v>
      </c>
      <c r="C3247" s="320">
        <v>9.99</v>
      </c>
      <c r="D3247" s="1288">
        <f t="shared" si="57"/>
        <v>8.6913</v>
      </c>
    </row>
    <row r="3248" spans="1:4" ht="14.4">
      <c r="A3248" s="395" t="s">
        <v>41260</v>
      </c>
      <c r="B3248" s="395" t="s">
        <v>41261</v>
      </c>
      <c r="C3248" s="320">
        <v>16.989999999999998</v>
      </c>
      <c r="D3248" s="1288">
        <f t="shared" ref="D3248:D3311" si="58">C3248*0.87</f>
        <v>14.781299999999998</v>
      </c>
    </row>
    <row r="3249" spans="1:4" ht="14.4">
      <c r="A3249" s="395" t="s">
        <v>41262</v>
      </c>
      <c r="B3249" s="395" t="s">
        <v>41263</v>
      </c>
      <c r="C3249" s="320">
        <v>9.99</v>
      </c>
      <c r="D3249" s="1288">
        <f t="shared" si="58"/>
        <v>8.6913</v>
      </c>
    </row>
    <row r="3250" spans="1:4" ht="14.4">
      <c r="A3250" s="395" t="s">
        <v>41264</v>
      </c>
      <c r="B3250" s="395" t="s">
        <v>41265</v>
      </c>
      <c r="C3250" s="320">
        <v>11.99</v>
      </c>
      <c r="D3250" s="1288">
        <f t="shared" si="58"/>
        <v>10.4313</v>
      </c>
    </row>
    <row r="3251" spans="1:4" ht="14.4">
      <c r="A3251" s="395" t="s">
        <v>41266</v>
      </c>
      <c r="B3251" s="395" t="s">
        <v>41265</v>
      </c>
      <c r="C3251" s="320">
        <v>12.99</v>
      </c>
      <c r="D3251" s="1288">
        <f t="shared" si="58"/>
        <v>11.301299999999999</v>
      </c>
    </row>
    <row r="3252" spans="1:4" ht="14.4">
      <c r="A3252" s="395" t="s">
        <v>41267</v>
      </c>
      <c r="B3252" s="395" t="s">
        <v>41265</v>
      </c>
      <c r="C3252" s="320">
        <v>8.99</v>
      </c>
      <c r="D3252" s="1288">
        <f t="shared" si="58"/>
        <v>7.8212999999999999</v>
      </c>
    </row>
    <row r="3253" spans="1:4" ht="14.4">
      <c r="A3253" s="395" t="s">
        <v>41268</v>
      </c>
      <c r="B3253" s="395" t="s">
        <v>41269</v>
      </c>
      <c r="C3253" s="320">
        <v>11.99</v>
      </c>
      <c r="D3253" s="1288">
        <f t="shared" si="58"/>
        <v>10.4313</v>
      </c>
    </row>
    <row r="3254" spans="1:4" ht="14.4">
      <c r="A3254" s="395" t="s">
        <v>41270</v>
      </c>
      <c r="B3254" s="395" t="s">
        <v>41271</v>
      </c>
      <c r="C3254" s="320">
        <v>12.99</v>
      </c>
      <c r="D3254" s="1288">
        <f t="shared" si="58"/>
        <v>11.301299999999999</v>
      </c>
    </row>
    <row r="3255" spans="1:4" ht="14.4">
      <c r="A3255" s="395" t="s">
        <v>41272</v>
      </c>
      <c r="B3255" s="395" t="s">
        <v>41273</v>
      </c>
      <c r="C3255" s="320">
        <v>9.99</v>
      </c>
      <c r="D3255" s="1288">
        <f t="shared" si="58"/>
        <v>8.6913</v>
      </c>
    </row>
    <row r="3256" spans="1:4" ht="14.4">
      <c r="A3256" s="395" t="s">
        <v>41274</v>
      </c>
      <c r="B3256" s="395" t="s">
        <v>41275</v>
      </c>
      <c r="C3256" s="320">
        <v>8.99</v>
      </c>
      <c r="D3256" s="1288">
        <f t="shared" si="58"/>
        <v>7.8212999999999999</v>
      </c>
    </row>
    <row r="3257" spans="1:4" ht="14.4">
      <c r="A3257" s="395" t="s">
        <v>41276</v>
      </c>
      <c r="B3257" s="395" t="s">
        <v>41275</v>
      </c>
      <c r="C3257" s="320">
        <v>8.99</v>
      </c>
      <c r="D3257" s="1288">
        <f t="shared" si="58"/>
        <v>7.8212999999999999</v>
      </c>
    </row>
    <row r="3258" spans="1:4" ht="14.4">
      <c r="A3258" s="395" t="s">
        <v>41277</v>
      </c>
      <c r="B3258" s="395" t="s">
        <v>41278</v>
      </c>
      <c r="C3258" s="320">
        <v>9.99</v>
      </c>
      <c r="D3258" s="1288">
        <f t="shared" si="58"/>
        <v>8.6913</v>
      </c>
    </row>
    <row r="3259" spans="1:4" ht="14.4">
      <c r="A3259" s="395" t="s">
        <v>41279</v>
      </c>
      <c r="B3259" s="395" t="s">
        <v>41280</v>
      </c>
      <c r="C3259" s="320">
        <v>10.99</v>
      </c>
      <c r="D3259" s="1288">
        <f t="shared" si="58"/>
        <v>9.561300000000001</v>
      </c>
    </row>
    <row r="3260" spans="1:4" ht="14.4">
      <c r="A3260" s="395" t="s">
        <v>41281</v>
      </c>
      <c r="B3260" s="395" t="s">
        <v>41282</v>
      </c>
      <c r="C3260" s="320">
        <v>12.99</v>
      </c>
      <c r="D3260" s="1288">
        <f t="shared" si="58"/>
        <v>11.301299999999999</v>
      </c>
    </row>
    <row r="3261" spans="1:4" ht="14.4">
      <c r="A3261" s="395" t="s">
        <v>41283</v>
      </c>
      <c r="B3261" s="395" t="s">
        <v>41284</v>
      </c>
      <c r="C3261" s="320">
        <v>11.99</v>
      </c>
      <c r="D3261" s="1288">
        <f t="shared" si="58"/>
        <v>10.4313</v>
      </c>
    </row>
    <row r="3262" spans="1:4" ht="14.4">
      <c r="A3262" s="395" t="s">
        <v>41285</v>
      </c>
      <c r="B3262" s="395" t="s">
        <v>41286</v>
      </c>
      <c r="C3262" s="320">
        <v>10.99</v>
      </c>
      <c r="D3262" s="1288">
        <f t="shared" si="58"/>
        <v>9.561300000000001</v>
      </c>
    </row>
    <row r="3263" spans="1:4" ht="14.4">
      <c r="A3263" s="395" t="s">
        <v>41287</v>
      </c>
      <c r="B3263" s="395" t="s">
        <v>41288</v>
      </c>
      <c r="C3263" s="320">
        <v>15.99</v>
      </c>
      <c r="D3263" s="1288">
        <f t="shared" si="58"/>
        <v>13.911300000000001</v>
      </c>
    </row>
    <row r="3264" spans="1:4" ht="14.4">
      <c r="A3264" s="395" t="s">
        <v>41289</v>
      </c>
      <c r="B3264" s="395" t="s">
        <v>41290</v>
      </c>
      <c r="C3264" s="320">
        <v>10.99</v>
      </c>
      <c r="D3264" s="1288">
        <f t="shared" si="58"/>
        <v>9.561300000000001</v>
      </c>
    </row>
    <row r="3265" spans="1:4" ht="14.4">
      <c r="A3265" s="395" t="s">
        <v>41291</v>
      </c>
      <c r="B3265" s="395" t="s">
        <v>41292</v>
      </c>
      <c r="C3265" s="320">
        <v>9.99</v>
      </c>
      <c r="D3265" s="1288">
        <f t="shared" si="58"/>
        <v>8.6913</v>
      </c>
    </row>
    <row r="3266" spans="1:4" ht="14.4">
      <c r="A3266" s="395" t="s">
        <v>41293</v>
      </c>
      <c r="B3266" s="395" t="s">
        <v>41294</v>
      </c>
      <c r="C3266" s="320">
        <v>12.99</v>
      </c>
      <c r="D3266" s="1288">
        <f t="shared" si="58"/>
        <v>11.301299999999999</v>
      </c>
    </row>
    <row r="3267" spans="1:4" ht="14.4">
      <c r="A3267" s="395" t="s">
        <v>41295</v>
      </c>
      <c r="B3267" s="395" t="s">
        <v>41296</v>
      </c>
      <c r="C3267" s="320">
        <v>11.99</v>
      </c>
      <c r="D3267" s="1288">
        <f t="shared" si="58"/>
        <v>10.4313</v>
      </c>
    </row>
    <row r="3268" spans="1:4" ht="14.4">
      <c r="A3268" s="395" t="s">
        <v>41297</v>
      </c>
      <c r="B3268" s="395" t="s">
        <v>41298</v>
      </c>
      <c r="C3268" s="320">
        <v>8.99</v>
      </c>
      <c r="D3268" s="1288">
        <f t="shared" si="58"/>
        <v>7.8212999999999999</v>
      </c>
    </row>
    <row r="3269" spans="1:4" ht="14.4">
      <c r="A3269" s="395" t="s">
        <v>41299</v>
      </c>
      <c r="B3269" s="395" t="s">
        <v>41300</v>
      </c>
      <c r="C3269" s="320">
        <v>15.99</v>
      </c>
      <c r="D3269" s="1288">
        <f t="shared" si="58"/>
        <v>13.911300000000001</v>
      </c>
    </row>
    <row r="3270" spans="1:4" ht="14.4">
      <c r="A3270" s="395" t="s">
        <v>41301</v>
      </c>
      <c r="B3270" s="395" t="s">
        <v>41300</v>
      </c>
      <c r="C3270" s="320">
        <v>19.989999999999998</v>
      </c>
      <c r="D3270" s="1288">
        <f t="shared" si="58"/>
        <v>17.391299999999998</v>
      </c>
    </row>
    <row r="3271" spans="1:4" ht="14.4">
      <c r="A3271" s="395" t="s">
        <v>41302</v>
      </c>
      <c r="B3271" s="395" t="s">
        <v>41303</v>
      </c>
      <c r="C3271" s="320">
        <v>26.99</v>
      </c>
      <c r="D3271" s="1288">
        <f t="shared" si="58"/>
        <v>23.481299999999997</v>
      </c>
    </row>
    <row r="3272" spans="1:4" ht="14.4">
      <c r="A3272" s="395" t="s">
        <v>41304</v>
      </c>
      <c r="B3272" s="395" t="s">
        <v>41305</v>
      </c>
      <c r="C3272" s="320">
        <v>22.99</v>
      </c>
      <c r="D3272" s="1288">
        <f t="shared" si="58"/>
        <v>20.001299999999997</v>
      </c>
    </row>
    <row r="3273" spans="1:4" ht="14.4">
      <c r="A3273" s="395" t="s">
        <v>41306</v>
      </c>
      <c r="B3273" s="395" t="s">
        <v>41307</v>
      </c>
      <c r="C3273" s="320">
        <v>18.989999999999998</v>
      </c>
      <c r="D3273" s="1288">
        <f t="shared" si="58"/>
        <v>16.5213</v>
      </c>
    </row>
    <row r="3274" spans="1:4" ht="14.4">
      <c r="A3274" s="395" t="s">
        <v>41308</v>
      </c>
      <c r="B3274" s="395" t="s">
        <v>41309</v>
      </c>
      <c r="C3274" s="320">
        <v>44.99</v>
      </c>
      <c r="D3274" s="1288">
        <f t="shared" si="58"/>
        <v>39.141300000000001</v>
      </c>
    </row>
    <row r="3275" spans="1:4" ht="14.4">
      <c r="A3275" s="395" t="s">
        <v>41310</v>
      </c>
      <c r="B3275" s="395" t="s">
        <v>41311</v>
      </c>
      <c r="C3275" s="320">
        <v>44.99</v>
      </c>
      <c r="D3275" s="1288">
        <f t="shared" si="58"/>
        <v>39.141300000000001</v>
      </c>
    </row>
    <row r="3276" spans="1:4" ht="14.4">
      <c r="A3276" s="395" t="s">
        <v>41312</v>
      </c>
      <c r="B3276" s="395" t="s">
        <v>41313</v>
      </c>
      <c r="C3276" s="320">
        <v>8.99</v>
      </c>
      <c r="D3276" s="1288">
        <f t="shared" si="58"/>
        <v>7.8212999999999999</v>
      </c>
    </row>
    <row r="3277" spans="1:4" ht="14.4">
      <c r="A3277" s="395" t="s">
        <v>41314</v>
      </c>
      <c r="B3277" s="395" t="s">
        <v>41313</v>
      </c>
      <c r="C3277" s="320">
        <v>11.99</v>
      </c>
      <c r="D3277" s="1288">
        <f t="shared" si="58"/>
        <v>10.4313</v>
      </c>
    </row>
    <row r="3278" spans="1:4" ht="14.4">
      <c r="A3278" s="395" t="s">
        <v>41315</v>
      </c>
      <c r="B3278" s="395" t="s">
        <v>41316</v>
      </c>
      <c r="C3278" s="320">
        <v>6.99</v>
      </c>
      <c r="D3278" s="1288">
        <f t="shared" si="58"/>
        <v>6.0813000000000006</v>
      </c>
    </row>
    <row r="3279" spans="1:4" ht="14.4">
      <c r="A3279" s="395" t="s">
        <v>41317</v>
      </c>
      <c r="B3279" s="395" t="s">
        <v>41318</v>
      </c>
      <c r="C3279" s="320">
        <v>6.99</v>
      </c>
      <c r="D3279" s="1288">
        <f t="shared" si="58"/>
        <v>6.0813000000000006</v>
      </c>
    </row>
    <row r="3280" spans="1:4" ht="14.4">
      <c r="A3280" s="395" t="s">
        <v>41319</v>
      </c>
      <c r="B3280" s="395" t="s">
        <v>41313</v>
      </c>
      <c r="C3280" s="320">
        <v>8.99</v>
      </c>
      <c r="D3280" s="1288">
        <f t="shared" si="58"/>
        <v>7.8212999999999999</v>
      </c>
    </row>
    <row r="3281" spans="1:4" ht="14.4">
      <c r="A3281" s="395" t="s">
        <v>41320</v>
      </c>
      <c r="B3281" s="395" t="s">
        <v>41321</v>
      </c>
      <c r="C3281" s="320">
        <v>9.99</v>
      </c>
      <c r="D3281" s="1288">
        <f t="shared" si="58"/>
        <v>8.6913</v>
      </c>
    </row>
    <row r="3282" spans="1:4" ht="14.4">
      <c r="A3282" s="395" t="s">
        <v>41322</v>
      </c>
      <c r="B3282" s="395" t="s">
        <v>41323</v>
      </c>
      <c r="C3282" s="320">
        <v>9.99</v>
      </c>
      <c r="D3282" s="1288">
        <f t="shared" si="58"/>
        <v>8.6913</v>
      </c>
    </row>
    <row r="3283" spans="1:4" ht="14.4">
      <c r="A3283" s="395" t="s">
        <v>41324</v>
      </c>
      <c r="B3283" s="395" t="s">
        <v>41313</v>
      </c>
      <c r="C3283" s="320">
        <v>8.99</v>
      </c>
      <c r="D3283" s="1288">
        <f t="shared" si="58"/>
        <v>7.8212999999999999</v>
      </c>
    </row>
    <row r="3284" spans="1:4" ht="14.4">
      <c r="A3284" s="395" t="s">
        <v>41325</v>
      </c>
      <c r="B3284" s="395" t="s">
        <v>41313</v>
      </c>
      <c r="C3284" s="320">
        <v>9.99</v>
      </c>
      <c r="D3284" s="1288">
        <f t="shared" si="58"/>
        <v>8.6913</v>
      </c>
    </row>
    <row r="3285" spans="1:4" ht="14.4">
      <c r="A3285" s="395" t="s">
        <v>41326</v>
      </c>
      <c r="B3285" s="395" t="s">
        <v>41313</v>
      </c>
      <c r="C3285" s="320">
        <v>8.99</v>
      </c>
      <c r="D3285" s="1288">
        <f t="shared" si="58"/>
        <v>7.8212999999999999</v>
      </c>
    </row>
    <row r="3286" spans="1:4" ht="14.4">
      <c r="A3286" s="395" t="s">
        <v>41327</v>
      </c>
      <c r="B3286" s="395" t="s">
        <v>41328</v>
      </c>
      <c r="C3286" s="320">
        <v>9.99</v>
      </c>
      <c r="D3286" s="1288">
        <f t="shared" si="58"/>
        <v>8.6913</v>
      </c>
    </row>
    <row r="3287" spans="1:4" ht="14.4">
      <c r="A3287" s="395" t="s">
        <v>41329</v>
      </c>
      <c r="B3287" s="395" t="s">
        <v>41330</v>
      </c>
      <c r="C3287" s="320">
        <v>9.99</v>
      </c>
      <c r="D3287" s="1288">
        <f t="shared" si="58"/>
        <v>8.6913</v>
      </c>
    </row>
    <row r="3288" spans="1:4" ht="14.4">
      <c r="A3288" s="395" t="s">
        <v>41331</v>
      </c>
      <c r="B3288" s="395" t="s">
        <v>41332</v>
      </c>
      <c r="C3288" s="320">
        <v>9.99</v>
      </c>
      <c r="D3288" s="1288">
        <f t="shared" si="58"/>
        <v>8.6913</v>
      </c>
    </row>
    <row r="3289" spans="1:4" ht="14.4">
      <c r="A3289" s="395" t="s">
        <v>41333</v>
      </c>
      <c r="B3289" s="395" t="s">
        <v>41334</v>
      </c>
      <c r="C3289" s="320">
        <v>9.99</v>
      </c>
      <c r="D3289" s="1288">
        <f t="shared" si="58"/>
        <v>8.6913</v>
      </c>
    </row>
    <row r="3290" spans="1:4" ht="14.4">
      <c r="A3290" s="395" t="s">
        <v>41335</v>
      </c>
      <c r="B3290" s="395" t="s">
        <v>41336</v>
      </c>
      <c r="C3290" s="320">
        <v>8.99</v>
      </c>
      <c r="D3290" s="1288">
        <f t="shared" si="58"/>
        <v>7.8212999999999999</v>
      </c>
    </row>
    <row r="3291" spans="1:4" ht="14.4">
      <c r="A3291" s="395" t="s">
        <v>41337</v>
      </c>
      <c r="B3291" s="395" t="s">
        <v>41338</v>
      </c>
      <c r="C3291" s="320">
        <v>9.99</v>
      </c>
      <c r="D3291" s="1288">
        <f t="shared" si="58"/>
        <v>8.6913</v>
      </c>
    </row>
    <row r="3292" spans="1:4" ht="14.4">
      <c r="A3292" s="395" t="s">
        <v>41339</v>
      </c>
      <c r="B3292" s="395" t="s">
        <v>41340</v>
      </c>
      <c r="C3292" s="320">
        <v>9.99</v>
      </c>
      <c r="D3292" s="1288">
        <f t="shared" si="58"/>
        <v>8.6913</v>
      </c>
    </row>
    <row r="3293" spans="1:4" ht="14.4">
      <c r="A3293" s="395" t="s">
        <v>41341</v>
      </c>
      <c r="B3293" s="395" t="s">
        <v>41340</v>
      </c>
      <c r="C3293" s="320">
        <v>7.99</v>
      </c>
      <c r="D3293" s="1288">
        <f t="shared" si="58"/>
        <v>6.9512999999999998</v>
      </c>
    </row>
    <row r="3294" spans="1:4" ht="14.4">
      <c r="A3294" s="395" t="s">
        <v>41342</v>
      </c>
      <c r="B3294" s="395" t="s">
        <v>41340</v>
      </c>
      <c r="C3294" s="320">
        <v>7.99</v>
      </c>
      <c r="D3294" s="1288">
        <f t="shared" si="58"/>
        <v>6.9512999999999998</v>
      </c>
    </row>
    <row r="3295" spans="1:4" ht="14.4">
      <c r="A3295" s="395" t="s">
        <v>41343</v>
      </c>
      <c r="B3295" s="395" t="s">
        <v>40698</v>
      </c>
      <c r="C3295" s="320">
        <v>8.99</v>
      </c>
      <c r="D3295" s="1288">
        <f t="shared" si="58"/>
        <v>7.8212999999999999</v>
      </c>
    </row>
    <row r="3296" spans="1:4" ht="14.4">
      <c r="A3296" s="395" t="s">
        <v>41344</v>
      </c>
      <c r="B3296" s="395" t="s">
        <v>41345</v>
      </c>
      <c r="C3296" s="320">
        <v>284.99</v>
      </c>
      <c r="D3296" s="1288">
        <f t="shared" si="58"/>
        <v>247.94130000000001</v>
      </c>
    </row>
    <row r="3297" spans="1:4" ht="14.4">
      <c r="A3297" s="395" t="s">
        <v>41346</v>
      </c>
      <c r="B3297" s="395" t="s">
        <v>41347</v>
      </c>
      <c r="C3297" s="320">
        <v>138.99</v>
      </c>
      <c r="D3297" s="1288">
        <f t="shared" si="58"/>
        <v>120.9213</v>
      </c>
    </row>
    <row r="3298" spans="1:4" ht="14.4">
      <c r="A3298" s="395" t="s">
        <v>41348</v>
      </c>
      <c r="B3298" s="395" t="s">
        <v>41349</v>
      </c>
      <c r="C3298" s="320">
        <v>84.99</v>
      </c>
      <c r="D3298" s="1288">
        <f t="shared" si="58"/>
        <v>73.941299999999998</v>
      </c>
    </row>
    <row r="3299" spans="1:4" ht="14.4">
      <c r="A3299" s="395" t="s">
        <v>41350</v>
      </c>
      <c r="B3299" s="395" t="s">
        <v>41349</v>
      </c>
      <c r="C3299" s="320">
        <v>73.989999999999995</v>
      </c>
      <c r="D3299" s="1288">
        <f t="shared" si="58"/>
        <v>64.371299999999991</v>
      </c>
    </row>
    <row r="3300" spans="1:4" ht="14.4">
      <c r="A3300" s="395" t="s">
        <v>41351</v>
      </c>
      <c r="B3300" s="395" t="s">
        <v>41349</v>
      </c>
      <c r="C3300" s="320">
        <v>84.99</v>
      </c>
      <c r="D3300" s="1288">
        <f t="shared" si="58"/>
        <v>73.941299999999998</v>
      </c>
    </row>
    <row r="3301" spans="1:4" ht="14.4">
      <c r="A3301" s="395" t="s">
        <v>41352</v>
      </c>
      <c r="B3301" s="395" t="s">
        <v>41349</v>
      </c>
      <c r="C3301" s="320">
        <v>73.989999999999995</v>
      </c>
      <c r="D3301" s="1288">
        <f t="shared" si="58"/>
        <v>64.371299999999991</v>
      </c>
    </row>
    <row r="3302" spans="1:4" ht="14.4">
      <c r="A3302" s="395" t="s">
        <v>41353</v>
      </c>
      <c r="B3302" s="395" t="s">
        <v>41354</v>
      </c>
      <c r="C3302" s="320">
        <v>291.99</v>
      </c>
      <c r="D3302" s="1288">
        <f t="shared" si="58"/>
        <v>254.03130000000002</v>
      </c>
    </row>
    <row r="3303" spans="1:4" ht="14.4">
      <c r="A3303" s="395" t="s">
        <v>41355</v>
      </c>
      <c r="B3303" s="395" t="s">
        <v>41356</v>
      </c>
      <c r="C3303" s="320">
        <v>73.989999999999995</v>
      </c>
      <c r="D3303" s="1288">
        <f t="shared" si="58"/>
        <v>64.371299999999991</v>
      </c>
    </row>
    <row r="3304" spans="1:4" ht="14.4">
      <c r="A3304" s="395" t="s">
        <v>41357</v>
      </c>
      <c r="B3304" s="395" t="s">
        <v>41358</v>
      </c>
      <c r="C3304" s="320">
        <v>138.99</v>
      </c>
      <c r="D3304" s="1288">
        <f t="shared" si="58"/>
        <v>120.9213</v>
      </c>
    </row>
    <row r="3305" spans="1:4" ht="14.4">
      <c r="A3305" s="395" t="s">
        <v>41359</v>
      </c>
      <c r="B3305" s="395" t="s">
        <v>41360</v>
      </c>
      <c r="C3305" s="320">
        <v>73.989999999999995</v>
      </c>
      <c r="D3305" s="1288">
        <f t="shared" si="58"/>
        <v>64.371299999999991</v>
      </c>
    </row>
    <row r="3306" spans="1:4" ht="14.4">
      <c r="A3306" s="395" t="s">
        <v>41361</v>
      </c>
      <c r="B3306" s="395" t="s">
        <v>41362</v>
      </c>
      <c r="C3306" s="320">
        <v>16.989999999999998</v>
      </c>
      <c r="D3306" s="1288">
        <f t="shared" si="58"/>
        <v>14.781299999999998</v>
      </c>
    </row>
    <row r="3307" spans="1:4" ht="14.4">
      <c r="A3307" s="395" t="s">
        <v>41363</v>
      </c>
      <c r="B3307" s="395" t="s">
        <v>41364</v>
      </c>
      <c r="C3307" s="320">
        <v>15.99</v>
      </c>
      <c r="D3307" s="1288">
        <f t="shared" si="58"/>
        <v>13.911300000000001</v>
      </c>
    </row>
    <row r="3308" spans="1:4" ht="14.4">
      <c r="A3308" s="395" t="s">
        <v>41365</v>
      </c>
      <c r="B3308" s="395" t="s">
        <v>41366</v>
      </c>
      <c r="C3308" s="320">
        <v>12.99</v>
      </c>
      <c r="D3308" s="1288">
        <f t="shared" si="58"/>
        <v>11.301299999999999</v>
      </c>
    </row>
    <row r="3309" spans="1:4" ht="14.4">
      <c r="A3309" s="395" t="s">
        <v>41367</v>
      </c>
      <c r="B3309" s="395" t="s">
        <v>41368</v>
      </c>
      <c r="C3309" s="320">
        <v>16.989999999999998</v>
      </c>
      <c r="D3309" s="1288">
        <f t="shared" si="58"/>
        <v>14.781299999999998</v>
      </c>
    </row>
    <row r="3310" spans="1:4" ht="14.4">
      <c r="A3310" s="395" t="s">
        <v>41369</v>
      </c>
      <c r="B3310" s="395" t="s">
        <v>41370</v>
      </c>
      <c r="C3310" s="320">
        <v>21.99</v>
      </c>
      <c r="D3310" s="1288">
        <f t="shared" si="58"/>
        <v>19.1313</v>
      </c>
    </row>
    <row r="3311" spans="1:4" ht="14.4">
      <c r="A3311" s="395" t="s">
        <v>41371</v>
      </c>
      <c r="B3311" s="395" t="s">
        <v>41372</v>
      </c>
      <c r="C3311" s="320">
        <v>80.989999999999995</v>
      </c>
      <c r="D3311" s="1288">
        <f t="shared" si="58"/>
        <v>70.461299999999994</v>
      </c>
    </row>
    <row r="3312" spans="1:4" ht="14.4">
      <c r="A3312" s="395" t="s">
        <v>41373</v>
      </c>
      <c r="B3312" s="395" t="s">
        <v>41374</v>
      </c>
      <c r="C3312" s="320">
        <v>76.989999999999995</v>
      </c>
      <c r="D3312" s="1288">
        <f t="shared" ref="D3312:D3343" si="59">C3312*0.87</f>
        <v>66.98129999999999</v>
      </c>
    </row>
    <row r="3313" spans="1:4" ht="14.4">
      <c r="A3313" s="395" t="s">
        <v>41375</v>
      </c>
      <c r="B3313" s="395" t="s">
        <v>41376</v>
      </c>
      <c r="C3313" s="320">
        <v>185.99</v>
      </c>
      <c r="D3313" s="1288">
        <f t="shared" si="59"/>
        <v>161.81130000000002</v>
      </c>
    </row>
    <row r="3314" spans="1:4" ht="14.4">
      <c r="A3314" s="395" t="s">
        <v>41377</v>
      </c>
      <c r="B3314" s="395" t="s">
        <v>41378</v>
      </c>
      <c r="C3314" s="320">
        <v>127.99</v>
      </c>
      <c r="D3314" s="1288">
        <f t="shared" si="59"/>
        <v>111.35129999999999</v>
      </c>
    </row>
    <row r="3315" spans="1:4" ht="14.4">
      <c r="A3315" s="395" t="s">
        <v>41379</v>
      </c>
      <c r="B3315" s="395" t="s">
        <v>41380</v>
      </c>
      <c r="C3315" s="320">
        <v>218.99</v>
      </c>
      <c r="D3315" s="1288">
        <f t="shared" si="59"/>
        <v>190.5213</v>
      </c>
    </row>
    <row r="3316" spans="1:4" ht="14.4">
      <c r="A3316" s="395" t="s">
        <v>41381</v>
      </c>
      <c r="B3316" s="395" t="s">
        <v>41382</v>
      </c>
      <c r="C3316" s="320">
        <v>68.989999999999995</v>
      </c>
      <c r="D3316" s="1288">
        <f t="shared" si="59"/>
        <v>60.021299999999997</v>
      </c>
    </row>
    <row r="3317" spans="1:4" ht="14.4">
      <c r="A3317" s="395" t="s">
        <v>41383</v>
      </c>
      <c r="B3317" s="395" t="s">
        <v>41384</v>
      </c>
      <c r="C3317" s="320">
        <v>379.99</v>
      </c>
      <c r="D3317" s="1288">
        <f t="shared" si="59"/>
        <v>330.59129999999999</v>
      </c>
    </row>
    <row r="3318" spans="1:4" ht="14.4">
      <c r="A3318" s="395" t="s">
        <v>41385</v>
      </c>
      <c r="B3318" s="395" t="s">
        <v>41386</v>
      </c>
      <c r="C3318" s="320">
        <v>64.989999999999995</v>
      </c>
      <c r="D3318" s="1288">
        <f t="shared" si="59"/>
        <v>56.541299999999993</v>
      </c>
    </row>
    <row r="3319" spans="1:4" ht="14.4">
      <c r="A3319" s="395" t="s">
        <v>41387</v>
      </c>
      <c r="B3319" s="395" t="s">
        <v>41388</v>
      </c>
      <c r="C3319" s="320">
        <v>200.99</v>
      </c>
      <c r="D3319" s="1288">
        <f t="shared" si="59"/>
        <v>174.8613</v>
      </c>
    </row>
    <row r="3320" spans="1:4" ht="14.4">
      <c r="A3320" s="395" t="s">
        <v>41389</v>
      </c>
      <c r="B3320" s="395" t="s">
        <v>41390</v>
      </c>
      <c r="C3320" s="320">
        <v>142.99</v>
      </c>
      <c r="D3320" s="1288">
        <f t="shared" si="59"/>
        <v>124.40130000000001</v>
      </c>
    </row>
    <row r="3321" spans="1:4" ht="14.4">
      <c r="A3321" s="395" t="s">
        <v>41391</v>
      </c>
      <c r="B3321" s="395" t="s">
        <v>41392</v>
      </c>
      <c r="C3321" s="320">
        <v>98.99</v>
      </c>
      <c r="D3321" s="1288">
        <f t="shared" si="59"/>
        <v>86.121299999999991</v>
      </c>
    </row>
    <row r="3322" spans="1:4" ht="14.4">
      <c r="A3322" s="395" t="s">
        <v>41393</v>
      </c>
      <c r="B3322" s="395" t="s">
        <v>41394</v>
      </c>
      <c r="C3322" s="320">
        <v>192.99</v>
      </c>
      <c r="D3322" s="1288">
        <f t="shared" si="59"/>
        <v>167.90130000000002</v>
      </c>
    </row>
    <row r="3323" spans="1:4" ht="14.4">
      <c r="A3323" s="395" t="s">
        <v>41395</v>
      </c>
      <c r="B3323" s="395" t="s">
        <v>41396</v>
      </c>
      <c r="C3323" s="320">
        <v>219.99</v>
      </c>
      <c r="D3323" s="1288">
        <f t="shared" si="59"/>
        <v>191.3913</v>
      </c>
    </row>
    <row r="3324" spans="1:4" ht="14.4">
      <c r="A3324" s="395" t="s">
        <v>41397</v>
      </c>
      <c r="B3324" s="395" t="s">
        <v>41398</v>
      </c>
      <c r="C3324" s="320">
        <v>134.99</v>
      </c>
      <c r="D3324" s="1288">
        <f t="shared" si="59"/>
        <v>117.44130000000001</v>
      </c>
    </row>
    <row r="3325" spans="1:4" ht="14.4">
      <c r="A3325" s="395" t="s">
        <v>41399</v>
      </c>
      <c r="B3325" s="395" t="s">
        <v>41400</v>
      </c>
      <c r="C3325" s="320">
        <v>92.99</v>
      </c>
      <c r="D3325" s="1288">
        <f t="shared" si="59"/>
        <v>80.901299999999992</v>
      </c>
    </row>
    <row r="3326" spans="1:4" ht="14.4">
      <c r="A3326" s="395" t="s">
        <v>41401</v>
      </c>
      <c r="B3326" s="395" t="s">
        <v>41402</v>
      </c>
      <c r="C3326" s="320">
        <v>72.989999999999995</v>
      </c>
      <c r="D3326" s="1288">
        <f t="shared" si="59"/>
        <v>63.501299999999993</v>
      </c>
    </row>
    <row r="3327" spans="1:4" ht="14.4">
      <c r="A3327" s="395" t="s">
        <v>41403</v>
      </c>
      <c r="B3327" s="395" t="s">
        <v>41404</v>
      </c>
      <c r="C3327" s="320">
        <v>99.99</v>
      </c>
      <c r="D3327" s="1288">
        <f t="shared" si="59"/>
        <v>86.991299999999995</v>
      </c>
    </row>
    <row r="3328" spans="1:4" ht="14.4">
      <c r="A3328" s="395" t="s">
        <v>41405</v>
      </c>
      <c r="B3328" s="395" t="s">
        <v>41406</v>
      </c>
      <c r="C3328" s="320">
        <v>183.99</v>
      </c>
      <c r="D3328" s="1288">
        <f t="shared" si="59"/>
        <v>160.07130000000001</v>
      </c>
    </row>
    <row r="3329" spans="1:4" ht="14.4">
      <c r="A3329" s="395" t="s">
        <v>41407</v>
      </c>
      <c r="B3329" s="395" t="s">
        <v>41408</v>
      </c>
      <c r="C3329" s="320">
        <v>120.99</v>
      </c>
      <c r="D3329" s="1288">
        <f t="shared" si="59"/>
        <v>105.26129999999999</v>
      </c>
    </row>
    <row r="3330" spans="1:4" ht="14.4">
      <c r="A3330" s="395" t="s">
        <v>41409</v>
      </c>
      <c r="B3330" s="395" t="s">
        <v>41410</v>
      </c>
      <c r="C3330" s="320">
        <v>831.99</v>
      </c>
      <c r="D3330" s="1288">
        <f t="shared" si="59"/>
        <v>723.83130000000006</v>
      </c>
    </row>
    <row r="3331" spans="1:4" ht="14.4">
      <c r="A3331" s="395" t="s">
        <v>41411</v>
      </c>
      <c r="B3331" s="395" t="s">
        <v>41412</v>
      </c>
      <c r="C3331" s="320">
        <v>691.99</v>
      </c>
      <c r="D3331" s="1288">
        <f t="shared" si="59"/>
        <v>602.03129999999999</v>
      </c>
    </row>
    <row r="3332" spans="1:4" ht="14.4">
      <c r="A3332" s="395" t="s">
        <v>41413</v>
      </c>
      <c r="B3332" s="395" t="s">
        <v>41414</v>
      </c>
      <c r="C3332" s="320">
        <v>1249.99</v>
      </c>
      <c r="D3332" s="1288">
        <f t="shared" si="59"/>
        <v>1087.4912999999999</v>
      </c>
    </row>
    <row r="3333" spans="1:4" ht="14.4">
      <c r="A3333" s="395" t="s">
        <v>41415</v>
      </c>
      <c r="B3333" s="395" t="s">
        <v>41416</v>
      </c>
      <c r="C3333" s="320">
        <v>659.99</v>
      </c>
      <c r="D3333" s="1288">
        <f t="shared" si="59"/>
        <v>574.19129999999996</v>
      </c>
    </row>
    <row r="3334" spans="1:4" ht="14.4">
      <c r="A3334" s="395" t="s">
        <v>41417</v>
      </c>
      <c r="B3334" s="395" t="s">
        <v>41418</v>
      </c>
      <c r="C3334" s="320">
        <v>101.99</v>
      </c>
      <c r="D3334" s="1288">
        <f t="shared" si="59"/>
        <v>88.73129999999999</v>
      </c>
    </row>
    <row r="3335" spans="1:4" ht="14.4">
      <c r="A3335" s="395" t="s">
        <v>41419</v>
      </c>
      <c r="B3335" s="395" t="s">
        <v>41420</v>
      </c>
      <c r="C3335" s="320">
        <v>153.99</v>
      </c>
      <c r="D3335" s="1288">
        <f t="shared" si="59"/>
        <v>133.97130000000001</v>
      </c>
    </row>
    <row r="3336" spans="1:4" ht="14.4">
      <c r="A3336" s="395" t="s">
        <v>41421</v>
      </c>
      <c r="B3336" s="395" t="s">
        <v>41422</v>
      </c>
      <c r="C3336" s="320">
        <v>117.99</v>
      </c>
      <c r="D3336" s="1288">
        <f t="shared" si="59"/>
        <v>102.65129999999999</v>
      </c>
    </row>
    <row r="3337" spans="1:4" ht="14.4">
      <c r="A3337" s="395" t="s">
        <v>41423</v>
      </c>
      <c r="B3337" s="395" t="s">
        <v>41424</v>
      </c>
      <c r="C3337" s="320">
        <v>58.99</v>
      </c>
      <c r="D3337" s="1288">
        <f t="shared" si="59"/>
        <v>51.321300000000001</v>
      </c>
    </row>
    <row r="3338" spans="1:4" ht="14.4">
      <c r="A3338" s="395" t="s">
        <v>41425</v>
      </c>
      <c r="B3338" s="395" t="s">
        <v>41426</v>
      </c>
      <c r="C3338" s="320">
        <v>66.989999999999995</v>
      </c>
      <c r="D3338" s="1288">
        <f t="shared" si="59"/>
        <v>58.281299999999995</v>
      </c>
    </row>
    <row r="3339" spans="1:4" ht="14.4">
      <c r="A3339" s="395" t="s">
        <v>41427</v>
      </c>
      <c r="B3339" s="395" t="s">
        <v>41428</v>
      </c>
      <c r="C3339" s="320">
        <v>92.99</v>
      </c>
      <c r="D3339" s="1288">
        <f t="shared" si="59"/>
        <v>80.901299999999992</v>
      </c>
    </row>
    <row r="3340" spans="1:4" ht="14.4">
      <c r="A3340" s="395" t="s">
        <v>41429</v>
      </c>
      <c r="B3340" s="395" t="s">
        <v>41430</v>
      </c>
      <c r="C3340" s="320">
        <v>21.99</v>
      </c>
      <c r="D3340" s="1288">
        <f t="shared" si="59"/>
        <v>19.1313</v>
      </c>
    </row>
    <row r="3341" spans="1:4" ht="14.4">
      <c r="A3341" s="395" t="s">
        <v>41431</v>
      </c>
      <c r="B3341" s="395" t="s">
        <v>41430</v>
      </c>
      <c r="C3341" s="320">
        <v>35.99</v>
      </c>
      <c r="D3341" s="1288">
        <f t="shared" si="59"/>
        <v>31.311300000000003</v>
      </c>
    </row>
    <row r="3342" spans="1:4" ht="14.4">
      <c r="A3342" s="395" t="s">
        <v>41432</v>
      </c>
      <c r="B3342" s="395" t="s">
        <v>41430</v>
      </c>
      <c r="C3342" s="320">
        <v>55.99</v>
      </c>
      <c r="D3342" s="1288">
        <f t="shared" si="59"/>
        <v>48.711300000000001</v>
      </c>
    </row>
    <row r="3343" spans="1:4" ht="14.4">
      <c r="A3343" s="395" t="s">
        <v>41433</v>
      </c>
      <c r="B3343" s="395" t="s">
        <v>41434</v>
      </c>
      <c r="C3343" s="320">
        <v>135.99</v>
      </c>
      <c r="D3343" s="1288">
        <f t="shared" si="59"/>
        <v>118.3113</v>
      </c>
    </row>
    <row r="3344" spans="1:4" ht="14.4">
      <c r="A3344" s="395" t="s">
        <v>41435</v>
      </c>
      <c r="B3344" s="395" t="s">
        <v>41436</v>
      </c>
      <c r="C3344" s="320">
        <v>125.99</v>
      </c>
      <c r="D3344" s="1288">
        <f t="shared" ref="D3344:D3375" si="60">C3344*0.87</f>
        <v>109.6113</v>
      </c>
    </row>
    <row r="3345" spans="1:4" ht="14.4">
      <c r="A3345" s="395" t="s">
        <v>41437</v>
      </c>
      <c r="B3345" s="395" t="s">
        <v>41436</v>
      </c>
      <c r="C3345" s="320">
        <v>160.99</v>
      </c>
      <c r="D3345" s="1288">
        <f t="shared" si="60"/>
        <v>140.06130000000002</v>
      </c>
    </row>
    <row r="3346" spans="1:4" ht="14.4">
      <c r="A3346" s="395" t="s">
        <v>41438</v>
      </c>
      <c r="B3346" s="395" t="s">
        <v>41439</v>
      </c>
      <c r="C3346" s="320">
        <v>468.99</v>
      </c>
      <c r="D3346" s="1288">
        <f t="shared" si="60"/>
        <v>408.0213</v>
      </c>
    </row>
    <row r="3347" spans="1:4" ht="14.4">
      <c r="A3347" s="395" t="s">
        <v>41440</v>
      </c>
      <c r="B3347" s="395" t="s">
        <v>41441</v>
      </c>
      <c r="C3347" s="320">
        <v>491.99</v>
      </c>
      <c r="D3347" s="1288">
        <f t="shared" si="60"/>
        <v>428.03129999999999</v>
      </c>
    </row>
    <row r="3348" spans="1:4" ht="14.4">
      <c r="A3348" s="395" t="s">
        <v>41442</v>
      </c>
      <c r="B3348" s="395" t="s">
        <v>41443</v>
      </c>
      <c r="C3348" s="320">
        <v>514.99</v>
      </c>
      <c r="D3348" s="1288">
        <f t="shared" si="60"/>
        <v>448.04129999999998</v>
      </c>
    </row>
    <row r="3349" spans="1:4" ht="14.4">
      <c r="A3349" s="395" t="s">
        <v>41444</v>
      </c>
      <c r="B3349" s="395" t="s">
        <v>41445</v>
      </c>
      <c r="C3349" s="320">
        <v>521.99</v>
      </c>
      <c r="D3349" s="1288">
        <f t="shared" si="60"/>
        <v>454.13130000000001</v>
      </c>
    </row>
    <row r="3350" spans="1:4" ht="14.4">
      <c r="A3350" s="395" t="s">
        <v>41446</v>
      </c>
      <c r="B3350" s="395" t="s">
        <v>41447</v>
      </c>
      <c r="C3350" s="903">
        <v>65.989999999999995</v>
      </c>
      <c r="D3350" s="1288">
        <f t="shared" si="60"/>
        <v>57.411299999999997</v>
      </c>
    </row>
    <row r="3351" spans="1:4" ht="14.4">
      <c r="A3351" s="395" t="s">
        <v>41448</v>
      </c>
      <c r="B3351" s="395" t="s">
        <v>41449</v>
      </c>
      <c r="C3351" s="397">
        <v>100.99</v>
      </c>
      <c r="D3351" s="1288">
        <f t="shared" si="60"/>
        <v>87.8613</v>
      </c>
    </row>
    <row r="3352" spans="1:4" ht="14.4">
      <c r="A3352" s="395" t="s">
        <v>41450</v>
      </c>
      <c r="B3352" s="395" t="s">
        <v>41451</v>
      </c>
      <c r="C3352" s="320">
        <v>185.99</v>
      </c>
      <c r="D3352" s="1288">
        <f t="shared" si="60"/>
        <v>161.81130000000002</v>
      </c>
    </row>
    <row r="3353" spans="1:4" ht="14.4">
      <c r="A3353" s="395" t="s">
        <v>41452</v>
      </c>
      <c r="B3353" s="395" t="s">
        <v>41453</v>
      </c>
      <c r="C3353" s="320">
        <v>319.99</v>
      </c>
      <c r="D3353" s="1288">
        <f t="shared" si="60"/>
        <v>278.3913</v>
      </c>
    </row>
    <row r="3354" spans="1:4" ht="14.4">
      <c r="A3354" s="395" t="s">
        <v>41454</v>
      </c>
      <c r="B3354" s="395" t="s">
        <v>41453</v>
      </c>
      <c r="C3354" s="320">
        <v>319.99</v>
      </c>
      <c r="D3354" s="1288">
        <f t="shared" si="60"/>
        <v>278.3913</v>
      </c>
    </row>
    <row r="3355" spans="1:4" ht="14.4">
      <c r="A3355" s="395" t="s">
        <v>41455</v>
      </c>
      <c r="B3355" s="395" t="s">
        <v>41456</v>
      </c>
      <c r="C3355" s="320">
        <v>174.99</v>
      </c>
      <c r="D3355" s="1288">
        <f t="shared" si="60"/>
        <v>152.2413</v>
      </c>
    </row>
    <row r="3356" spans="1:4" ht="14.4">
      <c r="A3356" s="395" t="s">
        <v>41457</v>
      </c>
      <c r="B3356" s="395" t="s">
        <v>41458</v>
      </c>
      <c r="C3356" s="320">
        <v>154.99</v>
      </c>
      <c r="D3356" s="1288">
        <f t="shared" si="60"/>
        <v>134.84130000000002</v>
      </c>
    </row>
    <row r="3357" spans="1:4" ht="14.4">
      <c r="A3357" s="395" t="s">
        <v>41459</v>
      </c>
      <c r="B3357" s="395" t="s">
        <v>41458</v>
      </c>
      <c r="C3357" s="320">
        <v>154.99</v>
      </c>
      <c r="D3357" s="1288">
        <f t="shared" si="60"/>
        <v>134.84130000000002</v>
      </c>
    </row>
    <row r="3358" spans="1:4" ht="14.4">
      <c r="A3358" s="395" t="s">
        <v>41460</v>
      </c>
      <c r="B3358" s="395" t="s">
        <v>41461</v>
      </c>
      <c r="C3358" s="320">
        <v>225.99</v>
      </c>
      <c r="D3358" s="1288">
        <f t="shared" si="60"/>
        <v>196.6113</v>
      </c>
    </row>
    <row r="3359" spans="1:4" ht="14.4">
      <c r="A3359" s="395" t="s">
        <v>41462</v>
      </c>
      <c r="B3359" s="395" t="s">
        <v>41463</v>
      </c>
      <c r="C3359" s="320">
        <v>225.99</v>
      </c>
      <c r="D3359" s="1288">
        <f t="shared" si="60"/>
        <v>196.6113</v>
      </c>
    </row>
    <row r="3360" spans="1:4" ht="14.4">
      <c r="A3360" s="395" t="s">
        <v>41464</v>
      </c>
      <c r="B3360" s="395" t="s">
        <v>41463</v>
      </c>
      <c r="C3360" s="320">
        <v>225.99</v>
      </c>
      <c r="D3360" s="1288">
        <f t="shared" si="60"/>
        <v>196.6113</v>
      </c>
    </row>
    <row r="3361" spans="1:4" ht="14.4">
      <c r="A3361" s="395" t="s">
        <v>41465</v>
      </c>
      <c r="B3361" s="395" t="s">
        <v>41466</v>
      </c>
      <c r="C3361" s="320">
        <v>154.99</v>
      </c>
      <c r="D3361" s="1288">
        <f t="shared" si="60"/>
        <v>134.84130000000002</v>
      </c>
    </row>
    <row r="3362" spans="1:4" ht="14.4">
      <c r="A3362" s="395" t="s">
        <v>41467</v>
      </c>
      <c r="B3362" s="395" t="s">
        <v>41466</v>
      </c>
      <c r="C3362" s="320">
        <v>154.99</v>
      </c>
      <c r="D3362" s="1288">
        <f t="shared" si="60"/>
        <v>134.84130000000002</v>
      </c>
    </row>
    <row r="3363" spans="1:4" ht="14.4">
      <c r="A3363" s="395" t="s">
        <v>41468</v>
      </c>
      <c r="B3363" s="395" t="s">
        <v>41469</v>
      </c>
      <c r="C3363" s="320">
        <v>424.99</v>
      </c>
      <c r="D3363" s="1288">
        <f t="shared" si="60"/>
        <v>369.74130000000002</v>
      </c>
    </row>
    <row r="3364" spans="1:4" ht="14.4">
      <c r="A3364" s="395" t="s">
        <v>41470</v>
      </c>
      <c r="B3364" s="395" t="s">
        <v>41471</v>
      </c>
      <c r="C3364" s="320">
        <v>473.99</v>
      </c>
      <c r="D3364" s="1288">
        <f t="shared" si="60"/>
        <v>412.37130000000002</v>
      </c>
    </row>
    <row r="3365" spans="1:4" ht="14.4">
      <c r="A3365" s="395" t="s">
        <v>41472</v>
      </c>
      <c r="B3365" s="395" t="s">
        <v>41473</v>
      </c>
      <c r="C3365" s="320">
        <v>473.99</v>
      </c>
      <c r="D3365" s="1288">
        <f t="shared" si="60"/>
        <v>412.37130000000002</v>
      </c>
    </row>
    <row r="3366" spans="1:4" ht="14.4">
      <c r="A3366" s="395" t="s">
        <v>41474</v>
      </c>
      <c r="B3366" s="395" t="s">
        <v>41473</v>
      </c>
      <c r="C3366" s="320">
        <v>473.99</v>
      </c>
      <c r="D3366" s="1288">
        <f t="shared" si="60"/>
        <v>412.37130000000002</v>
      </c>
    </row>
    <row r="3367" spans="1:4" ht="14.4">
      <c r="A3367" s="395" t="s">
        <v>41475</v>
      </c>
      <c r="B3367" s="395" t="s">
        <v>41476</v>
      </c>
      <c r="C3367" s="320">
        <v>282.99</v>
      </c>
      <c r="D3367" s="1288">
        <f t="shared" si="60"/>
        <v>246.2013</v>
      </c>
    </row>
    <row r="3368" spans="1:4" ht="14.4">
      <c r="A3368" s="395" t="s">
        <v>41477</v>
      </c>
      <c r="B3368" s="395" t="s">
        <v>41478</v>
      </c>
      <c r="C3368" s="320">
        <v>282.99</v>
      </c>
      <c r="D3368" s="1288">
        <f t="shared" si="60"/>
        <v>246.2013</v>
      </c>
    </row>
    <row r="3369" spans="1:4" ht="14.4">
      <c r="A3369" s="395" t="s">
        <v>41479</v>
      </c>
      <c r="B3369" s="395" t="s">
        <v>41480</v>
      </c>
      <c r="C3369" s="320">
        <v>282.99</v>
      </c>
      <c r="D3369" s="1288">
        <f t="shared" si="60"/>
        <v>246.2013</v>
      </c>
    </row>
    <row r="3370" spans="1:4" ht="14.4">
      <c r="A3370" s="395" t="s">
        <v>41481</v>
      </c>
      <c r="B3370" s="395" t="s">
        <v>41482</v>
      </c>
      <c r="C3370" s="374">
        <v>282.99</v>
      </c>
      <c r="D3370" s="1288">
        <f t="shared" si="60"/>
        <v>246.2013</v>
      </c>
    </row>
    <row r="3371" spans="1:4" ht="14.4">
      <c r="A3371" s="395" t="s">
        <v>41483</v>
      </c>
      <c r="B3371" s="395" t="s">
        <v>41476</v>
      </c>
      <c r="C3371" s="374">
        <v>282.99</v>
      </c>
      <c r="D3371" s="1288">
        <f t="shared" si="60"/>
        <v>246.2013</v>
      </c>
    </row>
    <row r="3372" spans="1:4" ht="14.4">
      <c r="A3372" s="395" t="s">
        <v>41484</v>
      </c>
      <c r="B3372" s="395" t="s">
        <v>41485</v>
      </c>
      <c r="C3372" s="374">
        <v>184.99</v>
      </c>
      <c r="D3372" s="1288">
        <f t="shared" si="60"/>
        <v>160.94130000000001</v>
      </c>
    </row>
    <row r="3373" spans="1:4" ht="14.4">
      <c r="A3373" s="395" t="s">
        <v>41486</v>
      </c>
      <c r="B3373" s="395" t="s">
        <v>41487</v>
      </c>
      <c r="C3373" s="374">
        <v>21.99</v>
      </c>
      <c r="D3373" s="1288">
        <f t="shared" si="60"/>
        <v>19.1313</v>
      </c>
    </row>
    <row r="3374" spans="1:4" ht="14.4">
      <c r="A3374" s="395" t="s">
        <v>41488</v>
      </c>
      <c r="B3374" s="395" t="s">
        <v>41489</v>
      </c>
      <c r="C3374" s="374">
        <v>40.99</v>
      </c>
      <c r="D3374" s="1288">
        <f t="shared" si="60"/>
        <v>35.661300000000004</v>
      </c>
    </row>
    <row r="3375" spans="1:4" ht="14.4">
      <c r="A3375" s="395" t="s">
        <v>41490</v>
      </c>
      <c r="B3375" s="395" t="s">
        <v>41491</v>
      </c>
      <c r="C3375" s="374">
        <v>18.989999999999998</v>
      </c>
      <c r="D3375" s="1288">
        <f t="shared" ref="D3375:D3382" si="61">C3375*0.87</f>
        <v>16.5213</v>
      </c>
    </row>
    <row r="3376" spans="1:4" ht="14.4">
      <c r="A3376" s="395" t="s">
        <v>41492</v>
      </c>
      <c r="B3376" s="395" t="s">
        <v>41493</v>
      </c>
      <c r="C3376" s="374">
        <v>22.99</v>
      </c>
      <c r="D3376" s="1288">
        <f t="shared" si="61"/>
        <v>20.001299999999997</v>
      </c>
    </row>
    <row r="3377" spans="1:4" ht="14.4">
      <c r="A3377" s="395" t="s">
        <v>41494</v>
      </c>
      <c r="B3377" s="395" t="s">
        <v>41495</v>
      </c>
      <c r="C3377" s="374">
        <v>734.99</v>
      </c>
      <c r="D3377" s="1288">
        <f t="shared" si="61"/>
        <v>639.44129999999996</v>
      </c>
    </row>
    <row r="3378" spans="1:4" ht="14.4">
      <c r="A3378" s="395" t="s">
        <v>41496</v>
      </c>
      <c r="B3378" s="395" t="s">
        <v>41497</v>
      </c>
      <c r="C3378" s="374">
        <v>195.99</v>
      </c>
      <c r="D3378" s="1288">
        <f t="shared" si="61"/>
        <v>170.51130000000001</v>
      </c>
    </row>
    <row r="3379" spans="1:4" ht="14.4">
      <c r="A3379" s="395" t="s">
        <v>41498</v>
      </c>
      <c r="B3379" s="395" t="s">
        <v>41499</v>
      </c>
      <c r="C3379" s="374">
        <v>281.99</v>
      </c>
      <c r="D3379" s="1288">
        <f t="shared" si="61"/>
        <v>245.3313</v>
      </c>
    </row>
    <row r="3380" spans="1:4" ht="14.4">
      <c r="A3380" s="395" t="s">
        <v>41500</v>
      </c>
      <c r="B3380" s="395" t="s">
        <v>41501</v>
      </c>
      <c r="C3380" s="374">
        <v>64.989999999999995</v>
      </c>
      <c r="D3380" s="1288">
        <f t="shared" si="61"/>
        <v>56.541299999999993</v>
      </c>
    </row>
    <row r="3381" spans="1:4" ht="14.4">
      <c r="A3381" s="395" t="s">
        <v>41502</v>
      </c>
      <c r="B3381" s="395" t="s">
        <v>41503</v>
      </c>
      <c r="C3381" s="374">
        <v>281.99</v>
      </c>
      <c r="D3381" s="1288">
        <f t="shared" si="61"/>
        <v>245.3313</v>
      </c>
    </row>
    <row r="3382" spans="1:4" ht="14.4">
      <c r="A3382" s="395" t="s">
        <v>41504</v>
      </c>
      <c r="B3382" s="395" t="s">
        <v>41505</v>
      </c>
      <c r="C3382" s="374">
        <v>182.99</v>
      </c>
      <c r="D3382" s="1288">
        <f t="shared" si="61"/>
        <v>159.2013</v>
      </c>
    </row>
  </sheetData>
  <sheetProtection algorithmName="SHA-512" hashValue="tUEsdH7KpglDJ5NZxkx2bDs66u+W/xiTmF4Odc0A61oJD42JQ7v/G1XezonwfckOFYTbOwgBSG8B3FghrEhf1A==" saltValue="x/064ONS8sJxBndfSztgJg==" spinCount="100000" sheet="1" objects="1" scenarios="1"/>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06814-76A6-4A0D-BDDE-A3ABE6929800}">
  <dimension ref="A1:D457"/>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7.33203125" bestFit="1" customWidth="1"/>
    <col min="2" max="2" width="80.44140625" customWidth="1"/>
    <col min="3" max="3" width="13.109375" customWidth="1"/>
    <col min="4" max="4" width="12.21875" style="199" bestFit="1" customWidth="1"/>
    <col min="254" max="258" width="9.109375" customWidth="1"/>
    <col min="510" max="514" width="9.109375" customWidth="1"/>
    <col min="766" max="770" width="9.109375" customWidth="1"/>
    <col min="1022" max="1026" width="9.109375" customWidth="1"/>
    <col min="1278" max="1282" width="9.109375" customWidth="1"/>
    <col min="1534" max="1538" width="9.109375" customWidth="1"/>
    <col min="1790" max="1794" width="9.109375" customWidth="1"/>
    <col min="2046" max="2050" width="9.109375" customWidth="1"/>
    <col min="2302" max="2306" width="9.109375" customWidth="1"/>
    <col min="2558" max="2562" width="9.109375" customWidth="1"/>
    <col min="2814" max="2818" width="9.109375" customWidth="1"/>
    <col min="3070" max="3074" width="9.109375" customWidth="1"/>
    <col min="3326" max="3330" width="9.109375" customWidth="1"/>
    <col min="3582" max="3586" width="9.109375" customWidth="1"/>
    <col min="3838" max="3842" width="9.109375" customWidth="1"/>
    <col min="4094" max="4098" width="9.109375" customWidth="1"/>
    <col min="4350" max="4354" width="9.109375" customWidth="1"/>
    <col min="4606" max="4610" width="9.109375" customWidth="1"/>
    <col min="4862" max="4866" width="9.109375" customWidth="1"/>
    <col min="5118" max="5122" width="9.109375" customWidth="1"/>
    <col min="5374" max="5378" width="9.109375" customWidth="1"/>
    <col min="5630" max="5634" width="9.109375" customWidth="1"/>
    <col min="5886" max="5890" width="9.109375" customWidth="1"/>
    <col min="6142" max="6146" width="9.109375" customWidth="1"/>
    <col min="6398" max="6402" width="9.109375" customWidth="1"/>
    <col min="6654" max="6658" width="9.109375" customWidth="1"/>
    <col min="6910" max="6914" width="9.109375" customWidth="1"/>
    <col min="7166" max="7170" width="9.109375" customWidth="1"/>
    <col min="7422" max="7426" width="9.109375" customWidth="1"/>
    <col min="7678" max="7682" width="9.109375" customWidth="1"/>
    <col min="7934" max="7938" width="9.109375" customWidth="1"/>
    <col min="8190" max="8194" width="9.109375" customWidth="1"/>
    <col min="8446" max="8450" width="9.109375" customWidth="1"/>
    <col min="8702" max="8706" width="9.109375" customWidth="1"/>
    <col min="8958" max="8962" width="9.109375" customWidth="1"/>
    <col min="9214" max="9218" width="9.109375" customWidth="1"/>
    <col min="9470" max="9474" width="9.109375" customWidth="1"/>
    <col min="9726" max="9730" width="9.109375" customWidth="1"/>
    <col min="9982" max="9986" width="9.109375" customWidth="1"/>
    <col min="10238" max="10242" width="9.109375" customWidth="1"/>
    <col min="10494" max="10498" width="9.109375" customWidth="1"/>
    <col min="10750" max="10754" width="9.109375" customWidth="1"/>
    <col min="11006" max="11010" width="9.109375" customWidth="1"/>
    <col min="11262" max="11266" width="9.109375" customWidth="1"/>
    <col min="11518" max="11522" width="9.109375" customWidth="1"/>
    <col min="11774" max="11778" width="9.109375" customWidth="1"/>
    <col min="12030" max="12034" width="9.109375" customWidth="1"/>
    <col min="12286" max="12290" width="9.109375" customWidth="1"/>
    <col min="12542" max="12546" width="9.109375" customWidth="1"/>
    <col min="12798" max="12802" width="9.109375" customWidth="1"/>
    <col min="13054" max="13058" width="9.109375" customWidth="1"/>
    <col min="13310" max="13314" width="9.109375" customWidth="1"/>
    <col min="13566" max="13570" width="9.109375" customWidth="1"/>
    <col min="13822" max="13826" width="9.109375" customWidth="1"/>
    <col min="14078" max="14082" width="9.109375" customWidth="1"/>
    <col min="14334" max="14338" width="9.109375" customWidth="1"/>
    <col min="14590" max="14594" width="9.109375" customWidth="1"/>
    <col min="14846" max="14850" width="9.109375" customWidth="1"/>
    <col min="15102" max="15106" width="9.109375" customWidth="1"/>
    <col min="15358" max="15362" width="9.109375" customWidth="1"/>
    <col min="15614" max="15618" width="9.109375" customWidth="1"/>
    <col min="15870" max="15874" width="9.109375" customWidth="1"/>
    <col min="16126" max="16130" width="9.109375" customWidth="1"/>
  </cols>
  <sheetData>
    <row r="1" spans="1:4" ht="14.4">
      <c r="A1" s="287"/>
      <c r="B1" s="284"/>
      <c r="C1" s="285"/>
      <c r="D1" s="1289"/>
    </row>
    <row r="2" spans="1:4" ht="30" customHeight="1">
      <c r="A2" s="1126"/>
      <c r="B2" s="288"/>
      <c r="C2" s="286" t="s">
        <v>1</v>
      </c>
      <c r="D2" s="1290"/>
    </row>
    <row r="3" spans="1:4" ht="26.4">
      <c r="A3" s="289" t="s">
        <v>20</v>
      </c>
      <c r="B3" s="289"/>
      <c r="C3" s="290" t="s">
        <v>3</v>
      </c>
      <c r="D3" s="1291" t="s">
        <v>43563</v>
      </c>
    </row>
    <row r="4" spans="1:4" ht="14.4">
      <c r="A4" s="112" t="s">
        <v>41506</v>
      </c>
      <c r="B4" s="112" t="s">
        <v>41507</v>
      </c>
      <c r="C4" s="80">
        <v>190</v>
      </c>
      <c r="D4" s="1150">
        <f>C4*0.84</f>
        <v>159.6</v>
      </c>
    </row>
    <row r="5" spans="1:4" ht="14.4">
      <c r="A5" s="112" t="s">
        <v>41508</v>
      </c>
      <c r="B5" s="112" t="s">
        <v>41509</v>
      </c>
      <c r="C5" s="80">
        <v>120</v>
      </c>
      <c r="D5" s="1150">
        <f t="shared" ref="D5:D68" si="0">C5*0.84</f>
        <v>100.8</v>
      </c>
    </row>
    <row r="6" spans="1:4" ht="14.4">
      <c r="A6" s="112" t="s">
        <v>41510</v>
      </c>
      <c r="B6" s="112" t="s">
        <v>41511</v>
      </c>
      <c r="C6" s="80">
        <v>69</v>
      </c>
      <c r="D6" s="1150">
        <f t="shared" si="0"/>
        <v>57.96</v>
      </c>
    </row>
    <row r="7" spans="1:4" ht="14.4">
      <c r="A7" s="112" t="s">
        <v>41512</v>
      </c>
      <c r="B7" s="112" t="s">
        <v>41513</v>
      </c>
      <c r="C7" s="80">
        <v>152</v>
      </c>
      <c r="D7" s="1150">
        <f t="shared" si="0"/>
        <v>127.67999999999999</v>
      </c>
    </row>
    <row r="8" spans="1:4" ht="14.4">
      <c r="A8" s="112" t="s">
        <v>41514</v>
      </c>
      <c r="B8" s="112" t="s">
        <v>41515</v>
      </c>
      <c r="C8" s="80">
        <v>222</v>
      </c>
      <c r="D8" s="1150">
        <f t="shared" si="0"/>
        <v>186.48</v>
      </c>
    </row>
    <row r="9" spans="1:4" ht="14.4">
      <c r="A9" s="112" t="s">
        <v>41516</v>
      </c>
      <c r="B9" s="112" t="s">
        <v>41517</v>
      </c>
      <c r="C9" s="80">
        <v>115</v>
      </c>
      <c r="D9" s="1150">
        <f t="shared" si="0"/>
        <v>96.6</v>
      </c>
    </row>
    <row r="10" spans="1:4" ht="14.4">
      <c r="A10" s="112" t="s">
        <v>41518</v>
      </c>
      <c r="B10" s="112" t="s">
        <v>41519</v>
      </c>
      <c r="C10" s="80">
        <v>591</v>
      </c>
      <c r="D10" s="1150">
        <f t="shared" si="0"/>
        <v>496.44</v>
      </c>
    </row>
    <row r="11" spans="1:4" ht="14.4">
      <c r="A11" s="112" t="s">
        <v>41520</v>
      </c>
      <c r="B11" s="112" t="s">
        <v>41521</v>
      </c>
      <c r="C11" s="80">
        <v>807</v>
      </c>
      <c r="D11" s="1150">
        <f t="shared" si="0"/>
        <v>677.88</v>
      </c>
    </row>
    <row r="12" spans="1:4" ht="14.4">
      <c r="A12" s="112" t="s">
        <v>41522</v>
      </c>
      <c r="B12" s="112" t="s">
        <v>41523</v>
      </c>
      <c r="C12" s="80">
        <v>612</v>
      </c>
      <c r="D12" s="1150">
        <f t="shared" si="0"/>
        <v>514.07999999999993</v>
      </c>
    </row>
    <row r="13" spans="1:4" ht="14.4">
      <c r="A13" s="112" t="s">
        <v>41524</v>
      </c>
      <c r="B13" s="112" t="s">
        <v>41525</v>
      </c>
      <c r="C13" s="80">
        <v>245</v>
      </c>
      <c r="D13" s="1150">
        <f t="shared" si="0"/>
        <v>205.79999999999998</v>
      </c>
    </row>
    <row r="14" spans="1:4" ht="14.4">
      <c r="A14" s="112" t="s">
        <v>41526</v>
      </c>
      <c r="B14" s="112" t="s">
        <v>41527</v>
      </c>
      <c r="C14" s="80">
        <v>614</v>
      </c>
      <c r="D14" s="1150">
        <f t="shared" si="0"/>
        <v>515.76</v>
      </c>
    </row>
    <row r="15" spans="1:4" ht="14.4">
      <c r="A15" s="112" t="s">
        <v>41528</v>
      </c>
      <c r="B15" s="112" t="s">
        <v>41529</v>
      </c>
      <c r="C15" s="80">
        <v>833</v>
      </c>
      <c r="D15" s="1150">
        <f t="shared" si="0"/>
        <v>699.72</v>
      </c>
    </row>
    <row r="16" spans="1:4" ht="14.4">
      <c r="A16" s="112" t="s">
        <v>41530</v>
      </c>
      <c r="B16" s="112" t="s">
        <v>41531</v>
      </c>
      <c r="C16" s="80">
        <v>319</v>
      </c>
      <c r="D16" s="1150">
        <f t="shared" si="0"/>
        <v>267.95999999999998</v>
      </c>
    </row>
    <row r="17" spans="1:4" ht="14.4">
      <c r="A17" s="112" t="s">
        <v>41532</v>
      </c>
      <c r="B17" s="112" t="s">
        <v>41533</v>
      </c>
      <c r="C17" s="80">
        <v>869</v>
      </c>
      <c r="D17" s="1150">
        <f t="shared" si="0"/>
        <v>729.95999999999992</v>
      </c>
    </row>
    <row r="18" spans="1:4" ht="14.4">
      <c r="A18" s="112" t="s">
        <v>41534</v>
      </c>
      <c r="B18" s="112" t="s">
        <v>41535</v>
      </c>
      <c r="C18" s="80">
        <v>76</v>
      </c>
      <c r="D18" s="1150">
        <f t="shared" si="0"/>
        <v>63.839999999999996</v>
      </c>
    </row>
    <row r="19" spans="1:4" ht="14.4">
      <c r="A19" s="112" t="s">
        <v>41536</v>
      </c>
      <c r="B19" s="112" t="s">
        <v>41537</v>
      </c>
      <c r="C19" s="80">
        <v>69</v>
      </c>
      <c r="D19" s="1150">
        <f t="shared" si="0"/>
        <v>57.96</v>
      </c>
    </row>
    <row r="20" spans="1:4" ht="14.4">
      <c r="A20" s="112" t="s">
        <v>41538</v>
      </c>
      <c r="B20" s="112" t="s">
        <v>41539</v>
      </c>
      <c r="C20" s="80">
        <v>52</v>
      </c>
      <c r="D20" s="1150">
        <f t="shared" si="0"/>
        <v>43.68</v>
      </c>
    </row>
    <row r="21" spans="1:4" ht="14.4">
      <c r="A21" s="112" t="s">
        <v>41540</v>
      </c>
      <c r="B21" s="112" t="s">
        <v>41541</v>
      </c>
      <c r="C21" s="80">
        <v>79</v>
      </c>
      <c r="D21" s="1150">
        <f t="shared" si="0"/>
        <v>66.36</v>
      </c>
    </row>
    <row r="22" spans="1:4" ht="14.4">
      <c r="A22" s="112" t="s">
        <v>41542</v>
      </c>
      <c r="B22" s="112" t="s">
        <v>41541</v>
      </c>
      <c r="C22" s="80">
        <v>50</v>
      </c>
      <c r="D22" s="1150">
        <f t="shared" si="0"/>
        <v>42</v>
      </c>
    </row>
    <row r="23" spans="1:4" ht="14.4">
      <c r="A23" s="112" t="s">
        <v>41543</v>
      </c>
      <c r="B23" s="112" t="s">
        <v>41544</v>
      </c>
      <c r="C23" s="80">
        <v>17</v>
      </c>
      <c r="D23" s="1150">
        <f t="shared" si="0"/>
        <v>14.28</v>
      </c>
    </row>
    <row r="24" spans="1:4" ht="14.4">
      <c r="A24" s="112" t="s">
        <v>41545</v>
      </c>
      <c r="B24" s="112" t="s">
        <v>41546</v>
      </c>
      <c r="C24" s="80">
        <v>29</v>
      </c>
      <c r="D24" s="1150">
        <f t="shared" si="0"/>
        <v>24.36</v>
      </c>
    </row>
    <row r="25" spans="1:4" ht="14.4">
      <c r="A25" s="112" t="s">
        <v>41547</v>
      </c>
      <c r="B25" s="112" t="s">
        <v>41548</v>
      </c>
      <c r="C25" s="80">
        <v>165</v>
      </c>
      <c r="D25" s="1150">
        <f t="shared" si="0"/>
        <v>138.6</v>
      </c>
    </row>
    <row r="26" spans="1:4" ht="14.4">
      <c r="A26" s="112" t="s">
        <v>41549</v>
      </c>
      <c r="B26" s="112" t="s">
        <v>41550</v>
      </c>
      <c r="C26" s="80">
        <v>158</v>
      </c>
      <c r="D26" s="1150">
        <f t="shared" si="0"/>
        <v>132.72</v>
      </c>
    </row>
    <row r="27" spans="1:4" ht="14.4">
      <c r="A27" s="112" t="s">
        <v>41551</v>
      </c>
      <c r="B27" s="112" t="s">
        <v>41552</v>
      </c>
      <c r="C27" s="80">
        <v>69</v>
      </c>
      <c r="D27" s="1150">
        <f t="shared" si="0"/>
        <v>57.96</v>
      </c>
    </row>
    <row r="28" spans="1:4" ht="14.4">
      <c r="A28" s="112" t="s">
        <v>41553</v>
      </c>
      <c r="B28" s="112" t="s">
        <v>41554</v>
      </c>
      <c r="C28" s="80">
        <v>165</v>
      </c>
      <c r="D28" s="1150">
        <f t="shared" si="0"/>
        <v>138.6</v>
      </c>
    </row>
    <row r="29" spans="1:4" ht="14.4">
      <c r="A29" s="112" t="s">
        <v>41555</v>
      </c>
      <c r="B29" s="112" t="s">
        <v>41556</v>
      </c>
      <c r="C29" s="80">
        <v>69</v>
      </c>
      <c r="D29" s="1150">
        <f t="shared" si="0"/>
        <v>57.96</v>
      </c>
    </row>
    <row r="30" spans="1:4" ht="14.4">
      <c r="A30" s="112" t="s">
        <v>41557</v>
      </c>
      <c r="B30" s="112" t="s">
        <v>41558</v>
      </c>
      <c r="C30" s="80">
        <v>13</v>
      </c>
      <c r="D30" s="1150">
        <f t="shared" si="0"/>
        <v>10.92</v>
      </c>
    </row>
    <row r="31" spans="1:4" ht="14.4">
      <c r="A31" s="112" t="s">
        <v>41559</v>
      </c>
      <c r="B31" s="112" t="s">
        <v>41560</v>
      </c>
      <c r="C31" s="80">
        <v>18</v>
      </c>
      <c r="D31" s="1150">
        <f t="shared" si="0"/>
        <v>15.12</v>
      </c>
    </row>
    <row r="32" spans="1:4" ht="14.4">
      <c r="A32" s="112" t="s">
        <v>41561</v>
      </c>
      <c r="B32" s="112" t="s">
        <v>41562</v>
      </c>
      <c r="C32" s="80">
        <v>21</v>
      </c>
      <c r="D32" s="1150">
        <f t="shared" si="0"/>
        <v>17.64</v>
      </c>
    </row>
    <row r="33" spans="1:4" ht="14.4">
      <c r="A33" s="112" t="s">
        <v>41563</v>
      </c>
      <c r="B33" s="112" t="s">
        <v>41564</v>
      </c>
      <c r="C33" s="80">
        <v>21</v>
      </c>
      <c r="D33" s="1150">
        <f t="shared" si="0"/>
        <v>17.64</v>
      </c>
    </row>
    <row r="34" spans="1:4" ht="14.4">
      <c r="A34" s="112" t="s">
        <v>41565</v>
      </c>
      <c r="B34" s="112" t="s">
        <v>41566</v>
      </c>
      <c r="C34" s="80">
        <v>222</v>
      </c>
      <c r="D34" s="1150">
        <f t="shared" si="0"/>
        <v>186.48</v>
      </c>
    </row>
    <row r="35" spans="1:4" ht="14.4">
      <c r="A35" s="112" t="s">
        <v>41567</v>
      </c>
      <c r="B35" s="112" t="s">
        <v>41568</v>
      </c>
      <c r="C35" s="80">
        <v>222</v>
      </c>
      <c r="D35" s="1150">
        <f t="shared" si="0"/>
        <v>186.48</v>
      </c>
    </row>
    <row r="36" spans="1:4" ht="14.4">
      <c r="A36" s="112" t="s">
        <v>41569</v>
      </c>
      <c r="B36" s="112" t="s">
        <v>41570</v>
      </c>
      <c r="C36" s="80">
        <v>86</v>
      </c>
      <c r="D36" s="1150">
        <f t="shared" si="0"/>
        <v>72.239999999999995</v>
      </c>
    </row>
    <row r="37" spans="1:4" ht="14.4">
      <c r="A37" s="112" t="s">
        <v>41571</v>
      </c>
      <c r="B37" s="112" t="s">
        <v>41572</v>
      </c>
      <c r="C37" s="80">
        <v>86</v>
      </c>
      <c r="D37" s="1150">
        <f t="shared" si="0"/>
        <v>72.239999999999995</v>
      </c>
    </row>
    <row r="38" spans="1:4" ht="14.4">
      <c r="A38" s="112" t="s">
        <v>41573</v>
      </c>
      <c r="B38" s="112" t="s">
        <v>41574</v>
      </c>
      <c r="C38" s="80">
        <v>86</v>
      </c>
      <c r="D38" s="1150">
        <f t="shared" si="0"/>
        <v>72.239999999999995</v>
      </c>
    </row>
    <row r="39" spans="1:4" ht="14.4">
      <c r="A39" s="112" t="s">
        <v>41575</v>
      </c>
      <c r="B39" s="112" t="s">
        <v>41574</v>
      </c>
      <c r="C39" s="80">
        <v>86</v>
      </c>
      <c r="D39" s="1150">
        <f t="shared" si="0"/>
        <v>72.239999999999995</v>
      </c>
    </row>
    <row r="40" spans="1:4" ht="14.4">
      <c r="A40" s="112" t="s">
        <v>41576</v>
      </c>
      <c r="B40" s="112" t="s">
        <v>41577</v>
      </c>
      <c r="C40" s="80">
        <v>119</v>
      </c>
      <c r="D40" s="1150">
        <f t="shared" si="0"/>
        <v>99.96</v>
      </c>
    </row>
    <row r="41" spans="1:4" ht="14.4">
      <c r="A41" s="112" t="s">
        <v>41578</v>
      </c>
      <c r="B41" s="112" t="s">
        <v>41579</v>
      </c>
      <c r="C41" s="80">
        <v>86</v>
      </c>
      <c r="D41" s="1150">
        <f t="shared" si="0"/>
        <v>72.239999999999995</v>
      </c>
    </row>
    <row r="42" spans="1:4" ht="14.4">
      <c r="A42" s="112" t="s">
        <v>41580</v>
      </c>
      <c r="B42" s="112" t="s">
        <v>41581</v>
      </c>
      <c r="C42" s="80">
        <v>223</v>
      </c>
      <c r="D42" s="1150">
        <f t="shared" si="0"/>
        <v>187.32</v>
      </c>
    </row>
    <row r="43" spans="1:4" ht="14.4">
      <c r="A43" s="112" t="s">
        <v>41582</v>
      </c>
      <c r="B43" s="112" t="s">
        <v>41583</v>
      </c>
      <c r="C43" s="80">
        <v>57</v>
      </c>
      <c r="D43" s="1150">
        <f t="shared" si="0"/>
        <v>47.879999999999995</v>
      </c>
    </row>
    <row r="44" spans="1:4" ht="14.4">
      <c r="A44" s="112" t="s">
        <v>41584</v>
      </c>
      <c r="B44" s="112" t="s">
        <v>41585</v>
      </c>
      <c r="C44" s="80">
        <v>69</v>
      </c>
      <c r="D44" s="1150">
        <f t="shared" si="0"/>
        <v>57.96</v>
      </c>
    </row>
    <row r="45" spans="1:4" ht="14.4">
      <c r="A45" s="112" t="s">
        <v>41586</v>
      </c>
      <c r="B45" s="112" t="s">
        <v>41587</v>
      </c>
      <c r="C45" s="80">
        <v>69</v>
      </c>
      <c r="D45" s="1150">
        <f t="shared" si="0"/>
        <v>57.96</v>
      </c>
    </row>
    <row r="46" spans="1:4" ht="14.4">
      <c r="A46" s="112" t="s">
        <v>41588</v>
      </c>
      <c r="B46" s="112" t="s">
        <v>41589</v>
      </c>
      <c r="C46" s="80">
        <v>86</v>
      </c>
      <c r="D46" s="1150">
        <f t="shared" si="0"/>
        <v>72.239999999999995</v>
      </c>
    </row>
    <row r="47" spans="1:4" ht="14.4">
      <c r="A47" s="112" t="s">
        <v>41590</v>
      </c>
      <c r="B47" s="112" t="s">
        <v>41591</v>
      </c>
      <c r="C47" s="80">
        <v>180</v>
      </c>
      <c r="D47" s="1150">
        <f t="shared" si="0"/>
        <v>151.19999999999999</v>
      </c>
    </row>
    <row r="48" spans="1:4" ht="14.4">
      <c r="A48" s="112" t="s">
        <v>41592</v>
      </c>
      <c r="B48" s="112" t="s">
        <v>41593</v>
      </c>
      <c r="C48" s="80">
        <v>77</v>
      </c>
      <c r="D48" s="1150">
        <f t="shared" si="0"/>
        <v>64.679999999999993</v>
      </c>
    </row>
    <row r="49" spans="1:4" ht="14.4">
      <c r="A49" s="112" t="s">
        <v>41594</v>
      </c>
      <c r="B49" s="112" t="s">
        <v>41595</v>
      </c>
      <c r="C49" s="80">
        <v>180</v>
      </c>
      <c r="D49" s="1150">
        <f t="shared" si="0"/>
        <v>151.19999999999999</v>
      </c>
    </row>
    <row r="50" spans="1:4" ht="14.4">
      <c r="A50" s="112" t="s">
        <v>41596</v>
      </c>
      <c r="B50" s="112" t="s">
        <v>41597</v>
      </c>
      <c r="C50" s="80">
        <v>180</v>
      </c>
      <c r="D50" s="1150">
        <f t="shared" si="0"/>
        <v>151.19999999999999</v>
      </c>
    </row>
    <row r="51" spans="1:4" ht="14.4">
      <c r="A51" s="112" t="s">
        <v>41598</v>
      </c>
      <c r="B51" s="112" t="s">
        <v>41599</v>
      </c>
      <c r="C51" s="80">
        <v>299</v>
      </c>
      <c r="D51" s="1150">
        <f t="shared" si="0"/>
        <v>251.16</v>
      </c>
    </row>
    <row r="52" spans="1:4" ht="14.4">
      <c r="A52" s="112" t="s">
        <v>41600</v>
      </c>
      <c r="B52" s="112" t="s">
        <v>41601</v>
      </c>
      <c r="C52" s="80">
        <v>299</v>
      </c>
      <c r="D52" s="1150">
        <f t="shared" si="0"/>
        <v>251.16</v>
      </c>
    </row>
    <row r="53" spans="1:4" ht="14.4">
      <c r="A53" s="112" t="s">
        <v>41602</v>
      </c>
      <c r="B53" s="112" t="s">
        <v>41603</v>
      </c>
      <c r="C53" s="80">
        <v>180</v>
      </c>
      <c r="D53" s="1150">
        <f t="shared" si="0"/>
        <v>151.19999999999999</v>
      </c>
    </row>
    <row r="54" spans="1:4" ht="14.4">
      <c r="A54" s="112" t="s">
        <v>41604</v>
      </c>
      <c r="B54" s="112" t="s">
        <v>41605</v>
      </c>
      <c r="C54" s="80">
        <v>139</v>
      </c>
      <c r="D54" s="1150">
        <f t="shared" si="0"/>
        <v>116.75999999999999</v>
      </c>
    </row>
    <row r="55" spans="1:4" ht="14.4">
      <c r="A55" s="112" t="s">
        <v>41606</v>
      </c>
      <c r="B55" s="112" t="s">
        <v>41605</v>
      </c>
      <c r="C55" s="80">
        <v>139</v>
      </c>
      <c r="D55" s="1150">
        <f t="shared" si="0"/>
        <v>116.75999999999999</v>
      </c>
    </row>
    <row r="56" spans="1:4" ht="14.4">
      <c r="A56" s="112" t="s">
        <v>41607</v>
      </c>
      <c r="B56" s="112" t="s">
        <v>41608</v>
      </c>
      <c r="C56" s="80">
        <v>299</v>
      </c>
      <c r="D56" s="1150">
        <f t="shared" si="0"/>
        <v>251.16</v>
      </c>
    </row>
    <row r="57" spans="1:4" ht="14.4">
      <c r="A57" s="112" t="s">
        <v>41609</v>
      </c>
      <c r="B57" s="112" t="s">
        <v>41610</v>
      </c>
      <c r="C57" s="80">
        <v>180</v>
      </c>
      <c r="D57" s="1150">
        <f t="shared" si="0"/>
        <v>151.19999999999999</v>
      </c>
    </row>
    <row r="58" spans="1:4" ht="14.4">
      <c r="A58" s="112" t="s">
        <v>41611</v>
      </c>
      <c r="B58" s="112" t="s">
        <v>41612</v>
      </c>
      <c r="C58" s="80">
        <v>180</v>
      </c>
      <c r="D58" s="1150">
        <f t="shared" si="0"/>
        <v>151.19999999999999</v>
      </c>
    </row>
    <row r="59" spans="1:4" ht="14.4">
      <c r="A59" s="112" t="s">
        <v>41613</v>
      </c>
      <c r="B59" s="112" t="s">
        <v>41595</v>
      </c>
      <c r="C59" s="80">
        <v>86</v>
      </c>
      <c r="D59" s="1150">
        <f t="shared" si="0"/>
        <v>72.239999999999995</v>
      </c>
    </row>
    <row r="60" spans="1:4" ht="14.4">
      <c r="A60" s="112" t="s">
        <v>41614</v>
      </c>
      <c r="B60" s="112" t="s">
        <v>41595</v>
      </c>
      <c r="C60" s="80">
        <v>86</v>
      </c>
      <c r="D60" s="1150">
        <f t="shared" si="0"/>
        <v>72.239999999999995</v>
      </c>
    </row>
    <row r="61" spans="1:4" ht="14.4">
      <c r="A61" s="112" t="s">
        <v>41615</v>
      </c>
      <c r="B61" s="112" t="s">
        <v>41616</v>
      </c>
      <c r="C61" s="80">
        <v>86</v>
      </c>
      <c r="D61" s="1150">
        <f t="shared" si="0"/>
        <v>72.239999999999995</v>
      </c>
    </row>
    <row r="62" spans="1:4" ht="14.4">
      <c r="A62" s="112" t="s">
        <v>41617</v>
      </c>
      <c r="B62" s="112" t="s">
        <v>41618</v>
      </c>
      <c r="C62" s="80">
        <v>150</v>
      </c>
      <c r="D62" s="1150">
        <f t="shared" si="0"/>
        <v>126</v>
      </c>
    </row>
    <row r="63" spans="1:4" ht="14.4">
      <c r="A63" s="112" t="s">
        <v>41619</v>
      </c>
      <c r="B63" s="112" t="s">
        <v>41620</v>
      </c>
      <c r="C63" s="80">
        <v>150</v>
      </c>
      <c r="D63" s="1150">
        <f t="shared" si="0"/>
        <v>126</v>
      </c>
    </row>
    <row r="64" spans="1:4" ht="14.4">
      <c r="A64" s="112" t="s">
        <v>41621</v>
      </c>
      <c r="B64" s="112" t="s">
        <v>41622</v>
      </c>
      <c r="C64" s="80">
        <v>150</v>
      </c>
      <c r="D64" s="1150">
        <f t="shared" si="0"/>
        <v>126</v>
      </c>
    </row>
    <row r="65" spans="1:4" ht="14.4">
      <c r="A65" s="112" t="s">
        <v>41623</v>
      </c>
      <c r="B65" s="112" t="s">
        <v>41624</v>
      </c>
      <c r="C65" s="80">
        <v>86</v>
      </c>
      <c r="D65" s="1150">
        <f t="shared" si="0"/>
        <v>72.239999999999995</v>
      </c>
    </row>
    <row r="66" spans="1:4" ht="14.4">
      <c r="A66" s="112" t="s">
        <v>41625</v>
      </c>
      <c r="B66" s="112" t="s">
        <v>41626</v>
      </c>
      <c r="C66" s="80">
        <v>86</v>
      </c>
      <c r="D66" s="1150">
        <f t="shared" si="0"/>
        <v>72.239999999999995</v>
      </c>
    </row>
    <row r="67" spans="1:4" ht="14.4">
      <c r="A67" s="112" t="s">
        <v>41627</v>
      </c>
      <c r="B67" s="112" t="s">
        <v>41628</v>
      </c>
      <c r="C67" s="80">
        <v>150</v>
      </c>
      <c r="D67" s="1150">
        <f t="shared" si="0"/>
        <v>126</v>
      </c>
    </row>
    <row r="68" spans="1:4" ht="14.4">
      <c r="A68" s="112" t="s">
        <v>41629</v>
      </c>
      <c r="B68" s="112" t="s">
        <v>41630</v>
      </c>
      <c r="C68" s="80">
        <v>150</v>
      </c>
      <c r="D68" s="1150">
        <f t="shared" si="0"/>
        <v>126</v>
      </c>
    </row>
    <row r="69" spans="1:4" ht="14.4">
      <c r="A69" s="112" t="s">
        <v>41631</v>
      </c>
      <c r="B69" s="112" t="s">
        <v>41632</v>
      </c>
      <c r="C69" s="80">
        <v>191</v>
      </c>
      <c r="D69" s="1150">
        <f t="shared" ref="D69:D132" si="1">C69*0.84</f>
        <v>160.44</v>
      </c>
    </row>
    <row r="70" spans="1:4" ht="14.4">
      <c r="A70" s="112" t="s">
        <v>41633</v>
      </c>
      <c r="B70" s="112" t="s">
        <v>41634</v>
      </c>
      <c r="C70" s="80">
        <v>299</v>
      </c>
      <c r="D70" s="1150">
        <f t="shared" si="1"/>
        <v>251.16</v>
      </c>
    </row>
    <row r="71" spans="1:4" ht="14.4">
      <c r="A71" s="112" t="s">
        <v>41635</v>
      </c>
      <c r="B71" s="112" t="s">
        <v>41634</v>
      </c>
      <c r="C71" s="80">
        <v>352</v>
      </c>
      <c r="D71" s="1150">
        <f t="shared" si="1"/>
        <v>295.68</v>
      </c>
    </row>
    <row r="72" spans="1:4" ht="14.4">
      <c r="A72" s="112" t="s">
        <v>41636</v>
      </c>
      <c r="B72" s="112" t="s">
        <v>41637</v>
      </c>
      <c r="C72" s="80">
        <v>352</v>
      </c>
      <c r="D72" s="1150">
        <f t="shared" si="1"/>
        <v>295.68</v>
      </c>
    </row>
    <row r="73" spans="1:4" ht="14.4">
      <c r="A73" s="112" t="s">
        <v>41638</v>
      </c>
      <c r="B73" s="112" t="s">
        <v>41637</v>
      </c>
      <c r="C73" s="80">
        <v>387</v>
      </c>
      <c r="D73" s="1150">
        <f t="shared" si="1"/>
        <v>325.08</v>
      </c>
    </row>
    <row r="74" spans="1:4" ht="14.4">
      <c r="A74" s="112" t="s">
        <v>41639</v>
      </c>
      <c r="B74" s="112" t="s">
        <v>41640</v>
      </c>
      <c r="C74" s="80">
        <v>475</v>
      </c>
      <c r="D74" s="1150">
        <f t="shared" si="1"/>
        <v>399</v>
      </c>
    </row>
    <row r="75" spans="1:4" ht="14.4">
      <c r="A75" s="112" t="s">
        <v>41641</v>
      </c>
      <c r="B75" s="112" t="s">
        <v>41642</v>
      </c>
      <c r="C75" s="80">
        <v>387</v>
      </c>
      <c r="D75" s="1150">
        <f t="shared" si="1"/>
        <v>325.08</v>
      </c>
    </row>
    <row r="76" spans="1:4" ht="14.4">
      <c r="A76" s="112" t="s">
        <v>41643</v>
      </c>
      <c r="B76" s="112" t="s">
        <v>41644</v>
      </c>
      <c r="C76" s="80">
        <v>86</v>
      </c>
      <c r="D76" s="1150">
        <f t="shared" si="1"/>
        <v>72.239999999999995</v>
      </c>
    </row>
    <row r="77" spans="1:4" ht="14.4">
      <c r="A77" s="112" t="s">
        <v>41645</v>
      </c>
      <c r="B77" s="112" t="s">
        <v>41646</v>
      </c>
      <c r="C77" s="80">
        <v>150</v>
      </c>
      <c r="D77" s="1150">
        <f t="shared" si="1"/>
        <v>126</v>
      </c>
    </row>
    <row r="78" spans="1:4" ht="14.4">
      <c r="A78" s="112" t="s">
        <v>41647</v>
      </c>
      <c r="B78" s="112" t="s">
        <v>41646</v>
      </c>
      <c r="C78" s="80">
        <v>150</v>
      </c>
      <c r="D78" s="1150">
        <f t="shared" si="1"/>
        <v>126</v>
      </c>
    </row>
    <row r="79" spans="1:4" ht="14.4">
      <c r="A79" s="112" t="s">
        <v>41648</v>
      </c>
      <c r="B79" s="112" t="s">
        <v>41649</v>
      </c>
      <c r="C79" s="80">
        <v>299</v>
      </c>
      <c r="D79" s="1150">
        <f t="shared" si="1"/>
        <v>251.16</v>
      </c>
    </row>
    <row r="80" spans="1:4" ht="14.4">
      <c r="A80" s="112" t="s">
        <v>41650</v>
      </c>
      <c r="B80" s="112" t="s">
        <v>41651</v>
      </c>
      <c r="C80" s="80">
        <v>230</v>
      </c>
      <c r="D80" s="1150">
        <f t="shared" si="1"/>
        <v>193.2</v>
      </c>
    </row>
    <row r="81" spans="1:4" ht="14.4">
      <c r="A81" s="112" t="s">
        <v>41652</v>
      </c>
      <c r="B81" s="112" t="s">
        <v>41653</v>
      </c>
      <c r="C81" s="80">
        <v>230</v>
      </c>
      <c r="D81" s="1150">
        <f t="shared" si="1"/>
        <v>193.2</v>
      </c>
    </row>
    <row r="82" spans="1:4" ht="14.4">
      <c r="A82" s="112" t="s">
        <v>41654</v>
      </c>
      <c r="B82" s="112" t="s">
        <v>41655</v>
      </c>
      <c r="C82" s="80">
        <v>13</v>
      </c>
      <c r="D82" s="1150">
        <f t="shared" si="1"/>
        <v>10.92</v>
      </c>
    </row>
    <row r="83" spans="1:4" ht="14.4">
      <c r="A83" s="112" t="s">
        <v>41656</v>
      </c>
      <c r="B83" s="112" t="s">
        <v>41657</v>
      </c>
      <c r="C83" s="80">
        <v>18</v>
      </c>
      <c r="D83" s="1150">
        <f t="shared" si="1"/>
        <v>15.12</v>
      </c>
    </row>
    <row r="84" spans="1:4" ht="14.4">
      <c r="A84" s="112" t="s">
        <v>41658</v>
      </c>
      <c r="B84" s="112" t="s">
        <v>41659</v>
      </c>
      <c r="C84" s="80">
        <v>142</v>
      </c>
      <c r="D84" s="1150">
        <f t="shared" si="1"/>
        <v>119.28</v>
      </c>
    </row>
    <row r="85" spans="1:4" ht="14.4">
      <c r="A85" s="112" t="s">
        <v>41660</v>
      </c>
      <c r="B85" s="112" t="s">
        <v>41661</v>
      </c>
      <c r="C85" s="80">
        <v>18</v>
      </c>
      <c r="D85" s="1150">
        <f t="shared" si="1"/>
        <v>15.12</v>
      </c>
    </row>
    <row r="86" spans="1:4" ht="14.4">
      <c r="A86" s="112" t="s">
        <v>41662</v>
      </c>
      <c r="B86" s="112" t="s">
        <v>41663</v>
      </c>
      <c r="C86" s="80">
        <v>13</v>
      </c>
      <c r="D86" s="1150">
        <f t="shared" si="1"/>
        <v>10.92</v>
      </c>
    </row>
    <row r="87" spans="1:4" ht="14.4">
      <c r="A87" s="112" t="s">
        <v>41664</v>
      </c>
      <c r="B87" s="112" t="s">
        <v>41665</v>
      </c>
      <c r="C87" s="80">
        <v>23</v>
      </c>
      <c r="D87" s="1150">
        <f t="shared" si="1"/>
        <v>19.32</v>
      </c>
    </row>
    <row r="88" spans="1:4" ht="14.4">
      <c r="A88" s="112" t="s">
        <v>41666</v>
      </c>
      <c r="B88" s="112" t="s">
        <v>41667</v>
      </c>
      <c r="C88" s="80">
        <v>23</v>
      </c>
      <c r="D88" s="1150">
        <f t="shared" si="1"/>
        <v>19.32</v>
      </c>
    </row>
    <row r="89" spans="1:4" ht="14.4">
      <c r="A89" s="112" t="s">
        <v>41668</v>
      </c>
      <c r="B89" s="112" t="s">
        <v>41669</v>
      </c>
      <c r="C89" s="80">
        <v>204</v>
      </c>
      <c r="D89" s="1150">
        <f t="shared" si="1"/>
        <v>171.35999999999999</v>
      </c>
    </row>
    <row r="90" spans="1:4" ht="14.4">
      <c r="A90" s="112" t="s">
        <v>41670</v>
      </c>
      <c r="B90" s="112" t="s">
        <v>41671</v>
      </c>
      <c r="C90" s="80">
        <v>622</v>
      </c>
      <c r="D90" s="1150">
        <f t="shared" si="1"/>
        <v>522.48</v>
      </c>
    </row>
    <row r="91" spans="1:4" ht="14.4">
      <c r="A91" s="112" t="s">
        <v>41672</v>
      </c>
      <c r="B91" s="112" t="s">
        <v>41673</v>
      </c>
      <c r="C91" s="80">
        <v>49</v>
      </c>
      <c r="D91" s="1150">
        <f t="shared" si="1"/>
        <v>41.16</v>
      </c>
    </row>
    <row r="92" spans="1:4" ht="14.4">
      <c r="A92" s="112" t="s">
        <v>41674</v>
      </c>
      <c r="B92" s="112" t="s">
        <v>41675</v>
      </c>
      <c r="C92" s="80">
        <v>100</v>
      </c>
      <c r="D92" s="1150">
        <f t="shared" si="1"/>
        <v>84</v>
      </c>
    </row>
    <row r="93" spans="1:4" ht="14.4">
      <c r="A93" s="112" t="s">
        <v>41676</v>
      </c>
      <c r="B93" s="112" t="s">
        <v>41677</v>
      </c>
      <c r="C93" s="80">
        <v>84</v>
      </c>
      <c r="D93" s="1150">
        <f t="shared" si="1"/>
        <v>70.56</v>
      </c>
    </row>
    <row r="94" spans="1:4" ht="14.4">
      <c r="A94" s="112" t="s">
        <v>41678</v>
      </c>
      <c r="B94" s="112" t="s">
        <v>41679</v>
      </c>
      <c r="C94" s="80">
        <v>414</v>
      </c>
      <c r="D94" s="1150">
        <f t="shared" si="1"/>
        <v>347.76</v>
      </c>
    </row>
    <row r="95" spans="1:4" ht="14.4">
      <c r="A95" s="112" t="s">
        <v>41680</v>
      </c>
      <c r="B95" s="112" t="s">
        <v>41681</v>
      </c>
      <c r="C95" s="80">
        <v>104</v>
      </c>
      <c r="D95" s="1150">
        <f t="shared" si="1"/>
        <v>87.36</v>
      </c>
    </row>
    <row r="96" spans="1:4" ht="14.4">
      <c r="A96" s="112" t="s">
        <v>41682</v>
      </c>
      <c r="B96" s="112" t="s">
        <v>41683</v>
      </c>
      <c r="C96" s="80">
        <v>104</v>
      </c>
      <c r="D96" s="1150">
        <f t="shared" si="1"/>
        <v>87.36</v>
      </c>
    </row>
    <row r="97" spans="1:4" ht="14.4">
      <c r="A97" s="112" t="s">
        <v>41684</v>
      </c>
      <c r="B97" s="112" t="s">
        <v>41685</v>
      </c>
      <c r="C97" s="80">
        <v>249</v>
      </c>
      <c r="D97" s="1150">
        <f t="shared" si="1"/>
        <v>209.16</v>
      </c>
    </row>
    <row r="98" spans="1:4" ht="14.4">
      <c r="A98" s="112" t="s">
        <v>41686</v>
      </c>
      <c r="B98" s="112" t="s">
        <v>41687</v>
      </c>
      <c r="C98" s="80">
        <v>249</v>
      </c>
      <c r="D98" s="1150">
        <f t="shared" si="1"/>
        <v>209.16</v>
      </c>
    </row>
    <row r="99" spans="1:4" ht="14.4">
      <c r="A99" s="112" t="s">
        <v>41688</v>
      </c>
      <c r="B99" s="112" t="s">
        <v>41689</v>
      </c>
      <c r="C99" s="80">
        <v>99</v>
      </c>
      <c r="D99" s="1150">
        <f t="shared" si="1"/>
        <v>83.16</v>
      </c>
    </row>
    <row r="100" spans="1:4" ht="14.4">
      <c r="A100" s="112" t="s">
        <v>41690</v>
      </c>
      <c r="B100" s="112" t="s">
        <v>41691</v>
      </c>
      <c r="C100" s="80">
        <v>102</v>
      </c>
      <c r="D100" s="1150">
        <f t="shared" si="1"/>
        <v>85.679999999999993</v>
      </c>
    </row>
    <row r="101" spans="1:4" ht="14.4">
      <c r="A101" s="112" t="s">
        <v>41692</v>
      </c>
      <c r="B101" s="112" t="s">
        <v>41693</v>
      </c>
      <c r="C101" s="80">
        <v>104</v>
      </c>
      <c r="D101" s="1150">
        <f t="shared" si="1"/>
        <v>87.36</v>
      </c>
    </row>
    <row r="102" spans="1:4" ht="14.4">
      <c r="A102" s="112" t="s">
        <v>41694</v>
      </c>
      <c r="B102" s="112" t="s">
        <v>41695</v>
      </c>
      <c r="C102" s="80">
        <v>74</v>
      </c>
      <c r="D102" s="1150">
        <f t="shared" si="1"/>
        <v>62.16</v>
      </c>
    </row>
    <row r="103" spans="1:4" ht="14.4">
      <c r="A103" s="112" t="s">
        <v>41696</v>
      </c>
      <c r="B103" s="112" t="s">
        <v>41697</v>
      </c>
      <c r="C103" s="80">
        <v>74</v>
      </c>
      <c r="D103" s="1150">
        <f t="shared" si="1"/>
        <v>62.16</v>
      </c>
    </row>
    <row r="104" spans="1:4" ht="14.4">
      <c r="A104" s="112" t="s">
        <v>41698</v>
      </c>
      <c r="B104" s="112" t="s">
        <v>41699</v>
      </c>
      <c r="C104" s="80">
        <v>74</v>
      </c>
      <c r="D104" s="1150">
        <f t="shared" si="1"/>
        <v>62.16</v>
      </c>
    </row>
    <row r="105" spans="1:4" ht="14.4">
      <c r="A105" s="112" t="s">
        <v>41700</v>
      </c>
      <c r="B105" s="112" t="s">
        <v>41701</v>
      </c>
      <c r="C105" s="80">
        <v>41</v>
      </c>
      <c r="D105" s="1150">
        <f t="shared" si="1"/>
        <v>34.44</v>
      </c>
    </row>
    <row r="106" spans="1:4" ht="14.4">
      <c r="A106" s="112" t="s">
        <v>41702</v>
      </c>
      <c r="B106" s="112" t="s">
        <v>41703</v>
      </c>
      <c r="C106" s="80">
        <v>106</v>
      </c>
      <c r="D106" s="1150">
        <f t="shared" si="1"/>
        <v>89.039999999999992</v>
      </c>
    </row>
    <row r="107" spans="1:4" ht="14.4">
      <c r="A107" s="112" t="s">
        <v>41704</v>
      </c>
      <c r="B107" s="112" t="s">
        <v>41705</v>
      </c>
      <c r="C107" s="80">
        <v>1334</v>
      </c>
      <c r="D107" s="1150">
        <f t="shared" si="1"/>
        <v>1120.56</v>
      </c>
    </row>
    <row r="108" spans="1:4" ht="14.4">
      <c r="A108" s="112" t="s">
        <v>41706</v>
      </c>
      <c r="B108" s="112" t="s">
        <v>41707</v>
      </c>
      <c r="C108" s="80">
        <v>568</v>
      </c>
      <c r="D108" s="1150">
        <f t="shared" si="1"/>
        <v>477.12</v>
      </c>
    </row>
    <row r="109" spans="1:4" ht="14.4">
      <c r="A109" s="112" t="s">
        <v>41708</v>
      </c>
      <c r="B109" s="112" t="s">
        <v>41709</v>
      </c>
      <c r="C109" s="80">
        <v>568</v>
      </c>
      <c r="D109" s="1150">
        <f t="shared" si="1"/>
        <v>477.12</v>
      </c>
    </row>
    <row r="110" spans="1:4" ht="14.4">
      <c r="A110" s="112" t="s">
        <v>41710</v>
      </c>
      <c r="B110" s="112" t="s">
        <v>41711</v>
      </c>
      <c r="C110" s="80">
        <v>89</v>
      </c>
      <c r="D110" s="1150">
        <f t="shared" si="1"/>
        <v>74.759999999999991</v>
      </c>
    </row>
    <row r="111" spans="1:4" ht="14.4">
      <c r="A111" s="112" t="s">
        <v>41712</v>
      </c>
      <c r="B111" s="112" t="s">
        <v>41713</v>
      </c>
      <c r="C111" s="80">
        <v>597</v>
      </c>
      <c r="D111" s="1150">
        <f t="shared" si="1"/>
        <v>501.47999999999996</v>
      </c>
    </row>
    <row r="112" spans="1:4" ht="14.4">
      <c r="A112" s="112" t="s">
        <v>41714</v>
      </c>
      <c r="B112" s="112" t="s">
        <v>41715</v>
      </c>
      <c r="C112" s="80">
        <v>342</v>
      </c>
      <c r="D112" s="1150">
        <f t="shared" si="1"/>
        <v>287.27999999999997</v>
      </c>
    </row>
    <row r="113" spans="1:4" ht="14.4">
      <c r="A113" s="112" t="s">
        <v>41716</v>
      </c>
      <c r="B113" s="112" t="s">
        <v>41717</v>
      </c>
      <c r="C113" s="80">
        <v>881</v>
      </c>
      <c r="D113" s="1150">
        <f t="shared" si="1"/>
        <v>740.04</v>
      </c>
    </row>
    <row r="114" spans="1:4" ht="14.4">
      <c r="A114" s="112" t="s">
        <v>41718</v>
      </c>
      <c r="B114" s="112" t="s">
        <v>41719</v>
      </c>
      <c r="C114" s="80">
        <v>108</v>
      </c>
      <c r="D114" s="1150">
        <f t="shared" si="1"/>
        <v>90.72</v>
      </c>
    </row>
    <row r="115" spans="1:4" ht="14.4">
      <c r="A115" s="112" t="s">
        <v>41720</v>
      </c>
      <c r="B115" s="112" t="s">
        <v>41721</v>
      </c>
      <c r="C115" s="80">
        <v>108</v>
      </c>
      <c r="D115" s="1150">
        <f t="shared" si="1"/>
        <v>90.72</v>
      </c>
    </row>
    <row r="116" spans="1:4" ht="14.4">
      <c r="A116" s="112" t="s">
        <v>41722</v>
      </c>
      <c r="B116" s="112" t="s">
        <v>41723</v>
      </c>
      <c r="C116" s="80">
        <v>881</v>
      </c>
      <c r="D116" s="1150">
        <f t="shared" si="1"/>
        <v>740.04</v>
      </c>
    </row>
    <row r="117" spans="1:4" ht="14.4">
      <c r="A117" s="112" t="s">
        <v>41724</v>
      </c>
      <c r="B117" s="112" t="s">
        <v>41725</v>
      </c>
      <c r="C117" s="80">
        <v>1059</v>
      </c>
      <c r="D117" s="1150">
        <f t="shared" si="1"/>
        <v>889.56</v>
      </c>
    </row>
    <row r="118" spans="1:4" ht="14.4">
      <c r="A118" s="112" t="s">
        <v>41726</v>
      </c>
      <c r="B118" s="112" t="s">
        <v>41727</v>
      </c>
      <c r="C118" s="80">
        <v>150</v>
      </c>
      <c r="D118" s="1150">
        <f t="shared" si="1"/>
        <v>126</v>
      </c>
    </row>
    <row r="119" spans="1:4" ht="14.4">
      <c r="A119" s="112" t="s">
        <v>41728</v>
      </c>
      <c r="B119" s="112" t="s">
        <v>41729</v>
      </c>
      <c r="C119" s="80">
        <v>209</v>
      </c>
      <c r="D119" s="1150">
        <f t="shared" si="1"/>
        <v>175.56</v>
      </c>
    </row>
    <row r="120" spans="1:4" ht="14.4">
      <c r="A120" s="112" t="s">
        <v>41730</v>
      </c>
      <c r="B120" s="112" t="s">
        <v>41731</v>
      </c>
      <c r="C120" s="80">
        <v>119</v>
      </c>
      <c r="D120" s="1150">
        <f t="shared" si="1"/>
        <v>99.96</v>
      </c>
    </row>
    <row r="121" spans="1:4" ht="14.4">
      <c r="A121" s="112" t="s">
        <v>41732</v>
      </c>
      <c r="B121" s="112" t="s">
        <v>41733</v>
      </c>
      <c r="C121" s="80">
        <v>5457</v>
      </c>
      <c r="D121" s="1150">
        <f t="shared" si="1"/>
        <v>4583.88</v>
      </c>
    </row>
    <row r="122" spans="1:4" ht="14.4">
      <c r="A122" s="112" t="s">
        <v>41734</v>
      </c>
      <c r="B122" s="112" t="s">
        <v>41735</v>
      </c>
      <c r="C122" s="80">
        <v>441</v>
      </c>
      <c r="D122" s="1150">
        <f t="shared" si="1"/>
        <v>370.44</v>
      </c>
    </row>
    <row r="123" spans="1:4" ht="14.4">
      <c r="A123" s="112" t="s">
        <v>41736</v>
      </c>
      <c r="B123" s="112" t="s">
        <v>41737</v>
      </c>
      <c r="C123" s="80">
        <v>441</v>
      </c>
      <c r="D123" s="1150">
        <f t="shared" si="1"/>
        <v>370.44</v>
      </c>
    </row>
    <row r="124" spans="1:4" ht="14.4">
      <c r="A124" s="112" t="s">
        <v>41738</v>
      </c>
      <c r="B124" s="112" t="s">
        <v>41739</v>
      </c>
      <c r="C124" s="80">
        <v>18</v>
      </c>
      <c r="D124" s="1150">
        <f t="shared" si="1"/>
        <v>15.12</v>
      </c>
    </row>
    <row r="125" spans="1:4" ht="14.4">
      <c r="A125" s="112" t="s">
        <v>41740</v>
      </c>
      <c r="B125" s="112" t="s">
        <v>41741</v>
      </c>
      <c r="C125" s="80">
        <v>193</v>
      </c>
      <c r="D125" s="1150">
        <f t="shared" si="1"/>
        <v>162.12</v>
      </c>
    </row>
    <row r="126" spans="1:4" ht="14.4">
      <c r="A126" s="112" t="s">
        <v>41742</v>
      </c>
      <c r="B126" s="112" t="s">
        <v>41743</v>
      </c>
      <c r="C126" s="80">
        <v>1736</v>
      </c>
      <c r="D126" s="1150">
        <f t="shared" si="1"/>
        <v>1458.24</v>
      </c>
    </row>
    <row r="127" spans="1:4" ht="14.4">
      <c r="A127" s="112" t="s">
        <v>41744</v>
      </c>
      <c r="B127" s="112" t="s">
        <v>41745</v>
      </c>
      <c r="C127" s="80">
        <v>621</v>
      </c>
      <c r="D127" s="1150">
        <f t="shared" si="1"/>
        <v>521.64</v>
      </c>
    </row>
    <row r="128" spans="1:4" ht="14.4">
      <c r="A128" s="112" t="s">
        <v>41746</v>
      </c>
      <c r="B128" s="112" t="s">
        <v>41747</v>
      </c>
      <c r="C128" s="80">
        <v>1458</v>
      </c>
      <c r="D128" s="1150">
        <f t="shared" si="1"/>
        <v>1224.72</v>
      </c>
    </row>
    <row r="129" spans="1:4" ht="14.4">
      <c r="A129" s="112" t="s">
        <v>41748</v>
      </c>
      <c r="B129" s="112" t="s">
        <v>41749</v>
      </c>
      <c r="C129" s="80">
        <v>1040</v>
      </c>
      <c r="D129" s="1150">
        <f t="shared" si="1"/>
        <v>873.6</v>
      </c>
    </row>
    <row r="130" spans="1:4" ht="14.4">
      <c r="A130" s="112" t="s">
        <v>41750</v>
      </c>
      <c r="B130" s="112" t="s">
        <v>41751</v>
      </c>
      <c r="C130" s="80">
        <v>485</v>
      </c>
      <c r="D130" s="1150">
        <f t="shared" si="1"/>
        <v>407.4</v>
      </c>
    </row>
    <row r="131" spans="1:4" ht="14.4">
      <c r="A131" s="112" t="s">
        <v>41752</v>
      </c>
      <c r="B131" s="112" t="s">
        <v>41753</v>
      </c>
      <c r="C131" s="80">
        <v>129</v>
      </c>
      <c r="D131" s="1150">
        <f t="shared" si="1"/>
        <v>108.36</v>
      </c>
    </row>
    <row r="132" spans="1:4" ht="14.4">
      <c r="A132" s="112" t="s">
        <v>41754</v>
      </c>
      <c r="B132" s="112" t="s">
        <v>41755</v>
      </c>
      <c r="C132" s="80">
        <v>768</v>
      </c>
      <c r="D132" s="1150">
        <f t="shared" si="1"/>
        <v>645.12</v>
      </c>
    </row>
    <row r="133" spans="1:4" ht="14.4">
      <c r="A133" s="112" t="s">
        <v>41756</v>
      </c>
      <c r="B133" s="112" t="s">
        <v>41757</v>
      </c>
      <c r="C133" s="80">
        <v>768</v>
      </c>
      <c r="D133" s="1150">
        <f t="shared" ref="D133:D196" si="2">C133*0.84</f>
        <v>645.12</v>
      </c>
    </row>
    <row r="134" spans="1:4" ht="14.4">
      <c r="A134" s="112" t="s">
        <v>41758</v>
      </c>
      <c r="B134" s="112" t="s">
        <v>41759</v>
      </c>
      <c r="C134" s="80">
        <v>768</v>
      </c>
      <c r="D134" s="1150">
        <f t="shared" si="2"/>
        <v>645.12</v>
      </c>
    </row>
    <row r="135" spans="1:4" ht="14.4">
      <c r="A135" s="112" t="s">
        <v>41760</v>
      </c>
      <c r="B135" s="112" t="s">
        <v>41761</v>
      </c>
      <c r="C135" s="80">
        <v>1353</v>
      </c>
      <c r="D135" s="1150">
        <f t="shared" si="2"/>
        <v>1136.52</v>
      </c>
    </row>
    <row r="136" spans="1:4" ht="14.4">
      <c r="A136" s="112" t="s">
        <v>41762</v>
      </c>
      <c r="B136" s="112" t="s">
        <v>41763</v>
      </c>
      <c r="C136" s="80">
        <v>1353</v>
      </c>
      <c r="D136" s="1150">
        <f t="shared" si="2"/>
        <v>1136.52</v>
      </c>
    </row>
    <row r="137" spans="1:4" ht="14.4">
      <c r="A137" s="112" t="s">
        <v>41764</v>
      </c>
      <c r="B137" s="112" t="s">
        <v>41765</v>
      </c>
      <c r="C137" s="80">
        <v>2099</v>
      </c>
      <c r="D137" s="1150">
        <f t="shared" si="2"/>
        <v>1763.1599999999999</v>
      </c>
    </row>
    <row r="138" spans="1:4" ht="14.4">
      <c r="A138" s="112" t="s">
        <v>41766</v>
      </c>
      <c r="B138" s="112" t="s">
        <v>41767</v>
      </c>
      <c r="C138" s="80">
        <v>2099</v>
      </c>
      <c r="D138" s="1150">
        <f t="shared" si="2"/>
        <v>1763.1599999999999</v>
      </c>
    </row>
    <row r="139" spans="1:4" ht="14.4">
      <c r="A139" s="112" t="s">
        <v>41768</v>
      </c>
      <c r="B139" s="112" t="s">
        <v>41769</v>
      </c>
      <c r="C139" s="80">
        <v>1549</v>
      </c>
      <c r="D139" s="1150">
        <f t="shared" si="2"/>
        <v>1301.1599999999999</v>
      </c>
    </row>
    <row r="140" spans="1:4" ht="14.4">
      <c r="A140" s="112" t="s">
        <v>41770</v>
      </c>
      <c r="B140" s="112" t="s">
        <v>41771</v>
      </c>
      <c r="C140" s="80">
        <v>1699</v>
      </c>
      <c r="D140" s="1150">
        <f t="shared" si="2"/>
        <v>1427.1599999999999</v>
      </c>
    </row>
    <row r="141" spans="1:4" ht="14.4">
      <c r="A141" s="112" t="s">
        <v>41772</v>
      </c>
      <c r="B141" s="112" t="s">
        <v>41773</v>
      </c>
      <c r="C141" s="80">
        <v>238</v>
      </c>
      <c r="D141" s="1150">
        <f t="shared" si="2"/>
        <v>199.92</v>
      </c>
    </row>
    <row r="142" spans="1:4" ht="14.4">
      <c r="A142" s="112" t="s">
        <v>41774</v>
      </c>
      <c r="B142" s="112" t="s">
        <v>41775</v>
      </c>
      <c r="C142" s="80">
        <v>296</v>
      </c>
      <c r="D142" s="1150">
        <f t="shared" si="2"/>
        <v>248.64</v>
      </c>
    </row>
    <row r="143" spans="1:4" ht="14.4">
      <c r="A143" s="112" t="s">
        <v>41776</v>
      </c>
      <c r="B143" s="112" t="s">
        <v>41777</v>
      </c>
      <c r="C143" s="80">
        <v>357</v>
      </c>
      <c r="D143" s="1150">
        <f t="shared" si="2"/>
        <v>299.88</v>
      </c>
    </row>
    <row r="144" spans="1:4" ht="14.4">
      <c r="A144" s="112" t="s">
        <v>41778</v>
      </c>
      <c r="B144" s="112" t="s">
        <v>41779</v>
      </c>
      <c r="C144" s="80">
        <v>314</v>
      </c>
      <c r="D144" s="1150">
        <f t="shared" si="2"/>
        <v>263.76</v>
      </c>
    </row>
    <row r="145" spans="1:4" ht="14.4">
      <c r="A145" s="112" t="s">
        <v>41780</v>
      </c>
      <c r="B145" s="112" t="s">
        <v>41781</v>
      </c>
      <c r="C145" s="80">
        <v>414</v>
      </c>
      <c r="D145" s="1150">
        <f t="shared" si="2"/>
        <v>347.76</v>
      </c>
    </row>
    <row r="146" spans="1:4" ht="14.4">
      <c r="A146" s="112" t="s">
        <v>41782</v>
      </c>
      <c r="B146" s="112" t="s">
        <v>41783</v>
      </c>
      <c r="C146" s="80">
        <v>296</v>
      </c>
      <c r="D146" s="1150">
        <f t="shared" si="2"/>
        <v>248.64</v>
      </c>
    </row>
    <row r="147" spans="1:4" ht="14.4">
      <c r="A147" s="112" t="s">
        <v>41784</v>
      </c>
      <c r="B147" s="112" t="s">
        <v>41785</v>
      </c>
      <c r="C147" s="80">
        <v>296</v>
      </c>
      <c r="D147" s="1150">
        <f t="shared" si="2"/>
        <v>248.64</v>
      </c>
    </row>
    <row r="148" spans="1:4" ht="14.4">
      <c r="A148" s="112" t="s">
        <v>41786</v>
      </c>
      <c r="B148" s="112" t="s">
        <v>41787</v>
      </c>
      <c r="C148" s="80">
        <v>357</v>
      </c>
      <c r="D148" s="1150">
        <f t="shared" si="2"/>
        <v>299.88</v>
      </c>
    </row>
    <row r="149" spans="1:4" ht="14.4">
      <c r="A149" s="112" t="s">
        <v>41788</v>
      </c>
      <c r="B149" s="112" t="s">
        <v>41789</v>
      </c>
      <c r="C149" s="80">
        <v>357</v>
      </c>
      <c r="D149" s="1150">
        <f t="shared" si="2"/>
        <v>299.88</v>
      </c>
    </row>
    <row r="150" spans="1:4" ht="14.4">
      <c r="A150" s="112" t="s">
        <v>41790</v>
      </c>
      <c r="B150" s="112" t="s">
        <v>41791</v>
      </c>
      <c r="C150" s="80">
        <v>296</v>
      </c>
      <c r="D150" s="1150">
        <f t="shared" si="2"/>
        <v>248.64</v>
      </c>
    </row>
    <row r="151" spans="1:4" ht="14.4">
      <c r="A151" s="112" t="s">
        <v>41792</v>
      </c>
      <c r="B151" s="112" t="s">
        <v>41793</v>
      </c>
      <c r="C151" s="80">
        <v>946</v>
      </c>
      <c r="D151" s="1150">
        <f t="shared" si="2"/>
        <v>794.64</v>
      </c>
    </row>
    <row r="152" spans="1:4" ht="14.4">
      <c r="A152" s="112" t="s">
        <v>41794</v>
      </c>
      <c r="B152" s="112" t="s">
        <v>41783</v>
      </c>
      <c r="C152" s="80">
        <v>296</v>
      </c>
      <c r="D152" s="1150">
        <f t="shared" si="2"/>
        <v>248.64</v>
      </c>
    </row>
    <row r="153" spans="1:4" ht="14.4">
      <c r="A153" s="112" t="s">
        <v>41795</v>
      </c>
      <c r="B153" s="112" t="s">
        <v>41793</v>
      </c>
      <c r="C153" s="80">
        <v>946</v>
      </c>
      <c r="D153" s="1150">
        <f t="shared" si="2"/>
        <v>794.64</v>
      </c>
    </row>
    <row r="154" spans="1:4" ht="14.4">
      <c r="A154" s="112" t="s">
        <v>41796</v>
      </c>
      <c r="B154" s="112" t="s">
        <v>41797</v>
      </c>
      <c r="C154" s="80">
        <v>946</v>
      </c>
      <c r="D154" s="1150">
        <f t="shared" si="2"/>
        <v>794.64</v>
      </c>
    </row>
    <row r="155" spans="1:4" ht="14.4">
      <c r="A155" s="112" t="s">
        <v>41798</v>
      </c>
      <c r="B155" s="112" t="s">
        <v>41799</v>
      </c>
      <c r="C155" s="80">
        <v>357</v>
      </c>
      <c r="D155" s="1150">
        <f t="shared" si="2"/>
        <v>299.88</v>
      </c>
    </row>
    <row r="156" spans="1:4" ht="14.4">
      <c r="A156" s="112" t="s">
        <v>41800</v>
      </c>
      <c r="B156" s="112" t="s">
        <v>41801</v>
      </c>
      <c r="C156" s="80">
        <v>2295</v>
      </c>
      <c r="D156" s="1150">
        <f t="shared" si="2"/>
        <v>1927.8</v>
      </c>
    </row>
    <row r="157" spans="1:4" ht="14.4">
      <c r="A157" s="112" t="s">
        <v>41802</v>
      </c>
      <c r="B157" s="112" t="s">
        <v>41803</v>
      </c>
      <c r="C157" s="80">
        <v>1197</v>
      </c>
      <c r="D157" s="1150">
        <f t="shared" si="2"/>
        <v>1005.48</v>
      </c>
    </row>
    <row r="158" spans="1:4" ht="14.4">
      <c r="A158" s="112" t="s">
        <v>41804</v>
      </c>
      <c r="B158" s="112" t="s">
        <v>41805</v>
      </c>
      <c r="C158" s="80">
        <v>2050</v>
      </c>
      <c r="D158" s="1150">
        <f t="shared" si="2"/>
        <v>1722</v>
      </c>
    </row>
    <row r="159" spans="1:4" ht="14.4">
      <c r="A159" s="112" t="s">
        <v>41806</v>
      </c>
      <c r="B159" s="112" t="s">
        <v>41807</v>
      </c>
      <c r="C159" s="80">
        <v>2050</v>
      </c>
      <c r="D159" s="1150">
        <f t="shared" si="2"/>
        <v>1722</v>
      </c>
    </row>
    <row r="160" spans="1:4" ht="14.4">
      <c r="A160" s="112" t="s">
        <v>41808</v>
      </c>
      <c r="B160" s="112" t="s">
        <v>41809</v>
      </c>
      <c r="C160" s="80">
        <v>1349</v>
      </c>
      <c r="D160" s="1150">
        <f t="shared" si="2"/>
        <v>1133.1599999999999</v>
      </c>
    </row>
    <row r="161" spans="1:4" ht="14.4">
      <c r="A161" s="112" t="s">
        <v>41810</v>
      </c>
      <c r="B161" s="112" t="s">
        <v>41811</v>
      </c>
      <c r="C161" s="80">
        <v>1349</v>
      </c>
      <c r="D161" s="1150">
        <f t="shared" si="2"/>
        <v>1133.1599999999999</v>
      </c>
    </row>
    <row r="162" spans="1:4" ht="14.4">
      <c r="A162" s="112" t="s">
        <v>41812</v>
      </c>
      <c r="B162" s="112" t="s">
        <v>41813</v>
      </c>
      <c r="C162" s="80">
        <v>2250</v>
      </c>
      <c r="D162" s="1150">
        <f t="shared" si="2"/>
        <v>1890</v>
      </c>
    </row>
    <row r="163" spans="1:4" ht="14.4">
      <c r="A163" s="112" t="s">
        <v>41814</v>
      </c>
      <c r="B163" s="112" t="s">
        <v>41815</v>
      </c>
      <c r="C163" s="80">
        <v>2250</v>
      </c>
      <c r="D163" s="1150">
        <f t="shared" si="2"/>
        <v>1890</v>
      </c>
    </row>
    <row r="164" spans="1:4" ht="14.4">
      <c r="A164" s="112" t="s">
        <v>41816</v>
      </c>
      <c r="B164" s="112" t="s">
        <v>41817</v>
      </c>
      <c r="C164" s="80">
        <v>1749</v>
      </c>
      <c r="D164" s="1150">
        <f t="shared" si="2"/>
        <v>1469.1599999999999</v>
      </c>
    </row>
    <row r="165" spans="1:4" ht="14.4">
      <c r="A165" s="112" t="s">
        <v>41818</v>
      </c>
      <c r="B165" s="112" t="s">
        <v>41819</v>
      </c>
      <c r="C165" s="80">
        <v>1929</v>
      </c>
      <c r="D165" s="1150">
        <f t="shared" si="2"/>
        <v>1620.36</v>
      </c>
    </row>
    <row r="166" spans="1:4" ht="14.4">
      <c r="A166" s="112" t="s">
        <v>41820</v>
      </c>
      <c r="B166" s="112" t="s">
        <v>41821</v>
      </c>
      <c r="C166" s="80">
        <v>2809</v>
      </c>
      <c r="D166" s="1150">
        <f t="shared" si="2"/>
        <v>2359.56</v>
      </c>
    </row>
    <row r="167" spans="1:4" ht="14.4">
      <c r="A167" s="112" t="s">
        <v>41822</v>
      </c>
      <c r="B167" s="112" t="s">
        <v>41823</v>
      </c>
      <c r="C167" s="80">
        <v>2809</v>
      </c>
      <c r="D167" s="1150">
        <f t="shared" si="2"/>
        <v>2359.56</v>
      </c>
    </row>
    <row r="168" spans="1:4" ht="14.4">
      <c r="A168" s="112" t="s">
        <v>41824</v>
      </c>
      <c r="B168" s="112" t="s">
        <v>41825</v>
      </c>
      <c r="C168" s="80">
        <v>3822</v>
      </c>
      <c r="D168" s="1150">
        <f t="shared" si="2"/>
        <v>3210.48</v>
      </c>
    </row>
    <row r="169" spans="1:4" ht="14.4">
      <c r="A169" s="112" t="s">
        <v>41826</v>
      </c>
      <c r="B169" s="112" t="s">
        <v>41827</v>
      </c>
      <c r="C169" s="80">
        <v>3822</v>
      </c>
      <c r="D169" s="1150">
        <f t="shared" si="2"/>
        <v>3210.48</v>
      </c>
    </row>
    <row r="170" spans="1:4" ht="14.4">
      <c r="A170" s="112" t="s">
        <v>41828</v>
      </c>
      <c r="B170" s="112" t="s">
        <v>41829</v>
      </c>
      <c r="C170" s="80">
        <v>3382</v>
      </c>
      <c r="D170" s="1150">
        <f t="shared" si="2"/>
        <v>2840.88</v>
      </c>
    </row>
    <row r="171" spans="1:4" ht="14.4">
      <c r="A171" s="112" t="s">
        <v>41830</v>
      </c>
      <c r="B171" s="112" t="s">
        <v>41831</v>
      </c>
      <c r="C171" s="80">
        <v>3382</v>
      </c>
      <c r="D171" s="1150">
        <f t="shared" si="2"/>
        <v>2840.88</v>
      </c>
    </row>
    <row r="172" spans="1:4" ht="14.4">
      <c r="A172" s="112" t="s">
        <v>41832</v>
      </c>
      <c r="B172" s="112" t="s">
        <v>41833</v>
      </c>
      <c r="C172" s="80">
        <v>5796</v>
      </c>
      <c r="D172" s="1150">
        <f t="shared" si="2"/>
        <v>4868.6399999999994</v>
      </c>
    </row>
    <row r="173" spans="1:4" ht="14.4">
      <c r="A173" s="112" t="s">
        <v>41834</v>
      </c>
      <c r="B173" s="112" t="s">
        <v>41835</v>
      </c>
      <c r="C173" s="80">
        <v>5796</v>
      </c>
      <c r="D173" s="1150">
        <f t="shared" si="2"/>
        <v>4868.6399999999994</v>
      </c>
    </row>
    <row r="174" spans="1:4" ht="14.4">
      <c r="A174" s="112" t="s">
        <v>41836</v>
      </c>
      <c r="B174" s="112" t="s">
        <v>41837</v>
      </c>
      <c r="C174" s="80">
        <v>4482</v>
      </c>
      <c r="D174" s="1150">
        <f t="shared" si="2"/>
        <v>3764.8799999999997</v>
      </c>
    </row>
    <row r="175" spans="1:4" ht="14.4">
      <c r="A175" s="112" t="s">
        <v>41838</v>
      </c>
      <c r="B175" s="112" t="s">
        <v>41839</v>
      </c>
      <c r="C175" s="80">
        <v>4482</v>
      </c>
      <c r="D175" s="1150">
        <f t="shared" si="2"/>
        <v>3764.8799999999997</v>
      </c>
    </row>
    <row r="176" spans="1:4" ht="14.4">
      <c r="A176" s="112" t="s">
        <v>41840</v>
      </c>
      <c r="B176" s="112" t="s">
        <v>41841</v>
      </c>
      <c r="C176" s="80">
        <v>5295</v>
      </c>
      <c r="D176" s="1150">
        <f t="shared" si="2"/>
        <v>4447.8</v>
      </c>
    </row>
    <row r="177" spans="1:4" ht="14.4">
      <c r="A177" s="112" t="s">
        <v>41842</v>
      </c>
      <c r="B177" s="112" t="s">
        <v>41843</v>
      </c>
      <c r="C177" s="80">
        <v>2231</v>
      </c>
      <c r="D177" s="1150">
        <f t="shared" si="2"/>
        <v>1874.04</v>
      </c>
    </row>
    <row r="178" spans="1:4" ht="14.4">
      <c r="A178" s="112" t="s">
        <v>41844</v>
      </c>
      <c r="B178" s="112" t="s">
        <v>41845</v>
      </c>
      <c r="C178" s="80">
        <v>2231</v>
      </c>
      <c r="D178" s="1150">
        <f t="shared" si="2"/>
        <v>1874.04</v>
      </c>
    </row>
    <row r="179" spans="1:4" ht="14.4">
      <c r="A179" s="112" t="s">
        <v>41846</v>
      </c>
      <c r="B179" s="112" t="s">
        <v>41847</v>
      </c>
      <c r="C179" s="80">
        <v>2344</v>
      </c>
      <c r="D179" s="1150">
        <f t="shared" si="2"/>
        <v>1968.96</v>
      </c>
    </row>
    <row r="180" spans="1:4" ht="14.4">
      <c r="A180" s="112" t="s">
        <v>41848</v>
      </c>
      <c r="B180" s="112" t="s">
        <v>41849</v>
      </c>
      <c r="C180" s="80">
        <v>2344</v>
      </c>
      <c r="D180" s="1150">
        <f t="shared" si="2"/>
        <v>1968.96</v>
      </c>
    </row>
    <row r="181" spans="1:4" ht="14.4">
      <c r="A181" s="112" t="s">
        <v>41850</v>
      </c>
      <c r="B181" s="112" t="s">
        <v>41851</v>
      </c>
      <c r="C181" s="80">
        <v>672</v>
      </c>
      <c r="D181" s="1150">
        <f t="shared" si="2"/>
        <v>564.48</v>
      </c>
    </row>
    <row r="182" spans="1:4" ht="14.4">
      <c r="A182" s="112" t="s">
        <v>41852</v>
      </c>
      <c r="B182" s="112" t="s">
        <v>41853</v>
      </c>
      <c r="C182" s="80">
        <v>1620</v>
      </c>
      <c r="D182" s="1150">
        <f t="shared" si="2"/>
        <v>1360.8</v>
      </c>
    </row>
    <row r="183" spans="1:4" ht="14.4">
      <c r="A183" s="112" t="s">
        <v>41854</v>
      </c>
      <c r="B183" s="112" t="s">
        <v>41855</v>
      </c>
      <c r="C183" s="80">
        <v>1620</v>
      </c>
      <c r="D183" s="1150">
        <f t="shared" si="2"/>
        <v>1360.8</v>
      </c>
    </row>
    <row r="184" spans="1:4" ht="14.4">
      <c r="A184" s="112" t="s">
        <v>41856</v>
      </c>
      <c r="B184" s="112" t="s">
        <v>41857</v>
      </c>
      <c r="C184" s="80">
        <v>699</v>
      </c>
      <c r="D184" s="1150">
        <f t="shared" si="2"/>
        <v>587.16</v>
      </c>
    </row>
    <row r="185" spans="1:4" ht="14.4">
      <c r="A185" s="112" t="s">
        <v>41858</v>
      </c>
      <c r="B185" s="112" t="s">
        <v>41859</v>
      </c>
      <c r="C185" s="80">
        <v>1666</v>
      </c>
      <c r="D185" s="1150">
        <f t="shared" si="2"/>
        <v>1399.44</v>
      </c>
    </row>
    <row r="186" spans="1:4" ht="14.4">
      <c r="A186" s="112" t="s">
        <v>41860</v>
      </c>
      <c r="B186" s="112" t="s">
        <v>41861</v>
      </c>
      <c r="C186" s="80">
        <v>4901</v>
      </c>
      <c r="D186" s="1150">
        <f t="shared" si="2"/>
        <v>4116.84</v>
      </c>
    </row>
    <row r="187" spans="1:4" ht="14.4">
      <c r="A187" s="112" t="s">
        <v>41862</v>
      </c>
      <c r="B187" s="112" t="s">
        <v>41863</v>
      </c>
      <c r="C187" s="80">
        <v>13759</v>
      </c>
      <c r="D187" s="1150">
        <f t="shared" si="2"/>
        <v>11557.56</v>
      </c>
    </row>
    <row r="188" spans="1:4" ht="14.4">
      <c r="A188" s="112" t="s">
        <v>41864</v>
      </c>
      <c r="B188" s="112" t="s">
        <v>41865</v>
      </c>
      <c r="C188" s="80">
        <v>8866</v>
      </c>
      <c r="D188" s="1150">
        <f t="shared" si="2"/>
        <v>7447.44</v>
      </c>
    </row>
    <row r="189" spans="1:4" ht="14.4">
      <c r="A189" s="112" t="s">
        <v>41866</v>
      </c>
      <c r="B189" s="112" t="s">
        <v>41867</v>
      </c>
      <c r="C189" s="80">
        <v>8866</v>
      </c>
      <c r="D189" s="1150">
        <f t="shared" si="2"/>
        <v>7447.44</v>
      </c>
    </row>
    <row r="190" spans="1:4" ht="14.4">
      <c r="A190" s="112" t="s">
        <v>41868</v>
      </c>
      <c r="B190" s="112" t="s">
        <v>41869</v>
      </c>
      <c r="C190" s="80">
        <v>14707</v>
      </c>
      <c r="D190" s="1150">
        <f t="shared" si="2"/>
        <v>12353.88</v>
      </c>
    </row>
    <row r="191" spans="1:4" ht="14.4">
      <c r="A191" s="112" t="s">
        <v>41870</v>
      </c>
      <c r="B191" s="112" t="s">
        <v>41871</v>
      </c>
      <c r="C191" s="80">
        <v>15149</v>
      </c>
      <c r="D191" s="1150">
        <f t="shared" si="2"/>
        <v>12725.16</v>
      </c>
    </row>
    <row r="192" spans="1:4" ht="14.4">
      <c r="A192" s="112" t="s">
        <v>41872</v>
      </c>
      <c r="B192" s="112" t="s">
        <v>41873</v>
      </c>
      <c r="C192" s="80">
        <v>8380</v>
      </c>
      <c r="D192" s="1150">
        <f t="shared" si="2"/>
        <v>7039.2</v>
      </c>
    </row>
    <row r="193" spans="1:4" ht="14.4">
      <c r="A193" s="112" t="s">
        <v>41874</v>
      </c>
      <c r="B193" s="112" t="s">
        <v>41875</v>
      </c>
      <c r="C193" s="80">
        <v>11175</v>
      </c>
      <c r="D193" s="1150">
        <f t="shared" si="2"/>
        <v>9387</v>
      </c>
    </row>
    <row r="194" spans="1:4" ht="14.4">
      <c r="A194" s="112" t="s">
        <v>41876</v>
      </c>
      <c r="B194" s="112" t="s">
        <v>41877</v>
      </c>
      <c r="C194" s="80">
        <v>2606</v>
      </c>
      <c r="D194" s="1150">
        <f t="shared" si="2"/>
        <v>2189.04</v>
      </c>
    </row>
    <row r="195" spans="1:4" ht="14.4">
      <c r="A195" s="112" t="s">
        <v>41878</v>
      </c>
      <c r="B195" s="112" t="s">
        <v>41879</v>
      </c>
      <c r="C195" s="80">
        <v>3649</v>
      </c>
      <c r="D195" s="1150">
        <f t="shared" si="2"/>
        <v>3065.16</v>
      </c>
    </row>
    <row r="196" spans="1:4" ht="14.4">
      <c r="A196" s="112" t="s">
        <v>41880</v>
      </c>
      <c r="B196" s="112" t="s">
        <v>41881</v>
      </c>
      <c r="C196" s="80">
        <v>3649</v>
      </c>
      <c r="D196" s="1150">
        <f t="shared" si="2"/>
        <v>3065.16</v>
      </c>
    </row>
    <row r="197" spans="1:4" ht="14.4">
      <c r="A197" s="112" t="s">
        <v>41882</v>
      </c>
      <c r="B197" s="112" t="s">
        <v>41883</v>
      </c>
      <c r="C197" s="80">
        <v>832</v>
      </c>
      <c r="D197" s="1150">
        <f t="shared" ref="D197:D260" si="3">C197*0.84</f>
        <v>698.88</v>
      </c>
    </row>
    <row r="198" spans="1:4" ht="14.4">
      <c r="A198" s="112" t="s">
        <v>41884</v>
      </c>
      <c r="B198" s="112" t="s">
        <v>41885</v>
      </c>
      <c r="C198" s="80">
        <v>2180</v>
      </c>
      <c r="D198" s="1150">
        <f t="shared" si="3"/>
        <v>1831.2</v>
      </c>
    </row>
    <row r="199" spans="1:4" ht="14.4">
      <c r="A199" s="112" t="s">
        <v>41886</v>
      </c>
      <c r="B199" s="112" t="s">
        <v>41887</v>
      </c>
      <c r="C199" s="80">
        <v>5103</v>
      </c>
      <c r="D199" s="1150">
        <f t="shared" si="3"/>
        <v>4286.5199999999995</v>
      </c>
    </row>
    <row r="200" spans="1:4" ht="14.4">
      <c r="A200" s="112" t="s">
        <v>41888</v>
      </c>
      <c r="B200" s="112" t="s">
        <v>41889</v>
      </c>
      <c r="C200" s="80">
        <v>5103</v>
      </c>
      <c r="D200" s="1150">
        <f t="shared" si="3"/>
        <v>4286.5199999999995</v>
      </c>
    </row>
    <row r="201" spans="1:4" ht="14.4">
      <c r="A201" s="112" t="s">
        <v>41890</v>
      </c>
      <c r="B201" s="112" t="s">
        <v>41891</v>
      </c>
      <c r="C201" s="80">
        <v>2410</v>
      </c>
      <c r="D201" s="1150">
        <f t="shared" si="3"/>
        <v>2024.3999999999999</v>
      </c>
    </row>
    <row r="202" spans="1:4" ht="14.4">
      <c r="A202" s="112" t="s">
        <v>41892</v>
      </c>
      <c r="B202" s="112" t="s">
        <v>41893</v>
      </c>
      <c r="C202" s="80">
        <v>1595</v>
      </c>
      <c r="D202" s="1150">
        <f t="shared" si="3"/>
        <v>1339.8</v>
      </c>
    </row>
    <row r="203" spans="1:4" ht="14.4">
      <c r="A203" s="112" t="s">
        <v>41894</v>
      </c>
      <c r="B203" s="112" t="s">
        <v>41895</v>
      </c>
      <c r="C203" s="80">
        <v>2673</v>
      </c>
      <c r="D203" s="1150">
        <f t="shared" si="3"/>
        <v>2245.3199999999997</v>
      </c>
    </row>
    <row r="204" spans="1:4" ht="14.4">
      <c r="A204" s="112" t="s">
        <v>41896</v>
      </c>
      <c r="B204" s="112" t="s">
        <v>41897</v>
      </c>
      <c r="C204" s="80">
        <v>2055</v>
      </c>
      <c r="D204" s="1150">
        <f t="shared" si="3"/>
        <v>1726.2</v>
      </c>
    </row>
    <row r="205" spans="1:4" ht="14.4">
      <c r="A205" s="112" t="s">
        <v>41898</v>
      </c>
      <c r="B205" s="112" t="s">
        <v>41899</v>
      </c>
      <c r="C205" s="80">
        <v>2928</v>
      </c>
      <c r="D205" s="1150">
        <f t="shared" si="3"/>
        <v>2459.52</v>
      </c>
    </row>
    <row r="206" spans="1:4" ht="14.4">
      <c r="A206" s="112" t="s">
        <v>41900</v>
      </c>
      <c r="B206" s="112" t="s">
        <v>41901</v>
      </c>
      <c r="C206" s="80">
        <v>2250</v>
      </c>
      <c r="D206" s="1150">
        <f t="shared" si="3"/>
        <v>1890</v>
      </c>
    </row>
    <row r="207" spans="1:4" ht="14.4">
      <c r="A207" s="112" t="s">
        <v>41902</v>
      </c>
      <c r="B207" s="112" t="s">
        <v>41903</v>
      </c>
      <c r="C207" s="80">
        <v>1980</v>
      </c>
      <c r="D207" s="1150">
        <f t="shared" si="3"/>
        <v>1663.2</v>
      </c>
    </row>
    <row r="208" spans="1:4" ht="14.4">
      <c r="A208" s="112" t="s">
        <v>41904</v>
      </c>
      <c r="B208" s="112" t="s">
        <v>41905</v>
      </c>
      <c r="C208" s="80">
        <v>2364</v>
      </c>
      <c r="D208" s="1150">
        <f t="shared" si="3"/>
        <v>1985.76</v>
      </c>
    </row>
    <row r="209" spans="1:4" ht="14.4">
      <c r="A209" s="112" t="s">
        <v>41906</v>
      </c>
      <c r="B209" s="112" t="s">
        <v>41907</v>
      </c>
      <c r="C209" s="80">
        <v>1924</v>
      </c>
      <c r="D209" s="1150">
        <f t="shared" si="3"/>
        <v>1616.1599999999999</v>
      </c>
    </row>
    <row r="210" spans="1:4" ht="14.4">
      <c r="A210" s="112" t="s">
        <v>41908</v>
      </c>
      <c r="B210" s="112" t="s">
        <v>41909</v>
      </c>
      <c r="C210" s="80">
        <v>3117</v>
      </c>
      <c r="D210" s="1150">
        <f t="shared" si="3"/>
        <v>2618.2799999999997</v>
      </c>
    </row>
    <row r="211" spans="1:4" ht="14.4">
      <c r="A211" s="112" t="s">
        <v>41910</v>
      </c>
      <c r="B211" s="112" t="s">
        <v>41911</v>
      </c>
      <c r="C211" s="80">
        <v>3040</v>
      </c>
      <c r="D211" s="1150">
        <f t="shared" si="3"/>
        <v>2553.6</v>
      </c>
    </row>
    <row r="212" spans="1:4" ht="14.4">
      <c r="A212" s="112" t="s">
        <v>41912</v>
      </c>
      <c r="B212" s="112" t="s">
        <v>41913</v>
      </c>
      <c r="C212" s="80">
        <v>2492</v>
      </c>
      <c r="D212" s="1150">
        <f t="shared" si="3"/>
        <v>2093.2799999999997</v>
      </c>
    </row>
    <row r="213" spans="1:4" ht="14.4">
      <c r="A213" s="112" t="s">
        <v>41914</v>
      </c>
      <c r="B213" s="112" t="s">
        <v>41915</v>
      </c>
      <c r="C213" s="80">
        <v>4995</v>
      </c>
      <c r="D213" s="1150">
        <f t="shared" si="3"/>
        <v>4195.8</v>
      </c>
    </row>
    <row r="214" spans="1:4" ht="14.4">
      <c r="A214" s="112" t="s">
        <v>41916</v>
      </c>
      <c r="B214" s="112" t="s">
        <v>41917</v>
      </c>
      <c r="C214" s="80">
        <v>5795</v>
      </c>
      <c r="D214" s="1150">
        <f t="shared" si="3"/>
        <v>4867.8</v>
      </c>
    </row>
    <row r="215" spans="1:4" ht="14.4">
      <c r="A215" s="112" t="s">
        <v>41918</v>
      </c>
      <c r="B215" s="112" t="s">
        <v>41919</v>
      </c>
      <c r="C215" s="80">
        <v>6795</v>
      </c>
      <c r="D215" s="1150">
        <f t="shared" si="3"/>
        <v>5707.8</v>
      </c>
    </row>
    <row r="216" spans="1:4" ht="14.4">
      <c r="A216" s="112" t="s">
        <v>41920</v>
      </c>
      <c r="B216" s="112" t="s">
        <v>41921</v>
      </c>
      <c r="C216" s="80">
        <v>6495</v>
      </c>
      <c r="D216" s="1150">
        <f t="shared" si="3"/>
        <v>5455.8</v>
      </c>
    </row>
    <row r="217" spans="1:4" ht="14.4">
      <c r="A217" s="112" t="s">
        <v>41922</v>
      </c>
      <c r="B217" s="112" t="s">
        <v>41923</v>
      </c>
      <c r="C217" s="80">
        <v>6495</v>
      </c>
      <c r="D217" s="1150">
        <f t="shared" si="3"/>
        <v>5455.8</v>
      </c>
    </row>
    <row r="218" spans="1:4" ht="14.4">
      <c r="A218" s="112" t="s">
        <v>41924</v>
      </c>
      <c r="B218" s="112" t="s">
        <v>41925</v>
      </c>
      <c r="C218" s="80">
        <v>5095</v>
      </c>
      <c r="D218" s="1150">
        <f t="shared" si="3"/>
        <v>4279.8</v>
      </c>
    </row>
    <row r="219" spans="1:4" ht="14.4">
      <c r="A219" s="112" t="s">
        <v>41926</v>
      </c>
      <c r="B219" s="112" t="s">
        <v>41927</v>
      </c>
      <c r="C219" s="80">
        <v>5895</v>
      </c>
      <c r="D219" s="1150">
        <f t="shared" si="3"/>
        <v>4951.8</v>
      </c>
    </row>
    <row r="220" spans="1:4" ht="14.4">
      <c r="A220" s="112" t="s">
        <v>41928</v>
      </c>
      <c r="B220" s="112" t="s">
        <v>41929</v>
      </c>
      <c r="C220" s="80">
        <v>6395</v>
      </c>
      <c r="D220" s="1150">
        <f t="shared" si="3"/>
        <v>5371.8</v>
      </c>
    </row>
    <row r="221" spans="1:4" ht="14.4">
      <c r="A221" s="112" t="s">
        <v>41930</v>
      </c>
      <c r="B221" s="112" t="s">
        <v>41931</v>
      </c>
      <c r="C221" s="80">
        <v>6895</v>
      </c>
      <c r="D221" s="1150">
        <f t="shared" si="3"/>
        <v>5791.8</v>
      </c>
    </row>
    <row r="222" spans="1:4" ht="14.4">
      <c r="A222" s="112" t="s">
        <v>41932</v>
      </c>
      <c r="B222" s="112" t="s">
        <v>41933</v>
      </c>
      <c r="C222" s="80">
        <v>6595</v>
      </c>
      <c r="D222" s="1150">
        <f t="shared" si="3"/>
        <v>5539.8</v>
      </c>
    </row>
    <row r="223" spans="1:4" ht="14.4">
      <c r="A223" s="112" t="s">
        <v>41934</v>
      </c>
      <c r="B223" s="112" t="s">
        <v>41935</v>
      </c>
      <c r="C223" s="80">
        <v>4195</v>
      </c>
      <c r="D223" s="1150">
        <f t="shared" si="3"/>
        <v>3523.7999999999997</v>
      </c>
    </row>
    <row r="224" spans="1:4" ht="14.4">
      <c r="A224" s="112" t="s">
        <v>41936</v>
      </c>
      <c r="B224" s="112" t="s">
        <v>41937</v>
      </c>
      <c r="C224" s="80">
        <v>4195</v>
      </c>
      <c r="D224" s="1150">
        <f t="shared" si="3"/>
        <v>3523.7999999999997</v>
      </c>
    </row>
    <row r="225" spans="1:4" ht="14.4">
      <c r="A225" s="112" t="s">
        <v>41938</v>
      </c>
      <c r="B225" s="112" t="s">
        <v>41939</v>
      </c>
      <c r="C225" s="80">
        <v>4995</v>
      </c>
      <c r="D225" s="1150">
        <f t="shared" si="3"/>
        <v>4195.8</v>
      </c>
    </row>
    <row r="226" spans="1:4" ht="14.4">
      <c r="A226" s="112" t="s">
        <v>41940</v>
      </c>
      <c r="B226" s="112" t="s">
        <v>41941</v>
      </c>
      <c r="C226" s="80">
        <v>4995</v>
      </c>
      <c r="D226" s="1150">
        <f t="shared" si="3"/>
        <v>4195.8</v>
      </c>
    </row>
    <row r="227" spans="1:4" ht="14.4">
      <c r="A227" s="112" t="s">
        <v>41942</v>
      </c>
      <c r="B227" s="112" t="s">
        <v>41943</v>
      </c>
      <c r="C227" s="80">
        <v>5440</v>
      </c>
      <c r="D227" s="1150">
        <f t="shared" si="3"/>
        <v>4569.5999999999995</v>
      </c>
    </row>
    <row r="228" spans="1:4" ht="14.4">
      <c r="A228" s="112" t="s">
        <v>41944</v>
      </c>
      <c r="B228" s="112" t="s">
        <v>41945</v>
      </c>
      <c r="C228" s="80">
        <v>5440</v>
      </c>
      <c r="D228" s="1150">
        <f t="shared" si="3"/>
        <v>4569.5999999999995</v>
      </c>
    </row>
    <row r="229" spans="1:4" ht="14.4">
      <c r="A229" s="112" t="s">
        <v>41946</v>
      </c>
      <c r="B229" s="112" t="s">
        <v>41947</v>
      </c>
      <c r="C229" s="80">
        <v>5995</v>
      </c>
      <c r="D229" s="1150">
        <f t="shared" si="3"/>
        <v>5035.8</v>
      </c>
    </row>
    <row r="230" spans="1:4" ht="14.4">
      <c r="A230" s="112" t="s">
        <v>41948</v>
      </c>
      <c r="B230" s="112" t="s">
        <v>41949</v>
      </c>
      <c r="C230" s="80">
        <v>5995</v>
      </c>
      <c r="D230" s="1150">
        <f t="shared" si="3"/>
        <v>5035.8</v>
      </c>
    </row>
    <row r="231" spans="1:4" ht="14.4">
      <c r="A231" s="112" t="s">
        <v>41950</v>
      </c>
      <c r="B231" s="112" t="s">
        <v>41951</v>
      </c>
      <c r="C231" s="80">
        <v>5695</v>
      </c>
      <c r="D231" s="1150">
        <f t="shared" si="3"/>
        <v>4783.8</v>
      </c>
    </row>
    <row r="232" spans="1:4" ht="14.4">
      <c r="A232" s="112" t="s">
        <v>41952</v>
      </c>
      <c r="B232" s="112" t="s">
        <v>41953</v>
      </c>
      <c r="C232" s="80">
        <v>4693</v>
      </c>
      <c r="D232" s="1150">
        <f t="shared" si="3"/>
        <v>3942.12</v>
      </c>
    </row>
    <row r="233" spans="1:4" ht="14.4">
      <c r="A233" s="112" t="s">
        <v>41954</v>
      </c>
      <c r="B233" s="112" t="s">
        <v>41955</v>
      </c>
      <c r="C233" s="80">
        <v>830</v>
      </c>
      <c r="D233" s="1150">
        <f t="shared" si="3"/>
        <v>697.19999999999993</v>
      </c>
    </row>
    <row r="234" spans="1:4" ht="14.4">
      <c r="A234" s="112" t="s">
        <v>41956</v>
      </c>
      <c r="B234" s="112" t="s">
        <v>41957</v>
      </c>
      <c r="C234" s="80">
        <v>866</v>
      </c>
      <c r="D234" s="1150">
        <f t="shared" si="3"/>
        <v>727.43999999999994</v>
      </c>
    </row>
    <row r="235" spans="1:4" ht="14.4">
      <c r="A235" s="112" t="s">
        <v>41958</v>
      </c>
      <c r="B235" s="112" t="s">
        <v>41959</v>
      </c>
      <c r="C235" s="80">
        <v>2397</v>
      </c>
      <c r="D235" s="1150">
        <f t="shared" si="3"/>
        <v>2013.48</v>
      </c>
    </row>
    <row r="236" spans="1:4" ht="14.4">
      <c r="A236" s="112" t="s">
        <v>41960</v>
      </c>
      <c r="B236" s="112" t="s">
        <v>41961</v>
      </c>
      <c r="C236" s="80">
        <v>594</v>
      </c>
      <c r="D236" s="1150">
        <f t="shared" si="3"/>
        <v>498.96</v>
      </c>
    </row>
    <row r="237" spans="1:4" ht="14.4">
      <c r="A237" s="112" t="s">
        <v>41962</v>
      </c>
      <c r="B237" s="112" t="s">
        <v>41963</v>
      </c>
      <c r="C237" s="80">
        <v>2189</v>
      </c>
      <c r="D237" s="1150">
        <f t="shared" si="3"/>
        <v>1838.76</v>
      </c>
    </row>
    <row r="238" spans="1:4" ht="14.4">
      <c r="A238" s="112" t="s">
        <v>41964</v>
      </c>
      <c r="B238" s="112" t="s">
        <v>41965</v>
      </c>
      <c r="C238" s="80">
        <v>2397</v>
      </c>
      <c r="D238" s="1150">
        <f t="shared" si="3"/>
        <v>2013.48</v>
      </c>
    </row>
    <row r="239" spans="1:4" ht="14.4">
      <c r="A239" s="112" t="s">
        <v>41966</v>
      </c>
      <c r="B239" s="112" t="s">
        <v>41967</v>
      </c>
      <c r="C239" s="80">
        <v>2397</v>
      </c>
      <c r="D239" s="1150">
        <f t="shared" si="3"/>
        <v>2013.48</v>
      </c>
    </row>
    <row r="240" spans="1:4" ht="14.4">
      <c r="A240" s="112" t="s">
        <v>41968</v>
      </c>
      <c r="B240" s="112" t="s">
        <v>41969</v>
      </c>
      <c r="C240" s="80">
        <v>2710</v>
      </c>
      <c r="D240" s="1150">
        <f t="shared" si="3"/>
        <v>2276.4</v>
      </c>
    </row>
    <row r="241" spans="1:4" ht="14.4">
      <c r="A241" s="112" t="s">
        <v>41970</v>
      </c>
      <c r="B241" s="112" t="s">
        <v>41971</v>
      </c>
      <c r="C241" s="80">
        <v>3681</v>
      </c>
      <c r="D241" s="1150">
        <f t="shared" si="3"/>
        <v>3092.04</v>
      </c>
    </row>
    <row r="242" spans="1:4" ht="14.4">
      <c r="A242" s="112" t="s">
        <v>41972</v>
      </c>
      <c r="B242" s="112" t="s">
        <v>41973</v>
      </c>
      <c r="C242" s="80">
        <v>3681</v>
      </c>
      <c r="D242" s="1150">
        <f t="shared" si="3"/>
        <v>3092.04</v>
      </c>
    </row>
    <row r="243" spans="1:4" ht="14.4">
      <c r="A243" s="112" t="s">
        <v>41974</v>
      </c>
      <c r="B243" s="112" t="s">
        <v>41975</v>
      </c>
      <c r="C243" s="80">
        <v>5792</v>
      </c>
      <c r="D243" s="1150">
        <f t="shared" si="3"/>
        <v>4865.28</v>
      </c>
    </row>
    <row r="244" spans="1:4" ht="14.4">
      <c r="A244" s="112" t="s">
        <v>41976</v>
      </c>
      <c r="B244" s="112" t="s">
        <v>41977</v>
      </c>
      <c r="C244" s="80">
        <v>2083</v>
      </c>
      <c r="D244" s="1150">
        <f t="shared" si="3"/>
        <v>1749.72</v>
      </c>
    </row>
    <row r="245" spans="1:4" ht="14.4">
      <c r="A245" s="112" t="s">
        <v>41978</v>
      </c>
      <c r="B245" s="112" t="s">
        <v>41979</v>
      </c>
      <c r="C245" s="80">
        <v>2804</v>
      </c>
      <c r="D245" s="1150">
        <f t="shared" si="3"/>
        <v>2355.36</v>
      </c>
    </row>
    <row r="246" spans="1:4" ht="14.4">
      <c r="A246" s="112" t="s">
        <v>41980</v>
      </c>
      <c r="B246" s="112" t="s">
        <v>41981</v>
      </c>
      <c r="C246" s="80">
        <v>566</v>
      </c>
      <c r="D246" s="1150">
        <f t="shared" si="3"/>
        <v>475.44</v>
      </c>
    </row>
    <row r="247" spans="1:4" ht="14.4">
      <c r="A247" s="112" t="s">
        <v>41982</v>
      </c>
      <c r="B247" s="112" t="s">
        <v>41983</v>
      </c>
      <c r="C247" s="80">
        <v>622</v>
      </c>
      <c r="D247" s="1150">
        <f t="shared" si="3"/>
        <v>522.48</v>
      </c>
    </row>
    <row r="248" spans="1:4" ht="14.4">
      <c r="A248" s="112" t="s">
        <v>41984</v>
      </c>
      <c r="B248" s="112" t="s">
        <v>41985</v>
      </c>
      <c r="C248" s="80">
        <v>622</v>
      </c>
      <c r="D248" s="1150">
        <f t="shared" si="3"/>
        <v>522.48</v>
      </c>
    </row>
    <row r="249" spans="1:4" ht="14.4">
      <c r="A249" s="112" t="s">
        <v>41986</v>
      </c>
      <c r="B249" s="112" t="s">
        <v>41987</v>
      </c>
      <c r="C249" s="80">
        <v>622</v>
      </c>
      <c r="D249" s="1150">
        <f t="shared" si="3"/>
        <v>522.48</v>
      </c>
    </row>
    <row r="250" spans="1:4" ht="14.4">
      <c r="A250" s="112" t="s">
        <v>41988</v>
      </c>
      <c r="B250" s="112" t="s">
        <v>41989</v>
      </c>
      <c r="C250" s="80">
        <v>622</v>
      </c>
      <c r="D250" s="1150">
        <f t="shared" si="3"/>
        <v>522.48</v>
      </c>
    </row>
    <row r="251" spans="1:4" ht="14.4">
      <c r="A251" s="112" t="s">
        <v>41990</v>
      </c>
      <c r="B251" s="112" t="s">
        <v>41991</v>
      </c>
      <c r="C251" s="80">
        <v>830</v>
      </c>
      <c r="D251" s="1150">
        <f t="shared" si="3"/>
        <v>697.19999999999993</v>
      </c>
    </row>
    <row r="252" spans="1:4" ht="14.4">
      <c r="A252" s="112" t="s">
        <v>41992</v>
      </c>
      <c r="B252" s="112" t="s">
        <v>41993</v>
      </c>
      <c r="C252" s="80">
        <v>1039</v>
      </c>
      <c r="D252" s="1150">
        <f t="shared" si="3"/>
        <v>872.76</v>
      </c>
    </row>
    <row r="253" spans="1:4" ht="14.4">
      <c r="A253" s="112" t="s">
        <v>41994</v>
      </c>
      <c r="B253" s="112" t="s">
        <v>41995</v>
      </c>
      <c r="C253" s="80">
        <v>895</v>
      </c>
      <c r="D253" s="1150">
        <f t="shared" si="3"/>
        <v>751.8</v>
      </c>
    </row>
    <row r="254" spans="1:4" ht="14.4">
      <c r="A254" s="112" t="s">
        <v>41996</v>
      </c>
      <c r="B254" s="112" t="s">
        <v>41997</v>
      </c>
      <c r="C254" s="80">
        <v>895</v>
      </c>
      <c r="D254" s="1150">
        <f t="shared" si="3"/>
        <v>751.8</v>
      </c>
    </row>
    <row r="255" spans="1:4" ht="14.4">
      <c r="A255" s="112" t="s">
        <v>41998</v>
      </c>
      <c r="B255" s="112" t="s">
        <v>41999</v>
      </c>
      <c r="C255" s="80">
        <v>762</v>
      </c>
      <c r="D255" s="1150">
        <f t="shared" si="3"/>
        <v>640.07999999999993</v>
      </c>
    </row>
    <row r="256" spans="1:4" ht="14.4">
      <c r="A256" s="112" t="s">
        <v>42000</v>
      </c>
      <c r="B256" s="112" t="s">
        <v>42001</v>
      </c>
      <c r="C256" s="80">
        <v>817</v>
      </c>
      <c r="D256" s="1150">
        <f t="shared" si="3"/>
        <v>686.28</v>
      </c>
    </row>
    <row r="257" spans="1:4" ht="14.4">
      <c r="A257" s="112" t="s">
        <v>42002</v>
      </c>
      <c r="B257" s="112" t="s">
        <v>42003</v>
      </c>
      <c r="C257" s="80">
        <v>330</v>
      </c>
      <c r="D257" s="1150">
        <f t="shared" si="3"/>
        <v>277.2</v>
      </c>
    </row>
    <row r="258" spans="1:4" ht="14.4">
      <c r="A258" s="112" t="s">
        <v>42004</v>
      </c>
      <c r="B258" s="112" t="s">
        <v>42005</v>
      </c>
      <c r="C258" s="80">
        <v>895</v>
      </c>
      <c r="D258" s="1150">
        <f t="shared" si="3"/>
        <v>751.8</v>
      </c>
    </row>
    <row r="259" spans="1:4" ht="14.4">
      <c r="A259" s="112" t="s">
        <v>42006</v>
      </c>
      <c r="B259" s="112" t="s">
        <v>42007</v>
      </c>
      <c r="C259" s="80">
        <v>895</v>
      </c>
      <c r="D259" s="1150">
        <f t="shared" si="3"/>
        <v>751.8</v>
      </c>
    </row>
    <row r="260" spans="1:4" ht="14.4">
      <c r="A260" s="112" t="s">
        <v>42008</v>
      </c>
      <c r="B260" s="112" t="s">
        <v>42009</v>
      </c>
      <c r="C260" s="80">
        <v>1849</v>
      </c>
      <c r="D260" s="1150">
        <f t="shared" si="3"/>
        <v>1553.1599999999999</v>
      </c>
    </row>
    <row r="261" spans="1:4" ht="14.4">
      <c r="A261" s="112" t="s">
        <v>42010</v>
      </c>
      <c r="B261" s="112" t="s">
        <v>42011</v>
      </c>
      <c r="C261" s="80">
        <v>2421</v>
      </c>
      <c r="D261" s="1150">
        <f t="shared" ref="D261:D324" si="4">C261*0.84</f>
        <v>2033.6399999999999</v>
      </c>
    </row>
    <row r="262" spans="1:4" ht="14.4">
      <c r="A262" s="112" t="s">
        <v>42012</v>
      </c>
      <c r="B262" s="112" t="s">
        <v>42013</v>
      </c>
      <c r="C262" s="80">
        <v>2495</v>
      </c>
      <c r="D262" s="1150">
        <f t="shared" si="4"/>
        <v>2095.7999999999997</v>
      </c>
    </row>
    <row r="263" spans="1:4" ht="14.4">
      <c r="A263" s="112" t="s">
        <v>42014</v>
      </c>
      <c r="B263" s="112" t="s">
        <v>42015</v>
      </c>
      <c r="C263" s="80">
        <v>2395</v>
      </c>
      <c r="D263" s="1150">
        <f t="shared" si="4"/>
        <v>2011.8</v>
      </c>
    </row>
    <row r="264" spans="1:4" ht="14.4">
      <c r="A264" s="112" t="s">
        <v>42016</v>
      </c>
      <c r="B264" s="112" t="s">
        <v>42017</v>
      </c>
      <c r="C264" s="80">
        <v>1790</v>
      </c>
      <c r="D264" s="1150">
        <f t="shared" si="4"/>
        <v>1503.6</v>
      </c>
    </row>
    <row r="265" spans="1:4" ht="14.4">
      <c r="A265" s="112" t="s">
        <v>42018</v>
      </c>
      <c r="B265" s="112" t="s">
        <v>42019</v>
      </c>
      <c r="C265" s="80">
        <v>2554</v>
      </c>
      <c r="D265" s="1150">
        <f t="shared" si="4"/>
        <v>2145.36</v>
      </c>
    </row>
    <row r="266" spans="1:4" ht="14.4">
      <c r="A266" s="112" t="s">
        <v>42020</v>
      </c>
      <c r="B266" s="112" t="s">
        <v>42021</v>
      </c>
      <c r="C266" s="80">
        <v>2585</v>
      </c>
      <c r="D266" s="1150">
        <f t="shared" si="4"/>
        <v>2171.4</v>
      </c>
    </row>
    <row r="267" spans="1:4" ht="14.4">
      <c r="A267" s="112" t="s">
        <v>42022</v>
      </c>
      <c r="B267" s="112" t="s">
        <v>42023</v>
      </c>
      <c r="C267" s="80">
        <v>1969</v>
      </c>
      <c r="D267" s="1150">
        <f t="shared" si="4"/>
        <v>1653.96</v>
      </c>
    </row>
    <row r="268" spans="1:4" ht="14.4">
      <c r="A268" s="112" t="s">
        <v>42024</v>
      </c>
      <c r="B268" s="112" t="s">
        <v>42025</v>
      </c>
      <c r="C268" s="80">
        <v>3210</v>
      </c>
      <c r="D268" s="1150">
        <f t="shared" si="4"/>
        <v>2696.4</v>
      </c>
    </row>
    <row r="269" spans="1:4" ht="14.4">
      <c r="A269" s="112" t="s">
        <v>42026</v>
      </c>
      <c r="B269" s="112" t="s">
        <v>42027</v>
      </c>
      <c r="C269" s="80">
        <v>1790</v>
      </c>
      <c r="D269" s="1150">
        <f t="shared" si="4"/>
        <v>1503.6</v>
      </c>
    </row>
    <row r="270" spans="1:4" ht="14.4">
      <c r="A270" s="112" t="s">
        <v>42028</v>
      </c>
      <c r="B270" s="112" t="s">
        <v>42029</v>
      </c>
      <c r="C270" s="80">
        <v>2890</v>
      </c>
      <c r="D270" s="1150">
        <f t="shared" si="4"/>
        <v>2427.6</v>
      </c>
    </row>
    <row r="271" spans="1:4" ht="14.4">
      <c r="A271" s="112" t="s">
        <v>42030</v>
      </c>
      <c r="B271" s="112" t="s">
        <v>42031</v>
      </c>
      <c r="C271" s="80">
        <v>566</v>
      </c>
      <c r="D271" s="1150">
        <f t="shared" si="4"/>
        <v>475.44</v>
      </c>
    </row>
    <row r="272" spans="1:4" ht="14.4">
      <c r="A272" s="112" t="s">
        <v>42032</v>
      </c>
      <c r="B272" s="112" t="s">
        <v>42033</v>
      </c>
      <c r="C272" s="80">
        <v>625</v>
      </c>
      <c r="D272" s="1150">
        <f t="shared" si="4"/>
        <v>525</v>
      </c>
    </row>
    <row r="273" spans="1:4" ht="14.4">
      <c r="A273" s="112" t="s">
        <v>42034</v>
      </c>
      <c r="B273" s="112" t="s">
        <v>42035</v>
      </c>
      <c r="C273" s="80">
        <v>3495</v>
      </c>
      <c r="D273" s="1150">
        <f t="shared" si="4"/>
        <v>2935.7999999999997</v>
      </c>
    </row>
    <row r="274" spans="1:4" ht="14.4">
      <c r="A274" s="112" t="s">
        <v>42036</v>
      </c>
      <c r="B274" s="112" t="s">
        <v>42037</v>
      </c>
      <c r="C274" s="80">
        <v>300</v>
      </c>
      <c r="D274" s="1150">
        <f t="shared" si="4"/>
        <v>252</v>
      </c>
    </row>
    <row r="275" spans="1:4" ht="14.4">
      <c r="A275" s="112" t="s">
        <v>42038</v>
      </c>
      <c r="B275" s="112" t="s">
        <v>42039</v>
      </c>
      <c r="C275" s="80">
        <v>225</v>
      </c>
      <c r="D275" s="1150">
        <f t="shared" si="4"/>
        <v>189</v>
      </c>
    </row>
    <row r="276" spans="1:4" ht="14.4">
      <c r="A276" s="112" t="s">
        <v>42040</v>
      </c>
      <c r="B276" s="112" t="s">
        <v>42041</v>
      </c>
      <c r="C276" s="80">
        <v>52</v>
      </c>
      <c r="D276" s="1150">
        <f t="shared" si="4"/>
        <v>43.68</v>
      </c>
    </row>
    <row r="277" spans="1:4" ht="14.4">
      <c r="A277" s="112" t="s">
        <v>42042</v>
      </c>
      <c r="B277" s="112" t="s">
        <v>42043</v>
      </c>
      <c r="C277" s="80">
        <v>3795</v>
      </c>
      <c r="D277" s="1150">
        <f t="shared" si="4"/>
        <v>3187.7999999999997</v>
      </c>
    </row>
    <row r="278" spans="1:4" ht="14.4">
      <c r="A278" s="112" t="s">
        <v>42044</v>
      </c>
      <c r="B278" s="112" t="s">
        <v>42045</v>
      </c>
      <c r="C278" s="80">
        <v>3995</v>
      </c>
      <c r="D278" s="1150">
        <f t="shared" si="4"/>
        <v>3355.7999999999997</v>
      </c>
    </row>
    <row r="279" spans="1:4" ht="14.4">
      <c r="A279" s="112" t="s">
        <v>42046</v>
      </c>
      <c r="B279" s="112" t="s">
        <v>42047</v>
      </c>
      <c r="C279" s="80">
        <v>3495</v>
      </c>
      <c r="D279" s="1150">
        <f t="shared" si="4"/>
        <v>2935.7999999999997</v>
      </c>
    </row>
    <row r="280" spans="1:4" ht="14.4">
      <c r="A280" s="112" t="s">
        <v>42048</v>
      </c>
      <c r="B280" s="112" t="s">
        <v>42049</v>
      </c>
      <c r="C280" s="80">
        <v>3795</v>
      </c>
      <c r="D280" s="1150">
        <f t="shared" si="4"/>
        <v>3187.7999999999997</v>
      </c>
    </row>
    <row r="281" spans="1:4" ht="14.4">
      <c r="A281" s="112" t="s">
        <v>42050</v>
      </c>
      <c r="B281" s="112" t="s">
        <v>42051</v>
      </c>
      <c r="C281" s="80">
        <v>3995</v>
      </c>
      <c r="D281" s="1150">
        <f t="shared" si="4"/>
        <v>3355.7999999999997</v>
      </c>
    </row>
    <row r="282" spans="1:4" ht="14.4">
      <c r="A282" s="112" t="s">
        <v>42052</v>
      </c>
      <c r="B282" s="112" t="s">
        <v>42053</v>
      </c>
      <c r="C282" s="80">
        <v>2995</v>
      </c>
      <c r="D282" s="1150">
        <f t="shared" si="4"/>
        <v>2515.7999999999997</v>
      </c>
    </row>
    <row r="283" spans="1:4" ht="14.4">
      <c r="A283" s="112" t="s">
        <v>42054</v>
      </c>
      <c r="B283" s="112" t="s">
        <v>42055</v>
      </c>
      <c r="C283" s="80">
        <v>3195</v>
      </c>
      <c r="D283" s="1150">
        <f t="shared" si="4"/>
        <v>2683.7999999999997</v>
      </c>
    </row>
    <row r="284" spans="1:4" ht="14.4">
      <c r="A284" s="112" t="s">
        <v>42056</v>
      </c>
      <c r="B284" s="112" t="s">
        <v>42057</v>
      </c>
      <c r="C284" s="80">
        <v>171</v>
      </c>
      <c r="D284" s="1150">
        <f t="shared" si="4"/>
        <v>143.63999999999999</v>
      </c>
    </row>
    <row r="285" spans="1:4" ht="14.4">
      <c r="A285" s="112" t="s">
        <v>42058</v>
      </c>
      <c r="B285" s="112" t="s">
        <v>42059</v>
      </c>
      <c r="C285" s="80">
        <v>171</v>
      </c>
      <c r="D285" s="1150">
        <f t="shared" si="4"/>
        <v>143.63999999999999</v>
      </c>
    </row>
    <row r="286" spans="1:4" ht="14.4">
      <c r="A286" s="112" t="s">
        <v>42060</v>
      </c>
      <c r="B286" s="112" t="s">
        <v>42061</v>
      </c>
      <c r="C286" s="80">
        <v>2195</v>
      </c>
      <c r="D286" s="1150">
        <f t="shared" si="4"/>
        <v>1843.8</v>
      </c>
    </row>
    <row r="287" spans="1:4" ht="14.4">
      <c r="A287" s="112" t="s">
        <v>42062</v>
      </c>
      <c r="B287" s="112" t="s">
        <v>42063</v>
      </c>
      <c r="C287" s="80">
        <v>1675</v>
      </c>
      <c r="D287" s="1150">
        <f t="shared" si="4"/>
        <v>1407</v>
      </c>
    </row>
    <row r="288" spans="1:4" ht="14.4">
      <c r="A288" s="112" t="s">
        <v>42064</v>
      </c>
      <c r="B288" s="112" t="s">
        <v>42065</v>
      </c>
      <c r="C288" s="80">
        <v>1930</v>
      </c>
      <c r="D288" s="1150">
        <f t="shared" si="4"/>
        <v>1621.2</v>
      </c>
    </row>
    <row r="289" spans="1:4" ht="14.4">
      <c r="A289" s="112" t="s">
        <v>42066</v>
      </c>
      <c r="B289" s="112" t="s">
        <v>42067</v>
      </c>
      <c r="C289" s="80">
        <v>1930</v>
      </c>
      <c r="D289" s="1150">
        <f t="shared" si="4"/>
        <v>1621.2</v>
      </c>
    </row>
    <row r="290" spans="1:4" ht="14.4">
      <c r="A290" s="112" t="s">
        <v>42068</v>
      </c>
      <c r="B290" s="112" t="s">
        <v>42069</v>
      </c>
      <c r="C290" s="80">
        <v>1930</v>
      </c>
      <c r="D290" s="1150">
        <f t="shared" si="4"/>
        <v>1621.2</v>
      </c>
    </row>
    <row r="291" spans="1:4" ht="14.4">
      <c r="A291" s="112" t="s">
        <v>42070</v>
      </c>
      <c r="B291" s="112" t="s">
        <v>42071</v>
      </c>
      <c r="C291" s="80">
        <v>1504</v>
      </c>
      <c r="D291" s="1150">
        <f t="shared" si="4"/>
        <v>1263.3599999999999</v>
      </c>
    </row>
    <row r="292" spans="1:4" ht="14.4">
      <c r="A292" s="112" t="s">
        <v>42072</v>
      </c>
      <c r="B292" s="112" t="s">
        <v>42073</v>
      </c>
      <c r="C292" s="80">
        <v>5005</v>
      </c>
      <c r="D292" s="1150">
        <f t="shared" si="4"/>
        <v>4204.2</v>
      </c>
    </row>
    <row r="293" spans="1:4" ht="14.4">
      <c r="A293" s="112" t="s">
        <v>42074</v>
      </c>
      <c r="B293" s="112" t="s">
        <v>42075</v>
      </c>
      <c r="C293" s="80">
        <v>4939</v>
      </c>
      <c r="D293" s="1150">
        <f t="shared" si="4"/>
        <v>4148.76</v>
      </c>
    </row>
    <row r="294" spans="1:4" ht="14.4">
      <c r="A294" s="112" t="s">
        <v>42076</v>
      </c>
      <c r="B294" s="112" t="s">
        <v>42077</v>
      </c>
      <c r="C294" s="80">
        <v>1930</v>
      </c>
      <c r="D294" s="1150">
        <f t="shared" si="4"/>
        <v>1621.2</v>
      </c>
    </row>
    <row r="295" spans="1:4" ht="14.4">
      <c r="A295" s="112" t="s">
        <v>42078</v>
      </c>
      <c r="B295" s="112" t="s">
        <v>42079</v>
      </c>
      <c r="C295" s="80">
        <v>60</v>
      </c>
      <c r="D295" s="1150">
        <f t="shared" si="4"/>
        <v>50.4</v>
      </c>
    </row>
    <row r="296" spans="1:4" ht="14.4">
      <c r="A296" s="112" t="s">
        <v>42080</v>
      </c>
      <c r="B296" s="112" t="s">
        <v>42081</v>
      </c>
      <c r="C296" s="80">
        <v>1930</v>
      </c>
      <c r="D296" s="1150">
        <f t="shared" si="4"/>
        <v>1621.2</v>
      </c>
    </row>
    <row r="297" spans="1:4" ht="14.4">
      <c r="A297" s="112" t="s">
        <v>42082</v>
      </c>
      <c r="B297" s="112" t="s">
        <v>42083</v>
      </c>
      <c r="C297" s="80">
        <v>1504</v>
      </c>
      <c r="D297" s="1150">
        <f t="shared" si="4"/>
        <v>1263.3599999999999</v>
      </c>
    </row>
    <row r="298" spans="1:4" ht="14.4">
      <c r="A298" s="112" t="s">
        <v>42084</v>
      </c>
      <c r="B298" s="112" t="s">
        <v>42085</v>
      </c>
      <c r="C298" s="80">
        <v>5005</v>
      </c>
      <c r="D298" s="1150">
        <f t="shared" si="4"/>
        <v>4204.2</v>
      </c>
    </row>
    <row r="299" spans="1:4" ht="14.4">
      <c r="A299" s="112" t="s">
        <v>42086</v>
      </c>
      <c r="B299" s="112" t="s">
        <v>42087</v>
      </c>
      <c r="C299" s="80">
        <v>5005</v>
      </c>
      <c r="D299" s="1150">
        <f t="shared" si="4"/>
        <v>4204.2</v>
      </c>
    </row>
    <row r="300" spans="1:4" ht="14.4">
      <c r="A300" s="112" t="s">
        <v>42088</v>
      </c>
      <c r="B300" s="112" t="s">
        <v>42089</v>
      </c>
      <c r="C300" s="80">
        <v>1847</v>
      </c>
      <c r="D300" s="1150">
        <f t="shared" si="4"/>
        <v>1551.48</v>
      </c>
    </row>
    <row r="301" spans="1:4" ht="14.4">
      <c r="A301" s="112" t="s">
        <v>42090</v>
      </c>
      <c r="B301" s="112" t="s">
        <v>42091</v>
      </c>
      <c r="C301" s="80">
        <v>2606</v>
      </c>
      <c r="D301" s="1150">
        <f t="shared" si="4"/>
        <v>2189.04</v>
      </c>
    </row>
    <row r="302" spans="1:4" ht="14.4">
      <c r="A302" s="112" t="s">
        <v>42092</v>
      </c>
      <c r="B302" s="112" t="s">
        <v>42093</v>
      </c>
      <c r="C302" s="80">
        <v>3127</v>
      </c>
      <c r="D302" s="1150">
        <f t="shared" si="4"/>
        <v>2626.68</v>
      </c>
    </row>
    <row r="303" spans="1:4" ht="14.4">
      <c r="A303" s="112" t="s">
        <v>42094</v>
      </c>
      <c r="B303" s="112" t="s">
        <v>42095</v>
      </c>
      <c r="C303" s="80">
        <v>3127</v>
      </c>
      <c r="D303" s="1150">
        <f t="shared" si="4"/>
        <v>2626.68</v>
      </c>
    </row>
    <row r="304" spans="1:4" ht="14.4">
      <c r="A304" s="112" t="s">
        <v>42096</v>
      </c>
      <c r="B304" s="112" t="s">
        <v>42097</v>
      </c>
      <c r="C304" s="80">
        <v>3127</v>
      </c>
      <c r="D304" s="1150">
        <f t="shared" si="4"/>
        <v>2626.68</v>
      </c>
    </row>
    <row r="305" spans="1:4" ht="14.4">
      <c r="A305" s="112" t="s">
        <v>42098</v>
      </c>
      <c r="B305" s="112" t="s">
        <v>42099</v>
      </c>
      <c r="C305" s="80">
        <v>2656</v>
      </c>
      <c r="D305" s="1150">
        <f t="shared" si="4"/>
        <v>2231.04</v>
      </c>
    </row>
    <row r="306" spans="1:4" ht="14.4">
      <c r="A306" s="112" t="s">
        <v>42100</v>
      </c>
      <c r="B306" s="112" t="s">
        <v>42101</v>
      </c>
      <c r="C306" s="80">
        <v>6497</v>
      </c>
      <c r="D306" s="1150">
        <f t="shared" si="4"/>
        <v>5457.48</v>
      </c>
    </row>
    <row r="307" spans="1:4" ht="14.4">
      <c r="A307" s="112" t="s">
        <v>42102</v>
      </c>
      <c r="B307" s="112" t="s">
        <v>42103</v>
      </c>
      <c r="C307" s="80">
        <v>3127</v>
      </c>
      <c r="D307" s="1150">
        <f t="shared" si="4"/>
        <v>2626.68</v>
      </c>
    </row>
    <row r="308" spans="1:4" ht="14.4">
      <c r="A308" s="112" t="s">
        <v>42104</v>
      </c>
      <c r="B308" s="112" t="s">
        <v>42105</v>
      </c>
      <c r="C308" s="80">
        <v>3127</v>
      </c>
      <c r="D308" s="1150">
        <f t="shared" si="4"/>
        <v>2626.68</v>
      </c>
    </row>
    <row r="309" spans="1:4" ht="14.4">
      <c r="A309" s="112" t="s">
        <v>42106</v>
      </c>
      <c r="B309" s="112" t="s">
        <v>42107</v>
      </c>
      <c r="C309" s="80">
        <v>2656</v>
      </c>
      <c r="D309" s="1150">
        <f t="shared" ref="D309:D372" si="5">C309*0.84</f>
        <v>2231.04</v>
      </c>
    </row>
    <row r="310" spans="1:4" ht="14.4">
      <c r="A310" s="112" t="s">
        <v>42108</v>
      </c>
      <c r="B310" s="112" t="s">
        <v>42109</v>
      </c>
      <c r="C310" s="80">
        <v>6497</v>
      </c>
      <c r="D310" s="1150">
        <f t="shared" si="5"/>
        <v>5457.48</v>
      </c>
    </row>
    <row r="311" spans="1:4" ht="14.4">
      <c r="A311" s="112" t="s">
        <v>42110</v>
      </c>
      <c r="B311" s="112" t="s">
        <v>42111</v>
      </c>
      <c r="C311" s="80">
        <v>6497</v>
      </c>
      <c r="D311" s="1150">
        <f t="shared" si="5"/>
        <v>5457.48</v>
      </c>
    </row>
    <row r="312" spans="1:4" ht="14.4">
      <c r="A312" s="112" t="s">
        <v>42112</v>
      </c>
      <c r="B312" s="112" t="s">
        <v>42113</v>
      </c>
      <c r="C312" s="80">
        <v>3127</v>
      </c>
      <c r="D312" s="1150">
        <f t="shared" si="5"/>
        <v>2626.68</v>
      </c>
    </row>
    <row r="313" spans="1:4" ht="14.4">
      <c r="A313" s="112" t="s">
        <v>42114</v>
      </c>
      <c r="B313" s="112" t="s">
        <v>42115</v>
      </c>
      <c r="C313" s="80">
        <v>4170</v>
      </c>
      <c r="D313" s="1150">
        <f t="shared" si="5"/>
        <v>3502.7999999999997</v>
      </c>
    </row>
    <row r="314" spans="1:4" ht="14.4">
      <c r="A314" s="112" t="s">
        <v>42116</v>
      </c>
      <c r="B314" s="112" t="s">
        <v>42117</v>
      </c>
      <c r="C314" s="80">
        <v>4170</v>
      </c>
      <c r="D314" s="1150">
        <f t="shared" si="5"/>
        <v>3502.7999999999997</v>
      </c>
    </row>
    <row r="315" spans="1:4" ht="14.4">
      <c r="A315" s="112" t="s">
        <v>42118</v>
      </c>
      <c r="B315" s="112" t="s">
        <v>42119</v>
      </c>
      <c r="C315" s="80">
        <v>4887</v>
      </c>
      <c r="D315" s="1150">
        <f t="shared" si="5"/>
        <v>4105.08</v>
      </c>
    </row>
    <row r="316" spans="1:4" ht="14.4">
      <c r="A316" s="112" t="s">
        <v>42120</v>
      </c>
      <c r="B316" s="112" t="s">
        <v>42121</v>
      </c>
      <c r="C316" s="80">
        <v>4887</v>
      </c>
      <c r="D316" s="1150">
        <f t="shared" si="5"/>
        <v>4105.08</v>
      </c>
    </row>
    <row r="317" spans="1:4" ht="14.4">
      <c r="A317" s="112" t="s">
        <v>42122</v>
      </c>
      <c r="B317" s="112" t="s">
        <v>42123</v>
      </c>
      <c r="C317" s="80">
        <v>5632</v>
      </c>
      <c r="D317" s="1150">
        <f t="shared" si="5"/>
        <v>4730.88</v>
      </c>
    </row>
    <row r="318" spans="1:4" ht="14.4">
      <c r="A318" s="112" t="s">
        <v>42124</v>
      </c>
      <c r="B318" s="112" t="s">
        <v>42125</v>
      </c>
      <c r="C318" s="80">
        <v>5632</v>
      </c>
      <c r="D318" s="1150">
        <f t="shared" si="5"/>
        <v>4730.88</v>
      </c>
    </row>
    <row r="319" spans="1:4" ht="14.4">
      <c r="A319" s="112" t="s">
        <v>42126</v>
      </c>
      <c r="B319" s="112" t="s">
        <v>42127</v>
      </c>
      <c r="C319" s="80">
        <v>5988</v>
      </c>
      <c r="D319" s="1150">
        <f t="shared" si="5"/>
        <v>5029.92</v>
      </c>
    </row>
    <row r="320" spans="1:4" ht="14.4">
      <c r="A320" s="112" t="s">
        <v>42128</v>
      </c>
      <c r="B320" s="112" t="s">
        <v>42129</v>
      </c>
      <c r="C320" s="80">
        <v>5988</v>
      </c>
      <c r="D320" s="1150">
        <f t="shared" si="5"/>
        <v>5029.92</v>
      </c>
    </row>
    <row r="321" spans="1:4" ht="14.4">
      <c r="A321" s="112" t="s">
        <v>42130</v>
      </c>
      <c r="B321" s="112" t="s">
        <v>42131</v>
      </c>
      <c r="C321" s="80">
        <v>5845</v>
      </c>
      <c r="D321" s="1150">
        <f t="shared" si="5"/>
        <v>4909.8</v>
      </c>
    </row>
    <row r="322" spans="1:4" ht="14.4">
      <c r="A322" s="112" t="s">
        <v>42132</v>
      </c>
      <c r="B322" s="112" t="s">
        <v>42133</v>
      </c>
      <c r="C322" s="80">
        <v>5845</v>
      </c>
      <c r="D322" s="1150">
        <f t="shared" si="5"/>
        <v>4909.8</v>
      </c>
    </row>
    <row r="323" spans="1:4" ht="14.4">
      <c r="A323" s="112" t="s">
        <v>42134</v>
      </c>
      <c r="B323" s="112" t="s">
        <v>42135</v>
      </c>
      <c r="C323" s="80">
        <v>4797</v>
      </c>
      <c r="D323" s="1150">
        <f t="shared" si="5"/>
        <v>4029.48</v>
      </c>
    </row>
    <row r="324" spans="1:4" ht="14.4">
      <c r="A324" s="112" t="s">
        <v>42136</v>
      </c>
      <c r="B324" s="112" t="s">
        <v>42137</v>
      </c>
      <c r="C324" s="80">
        <v>4797</v>
      </c>
      <c r="D324" s="1150">
        <f t="shared" si="5"/>
        <v>4029.48</v>
      </c>
    </row>
    <row r="325" spans="1:4" ht="14.4">
      <c r="A325" s="112" t="s">
        <v>42138</v>
      </c>
      <c r="B325" s="112" t="s">
        <v>42139</v>
      </c>
      <c r="C325" s="80">
        <v>5525</v>
      </c>
      <c r="D325" s="1150">
        <f t="shared" si="5"/>
        <v>4641</v>
      </c>
    </row>
    <row r="326" spans="1:4" ht="14.4">
      <c r="A326" s="112" t="s">
        <v>42140</v>
      </c>
      <c r="B326" s="112" t="s">
        <v>42141</v>
      </c>
      <c r="C326" s="80">
        <v>5525</v>
      </c>
      <c r="D326" s="1150">
        <f t="shared" si="5"/>
        <v>4641</v>
      </c>
    </row>
    <row r="327" spans="1:4" ht="14.4">
      <c r="A327" s="112" t="s">
        <v>42142</v>
      </c>
      <c r="B327" s="112" t="s">
        <v>42143</v>
      </c>
      <c r="C327" s="80">
        <v>5341</v>
      </c>
      <c r="D327" s="1150">
        <f t="shared" si="5"/>
        <v>4486.4399999999996</v>
      </c>
    </row>
    <row r="328" spans="1:4" ht="14.4">
      <c r="A328" s="112" t="s">
        <v>42144</v>
      </c>
      <c r="B328" s="112" t="s">
        <v>42145</v>
      </c>
      <c r="C328" s="80">
        <v>5341</v>
      </c>
      <c r="D328" s="1150">
        <f t="shared" si="5"/>
        <v>4486.4399999999996</v>
      </c>
    </row>
    <row r="329" spans="1:4" ht="14.4">
      <c r="A329" s="112" t="s">
        <v>42146</v>
      </c>
      <c r="B329" s="112" t="s">
        <v>42147</v>
      </c>
      <c r="C329" s="80">
        <v>6334</v>
      </c>
      <c r="D329" s="1150">
        <f t="shared" si="5"/>
        <v>5320.5599999999995</v>
      </c>
    </row>
    <row r="330" spans="1:4" ht="14.4">
      <c r="A330" s="112" t="s">
        <v>42148</v>
      </c>
      <c r="B330" s="112" t="s">
        <v>42149</v>
      </c>
      <c r="C330" s="80">
        <v>6012</v>
      </c>
      <c r="D330" s="1150">
        <f t="shared" si="5"/>
        <v>5050.08</v>
      </c>
    </row>
    <row r="331" spans="1:4" ht="14.4">
      <c r="A331" s="112" t="s">
        <v>42150</v>
      </c>
      <c r="B331" s="112" t="s">
        <v>42149</v>
      </c>
      <c r="C331" s="80">
        <v>6334</v>
      </c>
      <c r="D331" s="1150">
        <f t="shared" si="5"/>
        <v>5320.5599999999995</v>
      </c>
    </row>
    <row r="332" spans="1:4" ht="14.4">
      <c r="A332" s="112" t="s">
        <v>42151</v>
      </c>
      <c r="B332" s="112" t="s">
        <v>42152</v>
      </c>
      <c r="C332" s="80">
        <v>6740</v>
      </c>
      <c r="D332" s="1150">
        <f t="shared" si="5"/>
        <v>5661.5999999999995</v>
      </c>
    </row>
    <row r="333" spans="1:4" ht="14.4">
      <c r="A333" s="112" t="s">
        <v>42153</v>
      </c>
      <c r="B333" s="112" t="s">
        <v>42154</v>
      </c>
      <c r="C333" s="80">
        <v>6740</v>
      </c>
      <c r="D333" s="1150">
        <f t="shared" si="5"/>
        <v>5661.5999999999995</v>
      </c>
    </row>
    <row r="334" spans="1:4" ht="14.4">
      <c r="A334" s="112" t="s">
        <v>42155</v>
      </c>
      <c r="B334" s="112" t="s">
        <v>42156</v>
      </c>
      <c r="C334" s="80">
        <v>6657</v>
      </c>
      <c r="D334" s="1150">
        <f t="shared" si="5"/>
        <v>5591.88</v>
      </c>
    </row>
    <row r="335" spans="1:4" ht="14.4">
      <c r="A335" s="112" t="s">
        <v>42157</v>
      </c>
      <c r="B335" s="112" t="s">
        <v>42158</v>
      </c>
      <c r="C335" s="80">
        <v>6657</v>
      </c>
      <c r="D335" s="1150">
        <f t="shared" si="5"/>
        <v>5591.88</v>
      </c>
    </row>
    <row r="336" spans="1:4" ht="14.4">
      <c r="A336" s="112" t="s">
        <v>42159</v>
      </c>
      <c r="B336" s="112" t="s">
        <v>42160</v>
      </c>
      <c r="C336" s="80">
        <v>3579</v>
      </c>
      <c r="D336" s="1150">
        <f t="shared" si="5"/>
        <v>3006.3599999999997</v>
      </c>
    </row>
    <row r="337" spans="1:4" ht="14.4">
      <c r="A337" s="112" t="s">
        <v>42161</v>
      </c>
      <c r="B337" s="112" t="s">
        <v>42162</v>
      </c>
      <c r="C337" s="80">
        <v>4076</v>
      </c>
      <c r="D337" s="1150">
        <f t="shared" si="5"/>
        <v>3423.8399999999997</v>
      </c>
    </row>
    <row r="338" spans="1:4" ht="14.4">
      <c r="A338" s="112" t="s">
        <v>42163</v>
      </c>
      <c r="B338" s="112" t="s">
        <v>42164</v>
      </c>
      <c r="C338" s="80">
        <v>4076</v>
      </c>
      <c r="D338" s="1150">
        <f t="shared" si="5"/>
        <v>3423.8399999999997</v>
      </c>
    </row>
    <row r="339" spans="1:4" ht="14.4">
      <c r="A339" s="112" t="s">
        <v>42165</v>
      </c>
      <c r="B339" s="112" t="s">
        <v>42166</v>
      </c>
      <c r="C339" s="80">
        <v>3881</v>
      </c>
      <c r="D339" s="1150">
        <f t="shared" si="5"/>
        <v>3260.04</v>
      </c>
    </row>
    <row r="340" spans="1:4" ht="14.4">
      <c r="A340" s="112" t="s">
        <v>42167</v>
      </c>
      <c r="B340" s="112" t="s">
        <v>42168</v>
      </c>
      <c r="C340" s="80">
        <v>3881</v>
      </c>
      <c r="D340" s="1150">
        <f t="shared" si="5"/>
        <v>3260.04</v>
      </c>
    </row>
    <row r="341" spans="1:4" ht="14.4">
      <c r="A341" s="112" t="s">
        <v>42169</v>
      </c>
      <c r="B341" s="112" t="s">
        <v>42170</v>
      </c>
      <c r="C341" s="80">
        <v>4393</v>
      </c>
      <c r="D341" s="1150">
        <f t="shared" si="5"/>
        <v>3690.12</v>
      </c>
    </row>
    <row r="342" spans="1:4" ht="14.4">
      <c r="A342" s="112" t="s">
        <v>42171</v>
      </c>
      <c r="B342" s="112" t="s">
        <v>42172</v>
      </c>
      <c r="C342" s="80">
        <v>4393</v>
      </c>
      <c r="D342" s="1150">
        <f t="shared" si="5"/>
        <v>3690.12</v>
      </c>
    </row>
    <row r="343" spans="1:4" ht="14.4">
      <c r="A343" s="112" t="s">
        <v>42173</v>
      </c>
      <c r="B343" s="112" t="s">
        <v>42174</v>
      </c>
      <c r="C343" s="80">
        <v>2826</v>
      </c>
      <c r="D343" s="1150">
        <f t="shared" si="5"/>
        <v>2373.8399999999997</v>
      </c>
    </row>
    <row r="344" spans="1:4" ht="14.4">
      <c r="A344" s="112" t="s">
        <v>42175</v>
      </c>
      <c r="B344" s="112" t="s">
        <v>42176</v>
      </c>
      <c r="C344" s="80">
        <v>2826</v>
      </c>
      <c r="D344" s="1150">
        <f t="shared" si="5"/>
        <v>2373.8399999999997</v>
      </c>
    </row>
    <row r="345" spans="1:4" ht="14.4">
      <c r="A345" s="112" t="s">
        <v>42177</v>
      </c>
      <c r="B345" s="112" t="s">
        <v>42178</v>
      </c>
      <c r="C345" s="80">
        <v>3065</v>
      </c>
      <c r="D345" s="1150">
        <f t="shared" si="5"/>
        <v>2574.6</v>
      </c>
    </row>
    <row r="346" spans="1:4" ht="14.4">
      <c r="A346" s="112" t="s">
        <v>42179</v>
      </c>
      <c r="B346" s="112" t="s">
        <v>42180</v>
      </c>
      <c r="C346" s="80">
        <v>3065</v>
      </c>
      <c r="D346" s="1150">
        <f t="shared" si="5"/>
        <v>2574.6</v>
      </c>
    </row>
    <row r="347" spans="1:4" ht="14.4">
      <c r="A347" s="112" t="s">
        <v>42181</v>
      </c>
      <c r="B347" s="112" t="s">
        <v>42182</v>
      </c>
      <c r="C347" s="80">
        <v>3065</v>
      </c>
      <c r="D347" s="1150">
        <f t="shared" si="5"/>
        <v>2574.6</v>
      </c>
    </row>
    <row r="348" spans="1:4" ht="14.4">
      <c r="A348" s="112" t="s">
        <v>42183</v>
      </c>
      <c r="B348" s="112" t="s">
        <v>42184</v>
      </c>
      <c r="C348" s="80">
        <v>3065</v>
      </c>
      <c r="D348" s="1150">
        <f t="shared" si="5"/>
        <v>2574.6</v>
      </c>
    </row>
    <row r="349" spans="1:4" ht="14.4">
      <c r="A349" s="112" t="s">
        <v>42185</v>
      </c>
      <c r="B349" s="112" t="s">
        <v>42186</v>
      </c>
      <c r="C349" s="80">
        <v>4049</v>
      </c>
      <c r="D349" s="1150">
        <f t="shared" si="5"/>
        <v>3401.16</v>
      </c>
    </row>
    <row r="350" spans="1:4" ht="14.4">
      <c r="A350" s="112" t="s">
        <v>42187</v>
      </c>
      <c r="B350" s="112" t="s">
        <v>42186</v>
      </c>
      <c r="C350" s="80">
        <v>3891</v>
      </c>
      <c r="D350" s="1150">
        <f t="shared" si="5"/>
        <v>3268.44</v>
      </c>
    </row>
    <row r="351" spans="1:4" ht="14.4">
      <c r="A351" s="112" t="s">
        <v>42188</v>
      </c>
      <c r="B351" s="112" t="s">
        <v>42189</v>
      </c>
      <c r="C351" s="80">
        <v>3288</v>
      </c>
      <c r="D351" s="1150">
        <f t="shared" si="5"/>
        <v>2761.92</v>
      </c>
    </row>
    <row r="352" spans="1:4" ht="14.4">
      <c r="A352" s="112" t="s">
        <v>42190</v>
      </c>
      <c r="B352" s="112" t="s">
        <v>42191</v>
      </c>
      <c r="C352" s="80">
        <v>3288</v>
      </c>
      <c r="D352" s="1150">
        <f t="shared" si="5"/>
        <v>2761.92</v>
      </c>
    </row>
    <row r="353" spans="1:4" ht="14.4">
      <c r="A353" s="112" t="s">
        <v>42192</v>
      </c>
      <c r="B353" s="112" t="s">
        <v>42193</v>
      </c>
      <c r="C353" s="80">
        <v>4158</v>
      </c>
      <c r="D353" s="1150">
        <f t="shared" si="5"/>
        <v>3492.72</v>
      </c>
    </row>
    <row r="354" spans="1:4" ht="14.4">
      <c r="A354" s="112" t="s">
        <v>42194</v>
      </c>
      <c r="B354" s="112" t="s">
        <v>42195</v>
      </c>
      <c r="C354" s="80">
        <v>4158</v>
      </c>
      <c r="D354" s="1150">
        <f t="shared" si="5"/>
        <v>3492.72</v>
      </c>
    </row>
    <row r="355" spans="1:4" ht="14.4">
      <c r="A355" s="112" t="s">
        <v>42196</v>
      </c>
      <c r="B355" s="112" t="s">
        <v>42197</v>
      </c>
      <c r="C355" s="80">
        <v>3995</v>
      </c>
      <c r="D355" s="1150">
        <f t="shared" si="5"/>
        <v>3355.7999999999997</v>
      </c>
    </row>
    <row r="356" spans="1:4" ht="14.4">
      <c r="A356" s="112" t="s">
        <v>42198</v>
      </c>
      <c r="B356" s="112" t="s">
        <v>42199</v>
      </c>
      <c r="C356" s="80">
        <v>3995</v>
      </c>
      <c r="D356" s="1150">
        <f t="shared" si="5"/>
        <v>3355.7999999999997</v>
      </c>
    </row>
    <row r="357" spans="1:4" ht="14.4">
      <c r="A357" s="112" t="s">
        <v>42200</v>
      </c>
      <c r="B357" s="112" t="s">
        <v>42201</v>
      </c>
      <c r="C357" s="80">
        <v>3995</v>
      </c>
      <c r="D357" s="1150">
        <f t="shared" si="5"/>
        <v>3355.7999999999997</v>
      </c>
    </row>
    <row r="358" spans="1:4" ht="14.4">
      <c r="A358" s="112" t="s">
        <v>42202</v>
      </c>
      <c r="B358" s="112" t="s">
        <v>42203</v>
      </c>
      <c r="C358" s="80">
        <v>3995</v>
      </c>
      <c r="D358" s="1150">
        <f t="shared" si="5"/>
        <v>3355.7999999999997</v>
      </c>
    </row>
    <row r="359" spans="1:4" ht="14.4">
      <c r="A359" s="112" t="s">
        <v>42204</v>
      </c>
      <c r="B359" s="112" t="s">
        <v>42205</v>
      </c>
      <c r="C359" s="80">
        <v>5740</v>
      </c>
      <c r="D359" s="1150">
        <f t="shared" si="5"/>
        <v>4821.5999999999995</v>
      </c>
    </row>
    <row r="360" spans="1:4" ht="14.4">
      <c r="A360" s="112" t="s">
        <v>42206</v>
      </c>
      <c r="B360" s="112" t="s">
        <v>42207</v>
      </c>
      <c r="C360" s="80">
        <v>5740</v>
      </c>
      <c r="D360" s="1150">
        <f t="shared" si="5"/>
        <v>4821.5999999999995</v>
      </c>
    </row>
    <row r="361" spans="1:4" ht="14.4">
      <c r="A361" s="112" t="s">
        <v>42208</v>
      </c>
      <c r="B361" s="112" t="s">
        <v>42209</v>
      </c>
      <c r="C361" s="80">
        <v>7196</v>
      </c>
      <c r="D361" s="1150">
        <f t="shared" si="5"/>
        <v>6044.6399999999994</v>
      </c>
    </row>
    <row r="362" spans="1:4" ht="14.4">
      <c r="A362" s="112" t="s">
        <v>42210</v>
      </c>
      <c r="B362" s="112" t="s">
        <v>42211</v>
      </c>
      <c r="C362" s="80">
        <v>7196</v>
      </c>
      <c r="D362" s="1150">
        <f t="shared" si="5"/>
        <v>6044.6399999999994</v>
      </c>
    </row>
    <row r="363" spans="1:4" ht="14.4">
      <c r="A363" s="112" t="s">
        <v>42212</v>
      </c>
      <c r="B363" s="112" t="s">
        <v>42213</v>
      </c>
      <c r="C363" s="80">
        <v>8344</v>
      </c>
      <c r="D363" s="1150">
        <f t="shared" si="5"/>
        <v>7008.96</v>
      </c>
    </row>
    <row r="364" spans="1:4" ht="14.4">
      <c r="A364" s="112" t="s">
        <v>42214</v>
      </c>
      <c r="B364" s="112" t="s">
        <v>42215</v>
      </c>
      <c r="C364" s="80">
        <v>8344</v>
      </c>
      <c r="D364" s="1150">
        <f t="shared" si="5"/>
        <v>7008.96</v>
      </c>
    </row>
    <row r="365" spans="1:4" ht="14.4">
      <c r="A365" s="112" t="s">
        <v>42216</v>
      </c>
      <c r="B365" s="112" t="s">
        <v>42217</v>
      </c>
      <c r="C365" s="80">
        <v>6581</v>
      </c>
      <c r="D365" s="1150">
        <f t="shared" si="5"/>
        <v>5528.04</v>
      </c>
    </row>
    <row r="366" spans="1:4" ht="14.4">
      <c r="A366" s="112" t="s">
        <v>42218</v>
      </c>
      <c r="B366" s="112" t="s">
        <v>42219</v>
      </c>
      <c r="C366" s="80">
        <v>6581</v>
      </c>
      <c r="D366" s="1150">
        <f t="shared" si="5"/>
        <v>5528.04</v>
      </c>
    </row>
    <row r="367" spans="1:4" ht="14.4">
      <c r="A367" s="112" t="s">
        <v>42220</v>
      </c>
      <c r="B367" s="112" t="s">
        <v>42221</v>
      </c>
      <c r="C367" s="80">
        <v>3881</v>
      </c>
      <c r="D367" s="1150">
        <f t="shared" si="5"/>
        <v>3260.04</v>
      </c>
    </row>
    <row r="368" spans="1:4" ht="14.4">
      <c r="A368" s="112" t="s">
        <v>42222</v>
      </c>
      <c r="B368" s="112" t="s">
        <v>42223</v>
      </c>
      <c r="C368" s="80">
        <v>3881</v>
      </c>
      <c r="D368" s="1150">
        <f t="shared" si="5"/>
        <v>3260.04</v>
      </c>
    </row>
    <row r="369" spans="1:4" ht="14.4">
      <c r="A369" s="112" t="s">
        <v>42224</v>
      </c>
      <c r="B369" s="112" t="s">
        <v>42225</v>
      </c>
      <c r="C369" s="80">
        <v>5104</v>
      </c>
      <c r="D369" s="1150">
        <f t="shared" si="5"/>
        <v>4287.3599999999997</v>
      </c>
    </row>
    <row r="370" spans="1:4" ht="14.4">
      <c r="A370" s="112" t="s">
        <v>42226</v>
      </c>
      <c r="B370" s="112" t="s">
        <v>42227</v>
      </c>
      <c r="C370" s="80">
        <v>5104</v>
      </c>
      <c r="D370" s="1150">
        <f t="shared" si="5"/>
        <v>4287.3599999999997</v>
      </c>
    </row>
    <row r="371" spans="1:4" ht="14.4">
      <c r="A371" s="112" t="s">
        <v>42228</v>
      </c>
      <c r="B371" s="112" t="s">
        <v>42229</v>
      </c>
      <c r="C371" s="80">
        <v>6257</v>
      </c>
      <c r="D371" s="1150">
        <f t="shared" si="5"/>
        <v>5255.88</v>
      </c>
    </row>
    <row r="372" spans="1:4" ht="14.4">
      <c r="A372" s="112" t="s">
        <v>42230</v>
      </c>
      <c r="B372" s="112" t="s">
        <v>42231</v>
      </c>
      <c r="C372" s="80">
        <v>6257</v>
      </c>
      <c r="D372" s="1150">
        <f t="shared" si="5"/>
        <v>5255.88</v>
      </c>
    </row>
    <row r="373" spans="1:4" ht="14.4">
      <c r="A373" s="112" t="s">
        <v>42232</v>
      </c>
      <c r="B373" s="112" t="s">
        <v>42233</v>
      </c>
      <c r="C373" s="80">
        <v>6175</v>
      </c>
      <c r="D373" s="1150">
        <f t="shared" ref="D373:D436" si="6">C373*0.84</f>
        <v>5187</v>
      </c>
    </row>
    <row r="374" spans="1:4" ht="14.4">
      <c r="A374" s="112" t="s">
        <v>42234</v>
      </c>
      <c r="B374" s="112" t="s">
        <v>42235</v>
      </c>
      <c r="C374" s="80">
        <v>6175</v>
      </c>
      <c r="D374" s="1150">
        <f t="shared" si="6"/>
        <v>5187</v>
      </c>
    </row>
    <row r="375" spans="1:4" ht="14.4">
      <c r="A375" s="112" t="s">
        <v>42236</v>
      </c>
      <c r="B375" s="112" t="s">
        <v>42237</v>
      </c>
      <c r="C375" s="80">
        <v>4393</v>
      </c>
      <c r="D375" s="1150">
        <f t="shared" si="6"/>
        <v>3690.12</v>
      </c>
    </row>
    <row r="376" spans="1:4" ht="14.4">
      <c r="A376" s="112" t="s">
        <v>42238</v>
      </c>
      <c r="B376" s="112" t="s">
        <v>42239</v>
      </c>
      <c r="C376" s="80">
        <v>4393</v>
      </c>
      <c r="D376" s="1150">
        <f t="shared" si="6"/>
        <v>3690.12</v>
      </c>
    </row>
    <row r="377" spans="1:4" ht="14.4">
      <c r="A377" s="112" t="s">
        <v>42240</v>
      </c>
      <c r="B377" s="112" t="s">
        <v>42241</v>
      </c>
      <c r="C377" s="80">
        <v>5515</v>
      </c>
      <c r="D377" s="1150">
        <f t="shared" si="6"/>
        <v>4632.5999999999995</v>
      </c>
    </row>
    <row r="378" spans="1:4" ht="14.4">
      <c r="A378" s="112" t="s">
        <v>42242</v>
      </c>
      <c r="B378" s="112" t="s">
        <v>42243</v>
      </c>
      <c r="C378" s="80">
        <v>5515</v>
      </c>
      <c r="D378" s="1150">
        <f t="shared" si="6"/>
        <v>4632.5999999999995</v>
      </c>
    </row>
    <row r="379" spans="1:4" ht="14.4">
      <c r="A379" s="112" t="s">
        <v>42244</v>
      </c>
      <c r="B379" s="112" t="s">
        <v>42245</v>
      </c>
      <c r="C379" s="80">
        <v>6675</v>
      </c>
      <c r="D379" s="1150">
        <f t="shared" si="6"/>
        <v>5607</v>
      </c>
    </row>
    <row r="380" spans="1:4" ht="14.4">
      <c r="A380" s="112" t="s">
        <v>42246</v>
      </c>
      <c r="B380" s="112" t="s">
        <v>42247</v>
      </c>
      <c r="C380" s="80">
        <v>6675</v>
      </c>
      <c r="D380" s="1150">
        <f t="shared" si="6"/>
        <v>5607</v>
      </c>
    </row>
    <row r="381" spans="1:4" ht="14.4">
      <c r="A381" s="112" t="s">
        <v>42248</v>
      </c>
      <c r="B381" s="112" t="s">
        <v>42249</v>
      </c>
      <c r="C381" s="80">
        <v>6636</v>
      </c>
      <c r="D381" s="1150">
        <f t="shared" si="6"/>
        <v>5574.24</v>
      </c>
    </row>
    <row r="382" spans="1:4" ht="14.4">
      <c r="A382" s="112" t="s">
        <v>42250</v>
      </c>
      <c r="B382" s="112" t="s">
        <v>42251</v>
      </c>
      <c r="C382" s="80">
        <v>6636</v>
      </c>
      <c r="D382" s="1150">
        <f t="shared" si="6"/>
        <v>5574.24</v>
      </c>
    </row>
    <row r="383" spans="1:4" ht="14.4">
      <c r="A383" s="112" t="s">
        <v>42252</v>
      </c>
      <c r="B383" s="112" t="s">
        <v>42253</v>
      </c>
      <c r="C383" s="80">
        <v>7784</v>
      </c>
      <c r="D383" s="1150">
        <f t="shared" si="6"/>
        <v>6538.5599999999995</v>
      </c>
    </row>
    <row r="384" spans="1:4" ht="14.4">
      <c r="A384" s="112" t="s">
        <v>42254</v>
      </c>
      <c r="B384" s="112" t="s">
        <v>42255</v>
      </c>
      <c r="C384" s="80">
        <v>7784</v>
      </c>
      <c r="D384" s="1150">
        <f t="shared" si="6"/>
        <v>6538.5599999999995</v>
      </c>
    </row>
    <row r="385" spans="1:4" ht="14.4">
      <c r="A385" s="112" t="s">
        <v>42256</v>
      </c>
      <c r="B385" s="112" t="s">
        <v>42257</v>
      </c>
      <c r="C385" s="80">
        <v>5180</v>
      </c>
      <c r="D385" s="1150">
        <f t="shared" si="6"/>
        <v>4351.2</v>
      </c>
    </row>
    <row r="386" spans="1:4" ht="14.4">
      <c r="A386" s="112" t="s">
        <v>42258</v>
      </c>
      <c r="B386" s="112" t="s">
        <v>42259</v>
      </c>
      <c r="C386" s="80">
        <v>5180</v>
      </c>
      <c r="D386" s="1150">
        <f t="shared" si="6"/>
        <v>4351.2</v>
      </c>
    </row>
    <row r="387" spans="1:4" ht="14.4">
      <c r="A387" s="112" t="s">
        <v>42260</v>
      </c>
      <c r="B387" s="112" t="s">
        <v>42261</v>
      </c>
      <c r="C387" s="80">
        <v>5555</v>
      </c>
      <c r="D387" s="1150">
        <f t="shared" si="6"/>
        <v>4666.2</v>
      </c>
    </row>
    <row r="388" spans="1:4" ht="14.4">
      <c r="A388" s="112" t="s">
        <v>42262</v>
      </c>
      <c r="B388" s="112" t="s">
        <v>42263</v>
      </c>
      <c r="C388" s="80">
        <v>5555</v>
      </c>
      <c r="D388" s="1150">
        <f t="shared" si="6"/>
        <v>4666.2</v>
      </c>
    </row>
    <row r="389" spans="1:4" ht="14.4">
      <c r="A389" s="112" t="s">
        <v>42264</v>
      </c>
      <c r="B389" s="112" t="s">
        <v>42265</v>
      </c>
      <c r="C389" s="80">
        <v>6701</v>
      </c>
      <c r="D389" s="1150">
        <f t="shared" si="6"/>
        <v>5628.84</v>
      </c>
    </row>
    <row r="390" spans="1:4" ht="14.4">
      <c r="A390" s="112" t="s">
        <v>42266</v>
      </c>
      <c r="B390" s="112" t="s">
        <v>42267</v>
      </c>
      <c r="C390" s="80">
        <v>6701</v>
      </c>
      <c r="D390" s="1150">
        <f t="shared" si="6"/>
        <v>5628.84</v>
      </c>
    </row>
    <row r="391" spans="1:4" ht="14.4">
      <c r="A391" s="112" t="s">
        <v>42268</v>
      </c>
      <c r="B391" s="112" t="s">
        <v>42269</v>
      </c>
      <c r="C391" s="80">
        <v>4099</v>
      </c>
      <c r="D391" s="1150">
        <f t="shared" si="6"/>
        <v>3443.16</v>
      </c>
    </row>
    <row r="392" spans="1:4" ht="14.4">
      <c r="A392" s="112" t="s">
        <v>42270</v>
      </c>
      <c r="B392" s="112" t="s">
        <v>42271</v>
      </c>
      <c r="C392" s="80">
        <v>4099</v>
      </c>
      <c r="D392" s="1150">
        <f t="shared" si="6"/>
        <v>3443.16</v>
      </c>
    </row>
    <row r="393" spans="1:4" ht="14.4">
      <c r="A393" s="112" t="s">
        <v>42272</v>
      </c>
      <c r="B393" s="112" t="s">
        <v>42273</v>
      </c>
      <c r="C393" s="80">
        <v>4066</v>
      </c>
      <c r="D393" s="1150">
        <f t="shared" si="6"/>
        <v>3415.44</v>
      </c>
    </row>
    <row r="394" spans="1:4" ht="14.4">
      <c r="A394" s="112" t="s">
        <v>42274</v>
      </c>
      <c r="B394" s="112" t="s">
        <v>42275</v>
      </c>
      <c r="C394" s="80">
        <v>5423</v>
      </c>
      <c r="D394" s="1150">
        <f t="shared" si="6"/>
        <v>4555.32</v>
      </c>
    </row>
    <row r="395" spans="1:4" ht="14.4">
      <c r="A395" s="112" t="s">
        <v>42276</v>
      </c>
      <c r="B395" s="112" t="s">
        <v>42277</v>
      </c>
      <c r="C395" s="80">
        <v>6571</v>
      </c>
      <c r="D395" s="1150">
        <f t="shared" si="6"/>
        <v>5519.6399999999994</v>
      </c>
    </row>
    <row r="396" spans="1:4" ht="14.4">
      <c r="A396" s="112" t="s">
        <v>42278</v>
      </c>
      <c r="B396" s="112" t="s">
        <v>42279</v>
      </c>
      <c r="C396" s="80">
        <v>6571</v>
      </c>
      <c r="D396" s="1150">
        <f t="shared" si="6"/>
        <v>5519.6399999999994</v>
      </c>
    </row>
    <row r="397" spans="1:4" ht="14.4">
      <c r="A397" s="112" t="s">
        <v>42280</v>
      </c>
      <c r="B397" s="112" t="s">
        <v>42281</v>
      </c>
      <c r="C397" s="80">
        <v>5995</v>
      </c>
      <c r="D397" s="1150">
        <f t="shared" si="6"/>
        <v>5035.8</v>
      </c>
    </row>
    <row r="398" spans="1:4" ht="14.4">
      <c r="A398" s="112" t="s">
        <v>42282</v>
      </c>
      <c r="B398" s="112" t="s">
        <v>42283</v>
      </c>
      <c r="C398" s="80">
        <v>7135</v>
      </c>
      <c r="D398" s="1150">
        <f t="shared" si="6"/>
        <v>5993.4</v>
      </c>
    </row>
    <row r="399" spans="1:4" ht="14.4">
      <c r="A399" s="112" t="s">
        <v>42284</v>
      </c>
      <c r="B399" s="112" t="s">
        <v>42285</v>
      </c>
      <c r="C399" s="80">
        <v>8156</v>
      </c>
      <c r="D399" s="1150">
        <f t="shared" si="6"/>
        <v>6851.04</v>
      </c>
    </row>
    <row r="400" spans="1:4" ht="14.4">
      <c r="A400" s="112" t="s">
        <v>42286</v>
      </c>
      <c r="B400" s="112" t="s">
        <v>42287</v>
      </c>
      <c r="C400" s="80">
        <v>9176</v>
      </c>
      <c r="D400" s="1150">
        <f t="shared" si="6"/>
        <v>7707.84</v>
      </c>
    </row>
    <row r="401" spans="1:4" ht="14.4">
      <c r="A401" s="112" t="s">
        <v>42288</v>
      </c>
      <c r="B401" s="112" t="s">
        <v>42289</v>
      </c>
      <c r="C401" s="80">
        <v>1819</v>
      </c>
      <c r="D401" s="1150">
        <f t="shared" si="6"/>
        <v>1527.96</v>
      </c>
    </row>
    <row r="402" spans="1:4" ht="14.4">
      <c r="A402" s="112" t="s">
        <v>42290</v>
      </c>
      <c r="B402" s="112" t="s">
        <v>42291</v>
      </c>
      <c r="C402" s="80">
        <v>1819</v>
      </c>
      <c r="D402" s="1150">
        <f t="shared" si="6"/>
        <v>1527.96</v>
      </c>
    </row>
    <row r="403" spans="1:4" ht="14.4">
      <c r="A403" s="112" t="s">
        <v>42292</v>
      </c>
      <c r="B403" s="112" t="s">
        <v>42293</v>
      </c>
      <c r="C403" s="80">
        <v>2001</v>
      </c>
      <c r="D403" s="1150">
        <f t="shared" si="6"/>
        <v>1680.84</v>
      </c>
    </row>
    <row r="404" spans="1:4" ht="14.4">
      <c r="A404" s="112" t="s">
        <v>42294</v>
      </c>
      <c r="B404" s="112" t="s">
        <v>42293</v>
      </c>
      <c r="C404" s="80">
        <v>2082</v>
      </c>
      <c r="D404" s="1150">
        <f t="shared" si="6"/>
        <v>1748.8799999999999</v>
      </c>
    </row>
    <row r="405" spans="1:4" ht="14.4">
      <c r="A405" s="112" t="s">
        <v>42295</v>
      </c>
      <c r="B405" s="112" t="s">
        <v>42296</v>
      </c>
      <c r="C405" s="80">
        <v>2082</v>
      </c>
      <c r="D405" s="1150">
        <f t="shared" si="6"/>
        <v>1748.8799999999999</v>
      </c>
    </row>
    <row r="406" spans="1:4" ht="14.4">
      <c r="A406" s="112" t="s">
        <v>42297</v>
      </c>
      <c r="B406" s="112" t="s">
        <v>42298</v>
      </c>
      <c r="C406" s="80">
        <v>441</v>
      </c>
      <c r="D406" s="1150">
        <f t="shared" si="6"/>
        <v>370.44</v>
      </c>
    </row>
    <row r="407" spans="1:4" ht="14.4">
      <c r="A407" s="112" t="s">
        <v>42299</v>
      </c>
      <c r="B407" s="112" t="s">
        <v>42300</v>
      </c>
      <c r="C407" s="80">
        <v>441</v>
      </c>
      <c r="D407" s="1150">
        <f t="shared" si="6"/>
        <v>370.44</v>
      </c>
    </row>
    <row r="408" spans="1:4" ht="14.4">
      <c r="A408" s="112" t="s">
        <v>42301</v>
      </c>
      <c r="B408" s="112" t="s">
        <v>42302</v>
      </c>
      <c r="C408" s="80">
        <v>192</v>
      </c>
      <c r="D408" s="1150">
        <f t="shared" si="6"/>
        <v>161.28</v>
      </c>
    </row>
    <row r="409" spans="1:4" ht="14.4">
      <c r="A409" s="112" t="s">
        <v>42303</v>
      </c>
      <c r="B409" s="112" t="s">
        <v>42304</v>
      </c>
      <c r="C409" s="80">
        <v>2803</v>
      </c>
      <c r="D409" s="1150">
        <f t="shared" si="6"/>
        <v>2354.52</v>
      </c>
    </row>
    <row r="410" spans="1:4" ht="14.4">
      <c r="A410" s="112" t="s">
        <v>42305</v>
      </c>
      <c r="B410" s="112" t="s">
        <v>42304</v>
      </c>
      <c r="C410" s="80">
        <v>2987</v>
      </c>
      <c r="D410" s="1150">
        <f t="shared" si="6"/>
        <v>2509.08</v>
      </c>
    </row>
    <row r="411" spans="1:4" ht="14.4">
      <c r="A411" s="112" t="s">
        <v>42306</v>
      </c>
      <c r="B411" s="112" t="s">
        <v>42307</v>
      </c>
      <c r="C411" s="80">
        <v>2987</v>
      </c>
      <c r="D411" s="1150">
        <f t="shared" si="6"/>
        <v>2509.08</v>
      </c>
    </row>
    <row r="412" spans="1:4" ht="14.4">
      <c r="A412" s="112" t="s">
        <v>42308</v>
      </c>
      <c r="B412" s="112" t="s">
        <v>42309</v>
      </c>
      <c r="C412" s="80">
        <v>3306</v>
      </c>
      <c r="D412" s="1150">
        <f t="shared" si="6"/>
        <v>2777.04</v>
      </c>
    </row>
    <row r="413" spans="1:4" ht="14.4">
      <c r="A413" s="112" t="s">
        <v>42310</v>
      </c>
      <c r="B413" s="112" t="s">
        <v>42309</v>
      </c>
      <c r="C413" s="80">
        <v>3577</v>
      </c>
      <c r="D413" s="1150">
        <f t="shared" si="6"/>
        <v>3004.68</v>
      </c>
    </row>
    <row r="414" spans="1:4" ht="14.4">
      <c r="A414" s="112" t="s">
        <v>42311</v>
      </c>
      <c r="B414" s="112" t="s">
        <v>42312</v>
      </c>
      <c r="C414" s="80">
        <v>3577</v>
      </c>
      <c r="D414" s="1150">
        <f t="shared" si="6"/>
        <v>3004.68</v>
      </c>
    </row>
    <row r="415" spans="1:4" ht="14.4">
      <c r="A415" s="112" t="s">
        <v>42313</v>
      </c>
      <c r="B415" s="112" t="s">
        <v>42314</v>
      </c>
      <c r="C415" s="80">
        <v>2503</v>
      </c>
      <c r="D415" s="1150">
        <f t="shared" si="6"/>
        <v>2102.52</v>
      </c>
    </row>
    <row r="416" spans="1:4" ht="14.4">
      <c r="A416" s="112" t="s">
        <v>42315</v>
      </c>
      <c r="B416" s="112" t="s">
        <v>42314</v>
      </c>
      <c r="C416" s="80">
        <v>2987</v>
      </c>
      <c r="D416" s="1150">
        <f t="shared" si="6"/>
        <v>2509.08</v>
      </c>
    </row>
    <row r="417" spans="1:4" ht="14.4">
      <c r="A417" s="112" t="s">
        <v>42316</v>
      </c>
      <c r="B417" s="112" t="s">
        <v>42317</v>
      </c>
      <c r="C417" s="80">
        <v>2987</v>
      </c>
      <c r="D417" s="1150">
        <f t="shared" si="6"/>
        <v>2509.08</v>
      </c>
    </row>
    <row r="418" spans="1:4" ht="14.4">
      <c r="A418" s="112" t="s">
        <v>42318</v>
      </c>
      <c r="B418" s="112" t="s">
        <v>42319</v>
      </c>
      <c r="C418" s="80">
        <v>3577</v>
      </c>
      <c r="D418" s="1150">
        <f t="shared" si="6"/>
        <v>3004.68</v>
      </c>
    </row>
    <row r="419" spans="1:4" ht="14.4">
      <c r="A419" s="112" t="s">
        <v>42320</v>
      </c>
      <c r="B419" s="112" t="s">
        <v>42321</v>
      </c>
      <c r="C419" s="80">
        <v>3577</v>
      </c>
      <c r="D419" s="1150">
        <f t="shared" si="6"/>
        <v>3004.68</v>
      </c>
    </row>
    <row r="420" spans="1:4" ht="14.4">
      <c r="A420" s="112" t="s">
        <v>42322</v>
      </c>
      <c r="B420" s="112" t="s">
        <v>42323</v>
      </c>
      <c r="C420" s="80">
        <v>2202</v>
      </c>
      <c r="D420" s="1150">
        <f t="shared" si="6"/>
        <v>1849.6799999999998</v>
      </c>
    </row>
    <row r="421" spans="1:4" ht="14.4">
      <c r="A421" s="112" t="s">
        <v>42324</v>
      </c>
      <c r="B421" s="112" t="s">
        <v>42323</v>
      </c>
      <c r="C421" s="80">
        <v>2568</v>
      </c>
      <c r="D421" s="1150">
        <f t="shared" si="6"/>
        <v>2157.12</v>
      </c>
    </row>
    <row r="422" spans="1:4" ht="14.4">
      <c r="A422" s="112" t="s">
        <v>42325</v>
      </c>
      <c r="B422" s="112" t="s">
        <v>42326</v>
      </c>
      <c r="C422" s="80">
        <v>2568</v>
      </c>
      <c r="D422" s="1150">
        <f t="shared" si="6"/>
        <v>2157.12</v>
      </c>
    </row>
    <row r="423" spans="1:4" ht="14.4">
      <c r="A423" s="112" t="s">
        <v>42327</v>
      </c>
      <c r="B423" s="112" t="s">
        <v>42328</v>
      </c>
      <c r="C423" s="80">
        <v>2503</v>
      </c>
      <c r="D423" s="1150">
        <f t="shared" si="6"/>
        <v>2102.52</v>
      </c>
    </row>
    <row r="424" spans="1:4" ht="14.4">
      <c r="A424" s="112" t="s">
        <v>42329</v>
      </c>
      <c r="B424" s="112" t="s">
        <v>42328</v>
      </c>
      <c r="C424" s="80">
        <v>3159</v>
      </c>
      <c r="D424" s="1150">
        <f t="shared" si="6"/>
        <v>2653.56</v>
      </c>
    </row>
    <row r="425" spans="1:4" ht="14.4">
      <c r="A425" s="112" t="s">
        <v>42330</v>
      </c>
      <c r="B425" s="112" t="s">
        <v>42331</v>
      </c>
      <c r="C425" s="80">
        <v>3159</v>
      </c>
      <c r="D425" s="1150">
        <f t="shared" si="6"/>
        <v>2653.56</v>
      </c>
    </row>
    <row r="426" spans="1:4" ht="14.4">
      <c r="A426" s="112" t="s">
        <v>42332</v>
      </c>
      <c r="B426" s="112" t="s">
        <v>42333</v>
      </c>
      <c r="C426" s="80">
        <v>3004</v>
      </c>
      <c r="D426" s="1150">
        <f t="shared" si="6"/>
        <v>2523.36</v>
      </c>
    </row>
    <row r="427" spans="1:4" ht="14.4">
      <c r="A427" s="112" t="s">
        <v>42334</v>
      </c>
      <c r="B427" s="112" t="s">
        <v>42333</v>
      </c>
      <c r="C427" s="80">
        <v>3159</v>
      </c>
      <c r="D427" s="1150">
        <f t="shared" si="6"/>
        <v>2653.56</v>
      </c>
    </row>
    <row r="428" spans="1:4" ht="14.4">
      <c r="A428" s="112" t="s">
        <v>42335</v>
      </c>
      <c r="B428" s="112" t="s">
        <v>42336</v>
      </c>
      <c r="C428" s="80">
        <v>3159</v>
      </c>
      <c r="D428" s="1150">
        <f t="shared" si="6"/>
        <v>2653.56</v>
      </c>
    </row>
    <row r="429" spans="1:4" ht="14.4">
      <c r="A429" s="112" t="s">
        <v>42337</v>
      </c>
      <c r="B429" s="112" t="s">
        <v>42338</v>
      </c>
      <c r="C429" s="80">
        <v>2503</v>
      </c>
      <c r="D429" s="1150">
        <f t="shared" si="6"/>
        <v>2102.52</v>
      </c>
    </row>
    <row r="430" spans="1:4" ht="14.4">
      <c r="A430" s="112" t="s">
        <v>42339</v>
      </c>
      <c r="B430" s="112" t="s">
        <v>42338</v>
      </c>
      <c r="C430" s="80">
        <v>2568</v>
      </c>
      <c r="D430" s="1150">
        <f t="shared" si="6"/>
        <v>2157.12</v>
      </c>
    </row>
    <row r="431" spans="1:4" ht="14.4">
      <c r="A431" s="112" t="s">
        <v>42340</v>
      </c>
      <c r="B431" s="112" t="s">
        <v>42341</v>
      </c>
      <c r="C431" s="80">
        <v>2568</v>
      </c>
      <c r="D431" s="1150">
        <f t="shared" si="6"/>
        <v>2157.12</v>
      </c>
    </row>
    <row r="432" spans="1:4" ht="14.4">
      <c r="A432" s="112" t="s">
        <v>42342</v>
      </c>
      <c r="B432" s="112" t="s">
        <v>42343</v>
      </c>
      <c r="C432" s="80">
        <v>2570</v>
      </c>
      <c r="D432" s="1150">
        <f t="shared" si="6"/>
        <v>2158.7999999999997</v>
      </c>
    </row>
    <row r="433" spans="1:4" ht="14.4">
      <c r="A433" s="112" t="s">
        <v>42344</v>
      </c>
      <c r="B433" s="112" t="s">
        <v>42345</v>
      </c>
      <c r="C433" s="80">
        <v>3085</v>
      </c>
      <c r="D433" s="1150">
        <f t="shared" si="6"/>
        <v>2591.4</v>
      </c>
    </row>
    <row r="434" spans="1:4" ht="14.4">
      <c r="A434" s="112" t="s">
        <v>42346</v>
      </c>
      <c r="B434" s="112" t="s">
        <v>42347</v>
      </c>
      <c r="C434" s="80">
        <v>3085</v>
      </c>
      <c r="D434" s="1150">
        <f t="shared" si="6"/>
        <v>2591.4</v>
      </c>
    </row>
    <row r="435" spans="1:4" ht="14.4">
      <c r="A435" s="112" t="s">
        <v>42348</v>
      </c>
      <c r="B435" s="112" t="s">
        <v>42349</v>
      </c>
      <c r="C435" s="80">
        <v>2261</v>
      </c>
      <c r="D435" s="1150">
        <f t="shared" si="6"/>
        <v>1899.24</v>
      </c>
    </row>
    <row r="436" spans="1:4" ht="14.4">
      <c r="A436" s="112" t="s">
        <v>42350</v>
      </c>
      <c r="B436" s="112" t="s">
        <v>42351</v>
      </c>
      <c r="C436" s="80">
        <v>2261</v>
      </c>
      <c r="D436" s="1150">
        <f t="shared" si="6"/>
        <v>1899.24</v>
      </c>
    </row>
    <row r="437" spans="1:4" ht="14.4">
      <c r="A437" s="112" t="s">
        <v>42352</v>
      </c>
      <c r="B437" s="112" t="s">
        <v>42353</v>
      </c>
      <c r="C437" s="80">
        <v>2570</v>
      </c>
      <c r="D437" s="1150">
        <f t="shared" ref="D437:D457" si="7">C437*0.84</f>
        <v>2158.7999999999997</v>
      </c>
    </row>
    <row r="438" spans="1:4" ht="14.4">
      <c r="A438" s="112" t="s">
        <v>42354</v>
      </c>
      <c r="B438" s="112" t="s">
        <v>42355</v>
      </c>
      <c r="C438" s="80">
        <v>3439</v>
      </c>
      <c r="D438" s="1150">
        <f t="shared" si="7"/>
        <v>2888.7599999999998</v>
      </c>
    </row>
    <row r="439" spans="1:4" ht="14.4">
      <c r="A439" s="112" t="s">
        <v>42356</v>
      </c>
      <c r="B439" s="112" t="s">
        <v>42357</v>
      </c>
      <c r="C439" s="80">
        <v>3439</v>
      </c>
      <c r="D439" s="1150">
        <f t="shared" si="7"/>
        <v>2888.7599999999998</v>
      </c>
    </row>
    <row r="440" spans="1:4" ht="14.4">
      <c r="A440" s="112" t="s">
        <v>42358</v>
      </c>
      <c r="B440" s="112" t="s">
        <v>42359</v>
      </c>
      <c r="C440" s="80">
        <v>197.88</v>
      </c>
      <c r="D440" s="1150">
        <f t="shared" si="7"/>
        <v>166.2192</v>
      </c>
    </row>
    <row r="441" spans="1:4" ht="14.4">
      <c r="A441" s="112" t="s">
        <v>42360</v>
      </c>
      <c r="B441" s="112" t="s">
        <v>42361</v>
      </c>
      <c r="C441" s="80">
        <v>118.26</v>
      </c>
      <c r="D441" s="1150">
        <f t="shared" si="7"/>
        <v>99.338400000000007</v>
      </c>
    </row>
    <row r="442" spans="1:4" ht="14.4">
      <c r="A442" s="112" t="s">
        <v>42362</v>
      </c>
      <c r="B442" s="112" t="s">
        <v>42363</v>
      </c>
      <c r="C442" s="80">
        <v>118.26</v>
      </c>
      <c r="D442" s="1150">
        <f t="shared" si="7"/>
        <v>99.338400000000007</v>
      </c>
    </row>
    <row r="443" spans="1:4" ht="14.4">
      <c r="A443" s="112" t="s">
        <v>42364</v>
      </c>
      <c r="B443" s="112" t="s">
        <v>42365</v>
      </c>
      <c r="C443" s="80">
        <v>395.37</v>
      </c>
      <c r="D443" s="1150">
        <f t="shared" si="7"/>
        <v>332.11079999999998</v>
      </c>
    </row>
    <row r="444" spans="1:4" ht="14.4">
      <c r="A444" s="112" t="s">
        <v>42366</v>
      </c>
      <c r="B444" s="112" t="s">
        <v>42367</v>
      </c>
      <c r="C444" s="80">
        <v>236.52</v>
      </c>
      <c r="D444" s="1150">
        <f t="shared" si="7"/>
        <v>198.67680000000001</v>
      </c>
    </row>
    <row r="445" spans="1:4" ht="14.4">
      <c r="A445" s="112" t="s">
        <v>42368</v>
      </c>
      <c r="B445" s="112" t="s">
        <v>42369</v>
      </c>
      <c r="C445" s="80">
        <v>236.52</v>
      </c>
      <c r="D445" s="1150">
        <f t="shared" si="7"/>
        <v>198.67680000000001</v>
      </c>
    </row>
    <row r="446" spans="1:4" ht="14.4">
      <c r="A446" s="112" t="s">
        <v>42370</v>
      </c>
      <c r="B446" s="112" t="s">
        <v>42371</v>
      </c>
      <c r="C446" s="80">
        <v>310</v>
      </c>
      <c r="D446" s="1150">
        <f t="shared" si="7"/>
        <v>260.39999999999998</v>
      </c>
    </row>
    <row r="447" spans="1:4" ht="14.4">
      <c r="A447" s="112" t="s">
        <v>42372</v>
      </c>
      <c r="B447" s="112" t="s">
        <v>42373</v>
      </c>
      <c r="C447" s="80">
        <v>240</v>
      </c>
      <c r="D447" s="1150">
        <f t="shared" si="7"/>
        <v>201.6</v>
      </c>
    </row>
    <row r="448" spans="1:4" ht="14.4">
      <c r="A448" s="112" t="s">
        <v>42374</v>
      </c>
      <c r="B448" s="112" t="s">
        <v>42375</v>
      </c>
      <c r="C448" s="80">
        <v>100</v>
      </c>
      <c r="D448" s="1150">
        <f t="shared" si="7"/>
        <v>84</v>
      </c>
    </row>
    <row r="449" spans="1:4" ht="14.4">
      <c r="A449" s="112" t="s">
        <v>42376</v>
      </c>
      <c r="B449" s="112" t="s">
        <v>42377</v>
      </c>
      <c r="C449" s="80">
        <v>235</v>
      </c>
      <c r="D449" s="1150">
        <f t="shared" si="7"/>
        <v>197.4</v>
      </c>
    </row>
    <row r="450" spans="1:4" ht="14.4">
      <c r="A450" s="112" t="s">
        <v>42378</v>
      </c>
      <c r="B450" s="112" t="s">
        <v>42379</v>
      </c>
      <c r="C450" s="80">
        <v>100</v>
      </c>
      <c r="D450" s="1150">
        <f t="shared" si="7"/>
        <v>84</v>
      </c>
    </row>
    <row r="451" spans="1:4" ht="14.4">
      <c r="A451" s="112" t="s">
        <v>42380</v>
      </c>
      <c r="B451" s="112" t="s">
        <v>42381</v>
      </c>
      <c r="C451" s="80">
        <v>200</v>
      </c>
      <c r="D451" s="1150">
        <f t="shared" si="7"/>
        <v>168</v>
      </c>
    </row>
    <row r="452" spans="1:4" ht="14.4">
      <c r="A452" s="112" t="s">
        <v>42382</v>
      </c>
      <c r="B452" s="112" t="s">
        <v>42383</v>
      </c>
      <c r="C452" s="80">
        <v>1400</v>
      </c>
      <c r="D452" s="1150">
        <f t="shared" si="7"/>
        <v>1176</v>
      </c>
    </row>
    <row r="453" spans="1:4" ht="14.4">
      <c r="A453" s="112" t="s">
        <v>42384</v>
      </c>
      <c r="B453" s="112" t="s">
        <v>42385</v>
      </c>
      <c r="C453" s="80">
        <v>585</v>
      </c>
      <c r="D453" s="1150">
        <f t="shared" si="7"/>
        <v>491.4</v>
      </c>
    </row>
    <row r="454" spans="1:4" ht="14.4">
      <c r="A454" s="112" t="s">
        <v>42386</v>
      </c>
      <c r="B454" s="112" t="s">
        <v>42387</v>
      </c>
      <c r="C454" s="80">
        <v>50</v>
      </c>
      <c r="D454" s="1150">
        <f t="shared" si="7"/>
        <v>42</v>
      </c>
    </row>
    <row r="455" spans="1:4" ht="14.4">
      <c r="A455" s="112" t="s">
        <v>42388</v>
      </c>
      <c r="B455" s="112" t="s">
        <v>42389</v>
      </c>
      <c r="C455" s="80">
        <v>220</v>
      </c>
      <c r="D455" s="1150">
        <f t="shared" si="7"/>
        <v>184.79999999999998</v>
      </c>
    </row>
    <row r="456" spans="1:4" ht="14.4">
      <c r="A456" s="112" t="s">
        <v>42390</v>
      </c>
      <c r="B456" s="112" t="s">
        <v>42391</v>
      </c>
      <c r="C456" s="80">
        <v>425</v>
      </c>
      <c r="D456" s="1150">
        <f t="shared" si="7"/>
        <v>357</v>
      </c>
    </row>
    <row r="457" spans="1:4" ht="14.4">
      <c r="A457" s="112" t="s">
        <v>42392</v>
      </c>
      <c r="B457" s="112" t="s">
        <v>42393</v>
      </c>
      <c r="C457" s="80">
        <v>1520</v>
      </c>
      <c r="D457" s="1150">
        <f t="shared" si="7"/>
        <v>1276.8</v>
      </c>
    </row>
  </sheetData>
  <sheetProtection algorithmName="SHA-512" hashValue="XkokxKlSXYprZMvJ6Wo6AsNjvZHQow6EPR/2urzKlUW1Iwrbe252Tg9AvadSRgYLadGxKs/hj/SeiczdRIAmqA==" saltValue="vkd4vcg5m2Ccp0F0a0ptvA==" spinCount="100000" sheet="1" objects="1" scenarios="1"/>
  <pageMargins left="0.75" right="0.75" top="1" bottom="1" header="0.5" footer="0.5"/>
  <pageSetup orientation="portrait"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D06C-F84F-446F-8DBF-3B05D8E407BE}">
  <dimension ref="A1:R132"/>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6.44140625" customWidth="1"/>
    <col min="2" max="2" width="5.6640625" bestFit="1" customWidth="1"/>
    <col min="3" max="3" width="11.88671875" bestFit="1" customWidth="1"/>
    <col min="4" max="4" width="4.44140625" bestFit="1" customWidth="1"/>
    <col min="5" max="5" width="10.6640625" bestFit="1" customWidth="1"/>
    <col min="6" max="6" width="6.88671875" bestFit="1" customWidth="1"/>
    <col min="7" max="7" width="7.6640625" customWidth="1"/>
    <col min="8" max="8" width="6.88671875" bestFit="1" customWidth="1"/>
    <col min="9" max="9" width="6.88671875" customWidth="1"/>
    <col min="10" max="10" width="6.88671875" bestFit="1" customWidth="1"/>
    <col min="11" max="11" width="4.44140625" bestFit="1" customWidth="1"/>
    <col min="12" max="12" width="5.6640625" bestFit="1" customWidth="1"/>
    <col min="13" max="13" width="6.88671875" bestFit="1" customWidth="1"/>
    <col min="14" max="14" width="10.5546875" bestFit="1" customWidth="1"/>
    <col min="15" max="15" width="32.109375" customWidth="1"/>
    <col min="16" max="16" width="10.88671875" customWidth="1"/>
    <col min="17" max="17" width="12.88671875" customWidth="1"/>
    <col min="18" max="18" width="12" bestFit="1" customWidth="1"/>
  </cols>
  <sheetData>
    <row r="1" spans="1:18" ht="7.5" customHeight="1">
      <c r="R1" s="13"/>
    </row>
    <row r="2" spans="1:18" ht="45" customHeight="1" thickBot="1">
      <c r="A2" s="1134"/>
      <c r="B2" s="708"/>
      <c r="C2" s="708"/>
      <c r="D2" s="708"/>
      <c r="E2" s="708"/>
      <c r="F2" s="708"/>
      <c r="G2" s="708"/>
      <c r="H2" s="708"/>
      <c r="I2" s="708"/>
      <c r="K2" s="708"/>
      <c r="L2" s="708"/>
      <c r="M2" s="708"/>
      <c r="N2" s="708"/>
      <c r="O2" s="3" t="s">
        <v>1</v>
      </c>
      <c r="P2" s="4"/>
      <c r="Q2" s="1164"/>
      <c r="R2" s="3"/>
    </row>
    <row r="3" spans="1:18" ht="24">
      <c r="A3" s="517" t="s">
        <v>20</v>
      </c>
      <c r="B3" s="1599" t="s">
        <v>42394</v>
      </c>
      <c r="C3" s="1599"/>
      <c r="D3" s="1599"/>
      <c r="E3" s="1599"/>
      <c r="F3" s="1599"/>
      <c r="G3" s="1599"/>
      <c r="H3" s="1599"/>
      <c r="I3" s="1599"/>
      <c r="J3" s="1599"/>
      <c r="K3" s="1599"/>
      <c r="L3" s="1599"/>
      <c r="M3" s="1599"/>
      <c r="N3" s="1599"/>
      <c r="O3" s="1599"/>
      <c r="P3" s="518"/>
      <c r="Q3" s="519" t="s">
        <v>3</v>
      </c>
      <c r="R3" s="520" t="s">
        <v>43563</v>
      </c>
    </row>
    <row r="4" spans="1:18" ht="17.399999999999999">
      <c r="A4" s="1020"/>
      <c r="B4" s="1600" t="s">
        <v>19699</v>
      </c>
      <c r="C4" s="1600"/>
      <c r="D4" s="1600"/>
      <c r="E4" s="1600"/>
      <c r="F4" s="1600"/>
      <c r="G4" s="1600"/>
      <c r="H4" s="1600"/>
      <c r="I4" s="1600"/>
      <c r="J4" s="1600"/>
      <c r="K4" s="1600"/>
      <c r="L4" s="1600"/>
      <c r="M4" s="1600"/>
      <c r="N4" s="1600"/>
      <c r="O4" s="1600"/>
      <c r="P4" s="1021"/>
      <c r="Q4" s="1022"/>
      <c r="R4" s="1023"/>
    </row>
    <row r="5" spans="1:18" ht="24.6" thickBot="1">
      <c r="A5" s="521"/>
      <c r="B5" s="522" t="s">
        <v>28514</v>
      </c>
      <c r="C5" s="522" t="s">
        <v>6</v>
      </c>
      <c r="D5" s="522" t="s">
        <v>3544</v>
      </c>
      <c r="E5" s="523" t="s">
        <v>3545</v>
      </c>
      <c r="F5" s="523" t="s">
        <v>7</v>
      </c>
      <c r="G5" s="524" t="s">
        <v>16965</v>
      </c>
      <c r="H5" s="524" t="s">
        <v>16966</v>
      </c>
      <c r="I5" s="523" t="s">
        <v>10</v>
      </c>
      <c r="J5" s="523" t="s">
        <v>11</v>
      </c>
      <c r="K5" s="523" t="s">
        <v>12</v>
      </c>
      <c r="L5" s="523" t="s">
        <v>3546</v>
      </c>
      <c r="M5" s="523" t="s">
        <v>3547</v>
      </c>
      <c r="N5" s="524" t="s">
        <v>3548</v>
      </c>
      <c r="O5" s="525" t="s">
        <v>13</v>
      </c>
      <c r="P5" s="522" t="s">
        <v>14</v>
      </c>
      <c r="Q5" s="526"/>
      <c r="R5" s="527"/>
    </row>
    <row r="6" spans="1:18" ht="14.4">
      <c r="A6" s="728" t="s">
        <v>42395</v>
      </c>
      <c r="B6" s="60" t="s">
        <v>18</v>
      </c>
      <c r="C6" s="76" t="s">
        <v>14534</v>
      </c>
      <c r="D6" s="267"/>
      <c r="E6" s="91" t="s">
        <v>42396</v>
      </c>
      <c r="F6" s="60">
        <v>1</v>
      </c>
      <c r="G6" s="369"/>
      <c r="H6" s="60">
        <v>1</v>
      </c>
      <c r="I6" s="369"/>
      <c r="J6" s="60">
        <v>1</v>
      </c>
      <c r="K6" s="60">
        <v>1</v>
      </c>
      <c r="L6" s="369"/>
      <c r="M6" s="60" t="s">
        <v>3572</v>
      </c>
      <c r="N6" s="60" t="s">
        <v>15</v>
      </c>
      <c r="O6" s="64"/>
      <c r="P6" s="60" t="s">
        <v>1913</v>
      </c>
      <c r="Q6" s="644">
        <v>599</v>
      </c>
      <c r="R6" s="644">
        <f>Q6*0.8</f>
        <v>479.20000000000005</v>
      </c>
    </row>
    <row r="7" spans="1:18" ht="14.4">
      <c r="A7" s="728" t="s">
        <v>42397</v>
      </c>
      <c r="B7" s="124" t="s">
        <v>19</v>
      </c>
      <c r="C7" s="124" t="s">
        <v>14534</v>
      </c>
      <c r="D7" s="60" t="s">
        <v>15</v>
      </c>
      <c r="E7" s="60" t="s">
        <v>42398</v>
      </c>
      <c r="F7" s="60">
        <v>2</v>
      </c>
      <c r="G7" s="124" t="s">
        <v>3572</v>
      </c>
      <c r="H7" s="124" t="s">
        <v>3572</v>
      </c>
      <c r="I7" s="369"/>
      <c r="J7" s="369"/>
      <c r="K7" s="124">
        <v>2</v>
      </c>
      <c r="L7" s="124">
        <v>1</v>
      </c>
      <c r="M7" s="124" t="s">
        <v>3572</v>
      </c>
      <c r="N7" s="124" t="s">
        <v>15</v>
      </c>
      <c r="O7" s="64"/>
      <c r="P7" s="124" t="s">
        <v>1913</v>
      </c>
      <c r="Q7" s="89">
        <v>1139</v>
      </c>
      <c r="R7" s="1144">
        <f t="shared" ref="R7:R26" si="0">Q7*0.8</f>
        <v>911.2</v>
      </c>
    </row>
    <row r="8" spans="1:18" ht="14.4">
      <c r="A8" s="728" t="s">
        <v>42399</v>
      </c>
      <c r="B8" s="785" t="s">
        <v>19</v>
      </c>
      <c r="C8" s="785" t="s">
        <v>3551</v>
      </c>
      <c r="D8" s="412" t="s">
        <v>15</v>
      </c>
      <c r="E8" s="412" t="s">
        <v>42396</v>
      </c>
      <c r="F8" s="412">
        <v>2</v>
      </c>
      <c r="G8" s="843"/>
      <c r="H8" s="785">
        <v>1</v>
      </c>
      <c r="I8" s="369"/>
      <c r="J8" s="369"/>
      <c r="K8" s="785">
        <v>2</v>
      </c>
      <c r="L8" s="785">
        <v>1</v>
      </c>
      <c r="M8" s="785" t="s">
        <v>15</v>
      </c>
      <c r="N8" s="785" t="s">
        <v>15</v>
      </c>
      <c r="O8" s="528"/>
      <c r="P8" s="124" t="s">
        <v>1913</v>
      </c>
      <c r="Q8" s="89">
        <v>1139</v>
      </c>
      <c r="R8" s="1144">
        <f t="shared" si="0"/>
        <v>911.2</v>
      </c>
    </row>
    <row r="9" spans="1:18" ht="14.4">
      <c r="A9" s="60" t="s">
        <v>42400</v>
      </c>
      <c r="B9" s="1302" t="s">
        <v>42401</v>
      </c>
      <c r="C9" s="1303"/>
      <c r="D9" s="1303"/>
      <c r="E9" s="1303"/>
      <c r="F9" s="1303"/>
      <c r="G9" s="1303"/>
      <c r="H9" s="1303"/>
      <c r="I9" s="1303"/>
      <c r="J9" s="1303"/>
      <c r="K9" s="1303"/>
      <c r="L9" s="1303"/>
      <c r="M9" s="1303"/>
      <c r="N9" s="1303"/>
      <c r="O9" s="1322"/>
      <c r="P9" s="124" t="s">
        <v>1913</v>
      </c>
      <c r="Q9" s="89">
        <v>1399</v>
      </c>
      <c r="R9" s="1144">
        <f t="shared" si="0"/>
        <v>1119.2</v>
      </c>
    </row>
    <row r="10" spans="1:18" ht="14.4">
      <c r="A10" s="60" t="s">
        <v>42402</v>
      </c>
      <c r="B10" s="1302" t="s">
        <v>42403</v>
      </c>
      <c r="C10" s="1303"/>
      <c r="D10" s="1303"/>
      <c r="E10" s="1303"/>
      <c r="F10" s="1303"/>
      <c r="G10" s="1303"/>
      <c r="H10" s="1303"/>
      <c r="I10" s="1303"/>
      <c r="J10" s="1303"/>
      <c r="K10" s="1303"/>
      <c r="L10" s="1303"/>
      <c r="M10" s="1303"/>
      <c r="N10" s="1303"/>
      <c r="O10" s="1322"/>
      <c r="P10" s="124" t="s">
        <v>1913</v>
      </c>
      <c r="Q10" s="89">
        <v>1199</v>
      </c>
      <c r="R10" s="1144">
        <f t="shared" si="0"/>
        <v>959.2</v>
      </c>
    </row>
    <row r="11" spans="1:18" ht="14.4">
      <c r="A11" s="728" t="s">
        <v>42404</v>
      </c>
      <c r="B11" s="60" t="s">
        <v>19674</v>
      </c>
      <c r="C11" s="60" t="s">
        <v>3551</v>
      </c>
      <c r="D11" s="268"/>
      <c r="E11" s="60" t="s">
        <v>42396</v>
      </c>
      <c r="F11" s="60">
        <v>2</v>
      </c>
      <c r="G11" s="188"/>
      <c r="H11" s="60">
        <v>1</v>
      </c>
      <c r="I11" s="369"/>
      <c r="J11" s="369"/>
      <c r="K11" s="60">
        <v>2</v>
      </c>
      <c r="L11" s="60">
        <v>1</v>
      </c>
      <c r="M11" s="60" t="s">
        <v>15</v>
      </c>
      <c r="N11" s="60" t="s">
        <v>15</v>
      </c>
      <c r="O11" s="64"/>
      <c r="P11" s="124" t="s">
        <v>1913</v>
      </c>
      <c r="Q11" s="89">
        <v>1339</v>
      </c>
      <c r="R11" s="1144">
        <f t="shared" si="0"/>
        <v>1071.2</v>
      </c>
    </row>
    <row r="12" spans="1:18" ht="14.4">
      <c r="A12" s="728" t="s">
        <v>42405</v>
      </c>
      <c r="B12" s="124" t="s">
        <v>3550</v>
      </c>
      <c r="C12" s="124" t="s">
        <v>14534</v>
      </c>
      <c r="D12" s="60" t="s">
        <v>15</v>
      </c>
      <c r="E12" s="60" t="s">
        <v>42398</v>
      </c>
      <c r="F12" s="60">
        <v>2</v>
      </c>
      <c r="G12" s="60" t="s">
        <v>3572</v>
      </c>
      <c r="H12" s="124" t="s">
        <v>3572</v>
      </c>
      <c r="I12" s="369"/>
      <c r="J12" s="369"/>
      <c r="K12" s="124">
        <v>2</v>
      </c>
      <c r="L12" s="124">
        <v>1</v>
      </c>
      <c r="M12" s="60" t="s">
        <v>3572</v>
      </c>
      <c r="N12" s="60" t="s">
        <v>15</v>
      </c>
      <c r="O12" s="64"/>
      <c r="P12" s="124" t="s">
        <v>1913</v>
      </c>
      <c r="Q12" s="89">
        <v>1799</v>
      </c>
      <c r="R12" s="1144">
        <f t="shared" si="0"/>
        <v>1439.2</v>
      </c>
    </row>
    <row r="13" spans="1:18" ht="14.4">
      <c r="A13" s="728" t="s">
        <v>42406</v>
      </c>
      <c r="B13" s="124" t="s">
        <v>3550</v>
      </c>
      <c r="C13" s="124" t="s">
        <v>3551</v>
      </c>
      <c r="D13" s="60" t="s">
        <v>15</v>
      </c>
      <c r="E13" s="60" t="s">
        <v>42396</v>
      </c>
      <c r="F13" s="60">
        <v>2</v>
      </c>
      <c r="G13" s="162"/>
      <c r="H13" s="124">
        <v>1</v>
      </c>
      <c r="I13" s="369"/>
      <c r="J13" s="369"/>
      <c r="K13" s="124">
        <v>2</v>
      </c>
      <c r="L13" s="124">
        <v>1</v>
      </c>
      <c r="M13" s="124" t="s">
        <v>15</v>
      </c>
      <c r="N13" s="124" t="s">
        <v>15</v>
      </c>
      <c r="O13" s="64"/>
      <c r="P13" s="124" t="s">
        <v>1913</v>
      </c>
      <c r="Q13" s="89">
        <v>1599</v>
      </c>
      <c r="R13" s="1144">
        <f t="shared" si="0"/>
        <v>1279.2</v>
      </c>
    </row>
    <row r="14" spans="1:18" ht="14.4">
      <c r="A14" s="60" t="s">
        <v>42407</v>
      </c>
      <c r="B14" s="1302" t="s">
        <v>42408</v>
      </c>
      <c r="C14" s="1303"/>
      <c r="D14" s="1303"/>
      <c r="E14" s="1303"/>
      <c r="F14" s="1303"/>
      <c r="G14" s="1303"/>
      <c r="H14" s="1303"/>
      <c r="I14" s="1303"/>
      <c r="J14" s="1303"/>
      <c r="K14" s="1303"/>
      <c r="L14" s="1303"/>
      <c r="M14" s="1303"/>
      <c r="N14" s="1303"/>
      <c r="O14" s="1322"/>
      <c r="P14" s="124" t="s">
        <v>1913</v>
      </c>
      <c r="Q14" s="89">
        <v>1799</v>
      </c>
      <c r="R14" s="1144">
        <f t="shared" si="0"/>
        <v>1439.2</v>
      </c>
    </row>
    <row r="15" spans="1:18" ht="14.4">
      <c r="A15" s="60" t="s">
        <v>42409</v>
      </c>
      <c r="B15" s="1302" t="s">
        <v>42410</v>
      </c>
      <c r="C15" s="1303"/>
      <c r="D15" s="1303"/>
      <c r="E15" s="1303"/>
      <c r="F15" s="1303"/>
      <c r="G15" s="1303"/>
      <c r="H15" s="1303"/>
      <c r="I15" s="1303"/>
      <c r="J15" s="1303"/>
      <c r="K15" s="1303"/>
      <c r="L15" s="1303"/>
      <c r="M15" s="1303"/>
      <c r="N15" s="1303"/>
      <c r="O15" s="1322"/>
      <c r="P15" s="124" t="s">
        <v>1913</v>
      </c>
      <c r="Q15" s="89">
        <v>1699</v>
      </c>
      <c r="R15" s="1144">
        <f t="shared" si="0"/>
        <v>1359.2</v>
      </c>
    </row>
    <row r="16" spans="1:18" ht="28.8">
      <c r="A16" s="104" t="s">
        <v>42411</v>
      </c>
      <c r="B16" s="124" t="s">
        <v>21</v>
      </c>
      <c r="C16" s="124" t="s">
        <v>3551</v>
      </c>
      <c r="D16" s="60" t="s">
        <v>15</v>
      </c>
      <c r="E16" s="60" t="s">
        <v>42398</v>
      </c>
      <c r="F16" s="63" t="s">
        <v>42412</v>
      </c>
      <c r="G16" s="124">
        <v>1</v>
      </c>
      <c r="H16" s="369"/>
      <c r="I16" s="369"/>
      <c r="J16" s="124">
        <v>1</v>
      </c>
      <c r="K16" s="124">
        <v>2</v>
      </c>
      <c r="L16" s="124">
        <v>1</v>
      </c>
      <c r="M16" s="60" t="s">
        <v>15</v>
      </c>
      <c r="N16" s="60" t="s">
        <v>15</v>
      </c>
      <c r="O16" s="64" t="s">
        <v>42413</v>
      </c>
      <c r="P16" s="124" t="s">
        <v>1913</v>
      </c>
      <c r="Q16" s="89">
        <v>2269</v>
      </c>
      <c r="R16" s="1144">
        <f t="shared" si="0"/>
        <v>1815.2</v>
      </c>
    </row>
    <row r="17" spans="1:18" ht="14.4">
      <c r="A17" s="60" t="s">
        <v>42414</v>
      </c>
      <c r="B17" s="1302" t="s">
        <v>42415</v>
      </c>
      <c r="C17" s="1303"/>
      <c r="D17" s="1303"/>
      <c r="E17" s="1303"/>
      <c r="F17" s="1303"/>
      <c r="G17" s="1303"/>
      <c r="H17" s="1303"/>
      <c r="I17" s="1303"/>
      <c r="J17" s="1303"/>
      <c r="K17" s="1303"/>
      <c r="L17" s="1303"/>
      <c r="M17" s="1303"/>
      <c r="N17" s="1303"/>
      <c r="O17" s="1322"/>
      <c r="P17" s="124" t="s">
        <v>1913</v>
      </c>
      <c r="Q17" s="89">
        <v>2599</v>
      </c>
      <c r="R17" s="1144">
        <f t="shared" si="0"/>
        <v>2079.2000000000003</v>
      </c>
    </row>
    <row r="18" spans="1:18" ht="14.4">
      <c r="A18" s="60" t="s">
        <v>42416</v>
      </c>
      <c r="B18" s="1302" t="s">
        <v>42417</v>
      </c>
      <c r="C18" s="1303"/>
      <c r="D18" s="1303"/>
      <c r="E18" s="1303"/>
      <c r="F18" s="1303"/>
      <c r="G18" s="1303"/>
      <c r="H18" s="1303"/>
      <c r="I18" s="1303"/>
      <c r="J18" s="1303"/>
      <c r="K18" s="1303"/>
      <c r="L18" s="1303"/>
      <c r="M18" s="1303"/>
      <c r="N18" s="1303"/>
      <c r="O18" s="1322"/>
      <c r="P18" s="124" t="s">
        <v>1913</v>
      </c>
      <c r="Q18" s="89">
        <v>2399</v>
      </c>
      <c r="R18" s="1144">
        <f t="shared" si="0"/>
        <v>1919.2</v>
      </c>
    </row>
    <row r="19" spans="1:18" ht="28.8">
      <c r="A19" s="104" t="s">
        <v>42418</v>
      </c>
      <c r="B19" s="124" t="s">
        <v>3561</v>
      </c>
      <c r="C19" s="124" t="s">
        <v>3551</v>
      </c>
      <c r="D19" s="60" t="s">
        <v>15</v>
      </c>
      <c r="E19" s="60" t="s">
        <v>42398</v>
      </c>
      <c r="F19" s="63" t="s">
        <v>42412</v>
      </c>
      <c r="G19" s="124">
        <v>1</v>
      </c>
      <c r="H19" s="369"/>
      <c r="I19" s="369"/>
      <c r="J19" s="124">
        <v>1</v>
      </c>
      <c r="K19" s="124">
        <v>2</v>
      </c>
      <c r="L19" s="124">
        <v>1</v>
      </c>
      <c r="M19" s="60" t="s">
        <v>15</v>
      </c>
      <c r="N19" s="60" t="s">
        <v>15</v>
      </c>
      <c r="O19" s="64" t="s">
        <v>42413</v>
      </c>
      <c r="P19" s="124" t="s">
        <v>1913</v>
      </c>
      <c r="Q19" s="89">
        <v>3339</v>
      </c>
      <c r="R19" s="1144">
        <f t="shared" si="0"/>
        <v>2671.2000000000003</v>
      </c>
    </row>
    <row r="20" spans="1:18" ht="14.4">
      <c r="A20" s="60" t="s">
        <v>42419</v>
      </c>
      <c r="B20" s="1302" t="s">
        <v>42420</v>
      </c>
      <c r="C20" s="1303"/>
      <c r="D20" s="1303"/>
      <c r="E20" s="1303"/>
      <c r="F20" s="1303"/>
      <c r="G20" s="1303"/>
      <c r="H20" s="1303"/>
      <c r="I20" s="1303"/>
      <c r="J20" s="1303"/>
      <c r="K20" s="1303"/>
      <c r="L20" s="1303"/>
      <c r="M20" s="1303"/>
      <c r="N20" s="1303"/>
      <c r="O20" s="1322"/>
      <c r="P20" s="124" t="s">
        <v>1913</v>
      </c>
      <c r="Q20" s="89">
        <v>3599</v>
      </c>
      <c r="R20" s="1144">
        <f t="shared" si="0"/>
        <v>2879.2000000000003</v>
      </c>
    </row>
    <row r="21" spans="1:18" ht="14.4">
      <c r="A21" s="60" t="s">
        <v>42421</v>
      </c>
      <c r="B21" s="1302" t="s">
        <v>42422</v>
      </c>
      <c r="C21" s="1303"/>
      <c r="D21" s="1303"/>
      <c r="E21" s="1303"/>
      <c r="F21" s="1303"/>
      <c r="G21" s="1303"/>
      <c r="H21" s="1303"/>
      <c r="I21" s="1303"/>
      <c r="J21" s="1303"/>
      <c r="K21" s="1303"/>
      <c r="L21" s="1303"/>
      <c r="M21" s="1303"/>
      <c r="N21" s="1303"/>
      <c r="O21" s="1322"/>
      <c r="P21" s="124" t="s">
        <v>1913</v>
      </c>
      <c r="Q21" s="89">
        <v>3499</v>
      </c>
      <c r="R21" s="1144">
        <f t="shared" si="0"/>
        <v>2799.2000000000003</v>
      </c>
    </row>
    <row r="22" spans="1:18" ht="28.8">
      <c r="A22" s="104" t="s">
        <v>42423</v>
      </c>
      <c r="B22" s="124" t="s">
        <v>3566</v>
      </c>
      <c r="C22" s="124" t="s">
        <v>3551</v>
      </c>
      <c r="D22" s="60" t="s">
        <v>15</v>
      </c>
      <c r="E22" s="60" t="s">
        <v>42398</v>
      </c>
      <c r="F22" s="63" t="s">
        <v>42412</v>
      </c>
      <c r="G22" s="124">
        <v>1</v>
      </c>
      <c r="H22" s="369"/>
      <c r="I22" s="369"/>
      <c r="J22" s="124">
        <v>1</v>
      </c>
      <c r="K22" s="124">
        <v>2</v>
      </c>
      <c r="L22" s="124">
        <v>1</v>
      </c>
      <c r="M22" s="60" t="s">
        <v>15</v>
      </c>
      <c r="N22" s="60" t="s">
        <v>15</v>
      </c>
      <c r="O22" s="64" t="s">
        <v>42413</v>
      </c>
      <c r="P22" s="124" t="s">
        <v>1913</v>
      </c>
      <c r="Q22" s="89">
        <v>4699</v>
      </c>
      <c r="R22" s="1144">
        <f t="shared" si="0"/>
        <v>3759.2000000000003</v>
      </c>
    </row>
    <row r="23" spans="1:18" ht="14.4">
      <c r="A23" s="60" t="s">
        <v>42424</v>
      </c>
      <c r="B23" s="1302" t="s">
        <v>42425</v>
      </c>
      <c r="C23" s="1303"/>
      <c r="D23" s="1303"/>
      <c r="E23" s="1303"/>
      <c r="F23" s="1303"/>
      <c r="G23" s="1303"/>
      <c r="H23" s="1303"/>
      <c r="I23" s="1303"/>
      <c r="J23" s="1303"/>
      <c r="K23" s="1303"/>
      <c r="L23" s="1303"/>
      <c r="M23" s="1303"/>
      <c r="N23" s="1303"/>
      <c r="O23" s="1322"/>
      <c r="P23" s="124" t="s">
        <v>1913</v>
      </c>
      <c r="Q23" s="89">
        <v>4999</v>
      </c>
      <c r="R23" s="1144">
        <f t="shared" si="0"/>
        <v>3999.2000000000003</v>
      </c>
    </row>
    <row r="24" spans="1:18" ht="14.4">
      <c r="A24" s="60" t="s">
        <v>42426</v>
      </c>
      <c r="B24" s="1302" t="s">
        <v>42427</v>
      </c>
      <c r="C24" s="1303"/>
      <c r="D24" s="1303"/>
      <c r="E24" s="1303"/>
      <c r="F24" s="1303"/>
      <c r="G24" s="1303"/>
      <c r="H24" s="1303"/>
      <c r="I24" s="1303"/>
      <c r="J24" s="1303"/>
      <c r="K24" s="1303"/>
      <c r="L24" s="1303"/>
      <c r="M24" s="1303"/>
      <c r="N24" s="1303"/>
      <c r="O24" s="1322"/>
      <c r="P24" s="124" t="s">
        <v>1913</v>
      </c>
      <c r="Q24" s="89">
        <v>4799</v>
      </c>
      <c r="R24" s="1144">
        <f t="shared" si="0"/>
        <v>3839.2000000000003</v>
      </c>
    </row>
    <row r="25" spans="1:18" ht="28.8">
      <c r="A25" s="104" t="s">
        <v>42428</v>
      </c>
      <c r="B25" s="124" t="s">
        <v>3571</v>
      </c>
      <c r="C25" s="124" t="s">
        <v>3551</v>
      </c>
      <c r="D25" s="268"/>
      <c r="E25" s="60" t="s">
        <v>42429</v>
      </c>
      <c r="F25" s="63" t="s">
        <v>42412</v>
      </c>
      <c r="G25" s="117">
        <v>1</v>
      </c>
      <c r="H25" s="369"/>
      <c r="I25" s="369"/>
      <c r="J25" s="124">
        <v>1</v>
      </c>
      <c r="K25" s="187">
        <v>1</v>
      </c>
      <c r="L25" s="187">
        <v>1</v>
      </c>
      <c r="M25" s="60" t="s">
        <v>3572</v>
      </c>
      <c r="N25" s="60" t="s">
        <v>15</v>
      </c>
      <c r="O25" s="64"/>
      <c r="P25" s="124" t="s">
        <v>1913</v>
      </c>
      <c r="Q25" s="89">
        <v>11999</v>
      </c>
      <c r="R25" s="1144">
        <f t="shared" si="0"/>
        <v>9599.2000000000007</v>
      </c>
    </row>
    <row r="26" spans="1:18" thickBot="1">
      <c r="A26" s="796" t="s">
        <v>42430</v>
      </c>
      <c r="B26" s="785" t="s">
        <v>3571</v>
      </c>
      <c r="C26" s="785" t="s">
        <v>3551</v>
      </c>
      <c r="D26" s="437" t="s">
        <v>15</v>
      </c>
      <c r="E26" s="412" t="s">
        <v>42429</v>
      </c>
      <c r="F26" s="437">
        <v>3</v>
      </c>
      <c r="G26" s="406"/>
      <c r="H26" s="369"/>
      <c r="I26" s="369"/>
      <c r="J26" s="827">
        <v>1</v>
      </c>
      <c r="K26" s="267"/>
      <c r="L26" s="437">
        <v>1</v>
      </c>
      <c r="M26" s="437" t="s">
        <v>3572</v>
      </c>
      <c r="N26" s="437" t="s">
        <v>15</v>
      </c>
      <c r="O26" s="528"/>
      <c r="P26" s="785" t="s">
        <v>1913</v>
      </c>
      <c r="Q26" s="775">
        <v>17399</v>
      </c>
      <c r="R26" s="1144">
        <f t="shared" si="0"/>
        <v>13919.2</v>
      </c>
    </row>
    <row r="27" spans="1:18" ht="17.399999999999999">
      <c r="A27" s="517"/>
      <c r="B27" s="1598" t="s">
        <v>19726</v>
      </c>
      <c r="C27" s="1598"/>
      <c r="D27" s="1598"/>
      <c r="E27" s="1598"/>
      <c r="F27" s="1598"/>
      <c r="G27" s="1598"/>
      <c r="H27" s="1598"/>
      <c r="I27" s="1598"/>
      <c r="J27" s="1598"/>
      <c r="K27" s="1598"/>
      <c r="L27" s="1598"/>
      <c r="M27" s="1598"/>
      <c r="N27" s="1598"/>
      <c r="O27" s="1598"/>
      <c r="P27" s="518"/>
      <c r="Q27" s="519"/>
      <c r="R27" s="520"/>
    </row>
    <row r="28" spans="1:18" ht="24.6" thickBot="1">
      <c r="A28" s="521"/>
      <c r="B28" s="522" t="s">
        <v>28514</v>
      </c>
      <c r="C28" s="522" t="s">
        <v>6</v>
      </c>
      <c r="D28" s="522" t="s">
        <v>3544</v>
      </c>
      <c r="E28" s="523" t="s">
        <v>3545</v>
      </c>
      <c r="F28" s="523" t="s">
        <v>7</v>
      </c>
      <c r="G28" s="524" t="s">
        <v>16965</v>
      </c>
      <c r="H28" s="524" t="s">
        <v>16966</v>
      </c>
      <c r="I28" s="523" t="s">
        <v>10</v>
      </c>
      <c r="J28" s="523" t="s">
        <v>11</v>
      </c>
      <c r="K28" s="523" t="s">
        <v>12</v>
      </c>
      <c r="L28" s="523" t="s">
        <v>3546</v>
      </c>
      <c r="M28" s="523" t="s">
        <v>3547</v>
      </c>
      <c r="N28" s="524" t="s">
        <v>3548</v>
      </c>
      <c r="O28" s="525" t="s">
        <v>13</v>
      </c>
      <c r="P28" s="522" t="s">
        <v>14</v>
      </c>
      <c r="Q28" s="526"/>
      <c r="R28" s="527"/>
    </row>
    <row r="29" spans="1:18" ht="14.4">
      <c r="A29" s="728" t="s">
        <v>42431</v>
      </c>
      <c r="B29" s="60" t="s">
        <v>3550</v>
      </c>
      <c r="C29" s="60" t="s">
        <v>14534</v>
      </c>
      <c r="D29" s="187" t="s">
        <v>15</v>
      </c>
      <c r="E29" s="60" t="s">
        <v>42432</v>
      </c>
      <c r="F29" s="60">
        <v>2</v>
      </c>
      <c r="G29" s="60" t="s">
        <v>3572</v>
      </c>
      <c r="H29" s="60" t="s">
        <v>3572</v>
      </c>
      <c r="I29" s="162"/>
      <c r="J29" s="60" t="s">
        <v>3572</v>
      </c>
      <c r="K29" s="60">
        <v>1</v>
      </c>
      <c r="L29" s="60">
        <v>1</v>
      </c>
      <c r="M29" s="60" t="s">
        <v>3572</v>
      </c>
      <c r="N29" s="60" t="s">
        <v>15</v>
      </c>
      <c r="O29" s="64" t="s">
        <v>19762</v>
      </c>
      <c r="P29" s="60" t="s">
        <v>1913</v>
      </c>
      <c r="Q29" s="644">
        <v>4799</v>
      </c>
      <c r="R29" s="1144">
        <f t="shared" ref="R29:R31" si="1">Q29*0.8</f>
        <v>3839.2000000000003</v>
      </c>
    </row>
    <row r="30" spans="1:18" ht="30" customHeight="1">
      <c r="A30" s="104" t="s">
        <v>42433</v>
      </c>
      <c r="B30" s="124" t="s">
        <v>19742</v>
      </c>
      <c r="C30" s="1297" t="s">
        <v>42434</v>
      </c>
      <c r="D30" s="1298"/>
      <c r="E30" s="1298"/>
      <c r="F30" s="1298"/>
      <c r="G30" s="1298"/>
      <c r="H30" s="1298"/>
      <c r="I30" s="1298"/>
      <c r="J30" s="1298"/>
      <c r="K30" s="1298"/>
      <c r="L30" s="1298"/>
      <c r="M30" s="1298"/>
      <c r="N30" s="1298"/>
      <c r="O30" s="1299"/>
      <c r="P30" s="124" t="s">
        <v>1913</v>
      </c>
      <c r="Q30" s="89">
        <v>25999</v>
      </c>
      <c r="R30" s="1144">
        <f t="shared" si="1"/>
        <v>20799.2</v>
      </c>
    </row>
    <row r="31" spans="1:18" ht="30" customHeight="1" thickBot="1">
      <c r="A31" s="796" t="s">
        <v>42435</v>
      </c>
      <c r="B31" s="785" t="s">
        <v>19745</v>
      </c>
      <c r="C31" s="1350" t="s">
        <v>42436</v>
      </c>
      <c r="D31" s="1351"/>
      <c r="E31" s="1351"/>
      <c r="F31" s="1351"/>
      <c r="G31" s="1351"/>
      <c r="H31" s="1351"/>
      <c r="I31" s="1351"/>
      <c r="J31" s="1351"/>
      <c r="K31" s="1351"/>
      <c r="L31" s="1351"/>
      <c r="M31" s="1351"/>
      <c r="N31" s="1351"/>
      <c r="O31" s="1352"/>
      <c r="P31" s="785" t="s">
        <v>1913</v>
      </c>
      <c r="Q31" s="775">
        <v>55999</v>
      </c>
      <c r="R31" s="1144">
        <f t="shared" si="1"/>
        <v>44799.200000000004</v>
      </c>
    </row>
    <row r="32" spans="1:18" ht="17.399999999999999">
      <c r="A32" s="517"/>
      <c r="B32" s="1598" t="s">
        <v>42437</v>
      </c>
      <c r="C32" s="1598"/>
      <c r="D32" s="1598"/>
      <c r="E32" s="1598"/>
      <c r="F32" s="1598"/>
      <c r="G32" s="1598"/>
      <c r="H32" s="1598"/>
      <c r="I32" s="1598"/>
      <c r="J32" s="1598"/>
      <c r="K32" s="1598"/>
      <c r="L32" s="1598"/>
      <c r="M32" s="1598"/>
      <c r="N32" s="1598"/>
      <c r="O32" s="1598"/>
      <c r="P32" s="518"/>
      <c r="Q32" s="519"/>
      <c r="R32" s="520"/>
    </row>
    <row r="33" spans="1:18" ht="24.6" thickBot="1">
      <c r="A33" s="529"/>
      <c r="B33" s="522" t="s">
        <v>28514</v>
      </c>
      <c r="C33" s="522" t="s">
        <v>6</v>
      </c>
      <c r="D33" s="522" t="s">
        <v>3544</v>
      </c>
      <c r="E33" s="523" t="s">
        <v>3545</v>
      </c>
      <c r="F33" s="523" t="s">
        <v>7</v>
      </c>
      <c r="G33" s="524" t="s">
        <v>16965</v>
      </c>
      <c r="H33" s="524" t="s">
        <v>16966</v>
      </c>
      <c r="I33" s="523" t="s">
        <v>10</v>
      </c>
      <c r="J33" s="523" t="s">
        <v>11</v>
      </c>
      <c r="K33" s="523" t="s">
        <v>12</v>
      </c>
      <c r="L33" s="523" t="s">
        <v>3546</v>
      </c>
      <c r="M33" s="535" t="s">
        <v>3547</v>
      </c>
      <c r="N33" s="524" t="s">
        <v>3548</v>
      </c>
      <c r="O33" s="525" t="s">
        <v>13</v>
      </c>
      <c r="P33" s="522" t="s">
        <v>14</v>
      </c>
      <c r="Q33" s="526"/>
      <c r="R33" s="527"/>
    </row>
    <row r="34" spans="1:18" ht="14.4">
      <c r="A34" s="728" t="s">
        <v>42438</v>
      </c>
      <c r="B34" s="60" t="s">
        <v>19</v>
      </c>
      <c r="C34" s="76" t="s">
        <v>3551</v>
      </c>
      <c r="D34" s="267"/>
      <c r="E34" s="91" t="s">
        <v>42396</v>
      </c>
      <c r="F34" s="60">
        <v>1</v>
      </c>
      <c r="G34" s="60">
        <v>1</v>
      </c>
      <c r="H34" s="60">
        <v>1</v>
      </c>
      <c r="I34" s="60">
        <v>1</v>
      </c>
      <c r="J34" s="369"/>
      <c r="K34" s="60">
        <v>1</v>
      </c>
      <c r="L34" s="60">
        <v>1</v>
      </c>
      <c r="M34" s="162"/>
      <c r="N34" s="60" t="s">
        <v>15</v>
      </c>
      <c r="O34" s="64" t="s">
        <v>42439</v>
      </c>
      <c r="P34" s="60" t="s">
        <v>1913</v>
      </c>
      <c r="Q34" s="644">
        <v>1449</v>
      </c>
      <c r="R34" s="1144">
        <f t="shared" ref="R34:R69" si="2">Q34*0.8</f>
        <v>1159.2</v>
      </c>
    </row>
    <row r="35" spans="1:18" ht="14.4">
      <c r="A35" s="104" t="s">
        <v>42440</v>
      </c>
      <c r="B35" s="124" t="s">
        <v>3550</v>
      </c>
      <c r="C35" s="683" t="s">
        <v>14534</v>
      </c>
      <c r="D35" s="124" t="s">
        <v>15</v>
      </c>
      <c r="E35" s="91" t="s">
        <v>42398</v>
      </c>
      <c r="F35" s="124">
        <v>2</v>
      </c>
      <c r="G35" s="124" t="s">
        <v>3572</v>
      </c>
      <c r="H35" s="124" t="s">
        <v>3572</v>
      </c>
      <c r="I35" s="369"/>
      <c r="J35" s="369"/>
      <c r="K35" s="124">
        <v>2</v>
      </c>
      <c r="L35" s="124">
        <v>1</v>
      </c>
      <c r="M35" s="60" t="s">
        <v>3572</v>
      </c>
      <c r="N35" s="60" t="s">
        <v>15</v>
      </c>
      <c r="O35" s="234" t="s">
        <v>42439</v>
      </c>
      <c r="P35" s="124" t="s">
        <v>1913</v>
      </c>
      <c r="Q35" s="89">
        <v>2999</v>
      </c>
      <c r="R35" s="1144">
        <f t="shared" si="2"/>
        <v>2399.2000000000003</v>
      </c>
    </row>
    <row r="36" spans="1:18" ht="28.8">
      <c r="A36" s="104" t="s">
        <v>42441</v>
      </c>
      <c r="B36" s="124" t="s">
        <v>3550</v>
      </c>
      <c r="C36" s="683" t="s">
        <v>3551</v>
      </c>
      <c r="D36" s="268"/>
      <c r="E36" s="91" t="s">
        <v>42396</v>
      </c>
      <c r="F36" s="237" t="s">
        <v>42442</v>
      </c>
      <c r="G36" s="124">
        <v>1</v>
      </c>
      <c r="H36" s="188"/>
      <c r="I36" s="219"/>
      <c r="J36" s="124">
        <v>1</v>
      </c>
      <c r="K36" s="124">
        <v>3</v>
      </c>
      <c r="L36" s="124">
        <v>1</v>
      </c>
      <c r="M36" s="60">
        <v>1</v>
      </c>
      <c r="N36" s="60" t="s">
        <v>3554</v>
      </c>
      <c r="O36" s="234" t="s">
        <v>42443</v>
      </c>
      <c r="P36" s="124" t="s">
        <v>1913</v>
      </c>
      <c r="Q36" s="89">
        <v>2399</v>
      </c>
      <c r="R36" s="1144">
        <f t="shared" si="2"/>
        <v>1919.2</v>
      </c>
    </row>
    <row r="37" spans="1:18" ht="14.4">
      <c r="A37" s="104" t="s">
        <v>42444</v>
      </c>
      <c r="B37" s="1302" t="s">
        <v>42445</v>
      </c>
      <c r="C37" s="1303"/>
      <c r="D37" s="1303"/>
      <c r="E37" s="1303"/>
      <c r="F37" s="1303"/>
      <c r="G37" s="1303"/>
      <c r="H37" s="1303"/>
      <c r="I37" s="1303"/>
      <c r="J37" s="1303"/>
      <c r="K37" s="1303"/>
      <c r="L37" s="1303"/>
      <c r="M37" s="1303"/>
      <c r="N37" s="1303"/>
      <c r="O37" s="1303"/>
      <c r="P37" s="1322"/>
      <c r="Q37" s="89">
        <v>2577</v>
      </c>
      <c r="R37" s="1144">
        <f t="shared" si="2"/>
        <v>2061.6</v>
      </c>
    </row>
    <row r="38" spans="1:18" ht="14.4">
      <c r="A38" s="104" t="s">
        <v>42446</v>
      </c>
      <c r="B38" s="1302" t="s">
        <v>42447</v>
      </c>
      <c r="C38" s="1303"/>
      <c r="D38" s="1303"/>
      <c r="E38" s="1303"/>
      <c r="F38" s="1303"/>
      <c r="G38" s="1303"/>
      <c r="H38" s="1303"/>
      <c r="I38" s="1303"/>
      <c r="J38" s="1303"/>
      <c r="K38" s="1303"/>
      <c r="L38" s="1303"/>
      <c r="M38" s="1303"/>
      <c r="N38" s="1303"/>
      <c r="O38" s="1303"/>
      <c r="P38" s="1322"/>
      <c r="Q38" s="89">
        <v>3227</v>
      </c>
      <c r="R38" s="1144">
        <f t="shared" si="2"/>
        <v>2581.6000000000004</v>
      </c>
    </row>
    <row r="39" spans="1:18" ht="14.4">
      <c r="A39" s="104" t="s">
        <v>42448</v>
      </c>
      <c r="B39" s="1302" t="s">
        <v>42449</v>
      </c>
      <c r="C39" s="1303"/>
      <c r="D39" s="1303"/>
      <c r="E39" s="1303"/>
      <c r="F39" s="1303"/>
      <c r="G39" s="1303"/>
      <c r="H39" s="1303"/>
      <c r="I39" s="1303"/>
      <c r="J39" s="1303"/>
      <c r="K39" s="1303"/>
      <c r="L39" s="1303"/>
      <c r="M39" s="1303"/>
      <c r="N39" s="1303"/>
      <c r="O39" s="1303"/>
      <c r="P39" s="1322"/>
      <c r="Q39" s="89">
        <v>3283</v>
      </c>
      <c r="R39" s="1144">
        <f t="shared" si="2"/>
        <v>2626.4</v>
      </c>
    </row>
    <row r="40" spans="1:18" ht="28.8">
      <c r="A40" s="104" t="s">
        <v>42450</v>
      </c>
      <c r="B40" s="124" t="s">
        <v>21</v>
      </c>
      <c r="C40" s="124" t="s">
        <v>3551</v>
      </c>
      <c r="D40" s="268"/>
      <c r="E40" s="60" t="s">
        <v>42396</v>
      </c>
      <c r="F40" s="237" t="s">
        <v>42442</v>
      </c>
      <c r="G40" s="124">
        <v>1</v>
      </c>
      <c r="H40" s="188"/>
      <c r="I40" s="219"/>
      <c r="J40" s="124">
        <v>1</v>
      </c>
      <c r="K40" s="124">
        <v>3</v>
      </c>
      <c r="L40" s="124">
        <v>1</v>
      </c>
      <c r="M40" s="60">
        <v>1</v>
      </c>
      <c r="N40" s="60" t="s">
        <v>3554</v>
      </c>
      <c r="O40" s="234" t="s">
        <v>42443</v>
      </c>
      <c r="P40" s="124" t="s">
        <v>1913</v>
      </c>
      <c r="Q40" s="89">
        <v>3399</v>
      </c>
      <c r="R40" s="1144">
        <f t="shared" si="2"/>
        <v>2719.2000000000003</v>
      </c>
    </row>
    <row r="41" spans="1:18" ht="14.4">
      <c r="A41" s="104" t="s">
        <v>42451</v>
      </c>
      <c r="B41" s="1302" t="s">
        <v>42452</v>
      </c>
      <c r="C41" s="1303"/>
      <c r="D41" s="1303"/>
      <c r="E41" s="1303"/>
      <c r="F41" s="1303"/>
      <c r="G41" s="1303"/>
      <c r="H41" s="1303"/>
      <c r="I41" s="1303"/>
      <c r="J41" s="1303"/>
      <c r="K41" s="1303"/>
      <c r="L41" s="1303"/>
      <c r="M41" s="1303"/>
      <c r="N41" s="1303"/>
      <c r="O41" s="1303"/>
      <c r="P41" s="1322"/>
      <c r="Q41" s="89">
        <v>3577</v>
      </c>
      <c r="R41" s="1144">
        <f t="shared" si="2"/>
        <v>2861.6000000000004</v>
      </c>
    </row>
    <row r="42" spans="1:18" ht="14.4">
      <c r="A42" s="104" t="s">
        <v>42453</v>
      </c>
      <c r="B42" s="1302" t="s">
        <v>42454</v>
      </c>
      <c r="C42" s="1303"/>
      <c r="D42" s="1303"/>
      <c r="E42" s="1303"/>
      <c r="F42" s="1303"/>
      <c r="G42" s="1303"/>
      <c r="H42" s="1303"/>
      <c r="I42" s="1303"/>
      <c r="J42" s="1303"/>
      <c r="K42" s="1303"/>
      <c r="L42" s="1303"/>
      <c r="M42" s="1303"/>
      <c r="N42" s="1303"/>
      <c r="O42" s="1303"/>
      <c r="P42" s="1322"/>
      <c r="Q42" s="89">
        <v>4227</v>
      </c>
      <c r="R42" s="1144">
        <f t="shared" si="2"/>
        <v>3381.6000000000004</v>
      </c>
    </row>
    <row r="43" spans="1:18" ht="14.4">
      <c r="A43" s="104" t="s">
        <v>42455</v>
      </c>
      <c r="B43" s="1302" t="s">
        <v>42456</v>
      </c>
      <c r="C43" s="1303"/>
      <c r="D43" s="1303"/>
      <c r="E43" s="1303"/>
      <c r="F43" s="1303"/>
      <c r="G43" s="1303"/>
      <c r="H43" s="1303"/>
      <c r="I43" s="1303"/>
      <c r="J43" s="1303"/>
      <c r="K43" s="1303"/>
      <c r="L43" s="1303"/>
      <c r="M43" s="1303"/>
      <c r="N43" s="1303"/>
      <c r="O43" s="1303"/>
      <c r="P43" s="1322"/>
      <c r="Q43" s="89">
        <v>4283</v>
      </c>
      <c r="R43" s="1144">
        <f t="shared" si="2"/>
        <v>3426.4</v>
      </c>
    </row>
    <row r="44" spans="1:18" ht="28.8">
      <c r="A44" s="104" t="s">
        <v>42457</v>
      </c>
      <c r="B44" s="124" t="s">
        <v>21</v>
      </c>
      <c r="C44" s="124" t="s">
        <v>3551</v>
      </c>
      <c r="D44" s="268"/>
      <c r="E44" s="60" t="s">
        <v>42396</v>
      </c>
      <c r="F44" s="237">
        <v>3</v>
      </c>
      <c r="G44" s="188"/>
      <c r="H44" s="219"/>
      <c r="I44" s="124">
        <v>1</v>
      </c>
      <c r="J44" s="124">
        <v>1</v>
      </c>
      <c r="K44" s="124">
        <v>4</v>
      </c>
      <c r="L44" s="124">
        <v>1</v>
      </c>
      <c r="M44" s="60">
        <v>1</v>
      </c>
      <c r="N44" s="60" t="s">
        <v>3554</v>
      </c>
      <c r="O44" s="234" t="s">
        <v>42458</v>
      </c>
      <c r="P44" s="124" t="s">
        <v>1913</v>
      </c>
      <c r="Q44" s="89">
        <v>3599</v>
      </c>
      <c r="R44" s="1144">
        <f t="shared" si="2"/>
        <v>2879.2000000000003</v>
      </c>
    </row>
    <row r="45" spans="1:18" ht="14.4">
      <c r="A45" s="104" t="s">
        <v>42459</v>
      </c>
      <c r="B45" s="1302" t="s">
        <v>42460</v>
      </c>
      <c r="C45" s="1303"/>
      <c r="D45" s="1303"/>
      <c r="E45" s="1303"/>
      <c r="F45" s="1303"/>
      <c r="G45" s="1303"/>
      <c r="H45" s="1303"/>
      <c r="I45" s="1303"/>
      <c r="J45" s="1303"/>
      <c r="K45" s="1303"/>
      <c r="L45" s="1303"/>
      <c r="M45" s="1303"/>
      <c r="N45" s="1303"/>
      <c r="O45" s="1303"/>
      <c r="P45" s="1322"/>
      <c r="Q45" s="89">
        <v>3793</v>
      </c>
      <c r="R45" s="1144">
        <f t="shared" si="2"/>
        <v>3034.4</v>
      </c>
    </row>
    <row r="46" spans="1:18" ht="14.4">
      <c r="A46" s="104" t="s">
        <v>42461</v>
      </c>
      <c r="B46" s="1302" t="s">
        <v>42462</v>
      </c>
      <c r="C46" s="1303"/>
      <c r="D46" s="1303"/>
      <c r="E46" s="1303"/>
      <c r="F46" s="1303"/>
      <c r="G46" s="1303"/>
      <c r="H46" s="1303"/>
      <c r="I46" s="1303"/>
      <c r="J46" s="1303"/>
      <c r="K46" s="1303"/>
      <c r="L46" s="1303"/>
      <c r="M46" s="1303"/>
      <c r="N46" s="1303"/>
      <c r="O46" s="1303"/>
      <c r="P46" s="1322"/>
      <c r="Q46" s="89">
        <v>4483</v>
      </c>
      <c r="R46" s="1144">
        <f t="shared" si="2"/>
        <v>3586.4</v>
      </c>
    </row>
    <row r="47" spans="1:18" ht="14.4">
      <c r="A47" s="104" t="s">
        <v>42463</v>
      </c>
      <c r="B47" s="1302" t="s">
        <v>42464</v>
      </c>
      <c r="C47" s="1303"/>
      <c r="D47" s="1303"/>
      <c r="E47" s="1303"/>
      <c r="F47" s="1303"/>
      <c r="G47" s="1303"/>
      <c r="H47" s="1303"/>
      <c r="I47" s="1303"/>
      <c r="J47" s="1303"/>
      <c r="K47" s="1303"/>
      <c r="L47" s="1303"/>
      <c r="M47" s="1303"/>
      <c r="N47" s="1303"/>
      <c r="O47" s="1303"/>
      <c r="P47" s="1322"/>
      <c r="Q47" s="89">
        <v>4483</v>
      </c>
      <c r="R47" s="1144">
        <f t="shared" si="2"/>
        <v>3586.4</v>
      </c>
    </row>
    <row r="48" spans="1:18" ht="28.8">
      <c r="A48" s="104" t="s">
        <v>42465</v>
      </c>
      <c r="B48" s="124" t="s">
        <v>21</v>
      </c>
      <c r="C48" s="683" t="s">
        <v>3551</v>
      </c>
      <c r="D48" s="267"/>
      <c r="E48" s="91" t="s">
        <v>42396</v>
      </c>
      <c r="F48" s="686" t="s">
        <v>42466</v>
      </c>
      <c r="G48" s="161"/>
      <c r="H48" s="369"/>
      <c r="I48" s="369"/>
      <c r="J48" s="342"/>
      <c r="K48" s="318">
        <v>2</v>
      </c>
      <c r="L48" s="124">
        <v>1</v>
      </c>
      <c r="M48" s="60">
        <v>1</v>
      </c>
      <c r="N48" s="60" t="s">
        <v>3554</v>
      </c>
      <c r="O48" s="234" t="s">
        <v>42443</v>
      </c>
      <c r="P48" s="124" t="s">
        <v>1913</v>
      </c>
      <c r="Q48" s="89">
        <v>6999</v>
      </c>
      <c r="R48" s="1144">
        <f t="shared" si="2"/>
        <v>5599.2000000000007</v>
      </c>
    </row>
    <row r="49" spans="1:18" ht="28.8">
      <c r="A49" s="104" t="s">
        <v>42467</v>
      </c>
      <c r="B49" s="785" t="s">
        <v>3561</v>
      </c>
      <c r="C49" s="258" t="s">
        <v>3551</v>
      </c>
      <c r="D49" s="267"/>
      <c r="E49" s="430" t="s">
        <v>42396</v>
      </c>
      <c r="F49" s="937" t="s">
        <v>42442</v>
      </c>
      <c r="G49" s="785">
        <v>1</v>
      </c>
      <c r="H49" s="369"/>
      <c r="I49" s="369"/>
      <c r="J49" s="785">
        <v>1</v>
      </c>
      <c r="K49" s="785">
        <v>3</v>
      </c>
      <c r="L49" s="785">
        <v>1</v>
      </c>
      <c r="M49" s="412">
        <v>1</v>
      </c>
      <c r="N49" s="412" t="s">
        <v>3554</v>
      </c>
      <c r="O49" s="1025" t="s">
        <v>42443</v>
      </c>
      <c r="P49" s="785" t="s">
        <v>1913</v>
      </c>
      <c r="Q49" s="89">
        <v>5299</v>
      </c>
      <c r="R49" s="1144">
        <f t="shared" si="2"/>
        <v>4239.2</v>
      </c>
    </row>
    <row r="50" spans="1:18" ht="14.4">
      <c r="A50" s="104" t="s">
        <v>42468</v>
      </c>
      <c r="B50" s="1302" t="s">
        <v>42469</v>
      </c>
      <c r="C50" s="1303"/>
      <c r="D50" s="1303"/>
      <c r="E50" s="1303"/>
      <c r="F50" s="1303"/>
      <c r="G50" s="1303"/>
      <c r="H50" s="1303"/>
      <c r="I50" s="1303"/>
      <c r="J50" s="1303"/>
      <c r="K50" s="1303"/>
      <c r="L50" s="1303"/>
      <c r="M50" s="1303"/>
      <c r="N50" s="1303"/>
      <c r="O50" s="1303"/>
      <c r="P50" s="1322"/>
      <c r="Q50" s="89">
        <v>5477</v>
      </c>
      <c r="R50" s="1144">
        <f t="shared" si="2"/>
        <v>4381.6000000000004</v>
      </c>
    </row>
    <row r="51" spans="1:18" ht="14.4">
      <c r="A51" s="104" t="s">
        <v>42470</v>
      </c>
      <c r="B51" s="1302" t="s">
        <v>42471</v>
      </c>
      <c r="C51" s="1303"/>
      <c r="D51" s="1303"/>
      <c r="E51" s="1303"/>
      <c r="F51" s="1303"/>
      <c r="G51" s="1303"/>
      <c r="H51" s="1303"/>
      <c r="I51" s="1303"/>
      <c r="J51" s="1303"/>
      <c r="K51" s="1303"/>
      <c r="L51" s="1303"/>
      <c r="M51" s="1303"/>
      <c r="N51" s="1303"/>
      <c r="O51" s="1303"/>
      <c r="P51" s="1322"/>
      <c r="Q51" s="89">
        <v>6127</v>
      </c>
      <c r="R51" s="1144">
        <f t="shared" si="2"/>
        <v>4901.6000000000004</v>
      </c>
    </row>
    <row r="52" spans="1:18" ht="14.4">
      <c r="A52" s="104" t="s">
        <v>42472</v>
      </c>
      <c r="B52" s="1302" t="s">
        <v>42473</v>
      </c>
      <c r="C52" s="1303"/>
      <c r="D52" s="1303"/>
      <c r="E52" s="1303"/>
      <c r="F52" s="1303"/>
      <c r="G52" s="1303"/>
      <c r="H52" s="1303"/>
      <c r="I52" s="1303"/>
      <c r="J52" s="1303"/>
      <c r="K52" s="1303"/>
      <c r="L52" s="1303"/>
      <c r="M52" s="1303"/>
      <c r="N52" s="1303"/>
      <c r="O52" s="1303"/>
      <c r="P52" s="1322"/>
      <c r="Q52" s="89">
        <v>6183</v>
      </c>
      <c r="R52" s="1144">
        <f t="shared" si="2"/>
        <v>4946.4000000000005</v>
      </c>
    </row>
    <row r="53" spans="1:18" ht="28.8">
      <c r="A53" s="104" t="s">
        <v>42474</v>
      </c>
      <c r="B53" s="124" t="s">
        <v>3561</v>
      </c>
      <c r="C53" s="124" t="s">
        <v>3551</v>
      </c>
      <c r="D53" s="268"/>
      <c r="E53" s="60" t="s">
        <v>42396</v>
      </c>
      <c r="F53" s="237">
        <v>3</v>
      </c>
      <c r="G53" s="188"/>
      <c r="H53" s="219"/>
      <c r="I53" s="124">
        <v>1</v>
      </c>
      <c r="J53" s="124">
        <v>1</v>
      </c>
      <c r="K53" s="124">
        <v>4</v>
      </c>
      <c r="L53" s="124">
        <v>1</v>
      </c>
      <c r="M53" s="60">
        <v>1</v>
      </c>
      <c r="N53" s="60" t="s">
        <v>3554</v>
      </c>
      <c r="O53" s="234" t="s">
        <v>42458</v>
      </c>
      <c r="P53" s="124" t="s">
        <v>1913</v>
      </c>
      <c r="Q53" s="89">
        <v>5499</v>
      </c>
      <c r="R53" s="1144">
        <f t="shared" si="2"/>
        <v>4399.2</v>
      </c>
    </row>
    <row r="54" spans="1:18" ht="14.4">
      <c r="A54" s="104" t="s">
        <v>42475</v>
      </c>
      <c r="B54" s="1302" t="s">
        <v>42476</v>
      </c>
      <c r="C54" s="1303"/>
      <c r="D54" s="1303"/>
      <c r="E54" s="1303"/>
      <c r="F54" s="1303"/>
      <c r="G54" s="1303"/>
      <c r="H54" s="1303"/>
      <c r="I54" s="1303"/>
      <c r="J54" s="1303"/>
      <c r="K54" s="1303"/>
      <c r="L54" s="1303"/>
      <c r="M54" s="1303"/>
      <c r="N54" s="1303"/>
      <c r="O54" s="1303"/>
      <c r="P54" s="1322"/>
      <c r="Q54" s="89">
        <v>5693</v>
      </c>
      <c r="R54" s="1144">
        <f t="shared" si="2"/>
        <v>4554.4000000000005</v>
      </c>
    </row>
    <row r="55" spans="1:18" ht="14.4">
      <c r="A55" s="104" t="s">
        <v>42477</v>
      </c>
      <c r="B55" s="1302" t="s">
        <v>42478</v>
      </c>
      <c r="C55" s="1303"/>
      <c r="D55" s="1303"/>
      <c r="E55" s="1303"/>
      <c r="F55" s="1303"/>
      <c r="G55" s="1303"/>
      <c r="H55" s="1303"/>
      <c r="I55" s="1303"/>
      <c r="J55" s="1303"/>
      <c r="K55" s="1303"/>
      <c r="L55" s="1303"/>
      <c r="M55" s="1303"/>
      <c r="N55" s="1303"/>
      <c r="O55" s="1303"/>
      <c r="P55" s="1322"/>
      <c r="Q55" s="89">
        <v>6383</v>
      </c>
      <c r="R55" s="1144">
        <f t="shared" si="2"/>
        <v>5106.4000000000005</v>
      </c>
    </row>
    <row r="56" spans="1:18" ht="14.4">
      <c r="A56" s="104" t="s">
        <v>42479</v>
      </c>
      <c r="B56" s="1302" t="s">
        <v>42480</v>
      </c>
      <c r="C56" s="1303"/>
      <c r="D56" s="1303"/>
      <c r="E56" s="1303"/>
      <c r="F56" s="1303"/>
      <c r="G56" s="1303"/>
      <c r="H56" s="1303"/>
      <c r="I56" s="1303"/>
      <c r="J56" s="1303"/>
      <c r="K56" s="1303"/>
      <c r="L56" s="1303"/>
      <c r="M56" s="1303"/>
      <c r="N56" s="1303"/>
      <c r="O56" s="1303"/>
      <c r="P56" s="1322"/>
      <c r="Q56" s="89">
        <v>6383</v>
      </c>
      <c r="R56" s="1144">
        <f t="shared" si="2"/>
        <v>5106.4000000000005</v>
      </c>
    </row>
    <row r="57" spans="1:18" ht="28.8">
      <c r="A57" s="104" t="s">
        <v>42481</v>
      </c>
      <c r="B57" s="60" t="s">
        <v>3566</v>
      </c>
      <c r="C57" s="60" t="s">
        <v>3551</v>
      </c>
      <c r="D57" s="268"/>
      <c r="E57" s="60" t="s">
        <v>42396</v>
      </c>
      <c r="F57" s="63" t="s">
        <v>42442</v>
      </c>
      <c r="G57" s="76">
        <v>1</v>
      </c>
      <c r="H57" s="188"/>
      <c r="I57" s="219"/>
      <c r="J57" s="91">
        <v>1</v>
      </c>
      <c r="K57" s="60">
        <v>3</v>
      </c>
      <c r="L57" s="60">
        <v>1</v>
      </c>
      <c r="M57" s="60">
        <v>1</v>
      </c>
      <c r="N57" s="60" t="s">
        <v>3554</v>
      </c>
      <c r="O57" s="64" t="s">
        <v>42443</v>
      </c>
      <c r="P57" s="60" t="s">
        <v>1913</v>
      </c>
      <c r="Q57" s="89">
        <v>7999</v>
      </c>
      <c r="R57" s="1144">
        <f t="shared" si="2"/>
        <v>6399.2000000000007</v>
      </c>
    </row>
    <row r="58" spans="1:18" ht="14.4">
      <c r="A58" s="104" t="s">
        <v>42482</v>
      </c>
      <c r="B58" s="1302" t="s">
        <v>42483</v>
      </c>
      <c r="C58" s="1303"/>
      <c r="D58" s="1303"/>
      <c r="E58" s="1303"/>
      <c r="F58" s="1303"/>
      <c r="G58" s="1303"/>
      <c r="H58" s="1303"/>
      <c r="I58" s="1303"/>
      <c r="J58" s="1303"/>
      <c r="K58" s="1303"/>
      <c r="L58" s="1303"/>
      <c r="M58" s="1303"/>
      <c r="N58" s="1303"/>
      <c r="O58" s="1303"/>
      <c r="P58" s="1322"/>
      <c r="Q58" s="89">
        <v>8177</v>
      </c>
      <c r="R58" s="1144">
        <f t="shared" si="2"/>
        <v>6541.6</v>
      </c>
    </row>
    <row r="59" spans="1:18" ht="14.4">
      <c r="A59" s="104" t="s">
        <v>42484</v>
      </c>
      <c r="B59" s="1302" t="s">
        <v>42485</v>
      </c>
      <c r="C59" s="1303"/>
      <c r="D59" s="1303"/>
      <c r="E59" s="1303"/>
      <c r="F59" s="1303"/>
      <c r="G59" s="1303"/>
      <c r="H59" s="1303"/>
      <c r="I59" s="1303"/>
      <c r="J59" s="1303"/>
      <c r="K59" s="1303"/>
      <c r="L59" s="1303"/>
      <c r="M59" s="1303"/>
      <c r="N59" s="1303"/>
      <c r="O59" s="1303"/>
      <c r="P59" s="1322"/>
      <c r="Q59" s="89">
        <v>8827</v>
      </c>
      <c r="R59" s="1144">
        <f t="shared" si="2"/>
        <v>7061.6</v>
      </c>
    </row>
    <row r="60" spans="1:18" ht="14.4">
      <c r="A60" s="104" t="s">
        <v>42486</v>
      </c>
      <c r="B60" s="1302" t="s">
        <v>42487</v>
      </c>
      <c r="C60" s="1303"/>
      <c r="D60" s="1303"/>
      <c r="E60" s="1303"/>
      <c r="F60" s="1303"/>
      <c r="G60" s="1303"/>
      <c r="H60" s="1303"/>
      <c r="I60" s="1303"/>
      <c r="J60" s="1303"/>
      <c r="K60" s="1303"/>
      <c r="L60" s="1303"/>
      <c r="M60" s="1303"/>
      <c r="N60" s="1303"/>
      <c r="O60" s="1303"/>
      <c r="P60" s="1322"/>
      <c r="Q60" s="89">
        <v>8883</v>
      </c>
      <c r="R60" s="1144">
        <f t="shared" si="2"/>
        <v>7106.4000000000005</v>
      </c>
    </row>
    <row r="61" spans="1:18" ht="28.8">
      <c r="A61" s="104" t="s">
        <v>42488</v>
      </c>
      <c r="B61" s="124" t="s">
        <v>3566</v>
      </c>
      <c r="C61" s="124" t="s">
        <v>3551</v>
      </c>
      <c r="D61" s="268"/>
      <c r="E61" s="60" t="s">
        <v>42396</v>
      </c>
      <c r="F61" s="237">
        <v>3</v>
      </c>
      <c r="G61" s="188"/>
      <c r="H61" s="219"/>
      <c r="I61" s="124">
        <v>1</v>
      </c>
      <c r="J61" s="124">
        <v>1</v>
      </c>
      <c r="K61" s="124">
        <v>4</v>
      </c>
      <c r="L61" s="124">
        <v>1</v>
      </c>
      <c r="M61" s="60">
        <v>1</v>
      </c>
      <c r="N61" s="60" t="s">
        <v>3554</v>
      </c>
      <c r="O61" s="234" t="s">
        <v>42458</v>
      </c>
      <c r="P61" s="124" t="s">
        <v>1913</v>
      </c>
      <c r="Q61" s="89">
        <v>8199</v>
      </c>
      <c r="R61" s="1144">
        <f t="shared" si="2"/>
        <v>6559.2000000000007</v>
      </c>
    </row>
    <row r="62" spans="1:18" ht="14.4">
      <c r="A62" s="104" t="s">
        <v>42489</v>
      </c>
      <c r="B62" s="1302" t="s">
        <v>42490</v>
      </c>
      <c r="C62" s="1303"/>
      <c r="D62" s="1303"/>
      <c r="E62" s="1303"/>
      <c r="F62" s="1303"/>
      <c r="G62" s="1303"/>
      <c r="H62" s="1303"/>
      <c r="I62" s="1303"/>
      <c r="J62" s="1303"/>
      <c r="K62" s="1303"/>
      <c r="L62" s="1303"/>
      <c r="M62" s="1303"/>
      <c r="N62" s="1303"/>
      <c r="O62" s="1303"/>
      <c r="P62" s="1322"/>
      <c r="Q62" s="89">
        <v>8393</v>
      </c>
      <c r="R62" s="1144">
        <f t="shared" si="2"/>
        <v>6714.4000000000005</v>
      </c>
    </row>
    <row r="63" spans="1:18" ht="14.4">
      <c r="A63" s="104" t="s">
        <v>42491</v>
      </c>
      <c r="B63" s="1302" t="s">
        <v>42492</v>
      </c>
      <c r="C63" s="1303"/>
      <c r="D63" s="1303"/>
      <c r="E63" s="1303"/>
      <c r="F63" s="1303"/>
      <c r="G63" s="1303"/>
      <c r="H63" s="1303"/>
      <c r="I63" s="1303"/>
      <c r="J63" s="1303"/>
      <c r="K63" s="1303"/>
      <c r="L63" s="1303"/>
      <c r="M63" s="1303"/>
      <c r="N63" s="1303"/>
      <c r="O63" s="1303"/>
      <c r="P63" s="1322"/>
      <c r="Q63" s="89">
        <v>9083</v>
      </c>
      <c r="R63" s="1144">
        <f t="shared" si="2"/>
        <v>7266.4000000000005</v>
      </c>
    </row>
    <row r="64" spans="1:18" ht="14.4">
      <c r="A64" s="104" t="s">
        <v>42493</v>
      </c>
      <c r="B64" s="1302" t="s">
        <v>42494</v>
      </c>
      <c r="C64" s="1303"/>
      <c r="D64" s="1303"/>
      <c r="E64" s="1303"/>
      <c r="F64" s="1303"/>
      <c r="G64" s="1303"/>
      <c r="H64" s="1303"/>
      <c r="I64" s="1303"/>
      <c r="J64" s="1303"/>
      <c r="K64" s="1303"/>
      <c r="L64" s="1303"/>
      <c r="M64" s="1303"/>
      <c r="N64" s="1303"/>
      <c r="O64" s="1303"/>
      <c r="P64" s="1322"/>
      <c r="Q64" s="89">
        <v>9083</v>
      </c>
      <c r="R64" s="1144">
        <f t="shared" si="2"/>
        <v>7266.4000000000005</v>
      </c>
    </row>
    <row r="65" spans="1:18" ht="28.8">
      <c r="A65" s="104" t="s">
        <v>42495</v>
      </c>
      <c r="B65" s="60" t="s">
        <v>3566</v>
      </c>
      <c r="C65" s="76" t="s">
        <v>3551</v>
      </c>
      <c r="D65" s="267"/>
      <c r="E65" s="91" t="s">
        <v>42396</v>
      </c>
      <c r="F65" s="63" t="s">
        <v>42466</v>
      </c>
      <c r="G65" s="369"/>
      <c r="H65" s="369"/>
      <c r="I65" s="369"/>
      <c r="J65" s="369"/>
      <c r="K65" s="124">
        <v>2</v>
      </c>
      <c r="L65" s="60">
        <v>1</v>
      </c>
      <c r="M65" s="60">
        <v>1</v>
      </c>
      <c r="N65" s="60" t="s">
        <v>3554</v>
      </c>
      <c r="O65" s="64" t="s">
        <v>42443</v>
      </c>
      <c r="P65" s="60" t="s">
        <v>1913</v>
      </c>
      <c r="Q65" s="89">
        <v>12999</v>
      </c>
      <c r="R65" s="1144">
        <f t="shared" si="2"/>
        <v>10399.200000000001</v>
      </c>
    </row>
    <row r="66" spans="1:18" ht="28.8">
      <c r="A66" s="122" t="s">
        <v>42496</v>
      </c>
      <c r="B66" s="785" t="s">
        <v>3571</v>
      </c>
      <c r="C66" s="258" t="s">
        <v>3551</v>
      </c>
      <c r="D66" s="267"/>
      <c r="E66" s="430" t="s">
        <v>42396</v>
      </c>
      <c r="F66" s="937" t="s">
        <v>42442</v>
      </c>
      <c r="G66" s="785">
        <v>1</v>
      </c>
      <c r="H66" s="369"/>
      <c r="I66" s="369"/>
      <c r="J66" s="785">
        <v>1</v>
      </c>
      <c r="K66" s="785">
        <v>3</v>
      </c>
      <c r="L66" s="785">
        <v>1</v>
      </c>
      <c r="M66" s="412">
        <v>1</v>
      </c>
      <c r="N66" s="412" t="s">
        <v>3554</v>
      </c>
      <c r="O66" s="1025" t="s">
        <v>42443</v>
      </c>
      <c r="P66" s="785" t="s">
        <v>1913</v>
      </c>
      <c r="Q66" s="89">
        <v>12999</v>
      </c>
      <c r="R66" s="1144">
        <f t="shared" si="2"/>
        <v>10399.200000000001</v>
      </c>
    </row>
    <row r="67" spans="1:18" ht="14.4">
      <c r="A67" s="104" t="s">
        <v>42497</v>
      </c>
      <c r="B67" s="1302" t="s">
        <v>42498</v>
      </c>
      <c r="C67" s="1303"/>
      <c r="D67" s="1303"/>
      <c r="E67" s="1303"/>
      <c r="F67" s="1303"/>
      <c r="G67" s="1303"/>
      <c r="H67" s="1303"/>
      <c r="I67" s="1303"/>
      <c r="J67" s="1303"/>
      <c r="K67" s="1303"/>
      <c r="L67" s="1303"/>
      <c r="M67" s="1303"/>
      <c r="N67" s="1303"/>
      <c r="O67" s="1303"/>
      <c r="P67" s="1322"/>
      <c r="Q67" s="89">
        <v>13193</v>
      </c>
      <c r="R67" s="1144">
        <f t="shared" si="2"/>
        <v>10554.400000000001</v>
      </c>
    </row>
    <row r="68" spans="1:18" ht="14.4">
      <c r="A68" s="104" t="s">
        <v>42499</v>
      </c>
      <c r="B68" s="1302" t="s">
        <v>42500</v>
      </c>
      <c r="C68" s="1303"/>
      <c r="D68" s="1303"/>
      <c r="E68" s="1303"/>
      <c r="F68" s="1303"/>
      <c r="G68" s="1303"/>
      <c r="H68" s="1303"/>
      <c r="I68" s="1303"/>
      <c r="J68" s="1303"/>
      <c r="K68" s="1303"/>
      <c r="L68" s="1303"/>
      <c r="M68" s="1303"/>
      <c r="N68" s="1303"/>
      <c r="O68" s="1303"/>
      <c r="P68" s="1322"/>
      <c r="Q68" s="89">
        <v>13883</v>
      </c>
      <c r="R68" s="1144">
        <f t="shared" si="2"/>
        <v>11106.400000000001</v>
      </c>
    </row>
    <row r="69" spans="1:18" thickBot="1">
      <c r="A69" s="104" t="s">
        <v>42501</v>
      </c>
      <c r="B69" s="1302" t="s">
        <v>42502</v>
      </c>
      <c r="C69" s="1303"/>
      <c r="D69" s="1303"/>
      <c r="E69" s="1303"/>
      <c r="F69" s="1303"/>
      <c r="G69" s="1303"/>
      <c r="H69" s="1303"/>
      <c r="I69" s="1303"/>
      <c r="J69" s="1303"/>
      <c r="K69" s="1303"/>
      <c r="L69" s="1303"/>
      <c r="M69" s="1303"/>
      <c r="N69" s="1303"/>
      <c r="O69" s="1303"/>
      <c r="P69" s="1322"/>
      <c r="Q69" s="89">
        <v>13883</v>
      </c>
      <c r="R69" s="1144">
        <f t="shared" si="2"/>
        <v>11106.400000000001</v>
      </c>
    </row>
    <row r="70" spans="1:18" ht="17.399999999999999">
      <c r="A70" s="1597" t="s">
        <v>42503</v>
      </c>
      <c r="B70" s="1597"/>
      <c r="C70" s="1597"/>
      <c r="D70" s="1597"/>
      <c r="E70" s="1597"/>
      <c r="F70" s="1597"/>
      <c r="G70" s="1597"/>
      <c r="H70" s="1597"/>
      <c r="I70" s="1597"/>
      <c r="J70" s="1597"/>
      <c r="K70" s="1597"/>
      <c r="L70" s="1597"/>
      <c r="M70" s="1597"/>
      <c r="N70" s="1597"/>
      <c r="O70" s="1597"/>
      <c r="P70" s="1597"/>
      <c r="Q70" s="1597"/>
      <c r="R70" s="530"/>
    </row>
    <row r="71" spans="1:18" ht="24.6" thickBot="1">
      <c r="A71" s="521"/>
      <c r="B71" s="522" t="s">
        <v>28514</v>
      </c>
      <c r="C71" s="522" t="s">
        <v>6</v>
      </c>
      <c r="D71" s="522" t="s">
        <v>3544</v>
      </c>
      <c r="E71" s="523" t="s">
        <v>3545</v>
      </c>
      <c r="F71" s="535" t="s">
        <v>7</v>
      </c>
      <c r="G71" s="524" t="s">
        <v>16965</v>
      </c>
      <c r="H71" s="524" t="s">
        <v>16966</v>
      </c>
      <c r="I71" s="523" t="s">
        <v>10</v>
      </c>
      <c r="J71" s="523" t="s">
        <v>11</v>
      </c>
      <c r="K71" s="535" t="s">
        <v>12</v>
      </c>
      <c r="L71" s="523" t="s">
        <v>3546</v>
      </c>
      <c r="M71" s="523" t="s">
        <v>3547</v>
      </c>
      <c r="N71" s="524" t="s">
        <v>3548</v>
      </c>
      <c r="O71" s="525" t="s">
        <v>13</v>
      </c>
      <c r="P71" s="522" t="s">
        <v>14</v>
      </c>
      <c r="Q71" s="526"/>
      <c r="R71" s="527"/>
    </row>
    <row r="72" spans="1:18" ht="14.4">
      <c r="A72" s="728" t="s">
        <v>42504</v>
      </c>
      <c r="B72" s="60" t="s">
        <v>16969</v>
      </c>
      <c r="C72" s="60" t="s">
        <v>16970</v>
      </c>
      <c r="D72" s="267"/>
      <c r="E72" s="60" t="s">
        <v>42505</v>
      </c>
      <c r="F72" s="124" t="s">
        <v>42506</v>
      </c>
      <c r="G72" s="369"/>
      <c r="H72" s="369"/>
      <c r="I72" s="369"/>
      <c r="J72" s="369"/>
      <c r="K72" s="124">
        <v>1</v>
      </c>
      <c r="L72" s="60"/>
      <c r="M72" s="60"/>
      <c r="N72" s="60" t="s">
        <v>15</v>
      </c>
      <c r="O72" s="64" t="s">
        <v>42507</v>
      </c>
      <c r="P72" s="60" t="s">
        <v>3582</v>
      </c>
      <c r="Q72" s="176">
        <v>599</v>
      </c>
      <c r="R72" s="1144">
        <f t="shared" ref="R72:R80" si="3">Q72*0.8</f>
        <v>479.20000000000005</v>
      </c>
    </row>
    <row r="73" spans="1:18" ht="14.4">
      <c r="A73" s="104" t="s">
        <v>42508</v>
      </c>
      <c r="B73" s="124" t="s">
        <v>19</v>
      </c>
      <c r="C73" s="124" t="s">
        <v>14534</v>
      </c>
      <c r="D73" s="268"/>
      <c r="E73" s="60" t="s">
        <v>42398</v>
      </c>
      <c r="F73" s="124">
        <v>2</v>
      </c>
      <c r="G73" s="369"/>
      <c r="H73" s="369"/>
      <c r="I73" s="369"/>
      <c r="J73" s="124">
        <v>1</v>
      </c>
      <c r="K73" s="60">
        <v>3</v>
      </c>
      <c r="L73" s="60">
        <v>1</v>
      </c>
      <c r="M73" s="60">
        <v>1</v>
      </c>
      <c r="N73" s="124" t="s">
        <v>30040</v>
      </c>
      <c r="O73" s="64" t="s">
        <v>42509</v>
      </c>
      <c r="P73" s="124" t="s">
        <v>3582</v>
      </c>
      <c r="Q73" s="314">
        <v>1999</v>
      </c>
      <c r="R73" s="1144">
        <f t="shared" si="3"/>
        <v>1599.2</v>
      </c>
    </row>
    <row r="74" spans="1:18" ht="28.8">
      <c r="A74" s="104" t="s">
        <v>42510</v>
      </c>
      <c r="B74" s="124" t="s">
        <v>19</v>
      </c>
      <c r="C74" s="124" t="s">
        <v>14534</v>
      </c>
      <c r="D74" s="124" t="s">
        <v>15</v>
      </c>
      <c r="E74" s="60" t="s">
        <v>42398</v>
      </c>
      <c r="F74" s="683">
        <v>2</v>
      </c>
      <c r="G74" s="124" t="s">
        <v>3572</v>
      </c>
      <c r="H74" s="124" t="s">
        <v>3572</v>
      </c>
      <c r="I74" s="369"/>
      <c r="J74" s="939"/>
      <c r="K74" s="60">
        <v>2</v>
      </c>
      <c r="L74" s="60">
        <v>1</v>
      </c>
      <c r="M74" s="60" t="s">
        <v>3572</v>
      </c>
      <c r="N74" s="124" t="s">
        <v>30040</v>
      </c>
      <c r="O74" s="234" t="s">
        <v>42511</v>
      </c>
      <c r="P74" s="124" t="s">
        <v>3582</v>
      </c>
      <c r="Q74" s="314">
        <v>3799</v>
      </c>
      <c r="R74" s="1144">
        <f t="shared" si="3"/>
        <v>3039.2000000000003</v>
      </c>
    </row>
    <row r="75" spans="1:18" ht="14.4">
      <c r="A75" s="104" t="s">
        <v>42512</v>
      </c>
      <c r="B75" s="785" t="s">
        <v>3550</v>
      </c>
      <c r="C75" s="785" t="s">
        <v>3551</v>
      </c>
      <c r="D75" s="267"/>
      <c r="E75" s="412" t="s">
        <v>42513</v>
      </c>
      <c r="F75" s="785">
        <v>2</v>
      </c>
      <c r="G75" s="369"/>
      <c r="H75" s="369"/>
      <c r="I75" s="369"/>
      <c r="J75" s="785">
        <v>1</v>
      </c>
      <c r="K75" s="785">
        <v>3</v>
      </c>
      <c r="L75" s="785">
        <v>1</v>
      </c>
      <c r="M75" s="785">
        <v>1</v>
      </c>
      <c r="N75" s="785" t="s">
        <v>30040</v>
      </c>
      <c r="O75" s="1025" t="s">
        <v>42439</v>
      </c>
      <c r="P75" s="124" t="s">
        <v>3582</v>
      </c>
      <c r="Q75" s="314">
        <v>3999</v>
      </c>
      <c r="R75" s="1144">
        <f t="shared" si="3"/>
        <v>3199.2000000000003</v>
      </c>
    </row>
    <row r="76" spans="1:18" ht="30" customHeight="1">
      <c r="A76" s="104" t="s">
        <v>42514</v>
      </c>
      <c r="B76" s="1329" t="s">
        <v>42515</v>
      </c>
      <c r="C76" s="1329"/>
      <c r="D76" s="1329"/>
      <c r="E76" s="1329"/>
      <c r="F76" s="1329"/>
      <c r="G76" s="1329"/>
      <c r="H76" s="1329"/>
      <c r="I76" s="1329"/>
      <c r="J76" s="1329"/>
      <c r="K76" s="1329"/>
      <c r="L76" s="1329"/>
      <c r="M76" s="1329"/>
      <c r="N76" s="1329"/>
      <c r="O76" s="1329"/>
      <c r="P76" s="124" t="s">
        <v>3582</v>
      </c>
      <c r="Q76" s="89">
        <v>8399.99</v>
      </c>
      <c r="R76" s="1144">
        <f t="shared" si="3"/>
        <v>6719.9920000000002</v>
      </c>
    </row>
    <row r="77" spans="1:18" ht="30" customHeight="1">
      <c r="A77" s="104" t="s">
        <v>42516</v>
      </c>
      <c r="B77" s="1297" t="s">
        <v>42517</v>
      </c>
      <c r="C77" s="1298"/>
      <c r="D77" s="1298"/>
      <c r="E77" s="1298"/>
      <c r="F77" s="1298"/>
      <c r="G77" s="1298"/>
      <c r="H77" s="1298"/>
      <c r="I77" s="1298"/>
      <c r="J77" s="1298"/>
      <c r="K77" s="1298"/>
      <c r="L77" s="1298"/>
      <c r="M77" s="1298"/>
      <c r="N77" s="1298"/>
      <c r="O77" s="1299"/>
      <c r="P77" s="124" t="s">
        <v>3582</v>
      </c>
      <c r="Q77" s="89">
        <v>9069.99</v>
      </c>
      <c r="R77" s="1144">
        <f t="shared" si="3"/>
        <v>7255.9920000000002</v>
      </c>
    </row>
    <row r="78" spans="1:18" ht="30" customHeight="1">
      <c r="A78" s="104" t="s">
        <v>42518</v>
      </c>
      <c r="B78" s="1297" t="s">
        <v>42519</v>
      </c>
      <c r="C78" s="1298"/>
      <c r="D78" s="1298"/>
      <c r="E78" s="1298"/>
      <c r="F78" s="1298"/>
      <c r="G78" s="1298"/>
      <c r="H78" s="1298"/>
      <c r="I78" s="1298"/>
      <c r="J78" s="1298"/>
      <c r="K78" s="1298"/>
      <c r="L78" s="1298"/>
      <c r="M78" s="1298"/>
      <c r="N78" s="1298"/>
      <c r="O78" s="1299"/>
      <c r="P78" s="124" t="s">
        <v>3582</v>
      </c>
      <c r="Q78" s="89">
        <v>7729.99</v>
      </c>
      <c r="R78" s="1144">
        <f t="shared" si="3"/>
        <v>6183.9920000000002</v>
      </c>
    </row>
    <row r="79" spans="1:18" ht="14.4">
      <c r="A79" s="104" t="s">
        <v>42520</v>
      </c>
      <c r="B79" s="785" t="s">
        <v>3550</v>
      </c>
      <c r="C79" s="785" t="s">
        <v>3551</v>
      </c>
      <c r="D79" s="267"/>
      <c r="E79" s="412" t="s">
        <v>42513</v>
      </c>
      <c r="F79" s="785">
        <v>3</v>
      </c>
      <c r="G79" s="124">
        <v>1</v>
      </c>
      <c r="H79" s="369"/>
      <c r="I79" s="369"/>
      <c r="J79" s="785">
        <v>1</v>
      </c>
      <c r="K79" s="785">
        <v>3</v>
      </c>
      <c r="L79" s="785">
        <v>1</v>
      </c>
      <c r="M79" s="785">
        <v>1</v>
      </c>
      <c r="N79" s="785" t="s">
        <v>30040</v>
      </c>
      <c r="O79" s="64" t="s">
        <v>42509</v>
      </c>
      <c r="P79" s="124" t="s">
        <v>3582</v>
      </c>
      <c r="Q79" s="314">
        <v>3739</v>
      </c>
      <c r="R79" s="1144">
        <f t="shared" si="3"/>
        <v>2991.2000000000003</v>
      </c>
    </row>
    <row r="80" spans="1:18" ht="14.4">
      <c r="A80" s="249" t="s">
        <v>42521</v>
      </c>
      <c r="B80" s="1593" t="s">
        <v>42522</v>
      </c>
      <c r="C80" s="1594"/>
      <c r="D80" s="1594"/>
      <c r="E80" s="1594"/>
      <c r="F80" s="1594"/>
      <c r="G80" s="1594"/>
      <c r="H80" s="1594"/>
      <c r="I80" s="1594"/>
      <c r="J80" s="1594"/>
      <c r="K80" s="1594"/>
      <c r="L80" s="1594"/>
      <c r="M80" s="1594"/>
      <c r="N80" s="1594"/>
      <c r="O80" s="1594"/>
      <c r="P80" s="1595"/>
      <c r="Q80" s="118">
        <v>4199</v>
      </c>
      <c r="R80" s="1144">
        <f t="shared" si="3"/>
        <v>3359.2000000000003</v>
      </c>
    </row>
    <row r="81" spans="1:18" ht="15.6">
      <c r="A81" s="15"/>
      <c r="B81" s="1596" t="s">
        <v>42523</v>
      </c>
      <c r="C81" s="1596"/>
      <c r="D81" s="1596"/>
      <c r="E81" s="1596"/>
      <c r="F81" s="1596"/>
      <c r="G81" s="1596"/>
      <c r="H81" s="1596"/>
      <c r="I81" s="1596"/>
      <c r="J81" s="1596"/>
      <c r="K81" s="1596"/>
      <c r="L81" s="1596"/>
      <c r="M81" s="1596"/>
      <c r="N81" s="1596"/>
      <c r="O81" s="1596"/>
      <c r="P81" s="1596"/>
      <c r="Q81" s="17"/>
      <c r="R81" s="178"/>
    </row>
    <row r="82" spans="1:18" ht="14.4">
      <c r="A82" s="124" t="s">
        <v>42524</v>
      </c>
      <c r="B82" s="1487" t="s">
        <v>42525</v>
      </c>
      <c r="C82" s="1490"/>
      <c r="D82" s="1490"/>
      <c r="E82" s="1490"/>
      <c r="F82" s="1490"/>
      <c r="G82" s="1490"/>
      <c r="H82" s="1490"/>
      <c r="I82" s="1490"/>
      <c r="J82" s="1490"/>
      <c r="K82" s="1490"/>
      <c r="L82" s="1490"/>
      <c r="M82" s="1490"/>
      <c r="N82" s="1490"/>
      <c r="O82" s="1490"/>
      <c r="P82" s="1488"/>
      <c r="Q82" s="89">
        <v>615</v>
      </c>
      <c r="R82" s="97">
        <f t="shared" ref="R82:R94" si="4">Q82*0.7</f>
        <v>430.5</v>
      </c>
    </row>
    <row r="83" spans="1:18" ht="14.4">
      <c r="A83" s="124" t="s">
        <v>42526</v>
      </c>
      <c r="B83" s="1487" t="s">
        <v>42527</v>
      </c>
      <c r="C83" s="1490"/>
      <c r="D83" s="1490"/>
      <c r="E83" s="1490"/>
      <c r="F83" s="1490"/>
      <c r="G83" s="1490"/>
      <c r="H83" s="1490"/>
      <c r="I83" s="1490"/>
      <c r="J83" s="1490"/>
      <c r="K83" s="1490"/>
      <c r="L83" s="1490"/>
      <c r="M83" s="1490"/>
      <c r="N83" s="1490"/>
      <c r="O83" s="1490"/>
      <c r="P83" s="1488"/>
      <c r="Q83" s="89">
        <v>299</v>
      </c>
      <c r="R83" s="97">
        <f t="shared" si="4"/>
        <v>209.29999999999998</v>
      </c>
    </row>
    <row r="84" spans="1:18" ht="14.4">
      <c r="A84" s="124" t="s">
        <v>42528</v>
      </c>
      <c r="B84" s="1487" t="s">
        <v>42529</v>
      </c>
      <c r="C84" s="1490"/>
      <c r="D84" s="1490"/>
      <c r="E84" s="1490"/>
      <c r="F84" s="1490"/>
      <c r="G84" s="1490"/>
      <c r="H84" s="1490"/>
      <c r="I84" s="1490"/>
      <c r="J84" s="1490"/>
      <c r="K84" s="1490"/>
      <c r="L84" s="1490"/>
      <c r="M84" s="1490"/>
      <c r="N84" s="1490"/>
      <c r="O84" s="1490"/>
      <c r="P84" s="1488"/>
      <c r="Q84" s="89">
        <v>599</v>
      </c>
      <c r="R84" s="97">
        <f t="shared" si="4"/>
        <v>419.29999999999995</v>
      </c>
    </row>
    <row r="85" spans="1:18" ht="14.4">
      <c r="A85" s="124" t="s">
        <v>42530</v>
      </c>
      <c r="B85" s="1297" t="s">
        <v>42531</v>
      </c>
      <c r="C85" s="1298"/>
      <c r="D85" s="1298"/>
      <c r="E85" s="1298"/>
      <c r="F85" s="1298"/>
      <c r="G85" s="1298"/>
      <c r="H85" s="1298"/>
      <c r="I85" s="1298"/>
      <c r="J85" s="1298"/>
      <c r="K85" s="1298"/>
      <c r="L85" s="1298"/>
      <c r="M85" s="1298"/>
      <c r="N85" s="1298"/>
      <c r="O85" s="1298"/>
      <c r="P85" s="1299"/>
      <c r="Q85" s="89">
        <v>599</v>
      </c>
      <c r="R85" s="97">
        <f t="shared" si="4"/>
        <v>419.29999999999995</v>
      </c>
    </row>
    <row r="86" spans="1:18" ht="14.4">
      <c r="A86" s="124" t="s">
        <v>42532</v>
      </c>
      <c r="B86" s="1297" t="s">
        <v>42533</v>
      </c>
      <c r="C86" s="1298"/>
      <c r="D86" s="1298"/>
      <c r="E86" s="1298"/>
      <c r="F86" s="1298"/>
      <c r="G86" s="1298"/>
      <c r="H86" s="1298"/>
      <c r="I86" s="1298"/>
      <c r="J86" s="1298"/>
      <c r="K86" s="1298"/>
      <c r="L86" s="1298"/>
      <c r="M86" s="1298"/>
      <c r="N86" s="1298"/>
      <c r="O86" s="1298"/>
      <c r="P86" s="1299"/>
      <c r="Q86" s="89">
        <v>579</v>
      </c>
      <c r="R86" s="97">
        <f t="shared" si="4"/>
        <v>405.29999999999995</v>
      </c>
    </row>
    <row r="87" spans="1:18" ht="14.4">
      <c r="A87" s="124" t="s">
        <v>42534</v>
      </c>
      <c r="B87" s="1297" t="s">
        <v>42535</v>
      </c>
      <c r="C87" s="1298"/>
      <c r="D87" s="1298"/>
      <c r="E87" s="1298"/>
      <c r="F87" s="1298"/>
      <c r="G87" s="1298"/>
      <c r="H87" s="1298"/>
      <c r="I87" s="1298"/>
      <c r="J87" s="1298"/>
      <c r="K87" s="1298"/>
      <c r="L87" s="1298"/>
      <c r="M87" s="1298"/>
      <c r="N87" s="1298"/>
      <c r="O87" s="1298"/>
      <c r="P87" s="1299"/>
      <c r="Q87" s="89">
        <v>499</v>
      </c>
      <c r="R87" s="97">
        <f t="shared" si="4"/>
        <v>349.29999999999995</v>
      </c>
    </row>
    <row r="88" spans="1:18" ht="14.4">
      <c r="A88" s="124" t="s">
        <v>42536</v>
      </c>
      <c r="B88" s="1487" t="s">
        <v>42537</v>
      </c>
      <c r="C88" s="1490"/>
      <c r="D88" s="1490"/>
      <c r="E88" s="1490"/>
      <c r="F88" s="1490"/>
      <c r="G88" s="1490"/>
      <c r="H88" s="1490"/>
      <c r="I88" s="1490"/>
      <c r="J88" s="1490"/>
      <c r="K88" s="1490"/>
      <c r="L88" s="1490"/>
      <c r="M88" s="1490"/>
      <c r="N88" s="1490"/>
      <c r="O88" s="1490"/>
      <c r="P88" s="1488"/>
      <c r="Q88" s="89">
        <v>1799</v>
      </c>
      <c r="R88" s="97">
        <f t="shared" si="4"/>
        <v>1259.3</v>
      </c>
    </row>
    <row r="89" spans="1:18" ht="15" customHeight="1">
      <c r="A89" s="124" t="s">
        <v>42538</v>
      </c>
      <c r="B89" s="1297" t="s">
        <v>42539</v>
      </c>
      <c r="C89" s="1298"/>
      <c r="D89" s="1298"/>
      <c r="E89" s="1298"/>
      <c r="F89" s="1298"/>
      <c r="G89" s="1298"/>
      <c r="H89" s="1298"/>
      <c r="I89" s="1298"/>
      <c r="J89" s="1298"/>
      <c r="K89" s="1298"/>
      <c r="L89" s="1298"/>
      <c r="M89" s="1298"/>
      <c r="N89" s="1298"/>
      <c r="O89" s="1298"/>
      <c r="P89" s="1299"/>
      <c r="Q89" s="89">
        <v>1579</v>
      </c>
      <c r="R89" s="97">
        <f t="shared" si="4"/>
        <v>1105.3</v>
      </c>
    </row>
    <row r="90" spans="1:18" ht="15" customHeight="1">
      <c r="A90" s="124" t="s">
        <v>42540</v>
      </c>
      <c r="B90" s="1297" t="s">
        <v>42541</v>
      </c>
      <c r="C90" s="1298"/>
      <c r="D90" s="1298"/>
      <c r="E90" s="1298"/>
      <c r="F90" s="1298"/>
      <c r="G90" s="1298"/>
      <c r="H90" s="1298"/>
      <c r="I90" s="1298"/>
      <c r="J90" s="1298"/>
      <c r="K90" s="1298"/>
      <c r="L90" s="1298"/>
      <c r="M90" s="1298"/>
      <c r="N90" s="1298"/>
      <c r="O90" s="1298"/>
      <c r="P90" s="1299"/>
      <c r="Q90" s="89">
        <v>1399</v>
      </c>
      <c r="R90" s="97">
        <f t="shared" si="4"/>
        <v>979.3</v>
      </c>
    </row>
    <row r="91" spans="1:18" ht="15" customHeight="1">
      <c r="A91" s="124" t="s">
        <v>42542</v>
      </c>
      <c r="B91" s="1297" t="s">
        <v>42543</v>
      </c>
      <c r="C91" s="1298"/>
      <c r="D91" s="1298"/>
      <c r="E91" s="1298"/>
      <c r="F91" s="1298"/>
      <c r="G91" s="1298"/>
      <c r="H91" s="1298"/>
      <c r="I91" s="1298"/>
      <c r="J91" s="1298"/>
      <c r="K91" s="1298"/>
      <c r="L91" s="1298"/>
      <c r="M91" s="1298"/>
      <c r="N91" s="1298"/>
      <c r="O91" s="1298"/>
      <c r="P91" s="1299"/>
      <c r="Q91" s="89">
        <v>1499</v>
      </c>
      <c r="R91" s="97">
        <f t="shared" si="4"/>
        <v>1049.3</v>
      </c>
    </row>
    <row r="92" spans="1:18" ht="15" customHeight="1">
      <c r="A92" s="124" t="s">
        <v>42544</v>
      </c>
      <c r="B92" s="1297" t="s">
        <v>42545</v>
      </c>
      <c r="C92" s="1298"/>
      <c r="D92" s="1298"/>
      <c r="E92" s="1298"/>
      <c r="F92" s="1298"/>
      <c r="G92" s="1298"/>
      <c r="H92" s="1298"/>
      <c r="I92" s="1298"/>
      <c r="J92" s="1298"/>
      <c r="K92" s="1298"/>
      <c r="L92" s="1298"/>
      <c r="M92" s="1298"/>
      <c r="N92" s="1298"/>
      <c r="O92" s="1298"/>
      <c r="P92" s="1299"/>
      <c r="Q92" s="89">
        <v>1899</v>
      </c>
      <c r="R92" s="97">
        <f t="shared" si="4"/>
        <v>1329.3</v>
      </c>
    </row>
    <row r="93" spans="1:18" ht="15" customHeight="1">
      <c r="A93" s="124" t="s">
        <v>42546</v>
      </c>
      <c r="B93" s="1297" t="s">
        <v>42547</v>
      </c>
      <c r="C93" s="1298"/>
      <c r="D93" s="1298"/>
      <c r="E93" s="1298"/>
      <c r="F93" s="1298"/>
      <c r="G93" s="1298"/>
      <c r="H93" s="1298"/>
      <c r="I93" s="1298"/>
      <c r="J93" s="1298"/>
      <c r="K93" s="1298"/>
      <c r="L93" s="1298"/>
      <c r="M93" s="1298"/>
      <c r="N93" s="1298"/>
      <c r="O93" s="1298"/>
      <c r="P93" s="1299"/>
      <c r="Q93" s="89">
        <v>1899</v>
      </c>
      <c r="R93" s="97">
        <f t="shared" si="4"/>
        <v>1329.3</v>
      </c>
    </row>
    <row r="94" spans="1:18" ht="15" customHeight="1">
      <c r="A94" s="124" t="s">
        <v>42548</v>
      </c>
      <c r="B94" s="1329" t="s">
        <v>42549</v>
      </c>
      <c r="C94" s="1329"/>
      <c r="D94" s="1329"/>
      <c r="E94" s="1329"/>
      <c r="F94" s="1329"/>
      <c r="G94" s="1329"/>
      <c r="H94" s="1329"/>
      <c r="I94" s="1329"/>
      <c r="J94" s="1329"/>
      <c r="K94" s="1329"/>
      <c r="L94" s="1329"/>
      <c r="M94" s="1329"/>
      <c r="N94" s="1329"/>
      <c r="O94" s="1329"/>
      <c r="P94" s="1329"/>
      <c r="Q94" s="89">
        <v>2649</v>
      </c>
      <c r="R94" s="97">
        <f t="shared" si="4"/>
        <v>1854.3</v>
      </c>
    </row>
    <row r="95" spans="1:18" ht="15.6">
      <c r="A95" s="179"/>
      <c r="B95" s="1596" t="s">
        <v>0</v>
      </c>
      <c r="C95" s="1596"/>
      <c r="D95" s="1596"/>
      <c r="E95" s="1596"/>
      <c r="F95" s="1596"/>
      <c r="G95" s="1596"/>
      <c r="H95" s="1596"/>
      <c r="I95" s="1596"/>
      <c r="J95" s="1596"/>
      <c r="K95" s="1596"/>
      <c r="L95" s="1596"/>
      <c r="M95" s="1596"/>
      <c r="N95" s="1596"/>
      <c r="O95" s="1596"/>
      <c r="P95" s="1596"/>
      <c r="Q95" s="17"/>
      <c r="R95" s="178"/>
    </row>
    <row r="96" spans="1:18" ht="14.4">
      <c r="A96" s="123" t="s">
        <v>42550</v>
      </c>
      <c r="B96" s="1593" t="s">
        <v>42551</v>
      </c>
      <c r="C96" s="1594"/>
      <c r="D96" s="1594"/>
      <c r="E96" s="1594"/>
      <c r="F96" s="1594"/>
      <c r="G96" s="1594"/>
      <c r="H96" s="1594"/>
      <c r="I96" s="1594"/>
      <c r="J96" s="1594"/>
      <c r="K96" s="1594"/>
      <c r="L96" s="1594"/>
      <c r="M96" s="1594"/>
      <c r="N96" s="1594"/>
      <c r="O96" s="1594"/>
      <c r="P96" s="1595"/>
      <c r="Q96" s="118">
        <v>129</v>
      </c>
      <c r="R96" s="97">
        <f t="shared" ref="R96:R121" si="5">Q96*0.7</f>
        <v>90.3</v>
      </c>
    </row>
    <row r="97" spans="1:18" ht="14.4">
      <c r="A97" s="123" t="s">
        <v>42552</v>
      </c>
      <c r="B97" s="1593" t="s">
        <v>42553</v>
      </c>
      <c r="C97" s="1594"/>
      <c r="D97" s="1594"/>
      <c r="E97" s="1594"/>
      <c r="F97" s="1594"/>
      <c r="G97" s="1594"/>
      <c r="H97" s="1594"/>
      <c r="I97" s="1594"/>
      <c r="J97" s="1594"/>
      <c r="K97" s="1594"/>
      <c r="L97" s="1594"/>
      <c r="M97" s="1594"/>
      <c r="N97" s="1594"/>
      <c r="O97" s="1594"/>
      <c r="P97" s="1595"/>
      <c r="Q97" s="118">
        <v>119</v>
      </c>
      <c r="R97" s="97">
        <f t="shared" si="5"/>
        <v>83.3</v>
      </c>
    </row>
    <row r="98" spans="1:18" ht="14.4">
      <c r="A98" s="123" t="s">
        <v>42554</v>
      </c>
      <c r="B98" s="1593" t="s">
        <v>42555</v>
      </c>
      <c r="C98" s="1594"/>
      <c r="D98" s="1594"/>
      <c r="E98" s="1594"/>
      <c r="F98" s="1594"/>
      <c r="G98" s="1594"/>
      <c r="H98" s="1594"/>
      <c r="I98" s="1594"/>
      <c r="J98" s="1594"/>
      <c r="K98" s="1594"/>
      <c r="L98" s="1594"/>
      <c r="M98" s="1594"/>
      <c r="N98" s="1594"/>
      <c r="O98" s="1594"/>
      <c r="P98" s="1595"/>
      <c r="Q98" s="118">
        <v>215</v>
      </c>
      <c r="R98" s="97">
        <f t="shared" si="5"/>
        <v>150.5</v>
      </c>
    </row>
    <row r="99" spans="1:18" ht="14.4">
      <c r="A99" s="123" t="s">
        <v>42556</v>
      </c>
      <c r="B99" s="1593" t="s">
        <v>42557</v>
      </c>
      <c r="C99" s="1594"/>
      <c r="D99" s="1594"/>
      <c r="E99" s="1594"/>
      <c r="F99" s="1594"/>
      <c r="G99" s="1594"/>
      <c r="H99" s="1594"/>
      <c r="I99" s="1594"/>
      <c r="J99" s="1594"/>
      <c r="K99" s="1594"/>
      <c r="L99" s="1594"/>
      <c r="M99" s="1594"/>
      <c r="N99" s="1594"/>
      <c r="O99" s="1594"/>
      <c r="P99" s="1595"/>
      <c r="Q99" s="118">
        <v>159</v>
      </c>
      <c r="R99" s="97">
        <f t="shared" si="5"/>
        <v>111.3</v>
      </c>
    </row>
    <row r="100" spans="1:18" ht="14.4">
      <c r="A100" s="123" t="s">
        <v>42558</v>
      </c>
      <c r="B100" s="1593" t="s">
        <v>42559</v>
      </c>
      <c r="C100" s="1594"/>
      <c r="D100" s="1594"/>
      <c r="E100" s="1594"/>
      <c r="F100" s="1594"/>
      <c r="G100" s="1594"/>
      <c r="H100" s="1594"/>
      <c r="I100" s="1594"/>
      <c r="J100" s="1594"/>
      <c r="K100" s="1594"/>
      <c r="L100" s="1594"/>
      <c r="M100" s="1594"/>
      <c r="N100" s="1594"/>
      <c r="O100" s="1594"/>
      <c r="P100" s="1595"/>
      <c r="Q100" s="118">
        <v>219</v>
      </c>
      <c r="R100" s="97">
        <f t="shared" si="5"/>
        <v>153.29999999999998</v>
      </c>
    </row>
    <row r="101" spans="1:18" ht="14.4">
      <c r="A101" s="123" t="s">
        <v>42560</v>
      </c>
      <c r="B101" s="1593" t="s">
        <v>42561</v>
      </c>
      <c r="C101" s="1594"/>
      <c r="D101" s="1594"/>
      <c r="E101" s="1594"/>
      <c r="F101" s="1594"/>
      <c r="G101" s="1594"/>
      <c r="H101" s="1594"/>
      <c r="I101" s="1594"/>
      <c r="J101" s="1594"/>
      <c r="K101" s="1594"/>
      <c r="L101" s="1594"/>
      <c r="M101" s="1594"/>
      <c r="N101" s="1594"/>
      <c r="O101" s="1594"/>
      <c r="P101" s="1595"/>
      <c r="Q101" s="118">
        <v>219</v>
      </c>
      <c r="R101" s="97">
        <f t="shared" si="5"/>
        <v>153.29999999999998</v>
      </c>
    </row>
    <row r="102" spans="1:18" ht="14.4">
      <c r="A102" s="123" t="s">
        <v>42562</v>
      </c>
      <c r="B102" s="1593" t="s">
        <v>42563</v>
      </c>
      <c r="C102" s="1594"/>
      <c r="D102" s="1594"/>
      <c r="E102" s="1594"/>
      <c r="F102" s="1594"/>
      <c r="G102" s="1594"/>
      <c r="H102" s="1594"/>
      <c r="I102" s="1594"/>
      <c r="J102" s="1594"/>
      <c r="K102" s="1594"/>
      <c r="L102" s="1594"/>
      <c r="M102" s="1594"/>
      <c r="N102" s="1594"/>
      <c r="O102" s="1594"/>
      <c r="P102" s="1595"/>
      <c r="Q102" s="118">
        <v>1899</v>
      </c>
      <c r="R102" s="97">
        <f t="shared" si="5"/>
        <v>1329.3</v>
      </c>
    </row>
    <row r="103" spans="1:18" ht="14.4">
      <c r="A103" s="123" t="s">
        <v>42564</v>
      </c>
      <c r="B103" s="1593" t="s">
        <v>42565</v>
      </c>
      <c r="C103" s="1594"/>
      <c r="D103" s="1594"/>
      <c r="E103" s="1594"/>
      <c r="F103" s="1594"/>
      <c r="G103" s="1594"/>
      <c r="H103" s="1594"/>
      <c r="I103" s="1594"/>
      <c r="J103" s="1594"/>
      <c r="K103" s="1594"/>
      <c r="L103" s="1594"/>
      <c r="M103" s="1594"/>
      <c r="N103" s="1594"/>
      <c r="O103" s="1594"/>
      <c r="P103" s="1595"/>
      <c r="Q103" s="118">
        <v>1899</v>
      </c>
      <c r="R103" s="97">
        <f t="shared" si="5"/>
        <v>1329.3</v>
      </c>
    </row>
    <row r="104" spans="1:18" ht="14.4">
      <c r="A104" s="123" t="s">
        <v>42566</v>
      </c>
      <c r="B104" s="1593" t="s">
        <v>42567</v>
      </c>
      <c r="C104" s="1594"/>
      <c r="D104" s="1594"/>
      <c r="E104" s="1594"/>
      <c r="F104" s="1594"/>
      <c r="G104" s="1594"/>
      <c r="H104" s="1594"/>
      <c r="I104" s="1594"/>
      <c r="J104" s="1594"/>
      <c r="K104" s="1594"/>
      <c r="L104" s="1594"/>
      <c r="M104" s="1594"/>
      <c r="N104" s="1594"/>
      <c r="O104" s="1594"/>
      <c r="P104" s="1595"/>
      <c r="Q104" s="118">
        <v>1899</v>
      </c>
      <c r="R104" s="97">
        <f t="shared" si="5"/>
        <v>1329.3</v>
      </c>
    </row>
    <row r="105" spans="1:18" ht="14.4">
      <c r="A105" s="123" t="s">
        <v>42568</v>
      </c>
      <c r="B105" s="1593" t="s">
        <v>42569</v>
      </c>
      <c r="C105" s="1594"/>
      <c r="D105" s="1594"/>
      <c r="E105" s="1594"/>
      <c r="F105" s="1594"/>
      <c r="G105" s="1594"/>
      <c r="H105" s="1594"/>
      <c r="I105" s="1594"/>
      <c r="J105" s="1594"/>
      <c r="K105" s="1594"/>
      <c r="L105" s="1594"/>
      <c r="M105" s="1594"/>
      <c r="N105" s="1594"/>
      <c r="O105" s="1594"/>
      <c r="P105" s="1595"/>
      <c r="Q105" s="118">
        <v>125</v>
      </c>
      <c r="R105" s="97">
        <f t="shared" si="5"/>
        <v>87.5</v>
      </c>
    </row>
    <row r="106" spans="1:18" ht="14.4">
      <c r="A106" s="123" t="s">
        <v>42570</v>
      </c>
      <c r="B106" s="1593" t="s">
        <v>42571</v>
      </c>
      <c r="C106" s="1594"/>
      <c r="D106" s="1594"/>
      <c r="E106" s="1594"/>
      <c r="F106" s="1594"/>
      <c r="G106" s="1594"/>
      <c r="H106" s="1594"/>
      <c r="I106" s="1594"/>
      <c r="J106" s="1594"/>
      <c r="K106" s="1594"/>
      <c r="L106" s="1594"/>
      <c r="M106" s="1594"/>
      <c r="N106" s="1594"/>
      <c r="O106" s="1594"/>
      <c r="P106" s="1595"/>
      <c r="Q106" s="118">
        <v>69</v>
      </c>
      <c r="R106" s="97">
        <f t="shared" si="5"/>
        <v>48.3</v>
      </c>
    </row>
    <row r="107" spans="1:18" ht="14.4">
      <c r="A107" s="123" t="s">
        <v>42572</v>
      </c>
      <c r="B107" s="1593" t="s">
        <v>42573</v>
      </c>
      <c r="C107" s="1594"/>
      <c r="D107" s="1594"/>
      <c r="E107" s="1594"/>
      <c r="F107" s="1594"/>
      <c r="G107" s="1594"/>
      <c r="H107" s="1594"/>
      <c r="I107" s="1594"/>
      <c r="J107" s="1594"/>
      <c r="K107" s="1594"/>
      <c r="L107" s="1594"/>
      <c r="M107" s="1594"/>
      <c r="N107" s="1594"/>
      <c r="O107" s="1594"/>
      <c r="P107" s="1595"/>
      <c r="Q107" s="118">
        <v>2491</v>
      </c>
      <c r="R107" s="97">
        <f t="shared" si="5"/>
        <v>1743.6999999999998</v>
      </c>
    </row>
    <row r="108" spans="1:18" ht="14.4">
      <c r="A108" s="123" t="s">
        <v>42574</v>
      </c>
      <c r="B108" s="1593" t="s">
        <v>42575</v>
      </c>
      <c r="C108" s="1594"/>
      <c r="D108" s="1594"/>
      <c r="E108" s="1594"/>
      <c r="F108" s="1594"/>
      <c r="G108" s="1594"/>
      <c r="H108" s="1594"/>
      <c r="I108" s="1594"/>
      <c r="J108" s="1594"/>
      <c r="K108" s="1594"/>
      <c r="L108" s="1594"/>
      <c r="M108" s="1594"/>
      <c r="N108" s="1594"/>
      <c r="O108" s="1594"/>
      <c r="P108" s="1595"/>
      <c r="Q108" s="118">
        <v>119</v>
      </c>
      <c r="R108" s="97">
        <f t="shared" si="5"/>
        <v>83.3</v>
      </c>
    </row>
    <row r="109" spans="1:18" ht="14.4">
      <c r="A109" s="123" t="s">
        <v>42576</v>
      </c>
      <c r="B109" s="1593" t="s">
        <v>42577</v>
      </c>
      <c r="C109" s="1594"/>
      <c r="D109" s="1594"/>
      <c r="E109" s="1594"/>
      <c r="F109" s="1594"/>
      <c r="G109" s="1594"/>
      <c r="H109" s="1594"/>
      <c r="I109" s="1594"/>
      <c r="J109" s="1594"/>
      <c r="K109" s="1594"/>
      <c r="L109" s="1594"/>
      <c r="M109" s="1594"/>
      <c r="N109" s="1594"/>
      <c r="O109" s="1594"/>
      <c r="P109" s="1595"/>
      <c r="Q109" s="118">
        <v>119</v>
      </c>
      <c r="R109" s="97">
        <f t="shared" si="5"/>
        <v>83.3</v>
      </c>
    </row>
    <row r="110" spans="1:18" ht="14.4">
      <c r="A110" s="123" t="s">
        <v>42578</v>
      </c>
      <c r="B110" s="1593" t="s">
        <v>42579</v>
      </c>
      <c r="C110" s="1594"/>
      <c r="D110" s="1594"/>
      <c r="E110" s="1594"/>
      <c r="F110" s="1594"/>
      <c r="G110" s="1594"/>
      <c r="H110" s="1594"/>
      <c r="I110" s="1594"/>
      <c r="J110" s="1594"/>
      <c r="K110" s="1594"/>
      <c r="L110" s="1594"/>
      <c r="M110" s="1594"/>
      <c r="N110" s="1594"/>
      <c r="O110" s="1594"/>
      <c r="P110" s="1595"/>
      <c r="Q110" s="118">
        <v>949</v>
      </c>
      <c r="R110" s="97">
        <f t="shared" si="5"/>
        <v>664.3</v>
      </c>
    </row>
    <row r="111" spans="1:18" ht="14.4">
      <c r="A111" s="123" t="s">
        <v>42580</v>
      </c>
      <c r="B111" s="1593" t="s">
        <v>42581</v>
      </c>
      <c r="C111" s="1594"/>
      <c r="D111" s="1594"/>
      <c r="E111" s="1594"/>
      <c r="F111" s="1594"/>
      <c r="G111" s="1594"/>
      <c r="H111" s="1594"/>
      <c r="I111" s="1594"/>
      <c r="J111" s="1594"/>
      <c r="K111" s="1594"/>
      <c r="L111" s="1594"/>
      <c r="M111" s="1594"/>
      <c r="N111" s="1594"/>
      <c r="O111" s="1594"/>
      <c r="P111" s="1595"/>
      <c r="Q111" s="118">
        <v>1499</v>
      </c>
      <c r="R111" s="97">
        <f t="shared" si="5"/>
        <v>1049.3</v>
      </c>
    </row>
    <row r="112" spans="1:18" ht="14.4">
      <c r="A112" s="123" t="s">
        <v>42582</v>
      </c>
      <c r="B112" s="1593" t="s">
        <v>42583</v>
      </c>
      <c r="C112" s="1594"/>
      <c r="D112" s="1594"/>
      <c r="E112" s="1594"/>
      <c r="F112" s="1594"/>
      <c r="G112" s="1594"/>
      <c r="H112" s="1594"/>
      <c r="I112" s="1594"/>
      <c r="J112" s="1594"/>
      <c r="K112" s="1594"/>
      <c r="L112" s="1594"/>
      <c r="M112" s="1594"/>
      <c r="N112" s="1594"/>
      <c r="O112" s="1594"/>
      <c r="P112" s="1595"/>
      <c r="Q112" s="118">
        <v>149</v>
      </c>
      <c r="R112" s="97">
        <f t="shared" si="5"/>
        <v>104.3</v>
      </c>
    </row>
    <row r="113" spans="1:18" ht="14.4">
      <c r="A113" s="123" t="s">
        <v>42584</v>
      </c>
      <c r="B113" s="1421" t="s">
        <v>42585</v>
      </c>
      <c r="C113" s="1422"/>
      <c r="D113" s="1422"/>
      <c r="E113" s="1422"/>
      <c r="F113" s="1422"/>
      <c r="G113" s="1422"/>
      <c r="H113" s="1422"/>
      <c r="I113" s="1422"/>
      <c r="J113" s="1422"/>
      <c r="K113" s="1422"/>
      <c r="L113" s="1422"/>
      <c r="M113" s="1422"/>
      <c r="N113" s="1422"/>
      <c r="O113" s="1422"/>
      <c r="P113" s="1423"/>
      <c r="Q113" s="118">
        <v>799</v>
      </c>
      <c r="R113" s="97">
        <f t="shared" si="5"/>
        <v>559.29999999999995</v>
      </c>
    </row>
    <row r="114" spans="1:18" ht="14.4">
      <c r="A114" s="124" t="s">
        <v>42586</v>
      </c>
      <c r="B114" s="1421" t="s">
        <v>42587</v>
      </c>
      <c r="C114" s="1422"/>
      <c r="D114" s="1422"/>
      <c r="E114" s="1422"/>
      <c r="F114" s="1422"/>
      <c r="G114" s="1422"/>
      <c r="H114" s="1422"/>
      <c r="I114" s="1422"/>
      <c r="J114" s="1422"/>
      <c r="K114" s="1422"/>
      <c r="L114" s="1422"/>
      <c r="M114" s="1422"/>
      <c r="N114" s="1422"/>
      <c r="O114" s="1422"/>
      <c r="P114" s="1423"/>
      <c r="Q114" s="89">
        <v>2899</v>
      </c>
      <c r="R114" s="97">
        <f t="shared" si="5"/>
        <v>2029.3</v>
      </c>
    </row>
    <row r="115" spans="1:18" ht="14.4">
      <c r="A115" s="124" t="s">
        <v>42588</v>
      </c>
      <c r="B115" s="1421" t="s">
        <v>42589</v>
      </c>
      <c r="C115" s="1422"/>
      <c r="D115" s="1422"/>
      <c r="E115" s="1422"/>
      <c r="F115" s="1422"/>
      <c r="G115" s="1422"/>
      <c r="H115" s="1422"/>
      <c r="I115" s="1422"/>
      <c r="J115" s="1422"/>
      <c r="K115" s="1422"/>
      <c r="L115" s="1422"/>
      <c r="M115" s="1422"/>
      <c r="N115" s="1422"/>
      <c r="O115" s="1422"/>
      <c r="P115" s="1423"/>
      <c r="Q115" s="89">
        <v>149</v>
      </c>
      <c r="R115" s="97">
        <f t="shared" si="5"/>
        <v>104.3</v>
      </c>
    </row>
    <row r="116" spans="1:18" ht="14.4">
      <c r="A116" s="124" t="s">
        <v>42590</v>
      </c>
      <c r="B116" s="1421" t="s">
        <v>42591</v>
      </c>
      <c r="C116" s="1422"/>
      <c r="D116" s="1422"/>
      <c r="E116" s="1422"/>
      <c r="F116" s="1422"/>
      <c r="G116" s="1422"/>
      <c r="H116" s="1422"/>
      <c r="I116" s="1422"/>
      <c r="J116" s="1422"/>
      <c r="K116" s="1422"/>
      <c r="L116" s="1422"/>
      <c r="M116" s="1422"/>
      <c r="N116" s="1422"/>
      <c r="O116" s="1422"/>
      <c r="P116" s="1423"/>
      <c r="Q116" s="89">
        <v>359</v>
      </c>
      <c r="R116" s="97">
        <f t="shared" si="5"/>
        <v>251.29999999999998</v>
      </c>
    </row>
    <row r="117" spans="1:18" ht="14.4">
      <c r="A117" s="124" t="s">
        <v>42592</v>
      </c>
      <c r="B117" s="1421" t="s">
        <v>42593</v>
      </c>
      <c r="C117" s="1422"/>
      <c r="D117" s="1422"/>
      <c r="E117" s="1422"/>
      <c r="F117" s="1422"/>
      <c r="G117" s="1422"/>
      <c r="H117" s="1422"/>
      <c r="I117" s="1422"/>
      <c r="J117" s="1422"/>
      <c r="K117" s="1422"/>
      <c r="L117" s="1422"/>
      <c r="M117" s="1422"/>
      <c r="N117" s="1422"/>
      <c r="O117" s="1422"/>
      <c r="P117" s="1423"/>
      <c r="Q117" s="89">
        <v>359</v>
      </c>
      <c r="R117" s="97">
        <f t="shared" si="5"/>
        <v>251.29999999999998</v>
      </c>
    </row>
    <row r="118" spans="1:18" ht="14.4">
      <c r="A118" s="123" t="s">
        <v>42594</v>
      </c>
      <c r="B118" s="1593" t="s">
        <v>42595</v>
      </c>
      <c r="C118" s="1594"/>
      <c r="D118" s="1594"/>
      <c r="E118" s="1594"/>
      <c r="F118" s="1594"/>
      <c r="G118" s="1594"/>
      <c r="H118" s="1594"/>
      <c r="I118" s="1594"/>
      <c r="J118" s="1594"/>
      <c r="K118" s="1594"/>
      <c r="L118" s="1594"/>
      <c r="M118" s="1594"/>
      <c r="N118" s="1594"/>
      <c r="O118" s="1594"/>
      <c r="P118" s="1595"/>
      <c r="Q118" s="118">
        <v>155</v>
      </c>
      <c r="R118" s="97">
        <f t="shared" si="5"/>
        <v>108.5</v>
      </c>
    </row>
    <row r="119" spans="1:18" ht="14.4">
      <c r="A119" s="123" t="s">
        <v>42596</v>
      </c>
      <c r="B119" s="1593" t="s">
        <v>42597</v>
      </c>
      <c r="C119" s="1594"/>
      <c r="D119" s="1594"/>
      <c r="E119" s="1594"/>
      <c r="F119" s="1594"/>
      <c r="G119" s="1594"/>
      <c r="H119" s="1594"/>
      <c r="I119" s="1594"/>
      <c r="J119" s="1594"/>
      <c r="K119" s="1594"/>
      <c r="L119" s="1594"/>
      <c r="M119" s="1594"/>
      <c r="N119" s="1594"/>
      <c r="O119" s="1594"/>
      <c r="P119" s="1595"/>
      <c r="Q119" s="118">
        <v>175</v>
      </c>
      <c r="R119" s="97">
        <f t="shared" si="5"/>
        <v>122.49999999999999</v>
      </c>
    </row>
    <row r="120" spans="1:18" ht="14.4">
      <c r="A120" s="123" t="s">
        <v>42598</v>
      </c>
      <c r="B120" s="1593" t="s">
        <v>42599</v>
      </c>
      <c r="C120" s="1594"/>
      <c r="D120" s="1594"/>
      <c r="E120" s="1594"/>
      <c r="F120" s="1594"/>
      <c r="G120" s="1594"/>
      <c r="H120" s="1594"/>
      <c r="I120" s="1594"/>
      <c r="J120" s="1594"/>
      <c r="K120" s="1594"/>
      <c r="L120" s="1594"/>
      <c r="M120" s="1594"/>
      <c r="N120" s="1594"/>
      <c r="O120" s="1594"/>
      <c r="P120" s="1595"/>
      <c r="Q120" s="118">
        <v>105</v>
      </c>
      <c r="R120" s="97">
        <f t="shared" si="5"/>
        <v>73.5</v>
      </c>
    </row>
    <row r="121" spans="1:18" ht="14.4">
      <c r="A121" s="123" t="s">
        <v>42600</v>
      </c>
      <c r="B121" s="1593" t="s">
        <v>42601</v>
      </c>
      <c r="C121" s="1594"/>
      <c r="D121" s="1594"/>
      <c r="E121" s="1594"/>
      <c r="F121" s="1594"/>
      <c r="G121" s="1594"/>
      <c r="H121" s="1594"/>
      <c r="I121" s="1594"/>
      <c r="J121" s="1594"/>
      <c r="K121" s="1594"/>
      <c r="L121" s="1594"/>
      <c r="M121" s="1594"/>
      <c r="N121" s="1594"/>
      <c r="O121" s="1594"/>
      <c r="P121" s="1595"/>
      <c r="Q121" s="118">
        <v>1119</v>
      </c>
      <c r="R121" s="97">
        <f t="shared" si="5"/>
        <v>783.3</v>
      </c>
    </row>
    <row r="122" spans="1:18" ht="14.4">
      <c r="A122" s="123" t="s">
        <v>42602</v>
      </c>
      <c r="B122" s="1593" t="s">
        <v>42603</v>
      </c>
      <c r="C122" s="1594"/>
      <c r="D122" s="1594"/>
      <c r="E122" s="1594"/>
      <c r="F122" s="1594"/>
      <c r="G122" s="1594"/>
      <c r="H122" s="1594"/>
      <c r="I122" s="1594"/>
      <c r="J122" s="1594"/>
      <c r="K122" s="1594"/>
      <c r="L122" s="1594"/>
      <c r="M122" s="1594"/>
      <c r="N122" s="1594"/>
      <c r="O122" s="1594"/>
      <c r="P122" s="1595"/>
      <c r="Q122" s="118">
        <v>1119</v>
      </c>
      <c r="R122" s="97">
        <f t="shared" ref="R122:R131" si="6">Q122*0.7</f>
        <v>783.3</v>
      </c>
    </row>
    <row r="123" spans="1:18" ht="14.4">
      <c r="A123" s="123" t="s">
        <v>42604</v>
      </c>
      <c r="B123" s="1593" t="s">
        <v>42605</v>
      </c>
      <c r="C123" s="1594"/>
      <c r="D123" s="1594"/>
      <c r="E123" s="1594"/>
      <c r="F123" s="1594"/>
      <c r="G123" s="1594"/>
      <c r="H123" s="1594"/>
      <c r="I123" s="1594"/>
      <c r="J123" s="1594"/>
      <c r="K123" s="1594"/>
      <c r="L123" s="1594"/>
      <c r="M123" s="1594"/>
      <c r="N123" s="1594"/>
      <c r="O123" s="1594"/>
      <c r="P123" s="1595"/>
      <c r="Q123" s="118">
        <v>1299</v>
      </c>
      <c r="R123" s="97">
        <f t="shared" si="6"/>
        <v>909.3</v>
      </c>
    </row>
    <row r="124" spans="1:18" ht="14.4">
      <c r="A124" s="123" t="s">
        <v>42606</v>
      </c>
      <c r="B124" s="1593" t="s">
        <v>42607</v>
      </c>
      <c r="C124" s="1594"/>
      <c r="D124" s="1594"/>
      <c r="E124" s="1594"/>
      <c r="F124" s="1594"/>
      <c r="G124" s="1594"/>
      <c r="H124" s="1594"/>
      <c r="I124" s="1594"/>
      <c r="J124" s="1594"/>
      <c r="K124" s="1594"/>
      <c r="L124" s="1594"/>
      <c r="M124" s="1594"/>
      <c r="N124" s="1594"/>
      <c r="O124" s="1594"/>
      <c r="P124" s="1595"/>
      <c r="Q124" s="118">
        <v>389</v>
      </c>
      <c r="R124" s="97">
        <f t="shared" si="6"/>
        <v>272.29999999999995</v>
      </c>
    </row>
    <row r="125" spans="1:18" ht="14.4">
      <c r="A125" s="123" t="s">
        <v>42608</v>
      </c>
      <c r="B125" s="1593" t="s">
        <v>42609</v>
      </c>
      <c r="C125" s="1594"/>
      <c r="D125" s="1594"/>
      <c r="E125" s="1594"/>
      <c r="F125" s="1594"/>
      <c r="G125" s="1594"/>
      <c r="H125" s="1594"/>
      <c r="I125" s="1594"/>
      <c r="J125" s="1594"/>
      <c r="K125" s="1594"/>
      <c r="L125" s="1594"/>
      <c r="M125" s="1594"/>
      <c r="N125" s="1594"/>
      <c r="O125" s="1594"/>
      <c r="P125" s="1595"/>
      <c r="Q125" s="118">
        <v>229</v>
      </c>
      <c r="R125" s="97">
        <f t="shared" si="6"/>
        <v>160.29999999999998</v>
      </c>
    </row>
    <row r="126" spans="1:18" ht="14.4">
      <c r="A126" s="123" t="s">
        <v>42610</v>
      </c>
      <c r="B126" s="1593" t="s">
        <v>42611</v>
      </c>
      <c r="C126" s="1594"/>
      <c r="D126" s="1594"/>
      <c r="E126" s="1594"/>
      <c r="F126" s="1594"/>
      <c r="G126" s="1594"/>
      <c r="H126" s="1594"/>
      <c r="I126" s="1594"/>
      <c r="J126" s="1594"/>
      <c r="K126" s="1594"/>
      <c r="L126" s="1594"/>
      <c r="M126" s="1594"/>
      <c r="N126" s="1594"/>
      <c r="O126" s="1594"/>
      <c r="P126" s="1595"/>
      <c r="Q126" s="118">
        <v>379</v>
      </c>
      <c r="R126" s="97">
        <f t="shared" si="6"/>
        <v>265.3</v>
      </c>
    </row>
    <row r="127" spans="1:18" ht="14.4">
      <c r="A127" s="123" t="s">
        <v>42612</v>
      </c>
      <c r="B127" s="1593" t="s">
        <v>42613</v>
      </c>
      <c r="C127" s="1594"/>
      <c r="D127" s="1594"/>
      <c r="E127" s="1594"/>
      <c r="F127" s="1594"/>
      <c r="G127" s="1594"/>
      <c r="H127" s="1594"/>
      <c r="I127" s="1594"/>
      <c r="J127" s="1594"/>
      <c r="K127" s="1594"/>
      <c r="L127" s="1594"/>
      <c r="M127" s="1594"/>
      <c r="N127" s="1594"/>
      <c r="O127" s="1594"/>
      <c r="P127" s="1595"/>
      <c r="Q127" s="118">
        <v>6389</v>
      </c>
      <c r="R127" s="97">
        <f t="shared" si="6"/>
        <v>4472.2999999999993</v>
      </c>
    </row>
    <row r="128" spans="1:18" ht="14.4">
      <c r="A128" s="123" t="s">
        <v>42614</v>
      </c>
      <c r="B128" s="1593" t="s">
        <v>42615</v>
      </c>
      <c r="C128" s="1594"/>
      <c r="D128" s="1594"/>
      <c r="E128" s="1594"/>
      <c r="F128" s="1594"/>
      <c r="G128" s="1594"/>
      <c r="H128" s="1594"/>
      <c r="I128" s="1594"/>
      <c r="J128" s="1594"/>
      <c r="K128" s="1594"/>
      <c r="L128" s="1594"/>
      <c r="M128" s="1594"/>
      <c r="N128" s="1594"/>
      <c r="O128" s="1594"/>
      <c r="P128" s="1595"/>
      <c r="Q128" s="118">
        <v>7599</v>
      </c>
      <c r="R128" s="97">
        <f t="shared" si="6"/>
        <v>5319.2999999999993</v>
      </c>
    </row>
    <row r="129" spans="1:18" ht="14.4">
      <c r="A129" s="123" t="s">
        <v>42616</v>
      </c>
      <c r="B129" s="1593" t="s">
        <v>42617</v>
      </c>
      <c r="C129" s="1594"/>
      <c r="D129" s="1594"/>
      <c r="E129" s="1594"/>
      <c r="F129" s="1594"/>
      <c r="G129" s="1594"/>
      <c r="H129" s="1594"/>
      <c r="I129" s="1594"/>
      <c r="J129" s="1594"/>
      <c r="K129" s="1594"/>
      <c r="L129" s="1594"/>
      <c r="M129" s="1594"/>
      <c r="N129" s="1594"/>
      <c r="O129" s="1594"/>
      <c r="P129" s="1595"/>
      <c r="Q129" s="118">
        <v>9899</v>
      </c>
      <c r="R129" s="97">
        <f t="shared" si="6"/>
        <v>6929.2999999999993</v>
      </c>
    </row>
    <row r="130" spans="1:18" ht="14.4">
      <c r="A130" s="123" t="s">
        <v>42618</v>
      </c>
      <c r="B130" s="1593" t="s">
        <v>42619</v>
      </c>
      <c r="C130" s="1594"/>
      <c r="D130" s="1594"/>
      <c r="E130" s="1594"/>
      <c r="F130" s="1594"/>
      <c r="G130" s="1594"/>
      <c r="H130" s="1594"/>
      <c r="I130" s="1594"/>
      <c r="J130" s="1594"/>
      <c r="K130" s="1594"/>
      <c r="L130" s="1594"/>
      <c r="M130" s="1594"/>
      <c r="N130" s="1594"/>
      <c r="O130" s="1594"/>
      <c r="P130" s="1595"/>
      <c r="Q130" s="118">
        <v>239</v>
      </c>
      <c r="R130" s="97">
        <f t="shared" si="6"/>
        <v>167.29999999999998</v>
      </c>
    </row>
    <row r="131" spans="1:18" ht="14.4">
      <c r="A131" s="123" t="s">
        <v>42620</v>
      </c>
      <c r="B131" s="1593" t="s">
        <v>42621</v>
      </c>
      <c r="C131" s="1594"/>
      <c r="D131" s="1594"/>
      <c r="E131" s="1594"/>
      <c r="F131" s="1594"/>
      <c r="G131" s="1594"/>
      <c r="H131" s="1594"/>
      <c r="I131" s="1594"/>
      <c r="J131" s="1594"/>
      <c r="K131" s="1594"/>
      <c r="L131" s="1594"/>
      <c r="M131" s="1594"/>
      <c r="N131" s="1594"/>
      <c r="O131" s="1594"/>
      <c r="P131" s="1595"/>
      <c r="Q131" s="118">
        <v>99</v>
      </c>
      <c r="R131" s="97">
        <f t="shared" si="6"/>
        <v>69.3</v>
      </c>
    </row>
    <row r="132" spans="1:18" ht="14.4">
      <c r="A132" s="16"/>
      <c r="B132" s="16"/>
      <c r="C132" s="16"/>
      <c r="D132" s="16"/>
      <c r="E132" s="16"/>
      <c r="F132" s="16"/>
      <c r="G132" s="16"/>
      <c r="H132" s="16"/>
      <c r="I132" s="16"/>
      <c r="J132" s="16"/>
      <c r="K132" s="16"/>
      <c r="L132" s="16"/>
      <c r="M132" s="16"/>
      <c r="N132" s="16"/>
      <c r="O132" s="6"/>
      <c r="P132" s="16"/>
      <c r="Q132" s="18"/>
      <c r="R132" s="18"/>
    </row>
  </sheetData>
  <sheetProtection algorithmName="SHA-512" hashValue="wrYpMs80yD9kr+TAmnyS190FA6Sfx3gIZ9dX3p7ouEonOKvd9b13V35SgHJEJjbbFJjyeqFITM6+hU47fcc6kQ==" saltValue="YFcGEkEAcxUsyq2cr5aZqw==" spinCount="100000" sheet="1" objects="1" scenarios="1"/>
  <mergeCells count="96">
    <mergeCell ref="B21:O21"/>
    <mergeCell ref="B24:O24"/>
    <mergeCell ref="B9:O9"/>
    <mergeCell ref="B14:O14"/>
    <mergeCell ref="B17:O17"/>
    <mergeCell ref="B20:O20"/>
    <mergeCell ref="B23:O23"/>
    <mergeCell ref="B67:P67"/>
    <mergeCell ref="B68:P68"/>
    <mergeCell ref="B59:P59"/>
    <mergeCell ref="B51:P51"/>
    <mergeCell ref="B52:P52"/>
    <mergeCell ref="B3:O3"/>
    <mergeCell ref="B4:O4"/>
    <mergeCell ref="B10:O10"/>
    <mergeCell ref="B15:O15"/>
    <mergeCell ref="B18:O18"/>
    <mergeCell ref="B60:P60"/>
    <mergeCell ref="B27:O27"/>
    <mergeCell ref="B41:P41"/>
    <mergeCell ref="B42:P42"/>
    <mergeCell ref="B43:P43"/>
    <mergeCell ref="B50:P50"/>
    <mergeCell ref="C30:O30"/>
    <mergeCell ref="C31:O31"/>
    <mergeCell ref="B32:O32"/>
    <mergeCell ref="B37:P37"/>
    <mergeCell ref="B38:P38"/>
    <mergeCell ref="B39:P39"/>
    <mergeCell ref="B93:P93"/>
    <mergeCell ref="B90:P90"/>
    <mergeCell ref="B91:P91"/>
    <mergeCell ref="B89:P89"/>
    <mergeCell ref="B94:P94"/>
    <mergeCell ref="B92:P92"/>
    <mergeCell ref="B88:P88"/>
    <mergeCell ref="B80:P80"/>
    <mergeCell ref="B84:P84"/>
    <mergeCell ref="B87:P87"/>
    <mergeCell ref="B83:P83"/>
    <mergeCell ref="B95:P95"/>
    <mergeCell ref="B98:P98"/>
    <mergeCell ref="B97:P97"/>
    <mergeCell ref="B108:P108"/>
    <mergeCell ref="B111:P111"/>
    <mergeCell ref="B102:P102"/>
    <mergeCell ref="B103:P103"/>
    <mergeCell ref="B104:P104"/>
    <mergeCell ref="B120:P120"/>
    <mergeCell ref="B105:P105"/>
    <mergeCell ref="B119:P119"/>
    <mergeCell ref="B96:P96"/>
    <mergeCell ref="B118:P118"/>
    <mergeCell ref="B113:P113"/>
    <mergeCell ref="B110:P110"/>
    <mergeCell ref="B115:P115"/>
    <mergeCell ref="B109:P109"/>
    <mergeCell ref="B114:P114"/>
    <mergeCell ref="B107:P107"/>
    <mergeCell ref="B128:P128"/>
    <mergeCell ref="B129:P129"/>
    <mergeCell ref="B121:P121"/>
    <mergeCell ref="B122:P122"/>
    <mergeCell ref="B123:P123"/>
    <mergeCell ref="B45:P45"/>
    <mergeCell ref="B46:P46"/>
    <mergeCell ref="B47:P47"/>
    <mergeCell ref="B131:P131"/>
    <mergeCell ref="B99:P99"/>
    <mergeCell ref="B100:P100"/>
    <mergeCell ref="B101:P101"/>
    <mergeCell ref="B112:P112"/>
    <mergeCell ref="B116:P116"/>
    <mergeCell ref="B117:P117"/>
    <mergeCell ref="B106:P106"/>
    <mergeCell ref="B130:P130"/>
    <mergeCell ref="B124:P124"/>
    <mergeCell ref="B125:P125"/>
    <mergeCell ref="B126:P126"/>
    <mergeCell ref="B127:P127"/>
    <mergeCell ref="B86:P86"/>
    <mergeCell ref="B54:P54"/>
    <mergeCell ref="B55:P55"/>
    <mergeCell ref="B56:P56"/>
    <mergeCell ref="B62:P62"/>
    <mergeCell ref="B63:P63"/>
    <mergeCell ref="B64:P64"/>
    <mergeCell ref="B76:O76"/>
    <mergeCell ref="B77:O77"/>
    <mergeCell ref="B81:P81"/>
    <mergeCell ref="B82:P82"/>
    <mergeCell ref="B85:P85"/>
    <mergeCell ref="B78:O78"/>
    <mergeCell ref="A70:Q70"/>
    <mergeCell ref="B58:P58"/>
    <mergeCell ref="B69:P69"/>
  </mergeCells>
  <hyperlinks>
    <hyperlink ref="A26" r:id="rId1" xr:uid="{335BC6FE-B763-4640-80A6-1FA8F435A682}"/>
    <hyperlink ref="A35" r:id="rId2" xr:uid="{33E3D018-858C-4838-84C1-ED52C1F02352}"/>
    <hyperlink ref="A7" r:id="rId3" xr:uid="{63DD6124-0244-4CEE-9573-3EC060A120F2}"/>
    <hyperlink ref="A12" r:id="rId4" xr:uid="{16631B8F-9345-4077-BBE6-3EFDD91B620D}"/>
    <hyperlink ref="A40" r:id="rId5" xr:uid="{BE6431F7-DF66-45C3-862D-6024F5147EE5}"/>
    <hyperlink ref="A49" r:id="rId6" xr:uid="{8D4473BC-E0A7-469A-AC55-2F16160AA0CF}"/>
    <hyperlink ref="A57" r:id="rId7" xr:uid="{317E4DA5-5C52-4393-B17D-CD7293418D20}"/>
    <hyperlink ref="A36" r:id="rId8" xr:uid="{ED663236-75F3-4F6F-ABF5-A0D01A10AE7E}"/>
    <hyperlink ref="A29" r:id="rId9" xr:uid="{00A1F44D-A238-4B40-AE2F-82CFE02FC3A6}"/>
    <hyperlink ref="A75" r:id="rId10" xr:uid="{F18A766F-B5C6-46A7-A185-FC23ACFD9E45}"/>
    <hyperlink ref="A73" r:id="rId11" xr:uid="{A83B38C0-D950-4553-A0F4-34AFA71C5725}"/>
    <hyperlink ref="A11" r:id="rId12" xr:uid="{CC4F6479-03F2-4A26-B9BB-42E2DADA62FE}"/>
    <hyperlink ref="A37" r:id="rId13" xr:uid="{E232A253-2CA7-4904-924A-01FF22D2050A}"/>
    <hyperlink ref="A38" r:id="rId14" display="https://www.viewsonic.com/us/ifp5550-e2.html" xr:uid="{64A2EC6D-285C-4E2F-8BAA-40EDE523C1E5}"/>
    <hyperlink ref="A41" r:id="rId15" xr:uid="{98924490-ABA4-4164-AB86-8636562342C1}"/>
    <hyperlink ref="A42" r:id="rId16" xr:uid="{97D4E3E1-F823-4D30-AA32-893307615519}"/>
    <hyperlink ref="A50" r:id="rId17" xr:uid="{7D840B04-768A-4C73-AC59-5EF80373DFBE}"/>
    <hyperlink ref="A51" r:id="rId18" xr:uid="{10910AFC-B4F3-46C7-80B2-5A745E810087}"/>
    <hyperlink ref="A58" r:id="rId19" xr:uid="{FA724F32-1D81-4916-965E-2A4B5ADF3966}"/>
    <hyperlink ref="A59" r:id="rId20" xr:uid="{7F365B7F-3A86-4124-9949-F4E9470F3488}"/>
    <hyperlink ref="A65" r:id="rId21" xr:uid="{71BA6E90-3C5B-4A06-8353-30B985C51148}"/>
    <hyperlink ref="A48" r:id="rId22" xr:uid="{D3D7E7B4-3A78-48E0-82F9-2F8A09137701}"/>
    <hyperlink ref="A25" r:id="rId23" xr:uid="{42097186-B288-4B0B-9350-16EE6AB517C7}"/>
    <hyperlink ref="A76" r:id="rId24" xr:uid="{2C8E7C46-F809-4A3A-9DE2-2B07495508AF}"/>
    <hyperlink ref="A77" r:id="rId25" xr:uid="{B4C59E5C-889B-42FD-BAE5-5A800F9B3528}"/>
    <hyperlink ref="A78" r:id="rId26" xr:uid="{63701E38-B305-42AF-A13D-25F35A217189}"/>
    <hyperlink ref="A30" r:id="rId27" xr:uid="{448934AC-21A1-40AA-B9A3-2F42B00849A5}"/>
    <hyperlink ref="A31" r:id="rId28" xr:uid="{930610BB-C8C2-4458-B522-298AF8AD277F}"/>
    <hyperlink ref="A6" r:id="rId29" display="CDE3204" xr:uid="{512E296C-3638-46A7-A15D-BBA7BD076242}"/>
    <hyperlink ref="A8" r:id="rId30" xr:uid="{2CA51E5A-DA84-4CB3-9CE7-821279A78C6E}"/>
    <hyperlink ref="A66" r:id="rId31" xr:uid="{53C82E59-AEC9-44FF-948C-0029B4C42E06}"/>
    <hyperlink ref="A74" r:id="rId32" xr:uid="{5E517B3E-7ACF-47E7-9D3C-9BF3AE5803DC}"/>
    <hyperlink ref="A67" r:id="rId33" xr:uid="{F2841849-B567-4983-8F27-7F8F1B475412}"/>
    <hyperlink ref="A68" r:id="rId34" xr:uid="{11B462A1-0342-4CF1-9819-D41FF7D76849}"/>
    <hyperlink ref="A22" r:id="rId35" location="specs" xr:uid="{2D97B229-4976-4D8B-8631-8CC946C23FF3}"/>
    <hyperlink ref="A19" r:id="rId36" xr:uid="{1C6A18BD-1E66-47DE-986C-F72F6F0176EE}"/>
    <hyperlink ref="A16" r:id="rId37" xr:uid="{F430805C-2A5A-4D28-9CFD-79C8E4A64AEB}"/>
    <hyperlink ref="A69" r:id="rId38" xr:uid="{92E45F0C-485E-476B-9BEB-F71996FDE87A}"/>
    <hyperlink ref="A39" r:id="rId39" xr:uid="{2902B4EC-C559-4773-8716-C4676875867E}"/>
    <hyperlink ref="A43" r:id="rId40" xr:uid="{A5D2CBBE-43BD-4E42-82F7-EC9116BCB99B}"/>
    <hyperlink ref="A52" r:id="rId41" xr:uid="{B2D2CE6D-7875-4B2B-956A-1C896D7AD01B}"/>
    <hyperlink ref="A60" r:id="rId42" xr:uid="{F80BE2F3-1AD8-4FDC-843B-D4CB6FF73314}"/>
    <hyperlink ref="A13" r:id="rId43" xr:uid="{7D3D17EC-22C0-4CD2-974C-CEFF4341476A}"/>
    <hyperlink ref="A72" r:id="rId44" location="specs" xr:uid="{DD92DF4F-7D1C-49B3-9DB8-4B5D6E7D9ACF}"/>
    <hyperlink ref="A80" r:id="rId45" xr:uid="{3312E7DB-DCDC-4EFB-B232-EB33B4414CB7}"/>
    <hyperlink ref="A79" r:id="rId46" xr:uid="{9885B670-202B-446F-B338-DCC667D1A672}"/>
    <hyperlink ref="A34" r:id="rId47" xr:uid="{F1BC20FB-8EA7-4F70-BCE6-ADB97FC3815D}"/>
    <hyperlink ref="A44" r:id="rId48" xr:uid="{097DFDAA-8159-4858-8DEE-00BC3005D11B}"/>
    <hyperlink ref="A46" r:id="rId49" xr:uid="{51B9A1F9-C95D-4207-B709-ED65AF2C5760}"/>
    <hyperlink ref="A45" r:id="rId50" xr:uid="{F5F4EBDC-46D0-45DB-8AD7-89B1A50935D6}"/>
    <hyperlink ref="A47" r:id="rId51" xr:uid="{DD2F0698-F8B0-46F3-BC6A-2130FA9AAAC4}"/>
    <hyperlink ref="A53" r:id="rId52" xr:uid="{06E85ECE-10D9-4F71-A487-AE7421AAA422}"/>
    <hyperlink ref="A56" r:id="rId53" xr:uid="{0ED8DEA1-A928-4C91-AB0A-A86A655753D6}"/>
    <hyperlink ref="A55" r:id="rId54" xr:uid="{F54EF60D-09CD-44F8-A961-F47B78EC6ACD}"/>
    <hyperlink ref="A54" r:id="rId55" xr:uid="{F9A46B5B-3551-4C55-8B61-540B7D30AE66}"/>
    <hyperlink ref="A62" r:id="rId56" xr:uid="{346FAC12-A4B0-43E2-8B60-B558EFFFD10B}"/>
    <hyperlink ref="A63" r:id="rId57" xr:uid="{7CE65309-50D0-4195-B20E-C174265129B0}"/>
    <hyperlink ref="A64" r:id="rId58" xr:uid="{9D0E10D6-F184-48F3-91F3-5D73981C6E5B}"/>
    <hyperlink ref="A61" r:id="rId59" xr:uid="{85CBA236-7EFA-4DE3-BC82-ED074A4DA8BB}"/>
  </hyperlinks>
  <pageMargins left="0" right="0" top="0" bottom="0" header="0" footer="0"/>
  <pageSetup scale="61" orientation="portrait" r:id="rId60"/>
  <drawing r:id="rId6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52">
    <pageSetUpPr fitToPage="1"/>
  </sheetPr>
  <dimension ref="A1:J147"/>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16.88671875" customWidth="1"/>
    <col min="2" max="2" width="5.44140625" bestFit="1" customWidth="1"/>
    <col min="3" max="3" width="8.44140625" bestFit="1" customWidth="1"/>
    <col min="4" max="4" width="6.33203125" bestFit="1" customWidth="1"/>
    <col min="5" max="5" width="6" bestFit="1" customWidth="1"/>
    <col min="6" max="6" width="7.109375" bestFit="1" customWidth="1"/>
    <col min="7" max="7" width="60.6640625" customWidth="1"/>
    <col min="8" max="8" width="8.88671875" bestFit="1" customWidth="1"/>
    <col min="9" max="9" width="12" customWidth="1"/>
    <col min="10" max="10" width="12.5546875" customWidth="1"/>
  </cols>
  <sheetData>
    <row r="1" spans="1:10" ht="14.4">
      <c r="C1" s="40"/>
      <c r="D1" s="40"/>
      <c r="E1" s="40"/>
      <c r="F1" s="40"/>
      <c r="I1" s="8"/>
      <c r="J1" s="8"/>
    </row>
    <row r="2" spans="1:10" ht="15.6">
      <c r="A2" s="1136"/>
      <c r="B2" s="4"/>
      <c r="C2" s="69"/>
      <c r="D2" s="69"/>
      <c r="E2" s="69"/>
      <c r="F2" s="69"/>
      <c r="G2" s="31" t="s">
        <v>1</v>
      </c>
      <c r="H2" s="69"/>
      <c r="I2" s="1333"/>
      <c r="J2" s="1333"/>
    </row>
    <row r="3" spans="1:10" ht="27.6" customHeight="1">
      <c r="A3" s="1024" t="s">
        <v>20</v>
      </c>
      <c r="B3" s="1026"/>
      <c r="C3" s="1027"/>
      <c r="D3" s="1027"/>
      <c r="E3" s="1027"/>
      <c r="F3" s="1027"/>
      <c r="G3" s="1020"/>
      <c r="H3" s="1026"/>
      <c r="I3" s="1028" t="s">
        <v>3</v>
      </c>
      <c r="J3" s="1023" t="s">
        <v>43563</v>
      </c>
    </row>
    <row r="4" spans="1:10" ht="15" customHeight="1">
      <c r="A4" s="15"/>
      <c r="B4" s="1603" t="s">
        <v>3574</v>
      </c>
      <c r="C4" s="1601" t="s">
        <v>3575</v>
      </c>
      <c r="D4" s="1601" t="s">
        <v>3576</v>
      </c>
      <c r="E4" s="1601" t="s">
        <v>42622</v>
      </c>
      <c r="F4" s="1601" t="s">
        <v>3578</v>
      </c>
      <c r="G4" s="1605" t="s">
        <v>3583</v>
      </c>
      <c r="H4" s="1603" t="s">
        <v>14</v>
      </c>
      <c r="I4" s="531"/>
      <c r="J4" s="532"/>
    </row>
    <row r="5" spans="1:10" ht="15" customHeight="1">
      <c r="A5" s="15"/>
      <c r="B5" s="1604"/>
      <c r="C5" s="1602"/>
      <c r="D5" s="1602"/>
      <c r="E5" s="1602"/>
      <c r="F5" s="1602"/>
      <c r="G5" s="1596"/>
      <c r="H5" s="1604"/>
      <c r="I5" s="531"/>
      <c r="J5" s="532"/>
    </row>
    <row r="6" spans="1:10" ht="14.4">
      <c r="A6" s="104" t="s">
        <v>42623</v>
      </c>
      <c r="B6" s="237" t="s">
        <v>3580</v>
      </c>
      <c r="C6" s="193">
        <v>120</v>
      </c>
      <c r="D6" s="674" t="s">
        <v>15</v>
      </c>
      <c r="E6" s="533" t="s">
        <v>15</v>
      </c>
      <c r="F6" s="533" t="s">
        <v>19670</v>
      </c>
      <c r="G6" s="797"/>
      <c r="H6" s="237" t="s">
        <v>1913</v>
      </c>
      <c r="I6" s="644">
        <v>269</v>
      </c>
      <c r="J6" s="644">
        <f>I6*0.8</f>
        <v>215.20000000000002</v>
      </c>
    </row>
    <row r="7" spans="1:10" ht="14.4">
      <c r="A7" s="202" t="s">
        <v>42624</v>
      </c>
      <c r="B7" s="237" t="s">
        <v>3580</v>
      </c>
      <c r="C7" s="193">
        <v>120</v>
      </c>
      <c r="D7" s="674" t="s">
        <v>15</v>
      </c>
      <c r="E7" s="533" t="s">
        <v>15</v>
      </c>
      <c r="F7" s="533" t="s">
        <v>19670</v>
      </c>
      <c r="G7" s="797"/>
      <c r="H7" s="237" t="s">
        <v>1913</v>
      </c>
      <c r="I7" s="644">
        <v>349</v>
      </c>
      <c r="J7" s="1144">
        <f t="shared" ref="J7:J9" si="0">I7*0.8</f>
        <v>279.2</v>
      </c>
    </row>
    <row r="8" spans="1:10" ht="14.4">
      <c r="A8" s="135" t="s">
        <v>42625</v>
      </c>
      <c r="B8" s="237" t="s">
        <v>3580</v>
      </c>
      <c r="C8" s="533">
        <v>250</v>
      </c>
      <c r="D8" s="674" t="s">
        <v>15</v>
      </c>
      <c r="E8" s="533" t="s">
        <v>15</v>
      </c>
      <c r="F8" s="533" t="s">
        <v>19670</v>
      </c>
      <c r="G8" s="84"/>
      <c r="H8" s="237" t="s">
        <v>1913</v>
      </c>
      <c r="I8" s="89">
        <v>469</v>
      </c>
      <c r="J8" s="1144">
        <f t="shared" si="0"/>
        <v>375.20000000000005</v>
      </c>
    </row>
    <row r="9" spans="1:10" ht="14.4">
      <c r="A9" s="87" t="s">
        <v>42626</v>
      </c>
      <c r="B9" s="237" t="s">
        <v>3580</v>
      </c>
      <c r="C9" s="533">
        <v>300</v>
      </c>
      <c r="D9" s="533" t="s">
        <v>15</v>
      </c>
      <c r="E9" s="533" t="s">
        <v>15</v>
      </c>
      <c r="F9" s="533" t="s">
        <v>19670</v>
      </c>
      <c r="G9" s="84"/>
      <c r="H9" s="237" t="s">
        <v>1913</v>
      </c>
      <c r="I9" s="89">
        <v>519</v>
      </c>
      <c r="J9" s="1144">
        <f t="shared" si="0"/>
        <v>415.20000000000005</v>
      </c>
    </row>
    <row r="10" spans="1:10" ht="15" customHeight="1">
      <c r="A10" s="15"/>
      <c r="B10" s="1603" t="s">
        <v>3574</v>
      </c>
      <c r="C10" s="1601" t="s">
        <v>3575</v>
      </c>
      <c r="D10" s="1601" t="s">
        <v>3576</v>
      </c>
      <c r="E10" s="1601" t="s">
        <v>42622</v>
      </c>
      <c r="F10" s="1601" t="s">
        <v>3578</v>
      </c>
      <c r="G10" s="1605" t="s">
        <v>3579</v>
      </c>
      <c r="H10" s="1603" t="s">
        <v>14</v>
      </c>
      <c r="I10" s="531"/>
      <c r="J10" s="532"/>
    </row>
    <row r="11" spans="1:10" ht="15" customHeight="1">
      <c r="A11" s="15"/>
      <c r="B11" s="1604"/>
      <c r="C11" s="1602"/>
      <c r="D11" s="1602"/>
      <c r="E11" s="1602"/>
      <c r="F11" s="1602"/>
      <c r="G11" s="1596"/>
      <c r="H11" s="1604"/>
      <c r="I11" s="531"/>
      <c r="J11" s="532"/>
    </row>
    <row r="12" spans="1:10" ht="14.4">
      <c r="A12" s="122" t="s">
        <v>42627</v>
      </c>
      <c r="B12" s="237" t="s">
        <v>3580</v>
      </c>
      <c r="C12" s="193">
        <v>3800</v>
      </c>
      <c r="D12" s="551"/>
      <c r="E12" s="533" t="s">
        <v>15</v>
      </c>
      <c r="F12" s="533" t="s">
        <v>3581</v>
      </c>
      <c r="G12" s="797"/>
      <c r="H12" s="237" t="s">
        <v>1913</v>
      </c>
      <c r="I12" s="644">
        <v>479</v>
      </c>
      <c r="J12" s="1144">
        <f>I12*0.8</f>
        <v>383.20000000000005</v>
      </c>
    </row>
    <row r="13" spans="1:10" ht="15" customHeight="1">
      <c r="A13" s="15"/>
      <c r="B13" s="1603" t="s">
        <v>3574</v>
      </c>
      <c r="C13" s="1601" t="s">
        <v>3575</v>
      </c>
      <c r="D13" s="1601" t="s">
        <v>3576</v>
      </c>
      <c r="E13" s="1601" t="s">
        <v>42622</v>
      </c>
      <c r="F13" s="1601" t="s">
        <v>3578</v>
      </c>
      <c r="G13" s="1605" t="s">
        <v>3584</v>
      </c>
      <c r="H13" s="1603" t="s">
        <v>14</v>
      </c>
      <c r="I13" s="531"/>
      <c r="J13" s="532"/>
    </row>
    <row r="14" spans="1:10" ht="15" customHeight="1">
      <c r="A14" s="15"/>
      <c r="B14" s="1604"/>
      <c r="C14" s="1602"/>
      <c r="D14" s="1602"/>
      <c r="E14" s="1602"/>
      <c r="F14" s="1602"/>
      <c r="G14" s="1596"/>
      <c r="H14" s="1604"/>
      <c r="I14" s="531"/>
      <c r="J14" s="532"/>
    </row>
    <row r="15" spans="1:10" ht="14.4">
      <c r="A15" s="191" t="s">
        <v>42628</v>
      </c>
      <c r="B15" s="937" t="s">
        <v>3580</v>
      </c>
      <c r="C15" s="533">
        <v>3800</v>
      </c>
      <c r="D15" s="400"/>
      <c r="E15" s="533" t="s">
        <v>15</v>
      </c>
      <c r="F15" s="1029" t="s">
        <v>3581</v>
      </c>
      <c r="G15" s="797"/>
      <c r="H15" s="63" t="s">
        <v>1913</v>
      </c>
      <c r="I15" s="644">
        <v>549</v>
      </c>
      <c r="J15" s="1144">
        <f t="shared" ref="J15:J19" si="1">I15*0.8</f>
        <v>439.20000000000005</v>
      </c>
    </row>
    <row r="16" spans="1:10" ht="14.4">
      <c r="A16" s="191" t="s">
        <v>42629</v>
      </c>
      <c r="B16" s="937" t="s">
        <v>3580</v>
      </c>
      <c r="C16" s="533">
        <v>4000</v>
      </c>
      <c r="D16" s="400"/>
      <c r="E16" s="533" t="s">
        <v>15</v>
      </c>
      <c r="F16" s="1029" t="s">
        <v>3581</v>
      </c>
      <c r="G16" s="797"/>
      <c r="H16" s="63" t="s">
        <v>1913</v>
      </c>
      <c r="I16" s="644">
        <v>979</v>
      </c>
      <c r="J16" s="1144">
        <f t="shared" si="1"/>
        <v>783.2</v>
      </c>
    </row>
    <row r="17" spans="1:10" ht="14.4">
      <c r="A17" s="90" t="s">
        <v>42630</v>
      </c>
      <c r="B17" s="937" t="s">
        <v>3580</v>
      </c>
      <c r="C17" s="533">
        <v>5200</v>
      </c>
      <c r="D17" s="400"/>
      <c r="E17" s="533" t="s">
        <v>15</v>
      </c>
      <c r="F17" s="1029" t="s">
        <v>3581</v>
      </c>
      <c r="G17" s="797"/>
      <c r="H17" s="237" t="s">
        <v>1913</v>
      </c>
      <c r="I17" s="89">
        <v>2099</v>
      </c>
      <c r="J17" s="1144">
        <f t="shared" si="1"/>
        <v>1679.2</v>
      </c>
    </row>
    <row r="18" spans="1:10" ht="14.4">
      <c r="A18" s="1030" t="s">
        <v>42631</v>
      </c>
      <c r="B18" s="937" t="s">
        <v>3580</v>
      </c>
      <c r="C18" s="88">
        <v>6000</v>
      </c>
      <c r="D18" s="400"/>
      <c r="E18" s="400"/>
      <c r="F18" s="88" t="s">
        <v>3614</v>
      </c>
      <c r="G18" s="797"/>
      <c r="H18" s="237" t="s">
        <v>1913</v>
      </c>
      <c r="I18" s="89">
        <v>3999</v>
      </c>
      <c r="J18" s="1144">
        <f t="shared" si="1"/>
        <v>3199.2000000000003</v>
      </c>
    </row>
    <row r="19" spans="1:10" ht="14.4">
      <c r="A19" s="87" t="s">
        <v>42632</v>
      </c>
      <c r="B19" s="237" t="s">
        <v>3580</v>
      </c>
      <c r="C19" s="533">
        <v>5200</v>
      </c>
      <c r="D19" s="400"/>
      <c r="E19" s="88" t="s">
        <v>15</v>
      </c>
      <c r="F19" s="533" t="s">
        <v>3581</v>
      </c>
      <c r="G19" s="84"/>
      <c r="H19" s="237" t="s">
        <v>1913</v>
      </c>
      <c r="I19" s="89">
        <v>2499</v>
      </c>
      <c r="J19" s="1144">
        <f t="shared" si="1"/>
        <v>1999.2</v>
      </c>
    </row>
    <row r="20" spans="1:10" ht="15" customHeight="1">
      <c r="A20" s="15"/>
      <c r="B20" s="1603" t="s">
        <v>3574</v>
      </c>
      <c r="C20" s="1601" t="s">
        <v>3575</v>
      </c>
      <c r="D20" s="1601" t="s">
        <v>3576</v>
      </c>
      <c r="E20" s="1601" t="s">
        <v>42622</v>
      </c>
      <c r="F20" s="1601" t="s">
        <v>3578</v>
      </c>
      <c r="G20" s="1605" t="s">
        <v>3586</v>
      </c>
      <c r="H20" s="1603" t="s">
        <v>14</v>
      </c>
      <c r="I20" s="531"/>
      <c r="J20" s="532"/>
    </row>
    <row r="21" spans="1:10" ht="15" customHeight="1">
      <c r="A21" s="15"/>
      <c r="B21" s="1604"/>
      <c r="C21" s="1602"/>
      <c r="D21" s="1602"/>
      <c r="E21" s="1602"/>
      <c r="F21" s="1602"/>
      <c r="G21" s="1596"/>
      <c r="H21" s="1604"/>
      <c r="I21" s="531"/>
      <c r="J21" s="532"/>
    </row>
    <row r="22" spans="1:10" ht="14.4">
      <c r="A22" s="90" t="s">
        <v>42633</v>
      </c>
      <c r="B22" s="237" t="s">
        <v>3580</v>
      </c>
      <c r="C22" s="533">
        <v>3500</v>
      </c>
      <c r="D22" s="554"/>
      <c r="E22" s="533" t="s">
        <v>15</v>
      </c>
      <c r="F22" s="533" t="s">
        <v>3581</v>
      </c>
      <c r="G22" s="84"/>
      <c r="H22" s="237" t="s">
        <v>1913</v>
      </c>
      <c r="I22" s="89">
        <v>1019</v>
      </c>
      <c r="J22" s="1144">
        <f>I22*0.8</f>
        <v>815.2</v>
      </c>
    </row>
    <row r="23" spans="1:10" ht="15" customHeight="1">
      <c r="A23" s="15"/>
      <c r="B23" s="1603" t="s">
        <v>3574</v>
      </c>
      <c r="C23" s="1601" t="s">
        <v>3575</v>
      </c>
      <c r="D23" s="1601" t="s">
        <v>3576</v>
      </c>
      <c r="E23" s="1601" t="s">
        <v>42622</v>
      </c>
      <c r="F23" s="1601" t="s">
        <v>3578</v>
      </c>
      <c r="G23" s="1605" t="s">
        <v>3589</v>
      </c>
      <c r="H23" s="1603" t="s">
        <v>14</v>
      </c>
      <c r="I23" s="531"/>
      <c r="J23" s="532"/>
    </row>
    <row r="24" spans="1:10" ht="15" customHeight="1">
      <c r="A24" s="15"/>
      <c r="B24" s="1604"/>
      <c r="C24" s="1602"/>
      <c r="D24" s="1602"/>
      <c r="E24" s="1602"/>
      <c r="F24" s="1602"/>
      <c r="G24" s="1596"/>
      <c r="H24" s="1604"/>
      <c r="I24" s="531"/>
      <c r="J24" s="532"/>
    </row>
    <row r="25" spans="1:10" ht="14.4">
      <c r="A25" s="68" t="s">
        <v>42634</v>
      </c>
      <c r="B25" s="63" t="s">
        <v>3580</v>
      </c>
      <c r="C25" s="675">
        <v>3000</v>
      </c>
      <c r="D25" s="533" t="s">
        <v>15</v>
      </c>
      <c r="E25" s="533" t="s">
        <v>15</v>
      </c>
      <c r="F25" s="533" t="s">
        <v>3581</v>
      </c>
      <c r="G25" s="602"/>
      <c r="H25" s="63" t="s">
        <v>1913</v>
      </c>
      <c r="I25" s="644">
        <v>1499</v>
      </c>
      <c r="J25" s="1144">
        <f t="shared" ref="J25:J28" si="2">I25*0.8</f>
        <v>1199.2</v>
      </c>
    </row>
    <row r="26" spans="1:10" ht="14.4">
      <c r="A26" s="68" t="s">
        <v>42635</v>
      </c>
      <c r="B26" s="63" t="s">
        <v>3580</v>
      </c>
      <c r="C26" s="675">
        <v>3600</v>
      </c>
      <c r="D26" s="554"/>
      <c r="E26" s="676" t="s">
        <v>15</v>
      </c>
      <c r="F26" s="677" t="s">
        <v>3581</v>
      </c>
      <c r="G26" s="602"/>
      <c r="H26" s="63" t="s">
        <v>1913</v>
      </c>
      <c r="I26" s="644">
        <v>609</v>
      </c>
      <c r="J26" s="1144">
        <f t="shared" si="2"/>
        <v>487.20000000000005</v>
      </c>
    </row>
    <row r="27" spans="1:10" ht="14.4">
      <c r="A27" s="90" t="s">
        <v>42636</v>
      </c>
      <c r="B27" s="237" t="s">
        <v>3580</v>
      </c>
      <c r="C27" s="674">
        <v>4000</v>
      </c>
      <c r="D27" s="554"/>
      <c r="E27" s="678" t="s">
        <v>15</v>
      </c>
      <c r="F27" s="533" t="s">
        <v>3581</v>
      </c>
      <c r="G27" s="797"/>
      <c r="H27" s="237" t="s">
        <v>1913</v>
      </c>
      <c r="I27" s="644">
        <v>1049</v>
      </c>
      <c r="J27" s="1144">
        <f t="shared" si="2"/>
        <v>839.2</v>
      </c>
    </row>
    <row r="28" spans="1:10" ht="14.4">
      <c r="A28" s="68" t="s">
        <v>42637</v>
      </c>
      <c r="B28" s="237" t="s">
        <v>3580</v>
      </c>
      <c r="C28" s="674">
        <v>5200</v>
      </c>
      <c r="D28" s="552"/>
      <c r="E28" s="329" t="s">
        <v>15</v>
      </c>
      <c r="F28" s="533" t="s">
        <v>3581</v>
      </c>
      <c r="G28" s="84"/>
      <c r="H28" s="237" t="s">
        <v>1913</v>
      </c>
      <c r="I28" s="644">
        <v>2299</v>
      </c>
      <c r="J28" s="1144">
        <f t="shared" si="2"/>
        <v>1839.2</v>
      </c>
    </row>
    <row r="29" spans="1:10" ht="15" customHeight="1">
      <c r="A29" s="15"/>
      <c r="B29" s="1603" t="s">
        <v>3574</v>
      </c>
      <c r="C29" s="1601" t="s">
        <v>3575</v>
      </c>
      <c r="D29" s="1601" t="s">
        <v>3576</v>
      </c>
      <c r="E29" s="1601" t="s">
        <v>42622</v>
      </c>
      <c r="F29" s="1601" t="s">
        <v>3578</v>
      </c>
      <c r="G29" s="1605" t="s">
        <v>3592</v>
      </c>
      <c r="H29" s="1603" t="s">
        <v>14</v>
      </c>
      <c r="I29" s="531"/>
      <c r="J29" s="532"/>
    </row>
    <row r="30" spans="1:10" ht="15" customHeight="1">
      <c r="A30" s="15"/>
      <c r="B30" s="1604"/>
      <c r="C30" s="1602"/>
      <c r="D30" s="1602"/>
      <c r="E30" s="1602"/>
      <c r="F30" s="1602"/>
      <c r="G30" s="1596"/>
      <c r="H30" s="1604"/>
      <c r="I30" s="531"/>
      <c r="J30" s="532"/>
    </row>
    <row r="31" spans="1:10" ht="14.4">
      <c r="A31" s="87" t="s">
        <v>42638</v>
      </c>
      <c r="B31" s="237" t="s">
        <v>3580</v>
      </c>
      <c r="C31" s="533">
        <v>3200</v>
      </c>
      <c r="D31" s="791" t="s">
        <v>15</v>
      </c>
      <c r="E31" s="88" t="s">
        <v>15</v>
      </c>
      <c r="F31" s="533" t="s">
        <v>3581</v>
      </c>
      <c r="G31" s="797"/>
      <c r="H31" s="237" t="s">
        <v>1913</v>
      </c>
      <c r="I31" s="89">
        <v>1999</v>
      </c>
      <c r="J31" s="1144">
        <f t="shared" ref="J31:J35" si="3">I31*0.8</f>
        <v>1599.2</v>
      </c>
    </row>
    <row r="32" spans="1:10" ht="14.4">
      <c r="A32" s="90" t="s">
        <v>42639</v>
      </c>
      <c r="B32" s="237" t="s">
        <v>3580</v>
      </c>
      <c r="C32" s="674">
        <v>3300</v>
      </c>
      <c r="D32" s="990"/>
      <c r="E32" s="678" t="s">
        <v>15</v>
      </c>
      <c r="F32" s="533" t="s">
        <v>3581</v>
      </c>
      <c r="G32" s="84"/>
      <c r="H32" s="237" t="s">
        <v>1913</v>
      </c>
      <c r="I32" s="89">
        <v>1819</v>
      </c>
      <c r="J32" s="1144">
        <f t="shared" si="3"/>
        <v>1455.2</v>
      </c>
    </row>
    <row r="33" spans="1:10" ht="14.4">
      <c r="A33" s="90" t="s">
        <v>42640</v>
      </c>
      <c r="B33" s="237" t="s">
        <v>3580</v>
      </c>
      <c r="C33" s="674">
        <v>3300</v>
      </c>
      <c r="D33" s="554"/>
      <c r="E33" s="678" t="s">
        <v>15</v>
      </c>
      <c r="F33" s="533" t="s">
        <v>3581</v>
      </c>
      <c r="G33" s="797"/>
      <c r="H33" s="237" t="s">
        <v>1913</v>
      </c>
      <c r="I33" s="89">
        <v>2449</v>
      </c>
      <c r="J33" s="1144">
        <f t="shared" si="3"/>
        <v>1959.2</v>
      </c>
    </row>
    <row r="34" spans="1:10" ht="14.4">
      <c r="A34" s="87" t="s">
        <v>42641</v>
      </c>
      <c r="B34" s="237" t="s">
        <v>3580</v>
      </c>
      <c r="C34" s="674">
        <v>3500</v>
      </c>
      <c r="D34" s="552"/>
      <c r="E34" s="678" t="s">
        <v>15</v>
      </c>
      <c r="F34" s="533" t="s">
        <v>3581</v>
      </c>
      <c r="G34" s="797"/>
      <c r="H34" s="237" t="s">
        <v>1913</v>
      </c>
      <c r="I34" s="89">
        <v>1189</v>
      </c>
      <c r="J34" s="1144">
        <f t="shared" si="3"/>
        <v>951.2</v>
      </c>
    </row>
    <row r="35" spans="1:10" ht="14.4">
      <c r="A35" s="104" t="s">
        <v>42642</v>
      </c>
      <c r="B35" s="237" t="s">
        <v>3580</v>
      </c>
      <c r="C35" s="88">
        <v>5200</v>
      </c>
      <c r="D35" s="59" t="s">
        <v>15</v>
      </c>
      <c r="E35" s="88" t="s">
        <v>15</v>
      </c>
      <c r="F35" s="88" t="s">
        <v>3614</v>
      </c>
      <c r="G35" s="797"/>
      <c r="H35" s="237" t="s">
        <v>1913</v>
      </c>
      <c r="I35" s="89">
        <v>4499</v>
      </c>
      <c r="J35" s="1144">
        <f t="shared" si="3"/>
        <v>3599.2000000000003</v>
      </c>
    </row>
    <row r="36" spans="1:10" ht="15" customHeight="1">
      <c r="A36" s="15"/>
      <c r="B36" s="1603" t="s">
        <v>3574</v>
      </c>
      <c r="C36" s="1601" t="s">
        <v>3575</v>
      </c>
      <c r="D36" s="1601" t="s">
        <v>3576</v>
      </c>
      <c r="E36" s="1601" t="s">
        <v>42622</v>
      </c>
      <c r="F36" s="1601" t="s">
        <v>3578</v>
      </c>
      <c r="G36" s="1605" t="s">
        <v>3599</v>
      </c>
      <c r="H36" s="1603" t="s">
        <v>14</v>
      </c>
      <c r="I36" s="531"/>
      <c r="J36" s="532"/>
    </row>
    <row r="37" spans="1:10" ht="15" customHeight="1">
      <c r="A37" s="15"/>
      <c r="B37" s="1604"/>
      <c r="C37" s="1602"/>
      <c r="D37" s="1601"/>
      <c r="E37" s="1602"/>
      <c r="F37" s="1602"/>
      <c r="G37" s="1596"/>
      <c r="H37" s="1604"/>
      <c r="I37" s="531"/>
      <c r="J37" s="532"/>
    </row>
    <row r="38" spans="1:10" ht="14.4">
      <c r="A38" s="202" t="s">
        <v>42643</v>
      </c>
      <c r="B38" s="237" t="s">
        <v>3580</v>
      </c>
      <c r="C38" s="88">
        <v>1000</v>
      </c>
      <c r="D38" s="88" t="s">
        <v>15</v>
      </c>
      <c r="E38" s="88" t="s">
        <v>15</v>
      </c>
      <c r="F38" s="88" t="s">
        <v>42644</v>
      </c>
      <c r="G38" s="797"/>
      <c r="H38" s="237" t="s">
        <v>1913</v>
      </c>
      <c r="I38" s="644">
        <v>899</v>
      </c>
      <c r="J38" s="1144">
        <f t="shared" ref="J38:J44" si="4">I38*0.8</f>
        <v>719.2</v>
      </c>
    </row>
    <row r="39" spans="1:10" ht="14.4">
      <c r="A39" s="317" t="s">
        <v>42645</v>
      </c>
      <c r="B39" s="237" t="s">
        <v>3580</v>
      </c>
      <c r="C39" s="88">
        <v>1200</v>
      </c>
      <c r="D39" s="88" t="s">
        <v>15</v>
      </c>
      <c r="E39" s="88" t="s">
        <v>15</v>
      </c>
      <c r="F39" s="88" t="s">
        <v>42646</v>
      </c>
      <c r="G39" s="797"/>
      <c r="H39" s="237" t="s">
        <v>1913</v>
      </c>
      <c r="I39" s="644">
        <v>1049</v>
      </c>
      <c r="J39" s="1144">
        <f t="shared" si="4"/>
        <v>839.2</v>
      </c>
    </row>
    <row r="40" spans="1:10" ht="14.4">
      <c r="A40" s="202" t="s">
        <v>42647</v>
      </c>
      <c r="B40" s="237" t="s">
        <v>3580</v>
      </c>
      <c r="C40" s="193">
        <v>3500</v>
      </c>
      <c r="D40" s="552"/>
      <c r="E40" s="329" t="s">
        <v>15</v>
      </c>
      <c r="F40" s="88" t="s">
        <v>3581</v>
      </c>
      <c r="G40" s="797"/>
      <c r="H40" s="237" t="s">
        <v>1913</v>
      </c>
      <c r="I40" s="644">
        <v>849</v>
      </c>
      <c r="J40" s="1144">
        <f t="shared" si="4"/>
        <v>679.2</v>
      </c>
    </row>
    <row r="41" spans="1:10" ht="14.4">
      <c r="A41" s="90" t="s">
        <v>42648</v>
      </c>
      <c r="B41" s="237" t="s">
        <v>3580</v>
      </c>
      <c r="C41" s="533">
        <v>3500</v>
      </c>
      <c r="D41" s="1029" t="s">
        <v>15</v>
      </c>
      <c r="E41" s="533" t="s">
        <v>15</v>
      </c>
      <c r="F41" s="533" t="s">
        <v>3581</v>
      </c>
      <c r="G41" s="84"/>
      <c r="H41" s="237" t="s">
        <v>1913</v>
      </c>
      <c r="I41" s="89">
        <v>2299</v>
      </c>
      <c r="J41" s="1144">
        <f t="shared" si="4"/>
        <v>1839.2</v>
      </c>
    </row>
    <row r="42" spans="1:10" ht="14.4">
      <c r="A42" s="90" t="s">
        <v>42649</v>
      </c>
      <c r="B42" s="237" t="s">
        <v>3580</v>
      </c>
      <c r="C42" s="674">
        <v>4000</v>
      </c>
      <c r="D42" s="990"/>
      <c r="E42" s="329" t="s">
        <v>15</v>
      </c>
      <c r="F42" s="88" t="s">
        <v>3581</v>
      </c>
      <c r="G42" s="797"/>
      <c r="H42" s="237" t="s">
        <v>1913</v>
      </c>
      <c r="I42" s="644">
        <v>1299</v>
      </c>
      <c r="J42" s="1144">
        <f t="shared" si="4"/>
        <v>1039.2</v>
      </c>
    </row>
    <row r="43" spans="1:10" ht="14.4">
      <c r="A43" s="104" t="s">
        <v>42650</v>
      </c>
      <c r="B43" s="237" t="s">
        <v>3580</v>
      </c>
      <c r="C43" s="193">
        <v>5000</v>
      </c>
      <c r="D43" s="552"/>
      <c r="E43" s="329" t="s">
        <v>15</v>
      </c>
      <c r="F43" s="88" t="s">
        <v>3581</v>
      </c>
      <c r="G43" s="797"/>
      <c r="H43" s="237" t="s">
        <v>1913</v>
      </c>
      <c r="I43" s="644">
        <v>2099</v>
      </c>
      <c r="J43" s="1144">
        <f t="shared" si="4"/>
        <v>1679.2</v>
      </c>
    </row>
    <row r="44" spans="1:10" ht="14.4">
      <c r="A44" s="68" t="s">
        <v>42651</v>
      </c>
      <c r="B44" s="237" t="s">
        <v>3580</v>
      </c>
      <c r="C44" s="533">
        <v>5000</v>
      </c>
      <c r="D44" s="59" t="s">
        <v>15</v>
      </c>
      <c r="E44" s="88" t="s">
        <v>15</v>
      </c>
      <c r="F44" s="533" t="s">
        <v>3581</v>
      </c>
      <c r="G44" s="797"/>
      <c r="H44" s="63" t="s">
        <v>1913</v>
      </c>
      <c r="I44" s="644">
        <v>4399</v>
      </c>
      <c r="J44" s="1144">
        <f t="shared" si="4"/>
        <v>3519.2000000000003</v>
      </c>
    </row>
    <row r="45" spans="1:10" ht="15" customHeight="1">
      <c r="A45" s="15"/>
      <c r="B45" s="1603" t="s">
        <v>3574</v>
      </c>
      <c r="C45" s="1601" t="s">
        <v>3575</v>
      </c>
      <c r="D45" s="1601" t="s">
        <v>3576</v>
      </c>
      <c r="E45" s="1601" t="s">
        <v>42622</v>
      </c>
      <c r="F45" s="1601" t="s">
        <v>3578</v>
      </c>
      <c r="G45" s="1605" t="s">
        <v>3606</v>
      </c>
      <c r="H45" s="1603" t="s">
        <v>14</v>
      </c>
      <c r="I45" s="531"/>
      <c r="J45" s="532"/>
    </row>
    <row r="46" spans="1:10" ht="15" customHeight="1">
      <c r="A46" s="15"/>
      <c r="B46" s="1604"/>
      <c r="C46" s="1602"/>
      <c r="D46" s="1601"/>
      <c r="E46" s="1602"/>
      <c r="F46" s="1602"/>
      <c r="G46" s="1596"/>
      <c r="H46" s="1604"/>
      <c r="I46" s="531"/>
      <c r="J46" s="532"/>
    </row>
    <row r="47" spans="1:10" ht="14.4">
      <c r="A47" s="104" t="s">
        <v>42652</v>
      </c>
      <c r="B47" s="237" t="s">
        <v>3580</v>
      </c>
      <c r="C47" s="193">
        <v>3000</v>
      </c>
      <c r="D47" s="554"/>
      <c r="E47" s="329" t="s">
        <v>15</v>
      </c>
      <c r="F47" s="88" t="s">
        <v>3581</v>
      </c>
      <c r="G47" s="797"/>
      <c r="H47" s="237" t="s">
        <v>1913</v>
      </c>
      <c r="I47" s="89">
        <v>1079</v>
      </c>
      <c r="J47" s="1144">
        <f t="shared" ref="J47:J48" si="5">I47*0.8</f>
        <v>863.2</v>
      </c>
    </row>
    <row r="48" spans="1:10" ht="14.4">
      <c r="A48" s="104" t="s">
        <v>42653</v>
      </c>
      <c r="B48" s="237" t="s">
        <v>3580</v>
      </c>
      <c r="C48" s="88">
        <v>3500</v>
      </c>
      <c r="D48" s="88" t="s">
        <v>15</v>
      </c>
      <c r="E48" s="88" t="s">
        <v>15</v>
      </c>
      <c r="F48" s="88" t="s">
        <v>3614</v>
      </c>
      <c r="G48" s="797"/>
      <c r="H48" s="237" t="s">
        <v>1913</v>
      </c>
      <c r="I48" s="89">
        <v>4599</v>
      </c>
      <c r="J48" s="1144">
        <f t="shared" si="5"/>
        <v>3679.2000000000003</v>
      </c>
    </row>
    <row r="49" spans="1:10" ht="15" customHeight="1">
      <c r="A49" s="15"/>
      <c r="B49" s="1603" t="s">
        <v>3574</v>
      </c>
      <c r="C49" s="1601" t="s">
        <v>3575</v>
      </c>
      <c r="D49" s="1601" t="s">
        <v>3576</v>
      </c>
      <c r="E49" s="1601" t="s">
        <v>42622</v>
      </c>
      <c r="F49" s="1601" t="s">
        <v>3578</v>
      </c>
      <c r="G49" s="1605" t="s">
        <v>3609</v>
      </c>
      <c r="H49" s="1603" t="s">
        <v>14</v>
      </c>
      <c r="I49" s="531"/>
      <c r="J49" s="532"/>
    </row>
    <row r="50" spans="1:10" ht="14.25" customHeight="1">
      <c r="A50" s="15"/>
      <c r="B50" s="1604"/>
      <c r="C50" s="1602"/>
      <c r="D50" s="1601"/>
      <c r="E50" s="1602"/>
      <c r="F50" s="1602"/>
      <c r="G50" s="1596"/>
      <c r="H50" s="1604"/>
      <c r="I50" s="531"/>
      <c r="J50" s="532"/>
    </row>
    <row r="51" spans="1:10" ht="14.4">
      <c r="A51" s="202" t="s">
        <v>42654</v>
      </c>
      <c r="B51" s="237" t="s">
        <v>3580</v>
      </c>
      <c r="C51" s="193">
        <v>3500</v>
      </c>
      <c r="D51" s="990"/>
      <c r="E51" s="329" t="s">
        <v>15</v>
      </c>
      <c r="F51" s="88" t="s">
        <v>3581</v>
      </c>
      <c r="G51" s="679"/>
      <c r="H51" s="237" t="s">
        <v>1913</v>
      </c>
      <c r="I51" s="89">
        <v>999</v>
      </c>
      <c r="J51" s="1144">
        <f t="shared" ref="J51:J56" si="6">I51*0.8</f>
        <v>799.2</v>
      </c>
    </row>
    <row r="52" spans="1:10" ht="14.4">
      <c r="A52" s="90" t="s">
        <v>42655</v>
      </c>
      <c r="B52" s="237" t="s">
        <v>3580</v>
      </c>
      <c r="C52" s="674">
        <v>4000</v>
      </c>
      <c r="D52" s="552"/>
      <c r="E52" s="678" t="s">
        <v>15</v>
      </c>
      <c r="F52" s="533" t="s">
        <v>3581</v>
      </c>
      <c r="G52" s="797"/>
      <c r="H52" s="237" t="s">
        <v>1913</v>
      </c>
      <c r="I52" s="644">
        <v>1399</v>
      </c>
      <c r="J52" s="1144">
        <f t="shared" si="6"/>
        <v>1119.2</v>
      </c>
    </row>
    <row r="53" spans="1:10" ht="14.4">
      <c r="A53" s="90" t="s">
        <v>42656</v>
      </c>
      <c r="B53" s="237" t="s">
        <v>3580</v>
      </c>
      <c r="C53" s="533">
        <v>5000</v>
      </c>
      <c r="D53" s="533" t="s">
        <v>15</v>
      </c>
      <c r="E53" s="678" t="s">
        <v>15</v>
      </c>
      <c r="F53" s="533" t="s">
        <v>3581</v>
      </c>
      <c r="G53" s="797"/>
      <c r="H53" s="237" t="s">
        <v>1913</v>
      </c>
      <c r="I53" s="644">
        <v>3499</v>
      </c>
      <c r="J53" s="1144">
        <f t="shared" si="6"/>
        <v>2799.2000000000003</v>
      </c>
    </row>
    <row r="54" spans="1:10" ht="14.4">
      <c r="A54" s="104" t="s">
        <v>42657</v>
      </c>
      <c r="B54" s="237" t="s">
        <v>3580</v>
      </c>
      <c r="C54" s="88">
        <v>5200</v>
      </c>
      <c r="D54" s="88" t="s">
        <v>15</v>
      </c>
      <c r="E54" s="88" t="s">
        <v>15</v>
      </c>
      <c r="F54" s="88" t="s">
        <v>3581</v>
      </c>
      <c r="G54" s="84"/>
      <c r="H54" s="237" t="s">
        <v>1913</v>
      </c>
      <c r="I54" s="89">
        <v>2699</v>
      </c>
      <c r="J54" s="1144">
        <f t="shared" si="6"/>
        <v>2159.2000000000003</v>
      </c>
    </row>
    <row r="55" spans="1:10" ht="14.4">
      <c r="A55" s="202" t="s">
        <v>42658</v>
      </c>
      <c r="B55" s="237" t="s">
        <v>3580</v>
      </c>
      <c r="C55" s="88">
        <v>5500</v>
      </c>
      <c r="D55" s="990"/>
      <c r="E55" s="88" t="s">
        <v>15</v>
      </c>
      <c r="F55" s="88" t="s">
        <v>3581</v>
      </c>
      <c r="G55" s="679"/>
      <c r="H55" s="237" t="s">
        <v>1913</v>
      </c>
      <c r="I55" s="89">
        <v>2999</v>
      </c>
      <c r="J55" s="1144">
        <f t="shared" si="6"/>
        <v>2399.2000000000003</v>
      </c>
    </row>
    <row r="56" spans="1:10" ht="14.4">
      <c r="A56" s="202" t="s">
        <v>42659</v>
      </c>
      <c r="B56" s="237" t="s">
        <v>3580</v>
      </c>
      <c r="C56" s="88">
        <v>6000</v>
      </c>
      <c r="D56" s="88" t="s">
        <v>15</v>
      </c>
      <c r="E56" s="88" t="s">
        <v>15</v>
      </c>
      <c r="F56" s="88" t="s">
        <v>3581</v>
      </c>
      <c r="G56" s="679"/>
      <c r="H56" s="237" t="s">
        <v>1913</v>
      </c>
      <c r="I56" s="89">
        <v>5499</v>
      </c>
      <c r="J56" s="1144">
        <f t="shared" si="6"/>
        <v>4399.2</v>
      </c>
    </row>
    <row r="57" spans="1:10" ht="15" customHeight="1">
      <c r="A57" s="15"/>
      <c r="B57" s="1603" t="s">
        <v>3574</v>
      </c>
      <c r="C57" s="1601" t="s">
        <v>3575</v>
      </c>
      <c r="D57" s="1601" t="s">
        <v>3576</v>
      </c>
      <c r="E57" s="1601" t="s">
        <v>42622</v>
      </c>
      <c r="F57" s="1601" t="s">
        <v>3578</v>
      </c>
      <c r="G57" s="1605" t="s">
        <v>3616</v>
      </c>
      <c r="H57" s="1603" t="s">
        <v>14</v>
      </c>
      <c r="I57" s="531"/>
      <c r="J57" s="532"/>
    </row>
    <row r="58" spans="1:10" ht="15" customHeight="1">
      <c r="A58" s="15"/>
      <c r="B58" s="1603"/>
      <c r="C58" s="1601"/>
      <c r="D58" s="1601"/>
      <c r="E58" s="1601"/>
      <c r="F58" s="1601"/>
      <c r="G58" s="1605"/>
      <c r="H58" s="1603"/>
      <c r="I58" s="531"/>
      <c r="J58" s="532"/>
    </row>
    <row r="59" spans="1:10" ht="14.4">
      <c r="A59" s="90" t="s">
        <v>42660</v>
      </c>
      <c r="B59" s="237" t="s">
        <v>3580</v>
      </c>
      <c r="C59" s="674">
        <v>4500</v>
      </c>
      <c r="D59" s="533" t="s">
        <v>15</v>
      </c>
      <c r="E59" s="678" t="s">
        <v>15</v>
      </c>
      <c r="F59" s="533" t="s">
        <v>3581</v>
      </c>
      <c r="G59" s="797"/>
      <c r="H59" s="237" t="s">
        <v>1913</v>
      </c>
      <c r="I59" s="644">
        <v>4599</v>
      </c>
      <c r="J59" s="1144">
        <f t="shared" ref="J59:J60" si="7">I59*0.8</f>
        <v>3679.2000000000003</v>
      </c>
    </row>
    <row r="60" spans="1:10" ht="14.4">
      <c r="A60" s="104" t="s">
        <v>42661</v>
      </c>
      <c r="B60" s="237" t="s">
        <v>3580</v>
      </c>
      <c r="C60" s="88">
        <v>5000</v>
      </c>
      <c r="D60" s="88" t="s">
        <v>15</v>
      </c>
      <c r="E60" s="88" t="s">
        <v>15</v>
      </c>
      <c r="F60" s="88" t="s">
        <v>3581</v>
      </c>
      <c r="G60" s="84"/>
      <c r="H60" s="237" t="s">
        <v>1913</v>
      </c>
      <c r="I60" s="89">
        <v>6999</v>
      </c>
      <c r="J60" s="1144">
        <f t="shared" si="7"/>
        <v>5599.2000000000007</v>
      </c>
    </row>
    <row r="61" spans="1:10" ht="15" customHeight="1">
      <c r="A61" s="15"/>
      <c r="B61" s="1603" t="s">
        <v>3574</v>
      </c>
      <c r="C61" s="1601" t="s">
        <v>3575</v>
      </c>
      <c r="D61" s="1601" t="s">
        <v>3576</v>
      </c>
      <c r="E61" s="1601" t="s">
        <v>42622</v>
      </c>
      <c r="F61" s="1601" t="s">
        <v>3578</v>
      </c>
      <c r="G61" s="1605" t="s">
        <v>3619</v>
      </c>
      <c r="H61" s="1603" t="s">
        <v>14</v>
      </c>
      <c r="I61" s="531"/>
      <c r="J61" s="532"/>
    </row>
    <row r="62" spans="1:10" ht="15" customHeight="1">
      <c r="A62" s="15"/>
      <c r="B62" s="1604"/>
      <c r="C62" s="1602"/>
      <c r="D62" s="1601"/>
      <c r="E62" s="1602"/>
      <c r="F62" s="1602"/>
      <c r="G62" s="1596"/>
      <c r="H62" s="1604"/>
      <c r="I62" s="531"/>
      <c r="J62" s="532"/>
    </row>
    <row r="63" spans="1:10" ht="14.4">
      <c r="A63" s="355" t="s">
        <v>42662</v>
      </c>
      <c r="B63" s="237" t="s">
        <v>3580</v>
      </c>
      <c r="C63" s="193">
        <v>2900</v>
      </c>
      <c r="D63" s="533" t="s">
        <v>15</v>
      </c>
      <c r="E63" s="678" t="s">
        <v>15</v>
      </c>
      <c r="F63" s="533" t="s">
        <v>3581</v>
      </c>
      <c r="G63" s="797"/>
      <c r="H63" s="237" t="s">
        <v>1913</v>
      </c>
      <c r="I63" s="644">
        <v>2499</v>
      </c>
      <c r="J63" s="1144">
        <f t="shared" ref="J63:J66" si="8">I63*0.8</f>
        <v>1999.2</v>
      </c>
    </row>
    <row r="64" spans="1:10" ht="14.4">
      <c r="A64" s="355" t="s">
        <v>42663</v>
      </c>
      <c r="B64" s="237" t="s">
        <v>3580</v>
      </c>
      <c r="C64" s="193">
        <v>3200</v>
      </c>
      <c r="D64" s="990"/>
      <c r="E64" s="678" t="s">
        <v>15</v>
      </c>
      <c r="F64" s="533" t="s">
        <v>3581</v>
      </c>
      <c r="G64" s="797"/>
      <c r="H64" s="237" t="s">
        <v>1913</v>
      </c>
      <c r="I64" s="644">
        <v>1299</v>
      </c>
      <c r="J64" s="1144">
        <f t="shared" si="8"/>
        <v>1039.2</v>
      </c>
    </row>
    <row r="65" spans="1:10" ht="14.4">
      <c r="A65" s="355" t="s">
        <v>42664</v>
      </c>
      <c r="B65" s="237" t="s">
        <v>3580</v>
      </c>
      <c r="C65" s="193">
        <v>3500</v>
      </c>
      <c r="D65" s="533" t="s">
        <v>15</v>
      </c>
      <c r="E65" s="678" t="s">
        <v>15</v>
      </c>
      <c r="F65" s="533" t="s">
        <v>3581</v>
      </c>
      <c r="G65" s="797"/>
      <c r="H65" s="237" t="s">
        <v>1913</v>
      </c>
      <c r="I65" s="644">
        <v>3499</v>
      </c>
      <c r="J65" s="1144">
        <f t="shared" si="8"/>
        <v>2799.2000000000003</v>
      </c>
    </row>
    <row r="66" spans="1:10" ht="14.4">
      <c r="A66" s="122" t="s">
        <v>42665</v>
      </c>
      <c r="B66" s="237" t="s">
        <v>3580</v>
      </c>
      <c r="C66" s="193">
        <v>4000</v>
      </c>
      <c r="D66" s="990"/>
      <c r="E66" s="678" t="s">
        <v>15</v>
      </c>
      <c r="F66" s="533" t="s">
        <v>3581</v>
      </c>
      <c r="G66" s="797"/>
      <c r="H66" s="237" t="s">
        <v>1913</v>
      </c>
      <c r="I66" s="644">
        <v>1499</v>
      </c>
      <c r="J66" s="1144">
        <f t="shared" si="8"/>
        <v>1199.2</v>
      </c>
    </row>
    <row r="67" spans="1:10" ht="15.6">
      <c r="A67" s="354"/>
      <c r="B67" s="1606" t="s">
        <v>42666</v>
      </c>
      <c r="C67" s="1607"/>
      <c r="D67" s="1607"/>
      <c r="E67" s="1607"/>
      <c r="F67" s="1607"/>
      <c r="G67" s="1607"/>
      <c r="H67" s="1607"/>
      <c r="I67" s="356"/>
      <c r="J67" s="357"/>
    </row>
    <row r="68" spans="1:10" ht="14.4">
      <c r="A68" s="680" t="s">
        <v>42667</v>
      </c>
      <c r="B68" s="1487" t="s">
        <v>42668</v>
      </c>
      <c r="C68" s="1490"/>
      <c r="D68" s="1490"/>
      <c r="E68" s="1490"/>
      <c r="F68" s="1490"/>
      <c r="G68" s="1490"/>
      <c r="H68" s="1490"/>
      <c r="I68" s="111">
        <v>2615</v>
      </c>
      <c r="J68" s="1144">
        <f t="shared" ref="J68:J72" si="9">I68*0.8</f>
        <v>2092</v>
      </c>
    </row>
    <row r="69" spans="1:10" ht="14.4">
      <c r="A69" s="680" t="s">
        <v>42669</v>
      </c>
      <c r="B69" s="1487" t="s">
        <v>42670</v>
      </c>
      <c r="C69" s="1490"/>
      <c r="D69" s="1490"/>
      <c r="E69" s="1490"/>
      <c r="F69" s="1490"/>
      <c r="G69" s="1490"/>
      <c r="H69" s="1490"/>
      <c r="I69" s="111">
        <v>654</v>
      </c>
      <c r="J69" s="1144">
        <f t="shared" si="9"/>
        <v>523.20000000000005</v>
      </c>
    </row>
    <row r="70" spans="1:10" ht="14.4">
      <c r="A70" s="680" t="s">
        <v>42671</v>
      </c>
      <c r="B70" s="1487" t="s">
        <v>42672</v>
      </c>
      <c r="C70" s="1490"/>
      <c r="D70" s="1490"/>
      <c r="E70" s="1490"/>
      <c r="F70" s="1490"/>
      <c r="G70" s="1490"/>
      <c r="H70" s="1490"/>
      <c r="I70" s="111">
        <v>2354</v>
      </c>
      <c r="J70" s="1144">
        <f t="shared" si="9"/>
        <v>1883.2</v>
      </c>
    </row>
    <row r="71" spans="1:10" ht="14.4">
      <c r="A71" s="175" t="s">
        <v>42673</v>
      </c>
      <c r="B71" s="1487" t="s">
        <v>42674</v>
      </c>
      <c r="C71" s="1490"/>
      <c r="D71" s="1490"/>
      <c r="E71" s="1490"/>
      <c r="F71" s="1490"/>
      <c r="G71" s="1490"/>
      <c r="H71" s="1490"/>
      <c r="I71" s="111">
        <v>2615</v>
      </c>
      <c r="J71" s="1144">
        <f t="shared" si="9"/>
        <v>2092</v>
      </c>
    </row>
    <row r="72" spans="1:10" ht="14.4">
      <c r="A72" s="175" t="s">
        <v>42675</v>
      </c>
      <c r="B72" s="1487" t="s">
        <v>42676</v>
      </c>
      <c r="C72" s="1490"/>
      <c r="D72" s="1490"/>
      <c r="E72" s="1490"/>
      <c r="F72" s="1490"/>
      <c r="G72" s="1490"/>
      <c r="H72" s="1490"/>
      <c r="I72" s="111">
        <v>2354</v>
      </c>
      <c r="J72" s="1144">
        <f t="shared" si="9"/>
        <v>1883.2</v>
      </c>
    </row>
    <row r="73" spans="1:10" ht="15.6">
      <c r="A73" s="354"/>
      <c r="B73" s="1606" t="s">
        <v>3654</v>
      </c>
      <c r="C73" s="1607"/>
      <c r="D73" s="1607"/>
      <c r="E73" s="1607"/>
      <c r="F73" s="1607"/>
      <c r="G73" s="1607"/>
      <c r="H73" s="1607"/>
      <c r="I73" s="356"/>
      <c r="J73" s="357"/>
    </row>
    <row r="74" spans="1:10" ht="14.4">
      <c r="A74" s="123" t="s">
        <v>42677</v>
      </c>
      <c r="B74" s="1487" t="s">
        <v>42678</v>
      </c>
      <c r="C74" s="1490"/>
      <c r="D74" s="1490"/>
      <c r="E74" s="1490"/>
      <c r="F74" s="1490"/>
      <c r="G74" s="1490"/>
      <c r="H74" s="1490"/>
      <c r="I74" s="111">
        <v>379</v>
      </c>
      <c r="J74" s="1144">
        <f t="shared" ref="J74:J116" si="10">I74*0.8</f>
        <v>303.2</v>
      </c>
    </row>
    <row r="75" spans="1:10" ht="14.4">
      <c r="A75" s="123" t="s">
        <v>42679</v>
      </c>
      <c r="B75" s="1487" t="s">
        <v>42680</v>
      </c>
      <c r="C75" s="1490"/>
      <c r="D75" s="1490"/>
      <c r="E75" s="1490"/>
      <c r="F75" s="1490"/>
      <c r="G75" s="1490"/>
      <c r="H75" s="1490"/>
      <c r="I75" s="111">
        <v>379</v>
      </c>
      <c r="J75" s="1144">
        <f t="shared" si="10"/>
        <v>303.2</v>
      </c>
    </row>
    <row r="76" spans="1:10" ht="14.4">
      <c r="A76" s="123" t="s">
        <v>42681</v>
      </c>
      <c r="B76" s="1487" t="s">
        <v>42682</v>
      </c>
      <c r="C76" s="1490"/>
      <c r="D76" s="1490"/>
      <c r="E76" s="1490"/>
      <c r="F76" s="1490"/>
      <c r="G76" s="1490"/>
      <c r="H76" s="1490"/>
      <c r="I76" s="111">
        <v>209</v>
      </c>
      <c r="J76" s="1144">
        <f t="shared" si="10"/>
        <v>167.20000000000002</v>
      </c>
    </row>
    <row r="77" spans="1:10" ht="14.4">
      <c r="A77" s="123" t="s">
        <v>42683</v>
      </c>
      <c r="B77" s="1487" t="s">
        <v>42684</v>
      </c>
      <c r="C77" s="1490"/>
      <c r="D77" s="1490"/>
      <c r="E77" s="1490"/>
      <c r="F77" s="1490"/>
      <c r="G77" s="1490"/>
      <c r="H77" s="1490"/>
      <c r="I77" s="111">
        <v>309</v>
      </c>
      <c r="J77" s="1144">
        <f t="shared" si="10"/>
        <v>247.20000000000002</v>
      </c>
    </row>
    <row r="78" spans="1:10" ht="14.4">
      <c r="A78" s="123" t="s">
        <v>42685</v>
      </c>
      <c r="B78" s="1487" t="s">
        <v>42686</v>
      </c>
      <c r="C78" s="1490"/>
      <c r="D78" s="1490"/>
      <c r="E78" s="1490"/>
      <c r="F78" s="1490"/>
      <c r="G78" s="1490"/>
      <c r="H78" s="1490"/>
      <c r="I78" s="111">
        <v>229</v>
      </c>
      <c r="J78" s="1144">
        <f t="shared" si="10"/>
        <v>183.20000000000002</v>
      </c>
    </row>
    <row r="79" spans="1:10" ht="14.4">
      <c r="A79" s="123" t="s">
        <v>42687</v>
      </c>
      <c r="B79" s="1487" t="s">
        <v>42688</v>
      </c>
      <c r="C79" s="1490"/>
      <c r="D79" s="1490"/>
      <c r="E79" s="1490"/>
      <c r="F79" s="1490"/>
      <c r="G79" s="1490"/>
      <c r="H79" s="1490"/>
      <c r="I79" s="111">
        <v>239</v>
      </c>
      <c r="J79" s="1144">
        <f t="shared" si="10"/>
        <v>191.20000000000002</v>
      </c>
    </row>
    <row r="80" spans="1:10" ht="14.4">
      <c r="A80" s="123" t="s">
        <v>42689</v>
      </c>
      <c r="B80" s="1487" t="s">
        <v>42690</v>
      </c>
      <c r="C80" s="1490"/>
      <c r="D80" s="1490"/>
      <c r="E80" s="1490"/>
      <c r="F80" s="1490"/>
      <c r="G80" s="1490"/>
      <c r="H80" s="1490"/>
      <c r="I80" s="111">
        <v>419</v>
      </c>
      <c r="J80" s="1144">
        <f t="shared" si="10"/>
        <v>335.20000000000005</v>
      </c>
    </row>
    <row r="81" spans="1:10" ht="15" customHeight="1">
      <c r="A81" s="123" t="s">
        <v>42691</v>
      </c>
      <c r="B81" s="1487" t="s">
        <v>42692</v>
      </c>
      <c r="C81" s="1490"/>
      <c r="D81" s="1490"/>
      <c r="E81" s="1490"/>
      <c r="F81" s="1490"/>
      <c r="G81" s="1490"/>
      <c r="H81" s="1490"/>
      <c r="I81" s="111">
        <v>279</v>
      </c>
      <c r="J81" s="1144">
        <f t="shared" si="10"/>
        <v>223.20000000000002</v>
      </c>
    </row>
    <row r="82" spans="1:10" ht="15" customHeight="1">
      <c r="A82" s="123" t="s">
        <v>42693</v>
      </c>
      <c r="B82" s="1487" t="s">
        <v>42694</v>
      </c>
      <c r="C82" s="1490"/>
      <c r="D82" s="1490"/>
      <c r="E82" s="1490"/>
      <c r="F82" s="1490"/>
      <c r="G82" s="1490"/>
      <c r="H82" s="1490"/>
      <c r="I82" s="111">
        <v>209</v>
      </c>
      <c r="J82" s="1144">
        <f t="shared" si="10"/>
        <v>167.20000000000002</v>
      </c>
    </row>
    <row r="83" spans="1:10" ht="14.4">
      <c r="A83" s="123" t="s">
        <v>42695</v>
      </c>
      <c r="B83" s="1487" t="s">
        <v>42696</v>
      </c>
      <c r="C83" s="1490"/>
      <c r="D83" s="1490"/>
      <c r="E83" s="1490"/>
      <c r="F83" s="1490"/>
      <c r="G83" s="1490"/>
      <c r="H83" s="1490"/>
      <c r="I83" s="111">
        <v>209</v>
      </c>
      <c r="J83" s="1144">
        <f t="shared" si="10"/>
        <v>167.20000000000002</v>
      </c>
    </row>
    <row r="84" spans="1:10" ht="14.4">
      <c r="A84" s="123" t="s">
        <v>42697</v>
      </c>
      <c r="B84" s="1357" t="s">
        <v>42631</v>
      </c>
      <c r="C84" s="1357"/>
      <c r="D84" s="1357"/>
      <c r="E84" s="1357"/>
      <c r="F84" s="1357"/>
      <c r="G84" s="1357"/>
      <c r="H84" s="1487"/>
      <c r="I84" s="111">
        <v>699</v>
      </c>
      <c r="J84" s="1144">
        <f t="shared" si="10"/>
        <v>559.20000000000005</v>
      </c>
    </row>
    <row r="85" spans="1:10" ht="14.4">
      <c r="A85" s="123" t="s">
        <v>42698</v>
      </c>
      <c r="B85" s="1357" t="s">
        <v>42699</v>
      </c>
      <c r="C85" s="1357"/>
      <c r="D85" s="1357"/>
      <c r="E85" s="1357"/>
      <c r="F85" s="1357"/>
      <c r="G85" s="1357"/>
      <c r="H85" s="1487"/>
      <c r="I85" s="111">
        <v>369</v>
      </c>
      <c r="J85" s="1144">
        <f t="shared" si="10"/>
        <v>295.2</v>
      </c>
    </row>
    <row r="86" spans="1:10" ht="14.4">
      <c r="A86" s="123" t="s">
        <v>42700</v>
      </c>
      <c r="B86" s="1357" t="s">
        <v>42701</v>
      </c>
      <c r="C86" s="1357"/>
      <c r="D86" s="1357"/>
      <c r="E86" s="1357"/>
      <c r="F86" s="1357"/>
      <c r="G86" s="1357"/>
      <c r="H86" s="1487"/>
      <c r="I86" s="111">
        <v>209</v>
      </c>
      <c r="J86" s="1144">
        <f t="shared" si="10"/>
        <v>167.20000000000002</v>
      </c>
    </row>
    <row r="87" spans="1:10" ht="14.4">
      <c r="A87" s="123" t="s">
        <v>42702</v>
      </c>
      <c r="B87" s="1357" t="s">
        <v>42703</v>
      </c>
      <c r="C87" s="1357"/>
      <c r="D87" s="1357"/>
      <c r="E87" s="1357"/>
      <c r="F87" s="1357"/>
      <c r="G87" s="1357"/>
      <c r="H87" s="1487"/>
      <c r="I87" s="111">
        <v>135</v>
      </c>
      <c r="J87" s="1144">
        <f t="shared" si="10"/>
        <v>108</v>
      </c>
    </row>
    <row r="88" spans="1:10" ht="14.4">
      <c r="A88" s="428" t="s">
        <v>42704</v>
      </c>
      <c r="B88" s="1357" t="s">
        <v>42705</v>
      </c>
      <c r="C88" s="1357"/>
      <c r="D88" s="1357"/>
      <c r="E88" s="1357"/>
      <c r="F88" s="1357"/>
      <c r="G88" s="1357"/>
      <c r="H88" s="1487"/>
      <c r="I88" s="111">
        <v>135</v>
      </c>
      <c r="J88" s="1144">
        <f t="shared" si="10"/>
        <v>108</v>
      </c>
    </row>
    <row r="89" spans="1:10" ht="14.4">
      <c r="A89" s="428" t="s">
        <v>42706</v>
      </c>
      <c r="B89" s="1357" t="s">
        <v>42707</v>
      </c>
      <c r="C89" s="1357"/>
      <c r="D89" s="1357"/>
      <c r="E89" s="1357"/>
      <c r="F89" s="1357"/>
      <c r="G89" s="1357"/>
      <c r="H89" s="1487"/>
      <c r="I89" s="111">
        <v>139</v>
      </c>
      <c r="J89" s="1144">
        <f t="shared" si="10"/>
        <v>111.2</v>
      </c>
    </row>
    <row r="90" spans="1:10" ht="14.4">
      <c r="A90" s="428" t="s">
        <v>42708</v>
      </c>
      <c r="B90" s="1357" t="s">
        <v>42709</v>
      </c>
      <c r="C90" s="1357"/>
      <c r="D90" s="1357"/>
      <c r="E90" s="1357"/>
      <c r="F90" s="1357"/>
      <c r="G90" s="1357"/>
      <c r="H90" s="1487"/>
      <c r="I90" s="111">
        <v>169</v>
      </c>
      <c r="J90" s="1144">
        <f t="shared" si="10"/>
        <v>135.20000000000002</v>
      </c>
    </row>
    <row r="91" spans="1:10" ht="14.4">
      <c r="A91" s="428" t="s">
        <v>42710</v>
      </c>
      <c r="B91" s="1357" t="s">
        <v>42711</v>
      </c>
      <c r="C91" s="1357"/>
      <c r="D91" s="1357"/>
      <c r="E91" s="1357"/>
      <c r="F91" s="1357"/>
      <c r="G91" s="1357"/>
      <c r="H91" s="1487"/>
      <c r="I91" s="111">
        <v>179</v>
      </c>
      <c r="J91" s="1144">
        <f t="shared" si="10"/>
        <v>143.20000000000002</v>
      </c>
    </row>
    <row r="92" spans="1:10" ht="14.4">
      <c r="A92" s="123" t="s">
        <v>42712</v>
      </c>
      <c r="B92" s="1357" t="s">
        <v>42713</v>
      </c>
      <c r="C92" s="1357"/>
      <c r="D92" s="1357"/>
      <c r="E92" s="1357"/>
      <c r="F92" s="1357"/>
      <c r="G92" s="1357"/>
      <c r="H92" s="1487"/>
      <c r="I92" s="111">
        <v>139</v>
      </c>
      <c r="J92" s="1144">
        <f t="shared" si="10"/>
        <v>111.2</v>
      </c>
    </row>
    <row r="93" spans="1:10" ht="14.4">
      <c r="A93" s="428" t="s">
        <v>42714</v>
      </c>
      <c r="B93" s="1357" t="s">
        <v>42715</v>
      </c>
      <c r="C93" s="1357"/>
      <c r="D93" s="1357"/>
      <c r="E93" s="1357"/>
      <c r="F93" s="1357"/>
      <c r="G93" s="1357"/>
      <c r="H93" s="1487"/>
      <c r="I93" s="111">
        <v>139</v>
      </c>
      <c r="J93" s="1144">
        <f t="shared" si="10"/>
        <v>111.2</v>
      </c>
    </row>
    <row r="94" spans="1:10" ht="14.4">
      <c r="A94" s="428" t="s">
        <v>42716</v>
      </c>
      <c r="B94" s="1487" t="s">
        <v>42717</v>
      </c>
      <c r="C94" s="1490"/>
      <c r="D94" s="1490"/>
      <c r="E94" s="1490"/>
      <c r="F94" s="1490"/>
      <c r="G94" s="1490"/>
      <c r="H94" s="1490"/>
      <c r="I94" s="111">
        <v>139</v>
      </c>
      <c r="J94" s="1144">
        <f t="shared" si="10"/>
        <v>111.2</v>
      </c>
    </row>
    <row r="95" spans="1:10" ht="14.4">
      <c r="A95" s="428" t="s">
        <v>42718</v>
      </c>
      <c r="B95" s="1487" t="s">
        <v>42719</v>
      </c>
      <c r="C95" s="1490"/>
      <c r="D95" s="1490"/>
      <c r="E95" s="1490"/>
      <c r="F95" s="1490"/>
      <c r="G95" s="1490"/>
      <c r="H95" s="1488"/>
      <c r="I95" s="111">
        <v>209</v>
      </c>
      <c r="J95" s="1144">
        <f t="shared" si="10"/>
        <v>167.20000000000002</v>
      </c>
    </row>
    <row r="96" spans="1:10" ht="14.4">
      <c r="A96" s="428" t="s">
        <v>42720</v>
      </c>
      <c r="B96" s="1487" t="s">
        <v>42721</v>
      </c>
      <c r="C96" s="1490"/>
      <c r="D96" s="1490"/>
      <c r="E96" s="1490"/>
      <c r="F96" s="1490"/>
      <c r="G96" s="1490"/>
      <c r="H96" s="1488"/>
      <c r="I96" s="111">
        <v>139</v>
      </c>
      <c r="J96" s="1144">
        <f t="shared" si="10"/>
        <v>111.2</v>
      </c>
    </row>
    <row r="97" spans="1:10" ht="14.4">
      <c r="A97" s="428" t="s">
        <v>42722</v>
      </c>
      <c r="B97" s="1487" t="s">
        <v>42723</v>
      </c>
      <c r="C97" s="1490"/>
      <c r="D97" s="1490"/>
      <c r="E97" s="1490"/>
      <c r="F97" s="1490"/>
      <c r="G97" s="1490"/>
      <c r="H97" s="1488"/>
      <c r="I97" s="111">
        <v>429</v>
      </c>
      <c r="J97" s="1144">
        <f t="shared" si="10"/>
        <v>343.20000000000005</v>
      </c>
    </row>
    <row r="98" spans="1:10" ht="14.4">
      <c r="A98" s="428" t="s">
        <v>42724</v>
      </c>
      <c r="B98" s="1487" t="s">
        <v>42725</v>
      </c>
      <c r="C98" s="1490"/>
      <c r="D98" s="1490"/>
      <c r="E98" s="1490"/>
      <c r="F98" s="1490"/>
      <c r="G98" s="1490"/>
      <c r="H98" s="1488"/>
      <c r="I98" s="111">
        <v>209</v>
      </c>
      <c r="J98" s="1144">
        <f t="shared" si="10"/>
        <v>167.20000000000002</v>
      </c>
    </row>
    <row r="99" spans="1:10" ht="14.4">
      <c r="A99" s="428" t="s">
        <v>42726</v>
      </c>
      <c r="B99" s="1487" t="s">
        <v>42727</v>
      </c>
      <c r="C99" s="1490"/>
      <c r="D99" s="1490"/>
      <c r="E99" s="1490"/>
      <c r="F99" s="1490"/>
      <c r="G99" s="1490"/>
      <c r="H99" s="1488"/>
      <c r="I99" s="111">
        <v>209</v>
      </c>
      <c r="J99" s="1144">
        <f t="shared" si="10"/>
        <v>167.20000000000002</v>
      </c>
    </row>
    <row r="100" spans="1:10" ht="14.4">
      <c r="A100" s="428" t="s">
        <v>42728</v>
      </c>
      <c r="B100" s="1487" t="s">
        <v>42729</v>
      </c>
      <c r="C100" s="1490"/>
      <c r="D100" s="1490"/>
      <c r="E100" s="1490"/>
      <c r="F100" s="1490"/>
      <c r="G100" s="1490"/>
      <c r="H100" s="1488"/>
      <c r="I100" s="111">
        <v>419</v>
      </c>
      <c r="J100" s="1144">
        <f t="shared" si="10"/>
        <v>335.20000000000005</v>
      </c>
    </row>
    <row r="101" spans="1:10" ht="14.4">
      <c r="A101" s="428" t="s">
        <v>42730</v>
      </c>
      <c r="B101" s="1487" t="s">
        <v>42731</v>
      </c>
      <c r="C101" s="1490"/>
      <c r="D101" s="1490"/>
      <c r="E101" s="1490"/>
      <c r="F101" s="1490"/>
      <c r="G101" s="1490"/>
      <c r="H101" s="1488"/>
      <c r="I101" s="111">
        <v>95</v>
      </c>
      <c r="J101" s="1144">
        <f t="shared" si="10"/>
        <v>76</v>
      </c>
    </row>
    <row r="102" spans="1:10" ht="14.4">
      <c r="A102" s="428" t="s">
        <v>42732</v>
      </c>
      <c r="B102" s="1487" t="s">
        <v>42733</v>
      </c>
      <c r="C102" s="1490"/>
      <c r="D102" s="1490"/>
      <c r="E102" s="1490"/>
      <c r="F102" s="1490"/>
      <c r="G102" s="1490"/>
      <c r="H102" s="1488"/>
      <c r="I102" s="111">
        <v>129</v>
      </c>
      <c r="J102" s="1144">
        <f t="shared" si="10"/>
        <v>103.2</v>
      </c>
    </row>
    <row r="103" spans="1:10" ht="14.4">
      <c r="A103" s="428" t="s">
        <v>42734</v>
      </c>
      <c r="B103" s="1487" t="s">
        <v>42735</v>
      </c>
      <c r="C103" s="1490"/>
      <c r="D103" s="1490"/>
      <c r="E103" s="1490"/>
      <c r="F103" s="1490"/>
      <c r="G103" s="1490"/>
      <c r="H103" s="1488"/>
      <c r="I103" s="111">
        <v>139</v>
      </c>
      <c r="J103" s="1144">
        <f t="shared" si="10"/>
        <v>111.2</v>
      </c>
    </row>
    <row r="104" spans="1:10" ht="14.4">
      <c r="A104" s="428" t="s">
        <v>42736</v>
      </c>
      <c r="B104" s="1487" t="s">
        <v>42737</v>
      </c>
      <c r="C104" s="1490"/>
      <c r="D104" s="1490"/>
      <c r="E104" s="1490"/>
      <c r="F104" s="1490"/>
      <c r="G104" s="1490"/>
      <c r="H104" s="1488"/>
      <c r="I104" s="111">
        <v>209</v>
      </c>
      <c r="J104" s="1144">
        <f t="shared" si="10"/>
        <v>167.20000000000002</v>
      </c>
    </row>
    <row r="105" spans="1:10" ht="14.4">
      <c r="A105" s="428" t="s">
        <v>42738</v>
      </c>
      <c r="B105" s="1487" t="s">
        <v>42739</v>
      </c>
      <c r="C105" s="1490"/>
      <c r="D105" s="1490"/>
      <c r="E105" s="1490"/>
      <c r="F105" s="1490"/>
      <c r="G105" s="1490"/>
      <c r="H105" s="1488"/>
      <c r="I105" s="111">
        <v>135</v>
      </c>
      <c r="J105" s="1144">
        <f t="shared" si="10"/>
        <v>108</v>
      </c>
    </row>
    <row r="106" spans="1:10" ht="14.4">
      <c r="A106" s="428" t="s">
        <v>42740</v>
      </c>
      <c r="B106" s="1487" t="s">
        <v>42741</v>
      </c>
      <c r="C106" s="1490"/>
      <c r="D106" s="1490"/>
      <c r="E106" s="1490"/>
      <c r="F106" s="1490"/>
      <c r="G106" s="1490"/>
      <c r="H106" s="1488"/>
      <c r="I106" s="111">
        <v>209</v>
      </c>
      <c r="J106" s="1144">
        <f t="shared" si="10"/>
        <v>167.20000000000002</v>
      </c>
    </row>
    <row r="107" spans="1:10" ht="14.4">
      <c r="A107" s="428" t="s">
        <v>42742</v>
      </c>
      <c r="B107" s="1487" t="s">
        <v>42743</v>
      </c>
      <c r="C107" s="1490"/>
      <c r="D107" s="1490"/>
      <c r="E107" s="1490"/>
      <c r="F107" s="1490"/>
      <c r="G107" s="1490"/>
      <c r="H107" s="1488"/>
      <c r="I107" s="111">
        <v>209</v>
      </c>
      <c r="J107" s="1144">
        <f t="shared" si="10"/>
        <v>167.20000000000002</v>
      </c>
    </row>
    <row r="108" spans="1:10" ht="14.4">
      <c r="A108" s="428" t="s">
        <v>42744</v>
      </c>
      <c r="B108" s="1487" t="s">
        <v>42745</v>
      </c>
      <c r="C108" s="1490"/>
      <c r="D108" s="1490"/>
      <c r="E108" s="1490"/>
      <c r="F108" s="1490"/>
      <c r="G108" s="1490"/>
      <c r="H108" s="1488"/>
      <c r="I108" s="111">
        <v>149</v>
      </c>
      <c r="J108" s="1144">
        <f t="shared" si="10"/>
        <v>119.2</v>
      </c>
    </row>
    <row r="109" spans="1:10" ht="14.4">
      <c r="A109" s="428" t="s">
        <v>42746</v>
      </c>
      <c r="B109" s="1487" t="s">
        <v>42747</v>
      </c>
      <c r="C109" s="1490"/>
      <c r="D109" s="1490"/>
      <c r="E109" s="1490"/>
      <c r="F109" s="1490"/>
      <c r="G109" s="1490"/>
      <c r="H109" s="1488"/>
      <c r="I109" s="111">
        <v>209</v>
      </c>
      <c r="J109" s="1144">
        <f t="shared" si="10"/>
        <v>167.20000000000002</v>
      </c>
    </row>
    <row r="110" spans="1:10" ht="14.4">
      <c r="A110" s="428" t="s">
        <v>42748</v>
      </c>
      <c r="B110" s="1487" t="s">
        <v>42652</v>
      </c>
      <c r="C110" s="1490"/>
      <c r="D110" s="1490"/>
      <c r="E110" s="1490"/>
      <c r="F110" s="1490"/>
      <c r="G110" s="1490"/>
      <c r="H110" s="1488"/>
      <c r="I110" s="111">
        <v>239</v>
      </c>
      <c r="J110" s="1144">
        <f t="shared" si="10"/>
        <v>191.20000000000002</v>
      </c>
    </row>
    <row r="111" spans="1:10" ht="14.4">
      <c r="A111" s="428" t="s">
        <v>42749</v>
      </c>
      <c r="B111" s="1487" t="s">
        <v>42750</v>
      </c>
      <c r="C111" s="1490"/>
      <c r="D111" s="1490"/>
      <c r="E111" s="1490"/>
      <c r="F111" s="1490"/>
      <c r="G111" s="1490"/>
      <c r="H111" s="1488"/>
      <c r="I111" s="111">
        <v>149</v>
      </c>
      <c r="J111" s="1144">
        <f t="shared" si="10"/>
        <v>119.2</v>
      </c>
    </row>
    <row r="112" spans="1:10" ht="14.4">
      <c r="A112" s="123" t="s">
        <v>42751</v>
      </c>
      <c r="B112" s="1487" t="s">
        <v>42752</v>
      </c>
      <c r="C112" s="1490"/>
      <c r="D112" s="1490"/>
      <c r="E112" s="1490"/>
      <c r="F112" s="1490"/>
      <c r="G112" s="1490"/>
      <c r="H112" s="1488"/>
      <c r="I112" s="111">
        <v>239</v>
      </c>
      <c r="J112" s="1144">
        <f t="shared" si="10"/>
        <v>191.20000000000002</v>
      </c>
    </row>
    <row r="113" spans="1:10" ht="14.4">
      <c r="A113" s="123" t="s">
        <v>42753</v>
      </c>
      <c r="B113" s="1487" t="s">
        <v>42754</v>
      </c>
      <c r="C113" s="1490"/>
      <c r="D113" s="1490"/>
      <c r="E113" s="1490"/>
      <c r="F113" s="1490"/>
      <c r="G113" s="1490"/>
      <c r="H113" s="1488"/>
      <c r="I113" s="111">
        <v>229</v>
      </c>
      <c r="J113" s="1144">
        <f t="shared" si="10"/>
        <v>183.20000000000002</v>
      </c>
    </row>
    <row r="114" spans="1:10" ht="14.4">
      <c r="A114" s="123" t="s">
        <v>42755</v>
      </c>
      <c r="B114" s="1487" t="s">
        <v>42629</v>
      </c>
      <c r="C114" s="1490"/>
      <c r="D114" s="1490"/>
      <c r="E114" s="1490"/>
      <c r="F114" s="1490"/>
      <c r="G114" s="1490"/>
      <c r="H114" s="1488"/>
      <c r="I114" s="111">
        <v>229</v>
      </c>
      <c r="J114" s="1144">
        <f t="shared" si="10"/>
        <v>183.20000000000002</v>
      </c>
    </row>
    <row r="115" spans="1:10" ht="14.4">
      <c r="A115" s="123" t="s">
        <v>42756</v>
      </c>
      <c r="B115" s="1487" t="s">
        <v>42636</v>
      </c>
      <c r="C115" s="1490"/>
      <c r="D115" s="1490"/>
      <c r="E115" s="1490"/>
      <c r="F115" s="1490"/>
      <c r="G115" s="1490"/>
      <c r="H115" s="1488"/>
      <c r="I115" s="111">
        <v>229</v>
      </c>
      <c r="J115" s="1144">
        <f t="shared" si="10"/>
        <v>183.20000000000002</v>
      </c>
    </row>
    <row r="116" spans="1:10" ht="14.4">
      <c r="A116" s="123" t="s">
        <v>42757</v>
      </c>
      <c r="B116" s="1357" t="s">
        <v>42758</v>
      </c>
      <c r="C116" s="1357"/>
      <c r="D116" s="1357"/>
      <c r="E116" s="1357"/>
      <c r="F116" s="1357"/>
      <c r="G116" s="1357"/>
      <c r="H116" s="1357"/>
      <c r="I116" s="111">
        <v>229</v>
      </c>
      <c r="J116" s="1144">
        <f t="shared" si="10"/>
        <v>183.20000000000002</v>
      </c>
    </row>
    <row r="117" spans="1:10" ht="15.6">
      <c r="A117" s="354"/>
      <c r="B117" s="1606" t="s">
        <v>0</v>
      </c>
      <c r="C117" s="1607"/>
      <c r="D117" s="1607"/>
      <c r="E117" s="1607"/>
      <c r="F117" s="1607"/>
      <c r="G117" s="1607"/>
      <c r="H117" s="1607"/>
      <c r="I117" s="356"/>
      <c r="J117" s="357"/>
    </row>
    <row r="118" spans="1:10" ht="14.4">
      <c r="A118" s="124" t="s">
        <v>42759</v>
      </c>
      <c r="B118" s="1297" t="s">
        <v>42760</v>
      </c>
      <c r="C118" s="1298"/>
      <c r="D118" s="1298"/>
      <c r="E118" s="1298"/>
      <c r="F118" s="1298"/>
      <c r="G118" s="1298"/>
      <c r="H118" s="1299"/>
      <c r="I118" s="89">
        <v>1799</v>
      </c>
      <c r="J118" s="1144">
        <f t="shared" ref="J118:J146" si="11">I118*0.8</f>
        <v>1439.2</v>
      </c>
    </row>
    <row r="119" spans="1:10" ht="14.4">
      <c r="A119" s="124" t="s">
        <v>42761</v>
      </c>
      <c r="B119" s="1297" t="s">
        <v>42762</v>
      </c>
      <c r="C119" s="1298"/>
      <c r="D119" s="1298"/>
      <c r="E119" s="1298"/>
      <c r="F119" s="1298"/>
      <c r="G119" s="1298"/>
      <c r="H119" s="1299"/>
      <c r="I119" s="89">
        <v>2399</v>
      </c>
      <c r="J119" s="1144">
        <f t="shared" si="11"/>
        <v>1919.2</v>
      </c>
    </row>
    <row r="120" spans="1:10" ht="14.4">
      <c r="A120" s="124" t="s">
        <v>42763</v>
      </c>
      <c r="B120" s="1297" t="s">
        <v>42764</v>
      </c>
      <c r="C120" s="1298"/>
      <c r="D120" s="1298"/>
      <c r="E120" s="1298"/>
      <c r="F120" s="1298"/>
      <c r="G120" s="1298"/>
      <c r="H120" s="1298"/>
      <c r="I120" s="89">
        <v>1308</v>
      </c>
      <c r="J120" s="1144">
        <f t="shared" si="11"/>
        <v>1046.4000000000001</v>
      </c>
    </row>
    <row r="121" spans="1:10" ht="14.4">
      <c r="A121" s="124" t="s">
        <v>42765</v>
      </c>
      <c r="B121" s="1297" t="s">
        <v>42766</v>
      </c>
      <c r="C121" s="1298"/>
      <c r="D121" s="1298"/>
      <c r="E121" s="1298"/>
      <c r="F121" s="1298"/>
      <c r="G121" s="1298"/>
      <c r="H121" s="1299"/>
      <c r="I121" s="89">
        <v>25</v>
      </c>
      <c r="J121" s="1144">
        <f t="shared" si="11"/>
        <v>20</v>
      </c>
    </row>
    <row r="122" spans="1:10" ht="14.4">
      <c r="A122" s="124" t="s">
        <v>42767</v>
      </c>
      <c r="B122" s="1297" t="s">
        <v>42768</v>
      </c>
      <c r="C122" s="1298"/>
      <c r="D122" s="1298"/>
      <c r="E122" s="1298"/>
      <c r="F122" s="1298"/>
      <c r="G122" s="1298"/>
      <c r="H122" s="1299"/>
      <c r="I122" s="89">
        <v>29</v>
      </c>
      <c r="J122" s="1144">
        <f t="shared" si="11"/>
        <v>23.200000000000003</v>
      </c>
    </row>
    <row r="123" spans="1:10" ht="14.4">
      <c r="A123" s="124" t="s">
        <v>42769</v>
      </c>
      <c r="B123" s="1297" t="s">
        <v>42770</v>
      </c>
      <c r="C123" s="1298"/>
      <c r="D123" s="1298"/>
      <c r="E123" s="1298"/>
      <c r="F123" s="1298"/>
      <c r="G123" s="1298"/>
      <c r="H123" s="1299"/>
      <c r="I123" s="89">
        <v>29</v>
      </c>
      <c r="J123" s="1144">
        <f t="shared" si="11"/>
        <v>23.200000000000003</v>
      </c>
    </row>
    <row r="124" spans="1:10" ht="14.4">
      <c r="A124" s="683" t="s">
        <v>42771</v>
      </c>
      <c r="B124" s="1297" t="s">
        <v>42772</v>
      </c>
      <c r="C124" s="1298"/>
      <c r="D124" s="1298"/>
      <c r="E124" s="1298"/>
      <c r="F124" s="1298"/>
      <c r="G124" s="1298"/>
      <c r="H124" s="1299"/>
      <c r="I124" s="89">
        <v>19</v>
      </c>
      <c r="J124" s="1144">
        <f t="shared" si="11"/>
        <v>15.200000000000001</v>
      </c>
    </row>
    <row r="125" spans="1:10" ht="14.4">
      <c r="A125" s="683" t="s">
        <v>42773</v>
      </c>
      <c r="B125" s="1297" t="s">
        <v>42774</v>
      </c>
      <c r="C125" s="1298"/>
      <c r="D125" s="1298"/>
      <c r="E125" s="1298"/>
      <c r="F125" s="1298"/>
      <c r="G125" s="1298"/>
      <c r="H125" s="1299"/>
      <c r="I125" s="89">
        <v>65</v>
      </c>
      <c r="J125" s="1144">
        <f t="shared" si="11"/>
        <v>52</v>
      </c>
    </row>
    <row r="126" spans="1:10" ht="14.25" customHeight="1">
      <c r="A126" s="683" t="s">
        <v>42775</v>
      </c>
      <c r="B126" s="1297" t="s">
        <v>42776</v>
      </c>
      <c r="C126" s="1298"/>
      <c r="D126" s="1298"/>
      <c r="E126" s="1298"/>
      <c r="F126" s="1298"/>
      <c r="G126" s="1298"/>
      <c r="H126" s="1299"/>
      <c r="I126" s="89">
        <v>79</v>
      </c>
      <c r="J126" s="1144">
        <f t="shared" si="11"/>
        <v>63.2</v>
      </c>
    </row>
    <row r="127" spans="1:10" ht="14.4">
      <c r="A127" s="683" t="s">
        <v>42777</v>
      </c>
      <c r="B127" s="1297" t="s">
        <v>42778</v>
      </c>
      <c r="C127" s="1298"/>
      <c r="D127" s="1298"/>
      <c r="E127" s="1298"/>
      <c r="F127" s="1298"/>
      <c r="G127" s="1298"/>
      <c r="H127" s="1299"/>
      <c r="I127" s="89">
        <v>79</v>
      </c>
      <c r="J127" s="1144">
        <f t="shared" si="11"/>
        <v>63.2</v>
      </c>
    </row>
    <row r="128" spans="1:10" ht="14.4">
      <c r="A128" s="683" t="s">
        <v>42779</v>
      </c>
      <c r="B128" s="1297" t="s">
        <v>42780</v>
      </c>
      <c r="C128" s="1298"/>
      <c r="D128" s="1298"/>
      <c r="E128" s="1298"/>
      <c r="F128" s="1298"/>
      <c r="G128" s="1298"/>
      <c r="H128" s="1299"/>
      <c r="I128" s="89">
        <v>79</v>
      </c>
      <c r="J128" s="1144">
        <f t="shared" si="11"/>
        <v>63.2</v>
      </c>
    </row>
    <row r="129" spans="1:10" ht="14.4">
      <c r="A129" s="683" t="s">
        <v>42781</v>
      </c>
      <c r="B129" s="1297" t="s">
        <v>42782</v>
      </c>
      <c r="C129" s="1298"/>
      <c r="D129" s="1298"/>
      <c r="E129" s="1298"/>
      <c r="F129" s="1298"/>
      <c r="G129" s="1298"/>
      <c r="H129" s="1299"/>
      <c r="I129" s="89">
        <v>149</v>
      </c>
      <c r="J129" s="1144">
        <f t="shared" si="11"/>
        <v>119.2</v>
      </c>
    </row>
    <row r="130" spans="1:10" ht="14.4">
      <c r="A130" s="683" t="s">
        <v>42783</v>
      </c>
      <c r="B130" s="1297" t="s">
        <v>42784</v>
      </c>
      <c r="C130" s="1298"/>
      <c r="D130" s="1298"/>
      <c r="E130" s="1298"/>
      <c r="F130" s="1298"/>
      <c r="G130" s="1298"/>
      <c r="H130" s="1299"/>
      <c r="I130" s="89">
        <v>249</v>
      </c>
      <c r="J130" s="1144">
        <f t="shared" si="11"/>
        <v>199.20000000000002</v>
      </c>
    </row>
    <row r="131" spans="1:10" ht="14.4">
      <c r="A131" s="683" t="s">
        <v>42785</v>
      </c>
      <c r="B131" s="1297" t="s">
        <v>42782</v>
      </c>
      <c r="C131" s="1298"/>
      <c r="D131" s="1298"/>
      <c r="E131" s="1298"/>
      <c r="F131" s="1298"/>
      <c r="G131" s="1298"/>
      <c r="H131" s="1299"/>
      <c r="I131" s="89">
        <v>149</v>
      </c>
      <c r="J131" s="1144">
        <f t="shared" si="11"/>
        <v>119.2</v>
      </c>
    </row>
    <row r="132" spans="1:10" ht="15" customHeight="1">
      <c r="A132" s="683" t="s">
        <v>42786</v>
      </c>
      <c r="B132" s="1297" t="s">
        <v>42782</v>
      </c>
      <c r="C132" s="1298"/>
      <c r="D132" s="1298"/>
      <c r="E132" s="1298"/>
      <c r="F132" s="1298"/>
      <c r="G132" s="1298"/>
      <c r="H132" s="1299"/>
      <c r="I132" s="89">
        <v>149</v>
      </c>
      <c r="J132" s="1144">
        <f t="shared" si="11"/>
        <v>119.2</v>
      </c>
    </row>
    <row r="133" spans="1:10" ht="15" customHeight="1">
      <c r="A133" s="683" t="s">
        <v>42787</v>
      </c>
      <c r="B133" s="1297" t="s">
        <v>42788</v>
      </c>
      <c r="C133" s="1298"/>
      <c r="D133" s="1298"/>
      <c r="E133" s="1298"/>
      <c r="F133" s="1298"/>
      <c r="G133" s="1298"/>
      <c r="H133" s="1299"/>
      <c r="I133" s="89">
        <v>406</v>
      </c>
      <c r="J133" s="1144">
        <f t="shared" si="11"/>
        <v>324.8</v>
      </c>
    </row>
    <row r="134" spans="1:10" ht="15" customHeight="1">
      <c r="A134" s="683" t="s">
        <v>42789</v>
      </c>
      <c r="B134" s="1297" t="s">
        <v>42790</v>
      </c>
      <c r="C134" s="1298"/>
      <c r="D134" s="1298"/>
      <c r="E134" s="1298"/>
      <c r="F134" s="1298"/>
      <c r="G134" s="1298"/>
      <c r="H134" s="1299"/>
      <c r="I134" s="89">
        <v>149</v>
      </c>
      <c r="J134" s="1144">
        <f t="shared" si="11"/>
        <v>119.2</v>
      </c>
    </row>
    <row r="135" spans="1:10" ht="15" customHeight="1">
      <c r="A135" s="683" t="s">
        <v>42791</v>
      </c>
      <c r="B135" s="1297" t="s">
        <v>42792</v>
      </c>
      <c r="C135" s="1298"/>
      <c r="D135" s="1298"/>
      <c r="E135" s="1298"/>
      <c r="F135" s="1298"/>
      <c r="G135" s="1298"/>
      <c r="H135" s="1299"/>
      <c r="I135" s="89">
        <v>399</v>
      </c>
      <c r="J135" s="1144">
        <f t="shared" si="11"/>
        <v>319.20000000000005</v>
      </c>
    </row>
    <row r="136" spans="1:10" ht="15" customHeight="1">
      <c r="A136" s="683" t="s">
        <v>42793</v>
      </c>
      <c r="B136" s="1297" t="s">
        <v>42794</v>
      </c>
      <c r="C136" s="1298"/>
      <c r="D136" s="1298"/>
      <c r="E136" s="1298"/>
      <c r="F136" s="1298"/>
      <c r="G136" s="1298"/>
      <c r="H136" s="1299"/>
      <c r="I136" s="89">
        <v>249</v>
      </c>
      <c r="J136" s="1144">
        <f t="shared" si="11"/>
        <v>199.20000000000002</v>
      </c>
    </row>
    <row r="137" spans="1:10" ht="14.4">
      <c r="A137" s="683" t="s">
        <v>42795</v>
      </c>
      <c r="B137" s="1297" t="s">
        <v>29108</v>
      </c>
      <c r="C137" s="1298"/>
      <c r="D137" s="1298"/>
      <c r="E137" s="1298"/>
      <c r="F137" s="1298"/>
      <c r="G137" s="1298"/>
      <c r="H137" s="1299"/>
      <c r="I137" s="89">
        <v>229</v>
      </c>
      <c r="J137" s="1144">
        <f t="shared" si="11"/>
        <v>183.20000000000002</v>
      </c>
    </row>
    <row r="138" spans="1:10" ht="15" customHeight="1">
      <c r="A138" s="683" t="s">
        <v>42796</v>
      </c>
      <c r="B138" s="1297" t="s">
        <v>42797</v>
      </c>
      <c r="C138" s="1298"/>
      <c r="D138" s="1298"/>
      <c r="E138" s="1298"/>
      <c r="F138" s="1298"/>
      <c r="G138" s="1298"/>
      <c r="H138" s="1299"/>
      <c r="I138" s="89">
        <v>260</v>
      </c>
      <c r="J138" s="1144">
        <f t="shared" si="11"/>
        <v>208</v>
      </c>
    </row>
    <row r="139" spans="1:10" ht="15" customHeight="1">
      <c r="A139" s="683" t="s">
        <v>42798</v>
      </c>
      <c r="B139" s="1297" t="s">
        <v>42799</v>
      </c>
      <c r="C139" s="1298"/>
      <c r="D139" s="1298"/>
      <c r="E139" s="1298"/>
      <c r="F139" s="1298"/>
      <c r="G139" s="1298"/>
      <c r="H139" s="1299"/>
      <c r="I139" s="89">
        <v>320</v>
      </c>
      <c r="J139" s="1144">
        <f t="shared" si="11"/>
        <v>256</v>
      </c>
    </row>
    <row r="140" spans="1:10" ht="15" customHeight="1">
      <c r="A140" s="683" t="s">
        <v>42800</v>
      </c>
      <c r="B140" s="1297" t="s">
        <v>42801</v>
      </c>
      <c r="C140" s="1298"/>
      <c r="D140" s="1298"/>
      <c r="E140" s="1298"/>
      <c r="F140" s="1298"/>
      <c r="G140" s="1298"/>
      <c r="H140" s="1299"/>
      <c r="I140" s="89">
        <v>260</v>
      </c>
      <c r="J140" s="1144">
        <f t="shared" si="11"/>
        <v>208</v>
      </c>
    </row>
    <row r="141" spans="1:10" ht="14.4">
      <c r="A141" s="124" t="s">
        <v>42802</v>
      </c>
      <c r="B141" s="1330" t="s">
        <v>42803</v>
      </c>
      <c r="C141" s="1330"/>
      <c r="D141" s="1330"/>
      <c r="E141" s="1330"/>
      <c r="F141" s="1330"/>
      <c r="G141" s="1330"/>
      <c r="H141" s="1330"/>
      <c r="I141" s="89">
        <v>122.99</v>
      </c>
      <c r="J141" s="1144">
        <f t="shared" si="11"/>
        <v>98.391999999999996</v>
      </c>
    </row>
    <row r="142" spans="1:10" ht="14.4">
      <c r="A142" s="124" t="s">
        <v>42804</v>
      </c>
      <c r="B142" s="1302" t="s">
        <v>42805</v>
      </c>
      <c r="C142" s="1303"/>
      <c r="D142" s="1303"/>
      <c r="E142" s="1303"/>
      <c r="F142" s="1303"/>
      <c r="G142" s="1303"/>
      <c r="H142" s="1322"/>
      <c r="I142" s="89">
        <v>269</v>
      </c>
      <c r="J142" s="1144">
        <f t="shared" si="11"/>
        <v>215.20000000000002</v>
      </c>
    </row>
    <row r="143" spans="1:10" ht="14.4">
      <c r="A143" s="124" t="s">
        <v>42806</v>
      </c>
      <c r="B143" s="1302" t="s">
        <v>42569</v>
      </c>
      <c r="C143" s="1303"/>
      <c r="D143" s="1303"/>
      <c r="E143" s="1303"/>
      <c r="F143" s="1303"/>
      <c r="G143" s="1303"/>
      <c r="H143" s="1322"/>
      <c r="I143" s="89">
        <v>69</v>
      </c>
      <c r="J143" s="1144">
        <f t="shared" si="11"/>
        <v>55.2</v>
      </c>
    </row>
    <row r="144" spans="1:10" ht="14.4">
      <c r="A144" s="124" t="s">
        <v>42807</v>
      </c>
      <c r="B144" s="1302" t="s">
        <v>42808</v>
      </c>
      <c r="C144" s="1303"/>
      <c r="D144" s="1303"/>
      <c r="E144" s="1303"/>
      <c r="F144" s="1303"/>
      <c r="G144" s="1303"/>
      <c r="H144" s="1322"/>
      <c r="I144" s="89">
        <v>449</v>
      </c>
      <c r="J144" s="1144">
        <f t="shared" si="11"/>
        <v>359.20000000000005</v>
      </c>
    </row>
    <row r="145" spans="1:10" ht="15" customHeight="1">
      <c r="A145" s="124" t="s">
        <v>42809</v>
      </c>
      <c r="B145" s="1297" t="s">
        <v>42810</v>
      </c>
      <c r="C145" s="1298"/>
      <c r="D145" s="1298"/>
      <c r="E145" s="1298"/>
      <c r="F145" s="1298"/>
      <c r="G145" s="1298"/>
      <c r="H145" s="1299"/>
      <c r="I145" s="89">
        <v>509</v>
      </c>
      <c r="J145" s="1144">
        <f t="shared" si="11"/>
        <v>407.20000000000005</v>
      </c>
    </row>
    <row r="146" spans="1:10" ht="15" customHeight="1">
      <c r="A146" s="124" t="s">
        <v>42811</v>
      </c>
      <c r="B146" s="1302" t="s">
        <v>42812</v>
      </c>
      <c r="C146" s="1303"/>
      <c r="D146" s="1303"/>
      <c r="E146" s="1303"/>
      <c r="F146" s="1303"/>
      <c r="G146" s="1303"/>
      <c r="H146" s="1303"/>
      <c r="I146" s="89">
        <v>129</v>
      </c>
      <c r="J146" s="1144">
        <f t="shared" si="11"/>
        <v>103.2</v>
      </c>
    </row>
    <row r="147" spans="1:10" ht="14.4">
      <c r="C147" s="40"/>
      <c r="D147" s="40"/>
      <c r="E147" s="40"/>
      <c r="F147" s="40"/>
      <c r="I147" s="8"/>
      <c r="J147" s="8"/>
    </row>
  </sheetData>
  <sheetProtection algorithmName="SHA-512" hashValue="s56Q2+M5F5OuQdY80ei85tWpWVP4k2NAGgXotjG7KcRN5xsdAAVAkmClGP8MWsgFIoMdefOKDOabqyKeVsxANw==" saltValue="tXAPJ9Gud0cAE8ZwSdUTbQ==" spinCount="100000" sheet="1" objects="1" scenarios="1"/>
  <mergeCells count="158">
    <mergeCell ref="B122:H122"/>
    <mergeCell ref="B119:H119"/>
    <mergeCell ref="B146:H146"/>
    <mergeCell ref="B132:H132"/>
    <mergeCell ref="B136:H136"/>
    <mergeCell ref="B140:H140"/>
    <mergeCell ref="B128:H128"/>
    <mergeCell ref="B124:H124"/>
    <mergeCell ref="B123:H123"/>
    <mergeCell ref="B127:H127"/>
    <mergeCell ref="B129:H129"/>
    <mergeCell ref="B139:H139"/>
    <mergeCell ref="B135:H135"/>
    <mergeCell ref="B133:H133"/>
    <mergeCell ref="B134:H134"/>
    <mergeCell ref="B130:H130"/>
    <mergeCell ref="B131:H131"/>
    <mergeCell ref="B142:H142"/>
    <mergeCell ref="B143:H143"/>
    <mergeCell ref="B144:H144"/>
    <mergeCell ref="B138:H138"/>
    <mergeCell ref="B126:H126"/>
    <mergeCell ref="B125:H125"/>
    <mergeCell ref="B141:H141"/>
    <mergeCell ref="B145:H145"/>
    <mergeCell ref="B137:H137"/>
    <mergeCell ref="E57:E58"/>
    <mergeCell ref="F57:F58"/>
    <mergeCell ref="G57:G58"/>
    <mergeCell ref="H57:H58"/>
    <mergeCell ref="B120:H120"/>
    <mergeCell ref="B121:H121"/>
    <mergeCell ref="B104:H104"/>
    <mergeCell ref="B105:H105"/>
    <mergeCell ref="B106:H106"/>
    <mergeCell ref="B107:H107"/>
    <mergeCell ref="B90:H90"/>
    <mergeCell ref="B85:H85"/>
    <mergeCell ref="B99:H99"/>
    <mergeCell ref="B100:H100"/>
    <mergeCell ref="B101:H101"/>
    <mergeCell ref="B102:H102"/>
    <mergeCell ref="B77:H77"/>
    <mergeCell ref="B91:H91"/>
    <mergeCell ref="B92:H92"/>
    <mergeCell ref="B98:H98"/>
    <mergeCell ref="B116:H116"/>
    <mergeCell ref="B87:H87"/>
    <mergeCell ref="B94:H94"/>
    <mergeCell ref="B95:H95"/>
    <mergeCell ref="B115:H115"/>
    <mergeCell ref="B118:H118"/>
    <mergeCell ref="B117:H117"/>
    <mergeCell ref="B73:H73"/>
    <mergeCell ref="B71:H71"/>
    <mergeCell ref="B78:H78"/>
    <mergeCell ref="B76:H76"/>
    <mergeCell ref="B86:H86"/>
    <mergeCell ref="B88:H88"/>
    <mergeCell ref="B96:H96"/>
    <mergeCell ref="B97:H97"/>
    <mergeCell ref="B114:H114"/>
    <mergeCell ref="B112:H112"/>
    <mergeCell ref="B89:H89"/>
    <mergeCell ref="B93:H93"/>
    <mergeCell ref="B110:H110"/>
    <mergeCell ref="B111:H111"/>
    <mergeCell ref="B108:H108"/>
    <mergeCell ref="B103:H103"/>
    <mergeCell ref="B109:H109"/>
    <mergeCell ref="B113:H113"/>
    <mergeCell ref="F13:F14"/>
    <mergeCell ref="G13:G14"/>
    <mergeCell ref="H13:H14"/>
    <mergeCell ref="B45:B46"/>
    <mergeCell ref="H29:H30"/>
    <mergeCell ref="B70:H70"/>
    <mergeCell ref="F36:F37"/>
    <mergeCell ref="G20:G21"/>
    <mergeCell ref="B23:B24"/>
    <mergeCell ref="H23:H24"/>
    <mergeCell ref="F29:F30"/>
    <mergeCell ref="G29:G30"/>
    <mergeCell ref="E23:E24"/>
    <mergeCell ref="C45:C46"/>
    <mergeCell ref="D45:D46"/>
    <mergeCell ref="G45:G46"/>
    <mergeCell ref="G36:G37"/>
    <mergeCell ref="H36:H37"/>
    <mergeCell ref="F45:F46"/>
    <mergeCell ref="B49:B50"/>
    <mergeCell ref="C49:C50"/>
    <mergeCell ref="B57:B58"/>
    <mergeCell ref="C57:C58"/>
    <mergeCell ref="D57:D58"/>
    <mergeCell ref="B82:H82"/>
    <mergeCell ref="B81:H81"/>
    <mergeCell ref="B84:H84"/>
    <mergeCell ref="F20:F21"/>
    <mergeCell ref="B75:H75"/>
    <mergeCell ref="H20:H21"/>
    <mergeCell ref="E45:E46"/>
    <mergeCell ref="B83:H83"/>
    <mergeCell ref="B79:H79"/>
    <mergeCell ref="B80:H80"/>
    <mergeCell ref="H45:H46"/>
    <mergeCell ref="F49:F50"/>
    <mergeCell ref="G49:G50"/>
    <mergeCell ref="H49:H50"/>
    <mergeCell ref="B74:H74"/>
    <mergeCell ref="I2:J2"/>
    <mergeCell ref="B72:H72"/>
    <mergeCell ref="F4:F5"/>
    <mergeCell ref="G4:G5"/>
    <mergeCell ref="H4:H5"/>
    <mergeCell ref="B61:B62"/>
    <mergeCell ref="C61:C62"/>
    <mergeCell ref="D61:D62"/>
    <mergeCell ref="E61:E62"/>
    <mergeCell ref="F61:F62"/>
    <mergeCell ref="G61:G62"/>
    <mergeCell ref="H61:H62"/>
    <mergeCell ref="B67:H67"/>
    <mergeCell ref="B68:H68"/>
    <mergeCell ref="B69:H69"/>
    <mergeCell ref="F23:F24"/>
    <mergeCell ref="G23:G24"/>
    <mergeCell ref="F10:F11"/>
    <mergeCell ref="G10:G11"/>
    <mergeCell ref="H10:H11"/>
    <mergeCell ref="D49:D50"/>
    <mergeCell ref="E49:E50"/>
    <mergeCell ref="B13:B14"/>
    <mergeCell ref="C13:C14"/>
    <mergeCell ref="B4:B5"/>
    <mergeCell ref="C4:C5"/>
    <mergeCell ref="D4:D5"/>
    <mergeCell ref="E4:E5"/>
    <mergeCell ref="C23:C24"/>
    <mergeCell ref="B10:B11"/>
    <mergeCell ref="C10:C11"/>
    <mergeCell ref="D10:D11"/>
    <mergeCell ref="E10:E11"/>
    <mergeCell ref="E13:E14"/>
    <mergeCell ref="D13:D14"/>
    <mergeCell ref="D20:D21"/>
    <mergeCell ref="D23:D24"/>
    <mergeCell ref="D29:D30"/>
    <mergeCell ref="D36:D37"/>
    <mergeCell ref="B36:B37"/>
    <mergeCell ref="C36:C37"/>
    <mergeCell ref="E36:E37"/>
    <mergeCell ref="B20:B21"/>
    <mergeCell ref="C20:C21"/>
    <mergeCell ref="E20:E21"/>
    <mergeCell ref="B29:B30"/>
    <mergeCell ref="C29:C30"/>
    <mergeCell ref="E29:E30"/>
  </mergeCells>
  <phoneticPr fontId="129" type="noConversion"/>
  <hyperlinks>
    <hyperlink ref="A18" r:id="rId1" xr:uid="{12FA37C5-093A-4DF1-998B-17D00D258FC7}"/>
    <hyperlink ref="A68" r:id="rId2" xr:uid="{21816104-9074-497A-B588-2C5A43023AAC}"/>
    <hyperlink ref="A69" r:id="rId3" xr:uid="{100EADCB-43B4-4A81-80BC-F74B90A012D4}"/>
    <hyperlink ref="A70" r:id="rId4" xr:uid="{6E390D0B-AB12-4548-A686-08F702001789}"/>
    <hyperlink ref="A71" r:id="rId5" xr:uid="{7C364814-FFA4-4384-8A4F-2C3C5BAFC0A4}"/>
    <hyperlink ref="A72" r:id="rId6" xr:uid="{63862630-4A8F-41DE-95F1-34E20F350FC3}"/>
    <hyperlink ref="A17" r:id="rId7" xr:uid="{A1B8DE5E-85E4-4799-A006-02D97D92A935}"/>
    <hyperlink ref="A35" r:id="rId8" xr:uid="{56FCCECF-DC5A-43BB-81F5-710E303507A2}"/>
    <hyperlink ref="A48" r:id="rId9" xr:uid="{989389F7-94A8-4DBE-AB5E-A8D9ED0AA827}"/>
    <hyperlink ref="A54" r:id="rId10" xr:uid="{B3BADF87-2302-4A15-B808-075FFAB8B990}"/>
    <hyperlink ref="A55" r:id="rId11" xr:uid="{A1B86ABA-646C-4808-9AA6-0F552EFB607C}"/>
    <hyperlink ref="A19" r:id="rId12" xr:uid="{924B1385-9FED-4D96-BB97-021FF43698BE}"/>
    <hyperlink ref="A28" r:id="rId13" xr:uid="{9AC78862-C6A2-4A6C-AFF9-769DC7832E13}"/>
    <hyperlink ref="A26" r:id="rId14" xr:uid="{52CADF39-D2D1-4E62-8163-3A409FB8A77F}"/>
    <hyperlink ref="A43" r:id="rId15" xr:uid="{32030270-A48A-4089-BDB1-102DE619E2EA}"/>
    <hyperlink ref="A44" r:id="rId16" xr:uid="{971D6A24-708E-4737-909D-239EFC6FD67D}"/>
    <hyperlink ref="A22" r:id="rId17" xr:uid="{A17B2D96-59CD-41DF-8F99-0FF93CEEF11E}"/>
    <hyperlink ref="A34" r:id="rId18" xr:uid="{474AD45A-CB78-4419-B9D2-378C6ECFCC88}"/>
    <hyperlink ref="A8" r:id="rId19" xr:uid="{CBA8FF90-D312-4635-A1AD-B32EC54D7109}"/>
    <hyperlink ref="A47" r:id="rId20" xr:uid="{C7FE6504-A389-4014-9FA8-E98A1886DFA2}"/>
    <hyperlink ref="A31" r:id="rId21" xr:uid="{E415CB73-4B27-42CF-A4B5-E553C1AB6A98}"/>
    <hyperlink ref="A32" r:id="rId22" xr:uid="{6CF934D1-4559-4BFA-9927-93532D93AC5A}"/>
    <hyperlink ref="A51" r:id="rId23" xr:uid="{EFAA46BA-55DA-4B53-8EF3-33D14CFA1342}"/>
    <hyperlink ref="A52" r:id="rId24" xr:uid="{F75A67F6-FBE3-47B0-9E93-B0A78B10D363}"/>
    <hyperlink ref="A56" r:id="rId25" xr:uid="{29F9141E-D367-48A3-A7A0-158EF6678989}"/>
    <hyperlink ref="A60" r:id="rId26" xr:uid="{630D4D6E-60B5-49D4-8B5A-43AFBB28390C}"/>
    <hyperlink ref="A53" r:id="rId27" xr:uid="{91CE685F-FDD2-424E-91D1-EF2C5439DB5B}"/>
    <hyperlink ref="A41" r:id="rId28" xr:uid="{6EBD1438-7506-4832-A04D-3CE5733C79B8}"/>
    <hyperlink ref="A42" r:id="rId29" xr:uid="{7D5BA3CF-EBFA-4C54-BF7C-BA3AFAE25537}"/>
    <hyperlink ref="A9" r:id="rId30" xr:uid="{DB2B3C96-75A7-4C33-B01A-448FA488DFF7}"/>
    <hyperlink ref="A65" r:id="rId31" xr:uid="{58D971C9-D601-4270-B2B4-3D654A5CEFA2}"/>
    <hyperlink ref="A63" r:id="rId32" location="specs" xr:uid="{9F11EB7D-2294-45A2-8A90-4967349B1780}"/>
    <hyperlink ref="A6" r:id="rId33" xr:uid="{50AD12B9-AB52-4E47-83ED-C290EB757D17}"/>
    <hyperlink ref="A59" r:id="rId34" xr:uid="{E3E8690F-9E53-4FC8-B095-0E1D654012B2}"/>
    <hyperlink ref="A27" r:id="rId35" xr:uid="{8A14E0AB-EA08-4826-91D3-A57EF8E1E5ED}"/>
    <hyperlink ref="A16" r:id="rId36" xr:uid="{C0CA74DE-A81D-4BEA-AB8A-CDC0AE9E4FCE}"/>
    <hyperlink ref="A7" r:id="rId37" xr:uid="{610D6AF8-CA72-403F-963E-160C3EAD41D9}"/>
    <hyperlink ref="A40" r:id="rId38" xr:uid="{EC75E43E-7F62-48DC-8C8B-E8F312B25360}"/>
    <hyperlink ref="A25" r:id="rId39" xr:uid="{8663B3B1-92CD-4D7B-A4DF-8C708F9AF172}"/>
    <hyperlink ref="A64" r:id="rId40" xr:uid="{780EDC92-A79E-4592-9FF7-83D4D0052F6B}"/>
    <hyperlink ref="A15" r:id="rId41" xr:uid="{2234FB0B-1F57-475D-BCB2-2583D76A7A84}"/>
    <hyperlink ref="A12" r:id="rId42" xr:uid="{EBA80C1D-A201-459E-8AA0-326F6CEB4EBC}"/>
    <hyperlink ref="A33" r:id="rId43" xr:uid="{F624B4B4-C9F6-46EE-9206-9FF20E2B3E65}"/>
    <hyperlink ref="A66" r:id="rId44" xr:uid="{AF3FAF30-737F-4546-88D9-886C505E9805}"/>
    <hyperlink ref="A39" r:id="rId45" location="specs" xr:uid="{44700EAE-A276-467B-BDDE-B1B3F7593A10}"/>
    <hyperlink ref="A38" r:id="rId46" xr:uid="{580BC17B-9E02-44D8-956E-F6322E2011A5}"/>
  </hyperlinks>
  <pageMargins left="0" right="0" top="0" bottom="0" header="0" footer="0"/>
  <pageSetup scale="59" fitToHeight="4" orientation="landscape" r:id="rId47"/>
  <drawing r:id="rId48"/>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C8BE8-0BCA-4B2F-819D-8F1160266BF3}">
  <dimension ref="A1:D86"/>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5.6640625" customWidth="1"/>
    <col min="2" max="2" width="63.44140625" customWidth="1"/>
    <col min="3" max="3" width="13.109375" customWidth="1"/>
    <col min="4" max="4" width="14.5546875" style="199" bestFit="1" customWidth="1"/>
    <col min="243" max="247" width="9.109375" customWidth="1"/>
    <col min="499" max="503" width="9.109375" customWidth="1"/>
    <col min="755" max="759" width="9.109375" customWidth="1"/>
    <col min="1011" max="1015" width="9.109375" customWidth="1"/>
    <col min="1267" max="1271" width="9.109375" customWidth="1"/>
    <col min="1523" max="1527" width="9.109375" customWidth="1"/>
    <col min="1779" max="1783" width="9.109375" customWidth="1"/>
    <col min="2035" max="2039" width="9.109375" customWidth="1"/>
    <col min="2291" max="2295" width="9.109375" customWidth="1"/>
    <col min="2547" max="2551" width="9.109375" customWidth="1"/>
    <col min="2803" max="2807" width="9.109375" customWidth="1"/>
    <col min="3059" max="3063" width="9.109375" customWidth="1"/>
    <col min="3315" max="3319" width="9.109375" customWidth="1"/>
    <col min="3571" max="3575" width="9.109375" customWidth="1"/>
    <col min="3827" max="3831" width="9.109375" customWidth="1"/>
    <col min="4083" max="4087" width="9.109375" customWidth="1"/>
    <col min="4339" max="4343" width="9.109375" customWidth="1"/>
    <col min="4595" max="4599" width="9.109375" customWidth="1"/>
    <col min="4851" max="4855" width="9.109375" customWidth="1"/>
    <col min="5107" max="5111" width="9.109375" customWidth="1"/>
    <col min="5363" max="5367" width="9.109375" customWidth="1"/>
    <col min="5619" max="5623" width="9.109375" customWidth="1"/>
    <col min="5875" max="5879" width="9.109375" customWidth="1"/>
    <col min="6131" max="6135" width="9.109375" customWidth="1"/>
    <col min="6387" max="6391" width="9.109375" customWidth="1"/>
    <col min="6643" max="6647" width="9.109375" customWidth="1"/>
    <col min="6899" max="6903" width="9.109375" customWidth="1"/>
    <col min="7155" max="7159" width="9.109375" customWidth="1"/>
    <col min="7411" max="7415" width="9.109375" customWidth="1"/>
    <col min="7667" max="7671" width="9.109375" customWidth="1"/>
    <col min="7923" max="7927" width="9.109375" customWidth="1"/>
    <col min="8179" max="8183" width="9.109375" customWidth="1"/>
    <col min="8435" max="8439" width="9.109375" customWidth="1"/>
    <col min="8691" max="8695" width="9.109375" customWidth="1"/>
    <col min="8947" max="8951" width="9.109375" customWidth="1"/>
    <col min="9203" max="9207" width="9.109375" customWidth="1"/>
    <col min="9459" max="9463" width="9.109375" customWidth="1"/>
    <col min="9715" max="9719" width="9.109375" customWidth="1"/>
    <col min="9971" max="9975" width="9.109375" customWidth="1"/>
    <col min="10227" max="10231" width="9.109375" customWidth="1"/>
    <col min="10483" max="10487" width="9.109375" customWidth="1"/>
    <col min="10739" max="10743" width="9.109375" customWidth="1"/>
    <col min="10995" max="10999" width="9.109375" customWidth="1"/>
    <col min="11251" max="11255" width="9.109375" customWidth="1"/>
    <col min="11507" max="11511" width="9.109375" customWidth="1"/>
    <col min="11763" max="11767" width="9.109375" customWidth="1"/>
    <col min="12019" max="12023" width="9.109375" customWidth="1"/>
    <col min="12275" max="12279" width="9.109375" customWidth="1"/>
    <col min="12531" max="12535" width="9.109375" customWidth="1"/>
    <col min="12787" max="12791" width="9.109375" customWidth="1"/>
    <col min="13043" max="13047" width="9.109375" customWidth="1"/>
    <col min="13299" max="13303" width="9.109375" customWidth="1"/>
    <col min="13555" max="13559" width="9.109375" customWidth="1"/>
    <col min="13811" max="13815" width="9.109375" customWidth="1"/>
    <col min="14067" max="14071" width="9.109375" customWidth="1"/>
    <col min="14323" max="14327" width="9.109375" customWidth="1"/>
    <col min="14579" max="14583" width="9.109375" customWidth="1"/>
    <col min="14835" max="14839" width="9.109375" customWidth="1"/>
    <col min="15091" max="15095" width="9.109375" customWidth="1"/>
    <col min="15347" max="15351" width="9.109375" customWidth="1"/>
    <col min="15603" max="15607" width="9.109375" customWidth="1"/>
    <col min="15859" max="15863" width="9.109375" customWidth="1"/>
    <col min="16115" max="16119" width="9.109375" customWidth="1"/>
  </cols>
  <sheetData>
    <row r="1" spans="1:4" ht="14.4">
      <c r="A1" s="742"/>
      <c r="B1" s="743"/>
      <c r="C1" s="744"/>
      <c r="D1" s="1148"/>
    </row>
    <row r="2" spans="1:4" ht="45.75" customHeight="1">
      <c r="A2" s="1138"/>
      <c r="B2" s="745"/>
      <c r="C2" s="746" t="s">
        <v>1</v>
      </c>
      <c r="D2" s="1148"/>
    </row>
    <row r="3" spans="1:4" ht="26.25" customHeight="1">
      <c r="A3" s="747" t="s">
        <v>20</v>
      </c>
      <c r="B3" s="747"/>
      <c r="C3" s="748" t="s">
        <v>3</v>
      </c>
      <c r="D3" s="1292" t="s">
        <v>43563</v>
      </c>
    </row>
    <row r="4" spans="1:4" ht="14.4">
      <c r="A4" s="1120" t="s">
        <v>43562</v>
      </c>
      <c r="B4" s="1120" t="s">
        <v>43561</v>
      </c>
      <c r="C4" s="201">
        <v>9100</v>
      </c>
      <c r="D4" s="536">
        <f t="shared" ref="D4:D35" si="0">C4*0.8</f>
        <v>7280</v>
      </c>
    </row>
    <row r="5" spans="1:4" ht="14.4">
      <c r="A5" s="1120" t="s">
        <v>43560</v>
      </c>
      <c r="B5" s="1120" t="s">
        <v>43559</v>
      </c>
      <c r="C5" s="201">
        <v>5989</v>
      </c>
      <c r="D5" s="536">
        <f t="shared" si="0"/>
        <v>4791.2</v>
      </c>
    </row>
    <row r="6" spans="1:4" ht="14.4">
      <c r="A6" s="1120" t="s">
        <v>43558</v>
      </c>
      <c r="B6" s="1120" t="s">
        <v>43557</v>
      </c>
      <c r="C6" s="201">
        <v>399</v>
      </c>
      <c r="D6" s="536">
        <f t="shared" si="0"/>
        <v>319.20000000000005</v>
      </c>
    </row>
    <row r="7" spans="1:4" ht="14.4">
      <c r="A7" s="1120" t="s">
        <v>43556</v>
      </c>
      <c r="B7" s="1120" t="s">
        <v>43555</v>
      </c>
      <c r="C7" s="201">
        <v>569</v>
      </c>
      <c r="D7" s="536">
        <f t="shared" si="0"/>
        <v>455.20000000000005</v>
      </c>
    </row>
    <row r="8" spans="1:4" ht="14.4">
      <c r="A8" s="1120" t="s">
        <v>43554</v>
      </c>
      <c r="B8" s="1120" t="s">
        <v>43553</v>
      </c>
      <c r="C8" s="201">
        <v>399</v>
      </c>
      <c r="D8" s="536">
        <f t="shared" si="0"/>
        <v>319.20000000000005</v>
      </c>
    </row>
    <row r="9" spans="1:4" ht="14.4">
      <c r="A9" s="1120" t="s">
        <v>43552</v>
      </c>
      <c r="B9" s="1120" t="s">
        <v>43551</v>
      </c>
      <c r="C9" s="201">
        <v>299</v>
      </c>
      <c r="D9" s="536">
        <f t="shared" si="0"/>
        <v>239.20000000000002</v>
      </c>
    </row>
    <row r="10" spans="1:4" ht="14.4">
      <c r="A10" s="1120" t="s">
        <v>43550</v>
      </c>
      <c r="B10" s="1120" t="s">
        <v>43549</v>
      </c>
      <c r="C10" s="201">
        <v>349</v>
      </c>
      <c r="D10" s="536">
        <f t="shared" si="0"/>
        <v>279.2</v>
      </c>
    </row>
    <row r="11" spans="1:4" ht="14.4">
      <c r="A11" s="1120" t="s">
        <v>43548</v>
      </c>
      <c r="B11" s="1120" t="s">
        <v>43547</v>
      </c>
      <c r="C11" s="201">
        <v>349</v>
      </c>
      <c r="D11" s="536">
        <f t="shared" si="0"/>
        <v>279.2</v>
      </c>
    </row>
    <row r="12" spans="1:4" ht="14.4">
      <c r="A12" s="1120" t="s">
        <v>43546</v>
      </c>
      <c r="B12" s="1120" t="s">
        <v>43545</v>
      </c>
      <c r="C12" s="201">
        <v>349</v>
      </c>
      <c r="D12" s="536">
        <f t="shared" si="0"/>
        <v>279.2</v>
      </c>
    </row>
    <row r="13" spans="1:4" ht="14.4">
      <c r="A13" s="1120" t="s">
        <v>43544</v>
      </c>
      <c r="B13" s="1120" t="s">
        <v>43543</v>
      </c>
      <c r="C13" s="201">
        <v>795</v>
      </c>
      <c r="D13" s="536">
        <f t="shared" si="0"/>
        <v>636</v>
      </c>
    </row>
    <row r="14" spans="1:4" ht="14.4">
      <c r="A14" s="1120" t="s">
        <v>34274</v>
      </c>
      <c r="B14" s="1120" t="s">
        <v>34275</v>
      </c>
      <c r="C14" s="201">
        <v>99</v>
      </c>
      <c r="D14" s="536">
        <f t="shared" si="0"/>
        <v>79.2</v>
      </c>
    </row>
    <row r="15" spans="1:4" ht="14.4">
      <c r="A15" s="1120" t="s">
        <v>34276</v>
      </c>
      <c r="B15" s="1120" t="s">
        <v>34277</v>
      </c>
      <c r="C15" s="201">
        <v>59</v>
      </c>
      <c r="D15" s="536">
        <f t="shared" si="0"/>
        <v>47.2</v>
      </c>
    </row>
    <row r="16" spans="1:4" ht="14.4">
      <c r="A16" s="1120" t="s">
        <v>34278</v>
      </c>
      <c r="B16" s="1120" t="s">
        <v>34279</v>
      </c>
      <c r="C16" s="201">
        <v>599</v>
      </c>
      <c r="D16" s="536">
        <f t="shared" si="0"/>
        <v>479.20000000000005</v>
      </c>
    </row>
    <row r="17" spans="1:4" ht="14.4">
      <c r="A17" s="1120" t="s">
        <v>34280</v>
      </c>
      <c r="B17" s="1120" t="s">
        <v>42813</v>
      </c>
      <c r="C17" s="201">
        <v>799</v>
      </c>
      <c r="D17" s="536">
        <f t="shared" si="0"/>
        <v>639.20000000000005</v>
      </c>
    </row>
    <row r="18" spans="1:4" ht="14.4">
      <c r="A18" s="1120" t="s">
        <v>43542</v>
      </c>
      <c r="B18" s="1120" t="s">
        <v>43541</v>
      </c>
      <c r="C18" s="201">
        <v>595</v>
      </c>
      <c r="D18" s="536">
        <f t="shared" si="0"/>
        <v>476</v>
      </c>
    </row>
    <row r="19" spans="1:4" ht="14.4">
      <c r="A19" s="1120" t="s">
        <v>43540</v>
      </c>
      <c r="B19" s="1120" t="s">
        <v>43539</v>
      </c>
      <c r="C19" s="201">
        <v>399</v>
      </c>
      <c r="D19" s="536">
        <f t="shared" si="0"/>
        <v>319.20000000000005</v>
      </c>
    </row>
    <row r="20" spans="1:4" ht="14.4">
      <c r="A20" s="1120" t="s">
        <v>34281</v>
      </c>
      <c r="B20" s="1120" t="s">
        <v>34282</v>
      </c>
      <c r="C20" s="201">
        <v>59</v>
      </c>
      <c r="D20" s="536">
        <f t="shared" si="0"/>
        <v>47.2</v>
      </c>
    </row>
    <row r="21" spans="1:4" ht="14.4">
      <c r="A21" s="1120" t="s">
        <v>43537</v>
      </c>
      <c r="B21" s="1120" t="s">
        <v>43538</v>
      </c>
      <c r="C21" s="201">
        <v>299</v>
      </c>
      <c r="D21" s="536">
        <f t="shared" si="0"/>
        <v>239.20000000000002</v>
      </c>
    </row>
    <row r="22" spans="1:4" ht="14.4">
      <c r="A22" s="1120" t="s">
        <v>43537</v>
      </c>
      <c r="B22" s="1120" t="s">
        <v>43536</v>
      </c>
      <c r="C22" s="201">
        <v>370</v>
      </c>
      <c r="D22" s="536">
        <f t="shared" si="0"/>
        <v>296</v>
      </c>
    </row>
    <row r="23" spans="1:4" ht="14.4">
      <c r="A23" s="1120" t="s">
        <v>43535</v>
      </c>
      <c r="B23" s="1120" t="s">
        <v>43534</v>
      </c>
      <c r="C23" s="201">
        <v>299</v>
      </c>
      <c r="D23" s="536">
        <f t="shared" si="0"/>
        <v>239.20000000000002</v>
      </c>
    </row>
    <row r="24" spans="1:4" ht="14.4">
      <c r="A24" s="1120" t="s">
        <v>43533</v>
      </c>
      <c r="B24" s="1120" t="s">
        <v>43532</v>
      </c>
      <c r="C24" s="201">
        <v>199</v>
      </c>
      <c r="D24" s="536">
        <f t="shared" si="0"/>
        <v>159.20000000000002</v>
      </c>
    </row>
    <row r="25" spans="1:4" ht="14.4">
      <c r="A25" s="1120" t="s">
        <v>34283</v>
      </c>
      <c r="B25" s="1120" t="s">
        <v>34284</v>
      </c>
      <c r="C25" s="201">
        <v>25</v>
      </c>
      <c r="D25" s="536">
        <f t="shared" si="0"/>
        <v>20</v>
      </c>
    </row>
    <row r="26" spans="1:4" ht="14.4">
      <c r="A26" s="1120" t="s">
        <v>34283</v>
      </c>
      <c r="B26" s="1120" t="s">
        <v>34284</v>
      </c>
      <c r="C26" s="201">
        <v>25</v>
      </c>
      <c r="D26" s="536">
        <f t="shared" si="0"/>
        <v>20</v>
      </c>
    </row>
    <row r="27" spans="1:4" ht="14.4">
      <c r="A27" s="1120" t="s">
        <v>34285</v>
      </c>
      <c r="B27" s="1120" t="s">
        <v>34284</v>
      </c>
      <c r="C27" s="201">
        <v>25</v>
      </c>
      <c r="D27" s="536">
        <f t="shared" si="0"/>
        <v>20</v>
      </c>
    </row>
    <row r="28" spans="1:4" ht="14.4">
      <c r="A28" s="1120" t="s">
        <v>34286</v>
      </c>
      <c r="B28" s="1120" t="s">
        <v>34284</v>
      </c>
      <c r="C28" s="201">
        <v>25</v>
      </c>
      <c r="D28" s="536">
        <f t="shared" si="0"/>
        <v>20</v>
      </c>
    </row>
    <row r="29" spans="1:4" ht="14.4">
      <c r="A29" s="1120" t="s">
        <v>34287</v>
      </c>
      <c r="B29" s="1120" t="s">
        <v>34284</v>
      </c>
      <c r="C29" s="201">
        <v>25</v>
      </c>
      <c r="D29" s="536">
        <f t="shared" si="0"/>
        <v>20</v>
      </c>
    </row>
    <row r="30" spans="1:4" ht="14.4">
      <c r="A30" s="1120" t="s">
        <v>34288</v>
      </c>
      <c r="B30" s="1120" t="s">
        <v>34289</v>
      </c>
      <c r="C30" s="201">
        <v>25</v>
      </c>
      <c r="D30" s="536">
        <f t="shared" si="0"/>
        <v>20</v>
      </c>
    </row>
    <row r="31" spans="1:4" ht="14.4">
      <c r="A31" s="1120" t="s">
        <v>34290</v>
      </c>
      <c r="B31" s="1120" t="s">
        <v>34289</v>
      </c>
      <c r="C31" s="201">
        <v>25</v>
      </c>
      <c r="D31" s="536">
        <f t="shared" si="0"/>
        <v>20</v>
      </c>
    </row>
    <row r="32" spans="1:4" ht="14.4">
      <c r="A32" s="1120" t="s">
        <v>34290</v>
      </c>
      <c r="B32" s="1120" t="s">
        <v>34289</v>
      </c>
      <c r="C32" s="201">
        <v>25</v>
      </c>
      <c r="D32" s="536">
        <f t="shared" si="0"/>
        <v>20</v>
      </c>
    </row>
    <row r="33" spans="1:4" ht="14.4">
      <c r="A33" s="1120" t="s">
        <v>34291</v>
      </c>
      <c r="B33" s="1120" t="s">
        <v>34289</v>
      </c>
      <c r="C33" s="201">
        <v>25</v>
      </c>
      <c r="D33" s="536">
        <f t="shared" si="0"/>
        <v>20</v>
      </c>
    </row>
    <row r="34" spans="1:4" ht="14.4">
      <c r="A34" s="1120" t="s">
        <v>34292</v>
      </c>
      <c r="B34" s="1120" t="s">
        <v>43531</v>
      </c>
      <c r="C34" s="201">
        <v>25</v>
      </c>
      <c r="D34" s="536">
        <f t="shared" si="0"/>
        <v>20</v>
      </c>
    </row>
    <row r="35" spans="1:4" ht="14.4">
      <c r="A35" s="1120" t="s">
        <v>34293</v>
      </c>
      <c r="B35" s="1120" t="s">
        <v>34289</v>
      </c>
      <c r="C35" s="201">
        <v>25</v>
      </c>
      <c r="D35" s="536">
        <f t="shared" si="0"/>
        <v>20</v>
      </c>
    </row>
    <row r="36" spans="1:4" ht="14.4">
      <c r="A36" s="1120" t="s">
        <v>34294</v>
      </c>
      <c r="B36" s="1120" t="s">
        <v>34295</v>
      </c>
      <c r="C36" s="201">
        <v>69</v>
      </c>
      <c r="D36" s="536">
        <f t="shared" ref="D36:D67" si="1">C36*0.8</f>
        <v>55.2</v>
      </c>
    </row>
    <row r="37" spans="1:4" ht="14.4">
      <c r="A37" s="1120" t="s">
        <v>43530</v>
      </c>
      <c r="B37" s="1120" t="s">
        <v>34296</v>
      </c>
      <c r="C37" s="201">
        <v>30</v>
      </c>
      <c r="D37" s="536">
        <f t="shared" si="1"/>
        <v>24</v>
      </c>
    </row>
    <row r="38" spans="1:4" ht="14.4">
      <c r="A38" s="1120" t="s">
        <v>34297</v>
      </c>
      <c r="B38" s="1120" t="s">
        <v>34298</v>
      </c>
      <c r="C38" s="201">
        <v>30</v>
      </c>
      <c r="D38" s="536">
        <f t="shared" si="1"/>
        <v>24</v>
      </c>
    </row>
    <row r="39" spans="1:4" ht="14.4">
      <c r="A39" s="1120" t="s">
        <v>34299</v>
      </c>
      <c r="B39" s="1120" t="s">
        <v>34300</v>
      </c>
      <c r="C39" s="201">
        <v>30</v>
      </c>
      <c r="D39" s="536">
        <f t="shared" si="1"/>
        <v>24</v>
      </c>
    </row>
    <row r="40" spans="1:4" ht="14.4">
      <c r="A40" s="1120" t="s">
        <v>43529</v>
      </c>
      <c r="B40" s="1120" t="s">
        <v>43528</v>
      </c>
      <c r="C40" s="201">
        <v>30</v>
      </c>
      <c r="D40" s="536">
        <f t="shared" si="1"/>
        <v>24</v>
      </c>
    </row>
    <row r="41" spans="1:4" ht="14.4">
      <c r="A41" s="1120" t="s">
        <v>43527</v>
      </c>
      <c r="B41" s="1120" t="s">
        <v>43526</v>
      </c>
      <c r="C41" s="201">
        <v>25</v>
      </c>
      <c r="D41" s="536">
        <f t="shared" si="1"/>
        <v>20</v>
      </c>
    </row>
    <row r="42" spans="1:4" ht="14.4">
      <c r="A42" s="1120" t="s">
        <v>43525</v>
      </c>
      <c r="B42" s="1120" t="s">
        <v>43524</v>
      </c>
      <c r="C42" s="201">
        <v>10</v>
      </c>
      <c r="D42" s="536">
        <f t="shared" si="1"/>
        <v>8</v>
      </c>
    </row>
    <row r="43" spans="1:4" ht="14.4">
      <c r="A43" s="1120" t="s">
        <v>34301</v>
      </c>
      <c r="B43" s="1120" t="s">
        <v>34302</v>
      </c>
      <c r="C43" s="201">
        <v>20</v>
      </c>
      <c r="D43" s="536">
        <f t="shared" si="1"/>
        <v>16</v>
      </c>
    </row>
    <row r="44" spans="1:4" ht="14.4">
      <c r="A44" s="1120" t="s">
        <v>34303</v>
      </c>
      <c r="B44" s="1120" t="s">
        <v>34304</v>
      </c>
      <c r="C44" s="201">
        <v>25</v>
      </c>
      <c r="D44" s="536">
        <f t="shared" si="1"/>
        <v>20</v>
      </c>
    </row>
    <row r="45" spans="1:4" ht="14.4">
      <c r="A45" s="1120" t="s">
        <v>43523</v>
      </c>
      <c r="B45" s="1120" t="s">
        <v>43522</v>
      </c>
      <c r="C45" s="201">
        <v>249</v>
      </c>
      <c r="D45" s="536">
        <f t="shared" si="1"/>
        <v>199.20000000000002</v>
      </c>
    </row>
    <row r="46" spans="1:4" ht="14.4">
      <c r="A46" s="1120" t="s">
        <v>34305</v>
      </c>
      <c r="B46" s="1120" t="s">
        <v>34306</v>
      </c>
      <c r="C46" s="201">
        <v>1185</v>
      </c>
      <c r="D46" s="536">
        <f t="shared" si="1"/>
        <v>948</v>
      </c>
    </row>
    <row r="47" spans="1:4" ht="14.4">
      <c r="A47" s="1120" t="s">
        <v>34307</v>
      </c>
      <c r="B47" s="1120" t="s">
        <v>34308</v>
      </c>
      <c r="C47" s="201">
        <v>1299</v>
      </c>
      <c r="D47" s="536">
        <f t="shared" si="1"/>
        <v>1039.2</v>
      </c>
    </row>
    <row r="48" spans="1:4" ht="14.4">
      <c r="A48" s="1120" t="s">
        <v>34309</v>
      </c>
      <c r="B48" s="1120" t="s">
        <v>34310</v>
      </c>
      <c r="C48" s="201">
        <v>1185</v>
      </c>
      <c r="D48" s="536">
        <f t="shared" si="1"/>
        <v>948</v>
      </c>
    </row>
    <row r="49" spans="1:4" ht="14.4">
      <c r="A49" s="1120" t="s">
        <v>34311</v>
      </c>
      <c r="B49" s="1120" t="s">
        <v>34312</v>
      </c>
      <c r="C49" s="201">
        <v>1299</v>
      </c>
      <c r="D49" s="536">
        <f t="shared" si="1"/>
        <v>1039.2</v>
      </c>
    </row>
    <row r="50" spans="1:4" ht="14.4">
      <c r="A50" s="1120" t="s">
        <v>34313</v>
      </c>
      <c r="B50" s="1120" t="s">
        <v>34314</v>
      </c>
      <c r="C50" s="201">
        <v>1185</v>
      </c>
      <c r="D50" s="536">
        <f t="shared" si="1"/>
        <v>948</v>
      </c>
    </row>
    <row r="51" spans="1:4" ht="14.4">
      <c r="A51" s="1120" t="s">
        <v>34315</v>
      </c>
      <c r="B51" s="1120" t="s">
        <v>34316</v>
      </c>
      <c r="C51" s="201">
        <v>1244</v>
      </c>
      <c r="D51" s="536">
        <f t="shared" si="1"/>
        <v>995.2</v>
      </c>
    </row>
    <row r="52" spans="1:4" ht="14.4">
      <c r="A52" s="1120" t="s">
        <v>34317</v>
      </c>
      <c r="B52" s="1120" t="s">
        <v>34318</v>
      </c>
      <c r="C52" s="201">
        <v>1358</v>
      </c>
      <c r="D52" s="536">
        <f t="shared" si="1"/>
        <v>1086.4000000000001</v>
      </c>
    </row>
    <row r="53" spans="1:4" ht="14.4">
      <c r="A53" s="1120" t="s">
        <v>34319</v>
      </c>
      <c r="B53" s="1120" t="s">
        <v>34320</v>
      </c>
      <c r="C53" s="201">
        <v>1299</v>
      </c>
      <c r="D53" s="536">
        <f t="shared" si="1"/>
        <v>1039.2</v>
      </c>
    </row>
    <row r="54" spans="1:4" ht="14.4">
      <c r="A54" s="1120" t="s">
        <v>34321</v>
      </c>
      <c r="B54" s="1120" t="s">
        <v>34322</v>
      </c>
      <c r="C54" s="201">
        <v>1485</v>
      </c>
      <c r="D54" s="536">
        <f t="shared" si="1"/>
        <v>1188</v>
      </c>
    </row>
    <row r="55" spans="1:4" ht="14.4">
      <c r="A55" s="1120" t="s">
        <v>34323</v>
      </c>
      <c r="B55" s="1120" t="s">
        <v>34324</v>
      </c>
      <c r="C55" s="201">
        <v>1599</v>
      </c>
      <c r="D55" s="536">
        <f t="shared" si="1"/>
        <v>1279.2</v>
      </c>
    </row>
    <row r="56" spans="1:4" ht="14.4">
      <c r="A56" s="1120" t="s">
        <v>34325</v>
      </c>
      <c r="B56" s="1120" t="s">
        <v>34322</v>
      </c>
      <c r="C56" s="201">
        <v>1185</v>
      </c>
      <c r="D56" s="536">
        <f t="shared" si="1"/>
        <v>948</v>
      </c>
    </row>
    <row r="57" spans="1:4" ht="14.4">
      <c r="A57" s="1120" t="s">
        <v>34326</v>
      </c>
      <c r="B57" s="1120" t="s">
        <v>34324</v>
      </c>
      <c r="C57" s="201">
        <v>1299</v>
      </c>
      <c r="D57" s="536">
        <f t="shared" si="1"/>
        <v>1039.2</v>
      </c>
    </row>
    <row r="58" spans="1:4" ht="14.4">
      <c r="A58" s="1120" t="s">
        <v>34327</v>
      </c>
      <c r="B58" s="1120" t="s">
        <v>34328</v>
      </c>
      <c r="C58" s="201">
        <v>599</v>
      </c>
      <c r="D58" s="536">
        <f t="shared" si="1"/>
        <v>479.20000000000005</v>
      </c>
    </row>
    <row r="59" spans="1:4" ht="14.4">
      <c r="A59" s="1120" t="s">
        <v>34329</v>
      </c>
      <c r="B59" s="1120" t="s">
        <v>34330</v>
      </c>
      <c r="C59" s="201">
        <v>699</v>
      </c>
      <c r="D59" s="536">
        <f t="shared" si="1"/>
        <v>559.20000000000005</v>
      </c>
    </row>
    <row r="60" spans="1:4" ht="14.4">
      <c r="A60" s="1120" t="s">
        <v>34331</v>
      </c>
      <c r="B60" s="1120" t="s">
        <v>34332</v>
      </c>
      <c r="C60" s="201">
        <v>179</v>
      </c>
      <c r="D60" s="536">
        <f t="shared" si="1"/>
        <v>143.20000000000002</v>
      </c>
    </row>
    <row r="61" spans="1:4" ht="14.4">
      <c r="A61" s="1120" t="s">
        <v>34333</v>
      </c>
      <c r="B61" s="1120" t="s">
        <v>34334</v>
      </c>
      <c r="C61" s="201">
        <v>39</v>
      </c>
      <c r="D61" s="536">
        <f t="shared" si="1"/>
        <v>31.200000000000003</v>
      </c>
    </row>
    <row r="62" spans="1:4" ht="14.4">
      <c r="A62" s="1120" t="s">
        <v>34335</v>
      </c>
      <c r="B62" s="1120" t="s">
        <v>34336</v>
      </c>
      <c r="C62" s="201">
        <v>39</v>
      </c>
      <c r="D62" s="536">
        <f t="shared" si="1"/>
        <v>31.200000000000003</v>
      </c>
    </row>
    <row r="63" spans="1:4" ht="14.4">
      <c r="A63" s="1120" t="s">
        <v>34337</v>
      </c>
      <c r="B63" s="1120" t="s">
        <v>34338</v>
      </c>
      <c r="C63" s="201">
        <v>299</v>
      </c>
      <c r="D63" s="536">
        <f t="shared" si="1"/>
        <v>239.20000000000002</v>
      </c>
    </row>
    <row r="64" spans="1:4" ht="14.4">
      <c r="A64" s="1120" t="s">
        <v>34339</v>
      </c>
      <c r="B64" s="1120" t="s">
        <v>34340</v>
      </c>
      <c r="C64" s="201">
        <v>239</v>
      </c>
      <c r="D64" s="536">
        <f t="shared" si="1"/>
        <v>191.20000000000002</v>
      </c>
    </row>
    <row r="65" spans="1:4" ht="14.4">
      <c r="A65" s="1120" t="s">
        <v>34341</v>
      </c>
      <c r="B65" s="1120" t="s">
        <v>34342</v>
      </c>
      <c r="C65" s="201">
        <v>239</v>
      </c>
      <c r="D65" s="536">
        <f t="shared" si="1"/>
        <v>191.20000000000002</v>
      </c>
    </row>
    <row r="66" spans="1:4" ht="14.4">
      <c r="A66" s="1120" t="s">
        <v>34343</v>
      </c>
      <c r="B66" s="1120" t="s">
        <v>34344</v>
      </c>
      <c r="C66" s="201">
        <v>239</v>
      </c>
      <c r="D66" s="536">
        <f t="shared" si="1"/>
        <v>191.20000000000002</v>
      </c>
    </row>
    <row r="67" spans="1:4" ht="14.4">
      <c r="A67" s="1120" t="s">
        <v>34345</v>
      </c>
      <c r="B67" s="1120" t="s">
        <v>34346</v>
      </c>
      <c r="C67" s="201">
        <v>449</v>
      </c>
      <c r="D67" s="536">
        <f t="shared" si="1"/>
        <v>359.20000000000005</v>
      </c>
    </row>
    <row r="68" spans="1:4" ht="14.4">
      <c r="A68" s="1120" t="s">
        <v>34347</v>
      </c>
      <c r="B68" s="1120" t="s">
        <v>34348</v>
      </c>
      <c r="C68" s="201">
        <v>419</v>
      </c>
      <c r="D68" s="536">
        <f t="shared" ref="D68:D99" si="2">C68*0.8</f>
        <v>335.20000000000005</v>
      </c>
    </row>
    <row r="69" spans="1:4" ht="14.4">
      <c r="A69" s="1120" t="s">
        <v>34349</v>
      </c>
      <c r="B69" s="1120" t="s">
        <v>34350</v>
      </c>
      <c r="C69" s="201">
        <v>799</v>
      </c>
      <c r="D69" s="536">
        <f t="shared" si="2"/>
        <v>639.20000000000005</v>
      </c>
    </row>
    <row r="70" spans="1:4" ht="14.4">
      <c r="A70" s="1120" t="s">
        <v>34351</v>
      </c>
      <c r="B70" s="1120" t="s">
        <v>34352</v>
      </c>
      <c r="C70" s="201">
        <v>999</v>
      </c>
      <c r="D70" s="536">
        <f t="shared" si="2"/>
        <v>799.2</v>
      </c>
    </row>
    <row r="71" spans="1:4" ht="14.4">
      <c r="A71" s="1120" t="s">
        <v>34353</v>
      </c>
      <c r="B71" s="1120" t="s">
        <v>34354</v>
      </c>
      <c r="C71" s="201">
        <v>399</v>
      </c>
      <c r="D71" s="536">
        <f t="shared" si="2"/>
        <v>319.20000000000005</v>
      </c>
    </row>
    <row r="72" spans="1:4" ht="14.4">
      <c r="A72" s="1120" t="s">
        <v>34355</v>
      </c>
      <c r="B72" s="1120" t="s">
        <v>34356</v>
      </c>
      <c r="C72" s="201">
        <v>399</v>
      </c>
      <c r="D72" s="536">
        <f t="shared" si="2"/>
        <v>319.20000000000005</v>
      </c>
    </row>
    <row r="73" spans="1:4" ht="14.4">
      <c r="A73" s="1120" t="s">
        <v>34357</v>
      </c>
      <c r="B73" s="1120" t="s">
        <v>34358</v>
      </c>
      <c r="C73" s="201">
        <v>399</v>
      </c>
      <c r="D73" s="536">
        <f t="shared" si="2"/>
        <v>319.20000000000005</v>
      </c>
    </row>
    <row r="74" spans="1:4" ht="14.4">
      <c r="A74" s="1120" t="s">
        <v>34359</v>
      </c>
      <c r="B74" s="1120" t="s">
        <v>34360</v>
      </c>
      <c r="C74" s="201">
        <v>1499</v>
      </c>
      <c r="D74" s="536">
        <f t="shared" si="2"/>
        <v>1199.2</v>
      </c>
    </row>
    <row r="75" spans="1:4" ht="14.4">
      <c r="A75" s="1120" t="s">
        <v>34361</v>
      </c>
      <c r="B75" s="1120" t="s">
        <v>34362</v>
      </c>
      <c r="C75" s="201">
        <v>1499</v>
      </c>
      <c r="D75" s="536">
        <f t="shared" si="2"/>
        <v>1199.2</v>
      </c>
    </row>
    <row r="76" spans="1:4" ht="14.4">
      <c r="A76" s="1120" t="s">
        <v>42814</v>
      </c>
      <c r="B76" s="1120" t="s">
        <v>43521</v>
      </c>
      <c r="C76" s="201">
        <v>189</v>
      </c>
      <c r="D76" s="536">
        <f t="shared" si="2"/>
        <v>151.20000000000002</v>
      </c>
    </row>
    <row r="77" spans="1:4" ht="14.4">
      <c r="A77" s="1120" t="s">
        <v>34363</v>
      </c>
      <c r="B77" s="1120" t="s">
        <v>43520</v>
      </c>
      <c r="C77" s="201">
        <v>189</v>
      </c>
      <c r="D77" s="536">
        <f t="shared" si="2"/>
        <v>151.20000000000002</v>
      </c>
    </row>
    <row r="78" spans="1:4" ht="14.4">
      <c r="A78" s="1120" t="s">
        <v>42815</v>
      </c>
      <c r="B78" s="1120" t="s">
        <v>43519</v>
      </c>
      <c r="C78" s="201">
        <v>80</v>
      </c>
      <c r="D78" s="536">
        <f t="shared" si="2"/>
        <v>64</v>
      </c>
    </row>
    <row r="79" spans="1:4" ht="14.4">
      <c r="A79" s="1120" t="s">
        <v>34364</v>
      </c>
      <c r="B79" s="1120" t="s">
        <v>34362</v>
      </c>
      <c r="C79" s="201">
        <v>349</v>
      </c>
      <c r="D79" s="536">
        <f t="shared" si="2"/>
        <v>279.2</v>
      </c>
    </row>
    <row r="80" spans="1:4" ht="14.4">
      <c r="A80" s="1120" t="s">
        <v>34365</v>
      </c>
      <c r="B80" s="1120" t="s">
        <v>42816</v>
      </c>
      <c r="C80" s="201">
        <v>899</v>
      </c>
      <c r="D80" s="536">
        <f t="shared" si="2"/>
        <v>719.2</v>
      </c>
    </row>
    <row r="81" spans="1:4" ht="14.4">
      <c r="A81" s="1120" t="s">
        <v>34366</v>
      </c>
      <c r="B81" s="1120" t="s">
        <v>34367</v>
      </c>
      <c r="C81" s="201">
        <v>259.8</v>
      </c>
      <c r="D81" s="536">
        <f t="shared" si="2"/>
        <v>207.84000000000003</v>
      </c>
    </row>
    <row r="82" spans="1:4" ht="14.4">
      <c r="A82" s="1120" t="s">
        <v>34368</v>
      </c>
      <c r="B82" s="1120" t="s">
        <v>43518</v>
      </c>
      <c r="C82" s="201">
        <v>279.8</v>
      </c>
      <c r="D82" s="536">
        <f t="shared" si="2"/>
        <v>223.84000000000003</v>
      </c>
    </row>
    <row r="83" spans="1:4" ht="14.4">
      <c r="A83" s="1120" t="s">
        <v>34369</v>
      </c>
      <c r="B83" s="1120" t="s">
        <v>34370</v>
      </c>
      <c r="C83" s="201">
        <v>229</v>
      </c>
      <c r="D83" s="536">
        <f t="shared" si="2"/>
        <v>183.20000000000002</v>
      </c>
    </row>
    <row r="84" spans="1:4" ht="14.4">
      <c r="A84" s="1120" t="s">
        <v>42817</v>
      </c>
      <c r="B84" s="1120" t="s">
        <v>43517</v>
      </c>
      <c r="C84" s="201">
        <v>749</v>
      </c>
      <c r="D84" s="536">
        <f t="shared" si="2"/>
        <v>599.20000000000005</v>
      </c>
    </row>
    <row r="85" spans="1:4" ht="14.4">
      <c r="A85" s="1120" t="s">
        <v>42818</v>
      </c>
      <c r="B85" s="1120" t="s">
        <v>43516</v>
      </c>
      <c r="C85" s="201">
        <v>13999</v>
      </c>
      <c r="D85" s="536">
        <f t="shared" si="2"/>
        <v>11199.2</v>
      </c>
    </row>
    <row r="86" spans="1:4" ht="14.4">
      <c r="A86" s="1120" t="s">
        <v>42819</v>
      </c>
      <c r="B86" s="1120" t="s">
        <v>43515</v>
      </c>
      <c r="C86" s="201">
        <v>11999</v>
      </c>
      <c r="D86" s="536">
        <f t="shared" si="2"/>
        <v>9599.2000000000007</v>
      </c>
    </row>
  </sheetData>
  <sheetProtection algorithmName="SHA-512" hashValue="vj6vqdEDTvQK+pBX9KSs0hA/LrJjZne50Dj8gANDlNR7kObTYkWPycP1jWhyfhifMtbqYw4ZOlCZ5B1UkPhtWg==" saltValue="B5g8gpzHDhBk1LxpTpeCqA==" spinCount="100000" sheet="1" objects="1" scenarios="1"/>
  <pageMargins left="0.75" right="0.75" top="1" bottom="1" header="0.5" footer="0.5"/>
  <pageSetup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D3C46-98CC-4736-BF28-A1FFD2DC8AFB}">
  <dimension ref="A1:A3"/>
  <sheetViews>
    <sheetView workbookViewId="0"/>
  </sheetViews>
  <sheetFormatPr defaultRowHeight="15" customHeight="1"/>
  <sheetData>
    <row r="1" spans="1:1">
      <c r="A1" s="283" t="s">
        <v>42820</v>
      </c>
    </row>
    <row r="2" spans="1:1">
      <c r="A2" s="283" t="s">
        <v>42821</v>
      </c>
    </row>
    <row r="3" spans="1:1">
      <c r="A3" s="283" t="s">
        <v>42822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88"/>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C8"/>
    </sheetView>
  </sheetViews>
  <sheetFormatPr defaultRowHeight="15" customHeight="1"/>
  <cols>
    <col min="1" max="1" width="18.109375" customWidth="1"/>
    <col min="2" max="2" width="4.88671875" bestFit="1" customWidth="1"/>
    <col min="3" max="3" width="8.44140625" bestFit="1" customWidth="1"/>
    <col min="4" max="4" width="6.109375" bestFit="1" customWidth="1"/>
    <col min="5" max="5" width="9.5546875" customWidth="1"/>
    <col min="6" max="6" width="6.44140625" customWidth="1"/>
    <col min="7" max="7" width="68.44140625" customWidth="1"/>
    <col min="8" max="8" width="8.88671875" bestFit="1" customWidth="1"/>
    <col min="9" max="10" width="13.109375" customWidth="1"/>
  </cols>
  <sheetData>
    <row r="1" spans="1:10" ht="7.5" customHeight="1">
      <c r="A1" s="1"/>
      <c r="B1" s="3"/>
      <c r="C1" s="37"/>
      <c r="D1" s="37"/>
      <c r="E1" s="3"/>
      <c r="F1" s="3"/>
      <c r="H1" s="65"/>
      <c r="I1" s="13"/>
      <c r="J1" s="13"/>
    </row>
    <row r="2" spans="1:10" ht="51" customHeight="1">
      <c r="A2" s="1132"/>
      <c r="B2" s="708"/>
      <c r="C2" s="708"/>
      <c r="D2" s="708"/>
      <c r="E2" s="708"/>
      <c r="F2" s="708"/>
      <c r="G2" s="19" t="s">
        <v>1</v>
      </c>
      <c r="H2" s="66"/>
      <c r="I2" s="29"/>
      <c r="J2" s="1155"/>
    </row>
    <row r="3" spans="1:10" ht="26.4">
      <c r="A3" s="947" t="s">
        <v>20</v>
      </c>
      <c r="B3" s="439" t="s">
        <v>1</v>
      </c>
      <c r="C3" s="35"/>
      <c r="D3" s="35"/>
      <c r="E3" s="439"/>
      <c r="F3" s="439"/>
      <c r="G3" s="439" t="s">
        <v>3573</v>
      </c>
      <c r="H3" s="49"/>
      <c r="I3" s="948" t="s">
        <v>3</v>
      </c>
      <c r="J3" s="949" t="s">
        <v>43563</v>
      </c>
    </row>
    <row r="4" spans="1:10" ht="15.75" customHeight="1">
      <c r="A4" s="947"/>
      <c r="B4" s="1307" t="s">
        <v>3574</v>
      </c>
      <c r="C4" s="1309" t="s">
        <v>3575</v>
      </c>
      <c r="D4" s="1309" t="s">
        <v>3576</v>
      </c>
      <c r="E4" s="1311" t="s">
        <v>3577</v>
      </c>
      <c r="F4" s="1311" t="s">
        <v>3578</v>
      </c>
      <c r="G4" s="950" t="s">
        <v>3584</v>
      </c>
      <c r="H4" s="950"/>
      <c r="I4" s="951"/>
      <c r="J4" s="952"/>
    </row>
    <row r="5" spans="1:10" ht="12.75" customHeight="1">
      <c r="A5" s="685"/>
      <c r="B5" s="1308"/>
      <c r="C5" s="1310"/>
      <c r="D5" s="1314"/>
      <c r="E5" s="1312"/>
      <c r="F5" s="1312"/>
      <c r="G5" s="105"/>
      <c r="H5" s="685" t="s">
        <v>14</v>
      </c>
      <c r="I5" s="106"/>
      <c r="J5" s="107"/>
    </row>
    <row r="6" spans="1:10" ht="14.4">
      <c r="A6" s="728" t="s">
        <v>3585</v>
      </c>
      <c r="B6" s="60" t="s">
        <v>3580</v>
      </c>
      <c r="C6" s="88">
        <v>5000</v>
      </c>
      <c r="D6" s="60" t="s">
        <v>15</v>
      </c>
      <c r="E6" s="124" t="s">
        <v>15</v>
      </c>
      <c r="F6" s="60" t="s">
        <v>3581</v>
      </c>
      <c r="G6" s="237"/>
      <c r="H6" s="379" t="s">
        <v>1913</v>
      </c>
      <c r="I6" s="644">
        <v>3999</v>
      </c>
      <c r="J6" s="89">
        <f>I6*0.75</f>
        <v>2999.25</v>
      </c>
    </row>
    <row r="7" spans="1:10" ht="15.75" customHeight="1">
      <c r="A7" s="947"/>
      <c r="B7" s="1307" t="s">
        <v>3574</v>
      </c>
      <c r="C7" s="1309" t="s">
        <v>3575</v>
      </c>
      <c r="D7" s="1309" t="s">
        <v>3576</v>
      </c>
      <c r="E7" s="1311" t="s">
        <v>3577</v>
      </c>
      <c r="F7" s="1311" t="s">
        <v>3578</v>
      </c>
      <c r="G7" s="950" t="s">
        <v>3586</v>
      </c>
      <c r="H7" s="950"/>
      <c r="I7" s="951"/>
      <c r="J7" s="48"/>
    </row>
    <row r="8" spans="1:10" ht="12.75" customHeight="1">
      <c r="A8" s="685"/>
      <c r="B8" s="1308"/>
      <c r="C8" s="1310"/>
      <c r="D8" s="1310"/>
      <c r="E8" s="1312"/>
      <c r="F8" s="1312"/>
      <c r="G8" s="105"/>
      <c r="H8" s="685" t="s">
        <v>14</v>
      </c>
      <c r="I8" s="106"/>
      <c r="J8" s="107"/>
    </row>
    <row r="9" spans="1:10" ht="14.4">
      <c r="A9" s="728" t="s">
        <v>3587</v>
      </c>
      <c r="B9" s="60" t="s">
        <v>3580</v>
      </c>
      <c r="C9" s="59">
        <v>3300</v>
      </c>
      <c r="D9" s="843"/>
      <c r="E9" s="124" t="s">
        <v>15</v>
      </c>
      <c r="F9" s="124" t="s">
        <v>3581</v>
      </c>
      <c r="G9" s="937"/>
      <c r="H9" s="379" t="s">
        <v>1913</v>
      </c>
      <c r="I9" s="644">
        <v>1399</v>
      </c>
      <c r="J9" s="89">
        <f t="shared" ref="J9:J10" si="0">I9*0.75</f>
        <v>1049.25</v>
      </c>
    </row>
    <row r="10" spans="1:10" ht="14.4">
      <c r="A10" s="104" t="s">
        <v>3588</v>
      </c>
      <c r="B10" s="124" t="s">
        <v>3580</v>
      </c>
      <c r="C10" s="88">
        <v>3500</v>
      </c>
      <c r="D10" s="268"/>
      <c r="E10" s="124" t="s">
        <v>15</v>
      </c>
      <c r="F10" s="124" t="s">
        <v>3581</v>
      </c>
      <c r="G10" s="237"/>
      <c r="H10" s="131" t="s">
        <v>1913</v>
      </c>
      <c r="I10" s="89">
        <v>1399</v>
      </c>
      <c r="J10" s="89">
        <f t="shared" si="0"/>
        <v>1049.25</v>
      </c>
    </row>
    <row r="11" spans="1:10" ht="15.75" customHeight="1">
      <c r="A11" s="947"/>
      <c r="B11" s="1307" t="s">
        <v>3574</v>
      </c>
      <c r="C11" s="1309" t="s">
        <v>3575</v>
      </c>
      <c r="D11" s="1309" t="s">
        <v>3576</v>
      </c>
      <c r="E11" s="1311" t="s">
        <v>3577</v>
      </c>
      <c r="F11" s="1311" t="s">
        <v>3578</v>
      </c>
      <c r="G11" s="950" t="s">
        <v>3589</v>
      </c>
      <c r="H11" s="950"/>
      <c r="I11" s="951"/>
      <c r="J11" s="952"/>
    </row>
    <row r="12" spans="1:10" ht="12.75" customHeight="1">
      <c r="A12" s="685"/>
      <c r="B12" s="1308"/>
      <c r="C12" s="1310"/>
      <c r="D12" s="1310"/>
      <c r="E12" s="1312"/>
      <c r="F12" s="1312"/>
      <c r="G12" s="105"/>
      <c r="H12" s="685" t="s">
        <v>14</v>
      </c>
      <c r="I12" s="106"/>
      <c r="J12" s="48"/>
    </row>
    <row r="13" spans="1:10" ht="14.4">
      <c r="A13" s="728" t="s">
        <v>3590</v>
      </c>
      <c r="B13" s="60" t="s">
        <v>3580</v>
      </c>
      <c r="C13" s="88">
        <v>4000</v>
      </c>
      <c r="D13" s="124" t="s">
        <v>15</v>
      </c>
      <c r="E13" s="124" t="s">
        <v>15</v>
      </c>
      <c r="F13" s="60" t="s">
        <v>3581</v>
      </c>
      <c r="G13" s="237"/>
      <c r="H13" s="379" t="s">
        <v>3582</v>
      </c>
      <c r="I13" s="644">
        <v>2199</v>
      </c>
      <c r="J13" s="89">
        <f>I13*0.75</f>
        <v>1649.25</v>
      </c>
    </row>
    <row r="14" spans="1:10" ht="14.4">
      <c r="A14" s="728" t="s">
        <v>3591</v>
      </c>
      <c r="B14" s="60" t="s">
        <v>3580</v>
      </c>
      <c r="C14" s="193">
        <v>4000</v>
      </c>
      <c r="D14" s="268"/>
      <c r="E14" s="91" t="s">
        <v>15</v>
      </c>
      <c r="F14" s="60" t="s">
        <v>3581</v>
      </c>
      <c r="G14" s="937"/>
      <c r="H14" s="379" t="s">
        <v>1913</v>
      </c>
      <c r="I14" s="644">
        <v>1099</v>
      </c>
      <c r="J14" s="89">
        <f>I14*0.75</f>
        <v>824.25</v>
      </c>
    </row>
    <row r="15" spans="1:10" ht="15.75" customHeight="1">
      <c r="A15" s="947"/>
      <c r="B15" s="1307" t="s">
        <v>3574</v>
      </c>
      <c r="C15" s="1309" t="s">
        <v>3575</v>
      </c>
      <c r="D15" s="1314" t="s">
        <v>3576</v>
      </c>
      <c r="E15" s="1311" t="s">
        <v>3577</v>
      </c>
      <c r="F15" s="1311" t="s">
        <v>3578</v>
      </c>
      <c r="G15" s="950" t="s">
        <v>3592</v>
      </c>
      <c r="H15" s="950"/>
      <c r="I15" s="951"/>
      <c r="J15" s="48"/>
    </row>
    <row r="16" spans="1:10" ht="12.75" customHeight="1">
      <c r="A16" s="685"/>
      <c r="B16" s="1308"/>
      <c r="C16" s="1310"/>
      <c r="D16" s="1314"/>
      <c r="E16" s="1312"/>
      <c r="F16" s="1312"/>
      <c r="G16" s="105"/>
      <c r="H16" s="685" t="s">
        <v>14</v>
      </c>
      <c r="I16" s="106"/>
      <c r="J16" s="107"/>
    </row>
    <row r="17" spans="1:10" ht="14.4">
      <c r="A17" s="317" t="s">
        <v>3593</v>
      </c>
      <c r="B17" s="60" t="s">
        <v>3580</v>
      </c>
      <c r="C17" s="251">
        <v>3300</v>
      </c>
      <c r="D17" s="267"/>
      <c r="E17" s="787" t="s">
        <v>15</v>
      </c>
      <c r="F17" s="787" t="s">
        <v>3581</v>
      </c>
      <c r="G17" s="899"/>
      <c r="H17" s="777" t="s">
        <v>1913</v>
      </c>
      <c r="I17" s="116">
        <v>1699</v>
      </c>
      <c r="J17" s="89">
        <f>I17*0.75</f>
        <v>1274.25</v>
      </c>
    </row>
    <row r="18" spans="1:10" ht="14.4">
      <c r="A18" s="202" t="s">
        <v>3594</v>
      </c>
      <c r="B18" s="60" t="s">
        <v>3580</v>
      </c>
      <c r="C18" s="251">
        <v>3500</v>
      </c>
      <c r="D18" s="268"/>
      <c r="E18" s="787" t="s">
        <v>15</v>
      </c>
      <c r="F18" s="787" t="s">
        <v>3581</v>
      </c>
      <c r="G18" s="902"/>
      <c r="H18" s="777" t="s">
        <v>1913</v>
      </c>
      <c r="I18" s="116">
        <v>1499</v>
      </c>
      <c r="J18" s="89">
        <f>I18*0.75</f>
        <v>1124.25</v>
      </c>
    </row>
    <row r="19" spans="1:10" ht="14.4">
      <c r="A19" s="202" t="s">
        <v>3595</v>
      </c>
      <c r="B19" s="60" t="s">
        <v>3580</v>
      </c>
      <c r="C19" s="791">
        <v>3500</v>
      </c>
      <c r="D19" s="430" t="s">
        <v>15</v>
      </c>
      <c r="E19" s="787" t="s">
        <v>15</v>
      </c>
      <c r="F19" s="787" t="s">
        <v>3581</v>
      </c>
      <c r="G19" s="902"/>
      <c r="H19" s="777" t="s">
        <v>1913</v>
      </c>
      <c r="I19" s="116">
        <v>1949</v>
      </c>
      <c r="J19" s="89">
        <f>I19*0.75</f>
        <v>1461.75</v>
      </c>
    </row>
    <row r="20" spans="1:10" ht="14.4">
      <c r="A20" s="202" t="s">
        <v>3596</v>
      </c>
      <c r="B20" s="60" t="s">
        <v>3580</v>
      </c>
      <c r="C20" s="791">
        <v>3500</v>
      </c>
      <c r="D20" s="843"/>
      <c r="E20" s="787" t="s">
        <v>15</v>
      </c>
      <c r="F20" s="787" t="s">
        <v>3581</v>
      </c>
      <c r="G20" s="902"/>
      <c r="H20" s="777" t="s">
        <v>1913</v>
      </c>
      <c r="I20" s="116">
        <v>2199</v>
      </c>
      <c r="J20" s="89">
        <f>I20*0.75</f>
        <v>1649.25</v>
      </c>
    </row>
    <row r="21" spans="1:10" thickBot="1">
      <c r="A21" s="683" t="s">
        <v>3597</v>
      </c>
      <c r="B21" s="60" t="s">
        <v>3580</v>
      </c>
      <c r="C21" s="791">
        <v>3500</v>
      </c>
      <c r="D21" s="268"/>
      <c r="E21" s="787" t="s">
        <v>15</v>
      </c>
      <c r="F21" s="787" t="s">
        <v>3581</v>
      </c>
      <c r="G21" s="902" t="s">
        <v>3598</v>
      </c>
      <c r="H21" s="777" t="s">
        <v>1913</v>
      </c>
      <c r="I21" s="116">
        <v>2878</v>
      </c>
      <c r="J21" s="89">
        <f>I21*0.75</f>
        <v>2158.5</v>
      </c>
    </row>
    <row r="22" spans="1:10" ht="15.75" customHeight="1">
      <c r="A22" s="492"/>
      <c r="B22" s="1315" t="s">
        <v>3574</v>
      </c>
      <c r="C22" s="1317" t="s">
        <v>3575</v>
      </c>
      <c r="D22" s="1317" t="s">
        <v>3576</v>
      </c>
      <c r="E22" s="1319" t="s">
        <v>3577</v>
      </c>
      <c r="F22" s="1319" t="s">
        <v>3578</v>
      </c>
      <c r="G22" s="900" t="s">
        <v>3599</v>
      </c>
      <c r="H22" s="900"/>
      <c r="I22" s="489"/>
      <c r="J22" s="490"/>
    </row>
    <row r="23" spans="1:10" ht="24.75" customHeight="1" thickBot="1">
      <c r="A23" s="493"/>
      <c r="B23" s="1316"/>
      <c r="C23" s="1318"/>
      <c r="D23" s="1318"/>
      <c r="E23" s="1320"/>
      <c r="F23" s="1320"/>
      <c r="G23" s="901"/>
      <c r="H23" s="493" t="s">
        <v>14</v>
      </c>
      <c r="I23" s="496"/>
      <c r="J23" s="497"/>
    </row>
    <row r="24" spans="1:10" ht="14.4">
      <c r="A24" s="124" t="s">
        <v>3601</v>
      </c>
      <c r="B24" s="60" t="s">
        <v>3580</v>
      </c>
      <c r="C24" s="251">
        <v>3500</v>
      </c>
      <c r="D24" s="267"/>
      <c r="E24" s="318" t="s">
        <v>15</v>
      </c>
      <c r="F24" s="787" t="s">
        <v>3581</v>
      </c>
      <c r="G24" s="899"/>
      <c r="H24" s="131" t="s">
        <v>1913</v>
      </c>
      <c r="I24" s="116">
        <v>999</v>
      </c>
      <c r="J24" s="89">
        <f>I24*0.75</f>
        <v>749.25</v>
      </c>
    </row>
    <row r="25" spans="1:10" ht="14.4">
      <c r="A25" s="104" t="s">
        <v>3602</v>
      </c>
      <c r="B25" s="60" t="s">
        <v>3580</v>
      </c>
      <c r="C25" s="251">
        <v>4000</v>
      </c>
      <c r="D25" s="60" t="s">
        <v>15</v>
      </c>
      <c r="E25" s="124" t="s">
        <v>15</v>
      </c>
      <c r="F25" s="124" t="s">
        <v>3581</v>
      </c>
      <c r="G25" s="899"/>
      <c r="H25" s="131" t="s">
        <v>1913</v>
      </c>
      <c r="I25" s="77">
        <v>2199</v>
      </c>
      <c r="J25" s="89">
        <f>I25*0.75</f>
        <v>1649.25</v>
      </c>
    </row>
    <row r="26" spans="1:10" ht="14.4">
      <c r="A26" s="104" t="s">
        <v>3603</v>
      </c>
      <c r="B26" s="60" t="s">
        <v>3580</v>
      </c>
      <c r="C26" s="88">
        <v>4000</v>
      </c>
      <c r="D26" s="60" t="s">
        <v>15</v>
      </c>
      <c r="E26" s="124" t="s">
        <v>15</v>
      </c>
      <c r="F26" s="124" t="s">
        <v>3581</v>
      </c>
      <c r="G26" s="237"/>
      <c r="H26" s="131" t="s">
        <v>1913</v>
      </c>
      <c r="I26" s="644">
        <v>2349</v>
      </c>
      <c r="J26" s="89">
        <f>I26*0.75</f>
        <v>1761.75</v>
      </c>
    </row>
    <row r="27" spans="1:10" ht="14.4">
      <c r="A27" s="104" t="s">
        <v>3604</v>
      </c>
      <c r="B27" s="60" t="s">
        <v>3580</v>
      </c>
      <c r="C27" s="791">
        <v>5000</v>
      </c>
      <c r="D27" s="60" t="s">
        <v>15</v>
      </c>
      <c r="E27" s="787" t="s">
        <v>15</v>
      </c>
      <c r="F27" s="787" t="s">
        <v>3581</v>
      </c>
      <c r="G27" s="899"/>
      <c r="H27" s="777" t="s">
        <v>1913</v>
      </c>
      <c r="I27" s="77">
        <v>2999</v>
      </c>
      <c r="J27" s="89">
        <f>I27*0.75</f>
        <v>2249.25</v>
      </c>
    </row>
    <row r="28" spans="1:10" thickBot="1">
      <c r="A28" s="104" t="s">
        <v>3605</v>
      </c>
      <c r="B28" s="60" t="s">
        <v>3580</v>
      </c>
      <c r="C28" s="88">
        <v>5000</v>
      </c>
      <c r="D28" s="60" t="s">
        <v>15</v>
      </c>
      <c r="E28" s="124" t="s">
        <v>15</v>
      </c>
      <c r="F28" s="124" t="s">
        <v>3581</v>
      </c>
      <c r="G28" s="237"/>
      <c r="H28" s="131" t="s">
        <v>1913</v>
      </c>
      <c r="I28" s="644">
        <v>4999</v>
      </c>
      <c r="J28" s="89">
        <f>I28*0.75</f>
        <v>3749.25</v>
      </c>
    </row>
    <row r="29" spans="1:10" ht="15.75" customHeight="1">
      <c r="A29" s="492"/>
      <c r="B29" s="1315" t="s">
        <v>3574</v>
      </c>
      <c r="C29" s="1317" t="s">
        <v>3575</v>
      </c>
      <c r="D29" s="1317" t="s">
        <v>3576</v>
      </c>
      <c r="E29" s="1319" t="s">
        <v>3577</v>
      </c>
      <c r="F29" s="1319" t="s">
        <v>3578</v>
      </c>
      <c r="G29" s="900" t="s">
        <v>3606</v>
      </c>
      <c r="H29" s="900"/>
      <c r="I29" s="489"/>
      <c r="J29" s="490"/>
    </row>
    <row r="30" spans="1:10" ht="12.75" customHeight="1" thickBot="1">
      <c r="A30" s="493"/>
      <c r="B30" s="1316"/>
      <c r="C30" s="1318"/>
      <c r="D30" s="1318"/>
      <c r="E30" s="1320"/>
      <c r="F30" s="1320"/>
      <c r="G30" s="901"/>
      <c r="H30" s="493" t="s">
        <v>14</v>
      </c>
      <c r="I30" s="496"/>
      <c r="J30" s="497"/>
    </row>
    <row r="31" spans="1:10" ht="14.4">
      <c r="A31" s="728" t="s">
        <v>3607</v>
      </c>
      <c r="B31" s="60" t="s">
        <v>3580</v>
      </c>
      <c r="C31" s="59">
        <v>2200</v>
      </c>
      <c r="D31" s="267"/>
      <c r="E31" s="60" t="s">
        <v>15</v>
      </c>
      <c r="F31" s="60" t="s">
        <v>3581</v>
      </c>
      <c r="G31" s="63"/>
      <c r="H31" s="379" t="s">
        <v>1913</v>
      </c>
      <c r="I31" s="644">
        <v>1299</v>
      </c>
      <c r="J31" s="89">
        <f>I31*0.75</f>
        <v>974.25</v>
      </c>
    </row>
    <row r="32" spans="1:10" ht="14.4">
      <c r="A32" s="104" t="s">
        <v>3608</v>
      </c>
      <c r="B32" s="124" t="s">
        <v>3580</v>
      </c>
      <c r="C32" s="88">
        <v>3000</v>
      </c>
      <c r="D32" s="267"/>
      <c r="E32" s="124" t="s">
        <v>15</v>
      </c>
      <c r="F32" s="124" t="s">
        <v>3581</v>
      </c>
      <c r="G32" s="953"/>
      <c r="H32" s="131" t="s">
        <v>1913</v>
      </c>
      <c r="I32" s="89">
        <v>999</v>
      </c>
      <c r="J32" s="89">
        <f>I32*0.75</f>
        <v>749.25</v>
      </c>
    </row>
    <row r="33" spans="1:10" ht="15.75" customHeight="1">
      <c r="A33" s="947"/>
      <c r="B33" s="1307" t="s">
        <v>3574</v>
      </c>
      <c r="C33" s="1309" t="s">
        <v>3575</v>
      </c>
      <c r="D33" s="1309" t="s">
        <v>3576</v>
      </c>
      <c r="E33" s="1311" t="s">
        <v>3577</v>
      </c>
      <c r="F33" s="1311" t="s">
        <v>3578</v>
      </c>
      <c r="G33" s="950" t="s">
        <v>3609</v>
      </c>
      <c r="H33" s="950"/>
      <c r="I33" s="951"/>
      <c r="J33" s="952"/>
    </row>
    <row r="34" spans="1:10" ht="12.75" customHeight="1">
      <c r="A34" s="685"/>
      <c r="B34" s="1308"/>
      <c r="C34" s="1310"/>
      <c r="D34" s="1310"/>
      <c r="E34" s="1312"/>
      <c r="F34" s="1312"/>
      <c r="G34" s="105"/>
      <c r="H34" s="685" t="s">
        <v>14</v>
      </c>
      <c r="I34" s="106"/>
      <c r="J34" s="107"/>
    </row>
    <row r="35" spans="1:10" ht="14.4">
      <c r="A35" s="728" t="s">
        <v>3610</v>
      </c>
      <c r="B35" s="60" t="s">
        <v>3580</v>
      </c>
      <c r="C35" s="59">
        <v>4000</v>
      </c>
      <c r="D35" s="124" t="s">
        <v>15</v>
      </c>
      <c r="E35" s="785" t="s">
        <v>15</v>
      </c>
      <c r="F35" s="60" t="s">
        <v>3581</v>
      </c>
      <c r="G35" s="63"/>
      <c r="H35" s="777" t="s">
        <v>1913</v>
      </c>
      <c r="I35" s="644">
        <v>2299</v>
      </c>
      <c r="J35" s="89">
        <f>I35*0.75</f>
        <v>1724.25</v>
      </c>
    </row>
    <row r="36" spans="1:10" ht="14.4">
      <c r="A36" s="728" t="s">
        <v>3611</v>
      </c>
      <c r="B36" s="60" t="s">
        <v>3580</v>
      </c>
      <c r="C36" s="59">
        <v>5000</v>
      </c>
      <c r="D36" s="124" t="s">
        <v>15</v>
      </c>
      <c r="E36" s="785" t="s">
        <v>15</v>
      </c>
      <c r="F36" s="60" t="s">
        <v>3581</v>
      </c>
      <c r="G36" s="63"/>
      <c r="H36" s="777" t="s">
        <v>1913</v>
      </c>
      <c r="I36" s="644">
        <v>3199</v>
      </c>
      <c r="J36" s="89">
        <f>I36*0.75</f>
        <v>2399.25</v>
      </c>
    </row>
    <row r="37" spans="1:10" ht="14.4">
      <c r="A37" s="728" t="s">
        <v>3612</v>
      </c>
      <c r="B37" s="60" t="s">
        <v>3580</v>
      </c>
      <c r="C37" s="59">
        <v>5000</v>
      </c>
      <c r="D37" s="124" t="s">
        <v>15</v>
      </c>
      <c r="E37" s="124" t="s">
        <v>15</v>
      </c>
      <c r="F37" s="60" t="s">
        <v>3581</v>
      </c>
      <c r="G37" s="63"/>
      <c r="H37" s="777" t="s">
        <v>1913</v>
      </c>
      <c r="I37" s="644">
        <v>3599</v>
      </c>
      <c r="J37" s="89">
        <f>I37*0.75</f>
        <v>2699.25</v>
      </c>
    </row>
    <row r="38" spans="1:10" ht="14.4">
      <c r="A38" s="728" t="s">
        <v>3613</v>
      </c>
      <c r="B38" s="60" t="s">
        <v>3580</v>
      </c>
      <c r="C38" s="88">
        <v>8000</v>
      </c>
      <c r="D38" s="683" t="s">
        <v>15</v>
      </c>
      <c r="E38" s="267"/>
      <c r="F38" s="787" t="s">
        <v>3614</v>
      </c>
      <c r="G38" s="237"/>
      <c r="H38" s="777" t="s">
        <v>1913</v>
      </c>
      <c r="I38" s="644">
        <v>23999</v>
      </c>
      <c r="J38" s="89">
        <f>I38*0.75</f>
        <v>17999.25</v>
      </c>
    </row>
    <row r="39" spans="1:10" ht="14.4">
      <c r="A39" s="728" t="s">
        <v>3615</v>
      </c>
      <c r="B39" s="60" t="s">
        <v>3580</v>
      </c>
      <c r="C39" s="791">
        <v>10000</v>
      </c>
      <c r="D39" s="683" t="s">
        <v>15</v>
      </c>
      <c r="E39" s="267"/>
      <c r="F39" s="787" t="s">
        <v>3614</v>
      </c>
      <c r="G39" s="899"/>
      <c r="H39" s="777" t="s">
        <v>1913</v>
      </c>
      <c r="I39" s="644">
        <v>25999</v>
      </c>
      <c r="J39" s="89">
        <f>I39*0.75</f>
        <v>19499.25</v>
      </c>
    </row>
    <row r="40" spans="1:10" ht="15.75" customHeight="1">
      <c r="A40" s="947"/>
      <c r="B40" s="1307" t="s">
        <v>3574</v>
      </c>
      <c r="C40" s="1309" t="s">
        <v>3575</v>
      </c>
      <c r="D40" s="1309" t="s">
        <v>3576</v>
      </c>
      <c r="E40" s="1313" t="s">
        <v>3577</v>
      </c>
      <c r="F40" s="1311" t="s">
        <v>3578</v>
      </c>
      <c r="G40" s="950" t="s">
        <v>3616</v>
      </c>
      <c r="H40" s="950"/>
      <c r="I40" s="951"/>
      <c r="J40" s="48"/>
    </row>
    <row r="41" spans="1:10" ht="12.75" customHeight="1">
      <c r="A41" s="685"/>
      <c r="B41" s="1308"/>
      <c r="C41" s="1310"/>
      <c r="D41" s="1310"/>
      <c r="E41" s="1312"/>
      <c r="F41" s="1312"/>
      <c r="G41" s="105"/>
      <c r="H41" s="685" t="s">
        <v>14</v>
      </c>
      <c r="I41" s="106"/>
      <c r="J41" s="107"/>
    </row>
    <row r="42" spans="1:10" ht="14.4">
      <c r="A42" s="104" t="s">
        <v>3617</v>
      </c>
      <c r="B42" s="124" t="s">
        <v>3580</v>
      </c>
      <c r="C42" s="88">
        <v>5000</v>
      </c>
      <c r="D42" s="124" t="s">
        <v>15</v>
      </c>
      <c r="E42" s="124" t="s">
        <v>15</v>
      </c>
      <c r="F42" s="124" t="s">
        <v>3614</v>
      </c>
      <c r="G42" s="237"/>
      <c r="H42" s="131" t="s">
        <v>1913</v>
      </c>
      <c r="I42" s="89">
        <v>6299</v>
      </c>
      <c r="J42" s="89">
        <f t="shared" ref="J42:J43" si="1">I42*0.75</f>
        <v>4724.25</v>
      </c>
    </row>
    <row r="43" spans="1:10" ht="14.4">
      <c r="A43" s="104" t="s">
        <v>3618</v>
      </c>
      <c r="B43" s="124" t="s">
        <v>3580</v>
      </c>
      <c r="C43" s="88">
        <v>5500</v>
      </c>
      <c r="D43" s="124" t="s">
        <v>15</v>
      </c>
      <c r="E43" s="124" t="s">
        <v>15</v>
      </c>
      <c r="F43" s="124" t="s">
        <v>3614</v>
      </c>
      <c r="G43" s="237"/>
      <c r="H43" s="131" t="s">
        <v>1913</v>
      </c>
      <c r="I43" s="89">
        <v>5199</v>
      </c>
      <c r="J43" s="89">
        <f t="shared" si="1"/>
        <v>3899.25</v>
      </c>
    </row>
    <row r="44" spans="1:10" ht="15.75" customHeight="1">
      <c r="A44" s="947"/>
      <c r="B44" s="1307" t="s">
        <v>3574</v>
      </c>
      <c r="C44" s="1309" t="s">
        <v>3575</v>
      </c>
      <c r="D44" s="1309" t="s">
        <v>3576</v>
      </c>
      <c r="E44" s="1311" t="s">
        <v>3577</v>
      </c>
      <c r="F44" s="1311" t="s">
        <v>3578</v>
      </c>
      <c r="G44" s="950" t="s">
        <v>3619</v>
      </c>
      <c r="H44" s="950"/>
      <c r="I44" s="951"/>
      <c r="J44" s="952"/>
    </row>
    <row r="45" spans="1:10" ht="12.75" customHeight="1">
      <c r="A45" s="685"/>
      <c r="B45" s="1308"/>
      <c r="C45" s="1310"/>
      <c r="D45" s="1314"/>
      <c r="E45" s="1312"/>
      <c r="F45" s="1312"/>
      <c r="G45" s="105"/>
      <c r="H45" s="685" t="s">
        <v>14</v>
      </c>
      <c r="I45" s="106"/>
      <c r="J45" s="107"/>
    </row>
    <row r="46" spans="1:10" ht="14.4">
      <c r="A46" s="104" t="s">
        <v>3620</v>
      </c>
      <c r="B46" s="124" t="s">
        <v>3580</v>
      </c>
      <c r="C46" s="88">
        <v>5000</v>
      </c>
      <c r="D46" s="124" t="s">
        <v>15</v>
      </c>
      <c r="E46" s="124" t="s">
        <v>15</v>
      </c>
      <c r="F46" s="124" t="s">
        <v>3614</v>
      </c>
      <c r="G46" s="237"/>
      <c r="H46" s="777" t="s">
        <v>1913</v>
      </c>
      <c r="I46" s="89">
        <v>12999</v>
      </c>
      <c r="J46" s="89">
        <f>I46*0.75</f>
        <v>9749.25</v>
      </c>
    </row>
    <row r="47" spans="1:10" ht="14.4">
      <c r="A47" s="104" t="s">
        <v>3621</v>
      </c>
      <c r="B47" s="124" t="s">
        <v>3580</v>
      </c>
      <c r="C47" s="88">
        <v>6000</v>
      </c>
      <c r="D47" s="124" t="s">
        <v>15</v>
      </c>
      <c r="E47" s="124" t="s">
        <v>15</v>
      </c>
      <c r="F47" s="124" t="s">
        <v>3614</v>
      </c>
      <c r="G47" s="687"/>
      <c r="H47" s="777" t="s">
        <v>1913</v>
      </c>
      <c r="I47" s="89">
        <v>13999</v>
      </c>
      <c r="J47" s="89">
        <f>I47*0.75</f>
        <v>10499.25</v>
      </c>
    </row>
    <row r="48" spans="1:10" ht="15.75" customHeight="1">
      <c r="A48" s="947"/>
      <c r="B48" s="1307" t="s">
        <v>3574</v>
      </c>
      <c r="C48" s="1309" t="s">
        <v>3575</v>
      </c>
      <c r="D48" s="1309" t="s">
        <v>3576</v>
      </c>
      <c r="E48" s="1311" t="s">
        <v>3577</v>
      </c>
      <c r="F48" s="1311" t="s">
        <v>3578</v>
      </c>
      <c r="G48" s="950" t="s">
        <v>3622</v>
      </c>
      <c r="H48" s="950"/>
      <c r="I48" s="951"/>
      <c r="J48" s="952"/>
    </row>
    <row r="49" spans="1:10" ht="12.75" customHeight="1">
      <c r="A49" s="685"/>
      <c r="B49" s="1308"/>
      <c r="C49" s="1310"/>
      <c r="D49" s="1310"/>
      <c r="E49" s="1312"/>
      <c r="F49" s="1312"/>
      <c r="G49" s="105"/>
      <c r="H49" s="685" t="s">
        <v>14</v>
      </c>
      <c r="I49" s="106"/>
      <c r="J49" s="107"/>
    </row>
    <row r="50" spans="1:10" ht="15.6">
      <c r="A50" s="312"/>
      <c r="B50" s="1300" t="s">
        <v>3623</v>
      </c>
      <c r="C50" s="1301"/>
      <c r="D50" s="1301"/>
      <c r="E50" s="1301"/>
      <c r="F50" s="1301"/>
      <c r="G50" s="1301"/>
      <c r="H50" s="1301"/>
      <c r="I50" s="109"/>
      <c r="J50" s="313"/>
    </row>
    <row r="51" spans="1:10" ht="15" customHeight="1">
      <c r="A51" s="112" t="s">
        <v>3624</v>
      </c>
      <c r="B51" s="1304" t="s">
        <v>3625</v>
      </c>
      <c r="C51" s="1305"/>
      <c r="D51" s="1305"/>
      <c r="E51" s="1305"/>
      <c r="F51" s="1305"/>
      <c r="G51" s="1305"/>
      <c r="H51" s="1305"/>
      <c r="I51" s="111">
        <v>1299</v>
      </c>
      <c r="J51" s="89">
        <f t="shared" ref="J51:J64" si="2">I51*0.75</f>
        <v>974.25</v>
      </c>
    </row>
    <row r="52" spans="1:10" ht="15" customHeight="1">
      <c r="A52" s="112" t="s">
        <v>3626</v>
      </c>
      <c r="B52" s="1304" t="s">
        <v>3627</v>
      </c>
      <c r="C52" s="1305"/>
      <c r="D52" s="1305"/>
      <c r="E52" s="1305"/>
      <c r="F52" s="1305"/>
      <c r="G52" s="1305"/>
      <c r="H52" s="1305"/>
      <c r="I52" s="111">
        <v>2599</v>
      </c>
      <c r="J52" s="89">
        <f t="shared" si="2"/>
        <v>1949.25</v>
      </c>
    </row>
    <row r="53" spans="1:10" ht="15" customHeight="1">
      <c r="A53" s="112" t="s">
        <v>3628</v>
      </c>
      <c r="B53" s="1304" t="s">
        <v>3629</v>
      </c>
      <c r="C53" s="1305"/>
      <c r="D53" s="1305"/>
      <c r="E53" s="1305"/>
      <c r="F53" s="1305"/>
      <c r="G53" s="1305"/>
      <c r="H53" s="1305"/>
      <c r="I53" s="111">
        <v>2599</v>
      </c>
      <c r="J53" s="89">
        <f t="shared" si="2"/>
        <v>1949.25</v>
      </c>
    </row>
    <row r="54" spans="1:10" ht="15" customHeight="1">
      <c r="A54" s="112" t="s">
        <v>3630</v>
      </c>
      <c r="B54" s="1304" t="s">
        <v>3631</v>
      </c>
      <c r="C54" s="1305"/>
      <c r="D54" s="1305"/>
      <c r="E54" s="1305"/>
      <c r="F54" s="1305"/>
      <c r="G54" s="1305"/>
      <c r="H54" s="1305"/>
      <c r="I54" s="111">
        <v>2599</v>
      </c>
      <c r="J54" s="89">
        <f t="shared" si="2"/>
        <v>1949.25</v>
      </c>
    </row>
    <row r="55" spans="1:10" ht="15" customHeight="1">
      <c r="A55" s="112" t="s">
        <v>3632</v>
      </c>
      <c r="B55" s="1304" t="s">
        <v>3633</v>
      </c>
      <c r="C55" s="1305"/>
      <c r="D55" s="1305"/>
      <c r="E55" s="1305"/>
      <c r="F55" s="1305"/>
      <c r="G55" s="1305"/>
      <c r="H55" s="1305"/>
      <c r="I55" s="111">
        <v>2599</v>
      </c>
      <c r="J55" s="89">
        <f t="shared" si="2"/>
        <v>1949.25</v>
      </c>
    </row>
    <row r="56" spans="1:10" ht="15" customHeight="1">
      <c r="A56" s="112" t="s">
        <v>3634</v>
      </c>
      <c r="B56" s="1304" t="s">
        <v>3635</v>
      </c>
      <c r="C56" s="1305"/>
      <c r="D56" s="1305"/>
      <c r="E56" s="1305"/>
      <c r="F56" s="1305"/>
      <c r="G56" s="1305"/>
      <c r="H56" s="1305"/>
      <c r="I56" s="111">
        <v>2599</v>
      </c>
      <c r="J56" s="89">
        <f t="shared" si="2"/>
        <v>1949.25</v>
      </c>
    </row>
    <row r="57" spans="1:10" ht="15" customHeight="1">
      <c r="A57" s="112" t="s">
        <v>3636</v>
      </c>
      <c r="B57" s="1304" t="s">
        <v>3637</v>
      </c>
      <c r="C57" s="1305"/>
      <c r="D57" s="1305"/>
      <c r="E57" s="1305"/>
      <c r="F57" s="1305"/>
      <c r="G57" s="1305"/>
      <c r="H57" s="1305"/>
      <c r="I57" s="111">
        <v>3599</v>
      </c>
      <c r="J57" s="89">
        <f t="shared" si="2"/>
        <v>2699.25</v>
      </c>
    </row>
    <row r="58" spans="1:10" ht="15" customHeight="1">
      <c r="A58" s="112" t="s">
        <v>3638</v>
      </c>
      <c r="B58" s="1304" t="s">
        <v>3639</v>
      </c>
      <c r="C58" s="1305"/>
      <c r="D58" s="1305"/>
      <c r="E58" s="1305"/>
      <c r="F58" s="1305"/>
      <c r="G58" s="1305"/>
      <c r="H58" s="1306"/>
      <c r="I58" s="111">
        <v>7999</v>
      </c>
      <c r="J58" s="89">
        <f t="shared" si="2"/>
        <v>5999.25</v>
      </c>
    </row>
    <row r="59" spans="1:10" ht="15" customHeight="1">
      <c r="A59" s="112" t="s">
        <v>3640</v>
      </c>
      <c r="B59" s="1304" t="s">
        <v>3641</v>
      </c>
      <c r="C59" s="1305"/>
      <c r="D59" s="1305"/>
      <c r="E59" s="1305"/>
      <c r="F59" s="1305"/>
      <c r="G59" s="1305"/>
      <c r="H59" s="1305"/>
      <c r="I59" s="111">
        <v>1599</v>
      </c>
      <c r="J59" s="89">
        <f t="shared" si="2"/>
        <v>1199.25</v>
      </c>
    </row>
    <row r="60" spans="1:10" ht="15" customHeight="1">
      <c r="A60" s="112" t="s">
        <v>3642</v>
      </c>
      <c r="B60" s="1304" t="s">
        <v>3643</v>
      </c>
      <c r="C60" s="1305"/>
      <c r="D60" s="1305"/>
      <c r="E60" s="1305"/>
      <c r="F60" s="1305"/>
      <c r="G60" s="1305"/>
      <c r="H60" s="1306"/>
      <c r="I60" s="111">
        <v>1599</v>
      </c>
      <c r="J60" s="89">
        <f t="shared" si="2"/>
        <v>1199.25</v>
      </c>
    </row>
    <row r="61" spans="1:10" ht="15" customHeight="1">
      <c r="A61" s="112" t="s">
        <v>3644</v>
      </c>
      <c r="B61" s="1304" t="s">
        <v>3645</v>
      </c>
      <c r="C61" s="1305"/>
      <c r="D61" s="1305"/>
      <c r="E61" s="1305"/>
      <c r="F61" s="1305"/>
      <c r="G61" s="1305"/>
      <c r="H61" s="1305"/>
      <c r="I61" s="111">
        <v>1299</v>
      </c>
      <c r="J61" s="89">
        <f t="shared" si="2"/>
        <v>974.25</v>
      </c>
    </row>
    <row r="62" spans="1:10" ht="15" customHeight="1">
      <c r="A62" s="237" t="s">
        <v>3646</v>
      </c>
      <c r="B62" s="1302" t="s">
        <v>3647</v>
      </c>
      <c r="C62" s="1303"/>
      <c r="D62" s="1303"/>
      <c r="E62" s="1303"/>
      <c r="F62" s="1303"/>
      <c r="G62" s="1303"/>
      <c r="H62" s="1303"/>
      <c r="I62" s="111">
        <v>599</v>
      </c>
      <c r="J62" s="89">
        <f t="shared" si="2"/>
        <v>449.25</v>
      </c>
    </row>
    <row r="63" spans="1:10" ht="15" customHeight="1">
      <c r="A63" s="112" t="s">
        <v>3648</v>
      </c>
      <c r="B63" s="1304" t="s">
        <v>3649</v>
      </c>
      <c r="C63" s="1305"/>
      <c r="D63" s="1305"/>
      <c r="E63" s="1305"/>
      <c r="F63" s="1305"/>
      <c r="G63" s="1305"/>
      <c r="H63" s="1305"/>
      <c r="I63" s="111">
        <v>1599</v>
      </c>
      <c r="J63" s="89">
        <f t="shared" si="2"/>
        <v>1199.25</v>
      </c>
    </row>
    <row r="64" spans="1:10" ht="15" customHeight="1">
      <c r="A64" s="112" t="s">
        <v>3650</v>
      </c>
      <c r="B64" s="1304" t="s">
        <v>3651</v>
      </c>
      <c r="C64" s="1305"/>
      <c r="D64" s="1305"/>
      <c r="E64" s="1305"/>
      <c r="F64" s="1305"/>
      <c r="G64" s="1305"/>
      <c r="H64" s="1306"/>
      <c r="I64" s="111">
        <v>399</v>
      </c>
      <c r="J64" s="89">
        <f t="shared" si="2"/>
        <v>299.25</v>
      </c>
    </row>
    <row r="65" spans="1:10" ht="15.6">
      <c r="A65" s="312"/>
      <c r="B65" s="1300" t="s">
        <v>0</v>
      </c>
      <c r="C65" s="1301"/>
      <c r="D65" s="1301"/>
      <c r="E65" s="1301"/>
      <c r="F65" s="1301"/>
      <c r="G65" s="1301"/>
      <c r="H65" s="1301"/>
      <c r="I65" s="109"/>
      <c r="J65" s="113"/>
    </row>
    <row r="66" spans="1:10" ht="14.4">
      <c r="A66" s="110" t="s">
        <v>3652</v>
      </c>
      <c r="B66" s="1302" t="s">
        <v>3653</v>
      </c>
      <c r="C66" s="1303"/>
      <c r="D66" s="1303"/>
      <c r="E66" s="1303"/>
      <c r="F66" s="1303"/>
      <c r="G66" s="1303"/>
      <c r="H66" s="1303"/>
      <c r="I66" s="100">
        <v>1599</v>
      </c>
      <c r="J66" s="89">
        <f>I66*0.75</f>
        <v>1199.25</v>
      </c>
    </row>
    <row r="67" spans="1:10" ht="15.6">
      <c r="A67" s="312"/>
      <c r="B67" s="1300" t="s">
        <v>3654</v>
      </c>
      <c r="C67" s="1301"/>
      <c r="D67" s="1301"/>
      <c r="E67" s="1301"/>
      <c r="F67" s="1301"/>
      <c r="G67" s="1301"/>
      <c r="H67" s="1301"/>
      <c r="I67" s="109"/>
      <c r="J67" s="313"/>
    </row>
    <row r="68" spans="1:10" ht="15" customHeight="1">
      <c r="A68" s="124" t="s">
        <v>3655</v>
      </c>
      <c r="B68" s="1302" t="s">
        <v>3656</v>
      </c>
      <c r="C68" s="1303"/>
      <c r="D68" s="1303"/>
      <c r="E68" s="1303"/>
      <c r="F68" s="1303"/>
      <c r="G68" s="1303"/>
      <c r="H68" s="1303"/>
      <c r="I68" s="111">
        <v>199</v>
      </c>
      <c r="J68" s="89">
        <f>I68*0.75</f>
        <v>149.25</v>
      </c>
    </row>
    <row r="69" spans="1:10" ht="15" customHeight="1">
      <c r="A69" s="237" t="s">
        <v>3657</v>
      </c>
      <c r="B69" s="1302" t="s">
        <v>3658</v>
      </c>
      <c r="C69" s="1303"/>
      <c r="D69" s="1303"/>
      <c r="E69" s="1303"/>
      <c r="F69" s="1303"/>
      <c r="G69" s="1303"/>
      <c r="H69" s="1303"/>
      <c r="I69" s="111">
        <v>199</v>
      </c>
      <c r="J69" s="89">
        <f>I69*0.75</f>
        <v>149.25</v>
      </c>
    </row>
    <row r="70" spans="1:10" ht="15.6">
      <c r="A70" s="312"/>
      <c r="B70" s="1300" t="s">
        <v>3660</v>
      </c>
      <c r="C70" s="1301"/>
      <c r="D70" s="1301"/>
      <c r="E70" s="1301"/>
      <c r="F70" s="1301"/>
      <c r="G70" s="1301"/>
      <c r="H70" s="1301"/>
      <c r="I70" s="109"/>
      <c r="J70" s="109"/>
    </row>
    <row r="71" spans="1:10" ht="15" customHeight="1">
      <c r="A71" s="237" t="s">
        <v>3661</v>
      </c>
      <c r="B71" s="1304" t="s">
        <v>3662</v>
      </c>
      <c r="C71" s="1305"/>
      <c r="D71" s="1305"/>
      <c r="E71" s="1305"/>
      <c r="F71" s="1305"/>
      <c r="G71" s="1305"/>
      <c r="H71" s="1306"/>
      <c r="I71" s="111">
        <v>59</v>
      </c>
      <c r="J71" s="89">
        <f>I71*0.75</f>
        <v>44.25</v>
      </c>
    </row>
    <row r="72" spans="1:10" ht="15.6">
      <c r="A72" s="312"/>
      <c r="B72" s="1300" t="s">
        <v>3663</v>
      </c>
      <c r="C72" s="1301"/>
      <c r="D72" s="1301"/>
      <c r="E72" s="1301"/>
      <c r="F72" s="1301"/>
      <c r="G72" s="1301"/>
      <c r="H72" s="1301"/>
      <c r="I72" s="109"/>
      <c r="J72" s="109"/>
    </row>
    <row r="73" spans="1:10" ht="14.4">
      <c r="A73" s="110" t="s">
        <v>3664</v>
      </c>
      <c r="B73" s="1297" t="s">
        <v>3665</v>
      </c>
      <c r="C73" s="1298"/>
      <c r="D73" s="1298"/>
      <c r="E73" s="1298"/>
      <c r="F73" s="1298"/>
      <c r="G73" s="1298"/>
      <c r="H73" s="1298"/>
      <c r="I73" s="100">
        <v>39</v>
      </c>
      <c r="J73" s="89">
        <f t="shared" ref="J73:J87" si="3">I73*0.75</f>
        <v>29.25</v>
      </c>
    </row>
    <row r="74" spans="1:10" ht="15" customHeight="1">
      <c r="A74" s="124" t="s">
        <v>3666</v>
      </c>
      <c r="B74" s="1302" t="s">
        <v>3667</v>
      </c>
      <c r="C74" s="1303"/>
      <c r="D74" s="1303"/>
      <c r="E74" s="1303"/>
      <c r="F74" s="1303"/>
      <c r="G74" s="1303"/>
      <c r="H74" s="1303"/>
      <c r="I74" s="111">
        <v>39</v>
      </c>
      <c r="J74" s="89">
        <f t="shared" si="3"/>
        <v>29.25</v>
      </c>
    </row>
    <row r="75" spans="1:10" ht="15" customHeight="1">
      <c r="A75" s="110" t="s">
        <v>3668</v>
      </c>
      <c r="B75" s="1297" t="s">
        <v>3669</v>
      </c>
      <c r="C75" s="1298"/>
      <c r="D75" s="1298"/>
      <c r="E75" s="1298"/>
      <c r="F75" s="1298"/>
      <c r="G75" s="1298"/>
      <c r="H75" s="1298"/>
      <c r="I75" s="100">
        <v>39</v>
      </c>
      <c r="J75" s="89">
        <f t="shared" si="3"/>
        <v>29.25</v>
      </c>
    </row>
    <row r="76" spans="1:10" ht="15" customHeight="1">
      <c r="A76" s="110" t="s">
        <v>3670</v>
      </c>
      <c r="B76" s="1297" t="s">
        <v>3671</v>
      </c>
      <c r="C76" s="1298"/>
      <c r="D76" s="1298"/>
      <c r="E76" s="1298"/>
      <c r="F76" s="1298"/>
      <c r="G76" s="1298"/>
      <c r="H76" s="1298"/>
      <c r="I76" s="100">
        <v>49</v>
      </c>
      <c r="J76" s="89">
        <f t="shared" si="3"/>
        <v>36.75</v>
      </c>
    </row>
    <row r="77" spans="1:10" ht="15" customHeight="1">
      <c r="A77" s="110" t="s">
        <v>3672</v>
      </c>
      <c r="B77" s="1297" t="s">
        <v>3673</v>
      </c>
      <c r="C77" s="1298"/>
      <c r="D77" s="1298"/>
      <c r="E77" s="1298"/>
      <c r="F77" s="1298"/>
      <c r="G77" s="1298"/>
      <c r="H77" s="1298"/>
      <c r="I77" s="100">
        <v>49</v>
      </c>
      <c r="J77" s="89">
        <f t="shared" si="3"/>
        <v>36.75</v>
      </c>
    </row>
    <row r="78" spans="1:10" ht="15" customHeight="1">
      <c r="A78" s="110" t="s">
        <v>3674</v>
      </c>
      <c r="B78" s="1297" t="s">
        <v>3675</v>
      </c>
      <c r="C78" s="1298"/>
      <c r="D78" s="1298"/>
      <c r="E78" s="1298"/>
      <c r="F78" s="1298"/>
      <c r="G78" s="1298"/>
      <c r="H78" s="1298"/>
      <c r="I78" s="100">
        <v>39</v>
      </c>
      <c r="J78" s="89">
        <f t="shared" si="3"/>
        <v>29.25</v>
      </c>
    </row>
    <row r="79" spans="1:10" ht="15" customHeight="1">
      <c r="A79" s="110" t="s">
        <v>3676</v>
      </c>
      <c r="B79" s="1297" t="s">
        <v>3677</v>
      </c>
      <c r="C79" s="1298"/>
      <c r="D79" s="1298"/>
      <c r="E79" s="1298"/>
      <c r="F79" s="1298"/>
      <c r="G79" s="1298"/>
      <c r="H79" s="1298"/>
      <c r="I79" s="100">
        <v>49</v>
      </c>
      <c r="J79" s="89">
        <f t="shared" si="3"/>
        <v>36.75</v>
      </c>
    </row>
    <row r="80" spans="1:10" ht="14.4">
      <c r="A80" s="110" t="s">
        <v>3678</v>
      </c>
      <c r="B80" s="1297" t="s">
        <v>3679</v>
      </c>
      <c r="C80" s="1298"/>
      <c r="D80" s="1298"/>
      <c r="E80" s="1298"/>
      <c r="F80" s="1298"/>
      <c r="G80" s="1298"/>
      <c r="H80" s="1298"/>
      <c r="I80" s="100">
        <v>49</v>
      </c>
      <c r="J80" s="89">
        <f t="shared" si="3"/>
        <v>36.75</v>
      </c>
    </row>
    <row r="81" spans="1:10" ht="15" customHeight="1">
      <c r="A81" s="110" t="s">
        <v>3680</v>
      </c>
      <c r="B81" s="1297" t="s">
        <v>3681</v>
      </c>
      <c r="C81" s="1298"/>
      <c r="D81" s="1298"/>
      <c r="E81" s="1298"/>
      <c r="F81" s="1298"/>
      <c r="G81" s="1298"/>
      <c r="H81" s="1298"/>
      <c r="I81" s="100">
        <v>49</v>
      </c>
      <c r="J81" s="89">
        <f t="shared" si="3"/>
        <v>36.75</v>
      </c>
    </row>
    <row r="82" spans="1:10" ht="15" customHeight="1">
      <c r="A82" s="110" t="s">
        <v>3682</v>
      </c>
      <c r="B82" s="1297" t="s">
        <v>3659</v>
      </c>
      <c r="C82" s="1298"/>
      <c r="D82" s="1298"/>
      <c r="E82" s="1298"/>
      <c r="F82" s="1298"/>
      <c r="G82" s="1298"/>
      <c r="H82" s="1298"/>
      <c r="I82" s="100">
        <v>39</v>
      </c>
      <c r="J82" s="89">
        <f t="shared" si="3"/>
        <v>29.25</v>
      </c>
    </row>
    <row r="83" spans="1:10" ht="15" customHeight="1">
      <c r="A83" s="110" t="s">
        <v>3683</v>
      </c>
      <c r="B83" s="1297" t="s">
        <v>3684</v>
      </c>
      <c r="C83" s="1298"/>
      <c r="D83" s="1298"/>
      <c r="E83" s="1298"/>
      <c r="F83" s="1298"/>
      <c r="G83" s="1298"/>
      <c r="H83" s="1298"/>
      <c r="I83" s="100">
        <v>49</v>
      </c>
      <c r="J83" s="89">
        <f t="shared" si="3"/>
        <v>36.75</v>
      </c>
    </row>
    <row r="84" spans="1:10" ht="15" customHeight="1">
      <c r="A84" s="110" t="s">
        <v>3685</v>
      </c>
      <c r="B84" s="1297" t="s">
        <v>3686</v>
      </c>
      <c r="C84" s="1298"/>
      <c r="D84" s="1298"/>
      <c r="E84" s="1298"/>
      <c r="F84" s="1298"/>
      <c r="G84" s="1298"/>
      <c r="H84" s="1298"/>
      <c r="I84" s="100">
        <v>49</v>
      </c>
      <c r="J84" s="89">
        <f t="shared" si="3"/>
        <v>36.75</v>
      </c>
    </row>
    <row r="85" spans="1:10" ht="30" customHeight="1">
      <c r="A85" s="110" t="s">
        <v>3687</v>
      </c>
      <c r="B85" s="1297" t="s">
        <v>3688</v>
      </c>
      <c r="C85" s="1298"/>
      <c r="D85" s="1298"/>
      <c r="E85" s="1298"/>
      <c r="F85" s="1298"/>
      <c r="G85" s="1298"/>
      <c r="H85" s="1299"/>
      <c r="I85" s="100">
        <v>29</v>
      </c>
      <c r="J85" s="89">
        <f t="shared" si="3"/>
        <v>21.75</v>
      </c>
    </row>
    <row r="86" spans="1:10" ht="14.4">
      <c r="A86" s="110" t="s">
        <v>3689</v>
      </c>
      <c r="B86" s="1297" t="s">
        <v>3690</v>
      </c>
      <c r="C86" s="1298"/>
      <c r="D86" s="1298"/>
      <c r="E86" s="1298"/>
      <c r="F86" s="1298"/>
      <c r="G86" s="1298"/>
      <c r="H86" s="1299"/>
      <c r="I86" s="100">
        <v>49</v>
      </c>
      <c r="J86" s="89">
        <f t="shared" si="3"/>
        <v>36.75</v>
      </c>
    </row>
    <row r="87" spans="1:10" ht="15" customHeight="1">
      <c r="A87" s="110" t="s">
        <v>3691</v>
      </c>
      <c r="B87" s="1297" t="s">
        <v>3600</v>
      </c>
      <c r="C87" s="1298"/>
      <c r="D87" s="1298"/>
      <c r="E87" s="1298"/>
      <c r="F87" s="1298"/>
      <c r="G87" s="1298"/>
      <c r="H87" s="1299"/>
      <c r="I87" s="100">
        <v>45</v>
      </c>
      <c r="J87" s="89">
        <f t="shared" si="3"/>
        <v>33.75</v>
      </c>
    </row>
    <row r="88" spans="1:10" ht="14.4">
      <c r="A88" s="1"/>
      <c r="B88" s="3"/>
      <c r="C88" s="37"/>
      <c r="D88" s="37"/>
      <c r="E88" s="3"/>
      <c r="F88" s="3"/>
      <c r="H88" s="65"/>
      <c r="I88" s="13"/>
      <c r="J88" s="13"/>
    </row>
  </sheetData>
  <sheetProtection algorithmName="SHA-512" hashValue="zGf687iTnvAb+7orSgRVU5JSdPVvCKSyG2G3ubnP9TwGAiVlBs3RD/kT2ALLST5jclSeK5iHVFcRTp76vmA1Vw==" saltValue="DpGUpaoU+4l/AfciBXq1ng==" spinCount="100000" sheet="1" objects="1" scenarios="1"/>
  <mergeCells count="88">
    <mergeCell ref="D4:D5"/>
    <mergeCell ref="E4:E5"/>
    <mergeCell ref="F4:F5"/>
    <mergeCell ref="B11:B12"/>
    <mergeCell ref="C11:C12"/>
    <mergeCell ref="D11:D12"/>
    <mergeCell ref="E11:E12"/>
    <mergeCell ref="F11:F12"/>
    <mergeCell ref="B7:B8"/>
    <mergeCell ref="C7:C8"/>
    <mergeCell ref="D7:D8"/>
    <mergeCell ref="E7:E8"/>
    <mergeCell ref="F7:F8"/>
    <mergeCell ref="B4:B5"/>
    <mergeCell ref="C4:C5"/>
    <mergeCell ref="F33:F34"/>
    <mergeCell ref="B29:B30"/>
    <mergeCell ref="C29:C30"/>
    <mergeCell ref="D29:D30"/>
    <mergeCell ref="E29:E30"/>
    <mergeCell ref="F29:F30"/>
    <mergeCell ref="B33:B34"/>
    <mergeCell ref="C33:C34"/>
    <mergeCell ref="D33:D34"/>
    <mergeCell ref="E33:E34"/>
    <mergeCell ref="B15:B16"/>
    <mergeCell ref="C15:C16"/>
    <mergeCell ref="D15:D16"/>
    <mergeCell ref="E15:E16"/>
    <mergeCell ref="F15:F16"/>
    <mergeCell ref="B22:B23"/>
    <mergeCell ref="C22:C23"/>
    <mergeCell ref="D22:D23"/>
    <mergeCell ref="E22:E23"/>
    <mergeCell ref="F22:F23"/>
    <mergeCell ref="B44:B45"/>
    <mergeCell ref="C44:C45"/>
    <mergeCell ref="D44:D45"/>
    <mergeCell ref="E44:E45"/>
    <mergeCell ref="F44:F45"/>
    <mergeCell ref="B40:B41"/>
    <mergeCell ref="C40:C41"/>
    <mergeCell ref="D40:D41"/>
    <mergeCell ref="E40:E41"/>
    <mergeCell ref="F40:F41"/>
    <mergeCell ref="B48:B49"/>
    <mergeCell ref="C48:C49"/>
    <mergeCell ref="D48:D49"/>
    <mergeCell ref="E48:E49"/>
    <mergeCell ref="F48:F49"/>
    <mergeCell ref="B57:H57"/>
    <mergeCell ref="B65:H65"/>
    <mergeCell ref="B50:H50"/>
    <mergeCell ref="B51:H51"/>
    <mergeCell ref="B52:H52"/>
    <mergeCell ref="B53:H53"/>
    <mergeCell ref="B63:H63"/>
    <mergeCell ref="B61:H61"/>
    <mergeCell ref="B59:H59"/>
    <mergeCell ref="B58:H58"/>
    <mergeCell ref="B60:H60"/>
    <mergeCell ref="B62:H62"/>
    <mergeCell ref="B64:H64"/>
    <mergeCell ref="B54:H54"/>
    <mergeCell ref="B55:H55"/>
    <mergeCell ref="B56:H56"/>
    <mergeCell ref="B67:H67"/>
    <mergeCell ref="B68:H68"/>
    <mergeCell ref="B66:H66"/>
    <mergeCell ref="B69:H69"/>
    <mergeCell ref="B85:H85"/>
    <mergeCell ref="B70:H70"/>
    <mergeCell ref="B71:H71"/>
    <mergeCell ref="B87:H87"/>
    <mergeCell ref="B86:H86"/>
    <mergeCell ref="B72:H72"/>
    <mergeCell ref="B80:H80"/>
    <mergeCell ref="B81:H81"/>
    <mergeCell ref="B82:H82"/>
    <mergeCell ref="B84:H84"/>
    <mergeCell ref="B83:H83"/>
    <mergeCell ref="B74:H74"/>
    <mergeCell ref="B75:H75"/>
    <mergeCell ref="B76:H76"/>
    <mergeCell ref="B77:H77"/>
    <mergeCell ref="B78:H78"/>
    <mergeCell ref="B79:H79"/>
    <mergeCell ref="B73:H73"/>
  </mergeCells>
  <phoneticPr fontId="129" type="noConversion"/>
  <hyperlinks>
    <hyperlink ref="A2" location="'Projector Dir'!A1" display="Back to Directory" xr:uid="{00000000-0004-0000-0900-000007000000}"/>
    <hyperlink ref="A31" r:id="rId1" xr:uid="{00000000-0004-0000-0900-00000F000000}"/>
    <hyperlink ref="A38" r:id="rId2" xr:uid="{00000000-0004-0000-0900-000010000000}"/>
    <hyperlink ref="A9" r:id="rId3" xr:uid="{00000000-0004-0000-0900-000017000000}"/>
    <hyperlink ref="A46" r:id="rId4" xr:uid="{00000000-0004-0000-0900-000018000000}"/>
    <hyperlink ref="A14" r:id="rId5" xr:uid="{00000000-0004-0000-0900-00001B000000}"/>
    <hyperlink ref="A32" r:id="rId6" xr:uid="{00000000-0004-0000-0900-00001E000000}"/>
    <hyperlink ref="A39" r:id="rId7" xr:uid="{00000000-0004-0000-0900-00001F000000}"/>
    <hyperlink ref="A47" r:id="rId8" xr:uid="{D04E6253-01A1-40DC-B5FE-0ECB3737D60F}"/>
    <hyperlink ref="A42" r:id="rId9" xr:uid="{65363A9A-E3D3-4416-B271-3A89B86AF891}"/>
    <hyperlink ref="A37" r:id="rId10" xr:uid="{4A7A0062-F671-440C-8802-E4232B289050}"/>
    <hyperlink ref="A28" r:id="rId11" xr:uid="{039B5FED-7B31-4B5E-A2D5-E5C2F7391478}"/>
    <hyperlink ref="A26" r:id="rId12" xr:uid="{4621279B-2A82-41F3-9F31-61395888460B}"/>
    <hyperlink ref="A13" r:id="rId13" xr:uid="{860C7673-A8B1-4453-92EC-E3402204C455}"/>
    <hyperlink ref="A6" r:id="rId14" xr:uid="{0D5ECB68-5F68-4313-97BC-55ADC94345EE}"/>
    <hyperlink ref="A19" r:id="rId15" xr:uid="{F6075C80-3A11-4546-8193-C7E0E7C6EA28}"/>
    <hyperlink ref="A17" r:id="rId16" xr:uid="{BEBC9065-C4BD-42B5-A380-861D7B65E6CC}"/>
    <hyperlink ref="A10" r:id="rId17" xr:uid="{1D024370-B12B-4660-ADE6-ED1C2CA49E34}"/>
    <hyperlink ref="A18" r:id="rId18" xr:uid="{83780C5D-E69E-4C7E-87E4-90C07876A658}"/>
    <hyperlink ref="A20" r:id="rId19" xr:uid="{76B5D4C6-F42D-4527-B9D6-3DC8BCADBB48}"/>
    <hyperlink ref="A27" r:id="rId20" xr:uid="{68CA7803-E942-40E7-B864-067E12341BE7}"/>
    <hyperlink ref="A25" r:id="rId21" xr:uid="{AA0EC802-F8F4-4BD3-B7C0-D3B2D28CC061}"/>
    <hyperlink ref="A35" r:id="rId22" xr:uid="{7252DA95-3CA7-4C57-B2E1-F0E8CC872478}"/>
    <hyperlink ref="A36" r:id="rId23" xr:uid="{92997C06-31B2-4859-8546-45B77869D79D}"/>
    <hyperlink ref="A43" r:id="rId24" xr:uid="{DEAB4A5C-9989-492C-AFC7-C6FEDEE43A2E}"/>
  </hyperlinks>
  <pageMargins left="0" right="0" top="0" bottom="0" header="0" footer="0"/>
  <pageSetup scale="55" fitToHeight="4" orientation="landscape" r:id="rId25"/>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757D-B8C0-4A20-A9B4-30DA011945BF}">
  <dimension ref="A1:F218"/>
  <sheetViews>
    <sheetView showGridLines="0" zoomScale="90" zoomScaleNormal="90" workbookViewId="0">
      <pane xSplit="1" ySplit="6" topLeftCell="B7" activePane="bottomRight" state="frozen"/>
      <selection activeCell="C7" sqref="C7"/>
      <selection pane="topRight" activeCell="C7" sqref="C7"/>
      <selection pane="bottomLeft" activeCell="C7" sqref="C7"/>
      <selection pane="bottomRight" activeCell="B7" sqref="B7:D7"/>
    </sheetView>
  </sheetViews>
  <sheetFormatPr defaultRowHeight="15" customHeight="1"/>
  <cols>
    <col min="1" max="1" width="31.109375" bestFit="1" customWidth="1"/>
    <col min="2" max="2" width="8.88671875" bestFit="1" customWidth="1"/>
    <col min="3" max="3" width="8.44140625" bestFit="1" customWidth="1"/>
    <col min="4" max="4" width="105.5546875" customWidth="1"/>
    <col min="5" max="5" width="13.109375" customWidth="1"/>
    <col min="6" max="6" width="13.5546875" style="199" customWidth="1"/>
    <col min="257" max="261" width="9.109375" customWidth="1"/>
    <col min="513" max="517" width="9.109375" customWidth="1"/>
    <col min="769" max="773" width="9.109375" customWidth="1"/>
    <col min="1025" max="1029" width="9.109375" customWidth="1"/>
    <col min="1281" max="1285" width="9.109375" customWidth="1"/>
    <col min="1537" max="1541" width="9.109375" customWidth="1"/>
    <col min="1793" max="1797" width="9.109375" customWidth="1"/>
    <col min="2049" max="2053" width="9.109375" customWidth="1"/>
    <col min="2305" max="2309" width="9.109375" customWidth="1"/>
    <col min="2561" max="2565" width="9.109375" customWidth="1"/>
    <col min="2817" max="2821" width="9.109375" customWidth="1"/>
    <col min="3073" max="3077" width="9.109375" customWidth="1"/>
    <col min="3329" max="3333" width="9.109375" customWidth="1"/>
    <col min="3585" max="3589" width="9.109375" customWidth="1"/>
    <col min="3841" max="3845" width="9.109375" customWidth="1"/>
    <col min="4097" max="4101" width="9.109375" customWidth="1"/>
    <col min="4353" max="4357" width="9.109375" customWidth="1"/>
    <col min="4609" max="4613" width="9.109375" customWidth="1"/>
    <col min="4865" max="4869" width="9.109375" customWidth="1"/>
    <col min="5121" max="5125" width="9.109375" customWidth="1"/>
    <col min="5377" max="5381" width="9.109375" customWidth="1"/>
    <col min="5633" max="5637" width="9.109375" customWidth="1"/>
    <col min="5889" max="5893" width="9.109375" customWidth="1"/>
    <col min="6145" max="6149" width="9.109375" customWidth="1"/>
    <col min="6401" max="6405" width="9.109375" customWidth="1"/>
    <col min="6657" max="6661" width="9.109375" customWidth="1"/>
    <col min="6913" max="6917" width="9.109375" customWidth="1"/>
    <col min="7169" max="7173" width="9.109375" customWidth="1"/>
    <col min="7425" max="7429" width="9.109375" customWidth="1"/>
    <col min="7681" max="7685" width="9.109375" customWidth="1"/>
    <col min="7937" max="7941" width="9.109375" customWidth="1"/>
    <col min="8193" max="8197" width="9.109375" customWidth="1"/>
    <col min="8449" max="8453" width="9.109375" customWidth="1"/>
    <col min="8705" max="8709" width="9.109375" customWidth="1"/>
    <col min="8961" max="8965" width="9.109375" customWidth="1"/>
    <col min="9217" max="9221" width="9.109375" customWidth="1"/>
    <col min="9473" max="9477" width="9.109375" customWidth="1"/>
    <col min="9729" max="9733" width="9.109375" customWidth="1"/>
    <col min="9985" max="9989" width="9.109375" customWidth="1"/>
    <col min="10241" max="10245" width="9.109375" customWidth="1"/>
    <col min="10497" max="10501" width="9.109375" customWidth="1"/>
    <col min="10753" max="10757" width="9.109375" customWidth="1"/>
    <col min="11009" max="11013" width="9.109375" customWidth="1"/>
    <col min="11265" max="11269" width="9.109375" customWidth="1"/>
    <col min="11521" max="11525" width="9.109375" customWidth="1"/>
    <col min="11777" max="11781" width="9.109375" customWidth="1"/>
    <col min="12033" max="12037" width="9.109375" customWidth="1"/>
    <col min="12289" max="12293" width="9.109375" customWidth="1"/>
    <col min="12545" max="12549" width="9.109375" customWidth="1"/>
    <col min="12801" max="12805" width="9.109375" customWidth="1"/>
    <col min="13057" max="13061" width="9.109375" customWidth="1"/>
    <col min="13313" max="13317" width="9.109375" customWidth="1"/>
    <col min="13569" max="13573" width="9.109375" customWidth="1"/>
    <col min="13825" max="13829" width="9.109375" customWidth="1"/>
    <col min="14081" max="14085" width="9.109375" customWidth="1"/>
    <col min="14337" max="14341" width="9.109375" customWidth="1"/>
    <col min="14593" max="14597" width="9.109375" customWidth="1"/>
    <col min="14849" max="14853" width="9.109375" customWidth="1"/>
    <col min="15105" max="15109" width="9.109375" customWidth="1"/>
    <col min="15361" max="15365" width="9.109375" customWidth="1"/>
    <col min="15617" max="15621" width="9.109375" customWidth="1"/>
    <col min="15873" max="15877" width="9.109375" customWidth="1"/>
    <col min="16129" max="16133" width="9.109375" customWidth="1"/>
  </cols>
  <sheetData>
    <row r="1" spans="1:6" ht="14.4">
      <c r="A1" s="402"/>
      <c r="B1" s="402"/>
      <c r="C1" s="402"/>
      <c r="D1" s="403"/>
      <c r="E1" s="404"/>
      <c r="F1" s="1152"/>
    </row>
    <row r="2" spans="1:6" ht="14.4">
      <c r="A2" s="1126"/>
      <c r="B2" s="402"/>
      <c r="C2" s="402"/>
      <c r="D2" s="403"/>
      <c r="E2" s="404"/>
      <c r="F2" s="1152"/>
    </row>
    <row r="3" spans="1:6" ht="7.5" customHeight="1">
      <c r="A3" s="681"/>
      <c r="B3" s="402"/>
      <c r="C3" s="402"/>
      <c r="D3" s="403"/>
      <c r="E3" s="404"/>
      <c r="F3" s="1152"/>
    </row>
    <row r="4" spans="1:6" ht="14.4">
      <c r="A4" s="1126"/>
      <c r="B4" s="681"/>
      <c r="C4" s="681"/>
      <c r="D4" s="403"/>
      <c r="E4" s="404"/>
      <c r="F4" s="1152"/>
    </row>
    <row r="5" spans="1:6" ht="7.5" customHeight="1">
      <c r="A5" s="681"/>
      <c r="B5" s="681"/>
      <c r="C5" s="681"/>
      <c r="D5" s="403"/>
      <c r="E5" s="404"/>
      <c r="F5" s="1152"/>
    </row>
    <row r="6" spans="1:6" ht="48" customHeight="1">
      <c r="A6" s="863" t="s">
        <v>20</v>
      </c>
      <c r="B6" s="863"/>
      <c r="C6" s="863"/>
      <c r="D6" s="954"/>
      <c r="E6" s="955" t="s">
        <v>3</v>
      </c>
      <c r="F6" s="1156" t="s">
        <v>43563</v>
      </c>
    </row>
    <row r="7" spans="1:6" ht="14.4">
      <c r="A7" s="1120" t="s">
        <v>3692</v>
      </c>
      <c r="B7" s="1321" t="s">
        <v>3693</v>
      </c>
      <c r="C7" s="1321"/>
      <c r="D7" s="1321"/>
      <c r="E7" s="201">
        <v>2</v>
      </c>
      <c r="F7" s="1150">
        <f t="shared" ref="F7:F70" si="0">E7*0.75</f>
        <v>1.5</v>
      </c>
    </row>
    <row r="8" spans="1:6" ht="14.4">
      <c r="A8" s="1120" t="s">
        <v>3694</v>
      </c>
      <c r="B8" s="1321" t="s">
        <v>3695</v>
      </c>
      <c r="C8" s="1321"/>
      <c r="D8" s="1321"/>
      <c r="E8" s="201">
        <v>218</v>
      </c>
      <c r="F8" s="1150">
        <f t="shared" si="0"/>
        <v>163.5</v>
      </c>
    </row>
    <row r="9" spans="1:6" ht="14.4">
      <c r="A9" s="1120" t="s">
        <v>3696</v>
      </c>
      <c r="B9" s="1321" t="s">
        <v>3697</v>
      </c>
      <c r="C9" s="1321"/>
      <c r="D9" s="1321"/>
      <c r="E9" s="201">
        <v>78</v>
      </c>
      <c r="F9" s="1150">
        <f t="shared" si="0"/>
        <v>58.5</v>
      </c>
    </row>
    <row r="10" spans="1:6" ht="14.4">
      <c r="A10" s="1120" t="s">
        <v>3698</v>
      </c>
      <c r="B10" s="1321" t="s">
        <v>3699</v>
      </c>
      <c r="C10" s="1321"/>
      <c r="D10" s="1321"/>
      <c r="E10" s="201">
        <v>78</v>
      </c>
      <c r="F10" s="1150">
        <f t="shared" si="0"/>
        <v>58.5</v>
      </c>
    </row>
    <row r="11" spans="1:6" ht="14.4">
      <c r="A11" s="1120" t="s">
        <v>3700</v>
      </c>
      <c r="B11" s="1321" t="s">
        <v>3701</v>
      </c>
      <c r="C11" s="1321"/>
      <c r="D11" s="1321"/>
      <c r="E11" s="201">
        <v>112</v>
      </c>
      <c r="F11" s="1150">
        <f t="shared" si="0"/>
        <v>84</v>
      </c>
    </row>
    <row r="12" spans="1:6" ht="14.4">
      <c r="A12" s="1120" t="s">
        <v>3702</v>
      </c>
      <c r="B12" s="1321" t="s">
        <v>3703</v>
      </c>
      <c r="C12" s="1321"/>
      <c r="D12" s="1321"/>
      <c r="E12" s="201">
        <v>80</v>
      </c>
      <c r="F12" s="1150">
        <f t="shared" si="0"/>
        <v>60</v>
      </c>
    </row>
    <row r="13" spans="1:6" ht="14.4">
      <c r="A13" s="1120" t="s">
        <v>3704</v>
      </c>
      <c r="B13" s="1321" t="s">
        <v>3705</v>
      </c>
      <c r="C13" s="1321"/>
      <c r="D13" s="1321"/>
      <c r="E13" s="201">
        <v>68</v>
      </c>
      <c r="F13" s="1150">
        <f t="shared" si="0"/>
        <v>51</v>
      </c>
    </row>
    <row r="14" spans="1:6" ht="14.4">
      <c r="A14" s="1120" t="s">
        <v>3706</v>
      </c>
      <c r="B14" s="1321" t="s">
        <v>3707</v>
      </c>
      <c r="C14" s="1321"/>
      <c r="D14" s="1321"/>
      <c r="E14" s="201">
        <v>186</v>
      </c>
      <c r="F14" s="1150">
        <f t="shared" si="0"/>
        <v>139.5</v>
      </c>
    </row>
    <row r="15" spans="1:6" ht="14.4">
      <c r="A15" s="1120" t="s">
        <v>3708</v>
      </c>
      <c r="B15" s="1321" t="s">
        <v>3709</v>
      </c>
      <c r="C15" s="1321"/>
      <c r="D15" s="1321"/>
      <c r="E15" s="201">
        <v>98</v>
      </c>
      <c r="F15" s="1150">
        <f t="shared" si="0"/>
        <v>73.5</v>
      </c>
    </row>
    <row r="16" spans="1:6" ht="14.4">
      <c r="A16" s="1120" t="s">
        <v>3710</v>
      </c>
      <c r="B16" s="1321" t="s">
        <v>3711</v>
      </c>
      <c r="C16" s="1321"/>
      <c r="D16" s="1321"/>
      <c r="E16" s="201">
        <v>0.02</v>
      </c>
      <c r="F16" s="1150">
        <f t="shared" si="0"/>
        <v>1.4999999999999999E-2</v>
      </c>
    </row>
    <row r="17" spans="1:6" ht="14.4">
      <c r="A17" s="1120" t="s">
        <v>3712</v>
      </c>
      <c r="B17" s="1321" t="s">
        <v>3713</v>
      </c>
      <c r="C17" s="1321"/>
      <c r="D17" s="1321"/>
      <c r="E17" s="201">
        <v>364</v>
      </c>
      <c r="F17" s="1150">
        <f t="shared" si="0"/>
        <v>273</v>
      </c>
    </row>
    <row r="18" spans="1:6" ht="14.4">
      <c r="A18" s="1120" t="s">
        <v>3714</v>
      </c>
      <c r="B18" s="1321" t="s">
        <v>3713</v>
      </c>
      <c r="C18" s="1321"/>
      <c r="D18" s="1321"/>
      <c r="E18" s="201">
        <v>364</v>
      </c>
      <c r="F18" s="1150">
        <f t="shared" si="0"/>
        <v>273</v>
      </c>
    </row>
    <row r="19" spans="1:6" ht="14.4">
      <c r="A19" s="1120" t="s">
        <v>3715</v>
      </c>
      <c r="B19" s="1321" t="s">
        <v>3716</v>
      </c>
      <c r="C19" s="1321"/>
      <c r="D19" s="1321"/>
      <c r="E19" s="201">
        <v>86</v>
      </c>
      <c r="F19" s="1150">
        <f t="shared" si="0"/>
        <v>64.5</v>
      </c>
    </row>
    <row r="20" spans="1:6" ht="14.4">
      <c r="A20" s="1120" t="s">
        <v>3717</v>
      </c>
      <c r="B20" s="1321" t="s">
        <v>3718</v>
      </c>
      <c r="C20" s="1321"/>
      <c r="D20" s="1321"/>
      <c r="E20" s="201">
        <v>1732</v>
      </c>
      <c r="F20" s="1150">
        <f t="shared" si="0"/>
        <v>1299</v>
      </c>
    </row>
    <row r="21" spans="1:6" ht="14.4">
      <c r="A21" s="1120" t="s">
        <v>3719</v>
      </c>
      <c r="B21" s="1321" t="s">
        <v>3720</v>
      </c>
      <c r="C21" s="1321"/>
      <c r="D21" s="1321"/>
      <c r="E21" s="201">
        <v>1732</v>
      </c>
      <c r="F21" s="1150">
        <f t="shared" si="0"/>
        <v>1299</v>
      </c>
    </row>
    <row r="22" spans="1:6" ht="14.4">
      <c r="A22" s="1120" t="s">
        <v>3721</v>
      </c>
      <c r="B22" s="1321" t="s">
        <v>3722</v>
      </c>
      <c r="C22" s="1321"/>
      <c r="D22" s="1321"/>
      <c r="E22" s="201">
        <v>112</v>
      </c>
      <c r="F22" s="1150">
        <f t="shared" si="0"/>
        <v>84</v>
      </c>
    </row>
    <row r="23" spans="1:6" ht="14.4">
      <c r="A23" s="1120" t="s">
        <v>3723</v>
      </c>
      <c r="B23" s="1321" t="s">
        <v>3722</v>
      </c>
      <c r="C23" s="1321"/>
      <c r="D23" s="1321"/>
      <c r="E23" s="201">
        <v>112</v>
      </c>
      <c r="F23" s="1150">
        <f t="shared" si="0"/>
        <v>84</v>
      </c>
    </row>
    <row r="24" spans="1:6" ht="14.4">
      <c r="A24" s="1120" t="s">
        <v>3724</v>
      </c>
      <c r="B24" s="1321" t="s">
        <v>3725</v>
      </c>
      <c r="C24" s="1321"/>
      <c r="D24" s="1321"/>
      <c r="E24" s="201">
        <v>142</v>
      </c>
      <c r="F24" s="1150">
        <f t="shared" si="0"/>
        <v>106.5</v>
      </c>
    </row>
    <row r="25" spans="1:6" ht="14.4">
      <c r="A25" s="1120" t="s">
        <v>3726</v>
      </c>
      <c r="B25" s="1321" t="s">
        <v>3727</v>
      </c>
      <c r="C25" s="1321"/>
      <c r="D25" s="1321"/>
      <c r="E25" s="201">
        <v>142</v>
      </c>
      <c r="F25" s="1150">
        <f t="shared" si="0"/>
        <v>106.5</v>
      </c>
    </row>
    <row r="26" spans="1:6" ht="14.4">
      <c r="A26" s="1120" t="s">
        <v>3728</v>
      </c>
      <c r="B26" s="1321" t="s">
        <v>3729</v>
      </c>
      <c r="C26" s="1321"/>
      <c r="D26" s="1321"/>
      <c r="E26" s="201">
        <v>78</v>
      </c>
      <c r="F26" s="1150">
        <f t="shared" si="0"/>
        <v>58.5</v>
      </c>
    </row>
    <row r="27" spans="1:6" ht="14.4">
      <c r="A27" s="1120" t="s">
        <v>3730</v>
      </c>
      <c r="B27" s="1321" t="s">
        <v>3731</v>
      </c>
      <c r="C27" s="1321"/>
      <c r="D27" s="1321"/>
      <c r="E27" s="201">
        <v>78</v>
      </c>
      <c r="F27" s="1150">
        <f t="shared" si="0"/>
        <v>58.5</v>
      </c>
    </row>
    <row r="28" spans="1:6" ht="14.4">
      <c r="A28" s="1120" t="s">
        <v>3732</v>
      </c>
      <c r="B28" s="1321" t="s">
        <v>3733</v>
      </c>
      <c r="C28" s="1321"/>
      <c r="D28" s="1321"/>
      <c r="E28" s="201">
        <v>4520</v>
      </c>
      <c r="F28" s="1150">
        <f t="shared" si="0"/>
        <v>3390</v>
      </c>
    </row>
    <row r="29" spans="1:6" ht="14.4">
      <c r="A29" s="1120" t="s">
        <v>3734</v>
      </c>
      <c r="B29" s="1321" t="s">
        <v>3735</v>
      </c>
      <c r="C29" s="1321"/>
      <c r="D29" s="1321"/>
      <c r="E29" s="201">
        <v>5080</v>
      </c>
      <c r="F29" s="1150">
        <f t="shared" si="0"/>
        <v>3810</v>
      </c>
    </row>
    <row r="30" spans="1:6" ht="14.4">
      <c r="A30" s="1120" t="s">
        <v>3736</v>
      </c>
      <c r="B30" s="1321" t="s">
        <v>3737</v>
      </c>
      <c r="C30" s="1321"/>
      <c r="D30" s="1321"/>
      <c r="E30" s="201">
        <v>5080</v>
      </c>
      <c r="F30" s="1150">
        <f t="shared" si="0"/>
        <v>3810</v>
      </c>
    </row>
    <row r="31" spans="1:6" ht="14.4">
      <c r="A31" s="1120" t="s">
        <v>3738</v>
      </c>
      <c r="B31" s="1321" t="s">
        <v>3739</v>
      </c>
      <c r="C31" s="1321"/>
      <c r="D31" s="1321"/>
      <c r="E31" s="201">
        <v>4280</v>
      </c>
      <c r="F31" s="1150">
        <f t="shared" si="0"/>
        <v>3210</v>
      </c>
    </row>
    <row r="32" spans="1:6" ht="14.4">
      <c r="A32" s="1120" t="s">
        <v>3740</v>
      </c>
      <c r="B32" s="1321" t="s">
        <v>3741</v>
      </c>
      <c r="C32" s="1321"/>
      <c r="D32" s="1321"/>
      <c r="E32" s="201">
        <v>4280</v>
      </c>
      <c r="F32" s="1150">
        <f t="shared" si="0"/>
        <v>3210</v>
      </c>
    </row>
    <row r="33" spans="1:6" ht="14.4">
      <c r="A33" s="1120" t="s">
        <v>3742</v>
      </c>
      <c r="B33" s="1321" t="s">
        <v>3743</v>
      </c>
      <c r="C33" s="1321"/>
      <c r="D33" s="1321"/>
      <c r="E33" s="201">
        <v>632</v>
      </c>
      <c r="F33" s="1150">
        <f t="shared" si="0"/>
        <v>474</v>
      </c>
    </row>
    <row r="34" spans="1:6" ht="14.4">
      <c r="A34" s="1120" t="s">
        <v>3744</v>
      </c>
      <c r="B34" s="1321" t="s">
        <v>3745</v>
      </c>
      <c r="C34" s="1321"/>
      <c r="D34" s="1321"/>
      <c r="E34" s="201">
        <v>30</v>
      </c>
      <c r="F34" s="1150">
        <f t="shared" si="0"/>
        <v>22.5</v>
      </c>
    </row>
    <row r="35" spans="1:6" ht="14.4">
      <c r="A35" s="1120" t="s">
        <v>3746</v>
      </c>
      <c r="B35" s="1321" t="s">
        <v>3747</v>
      </c>
      <c r="C35" s="1321"/>
      <c r="D35" s="1321"/>
      <c r="E35" s="201">
        <v>1199</v>
      </c>
      <c r="F35" s="1150">
        <f t="shared" si="0"/>
        <v>899.25</v>
      </c>
    </row>
    <row r="36" spans="1:6" ht="14.4">
      <c r="A36" s="1120" t="s">
        <v>3748</v>
      </c>
      <c r="B36" s="1321" t="s">
        <v>3749</v>
      </c>
      <c r="C36" s="1321"/>
      <c r="D36" s="1321"/>
      <c r="E36" s="201">
        <v>680</v>
      </c>
      <c r="F36" s="1150">
        <f t="shared" si="0"/>
        <v>510</v>
      </c>
    </row>
    <row r="37" spans="1:6" ht="14.4">
      <c r="A37" s="1120" t="s">
        <v>3750</v>
      </c>
      <c r="B37" s="1321" t="s">
        <v>3751</v>
      </c>
      <c r="C37" s="1321"/>
      <c r="D37" s="1321"/>
      <c r="E37" s="201">
        <v>4080</v>
      </c>
      <c r="F37" s="1150">
        <f t="shared" si="0"/>
        <v>3060</v>
      </c>
    </row>
    <row r="38" spans="1:6" ht="14.4">
      <c r="A38" s="1120" t="s">
        <v>3752</v>
      </c>
      <c r="B38" s="1321" t="s">
        <v>3753</v>
      </c>
      <c r="C38" s="1321"/>
      <c r="D38" s="1321"/>
      <c r="E38" s="201">
        <v>3680</v>
      </c>
      <c r="F38" s="1150">
        <f t="shared" si="0"/>
        <v>2760</v>
      </c>
    </row>
    <row r="39" spans="1:6" ht="14.4">
      <c r="A39" s="1120" t="s">
        <v>3754</v>
      </c>
      <c r="B39" s="1321" t="s">
        <v>3755</v>
      </c>
      <c r="C39" s="1321"/>
      <c r="D39" s="1321"/>
      <c r="E39" s="201">
        <v>66</v>
      </c>
      <c r="F39" s="1150">
        <f t="shared" si="0"/>
        <v>49.5</v>
      </c>
    </row>
    <row r="40" spans="1:6" ht="14.4">
      <c r="A40" s="1120" t="s">
        <v>3756</v>
      </c>
      <c r="B40" s="1321" t="s">
        <v>3757</v>
      </c>
      <c r="C40" s="1321"/>
      <c r="D40" s="1321"/>
      <c r="E40" s="201">
        <v>200</v>
      </c>
      <c r="F40" s="1150">
        <f t="shared" si="0"/>
        <v>150</v>
      </c>
    </row>
    <row r="41" spans="1:6" ht="14.4">
      <c r="A41" s="1120" t="s">
        <v>3758</v>
      </c>
      <c r="B41" s="1321" t="s">
        <v>3759</v>
      </c>
      <c r="C41" s="1321"/>
      <c r="D41" s="1321"/>
      <c r="E41" s="201">
        <v>200</v>
      </c>
      <c r="F41" s="1150">
        <f t="shared" si="0"/>
        <v>150</v>
      </c>
    </row>
    <row r="42" spans="1:6" ht="14.4">
      <c r="A42" s="1120" t="s">
        <v>3760</v>
      </c>
      <c r="B42" s="1321" t="s">
        <v>3761</v>
      </c>
      <c r="C42" s="1321"/>
      <c r="D42" s="1321"/>
      <c r="E42" s="201">
        <v>552</v>
      </c>
      <c r="F42" s="1150">
        <f t="shared" si="0"/>
        <v>414</v>
      </c>
    </row>
    <row r="43" spans="1:6" ht="14.4">
      <c r="A43" s="1120" t="s">
        <v>3762</v>
      </c>
      <c r="B43" s="1321" t="s">
        <v>3761</v>
      </c>
      <c r="C43" s="1321"/>
      <c r="D43" s="1321"/>
      <c r="E43" s="201">
        <v>552</v>
      </c>
      <c r="F43" s="1150">
        <f t="shared" si="0"/>
        <v>414</v>
      </c>
    </row>
    <row r="44" spans="1:6" ht="14.4">
      <c r="A44" s="1120" t="s">
        <v>3763</v>
      </c>
      <c r="B44" s="1321" t="s">
        <v>3764</v>
      </c>
      <c r="C44" s="1321"/>
      <c r="D44" s="1321"/>
      <c r="E44" s="201">
        <v>420</v>
      </c>
      <c r="F44" s="1150">
        <f t="shared" si="0"/>
        <v>315</v>
      </c>
    </row>
    <row r="45" spans="1:6" ht="14.4">
      <c r="A45" s="1120" t="s">
        <v>3765</v>
      </c>
      <c r="B45" s="1321" t="s">
        <v>3766</v>
      </c>
      <c r="C45" s="1321"/>
      <c r="D45" s="1321"/>
      <c r="E45" s="201">
        <v>2200</v>
      </c>
      <c r="F45" s="1150">
        <f t="shared" si="0"/>
        <v>1650</v>
      </c>
    </row>
    <row r="46" spans="1:6" ht="14.4">
      <c r="A46" s="1120" t="s">
        <v>3767</v>
      </c>
      <c r="B46" s="1321" t="s">
        <v>3768</v>
      </c>
      <c r="C46" s="1321"/>
      <c r="D46" s="1321"/>
      <c r="E46" s="201">
        <v>1112</v>
      </c>
      <c r="F46" s="1150">
        <f t="shared" si="0"/>
        <v>834</v>
      </c>
    </row>
    <row r="47" spans="1:6" ht="14.4">
      <c r="A47" s="1120" t="s">
        <v>3769</v>
      </c>
      <c r="B47" s="1321" t="s">
        <v>3768</v>
      </c>
      <c r="C47" s="1321"/>
      <c r="D47" s="1321"/>
      <c r="E47" s="201">
        <v>1112</v>
      </c>
      <c r="F47" s="1150">
        <f t="shared" si="0"/>
        <v>834</v>
      </c>
    </row>
    <row r="48" spans="1:6" ht="14.4">
      <c r="A48" s="1120" t="s">
        <v>3770</v>
      </c>
      <c r="B48" s="1321" t="s">
        <v>3771</v>
      </c>
      <c r="C48" s="1321"/>
      <c r="D48" s="1321"/>
      <c r="E48" s="201">
        <v>200</v>
      </c>
      <c r="F48" s="1150">
        <f t="shared" si="0"/>
        <v>150</v>
      </c>
    </row>
    <row r="49" spans="1:6" ht="14.4">
      <c r="A49" s="1120" t="s">
        <v>3772</v>
      </c>
      <c r="B49" s="1321" t="s">
        <v>3773</v>
      </c>
      <c r="C49" s="1321"/>
      <c r="D49" s="1321"/>
      <c r="E49" s="201">
        <v>200</v>
      </c>
      <c r="F49" s="1150">
        <f t="shared" si="0"/>
        <v>150</v>
      </c>
    </row>
    <row r="50" spans="1:6" ht="14.4">
      <c r="A50" s="1120" t="s">
        <v>3774</v>
      </c>
      <c r="B50" s="1321" t="s">
        <v>3775</v>
      </c>
      <c r="C50" s="1321"/>
      <c r="D50" s="1321"/>
      <c r="E50" s="201">
        <v>1448</v>
      </c>
      <c r="F50" s="1150">
        <f t="shared" si="0"/>
        <v>1086</v>
      </c>
    </row>
    <row r="51" spans="1:6" ht="14.4">
      <c r="A51" s="1120" t="s">
        <v>3776</v>
      </c>
      <c r="B51" s="1321" t="s">
        <v>3777</v>
      </c>
      <c r="C51" s="1321"/>
      <c r="D51" s="1321"/>
      <c r="E51" s="201">
        <v>1448</v>
      </c>
      <c r="F51" s="1150">
        <f t="shared" si="0"/>
        <v>1086</v>
      </c>
    </row>
    <row r="52" spans="1:6" ht="14.4">
      <c r="A52" s="1120" t="s">
        <v>3778</v>
      </c>
      <c r="B52" s="1321" t="s">
        <v>3779</v>
      </c>
      <c r="C52" s="1321"/>
      <c r="D52" s="1321"/>
      <c r="E52" s="201">
        <v>1118</v>
      </c>
      <c r="F52" s="1150">
        <f t="shared" si="0"/>
        <v>838.5</v>
      </c>
    </row>
    <row r="53" spans="1:6" ht="14.4">
      <c r="A53" s="1120" t="s">
        <v>3780</v>
      </c>
      <c r="B53" s="1321" t="s">
        <v>3781</v>
      </c>
      <c r="C53" s="1321"/>
      <c r="D53" s="1321"/>
      <c r="E53" s="201">
        <v>386</v>
      </c>
      <c r="F53" s="1150">
        <f t="shared" si="0"/>
        <v>289.5</v>
      </c>
    </row>
    <row r="54" spans="1:6" ht="14.4">
      <c r="A54" s="1120" t="s">
        <v>3782</v>
      </c>
      <c r="B54" s="1321" t="s">
        <v>3783</v>
      </c>
      <c r="C54" s="1321"/>
      <c r="D54" s="1321"/>
      <c r="E54" s="201">
        <v>1126</v>
      </c>
      <c r="F54" s="1150">
        <f t="shared" si="0"/>
        <v>844.5</v>
      </c>
    </row>
    <row r="55" spans="1:6" ht="14.4">
      <c r="A55" s="1120" t="s">
        <v>3784</v>
      </c>
      <c r="B55" s="1321" t="s">
        <v>3785</v>
      </c>
      <c r="C55" s="1321"/>
      <c r="D55" s="1321"/>
      <c r="E55" s="201">
        <v>1072</v>
      </c>
      <c r="F55" s="1150">
        <f t="shared" si="0"/>
        <v>804</v>
      </c>
    </row>
    <row r="56" spans="1:6" ht="14.4">
      <c r="A56" s="1120" t="s">
        <v>3786</v>
      </c>
      <c r="B56" s="1321" t="s">
        <v>3787</v>
      </c>
      <c r="C56" s="1321"/>
      <c r="D56" s="1321"/>
      <c r="E56" s="201">
        <v>1199</v>
      </c>
      <c r="F56" s="1150">
        <f t="shared" si="0"/>
        <v>899.25</v>
      </c>
    </row>
    <row r="57" spans="1:6" ht="14.4">
      <c r="A57" s="1120" t="s">
        <v>3788</v>
      </c>
      <c r="B57" s="1321" t="s">
        <v>3789</v>
      </c>
      <c r="C57" s="1321"/>
      <c r="D57" s="1321"/>
      <c r="E57" s="201">
        <v>3870</v>
      </c>
      <c r="F57" s="1150">
        <f t="shared" si="0"/>
        <v>2902.5</v>
      </c>
    </row>
    <row r="58" spans="1:6" ht="14.4">
      <c r="A58" s="1120" t="s">
        <v>3790</v>
      </c>
      <c r="B58" s="1321" t="s">
        <v>3791</v>
      </c>
      <c r="C58" s="1321"/>
      <c r="D58" s="1321"/>
      <c r="E58" s="201">
        <v>180</v>
      </c>
      <c r="F58" s="1150">
        <f t="shared" si="0"/>
        <v>135</v>
      </c>
    </row>
    <row r="59" spans="1:6" ht="14.4">
      <c r="A59" s="1120" t="s">
        <v>3792</v>
      </c>
      <c r="B59" s="1321" t="s">
        <v>3793</v>
      </c>
      <c r="C59" s="1321"/>
      <c r="D59" s="1321"/>
      <c r="E59" s="201">
        <v>242</v>
      </c>
      <c r="F59" s="1150">
        <f t="shared" si="0"/>
        <v>181.5</v>
      </c>
    </row>
    <row r="60" spans="1:6" ht="14.4">
      <c r="A60" s="1120" t="s">
        <v>3794</v>
      </c>
      <c r="B60" s="1321" t="s">
        <v>3795</v>
      </c>
      <c r="C60" s="1321"/>
      <c r="D60" s="1321"/>
      <c r="E60" s="201">
        <v>180</v>
      </c>
      <c r="F60" s="1150">
        <f t="shared" si="0"/>
        <v>135</v>
      </c>
    </row>
    <row r="61" spans="1:6" ht="14.4">
      <c r="A61" s="1120" t="s">
        <v>3796</v>
      </c>
      <c r="B61" s="1321" t="s">
        <v>3797</v>
      </c>
      <c r="C61" s="1321"/>
      <c r="D61" s="1321"/>
      <c r="E61" s="201">
        <v>242</v>
      </c>
      <c r="F61" s="1150">
        <f t="shared" si="0"/>
        <v>181.5</v>
      </c>
    </row>
    <row r="62" spans="1:6" ht="14.4">
      <c r="A62" s="1120" t="s">
        <v>3798</v>
      </c>
      <c r="B62" s="1321" t="s">
        <v>3799</v>
      </c>
      <c r="C62" s="1321"/>
      <c r="D62" s="1321"/>
      <c r="E62" s="201">
        <v>918</v>
      </c>
      <c r="F62" s="1150">
        <f t="shared" si="0"/>
        <v>688.5</v>
      </c>
    </row>
    <row r="63" spans="1:6" ht="14.4">
      <c r="A63" s="1120" t="s">
        <v>3800</v>
      </c>
      <c r="B63" s="1321" t="s">
        <v>3801</v>
      </c>
      <c r="C63" s="1321"/>
      <c r="D63" s="1321"/>
      <c r="E63" s="201">
        <v>1122</v>
      </c>
      <c r="F63" s="1150">
        <f t="shared" si="0"/>
        <v>841.5</v>
      </c>
    </row>
    <row r="64" spans="1:6" ht="14.4">
      <c r="A64" s="1120" t="s">
        <v>3802</v>
      </c>
      <c r="B64" s="1321" t="s">
        <v>3803</v>
      </c>
      <c r="C64" s="1321"/>
      <c r="D64" s="1321"/>
      <c r="E64" s="201">
        <v>1122</v>
      </c>
      <c r="F64" s="1150">
        <f t="shared" si="0"/>
        <v>841.5</v>
      </c>
    </row>
    <row r="65" spans="1:6" ht="14.4">
      <c r="A65" s="1120" t="s">
        <v>3804</v>
      </c>
      <c r="B65" s="1321" t="s">
        <v>3805</v>
      </c>
      <c r="C65" s="1321"/>
      <c r="D65" s="1321"/>
      <c r="E65" s="201">
        <v>100</v>
      </c>
      <c r="F65" s="1150">
        <f t="shared" si="0"/>
        <v>75</v>
      </c>
    </row>
    <row r="66" spans="1:6" ht="14.4">
      <c r="A66" s="1120" t="s">
        <v>3806</v>
      </c>
      <c r="B66" s="1321" t="s">
        <v>3807</v>
      </c>
      <c r="C66" s="1321"/>
      <c r="D66" s="1321"/>
      <c r="E66" s="201">
        <v>70</v>
      </c>
      <c r="F66" s="1150">
        <f t="shared" si="0"/>
        <v>52.5</v>
      </c>
    </row>
    <row r="67" spans="1:6" ht="14.4">
      <c r="A67" s="1120" t="s">
        <v>3808</v>
      </c>
      <c r="B67" s="1321" t="s">
        <v>3809</v>
      </c>
      <c r="C67" s="1321"/>
      <c r="D67" s="1321"/>
      <c r="E67" s="201">
        <v>70</v>
      </c>
      <c r="F67" s="1150">
        <f t="shared" si="0"/>
        <v>52.5</v>
      </c>
    </row>
    <row r="68" spans="1:6" ht="14.4">
      <c r="A68" s="1120" t="s">
        <v>3810</v>
      </c>
      <c r="B68" s="1321" t="s">
        <v>3811</v>
      </c>
      <c r="C68" s="1321"/>
      <c r="D68" s="1321"/>
      <c r="E68" s="201">
        <v>80</v>
      </c>
      <c r="F68" s="1150">
        <f t="shared" si="0"/>
        <v>60</v>
      </c>
    </row>
    <row r="69" spans="1:6" ht="14.4">
      <c r="A69" s="1120" t="s">
        <v>3812</v>
      </c>
      <c r="B69" s="1321" t="s">
        <v>3813</v>
      </c>
      <c r="C69" s="1321"/>
      <c r="D69" s="1321"/>
      <c r="E69" s="201">
        <v>80</v>
      </c>
      <c r="F69" s="1150">
        <f t="shared" si="0"/>
        <v>60</v>
      </c>
    </row>
    <row r="70" spans="1:6" ht="14.4">
      <c r="A70" s="1120" t="s">
        <v>3814</v>
      </c>
      <c r="B70" s="1321" t="s">
        <v>3815</v>
      </c>
      <c r="C70" s="1321"/>
      <c r="D70" s="1321"/>
      <c r="E70" s="201">
        <v>80</v>
      </c>
      <c r="F70" s="1150">
        <f t="shared" si="0"/>
        <v>60</v>
      </c>
    </row>
    <row r="71" spans="1:6" ht="14.4">
      <c r="A71" s="1120" t="s">
        <v>3816</v>
      </c>
      <c r="B71" s="1321" t="s">
        <v>3817</v>
      </c>
      <c r="C71" s="1321"/>
      <c r="D71" s="1321"/>
      <c r="E71" s="201">
        <v>80</v>
      </c>
      <c r="F71" s="1150">
        <f t="shared" ref="F71:F134" si="1">E71*0.75</f>
        <v>60</v>
      </c>
    </row>
    <row r="72" spans="1:6" ht="14.4">
      <c r="A72" s="1120" t="s">
        <v>3818</v>
      </c>
      <c r="B72" s="1321" t="s">
        <v>3819</v>
      </c>
      <c r="C72" s="1321"/>
      <c r="D72" s="1321"/>
      <c r="E72" s="201">
        <v>892</v>
      </c>
      <c r="F72" s="1150">
        <f t="shared" si="1"/>
        <v>669</v>
      </c>
    </row>
    <row r="73" spans="1:6" ht="14.4">
      <c r="A73" s="1120" t="s">
        <v>3820</v>
      </c>
      <c r="B73" s="1321" t="s">
        <v>3821</v>
      </c>
      <c r="C73" s="1321"/>
      <c r="D73" s="1321"/>
      <c r="E73" s="201">
        <v>722</v>
      </c>
      <c r="F73" s="1150">
        <f t="shared" si="1"/>
        <v>541.5</v>
      </c>
    </row>
    <row r="74" spans="1:6" ht="14.4">
      <c r="A74" s="1120" t="s">
        <v>3822</v>
      </c>
      <c r="B74" s="1321" t="s">
        <v>3823</v>
      </c>
      <c r="C74" s="1321"/>
      <c r="D74" s="1321"/>
      <c r="E74" s="201">
        <v>1590</v>
      </c>
      <c r="F74" s="1150">
        <f t="shared" si="1"/>
        <v>1192.5</v>
      </c>
    </row>
    <row r="75" spans="1:6" ht="14.4">
      <c r="A75" s="1120" t="s">
        <v>3824</v>
      </c>
      <c r="B75" s="1321" t="s">
        <v>3825</v>
      </c>
      <c r="C75" s="1321"/>
      <c r="D75" s="1321"/>
      <c r="E75" s="201">
        <v>3900</v>
      </c>
      <c r="F75" s="1150">
        <f t="shared" si="1"/>
        <v>2925</v>
      </c>
    </row>
    <row r="76" spans="1:6" ht="14.4">
      <c r="A76" s="1120" t="s">
        <v>3826</v>
      </c>
      <c r="B76" s="1321" t="s">
        <v>3827</v>
      </c>
      <c r="C76" s="1321"/>
      <c r="D76" s="1321"/>
      <c r="E76" s="201">
        <v>198</v>
      </c>
      <c r="F76" s="1150">
        <f t="shared" si="1"/>
        <v>148.5</v>
      </c>
    </row>
    <row r="77" spans="1:6" ht="14.4">
      <c r="A77" s="1120" t="s">
        <v>3828</v>
      </c>
      <c r="B77" s="1321" t="s">
        <v>3829</v>
      </c>
      <c r="C77" s="1321"/>
      <c r="D77" s="1321"/>
      <c r="E77" s="201">
        <v>660</v>
      </c>
      <c r="F77" s="1150">
        <f t="shared" si="1"/>
        <v>495</v>
      </c>
    </row>
    <row r="78" spans="1:6" ht="14.4">
      <c r="A78" s="1120" t="s">
        <v>3830</v>
      </c>
      <c r="B78" s="1321" t="s">
        <v>3831</v>
      </c>
      <c r="C78" s="1321"/>
      <c r="D78" s="1321"/>
      <c r="E78" s="201">
        <v>790</v>
      </c>
      <c r="F78" s="1150">
        <f t="shared" si="1"/>
        <v>592.5</v>
      </c>
    </row>
    <row r="79" spans="1:6" ht="14.4">
      <c r="A79" s="1120" t="s">
        <v>3832</v>
      </c>
      <c r="B79" s="1321" t="s">
        <v>3833</v>
      </c>
      <c r="C79" s="1321"/>
      <c r="D79" s="1321"/>
      <c r="E79" s="201">
        <v>790</v>
      </c>
      <c r="F79" s="1150">
        <f t="shared" si="1"/>
        <v>592.5</v>
      </c>
    </row>
    <row r="80" spans="1:6" ht="14.4">
      <c r="A80" s="1120" t="s">
        <v>3834</v>
      </c>
      <c r="B80" s="1321" t="s">
        <v>3835</v>
      </c>
      <c r="C80" s="1321"/>
      <c r="D80" s="1321"/>
      <c r="E80" s="201">
        <v>260</v>
      </c>
      <c r="F80" s="1150">
        <f t="shared" si="1"/>
        <v>195</v>
      </c>
    </row>
    <row r="81" spans="1:6" ht="14.4">
      <c r="A81" s="1120" t="s">
        <v>3836</v>
      </c>
      <c r="B81" s="1321" t="s">
        <v>3837</v>
      </c>
      <c r="C81" s="1321"/>
      <c r="D81" s="1321"/>
      <c r="E81" s="201">
        <v>599</v>
      </c>
      <c r="F81" s="1150">
        <f t="shared" si="1"/>
        <v>449.25</v>
      </c>
    </row>
    <row r="82" spans="1:6" ht="14.4">
      <c r="A82" s="1120" t="s">
        <v>3838</v>
      </c>
      <c r="B82" s="1321" t="s">
        <v>3839</v>
      </c>
      <c r="C82" s="1321"/>
      <c r="D82" s="1321"/>
      <c r="E82" s="201">
        <v>999.99</v>
      </c>
      <c r="F82" s="1150">
        <f t="shared" si="1"/>
        <v>749.99250000000006</v>
      </c>
    </row>
    <row r="83" spans="1:6" ht="14.4">
      <c r="A83" s="1120" t="s">
        <v>3840</v>
      </c>
      <c r="B83" s="1321" t="s">
        <v>3841</v>
      </c>
      <c r="C83" s="1321"/>
      <c r="D83" s="1321"/>
      <c r="E83" s="201">
        <v>11340</v>
      </c>
      <c r="F83" s="1150">
        <f t="shared" si="1"/>
        <v>8505</v>
      </c>
    </row>
    <row r="84" spans="1:6" ht="14.4">
      <c r="A84" s="1120" t="s">
        <v>3842</v>
      </c>
      <c r="B84" s="1321" t="s">
        <v>3843</v>
      </c>
      <c r="C84" s="1321"/>
      <c r="D84" s="1321"/>
      <c r="E84" s="201">
        <v>599</v>
      </c>
      <c r="F84" s="1150">
        <f t="shared" si="1"/>
        <v>449.25</v>
      </c>
    </row>
    <row r="85" spans="1:6" ht="14.4">
      <c r="A85" s="1120" t="s">
        <v>3844</v>
      </c>
      <c r="B85" s="1321" t="s">
        <v>3845</v>
      </c>
      <c r="C85" s="1321"/>
      <c r="D85" s="1321"/>
      <c r="E85" s="201">
        <v>50</v>
      </c>
      <c r="F85" s="1150">
        <f t="shared" si="1"/>
        <v>37.5</v>
      </c>
    </row>
    <row r="86" spans="1:6" ht="14.4">
      <c r="A86" s="1120" t="s">
        <v>3846</v>
      </c>
      <c r="B86" s="1321" t="s">
        <v>3847</v>
      </c>
      <c r="C86" s="1321"/>
      <c r="D86" s="1321"/>
      <c r="E86" s="201">
        <v>50</v>
      </c>
      <c r="F86" s="1150">
        <f t="shared" si="1"/>
        <v>37.5</v>
      </c>
    </row>
    <row r="87" spans="1:6" ht="14.4">
      <c r="A87" s="1120" t="s">
        <v>3848</v>
      </c>
      <c r="B87" s="1321" t="s">
        <v>3849</v>
      </c>
      <c r="C87" s="1321"/>
      <c r="D87" s="1321"/>
      <c r="E87" s="201">
        <v>99</v>
      </c>
      <c r="F87" s="1150">
        <f t="shared" si="1"/>
        <v>74.25</v>
      </c>
    </row>
    <row r="88" spans="1:6" ht="14.4">
      <c r="A88" s="1120" t="s">
        <v>3850</v>
      </c>
      <c r="B88" s="1321" t="s">
        <v>3851</v>
      </c>
      <c r="C88" s="1321"/>
      <c r="D88" s="1321"/>
      <c r="E88" s="201">
        <v>99</v>
      </c>
      <c r="F88" s="1150">
        <f t="shared" si="1"/>
        <v>74.25</v>
      </c>
    </row>
    <row r="89" spans="1:6" ht="14.4">
      <c r="A89" s="1120" t="s">
        <v>3852</v>
      </c>
      <c r="B89" s="1321" t="s">
        <v>3853</v>
      </c>
      <c r="C89" s="1321"/>
      <c r="D89" s="1321"/>
      <c r="E89" s="201">
        <v>120</v>
      </c>
      <c r="F89" s="1150">
        <f t="shared" si="1"/>
        <v>90</v>
      </c>
    </row>
    <row r="90" spans="1:6" ht="14.4">
      <c r="A90" s="1120" t="s">
        <v>3854</v>
      </c>
      <c r="B90" s="1321" t="s">
        <v>3855</v>
      </c>
      <c r="C90" s="1321"/>
      <c r="D90" s="1321"/>
      <c r="E90" s="201">
        <v>110</v>
      </c>
      <c r="F90" s="1150">
        <f t="shared" si="1"/>
        <v>82.5</v>
      </c>
    </row>
    <row r="91" spans="1:6" ht="14.4">
      <c r="A91" s="1120" t="s">
        <v>3856</v>
      </c>
      <c r="B91" s="1321" t="s">
        <v>3857</v>
      </c>
      <c r="C91" s="1321"/>
      <c r="D91" s="1321"/>
      <c r="E91" s="201">
        <v>110</v>
      </c>
      <c r="F91" s="1150">
        <f t="shared" si="1"/>
        <v>82.5</v>
      </c>
    </row>
    <row r="92" spans="1:6" ht="14.4">
      <c r="A92" s="1120" t="s">
        <v>3858</v>
      </c>
      <c r="B92" s="1321" t="s">
        <v>3859</v>
      </c>
      <c r="C92" s="1321"/>
      <c r="D92" s="1321"/>
      <c r="E92" s="201">
        <v>129</v>
      </c>
      <c r="F92" s="1150">
        <f t="shared" si="1"/>
        <v>96.75</v>
      </c>
    </row>
    <row r="93" spans="1:6" ht="14.4">
      <c r="A93" s="1120" t="s">
        <v>3860</v>
      </c>
      <c r="B93" s="1321" t="s">
        <v>3861</v>
      </c>
      <c r="C93" s="1321"/>
      <c r="D93" s="1321"/>
      <c r="E93" s="201">
        <v>676</v>
      </c>
      <c r="F93" s="1150">
        <f t="shared" si="1"/>
        <v>507</v>
      </c>
    </row>
    <row r="94" spans="1:6" ht="14.4">
      <c r="A94" s="1120" t="s">
        <v>3862</v>
      </c>
      <c r="B94" s="1321" t="s">
        <v>3863</v>
      </c>
      <c r="C94" s="1321"/>
      <c r="D94" s="1321"/>
      <c r="E94" s="201">
        <v>676</v>
      </c>
      <c r="F94" s="1150">
        <f t="shared" si="1"/>
        <v>507</v>
      </c>
    </row>
    <row r="95" spans="1:6" ht="14.4">
      <c r="A95" s="1120" t="s">
        <v>3864</v>
      </c>
      <c r="B95" s="1321" t="s">
        <v>3865</v>
      </c>
      <c r="C95" s="1321"/>
      <c r="D95" s="1321"/>
      <c r="E95" s="201">
        <v>720</v>
      </c>
      <c r="F95" s="1150">
        <f t="shared" si="1"/>
        <v>540</v>
      </c>
    </row>
    <row r="96" spans="1:6" ht="14.4">
      <c r="A96" s="1120" t="s">
        <v>3866</v>
      </c>
      <c r="B96" s="1321" t="s">
        <v>3867</v>
      </c>
      <c r="C96" s="1321"/>
      <c r="D96" s="1321"/>
      <c r="E96" s="201">
        <v>720</v>
      </c>
      <c r="F96" s="1150">
        <f t="shared" si="1"/>
        <v>540</v>
      </c>
    </row>
    <row r="97" spans="1:6" ht="14.4">
      <c r="A97" s="1120" t="s">
        <v>3868</v>
      </c>
      <c r="B97" s="1321" t="s">
        <v>3869</v>
      </c>
      <c r="C97" s="1321"/>
      <c r="D97" s="1321"/>
      <c r="E97" s="201">
        <v>1398</v>
      </c>
      <c r="F97" s="1150">
        <f t="shared" si="1"/>
        <v>1048.5</v>
      </c>
    </row>
    <row r="98" spans="1:6" ht="14.4">
      <c r="A98" s="1120" t="s">
        <v>3870</v>
      </c>
      <c r="B98" s="1321" t="s">
        <v>3871</v>
      </c>
      <c r="C98" s="1321"/>
      <c r="D98" s="1321"/>
      <c r="E98" s="201">
        <v>1798</v>
      </c>
      <c r="F98" s="1150">
        <f t="shared" si="1"/>
        <v>1348.5</v>
      </c>
    </row>
    <row r="99" spans="1:6" ht="14.4">
      <c r="A99" s="1120" t="s">
        <v>3872</v>
      </c>
      <c r="B99" s="1321" t="s">
        <v>3873</v>
      </c>
      <c r="C99" s="1321"/>
      <c r="D99" s="1321"/>
      <c r="E99" s="201">
        <v>1858</v>
      </c>
      <c r="F99" s="1150">
        <f t="shared" si="1"/>
        <v>1393.5</v>
      </c>
    </row>
    <row r="100" spans="1:6" ht="14.4">
      <c r="A100" s="1120" t="s">
        <v>3874</v>
      </c>
      <c r="B100" s="1321" t="s">
        <v>3875</v>
      </c>
      <c r="C100" s="1321"/>
      <c r="D100" s="1321"/>
      <c r="E100" s="201">
        <v>2998</v>
      </c>
      <c r="F100" s="1150">
        <f t="shared" si="1"/>
        <v>2248.5</v>
      </c>
    </row>
    <row r="101" spans="1:6" ht="14.4">
      <c r="A101" s="1120" t="s">
        <v>3876</v>
      </c>
      <c r="B101" s="1321" t="s">
        <v>3877</v>
      </c>
      <c r="C101" s="1321"/>
      <c r="D101" s="1321"/>
      <c r="E101" s="201">
        <v>1298</v>
      </c>
      <c r="F101" s="1150">
        <f t="shared" si="1"/>
        <v>973.5</v>
      </c>
    </row>
    <row r="102" spans="1:6" ht="14.4">
      <c r="A102" s="1120" t="s">
        <v>3878</v>
      </c>
      <c r="B102" s="1321" t="s">
        <v>3879</v>
      </c>
      <c r="C102" s="1321"/>
      <c r="D102" s="1321"/>
      <c r="E102" s="201">
        <v>1998</v>
      </c>
      <c r="F102" s="1150">
        <f t="shared" si="1"/>
        <v>1498.5</v>
      </c>
    </row>
    <row r="103" spans="1:6" ht="14.4">
      <c r="A103" s="1120" t="s">
        <v>3880</v>
      </c>
      <c r="B103" s="1321" t="s">
        <v>3881</v>
      </c>
      <c r="C103" s="1321"/>
      <c r="D103" s="1321"/>
      <c r="E103" s="201">
        <v>198</v>
      </c>
      <c r="F103" s="1150">
        <f t="shared" si="1"/>
        <v>148.5</v>
      </c>
    </row>
    <row r="104" spans="1:6" ht="14.4">
      <c r="A104" s="1120" t="s">
        <v>3882</v>
      </c>
      <c r="B104" s="1321" t="s">
        <v>3881</v>
      </c>
      <c r="C104" s="1321"/>
      <c r="D104" s="1321"/>
      <c r="E104" s="201">
        <v>198</v>
      </c>
      <c r="F104" s="1150">
        <f t="shared" si="1"/>
        <v>148.5</v>
      </c>
    </row>
    <row r="105" spans="1:6" ht="14.4">
      <c r="A105" s="1120" t="s">
        <v>3883</v>
      </c>
      <c r="B105" s="1321" t="s">
        <v>3884</v>
      </c>
      <c r="C105" s="1321"/>
      <c r="D105" s="1321"/>
      <c r="E105" s="201">
        <v>250</v>
      </c>
      <c r="F105" s="1150">
        <f t="shared" si="1"/>
        <v>187.5</v>
      </c>
    </row>
    <row r="106" spans="1:6" ht="14.4">
      <c r="A106" s="1120" t="s">
        <v>3885</v>
      </c>
      <c r="B106" s="1321" t="s">
        <v>3884</v>
      </c>
      <c r="C106" s="1321"/>
      <c r="D106" s="1321"/>
      <c r="E106" s="201">
        <v>250</v>
      </c>
      <c r="F106" s="1150">
        <f t="shared" si="1"/>
        <v>187.5</v>
      </c>
    </row>
    <row r="107" spans="1:6" ht="14.4">
      <c r="A107" s="1120" t="s">
        <v>3886</v>
      </c>
      <c r="B107" s="1321" t="s">
        <v>3887</v>
      </c>
      <c r="C107" s="1321"/>
      <c r="D107" s="1321"/>
      <c r="E107" s="201">
        <v>300</v>
      </c>
      <c r="F107" s="1150">
        <f t="shared" si="1"/>
        <v>225</v>
      </c>
    </row>
    <row r="108" spans="1:6" ht="14.4">
      <c r="A108" s="1120" t="s">
        <v>3888</v>
      </c>
      <c r="B108" s="1321" t="s">
        <v>3887</v>
      </c>
      <c r="C108" s="1321"/>
      <c r="D108" s="1321"/>
      <c r="E108" s="201">
        <v>300</v>
      </c>
      <c r="F108" s="1150">
        <f t="shared" si="1"/>
        <v>225</v>
      </c>
    </row>
    <row r="109" spans="1:6" ht="14.4">
      <c r="A109" s="1120" t="s">
        <v>3889</v>
      </c>
      <c r="B109" s="1321" t="s">
        <v>3890</v>
      </c>
      <c r="C109" s="1321"/>
      <c r="D109" s="1321"/>
      <c r="E109" s="201">
        <v>50</v>
      </c>
      <c r="F109" s="1150">
        <f t="shared" si="1"/>
        <v>37.5</v>
      </c>
    </row>
    <row r="110" spans="1:6" ht="14.4">
      <c r="A110" s="1120" t="s">
        <v>3891</v>
      </c>
      <c r="B110" s="1321" t="s">
        <v>3892</v>
      </c>
      <c r="C110" s="1321"/>
      <c r="D110" s="1321"/>
      <c r="E110" s="201">
        <v>144</v>
      </c>
      <c r="F110" s="1150">
        <f t="shared" si="1"/>
        <v>108</v>
      </c>
    </row>
    <row r="111" spans="1:6" ht="14.4">
      <c r="A111" s="1120" t="s">
        <v>3893</v>
      </c>
      <c r="B111" s="1321" t="s">
        <v>3894</v>
      </c>
      <c r="C111" s="1321"/>
      <c r="D111" s="1321"/>
      <c r="E111" s="201">
        <v>2398</v>
      </c>
      <c r="F111" s="1150">
        <f t="shared" si="1"/>
        <v>1798.5</v>
      </c>
    </row>
    <row r="112" spans="1:6" ht="14.4">
      <c r="A112" s="1120" t="s">
        <v>3895</v>
      </c>
      <c r="B112" s="1321" t="s">
        <v>3896</v>
      </c>
      <c r="C112" s="1321"/>
      <c r="D112" s="1321"/>
      <c r="E112" s="201">
        <v>1000</v>
      </c>
      <c r="F112" s="1150">
        <f t="shared" si="1"/>
        <v>750</v>
      </c>
    </row>
    <row r="113" spans="1:6" ht="14.4">
      <c r="A113" s="1120" t="s">
        <v>3897</v>
      </c>
      <c r="B113" s="1321" t="s">
        <v>3898</v>
      </c>
      <c r="C113" s="1321"/>
      <c r="D113" s="1321"/>
      <c r="E113" s="201">
        <v>1000</v>
      </c>
      <c r="F113" s="1150">
        <f t="shared" si="1"/>
        <v>750</v>
      </c>
    </row>
    <row r="114" spans="1:6" ht="14.4">
      <c r="A114" s="1120" t="s">
        <v>3899</v>
      </c>
      <c r="B114" s="1321" t="s">
        <v>3900</v>
      </c>
      <c r="C114" s="1321"/>
      <c r="D114" s="1321"/>
      <c r="E114" s="201">
        <v>2600</v>
      </c>
      <c r="F114" s="1150">
        <f t="shared" si="1"/>
        <v>1950</v>
      </c>
    </row>
    <row r="115" spans="1:6" ht="14.4">
      <c r="A115" s="1120" t="s">
        <v>3901</v>
      </c>
      <c r="B115" s="1321" t="s">
        <v>3902</v>
      </c>
      <c r="C115" s="1321"/>
      <c r="D115" s="1321"/>
      <c r="E115" s="201">
        <v>2298</v>
      </c>
      <c r="F115" s="1150">
        <f t="shared" si="1"/>
        <v>1723.5</v>
      </c>
    </row>
    <row r="116" spans="1:6" ht="14.4">
      <c r="A116" s="1120" t="s">
        <v>3903</v>
      </c>
      <c r="B116" s="1321" t="s">
        <v>3904</v>
      </c>
      <c r="C116" s="1321"/>
      <c r="D116" s="1321"/>
      <c r="E116" s="201">
        <v>2898</v>
      </c>
      <c r="F116" s="1150">
        <f t="shared" si="1"/>
        <v>2173.5</v>
      </c>
    </row>
    <row r="117" spans="1:6" ht="14.4">
      <c r="A117" s="1120" t="s">
        <v>3905</v>
      </c>
      <c r="B117" s="1321" t="s">
        <v>3906</v>
      </c>
      <c r="C117" s="1321"/>
      <c r="D117" s="1321"/>
      <c r="E117" s="201">
        <v>132</v>
      </c>
      <c r="F117" s="1150">
        <f t="shared" si="1"/>
        <v>99</v>
      </c>
    </row>
    <row r="118" spans="1:6" ht="14.4">
      <c r="A118" s="1120" t="s">
        <v>3907</v>
      </c>
      <c r="B118" s="1321" t="s">
        <v>3908</v>
      </c>
      <c r="C118" s="1321"/>
      <c r="D118" s="1321"/>
      <c r="E118" s="201">
        <v>300</v>
      </c>
      <c r="F118" s="1150">
        <f t="shared" si="1"/>
        <v>225</v>
      </c>
    </row>
    <row r="119" spans="1:6" ht="14.4">
      <c r="A119" s="1120" t="s">
        <v>3909</v>
      </c>
      <c r="B119" s="1321" t="s">
        <v>3910</v>
      </c>
      <c r="C119" s="1321"/>
      <c r="D119" s="1321"/>
      <c r="E119" s="201">
        <v>300</v>
      </c>
      <c r="F119" s="1150">
        <f t="shared" si="1"/>
        <v>225</v>
      </c>
    </row>
    <row r="120" spans="1:6" ht="14.4">
      <c r="A120" s="1120" t="s">
        <v>3911</v>
      </c>
      <c r="B120" s="1321" t="s">
        <v>3912</v>
      </c>
      <c r="C120" s="1321"/>
      <c r="D120" s="1321"/>
      <c r="E120" s="201">
        <v>29</v>
      </c>
      <c r="F120" s="1150">
        <f t="shared" si="1"/>
        <v>21.75</v>
      </c>
    </row>
    <row r="121" spans="1:6" ht="14.4">
      <c r="A121" s="1120" t="s">
        <v>3913</v>
      </c>
      <c r="B121" s="1321" t="s">
        <v>3914</v>
      </c>
      <c r="C121" s="1321"/>
      <c r="D121" s="1321"/>
      <c r="E121" s="201">
        <v>598</v>
      </c>
      <c r="F121" s="1150">
        <f t="shared" si="1"/>
        <v>448.5</v>
      </c>
    </row>
    <row r="122" spans="1:6" ht="14.4">
      <c r="A122" s="1120" t="s">
        <v>3915</v>
      </c>
      <c r="B122" s="1321" t="s">
        <v>3916</v>
      </c>
      <c r="C122" s="1321"/>
      <c r="D122" s="1321"/>
      <c r="E122" s="201">
        <v>598</v>
      </c>
      <c r="F122" s="1150">
        <f t="shared" si="1"/>
        <v>448.5</v>
      </c>
    </row>
    <row r="123" spans="1:6" ht="14.4">
      <c r="A123" s="1120" t="s">
        <v>3917</v>
      </c>
      <c r="B123" s="1321" t="s">
        <v>3918</v>
      </c>
      <c r="C123" s="1321"/>
      <c r="D123" s="1321"/>
      <c r="E123" s="201">
        <v>732</v>
      </c>
      <c r="F123" s="1150">
        <f t="shared" si="1"/>
        <v>549</v>
      </c>
    </row>
    <row r="124" spans="1:6" ht="14.4">
      <c r="A124" s="1120" t="s">
        <v>3919</v>
      </c>
      <c r="B124" s="1321" t="s">
        <v>3920</v>
      </c>
      <c r="C124" s="1321"/>
      <c r="D124" s="1321"/>
      <c r="E124" s="201">
        <v>732</v>
      </c>
      <c r="F124" s="1150">
        <f t="shared" si="1"/>
        <v>549</v>
      </c>
    </row>
    <row r="125" spans="1:6" ht="14.4">
      <c r="A125" s="1120" t="s">
        <v>3921</v>
      </c>
      <c r="B125" s="1321" t="s">
        <v>3922</v>
      </c>
      <c r="C125" s="1321"/>
      <c r="D125" s="1321"/>
      <c r="E125" s="201">
        <v>876</v>
      </c>
      <c r="F125" s="1150">
        <f t="shared" si="1"/>
        <v>657</v>
      </c>
    </row>
    <row r="126" spans="1:6" ht="14.4">
      <c r="A126" s="1120" t="s">
        <v>3923</v>
      </c>
      <c r="B126" s="1321" t="s">
        <v>3924</v>
      </c>
      <c r="C126" s="1321"/>
      <c r="D126" s="1321"/>
      <c r="E126" s="201">
        <v>876</v>
      </c>
      <c r="F126" s="1150">
        <f t="shared" si="1"/>
        <v>657</v>
      </c>
    </row>
    <row r="127" spans="1:6" ht="14.4">
      <c r="A127" s="1120" t="s">
        <v>3925</v>
      </c>
      <c r="B127" s="1321" t="s">
        <v>3926</v>
      </c>
      <c r="C127" s="1321"/>
      <c r="D127" s="1321"/>
      <c r="E127" s="201">
        <v>632</v>
      </c>
      <c r="F127" s="1150">
        <f t="shared" si="1"/>
        <v>474</v>
      </c>
    </row>
    <row r="128" spans="1:6" ht="14.4">
      <c r="A128" s="1120" t="s">
        <v>3927</v>
      </c>
      <c r="B128" s="1321" t="s">
        <v>3928</v>
      </c>
      <c r="C128" s="1321"/>
      <c r="D128" s="1321"/>
      <c r="E128" s="201">
        <v>632</v>
      </c>
      <c r="F128" s="1150">
        <f t="shared" si="1"/>
        <v>474</v>
      </c>
    </row>
    <row r="129" spans="1:6" ht="14.4">
      <c r="A129" s="1120" t="s">
        <v>3929</v>
      </c>
      <c r="B129" s="1321" t="s">
        <v>3930</v>
      </c>
      <c r="C129" s="1321"/>
      <c r="D129" s="1321"/>
      <c r="E129" s="201">
        <v>760</v>
      </c>
      <c r="F129" s="1150">
        <f t="shared" si="1"/>
        <v>570</v>
      </c>
    </row>
    <row r="130" spans="1:6" ht="14.4">
      <c r="A130" s="1120" t="s">
        <v>3931</v>
      </c>
      <c r="B130" s="1321" t="s">
        <v>3932</v>
      </c>
      <c r="C130" s="1321"/>
      <c r="D130" s="1321"/>
      <c r="E130" s="201">
        <v>760</v>
      </c>
      <c r="F130" s="1150">
        <f t="shared" si="1"/>
        <v>570</v>
      </c>
    </row>
    <row r="131" spans="1:6" ht="14.4">
      <c r="A131" s="1120" t="s">
        <v>3933</v>
      </c>
      <c r="B131" s="1321" t="s">
        <v>3934</v>
      </c>
      <c r="C131" s="1321"/>
      <c r="D131" s="1321"/>
      <c r="E131" s="201">
        <v>400</v>
      </c>
      <c r="F131" s="1150">
        <f t="shared" si="1"/>
        <v>300</v>
      </c>
    </row>
    <row r="132" spans="1:6" ht="14.4">
      <c r="A132" s="1120" t="s">
        <v>3935</v>
      </c>
      <c r="B132" s="1321" t="s">
        <v>3936</v>
      </c>
      <c r="C132" s="1321"/>
      <c r="D132" s="1321"/>
      <c r="E132" s="201">
        <v>400</v>
      </c>
      <c r="F132" s="1150">
        <f t="shared" si="1"/>
        <v>300</v>
      </c>
    </row>
    <row r="133" spans="1:6" ht="14.4">
      <c r="A133" s="1120" t="s">
        <v>3937</v>
      </c>
      <c r="B133" s="1321" t="s">
        <v>3938</v>
      </c>
      <c r="C133" s="1321"/>
      <c r="D133" s="1321"/>
      <c r="E133" s="201">
        <v>440</v>
      </c>
      <c r="F133" s="1150">
        <f t="shared" si="1"/>
        <v>330</v>
      </c>
    </row>
    <row r="134" spans="1:6" ht="14.4">
      <c r="A134" s="1120" t="s">
        <v>3939</v>
      </c>
      <c r="B134" s="1321" t="s">
        <v>3940</v>
      </c>
      <c r="C134" s="1321"/>
      <c r="D134" s="1321"/>
      <c r="E134" s="201">
        <v>440</v>
      </c>
      <c r="F134" s="1150">
        <f t="shared" si="1"/>
        <v>330</v>
      </c>
    </row>
    <row r="135" spans="1:6" ht="14.4">
      <c r="A135" s="1120" t="s">
        <v>3941</v>
      </c>
      <c r="B135" s="1321" t="s">
        <v>3942</v>
      </c>
      <c r="C135" s="1321"/>
      <c r="D135" s="1321"/>
      <c r="E135" s="201">
        <v>132</v>
      </c>
      <c r="F135" s="1150">
        <f t="shared" ref="F135:F198" si="2">E135*0.75</f>
        <v>99</v>
      </c>
    </row>
    <row r="136" spans="1:6" ht="14.4">
      <c r="A136" s="1120" t="s">
        <v>3943</v>
      </c>
      <c r="B136" s="1321" t="s">
        <v>3944</v>
      </c>
      <c r="C136" s="1321"/>
      <c r="D136" s="1321"/>
      <c r="E136" s="201">
        <v>144</v>
      </c>
      <c r="F136" s="1150">
        <f t="shared" si="2"/>
        <v>108</v>
      </c>
    </row>
    <row r="137" spans="1:6" ht="14.4">
      <c r="A137" s="1120" t="s">
        <v>3945</v>
      </c>
      <c r="B137" s="1321" t="s">
        <v>3946</v>
      </c>
      <c r="C137" s="1321"/>
      <c r="D137" s="1321"/>
      <c r="E137" s="201">
        <v>144</v>
      </c>
      <c r="F137" s="1150">
        <f t="shared" si="2"/>
        <v>108</v>
      </c>
    </row>
    <row r="138" spans="1:6" ht="14.4">
      <c r="A138" s="1120" t="s">
        <v>3947</v>
      </c>
      <c r="B138" s="1321" t="s">
        <v>3948</v>
      </c>
      <c r="C138" s="1321"/>
      <c r="D138" s="1321"/>
      <c r="E138" s="201">
        <v>662</v>
      </c>
      <c r="F138" s="1150">
        <f t="shared" si="2"/>
        <v>496.5</v>
      </c>
    </row>
    <row r="139" spans="1:6" ht="14.4">
      <c r="A139" s="1120" t="s">
        <v>3949</v>
      </c>
      <c r="B139" s="1321" t="s">
        <v>3950</v>
      </c>
      <c r="C139" s="1321"/>
      <c r="D139" s="1321"/>
      <c r="E139" s="201">
        <v>662</v>
      </c>
      <c r="F139" s="1150">
        <f t="shared" si="2"/>
        <v>496.5</v>
      </c>
    </row>
    <row r="140" spans="1:6" ht="14.4">
      <c r="A140" s="1120" t="s">
        <v>3951</v>
      </c>
      <c r="B140" s="1321" t="s">
        <v>3952</v>
      </c>
      <c r="C140" s="1321"/>
      <c r="D140" s="1321"/>
      <c r="E140" s="201">
        <v>2900</v>
      </c>
      <c r="F140" s="1150">
        <f t="shared" si="2"/>
        <v>2175</v>
      </c>
    </row>
    <row r="141" spans="1:6" ht="14.4">
      <c r="A141" s="1120" t="s">
        <v>3953</v>
      </c>
      <c r="B141" s="1321" t="s">
        <v>3954</v>
      </c>
      <c r="C141" s="1321"/>
      <c r="D141" s="1321"/>
      <c r="E141" s="201">
        <v>1990</v>
      </c>
      <c r="F141" s="1150">
        <f t="shared" si="2"/>
        <v>1492.5</v>
      </c>
    </row>
    <row r="142" spans="1:6" ht="14.4">
      <c r="A142" s="1120" t="s">
        <v>3955</v>
      </c>
      <c r="B142" s="1321" t="s">
        <v>3956</v>
      </c>
      <c r="C142" s="1321"/>
      <c r="D142" s="1321"/>
      <c r="E142" s="201">
        <v>3500</v>
      </c>
      <c r="F142" s="1150">
        <f t="shared" si="2"/>
        <v>2625</v>
      </c>
    </row>
    <row r="143" spans="1:6" ht="14.4">
      <c r="A143" s="1120" t="s">
        <v>3957</v>
      </c>
      <c r="B143" s="1321" t="s">
        <v>3958</v>
      </c>
      <c r="C143" s="1321"/>
      <c r="D143" s="1321"/>
      <c r="E143" s="201">
        <v>620</v>
      </c>
      <c r="F143" s="1150">
        <f t="shared" si="2"/>
        <v>465</v>
      </c>
    </row>
    <row r="144" spans="1:6" ht="14.4">
      <c r="A144" s="1120" t="s">
        <v>3959</v>
      </c>
      <c r="B144" s="1321" t="s">
        <v>3960</v>
      </c>
      <c r="C144" s="1321"/>
      <c r="D144" s="1321"/>
      <c r="E144" s="201">
        <v>620</v>
      </c>
      <c r="F144" s="1150">
        <f t="shared" si="2"/>
        <v>465</v>
      </c>
    </row>
    <row r="145" spans="1:6" ht="14.4">
      <c r="A145" s="1120" t="s">
        <v>3961</v>
      </c>
      <c r="B145" s="1321" t="s">
        <v>3962</v>
      </c>
      <c r="C145" s="1321"/>
      <c r="D145" s="1321"/>
      <c r="E145" s="201">
        <v>1199</v>
      </c>
      <c r="F145" s="1150">
        <f t="shared" si="2"/>
        <v>899.25</v>
      </c>
    </row>
    <row r="146" spans="1:6" ht="14.4">
      <c r="A146" s="1120" t="s">
        <v>3963</v>
      </c>
      <c r="B146" s="1321" t="s">
        <v>3964</v>
      </c>
      <c r="C146" s="1321"/>
      <c r="D146" s="1321"/>
      <c r="E146" s="201">
        <v>799</v>
      </c>
      <c r="F146" s="1150">
        <f t="shared" si="2"/>
        <v>599.25</v>
      </c>
    </row>
    <row r="147" spans="1:6" ht="14.4">
      <c r="A147" s="1120" t="s">
        <v>3965</v>
      </c>
      <c r="B147" s="1321" t="s">
        <v>3966</v>
      </c>
      <c r="C147" s="1321"/>
      <c r="D147" s="1321"/>
      <c r="E147" s="201">
        <v>1199</v>
      </c>
      <c r="F147" s="1150">
        <f t="shared" si="2"/>
        <v>899.25</v>
      </c>
    </row>
    <row r="148" spans="1:6" ht="14.4">
      <c r="A148" s="1120" t="s">
        <v>3967</v>
      </c>
      <c r="B148" s="1321" t="s">
        <v>3968</v>
      </c>
      <c r="C148" s="1321"/>
      <c r="D148" s="1321"/>
      <c r="E148" s="201">
        <v>1799</v>
      </c>
      <c r="F148" s="1150">
        <f t="shared" si="2"/>
        <v>1349.25</v>
      </c>
    </row>
    <row r="149" spans="1:6" ht="14.4">
      <c r="A149" s="1120" t="s">
        <v>3969</v>
      </c>
      <c r="B149" s="1321" t="s">
        <v>3970</v>
      </c>
      <c r="C149" s="1321"/>
      <c r="D149" s="1321"/>
      <c r="E149" s="201">
        <v>3098</v>
      </c>
      <c r="F149" s="1150">
        <f t="shared" si="2"/>
        <v>2323.5</v>
      </c>
    </row>
    <row r="150" spans="1:6" ht="14.4">
      <c r="A150" s="1120" t="s">
        <v>3971</v>
      </c>
      <c r="B150" s="1321" t="s">
        <v>3972</v>
      </c>
      <c r="C150" s="1321"/>
      <c r="D150" s="1321"/>
      <c r="E150" s="201">
        <v>364</v>
      </c>
      <c r="F150" s="1150">
        <f t="shared" si="2"/>
        <v>273</v>
      </c>
    </row>
    <row r="151" spans="1:6" ht="14.4">
      <c r="A151" s="1120" t="s">
        <v>3973</v>
      </c>
      <c r="B151" s="1321" t="s">
        <v>3974</v>
      </c>
      <c r="C151" s="1321"/>
      <c r="D151" s="1321"/>
      <c r="E151" s="201">
        <v>364</v>
      </c>
      <c r="F151" s="1150">
        <f t="shared" si="2"/>
        <v>273</v>
      </c>
    </row>
    <row r="152" spans="1:6" ht="14.4">
      <c r="A152" s="1120" t="s">
        <v>3975</v>
      </c>
      <c r="B152" s="1321" t="s">
        <v>3976</v>
      </c>
      <c r="C152" s="1321"/>
      <c r="D152" s="1321"/>
      <c r="E152" s="201">
        <v>364</v>
      </c>
      <c r="F152" s="1150">
        <f t="shared" si="2"/>
        <v>273</v>
      </c>
    </row>
    <row r="153" spans="1:6" ht="14.4">
      <c r="A153" s="1120" t="s">
        <v>3977</v>
      </c>
      <c r="B153" s="1321" t="s">
        <v>3978</v>
      </c>
      <c r="C153" s="1321"/>
      <c r="D153" s="1321"/>
      <c r="E153" s="201">
        <v>364</v>
      </c>
      <c r="F153" s="1150">
        <f t="shared" si="2"/>
        <v>273</v>
      </c>
    </row>
    <row r="154" spans="1:6" ht="14.4">
      <c r="A154" s="1120" t="s">
        <v>3979</v>
      </c>
      <c r="B154" s="1321" t="s">
        <v>3980</v>
      </c>
      <c r="C154" s="1321"/>
      <c r="D154" s="1321"/>
      <c r="E154" s="201">
        <v>240</v>
      </c>
      <c r="F154" s="1150">
        <f t="shared" si="2"/>
        <v>180</v>
      </c>
    </row>
    <row r="155" spans="1:6" ht="14.4">
      <c r="A155" s="1120" t="s">
        <v>3981</v>
      </c>
      <c r="B155" s="1321" t="s">
        <v>3982</v>
      </c>
      <c r="C155" s="1321"/>
      <c r="D155" s="1321"/>
      <c r="E155" s="201">
        <v>240</v>
      </c>
      <c r="F155" s="1150">
        <f t="shared" si="2"/>
        <v>180</v>
      </c>
    </row>
    <row r="156" spans="1:6" ht="14.4">
      <c r="A156" s="1120" t="s">
        <v>3983</v>
      </c>
      <c r="B156" s="1321" t="s">
        <v>3984</v>
      </c>
      <c r="C156" s="1321"/>
      <c r="D156" s="1321"/>
      <c r="E156" s="201">
        <v>536</v>
      </c>
      <c r="F156" s="1150">
        <f t="shared" si="2"/>
        <v>402</v>
      </c>
    </row>
    <row r="157" spans="1:6" ht="14.4">
      <c r="A157" s="1120" t="s">
        <v>3985</v>
      </c>
      <c r="B157" s="1321" t="s">
        <v>3986</v>
      </c>
      <c r="C157" s="1321"/>
      <c r="D157" s="1321"/>
      <c r="E157" s="201">
        <v>536</v>
      </c>
      <c r="F157" s="1150">
        <f t="shared" si="2"/>
        <v>402</v>
      </c>
    </row>
    <row r="158" spans="1:6" ht="14.4">
      <c r="A158" s="1120" t="s">
        <v>3987</v>
      </c>
      <c r="B158" s="1321" t="s">
        <v>3988</v>
      </c>
      <c r="C158" s="1321"/>
      <c r="D158" s="1321"/>
      <c r="E158" s="201">
        <v>488</v>
      </c>
      <c r="F158" s="1150">
        <f t="shared" si="2"/>
        <v>366</v>
      </c>
    </row>
    <row r="159" spans="1:6" ht="14.4">
      <c r="A159" s="1120" t="s">
        <v>3989</v>
      </c>
      <c r="B159" s="1321" t="s">
        <v>3990</v>
      </c>
      <c r="C159" s="1321"/>
      <c r="D159" s="1321"/>
      <c r="E159" s="201">
        <v>488</v>
      </c>
      <c r="F159" s="1150">
        <f t="shared" si="2"/>
        <v>366</v>
      </c>
    </row>
    <row r="160" spans="1:6" ht="14.4">
      <c r="A160" s="1120" t="s">
        <v>3991</v>
      </c>
      <c r="B160" s="1321" t="s">
        <v>3992</v>
      </c>
      <c r="C160" s="1321"/>
      <c r="D160" s="1321"/>
      <c r="E160" s="201">
        <v>132</v>
      </c>
      <c r="F160" s="1150">
        <f t="shared" si="2"/>
        <v>99</v>
      </c>
    </row>
    <row r="161" spans="1:6" ht="14.4">
      <c r="A161" s="1120" t="s">
        <v>3993</v>
      </c>
      <c r="B161" s="1321" t="s">
        <v>3994</v>
      </c>
      <c r="C161" s="1321"/>
      <c r="D161" s="1321"/>
      <c r="E161" s="201">
        <v>132</v>
      </c>
      <c r="F161" s="1150">
        <f t="shared" si="2"/>
        <v>99</v>
      </c>
    </row>
    <row r="162" spans="1:6" ht="14.4">
      <c r="A162" s="1120" t="s">
        <v>3995</v>
      </c>
      <c r="B162" s="1321" t="s">
        <v>3996</v>
      </c>
      <c r="C162" s="1321"/>
      <c r="D162" s="1321"/>
      <c r="E162" s="201">
        <v>180</v>
      </c>
      <c r="F162" s="1150">
        <f t="shared" si="2"/>
        <v>135</v>
      </c>
    </row>
    <row r="163" spans="1:6" ht="14.4">
      <c r="A163" s="1120" t="s">
        <v>3997</v>
      </c>
      <c r="B163" s="1321" t="s">
        <v>3998</v>
      </c>
      <c r="C163" s="1321"/>
      <c r="D163" s="1321"/>
      <c r="E163" s="201">
        <v>180</v>
      </c>
      <c r="F163" s="1150">
        <f t="shared" si="2"/>
        <v>135</v>
      </c>
    </row>
    <row r="164" spans="1:6" ht="14.4">
      <c r="A164" s="1120" t="s">
        <v>3999</v>
      </c>
      <c r="B164" s="1321" t="s">
        <v>4000</v>
      </c>
      <c r="C164" s="1321"/>
      <c r="D164" s="1321"/>
      <c r="E164" s="201">
        <v>132</v>
      </c>
      <c r="F164" s="1150">
        <f t="shared" si="2"/>
        <v>99</v>
      </c>
    </row>
    <row r="165" spans="1:6" ht="14.4">
      <c r="A165" s="1120" t="s">
        <v>4001</v>
      </c>
      <c r="B165" s="1321" t="s">
        <v>4002</v>
      </c>
      <c r="C165" s="1321"/>
      <c r="D165" s="1321"/>
      <c r="E165" s="201">
        <v>132</v>
      </c>
      <c r="F165" s="1150">
        <f t="shared" si="2"/>
        <v>99</v>
      </c>
    </row>
    <row r="166" spans="1:6" ht="14.4">
      <c r="A166" s="1120" t="s">
        <v>4003</v>
      </c>
      <c r="B166" s="1321" t="s">
        <v>4004</v>
      </c>
      <c r="C166" s="1321"/>
      <c r="D166" s="1321"/>
      <c r="E166" s="201">
        <v>516</v>
      </c>
      <c r="F166" s="1150">
        <f t="shared" si="2"/>
        <v>387</v>
      </c>
    </row>
    <row r="167" spans="1:6" ht="14.4">
      <c r="A167" s="1120" t="s">
        <v>4005</v>
      </c>
      <c r="B167" s="1321" t="s">
        <v>4006</v>
      </c>
      <c r="C167" s="1321"/>
      <c r="D167" s="1321"/>
      <c r="E167" s="201">
        <v>516</v>
      </c>
      <c r="F167" s="1150">
        <f t="shared" si="2"/>
        <v>387</v>
      </c>
    </row>
    <row r="168" spans="1:6" ht="14.4">
      <c r="A168" s="1120" t="s">
        <v>4007</v>
      </c>
      <c r="B168" s="1321" t="s">
        <v>4008</v>
      </c>
      <c r="C168" s="1321"/>
      <c r="D168" s="1321"/>
      <c r="E168" s="201">
        <v>676</v>
      </c>
      <c r="F168" s="1150">
        <f t="shared" si="2"/>
        <v>507</v>
      </c>
    </row>
    <row r="169" spans="1:6" ht="14.4">
      <c r="A169" s="1120" t="s">
        <v>4009</v>
      </c>
      <c r="B169" s="1321" t="s">
        <v>4010</v>
      </c>
      <c r="C169" s="1321"/>
      <c r="D169" s="1321"/>
      <c r="E169" s="201">
        <v>676</v>
      </c>
      <c r="F169" s="1150">
        <f t="shared" si="2"/>
        <v>507</v>
      </c>
    </row>
    <row r="170" spans="1:6" ht="14.4">
      <c r="A170" s="1120" t="s">
        <v>4011</v>
      </c>
      <c r="B170" s="1321" t="s">
        <v>4012</v>
      </c>
      <c r="C170" s="1321"/>
      <c r="D170" s="1321"/>
      <c r="E170" s="201">
        <v>956</v>
      </c>
      <c r="F170" s="1150">
        <f t="shared" si="2"/>
        <v>717</v>
      </c>
    </row>
    <row r="171" spans="1:6" ht="14.4">
      <c r="A171" s="1120" t="s">
        <v>4013</v>
      </c>
      <c r="B171" s="1321" t="s">
        <v>4014</v>
      </c>
      <c r="C171" s="1321"/>
      <c r="D171" s="1321"/>
      <c r="E171" s="201">
        <v>956</v>
      </c>
      <c r="F171" s="1150">
        <f t="shared" si="2"/>
        <v>717</v>
      </c>
    </row>
    <row r="172" spans="1:6" ht="14.4">
      <c r="A172" s="1120" t="s">
        <v>4015</v>
      </c>
      <c r="B172" s="1321" t="s">
        <v>4016</v>
      </c>
      <c r="C172" s="1321"/>
      <c r="D172" s="1321"/>
      <c r="E172" s="201">
        <v>80</v>
      </c>
      <c r="F172" s="1150">
        <f t="shared" si="2"/>
        <v>60</v>
      </c>
    </row>
    <row r="173" spans="1:6" ht="14.4">
      <c r="A173" s="1120" t="s">
        <v>4017</v>
      </c>
      <c r="B173" s="1321" t="s">
        <v>4018</v>
      </c>
      <c r="C173" s="1321"/>
      <c r="D173" s="1321"/>
      <c r="E173" s="201">
        <v>80</v>
      </c>
      <c r="F173" s="1150">
        <f t="shared" si="2"/>
        <v>60</v>
      </c>
    </row>
    <row r="174" spans="1:6" ht="14.4">
      <c r="A174" s="1120" t="s">
        <v>4019</v>
      </c>
      <c r="B174" s="1321" t="s">
        <v>4020</v>
      </c>
      <c r="C174" s="1321"/>
      <c r="D174" s="1321"/>
      <c r="E174" s="201">
        <v>80</v>
      </c>
      <c r="F174" s="1150">
        <f t="shared" si="2"/>
        <v>60</v>
      </c>
    </row>
    <row r="175" spans="1:6" ht="14.4">
      <c r="A175" s="1120" t="s">
        <v>4021</v>
      </c>
      <c r="B175" s="1321" t="s">
        <v>4022</v>
      </c>
      <c r="C175" s="1321"/>
      <c r="D175" s="1321"/>
      <c r="E175" s="201">
        <v>80</v>
      </c>
      <c r="F175" s="1150">
        <f t="shared" si="2"/>
        <v>60</v>
      </c>
    </row>
    <row r="176" spans="1:6" ht="14.4">
      <c r="A176" s="1120" t="s">
        <v>4023</v>
      </c>
      <c r="B176" s="1321" t="s">
        <v>4024</v>
      </c>
      <c r="C176" s="1321"/>
      <c r="D176" s="1321"/>
      <c r="E176" s="201">
        <v>129</v>
      </c>
      <c r="F176" s="1150">
        <f t="shared" si="2"/>
        <v>96.75</v>
      </c>
    </row>
    <row r="177" spans="1:6" ht="14.4">
      <c r="A177" s="1120" t="s">
        <v>4025</v>
      </c>
      <c r="B177" s="1321" t="s">
        <v>4026</v>
      </c>
      <c r="C177" s="1321"/>
      <c r="D177" s="1321"/>
      <c r="E177" s="201">
        <v>388</v>
      </c>
      <c r="F177" s="1150">
        <f t="shared" si="2"/>
        <v>291</v>
      </c>
    </row>
    <row r="178" spans="1:6" ht="14.4">
      <c r="A178" s="1120" t="s">
        <v>4027</v>
      </c>
      <c r="B178" s="1321" t="s">
        <v>4026</v>
      </c>
      <c r="C178" s="1321"/>
      <c r="D178" s="1321"/>
      <c r="E178" s="201">
        <v>388</v>
      </c>
      <c r="F178" s="1150">
        <f t="shared" si="2"/>
        <v>291</v>
      </c>
    </row>
    <row r="179" spans="1:6" ht="14.4">
      <c r="A179" s="1120" t="s">
        <v>4028</v>
      </c>
      <c r="B179" s="1321" t="s">
        <v>4029</v>
      </c>
      <c r="C179" s="1321"/>
      <c r="D179" s="1321"/>
      <c r="E179" s="201">
        <v>200</v>
      </c>
      <c r="F179" s="1150">
        <f t="shared" si="2"/>
        <v>150</v>
      </c>
    </row>
    <row r="180" spans="1:6" ht="14.4">
      <c r="A180" s="1120" t="s">
        <v>4030</v>
      </c>
      <c r="B180" s="1321" t="s">
        <v>4031</v>
      </c>
      <c r="C180" s="1321"/>
      <c r="D180" s="1321"/>
      <c r="E180" s="201">
        <v>200</v>
      </c>
      <c r="F180" s="1150">
        <f t="shared" si="2"/>
        <v>150</v>
      </c>
    </row>
    <row r="181" spans="1:6" ht="14.4">
      <c r="A181" s="1120" t="s">
        <v>4032</v>
      </c>
      <c r="B181" s="1321" t="s">
        <v>4033</v>
      </c>
      <c r="C181" s="1321"/>
      <c r="D181" s="1321"/>
      <c r="E181" s="201">
        <v>1940</v>
      </c>
      <c r="F181" s="1150">
        <f t="shared" si="2"/>
        <v>1455</v>
      </c>
    </row>
    <row r="182" spans="1:6" ht="14.4">
      <c r="A182" s="1120" t="s">
        <v>4034</v>
      </c>
      <c r="B182" s="1321" t="s">
        <v>4035</v>
      </c>
      <c r="C182" s="1321"/>
      <c r="D182" s="1321"/>
      <c r="E182" s="201">
        <v>3076</v>
      </c>
      <c r="F182" s="1150">
        <f t="shared" si="2"/>
        <v>2307</v>
      </c>
    </row>
    <row r="183" spans="1:6" ht="14.4">
      <c r="A183" s="1120" t="s">
        <v>4036</v>
      </c>
      <c r="B183" s="1321" t="s">
        <v>4037</v>
      </c>
      <c r="C183" s="1321"/>
      <c r="D183" s="1321"/>
      <c r="E183" s="201">
        <v>2612</v>
      </c>
      <c r="F183" s="1150">
        <f t="shared" si="2"/>
        <v>1959</v>
      </c>
    </row>
    <row r="184" spans="1:6" ht="14.4">
      <c r="A184" s="1120" t="s">
        <v>4038</v>
      </c>
      <c r="B184" s="1321" t="s">
        <v>4039</v>
      </c>
      <c r="C184" s="1321"/>
      <c r="D184" s="1321"/>
      <c r="E184" s="201">
        <v>100</v>
      </c>
      <c r="F184" s="1150">
        <f t="shared" si="2"/>
        <v>75</v>
      </c>
    </row>
    <row r="185" spans="1:6" ht="14.4">
      <c r="A185" s="1120" t="s">
        <v>4040</v>
      </c>
      <c r="B185" s="1321" t="s">
        <v>4041</v>
      </c>
      <c r="C185" s="1321"/>
      <c r="D185" s="1321"/>
      <c r="E185" s="201">
        <v>220</v>
      </c>
      <c r="F185" s="1150">
        <f t="shared" si="2"/>
        <v>165</v>
      </c>
    </row>
    <row r="186" spans="1:6" ht="14.4">
      <c r="A186" s="1120" t="s">
        <v>4042</v>
      </c>
      <c r="B186" s="1321" t="s">
        <v>4043</v>
      </c>
      <c r="C186" s="1321"/>
      <c r="D186" s="1321"/>
      <c r="E186" s="201">
        <v>210</v>
      </c>
      <c r="F186" s="1150">
        <f t="shared" si="2"/>
        <v>157.5</v>
      </c>
    </row>
    <row r="187" spans="1:6" ht="14.4">
      <c r="A187" s="1120" t="s">
        <v>4044</v>
      </c>
      <c r="B187" s="1321" t="s">
        <v>4045</v>
      </c>
      <c r="C187" s="1321"/>
      <c r="D187" s="1321"/>
      <c r="E187" s="201">
        <v>170</v>
      </c>
      <c r="F187" s="1150">
        <f t="shared" si="2"/>
        <v>127.5</v>
      </c>
    </row>
    <row r="188" spans="1:6" ht="14.4">
      <c r="A188" s="1120" t="s">
        <v>4046</v>
      </c>
      <c r="B188" s="1321" t="s">
        <v>4047</v>
      </c>
      <c r="C188" s="1321"/>
      <c r="D188" s="1321"/>
      <c r="E188" s="201">
        <v>35</v>
      </c>
      <c r="F188" s="1150">
        <f t="shared" si="2"/>
        <v>26.25</v>
      </c>
    </row>
    <row r="189" spans="1:6" ht="14.4">
      <c r="A189" s="1120" t="s">
        <v>4048</v>
      </c>
      <c r="B189" s="1321" t="s">
        <v>4049</v>
      </c>
      <c r="C189" s="1321"/>
      <c r="D189" s="1321"/>
      <c r="E189" s="201">
        <v>510</v>
      </c>
      <c r="F189" s="1150">
        <f t="shared" si="2"/>
        <v>382.5</v>
      </c>
    </row>
    <row r="190" spans="1:6" ht="14.4">
      <c r="A190" s="1120" t="s">
        <v>4050</v>
      </c>
      <c r="B190" s="1321" t="s">
        <v>4051</v>
      </c>
      <c r="C190" s="1321"/>
      <c r="D190" s="1321"/>
      <c r="E190" s="201">
        <v>40</v>
      </c>
      <c r="F190" s="1150">
        <f t="shared" si="2"/>
        <v>30</v>
      </c>
    </row>
    <row r="191" spans="1:6" ht="14.4">
      <c r="A191" s="1120" t="s">
        <v>4052</v>
      </c>
      <c r="B191" s="1321" t="s">
        <v>4053</v>
      </c>
      <c r="C191" s="1321"/>
      <c r="D191" s="1321"/>
      <c r="E191" s="201">
        <v>449.95</v>
      </c>
      <c r="F191" s="1150">
        <f t="shared" si="2"/>
        <v>337.46249999999998</v>
      </c>
    </row>
    <row r="192" spans="1:6" ht="14.4">
      <c r="A192" s="1120" t="s">
        <v>4054</v>
      </c>
      <c r="B192" s="1321" t="s">
        <v>4055</v>
      </c>
      <c r="C192" s="1321"/>
      <c r="D192" s="1321"/>
      <c r="E192" s="201">
        <v>449.95</v>
      </c>
      <c r="F192" s="1150">
        <f t="shared" si="2"/>
        <v>337.46249999999998</v>
      </c>
    </row>
    <row r="193" spans="1:6" ht="14.4">
      <c r="A193" s="1120" t="s">
        <v>4056</v>
      </c>
      <c r="B193" s="1321" t="s">
        <v>4057</v>
      </c>
      <c r="C193" s="1321"/>
      <c r="D193" s="1321"/>
      <c r="E193" s="201">
        <v>80</v>
      </c>
      <c r="F193" s="1150">
        <f t="shared" si="2"/>
        <v>60</v>
      </c>
    </row>
    <row r="194" spans="1:6" ht="14.4">
      <c r="A194" s="1120" t="s">
        <v>4058</v>
      </c>
      <c r="B194" s="1321" t="s">
        <v>4057</v>
      </c>
      <c r="C194" s="1321"/>
      <c r="D194" s="1321"/>
      <c r="E194" s="201">
        <v>80</v>
      </c>
      <c r="F194" s="1150">
        <f t="shared" si="2"/>
        <v>60</v>
      </c>
    </row>
    <row r="195" spans="1:6" ht="14.4">
      <c r="A195" s="1120" t="s">
        <v>4059</v>
      </c>
      <c r="B195" s="1321" t="s">
        <v>4060</v>
      </c>
      <c r="C195" s="1321"/>
      <c r="D195" s="1321"/>
      <c r="E195" s="201">
        <v>80</v>
      </c>
      <c r="F195" s="1150">
        <f t="shared" si="2"/>
        <v>60</v>
      </c>
    </row>
    <row r="196" spans="1:6" ht="14.4">
      <c r="A196" s="1120" t="s">
        <v>4061</v>
      </c>
      <c r="B196" s="1321" t="s">
        <v>4062</v>
      </c>
      <c r="C196" s="1321"/>
      <c r="D196" s="1321"/>
      <c r="E196" s="201">
        <v>80</v>
      </c>
      <c r="F196" s="1150">
        <f t="shared" si="2"/>
        <v>60</v>
      </c>
    </row>
    <row r="197" spans="1:6" ht="14.4">
      <c r="A197" s="1120" t="s">
        <v>4063</v>
      </c>
      <c r="B197" s="1321" t="s">
        <v>4064</v>
      </c>
      <c r="C197" s="1321"/>
      <c r="D197" s="1321"/>
      <c r="E197" s="201">
        <v>249</v>
      </c>
      <c r="F197" s="1150">
        <f t="shared" si="2"/>
        <v>186.75</v>
      </c>
    </row>
    <row r="198" spans="1:6" ht="14.4">
      <c r="A198" s="1120" t="s">
        <v>4065</v>
      </c>
      <c r="B198" s="1321" t="s">
        <v>4066</v>
      </c>
      <c r="C198" s="1321"/>
      <c r="D198" s="1321"/>
      <c r="E198" s="201">
        <v>299</v>
      </c>
      <c r="F198" s="1150">
        <f t="shared" si="2"/>
        <v>224.25</v>
      </c>
    </row>
    <row r="199" spans="1:6" ht="14.4">
      <c r="A199" s="1120" t="s">
        <v>4067</v>
      </c>
      <c r="B199" s="1321" t="s">
        <v>4068</v>
      </c>
      <c r="C199" s="1321"/>
      <c r="D199" s="1321"/>
      <c r="E199" s="201">
        <v>199</v>
      </c>
      <c r="F199" s="1150">
        <f t="shared" ref="F199:F218" si="3">E199*0.75</f>
        <v>149.25</v>
      </c>
    </row>
    <row r="200" spans="1:6" ht="14.4">
      <c r="A200" s="1120" t="s">
        <v>4069</v>
      </c>
      <c r="B200" s="1321" t="s">
        <v>4070</v>
      </c>
      <c r="C200" s="1321"/>
      <c r="D200" s="1321"/>
      <c r="E200" s="201">
        <v>49</v>
      </c>
      <c r="F200" s="1150">
        <f t="shared" si="3"/>
        <v>36.75</v>
      </c>
    </row>
    <row r="201" spans="1:6" ht="14.4">
      <c r="A201" s="1120" t="s">
        <v>4071</v>
      </c>
      <c r="B201" s="1321" t="s">
        <v>4072</v>
      </c>
      <c r="C201" s="1321"/>
      <c r="D201" s="1321"/>
      <c r="E201" s="201">
        <v>299</v>
      </c>
      <c r="F201" s="1150">
        <f t="shared" si="3"/>
        <v>224.25</v>
      </c>
    </row>
    <row r="202" spans="1:6" ht="14.4">
      <c r="A202" s="1120" t="s">
        <v>4073</v>
      </c>
      <c r="B202" s="1321" t="s">
        <v>4074</v>
      </c>
      <c r="C202" s="1321"/>
      <c r="D202" s="1321"/>
      <c r="E202" s="201">
        <v>199</v>
      </c>
      <c r="F202" s="1150">
        <f t="shared" si="3"/>
        <v>149.25</v>
      </c>
    </row>
    <row r="203" spans="1:6" ht="14.4">
      <c r="A203" s="1120" t="s">
        <v>4075</v>
      </c>
      <c r="B203" s="1321" t="s">
        <v>4076</v>
      </c>
      <c r="C203" s="1321"/>
      <c r="D203" s="1321"/>
      <c r="E203" s="201">
        <v>59</v>
      </c>
      <c r="F203" s="1150">
        <f t="shared" si="3"/>
        <v>44.25</v>
      </c>
    </row>
    <row r="204" spans="1:6" ht="14.4">
      <c r="A204" s="1120" t="s">
        <v>4077</v>
      </c>
      <c r="B204" s="1321" t="s">
        <v>4078</v>
      </c>
      <c r="C204" s="1321"/>
      <c r="D204" s="1321"/>
      <c r="E204" s="201">
        <v>125</v>
      </c>
      <c r="F204" s="1150">
        <f t="shared" si="3"/>
        <v>93.75</v>
      </c>
    </row>
    <row r="205" spans="1:6" ht="14.4">
      <c r="A205" s="1120" t="s">
        <v>4079</v>
      </c>
      <c r="B205" s="1321" t="s">
        <v>4080</v>
      </c>
      <c r="C205" s="1321"/>
      <c r="D205" s="1321"/>
      <c r="E205" s="201">
        <v>25</v>
      </c>
      <c r="F205" s="1150">
        <f t="shared" si="3"/>
        <v>18.75</v>
      </c>
    </row>
    <row r="206" spans="1:6" ht="14.4">
      <c r="A206" s="1120" t="s">
        <v>4081</v>
      </c>
      <c r="B206" s="1321" t="s">
        <v>4082</v>
      </c>
      <c r="C206" s="1321"/>
      <c r="D206" s="1321"/>
      <c r="E206" s="201">
        <v>130</v>
      </c>
      <c r="F206" s="1150">
        <f t="shared" si="3"/>
        <v>97.5</v>
      </c>
    </row>
    <row r="207" spans="1:6" ht="26.4">
      <c r="A207" s="863"/>
      <c r="B207" s="864" t="s">
        <v>4083</v>
      </c>
      <c r="C207" s="934" t="s">
        <v>4084</v>
      </c>
      <c r="D207" s="956" t="s">
        <v>4085</v>
      </c>
      <c r="E207" s="955"/>
      <c r="F207" s="1150">
        <f t="shared" si="3"/>
        <v>0</v>
      </c>
    </row>
    <row r="208" spans="1:6" ht="43.2">
      <c r="A208" s="112" t="s">
        <v>4087</v>
      </c>
      <c r="B208" s="112" t="s">
        <v>4086</v>
      </c>
      <c r="C208" s="112" t="s">
        <v>4088</v>
      </c>
      <c r="D208" s="208" t="s">
        <v>4089</v>
      </c>
      <c r="E208" s="80">
        <v>12312</v>
      </c>
      <c r="F208" s="1150">
        <f t="shared" si="3"/>
        <v>9234</v>
      </c>
    </row>
    <row r="209" spans="1:6" ht="43.2">
      <c r="A209" s="112" t="s">
        <v>4090</v>
      </c>
      <c r="B209" s="112" t="s">
        <v>4086</v>
      </c>
      <c r="C209" s="112" t="s">
        <v>4088</v>
      </c>
      <c r="D209" s="208" t="s">
        <v>4091</v>
      </c>
      <c r="E209" s="80">
        <v>13122</v>
      </c>
      <c r="F209" s="1150">
        <f t="shared" si="3"/>
        <v>9841.5</v>
      </c>
    </row>
    <row r="210" spans="1:6" ht="43.2">
      <c r="A210" s="112" t="s">
        <v>4092</v>
      </c>
      <c r="B210" s="112" t="s">
        <v>4086</v>
      </c>
      <c r="C210" s="112" t="s">
        <v>4088</v>
      </c>
      <c r="D210" s="208" t="s">
        <v>4093</v>
      </c>
      <c r="E210" s="80">
        <v>13122</v>
      </c>
      <c r="F210" s="1150">
        <f t="shared" si="3"/>
        <v>9841.5</v>
      </c>
    </row>
    <row r="211" spans="1:6" ht="43.2">
      <c r="A211" s="112" t="s">
        <v>4094</v>
      </c>
      <c r="B211" s="112" t="s">
        <v>4095</v>
      </c>
      <c r="C211" s="112" t="s">
        <v>4088</v>
      </c>
      <c r="D211" s="208" t="s">
        <v>4096</v>
      </c>
      <c r="E211" s="80">
        <v>13312</v>
      </c>
      <c r="F211" s="1150">
        <f t="shared" si="3"/>
        <v>9984</v>
      </c>
    </row>
    <row r="212" spans="1:6" ht="43.2">
      <c r="A212" s="112" t="s">
        <v>4098</v>
      </c>
      <c r="B212" s="112" t="s">
        <v>4097</v>
      </c>
      <c r="C212" s="112" t="s">
        <v>4088</v>
      </c>
      <c r="D212" s="208" t="s">
        <v>4099</v>
      </c>
      <c r="E212" s="80">
        <v>13122</v>
      </c>
      <c r="F212" s="1150">
        <f t="shared" si="3"/>
        <v>9841.5</v>
      </c>
    </row>
    <row r="213" spans="1:6" ht="43.2">
      <c r="A213" s="112" t="s">
        <v>4100</v>
      </c>
      <c r="B213" s="112" t="s">
        <v>4097</v>
      </c>
      <c r="C213" s="112" t="s">
        <v>4088</v>
      </c>
      <c r="D213" s="208" t="s">
        <v>4101</v>
      </c>
      <c r="E213" s="80">
        <v>13412</v>
      </c>
      <c r="F213" s="1150">
        <f t="shared" si="3"/>
        <v>10059</v>
      </c>
    </row>
    <row r="214" spans="1:6" ht="14.4">
      <c r="A214" s="112" t="s">
        <v>4102</v>
      </c>
      <c r="B214" s="112"/>
      <c r="C214" s="112"/>
      <c r="D214" s="112" t="s">
        <v>4103</v>
      </c>
      <c r="E214" s="80">
        <v>12122</v>
      </c>
      <c r="F214" s="1150">
        <f t="shared" si="3"/>
        <v>9091.5</v>
      </c>
    </row>
    <row r="215" spans="1:6" ht="14.4">
      <c r="A215" s="112" t="s">
        <v>4104</v>
      </c>
      <c r="B215" s="112"/>
      <c r="C215" s="112"/>
      <c r="D215" s="112" t="s">
        <v>4105</v>
      </c>
      <c r="E215" s="80">
        <v>13122</v>
      </c>
      <c r="F215" s="1150">
        <f t="shared" si="3"/>
        <v>9841.5</v>
      </c>
    </row>
    <row r="216" spans="1:6" ht="14.4">
      <c r="A216" s="112" t="s">
        <v>4106</v>
      </c>
      <c r="B216" s="112"/>
      <c r="C216" s="112"/>
      <c r="D216" s="112" t="s">
        <v>4107</v>
      </c>
      <c r="E216" s="80">
        <v>12122</v>
      </c>
      <c r="F216" s="1150">
        <f t="shared" si="3"/>
        <v>9091.5</v>
      </c>
    </row>
    <row r="217" spans="1:6" ht="14.4">
      <c r="A217" s="112" t="s">
        <v>4108</v>
      </c>
      <c r="B217" s="112"/>
      <c r="C217" s="112"/>
      <c r="D217" s="112" t="s">
        <v>4109</v>
      </c>
      <c r="E217" s="80">
        <v>13312</v>
      </c>
      <c r="F217" s="1150">
        <f t="shared" si="3"/>
        <v>9984</v>
      </c>
    </row>
    <row r="218" spans="1:6" ht="14.4">
      <c r="A218" s="112" t="s">
        <v>4110</v>
      </c>
      <c r="B218" s="112"/>
      <c r="C218" s="112"/>
      <c r="D218" s="112" t="s">
        <v>4111</v>
      </c>
      <c r="E218" s="80">
        <v>12312</v>
      </c>
      <c r="F218" s="1150">
        <f t="shared" si="3"/>
        <v>9234</v>
      </c>
    </row>
  </sheetData>
  <sheetProtection algorithmName="SHA-512" hashValue="OX37cAw+InzZuuHG+XqXdp3JEQg1bMYbEynHzb92PUvLvIPFLvIUhGM4sa3Z7YIeYddCtCcfVPdirRBCOsIMiA==" saltValue="glvTGtfriJyR4JymtXp8mw==" spinCount="100000" sheet="1" objects="1" scenarios="1"/>
  <sortState xmlns:xlrd2="http://schemas.microsoft.com/office/spreadsheetml/2017/richdata2" ref="A7:F218">
    <sortCondition ref="A7:A218"/>
  </sortState>
  <mergeCells count="200">
    <mergeCell ref="B7:D7"/>
    <mergeCell ref="B13:D13"/>
    <mergeCell ref="B14:D14"/>
    <mergeCell ref="B15:D15"/>
    <mergeCell ref="B16:D16"/>
    <mergeCell ref="B17:D17"/>
    <mergeCell ref="B8:D8"/>
    <mergeCell ref="B9:D9"/>
    <mergeCell ref="B10:D10"/>
    <mergeCell ref="B11:D11"/>
    <mergeCell ref="B12:D12"/>
    <mergeCell ref="B23:D23"/>
    <mergeCell ref="B24:D24"/>
    <mergeCell ref="B25:D25"/>
    <mergeCell ref="B41:D41"/>
    <mergeCell ref="B26:D26"/>
    <mergeCell ref="B27:D27"/>
    <mergeCell ref="B18:D18"/>
    <mergeCell ref="B19:D19"/>
    <mergeCell ref="B20:D20"/>
    <mergeCell ref="B21:D21"/>
    <mergeCell ref="B22:D22"/>
    <mergeCell ref="B31:D31"/>
    <mergeCell ref="B32:D32"/>
    <mergeCell ref="B36:D36"/>
    <mergeCell ref="B37:D37"/>
    <mergeCell ref="B38:D38"/>
    <mergeCell ref="B39:D39"/>
    <mergeCell ref="B40:D40"/>
    <mergeCell ref="B33:D33"/>
    <mergeCell ref="B34:D34"/>
    <mergeCell ref="B35:D35"/>
    <mergeCell ref="B28:D28"/>
    <mergeCell ref="B29:D29"/>
    <mergeCell ref="B30:D30"/>
    <mergeCell ref="B46:D46"/>
    <mergeCell ref="B47:D47"/>
    <mergeCell ref="B48:D48"/>
    <mergeCell ref="B49:D49"/>
    <mergeCell ref="B50:D50"/>
    <mergeCell ref="B42:D42"/>
    <mergeCell ref="B43:D43"/>
    <mergeCell ref="B44:D44"/>
    <mergeCell ref="B45:D45"/>
    <mergeCell ref="B56:D56"/>
    <mergeCell ref="B57:D57"/>
    <mergeCell ref="B58:D58"/>
    <mergeCell ref="B59:D59"/>
    <mergeCell ref="B60:D60"/>
    <mergeCell ref="B51:D51"/>
    <mergeCell ref="B52:D52"/>
    <mergeCell ref="B53:D53"/>
    <mergeCell ref="B54:D54"/>
    <mergeCell ref="B55:D55"/>
    <mergeCell ref="B66:D66"/>
    <mergeCell ref="B67:D67"/>
    <mergeCell ref="B68:D68"/>
    <mergeCell ref="B69:D69"/>
    <mergeCell ref="B70:D70"/>
    <mergeCell ref="B61:D61"/>
    <mergeCell ref="B62:D62"/>
    <mergeCell ref="B63:D63"/>
    <mergeCell ref="B64:D64"/>
    <mergeCell ref="B65:D65"/>
    <mergeCell ref="B76:D76"/>
    <mergeCell ref="B77:D77"/>
    <mergeCell ref="B78:D78"/>
    <mergeCell ref="B71:D71"/>
    <mergeCell ref="B72:D72"/>
    <mergeCell ref="B73:D73"/>
    <mergeCell ref="B74:D74"/>
    <mergeCell ref="B75:D75"/>
    <mergeCell ref="B84:D84"/>
    <mergeCell ref="B85:D85"/>
    <mergeCell ref="B86:D86"/>
    <mergeCell ref="B87:D87"/>
    <mergeCell ref="B88:D88"/>
    <mergeCell ref="B79:D79"/>
    <mergeCell ref="B80:D80"/>
    <mergeCell ref="B81:D81"/>
    <mergeCell ref="B82:D82"/>
    <mergeCell ref="B83:D83"/>
    <mergeCell ref="B94:D94"/>
    <mergeCell ref="B95:D95"/>
    <mergeCell ref="B96:D96"/>
    <mergeCell ref="B97:D97"/>
    <mergeCell ref="B98:D98"/>
    <mergeCell ref="B89:D89"/>
    <mergeCell ref="B90:D90"/>
    <mergeCell ref="B91:D91"/>
    <mergeCell ref="B92:D92"/>
    <mergeCell ref="B93:D93"/>
    <mergeCell ref="B104:D104"/>
    <mergeCell ref="B105:D105"/>
    <mergeCell ref="B106:D106"/>
    <mergeCell ref="B107:D107"/>
    <mergeCell ref="B108:D108"/>
    <mergeCell ref="B99:D99"/>
    <mergeCell ref="B100:D100"/>
    <mergeCell ref="B101:D101"/>
    <mergeCell ref="B102:D102"/>
    <mergeCell ref="B103:D103"/>
    <mergeCell ref="B114:D114"/>
    <mergeCell ref="B115:D115"/>
    <mergeCell ref="B116:D116"/>
    <mergeCell ref="B109:D109"/>
    <mergeCell ref="B110:D110"/>
    <mergeCell ref="B111:D111"/>
    <mergeCell ref="B112:D112"/>
    <mergeCell ref="B113:D113"/>
    <mergeCell ref="B120:D120"/>
    <mergeCell ref="B117:D117"/>
    <mergeCell ref="B118:D118"/>
    <mergeCell ref="B119:D119"/>
    <mergeCell ref="B125:D125"/>
    <mergeCell ref="B126:D126"/>
    <mergeCell ref="B127:D127"/>
    <mergeCell ref="B128:D128"/>
    <mergeCell ref="B129:D129"/>
    <mergeCell ref="B121:D121"/>
    <mergeCell ref="B122:D122"/>
    <mergeCell ref="B123:D123"/>
    <mergeCell ref="B124:D124"/>
    <mergeCell ref="B135:D135"/>
    <mergeCell ref="B136:D136"/>
    <mergeCell ref="B137:D137"/>
    <mergeCell ref="B138:D138"/>
    <mergeCell ref="B139:D139"/>
    <mergeCell ref="B130:D130"/>
    <mergeCell ref="B131:D131"/>
    <mergeCell ref="B132:D132"/>
    <mergeCell ref="B133:D133"/>
    <mergeCell ref="B134:D134"/>
    <mergeCell ref="B143:D143"/>
    <mergeCell ref="B144:D144"/>
    <mergeCell ref="B145:D145"/>
    <mergeCell ref="B146:D146"/>
    <mergeCell ref="B147:D147"/>
    <mergeCell ref="B140:D140"/>
    <mergeCell ref="B141:D141"/>
    <mergeCell ref="B142:D142"/>
    <mergeCell ref="B153:D153"/>
    <mergeCell ref="B154:D154"/>
    <mergeCell ref="B155:D155"/>
    <mergeCell ref="B156:D156"/>
    <mergeCell ref="B157:D157"/>
    <mergeCell ref="B148:D148"/>
    <mergeCell ref="B149:D149"/>
    <mergeCell ref="B150:D150"/>
    <mergeCell ref="B151:D151"/>
    <mergeCell ref="B152:D152"/>
    <mergeCell ref="B163:D163"/>
    <mergeCell ref="B164:D164"/>
    <mergeCell ref="B165:D165"/>
    <mergeCell ref="B166:D166"/>
    <mergeCell ref="B167:D167"/>
    <mergeCell ref="B158:D158"/>
    <mergeCell ref="B159:D159"/>
    <mergeCell ref="B160:D160"/>
    <mergeCell ref="B161:D161"/>
    <mergeCell ref="B162:D162"/>
    <mergeCell ref="B172:D172"/>
    <mergeCell ref="B173:D173"/>
    <mergeCell ref="B174:D174"/>
    <mergeCell ref="B175:D175"/>
    <mergeCell ref="B168:D168"/>
    <mergeCell ref="B169:D169"/>
    <mergeCell ref="B170:D170"/>
    <mergeCell ref="B171:D171"/>
    <mergeCell ref="B181:D181"/>
    <mergeCell ref="B182:D182"/>
    <mergeCell ref="B183:D183"/>
    <mergeCell ref="B184:D184"/>
    <mergeCell ref="B185:D185"/>
    <mergeCell ref="B176:D176"/>
    <mergeCell ref="B177:D177"/>
    <mergeCell ref="B178:D178"/>
    <mergeCell ref="B179:D179"/>
    <mergeCell ref="B180:D180"/>
    <mergeCell ref="B191:D191"/>
    <mergeCell ref="B192:D192"/>
    <mergeCell ref="B193:D193"/>
    <mergeCell ref="B194:D194"/>
    <mergeCell ref="B186:D186"/>
    <mergeCell ref="B187:D187"/>
    <mergeCell ref="B188:D188"/>
    <mergeCell ref="B189:D189"/>
    <mergeCell ref="B190:D190"/>
    <mergeCell ref="B204:D204"/>
    <mergeCell ref="B205:D205"/>
    <mergeCell ref="B206:D206"/>
    <mergeCell ref="B200:D200"/>
    <mergeCell ref="B201:D201"/>
    <mergeCell ref="B202:D202"/>
    <mergeCell ref="B203:D203"/>
    <mergeCell ref="B195:D195"/>
    <mergeCell ref="B196:D196"/>
    <mergeCell ref="B197:D197"/>
    <mergeCell ref="B198:D198"/>
    <mergeCell ref="B199:D199"/>
  </mergeCells>
  <hyperlinks>
    <hyperlink ref="A4" location="'ProAudio Dir'!A1" display="Back to Directory" xr:uid="{38167D08-004C-4034-90FA-5C5BB8801E45}"/>
    <hyperlink ref="A2" location="'Video Con Dir'!A1" display="Back to UCC Directory" xr:uid="{5117A225-F514-4C8B-B917-91D69C0E6EEE}"/>
  </hyperlinks>
  <pageMargins left="0.75" right="0.75" top="1" bottom="1" header="0.5" footer="0.5"/>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F4DBD-082F-4836-8FA9-709D774E25E0}">
  <dimension ref="A1:D976"/>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1.6640625" bestFit="1" customWidth="1"/>
    <col min="2" max="2" width="89.44140625" bestFit="1" customWidth="1"/>
    <col min="3" max="3" width="13.109375" customWidth="1"/>
    <col min="4" max="4" width="14.5546875" style="199" bestFit="1" customWidth="1"/>
  </cols>
  <sheetData>
    <row r="1" spans="1:4" ht="12.75" customHeight="1">
      <c r="A1" s="269"/>
      <c r="B1" s="269"/>
      <c r="C1" s="270"/>
      <c r="D1" s="1157"/>
    </row>
    <row r="2" spans="1:4" ht="25.5" customHeight="1" thickBot="1">
      <c r="A2" s="1135"/>
      <c r="B2" s="269"/>
      <c r="C2" s="270"/>
      <c r="D2" s="1157"/>
    </row>
    <row r="3" spans="1:4" ht="28.5" customHeight="1">
      <c r="A3" s="1065" t="s">
        <v>20</v>
      </c>
      <c r="B3" s="1065"/>
      <c r="C3" s="1066" t="s">
        <v>3</v>
      </c>
      <c r="D3" s="1158" t="s">
        <v>43563</v>
      </c>
    </row>
    <row r="4" spans="1:4" ht="14.4">
      <c r="A4" s="1055" t="s">
        <v>4112</v>
      </c>
      <c r="B4" s="1055" t="s">
        <v>4113</v>
      </c>
      <c r="C4" s="80">
        <v>8.36</v>
      </c>
      <c r="D4" s="536">
        <f>C4*0.95</f>
        <v>7.9419999999999993</v>
      </c>
    </row>
    <row r="5" spans="1:4" ht="14.4">
      <c r="A5" s="1055" t="s">
        <v>4114</v>
      </c>
      <c r="B5" s="1055" t="s">
        <v>4115</v>
      </c>
      <c r="C5" s="80">
        <v>0.56000000000000005</v>
      </c>
      <c r="D5" s="536">
        <f t="shared" ref="D5:D68" si="0">C5*0.95</f>
        <v>0.53200000000000003</v>
      </c>
    </row>
    <row r="6" spans="1:4" ht="14.4">
      <c r="A6" s="1055" t="s">
        <v>4116</v>
      </c>
      <c r="B6" s="1055" t="s">
        <v>4117</v>
      </c>
      <c r="C6" s="80">
        <v>2.86</v>
      </c>
      <c r="D6" s="536">
        <f t="shared" si="0"/>
        <v>2.7169999999999996</v>
      </c>
    </row>
    <row r="7" spans="1:4" ht="14.4">
      <c r="A7" s="1055" t="s">
        <v>4118</v>
      </c>
      <c r="B7" s="1055" t="s">
        <v>4119</v>
      </c>
      <c r="C7" s="80">
        <v>7.12</v>
      </c>
      <c r="D7" s="536">
        <f t="shared" si="0"/>
        <v>6.7639999999999993</v>
      </c>
    </row>
    <row r="8" spans="1:4" ht="14.4">
      <c r="A8" s="1055" t="s">
        <v>4120</v>
      </c>
      <c r="B8" s="1055" t="s">
        <v>4121</v>
      </c>
      <c r="C8" s="80">
        <v>16.72</v>
      </c>
      <c r="D8" s="536">
        <f t="shared" si="0"/>
        <v>15.883999999999999</v>
      </c>
    </row>
    <row r="9" spans="1:4" ht="14.4">
      <c r="A9" s="1055" t="s">
        <v>4122</v>
      </c>
      <c r="B9" s="1055" t="s">
        <v>4123</v>
      </c>
      <c r="C9" s="80">
        <v>19.32</v>
      </c>
      <c r="D9" s="536">
        <f t="shared" si="0"/>
        <v>18.353999999999999</v>
      </c>
    </row>
    <row r="10" spans="1:4" ht="14.4">
      <c r="A10" s="1055" t="s">
        <v>4124</v>
      </c>
      <c r="B10" s="1055" t="s">
        <v>4125</v>
      </c>
      <c r="C10" s="80">
        <v>19.32</v>
      </c>
      <c r="D10" s="536">
        <f t="shared" si="0"/>
        <v>18.353999999999999</v>
      </c>
    </row>
    <row r="11" spans="1:4" ht="14.4">
      <c r="A11" s="1055" t="s">
        <v>4126</v>
      </c>
      <c r="B11" s="1055" t="s">
        <v>4127</v>
      </c>
      <c r="C11" s="80">
        <v>19.32</v>
      </c>
      <c r="D11" s="536">
        <f t="shared" si="0"/>
        <v>18.353999999999999</v>
      </c>
    </row>
    <row r="12" spans="1:4" ht="14.4">
      <c r="A12" s="1055" t="s">
        <v>4128</v>
      </c>
      <c r="B12" s="1055" t="s">
        <v>4129</v>
      </c>
      <c r="C12" s="80">
        <v>14.6</v>
      </c>
      <c r="D12" s="536">
        <f t="shared" si="0"/>
        <v>13.87</v>
      </c>
    </row>
    <row r="13" spans="1:4" ht="14.4">
      <c r="A13" s="1055" t="s">
        <v>4130</v>
      </c>
      <c r="B13" s="1055" t="s">
        <v>4131</v>
      </c>
      <c r="C13" s="80">
        <v>363.68</v>
      </c>
      <c r="D13" s="536">
        <f t="shared" si="0"/>
        <v>345.49599999999998</v>
      </c>
    </row>
    <row r="14" spans="1:4" ht="14.4">
      <c r="A14" s="1055" t="s">
        <v>4132</v>
      </c>
      <c r="B14" s="1055" t="s">
        <v>4133</v>
      </c>
      <c r="C14" s="80">
        <v>363.68</v>
      </c>
      <c r="D14" s="536">
        <f t="shared" si="0"/>
        <v>345.49599999999998</v>
      </c>
    </row>
    <row r="15" spans="1:4" ht="14.4">
      <c r="A15" s="1055" t="s">
        <v>4134</v>
      </c>
      <c r="B15" s="1055" t="s">
        <v>4135</v>
      </c>
      <c r="C15" s="80">
        <v>536.28</v>
      </c>
      <c r="D15" s="536">
        <f t="shared" si="0"/>
        <v>509.46599999999995</v>
      </c>
    </row>
    <row r="16" spans="1:4" ht="14.4">
      <c r="A16" s="1055" t="s">
        <v>4136</v>
      </c>
      <c r="B16" s="1055" t="s">
        <v>4137</v>
      </c>
      <c r="C16" s="80">
        <v>18.62</v>
      </c>
      <c r="D16" s="536">
        <f t="shared" si="0"/>
        <v>17.689</v>
      </c>
    </row>
    <row r="17" spans="1:4" ht="14.4">
      <c r="A17" s="1055" t="s">
        <v>4138</v>
      </c>
      <c r="B17" s="1055" t="s">
        <v>4139</v>
      </c>
      <c r="C17" s="80">
        <v>1676.52</v>
      </c>
      <c r="D17" s="536">
        <f t="shared" si="0"/>
        <v>1592.694</v>
      </c>
    </row>
    <row r="18" spans="1:4" ht="14.4">
      <c r="A18" s="1055" t="s">
        <v>4140</v>
      </c>
      <c r="B18" s="1055" t="s">
        <v>4141</v>
      </c>
      <c r="C18" s="80">
        <v>18.559999999999999</v>
      </c>
      <c r="D18" s="536">
        <f t="shared" si="0"/>
        <v>17.631999999999998</v>
      </c>
    </row>
    <row r="19" spans="1:4" ht="14.4">
      <c r="A19" s="1055" t="s">
        <v>4142</v>
      </c>
      <c r="B19" s="1055" t="s">
        <v>4143</v>
      </c>
      <c r="C19" s="80">
        <v>20.12</v>
      </c>
      <c r="D19" s="536">
        <f t="shared" si="0"/>
        <v>19.114000000000001</v>
      </c>
    </row>
    <row r="20" spans="1:4" ht="14.4">
      <c r="A20" s="1055" t="s">
        <v>4144</v>
      </c>
      <c r="B20" s="1055" t="s">
        <v>4145</v>
      </c>
      <c r="C20" s="80">
        <v>12.2</v>
      </c>
      <c r="D20" s="536">
        <f t="shared" si="0"/>
        <v>11.589999999999998</v>
      </c>
    </row>
    <row r="21" spans="1:4" ht="14.4">
      <c r="A21" s="1055" t="s">
        <v>4146</v>
      </c>
      <c r="B21" s="1055" t="s">
        <v>4147</v>
      </c>
      <c r="C21" s="80">
        <v>2.6</v>
      </c>
      <c r="D21" s="536">
        <f t="shared" si="0"/>
        <v>2.4699999999999998</v>
      </c>
    </row>
    <row r="22" spans="1:4" ht="14.4">
      <c r="A22" s="1055" t="s">
        <v>4148</v>
      </c>
      <c r="B22" s="1055" t="s">
        <v>4149</v>
      </c>
      <c r="C22" s="80">
        <v>57</v>
      </c>
      <c r="D22" s="536">
        <f t="shared" si="0"/>
        <v>54.15</v>
      </c>
    </row>
    <row r="23" spans="1:4" ht="14.4">
      <c r="A23" s="1055" t="s">
        <v>4150</v>
      </c>
      <c r="B23" s="1055" t="s">
        <v>4151</v>
      </c>
      <c r="C23" s="80">
        <v>32.96</v>
      </c>
      <c r="D23" s="536">
        <f t="shared" si="0"/>
        <v>31.311999999999998</v>
      </c>
    </row>
    <row r="24" spans="1:4" ht="14.4">
      <c r="A24" s="1055" t="s">
        <v>4152</v>
      </c>
      <c r="B24" s="1055" t="s">
        <v>4153</v>
      </c>
      <c r="C24" s="80">
        <v>103.26</v>
      </c>
      <c r="D24" s="536">
        <f t="shared" si="0"/>
        <v>98.096999999999994</v>
      </c>
    </row>
    <row r="25" spans="1:4" ht="14.4">
      <c r="A25" s="1055" t="s">
        <v>4154</v>
      </c>
      <c r="B25" s="1055" t="s">
        <v>4155</v>
      </c>
      <c r="C25" s="80">
        <v>136.13999999999999</v>
      </c>
      <c r="D25" s="536">
        <f t="shared" si="0"/>
        <v>129.33299999999997</v>
      </c>
    </row>
    <row r="26" spans="1:4" ht="14.4">
      <c r="A26" s="1055" t="s">
        <v>4156</v>
      </c>
      <c r="B26" s="1055" t="s">
        <v>4157</v>
      </c>
      <c r="C26" s="80">
        <v>4.76</v>
      </c>
      <c r="D26" s="536">
        <f t="shared" si="0"/>
        <v>4.5219999999999994</v>
      </c>
    </row>
    <row r="27" spans="1:4" ht="14.4">
      <c r="A27" s="1055" t="s">
        <v>4158</v>
      </c>
      <c r="B27" s="1055" t="s">
        <v>4159</v>
      </c>
      <c r="C27" s="80">
        <v>357.56</v>
      </c>
      <c r="D27" s="536">
        <f t="shared" si="0"/>
        <v>339.68199999999996</v>
      </c>
    </row>
    <row r="28" spans="1:4" ht="14.4">
      <c r="A28" s="1055" t="s">
        <v>4160</v>
      </c>
      <c r="B28" s="1055" t="s">
        <v>4161</v>
      </c>
      <c r="C28" s="80">
        <v>191.18</v>
      </c>
      <c r="D28" s="536">
        <f t="shared" si="0"/>
        <v>181.62100000000001</v>
      </c>
    </row>
    <row r="29" spans="1:4" ht="14.4">
      <c r="A29" s="1055" t="s">
        <v>4162</v>
      </c>
      <c r="B29" s="1055" t="s">
        <v>4163</v>
      </c>
      <c r="C29" s="80">
        <v>155.06</v>
      </c>
      <c r="D29" s="536">
        <f t="shared" si="0"/>
        <v>147.30699999999999</v>
      </c>
    </row>
    <row r="30" spans="1:4" ht="14.4">
      <c r="A30" s="1055" t="s">
        <v>4164</v>
      </c>
      <c r="B30" s="1055" t="s">
        <v>4165</v>
      </c>
      <c r="C30" s="80">
        <v>263.73</v>
      </c>
      <c r="D30" s="536">
        <f t="shared" si="0"/>
        <v>250.54349999999999</v>
      </c>
    </row>
    <row r="31" spans="1:4" ht="14.4">
      <c r="A31" s="1055" t="s">
        <v>4166</v>
      </c>
      <c r="B31" s="1055" t="s">
        <v>4167</v>
      </c>
      <c r="C31" s="80">
        <v>357.13</v>
      </c>
      <c r="D31" s="536">
        <f t="shared" si="0"/>
        <v>339.27349999999996</v>
      </c>
    </row>
    <row r="32" spans="1:4" ht="14.4">
      <c r="A32" s="1055" t="s">
        <v>4168</v>
      </c>
      <c r="B32" s="1055" t="s">
        <v>4167</v>
      </c>
      <c r="C32" s="80">
        <v>433.42</v>
      </c>
      <c r="D32" s="536">
        <f t="shared" si="0"/>
        <v>411.74900000000002</v>
      </c>
    </row>
    <row r="33" spans="1:4" ht="14.4">
      <c r="A33" s="1055" t="s">
        <v>4169</v>
      </c>
      <c r="B33" s="1055" t="s">
        <v>4167</v>
      </c>
      <c r="C33" s="80">
        <v>466.3</v>
      </c>
      <c r="D33" s="536">
        <f t="shared" si="0"/>
        <v>442.98500000000001</v>
      </c>
    </row>
    <row r="34" spans="1:4" ht="14.4">
      <c r="A34" s="1055" t="s">
        <v>4170</v>
      </c>
      <c r="B34" s="1055" t="s">
        <v>4165</v>
      </c>
      <c r="C34" s="80">
        <v>340.03</v>
      </c>
      <c r="D34" s="536">
        <f t="shared" si="0"/>
        <v>323.02849999999995</v>
      </c>
    </row>
    <row r="35" spans="1:4" ht="14.4">
      <c r="A35" s="1055" t="s">
        <v>4171</v>
      </c>
      <c r="B35" s="1055" t="s">
        <v>4172</v>
      </c>
      <c r="C35" s="80">
        <v>372.91</v>
      </c>
      <c r="D35" s="536">
        <f t="shared" si="0"/>
        <v>354.2645</v>
      </c>
    </row>
    <row r="36" spans="1:4" ht="14.4">
      <c r="A36" s="1055" t="s">
        <v>4173</v>
      </c>
      <c r="B36" s="1055" t="s">
        <v>4174</v>
      </c>
      <c r="C36" s="80">
        <v>340.03</v>
      </c>
      <c r="D36" s="536">
        <f t="shared" si="0"/>
        <v>323.02849999999995</v>
      </c>
    </row>
    <row r="37" spans="1:4" ht="14.4">
      <c r="A37" s="1055" t="s">
        <v>4175</v>
      </c>
      <c r="B37" s="1055" t="s">
        <v>4176</v>
      </c>
      <c r="C37" s="80">
        <v>324.89999999999998</v>
      </c>
      <c r="D37" s="536">
        <f t="shared" si="0"/>
        <v>308.65499999999997</v>
      </c>
    </row>
    <row r="38" spans="1:4" ht="14.4">
      <c r="A38" s="1055" t="s">
        <v>4177</v>
      </c>
      <c r="B38" s="1055" t="s">
        <v>4176</v>
      </c>
      <c r="C38" s="80">
        <v>401.19</v>
      </c>
      <c r="D38" s="536">
        <f t="shared" si="0"/>
        <v>381.13049999999998</v>
      </c>
    </row>
    <row r="39" spans="1:4" ht="14.4">
      <c r="A39" s="1055" t="s">
        <v>4178</v>
      </c>
      <c r="B39" s="1055" t="s">
        <v>4176</v>
      </c>
      <c r="C39" s="80">
        <v>434.08</v>
      </c>
      <c r="D39" s="536">
        <f t="shared" si="0"/>
        <v>412.37599999999998</v>
      </c>
    </row>
    <row r="40" spans="1:4" ht="14.4">
      <c r="A40" s="1055" t="s">
        <v>4179</v>
      </c>
      <c r="B40" s="1055" t="s">
        <v>4180</v>
      </c>
      <c r="C40" s="80">
        <v>401.19</v>
      </c>
      <c r="D40" s="536">
        <f t="shared" si="0"/>
        <v>381.13049999999998</v>
      </c>
    </row>
    <row r="41" spans="1:4" ht="14.4">
      <c r="A41" s="1055" t="s">
        <v>4181</v>
      </c>
      <c r="B41" s="1055" t="s">
        <v>4176</v>
      </c>
      <c r="C41" s="80">
        <v>357.78</v>
      </c>
      <c r="D41" s="536">
        <f t="shared" si="0"/>
        <v>339.89099999999996</v>
      </c>
    </row>
    <row r="42" spans="1:4" ht="14.4">
      <c r="A42" s="1055" t="s">
        <v>4182</v>
      </c>
      <c r="B42" s="1055" t="s">
        <v>4172</v>
      </c>
      <c r="C42" s="80">
        <v>296.62</v>
      </c>
      <c r="D42" s="536">
        <f t="shared" si="0"/>
        <v>281.78899999999999</v>
      </c>
    </row>
    <row r="43" spans="1:4" ht="14.4">
      <c r="A43" s="1055" t="s">
        <v>4183</v>
      </c>
      <c r="B43" s="1055" t="s">
        <v>4184</v>
      </c>
      <c r="C43" s="80">
        <v>296.62</v>
      </c>
      <c r="D43" s="536">
        <f t="shared" si="0"/>
        <v>281.78899999999999</v>
      </c>
    </row>
    <row r="44" spans="1:4" ht="14.4">
      <c r="A44" s="1055" t="s">
        <v>4185</v>
      </c>
      <c r="B44" s="1055" t="s">
        <v>4186</v>
      </c>
      <c r="C44" s="80">
        <v>263.73</v>
      </c>
      <c r="D44" s="536">
        <f t="shared" si="0"/>
        <v>250.54349999999999</v>
      </c>
    </row>
    <row r="45" spans="1:4" ht="14.4">
      <c r="A45" s="1055" t="s">
        <v>4187</v>
      </c>
      <c r="B45" s="1055" t="s">
        <v>4165</v>
      </c>
      <c r="C45" s="80">
        <v>263.73</v>
      </c>
      <c r="D45" s="536">
        <f t="shared" si="0"/>
        <v>250.54349999999999</v>
      </c>
    </row>
    <row r="46" spans="1:4" ht="14.4">
      <c r="A46" s="1055" t="s">
        <v>4188</v>
      </c>
      <c r="B46" s="1055" t="s">
        <v>4189</v>
      </c>
      <c r="C46" s="80">
        <v>640.59</v>
      </c>
      <c r="D46" s="536">
        <f t="shared" si="0"/>
        <v>608.56050000000005</v>
      </c>
    </row>
    <row r="47" spans="1:4" ht="14.4">
      <c r="A47" s="1055" t="s">
        <v>4190</v>
      </c>
      <c r="B47" s="1055" t="s">
        <v>4191</v>
      </c>
      <c r="C47" s="80">
        <v>88.13</v>
      </c>
      <c r="D47" s="536">
        <f t="shared" si="0"/>
        <v>83.723499999999987</v>
      </c>
    </row>
    <row r="48" spans="1:4" ht="14.4">
      <c r="A48" s="1055" t="s">
        <v>4192</v>
      </c>
      <c r="B48" s="1055" t="s">
        <v>4193</v>
      </c>
      <c r="C48" s="80">
        <v>441</v>
      </c>
      <c r="D48" s="536">
        <f t="shared" si="0"/>
        <v>418.95</v>
      </c>
    </row>
    <row r="49" spans="1:4" ht="14.4">
      <c r="A49" s="1055" t="s">
        <v>4194</v>
      </c>
      <c r="B49" s="1055" t="s">
        <v>4193</v>
      </c>
      <c r="C49" s="80">
        <v>441</v>
      </c>
      <c r="D49" s="536">
        <f t="shared" si="0"/>
        <v>418.95</v>
      </c>
    </row>
    <row r="50" spans="1:4" ht="14.4">
      <c r="A50" s="1055" t="s">
        <v>4195</v>
      </c>
      <c r="B50" s="1055" t="s">
        <v>4196</v>
      </c>
      <c r="C50" s="80">
        <v>433.42</v>
      </c>
      <c r="D50" s="536">
        <f t="shared" si="0"/>
        <v>411.74900000000002</v>
      </c>
    </row>
    <row r="51" spans="1:4" ht="14.4">
      <c r="A51" s="1055" t="s">
        <v>4197</v>
      </c>
      <c r="B51" s="1055" t="s">
        <v>4198</v>
      </c>
      <c r="C51" s="80">
        <v>498.53</v>
      </c>
      <c r="D51" s="536">
        <f t="shared" si="0"/>
        <v>473.60349999999994</v>
      </c>
    </row>
    <row r="52" spans="1:4" ht="14.4">
      <c r="A52" s="1055" t="s">
        <v>4199</v>
      </c>
      <c r="B52" s="1055" t="s">
        <v>4200</v>
      </c>
      <c r="C52" s="80">
        <v>559.04</v>
      </c>
      <c r="D52" s="536">
        <f t="shared" si="0"/>
        <v>531.08799999999997</v>
      </c>
    </row>
    <row r="53" spans="1:4" ht="14.4">
      <c r="A53" s="1055" t="s">
        <v>4201</v>
      </c>
      <c r="B53" s="1055" t="s">
        <v>4202</v>
      </c>
      <c r="C53" s="80">
        <v>586.66</v>
      </c>
      <c r="D53" s="536">
        <f t="shared" si="0"/>
        <v>557.327</v>
      </c>
    </row>
    <row r="54" spans="1:4" ht="14.4">
      <c r="A54" s="1055" t="s">
        <v>4203</v>
      </c>
      <c r="B54" s="1055" t="s">
        <v>4198</v>
      </c>
      <c r="C54" s="80">
        <v>586.66</v>
      </c>
      <c r="D54" s="536">
        <f t="shared" si="0"/>
        <v>557.327</v>
      </c>
    </row>
    <row r="55" spans="1:4" ht="14.4">
      <c r="A55" s="1055" t="s">
        <v>4204</v>
      </c>
      <c r="B55" s="1055" t="s">
        <v>4205</v>
      </c>
      <c r="C55" s="80">
        <v>586.66</v>
      </c>
      <c r="D55" s="536">
        <f t="shared" si="0"/>
        <v>557.327</v>
      </c>
    </row>
    <row r="56" spans="1:4" ht="14.4">
      <c r="A56" s="1055" t="s">
        <v>4206</v>
      </c>
      <c r="B56" s="1055" t="s">
        <v>4207</v>
      </c>
      <c r="C56" s="80">
        <v>586.66</v>
      </c>
      <c r="D56" s="536">
        <f t="shared" si="0"/>
        <v>557.327</v>
      </c>
    </row>
    <row r="57" spans="1:4" ht="14.4">
      <c r="A57" s="1055" t="s">
        <v>4208</v>
      </c>
      <c r="B57" s="1055" t="s">
        <v>4202</v>
      </c>
      <c r="C57" s="80">
        <v>499</v>
      </c>
      <c r="D57" s="536">
        <f t="shared" si="0"/>
        <v>474.04999999999995</v>
      </c>
    </row>
    <row r="58" spans="1:4" ht="14.4">
      <c r="A58" s="1055" t="s">
        <v>4209</v>
      </c>
      <c r="B58" s="1055" t="s">
        <v>4210</v>
      </c>
      <c r="C58" s="80">
        <v>498.53</v>
      </c>
      <c r="D58" s="536">
        <f t="shared" si="0"/>
        <v>473.60349999999994</v>
      </c>
    </row>
    <row r="59" spans="1:4" ht="14.4">
      <c r="A59" s="1055" t="s">
        <v>4211</v>
      </c>
      <c r="B59" s="1055" t="s">
        <v>4212</v>
      </c>
      <c r="C59" s="80">
        <v>498.53</v>
      </c>
      <c r="D59" s="536">
        <f t="shared" si="0"/>
        <v>473.60349999999994</v>
      </c>
    </row>
    <row r="60" spans="1:4" ht="14.4">
      <c r="A60" s="1055" t="s">
        <v>4213</v>
      </c>
      <c r="B60" s="1055" t="s">
        <v>4214</v>
      </c>
      <c r="C60" s="80">
        <v>472.22</v>
      </c>
      <c r="D60" s="536">
        <f t="shared" si="0"/>
        <v>448.60899999999998</v>
      </c>
    </row>
    <row r="61" spans="1:4" ht="14.4">
      <c r="A61" s="1055" t="s">
        <v>4215</v>
      </c>
      <c r="B61" s="1055" t="s">
        <v>4216</v>
      </c>
      <c r="C61" s="80">
        <v>472.22</v>
      </c>
      <c r="D61" s="536">
        <f t="shared" si="0"/>
        <v>448.60899999999998</v>
      </c>
    </row>
    <row r="62" spans="1:4" ht="14.4">
      <c r="A62" s="1055" t="s">
        <v>4217</v>
      </c>
      <c r="B62" s="1055" t="s">
        <v>4218</v>
      </c>
      <c r="C62" s="80">
        <v>472.22</v>
      </c>
      <c r="D62" s="536">
        <f t="shared" si="0"/>
        <v>448.60899999999998</v>
      </c>
    </row>
    <row r="63" spans="1:4" ht="14.4">
      <c r="A63" s="1055" t="s">
        <v>4219</v>
      </c>
      <c r="B63" s="1055" t="s">
        <v>4220</v>
      </c>
      <c r="C63" s="80">
        <v>472.22</v>
      </c>
      <c r="D63" s="536">
        <f t="shared" si="0"/>
        <v>448.60899999999998</v>
      </c>
    </row>
    <row r="64" spans="1:4" ht="14.4">
      <c r="A64" s="1055" t="s">
        <v>4221</v>
      </c>
      <c r="B64" s="1055" t="s">
        <v>4222</v>
      </c>
      <c r="C64" s="80">
        <v>419.61</v>
      </c>
      <c r="D64" s="536">
        <f t="shared" si="0"/>
        <v>398.62950000000001</v>
      </c>
    </row>
    <row r="65" spans="1:4" ht="14.4">
      <c r="A65" s="1055" t="s">
        <v>4223</v>
      </c>
      <c r="B65" s="1055" t="s">
        <v>4224</v>
      </c>
      <c r="C65" s="80">
        <v>419.61</v>
      </c>
      <c r="D65" s="536">
        <f t="shared" si="0"/>
        <v>398.62950000000001</v>
      </c>
    </row>
    <row r="66" spans="1:4" ht="14.4">
      <c r="A66" s="1055" t="s">
        <v>4225</v>
      </c>
      <c r="B66" s="1055" t="s">
        <v>4226</v>
      </c>
      <c r="C66" s="80">
        <v>419.61</v>
      </c>
      <c r="D66" s="536">
        <f t="shared" si="0"/>
        <v>398.62950000000001</v>
      </c>
    </row>
    <row r="67" spans="1:4" ht="14.4">
      <c r="A67" s="1055" t="s">
        <v>4227</v>
      </c>
      <c r="B67" s="1055" t="s">
        <v>4228</v>
      </c>
      <c r="C67" s="80">
        <v>417.63</v>
      </c>
      <c r="D67" s="536">
        <f t="shared" si="0"/>
        <v>396.74849999999998</v>
      </c>
    </row>
    <row r="68" spans="1:4" ht="14.4">
      <c r="A68" s="1055" t="s">
        <v>4229</v>
      </c>
      <c r="B68" s="1055" t="s">
        <v>4230</v>
      </c>
      <c r="C68" s="80">
        <v>539.30999999999995</v>
      </c>
      <c r="D68" s="536">
        <f t="shared" si="0"/>
        <v>512.34449999999993</v>
      </c>
    </row>
    <row r="69" spans="1:4" ht="14.4">
      <c r="A69" s="1055" t="s">
        <v>4231</v>
      </c>
      <c r="B69" s="1055" t="s">
        <v>4230</v>
      </c>
      <c r="C69" s="80">
        <v>614.94000000000005</v>
      </c>
      <c r="D69" s="536">
        <f t="shared" ref="D69:D132" si="1">C69*0.95</f>
        <v>584.19299999999998</v>
      </c>
    </row>
    <row r="70" spans="1:4" ht="14.4">
      <c r="A70" s="1055" t="s">
        <v>4232</v>
      </c>
      <c r="B70" s="1055" t="s">
        <v>4230</v>
      </c>
      <c r="C70" s="80">
        <v>647.83000000000004</v>
      </c>
      <c r="D70" s="536">
        <f t="shared" si="1"/>
        <v>615.43849999999998</v>
      </c>
    </row>
    <row r="71" spans="1:4" ht="14.4">
      <c r="A71" s="1055" t="s">
        <v>4233</v>
      </c>
      <c r="B71" s="1055" t="s">
        <v>4228</v>
      </c>
      <c r="C71" s="80">
        <v>493.93</v>
      </c>
      <c r="D71" s="536">
        <f t="shared" si="1"/>
        <v>469.23349999999999</v>
      </c>
    </row>
    <row r="72" spans="1:4" ht="14.4">
      <c r="A72" s="1055" t="s">
        <v>4234</v>
      </c>
      <c r="B72" s="1055" t="s">
        <v>4228</v>
      </c>
      <c r="C72" s="80">
        <v>526.80999999999995</v>
      </c>
      <c r="D72" s="536">
        <f t="shared" si="1"/>
        <v>500.46949999999993</v>
      </c>
    </row>
    <row r="73" spans="1:4" ht="14.4">
      <c r="A73" s="1055" t="s">
        <v>4235</v>
      </c>
      <c r="B73" s="1055" t="s">
        <v>4236</v>
      </c>
      <c r="C73" s="80">
        <v>492.61</v>
      </c>
      <c r="D73" s="536">
        <f t="shared" si="1"/>
        <v>467.97949999999997</v>
      </c>
    </row>
    <row r="74" spans="1:4" ht="14.4">
      <c r="A74" s="1055" t="s">
        <v>4237</v>
      </c>
      <c r="B74" s="1055" t="s">
        <v>4236</v>
      </c>
      <c r="C74" s="80">
        <v>568.25</v>
      </c>
      <c r="D74" s="536">
        <f t="shared" si="1"/>
        <v>539.83749999999998</v>
      </c>
    </row>
    <row r="75" spans="1:4" ht="14.4">
      <c r="A75" s="1055" t="s">
        <v>4238</v>
      </c>
      <c r="B75" s="1055" t="s">
        <v>4236</v>
      </c>
      <c r="C75" s="80">
        <v>601.13</v>
      </c>
      <c r="D75" s="536">
        <f t="shared" si="1"/>
        <v>571.07349999999997</v>
      </c>
    </row>
    <row r="76" spans="1:4" ht="14.4">
      <c r="A76" s="1055" t="s">
        <v>4239</v>
      </c>
      <c r="B76" s="1055" t="s">
        <v>4240</v>
      </c>
      <c r="C76" s="80">
        <v>568.25</v>
      </c>
      <c r="D76" s="536">
        <f t="shared" si="1"/>
        <v>539.83749999999998</v>
      </c>
    </row>
    <row r="77" spans="1:4" ht="14.4">
      <c r="A77" s="1055" t="s">
        <v>4241</v>
      </c>
      <c r="B77" s="1055" t="s">
        <v>4242</v>
      </c>
      <c r="C77" s="80">
        <v>567.59</v>
      </c>
      <c r="D77" s="536">
        <f t="shared" si="1"/>
        <v>539.21050000000002</v>
      </c>
    </row>
    <row r="78" spans="1:4" ht="14.4">
      <c r="A78" s="1055" t="s">
        <v>4243</v>
      </c>
      <c r="B78" s="1055" t="s">
        <v>4236</v>
      </c>
      <c r="C78" s="80">
        <v>525.5</v>
      </c>
      <c r="D78" s="536">
        <f t="shared" si="1"/>
        <v>499.22499999999997</v>
      </c>
    </row>
    <row r="79" spans="1:4" ht="14.4">
      <c r="A79" s="1055" t="s">
        <v>4244</v>
      </c>
      <c r="B79" s="1055" t="s">
        <v>4228</v>
      </c>
      <c r="C79" s="80">
        <v>450.52</v>
      </c>
      <c r="D79" s="536">
        <f t="shared" si="1"/>
        <v>427.99399999999997</v>
      </c>
    </row>
    <row r="80" spans="1:4" ht="14.4">
      <c r="A80" s="1055" t="s">
        <v>4245</v>
      </c>
      <c r="B80" s="1055" t="s">
        <v>4246</v>
      </c>
      <c r="C80" s="80">
        <v>41.43</v>
      </c>
      <c r="D80" s="536">
        <f t="shared" si="1"/>
        <v>39.358499999999999</v>
      </c>
    </row>
    <row r="81" spans="1:4" ht="14.4">
      <c r="A81" s="1055" t="s">
        <v>4247</v>
      </c>
      <c r="B81" s="1055" t="s">
        <v>4248</v>
      </c>
      <c r="C81" s="80">
        <v>168.37</v>
      </c>
      <c r="D81" s="536">
        <f t="shared" si="1"/>
        <v>159.95150000000001</v>
      </c>
    </row>
    <row r="82" spans="1:4" ht="14.4">
      <c r="A82" s="1055" t="s">
        <v>4249</v>
      </c>
      <c r="B82" s="1055" t="s">
        <v>4250</v>
      </c>
      <c r="C82" s="80">
        <v>26.31</v>
      </c>
      <c r="D82" s="536">
        <f t="shared" si="1"/>
        <v>24.994499999999999</v>
      </c>
    </row>
    <row r="83" spans="1:4" ht="14.4">
      <c r="A83" s="1055" t="s">
        <v>42973</v>
      </c>
      <c r="B83" s="1055" t="s">
        <v>42972</v>
      </c>
      <c r="C83" s="80">
        <v>204</v>
      </c>
      <c r="D83" s="536">
        <f t="shared" si="1"/>
        <v>193.79999999999998</v>
      </c>
    </row>
    <row r="84" spans="1:4" ht="14.4">
      <c r="A84" s="1055" t="s">
        <v>4251</v>
      </c>
      <c r="B84" s="1055" t="s">
        <v>4252</v>
      </c>
      <c r="C84" s="80">
        <v>101.94</v>
      </c>
      <c r="D84" s="536">
        <f t="shared" si="1"/>
        <v>96.842999999999989</v>
      </c>
    </row>
    <row r="85" spans="1:4" ht="14.4">
      <c r="A85" s="1055" t="s">
        <v>4253</v>
      </c>
      <c r="B85" s="1055" t="s">
        <v>4254</v>
      </c>
      <c r="C85" s="80">
        <v>2063.1799999999998</v>
      </c>
      <c r="D85" s="536">
        <f t="shared" si="1"/>
        <v>1960.0209999999997</v>
      </c>
    </row>
    <row r="86" spans="1:4" ht="14.4">
      <c r="A86" s="1055" t="s">
        <v>4255</v>
      </c>
      <c r="B86" s="1055" t="s">
        <v>4256</v>
      </c>
      <c r="C86" s="80">
        <v>1904.68</v>
      </c>
      <c r="D86" s="536">
        <f t="shared" si="1"/>
        <v>1809.4459999999999</v>
      </c>
    </row>
    <row r="87" spans="1:4" ht="14.4">
      <c r="A87" s="1055" t="s">
        <v>4257</v>
      </c>
      <c r="B87" s="1055" t="s">
        <v>4258</v>
      </c>
      <c r="C87" s="80">
        <v>1904.68</v>
      </c>
      <c r="D87" s="536">
        <f t="shared" si="1"/>
        <v>1809.4459999999999</v>
      </c>
    </row>
    <row r="88" spans="1:4" ht="14.4">
      <c r="A88" s="1055" t="s">
        <v>4259</v>
      </c>
      <c r="B88" s="1055" t="s">
        <v>4260</v>
      </c>
      <c r="C88" s="80">
        <v>1904.68</v>
      </c>
      <c r="D88" s="536">
        <f t="shared" si="1"/>
        <v>1809.4459999999999</v>
      </c>
    </row>
    <row r="89" spans="1:4" ht="14.4">
      <c r="A89" s="1055" t="s">
        <v>4261</v>
      </c>
      <c r="B89" s="1055" t="s">
        <v>4262</v>
      </c>
      <c r="C89" s="80">
        <v>1904.68</v>
      </c>
      <c r="D89" s="536">
        <f t="shared" si="1"/>
        <v>1809.4459999999999</v>
      </c>
    </row>
    <row r="90" spans="1:4" ht="14.4">
      <c r="A90" s="1055" t="s">
        <v>4263</v>
      </c>
      <c r="B90" s="1055" t="s">
        <v>4264</v>
      </c>
      <c r="C90" s="80">
        <v>2063.1799999999998</v>
      </c>
      <c r="D90" s="536">
        <f t="shared" si="1"/>
        <v>1960.0209999999997</v>
      </c>
    </row>
    <row r="91" spans="1:4" ht="14.4">
      <c r="A91" s="1055" t="s">
        <v>4265</v>
      </c>
      <c r="B91" s="1055" t="s">
        <v>4266</v>
      </c>
      <c r="C91" s="80">
        <v>2063.1799999999998</v>
      </c>
      <c r="D91" s="536">
        <f t="shared" si="1"/>
        <v>1960.0209999999997</v>
      </c>
    </row>
    <row r="92" spans="1:4" ht="14.4">
      <c r="A92" s="1055" t="s">
        <v>4267</v>
      </c>
      <c r="B92" s="1055" t="s">
        <v>4266</v>
      </c>
      <c r="C92" s="80">
        <v>2063.1799999999998</v>
      </c>
      <c r="D92" s="536">
        <f t="shared" si="1"/>
        <v>1960.0209999999997</v>
      </c>
    </row>
    <row r="93" spans="1:4" ht="14.4">
      <c r="A93" s="1055" t="s">
        <v>4268</v>
      </c>
      <c r="B93" s="1055" t="s">
        <v>4266</v>
      </c>
      <c r="C93" s="80">
        <v>2063.1799999999998</v>
      </c>
      <c r="D93" s="536">
        <f t="shared" si="1"/>
        <v>1960.0209999999997</v>
      </c>
    </row>
    <row r="94" spans="1:4" ht="14.4">
      <c r="A94" s="1055" t="s">
        <v>4269</v>
      </c>
      <c r="B94" s="1055" t="s">
        <v>4266</v>
      </c>
      <c r="C94" s="80">
        <v>2063.1799999999998</v>
      </c>
      <c r="D94" s="536">
        <f t="shared" si="1"/>
        <v>1960.0209999999997</v>
      </c>
    </row>
    <row r="95" spans="1:4" ht="14.4">
      <c r="A95" s="1055" t="s">
        <v>4270</v>
      </c>
      <c r="B95" s="1055" t="s">
        <v>4266</v>
      </c>
      <c r="C95" s="80">
        <v>2063.1799999999998</v>
      </c>
      <c r="D95" s="536">
        <f t="shared" si="1"/>
        <v>1960.0209999999997</v>
      </c>
    </row>
    <row r="96" spans="1:4" ht="14.4">
      <c r="A96" s="1055" t="s">
        <v>4271</v>
      </c>
      <c r="B96" s="1055" t="s">
        <v>4266</v>
      </c>
      <c r="C96" s="80">
        <v>2063.1799999999998</v>
      </c>
      <c r="D96" s="536">
        <f t="shared" si="1"/>
        <v>1960.0209999999997</v>
      </c>
    </row>
    <row r="97" spans="1:4" ht="14.4">
      <c r="A97" s="1055" t="s">
        <v>4272</v>
      </c>
      <c r="B97" s="1055" t="s">
        <v>4266</v>
      </c>
      <c r="C97" s="80">
        <v>2063.1799999999998</v>
      </c>
      <c r="D97" s="536">
        <f t="shared" si="1"/>
        <v>1960.0209999999997</v>
      </c>
    </row>
    <row r="98" spans="1:4" ht="14.4">
      <c r="A98" s="1055" t="s">
        <v>4273</v>
      </c>
      <c r="B98" s="1055" t="s">
        <v>4266</v>
      </c>
      <c r="C98" s="80">
        <v>2063.1799999999998</v>
      </c>
      <c r="D98" s="536">
        <f t="shared" si="1"/>
        <v>1960.0209999999997</v>
      </c>
    </row>
    <row r="99" spans="1:4" ht="14.4">
      <c r="A99" s="1055" t="s">
        <v>4274</v>
      </c>
      <c r="B99" s="1055" t="s">
        <v>4275</v>
      </c>
      <c r="C99" s="80">
        <v>2063.1799999999998</v>
      </c>
      <c r="D99" s="536">
        <f t="shared" si="1"/>
        <v>1960.0209999999997</v>
      </c>
    </row>
    <row r="100" spans="1:4" ht="14.4">
      <c r="A100" s="1055" t="s">
        <v>4276</v>
      </c>
      <c r="B100" s="1055" t="s">
        <v>4277</v>
      </c>
      <c r="C100" s="80">
        <v>2148.6799999999998</v>
      </c>
      <c r="D100" s="536">
        <f t="shared" si="1"/>
        <v>2041.2459999999996</v>
      </c>
    </row>
    <row r="101" spans="1:4" ht="14.4">
      <c r="A101" s="1055" t="s">
        <v>4278</v>
      </c>
      <c r="B101" s="1055" t="s">
        <v>4279</v>
      </c>
      <c r="C101" s="80">
        <v>2253.91</v>
      </c>
      <c r="D101" s="536">
        <f t="shared" si="1"/>
        <v>2141.2144999999996</v>
      </c>
    </row>
    <row r="102" spans="1:4" ht="14.4">
      <c r="A102" s="1055" t="s">
        <v>4280</v>
      </c>
      <c r="B102" s="1055" t="s">
        <v>4281</v>
      </c>
      <c r="C102" s="80">
        <v>2253.91</v>
      </c>
      <c r="D102" s="536">
        <f t="shared" si="1"/>
        <v>2141.2144999999996</v>
      </c>
    </row>
    <row r="103" spans="1:4" ht="14.4">
      <c r="A103" s="1055" t="s">
        <v>4282</v>
      </c>
      <c r="B103" s="1055" t="s">
        <v>4283</v>
      </c>
      <c r="C103" s="80">
        <v>2155.2600000000002</v>
      </c>
      <c r="D103" s="536">
        <f t="shared" si="1"/>
        <v>2047.4970000000001</v>
      </c>
    </row>
    <row r="104" spans="1:4" ht="14.4">
      <c r="A104" s="1055" t="s">
        <v>4284</v>
      </c>
      <c r="B104" s="1055" t="s">
        <v>4281</v>
      </c>
      <c r="C104" s="80">
        <v>2253.91</v>
      </c>
      <c r="D104" s="536">
        <f t="shared" si="1"/>
        <v>2141.2144999999996</v>
      </c>
    </row>
    <row r="105" spans="1:4" ht="14.4">
      <c r="A105" s="1055" t="s">
        <v>4285</v>
      </c>
      <c r="B105" s="1055" t="s">
        <v>4286</v>
      </c>
      <c r="C105" s="80">
        <v>2155.2600000000002</v>
      </c>
      <c r="D105" s="536">
        <f t="shared" si="1"/>
        <v>2047.4970000000001</v>
      </c>
    </row>
    <row r="106" spans="1:4" ht="14.4">
      <c r="A106" s="1055" t="s">
        <v>4287</v>
      </c>
      <c r="B106" s="1055" t="s">
        <v>4288</v>
      </c>
      <c r="C106" s="80">
        <v>2155.2600000000002</v>
      </c>
      <c r="D106" s="536">
        <f t="shared" si="1"/>
        <v>2047.4970000000001</v>
      </c>
    </row>
    <row r="107" spans="1:4" ht="14.4">
      <c r="A107" s="1055" t="s">
        <v>4289</v>
      </c>
      <c r="B107" s="1055" t="s">
        <v>4288</v>
      </c>
      <c r="C107" s="80">
        <v>2155.2600000000002</v>
      </c>
      <c r="D107" s="536">
        <f t="shared" si="1"/>
        <v>2047.4970000000001</v>
      </c>
    </row>
    <row r="108" spans="1:4" ht="14.4">
      <c r="A108" s="1055" t="s">
        <v>42971</v>
      </c>
      <c r="B108" s="1055" t="s">
        <v>4281</v>
      </c>
      <c r="C108" s="80">
        <v>2156</v>
      </c>
      <c r="D108" s="536">
        <f t="shared" si="1"/>
        <v>2048.1999999999998</v>
      </c>
    </row>
    <row r="109" spans="1:4" ht="14.4">
      <c r="A109" s="1055" t="s">
        <v>4290</v>
      </c>
      <c r="B109" s="1055" t="s">
        <v>4291</v>
      </c>
      <c r="C109" s="80">
        <v>2155.2600000000002</v>
      </c>
      <c r="D109" s="536">
        <f t="shared" si="1"/>
        <v>2047.4970000000001</v>
      </c>
    </row>
    <row r="110" spans="1:4" ht="14.4">
      <c r="A110" s="1055" t="s">
        <v>4292</v>
      </c>
      <c r="B110" s="1055" t="s">
        <v>4288</v>
      </c>
      <c r="C110" s="80">
        <v>2155.2600000000002</v>
      </c>
      <c r="D110" s="536">
        <f t="shared" si="1"/>
        <v>2047.4970000000001</v>
      </c>
    </row>
    <row r="111" spans="1:4" ht="14.4">
      <c r="A111" s="1055" t="s">
        <v>4293</v>
      </c>
      <c r="B111" s="1055" t="s">
        <v>4294</v>
      </c>
      <c r="C111" s="80">
        <v>2155.2600000000002</v>
      </c>
      <c r="D111" s="536">
        <f t="shared" si="1"/>
        <v>2047.4970000000001</v>
      </c>
    </row>
    <row r="112" spans="1:4" ht="14.4">
      <c r="A112" s="1055" t="s">
        <v>4295</v>
      </c>
      <c r="B112" s="1055" t="s">
        <v>4281</v>
      </c>
      <c r="C112" s="80">
        <v>2155.2600000000002</v>
      </c>
      <c r="D112" s="536">
        <f t="shared" si="1"/>
        <v>2047.4970000000001</v>
      </c>
    </row>
    <row r="113" spans="1:4" ht="14.4">
      <c r="A113" s="1055" t="s">
        <v>4296</v>
      </c>
      <c r="B113" s="1055" t="s">
        <v>4294</v>
      </c>
      <c r="C113" s="80">
        <v>2092.7800000000002</v>
      </c>
      <c r="D113" s="536">
        <f t="shared" si="1"/>
        <v>1988.1410000000001</v>
      </c>
    </row>
    <row r="114" spans="1:4" ht="14.4">
      <c r="A114" s="1055" t="s">
        <v>4297</v>
      </c>
      <c r="B114" s="1055" t="s">
        <v>4298</v>
      </c>
      <c r="C114" s="80">
        <v>2253.91</v>
      </c>
      <c r="D114" s="536">
        <f t="shared" si="1"/>
        <v>2141.2144999999996</v>
      </c>
    </row>
    <row r="115" spans="1:4" ht="14.4">
      <c r="A115" s="1055" t="s">
        <v>4299</v>
      </c>
      <c r="B115" s="1055" t="s">
        <v>4298</v>
      </c>
      <c r="C115" s="80">
        <v>2253.91</v>
      </c>
      <c r="D115" s="536">
        <f t="shared" si="1"/>
        <v>2141.2144999999996</v>
      </c>
    </row>
    <row r="116" spans="1:4" ht="14.4">
      <c r="A116" s="1055" t="s">
        <v>4300</v>
      </c>
      <c r="B116" s="1055" t="s">
        <v>4298</v>
      </c>
      <c r="C116" s="80">
        <v>2253.91</v>
      </c>
      <c r="D116" s="536">
        <f t="shared" si="1"/>
        <v>2141.2144999999996</v>
      </c>
    </row>
    <row r="117" spans="1:4" ht="14.4">
      <c r="A117" s="1055" t="s">
        <v>4301</v>
      </c>
      <c r="B117" s="1055" t="s">
        <v>4298</v>
      </c>
      <c r="C117" s="80">
        <v>2253.91</v>
      </c>
      <c r="D117" s="536">
        <f t="shared" si="1"/>
        <v>2141.2144999999996</v>
      </c>
    </row>
    <row r="118" spans="1:4" ht="14.4">
      <c r="A118" s="1055" t="s">
        <v>4302</v>
      </c>
      <c r="B118" s="1055" t="s">
        <v>4298</v>
      </c>
      <c r="C118" s="80">
        <v>2253.91</v>
      </c>
      <c r="D118" s="536">
        <f t="shared" si="1"/>
        <v>2141.2144999999996</v>
      </c>
    </row>
    <row r="119" spans="1:4" ht="14.4">
      <c r="A119" s="1055" t="s">
        <v>4303</v>
      </c>
      <c r="B119" s="1055" t="s">
        <v>4298</v>
      </c>
      <c r="C119" s="80">
        <v>2253.91</v>
      </c>
      <c r="D119" s="536">
        <f t="shared" si="1"/>
        <v>2141.2144999999996</v>
      </c>
    </row>
    <row r="120" spans="1:4" ht="14.4">
      <c r="A120" s="1055" t="s">
        <v>4304</v>
      </c>
      <c r="B120" s="1055" t="s">
        <v>4281</v>
      </c>
      <c r="C120" s="80">
        <v>2253.91</v>
      </c>
      <c r="D120" s="536">
        <f t="shared" si="1"/>
        <v>2141.2144999999996</v>
      </c>
    </row>
    <row r="121" spans="1:4" ht="14.4">
      <c r="A121" s="1055" t="s">
        <v>4305</v>
      </c>
      <c r="B121" s="1055" t="s">
        <v>4298</v>
      </c>
      <c r="C121" s="80">
        <v>2253.91</v>
      </c>
      <c r="D121" s="536">
        <f t="shared" si="1"/>
        <v>2141.2144999999996</v>
      </c>
    </row>
    <row r="122" spans="1:4" ht="14.4">
      <c r="A122" s="1055" t="s">
        <v>4306</v>
      </c>
      <c r="B122" s="1055" t="s">
        <v>4298</v>
      </c>
      <c r="C122" s="80">
        <v>2253.91</v>
      </c>
      <c r="D122" s="536">
        <f t="shared" si="1"/>
        <v>2141.2144999999996</v>
      </c>
    </row>
    <row r="123" spans="1:4" ht="14.4">
      <c r="A123" s="1055" t="s">
        <v>4307</v>
      </c>
      <c r="B123" s="1055" t="s">
        <v>4298</v>
      </c>
      <c r="C123" s="80">
        <v>2253.91</v>
      </c>
      <c r="D123" s="536">
        <f t="shared" si="1"/>
        <v>2141.2144999999996</v>
      </c>
    </row>
    <row r="124" spans="1:4" ht="14.4">
      <c r="A124" s="1055" t="s">
        <v>4308</v>
      </c>
      <c r="B124" s="1055" t="s">
        <v>4281</v>
      </c>
      <c r="C124" s="80">
        <v>2253.91</v>
      </c>
      <c r="D124" s="536">
        <f t="shared" si="1"/>
        <v>2141.2144999999996</v>
      </c>
    </row>
    <row r="125" spans="1:4" ht="14.4">
      <c r="A125" s="1055" t="s">
        <v>4309</v>
      </c>
      <c r="B125" s="1055" t="s">
        <v>4281</v>
      </c>
      <c r="C125" s="80">
        <v>2253.91</v>
      </c>
      <c r="D125" s="536">
        <f t="shared" si="1"/>
        <v>2141.2144999999996</v>
      </c>
    </row>
    <row r="126" spans="1:4" ht="14.4">
      <c r="A126" s="1055" t="s">
        <v>4310</v>
      </c>
      <c r="B126" s="1055" t="s">
        <v>4311</v>
      </c>
      <c r="C126" s="80">
        <v>2253.91</v>
      </c>
      <c r="D126" s="536">
        <f t="shared" si="1"/>
        <v>2141.2144999999996</v>
      </c>
    </row>
    <row r="127" spans="1:4" ht="14.4">
      <c r="A127" s="1055" t="s">
        <v>4312</v>
      </c>
      <c r="B127" s="1055" t="s">
        <v>4281</v>
      </c>
      <c r="C127" s="80">
        <v>2253.91</v>
      </c>
      <c r="D127" s="536">
        <f t="shared" si="1"/>
        <v>2141.2144999999996</v>
      </c>
    </row>
    <row r="128" spans="1:4" ht="14.4">
      <c r="A128" s="1055" t="s">
        <v>4313</v>
      </c>
      <c r="B128" s="1055" t="s">
        <v>4298</v>
      </c>
      <c r="C128" s="80">
        <v>2253.91</v>
      </c>
      <c r="D128" s="536">
        <f t="shared" si="1"/>
        <v>2141.2144999999996</v>
      </c>
    </row>
    <row r="129" spans="1:4" ht="14.4">
      <c r="A129" s="1055" t="s">
        <v>4314</v>
      </c>
      <c r="B129" s="1055" t="s">
        <v>4315</v>
      </c>
      <c r="C129" s="80">
        <v>2253.91</v>
      </c>
      <c r="D129" s="536">
        <f t="shared" si="1"/>
        <v>2141.2144999999996</v>
      </c>
    </row>
    <row r="130" spans="1:4" ht="14.4">
      <c r="A130" s="1055" t="s">
        <v>4316</v>
      </c>
      <c r="B130" s="1055" t="s">
        <v>4317</v>
      </c>
      <c r="C130" s="80">
        <v>243.48</v>
      </c>
      <c r="D130" s="536">
        <f t="shared" si="1"/>
        <v>231.30599999999998</v>
      </c>
    </row>
    <row r="131" spans="1:4" ht="14.4">
      <c r="A131" s="1055" t="s">
        <v>4318</v>
      </c>
      <c r="B131" s="1055" t="s">
        <v>4317</v>
      </c>
      <c r="C131" s="80">
        <v>243.48</v>
      </c>
      <c r="D131" s="536">
        <f t="shared" si="1"/>
        <v>231.30599999999998</v>
      </c>
    </row>
    <row r="132" spans="1:4" ht="14.4">
      <c r="A132" s="1055" t="s">
        <v>4319</v>
      </c>
      <c r="B132" s="1055" t="s">
        <v>4317</v>
      </c>
      <c r="C132" s="80">
        <v>243.48</v>
      </c>
      <c r="D132" s="536">
        <f t="shared" si="1"/>
        <v>231.30599999999998</v>
      </c>
    </row>
    <row r="133" spans="1:4" ht="14.4">
      <c r="A133" s="1055" t="s">
        <v>4320</v>
      </c>
      <c r="B133" s="1055" t="s">
        <v>4317</v>
      </c>
      <c r="C133" s="80">
        <v>243.48</v>
      </c>
      <c r="D133" s="536">
        <f t="shared" ref="D133:D196" si="2">C133*0.95</f>
        <v>231.30599999999998</v>
      </c>
    </row>
    <row r="134" spans="1:4" ht="14.4">
      <c r="A134" s="1055" t="s">
        <v>4321</v>
      </c>
      <c r="B134" s="1055" t="s">
        <v>4317</v>
      </c>
      <c r="C134" s="80">
        <v>243.48</v>
      </c>
      <c r="D134" s="536">
        <f t="shared" si="2"/>
        <v>231.30599999999998</v>
      </c>
    </row>
    <row r="135" spans="1:4" ht="14.4">
      <c r="A135" s="1055" t="s">
        <v>4322</v>
      </c>
      <c r="B135" s="1055" t="s">
        <v>4317</v>
      </c>
      <c r="C135" s="80">
        <v>243.48</v>
      </c>
      <c r="D135" s="536">
        <f t="shared" si="2"/>
        <v>231.30599999999998</v>
      </c>
    </row>
    <row r="136" spans="1:4" ht="14.4">
      <c r="A136" s="1055" t="s">
        <v>4323</v>
      </c>
      <c r="B136" s="1055" t="s">
        <v>4317</v>
      </c>
      <c r="C136" s="80">
        <v>243.48</v>
      </c>
      <c r="D136" s="536">
        <f t="shared" si="2"/>
        <v>231.30599999999998</v>
      </c>
    </row>
    <row r="137" spans="1:4" ht="14.4">
      <c r="A137" s="1055" t="s">
        <v>4324</v>
      </c>
      <c r="B137" s="1055" t="s">
        <v>4325</v>
      </c>
      <c r="C137" s="80">
        <v>2367.0300000000002</v>
      </c>
      <c r="D137" s="536">
        <f t="shared" si="2"/>
        <v>2248.6785</v>
      </c>
    </row>
    <row r="138" spans="1:4" ht="14.4">
      <c r="A138" s="1055" t="s">
        <v>4326</v>
      </c>
      <c r="B138" s="1055" t="s">
        <v>4281</v>
      </c>
      <c r="C138" s="80">
        <v>2253.91</v>
      </c>
      <c r="D138" s="536">
        <f t="shared" si="2"/>
        <v>2141.2144999999996</v>
      </c>
    </row>
    <row r="139" spans="1:4" ht="14.4">
      <c r="A139" s="1055" t="s">
        <v>4327</v>
      </c>
      <c r="B139" s="1055" t="s">
        <v>4281</v>
      </c>
      <c r="C139" s="80">
        <v>2253.91</v>
      </c>
      <c r="D139" s="536">
        <f t="shared" si="2"/>
        <v>2141.2144999999996</v>
      </c>
    </row>
    <row r="140" spans="1:4" ht="14.4">
      <c r="A140" s="1055" t="s">
        <v>4328</v>
      </c>
      <c r="B140" s="1055" t="s">
        <v>4298</v>
      </c>
      <c r="C140" s="80">
        <v>2272.33</v>
      </c>
      <c r="D140" s="536">
        <f t="shared" si="2"/>
        <v>2158.7134999999998</v>
      </c>
    </row>
    <row r="141" spans="1:4" ht="14.4">
      <c r="A141" s="1055" t="s">
        <v>4329</v>
      </c>
      <c r="B141" s="1055" t="s">
        <v>4330</v>
      </c>
      <c r="C141" s="80">
        <v>2253.91</v>
      </c>
      <c r="D141" s="536">
        <f t="shared" si="2"/>
        <v>2141.2144999999996</v>
      </c>
    </row>
    <row r="142" spans="1:4" ht="14.4">
      <c r="A142" s="1055" t="s">
        <v>4331</v>
      </c>
      <c r="B142" s="1055" t="s">
        <v>4332</v>
      </c>
      <c r="C142" s="80">
        <v>2458.4499999999998</v>
      </c>
      <c r="D142" s="536">
        <f t="shared" si="2"/>
        <v>2335.5274999999997</v>
      </c>
    </row>
    <row r="143" spans="1:4" ht="14.4">
      <c r="A143" s="1055" t="s">
        <v>4333</v>
      </c>
      <c r="B143" s="1055" t="s">
        <v>4334</v>
      </c>
      <c r="C143" s="80">
        <v>2458.4499999999998</v>
      </c>
      <c r="D143" s="536">
        <f t="shared" si="2"/>
        <v>2335.5274999999997</v>
      </c>
    </row>
    <row r="144" spans="1:4" ht="14.4">
      <c r="A144" s="1055" t="s">
        <v>4335</v>
      </c>
      <c r="B144" s="1055" t="s">
        <v>4336</v>
      </c>
      <c r="C144" s="80">
        <v>2458.4499999999998</v>
      </c>
      <c r="D144" s="536">
        <f t="shared" si="2"/>
        <v>2335.5274999999997</v>
      </c>
    </row>
    <row r="145" spans="1:4" ht="14.4">
      <c r="A145" s="1055" t="s">
        <v>4337</v>
      </c>
      <c r="B145" s="1055" t="s">
        <v>4281</v>
      </c>
      <c r="C145" s="80">
        <v>2253.91</v>
      </c>
      <c r="D145" s="536">
        <f t="shared" si="2"/>
        <v>2141.2144999999996</v>
      </c>
    </row>
    <row r="146" spans="1:4" ht="14.4">
      <c r="A146" s="1055" t="s">
        <v>4338</v>
      </c>
      <c r="B146" s="1055" t="s">
        <v>4294</v>
      </c>
      <c r="C146" s="80">
        <v>2272.33</v>
      </c>
      <c r="D146" s="536">
        <f t="shared" si="2"/>
        <v>2158.7134999999998</v>
      </c>
    </row>
    <row r="147" spans="1:4" ht="14.4">
      <c r="A147" s="1055" t="s">
        <v>4339</v>
      </c>
      <c r="B147" s="1055" t="s">
        <v>4340</v>
      </c>
      <c r="C147" s="80">
        <v>357.46</v>
      </c>
      <c r="D147" s="536">
        <f t="shared" si="2"/>
        <v>339.58699999999999</v>
      </c>
    </row>
    <row r="148" spans="1:4" ht="14.4">
      <c r="A148" s="1055" t="s">
        <v>4341</v>
      </c>
      <c r="B148" s="1055" t="s">
        <v>4342</v>
      </c>
      <c r="C148" s="80">
        <v>2752.44</v>
      </c>
      <c r="D148" s="536">
        <f t="shared" si="2"/>
        <v>2614.8179999999998</v>
      </c>
    </row>
    <row r="149" spans="1:4" ht="14.4">
      <c r="A149" s="1055" t="s">
        <v>4343</v>
      </c>
      <c r="B149" s="1055" t="s">
        <v>4344</v>
      </c>
      <c r="C149" s="80">
        <v>2752.44</v>
      </c>
      <c r="D149" s="536">
        <f t="shared" si="2"/>
        <v>2614.8179999999998</v>
      </c>
    </row>
    <row r="150" spans="1:4" ht="14.4">
      <c r="A150" s="1055" t="s">
        <v>4345</v>
      </c>
      <c r="B150" s="1055" t="s">
        <v>4346</v>
      </c>
      <c r="C150" s="80">
        <v>30.25</v>
      </c>
      <c r="D150" s="536">
        <f t="shared" si="2"/>
        <v>28.737499999999997</v>
      </c>
    </row>
    <row r="151" spans="1:4" ht="14.4">
      <c r="A151" s="1055" t="s">
        <v>4347</v>
      </c>
      <c r="B151" s="1055" t="s">
        <v>4348</v>
      </c>
      <c r="C151" s="80">
        <v>146.01</v>
      </c>
      <c r="D151" s="536">
        <f t="shared" si="2"/>
        <v>138.70949999999999</v>
      </c>
    </row>
    <row r="152" spans="1:4" ht="14.4">
      <c r="A152" s="1055" t="s">
        <v>4349</v>
      </c>
      <c r="B152" s="1055" t="s">
        <v>4350</v>
      </c>
      <c r="C152" s="80">
        <v>395.93</v>
      </c>
      <c r="D152" s="536">
        <f t="shared" si="2"/>
        <v>376.13349999999997</v>
      </c>
    </row>
    <row r="153" spans="1:4" ht="14.4">
      <c r="A153" s="1055" t="s">
        <v>4351</v>
      </c>
      <c r="B153" s="1055" t="s">
        <v>4352</v>
      </c>
      <c r="C153" s="80">
        <v>622.83000000000004</v>
      </c>
      <c r="D153" s="536">
        <f t="shared" si="2"/>
        <v>591.68849999999998</v>
      </c>
    </row>
    <row r="154" spans="1:4" ht="14.4">
      <c r="A154" s="1055" t="s">
        <v>4353</v>
      </c>
      <c r="B154" s="1055" t="s">
        <v>4354</v>
      </c>
      <c r="C154" s="80">
        <v>292.02</v>
      </c>
      <c r="D154" s="536">
        <f t="shared" si="2"/>
        <v>277.41899999999998</v>
      </c>
    </row>
    <row r="155" spans="1:4" ht="14.4">
      <c r="A155" s="1055" t="s">
        <v>4355</v>
      </c>
      <c r="B155" s="1055" t="s">
        <v>4356</v>
      </c>
      <c r="C155" s="80">
        <v>791.86</v>
      </c>
      <c r="D155" s="536">
        <f t="shared" si="2"/>
        <v>752.26699999999994</v>
      </c>
    </row>
    <row r="156" spans="1:4" ht="14.4">
      <c r="A156" s="1055" t="s">
        <v>4357</v>
      </c>
      <c r="B156" s="1055" t="s">
        <v>4358</v>
      </c>
      <c r="C156" s="80">
        <v>1245.67</v>
      </c>
      <c r="D156" s="536">
        <f t="shared" si="2"/>
        <v>1183.3865000000001</v>
      </c>
    </row>
    <row r="157" spans="1:4" ht="14.4">
      <c r="A157" s="1055" t="s">
        <v>4359</v>
      </c>
      <c r="B157" s="1055" t="s">
        <v>4360</v>
      </c>
      <c r="C157" s="80">
        <v>119.04</v>
      </c>
      <c r="D157" s="536">
        <f t="shared" si="2"/>
        <v>113.08799999999999</v>
      </c>
    </row>
    <row r="158" spans="1:4" ht="14.4">
      <c r="A158" s="1055" t="s">
        <v>4361</v>
      </c>
      <c r="B158" s="1055" t="s">
        <v>4362</v>
      </c>
      <c r="C158" s="80">
        <v>76.290000000000006</v>
      </c>
      <c r="D158" s="536">
        <f t="shared" si="2"/>
        <v>72.475499999999997</v>
      </c>
    </row>
    <row r="159" spans="1:4" ht="14.4">
      <c r="A159" s="1055" t="s">
        <v>4363</v>
      </c>
      <c r="B159" s="1055" t="s">
        <v>4364</v>
      </c>
      <c r="C159" s="80">
        <v>76.290000000000006</v>
      </c>
      <c r="D159" s="536">
        <f t="shared" si="2"/>
        <v>72.475499999999997</v>
      </c>
    </row>
    <row r="160" spans="1:4" ht="14.4">
      <c r="A160" s="1055" t="s">
        <v>4365</v>
      </c>
      <c r="B160" s="1055" t="s">
        <v>4366</v>
      </c>
      <c r="C160" s="80">
        <v>435.39</v>
      </c>
      <c r="D160" s="536">
        <f t="shared" si="2"/>
        <v>413.62049999999999</v>
      </c>
    </row>
    <row r="161" spans="1:4" ht="14.4">
      <c r="A161" s="1055" t="s">
        <v>4367</v>
      </c>
      <c r="B161" s="1055" t="s">
        <v>4366</v>
      </c>
      <c r="C161" s="80">
        <v>511.03</v>
      </c>
      <c r="D161" s="536">
        <f t="shared" si="2"/>
        <v>485.47849999999994</v>
      </c>
    </row>
    <row r="162" spans="1:4" ht="14.4">
      <c r="A162" s="1055" t="s">
        <v>4368</v>
      </c>
      <c r="B162" s="1055" t="s">
        <v>4369</v>
      </c>
      <c r="C162" s="80">
        <v>293.99</v>
      </c>
      <c r="D162" s="536">
        <f t="shared" si="2"/>
        <v>279.29050000000001</v>
      </c>
    </row>
    <row r="163" spans="1:4" ht="14.4">
      <c r="A163" s="1055" t="s">
        <v>4370</v>
      </c>
      <c r="B163" s="1055" t="s">
        <v>4369</v>
      </c>
      <c r="C163" s="80">
        <v>369.62</v>
      </c>
      <c r="D163" s="536">
        <f t="shared" si="2"/>
        <v>351.13900000000001</v>
      </c>
    </row>
    <row r="164" spans="1:4" ht="14.4">
      <c r="A164" s="1055" t="s">
        <v>4371</v>
      </c>
      <c r="B164" s="1055" t="s">
        <v>4372</v>
      </c>
      <c r="C164" s="80">
        <v>678.74</v>
      </c>
      <c r="D164" s="536">
        <f t="shared" si="2"/>
        <v>644.803</v>
      </c>
    </row>
    <row r="165" spans="1:4" ht="14.4">
      <c r="A165" s="1055" t="s">
        <v>4373</v>
      </c>
      <c r="B165" s="1055" t="s">
        <v>4374</v>
      </c>
      <c r="C165" s="80">
        <v>678.74</v>
      </c>
      <c r="D165" s="536">
        <f t="shared" si="2"/>
        <v>644.803</v>
      </c>
    </row>
    <row r="166" spans="1:4" ht="14.4">
      <c r="A166" s="1055" t="s">
        <v>4375</v>
      </c>
      <c r="B166" s="1055" t="s">
        <v>4376</v>
      </c>
      <c r="C166" s="80">
        <v>797.78</v>
      </c>
      <c r="D166" s="536">
        <f t="shared" si="2"/>
        <v>757.89099999999996</v>
      </c>
    </row>
    <row r="167" spans="1:4" ht="14.4">
      <c r="A167" s="1055" t="s">
        <v>4377</v>
      </c>
      <c r="B167" s="1055" t="s">
        <v>4378</v>
      </c>
      <c r="C167" s="80">
        <v>14.47</v>
      </c>
      <c r="D167" s="536">
        <f t="shared" si="2"/>
        <v>13.746499999999999</v>
      </c>
    </row>
    <row r="168" spans="1:4" ht="14.4">
      <c r="A168" s="1055" t="s">
        <v>4379</v>
      </c>
      <c r="B168" s="1055" t="s">
        <v>4380</v>
      </c>
      <c r="C168" s="80">
        <v>153.9</v>
      </c>
      <c r="D168" s="536">
        <f t="shared" si="2"/>
        <v>146.20500000000001</v>
      </c>
    </row>
    <row r="169" spans="1:4" ht="14.4">
      <c r="A169" s="1055" t="s">
        <v>4381</v>
      </c>
      <c r="B169" s="1055" t="s">
        <v>4382</v>
      </c>
      <c r="C169" s="80">
        <v>534.70000000000005</v>
      </c>
      <c r="D169" s="536">
        <f t="shared" si="2"/>
        <v>507.96500000000003</v>
      </c>
    </row>
    <row r="170" spans="1:4" ht="14.4">
      <c r="A170" s="1055" t="s">
        <v>4383</v>
      </c>
      <c r="B170" s="1055" t="s">
        <v>4384</v>
      </c>
      <c r="C170" s="80">
        <v>534.70000000000005</v>
      </c>
      <c r="D170" s="536">
        <f t="shared" si="2"/>
        <v>507.96500000000003</v>
      </c>
    </row>
    <row r="171" spans="1:4" ht="14.4">
      <c r="A171" s="1055" t="s">
        <v>4385</v>
      </c>
      <c r="B171" s="1055" t="s">
        <v>4386</v>
      </c>
      <c r="C171" s="80">
        <v>534.70000000000005</v>
      </c>
      <c r="D171" s="536">
        <f t="shared" si="2"/>
        <v>507.96500000000003</v>
      </c>
    </row>
    <row r="172" spans="1:4" ht="14.4">
      <c r="A172" s="1055" t="s">
        <v>4387</v>
      </c>
      <c r="B172" s="1055" t="s">
        <v>4202</v>
      </c>
      <c r="C172" s="80">
        <v>567.59</v>
      </c>
      <c r="D172" s="536">
        <f t="shared" si="2"/>
        <v>539.21050000000002</v>
      </c>
    </row>
    <row r="173" spans="1:4" ht="14.4">
      <c r="A173" s="1055" t="s">
        <v>4388</v>
      </c>
      <c r="B173" s="1055" t="s">
        <v>4389</v>
      </c>
      <c r="C173" s="80">
        <v>534.70000000000005</v>
      </c>
      <c r="D173" s="536">
        <f t="shared" si="2"/>
        <v>507.96500000000003</v>
      </c>
    </row>
    <row r="174" spans="1:4" ht="14.4">
      <c r="A174" s="1055" t="s">
        <v>4390</v>
      </c>
      <c r="B174" s="1055" t="s">
        <v>4391</v>
      </c>
      <c r="C174" s="80">
        <v>474.85</v>
      </c>
      <c r="D174" s="536">
        <f t="shared" si="2"/>
        <v>451.10750000000002</v>
      </c>
    </row>
    <row r="175" spans="1:4" ht="14.4">
      <c r="A175" s="1055" t="s">
        <v>4392</v>
      </c>
      <c r="B175" s="1055" t="s">
        <v>4393</v>
      </c>
      <c r="C175" s="80">
        <v>474.85</v>
      </c>
      <c r="D175" s="536">
        <f t="shared" si="2"/>
        <v>451.10750000000002</v>
      </c>
    </row>
    <row r="176" spans="1:4" ht="14.4">
      <c r="A176" s="1055" t="s">
        <v>4394</v>
      </c>
      <c r="B176" s="1055" t="s">
        <v>4395</v>
      </c>
      <c r="C176" s="80">
        <v>474.85</v>
      </c>
      <c r="D176" s="536">
        <f t="shared" si="2"/>
        <v>451.10750000000002</v>
      </c>
    </row>
    <row r="177" spans="1:4" ht="14.4">
      <c r="A177" s="1055" t="s">
        <v>4396</v>
      </c>
      <c r="B177" s="1055" t="s">
        <v>4397</v>
      </c>
      <c r="C177" s="80">
        <v>474.85</v>
      </c>
      <c r="D177" s="536">
        <f t="shared" si="2"/>
        <v>451.10750000000002</v>
      </c>
    </row>
    <row r="178" spans="1:4" ht="14.4">
      <c r="A178" s="1055" t="s">
        <v>4398</v>
      </c>
      <c r="B178" s="1055" t="s">
        <v>4399</v>
      </c>
      <c r="C178" s="80">
        <v>474.85</v>
      </c>
      <c r="D178" s="536">
        <f t="shared" si="2"/>
        <v>451.10750000000002</v>
      </c>
    </row>
    <row r="179" spans="1:4" ht="14.4">
      <c r="A179" s="1055" t="s">
        <v>4400</v>
      </c>
      <c r="B179" s="1055" t="s">
        <v>4395</v>
      </c>
      <c r="C179" s="80">
        <v>474.85</v>
      </c>
      <c r="D179" s="536">
        <f t="shared" si="2"/>
        <v>451.10750000000002</v>
      </c>
    </row>
    <row r="180" spans="1:4" ht="14.4">
      <c r="A180" s="1055" t="s">
        <v>4401</v>
      </c>
      <c r="B180" s="1055" t="s">
        <v>4402</v>
      </c>
      <c r="C180" s="80">
        <v>474.85</v>
      </c>
      <c r="D180" s="536">
        <f t="shared" si="2"/>
        <v>451.10750000000002</v>
      </c>
    </row>
    <row r="181" spans="1:4" ht="14.4">
      <c r="A181" s="1055" t="s">
        <v>4403</v>
      </c>
      <c r="B181" s="1055" t="s">
        <v>4404</v>
      </c>
      <c r="C181" s="80">
        <v>474.85</v>
      </c>
      <c r="D181" s="536">
        <f t="shared" si="2"/>
        <v>451.10750000000002</v>
      </c>
    </row>
    <row r="182" spans="1:4" ht="14.4">
      <c r="A182" s="1055" t="s">
        <v>4405</v>
      </c>
      <c r="B182" s="1055" t="s">
        <v>4406</v>
      </c>
      <c r="C182" s="80">
        <v>474.85</v>
      </c>
      <c r="D182" s="536">
        <f t="shared" si="2"/>
        <v>451.10750000000002</v>
      </c>
    </row>
    <row r="183" spans="1:4" ht="14.4">
      <c r="A183" s="1055" t="s">
        <v>4407</v>
      </c>
      <c r="B183" s="1055" t="s">
        <v>4408</v>
      </c>
      <c r="C183" s="80">
        <v>1056.25</v>
      </c>
      <c r="D183" s="536">
        <f t="shared" si="2"/>
        <v>1003.4375</v>
      </c>
    </row>
    <row r="184" spans="1:4" ht="14.4">
      <c r="A184" s="1055" t="s">
        <v>4409</v>
      </c>
      <c r="B184" s="1055" t="s">
        <v>4410</v>
      </c>
      <c r="C184" s="80">
        <v>979.96</v>
      </c>
      <c r="D184" s="536">
        <f t="shared" si="2"/>
        <v>930.96199999999999</v>
      </c>
    </row>
    <row r="185" spans="1:4" ht="14.4">
      <c r="A185" s="1055" t="s">
        <v>4411</v>
      </c>
      <c r="B185" s="1055" t="s">
        <v>4412</v>
      </c>
      <c r="C185" s="80">
        <v>680.05</v>
      </c>
      <c r="D185" s="536">
        <f t="shared" si="2"/>
        <v>646.0474999999999</v>
      </c>
    </row>
    <row r="186" spans="1:4" ht="14.4">
      <c r="A186" s="1055" t="s">
        <v>4413</v>
      </c>
      <c r="B186" s="1055" t="s">
        <v>4414</v>
      </c>
      <c r="C186" s="80">
        <v>603.76</v>
      </c>
      <c r="D186" s="536">
        <f t="shared" si="2"/>
        <v>573.572</v>
      </c>
    </row>
    <row r="187" spans="1:4" ht="14.4">
      <c r="A187" s="1055" t="s">
        <v>4415</v>
      </c>
      <c r="B187" s="1055" t="s">
        <v>4408</v>
      </c>
      <c r="C187" s="80">
        <v>1025.3399999999999</v>
      </c>
      <c r="D187" s="536">
        <f t="shared" si="2"/>
        <v>974.07299999999987</v>
      </c>
    </row>
    <row r="188" spans="1:4" ht="14.4">
      <c r="A188" s="1055" t="s">
        <v>4416</v>
      </c>
      <c r="B188" s="1055" t="s">
        <v>4417</v>
      </c>
      <c r="C188" s="80">
        <v>949.05</v>
      </c>
      <c r="D188" s="536">
        <f t="shared" si="2"/>
        <v>901.59749999999997</v>
      </c>
    </row>
    <row r="189" spans="1:4" ht="14.4">
      <c r="A189" s="1055" t="s">
        <v>4418</v>
      </c>
      <c r="B189" s="1055" t="s">
        <v>4412</v>
      </c>
      <c r="C189" s="80">
        <v>649.79999999999995</v>
      </c>
      <c r="D189" s="536">
        <f t="shared" si="2"/>
        <v>617.30999999999995</v>
      </c>
    </row>
    <row r="190" spans="1:4" ht="14.4">
      <c r="A190" s="1055" t="s">
        <v>4419</v>
      </c>
      <c r="B190" s="1055" t="s">
        <v>4420</v>
      </c>
      <c r="C190" s="80">
        <v>574.16999999999996</v>
      </c>
      <c r="D190" s="536">
        <f t="shared" si="2"/>
        <v>545.46149999999989</v>
      </c>
    </row>
    <row r="191" spans="1:4" ht="14.4">
      <c r="A191" s="1055" t="s">
        <v>4421</v>
      </c>
      <c r="B191" s="1055" t="s">
        <v>4412</v>
      </c>
      <c r="C191" s="80">
        <v>867.5</v>
      </c>
      <c r="D191" s="536">
        <f t="shared" si="2"/>
        <v>824.125</v>
      </c>
    </row>
    <row r="192" spans="1:4" ht="14.4">
      <c r="A192" s="1055" t="s">
        <v>4422</v>
      </c>
      <c r="B192" s="1055" t="s">
        <v>4423</v>
      </c>
      <c r="C192" s="80">
        <v>791.86</v>
      </c>
      <c r="D192" s="536">
        <f t="shared" si="2"/>
        <v>752.26699999999994</v>
      </c>
    </row>
    <row r="193" spans="1:4" ht="14.4">
      <c r="A193" s="1055" t="s">
        <v>4424</v>
      </c>
      <c r="B193" s="1055" t="s">
        <v>4412</v>
      </c>
      <c r="C193" s="80">
        <v>837.24</v>
      </c>
      <c r="D193" s="536">
        <f t="shared" si="2"/>
        <v>795.37799999999993</v>
      </c>
    </row>
    <row r="194" spans="1:4" ht="14.4">
      <c r="A194" s="1055" t="s">
        <v>4425</v>
      </c>
      <c r="B194" s="1055" t="s">
        <v>4420</v>
      </c>
      <c r="C194" s="80">
        <v>760.95</v>
      </c>
      <c r="D194" s="536">
        <f t="shared" si="2"/>
        <v>722.90250000000003</v>
      </c>
    </row>
    <row r="195" spans="1:4" ht="14.4">
      <c r="A195" s="1055" t="s">
        <v>4426</v>
      </c>
      <c r="B195" s="1055" t="s">
        <v>4427</v>
      </c>
      <c r="C195" s="80">
        <v>178.23</v>
      </c>
      <c r="D195" s="536">
        <f t="shared" si="2"/>
        <v>169.31849999999997</v>
      </c>
    </row>
    <row r="196" spans="1:4" ht="14.4">
      <c r="A196" s="1055" t="s">
        <v>4428</v>
      </c>
      <c r="B196" s="1055" t="s">
        <v>4429</v>
      </c>
      <c r="C196" s="80">
        <v>4853.1099999999997</v>
      </c>
      <c r="D196" s="536">
        <f t="shared" si="2"/>
        <v>4610.4544999999998</v>
      </c>
    </row>
    <row r="197" spans="1:4" ht="14.4">
      <c r="A197" s="1055" t="s">
        <v>4430</v>
      </c>
      <c r="B197" s="1055" t="s">
        <v>4431</v>
      </c>
      <c r="C197" s="80">
        <v>4852.45</v>
      </c>
      <c r="D197" s="536">
        <f t="shared" ref="D197:D258" si="3">C197*0.95</f>
        <v>4609.8274999999994</v>
      </c>
    </row>
    <row r="198" spans="1:4" ht="14.4">
      <c r="A198" s="1055" t="s">
        <v>4432</v>
      </c>
      <c r="B198" s="1055" t="s">
        <v>4433</v>
      </c>
      <c r="C198" s="80">
        <v>4853.1099999999997</v>
      </c>
      <c r="D198" s="536">
        <f t="shared" si="3"/>
        <v>4610.4544999999998</v>
      </c>
    </row>
    <row r="199" spans="1:4" ht="14.4">
      <c r="A199" s="1055" t="s">
        <v>4434</v>
      </c>
      <c r="B199" s="1055" t="s">
        <v>4435</v>
      </c>
      <c r="C199" s="80">
        <v>2978.03</v>
      </c>
      <c r="D199" s="536">
        <f t="shared" si="3"/>
        <v>2829.1285000000003</v>
      </c>
    </row>
    <row r="200" spans="1:4" ht="14.4">
      <c r="A200" s="1055" t="s">
        <v>4436</v>
      </c>
      <c r="B200" s="1055" t="s">
        <v>4437</v>
      </c>
      <c r="C200" s="80">
        <v>2978.03</v>
      </c>
      <c r="D200" s="536">
        <f t="shared" si="3"/>
        <v>2829.1285000000003</v>
      </c>
    </row>
    <row r="201" spans="1:4" ht="14.4">
      <c r="A201" s="1055" t="s">
        <v>4438</v>
      </c>
      <c r="B201" s="1055" t="s">
        <v>4439</v>
      </c>
      <c r="C201" s="80">
        <v>3302.93</v>
      </c>
      <c r="D201" s="536">
        <f t="shared" si="3"/>
        <v>3137.7834999999995</v>
      </c>
    </row>
    <row r="202" spans="1:4" ht="14.4">
      <c r="A202" s="1055" t="s">
        <v>4440</v>
      </c>
      <c r="B202" s="1055" t="s">
        <v>4441</v>
      </c>
      <c r="C202" s="80">
        <v>3302.93</v>
      </c>
      <c r="D202" s="536">
        <f t="shared" si="3"/>
        <v>3137.7834999999995</v>
      </c>
    </row>
    <row r="203" spans="1:4" ht="14.4">
      <c r="A203" s="1055" t="s">
        <v>4442</v>
      </c>
      <c r="B203" s="1055" t="s">
        <v>4443</v>
      </c>
      <c r="C203" s="80">
        <v>3302.93</v>
      </c>
      <c r="D203" s="536">
        <f t="shared" si="3"/>
        <v>3137.7834999999995</v>
      </c>
    </row>
    <row r="204" spans="1:4" ht="14.4">
      <c r="A204" s="1055" t="s">
        <v>4444</v>
      </c>
      <c r="B204" s="1055" t="s">
        <v>4445</v>
      </c>
      <c r="C204" s="80">
        <v>157.85</v>
      </c>
      <c r="D204" s="536">
        <f t="shared" si="3"/>
        <v>149.95749999999998</v>
      </c>
    </row>
    <row r="205" spans="1:4" ht="14.4">
      <c r="A205" s="1055" t="s">
        <v>4446</v>
      </c>
      <c r="B205" s="1055" t="s">
        <v>4447</v>
      </c>
      <c r="C205" s="80">
        <v>3434.47</v>
      </c>
      <c r="D205" s="536">
        <f t="shared" si="3"/>
        <v>3262.7464999999997</v>
      </c>
    </row>
    <row r="206" spans="1:4" ht="14.4">
      <c r="A206" s="1055" t="s">
        <v>4448</v>
      </c>
      <c r="B206" s="1055" t="s">
        <v>4449</v>
      </c>
      <c r="C206" s="80">
        <v>3434.47</v>
      </c>
      <c r="D206" s="536">
        <f t="shared" si="3"/>
        <v>3262.7464999999997</v>
      </c>
    </row>
    <row r="207" spans="1:4" ht="14.4">
      <c r="A207" s="1055" t="s">
        <v>4450</v>
      </c>
      <c r="B207" s="1055" t="s">
        <v>4451</v>
      </c>
      <c r="C207" s="80">
        <v>3434.47</v>
      </c>
      <c r="D207" s="536">
        <f t="shared" si="3"/>
        <v>3262.7464999999997</v>
      </c>
    </row>
    <row r="208" spans="1:4" ht="14.4">
      <c r="A208" s="1055" t="s">
        <v>4452</v>
      </c>
      <c r="B208" s="1055" t="s">
        <v>4453</v>
      </c>
      <c r="C208" s="80">
        <v>2652.47</v>
      </c>
      <c r="D208" s="536">
        <f t="shared" si="3"/>
        <v>2519.8464999999997</v>
      </c>
    </row>
    <row r="209" spans="1:4" ht="14.4">
      <c r="A209" s="1055" t="s">
        <v>4454</v>
      </c>
      <c r="B209" s="1055" t="s">
        <v>4455</v>
      </c>
      <c r="C209" s="80">
        <v>2652.47</v>
      </c>
      <c r="D209" s="536">
        <f t="shared" si="3"/>
        <v>2519.8464999999997</v>
      </c>
    </row>
    <row r="210" spans="1:4" ht="14.4">
      <c r="A210" s="1055" t="s">
        <v>4456</v>
      </c>
      <c r="B210" s="1055" t="s">
        <v>4457</v>
      </c>
      <c r="C210" s="80">
        <v>2652.47</v>
      </c>
      <c r="D210" s="536">
        <f t="shared" si="3"/>
        <v>2519.8464999999997</v>
      </c>
    </row>
    <row r="211" spans="1:4" ht="14.4">
      <c r="A211" s="1055" t="s">
        <v>4458</v>
      </c>
      <c r="B211" s="1055" t="s">
        <v>4459</v>
      </c>
      <c r="C211" s="80">
        <v>1752.09</v>
      </c>
      <c r="D211" s="536">
        <f t="shared" si="3"/>
        <v>1664.4854999999998</v>
      </c>
    </row>
    <row r="212" spans="1:4" ht="14.4">
      <c r="A212" s="1055" t="s">
        <v>4460</v>
      </c>
      <c r="B212" s="1055" t="s">
        <v>4461</v>
      </c>
      <c r="C212" s="80">
        <v>1752.09</v>
      </c>
      <c r="D212" s="536">
        <f t="shared" si="3"/>
        <v>1664.4854999999998</v>
      </c>
    </row>
    <row r="213" spans="1:4" ht="14.4">
      <c r="A213" s="1055" t="s">
        <v>4462</v>
      </c>
      <c r="B213" s="1055" t="s">
        <v>4463</v>
      </c>
      <c r="C213" s="80">
        <v>1752.09</v>
      </c>
      <c r="D213" s="536">
        <f t="shared" si="3"/>
        <v>1664.4854999999998</v>
      </c>
    </row>
    <row r="214" spans="1:4" ht="14.4">
      <c r="A214" s="1055" t="s">
        <v>4464</v>
      </c>
      <c r="B214" s="1055" t="s">
        <v>4465</v>
      </c>
      <c r="C214" s="80">
        <v>1100.98</v>
      </c>
      <c r="D214" s="536">
        <f t="shared" si="3"/>
        <v>1045.931</v>
      </c>
    </row>
    <row r="215" spans="1:4" ht="14.4">
      <c r="A215" s="1055" t="s">
        <v>4466</v>
      </c>
      <c r="B215" s="1055" t="s">
        <v>4467</v>
      </c>
      <c r="C215" s="80">
        <v>1100.98</v>
      </c>
      <c r="D215" s="536">
        <f t="shared" si="3"/>
        <v>1045.931</v>
      </c>
    </row>
    <row r="216" spans="1:4" ht="14.4">
      <c r="A216" s="1055" t="s">
        <v>4468</v>
      </c>
      <c r="B216" s="1055" t="s">
        <v>4469</v>
      </c>
      <c r="C216" s="80">
        <v>1100.98</v>
      </c>
      <c r="D216" s="536">
        <f t="shared" si="3"/>
        <v>1045.931</v>
      </c>
    </row>
    <row r="217" spans="1:4" ht="14.4">
      <c r="A217" s="1055" t="s">
        <v>4470</v>
      </c>
      <c r="B217" s="1055" t="s">
        <v>4471</v>
      </c>
      <c r="C217" s="80">
        <v>272.94</v>
      </c>
      <c r="D217" s="536">
        <f t="shared" si="3"/>
        <v>259.29300000000001</v>
      </c>
    </row>
    <row r="218" spans="1:4" ht="14.4">
      <c r="A218" s="1055" t="s">
        <v>4472</v>
      </c>
      <c r="B218" s="1055" t="s">
        <v>4473</v>
      </c>
      <c r="C218" s="80">
        <v>3932.34</v>
      </c>
      <c r="D218" s="536">
        <f t="shared" si="3"/>
        <v>3735.723</v>
      </c>
    </row>
    <row r="219" spans="1:4" ht="14.4">
      <c r="A219" s="1055" t="s">
        <v>4474</v>
      </c>
      <c r="B219" s="1055" t="s">
        <v>4475</v>
      </c>
      <c r="C219" s="80">
        <v>790.55</v>
      </c>
      <c r="D219" s="536">
        <f t="shared" si="3"/>
        <v>751.02249999999992</v>
      </c>
    </row>
    <row r="220" spans="1:4" ht="14.4">
      <c r="A220" s="1055" t="s">
        <v>4476</v>
      </c>
      <c r="B220" s="1055" t="s">
        <v>4477</v>
      </c>
      <c r="C220" s="80">
        <v>1256.19</v>
      </c>
      <c r="D220" s="536">
        <f t="shared" si="3"/>
        <v>1193.3805</v>
      </c>
    </row>
    <row r="221" spans="1:4" ht="14.4">
      <c r="A221" s="1055" t="s">
        <v>4478</v>
      </c>
      <c r="B221" s="1055" t="s">
        <v>4479</v>
      </c>
      <c r="C221" s="80">
        <v>968.78</v>
      </c>
      <c r="D221" s="536">
        <f t="shared" si="3"/>
        <v>920.34099999999989</v>
      </c>
    </row>
    <row r="222" spans="1:4" ht="14.4">
      <c r="A222" s="1055" t="s">
        <v>4480</v>
      </c>
      <c r="B222" s="1055" t="s">
        <v>4481</v>
      </c>
      <c r="C222" s="80">
        <v>1417.33</v>
      </c>
      <c r="D222" s="536">
        <f t="shared" si="3"/>
        <v>1346.4634999999998</v>
      </c>
    </row>
    <row r="223" spans="1:4" ht="14.4">
      <c r="A223" s="1055" t="s">
        <v>4482</v>
      </c>
      <c r="B223" s="1055" t="s">
        <v>4483</v>
      </c>
      <c r="C223" s="80">
        <v>708.33</v>
      </c>
      <c r="D223" s="536">
        <f t="shared" si="3"/>
        <v>672.9135</v>
      </c>
    </row>
    <row r="224" spans="1:4" ht="14.4">
      <c r="A224" s="1055" t="s">
        <v>4484</v>
      </c>
      <c r="B224" s="1055" t="s">
        <v>4483</v>
      </c>
      <c r="C224" s="80">
        <v>755.69</v>
      </c>
      <c r="D224" s="536">
        <f t="shared" si="3"/>
        <v>717.90550000000007</v>
      </c>
    </row>
    <row r="225" spans="1:4" ht="14.4">
      <c r="A225" s="1055" t="s">
        <v>4485</v>
      </c>
      <c r="B225" s="1055" t="s">
        <v>4486</v>
      </c>
      <c r="C225" s="80">
        <v>272.94</v>
      </c>
      <c r="D225" s="536">
        <f t="shared" si="3"/>
        <v>259.29300000000001</v>
      </c>
    </row>
    <row r="226" spans="1:4" ht="14.4">
      <c r="A226" s="1055" t="s">
        <v>4487</v>
      </c>
      <c r="B226" s="1055" t="s">
        <v>4488</v>
      </c>
      <c r="C226" s="80">
        <v>272.94</v>
      </c>
      <c r="D226" s="536">
        <f t="shared" si="3"/>
        <v>259.29300000000001</v>
      </c>
    </row>
    <row r="227" spans="1:4" ht="14.4">
      <c r="A227" s="1055" t="s">
        <v>4489</v>
      </c>
      <c r="B227" s="1055" t="s">
        <v>4490</v>
      </c>
      <c r="C227" s="80">
        <v>409.08</v>
      </c>
      <c r="D227" s="536">
        <f t="shared" si="3"/>
        <v>388.62599999999998</v>
      </c>
    </row>
    <row r="228" spans="1:4" ht="14.4">
      <c r="A228" s="1055" t="s">
        <v>4491</v>
      </c>
      <c r="B228" s="1055" t="s">
        <v>4492</v>
      </c>
      <c r="C228" s="80">
        <v>272.94</v>
      </c>
      <c r="D228" s="536">
        <f t="shared" si="3"/>
        <v>259.29300000000001</v>
      </c>
    </row>
    <row r="229" spans="1:4" ht="14.4">
      <c r="A229" s="1055" t="s">
        <v>4493</v>
      </c>
      <c r="B229" s="1055" t="s">
        <v>4494</v>
      </c>
      <c r="C229" s="80">
        <v>40.78</v>
      </c>
      <c r="D229" s="536">
        <f t="shared" si="3"/>
        <v>38.741</v>
      </c>
    </row>
    <row r="230" spans="1:4" ht="14.4">
      <c r="A230" s="1055" t="s">
        <v>4495</v>
      </c>
      <c r="B230" s="1055" t="s">
        <v>4496</v>
      </c>
      <c r="C230" s="80">
        <v>40.78</v>
      </c>
      <c r="D230" s="536">
        <f t="shared" si="3"/>
        <v>38.741</v>
      </c>
    </row>
    <row r="231" spans="1:4" ht="14.4">
      <c r="A231" s="1055" t="s">
        <v>4497</v>
      </c>
      <c r="B231" s="1055" t="s">
        <v>4498</v>
      </c>
      <c r="C231" s="80">
        <v>413.03</v>
      </c>
      <c r="D231" s="536">
        <f t="shared" si="3"/>
        <v>392.37849999999997</v>
      </c>
    </row>
    <row r="232" spans="1:4" ht="14.4">
      <c r="A232" s="1055" t="s">
        <v>4499</v>
      </c>
      <c r="B232" s="1055" t="s">
        <v>4500</v>
      </c>
      <c r="C232" s="80">
        <v>413.03</v>
      </c>
      <c r="D232" s="536">
        <f t="shared" si="3"/>
        <v>392.37849999999997</v>
      </c>
    </row>
    <row r="233" spans="1:4" ht="14.4">
      <c r="A233" s="1055" t="s">
        <v>4501</v>
      </c>
      <c r="B233" s="1055" t="s">
        <v>4498</v>
      </c>
      <c r="C233" s="80">
        <v>413.03</v>
      </c>
      <c r="D233" s="536">
        <f t="shared" si="3"/>
        <v>392.37849999999997</v>
      </c>
    </row>
    <row r="234" spans="1:4" ht="14.4">
      <c r="A234" s="1055" t="s">
        <v>4502</v>
      </c>
      <c r="B234" s="1055" t="s">
        <v>4503</v>
      </c>
      <c r="C234" s="80">
        <v>443.94</v>
      </c>
      <c r="D234" s="536">
        <f t="shared" si="3"/>
        <v>421.74299999999999</v>
      </c>
    </row>
    <row r="235" spans="1:4" ht="14.4">
      <c r="A235" s="1055" t="s">
        <v>4504</v>
      </c>
      <c r="B235" s="1055" t="s">
        <v>4505</v>
      </c>
      <c r="C235" s="80">
        <v>403.17</v>
      </c>
      <c r="D235" s="536">
        <f t="shared" si="3"/>
        <v>383.01150000000001</v>
      </c>
    </row>
    <row r="236" spans="1:4" ht="14.4">
      <c r="A236" s="1055" t="s">
        <v>4506</v>
      </c>
      <c r="B236" s="1055" t="s">
        <v>4202</v>
      </c>
      <c r="C236" s="80">
        <v>403.17</v>
      </c>
      <c r="D236" s="536">
        <f t="shared" si="3"/>
        <v>383.01150000000001</v>
      </c>
    </row>
    <row r="237" spans="1:4" ht="14.4">
      <c r="A237" s="1055" t="s">
        <v>4507</v>
      </c>
      <c r="B237" s="1055" t="s">
        <v>4202</v>
      </c>
      <c r="C237" s="80">
        <v>436.05</v>
      </c>
      <c r="D237" s="536">
        <f t="shared" si="3"/>
        <v>414.2475</v>
      </c>
    </row>
    <row r="238" spans="1:4" ht="14.4">
      <c r="A238" s="1055" t="s">
        <v>4508</v>
      </c>
      <c r="B238" s="1055" t="s">
        <v>4498</v>
      </c>
      <c r="C238" s="80">
        <v>443.94</v>
      </c>
      <c r="D238" s="536">
        <f t="shared" si="3"/>
        <v>421.74299999999999</v>
      </c>
    </row>
    <row r="239" spans="1:4" ht="14.4">
      <c r="A239" s="1055" t="s">
        <v>4509</v>
      </c>
      <c r="B239" s="1055" t="s">
        <v>4510</v>
      </c>
      <c r="C239" s="80">
        <v>443.94</v>
      </c>
      <c r="D239" s="536">
        <f t="shared" si="3"/>
        <v>421.74299999999999</v>
      </c>
    </row>
    <row r="240" spans="1:4" ht="14.4">
      <c r="A240" s="1055" t="s">
        <v>4511</v>
      </c>
      <c r="B240" s="1055" t="s">
        <v>4510</v>
      </c>
      <c r="C240" s="80">
        <v>443.94</v>
      </c>
      <c r="D240" s="536">
        <f t="shared" si="3"/>
        <v>421.74299999999999</v>
      </c>
    </row>
    <row r="241" spans="1:4" ht="14.4">
      <c r="A241" s="1055" t="s">
        <v>4512</v>
      </c>
      <c r="B241" s="1055" t="s">
        <v>4510</v>
      </c>
      <c r="C241" s="80">
        <v>443.94</v>
      </c>
      <c r="D241" s="536">
        <f t="shared" si="3"/>
        <v>421.74299999999999</v>
      </c>
    </row>
    <row r="242" spans="1:4" ht="14.4">
      <c r="A242" s="1055" t="s">
        <v>4513</v>
      </c>
      <c r="B242" s="1055" t="s">
        <v>4514</v>
      </c>
      <c r="C242" s="80">
        <v>443.94</v>
      </c>
      <c r="D242" s="536">
        <f t="shared" si="3"/>
        <v>421.74299999999999</v>
      </c>
    </row>
    <row r="243" spans="1:4" ht="14.4">
      <c r="A243" s="1055" t="s">
        <v>4515</v>
      </c>
      <c r="B243" s="1055" t="s">
        <v>4516</v>
      </c>
      <c r="C243" s="80">
        <v>250</v>
      </c>
      <c r="D243" s="536">
        <f t="shared" si="3"/>
        <v>237.5</v>
      </c>
    </row>
    <row r="244" spans="1:4" ht="14.4">
      <c r="A244" s="1055" t="s">
        <v>4517</v>
      </c>
      <c r="B244" s="1055" t="s">
        <v>4518</v>
      </c>
      <c r="C244" s="80">
        <v>3102.99</v>
      </c>
      <c r="D244" s="536">
        <f t="shared" si="3"/>
        <v>2947.8404999999998</v>
      </c>
    </row>
    <row r="245" spans="1:4" ht="14.4">
      <c r="A245" s="1055" t="s">
        <v>4519</v>
      </c>
      <c r="B245" s="1055" t="s">
        <v>4520</v>
      </c>
      <c r="C245" s="80">
        <v>803.04</v>
      </c>
      <c r="D245" s="536">
        <f t="shared" si="3"/>
        <v>762.88799999999992</v>
      </c>
    </row>
    <row r="246" spans="1:4" ht="14.4">
      <c r="A246" s="1055" t="s">
        <v>4521</v>
      </c>
      <c r="B246" s="1055" t="s">
        <v>4522</v>
      </c>
      <c r="C246" s="80">
        <v>330.16</v>
      </c>
      <c r="D246" s="536">
        <f t="shared" si="3"/>
        <v>313.65199999999999</v>
      </c>
    </row>
    <row r="247" spans="1:4" ht="14.4">
      <c r="A247" s="1055" t="s">
        <v>4523</v>
      </c>
      <c r="B247" s="1055" t="s">
        <v>4524</v>
      </c>
      <c r="C247" s="80">
        <v>2653.79</v>
      </c>
      <c r="D247" s="536">
        <f t="shared" si="3"/>
        <v>2521.1005</v>
      </c>
    </row>
    <row r="248" spans="1:4" ht="14.4">
      <c r="A248" s="1055" t="s">
        <v>4525</v>
      </c>
      <c r="B248" s="1055" t="s">
        <v>4526</v>
      </c>
      <c r="C248" s="80">
        <v>3049.06</v>
      </c>
      <c r="D248" s="536">
        <f t="shared" si="3"/>
        <v>2896.607</v>
      </c>
    </row>
    <row r="249" spans="1:4" ht="14.4">
      <c r="A249" s="1055" t="s">
        <v>4527</v>
      </c>
      <c r="B249" s="1055" t="s">
        <v>4528</v>
      </c>
      <c r="C249" s="80">
        <v>3049.06</v>
      </c>
      <c r="D249" s="536">
        <f t="shared" si="3"/>
        <v>2896.607</v>
      </c>
    </row>
    <row r="250" spans="1:4" ht="14.4">
      <c r="A250" s="1055" t="s">
        <v>4529</v>
      </c>
      <c r="B250" s="1055" t="s">
        <v>4530</v>
      </c>
      <c r="C250" s="80">
        <v>3049.06</v>
      </c>
      <c r="D250" s="536">
        <f t="shared" si="3"/>
        <v>2896.607</v>
      </c>
    </row>
    <row r="251" spans="1:4" ht="14.4">
      <c r="A251" s="1055" t="s">
        <v>4531</v>
      </c>
      <c r="B251" s="1055" t="s">
        <v>4532</v>
      </c>
      <c r="C251" s="80">
        <v>3049.06</v>
      </c>
      <c r="D251" s="536">
        <f t="shared" si="3"/>
        <v>2896.607</v>
      </c>
    </row>
    <row r="252" spans="1:4" ht="14.4">
      <c r="A252" s="1055" t="s">
        <v>4533</v>
      </c>
      <c r="B252" s="1055" t="s">
        <v>4528</v>
      </c>
      <c r="C252" s="80">
        <v>3049.06</v>
      </c>
      <c r="D252" s="536">
        <f t="shared" si="3"/>
        <v>2896.607</v>
      </c>
    </row>
    <row r="253" spans="1:4" ht="14.4">
      <c r="A253" s="1055" t="s">
        <v>4534</v>
      </c>
      <c r="B253" s="1055" t="s">
        <v>4535</v>
      </c>
      <c r="C253" s="80">
        <v>3049.06</v>
      </c>
      <c r="D253" s="536">
        <f t="shared" si="3"/>
        <v>2896.607</v>
      </c>
    </row>
    <row r="254" spans="1:4" ht="14.4">
      <c r="A254" s="1055" t="s">
        <v>4536</v>
      </c>
      <c r="B254" s="1055" t="s">
        <v>4537</v>
      </c>
      <c r="C254" s="80">
        <v>3049.06</v>
      </c>
      <c r="D254" s="536">
        <f t="shared" si="3"/>
        <v>2896.607</v>
      </c>
    </row>
    <row r="255" spans="1:4" ht="14.4">
      <c r="A255" s="1055" t="s">
        <v>4538</v>
      </c>
      <c r="B255" s="1055" t="s">
        <v>4528</v>
      </c>
      <c r="C255" s="80">
        <v>3049.06</v>
      </c>
      <c r="D255" s="536">
        <f t="shared" si="3"/>
        <v>2896.607</v>
      </c>
    </row>
    <row r="256" spans="1:4" ht="14.4">
      <c r="A256" s="1055" t="s">
        <v>4539</v>
      </c>
      <c r="B256" s="1055" t="s">
        <v>4537</v>
      </c>
      <c r="C256" s="80">
        <v>3049.06</v>
      </c>
      <c r="D256" s="536">
        <f t="shared" si="3"/>
        <v>2896.607</v>
      </c>
    </row>
    <row r="257" spans="1:4" ht="14.4">
      <c r="A257" s="1055" t="s">
        <v>4540</v>
      </c>
      <c r="B257" s="1055" t="s">
        <v>4541</v>
      </c>
      <c r="C257" s="80">
        <v>3049.06</v>
      </c>
      <c r="D257" s="536">
        <f t="shared" si="3"/>
        <v>2896.607</v>
      </c>
    </row>
    <row r="258" spans="1:4" ht="14.4">
      <c r="A258" s="1055" t="s">
        <v>4542</v>
      </c>
      <c r="B258" s="1055" t="s">
        <v>4543</v>
      </c>
      <c r="C258" s="80">
        <v>3285.17</v>
      </c>
      <c r="D258" s="536">
        <f t="shared" si="3"/>
        <v>3120.9114999999997</v>
      </c>
    </row>
    <row r="259" spans="1:4" ht="14.4">
      <c r="A259" s="1055" t="s">
        <v>4545</v>
      </c>
      <c r="B259" s="1055" t="s">
        <v>4544</v>
      </c>
      <c r="C259" s="80">
        <v>3043.8</v>
      </c>
      <c r="D259" s="536">
        <f t="shared" ref="D259:D322" si="4">C259*0.95</f>
        <v>2891.61</v>
      </c>
    </row>
    <row r="260" spans="1:4" ht="14.4">
      <c r="A260" s="1055" t="s">
        <v>4546</v>
      </c>
      <c r="B260" s="1055" t="s">
        <v>4547</v>
      </c>
      <c r="C260" s="80">
        <v>3619.94</v>
      </c>
      <c r="D260" s="536">
        <f t="shared" si="4"/>
        <v>3438.9429999999998</v>
      </c>
    </row>
    <row r="261" spans="1:4" ht="14.4">
      <c r="A261" s="1055" t="s">
        <v>4548</v>
      </c>
      <c r="B261" s="1055" t="s">
        <v>4549</v>
      </c>
      <c r="C261" s="80">
        <v>3619.94</v>
      </c>
      <c r="D261" s="536">
        <f t="shared" si="4"/>
        <v>3438.9429999999998</v>
      </c>
    </row>
    <row r="262" spans="1:4" ht="14.4">
      <c r="A262" s="1055" t="s">
        <v>4550</v>
      </c>
      <c r="B262" s="1055" t="s">
        <v>4549</v>
      </c>
      <c r="C262" s="80">
        <v>3619.94</v>
      </c>
      <c r="D262" s="536">
        <f t="shared" si="4"/>
        <v>3438.9429999999998</v>
      </c>
    </row>
    <row r="263" spans="1:4" ht="14.4">
      <c r="A263" s="1055" t="s">
        <v>4551</v>
      </c>
      <c r="B263" s="1055" t="s">
        <v>4547</v>
      </c>
      <c r="C263" s="80">
        <v>3619.94</v>
      </c>
      <c r="D263" s="536">
        <f t="shared" si="4"/>
        <v>3438.9429999999998</v>
      </c>
    </row>
    <row r="264" spans="1:4" ht="14.4">
      <c r="A264" s="1055" t="s">
        <v>4552</v>
      </c>
      <c r="B264" s="1055" t="s">
        <v>4549</v>
      </c>
      <c r="C264" s="80">
        <v>3705.44</v>
      </c>
      <c r="D264" s="536">
        <f t="shared" si="4"/>
        <v>3520.1679999999997</v>
      </c>
    </row>
    <row r="265" spans="1:4" ht="14.4">
      <c r="A265" s="1055" t="s">
        <v>4553</v>
      </c>
      <c r="B265" s="1055" t="s">
        <v>4554</v>
      </c>
      <c r="C265" s="80">
        <v>3619.94</v>
      </c>
      <c r="D265" s="536">
        <f t="shared" si="4"/>
        <v>3438.9429999999998</v>
      </c>
    </row>
    <row r="266" spans="1:4" ht="14.4">
      <c r="A266" s="1055" t="s">
        <v>4555</v>
      </c>
      <c r="B266" s="1055" t="s">
        <v>4549</v>
      </c>
      <c r="C266" s="80">
        <v>3619.94</v>
      </c>
      <c r="D266" s="536">
        <f t="shared" si="4"/>
        <v>3438.9429999999998</v>
      </c>
    </row>
    <row r="267" spans="1:4" ht="14.4">
      <c r="A267" s="1055" t="s">
        <v>4556</v>
      </c>
      <c r="B267" s="1055" t="s">
        <v>4557</v>
      </c>
      <c r="C267" s="80">
        <v>3620</v>
      </c>
      <c r="D267" s="536">
        <f t="shared" si="4"/>
        <v>3439</v>
      </c>
    </row>
    <row r="268" spans="1:4" ht="14.4">
      <c r="A268" s="1055" t="s">
        <v>4558</v>
      </c>
      <c r="B268" s="1055" t="s">
        <v>4559</v>
      </c>
      <c r="C268" s="80">
        <v>3619.94</v>
      </c>
      <c r="D268" s="536">
        <f t="shared" si="4"/>
        <v>3438.9429999999998</v>
      </c>
    </row>
    <row r="269" spans="1:4" ht="14.4">
      <c r="A269" s="1055" t="s">
        <v>4560</v>
      </c>
      <c r="B269" s="1055" t="s">
        <v>4561</v>
      </c>
      <c r="C269" s="80">
        <v>39.380000000000003</v>
      </c>
      <c r="D269" s="536">
        <f t="shared" si="4"/>
        <v>37.411000000000001</v>
      </c>
    </row>
    <row r="270" spans="1:4" ht="14.4">
      <c r="A270" s="1055" t="s">
        <v>4562</v>
      </c>
      <c r="B270" s="1055" t="s">
        <v>4563</v>
      </c>
      <c r="C270" s="80">
        <v>39.340000000000003</v>
      </c>
      <c r="D270" s="536">
        <f t="shared" si="4"/>
        <v>37.373000000000005</v>
      </c>
    </row>
    <row r="271" spans="1:4" ht="14.4">
      <c r="A271" s="1055" t="s">
        <v>4564</v>
      </c>
      <c r="B271" s="1055" t="s">
        <v>4565</v>
      </c>
      <c r="C271" s="80">
        <v>2824.79</v>
      </c>
      <c r="D271" s="536">
        <f t="shared" si="4"/>
        <v>2683.5504999999998</v>
      </c>
    </row>
    <row r="272" spans="1:4" ht="14.4">
      <c r="A272" s="1055" t="s">
        <v>4566</v>
      </c>
      <c r="B272" s="1055" t="s">
        <v>4567</v>
      </c>
      <c r="C272" s="80">
        <v>2638.66</v>
      </c>
      <c r="D272" s="536">
        <f t="shared" si="4"/>
        <v>2506.7269999999999</v>
      </c>
    </row>
    <row r="273" spans="1:4" ht="14.4">
      <c r="A273" s="1055" t="s">
        <v>4568</v>
      </c>
      <c r="B273" s="1055" t="s">
        <v>4567</v>
      </c>
      <c r="C273" s="80">
        <v>2824.79</v>
      </c>
      <c r="D273" s="536">
        <f t="shared" si="4"/>
        <v>2683.5504999999998</v>
      </c>
    </row>
    <row r="274" spans="1:4" ht="14.4">
      <c r="A274" s="1055" t="s">
        <v>4569</v>
      </c>
      <c r="B274" s="1055" t="s">
        <v>4570</v>
      </c>
      <c r="C274" s="80">
        <v>3043.8</v>
      </c>
      <c r="D274" s="536">
        <f t="shared" si="4"/>
        <v>2891.61</v>
      </c>
    </row>
    <row r="275" spans="1:4" ht="14.4">
      <c r="A275" s="1055" t="s">
        <v>4571</v>
      </c>
      <c r="B275" s="1055" t="s">
        <v>4572</v>
      </c>
      <c r="C275" s="80">
        <v>2886.61</v>
      </c>
      <c r="D275" s="536">
        <f t="shared" si="4"/>
        <v>2742.2795000000001</v>
      </c>
    </row>
    <row r="276" spans="1:4" ht="14.4">
      <c r="A276" s="1055" t="s">
        <v>4573</v>
      </c>
      <c r="B276" s="1055" t="s">
        <v>4574</v>
      </c>
      <c r="C276" s="80">
        <v>2886.61</v>
      </c>
      <c r="D276" s="536">
        <f t="shared" si="4"/>
        <v>2742.2795000000001</v>
      </c>
    </row>
    <row r="277" spans="1:4" ht="14.4">
      <c r="A277" s="1055" t="s">
        <v>4575</v>
      </c>
      <c r="B277" s="1055" t="s">
        <v>4576</v>
      </c>
      <c r="C277" s="80">
        <v>3043.8</v>
      </c>
      <c r="D277" s="536">
        <f t="shared" si="4"/>
        <v>2891.61</v>
      </c>
    </row>
    <row r="278" spans="1:4" ht="14.4">
      <c r="A278" s="1055" t="s">
        <v>4577</v>
      </c>
      <c r="B278" s="1055" t="s">
        <v>4574</v>
      </c>
      <c r="C278" s="80">
        <v>3043.8</v>
      </c>
      <c r="D278" s="536">
        <f t="shared" si="4"/>
        <v>2891.61</v>
      </c>
    </row>
    <row r="279" spans="1:4" ht="14.4">
      <c r="A279" s="1055" t="s">
        <v>4578</v>
      </c>
      <c r="B279" s="1055" t="s">
        <v>4579</v>
      </c>
      <c r="C279" s="80">
        <v>3058.93</v>
      </c>
      <c r="D279" s="536">
        <f t="shared" si="4"/>
        <v>2905.9834999999998</v>
      </c>
    </row>
    <row r="280" spans="1:4" ht="14.4">
      <c r="A280" s="1055" t="s">
        <v>4580</v>
      </c>
      <c r="B280" s="1055" t="s">
        <v>4581</v>
      </c>
      <c r="C280" s="80">
        <v>487.35</v>
      </c>
      <c r="D280" s="536">
        <f t="shared" si="4"/>
        <v>462.98250000000002</v>
      </c>
    </row>
    <row r="281" spans="1:4" ht="14.4">
      <c r="A281" s="1055" t="s">
        <v>4582</v>
      </c>
      <c r="B281" s="1055" t="s">
        <v>4581</v>
      </c>
      <c r="C281" s="80">
        <v>487.35</v>
      </c>
      <c r="D281" s="536">
        <f t="shared" si="4"/>
        <v>462.98250000000002</v>
      </c>
    </row>
    <row r="282" spans="1:4" ht="14.4">
      <c r="A282" s="1055" t="s">
        <v>4583</v>
      </c>
      <c r="B282" s="1055" t="s">
        <v>4581</v>
      </c>
      <c r="C282" s="80">
        <v>487.35</v>
      </c>
      <c r="D282" s="536">
        <f t="shared" si="4"/>
        <v>462.98250000000002</v>
      </c>
    </row>
    <row r="283" spans="1:4" ht="14.4">
      <c r="A283" s="1055" t="s">
        <v>4584</v>
      </c>
      <c r="B283" s="1055" t="s">
        <v>4581</v>
      </c>
      <c r="C283" s="80">
        <v>487.35</v>
      </c>
      <c r="D283" s="536">
        <f t="shared" si="4"/>
        <v>462.98250000000002</v>
      </c>
    </row>
    <row r="284" spans="1:4" ht="14.4">
      <c r="A284" s="1055" t="s">
        <v>4585</v>
      </c>
      <c r="B284" s="1055" t="s">
        <v>4581</v>
      </c>
      <c r="C284" s="80">
        <v>487.35</v>
      </c>
      <c r="D284" s="536">
        <f t="shared" si="4"/>
        <v>462.98250000000002</v>
      </c>
    </row>
    <row r="285" spans="1:4" ht="14.4">
      <c r="A285" s="1055" t="s">
        <v>4586</v>
      </c>
      <c r="B285" s="1055" t="s">
        <v>4581</v>
      </c>
      <c r="C285" s="80">
        <v>487.35</v>
      </c>
      <c r="D285" s="536">
        <f t="shared" si="4"/>
        <v>462.98250000000002</v>
      </c>
    </row>
    <row r="286" spans="1:4" ht="14.4">
      <c r="A286" s="1055" t="s">
        <v>4587</v>
      </c>
      <c r="B286" s="1055" t="s">
        <v>4581</v>
      </c>
      <c r="C286" s="80">
        <v>487.35</v>
      </c>
      <c r="D286" s="536">
        <f t="shared" si="4"/>
        <v>462.98250000000002</v>
      </c>
    </row>
    <row r="287" spans="1:4" ht="14.4">
      <c r="A287" s="1055" t="s">
        <v>4588</v>
      </c>
      <c r="B287" s="1055" t="s">
        <v>4581</v>
      </c>
      <c r="C287" s="80">
        <v>487.35</v>
      </c>
      <c r="D287" s="536">
        <f t="shared" si="4"/>
        <v>462.98250000000002</v>
      </c>
    </row>
    <row r="288" spans="1:4" ht="14.4">
      <c r="A288" s="1055" t="s">
        <v>4589</v>
      </c>
      <c r="B288" s="1055" t="s">
        <v>4581</v>
      </c>
      <c r="C288" s="80">
        <v>487.35</v>
      </c>
      <c r="D288" s="536">
        <f t="shared" si="4"/>
        <v>462.98250000000002</v>
      </c>
    </row>
    <row r="289" spans="1:4" ht="14.4">
      <c r="A289" s="1055" t="s">
        <v>4590</v>
      </c>
      <c r="B289" s="1055" t="s">
        <v>4581</v>
      </c>
      <c r="C289" s="80">
        <v>487.35</v>
      </c>
      <c r="D289" s="536">
        <f t="shared" si="4"/>
        <v>462.98250000000002</v>
      </c>
    </row>
    <row r="290" spans="1:4" ht="14.4">
      <c r="A290" s="1055" t="s">
        <v>4591</v>
      </c>
      <c r="B290" s="1055" t="s">
        <v>4581</v>
      </c>
      <c r="C290" s="80">
        <v>487.35</v>
      </c>
      <c r="D290" s="536">
        <f t="shared" si="4"/>
        <v>462.98250000000002</v>
      </c>
    </row>
    <row r="291" spans="1:4" ht="14.4">
      <c r="A291" s="1055" t="s">
        <v>4592</v>
      </c>
      <c r="B291" s="1055" t="s">
        <v>4581</v>
      </c>
      <c r="C291" s="80">
        <v>487.35</v>
      </c>
      <c r="D291" s="536">
        <f t="shared" si="4"/>
        <v>462.98250000000002</v>
      </c>
    </row>
    <row r="292" spans="1:4" ht="14.4">
      <c r="A292" s="1055" t="s">
        <v>4593</v>
      </c>
      <c r="B292" s="1055" t="s">
        <v>4581</v>
      </c>
      <c r="C292" s="80">
        <v>487.35</v>
      </c>
      <c r="D292" s="536">
        <f t="shared" si="4"/>
        <v>462.98250000000002</v>
      </c>
    </row>
    <row r="293" spans="1:4" ht="14.4">
      <c r="A293" s="1055" t="s">
        <v>4594</v>
      </c>
      <c r="B293" s="1055" t="s">
        <v>4581</v>
      </c>
      <c r="C293" s="80">
        <v>487.35</v>
      </c>
      <c r="D293" s="536">
        <f t="shared" si="4"/>
        <v>462.98250000000002</v>
      </c>
    </row>
    <row r="294" spans="1:4" ht="14.4">
      <c r="A294" s="1055" t="s">
        <v>4595</v>
      </c>
      <c r="B294" s="1055" t="s">
        <v>4581</v>
      </c>
      <c r="C294" s="80">
        <v>487.35</v>
      </c>
      <c r="D294" s="536">
        <f t="shared" si="4"/>
        <v>462.98250000000002</v>
      </c>
    </row>
    <row r="295" spans="1:4" ht="14.4">
      <c r="A295" s="1055" t="s">
        <v>4596</v>
      </c>
      <c r="B295" s="1055" t="s">
        <v>4581</v>
      </c>
      <c r="C295" s="80">
        <v>487.35</v>
      </c>
      <c r="D295" s="536">
        <f t="shared" si="4"/>
        <v>462.98250000000002</v>
      </c>
    </row>
    <row r="296" spans="1:4" ht="14.4">
      <c r="A296" s="1055" t="s">
        <v>4597</v>
      </c>
      <c r="B296" s="1055" t="s">
        <v>4581</v>
      </c>
      <c r="C296" s="80">
        <v>654.4</v>
      </c>
      <c r="D296" s="536">
        <f t="shared" si="4"/>
        <v>621.67999999999995</v>
      </c>
    </row>
    <row r="297" spans="1:4" ht="14.4">
      <c r="A297" s="1055" t="s">
        <v>4598</v>
      </c>
      <c r="B297" s="1055" t="s">
        <v>4581</v>
      </c>
      <c r="C297" s="80">
        <v>654.4</v>
      </c>
      <c r="D297" s="536">
        <f t="shared" si="4"/>
        <v>621.67999999999995</v>
      </c>
    </row>
    <row r="298" spans="1:4" ht="14.4">
      <c r="A298" s="1055" t="s">
        <v>4599</v>
      </c>
      <c r="B298" s="1055" t="s">
        <v>4581</v>
      </c>
      <c r="C298" s="80">
        <v>654.4</v>
      </c>
      <c r="D298" s="536">
        <f t="shared" si="4"/>
        <v>621.67999999999995</v>
      </c>
    </row>
    <row r="299" spans="1:4" ht="14.4">
      <c r="A299" s="1055" t="s">
        <v>4600</v>
      </c>
      <c r="B299" s="1055" t="s">
        <v>4581</v>
      </c>
      <c r="C299" s="80">
        <v>654.4</v>
      </c>
      <c r="D299" s="536">
        <f t="shared" si="4"/>
        <v>621.67999999999995</v>
      </c>
    </row>
    <row r="300" spans="1:4" ht="14.4">
      <c r="A300" s="1055" t="s">
        <v>4601</v>
      </c>
      <c r="B300" s="1055" t="s">
        <v>4581</v>
      </c>
      <c r="C300" s="80">
        <v>654.4</v>
      </c>
      <c r="D300" s="536">
        <f t="shared" si="4"/>
        <v>621.67999999999995</v>
      </c>
    </row>
    <row r="301" spans="1:4" ht="14.4">
      <c r="A301" s="1055" t="s">
        <v>4602</v>
      </c>
      <c r="B301" s="1055" t="s">
        <v>4581</v>
      </c>
      <c r="C301" s="80">
        <v>654.4</v>
      </c>
      <c r="D301" s="536">
        <f t="shared" si="4"/>
        <v>621.67999999999995</v>
      </c>
    </row>
    <row r="302" spans="1:4" ht="14.4">
      <c r="A302" s="1055" t="s">
        <v>4603</v>
      </c>
      <c r="B302" s="1055" t="s">
        <v>4581</v>
      </c>
      <c r="C302" s="80">
        <v>654.4</v>
      </c>
      <c r="D302" s="536">
        <f t="shared" si="4"/>
        <v>621.67999999999995</v>
      </c>
    </row>
    <row r="303" spans="1:4" ht="14.4">
      <c r="A303" s="1055" t="s">
        <v>4604</v>
      </c>
      <c r="B303" s="1055" t="s">
        <v>4581</v>
      </c>
      <c r="C303" s="80">
        <v>654.4</v>
      </c>
      <c r="D303" s="536">
        <f t="shared" si="4"/>
        <v>621.67999999999995</v>
      </c>
    </row>
    <row r="304" spans="1:4" ht="14.4">
      <c r="A304" s="1055" t="s">
        <v>4605</v>
      </c>
      <c r="B304" s="1055" t="s">
        <v>4581</v>
      </c>
      <c r="C304" s="80">
        <v>654.4</v>
      </c>
      <c r="D304" s="536">
        <f t="shared" si="4"/>
        <v>621.67999999999995</v>
      </c>
    </row>
    <row r="305" spans="1:4" ht="14.4">
      <c r="A305" s="1055" t="s">
        <v>4606</v>
      </c>
      <c r="B305" s="1055" t="s">
        <v>4581</v>
      </c>
      <c r="C305" s="80">
        <v>654.4</v>
      </c>
      <c r="D305" s="536">
        <f t="shared" si="4"/>
        <v>621.67999999999995</v>
      </c>
    </row>
    <row r="306" spans="1:4" ht="14.4">
      <c r="A306" s="1055" t="s">
        <v>4607</v>
      </c>
      <c r="B306" s="1055" t="s">
        <v>4581</v>
      </c>
      <c r="C306" s="80">
        <v>654.4</v>
      </c>
      <c r="D306" s="536">
        <f t="shared" si="4"/>
        <v>621.67999999999995</v>
      </c>
    </row>
    <row r="307" spans="1:4" ht="14.4">
      <c r="A307" s="1055" t="s">
        <v>4608</v>
      </c>
      <c r="B307" s="1055" t="s">
        <v>4581</v>
      </c>
      <c r="C307" s="80">
        <v>654.4</v>
      </c>
      <c r="D307" s="536">
        <f t="shared" si="4"/>
        <v>621.67999999999995</v>
      </c>
    </row>
    <row r="308" spans="1:4" ht="14.4">
      <c r="A308" s="1055" t="s">
        <v>4609</v>
      </c>
      <c r="B308" s="1055" t="s">
        <v>4581</v>
      </c>
      <c r="C308" s="80">
        <v>654.4</v>
      </c>
      <c r="D308" s="536">
        <f t="shared" si="4"/>
        <v>621.67999999999995</v>
      </c>
    </row>
    <row r="309" spans="1:4" ht="14.4">
      <c r="A309" s="1055" t="s">
        <v>4610</v>
      </c>
      <c r="B309" s="1055" t="s">
        <v>4581</v>
      </c>
      <c r="C309" s="80">
        <v>654.4</v>
      </c>
      <c r="D309" s="536">
        <f t="shared" si="4"/>
        <v>621.67999999999995</v>
      </c>
    </row>
    <row r="310" spans="1:4" ht="14.4">
      <c r="A310" s="1055" t="s">
        <v>4611</v>
      </c>
      <c r="B310" s="1055" t="s">
        <v>4581</v>
      </c>
      <c r="C310" s="80">
        <v>654.4</v>
      </c>
      <c r="D310" s="536">
        <f t="shared" si="4"/>
        <v>621.67999999999995</v>
      </c>
    </row>
    <row r="311" spans="1:4" ht="14.4">
      <c r="A311" s="1055" t="s">
        <v>4612</v>
      </c>
      <c r="B311" s="1055" t="s">
        <v>4581</v>
      </c>
      <c r="C311" s="80">
        <v>654.4</v>
      </c>
      <c r="D311" s="536">
        <f t="shared" si="4"/>
        <v>621.67999999999995</v>
      </c>
    </row>
    <row r="312" spans="1:4" ht="14.4">
      <c r="A312" s="1055" t="s">
        <v>4613</v>
      </c>
      <c r="B312" s="1055" t="s">
        <v>4614</v>
      </c>
      <c r="C312" s="80">
        <v>73</v>
      </c>
      <c r="D312" s="536">
        <f t="shared" si="4"/>
        <v>69.349999999999994</v>
      </c>
    </row>
    <row r="313" spans="1:4" ht="14.4">
      <c r="A313" s="1055" t="s">
        <v>4615</v>
      </c>
      <c r="B313" s="1055" t="s">
        <v>4616</v>
      </c>
      <c r="C313" s="80">
        <v>1999</v>
      </c>
      <c r="D313" s="536">
        <f t="shared" si="4"/>
        <v>1899.05</v>
      </c>
    </row>
    <row r="314" spans="1:4" ht="14.4">
      <c r="A314" s="1055" t="s">
        <v>4617</v>
      </c>
      <c r="B314" s="1055" t="s">
        <v>4618</v>
      </c>
      <c r="C314" s="80">
        <v>157.85</v>
      </c>
      <c r="D314" s="536">
        <f t="shared" si="4"/>
        <v>149.95749999999998</v>
      </c>
    </row>
    <row r="315" spans="1:4" ht="14.4">
      <c r="A315" s="1055" t="s">
        <v>4619</v>
      </c>
      <c r="B315" s="1055" t="s">
        <v>4620</v>
      </c>
      <c r="C315" s="80">
        <v>157.85</v>
      </c>
      <c r="D315" s="536">
        <f t="shared" si="4"/>
        <v>149.95749999999998</v>
      </c>
    </row>
    <row r="316" spans="1:4" ht="14.4">
      <c r="A316" s="1055" t="s">
        <v>4621</v>
      </c>
      <c r="B316" s="1055" t="s">
        <v>4622</v>
      </c>
      <c r="C316" s="80">
        <v>157.85</v>
      </c>
      <c r="D316" s="536">
        <f t="shared" si="4"/>
        <v>149.95749999999998</v>
      </c>
    </row>
    <row r="317" spans="1:4" ht="14.4">
      <c r="A317" s="1055" t="s">
        <v>4623</v>
      </c>
      <c r="B317" s="1055" t="s">
        <v>4624</v>
      </c>
      <c r="C317" s="80">
        <v>876.05</v>
      </c>
      <c r="D317" s="536">
        <f t="shared" si="4"/>
        <v>832.24749999999995</v>
      </c>
    </row>
    <row r="318" spans="1:4" ht="14.4">
      <c r="A318" s="1055" t="s">
        <v>4625</v>
      </c>
      <c r="B318" s="1055" t="s">
        <v>4626</v>
      </c>
      <c r="C318" s="80">
        <v>1752.09</v>
      </c>
      <c r="D318" s="536">
        <f t="shared" si="4"/>
        <v>1664.4854999999998</v>
      </c>
    </row>
    <row r="319" spans="1:4" ht="14.4">
      <c r="A319" s="1055" t="s">
        <v>4627</v>
      </c>
      <c r="B319" s="1055" t="s">
        <v>4628</v>
      </c>
      <c r="C319" s="80">
        <v>1392.33</v>
      </c>
      <c r="D319" s="536">
        <f t="shared" si="4"/>
        <v>1322.7134999999998</v>
      </c>
    </row>
    <row r="320" spans="1:4" ht="14.4">
      <c r="A320" s="1055" t="s">
        <v>4629</v>
      </c>
      <c r="B320" s="1055" t="s">
        <v>4630</v>
      </c>
      <c r="C320" s="80">
        <v>1679.09</v>
      </c>
      <c r="D320" s="536">
        <f t="shared" si="4"/>
        <v>1595.1354999999999</v>
      </c>
    </row>
    <row r="321" spans="1:4" ht="14.4">
      <c r="A321" s="1055" t="s">
        <v>4631</v>
      </c>
      <c r="B321" s="1055" t="s">
        <v>4632</v>
      </c>
      <c r="C321" s="80">
        <v>1679.09</v>
      </c>
      <c r="D321" s="536">
        <f t="shared" si="4"/>
        <v>1595.1354999999999</v>
      </c>
    </row>
    <row r="322" spans="1:4" ht="14.4">
      <c r="A322" s="1055" t="s">
        <v>4633</v>
      </c>
      <c r="B322" s="1055" t="s">
        <v>4634</v>
      </c>
      <c r="C322" s="80">
        <v>1679.09</v>
      </c>
      <c r="D322" s="536">
        <f t="shared" si="4"/>
        <v>1595.1354999999999</v>
      </c>
    </row>
    <row r="323" spans="1:4" ht="14.4">
      <c r="A323" s="1055" t="s">
        <v>4635</v>
      </c>
      <c r="B323" s="1055" t="s">
        <v>4636</v>
      </c>
      <c r="C323" s="80">
        <v>1492.96</v>
      </c>
      <c r="D323" s="536">
        <f t="shared" ref="D323:D386" si="5">C323*0.95</f>
        <v>1418.3119999999999</v>
      </c>
    </row>
    <row r="324" spans="1:4" ht="14.4">
      <c r="A324" s="1055" t="s">
        <v>4637</v>
      </c>
      <c r="B324" s="1055" t="s">
        <v>4638</v>
      </c>
      <c r="C324" s="80">
        <v>1460.08</v>
      </c>
      <c r="D324" s="536">
        <f t="shared" si="5"/>
        <v>1387.0759999999998</v>
      </c>
    </row>
    <row r="325" spans="1:4" ht="14.4">
      <c r="A325" s="1055" t="s">
        <v>4639</v>
      </c>
      <c r="B325" s="1055" t="s">
        <v>4640</v>
      </c>
      <c r="C325" s="80">
        <v>1821.15</v>
      </c>
      <c r="D325" s="536">
        <f t="shared" si="5"/>
        <v>1730.0925</v>
      </c>
    </row>
    <row r="326" spans="1:4" ht="14.4">
      <c r="A326" s="1055" t="s">
        <v>4641</v>
      </c>
      <c r="B326" s="1055" t="s">
        <v>4642</v>
      </c>
      <c r="C326" s="80">
        <v>1788.92</v>
      </c>
      <c r="D326" s="536">
        <f t="shared" si="5"/>
        <v>1699.4739999999999</v>
      </c>
    </row>
    <row r="327" spans="1:4" ht="14.4">
      <c r="A327" s="1055" t="s">
        <v>4643</v>
      </c>
      <c r="B327" s="1055" t="s">
        <v>4644</v>
      </c>
      <c r="C327" s="80">
        <v>49</v>
      </c>
      <c r="D327" s="536">
        <f t="shared" si="5"/>
        <v>46.55</v>
      </c>
    </row>
    <row r="328" spans="1:4" ht="14.4">
      <c r="A328" s="1055" t="s">
        <v>4645</v>
      </c>
      <c r="B328" s="1055" t="s">
        <v>4646</v>
      </c>
      <c r="C328" s="80">
        <v>376.86</v>
      </c>
      <c r="D328" s="536">
        <f t="shared" si="5"/>
        <v>358.017</v>
      </c>
    </row>
    <row r="329" spans="1:4" ht="14.4">
      <c r="A329" s="1055" t="s">
        <v>4647</v>
      </c>
      <c r="B329" s="1055" t="s">
        <v>4648</v>
      </c>
      <c r="C329" s="80">
        <v>377</v>
      </c>
      <c r="D329" s="536">
        <f t="shared" si="5"/>
        <v>358.15</v>
      </c>
    </row>
    <row r="330" spans="1:4" ht="14.4">
      <c r="A330" s="1055" t="s">
        <v>4649</v>
      </c>
      <c r="B330" s="1055" t="s">
        <v>4650</v>
      </c>
      <c r="C330" s="80">
        <v>449.2</v>
      </c>
      <c r="D330" s="536">
        <f t="shared" si="5"/>
        <v>426.73999999999995</v>
      </c>
    </row>
    <row r="331" spans="1:4" ht="14.4">
      <c r="A331" s="1055" t="s">
        <v>4651</v>
      </c>
      <c r="B331" s="1055" t="s">
        <v>4652</v>
      </c>
      <c r="C331" s="80">
        <v>34.86</v>
      </c>
      <c r="D331" s="536">
        <f t="shared" si="5"/>
        <v>33.116999999999997</v>
      </c>
    </row>
    <row r="332" spans="1:4" ht="14.4">
      <c r="A332" s="1055" t="s">
        <v>4653</v>
      </c>
      <c r="B332" s="1055" t="s">
        <v>4654</v>
      </c>
      <c r="C332" s="80">
        <v>83.53</v>
      </c>
      <c r="D332" s="536">
        <f t="shared" si="5"/>
        <v>79.353499999999997</v>
      </c>
    </row>
    <row r="333" spans="1:4" ht="14.4">
      <c r="A333" s="1055" t="s">
        <v>4655</v>
      </c>
      <c r="B333" s="1055" t="s">
        <v>4656</v>
      </c>
      <c r="C333" s="80">
        <v>770.82</v>
      </c>
      <c r="D333" s="536">
        <f t="shared" si="5"/>
        <v>732.279</v>
      </c>
    </row>
    <row r="334" spans="1:4" ht="14.4">
      <c r="A334" s="1055" t="s">
        <v>4657</v>
      </c>
      <c r="B334" s="1055" t="s">
        <v>4658</v>
      </c>
      <c r="C334" s="80">
        <v>3301.62</v>
      </c>
      <c r="D334" s="536">
        <f t="shared" si="5"/>
        <v>3136.5389999999998</v>
      </c>
    </row>
    <row r="335" spans="1:4" ht="14.4">
      <c r="A335" s="1055" t="s">
        <v>4659</v>
      </c>
      <c r="B335" s="1055" t="s">
        <v>4660</v>
      </c>
      <c r="C335" s="80">
        <v>3300.96</v>
      </c>
      <c r="D335" s="536">
        <f t="shared" si="5"/>
        <v>3135.9119999999998</v>
      </c>
    </row>
    <row r="336" spans="1:4" ht="14.4">
      <c r="A336" s="1055" t="s">
        <v>4661</v>
      </c>
      <c r="B336" s="1055" t="s">
        <v>4662</v>
      </c>
      <c r="C336" s="80">
        <v>4242.12</v>
      </c>
      <c r="D336" s="536">
        <f t="shared" si="5"/>
        <v>4030.0139999999997</v>
      </c>
    </row>
    <row r="337" spans="1:4" ht="14.4">
      <c r="A337" s="1055" t="s">
        <v>4663</v>
      </c>
      <c r="B337" s="1055" t="s">
        <v>4664</v>
      </c>
      <c r="C337" s="80">
        <v>429.47</v>
      </c>
      <c r="D337" s="536">
        <f t="shared" si="5"/>
        <v>407.99650000000003</v>
      </c>
    </row>
    <row r="338" spans="1:4" ht="14.4">
      <c r="A338" s="1055" t="s">
        <v>4665</v>
      </c>
      <c r="B338" s="1055" t="s">
        <v>4666</v>
      </c>
      <c r="C338" s="80">
        <v>670.19</v>
      </c>
      <c r="D338" s="536">
        <f t="shared" si="5"/>
        <v>636.68050000000005</v>
      </c>
    </row>
    <row r="339" spans="1:4" ht="14.4">
      <c r="A339" s="1055" t="s">
        <v>4667</v>
      </c>
      <c r="B339" s="1055" t="s">
        <v>4668</v>
      </c>
      <c r="C339" s="80">
        <v>4964.26</v>
      </c>
      <c r="D339" s="536">
        <f t="shared" si="5"/>
        <v>4716.0469999999996</v>
      </c>
    </row>
    <row r="340" spans="1:4" ht="14.4">
      <c r="A340" s="1055" t="s">
        <v>4669</v>
      </c>
      <c r="B340" s="1055" t="s">
        <v>4670</v>
      </c>
      <c r="C340" s="80">
        <v>6114.57</v>
      </c>
      <c r="D340" s="536">
        <f t="shared" si="5"/>
        <v>5808.8414999999995</v>
      </c>
    </row>
    <row r="341" spans="1:4" ht="14.4">
      <c r="A341" s="1055" t="s">
        <v>4671</v>
      </c>
      <c r="B341" s="1055" t="s">
        <v>4672</v>
      </c>
      <c r="C341" s="80">
        <v>6289.51</v>
      </c>
      <c r="D341" s="536">
        <f t="shared" si="5"/>
        <v>5975.0344999999998</v>
      </c>
    </row>
    <row r="342" spans="1:4" ht="14.4">
      <c r="A342" s="1055" t="s">
        <v>4673</v>
      </c>
      <c r="B342" s="1055" t="s">
        <v>4674</v>
      </c>
      <c r="C342" s="80">
        <v>3981.01</v>
      </c>
      <c r="D342" s="536">
        <f t="shared" si="5"/>
        <v>3781.9594999999999</v>
      </c>
    </row>
    <row r="343" spans="1:4" ht="14.4">
      <c r="A343" s="1055" t="s">
        <v>4675</v>
      </c>
      <c r="B343" s="1055" t="s">
        <v>4676</v>
      </c>
      <c r="C343" s="80">
        <v>5199.72</v>
      </c>
      <c r="D343" s="536">
        <f t="shared" si="5"/>
        <v>4939.7340000000004</v>
      </c>
    </row>
    <row r="344" spans="1:4" ht="14.4">
      <c r="A344" s="1055" t="s">
        <v>4677</v>
      </c>
      <c r="B344" s="1055" t="s">
        <v>4678</v>
      </c>
      <c r="C344" s="80">
        <v>5358.88</v>
      </c>
      <c r="D344" s="536">
        <f t="shared" si="5"/>
        <v>5090.9359999999997</v>
      </c>
    </row>
    <row r="345" spans="1:4" ht="14.4">
      <c r="A345" s="1055" t="s">
        <v>4679</v>
      </c>
      <c r="B345" s="1055" t="s">
        <v>4680</v>
      </c>
      <c r="C345" s="80">
        <v>5358.88</v>
      </c>
      <c r="D345" s="536">
        <f t="shared" si="5"/>
        <v>5090.9359999999997</v>
      </c>
    </row>
    <row r="346" spans="1:4" ht="14.4">
      <c r="A346" s="1055" t="s">
        <v>4681</v>
      </c>
      <c r="B346" s="1055" t="s">
        <v>4682</v>
      </c>
      <c r="C346" s="80">
        <v>5559.47</v>
      </c>
      <c r="D346" s="536">
        <f t="shared" si="5"/>
        <v>5281.4965000000002</v>
      </c>
    </row>
    <row r="347" spans="1:4" ht="14.4">
      <c r="A347" s="1055" t="s">
        <v>4683</v>
      </c>
      <c r="B347" s="1055" t="s">
        <v>4684</v>
      </c>
      <c r="C347" s="80">
        <v>5559.47</v>
      </c>
      <c r="D347" s="536">
        <f t="shared" si="5"/>
        <v>5281.4965000000002</v>
      </c>
    </row>
    <row r="348" spans="1:4" ht="14.4">
      <c r="A348" s="1055" t="s">
        <v>4685</v>
      </c>
      <c r="B348" s="1055" t="s">
        <v>4680</v>
      </c>
      <c r="C348" s="80">
        <v>5559.47</v>
      </c>
      <c r="D348" s="536">
        <f t="shared" si="5"/>
        <v>5281.4965000000002</v>
      </c>
    </row>
    <row r="349" spans="1:4" ht="14.4">
      <c r="A349" s="1055" t="s">
        <v>42970</v>
      </c>
      <c r="B349" s="1055" t="s">
        <v>42969</v>
      </c>
      <c r="C349" s="80">
        <v>6312</v>
      </c>
      <c r="D349" s="536">
        <f t="shared" si="5"/>
        <v>5996.4</v>
      </c>
    </row>
    <row r="350" spans="1:4" ht="14.4">
      <c r="A350" s="1055" t="s">
        <v>42968</v>
      </c>
      <c r="B350" s="1055" t="s">
        <v>4676</v>
      </c>
      <c r="C350" s="80">
        <v>5589</v>
      </c>
      <c r="D350" s="536">
        <f t="shared" si="5"/>
        <v>5309.55</v>
      </c>
    </row>
    <row r="351" spans="1:4" ht="14.4">
      <c r="A351" s="1055" t="s">
        <v>4686</v>
      </c>
      <c r="B351" s="1055" t="s">
        <v>4684</v>
      </c>
      <c r="C351" s="80">
        <v>6114.57</v>
      </c>
      <c r="D351" s="536">
        <f t="shared" si="5"/>
        <v>5808.8414999999995</v>
      </c>
    </row>
    <row r="352" spans="1:4" ht="14.4">
      <c r="A352" s="1055" t="s">
        <v>4687</v>
      </c>
      <c r="B352" s="1055" t="s">
        <v>4684</v>
      </c>
      <c r="C352" s="80">
        <v>6114.57</v>
      </c>
      <c r="D352" s="536">
        <f t="shared" si="5"/>
        <v>5808.8414999999995</v>
      </c>
    </row>
    <row r="353" spans="1:4" ht="14.4">
      <c r="A353" s="1055" t="s">
        <v>4688</v>
      </c>
      <c r="B353" s="1055" t="s">
        <v>4684</v>
      </c>
      <c r="C353" s="80">
        <v>6114.57</v>
      </c>
      <c r="D353" s="536">
        <f t="shared" si="5"/>
        <v>5808.8414999999995</v>
      </c>
    </row>
    <row r="354" spans="1:4" ht="14.4">
      <c r="A354" s="1055" t="s">
        <v>4689</v>
      </c>
      <c r="B354" s="1055" t="s">
        <v>4684</v>
      </c>
      <c r="C354" s="80">
        <v>5441.75</v>
      </c>
      <c r="D354" s="536">
        <f t="shared" si="5"/>
        <v>5169.6624999999995</v>
      </c>
    </row>
    <row r="355" spans="1:4" ht="14.4">
      <c r="A355" s="1055" t="s">
        <v>4690</v>
      </c>
      <c r="B355" s="1055" t="s">
        <v>4676</v>
      </c>
      <c r="C355" s="80">
        <v>5476</v>
      </c>
      <c r="D355" s="536">
        <f t="shared" si="5"/>
        <v>5202.2</v>
      </c>
    </row>
    <row r="356" spans="1:4" ht="14.4">
      <c r="A356" s="1055" t="s">
        <v>42967</v>
      </c>
      <c r="B356" s="1055" t="s">
        <v>4676</v>
      </c>
      <c r="C356" s="80">
        <v>5476</v>
      </c>
      <c r="D356" s="536">
        <f t="shared" si="5"/>
        <v>5202.2</v>
      </c>
    </row>
    <row r="357" spans="1:4" ht="14.4">
      <c r="A357" s="1055" t="s">
        <v>4691</v>
      </c>
      <c r="B357" s="1055" t="s">
        <v>4680</v>
      </c>
      <c r="C357" s="80">
        <v>5441.75</v>
      </c>
      <c r="D357" s="536">
        <f t="shared" si="5"/>
        <v>5169.6624999999995</v>
      </c>
    </row>
    <row r="358" spans="1:4" ht="14.4">
      <c r="A358" s="1055" t="s">
        <v>4692</v>
      </c>
      <c r="B358" s="1055" t="s">
        <v>4684</v>
      </c>
      <c r="C358" s="80">
        <v>6430.26</v>
      </c>
      <c r="D358" s="536">
        <f t="shared" si="5"/>
        <v>6108.7470000000003</v>
      </c>
    </row>
    <row r="359" spans="1:4" ht="14.4">
      <c r="A359" s="1055" t="s">
        <v>4693</v>
      </c>
      <c r="B359" s="1055" t="s">
        <v>4684</v>
      </c>
      <c r="C359" s="80">
        <v>5736.39</v>
      </c>
      <c r="D359" s="536">
        <f t="shared" si="5"/>
        <v>5449.5704999999998</v>
      </c>
    </row>
    <row r="360" spans="1:4" ht="14.4">
      <c r="A360" s="1055" t="s">
        <v>42966</v>
      </c>
      <c r="B360" s="1055" t="s">
        <v>4676</v>
      </c>
      <c r="C360" s="80">
        <v>7136</v>
      </c>
      <c r="D360" s="536">
        <f t="shared" si="5"/>
        <v>6779.2</v>
      </c>
    </row>
    <row r="361" spans="1:4" ht="14.4">
      <c r="A361" s="1055" t="s">
        <v>4694</v>
      </c>
      <c r="B361" s="1055" t="s">
        <v>4695</v>
      </c>
      <c r="C361" s="80">
        <v>5748.23</v>
      </c>
      <c r="D361" s="536">
        <f t="shared" si="5"/>
        <v>5460.8184999999994</v>
      </c>
    </row>
    <row r="362" spans="1:4" ht="14.4">
      <c r="A362" s="1055" t="s">
        <v>4696</v>
      </c>
      <c r="B362" s="1055" t="s">
        <v>4697</v>
      </c>
      <c r="C362" s="80">
        <v>5637.08</v>
      </c>
      <c r="D362" s="536">
        <f t="shared" si="5"/>
        <v>5355.2259999999997</v>
      </c>
    </row>
    <row r="363" spans="1:4" ht="14.4">
      <c r="A363" s="1055" t="s">
        <v>4698</v>
      </c>
      <c r="B363" s="1055" t="s">
        <v>4699</v>
      </c>
      <c r="C363" s="80">
        <v>5790.98</v>
      </c>
      <c r="D363" s="536">
        <f t="shared" si="5"/>
        <v>5501.4309999999996</v>
      </c>
    </row>
    <row r="364" spans="1:4" ht="14.4">
      <c r="A364" s="1055" t="s">
        <v>4700</v>
      </c>
      <c r="B364" s="1055" t="s">
        <v>4701</v>
      </c>
      <c r="C364" s="80">
        <v>6228.35</v>
      </c>
      <c r="D364" s="536">
        <f t="shared" si="5"/>
        <v>5916.9324999999999</v>
      </c>
    </row>
    <row r="365" spans="1:4" ht="14.4">
      <c r="A365" s="1055" t="s">
        <v>4702</v>
      </c>
      <c r="B365" s="1055" t="s">
        <v>4703</v>
      </c>
      <c r="C365" s="80">
        <v>5302.32</v>
      </c>
      <c r="D365" s="536">
        <f t="shared" si="5"/>
        <v>5037.2039999999997</v>
      </c>
    </row>
    <row r="366" spans="1:4" ht="14.4">
      <c r="A366" s="1055" t="s">
        <v>4704</v>
      </c>
      <c r="B366" s="1055" t="s">
        <v>4705</v>
      </c>
      <c r="C366" s="80">
        <v>5302.32</v>
      </c>
      <c r="D366" s="536">
        <f t="shared" si="5"/>
        <v>5037.2039999999997</v>
      </c>
    </row>
    <row r="367" spans="1:4" ht="14.4">
      <c r="A367" s="1055" t="s">
        <v>4706</v>
      </c>
      <c r="B367" s="1055" t="s">
        <v>4707</v>
      </c>
      <c r="C367" s="80">
        <v>5302.32</v>
      </c>
      <c r="D367" s="536">
        <f t="shared" si="5"/>
        <v>5037.2039999999997</v>
      </c>
    </row>
    <row r="368" spans="1:4" ht="14.4">
      <c r="A368" s="1055" t="s">
        <v>4708</v>
      </c>
      <c r="B368" s="1055" t="s">
        <v>4701</v>
      </c>
      <c r="C368" s="80">
        <v>5302.32</v>
      </c>
      <c r="D368" s="536">
        <f t="shared" si="5"/>
        <v>5037.2039999999997</v>
      </c>
    </row>
    <row r="369" spans="1:4" ht="14.4">
      <c r="A369" s="1055" t="s">
        <v>4709</v>
      </c>
      <c r="B369" s="1055" t="s">
        <v>4710</v>
      </c>
      <c r="C369" s="80">
        <v>5302.32</v>
      </c>
      <c r="D369" s="536">
        <f t="shared" si="5"/>
        <v>5037.2039999999997</v>
      </c>
    </row>
    <row r="370" spans="1:4" ht="14.4">
      <c r="A370" s="1055" t="s">
        <v>4711</v>
      </c>
      <c r="B370" s="1055" t="s">
        <v>4712</v>
      </c>
      <c r="C370" s="80">
        <v>5302.32</v>
      </c>
      <c r="D370" s="536">
        <f t="shared" si="5"/>
        <v>5037.2039999999997</v>
      </c>
    </row>
    <row r="371" spans="1:4" ht="14.4">
      <c r="A371" s="1055" t="s">
        <v>4713</v>
      </c>
      <c r="B371" s="1055" t="s">
        <v>4714</v>
      </c>
      <c r="C371" s="80">
        <v>5302.32</v>
      </c>
      <c r="D371" s="536">
        <f t="shared" si="5"/>
        <v>5037.2039999999997</v>
      </c>
    </row>
    <row r="372" spans="1:4" ht="14.4">
      <c r="A372" s="1055" t="s">
        <v>4715</v>
      </c>
      <c r="B372" s="1055" t="s">
        <v>4716</v>
      </c>
      <c r="C372" s="80">
        <v>5302.32</v>
      </c>
      <c r="D372" s="536">
        <f t="shared" si="5"/>
        <v>5037.2039999999997</v>
      </c>
    </row>
    <row r="373" spans="1:4" ht="14.4">
      <c r="A373" s="1055" t="s">
        <v>4717</v>
      </c>
      <c r="B373" s="1055" t="s">
        <v>4718</v>
      </c>
      <c r="C373" s="80">
        <v>5302.32</v>
      </c>
      <c r="D373" s="536">
        <f t="shared" si="5"/>
        <v>5037.2039999999997</v>
      </c>
    </row>
    <row r="374" spans="1:4" ht="14.4">
      <c r="A374" s="1055" t="s">
        <v>4719</v>
      </c>
      <c r="B374" s="1055" t="s">
        <v>4720</v>
      </c>
      <c r="C374" s="80">
        <v>5302.32</v>
      </c>
      <c r="D374" s="536">
        <f t="shared" si="5"/>
        <v>5037.2039999999997</v>
      </c>
    </row>
    <row r="375" spans="1:4" ht="14.4">
      <c r="A375" s="1055" t="s">
        <v>4721</v>
      </c>
      <c r="B375" s="1055" t="s">
        <v>4722</v>
      </c>
      <c r="C375" s="80">
        <v>5302.32</v>
      </c>
      <c r="D375" s="536">
        <f t="shared" si="5"/>
        <v>5037.2039999999997</v>
      </c>
    </row>
    <row r="376" spans="1:4" ht="14.4">
      <c r="A376" s="1055" t="s">
        <v>4723</v>
      </c>
      <c r="B376" s="1055" t="s">
        <v>4724</v>
      </c>
      <c r="C376" s="80">
        <v>5449.64</v>
      </c>
      <c r="D376" s="536">
        <f t="shared" si="5"/>
        <v>5177.1580000000004</v>
      </c>
    </row>
    <row r="377" spans="1:4" ht="14.4">
      <c r="A377" s="1055" t="s">
        <v>4725</v>
      </c>
      <c r="B377" s="1055" t="s">
        <v>4726</v>
      </c>
      <c r="C377" s="80">
        <v>5449.64</v>
      </c>
      <c r="D377" s="536">
        <f t="shared" si="5"/>
        <v>5177.1580000000004</v>
      </c>
    </row>
    <row r="378" spans="1:4" ht="14.4">
      <c r="A378" s="1055" t="s">
        <v>4727</v>
      </c>
      <c r="B378" s="1055" t="s">
        <v>4728</v>
      </c>
      <c r="C378" s="80">
        <v>5200.37</v>
      </c>
      <c r="D378" s="536">
        <f t="shared" si="5"/>
        <v>4940.3514999999998</v>
      </c>
    </row>
    <row r="379" spans="1:4" ht="14.4">
      <c r="A379" s="1055" t="s">
        <v>4729</v>
      </c>
      <c r="B379" s="1055" t="s">
        <v>4730</v>
      </c>
      <c r="C379" s="80">
        <v>5200.37</v>
      </c>
      <c r="D379" s="536">
        <f t="shared" si="5"/>
        <v>4940.3514999999998</v>
      </c>
    </row>
    <row r="380" spans="1:4" ht="14.4">
      <c r="A380" s="1055" t="s">
        <v>4731</v>
      </c>
      <c r="B380" s="1055" t="s">
        <v>4732</v>
      </c>
      <c r="C380" s="80">
        <v>6175.07</v>
      </c>
      <c r="D380" s="536">
        <f t="shared" si="5"/>
        <v>5866.316499999999</v>
      </c>
    </row>
    <row r="381" spans="1:4" ht="14.4">
      <c r="A381" s="1055" t="s">
        <v>4733</v>
      </c>
      <c r="B381" s="1055" t="s">
        <v>4734</v>
      </c>
      <c r="C381" s="80">
        <v>5448.32</v>
      </c>
      <c r="D381" s="536">
        <f t="shared" si="5"/>
        <v>5175.9039999999995</v>
      </c>
    </row>
    <row r="382" spans="1:4" ht="14.4">
      <c r="A382" s="1055" t="s">
        <v>4735</v>
      </c>
      <c r="B382" s="1055" t="s">
        <v>4736</v>
      </c>
      <c r="C382" s="80">
        <v>5432.54</v>
      </c>
      <c r="D382" s="536">
        <f t="shared" si="5"/>
        <v>5160.9129999999996</v>
      </c>
    </row>
    <row r="383" spans="1:4" ht="14.4">
      <c r="A383" s="1055" t="s">
        <v>4737</v>
      </c>
      <c r="B383" s="1055" t="s">
        <v>4738</v>
      </c>
      <c r="C383" s="80">
        <v>5432.54</v>
      </c>
      <c r="D383" s="536">
        <f t="shared" si="5"/>
        <v>5160.9129999999996</v>
      </c>
    </row>
    <row r="384" spans="1:4" ht="14.4">
      <c r="A384" s="1055" t="s">
        <v>4739</v>
      </c>
      <c r="B384" s="1055" t="s">
        <v>4720</v>
      </c>
      <c r="C384" s="80">
        <v>5432.54</v>
      </c>
      <c r="D384" s="536">
        <f t="shared" si="5"/>
        <v>5160.9129999999996</v>
      </c>
    </row>
    <row r="385" spans="1:4" ht="14.4">
      <c r="A385" s="1055" t="s">
        <v>4740</v>
      </c>
      <c r="B385" s="1055" t="s">
        <v>4741</v>
      </c>
      <c r="C385" s="80">
        <v>5498.31</v>
      </c>
      <c r="D385" s="536">
        <f t="shared" si="5"/>
        <v>5223.3945000000003</v>
      </c>
    </row>
    <row r="386" spans="1:4" ht="14.4">
      <c r="A386" s="1055" t="s">
        <v>4742</v>
      </c>
      <c r="B386" s="1055" t="s">
        <v>4743</v>
      </c>
      <c r="C386" s="80">
        <v>5432.54</v>
      </c>
      <c r="D386" s="536">
        <f t="shared" si="5"/>
        <v>5160.9129999999996</v>
      </c>
    </row>
    <row r="387" spans="1:4" ht="14.4">
      <c r="A387" s="1055" t="s">
        <v>4744</v>
      </c>
      <c r="B387" s="1055" t="s">
        <v>4745</v>
      </c>
      <c r="C387" s="80">
        <v>5432.54</v>
      </c>
      <c r="D387" s="536">
        <f t="shared" ref="D387:D450" si="6">C387*0.95</f>
        <v>5160.9129999999996</v>
      </c>
    </row>
    <row r="388" spans="1:4" ht="14.4">
      <c r="A388" s="1055" t="s">
        <v>4746</v>
      </c>
      <c r="B388" s="1055" t="s">
        <v>4747</v>
      </c>
      <c r="C388" s="80">
        <v>5189.8500000000004</v>
      </c>
      <c r="D388" s="536">
        <f t="shared" si="6"/>
        <v>4930.3575000000001</v>
      </c>
    </row>
    <row r="389" spans="1:4" ht="14.4">
      <c r="A389" s="1055" t="s">
        <v>4748</v>
      </c>
      <c r="B389" s="1055" t="s">
        <v>4749</v>
      </c>
      <c r="C389" s="80">
        <v>5997.5</v>
      </c>
      <c r="D389" s="536">
        <f t="shared" si="6"/>
        <v>5697.625</v>
      </c>
    </row>
    <row r="390" spans="1:4" ht="14.4">
      <c r="A390" s="1055" t="s">
        <v>4750</v>
      </c>
      <c r="B390" s="1055" t="s">
        <v>4751</v>
      </c>
      <c r="C390" s="80">
        <v>5997.5</v>
      </c>
      <c r="D390" s="536">
        <f t="shared" si="6"/>
        <v>5697.625</v>
      </c>
    </row>
    <row r="391" spans="1:4" ht="14.4">
      <c r="A391" s="1055" t="s">
        <v>4752</v>
      </c>
      <c r="B391" s="1055" t="s">
        <v>4753</v>
      </c>
      <c r="C391" s="80">
        <v>5997.5</v>
      </c>
      <c r="D391" s="536">
        <f t="shared" si="6"/>
        <v>5697.625</v>
      </c>
    </row>
    <row r="392" spans="1:4" ht="14.4">
      <c r="A392" s="1055" t="s">
        <v>4754</v>
      </c>
      <c r="B392" s="1055" t="s">
        <v>4755</v>
      </c>
      <c r="C392" s="80">
        <v>5997.5</v>
      </c>
      <c r="D392" s="536">
        <f t="shared" si="6"/>
        <v>5697.625</v>
      </c>
    </row>
    <row r="393" spans="1:4" ht="14.4">
      <c r="A393" s="1055" t="s">
        <v>4756</v>
      </c>
      <c r="B393" s="1055" t="s">
        <v>4757</v>
      </c>
      <c r="C393" s="80">
        <v>5997.5</v>
      </c>
      <c r="D393" s="536">
        <f t="shared" si="6"/>
        <v>5697.625</v>
      </c>
    </row>
    <row r="394" spans="1:4" ht="14.4">
      <c r="A394" s="1055" t="s">
        <v>4758</v>
      </c>
      <c r="B394" s="1055" t="s">
        <v>4759</v>
      </c>
      <c r="C394" s="80">
        <v>5997.5</v>
      </c>
      <c r="D394" s="536">
        <f t="shared" si="6"/>
        <v>5697.625</v>
      </c>
    </row>
    <row r="395" spans="1:4" ht="14.4">
      <c r="A395" s="1055" t="s">
        <v>4760</v>
      </c>
      <c r="B395" s="1055" t="s">
        <v>4761</v>
      </c>
      <c r="C395" s="80">
        <v>5997.5</v>
      </c>
      <c r="D395" s="536">
        <f t="shared" si="6"/>
        <v>5697.625</v>
      </c>
    </row>
    <row r="396" spans="1:4" ht="14.4">
      <c r="A396" s="1055" t="s">
        <v>4762</v>
      </c>
      <c r="B396" s="1055" t="s">
        <v>4763</v>
      </c>
      <c r="C396" s="80">
        <v>5997.5</v>
      </c>
      <c r="D396" s="536">
        <f t="shared" si="6"/>
        <v>5697.625</v>
      </c>
    </row>
    <row r="397" spans="1:4" ht="14.4">
      <c r="A397" s="1055" t="s">
        <v>4764</v>
      </c>
      <c r="B397" s="1055" t="s">
        <v>4751</v>
      </c>
      <c r="C397" s="80">
        <v>5997.5</v>
      </c>
      <c r="D397" s="536">
        <f t="shared" si="6"/>
        <v>5697.625</v>
      </c>
    </row>
    <row r="398" spans="1:4" ht="14.4">
      <c r="A398" s="1055" t="s">
        <v>4765</v>
      </c>
      <c r="B398" s="1055" t="s">
        <v>4766</v>
      </c>
      <c r="C398" s="80">
        <v>6236.9</v>
      </c>
      <c r="D398" s="536">
        <f t="shared" si="6"/>
        <v>5925.0549999999994</v>
      </c>
    </row>
    <row r="399" spans="1:4" ht="14.4">
      <c r="A399" s="1055" t="s">
        <v>4767</v>
      </c>
      <c r="B399" s="1055" t="s">
        <v>4768</v>
      </c>
      <c r="C399" s="80">
        <v>6237</v>
      </c>
      <c r="D399" s="536">
        <f t="shared" si="6"/>
        <v>5925.15</v>
      </c>
    </row>
    <row r="400" spans="1:4" ht="14.4">
      <c r="A400" s="1055" t="s">
        <v>4769</v>
      </c>
      <c r="B400" s="1055" t="s">
        <v>4770</v>
      </c>
      <c r="C400" s="80">
        <v>5842.94</v>
      </c>
      <c r="D400" s="536">
        <f t="shared" si="6"/>
        <v>5550.7929999999997</v>
      </c>
    </row>
    <row r="401" spans="1:4" ht="14.4">
      <c r="A401" s="1055" t="s">
        <v>4771</v>
      </c>
      <c r="B401" s="1055" t="s">
        <v>4772</v>
      </c>
      <c r="C401" s="80">
        <v>5432.54</v>
      </c>
      <c r="D401" s="536">
        <f t="shared" si="6"/>
        <v>5160.9129999999996</v>
      </c>
    </row>
    <row r="402" spans="1:4" ht="14.4">
      <c r="A402" s="1055" t="s">
        <v>4773</v>
      </c>
      <c r="B402" s="1055" t="s">
        <v>4774</v>
      </c>
      <c r="C402" s="80">
        <v>5433</v>
      </c>
      <c r="D402" s="536">
        <f t="shared" si="6"/>
        <v>5161.3499999999995</v>
      </c>
    </row>
    <row r="403" spans="1:4" ht="14.4">
      <c r="A403" s="1055" t="s">
        <v>4775</v>
      </c>
      <c r="B403" s="1055" t="s">
        <v>4776</v>
      </c>
      <c r="C403" s="80">
        <v>5432.54</v>
      </c>
      <c r="D403" s="536">
        <f t="shared" si="6"/>
        <v>5160.9129999999996</v>
      </c>
    </row>
    <row r="404" spans="1:4" ht="14.4">
      <c r="A404" s="1055" t="s">
        <v>4777</v>
      </c>
      <c r="B404" s="1055" t="s">
        <v>4778</v>
      </c>
      <c r="C404" s="80">
        <v>5432.54</v>
      </c>
      <c r="D404" s="536">
        <f t="shared" si="6"/>
        <v>5160.9129999999996</v>
      </c>
    </row>
    <row r="405" spans="1:4" ht="14.4">
      <c r="A405" s="1055" t="s">
        <v>4779</v>
      </c>
      <c r="B405" s="1055" t="s">
        <v>4780</v>
      </c>
      <c r="C405" s="80">
        <v>5432.54</v>
      </c>
      <c r="D405" s="536">
        <f t="shared" si="6"/>
        <v>5160.9129999999996</v>
      </c>
    </row>
    <row r="406" spans="1:4" ht="14.4">
      <c r="A406" s="1055" t="s">
        <v>4781</v>
      </c>
      <c r="B406" s="1055" t="s">
        <v>4782</v>
      </c>
      <c r="C406" s="80">
        <v>5432.54</v>
      </c>
      <c r="D406" s="536">
        <f t="shared" si="6"/>
        <v>5160.9129999999996</v>
      </c>
    </row>
    <row r="407" spans="1:4" ht="14.4">
      <c r="A407" s="1055" t="s">
        <v>4783</v>
      </c>
      <c r="B407" s="1055" t="s">
        <v>4784</v>
      </c>
      <c r="C407" s="80">
        <v>5432.54</v>
      </c>
      <c r="D407" s="536">
        <f t="shared" si="6"/>
        <v>5160.9129999999996</v>
      </c>
    </row>
    <row r="408" spans="1:4" ht="14.4">
      <c r="A408" s="1055" t="s">
        <v>4785</v>
      </c>
      <c r="B408" s="1055" t="s">
        <v>4786</v>
      </c>
      <c r="C408" s="80">
        <v>5432.54</v>
      </c>
      <c r="D408" s="536">
        <f t="shared" si="6"/>
        <v>5160.9129999999996</v>
      </c>
    </row>
    <row r="409" spans="1:4" ht="14.4">
      <c r="A409" s="1055" t="s">
        <v>4787</v>
      </c>
      <c r="B409" s="1055" t="s">
        <v>4788</v>
      </c>
      <c r="C409" s="80">
        <v>5432.54</v>
      </c>
      <c r="D409" s="536">
        <f t="shared" si="6"/>
        <v>5160.9129999999996</v>
      </c>
    </row>
    <row r="410" spans="1:4" ht="14.4">
      <c r="A410" s="1055" t="s">
        <v>4789</v>
      </c>
      <c r="B410" s="1055" t="s">
        <v>4790</v>
      </c>
      <c r="C410" s="80">
        <v>5432.54</v>
      </c>
      <c r="D410" s="536">
        <f t="shared" si="6"/>
        <v>5160.9129999999996</v>
      </c>
    </row>
    <row r="411" spans="1:4" ht="14.4">
      <c r="A411" s="1055" t="s">
        <v>4791</v>
      </c>
      <c r="B411" s="1055" t="s">
        <v>4792</v>
      </c>
      <c r="C411" s="80">
        <v>6217.82</v>
      </c>
      <c r="D411" s="536">
        <f t="shared" si="6"/>
        <v>5906.9289999999992</v>
      </c>
    </row>
    <row r="412" spans="1:4" ht="14.4">
      <c r="A412" s="1055" t="s">
        <v>4793</v>
      </c>
      <c r="B412" s="1055" t="s">
        <v>4794</v>
      </c>
      <c r="C412" s="80">
        <v>5956.06</v>
      </c>
      <c r="D412" s="536">
        <f t="shared" si="6"/>
        <v>5658.2570000000005</v>
      </c>
    </row>
    <row r="413" spans="1:4" ht="14.4">
      <c r="A413" s="1055" t="s">
        <v>4795</v>
      </c>
      <c r="B413" s="1055" t="s">
        <v>4796</v>
      </c>
      <c r="C413" s="80">
        <v>5956.06</v>
      </c>
      <c r="D413" s="536">
        <f t="shared" si="6"/>
        <v>5658.2570000000005</v>
      </c>
    </row>
    <row r="414" spans="1:4" ht="14.4">
      <c r="A414" s="1055" t="s">
        <v>4797</v>
      </c>
      <c r="B414" s="1055" t="s">
        <v>4798</v>
      </c>
      <c r="C414" s="80">
        <v>5956.06</v>
      </c>
      <c r="D414" s="536">
        <f t="shared" si="6"/>
        <v>5658.2570000000005</v>
      </c>
    </row>
    <row r="415" spans="1:4" ht="14.4">
      <c r="A415" s="1055" t="s">
        <v>4799</v>
      </c>
      <c r="B415" s="1055" t="s">
        <v>4800</v>
      </c>
      <c r="C415" s="80">
        <v>5956.06</v>
      </c>
      <c r="D415" s="536">
        <f t="shared" si="6"/>
        <v>5658.2570000000005</v>
      </c>
    </row>
    <row r="416" spans="1:4" ht="14.4">
      <c r="A416" s="1055" t="s">
        <v>4801</v>
      </c>
      <c r="B416" s="1055" t="s">
        <v>4802</v>
      </c>
      <c r="C416" s="80">
        <v>5793.61</v>
      </c>
      <c r="D416" s="536">
        <f t="shared" si="6"/>
        <v>5503.9294999999993</v>
      </c>
    </row>
    <row r="417" spans="1:4" ht="14.4">
      <c r="A417" s="1055" t="s">
        <v>4803</v>
      </c>
      <c r="B417" s="1055" t="s">
        <v>4804</v>
      </c>
      <c r="C417" s="80">
        <v>5793.61</v>
      </c>
      <c r="D417" s="536">
        <f t="shared" si="6"/>
        <v>5503.9294999999993</v>
      </c>
    </row>
    <row r="418" spans="1:4" ht="14.4">
      <c r="A418" s="1055" t="s">
        <v>4805</v>
      </c>
      <c r="B418" s="1055" t="s">
        <v>4806</v>
      </c>
      <c r="C418" s="80">
        <v>5793.61</v>
      </c>
      <c r="D418" s="536">
        <f t="shared" si="6"/>
        <v>5503.9294999999993</v>
      </c>
    </row>
    <row r="419" spans="1:4" ht="14.4">
      <c r="A419" s="1055" t="s">
        <v>4807</v>
      </c>
      <c r="B419" s="1055" t="s">
        <v>4808</v>
      </c>
      <c r="C419" s="80">
        <v>5794</v>
      </c>
      <c r="D419" s="536">
        <f t="shared" si="6"/>
        <v>5504.3</v>
      </c>
    </row>
    <row r="420" spans="1:4" ht="14.4">
      <c r="A420" s="1055" t="s">
        <v>4809</v>
      </c>
      <c r="B420" s="1055" t="s">
        <v>4810</v>
      </c>
      <c r="C420" s="80">
        <v>5793.61</v>
      </c>
      <c r="D420" s="536">
        <f t="shared" si="6"/>
        <v>5503.9294999999993</v>
      </c>
    </row>
    <row r="421" spans="1:4" ht="14.4">
      <c r="A421" s="1055" t="s">
        <v>4811</v>
      </c>
      <c r="B421" s="1055" t="s">
        <v>4812</v>
      </c>
      <c r="C421" s="80">
        <v>5793.61</v>
      </c>
      <c r="D421" s="536">
        <f t="shared" si="6"/>
        <v>5503.9294999999993</v>
      </c>
    </row>
    <row r="422" spans="1:4" ht="14.4">
      <c r="A422" s="1055" t="s">
        <v>4813</v>
      </c>
      <c r="B422" s="1055" t="s">
        <v>4814</v>
      </c>
      <c r="C422" s="80">
        <v>5793.61</v>
      </c>
      <c r="D422" s="536">
        <f t="shared" si="6"/>
        <v>5503.9294999999993</v>
      </c>
    </row>
    <row r="423" spans="1:4" ht="14.4">
      <c r="A423" s="1055" t="s">
        <v>4815</v>
      </c>
      <c r="B423" s="1055" t="s">
        <v>4816</v>
      </c>
      <c r="C423" s="80">
        <v>4320.38</v>
      </c>
      <c r="D423" s="536">
        <f t="shared" si="6"/>
        <v>4104.3609999999999</v>
      </c>
    </row>
    <row r="424" spans="1:4" ht="14.4">
      <c r="A424" s="1055" t="s">
        <v>4817</v>
      </c>
      <c r="B424" s="1055" t="s">
        <v>4818</v>
      </c>
      <c r="C424" s="80">
        <v>4320.38</v>
      </c>
      <c r="D424" s="536">
        <f t="shared" si="6"/>
        <v>4104.3609999999999</v>
      </c>
    </row>
    <row r="425" spans="1:4" ht="14.4">
      <c r="A425" s="1055" t="s">
        <v>4819</v>
      </c>
      <c r="B425" s="1055" t="s">
        <v>4720</v>
      </c>
      <c r="C425" s="80">
        <v>5160.91</v>
      </c>
      <c r="D425" s="536">
        <f t="shared" si="6"/>
        <v>4902.8644999999997</v>
      </c>
    </row>
    <row r="426" spans="1:4" ht="14.4">
      <c r="A426" s="1055" t="s">
        <v>4820</v>
      </c>
      <c r="B426" s="1055" t="s">
        <v>4821</v>
      </c>
      <c r="C426" s="80">
        <v>5174.72</v>
      </c>
      <c r="D426" s="536">
        <f t="shared" si="6"/>
        <v>4915.9840000000004</v>
      </c>
    </row>
    <row r="427" spans="1:4" ht="14.4">
      <c r="A427" s="1055" t="s">
        <v>4822</v>
      </c>
      <c r="B427" s="1055" t="s">
        <v>4823</v>
      </c>
      <c r="C427" s="80">
        <v>5302.32</v>
      </c>
      <c r="D427" s="536">
        <f t="shared" si="6"/>
        <v>5037.2039999999997</v>
      </c>
    </row>
    <row r="428" spans="1:4" ht="14.4">
      <c r="A428" s="1055" t="s">
        <v>4824</v>
      </c>
      <c r="B428" s="1055" t="s">
        <v>4825</v>
      </c>
      <c r="C428" s="80">
        <v>5302.32</v>
      </c>
      <c r="D428" s="536">
        <f t="shared" si="6"/>
        <v>5037.2039999999997</v>
      </c>
    </row>
    <row r="429" spans="1:4" ht="14.4">
      <c r="A429" s="1055" t="s">
        <v>4826</v>
      </c>
      <c r="B429" s="1055" t="s">
        <v>4751</v>
      </c>
      <c r="C429" s="80">
        <v>5302.32</v>
      </c>
      <c r="D429" s="536">
        <f t="shared" si="6"/>
        <v>5037.2039999999997</v>
      </c>
    </row>
    <row r="430" spans="1:4" ht="14.4">
      <c r="A430" s="1055" t="s">
        <v>4827</v>
      </c>
      <c r="B430" s="1055" t="s">
        <v>4828</v>
      </c>
      <c r="C430" s="80">
        <v>5302.32</v>
      </c>
      <c r="D430" s="536">
        <f t="shared" si="6"/>
        <v>5037.2039999999997</v>
      </c>
    </row>
    <row r="431" spans="1:4" ht="14.4">
      <c r="A431" s="1055" t="s">
        <v>4829</v>
      </c>
      <c r="B431" s="1055" t="s">
        <v>4830</v>
      </c>
      <c r="C431" s="80">
        <v>5302.32</v>
      </c>
      <c r="D431" s="536">
        <f t="shared" si="6"/>
        <v>5037.2039999999997</v>
      </c>
    </row>
    <row r="432" spans="1:4" ht="14.4">
      <c r="A432" s="1055" t="s">
        <v>4831</v>
      </c>
      <c r="B432" s="1055" t="s">
        <v>4832</v>
      </c>
      <c r="C432" s="80">
        <v>5302.32</v>
      </c>
      <c r="D432" s="536">
        <f t="shared" si="6"/>
        <v>5037.2039999999997</v>
      </c>
    </row>
    <row r="433" spans="1:4" ht="14.4">
      <c r="A433" s="1055" t="s">
        <v>4833</v>
      </c>
      <c r="B433" s="1055" t="s">
        <v>4834</v>
      </c>
      <c r="C433" s="80">
        <v>5302.32</v>
      </c>
      <c r="D433" s="536">
        <f t="shared" si="6"/>
        <v>5037.2039999999997</v>
      </c>
    </row>
    <row r="434" spans="1:4" ht="14.4">
      <c r="A434" s="1055" t="s">
        <v>4835</v>
      </c>
      <c r="B434" s="1055" t="s">
        <v>4836</v>
      </c>
      <c r="C434" s="80">
        <v>5302.32</v>
      </c>
      <c r="D434" s="536">
        <f t="shared" si="6"/>
        <v>5037.2039999999997</v>
      </c>
    </row>
    <row r="435" spans="1:4" ht="14.4">
      <c r="A435" s="1055" t="s">
        <v>4837</v>
      </c>
      <c r="B435" s="1055" t="s">
        <v>4838</v>
      </c>
      <c r="C435" s="80">
        <v>5302.32</v>
      </c>
      <c r="D435" s="536">
        <f t="shared" si="6"/>
        <v>5037.2039999999997</v>
      </c>
    </row>
    <row r="436" spans="1:4" ht="14.4">
      <c r="A436" s="1055" t="s">
        <v>4839</v>
      </c>
      <c r="B436" s="1055" t="s">
        <v>4840</v>
      </c>
      <c r="C436" s="80">
        <v>5302.32</v>
      </c>
      <c r="D436" s="536">
        <f t="shared" si="6"/>
        <v>5037.2039999999997</v>
      </c>
    </row>
    <row r="437" spans="1:4" ht="14.4">
      <c r="A437" s="1055" t="s">
        <v>4841</v>
      </c>
      <c r="B437" s="1055" t="s">
        <v>4842</v>
      </c>
      <c r="C437" s="80">
        <v>5560.79</v>
      </c>
      <c r="D437" s="536">
        <f t="shared" si="6"/>
        <v>5282.7505000000001</v>
      </c>
    </row>
    <row r="438" spans="1:4" ht="14.4">
      <c r="A438" s="1055" t="s">
        <v>4843</v>
      </c>
      <c r="B438" s="1055" t="s">
        <v>4844</v>
      </c>
      <c r="C438" s="80">
        <v>5303</v>
      </c>
      <c r="D438" s="536">
        <f t="shared" si="6"/>
        <v>5037.8499999999995</v>
      </c>
    </row>
    <row r="439" spans="1:4" ht="14.4">
      <c r="A439" s="1055" t="s">
        <v>4845</v>
      </c>
      <c r="B439" s="1055" t="s">
        <v>4846</v>
      </c>
      <c r="C439" s="80">
        <v>5449.64</v>
      </c>
      <c r="D439" s="536">
        <f t="shared" si="6"/>
        <v>5177.1580000000004</v>
      </c>
    </row>
    <row r="440" spans="1:4" ht="14.4">
      <c r="A440" s="1055" t="s">
        <v>4847</v>
      </c>
      <c r="B440" s="1055" t="s">
        <v>4720</v>
      </c>
      <c r="C440" s="80">
        <v>5449.64</v>
      </c>
      <c r="D440" s="536">
        <f t="shared" si="6"/>
        <v>5177.1580000000004</v>
      </c>
    </row>
    <row r="441" spans="1:4" ht="14.4">
      <c r="A441" s="1055" t="s">
        <v>4848</v>
      </c>
      <c r="B441" s="1055" t="s">
        <v>4849</v>
      </c>
      <c r="C441" s="80">
        <v>5449.64</v>
      </c>
      <c r="D441" s="536">
        <f t="shared" si="6"/>
        <v>5177.1580000000004</v>
      </c>
    </row>
    <row r="442" spans="1:4" ht="14.4">
      <c r="A442" s="1055" t="s">
        <v>4850</v>
      </c>
      <c r="B442" s="1055" t="s">
        <v>4720</v>
      </c>
      <c r="C442" s="80">
        <v>5449.64</v>
      </c>
      <c r="D442" s="536">
        <f t="shared" si="6"/>
        <v>5177.1580000000004</v>
      </c>
    </row>
    <row r="443" spans="1:4" ht="14.4">
      <c r="A443" s="1055" t="s">
        <v>4851</v>
      </c>
      <c r="B443" s="1055" t="s">
        <v>4751</v>
      </c>
      <c r="C443" s="80">
        <v>5449.64</v>
      </c>
      <c r="D443" s="536">
        <f t="shared" si="6"/>
        <v>5177.1580000000004</v>
      </c>
    </row>
    <row r="444" spans="1:4" ht="14.4">
      <c r="A444" s="1055" t="s">
        <v>4852</v>
      </c>
      <c r="B444" s="1055" t="s">
        <v>4853</v>
      </c>
      <c r="C444" s="80">
        <v>6175.07</v>
      </c>
      <c r="D444" s="536">
        <f t="shared" si="6"/>
        <v>5866.316499999999</v>
      </c>
    </row>
    <row r="445" spans="1:4" ht="14.4">
      <c r="A445" s="1055" t="s">
        <v>4854</v>
      </c>
      <c r="B445" s="1055" t="s">
        <v>4720</v>
      </c>
      <c r="C445" s="80">
        <v>6175.07</v>
      </c>
      <c r="D445" s="536">
        <f t="shared" si="6"/>
        <v>5866.316499999999</v>
      </c>
    </row>
    <row r="446" spans="1:4" ht="14.4">
      <c r="A446" s="1055" t="s">
        <v>4855</v>
      </c>
      <c r="B446" s="1055" t="s">
        <v>4856</v>
      </c>
      <c r="C446" s="80">
        <v>5448.32</v>
      </c>
      <c r="D446" s="536">
        <f t="shared" si="6"/>
        <v>5175.9039999999995</v>
      </c>
    </row>
    <row r="447" spans="1:4" ht="14.4">
      <c r="A447" s="1055" t="s">
        <v>4857</v>
      </c>
      <c r="B447" s="1055" t="s">
        <v>4720</v>
      </c>
      <c r="C447" s="80">
        <v>6301.35</v>
      </c>
      <c r="D447" s="536">
        <f t="shared" si="6"/>
        <v>5986.2825000000003</v>
      </c>
    </row>
    <row r="448" spans="1:4" ht="14.4">
      <c r="A448" s="1055" t="s">
        <v>42965</v>
      </c>
      <c r="B448" s="1055" t="s">
        <v>42964</v>
      </c>
      <c r="C448" s="80">
        <v>6450</v>
      </c>
      <c r="D448" s="536">
        <f t="shared" si="6"/>
        <v>6127.5</v>
      </c>
    </row>
    <row r="449" spans="1:4" ht="14.4">
      <c r="A449" s="1055" t="s">
        <v>4858</v>
      </c>
      <c r="B449" s="1055" t="s">
        <v>4859</v>
      </c>
      <c r="C449" s="80">
        <v>6449.99</v>
      </c>
      <c r="D449" s="536">
        <f t="shared" si="6"/>
        <v>6127.4904999999999</v>
      </c>
    </row>
    <row r="450" spans="1:4" ht="14.4">
      <c r="A450" s="1055" t="s">
        <v>4860</v>
      </c>
      <c r="B450" s="1055" t="s">
        <v>4861</v>
      </c>
      <c r="C450" s="80">
        <v>6549.3</v>
      </c>
      <c r="D450" s="536">
        <f t="shared" si="6"/>
        <v>6221.835</v>
      </c>
    </row>
    <row r="451" spans="1:4" ht="14.4">
      <c r="A451" s="1055" t="s">
        <v>4862</v>
      </c>
      <c r="B451" s="1055" t="s">
        <v>4863</v>
      </c>
      <c r="C451" s="80">
        <v>5498.31</v>
      </c>
      <c r="D451" s="536">
        <f t="shared" ref="D451:D514" si="7">C451*0.95</f>
        <v>5223.3945000000003</v>
      </c>
    </row>
    <row r="452" spans="1:4" ht="14.4">
      <c r="A452" s="1055" t="s">
        <v>4864</v>
      </c>
      <c r="B452" s="1055" t="s">
        <v>4751</v>
      </c>
      <c r="C452" s="80">
        <v>5498.31</v>
      </c>
      <c r="D452" s="536">
        <f t="shared" si="7"/>
        <v>5223.3945000000003</v>
      </c>
    </row>
    <row r="453" spans="1:4" ht="14.4">
      <c r="A453" s="1055" t="s">
        <v>4865</v>
      </c>
      <c r="B453" s="1055" t="s">
        <v>4866</v>
      </c>
      <c r="C453" s="80">
        <v>5498.31</v>
      </c>
      <c r="D453" s="536">
        <f t="shared" si="7"/>
        <v>5223.3945000000003</v>
      </c>
    </row>
    <row r="454" spans="1:4" ht="14.4">
      <c r="A454" s="1055" t="s">
        <v>4867</v>
      </c>
      <c r="B454" s="1055" t="s">
        <v>4868</v>
      </c>
      <c r="C454" s="80">
        <v>5499</v>
      </c>
      <c r="D454" s="536">
        <f t="shared" si="7"/>
        <v>5224.05</v>
      </c>
    </row>
    <row r="455" spans="1:4" ht="14.4">
      <c r="A455" s="1055" t="s">
        <v>4869</v>
      </c>
      <c r="B455" s="1055" t="s">
        <v>4720</v>
      </c>
      <c r="C455" s="80">
        <v>5498.31</v>
      </c>
      <c r="D455" s="536">
        <f t="shared" si="7"/>
        <v>5223.3945000000003</v>
      </c>
    </row>
    <row r="456" spans="1:4" ht="14.4">
      <c r="A456" s="1055" t="s">
        <v>4870</v>
      </c>
      <c r="B456" s="1055" t="s">
        <v>4720</v>
      </c>
      <c r="C456" s="80">
        <v>5498.31</v>
      </c>
      <c r="D456" s="536">
        <f t="shared" si="7"/>
        <v>5223.3945000000003</v>
      </c>
    </row>
    <row r="457" spans="1:4" ht="14.4">
      <c r="A457" s="1055" t="s">
        <v>4871</v>
      </c>
      <c r="B457" s="1055" t="s">
        <v>4720</v>
      </c>
      <c r="C457" s="80">
        <v>5498.31</v>
      </c>
      <c r="D457" s="536">
        <f t="shared" si="7"/>
        <v>5223.3945000000003</v>
      </c>
    </row>
    <row r="458" spans="1:4" ht="14.4">
      <c r="A458" s="1055" t="s">
        <v>4872</v>
      </c>
      <c r="B458" s="1055" t="s">
        <v>4751</v>
      </c>
      <c r="C458" s="80">
        <v>5498.31</v>
      </c>
      <c r="D458" s="536">
        <f t="shared" si="7"/>
        <v>5223.3945000000003</v>
      </c>
    </row>
    <row r="459" spans="1:4" ht="14.4">
      <c r="A459" s="1055" t="s">
        <v>4873</v>
      </c>
      <c r="B459" s="1055" t="s">
        <v>4874</v>
      </c>
      <c r="C459" s="80">
        <v>5498.31</v>
      </c>
      <c r="D459" s="536">
        <f t="shared" si="7"/>
        <v>5223.3945000000003</v>
      </c>
    </row>
    <row r="460" spans="1:4" ht="14.4">
      <c r="A460" s="1055" t="s">
        <v>4875</v>
      </c>
      <c r="B460" s="1055" t="s">
        <v>4876</v>
      </c>
      <c r="C460" s="80">
        <v>5498.31</v>
      </c>
      <c r="D460" s="536">
        <f t="shared" si="7"/>
        <v>5223.3945000000003</v>
      </c>
    </row>
    <row r="461" spans="1:4" ht="14.4">
      <c r="A461" s="1055" t="s">
        <v>4877</v>
      </c>
      <c r="B461" s="1055" t="s">
        <v>4751</v>
      </c>
      <c r="C461" s="80">
        <v>5498.31</v>
      </c>
      <c r="D461" s="536">
        <f t="shared" si="7"/>
        <v>5223.3945000000003</v>
      </c>
    </row>
    <row r="462" spans="1:4" ht="14.4">
      <c r="A462" s="1055" t="s">
        <v>4878</v>
      </c>
      <c r="B462" s="1055" t="s">
        <v>4751</v>
      </c>
      <c r="C462" s="80">
        <v>5498.31</v>
      </c>
      <c r="D462" s="536">
        <f t="shared" si="7"/>
        <v>5223.3945000000003</v>
      </c>
    </row>
    <row r="463" spans="1:4" ht="14.4">
      <c r="A463" s="1055" t="s">
        <v>4879</v>
      </c>
      <c r="B463" s="1055" t="s">
        <v>4751</v>
      </c>
      <c r="C463" s="80">
        <v>5498.31</v>
      </c>
      <c r="D463" s="536">
        <f t="shared" si="7"/>
        <v>5223.3945000000003</v>
      </c>
    </row>
    <row r="464" spans="1:4" ht="14.4">
      <c r="A464" s="1055" t="s">
        <v>4880</v>
      </c>
      <c r="B464" s="1055" t="s">
        <v>4751</v>
      </c>
      <c r="C464" s="80">
        <v>5498.31</v>
      </c>
      <c r="D464" s="536">
        <f t="shared" si="7"/>
        <v>5223.3945000000003</v>
      </c>
    </row>
    <row r="465" spans="1:4" ht="14.4">
      <c r="A465" s="1055" t="s">
        <v>4881</v>
      </c>
      <c r="B465" s="1055" t="s">
        <v>4720</v>
      </c>
      <c r="C465" s="80">
        <v>5498.31</v>
      </c>
      <c r="D465" s="536">
        <f t="shared" si="7"/>
        <v>5223.3945000000003</v>
      </c>
    </row>
    <row r="466" spans="1:4" ht="14.4">
      <c r="A466" s="1055" t="s">
        <v>4882</v>
      </c>
      <c r="B466" s="1055" t="s">
        <v>4751</v>
      </c>
      <c r="C466" s="80">
        <v>5498.31</v>
      </c>
      <c r="D466" s="536">
        <f t="shared" si="7"/>
        <v>5223.3945000000003</v>
      </c>
    </row>
    <row r="467" spans="1:4" ht="14.4">
      <c r="A467" s="1055" t="s">
        <v>4883</v>
      </c>
      <c r="B467" s="1055" t="s">
        <v>4884</v>
      </c>
      <c r="C467" s="80">
        <v>5498.31</v>
      </c>
      <c r="D467" s="536">
        <f t="shared" si="7"/>
        <v>5223.3945000000003</v>
      </c>
    </row>
    <row r="468" spans="1:4" ht="14.4">
      <c r="A468" s="1055" t="s">
        <v>4885</v>
      </c>
      <c r="B468" s="1055" t="s">
        <v>4751</v>
      </c>
      <c r="C468" s="80">
        <v>5498.31</v>
      </c>
      <c r="D468" s="536">
        <f t="shared" si="7"/>
        <v>5223.3945000000003</v>
      </c>
    </row>
    <row r="469" spans="1:4" ht="14.4">
      <c r="A469" s="1055" t="s">
        <v>4886</v>
      </c>
      <c r="B469" s="1055" t="s">
        <v>4887</v>
      </c>
      <c r="C469" s="80">
        <v>5498.31</v>
      </c>
      <c r="D469" s="536">
        <f t="shared" si="7"/>
        <v>5223.3945000000003</v>
      </c>
    </row>
    <row r="470" spans="1:4" ht="14.4">
      <c r="A470" s="1055" t="s">
        <v>4888</v>
      </c>
      <c r="B470" s="1055" t="s">
        <v>4844</v>
      </c>
      <c r="C470" s="80">
        <v>5498.31</v>
      </c>
      <c r="D470" s="536">
        <f t="shared" si="7"/>
        <v>5223.3945000000003</v>
      </c>
    </row>
    <row r="471" spans="1:4" ht="14.4">
      <c r="A471" s="1055" t="s">
        <v>4889</v>
      </c>
      <c r="B471" s="1055" t="s">
        <v>4890</v>
      </c>
      <c r="C471" s="80">
        <v>5546.32</v>
      </c>
      <c r="D471" s="536">
        <f t="shared" si="7"/>
        <v>5269.0039999999999</v>
      </c>
    </row>
    <row r="472" spans="1:4" ht="14.4">
      <c r="A472" s="1055" t="s">
        <v>42963</v>
      </c>
      <c r="B472" s="1055" t="s">
        <v>42962</v>
      </c>
      <c r="C472" s="80">
        <v>5998</v>
      </c>
      <c r="D472" s="536">
        <f t="shared" si="7"/>
        <v>5698.0999999999995</v>
      </c>
    </row>
    <row r="473" spans="1:4" ht="14.4">
      <c r="A473" s="1055" t="s">
        <v>4891</v>
      </c>
      <c r="B473" s="1055" t="s">
        <v>4720</v>
      </c>
      <c r="C473" s="80">
        <v>5997.5</v>
      </c>
      <c r="D473" s="536">
        <f t="shared" si="7"/>
        <v>5697.625</v>
      </c>
    </row>
    <row r="474" spans="1:4" ht="14.4">
      <c r="A474" s="1055" t="s">
        <v>42961</v>
      </c>
      <c r="B474" s="1055" t="s">
        <v>42960</v>
      </c>
      <c r="C474" s="80">
        <v>5998</v>
      </c>
      <c r="D474" s="536">
        <f t="shared" si="7"/>
        <v>5698.0999999999995</v>
      </c>
    </row>
    <row r="475" spans="1:4" ht="14.4">
      <c r="A475" s="1055" t="s">
        <v>4892</v>
      </c>
      <c r="B475" s="1055" t="s">
        <v>4893</v>
      </c>
      <c r="C475" s="80">
        <v>5997.5</v>
      </c>
      <c r="D475" s="536">
        <f t="shared" si="7"/>
        <v>5697.625</v>
      </c>
    </row>
    <row r="476" spans="1:4" ht="14.4">
      <c r="A476" s="1055" t="s">
        <v>42959</v>
      </c>
      <c r="B476" s="1055" t="s">
        <v>42958</v>
      </c>
      <c r="C476" s="80">
        <v>5998</v>
      </c>
      <c r="D476" s="536">
        <f t="shared" si="7"/>
        <v>5698.0999999999995</v>
      </c>
    </row>
    <row r="477" spans="1:4" ht="14.4">
      <c r="A477" s="1055" t="s">
        <v>4894</v>
      </c>
      <c r="B477" s="1055" t="s">
        <v>4720</v>
      </c>
      <c r="C477" s="80">
        <v>6236.9</v>
      </c>
      <c r="D477" s="536">
        <f t="shared" si="7"/>
        <v>5925.0549999999994</v>
      </c>
    </row>
    <row r="478" spans="1:4" ht="14.4">
      <c r="A478" s="1055" t="s">
        <v>4895</v>
      </c>
      <c r="B478" s="1055" t="s">
        <v>4896</v>
      </c>
      <c r="C478" s="80">
        <v>6237</v>
      </c>
      <c r="D478" s="536">
        <f t="shared" si="7"/>
        <v>5925.15</v>
      </c>
    </row>
    <row r="479" spans="1:4" ht="14.4">
      <c r="A479" s="1055" t="s">
        <v>4897</v>
      </c>
      <c r="B479" s="1055" t="s">
        <v>4898</v>
      </c>
      <c r="C479" s="80">
        <v>6236.9</v>
      </c>
      <c r="D479" s="536">
        <f t="shared" si="7"/>
        <v>5925.0549999999994</v>
      </c>
    </row>
    <row r="480" spans="1:4" ht="14.4">
      <c r="A480" s="1055" t="s">
        <v>4899</v>
      </c>
      <c r="B480" s="1055" t="s">
        <v>4900</v>
      </c>
      <c r="C480" s="80">
        <v>5385.18</v>
      </c>
      <c r="D480" s="536">
        <f t="shared" si="7"/>
        <v>5115.9210000000003</v>
      </c>
    </row>
    <row r="481" spans="1:4" ht="14.4">
      <c r="A481" s="1055" t="s">
        <v>4901</v>
      </c>
      <c r="B481" s="1055" t="s">
        <v>4821</v>
      </c>
      <c r="C481" s="80">
        <v>5386</v>
      </c>
      <c r="D481" s="536">
        <f t="shared" si="7"/>
        <v>5116.7</v>
      </c>
    </row>
    <row r="482" spans="1:4" ht="14.4">
      <c r="A482" s="1055" t="s">
        <v>4902</v>
      </c>
      <c r="B482" s="1055" t="s">
        <v>4720</v>
      </c>
      <c r="C482" s="80">
        <v>5385.18</v>
      </c>
      <c r="D482" s="536">
        <f t="shared" si="7"/>
        <v>5115.9210000000003</v>
      </c>
    </row>
    <row r="483" spans="1:4" ht="14.4">
      <c r="A483" s="1055" t="s">
        <v>4903</v>
      </c>
      <c r="B483" s="1055" t="s">
        <v>4720</v>
      </c>
      <c r="C483" s="80">
        <v>5385.18</v>
      </c>
      <c r="D483" s="536">
        <f t="shared" si="7"/>
        <v>5115.9210000000003</v>
      </c>
    </row>
    <row r="484" spans="1:4" ht="14.4">
      <c r="A484" s="1055" t="s">
        <v>4904</v>
      </c>
      <c r="B484" s="1055" t="s">
        <v>4720</v>
      </c>
      <c r="C484" s="80">
        <v>5385.18</v>
      </c>
      <c r="D484" s="536">
        <f t="shared" si="7"/>
        <v>5115.9210000000003</v>
      </c>
    </row>
    <row r="485" spans="1:4" ht="14.4">
      <c r="A485" s="1055" t="s">
        <v>42957</v>
      </c>
      <c r="B485" s="1055" t="s">
        <v>4821</v>
      </c>
      <c r="C485" s="80">
        <v>6727</v>
      </c>
      <c r="D485" s="536">
        <f t="shared" si="7"/>
        <v>6390.65</v>
      </c>
    </row>
    <row r="486" spans="1:4" ht="14.4">
      <c r="A486" s="1055" t="s">
        <v>4905</v>
      </c>
      <c r="B486" s="1055" t="s">
        <v>4720</v>
      </c>
      <c r="C486" s="80">
        <v>6221.11</v>
      </c>
      <c r="D486" s="536">
        <f t="shared" si="7"/>
        <v>5910.0544999999993</v>
      </c>
    </row>
    <row r="487" spans="1:4" ht="14.4">
      <c r="A487" s="1055" t="s">
        <v>4906</v>
      </c>
      <c r="B487" s="1055" t="s">
        <v>4907</v>
      </c>
      <c r="C487" s="80">
        <v>6286.88</v>
      </c>
      <c r="D487" s="536">
        <f t="shared" si="7"/>
        <v>5972.5360000000001</v>
      </c>
    </row>
    <row r="488" spans="1:4" ht="14.4">
      <c r="A488" s="1055" t="s">
        <v>4908</v>
      </c>
      <c r="B488" s="1055" t="s">
        <v>4909</v>
      </c>
      <c r="C488" s="80">
        <v>5432.54</v>
      </c>
      <c r="D488" s="536">
        <f t="shared" si="7"/>
        <v>5160.9129999999996</v>
      </c>
    </row>
    <row r="489" spans="1:4" ht="14.4">
      <c r="A489" s="1055" t="s">
        <v>4910</v>
      </c>
      <c r="B489" s="1055" t="s">
        <v>4911</v>
      </c>
      <c r="C489" s="80">
        <v>5433</v>
      </c>
      <c r="D489" s="536">
        <f t="shared" si="7"/>
        <v>5161.3499999999995</v>
      </c>
    </row>
    <row r="490" spans="1:4" ht="14.4">
      <c r="A490" s="1055" t="s">
        <v>4912</v>
      </c>
      <c r="B490" s="1055" t="s">
        <v>4720</v>
      </c>
      <c r="C490" s="80">
        <v>5432.54</v>
      </c>
      <c r="D490" s="536">
        <f t="shared" si="7"/>
        <v>5160.9129999999996</v>
      </c>
    </row>
    <row r="491" spans="1:4" ht="14.4">
      <c r="A491" s="1055" t="s">
        <v>4913</v>
      </c>
      <c r="B491" s="1055" t="s">
        <v>4720</v>
      </c>
      <c r="C491" s="80">
        <v>5432.54</v>
      </c>
      <c r="D491" s="536">
        <f t="shared" si="7"/>
        <v>5160.9129999999996</v>
      </c>
    </row>
    <row r="492" spans="1:4" ht="14.4">
      <c r="A492" s="1055" t="s">
        <v>4914</v>
      </c>
      <c r="B492" s="1055" t="s">
        <v>4915</v>
      </c>
      <c r="C492" s="80">
        <v>5432.54</v>
      </c>
      <c r="D492" s="536">
        <f t="shared" si="7"/>
        <v>5160.9129999999996</v>
      </c>
    </row>
    <row r="493" spans="1:4" ht="14.4">
      <c r="A493" s="1055" t="s">
        <v>4916</v>
      </c>
      <c r="B493" s="1055" t="s">
        <v>4720</v>
      </c>
      <c r="C493" s="80">
        <v>5432.54</v>
      </c>
      <c r="D493" s="536">
        <f t="shared" si="7"/>
        <v>5160.9129999999996</v>
      </c>
    </row>
    <row r="494" spans="1:4" ht="14.4">
      <c r="A494" s="1055" t="s">
        <v>4917</v>
      </c>
      <c r="B494" s="1055" t="s">
        <v>4859</v>
      </c>
      <c r="C494" s="80">
        <v>5432.54</v>
      </c>
      <c r="D494" s="536">
        <f t="shared" si="7"/>
        <v>5160.9129999999996</v>
      </c>
    </row>
    <row r="495" spans="1:4" ht="14.4">
      <c r="A495" s="1055" t="s">
        <v>4918</v>
      </c>
      <c r="B495" s="1055" t="s">
        <v>4919</v>
      </c>
      <c r="C495" s="80">
        <v>5597</v>
      </c>
      <c r="D495" s="536">
        <f t="shared" si="7"/>
        <v>5317.15</v>
      </c>
    </row>
    <row r="496" spans="1:4" ht="14.4">
      <c r="A496" s="1055" t="s">
        <v>4920</v>
      </c>
      <c r="B496" s="1055" t="s">
        <v>4921</v>
      </c>
      <c r="C496" s="80">
        <v>5596.3</v>
      </c>
      <c r="D496" s="536">
        <f t="shared" si="7"/>
        <v>5316.4849999999997</v>
      </c>
    </row>
    <row r="497" spans="1:4" ht="14.4">
      <c r="A497" s="1055" t="s">
        <v>42956</v>
      </c>
      <c r="B497" s="1055" t="s">
        <v>42954</v>
      </c>
      <c r="C497" s="80">
        <v>5597</v>
      </c>
      <c r="D497" s="536">
        <f t="shared" si="7"/>
        <v>5317.15</v>
      </c>
    </row>
    <row r="498" spans="1:4" ht="14.4">
      <c r="A498" s="1055" t="s">
        <v>4922</v>
      </c>
      <c r="B498" s="1055" t="s">
        <v>4923</v>
      </c>
      <c r="C498" s="80">
        <v>5596.3</v>
      </c>
      <c r="D498" s="536">
        <f t="shared" si="7"/>
        <v>5316.4849999999997</v>
      </c>
    </row>
    <row r="499" spans="1:4" ht="14.4">
      <c r="A499" s="1055" t="s">
        <v>42955</v>
      </c>
      <c r="B499" s="1055" t="s">
        <v>42954</v>
      </c>
      <c r="C499" s="80">
        <v>5597</v>
      </c>
      <c r="D499" s="536">
        <f t="shared" si="7"/>
        <v>5317.15</v>
      </c>
    </row>
    <row r="500" spans="1:4" ht="14.4">
      <c r="A500" s="1055" t="s">
        <v>4924</v>
      </c>
      <c r="B500" s="1055" t="s">
        <v>4925</v>
      </c>
      <c r="C500" s="80">
        <v>5956.06</v>
      </c>
      <c r="D500" s="536">
        <f t="shared" si="7"/>
        <v>5658.2570000000005</v>
      </c>
    </row>
    <row r="501" spans="1:4" ht="14.4">
      <c r="A501" s="1055" t="s">
        <v>4926</v>
      </c>
      <c r="B501" s="1055" t="s">
        <v>4720</v>
      </c>
      <c r="C501" s="80">
        <v>5956.06</v>
      </c>
      <c r="D501" s="536">
        <f t="shared" si="7"/>
        <v>5658.2570000000005</v>
      </c>
    </row>
    <row r="502" spans="1:4" ht="14.4">
      <c r="A502" s="1055" t="s">
        <v>4927</v>
      </c>
      <c r="B502" s="1055" t="s">
        <v>4928</v>
      </c>
      <c r="C502" s="80">
        <v>5956.06</v>
      </c>
      <c r="D502" s="536">
        <f t="shared" si="7"/>
        <v>5658.2570000000005</v>
      </c>
    </row>
    <row r="503" spans="1:4" ht="14.4">
      <c r="A503" s="1055" t="s">
        <v>4929</v>
      </c>
      <c r="B503" s="1055" t="s">
        <v>4720</v>
      </c>
      <c r="C503" s="80">
        <v>5956.06</v>
      </c>
      <c r="D503" s="536">
        <f t="shared" si="7"/>
        <v>5658.2570000000005</v>
      </c>
    </row>
    <row r="504" spans="1:4" ht="14.4">
      <c r="A504" s="1055" t="s">
        <v>4930</v>
      </c>
      <c r="B504" s="1055" t="s">
        <v>4931</v>
      </c>
      <c r="C504" s="80">
        <v>5956.06</v>
      </c>
      <c r="D504" s="536">
        <f t="shared" si="7"/>
        <v>5658.2570000000005</v>
      </c>
    </row>
    <row r="505" spans="1:4" ht="14.4">
      <c r="A505" s="1055" t="s">
        <v>4932</v>
      </c>
      <c r="B505" s="1055" t="s">
        <v>4859</v>
      </c>
      <c r="C505" s="80">
        <v>5432.54</v>
      </c>
      <c r="D505" s="536">
        <f t="shared" si="7"/>
        <v>5160.9129999999996</v>
      </c>
    </row>
    <row r="506" spans="1:4" ht="14.4">
      <c r="A506" s="1055" t="s">
        <v>4933</v>
      </c>
      <c r="B506" s="1055" t="s">
        <v>4934</v>
      </c>
      <c r="C506" s="80">
        <v>5433</v>
      </c>
      <c r="D506" s="536">
        <f t="shared" si="7"/>
        <v>5161.3499999999995</v>
      </c>
    </row>
    <row r="507" spans="1:4" ht="14.4">
      <c r="A507" s="1055" t="s">
        <v>4935</v>
      </c>
      <c r="B507" s="1055" t="s">
        <v>4936</v>
      </c>
      <c r="C507" s="80">
        <v>5432.54</v>
      </c>
      <c r="D507" s="536">
        <f t="shared" si="7"/>
        <v>5160.9129999999996</v>
      </c>
    </row>
    <row r="508" spans="1:4" ht="14.4">
      <c r="A508" s="1055" t="s">
        <v>4937</v>
      </c>
      <c r="B508" s="1055" t="s">
        <v>4938</v>
      </c>
      <c r="C508" s="80">
        <v>5432.54</v>
      </c>
      <c r="D508" s="536">
        <f t="shared" si="7"/>
        <v>5160.9129999999996</v>
      </c>
    </row>
    <row r="509" spans="1:4" ht="14.4">
      <c r="A509" s="1055" t="s">
        <v>4939</v>
      </c>
      <c r="B509" s="1055" t="s">
        <v>4940</v>
      </c>
      <c r="C509" s="80">
        <v>5433</v>
      </c>
      <c r="D509" s="536">
        <f t="shared" si="7"/>
        <v>5161.3499999999995</v>
      </c>
    </row>
    <row r="510" spans="1:4" ht="14.4">
      <c r="A510" s="1055" t="s">
        <v>4941</v>
      </c>
      <c r="B510" s="1055" t="s">
        <v>4720</v>
      </c>
      <c r="C510" s="80">
        <v>5432.54</v>
      </c>
      <c r="D510" s="536">
        <f t="shared" si="7"/>
        <v>5160.9129999999996</v>
      </c>
    </row>
    <row r="511" spans="1:4" ht="14.4">
      <c r="A511" s="1055" t="s">
        <v>4942</v>
      </c>
      <c r="B511" s="1055" t="s">
        <v>4943</v>
      </c>
      <c r="C511" s="80">
        <v>5793.61</v>
      </c>
      <c r="D511" s="536">
        <f t="shared" si="7"/>
        <v>5503.9294999999993</v>
      </c>
    </row>
    <row r="512" spans="1:4" ht="14.4">
      <c r="A512" s="1055" t="s">
        <v>4944</v>
      </c>
      <c r="B512" s="1055" t="s">
        <v>4802</v>
      </c>
      <c r="C512" s="80">
        <v>6127.72</v>
      </c>
      <c r="D512" s="536">
        <f t="shared" si="7"/>
        <v>5821.3339999999998</v>
      </c>
    </row>
    <row r="513" spans="1:4" ht="14.4">
      <c r="A513" s="1055" t="s">
        <v>4945</v>
      </c>
      <c r="B513" s="1055" t="s">
        <v>4720</v>
      </c>
      <c r="C513" s="80">
        <v>6549.3</v>
      </c>
      <c r="D513" s="536">
        <f t="shared" si="7"/>
        <v>6221.835</v>
      </c>
    </row>
    <row r="514" spans="1:4" ht="14.4">
      <c r="A514" s="1055" t="s">
        <v>4946</v>
      </c>
      <c r="B514" s="1055" t="s">
        <v>4947</v>
      </c>
      <c r="C514" s="80">
        <v>109.83</v>
      </c>
      <c r="D514" s="536">
        <f t="shared" si="7"/>
        <v>104.3385</v>
      </c>
    </row>
    <row r="515" spans="1:4" ht="14.4">
      <c r="A515" s="1055" t="s">
        <v>4948</v>
      </c>
      <c r="B515" s="1055" t="s">
        <v>4949</v>
      </c>
      <c r="C515" s="80">
        <v>109.83</v>
      </c>
      <c r="D515" s="536">
        <f t="shared" ref="D515:D578" si="8">C515*0.95</f>
        <v>104.3385</v>
      </c>
    </row>
    <row r="516" spans="1:4" ht="14.4">
      <c r="A516" s="1055" t="s">
        <v>4950</v>
      </c>
      <c r="B516" s="1055" t="s">
        <v>4951</v>
      </c>
      <c r="C516" s="80">
        <v>1767.88</v>
      </c>
      <c r="D516" s="536">
        <f t="shared" si="8"/>
        <v>1679.4860000000001</v>
      </c>
    </row>
    <row r="517" spans="1:4" ht="14.4">
      <c r="A517" s="1055" t="s">
        <v>4952</v>
      </c>
      <c r="B517" s="1055" t="s">
        <v>4953</v>
      </c>
      <c r="C517" s="80">
        <v>1806.02</v>
      </c>
      <c r="D517" s="536">
        <f t="shared" si="8"/>
        <v>1715.7189999999998</v>
      </c>
    </row>
    <row r="518" spans="1:4" ht="14.4">
      <c r="A518" s="1055" t="s">
        <v>4954</v>
      </c>
      <c r="B518" s="1055" t="s">
        <v>4955</v>
      </c>
      <c r="C518" s="80">
        <v>1767.88</v>
      </c>
      <c r="D518" s="536">
        <f t="shared" si="8"/>
        <v>1679.4860000000001</v>
      </c>
    </row>
    <row r="519" spans="1:4" ht="14.4">
      <c r="A519" s="1055" t="s">
        <v>4956</v>
      </c>
      <c r="B519" s="1055" t="s">
        <v>4957</v>
      </c>
      <c r="C519" s="80">
        <v>1767.88</v>
      </c>
      <c r="D519" s="536">
        <f t="shared" si="8"/>
        <v>1679.4860000000001</v>
      </c>
    </row>
    <row r="520" spans="1:4" ht="14.4">
      <c r="A520" s="1055" t="s">
        <v>4958</v>
      </c>
      <c r="B520" s="1055" t="s">
        <v>4959</v>
      </c>
      <c r="C520" s="80">
        <v>1767.88</v>
      </c>
      <c r="D520" s="536">
        <f t="shared" si="8"/>
        <v>1679.4860000000001</v>
      </c>
    </row>
    <row r="521" spans="1:4" ht="14.4">
      <c r="A521" s="1055" t="s">
        <v>4960</v>
      </c>
      <c r="B521" s="1055" t="s">
        <v>4961</v>
      </c>
      <c r="C521" s="80">
        <v>1767.88</v>
      </c>
      <c r="D521" s="536">
        <f t="shared" si="8"/>
        <v>1679.4860000000001</v>
      </c>
    </row>
    <row r="522" spans="1:4" ht="14.4">
      <c r="A522" s="1055" t="s">
        <v>4962</v>
      </c>
      <c r="B522" s="1055" t="s">
        <v>4963</v>
      </c>
      <c r="C522" s="80">
        <v>1767.88</v>
      </c>
      <c r="D522" s="536">
        <f t="shared" si="8"/>
        <v>1679.4860000000001</v>
      </c>
    </row>
    <row r="523" spans="1:4" ht="14.4">
      <c r="A523" s="1055" t="s">
        <v>4964</v>
      </c>
      <c r="B523" s="1055" t="s">
        <v>4965</v>
      </c>
      <c r="C523" s="80">
        <v>1767.88</v>
      </c>
      <c r="D523" s="536">
        <f t="shared" si="8"/>
        <v>1679.4860000000001</v>
      </c>
    </row>
    <row r="524" spans="1:4" ht="14.4">
      <c r="A524" s="1055" t="s">
        <v>4966</v>
      </c>
      <c r="B524" s="1055" t="s">
        <v>4967</v>
      </c>
      <c r="C524" s="80">
        <v>1919.15</v>
      </c>
      <c r="D524" s="536">
        <f t="shared" si="8"/>
        <v>1823.1925000000001</v>
      </c>
    </row>
    <row r="525" spans="1:4" ht="14.4">
      <c r="A525" s="1055" t="s">
        <v>4968</v>
      </c>
      <c r="B525" s="1055" t="s">
        <v>4969</v>
      </c>
      <c r="C525" s="80">
        <v>1919.15</v>
      </c>
      <c r="D525" s="536">
        <f t="shared" si="8"/>
        <v>1823.1925000000001</v>
      </c>
    </row>
    <row r="526" spans="1:4" ht="14.4">
      <c r="A526" s="1055" t="s">
        <v>4970</v>
      </c>
      <c r="B526" s="1055" t="s">
        <v>4971</v>
      </c>
      <c r="C526" s="80">
        <v>1956.63</v>
      </c>
      <c r="D526" s="536">
        <f t="shared" si="8"/>
        <v>1858.7985000000001</v>
      </c>
    </row>
    <row r="527" spans="1:4" ht="14.4">
      <c r="A527" s="1055" t="s">
        <v>4972</v>
      </c>
      <c r="B527" s="1055" t="s">
        <v>4973</v>
      </c>
      <c r="C527" s="80">
        <v>1956.63</v>
      </c>
      <c r="D527" s="536">
        <f t="shared" si="8"/>
        <v>1858.7985000000001</v>
      </c>
    </row>
    <row r="528" spans="1:4" ht="14.4">
      <c r="A528" s="1055" t="s">
        <v>4974</v>
      </c>
      <c r="B528" s="1055" t="s">
        <v>4975</v>
      </c>
      <c r="C528" s="80">
        <v>1956.63</v>
      </c>
      <c r="D528" s="536">
        <f t="shared" si="8"/>
        <v>1858.7985000000001</v>
      </c>
    </row>
    <row r="529" spans="1:4" ht="14.4">
      <c r="A529" s="1055" t="s">
        <v>4976</v>
      </c>
      <c r="B529" s="1055" t="s">
        <v>4977</v>
      </c>
      <c r="C529" s="80">
        <v>1956.63</v>
      </c>
      <c r="D529" s="536">
        <f t="shared" si="8"/>
        <v>1858.7985000000001</v>
      </c>
    </row>
    <row r="530" spans="1:4" ht="14.4">
      <c r="A530" s="1055" t="s">
        <v>4978</v>
      </c>
      <c r="B530" s="1055" t="s">
        <v>4969</v>
      </c>
      <c r="C530" s="80">
        <v>1956.63</v>
      </c>
      <c r="D530" s="536">
        <f t="shared" si="8"/>
        <v>1858.7985000000001</v>
      </c>
    </row>
    <row r="531" spans="1:4" ht="14.4">
      <c r="A531" s="1055" t="s">
        <v>4979</v>
      </c>
      <c r="B531" s="1055" t="s">
        <v>4973</v>
      </c>
      <c r="C531" s="80">
        <v>1956.63</v>
      </c>
      <c r="D531" s="536">
        <f t="shared" si="8"/>
        <v>1858.7985000000001</v>
      </c>
    </row>
    <row r="532" spans="1:4" ht="14.4">
      <c r="A532" s="1055" t="s">
        <v>4980</v>
      </c>
      <c r="B532" s="1055" t="s">
        <v>4977</v>
      </c>
      <c r="C532" s="80">
        <v>2046.74</v>
      </c>
      <c r="D532" s="536">
        <f t="shared" si="8"/>
        <v>1944.403</v>
      </c>
    </row>
    <row r="533" spans="1:4" ht="14.4">
      <c r="A533" s="1055" t="s">
        <v>4981</v>
      </c>
      <c r="B533" s="1055" t="s">
        <v>4982</v>
      </c>
      <c r="C533" s="80">
        <v>1919.15</v>
      </c>
      <c r="D533" s="536">
        <f t="shared" si="8"/>
        <v>1823.1925000000001</v>
      </c>
    </row>
    <row r="534" spans="1:4" ht="14.4">
      <c r="A534" s="1055" t="s">
        <v>42953</v>
      </c>
      <c r="B534" s="1055" t="s">
        <v>4969</v>
      </c>
      <c r="C534" s="80">
        <v>1920</v>
      </c>
      <c r="D534" s="536">
        <f t="shared" si="8"/>
        <v>1824</v>
      </c>
    </row>
    <row r="535" spans="1:4" ht="14.4">
      <c r="A535" s="1055" t="s">
        <v>4983</v>
      </c>
      <c r="B535" s="1055" t="s">
        <v>4984</v>
      </c>
      <c r="C535" s="80">
        <v>1919.15</v>
      </c>
      <c r="D535" s="536">
        <f t="shared" si="8"/>
        <v>1823.1925000000001</v>
      </c>
    </row>
    <row r="536" spans="1:4" ht="14.4">
      <c r="A536" s="1055" t="s">
        <v>4985</v>
      </c>
      <c r="B536" s="1055" t="s">
        <v>4986</v>
      </c>
      <c r="C536" s="80">
        <v>1919.15</v>
      </c>
      <c r="D536" s="536">
        <f t="shared" si="8"/>
        <v>1823.1925000000001</v>
      </c>
    </row>
    <row r="537" spans="1:4" ht="14.4">
      <c r="A537" s="1055" t="s">
        <v>4987</v>
      </c>
      <c r="B537" s="1055" t="s">
        <v>4988</v>
      </c>
      <c r="C537" s="80">
        <v>1919.15</v>
      </c>
      <c r="D537" s="536">
        <f t="shared" si="8"/>
        <v>1823.1925000000001</v>
      </c>
    </row>
    <row r="538" spans="1:4" ht="14.4">
      <c r="A538" s="1055" t="s">
        <v>4989</v>
      </c>
      <c r="B538" s="1055" t="s">
        <v>4986</v>
      </c>
      <c r="C538" s="80">
        <v>1919.15</v>
      </c>
      <c r="D538" s="536">
        <f t="shared" si="8"/>
        <v>1823.1925000000001</v>
      </c>
    </row>
    <row r="539" spans="1:4" ht="14.4">
      <c r="A539" s="1055" t="s">
        <v>4990</v>
      </c>
      <c r="B539" s="1055" t="s">
        <v>4991</v>
      </c>
      <c r="C539" s="80">
        <v>1919.15</v>
      </c>
      <c r="D539" s="536">
        <f t="shared" si="8"/>
        <v>1823.1925000000001</v>
      </c>
    </row>
    <row r="540" spans="1:4" ht="14.4">
      <c r="A540" s="1055" t="s">
        <v>4992</v>
      </c>
      <c r="B540" s="1055" t="s">
        <v>4993</v>
      </c>
      <c r="C540" s="80">
        <v>1919.15</v>
      </c>
      <c r="D540" s="536">
        <f t="shared" si="8"/>
        <v>1823.1925000000001</v>
      </c>
    </row>
    <row r="541" spans="1:4" ht="14.4">
      <c r="A541" s="1055" t="s">
        <v>4994</v>
      </c>
      <c r="B541" s="1055" t="s">
        <v>4995</v>
      </c>
      <c r="C541" s="80">
        <v>1919.15</v>
      </c>
      <c r="D541" s="536">
        <f t="shared" si="8"/>
        <v>1823.1925000000001</v>
      </c>
    </row>
    <row r="542" spans="1:4" ht="14.4">
      <c r="A542" s="1055" t="s">
        <v>4996</v>
      </c>
      <c r="B542" s="1055" t="s">
        <v>4973</v>
      </c>
      <c r="C542" s="80">
        <v>1919.15</v>
      </c>
      <c r="D542" s="536">
        <f t="shared" si="8"/>
        <v>1823.1925000000001</v>
      </c>
    </row>
    <row r="543" spans="1:4" ht="14.4">
      <c r="A543" s="1055" t="s">
        <v>4997</v>
      </c>
      <c r="B543" s="1055" t="s">
        <v>4969</v>
      </c>
      <c r="C543" s="80">
        <v>1919.15</v>
      </c>
      <c r="D543" s="536">
        <f t="shared" si="8"/>
        <v>1823.1925000000001</v>
      </c>
    </row>
    <row r="544" spans="1:4" ht="14.4">
      <c r="A544" s="1055" t="s">
        <v>4998</v>
      </c>
      <c r="B544" s="1055" t="s">
        <v>4999</v>
      </c>
      <c r="C544" s="80">
        <v>1919.15</v>
      </c>
      <c r="D544" s="536">
        <f t="shared" si="8"/>
        <v>1823.1925000000001</v>
      </c>
    </row>
    <row r="545" spans="1:4" ht="14.4">
      <c r="A545" s="1055" t="s">
        <v>5000</v>
      </c>
      <c r="B545" s="1055" t="s">
        <v>4999</v>
      </c>
      <c r="C545" s="80">
        <v>3916</v>
      </c>
      <c r="D545" s="536">
        <f t="shared" si="8"/>
        <v>3720.2</v>
      </c>
    </row>
    <row r="546" spans="1:4" ht="14.4">
      <c r="A546" s="1055" t="s">
        <v>5001</v>
      </c>
      <c r="B546" s="1055" t="s">
        <v>5002</v>
      </c>
      <c r="C546" s="80">
        <v>2096.0700000000002</v>
      </c>
      <c r="D546" s="536">
        <f t="shared" si="8"/>
        <v>1991.2665</v>
      </c>
    </row>
    <row r="547" spans="1:4" ht="14.4">
      <c r="A547" s="1055" t="s">
        <v>5003</v>
      </c>
      <c r="B547" s="1055" t="s">
        <v>5004</v>
      </c>
      <c r="C547" s="80">
        <v>2148.6799999999998</v>
      </c>
      <c r="D547" s="536">
        <f t="shared" si="8"/>
        <v>2041.2459999999996</v>
      </c>
    </row>
    <row r="548" spans="1:4" ht="14.4">
      <c r="A548" s="1055" t="s">
        <v>42952</v>
      </c>
      <c r="B548" s="1055" t="s">
        <v>42951</v>
      </c>
      <c r="C548" s="80">
        <v>2149</v>
      </c>
      <c r="D548" s="536">
        <f t="shared" si="8"/>
        <v>2041.55</v>
      </c>
    </row>
    <row r="549" spans="1:4" ht="14.4">
      <c r="A549" s="1055" t="s">
        <v>5005</v>
      </c>
      <c r="B549" s="1055" t="s">
        <v>5006</v>
      </c>
      <c r="C549" s="80">
        <v>2186.83</v>
      </c>
      <c r="D549" s="536">
        <f t="shared" si="8"/>
        <v>2077.4884999999999</v>
      </c>
    </row>
    <row r="550" spans="1:4" ht="14.4">
      <c r="A550" s="1055" t="s">
        <v>5007</v>
      </c>
      <c r="B550" s="1055" t="s">
        <v>5008</v>
      </c>
      <c r="C550" s="80">
        <v>2186.83</v>
      </c>
      <c r="D550" s="536">
        <f t="shared" si="8"/>
        <v>2077.4884999999999</v>
      </c>
    </row>
    <row r="551" spans="1:4" ht="14.4">
      <c r="A551" s="1055" t="s">
        <v>5009</v>
      </c>
      <c r="B551" s="1055" t="s">
        <v>5008</v>
      </c>
      <c r="C551" s="80">
        <v>2148.6799999999998</v>
      </c>
      <c r="D551" s="536">
        <f t="shared" si="8"/>
        <v>2041.2459999999996</v>
      </c>
    </row>
    <row r="552" spans="1:4" ht="14.4">
      <c r="A552" s="1055" t="s">
        <v>42950</v>
      </c>
      <c r="B552" s="1055" t="s">
        <v>5008</v>
      </c>
      <c r="C552" s="80">
        <v>2149</v>
      </c>
      <c r="D552" s="536">
        <f t="shared" si="8"/>
        <v>2041.55</v>
      </c>
    </row>
    <row r="553" spans="1:4" ht="14.4">
      <c r="A553" s="1055" t="s">
        <v>5010</v>
      </c>
      <c r="B553" s="1055" t="s">
        <v>5008</v>
      </c>
      <c r="C553" s="80">
        <v>2149</v>
      </c>
      <c r="D553" s="536">
        <f t="shared" si="8"/>
        <v>2041.55</v>
      </c>
    </row>
    <row r="554" spans="1:4" ht="14.4">
      <c r="A554" s="1055" t="s">
        <v>5011</v>
      </c>
      <c r="B554" s="1055" t="s">
        <v>5012</v>
      </c>
      <c r="C554" s="80">
        <v>2148.6799999999998</v>
      </c>
      <c r="D554" s="536">
        <f t="shared" si="8"/>
        <v>2041.2459999999996</v>
      </c>
    </row>
    <row r="555" spans="1:4" ht="14.4">
      <c r="A555" s="1055" t="s">
        <v>42949</v>
      </c>
      <c r="B555" s="1055" t="s">
        <v>5008</v>
      </c>
      <c r="C555" s="80">
        <v>2149</v>
      </c>
      <c r="D555" s="536">
        <f t="shared" si="8"/>
        <v>2041.55</v>
      </c>
    </row>
    <row r="556" spans="1:4" ht="14.4">
      <c r="A556" s="1055" t="s">
        <v>5013</v>
      </c>
      <c r="B556" s="1055" t="s">
        <v>5014</v>
      </c>
      <c r="C556" s="80">
        <v>1058.8800000000001</v>
      </c>
      <c r="D556" s="536">
        <f t="shared" si="8"/>
        <v>1005.936</v>
      </c>
    </row>
    <row r="557" spans="1:4" ht="14.4">
      <c r="A557" s="1055" t="s">
        <v>5015</v>
      </c>
      <c r="B557" s="1055" t="s">
        <v>5016</v>
      </c>
      <c r="C557" s="80">
        <v>1058.8800000000001</v>
      </c>
      <c r="D557" s="536">
        <f t="shared" si="8"/>
        <v>1005.936</v>
      </c>
    </row>
    <row r="558" spans="1:4" ht="14.4">
      <c r="A558" s="1055" t="s">
        <v>5017</v>
      </c>
      <c r="B558" s="1055" t="s">
        <v>5018</v>
      </c>
      <c r="C558" s="80">
        <v>1058.8800000000001</v>
      </c>
      <c r="D558" s="536">
        <f t="shared" si="8"/>
        <v>1005.936</v>
      </c>
    </row>
    <row r="559" spans="1:4" ht="14.4">
      <c r="A559" s="1055" t="s">
        <v>5019</v>
      </c>
      <c r="B559" s="1055" t="s">
        <v>5020</v>
      </c>
      <c r="C559" s="80">
        <v>119.04</v>
      </c>
      <c r="D559" s="536">
        <f t="shared" si="8"/>
        <v>113.08799999999999</v>
      </c>
    </row>
    <row r="560" spans="1:4" ht="14.4">
      <c r="A560" s="1055" t="s">
        <v>5021</v>
      </c>
      <c r="B560" s="1055" t="s">
        <v>5022</v>
      </c>
      <c r="C560" s="80">
        <v>1005.61</v>
      </c>
      <c r="D560" s="536">
        <f t="shared" si="8"/>
        <v>955.32949999999994</v>
      </c>
    </row>
    <row r="561" spans="1:4" ht="14.4">
      <c r="A561" s="1055" t="s">
        <v>5023</v>
      </c>
      <c r="B561" s="1055" t="s">
        <v>5024</v>
      </c>
      <c r="C561" s="80">
        <v>24.33</v>
      </c>
      <c r="D561" s="536">
        <f t="shared" si="8"/>
        <v>23.113499999999998</v>
      </c>
    </row>
    <row r="562" spans="1:4" ht="14.4">
      <c r="A562" s="1055" t="s">
        <v>5025</v>
      </c>
      <c r="B562" s="1055" t="s">
        <v>5026</v>
      </c>
      <c r="C562" s="80">
        <v>42.75</v>
      </c>
      <c r="D562" s="536">
        <f t="shared" si="8"/>
        <v>40.612499999999997</v>
      </c>
    </row>
    <row r="563" spans="1:4" ht="14.4">
      <c r="A563" s="1055" t="s">
        <v>5027</v>
      </c>
      <c r="B563" s="1055" t="s">
        <v>5028</v>
      </c>
      <c r="C563" s="80">
        <v>217.7</v>
      </c>
      <c r="D563" s="536">
        <f t="shared" si="8"/>
        <v>206.81499999999997</v>
      </c>
    </row>
    <row r="564" spans="1:4" ht="14.4">
      <c r="A564" s="1055" t="s">
        <v>5029</v>
      </c>
      <c r="B564" s="1055" t="s">
        <v>5030</v>
      </c>
      <c r="C564" s="80">
        <v>2732.71</v>
      </c>
      <c r="D564" s="536">
        <f t="shared" si="8"/>
        <v>2596.0744999999997</v>
      </c>
    </row>
    <row r="565" spans="1:4" ht="14.4">
      <c r="A565" s="1055" t="s">
        <v>5031</v>
      </c>
      <c r="B565" s="1055" t="s">
        <v>5032</v>
      </c>
      <c r="C565" s="80">
        <v>2732.71</v>
      </c>
      <c r="D565" s="536">
        <f t="shared" si="8"/>
        <v>2596.0744999999997</v>
      </c>
    </row>
    <row r="566" spans="1:4" ht="14.4">
      <c r="A566" s="1055" t="s">
        <v>5033</v>
      </c>
      <c r="B566" s="1055" t="s">
        <v>5034</v>
      </c>
      <c r="C566" s="80">
        <v>2732.71</v>
      </c>
      <c r="D566" s="536">
        <f t="shared" si="8"/>
        <v>2596.0744999999997</v>
      </c>
    </row>
    <row r="567" spans="1:4" ht="14.4">
      <c r="A567" s="1055" t="s">
        <v>5035</v>
      </c>
      <c r="B567" s="1055" t="s">
        <v>5036</v>
      </c>
      <c r="C567" s="80">
        <v>58.53</v>
      </c>
      <c r="D567" s="536">
        <f t="shared" si="8"/>
        <v>55.603499999999997</v>
      </c>
    </row>
    <row r="568" spans="1:4" ht="14.4">
      <c r="A568" s="1055" t="s">
        <v>5037</v>
      </c>
      <c r="B568" s="1055" t="s">
        <v>5038</v>
      </c>
      <c r="C568" s="80">
        <v>21.7</v>
      </c>
      <c r="D568" s="536">
        <f t="shared" si="8"/>
        <v>20.614999999999998</v>
      </c>
    </row>
    <row r="569" spans="1:4" ht="14.4">
      <c r="A569" s="1055" t="s">
        <v>5039</v>
      </c>
      <c r="B569" s="1055" t="s">
        <v>5040</v>
      </c>
      <c r="C569" s="80">
        <v>84.84</v>
      </c>
      <c r="D569" s="536">
        <f t="shared" si="8"/>
        <v>80.597999999999999</v>
      </c>
    </row>
    <row r="570" spans="1:4" ht="14.4">
      <c r="A570" s="1055" t="s">
        <v>5041</v>
      </c>
      <c r="B570" s="1055" t="s">
        <v>5042</v>
      </c>
      <c r="C570" s="80">
        <v>511.03</v>
      </c>
      <c r="D570" s="536">
        <f t="shared" si="8"/>
        <v>485.47849999999994</v>
      </c>
    </row>
    <row r="571" spans="1:4" ht="14.4">
      <c r="A571" s="1055" t="s">
        <v>5043</v>
      </c>
      <c r="B571" s="1055" t="s">
        <v>5044</v>
      </c>
      <c r="C571" s="80">
        <v>511.03</v>
      </c>
      <c r="D571" s="536">
        <f t="shared" si="8"/>
        <v>485.47849999999994</v>
      </c>
    </row>
    <row r="572" spans="1:4" ht="14.4">
      <c r="A572" s="1055" t="s">
        <v>5045</v>
      </c>
      <c r="B572" s="1055" t="s">
        <v>5046</v>
      </c>
      <c r="C572" s="80">
        <v>511.03</v>
      </c>
      <c r="D572" s="536">
        <f t="shared" si="8"/>
        <v>485.47849999999994</v>
      </c>
    </row>
    <row r="573" spans="1:4" ht="14.4">
      <c r="A573" s="1055" t="s">
        <v>5047</v>
      </c>
      <c r="B573" s="1055" t="s">
        <v>5048</v>
      </c>
      <c r="C573" s="80">
        <v>18</v>
      </c>
      <c r="D573" s="536">
        <f t="shared" si="8"/>
        <v>17.099999999999998</v>
      </c>
    </row>
    <row r="574" spans="1:4" ht="14.4">
      <c r="A574" s="1055" t="s">
        <v>5049</v>
      </c>
      <c r="B574" s="1055" t="s">
        <v>5050</v>
      </c>
      <c r="C574" s="80">
        <v>1254.22</v>
      </c>
      <c r="D574" s="536">
        <f t="shared" si="8"/>
        <v>1191.509</v>
      </c>
    </row>
    <row r="575" spans="1:4" ht="14.4">
      <c r="A575" s="1055" t="s">
        <v>5051</v>
      </c>
      <c r="B575" s="1055" t="s">
        <v>5050</v>
      </c>
      <c r="C575" s="80">
        <v>1254.22</v>
      </c>
      <c r="D575" s="536">
        <f t="shared" si="8"/>
        <v>1191.509</v>
      </c>
    </row>
    <row r="576" spans="1:4" ht="14.4">
      <c r="A576" s="1055" t="s">
        <v>5052</v>
      </c>
      <c r="B576" s="1055" t="s">
        <v>5053</v>
      </c>
      <c r="C576" s="80">
        <v>1254.22</v>
      </c>
      <c r="D576" s="536">
        <f t="shared" si="8"/>
        <v>1191.509</v>
      </c>
    </row>
    <row r="577" spans="1:4" ht="14.4">
      <c r="A577" s="1055" t="s">
        <v>5054</v>
      </c>
      <c r="B577" s="1055" t="s">
        <v>5050</v>
      </c>
      <c r="C577" s="80">
        <v>1254.22</v>
      </c>
      <c r="D577" s="536">
        <f t="shared" si="8"/>
        <v>1191.509</v>
      </c>
    </row>
    <row r="578" spans="1:4" ht="14.4">
      <c r="A578" s="1055" t="s">
        <v>5055</v>
      </c>
      <c r="B578" s="1055" t="s">
        <v>5050</v>
      </c>
      <c r="C578" s="80">
        <v>1254.22</v>
      </c>
      <c r="D578" s="536">
        <f t="shared" si="8"/>
        <v>1191.509</v>
      </c>
    </row>
    <row r="579" spans="1:4" ht="14.4">
      <c r="A579" s="1055" t="s">
        <v>5056</v>
      </c>
      <c r="B579" s="1055" t="s">
        <v>5057</v>
      </c>
      <c r="C579" s="80">
        <v>1254.22</v>
      </c>
      <c r="D579" s="536">
        <f t="shared" ref="D579:D642" si="9">C579*0.95</f>
        <v>1191.509</v>
      </c>
    </row>
    <row r="580" spans="1:4" ht="14.4">
      <c r="A580" s="1055" t="s">
        <v>5058</v>
      </c>
      <c r="B580" s="1055" t="s">
        <v>5050</v>
      </c>
      <c r="C580" s="80">
        <v>1254.22</v>
      </c>
      <c r="D580" s="536">
        <f t="shared" si="9"/>
        <v>1191.509</v>
      </c>
    </row>
    <row r="581" spans="1:4" ht="14.4">
      <c r="A581" s="1055" t="s">
        <v>5059</v>
      </c>
      <c r="B581" s="1055" t="s">
        <v>5050</v>
      </c>
      <c r="C581" s="80">
        <v>1254.22</v>
      </c>
      <c r="D581" s="536">
        <f t="shared" si="9"/>
        <v>1191.509</v>
      </c>
    </row>
    <row r="582" spans="1:4" ht="14.4">
      <c r="A582" s="1055" t="s">
        <v>5060</v>
      </c>
      <c r="B582" s="1055" t="s">
        <v>5050</v>
      </c>
      <c r="C582" s="80">
        <v>1254.22</v>
      </c>
      <c r="D582" s="536">
        <f t="shared" si="9"/>
        <v>1191.509</v>
      </c>
    </row>
    <row r="583" spans="1:4" ht="14.4">
      <c r="A583" s="1055" t="s">
        <v>5061</v>
      </c>
      <c r="B583" s="1055" t="s">
        <v>5050</v>
      </c>
      <c r="C583" s="80">
        <v>1254.22</v>
      </c>
      <c r="D583" s="536">
        <f t="shared" si="9"/>
        <v>1191.509</v>
      </c>
    </row>
    <row r="584" spans="1:4" ht="14.4">
      <c r="A584" s="1055" t="s">
        <v>5062</v>
      </c>
      <c r="B584" s="1055" t="s">
        <v>5057</v>
      </c>
      <c r="C584" s="80">
        <v>1254.22</v>
      </c>
      <c r="D584" s="536">
        <f t="shared" si="9"/>
        <v>1191.509</v>
      </c>
    </row>
    <row r="585" spans="1:4" ht="14.4">
      <c r="A585" s="1055" t="s">
        <v>5063</v>
      </c>
      <c r="B585" s="1055" t="s">
        <v>5050</v>
      </c>
      <c r="C585" s="80">
        <v>1254.22</v>
      </c>
      <c r="D585" s="536">
        <f t="shared" si="9"/>
        <v>1191.509</v>
      </c>
    </row>
    <row r="586" spans="1:4" ht="14.4">
      <c r="A586" s="1055" t="s">
        <v>5064</v>
      </c>
      <c r="B586" s="1055" t="s">
        <v>5050</v>
      </c>
      <c r="C586" s="80">
        <v>1254.22</v>
      </c>
      <c r="D586" s="536">
        <f t="shared" si="9"/>
        <v>1191.509</v>
      </c>
    </row>
    <row r="587" spans="1:4" ht="14.4">
      <c r="A587" s="1055" t="s">
        <v>5065</v>
      </c>
      <c r="B587" s="1055" t="s">
        <v>5050</v>
      </c>
      <c r="C587" s="80">
        <v>1254.22</v>
      </c>
      <c r="D587" s="536">
        <f t="shared" si="9"/>
        <v>1191.509</v>
      </c>
    </row>
    <row r="588" spans="1:4" ht="14.4">
      <c r="A588" s="1055" t="s">
        <v>5066</v>
      </c>
      <c r="B588" s="1055" t="s">
        <v>5050</v>
      </c>
      <c r="C588" s="80">
        <v>1254.22</v>
      </c>
      <c r="D588" s="536">
        <f t="shared" si="9"/>
        <v>1191.509</v>
      </c>
    </row>
    <row r="589" spans="1:4" ht="14.4">
      <c r="A589" s="1055" t="s">
        <v>5067</v>
      </c>
      <c r="B589" s="1055" t="s">
        <v>5068</v>
      </c>
      <c r="C589" s="80">
        <v>1121.3699999999999</v>
      </c>
      <c r="D589" s="536">
        <f t="shared" si="9"/>
        <v>1065.3014999999998</v>
      </c>
    </row>
    <row r="590" spans="1:4" ht="14.4">
      <c r="A590" s="1055" t="s">
        <v>5069</v>
      </c>
      <c r="B590" s="1055" t="s">
        <v>5070</v>
      </c>
      <c r="C590" s="80">
        <v>1121.3699999999999</v>
      </c>
      <c r="D590" s="536">
        <f t="shared" si="9"/>
        <v>1065.3014999999998</v>
      </c>
    </row>
    <row r="591" spans="1:4" ht="14.4">
      <c r="A591" s="1055" t="s">
        <v>5071</v>
      </c>
      <c r="B591" s="1055" t="s">
        <v>5072</v>
      </c>
      <c r="C591" s="80">
        <v>1121.3699999999999</v>
      </c>
      <c r="D591" s="536">
        <f t="shared" si="9"/>
        <v>1065.3014999999998</v>
      </c>
    </row>
    <row r="592" spans="1:4" ht="14.4">
      <c r="A592" s="1055" t="s">
        <v>5073</v>
      </c>
      <c r="B592" s="1055" t="s">
        <v>5074</v>
      </c>
      <c r="C592" s="80">
        <v>1121.3699999999999</v>
      </c>
      <c r="D592" s="536">
        <f t="shared" si="9"/>
        <v>1065.3014999999998</v>
      </c>
    </row>
    <row r="593" spans="1:4" ht="14.4">
      <c r="A593" s="1055" t="s">
        <v>5075</v>
      </c>
      <c r="B593" s="1055" t="s">
        <v>5076</v>
      </c>
      <c r="C593" s="80">
        <v>1121.3699999999999</v>
      </c>
      <c r="D593" s="536">
        <f t="shared" si="9"/>
        <v>1065.3014999999998</v>
      </c>
    </row>
    <row r="594" spans="1:4" ht="14.4">
      <c r="A594" s="1055" t="s">
        <v>5077</v>
      </c>
      <c r="B594" s="1055" t="s">
        <v>5078</v>
      </c>
      <c r="C594" s="80">
        <v>1121.3699999999999</v>
      </c>
      <c r="D594" s="536">
        <f t="shared" si="9"/>
        <v>1065.3014999999998</v>
      </c>
    </row>
    <row r="595" spans="1:4" ht="14.4">
      <c r="A595" s="1055" t="s">
        <v>5079</v>
      </c>
      <c r="B595" s="1055" t="s">
        <v>5080</v>
      </c>
      <c r="C595" s="80">
        <v>1121.3699999999999</v>
      </c>
      <c r="D595" s="536">
        <f t="shared" si="9"/>
        <v>1065.3014999999998</v>
      </c>
    </row>
    <row r="596" spans="1:4" ht="14.4">
      <c r="A596" s="1055" t="s">
        <v>5081</v>
      </c>
      <c r="B596" s="1055" t="s">
        <v>5082</v>
      </c>
      <c r="C596" s="80">
        <v>1121.3699999999999</v>
      </c>
      <c r="D596" s="536">
        <f t="shared" si="9"/>
        <v>1065.3014999999998</v>
      </c>
    </row>
    <row r="597" spans="1:4" ht="14.4">
      <c r="A597" s="1055" t="s">
        <v>5083</v>
      </c>
      <c r="B597" s="1055" t="s">
        <v>5084</v>
      </c>
      <c r="C597" s="80">
        <v>1121.3699999999999</v>
      </c>
      <c r="D597" s="536">
        <f t="shared" si="9"/>
        <v>1065.3014999999998</v>
      </c>
    </row>
    <row r="598" spans="1:4" ht="14.4">
      <c r="A598" s="1055" t="s">
        <v>5085</v>
      </c>
      <c r="B598" s="1055" t="s">
        <v>5086</v>
      </c>
      <c r="C598" s="80">
        <v>1121.3699999999999</v>
      </c>
      <c r="D598" s="536">
        <f t="shared" si="9"/>
        <v>1065.3014999999998</v>
      </c>
    </row>
    <row r="599" spans="1:4" ht="14.4">
      <c r="A599" s="1055" t="s">
        <v>5087</v>
      </c>
      <c r="B599" s="1055" t="s">
        <v>5088</v>
      </c>
      <c r="C599" s="80">
        <v>1121.3699999999999</v>
      </c>
      <c r="D599" s="536">
        <f t="shared" si="9"/>
        <v>1065.3014999999998</v>
      </c>
    </row>
    <row r="600" spans="1:4" ht="14.4">
      <c r="A600" s="1055" t="s">
        <v>5089</v>
      </c>
      <c r="B600" s="1055" t="s">
        <v>5090</v>
      </c>
      <c r="C600" s="80">
        <v>1121.3699999999999</v>
      </c>
      <c r="D600" s="536">
        <f t="shared" si="9"/>
        <v>1065.3014999999998</v>
      </c>
    </row>
    <row r="601" spans="1:4" ht="14.4">
      <c r="A601" s="1055" t="s">
        <v>5091</v>
      </c>
      <c r="B601" s="1055" t="s">
        <v>5082</v>
      </c>
      <c r="C601" s="80">
        <v>1121.3699999999999</v>
      </c>
      <c r="D601" s="536">
        <f t="shared" si="9"/>
        <v>1065.3014999999998</v>
      </c>
    </row>
    <row r="602" spans="1:4" ht="14.4">
      <c r="A602" s="1055" t="s">
        <v>5092</v>
      </c>
      <c r="B602" s="1055" t="s">
        <v>5093</v>
      </c>
      <c r="C602" s="80">
        <v>1121.3699999999999</v>
      </c>
      <c r="D602" s="536">
        <f t="shared" si="9"/>
        <v>1065.3014999999998</v>
      </c>
    </row>
    <row r="603" spans="1:4" ht="14.4">
      <c r="A603" s="1055" t="s">
        <v>5094</v>
      </c>
      <c r="B603" s="1055" t="s">
        <v>5095</v>
      </c>
      <c r="C603" s="80">
        <v>1121.3699999999999</v>
      </c>
      <c r="D603" s="536">
        <f t="shared" si="9"/>
        <v>1065.3014999999998</v>
      </c>
    </row>
    <row r="604" spans="1:4" ht="14.4">
      <c r="A604" s="1055" t="s">
        <v>5096</v>
      </c>
      <c r="B604" s="1055" t="s">
        <v>5097</v>
      </c>
      <c r="C604" s="80">
        <v>1121.3699999999999</v>
      </c>
      <c r="D604" s="536">
        <f t="shared" si="9"/>
        <v>1065.3014999999998</v>
      </c>
    </row>
    <row r="605" spans="1:4" ht="14.4">
      <c r="A605" s="1055" t="s">
        <v>5098</v>
      </c>
      <c r="B605" s="1055" t="s">
        <v>5099</v>
      </c>
      <c r="C605" s="80">
        <v>1121.3699999999999</v>
      </c>
      <c r="D605" s="536">
        <f t="shared" si="9"/>
        <v>1065.3014999999998</v>
      </c>
    </row>
    <row r="606" spans="1:4" ht="14.4">
      <c r="A606" s="1055" t="s">
        <v>5100</v>
      </c>
      <c r="B606" s="1055" t="s">
        <v>5082</v>
      </c>
      <c r="C606" s="80">
        <v>1972</v>
      </c>
      <c r="D606" s="536">
        <f t="shared" si="9"/>
        <v>1873.3999999999999</v>
      </c>
    </row>
    <row r="607" spans="1:4" ht="14.4">
      <c r="A607" s="1055" t="s">
        <v>5101</v>
      </c>
      <c r="B607" s="1055" t="s">
        <v>5082</v>
      </c>
      <c r="C607" s="80">
        <v>1972</v>
      </c>
      <c r="D607" s="536">
        <f t="shared" si="9"/>
        <v>1873.3999999999999</v>
      </c>
    </row>
    <row r="608" spans="1:4" ht="14.4">
      <c r="A608" s="1055" t="s">
        <v>5102</v>
      </c>
      <c r="B608" s="1055" t="s">
        <v>5082</v>
      </c>
      <c r="C608" s="80">
        <v>1972</v>
      </c>
      <c r="D608" s="536">
        <f t="shared" si="9"/>
        <v>1873.3999999999999</v>
      </c>
    </row>
    <row r="609" spans="1:4" ht="14.4">
      <c r="A609" s="1055" t="s">
        <v>5103</v>
      </c>
      <c r="B609" s="1055" t="s">
        <v>5104</v>
      </c>
      <c r="C609" s="80">
        <v>1972</v>
      </c>
      <c r="D609" s="536">
        <f t="shared" si="9"/>
        <v>1873.3999999999999</v>
      </c>
    </row>
    <row r="610" spans="1:4" ht="14.4">
      <c r="A610" s="1055" t="s">
        <v>5105</v>
      </c>
      <c r="B610" s="1055" t="s">
        <v>5082</v>
      </c>
      <c r="C610" s="80">
        <v>1972</v>
      </c>
      <c r="D610" s="536">
        <f t="shared" si="9"/>
        <v>1873.3999999999999</v>
      </c>
    </row>
    <row r="611" spans="1:4" ht="14.4">
      <c r="A611" s="1055" t="s">
        <v>5106</v>
      </c>
      <c r="B611" s="1055" t="s">
        <v>5082</v>
      </c>
      <c r="C611" s="80">
        <v>1972</v>
      </c>
      <c r="D611" s="536">
        <f t="shared" si="9"/>
        <v>1873.3999999999999</v>
      </c>
    </row>
    <row r="612" spans="1:4" ht="14.4">
      <c r="A612" s="1055" t="s">
        <v>5107</v>
      </c>
      <c r="B612" s="1055" t="s">
        <v>5082</v>
      </c>
      <c r="C612" s="80">
        <v>1972</v>
      </c>
      <c r="D612" s="536">
        <f t="shared" si="9"/>
        <v>1873.3999999999999</v>
      </c>
    </row>
    <row r="613" spans="1:4" ht="14.4">
      <c r="A613" s="1055" t="s">
        <v>5108</v>
      </c>
      <c r="B613" s="1055" t="s">
        <v>5082</v>
      </c>
      <c r="C613" s="80">
        <v>1972</v>
      </c>
      <c r="D613" s="536">
        <f t="shared" si="9"/>
        <v>1873.3999999999999</v>
      </c>
    </row>
    <row r="614" spans="1:4" ht="14.4">
      <c r="A614" s="1055" t="s">
        <v>5109</v>
      </c>
      <c r="B614" s="1055" t="s">
        <v>5082</v>
      </c>
      <c r="C614" s="80">
        <v>1972</v>
      </c>
      <c r="D614" s="536">
        <f t="shared" si="9"/>
        <v>1873.3999999999999</v>
      </c>
    </row>
    <row r="615" spans="1:4" ht="14.4">
      <c r="A615" s="1055" t="s">
        <v>5110</v>
      </c>
      <c r="B615" s="1055" t="s">
        <v>5082</v>
      </c>
      <c r="C615" s="80">
        <v>1972</v>
      </c>
      <c r="D615" s="536">
        <f t="shared" si="9"/>
        <v>1873.3999999999999</v>
      </c>
    </row>
    <row r="616" spans="1:4" ht="14.4">
      <c r="A616" s="1055" t="s">
        <v>5111</v>
      </c>
      <c r="B616" s="1055" t="s">
        <v>5082</v>
      </c>
      <c r="C616" s="80">
        <v>1972</v>
      </c>
      <c r="D616" s="536">
        <f t="shared" si="9"/>
        <v>1873.3999999999999</v>
      </c>
    </row>
    <row r="617" spans="1:4" ht="14.4">
      <c r="A617" s="1055" t="s">
        <v>5112</v>
      </c>
      <c r="B617" s="1055" t="s">
        <v>5082</v>
      </c>
      <c r="C617" s="80">
        <v>1972</v>
      </c>
      <c r="D617" s="536">
        <f t="shared" si="9"/>
        <v>1873.3999999999999</v>
      </c>
    </row>
    <row r="618" spans="1:4" ht="14.4">
      <c r="A618" s="1055" t="s">
        <v>5113</v>
      </c>
      <c r="B618" s="1055" t="s">
        <v>5082</v>
      </c>
      <c r="C618" s="80">
        <v>1972</v>
      </c>
      <c r="D618" s="536">
        <f t="shared" si="9"/>
        <v>1873.3999999999999</v>
      </c>
    </row>
    <row r="619" spans="1:4" ht="14.4">
      <c r="A619" s="1055" t="s">
        <v>5114</v>
      </c>
      <c r="B619" s="1055" t="s">
        <v>5082</v>
      </c>
      <c r="C619" s="80">
        <v>1972</v>
      </c>
      <c r="D619" s="536">
        <f t="shared" si="9"/>
        <v>1873.3999999999999</v>
      </c>
    </row>
    <row r="620" spans="1:4" ht="14.4">
      <c r="A620" s="1055" t="s">
        <v>5115</v>
      </c>
      <c r="B620" s="1055" t="s">
        <v>5082</v>
      </c>
      <c r="C620" s="80">
        <v>1972</v>
      </c>
      <c r="D620" s="536">
        <f t="shared" si="9"/>
        <v>1873.3999999999999</v>
      </c>
    </row>
    <row r="621" spans="1:4" ht="14.4">
      <c r="A621" s="1055" t="s">
        <v>5116</v>
      </c>
      <c r="B621" s="1055" t="s">
        <v>5082</v>
      </c>
      <c r="C621" s="80">
        <v>1972</v>
      </c>
      <c r="D621" s="536">
        <f t="shared" si="9"/>
        <v>1873.3999999999999</v>
      </c>
    </row>
    <row r="622" spans="1:4" ht="14.4">
      <c r="A622" s="1055" t="s">
        <v>5117</v>
      </c>
      <c r="B622" s="1055" t="s">
        <v>5118</v>
      </c>
      <c r="C622" s="80">
        <v>1475.86</v>
      </c>
      <c r="D622" s="536">
        <f t="shared" si="9"/>
        <v>1402.0669999999998</v>
      </c>
    </row>
    <row r="623" spans="1:4" ht="14.4">
      <c r="A623" s="1055" t="s">
        <v>5119</v>
      </c>
      <c r="B623" s="1055" t="s">
        <v>5120</v>
      </c>
      <c r="C623" s="80">
        <v>1442.98</v>
      </c>
      <c r="D623" s="536">
        <f t="shared" si="9"/>
        <v>1370.8309999999999</v>
      </c>
    </row>
    <row r="624" spans="1:4" ht="14.4">
      <c r="A624" s="1055" t="s">
        <v>5121</v>
      </c>
      <c r="B624" s="1055" t="s">
        <v>5120</v>
      </c>
      <c r="C624" s="80">
        <v>1442.98</v>
      </c>
      <c r="D624" s="536">
        <f t="shared" si="9"/>
        <v>1370.8309999999999</v>
      </c>
    </row>
    <row r="625" spans="1:4" ht="14.4">
      <c r="A625" s="1055" t="s">
        <v>5122</v>
      </c>
      <c r="B625" s="1055" t="s">
        <v>5123</v>
      </c>
      <c r="C625" s="80">
        <v>1442.98</v>
      </c>
      <c r="D625" s="536">
        <f t="shared" si="9"/>
        <v>1370.8309999999999</v>
      </c>
    </row>
    <row r="626" spans="1:4" ht="14.4">
      <c r="A626" s="1055" t="s">
        <v>5124</v>
      </c>
      <c r="B626" s="1055" t="s">
        <v>5120</v>
      </c>
      <c r="C626" s="80">
        <v>1442.98</v>
      </c>
      <c r="D626" s="536">
        <f t="shared" si="9"/>
        <v>1370.8309999999999</v>
      </c>
    </row>
    <row r="627" spans="1:4" ht="14.4">
      <c r="A627" s="1055" t="s">
        <v>5125</v>
      </c>
      <c r="B627" s="1055" t="s">
        <v>5120</v>
      </c>
      <c r="C627" s="80">
        <v>1442.98</v>
      </c>
      <c r="D627" s="536">
        <f t="shared" si="9"/>
        <v>1370.8309999999999</v>
      </c>
    </row>
    <row r="628" spans="1:4" ht="14.4">
      <c r="A628" s="1055" t="s">
        <v>5126</v>
      </c>
      <c r="B628" s="1055" t="s">
        <v>5127</v>
      </c>
      <c r="C628" s="80">
        <v>1442.98</v>
      </c>
      <c r="D628" s="536">
        <f t="shared" si="9"/>
        <v>1370.8309999999999</v>
      </c>
    </row>
    <row r="629" spans="1:4" ht="14.4">
      <c r="A629" s="1055" t="s">
        <v>5128</v>
      </c>
      <c r="B629" s="1055" t="s">
        <v>5120</v>
      </c>
      <c r="C629" s="80">
        <v>1442.98</v>
      </c>
      <c r="D629" s="536">
        <f t="shared" si="9"/>
        <v>1370.8309999999999</v>
      </c>
    </row>
    <row r="630" spans="1:4" ht="14.4">
      <c r="A630" s="1055" t="s">
        <v>5129</v>
      </c>
      <c r="B630" s="1055" t="s">
        <v>5120</v>
      </c>
      <c r="C630" s="80">
        <v>1442.98</v>
      </c>
      <c r="D630" s="536">
        <f t="shared" si="9"/>
        <v>1370.8309999999999</v>
      </c>
    </row>
    <row r="631" spans="1:4" ht="14.4">
      <c r="A631" s="1055" t="s">
        <v>5130</v>
      </c>
      <c r="B631" s="1055" t="s">
        <v>5120</v>
      </c>
      <c r="C631" s="80">
        <v>1442.98</v>
      </c>
      <c r="D631" s="536">
        <f t="shared" si="9"/>
        <v>1370.8309999999999</v>
      </c>
    </row>
    <row r="632" spans="1:4" ht="14.4">
      <c r="A632" s="1055" t="s">
        <v>5131</v>
      </c>
      <c r="B632" s="1055" t="s">
        <v>5120</v>
      </c>
      <c r="C632" s="80">
        <v>1442.98</v>
      </c>
      <c r="D632" s="536">
        <f t="shared" si="9"/>
        <v>1370.8309999999999</v>
      </c>
    </row>
    <row r="633" spans="1:4" ht="14.4">
      <c r="A633" s="1055" t="s">
        <v>5132</v>
      </c>
      <c r="B633" s="1055" t="s">
        <v>5127</v>
      </c>
      <c r="C633" s="80">
        <v>1442.98</v>
      </c>
      <c r="D633" s="536">
        <f t="shared" si="9"/>
        <v>1370.8309999999999</v>
      </c>
    </row>
    <row r="634" spans="1:4" ht="14.4">
      <c r="A634" s="1055" t="s">
        <v>5133</v>
      </c>
      <c r="B634" s="1055" t="s">
        <v>5120</v>
      </c>
      <c r="C634" s="80">
        <v>1442.98</v>
      </c>
      <c r="D634" s="536">
        <f t="shared" si="9"/>
        <v>1370.8309999999999</v>
      </c>
    </row>
    <row r="635" spans="1:4" ht="14.4">
      <c r="A635" s="1055" t="s">
        <v>5134</v>
      </c>
      <c r="B635" s="1055" t="s">
        <v>5120</v>
      </c>
      <c r="C635" s="80">
        <v>1442.98</v>
      </c>
      <c r="D635" s="536">
        <f t="shared" si="9"/>
        <v>1370.8309999999999</v>
      </c>
    </row>
    <row r="636" spans="1:4" ht="14.4">
      <c r="A636" s="1055" t="s">
        <v>5135</v>
      </c>
      <c r="B636" s="1055" t="s">
        <v>5120</v>
      </c>
      <c r="C636" s="80">
        <v>1442.98</v>
      </c>
      <c r="D636" s="536">
        <f t="shared" si="9"/>
        <v>1370.8309999999999</v>
      </c>
    </row>
    <row r="637" spans="1:4" ht="14.4">
      <c r="A637" s="1055" t="s">
        <v>5136</v>
      </c>
      <c r="B637" s="1055" t="s">
        <v>5120</v>
      </c>
      <c r="C637" s="80">
        <v>1442.98</v>
      </c>
      <c r="D637" s="536">
        <f t="shared" si="9"/>
        <v>1370.8309999999999</v>
      </c>
    </row>
    <row r="638" spans="1:4" ht="14.4">
      <c r="A638" s="1055" t="s">
        <v>5137</v>
      </c>
      <c r="B638" s="1055" t="s">
        <v>5138</v>
      </c>
      <c r="C638" s="80">
        <v>1300.26</v>
      </c>
      <c r="D638" s="536">
        <f t="shared" si="9"/>
        <v>1235.2469999999998</v>
      </c>
    </row>
    <row r="639" spans="1:4" ht="14.4">
      <c r="A639" s="1055" t="s">
        <v>5139</v>
      </c>
      <c r="B639" s="1055" t="s">
        <v>5140</v>
      </c>
      <c r="C639" s="80">
        <v>1300.26</v>
      </c>
      <c r="D639" s="536">
        <f t="shared" si="9"/>
        <v>1235.2469999999998</v>
      </c>
    </row>
    <row r="640" spans="1:4" ht="14.4">
      <c r="A640" s="1055" t="s">
        <v>5141</v>
      </c>
      <c r="B640" s="1055" t="s">
        <v>5142</v>
      </c>
      <c r="C640" s="80">
        <v>1300.26</v>
      </c>
      <c r="D640" s="536">
        <f t="shared" si="9"/>
        <v>1235.2469999999998</v>
      </c>
    </row>
    <row r="641" spans="1:4" ht="14.4">
      <c r="A641" s="1055" t="s">
        <v>5143</v>
      </c>
      <c r="B641" s="1055" t="s">
        <v>5144</v>
      </c>
      <c r="C641" s="80">
        <v>1300.26</v>
      </c>
      <c r="D641" s="536">
        <f t="shared" si="9"/>
        <v>1235.2469999999998</v>
      </c>
    </row>
    <row r="642" spans="1:4" ht="14.4">
      <c r="A642" s="1055" t="s">
        <v>5145</v>
      </c>
      <c r="B642" s="1055" t="s">
        <v>5146</v>
      </c>
      <c r="C642" s="80">
        <v>1300.26</v>
      </c>
      <c r="D642" s="536">
        <f t="shared" si="9"/>
        <v>1235.2469999999998</v>
      </c>
    </row>
    <row r="643" spans="1:4" ht="14.4">
      <c r="A643" s="1055" t="s">
        <v>5147</v>
      </c>
      <c r="B643" s="1055" t="s">
        <v>5148</v>
      </c>
      <c r="C643" s="80">
        <v>1352.22</v>
      </c>
      <c r="D643" s="536">
        <f t="shared" ref="D643:D706" si="10">C643*0.95</f>
        <v>1284.6089999999999</v>
      </c>
    </row>
    <row r="644" spans="1:4" ht="14.4">
      <c r="A644" s="1055" t="s">
        <v>5149</v>
      </c>
      <c r="B644" s="1055" t="s">
        <v>5150</v>
      </c>
      <c r="C644" s="80">
        <v>1300.26</v>
      </c>
      <c r="D644" s="536">
        <f t="shared" si="10"/>
        <v>1235.2469999999998</v>
      </c>
    </row>
    <row r="645" spans="1:4" ht="14.4">
      <c r="A645" s="1055" t="s">
        <v>5151</v>
      </c>
      <c r="B645" s="1055" t="s">
        <v>5152</v>
      </c>
      <c r="C645" s="80">
        <v>1300.26</v>
      </c>
      <c r="D645" s="536">
        <f t="shared" si="10"/>
        <v>1235.2469999999998</v>
      </c>
    </row>
    <row r="646" spans="1:4" ht="14.4">
      <c r="A646" s="1055" t="s">
        <v>5153</v>
      </c>
      <c r="B646" s="1055" t="s">
        <v>5154</v>
      </c>
      <c r="C646" s="80">
        <v>1417.33</v>
      </c>
      <c r="D646" s="536">
        <f t="shared" si="10"/>
        <v>1346.4634999999998</v>
      </c>
    </row>
    <row r="647" spans="1:4" ht="14.4">
      <c r="A647" s="1055" t="s">
        <v>5155</v>
      </c>
      <c r="B647" s="1055" t="s">
        <v>5156</v>
      </c>
      <c r="C647" s="80">
        <v>1300.26</v>
      </c>
      <c r="D647" s="536">
        <f t="shared" si="10"/>
        <v>1235.2469999999998</v>
      </c>
    </row>
    <row r="648" spans="1:4" ht="14.4">
      <c r="A648" s="1055" t="s">
        <v>5157</v>
      </c>
      <c r="B648" s="1055" t="s">
        <v>5158</v>
      </c>
      <c r="C648" s="80">
        <v>1171.3499999999999</v>
      </c>
      <c r="D648" s="536">
        <f t="shared" si="10"/>
        <v>1112.7824999999998</v>
      </c>
    </row>
    <row r="649" spans="1:4" ht="14.4">
      <c r="A649" s="1055" t="s">
        <v>5159</v>
      </c>
      <c r="B649" s="1055" t="s">
        <v>5160</v>
      </c>
      <c r="C649" s="80">
        <v>1300.26</v>
      </c>
      <c r="D649" s="536">
        <f t="shared" si="10"/>
        <v>1235.2469999999998</v>
      </c>
    </row>
    <row r="650" spans="1:4" ht="14.4">
      <c r="A650" s="1055" t="s">
        <v>5161</v>
      </c>
      <c r="B650" s="1055" t="s">
        <v>5162</v>
      </c>
      <c r="C650" s="80">
        <v>1300.26</v>
      </c>
      <c r="D650" s="536">
        <f t="shared" si="10"/>
        <v>1235.2469999999998</v>
      </c>
    </row>
    <row r="651" spans="1:4" ht="14.4">
      <c r="A651" s="1055" t="s">
        <v>5163</v>
      </c>
      <c r="B651" s="1055" t="s">
        <v>5164</v>
      </c>
      <c r="C651" s="80">
        <v>1383.78</v>
      </c>
      <c r="D651" s="536">
        <f t="shared" si="10"/>
        <v>1314.5909999999999</v>
      </c>
    </row>
    <row r="652" spans="1:4" ht="14.4">
      <c r="A652" s="1055" t="s">
        <v>5165</v>
      </c>
      <c r="B652" s="1055" t="s">
        <v>5164</v>
      </c>
      <c r="C652" s="80">
        <v>1383.78</v>
      </c>
      <c r="D652" s="536">
        <f t="shared" si="10"/>
        <v>1314.5909999999999</v>
      </c>
    </row>
    <row r="653" spans="1:4" ht="14.4">
      <c r="A653" s="1055" t="s">
        <v>5166</v>
      </c>
      <c r="B653" s="1055" t="s">
        <v>5144</v>
      </c>
      <c r="C653" s="80">
        <v>1300.26</v>
      </c>
      <c r="D653" s="536">
        <f t="shared" si="10"/>
        <v>1235.2469999999998</v>
      </c>
    </row>
    <row r="654" spans="1:4" ht="14.4">
      <c r="A654" s="1055" t="s">
        <v>5167</v>
      </c>
      <c r="B654" s="1055" t="s">
        <v>5168</v>
      </c>
      <c r="C654" s="80">
        <v>1300.26</v>
      </c>
      <c r="D654" s="536">
        <f t="shared" si="10"/>
        <v>1235.2469999999998</v>
      </c>
    </row>
    <row r="655" spans="1:4" ht="14.4">
      <c r="A655" s="1055" t="s">
        <v>5169</v>
      </c>
      <c r="B655" s="1055" t="s">
        <v>5170</v>
      </c>
      <c r="C655" s="80">
        <v>1300.26</v>
      </c>
      <c r="D655" s="536">
        <f t="shared" si="10"/>
        <v>1235.2469999999998</v>
      </c>
    </row>
    <row r="656" spans="1:4" ht="14.4">
      <c r="A656" s="1055" t="s">
        <v>5171</v>
      </c>
      <c r="B656" s="1055" t="s">
        <v>5172</v>
      </c>
      <c r="C656" s="80">
        <v>1300.26</v>
      </c>
      <c r="D656" s="536">
        <f t="shared" si="10"/>
        <v>1235.2469999999998</v>
      </c>
    </row>
    <row r="657" spans="1:4" ht="14.4">
      <c r="A657" s="1055" t="s">
        <v>5173</v>
      </c>
      <c r="B657" s="1055" t="s">
        <v>5174</v>
      </c>
      <c r="C657" s="80">
        <v>1300.26</v>
      </c>
      <c r="D657" s="536">
        <f t="shared" si="10"/>
        <v>1235.2469999999998</v>
      </c>
    </row>
    <row r="658" spans="1:4" ht="14.4">
      <c r="A658" s="1055" t="s">
        <v>5175</v>
      </c>
      <c r="B658" s="1055" t="s">
        <v>5176</v>
      </c>
      <c r="C658" s="80">
        <v>1300.26</v>
      </c>
      <c r="D658" s="536">
        <f t="shared" si="10"/>
        <v>1235.2469999999998</v>
      </c>
    </row>
    <row r="659" spans="1:4" ht="14.4">
      <c r="A659" s="1055" t="s">
        <v>5177</v>
      </c>
      <c r="B659" s="1055" t="s">
        <v>5178</v>
      </c>
      <c r="C659" s="80">
        <v>1300.26</v>
      </c>
      <c r="D659" s="536">
        <f t="shared" si="10"/>
        <v>1235.2469999999998</v>
      </c>
    </row>
    <row r="660" spans="1:4" ht="14.4">
      <c r="A660" s="1055" t="s">
        <v>5179</v>
      </c>
      <c r="B660" s="1055" t="s">
        <v>5180</v>
      </c>
      <c r="C660" s="80">
        <v>1300.26</v>
      </c>
      <c r="D660" s="536">
        <f t="shared" si="10"/>
        <v>1235.2469999999998</v>
      </c>
    </row>
    <row r="661" spans="1:4" ht="14.4">
      <c r="A661" s="1055" t="s">
        <v>5181</v>
      </c>
      <c r="B661" s="1055" t="s">
        <v>5182</v>
      </c>
      <c r="C661" s="80">
        <v>1177.93</v>
      </c>
      <c r="D661" s="536">
        <f t="shared" si="10"/>
        <v>1119.0335</v>
      </c>
    </row>
    <row r="662" spans="1:4" ht="14.4">
      <c r="A662" s="1055" t="s">
        <v>5183</v>
      </c>
      <c r="B662" s="1055" t="s">
        <v>5184</v>
      </c>
      <c r="C662" s="80">
        <v>1300.26</v>
      </c>
      <c r="D662" s="536">
        <f t="shared" si="10"/>
        <v>1235.2469999999998</v>
      </c>
    </row>
    <row r="663" spans="1:4" ht="14.4">
      <c r="A663" s="1055" t="s">
        <v>5185</v>
      </c>
      <c r="B663" s="1055" t="s">
        <v>5186</v>
      </c>
      <c r="C663" s="80">
        <v>1300.26</v>
      </c>
      <c r="D663" s="536">
        <f t="shared" si="10"/>
        <v>1235.2469999999998</v>
      </c>
    </row>
    <row r="664" spans="1:4" ht="14.4">
      <c r="A664" s="1055" t="s">
        <v>5187</v>
      </c>
      <c r="B664" s="1055" t="s">
        <v>5188</v>
      </c>
      <c r="C664" s="80">
        <v>2802</v>
      </c>
      <c r="D664" s="536">
        <f t="shared" si="10"/>
        <v>2661.9</v>
      </c>
    </row>
    <row r="665" spans="1:4" ht="14.4">
      <c r="A665" s="1055" t="s">
        <v>5189</v>
      </c>
      <c r="B665" s="1055" t="s">
        <v>5188</v>
      </c>
      <c r="C665" s="80">
        <v>2802</v>
      </c>
      <c r="D665" s="536">
        <f t="shared" si="10"/>
        <v>2661.9</v>
      </c>
    </row>
    <row r="666" spans="1:4" ht="14.4">
      <c r="A666" s="1055" t="s">
        <v>5190</v>
      </c>
      <c r="B666" s="1055" t="s">
        <v>5188</v>
      </c>
      <c r="C666" s="80">
        <v>2802</v>
      </c>
      <c r="D666" s="536">
        <f t="shared" si="10"/>
        <v>2661.9</v>
      </c>
    </row>
    <row r="667" spans="1:4" ht="14.4">
      <c r="A667" s="1055" t="s">
        <v>5191</v>
      </c>
      <c r="B667" s="1055" t="s">
        <v>5188</v>
      </c>
      <c r="C667" s="80">
        <v>2802</v>
      </c>
      <c r="D667" s="536">
        <f t="shared" si="10"/>
        <v>2661.9</v>
      </c>
    </row>
    <row r="668" spans="1:4" ht="14.4">
      <c r="A668" s="1055" t="s">
        <v>5192</v>
      </c>
      <c r="B668" s="1055" t="s">
        <v>5188</v>
      </c>
      <c r="C668" s="80">
        <v>2802</v>
      </c>
      <c r="D668" s="536">
        <f t="shared" si="10"/>
        <v>2661.9</v>
      </c>
    </row>
    <row r="669" spans="1:4" ht="14.4">
      <c r="A669" s="1055" t="s">
        <v>5193</v>
      </c>
      <c r="B669" s="1055" t="s">
        <v>5188</v>
      </c>
      <c r="C669" s="80">
        <v>2802</v>
      </c>
      <c r="D669" s="536">
        <f t="shared" si="10"/>
        <v>2661.9</v>
      </c>
    </row>
    <row r="670" spans="1:4" ht="14.4">
      <c r="A670" s="1055" t="s">
        <v>5194</v>
      </c>
      <c r="B670" s="1055" t="s">
        <v>5144</v>
      </c>
      <c r="C670" s="80">
        <v>2802</v>
      </c>
      <c r="D670" s="536">
        <f t="shared" si="10"/>
        <v>2661.9</v>
      </c>
    </row>
    <row r="671" spans="1:4" ht="14.4">
      <c r="A671" s="1055" t="s">
        <v>5195</v>
      </c>
      <c r="B671" s="1055" t="s">
        <v>5196</v>
      </c>
      <c r="C671" s="80">
        <v>2802</v>
      </c>
      <c r="D671" s="536">
        <f t="shared" si="10"/>
        <v>2661.9</v>
      </c>
    </row>
    <row r="672" spans="1:4" ht="14.4">
      <c r="A672" s="1055" t="s">
        <v>5197</v>
      </c>
      <c r="B672" s="1055" t="s">
        <v>5188</v>
      </c>
      <c r="C672" s="80">
        <v>2802</v>
      </c>
      <c r="D672" s="536">
        <f t="shared" si="10"/>
        <v>2661.9</v>
      </c>
    </row>
    <row r="673" spans="1:4" ht="14.4">
      <c r="A673" s="1055" t="s">
        <v>5198</v>
      </c>
      <c r="B673" s="1055" t="s">
        <v>5188</v>
      </c>
      <c r="C673" s="80">
        <v>2802</v>
      </c>
      <c r="D673" s="536">
        <f t="shared" si="10"/>
        <v>2661.9</v>
      </c>
    </row>
    <row r="674" spans="1:4" ht="14.4">
      <c r="A674" s="1055" t="s">
        <v>5199</v>
      </c>
      <c r="B674" s="1055" t="s">
        <v>5188</v>
      </c>
      <c r="C674" s="80">
        <v>2802</v>
      </c>
      <c r="D674" s="536">
        <f t="shared" si="10"/>
        <v>2661.9</v>
      </c>
    </row>
    <row r="675" spans="1:4" ht="14.4">
      <c r="A675" s="1055" t="s">
        <v>5200</v>
      </c>
      <c r="B675" s="1055" t="s">
        <v>5188</v>
      </c>
      <c r="C675" s="80">
        <v>2802</v>
      </c>
      <c r="D675" s="536">
        <f t="shared" si="10"/>
        <v>2661.9</v>
      </c>
    </row>
    <row r="676" spans="1:4" ht="14.4">
      <c r="A676" s="1055" t="s">
        <v>5201</v>
      </c>
      <c r="B676" s="1055" t="s">
        <v>5196</v>
      </c>
      <c r="C676" s="80">
        <v>2802</v>
      </c>
      <c r="D676" s="536">
        <f t="shared" si="10"/>
        <v>2661.9</v>
      </c>
    </row>
    <row r="677" spans="1:4" ht="14.4">
      <c r="A677" s="1055" t="s">
        <v>5202</v>
      </c>
      <c r="B677" s="1055" t="s">
        <v>5188</v>
      </c>
      <c r="C677" s="80">
        <v>2802</v>
      </c>
      <c r="D677" s="536">
        <f t="shared" si="10"/>
        <v>2661.9</v>
      </c>
    </row>
    <row r="678" spans="1:4" ht="14.4">
      <c r="A678" s="1055" t="s">
        <v>5203</v>
      </c>
      <c r="B678" s="1055" t="s">
        <v>5188</v>
      </c>
      <c r="C678" s="80">
        <v>2802</v>
      </c>
      <c r="D678" s="536">
        <f t="shared" si="10"/>
        <v>2661.9</v>
      </c>
    </row>
    <row r="679" spans="1:4" ht="14.4">
      <c r="A679" s="1055" t="s">
        <v>5204</v>
      </c>
      <c r="B679" s="1055" t="s">
        <v>5188</v>
      </c>
      <c r="C679" s="80">
        <v>2802</v>
      </c>
      <c r="D679" s="536">
        <f t="shared" si="10"/>
        <v>2661.9</v>
      </c>
    </row>
    <row r="680" spans="1:4" ht="14.4">
      <c r="A680" s="1055" t="s">
        <v>5205</v>
      </c>
      <c r="B680" s="1055" t="s">
        <v>5188</v>
      </c>
      <c r="C680" s="80">
        <v>2802</v>
      </c>
      <c r="D680" s="536">
        <f t="shared" si="10"/>
        <v>2661.9</v>
      </c>
    </row>
    <row r="681" spans="1:4" ht="14.4">
      <c r="A681" s="1055" t="s">
        <v>5206</v>
      </c>
      <c r="B681" s="1055" t="s">
        <v>5207</v>
      </c>
      <c r="C681" s="80">
        <v>1572.54</v>
      </c>
      <c r="D681" s="536">
        <f t="shared" si="10"/>
        <v>1493.9129999999998</v>
      </c>
    </row>
    <row r="682" spans="1:4" ht="14.4">
      <c r="A682" s="1055" t="s">
        <v>5208</v>
      </c>
      <c r="B682" s="1055" t="s">
        <v>5209</v>
      </c>
      <c r="C682" s="80">
        <v>1539.66</v>
      </c>
      <c r="D682" s="536">
        <f t="shared" si="10"/>
        <v>1462.6769999999999</v>
      </c>
    </row>
    <row r="683" spans="1:4" ht="14.4">
      <c r="A683" s="1055" t="s">
        <v>5210</v>
      </c>
      <c r="B683" s="1055" t="s">
        <v>5209</v>
      </c>
      <c r="C683" s="80">
        <v>1539.66</v>
      </c>
      <c r="D683" s="536">
        <f t="shared" si="10"/>
        <v>1462.6769999999999</v>
      </c>
    </row>
    <row r="684" spans="1:4" ht="14.4">
      <c r="A684" s="1055" t="s">
        <v>5211</v>
      </c>
      <c r="B684" s="1055" t="s">
        <v>5209</v>
      </c>
      <c r="C684" s="80">
        <v>1539.66</v>
      </c>
      <c r="D684" s="536">
        <f t="shared" si="10"/>
        <v>1462.6769999999999</v>
      </c>
    </row>
    <row r="685" spans="1:4" ht="14.4">
      <c r="A685" s="1055" t="s">
        <v>5212</v>
      </c>
      <c r="B685" s="1055" t="s">
        <v>5209</v>
      </c>
      <c r="C685" s="80">
        <v>1539.66</v>
      </c>
      <c r="D685" s="536">
        <f t="shared" si="10"/>
        <v>1462.6769999999999</v>
      </c>
    </row>
    <row r="686" spans="1:4" ht="14.4">
      <c r="A686" s="1055" t="s">
        <v>5213</v>
      </c>
      <c r="B686" s="1055" t="s">
        <v>5209</v>
      </c>
      <c r="C686" s="80">
        <v>1539.66</v>
      </c>
      <c r="D686" s="536">
        <f t="shared" si="10"/>
        <v>1462.6769999999999</v>
      </c>
    </row>
    <row r="687" spans="1:4" ht="14.4">
      <c r="A687" s="1055" t="s">
        <v>5214</v>
      </c>
      <c r="B687" s="1055" t="s">
        <v>5215</v>
      </c>
      <c r="C687" s="80">
        <v>1539.66</v>
      </c>
      <c r="D687" s="536">
        <f t="shared" si="10"/>
        <v>1462.6769999999999</v>
      </c>
    </row>
    <row r="688" spans="1:4" ht="14.4">
      <c r="A688" s="1055" t="s">
        <v>5216</v>
      </c>
      <c r="B688" s="1055" t="s">
        <v>5209</v>
      </c>
      <c r="C688" s="80">
        <v>1539.66</v>
      </c>
      <c r="D688" s="536">
        <f t="shared" si="10"/>
        <v>1462.6769999999999</v>
      </c>
    </row>
    <row r="689" spans="1:4" ht="14.4">
      <c r="A689" s="1055" t="s">
        <v>5217</v>
      </c>
      <c r="B689" s="1055" t="s">
        <v>5209</v>
      </c>
      <c r="C689" s="80">
        <v>1539.66</v>
      </c>
      <c r="D689" s="536">
        <f t="shared" si="10"/>
        <v>1462.6769999999999</v>
      </c>
    </row>
    <row r="690" spans="1:4" ht="14.4">
      <c r="A690" s="1055" t="s">
        <v>5218</v>
      </c>
      <c r="B690" s="1055" t="s">
        <v>5209</v>
      </c>
      <c r="C690" s="80">
        <v>1539.66</v>
      </c>
      <c r="D690" s="536">
        <f t="shared" si="10"/>
        <v>1462.6769999999999</v>
      </c>
    </row>
    <row r="691" spans="1:4" ht="14.4">
      <c r="A691" s="1055" t="s">
        <v>5219</v>
      </c>
      <c r="B691" s="1055" t="s">
        <v>5209</v>
      </c>
      <c r="C691" s="80">
        <v>1539.66</v>
      </c>
      <c r="D691" s="536">
        <f t="shared" si="10"/>
        <v>1462.6769999999999</v>
      </c>
    </row>
    <row r="692" spans="1:4" ht="14.4">
      <c r="A692" s="1055" t="s">
        <v>5220</v>
      </c>
      <c r="B692" s="1055" t="s">
        <v>5215</v>
      </c>
      <c r="C692" s="80">
        <v>1539.66</v>
      </c>
      <c r="D692" s="536">
        <f t="shared" si="10"/>
        <v>1462.6769999999999</v>
      </c>
    </row>
    <row r="693" spans="1:4" ht="14.4">
      <c r="A693" s="1055" t="s">
        <v>5221</v>
      </c>
      <c r="B693" s="1055" t="s">
        <v>5209</v>
      </c>
      <c r="C693" s="80">
        <v>1539.66</v>
      </c>
      <c r="D693" s="536">
        <f t="shared" si="10"/>
        <v>1462.6769999999999</v>
      </c>
    </row>
    <row r="694" spans="1:4" ht="14.4">
      <c r="A694" s="1055" t="s">
        <v>5222</v>
      </c>
      <c r="B694" s="1055" t="s">
        <v>5209</v>
      </c>
      <c r="C694" s="80">
        <v>1539.66</v>
      </c>
      <c r="D694" s="536">
        <f t="shared" si="10"/>
        <v>1462.6769999999999</v>
      </c>
    </row>
    <row r="695" spans="1:4" ht="14.4">
      <c r="A695" s="1055" t="s">
        <v>5223</v>
      </c>
      <c r="B695" s="1055" t="s">
        <v>5209</v>
      </c>
      <c r="C695" s="80">
        <v>1539.66</v>
      </c>
      <c r="D695" s="536">
        <f t="shared" si="10"/>
        <v>1462.6769999999999</v>
      </c>
    </row>
    <row r="696" spans="1:4" ht="14.4">
      <c r="A696" s="1055" t="s">
        <v>5224</v>
      </c>
      <c r="B696" s="1055" t="s">
        <v>5209</v>
      </c>
      <c r="C696" s="80">
        <v>1539.66</v>
      </c>
      <c r="D696" s="536">
        <f t="shared" si="10"/>
        <v>1462.6769999999999</v>
      </c>
    </row>
    <row r="697" spans="1:4" ht="14.4">
      <c r="A697" s="1055" t="s">
        <v>5225</v>
      </c>
      <c r="B697" s="1055" t="s">
        <v>5226</v>
      </c>
      <c r="C697" s="80">
        <v>1463.37</v>
      </c>
      <c r="D697" s="536">
        <f t="shared" si="10"/>
        <v>1390.2014999999999</v>
      </c>
    </row>
    <row r="698" spans="1:4" ht="14.4">
      <c r="A698" s="1055" t="s">
        <v>5227</v>
      </c>
      <c r="B698" s="1055" t="s">
        <v>5228</v>
      </c>
      <c r="C698" s="80">
        <v>1463.37</v>
      </c>
      <c r="D698" s="536">
        <f t="shared" si="10"/>
        <v>1390.2014999999999</v>
      </c>
    </row>
    <row r="699" spans="1:4" ht="14.4">
      <c r="A699" s="1055" t="s">
        <v>5229</v>
      </c>
      <c r="B699" s="1055" t="s">
        <v>5230</v>
      </c>
      <c r="C699" s="80">
        <v>1515.32</v>
      </c>
      <c r="D699" s="536">
        <f t="shared" si="10"/>
        <v>1439.5539999999999</v>
      </c>
    </row>
    <row r="700" spans="1:4" ht="14.4">
      <c r="A700" s="1055" t="s">
        <v>5231</v>
      </c>
      <c r="B700" s="1055" t="s">
        <v>5232</v>
      </c>
      <c r="C700" s="80">
        <v>1463.37</v>
      </c>
      <c r="D700" s="536">
        <f t="shared" si="10"/>
        <v>1390.2014999999999</v>
      </c>
    </row>
    <row r="701" spans="1:4" ht="14.4">
      <c r="A701" s="1055" t="s">
        <v>5233</v>
      </c>
      <c r="B701" s="1055" t="s">
        <v>5234</v>
      </c>
      <c r="C701" s="80">
        <v>1463.37</v>
      </c>
      <c r="D701" s="536">
        <f t="shared" si="10"/>
        <v>1390.2014999999999</v>
      </c>
    </row>
    <row r="702" spans="1:4" ht="14.4">
      <c r="A702" s="1055" t="s">
        <v>5235</v>
      </c>
      <c r="B702" s="1055" t="s">
        <v>5236</v>
      </c>
      <c r="C702" s="80">
        <v>1463.37</v>
      </c>
      <c r="D702" s="536">
        <f t="shared" si="10"/>
        <v>1390.2014999999999</v>
      </c>
    </row>
    <row r="703" spans="1:4" ht="14.4">
      <c r="A703" s="1055" t="s">
        <v>5237</v>
      </c>
      <c r="B703" s="1055" t="s">
        <v>5238</v>
      </c>
      <c r="C703" s="80">
        <v>1463.37</v>
      </c>
      <c r="D703" s="536">
        <f t="shared" si="10"/>
        <v>1390.2014999999999</v>
      </c>
    </row>
    <row r="704" spans="1:4" ht="14.4">
      <c r="A704" s="1055" t="s">
        <v>5239</v>
      </c>
      <c r="B704" s="1055" t="s">
        <v>5240</v>
      </c>
      <c r="C704" s="80">
        <v>1548.87</v>
      </c>
      <c r="D704" s="536">
        <f t="shared" si="10"/>
        <v>1471.4264999999998</v>
      </c>
    </row>
    <row r="705" spans="1:4" ht="14.4">
      <c r="A705" s="1055" t="s">
        <v>5241</v>
      </c>
      <c r="B705" s="1055" t="s">
        <v>5242</v>
      </c>
      <c r="C705" s="80">
        <v>1463.37</v>
      </c>
      <c r="D705" s="536">
        <f t="shared" si="10"/>
        <v>1390.2014999999999</v>
      </c>
    </row>
    <row r="706" spans="1:4" ht="14.4">
      <c r="A706" s="1055" t="s">
        <v>5243</v>
      </c>
      <c r="B706" s="1055" t="s">
        <v>5244</v>
      </c>
      <c r="C706" s="80">
        <v>1463.37</v>
      </c>
      <c r="D706" s="536">
        <f t="shared" si="10"/>
        <v>1390.2014999999999</v>
      </c>
    </row>
    <row r="707" spans="1:4" ht="14.4">
      <c r="A707" s="1055" t="s">
        <v>5245</v>
      </c>
      <c r="B707" s="1055" t="s">
        <v>5246</v>
      </c>
      <c r="C707" s="80">
        <v>1463.37</v>
      </c>
      <c r="D707" s="536">
        <f t="shared" ref="D707:D770" si="11">C707*0.95</f>
        <v>1390.2014999999999</v>
      </c>
    </row>
    <row r="708" spans="1:4" ht="14.4">
      <c r="A708" s="1055" t="s">
        <v>5247</v>
      </c>
      <c r="B708" s="1055" t="s">
        <v>5248</v>
      </c>
      <c r="C708" s="80">
        <v>1463.37</v>
      </c>
      <c r="D708" s="536">
        <f t="shared" si="11"/>
        <v>1390.2014999999999</v>
      </c>
    </row>
    <row r="709" spans="1:4" ht="14.4">
      <c r="A709" s="1055" t="s">
        <v>5249</v>
      </c>
      <c r="B709" s="1055" t="s">
        <v>5250</v>
      </c>
      <c r="C709" s="80">
        <v>1463.37</v>
      </c>
      <c r="D709" s="536">
        <f t="shared" si="11"/>
        <v>1390.2014999999999</v>
      </c>
    </row>
    <row r="710" spans="1:4" ht="14.4">
      <c r="A710" s="1055" t="s">
        <v>5251</v>
      </c>
      <c r="B710" s="1055" t="s">
        <v>5242</v>
      </c>
      <c r="C710" s="80">
        <v>1463.37</v>
      </c>
      <c r="D710" s="536">
        <f t="shared" si="11"/>
        <v>1390.2014999999999</v>
      </c>
    </row>
    <row r="711" spans="1:4" ht="14.4">
      <c r="A711" s="1055" t="s">
        <v>5252</v>
      </c>
      <c r="B711" s="1055" t="s">
        <v>5253</v>
      </c>
      <c r="C711" s="80">
        <v>1463.37</v>
      </c>
      <c r="D711" s="536">
        <f t="shared" si="11"/>
        <v>1390.2014999999999</v>
      </c>
    </row>
    <row r="712" spans="1:4" ht="14.4">
      <c r="A712" s="1055" t="s">
        <v>5254</v>
      </c>
      <c r="B712" s="1055" t="s">
        <v>5255</v>
      </c>
      <c r="C712" s="80">
        <v>1463.37</v>
      </c>
      <c r="D712" s="536">
        <f t="shared" si="11"/>
        <v>1390.2014999999999</v>
      </c>
    </row>
    <row r="713" spans="1:4" ht="14.4">
      <c r="A713" s="1055" t="s">
        <v>5256</v>
      </c>
      <c r="B713" s="1055" t="s">
        <v>5257</v>
      </c>
      <c r="C713" s="80">
        <v>1463.37</v>
      </c>
      <c r="D713" s="536">
        <f t="shared" si="11"/>
        <v>1390.2014999999999</v>
      </c>
    </row>
    <row r="714" spans="1:4" ht="14.4">
      <c r="A714" s="1055" t="s">
        <v>5258</v>
      </c>
      <c r="B714" s="1055" t="s">
        <v>5259</v>
      </c>
      <c r="C714" s="80">
        <v>1463.37</v>
      </c>
      <c r="D714" s="536">
        <f t="shared" si="11"/>
        <v>1390.2014999999999</v>
      </c>
    </row>
    <row r="715" spans="1:4" ht="14.4">
      <c r="A715" s="1055" t="s">
        <v>5260</v>
      </c>
      <c r="B715" s="1055" t="s">
        <v>5261</v>
      </c>
      <c r="C715" s="80">
        <v>3161</v>
      </c>
      <c r="D715" s="536">
        <f t="shared" si="11"/>
        <v>3002.95</v>
      </c>
    </row>
    <row r="716" spans="1:4" ht="14.4">
      <c r="A716" s="1055" t="s">
        <v>5262</v>
      </c>
      <c r="B716" s="1055" t="s">
        <v>5261</v>
      </c>
      <c r="C716" s="80">
        <v>3161</v>
      </c>
      <c r="D716" s="536">
        <f t="shared" si="11"/>
        <v>3002.95</v>
      </c>
    </row>
    <row r="717" spans="1:4" ht="14.4">
      <c r="A717" s="1055" t="s">
        <v>5263</v>
      </c>
      <c r="B717" s="1055" t="s">
        <v>5261</v>
      </c>
      <c r="C717" s="80">
        <v>3161</v>
      </c>
      <c r="D717" s="536">
        <f t="shared" si="11"/>
        <v>3002.95</v>
      </c>
    </row>
    <row r="718" spans="1:4" ht="14.4">
      <c r="A718" s="1055" t="s">
        <v>5264</v>
      </c>
      <c r="B718" s="1055" t="s">
        <v>5261</v>
      </c>
      <c r="C718" s="80">
        <v>3161</v>
      </c>
      <c r="D718" s="536">
        <f t="shared" si="11"/>
        <v>3002.95</v>
      </c>
    </row>
    <row r="719" spans="1:4" ht="14.4">
      <c r="A719" s="1055" t="s">
        <v>42948</v>
      </c>
      <c r="B719" s="1055" t="s">
        <v>42947</v>
      </c>
      <c r="C719" s="80">
        <v>3161</v>
      </c>
      <c r="D719" s="536">
        <f t="shared" si="11"/>
        <v>3002.95</v>
      </c>
    </row>
    <row r="720" spans="1:4" ht="14.4">
      <c r="A720" s="1055" t="s">
        <v>5265</v>
      </c>
      <c r="B720" s="1055" t="s">
        <v>5261</v>
      </c>
      <c r="C720" s="80">
        <v>3161</v>
      </c>
      <c r="D720" s="536">
        <f t="shared" si="11"/>
        <v>3002.95</v>
      </c>
    </row>
    <row r="721" spans="1:4" ht="14.4">
      <c r="A721" s="1055" t="s">
        <v>5266</v>
      </c>
      <c r="B721" s="1055" t="s">
        <v>5261</v>
      </c>
      <c r="C721" s="80">
        <v>3161</v>
      </c>
      <c r="D721" s="536">
        <f t="shared" si="11"/>
        <v>3002.95</v>
      </c>
    </row>
    <row r="722" spans="1:4" ht="14.4">
      <c r="A722" s="1055" t="s">
        <v>5267</v>
      </c>
      <c r="B722" s="1055" t="s">
        <v>5268</v>
      </c>
      <c r="C722" s="80">
        <v>3161</v>
      </c>
      <c r="D722" s="536">
        <f t="shared" si="11"/>
        <v>3002.95</v>
      </c>
    </row>
    <row r="723" spans="1:4" ht="14.4">
      <c r="A723" s="1055" t="s">
        <v>5269</v>
      </c>
      <c r="B723" s="1055" t="s">
        <v>5270</v>
      </c>
      <c r="C723" s="80">
        <v>3161</v>
      </c>
      <c r="D723" s="536">
        <f t="shared" si="11"/>
        <v>3002.95</v>
      </c>
    </row>
    <row r="724" spans="1:4" ht="14.4">
      <c r="A724" s="1055" t="s">
        <v>5271</v>
      </c>
      <c r="B724" s="1055" t="s">
        <v>5261</v>
      </c>
      <c r="C724" s="80">
        <v>3161</v>
      </c>
      <c r="D724" s="536">
        <f t="shared" si="11"/>
        <v>3002.95</v>
      </c>
    </row>
    <row r="725" spans="1:4" ht="14.4">
      <c r="A725" s="1055" t="s">
        <v>5272</v>
      </c>
      <c r="B725" s="1055" t="s">
        <v>5261</v>
      </c>
      <c r="C725" s="80">
        <v>3161</v>
      </c>
      <c r="D725" s="536">
        <f t="shared" si="11"/>
        <v>3002.95</v>
      </c>
    </row>
    <row r="726" spans="1:4" ht="14.4">
      <c r="A726" s="1055" t="s">
        <v>5273</v>
      </c>
      <c r="B726" s="1055" t="s">
        <v>5261</v>
      </c>
      <c r="C726" s="80">
        <v>3161</v>
      </c>
      <c r="D726" s="536">
        <f t="shared" si="11"/>
        <v>3002.95</v>
      </c>
    </row>
    <row r="727" spans="1:4" ht="14.4">
      <c r="A727" s="1055" t="s">
        <v>5274</v>
      </c>
      <c r="B727" s="1055" t="s">
        <v>5261</v>
      </c>
      <c r="C727" s="80">
        <v>3161</v>
      </c>
      <c r="D727" s="536">
        <f t="shared" si="11"/>
        <v>3002.95</v>
      </c>
    </row>
    <row r="728" spans="1:4" ht="14.4">
      <c r="A728" s="1055" t="s">
        <v>5275</v>
      </c>
      <c r="B728" s="1055" t="s">
        <v>5270</v>
      </c>
      <c r="C728" s="80">
        <v>3161</v>
      </c>
      <c r="D728" s="536">
        <f t="shared" si="11"/>
        <v>3002.95</v>
      </c>
    </row>
    <row r="729" spans="1:4" ht="14.4">
      <c r="A729" s="1055" t="s">
        <v>5276</v>
      </c>
      <c r="B729" s="1055" t="s">
        <v>5261</v>
      </c>
      <c r="C729" s="80">
        <v>3161</v>
      </c>
      <c r="D729" s="536">
        <f t="shared" si="11"/>
        <v>3002.95</v>
      </c>
    </row>
    <row r="730" spans="1:4" ht="14.4">
      <c r="A730" s="1055" t="s">
        <v>5277</v>
      </c>
      <c r="B730" s="1055" t="s">
        <v>5261</v>
      </c>
      <c r="C730" s="80">
        <v>3161</v>
      </c>
      <c r="D730" s="536">
        <f t="shared" si="11"/>
        <v>3002.95</v>
      </c>
    </row>
    <row r="731" spans="1:4" ht="14.4">
      <c r="A731" s="1055" t="s">
        <v>5278</v>
      </c>
      <c r="B731" s="1055" t="s">
        <v>5261</v>
      </c>
      <c r="C731" s="80">
        <v>3161</v>
      </c>
      <c r="D731" s="536">
        <f t="shared" si="11"/>
        <v>3002.95</v>
      </c>
    </row>
    <row r="732" spans="1:4" ht="14.4">
      <c r="A732" s="1055" t="s">
        <v>5279</v>
      </c>
      <c r="B732" s="1055" t="s">
        <v>5261</v>
      </c>
      <c r="C732" s="80">
        <v>3161</v>
      </c>
      <c r="D732" s="536">
        <f t="shared" si="11"/>
        <v>3002.95</v>
      </c>
    </row>
    <row r="733" spans="1:4" ht="14.4">
      <c r="A733" s="1055" t="s">
        <v>5280</v>
      </c>
      <c r="B733" s="1055" t="s">
        <v>5281</v>
      </c>
      <c r="C733" s="80">
        <v>1348.93</v>
      </c>
      <c r="D733" s="536">
        <f t="shared" si="11"/>
        <v>1281.4835</v>
      </c>
    </row>
    <row r="734" spans="1:4" ht="14.4">
      <c r="A734" s="1055" t="s">
        <v>5282</v>
      </c>
      <c r="B734" s="1055" t="s">
        <v>5283</v>
      </c>
      <c r="C734" s="80">
        <v>1348.93</v>
      </c>
      <c r="D734" s="536">
        <f t="shared" si="11"/>
        <v>1281.4835</v>
      </c>
    </row>
    <row r="735" spans="1:4" ht="14.4">
      <c r="A735" s="1055" t="s">
        <v>5284</v>
      </c>
      <c r="B735" s="1055" t="s">
        <v>5285</v>
      </c>
      <c r="C735" s="80">
        <v>1348.93</v>
      </c>
      <c r="D735" s="536">
        <f t="shared" si="11"/>
        <v>1281.4835</v>
      </c>
    </row>
    <row r="736" spans="1:4" ht="14.4">
      <c r="A736" s="1055" t="s">
        <v>5286</v>
      </c>
      <c r="B736" s="1055" t="s">
        <v>5287</v>
      </c>
      <c r="C736" s="80">
        <v>1348.93</v>
      </c>
      <c r="D736" s="536">
        <f t="shared" si="11"/>
        <v>1281.4835</v>
      </c>
    </row>
    <row r="737" spans="1:4" ht="14.4">
      <c r="A737" s="1055" t="s">
        <v>5288</v>
      </c>
      <c r="B737" s="1055" t="s">
        <v>5289</v>
      </c>
      <c r="C737" s="80">
        <v>1348.93</v>
      </c>
      <c r="D737" s="536">
        <f t="shared" si="11"/>
        <v>1281.4835</v>
      </c>
    </row>
    <row r="738" spans="1:4" ht="14.4">
      <c r="A738" s="1055" t="s">
        <v>5290</v>
      </c>
      <c r="B738" s="1055" t="s">
        <v>5291</v>
      </c>
      <c r="C738" s="80">
        <v>1348.93</v>
      </c>
      <c r="D738" s="536">
        <f t="shared" si="11"/>
        <v>1281.4835</v>
      </c>
    </row>
    <row r="739" spans="1:4" ht="14.4">
      <c r="A739" s="1055" t="s">
        <v>5292</v>
      </c>
      <c r="B739" s="1055" t="s">
        <v>5293</v>
      </c>
      <c r="C739" s="80">
        <v>1348.93</v>
      </c>
      <c r="D739" s="536">
        <f t="shared" si="11"/>
        <v>1281.4835</v>
      </c>
    </row>
    <row r="740" spans="1:4" ht="14.4">
      <c r="A740" s="1055" t="s">
        <v>5294</v>
      </c>
      <c r="B740" s="1055" t="s">
        <v>5295</v>
      </c>
      <c r="C740" s="80">
        <v>1348.93</v>
      </c>
      <c r="D740" s="536">
        <f t="shared" si="11"/>
        <v>1281.4835</v>
      </c>
    </row>
    <row r="741" spans="1:4" ht="14.4">
      <c r="A741" s="1055" t="s">
        <v>5296</v>
      </c>
      <c r="B741" s="1055" t="s">
        <v>5297</v>
      </c>
      <c r="C741" s="80">
        <v>1348.93</v>
      </c>
      <c r="D741" s="536">
        <f t="shared" si="11"/>
        <v>1281.4835</v>
      </c>
    </row>
    <row r="742" spans="1:4" ht="14.4">
      <c r="A742" s="1055" t="s">
        <v>5298</v>
      </c>
      <c r="B742" s="1055" t="s">
        <v>5299</v>
      </c>
      <c r="C742" s="80">
        <v>1348.93</v>
      </c>
      <c r="D742" s="536">
        <f t="shared" si="11"/>
        <v>1281.4835</v>
      </c>
    </row>
    <row r="743" spans="1:4" ht="14.4">
      <c r="A743" s="1055" t="s">
        <v>5300</v>
      </c>
      <c r="B743" s="1055" t="s">
        <v>5301</v>
      </c>
      <c r="C743" s="80">
        <v>1348.93</v>
      </c>
      <c r="D743" s="536">
        <f t="shared" si="11"/>
        <v>1281.4835</v>
      </c>
    </row>
    <row r="744" spans="1:4" ht="14.4">
      <c r="A744" s="1055" t="s">
        <v>5302</v>
      </c>
      <c r="B744" s="1055" t="s">
        <v>5293</v>
      </c>
      <c r="C744" s="80">
        <v>1348.93</v>
      </c>
      <c r="D744" s="536">
        <f t="shared" si="11"/>
        <v>1281.4835</v>
      </c>
    </row>
    <row r="745" spans="1:4" ht="14.4">
      <c r="A745" s="1055" t="s">
        <v>5303</v>
      </c>
      <c r="B745" s="1055" t="s">
        <v>5304</v>
      </c>
      <c r="C745" s="80">
        <v>1348.93</v>
      </c>
      <c r="D745" s="536">
        <f t="shared" si="11"/>
        <v>1281.4835</v>
      </c>
    </row>
    <row r="746" spans="1:4" ht="14.4">
      <c r="A746" s="1055" t="s">
        <v>5305</v>
      </c>
      <c r="B746" s="1055" t="s">
        <v>5306</v>
      </c>
      <c r="C746" s="80">
        <v>1348.93</v>
      </c>
      <c r="D746" s="536">
        <f t="shared" si="11"/>
        <v>1281.4835</v>
      </c>
    </row>
    <row r="747" spans="1:4" ht="14.4">
      <c r="A747" s="1055" t="s">
        <v>5307</v>
      </c>
      <c r="B747" s="1055" t="s">
        <v>5308</v>
      </c>
      <c r="C747" s="80">
        <v>1348.93</v>
      </c>
      <c r="D747" s="536">
        <f t="shared" si="11"/>
        <v>1281.4835</v>
      </c>
    </row>
    <row r="748" spans="1:4" ht="14.4">
      <c r="A748" s="1055" t="s">
        <v>5309</v>
      </c>
      <c r="B748" s="1055" t="s">
        <v>5310</v>
      </c>
      <c r="C748" s="80">
        <v>1348.93</v>
      </c>
      <c r="D748" s="536">
        <f t="shared" si="11"/>
        <v>1281.4835</v>
      </c>
    </row>
    <row r="749" spans="1:4" ht="14.4">
      <c r="A749" s="1055" t="s">
        <v>5311</v>
      </c>
      <c r="B749" s="1055" t="s">
        <v>5312</v>
      </c>
      <c r="C749" s="80">
        <v>1211.47</v>
      </c>
      <c r="D749" s="536">
        <f t="shared" si="11"/>
        <v>1150.8965000000001</v>
      </c>
    </row>
    <row r="750" spans="1:4" ht="14.4">
      <c r="A750" s="1055" t="s">
        <v>5313</v>
      </c>
      <c r="B750" s="1055" t="s">
        <v>5314</v>
      </c>
      <c r="C750" s="80">
        <v>1300.26</v>
      </c>
      <c r="D750" s="536">
        <f t="shared" si="11"/>
        <v>1235.2469999999998</v>
      </c>
    </row>
    <row r="751" spans="1:4" ht="14.4">
      <c r="A751" s="1055" t="s">
        <v>5315</v>
      </c>
      <c r="B751" s="1055" t="s">
        <v>5312</v>
      </c>
      <c r="C751" s="80">
        <v>1211.47</v>
      </c>
      <c r="D751" s="536">
        <f t="shared" si="11"/>
        <v>1150.8965000000001</v>
      </c>
    </row>
    <row r="752" spans="1:4" ht="14.4">
      <c r="A752" s="1055" t="s">
        <v>5316</v>
      </c>
      <c r="B752" s="1055" t="s">
        <v>5312</v>
      </c>
      <c r="C752" s="80">
        <v>1211.47</v>
      </c>
      <c r="D752" s="536">
        <f t="shared" si="11"/>
        <v>1150.8965000000001</v>
      </c>
    </row>
    <row r="753" spans="1:4" ht="14.4">
      <c r="A753" s="1055" t="s">
        <v>5317</v>
      </c>
      <c r="B753" s="1055" t="s">
        <v>5318</v>
      </c>
      <c r="C753" s="80">
        <v>1211.47</v>
      </c>
      <c r="D753" s="536">
        <f t="shared" si="11"/>
        <v>1150.8965000000001</v>
      </c>
    </row>
    <row r="754" spans="1:4" ht="14.4">
      <c r="A754" s="1055" t="s">
        <v>5319</v>
      </c>
      <c r="B754" s="1055" t="s">
        <v>5320</v>
      </c>
      <c r="C754" s="80">
        <v>1211.47</v>
      </c>
      <c r="D754" s="536">
        <f t="shared" si="11"/>
        <v>1150.8965000000001</v>
      </c>
    </row>
    <row r="755" spans="1:4" ht="14.4">
      <c r="A755" s="1055" t="s">
        <v>5321</v>
      </c>
      <c r="B755" s="1055" t="s">
        <v>5322</v>
      </c>
      <c r="C755" s="80">
        <v>1263.43</v>
      </c>
      <c r="D755" s="536">
        <f t="shared" si="11"/>
        <v>1200.2584999999999</v>
      </c>
    </row>
    <row r="756" spans="1:4" ht="14.4">
      <c r="A756" s="1055" t="s">
        <v>5323</v>
      </c>
      <c r="B756" s="1055" t="s">
        <v>5324</v>
      </c>
      <c r="C756" s="80">
        <v>1211.47</v>
      </c>
      <c r="D756" s="536">
        <f t="shared" si="11"/>
        <v>1150.8965000000001</v>
      </c>
    </row>
    <row r="757" spans="1:4" ht="14.4">
      <c r="A757" s="1055" t="s">
        <v>5325</v>
      </c>
      <c r="B757" s="1055" t="s">
        <v>5312</v>
      </c>
      <c r="C757" s="80">
        <v>1211.47</v>
      </c>
      <c r="D757" s="536">
        <f t="shared" si="11"/>
        <v>1150.8965000000001</v>
      </c>
    </row>
    <row r="758" spans="1:4" ht="14.4">
      <c r="A758" s="1055" t="s">
        <v>5326</v>
      </c>
      <c r="B758" s="1055" t="s">
        <v>5327</v>
      </c>
      <c r="C758" s="80">
        <v>1327.88</v>
      </c>
      <c r="D758" s="536">
        <f t="shared" si="11"/>
        <v>1261.4860000000001</v>
      </c>
    </row>
    <row r="759" spans="1:4" ht="14.4">
      <c r="A759" s="1055" t="s">
        <v>5328</v>
      </c>
      <c r="B759" s="1055" t="s">
        <v>5329</v>
      </c>
      <c r="C759" s="80">
        <v>1211.47</v>
      </c>
      <c r="D759" s="536">
        <f t="shared" si="11"/>
        <v>1150.8965000000001</v>
      </c>
    </row>
    <row r="760" spans="1:4" ht="14.4">
      <c r="A760" s="1055" t="s">
        <v>5330</v>
      </c>
      <c r="B760" s="1055" t="s">
        <v>5331</v>
      </c>
      <c r="C760" s="80">
        <v>1211.47</v>
      </c>
      <c r="D760" s="536">
        <f t="shared" si="11"/>
        <v>1150.8965000000001</v>
      </c>
    </row>
    <row r="761" spans="1:4" ht="14.4">
      <c r="A761" s="1055" t="s">
        <v>5332</v>
      </c>
      <c r="B761" s="1055" t="s">
        <v>5333</v>
      </c>
      <c r="C761" s="80">
        <v>1291.05</v>
      </c>
      <c r="D761" s="536">
        <f t="shared" si="11"/>
        <v>1226.4974999999999</v>
      </c>
    </row>
    <row r="762" spans="1:4" ht="14.4">
      <c r="A762" s="1055" t="s">
        <v>5334</v>
      </c>
      <c r="B762" s="1055" t="s">
        <v>5333</v>
      </c>
      <c r="C762" s="80">
        <v>1291.05</v>
      </c>
      <c r="D762" s="536">
        <f t="shared" si="11"/>
        <v>1226.4974999999999</v>
      </c>
    </row>
    <row r="763" spans="1:4" ht="14.4">
      <c r="A763" s="1055" t="s">
        <v>5335</v>
      </c>
      <c r="B763" s="1055" t="s">
        <v>5336</v>
      </c>
      <c r="C763" s="80">
        <v>1211.47</v>
      </c>
      <c r="D763" s="536">
        <f t="shared" si="11"/>
        <v>1150.8965000000001</v>
      </c>
    </row>
    <row r="764" spans="1:4" ht="14.4">
      <c r="A764" s="1055" t="s">
        <v>5337</v>
      </c>
      <c r="B764" s="1055" t="s">
        <v>5338</v>
      </c>
      <c r="C764" s="80">
        <v>1211.47</v>
      </c>
      <c r="D764" s="536">
        <f t="shared" si="11"/>
        <v>1150.8965000000001</v>
      </c>
    </row>
    <row r="765" spans="1:4" ht="14.4">
      <c r="A765" s="1055" t="s">
        <v>5339</v>
      </c>
      <c r="B765" s="1055" t="s">
        <v>5340</v>
      </c>
      <c r="C765" s="80">
        <v>1211.47</v>
      </c>
      <c r="D765" s="536">
        <f t="shared" si="11"/>
        <v>1150.8965000000001</v>
      </c>
    </row>
    <row r="766" spans="1:4" ht="14.4">
      <c r="A766" s="1055" t="s">
        <v>5341</v>
      </c>
      <c r="B766" s="1055" t="s">
        <v>5342</v>
      </c>
      <c r="C766" s="80">
        <v>1211.47</v>
      </c>
      <c r="D766" s="536">
        <f t="shared" si="11"/>
        <v>1150.8965000000001</v>
      </c>
    </row>
    <row r="767" spans="1:4" ht="14.4">
      <c r="A767" s="1055" t="s">
        <v>5343</v>
      </c>
      <c r="B767" s="1055" t="s">
        <v>5344</v>
      </c>
      <c r="C767" s="80">
        <v>1211.47</v>
      </c>
      <c r="D767" s="536">
        <f t="shared" si="11"/>
        <v>1150.8965000000001</v>
      </c>
    </row>
    <row r="768" spans="1:4" ht="14.4">
      <c r="A768" s="1055" t="s">
        <v>5345</v>
      </c>
      <c r="B768" s="1055" t="s">
        <v>5336</v>
      </c>
      <c r="C768" s="80">
        <v>1211.47</v>
      </c>
      <c r="D768" s="536">
        <f t="shared" si="11"/>
        <v>1150.8965000000001</v>
      </c>
    </row>
    <row r="769" spans="1:4" ht="14.4">
      <c r="A769" s="1055" t="s">
        <v>5346</v>
      </c>
      <c r="B769" s="1055" t="s">
        <v>5312</v>
      </c>
      <c r="C769" s="80">
        <v>1211.47</v>
      </c>
      <c r="D769" s="536">
        <f t="shared" si="11"/>
        <v>1150.8965000000001</v>
      </c>
    </row>
    <row r="770" spans="1:4" ht="14.4">
      <c r="A770" s="1055" t="s">
        <v>5347</v>
      </c>
      <c r="B770" s="1055" t="s">
        <v>5348</v>
      </c>
      <c r="C770" s="80">
        <v>1211.47</v>
      </c>
      <c r="D770" s="536">
        <f t="shared" si="11"/>
        <v>1150.8965000000001</v>
      </c>
    </row>
    <row r="771" spans="1:4" ht="14.4">
      <c r="A771" s="1055" t="s">
        <v>5349</v>
      </c>
      <c r="B771" s="1055" t="s">
        <v>5312</v>
      </c>
      <c r="C771" s="80">
        <v>1211.47</v>
      </c>
      <c r="D771" s="536">
        <f t="shared" ref="D771:D834" si="12">C771*0.95</f>
        <v>1150.8965000000001</v>
      </c>
    </row>
    <row r="772" spans="1:4" ht="14.4">
      <c r="A772" s="1055" t="s">
        <v>5350</v>
      </c>
      <c r="B772" s="1055" t="s">
        <v>5351</v>
      </c>
      <c r="C772" s="80">
        <v>1211.47</v>
      </c>
      <c r="D772" s="536">
        <f t="shared" si="12"/>
        <v>1150.8965000000001</v>
      </c>
    </row>
    <row r="773" spans="1:4" ht="14.4">
      <c r="A773" s="1055" t="s">
        <v>5352</v>
      </c>
      <c r="B773" s="1055" t="s">
        <v>5353</v>
      </c>
      <c r="C773" s="80">
        <v>1211.47</v>
      </c>
      <c r="D773" s="536">
        <f t="shared" si="12"/>
        <v>1150.8965000000001</v>
      </c>
    </row>
    <row r="774" spans="1:4" ht="14.4">
      <c r="A774" s="1055" t="s">
        <v>42946</v>
      </c>
      <c r="B774" s="1055" t="s">
        <v>5336</v>
      </c>
      <c r="C774" s="80">
        <v>2273</v>
      </c>
      <c r="D774" s="536">
        <f t="shared" si="12"/>
        <v>2159.35</v>
      </c>
    </row>
    <row r="775" spans="1:4" ht="14.4">
      <c r="A775" s="1055" t="s">
        <v>42945</v>
      </c>
      <c r="B775" s="1055" t="s">
        <v>5336</v>
      </c>
      <c r="C775" s="80">
        <v>2273</v>
      </c>
      <c r="D775" s="536">
        <f t="shared" si="12"/>
        <v>2159.35</v>
      </c>
    </row>
    <row r="776" spans="1:4" ht="14.4">
      <c r="A776" s="1055" t="s">
        <v>42944</v>
      </c>
      <c r="B776" s="1055" t="s">
        <v>5336</v>
      </c>
      <c r="C776" s="80">
        <v>2273</v>
      </c>
      <c r="D776" s="536">
        <f t="shared" si="12"/>
        <v>2159.35</v>
      </c>
    </row>
    <row r="777" spans="1:4" ht="14.4">
      <c r="A777" s="1055" t="s">
        <v>42943</v>
      </c>
      <c r="B777" s="1055" t="s">
        <v>5336</v>
      </c>
      <c r="C777" s="80">
        <v>2273</v>
      </c>
      <c r="D777" s="536">
        <f t="shared" si="12"/>
        <v>2159.35</v>
      </c>
    </row>
    <row r="778" spans="1:4" ht="14.4">
      <c r="A778" s="1055" t="s">
        <v>42942</v>
      </c>
      <c r="B778" s="1055" t="s">
        <v>5336</v>
      </c>
      <c r="C778" s="80">
        <v>2273</v>
      </c>
      <c r="D778" s="536">
        <f t="shared" si="12"/>
        <v>2159.35</v>
      </c>
    </row>
    <row r="779" spans="1:4" ht="14.4">
      <c r="A779" s="1055" t="s">
        <v>42941</v>
      </c>
      <c r="B779" s="1055" t="s">
        <v>5336</v>
      </c>
      <c r="C779" s="80">
        <v>2273</v>
      </c>
      <c r="D779" s="536">
        <f t="shared" si="12"/>
        <v>2159.35</v>
      </c>
    </row>
    <row r="780" spans="1:4" ht="14.4">
      <c r="A780" s="1055" t="s">
        <v>42940</v>
      </c>
      <c r="B780" s="1055" t="s">
        <v>5336</v>
      </c>
      <c r="C780" s="80">
        <v>2273</v>
      </c>
      <c r="D780" s="536">
        <f t="shared" si="12"/>
        <v>2159.35</v>
      </c>
    </row>
    <row r="781" spans="1:4" ht="14.4">
      <c r="A781" s="1055" t="s">
        <v>42939</v>
      </c>
      <c r="B781" s="1055" t="s">
        <v>5336</v>
      </c>
      <c r="C781" s="80">
        <v>2273</v>
      </c>
      <c r="D781" s="536">
        <f t="shared" si="12"/>
        <v>2159.35</v>
      </c>
    </row>
    <row r="782" spans="1:4" ht="14.4">
      <c r="A782" s="1055" t="s">
        <v>42938</v>
      </c>
      <c r="B782" s="1055" t="s">
        <v>5336</v>
      </c>
      <c r="C782" s="80">
        <v>2273</v>
      </c>
      <c r="D782" s="536">
        <f t="shared" si="12"/>
        <v>2159.35</v>
      </c>
    </row>
    <row r="783" spans="1:4" ht="14.4">
      <c r="A783" s="1055" t="s">
        <v>42937</v>
      </c>
      <c r="B783" s="1055" t="s">
        <v>5336</v>
      </c>
      <c r="C783" s="80">
        <v>2273</v>
      </c>
      <c r="D783" s="536">
        <f t="shared" si="12"/>
        <v>2159.35</v>
      </c>
    </row>
    <row r="784" spans="1:4" ht="14.4">
      <c r="A784" s="1055" t="s">
        <v>42936</v>
      </c>
      <c r="B784" s="1055" t="s">
        <v>5336</v>
      </c>
      <c r="C784" s="80">
        <v>2273</v>
      </c>
      <c r="D784" s="536">
        <f t="shared" si="12"/>
        <v>2159.35</v>
      </c>
    </row>
    <row r="785" spans="1:4" ht="14.4">
      <c r="A785" s="1055" t="s">
        <v>42935</v>
      </c>
      <c r="B785" s="1055" t="s">
        <v>5336</v>
      </c>
      <c r="C785" s="80">
        <v>2273</v>
      </c>
      <c r="D785" s="536">
        <f t="shared" si="12"/>
        <v>2159.35</v>
      </c>
    </row>
    <row r="786" spans="1:4" ht="14.4">
      <c r="A786" s="1055" t="s">
        <v>42934</v>
      </c>
      <c r="B786" s="1055" t="s">
        <v>5336</v>
      </c>
      <c r="C786" s="80">
        <v>2273</v>
      </c>
      <c r="D786" s="536">
        <f t="shared" si="12"/>
        <v>2159.35</v>
      </c>
    </row>
    <row r="787" spans="1:4" ht="14.4">
      <c r="A787" s="1055" t="s">
        <v>42933</v>
      </c>
      <c r="B787" s="1055" t="s">
        <v>5336</v>
      </c>
      <c r="C787" s="80">
        <v>2273</v>
      </c>
      <c r="D787" s="536">
        <f t="shared" si="12"/>
        <v>2159.35</v>
      </c>
    </row>
    <row r="788" spans="1:4" ht="14.4">
      <c r="A788" s="1055" t="s">
        <v>42932</v>
      </c>
      <c r="B788" s="1055" t="s">
        <v>5336</v>
      </c>
      <c r="C788" s="80">
        <v>2273</v>
      </c>
      <c r="D788" s="536">
        <f t="shared" si="12"/>
        <v>2159.35</v>
      </c>
    </row>
    <row r="789" spans="1:4" ht="14.4">
      <c r="A789" s="1055" t="s">
        <v>42931</v>
      </c>
      <c r="B789" s="1055" t="s">
        <v>5336</v>
      </c>
      <c r="C789" s="80">
        <v>2273</v>
      </c>
      <c r="D789" s="536">
        <f t="shared" si="12"/>
        <v>2159.35</v>
      </c>
    </row>
    <row r="790" spans="1:4" ht="14.4">
      <c r="A790" s="1055" t="s">
        <v>5354</v>
      </c>
      <c r="B790" s="1055" t="s">
        <v>5355</v>
      </c>
      <c r="C790" s="80">
        <v>1241.07</v>
      </c>
      <c r="D790" s="536">
        <f t="shared" si="12"/>
        <v>1179.0165</v>
      </c>
    </row>
    <row r="791" spans="1:4" ht="14.4">
      <c r="A791" s="1055" t="s">
        <v>5356</v>
      </c>
      <c r="B791" s="1055" t="s">
        <v>5355</v>
      </c>
      <c r="C791" s="80">
        <v>1241.07</v>
      </c>
      <c r="D791" s="536">
        <f t="shared" si="12"/>
        <v>1179.0165</v>
      </c>
    </row>
    <row r="792" spans="1:4" ht="14.4">
      <c r="A792" s="1055" t="s">
        <v>5357</v>
      </c>
      <c r="B792" s="1055" t="s">
        <v>5355</v>
      </c>
      <c r="C792" s="80">
        <v>1241.07</v>
      </c>
      <c r="D792" s="536">
        <f t="shared" si="12"/>
        <v>1179.0165</v>
      </c>
    </row>
    <row r="793" spans="1:4" ht="14.4">
      <c r="A793" s="1055" t="s">
        <v>5358</v>
      </c>
      <c r="B793" s="1055" t="s">
        <v>5359</v>
      </c>
      <c r="C793" s="80">
        <v>1241.07</v>
      </c>
      <c r="D793" s="536">
        <f t="shared" si="12"/>
        <v>1179.0165</v>
      </c>
    </row>
    <row r="794" spans="1:4" ht="14.4">
      <c r="A794" s="1055" t="s">
        <v>5360</v>
      </c>
      <c r="B794" s="1055" t="s">
        <v>5355</v>
      </c>
      <c r="C794" s="80">
        <v>1241.07</v>
      </c>
      <c r="D794" s="536">
        <f t="shared" si="12"/>
        <v>1179.0165</v>
      </c>
    </row>
    <row r="795" spans="1:4" ht="14.4">
      <c r="A795" s="1055" t="s">
        <v>5361</v>
      </c>
      <c r="B795" s="1055" t="s">
        <v>5355</v>
      </c>
      <c r="C795" s="80">
        <v>1241.07</v>
      </c>
      <c r="D795" s="536">
        <f t="shared" si="12"/>
        <v>1179.0165</v>
      </c>
    </row>
    <row r="796" spans="1:4" ht="14.4">
      <c r="A796" s="1055" t="s">
        <v>5362</v>
      </c>
      <c r="B796" s="1055" t="s">
        <v>5363</v>
      </c>
      <c r="C796" s="80">
        <v>1320.65</v>
      </c>
      <c r="D796" s="536">
        <f t="shared" si="12"/>
        <v>1254.6175000000001</v>
      </c>
    </row>
    <row r="797" spans="1:4" ht="14.4">
      <c r="A797" s="1055" t="s">
        <v>5364</v>
      </c>
      <c r="B797" s="1055" t="s">
        <v>5365</v>
      </c>
      <c r="C797" s="80">
        <v>1241.07</v>
      </c>
      <c r="D797" s="536">
        <f t="shared" si="12"/>
        <v>1179.0165</v>
      </c>
    </row>
    <row r="798" spans="1:4" ht="14.4">
      <c r="A798" s="1055" t="s">
        <v>5366</v>
      </c>
      <c r="B798" s="1055" t="s">
        <v>5355</v>
      </c>
      <c r="C798" s="80">
        <v>1241.07</v>
      </c>
      <c r="D798" s="536">
        <f t="shared" si="12"/>
        <v>1179.0165</v>
      </c>
    </row>
    <row r="799" spans="1:4" ht="14.4">
      <c r="A799" s="1055" t="s">
        <v>5367</v>
      </c>
      <c r="B799" s="1055" t="s">
        <v>5355</v>
      </c>
      <c r="C799" s="80">
        <v>1241.07</v>
      </c>
      <c r="D799" s="536">
        <f t="shared" si="12"/>
        <v>1179.0165</v>
      </c>
    </row>
    <row r="800" spans="1:4" ht="14.4">
      <c r="A800" s="1055" t="s">
        <v>5368</v>
      </c>
      <c r="B800" s="1055" t="s">
        <v>5355</v>
      </c>
      <c r="C800" s="80">
        <v>1241.07</v>
      </c>
      <c r="D800" s="536">
        <f t="shared" si="12"/>
        <v>1179.0165</v>
      </c>
    </row>
    <row r="801" spans="1:4" ht="14.4">
      <c r="A801" s="1055" t="s">
        <v>5369</v>
      </c>
      <c r="B801" s="1055" t="s">
        <v>5355</v>
      </c>
      <c r="C801" s="80">
        <v>1241.07</v>
      </c>
      <c r="D801" s="536">
        <f t="shared" si="12"/>
        <v>1179.0165</v>
      </c>
    </row>
    <row r="802" spans="1:4" ht="14.4">
      <c r="A802" s="1055" t="s">
        <v>5370</v>
      </c>
      <c r="B802" s="1055" t="s">
        <v>5365</v>
      </c>
      <c r="C802" s="80">
        <v>1241.07</v>
      </c>
      <c r="D802" s="536">
        <f t="shared" si="12"/>
        <v>1179.0165</v>
      </c>
    </row>
    <row r="803" spans="1:4" ht="14.4">
      <c r="A803" s="1055" t="s">
        <v>5371</v>
      </c>
      <c r="B803" s="1055" t="s">
        <v>5355</v>
      </c>
      <c r="C803" s="80">
        <v>1241.07</v>
      </c>
      <c r="D803" s="536">
        <f t="shared" si="12"/>
        <v>1179.0165</v>
      </c>
    </row>
    <row r="804" spans="1:4" ht="14.4">
      <c r="A804" s="1055" t="s">
        <v>5372</v>
      </c>
      <c r="B804" s="1055" t="s">
        <v>5355</v>
      </c>
      <c r="C804" s="80">
        <v>1241.07</v>
      </c>
      <c r="D804" s="536">
        <f t="shared" si="12"/>
        <v>1179.0165</v>
      </c>
    </row>
    <row r="805" spans="1:4" ht="14.4">
      <c r="A805" s="1055" t="s">
        <v>5373</v>
      </c>
      <c r="B805" s="1055" t="s">
        <v>5355</v>
      </c>
      <c r="C805" s="80">
        <v>1241.07</v>
      </c>
      <c r="D805" s="536">
        <f t="shared" si="12"/>
        <v>1179.0165</v>
      </c>
    </row>
    <row r="806" spans="1:4" ht="14.4">
      <c r="A806" s="1055" t="s">
        <v>5374</v>
      </c>
      <c r="B806" s="1055" t="s">
        <v>5355</v>
      </c>
      <c r="C806" s="80">
        <v>1241.07</v>
      </c>
      <c r="D806" s="536">
        <f t="shared" si="12"/>
        <v>1179.0165</v>
      </c>
    </row>
    <row r="807" spans="1:4" ht="14.4">
      <c r="A807" s="1055" t="s">
        <v>5375</v>
      </c>
      <c r="B807" s="1055" t="s">
        <v>5365</v>
      </c>
      <c r="C807" s="80">
        <v>2516</v>
      </c>
      <c r="D807" s="536">
        <f t="shared" si="12"/>
        <v>2390.1999999999998</v>
      </c>
    </row>
    <row r="808" spans="1:4" ht="14.4">
      <c r="A808" s="1055" t="s">
        <v>5376</v>
      </c>
      <c r="B808" s="1055" t="s">
        <v>5365</v>
      </c>
      <c r="C808" s="80">
        <v>2516</v>
      </c>
      <c r="D808" s="536">
        <f t="shared" si="12"/>
        <v>2390.1999999999998</v>
      </c>
    </row>
    <row r="809" spans="1:4" ht="14.4">
      <c r="A809" s="1055" t="s">
        <v>5377</v>
      </c>
      <c r="B809" s="1055" t="s">
        <v>5365</v>
      </c>
      <c r="C809" s="80">
        <v>2516</v>
      </c>
      <c r="D809" s="536">
        <f t="shared" si="12"/>
        <v>2390.1999999999998</v>
      </c>
    </row>
    <row r="810" spans="1:4" ht="14.4">
      <c r="A810" s="1055" t="s">
        <v>5378</v>
      </c>
      <c r="B810" s="1055" t="s">
        <v>5365</v>
      </c>
      <c r="C810" s="80">
        <v>2516</v>
      </c>
      <c r="D810" s="536">
        <f t="shared" si="12"/>
        <v>2390.1999999999998</v>
      </c>
    </row>
    <row r="811" spans="1:4" ht="14.4">
      <c r="A811" s="1055" t="s">
        <v>5379</v>
      </c>
      <c r="B811" s="1055" t="s">
        <v>5365</v>
      </c>
      <c r="C811" s="80">
        <v>2516</v>
      </c>
      <c r="D811" s="536">
        <f t="shared" si="12"/>
        <v>2390.1999999999998</v>
      </c>
    </row>
    <row r="812" spans="1:4" ht="14.4">
      <c r="A812" s="1055" t="s">
        <v>5380</v>
      </c>
      <c r="B812" s="1055" t="s">
        <v>5365</v>
      </c>
      <c r="C812" s="80">
        <v>2516</v>
      </c>
      <c r="D812" s="536">
        <f t="shared" si="12"/>
        <v>2390.1999999999998</v>
      </c>
    </row>
    <row r="813" spans="1:4" ht="14.4">
      <c r="A813" s="1055" t="s">
        <v>5381</v>
      </c>
      <c r="B813" s="1055" t="s">
        <v>5365</v>
      </c>
      <c r="C813" s="80">
        <v>2516</v>
      </c>
      <c r="D813" s="536">
        <f t="shared" si="12"/>
        <v>2390.1999999999998</v>
      </c>
    </row>
    <row r="814" spans="1:4" ht="14.4">
      <c r="A814" s="1055" t="s">
        <v>5382</v>
      </c>
      <c r="B814" s="1055" t="s">
        <v>5365</v>
      </c>
      <c r="C814" s="80">
        <v>2516</v>
      </c>
      <c r="D814" s="536">
        <f t="shared" si="12"/>
        <v>2390.1999999999998</v>
      </c>
    </row>
    <row r="815" spans="1:4" ht="14.4">
      <c r="A815" s="1055" t="s">
        <v>5383</v>
      </c>
      <c r="B815" s="1055" t="s">
        <v>5365</v>
      </c>
      <c r="C815" s="80">
        <v>2516</v>
      </c>
      <c r="D815" s="536">
        <f t="shared" si="12"/>
        <v>2390.1999999999998</v>
      </c>
    </row>
    <row r="816" spans="1:4" ht="14.4">
      <c r="A816" s="1055" t="s">
        <v>5384</v>
      </c>
      <c r="B816" s="1055" t="s">
        <v>5365</v>
      </c>
      <c r="C816" s="80">
        <v>2516</v>
      </c>
      <c r="D816" s="536">
        <f t="shared" si="12"/>
        <v>2390.1999999999998</v>
      </c>
    </row>
    <row r="817" spans="1:4" ht="14.4">
      <c r="A817" s="1055" t="s">
        <v>5385</v>
      </c>
      <c r="B817" s="1055" t="s">
        <v>5365</v>
      </c>
      <c r="C817" s="80">
        <v>2516</v>
      </c>
      <c r="D817" s="536">
        <f t="shared" si="12"/>
        <v>2390.1999999999998</v>
      </c>
    </row>
    <row r="818" spans="1:4" ht="14.4">
      <c r="A818" s="1055" t="s">
        <v>5386</v>
      </c>
      <c r="B818" s="1055" t="s">
        <v>5365</v>
      </c>
      <c r="C818" s="80">
        <v>2516</v>
      </c>
      <c r="D818" s="536">
        <f t="shared" si="12"/>
        <v>2390.1999999999998</v>
      </c>
    </row>
    <row r="819" spans="1:4" ht="14.4">
      <c r="A819" s="1055" t="s">
        <v>5387</v>
      </c>
      <c r="B819" s="1055" t="s">
        <v>5365</v>
      </c>
      <c r="C819" s="80">
        <v>2516</v>
      </c>
      <c r="D819" s="536">
        <f t="shared" si="12"/>
        <v>2390.1999999999998</v>
      </c>
    </row>
    <row r="820" spans="1:4" ht="14.4">
      <c r="A820" s="1055" t="s">
        <v>5388</v>
      </c>
      <c r="B820" s="1055" t="s">
        <v>5365</v>
      </c>
      <c r="C820" s="80">
        <v>2516</v>
      </c>
      <c r="D820" s="536">
        <f t="shared" si="12"/>
        <v>2390.1999999999998</v>
      </c>
    </row>
    <row r="821" spans="1:4" ht="14.4">
      <c r="A821" s="1055" t="s">
        <v>5389</v>
      </c>
      <c r="B821" s="1055" t="s">
        <v>5365</v>
      </c>
      <c r="C821" s="80">
        <v>2516</v>
      </c>
      <c r="D821" s="536">
        <f t="shared" si="12"/>
        <v>2390.1999999999998</v>
      </c>
    </row>
    <row r="822" spans="1:4" ht="14.4">
      <c r="A822" s="1055" t="s">
        <v>5390</v>
      </c>
      <c r="B822" s="1055" t="s">
        <v>5365</v>
      </c>
      <c r="C822" s="80">
        <v>2516</v>
      </c>
      <c r="D822" s="536">
        <f t="shared" si="12"/>
        <v>2390.1999999999998</v>
      </c>
    </row>
    <row r="823" spans="1:4" ht="14.4">
      <c r="A823" s="1055" t="s">
        <v>42930</v>
      </c>
      <c r="B823" s="1055" t="s">
        <v>42910</v>
      </c>
      <c r="C823" s="80">
        <v>803</v>
      </c>
      <c r="D823" s="536">
        <f t="shared" si="12"/>
        <v>762.84999999999991</v>
      </c>
    </row>
    <row r="824" spans="1:4" ht="14.4">
      <c r="A824" s="1055" t="s">
        <v>42929</v>
      </c>
      <c r="B824" s="1055" t="s">
        <v>42910</v>
      </c>
      <c r="C824" s="80">
        <v>803</v>
      </c>
      <c r="D824" s="536">
        <f t="shared" si="12"/>
        <v>762.84999999999991</v>
      </c>
    </row>
    <row r="825" spans="1:4" ht="14.4">
      <c r="A825" s="1055" t="s">
        <v>42928</v>
      </c>
      <c r="B825" s="1055" t="s">
        <v>42910</v>
      </c>
      <c r="C825" s="80">
        <v>803</v>
      </c>
      <c r="D825" s="536">
        <f t="shared" si="12"/>
        <v>762.84999999999991</v>
      </c>
    </row>
    <row r="826" spans="1:4" ht="14.4">
      <c r="A826" s="1055" t="s">
        <v>42927</v>
      </c>
      <c r="B826" s="1055" t="s">
        <v>42910</v>
      </c>
      <c r="C826" s="80">
        <v>803</v>
      </c>
      <c r="D826" s="536">
        <f t="shared" si="12"/>
        <v>762.84999999999991</v>
      </c>
    </row>
    <row r="827" spans="1:4" ht="14.4">
      <c r="A827" s="1055" t="s">
        <v>42926</v>
      </c>
      <c r="B827" s="1055" t="s">
        <v>42910</v>
      </c>
      <c r="C827" s="80">
        <v>803</v>
      </c>
      <c r="D827" s="536">
        <f t="shared" si="12"/>
        <v>762.84999999999991</v>
      </c>
    </row>
    <row r="828" spans="1:4" ht="14.4">
      <c r="A828" s="1055" t="s">
        <v>42925</v>
      </c>
      <c r="B828" s="1055" t="s">
        <v>42910</v>
      </c>
      <c r="C828" s="80">
        <v>803</v>
      </c>
      <c r="D828" s="536">
        <f t="shared" si="12"/>
        <v>762.84999999999991</v>
      </c>
    </row>
    <row r="829" spans="1:4" ht="14.4">
      <c r="A829" s="1055" t="s">
        <v>42924</v>
      </c>
      <c r="B829" s="1055" t="s">
        <v>42910</v>
      </c>
      <c r="C829" s="80">
        <v>803</v>
      </c>
      <c r="D829" s="536">
        <f t="shared" si="12"/>
        <v>762.84999999999991</v>
      </c>
    </row>
    <row r="830" spans="1:4" ht="14.4">
      <c r="A830" s="1055" t="s">
        <v>42923</v>
      </c>
      <c r="B830" s="1055" t="s">
        <v>42910</v>
      </c>
      <c r="C830" s="80">
        <v>803</v>
      </c>
      <c r="D830" s="536">
        <f t="shared" si="12"/>
        <v>762.84999999999991</v>
      </c>
    </row>
    <row r="831" spans="1:4" ht="14.4">
      <c r="A831" s="1055" t="s">
        <v>42922</v>
      </c>
      <c r="B831" s="1055" t="s">
        <v>42921</v>
      </c>
      <c r="C831" s="80">
        <v>803</v>
      </c>
      <c r="D831" s="536">
        <f t="shared" si="12"/>
        <v>762.84999999999991</v>
      </c>
    </row>
    <row r="832" spans="1:4" ht="14.4">
      <c r="A832" s="1055" t="s">
        <v>42920</v>
      </c>
      <c r="B832" s="1055" t="s">
        <v>42910</v>
      </c>
      <c r="C832" s="80">
        <v>803</v>
      </c>
      <c r="D832" s="536">
        <f t="shared" si="12"/>
        <v>762.84999999999991</v>
      </c>
    </row>
    <row r="833" spans="1:4" ht="14.4">
      <c r="A833" s="1055" t="s">
        <v>42919</v>
      </c>
      <c r="B833" s="1055" t="s">
        <v>42910</v>
      </c>
      <c r="C833" s="80">
        <v>803</v>
      </c>
      <c r="D833" s="536">
        <f t="shared" si="12"/>
        <v>762.84999999999991</v>
      </c>
    </row>
    <row r="834" spans="1:4" ht="14.4">
      <c r="A834" s="1055" t="s">
        <v>42918</v>
      </c>
      <c r="B834" s="1055" t="s">
        <v>42910</v>
      </c>
      <c r="C834" s="80">
        <v>803</v>
      </c>
      <c r="D834" s="536">
        <f t="shared" si="12"/>
        <v>762.84999999999991</v>
      </c>
    </row>
    <row r="835" spans="1:4" ht="14.4">
      <c r="A835" s="1055" t="s">
        <v>42917</v>
      </c>
      <c r="B835" s="1055" t="s">
        <v>42910</v>
      </c>
      <c r="C835" s="80">
        <v>803</v>
      </c>
      <c r="D835" s="536">
        <f t="shared" ref="D835:D898" si="13">C835*0.95</f>
        <v>762.84999999999991</v>
      </c>
    </row>
    <row r="836" spans="1:4" ht="14.4">
      <c r="A836" s="1055" t="s">
        <v>42916</v>
      </c>
      <c r="B836" s="1055" t="s">
        <v>42915</v>
      </c>
      <c r="C836" s="80">
        <v>803</v>
      </c>
      <c r="D836" s="536">
        <f t="shared" si="13"/>
        <v>762.84999999999991</v>
      </c>
    </row>
    <row r="837" spans="1:4" ht="14.4">
      <c r="A837" s="1055" t="s">
        <v>42914</v>
      </c>
      <c r="B837" s="1055" t="s">
        <v>42910</v>
      </c>
      <c r="C837" s="80">
        <v>803</v>
      </c>
      <c r="D837" s="536">
        <f t="shared" si="13"/>
        <v>762.84999999999991</v>
      </c>
    </row>
    <row r="838" spans="1:4" ht="14.4">
      <c r="A838" s="1055" t="s">
        <v>42913</v>
      </c>
      <c r="B838" s="1055" t="s">
        <v>42910</v>
      </c>
      <c r="C838" s="80">
        <v>803</v>
      </c>
      <c r="D838" s="536">
        <f t="shared" si="13"/>
        <v>762.84999999999991</v>
      </c>
    </row>
    <row r="839" spans="1:4" ht="14.4">
      <c r="A839" s="1055" t="s">
        <v>42912</v>
      </c>
      <c r="B839" s="1055" t="s">
        <v>42910</v>
      </c>
      <c r="C839" s="80">
        <v>803</v>
      </c>
      <c r="D839" s="536">
        <f t="shared" si="13"/>
        <v>762.84999999999991</v>
      </c>
    </row>
    <row r="840" spans="1:4" ht="14.4">
      <c r="A840" s="1055" t="s">
        <v>42911</v>
      </c>
      <c r="B840" s="1055" t="s">
        <v>42910</v>
      </c>
      <c r="C840" s="80">
        <v>803</v>
      </c>
      <c r="D840" s="536">
        <f t="shared" si="13"/>
        <v>762.84999999999991</v>
      </c>
    </row>
    <row r="841" spans="1:4" ht="14.4">
      <c r="A841" s="1055" t="s">
        <v>5391</v>
      </c>
      <c r="B841" s="1055" t="s">
        <v>5392</v>
      </c>
      <c r="C841" s="80">
        <v>803</v>
      </c>
      <c r="D841" s="536">
        <f t="shared" si="13"/>
        <v>762.84999999999991</v>
      </c>
    </row>
    <row r="842" spans="1:4" ht="14.4">
      <c r="A842" s="1055" t="s">
        <v>5393</v>
      </c>
      <c r="B842" s="1055" t="s">
        <v>5392</v>
      </c>
      <c r="C842" s="80">
        <v>803</v>
      </c>
      <c r="D842" s="536">
        <f t="shared" si="13"/>
        <v>762.84999999999991</v>
      </c>
    </row>
    <row r="843" spans="1:4" ht="14.4">
      <c r="A843" s="1055" t="s">
        <v>5394</v>
      </c>
      <c r="B843" s="1055" t="s">
        <v>5392</v>
      </c>
      <c r="C843" s="80">
        <v>803</v>
      </c>
      <c r="D843" s="536">
        <f t="shared" si="13"/>
        <v>762.84999999999991</v>
      </c>
    </row>
    <row r="844" spans="1:4" ht="14.4">
      <c r="A844" s="1055" t="s">
        <v>5395</v>
      </c>
      <c r="B844" s="1055" t="s">
        <v>5392</v>
      </c>
      <c r="C844" s="80">
        <v>803</v>
      </c>
      <c r="D844" s="536">
        <f t="shared" si="13"/>
        <v>762.84999999999991</v>
      </c>
    </row>
    <row r="845" spans="1:4" ht="14.4">
      <c r="A845" s="1055" t="s">
        <v>5396</v>
      </c>
      <c r="B845" s="1055" t="s">
        <v>5392</v>
      </c>
      <c r="C845" s="80">
        <v>803</v>
      </c>
      <c r="D845" s="536">
        <f t="shared" si="13"/>
        <v>762.84999999999991</v>
      </c>
    </row>
    <row r="846" spans="1:4" ht="14.4">
      <c r="A846" s="1055" t="s">
        <v>5397</v>
      </c>
      <c r="B846" s="1055" t="s">
        <v>5392</v>
      </c>
      <c r="C846" s="80">
        <v>803</v>
      </c>
      <c r="D846" s="536">
        <f t="shared" si="13"/>
        <v>762.84999999999991</v>
      </c>
    </row>
    <row r="847" spans="1:4" ht="14.4">
      <c r="A847" s="1055" t="s">
        <v>5398</v>
      </c>
      <c r="B847" s="1055" t="s">
        <v>5399</v>
      </c>
      <c r="C847" s="80">
        <v>803</v>
      </c>
      <c r="D847" s="536">
        <f t="shared" si="13"/>
        <v>762.84999999999991</v>
      </c>
    </row>
    <row r="848" spans="1:4" ht="14.4">
      <c r="A848" s="1055" t="s">
        <v>5400</v>
      </c>
      <c r="B848" s="1055" t="s">
        <v>5392</v>
      </c>
      <c r="C848" s="80">
        <v>803</v>
      </c>
      <c r="D848" s="536">
        <f t="shared" si="13"/>
        <v>762.84999999999991</v>
      </c>
    </row>
    <row r="849" spans="1:4" ht="14.4">
      <c r="A849" s="1055" t="s">
        <v>5401</v>
      </c>
      <c r="B849" s="1055" t="s">
        <v>5392</v>
      </c>
      <c r="C849" s="80">
        <v>803</v>
      </c>
      <c r="D849" s="536">
        <f t="shared" si="13"/>
        <v>762.84999999999991</v>
      </c>
    </row>
    <row r="850" spans="1:4" ht="14.4">
      <c r="A850" s="1055" t="s">
        <v>5402</v>
      </c>
      <c r="B850" s="1055" t="s">
        <v>5392</v>
      </c>
      <c r="C850" s="80">
        <v>803</v>
      </c>
      <c r="D850" s="536">
        <f t="shared" si="13"/>
        <v>762.84999999999991</v>
      </c>
    </row>
    <row r="851" spans="1:4" ht="14.4">
      <c r="A851" s="1055" t="s">
        <v>5403</v>
      </c>
      <c r="B851" s="1055" t="s">
        <v>5392</v>
      </c>
      <c r="C851" s="80">
        <v>803</v>
      </c>
      <c r="D851" s="536">
        <f t="shared" si="13"/>
        <v>762.84999999999991</v>
      </c>
    </row>
    <row r="852" spans="1:4" ht="14.4">
      <c r="A852" s="1055" t="s">
        <v>5404</v>
      </c>
      <c r="B852" s="1055" t="s">
        <v>5399</v>
      </c>
      <c r="C852" s="80">
        <v>803</v>
      </c>
      <c r="D852" s="536">
        <f t="shared" si="13"/>
        <v>762.84999999999991</v>
      </c>
    </row>
    <row r="853" spans="1:4" ht="14.4">
      <c r="A853" s="1055" t="s">
        <v>5405</v>
      </c>
      <c r="B853" s="1055" t="s">
        <v>5392</v>
      </c>
      <c r="C853" s="80">
        <v>803</v>
      </c>
      <c r="D853" s="536">
        <f t="shared" si="13"/>
        <v>762.84999999999991</v>
      </c>
    </row>
    <row r="854" spans="1:4" ht="14.4">
      <c r="A854" s="1055" t="s">
        <v>5406</v>
      </c>
      <c r="B854" s="1055" t="s">
        <v>5392</v>
      </c>
      <c r="C854" s="80">
        <v>803</v>
      </c>
      <c r="D854" s="536">
        <f t="shared" si="13"/>
        <v>762.84999999999991</v>
      </c>
    </row>
    <row r="855" spans="1:4" ht="14.4">
      <c r="A855" s="1055" t="s">
        <v>5407</v>
      </c>
      <c r="B855" s="1055" t="s">
        <v>5392</v>
      </c>
      <c r="C855" s="80">
        <v>803</v>
      </c>
      <c r="D855" s="536">
        <f t="shared" si="13"/>
        <v>762.84999999999991</v>
      </c>
    </row>
    <row r="856" spans="1:4" ht="14.4">
      <c r="A856" s="1055" t="s">
        <v>5408</v>
      </c>
      <c r="B856" s="1055" t="s">
        <v>5392</v>
      </c>
      <c r="C856" s="80">
        <v>803</v>
      </c>
      <c r="D856" s="536">
        <f t="shared" si="13"/>
        <v>762.84999999999991</v>
      </c>
    </row>
    <row r="857" spans="1:4" ht="14.4">
      <c r="A857" s="1055" t="s">
        <v>5409</v>
      </c>
      <c r="B857" s="1055" t="s">
        <v>5410</v>
      </c>
      <c r="C857" s="80">
        <v>602.45000000000005</v>
      </c>
      <c r="D857" s="536">
        <f t="shared" si="13"/>
        <v>572.32749999999999</v>
      </c>
    </row>
    <row r="858" spans="1:4" ht="14.4">
      <c r="A858" s="1055" t="s">
        <v>5411</v>
      </c>
      <c r="B858" s="1055" t="s">
        <v>5410</v>
      </c>
      <c r="C858" s="80">
        <v>602.45000000000005</v>
      </c>
      <c r="D858" s="536">
        <f t="shared" si="13"/>
        <v>572.32749999999999</v>
      </c>
    </row>
    <row r="859" spans="1:4" ht="14.4">
      <c r="A859" s="1055" t="s">
        <v>5412</v>
      </c>
      <c r="B859" s="1055" t="s">
        <v>5410</v>
      </c>
      <c r="C859" s="80">
        <v>602.45000000000005</v>
      </c>
      <c r="D859" s="536">
        <f t="shared" si="13"/>
        <v>572.32749999999999</v>
      </c>
    </row>
    <row r="860" spans="1:4" ht="14.4">
      <c r="A860" s="1055" t="s">
        <v>5413</v>
      </c>
      <c r="B860" s="1055" t="s">
        <v>5410</v>
      </c>
      <c r="C860" s="80">
        <v>602.45000000000005</v>
      </c>
      <c r="D860" s="536">
        <f t="shared" si="13"/>
        <v>572.32749999999999</v>
      </c>
    </row>
    <row r="861" spans="1:4" ht="14.4">
      <c r="A861" s="1055" t="s">
        <v>5414</v>
      </c>
      <c r="B861" s="1055" t="s">
        <v>5410</v>
      </c>
      <c r="C861" s="80">
        <v>602.45000000000005</v>
      </c>
      <c r="D861" s="536">
        <f t="shared" si="13"/>
        <v>572.32749999999999</v>
      </c>
    </row>
    <row r="862" spans="1:4" ht="14.4">
      <c r="A862" s="1055" t="s">
        <v>5415</v>
      </c>
      <c r="B862" s="1055" t="s">
        <v>5410</v>
      </c>
      <c r="C862" s="80">
        <v>602.45000000000005</v>
      </c>
      <c r="D862" s="536">
        <f t="shared" si="13"/>
        <v>572.32749999999999</v>
      </c>
    </row>
    <row r="863" spans="1:4" ht="14.4">
      <c r="A863" s="1055" t="s">
        <v>5416</v>
      </c>
      <c r="B863" s="1055" t="s">
        <v>5417</v>
      </c>
      <c r="C863" s="80">
        <v>602.45000000000005</v>
      </c>
      <c r="D863" s="536">
        <f t="shared" si="13"/>
        <v>572.32749999999999</v>
      </c>
    </row>
    <row r="864" spans="1:4" ht="14.4">
      <c r="A864" s="1055" t="s">
        <v>5418</v>
      </c>
      <c r="B864" s="1055" t="s">
        <v>5410</v>
      </c>
      <c r="C864" s="80">
        <v>602.45000000000005</v>
      </c>
      <c r="D864" s="536">
        <f t="shared" si="13"/>
        <v>572.32749999999999</v>
      </c>
    </row>
    <row r="865" spans="1:4" ht="14.4">
      <c r="A865" s="1055" t="s">
        <v>5419</v>
      </c>
      <c r="B865" s="1055" t="s">
        <v>5417</v>
      </c>
      <c r="C865" s="80">
        <v>602.45000000000005</v>
      </c>
      <c r="D865" s="536">
        <f t="shared" si="13"/>
        <v>572.32749999999999</v>
      </c>
    </row>
    <row r="866" spans="1:4" ht="14.4">
      <c r="A866" s="1055" t="s">
        <v>5420</v>
      </c>
      <c r="B866" s="1055" t="s">
        <v>5410</v>
      </c>
      <c r="C866" s="80">
        <v>602.45000000000005</v>
      </c>
      <c r="D866" s="536">
        <f t="shared" si="13"/>
        <v>572.32749999999999</v>
      </c>
    </row>
    <row r="867" spans="1:4" ht="14.4">
      <c r="A867" s="1055" t="s">
        <v>5421</v>
      </c>
      <c r="B867" s="1055" t="s">
        <v>5410</v>
      </c>
      <c r="C867" s="80">
        <v>602.45000000000005</v>
      </c>
      <c r="D867" s="536">
        <f t="shared" si="13"/>
        <v>572.32749999999999</v>
      </c>
    </row>
    <row r="868" spans="1:4" ht="14.4">
      <c r="A868" s="1055" t="s">
        <v>5422</v>
      </c>
      <c r="B868" s="1055" t="s">
        <v>5410</v>
      </c>
      <c r="C868" s="80">
        <v>602.45000000000005</v>
      </c>
      <c r="D868" s="536">
        <f t="shared" si="13"/>
        <v>572.32749999999999</v>
      </c>
    </row>
    <row r="869" spans="1:4" ht="14.4">
      <c r="A869" s="1055" t="s">
        <v>5423</v>
      </c>
      <c r="B869" s="1055" t="s">
        <v>5417</v>
      </c>
      <c r="C869" s="80">
        <v>602.45000000000005</v>
      </c>
      <c r="D869" s="536">
        <f t="shared" si="13"/>
        <v>572.32749999999999</v>
      </c>
    </row>
    <row r="870" spans="1:4" ht="14.4">
      <c r="A870" s="1055" t="s">
        <v>5424</v>
      </c>
      <c r="B870" s="1055" t="s">
        <v>5410</v>
      </c>
      <c r="C870" s="80">
        <v>602.45000000000005</v>
      </c>
      <c r="D870" s="536">
        <f t="shared" si="13"/>
        <v>572.32749999999999</v>
      </c>
    </row>
    <row r="871" spans="1:4" ht="14.4">
      <c r="A871" s="1055" t="s">
        <v>5425</v>
      </c>
      <c r="B871" s="1055" t="s">
        <v>5410</v>
      </c>
      <c r="C871" s="80">
        <v>602.45000000000005</v>
      </c>
      <c r="D871" s="536">
        <f t="shared" si="13"/>
        <v>572.32749999999999</v>
      </c>
    </row>
    <row r="872" spans="1:4" ht="14.4">
      <c r="A872" s="1055" t="s">
        <v>5426</v>
      </c>
      <c r="B872" s="1055" t="s">
        <v>5410</v>
      </c>
      <c r="C872" s="80">
        <v>602.45000000000005</v>
      </c>
      <c r="D872" s="536">
        <f t="shared" si="13"/>
        <v>572.32749999999999</v>
      </c>
    </row>
    <row r="873" spans="1:4" ht="14.4">
      <c r="A873" s="1055" t="s">
        <v>5427</v>
      </c>
      <c r="B873" s="1055" t="s">
        <v>5410</v>
      </c>
      <c r="C873" s="80">
        <v>602.45000000000005</v>
      </c>
      <c r="D873" s="536">
        <f t="shared" si="13"/>
        <v>572.32749999999999</v>
      </c>
    </row>
    <row r="874" spans="1:4" ht="14.4">
      <c r="A874" s="1055" t="s">
        <v>5428</v>
      </c>
      <c r="B874" s="1055" t="s">
        <v>5429</v>
      </c>
      <c r="C874" s="80">
        <v>1230</v>
      </c>
      <c r="D874" s="536">
        <f t="shared" si="13"/>
        <v>1168.5</v>
      </c>
    </row>
    <row r="875" spans="1:4" ht="14.4">
      <c r="A875" s="1055" t="s">
        <v>5430</v>
      </c>
      <c r="B875" s="1055" t="s">
        <v>5429</v>
      </c>
      <c r="C875" s="80">
        <v>1230</v>
      </c>
      <c r="D875" s="536">
        <f t="shared" si="13"/>
        <v>1168.5</v>
      </c>
    </row>
    <row r="876" spans="1:4" ht="14.4">
      <c r="A876" s="1055" t="s">
        <v>5431</v>
      </c>
      <c r="B876" s="1055" t="s">
        <v>5429</v>
      </c>
      <c r="C876" s="80">
        <v>1230</v>
      </c>
      <c r="D876" s="536">
        <f t="shared" si="13"/>
        <v>1168.5</v>
      </c>
    </row>
    <row r="877" spans="1:4" ht="14.4">
      <c r="A877" s="1055" t="s">
        <v>5432</v>
      </c>
      <c r="B877" s="1055" t="s">
        <v>5429</v>
      </c>
      <c r="C877" s="80">
        <v>1230</v>
      </c>
      <c r="D877" s="536">
        <f t="shared" si="13"/>
        <v>1168.5</v>
      </c>
    </row>
    <row r="878" spans="1:4" ht="14.4">
      <c r="A878" s="1055" t="s">
        <v>5433</v>
      </c>
      <c r="B878" s="1055" t="s">
        <v>5429</v>
      </c>
      <c r="C878" s="80">
        <v>1230</v>
      </c>
      <c r="D878" s="536">
        <f t="shared" si="13"/>
        <v>1168.5</v>
      </c>
    </row>
    <row r="879" spans="1:4" ht="14.4">
      <c r="A879" s="1055" t="s">
        <v>5434</v>
      </c>
      <c r="B879" s="1055" t="s">
        <v>5429</v>
      </c>
      <c r="C879" s="80">
        <v>1230</v>
      </c>
      <c r="D879" s="536">
        <f t="shared" si="13"/>
        <v>1168.5</v>
      </c>
    </row>
    <row r="880" spans="1:4" ht="14.4">
      <c r="A880" s="1055" t="s">
        <v>5435</v>
      </c>
      <c r="B880" s="1055" t="s">
        <v>5429</v>
      </c>
      <c r="C880" s="80">
        <v>1230</v>
      </c>
      <c r="D880" s="536">
        <f t="shared" si="13"/>
        <v>1168.5</v>
      </c>
    </row>
    <row r="881" spans="1:4" ht="14.4">
      <c r="A881" s="1055" t="s">
        <v>5436</v>
      </c>
      <c r="B881" s="1055" t="s">
        <v>5429</v>
      </c>
      <c r="C881" s="80">
        <v>1230</v>
      </c>
      <c r="D881" s="536">
        <f t="shared" si="13"/>
        <v>1168.5</v>
      </c>
    </row>
    <row r="882" spans="1:4" ht="14.4">
      <c r="A882" s="1055" t="s">
        <v>5437</v>
      </c>
      <c r="B882" s="1055" t="s">
        <v>5429</v>
      </c>
      <c r="C882" s="80">
        <v>1230</v>
      </c>
      <c r="D882" s="536">
        <f t="shared" si="13"/>
        <v>1168.5</v>
      </c>
    </row>
    <row r="883" spans="1:4" ht="14.4">
      <c r="A883" s="1055" t="s">
        <v>5438</v>
      </c>
      <c r="B883" s="1055" t="s">
        <v>5429</v>
      </c>
      <c r="C883" s="80">
        <v>1230</v>
      </c>
      <c r="D883" s="536">
        <f t="shared" si="13"/>
        <v>1168.5</v>
      </c>
    </row>
    <row r="884" spans="1:4" ht="14.4">
      <c r="A884" s="1055" t="s">
        <v>5439</v>
      </c>
      <c r="B884" s="1055" t="s">
        <v>5429</v>
      </c>
      <c r="C884" s="80">
        <v>1230</v>
      </c>
      <c r="D884" s="536">
        <f t="shared" si="13"/>
        <v>1168.5</v>
      </c>
    </row>
    <row r="885" spans="1:4" ht="14.4">
      <c r="A885" s="1055" t="s">
        <v>5440</v>
      </c>
      <c r="B885" s="1055" t="s">
        <v>5429</v>
      </c>
      <c r="C885" s="80">
        <v>1230</v>
      </c>
      <c r="D885" s="536">
        <f t="shared" si="13"/>
        <v>1168.5</v>
      </c>
    </row>
    <row r="886" spans="1:4" ht="14.4">
      <c r="A886" s="1055" t="s">
        <v>5441</v>
      </c>
      <c r="B886" s="1055" t="s">
        <v>5429</v>
      </c>
      <c r="C886" s="80">
        <v>1230</v>
      </c>
      <c r="D886" s="536">
        <f t="shared" si="13"/>
        <v>1168.5</v>
      </c>
    </row>
    <row r="887" spans="1:4" ht="14.4">
      <c r="A887" s="1055" t="s">
        <v>5442</v>
      </c>
      <c r="B887" s="1055" t="s">
        <v>5429</v>
      </c>
      <c r="C887" s="80">
        <v>1230</v>
      </c>
      <c r="D887" s="536">
        <f t="shared" si="13"/>
        <v>1168.5</v>
      </c>
    </row>
    <row r="888" spans="1:4" ht="14.4">
      <c r="A888" s="1055" t="s">
        <v>5443</v>
      </c>
      <c r="B888" s="1055" t="s">
        <v>5429</v>
      </c>
      <c r="C888" s="80">
        <v>1230</v>
      </c>
      <c r="D888" s="536">
        <f t="shared" si="13"/>
        <v>1168.5</v>
      </c>
    </row>
    <row r="889" spans="1:4" ht="14.4">
      <c r="A889" s="1055" t="s">
        <v>5444</v>
      </c>
      <c r="B889" s="1055" t="s">
        <v>5429</v>
      </c>
      <c r="C889" s="80">
        <v>1230</v>
      </c>
      <c r="D889" s="536">
        <f t="shared" si="13"/>
        <v>1168.5</v>
      </c>
    </row>
    <row r="890" spans="1:4" ht="14.4">
      <c r="A890" s="1055" t="s">
        <v>5445</v>
      </c>
      <c r="B890" s="1055" t="s">
        <v>5446</v>
      </c>
      <c r="C890" s="80">
        <v>405.8</v>
      </c>
      <c r="D890" s="536">
        <f t="shared" si="13"/>
        <v>385.51</v>
      </c>
    </row>
    <row r="891" spans="1:4" ht="14.4">
      <c r="A891" s="1055" t="s">
        <v>5447</v>
      </c>
      <c r="B891" s="1055" t="s">
        <v>5448</v>
      </c>
      <c r="C891" s="80">
        <v>533.39</v>
      </c>
      <c r="D891" s="536">
        <f t="shared" si="13"/>
        <v>506.72049999999996</v>
      </c>
    </row>
    <row r="892" spans="1:4" ht="14.4">
      <c r="A892" s="1055" t="s">
        <v>5449</v>
      </c>
      <c r="B892" s="1055" t="s">
        <v>5450</v>
      </c>
      <c r="C892" s="80">
        <v>533.39</v>
      </c>
      <c r="D892" s="536">
        <f t="shared" si="13"/>
        <v>506.72049999999996</v>
      </c>
    </row>
    <row r="893" spans="1:4" ht="14.4">
      <c r="A893" s="1055" t="s">
        <v>5451</v>
      </c>
      <c r="B893" s="1055" t="s">
        <v>5450</v>
      </c>
      <c r="C893" s="80">
        <v>533.39</v>
      </c>
      <c r="D893" s="536">
        <f t="shared" si="13"/>
        <v>506.72049999999996</v>
      </c>
    </row>
    <row r="894" spans="1:4" ht="14.4">
      <c r="A894" s="1055" t="s">
        <v>5452</v>
      </c>
      <c r="B894" s="1055" t="s">
        <v>5450</v>
      </c>
      <c r="C894" s="80">
        <v>533.39</v>
      </c>
      <c r="D894" s="536">
        <f t="shared" si="13"/>
        <v>506.72049999999996</v>
      </c>
    </row>
    <row r="895" spans="1:4" ht="14.4">
      <c r="A895" s="1055" t="s">
        <v>5453</v>
      </c>
      <c r="B895" s="1055" t="s">
        <v>5450</v>
      </c>
      <c r="C895" s="80">
        <v>533.39</v>
      </c>
      <c r="D895" s="536">
        <f t="shared" si="13"/>
        <v>506.72049999999996</v>
      </c>
    </row>
    <row r="896" spans="1:4" ht="14.4">
      <c r="A896" s="1055" t="s">
        <v>5454</v>
      </c>
      <c r="B896" s="1055" t="s">
        <v>5450</v>
      </c>
      <c r="C896" s="80">
        <v>533.39</v>
      </c>
      <c r="D896" s="536">
        <f t="shared" si="13"/>
        <v>506.72049999999996</v>
      </c>
    </row>
    <row r="897" spans="1:4" ht="14.4">
      <c r="A897" s="1055" t="s">
        <v>5455</v>
      </c>
      <c r="B897" s="1055" t="s">
        <v>5456</v>
      </c>
      <c r="C897" s="80">
        <v>533.39</v>
      </c>
      <c r="D897" s="536">
        <f t="shared" si="13"/>
        <v>506.72049999999996</v>
      </c>
    </row>
    <row r="898" spans="1:4" ht="14.4">
      <c r="A898" s="1055" t="s">
        <v>5457</v>
      </c>
      <c r="B898" s="1055" t="s">
        <v>5450</v>
      </c>
      <c r="C898" s="80">
        <v>533.39</v>
      </c>
      <c r="D898" s="536">
        <f t="shared" si="13"/>
        <v>506.72049999999996</v>
      </c>
    </row>
    <row r="899" spans="1:4" ht="14.4">
      <c r="A899" s="1055" t="s">
        <v>5458</v>
      </c>
      <c r="B899" s="1055" t="s">
        <v>5450</v>
      </c>
      <c r="C899" s="80">
        <v>533.39</v>
      </c>
      <c r="D899" s="536">
        <f t="shared" ref="D899:D962" si="14">C899*0.95</f>
        <v>506.72049999999996</v>
      </c>
    </row>
    <row r="900" spans="1:4" ht="14.4">
      <c r="A900" s="1055" t="s">
        <v>5459</v>
      </c>
      <c r="B900" s="1055" t="s">
        <v>5450</v>
      </c>
      <c r="C900" s="80">
        <v>533.39</v>
      </c>
      <c r="D900" s="536">
        <f t="shared" si="14"/>
        <v>506.72049999999996</v>
      </c>
    </row>
    <row r="901" spans="1:4" ht="14.4">
      <c r="A901" s="1055" t="s">
        <v>5460</v>
      </c>
      <c r="B901" s="1055" t="s">
        <v>5450</v>
      </c>
      <c r="C901" s="80">
        <v>533.39</v>
      </c>
      <c r="D901" s="536">
        <f t="shared" si="14"/>
        <v>506.72049999999996</v>
      </c>
    </row>
    <row r="902" spans="1:4" ht="14.4">
      <c r="A902" s="1055" t="s">
        <v>5461</v>
      </c>
      <c r="B902" s="1055" t="s">
        <v>5456</v>
      </c>
      <c r="C902" s="80">
        <v>533.39</v>
      </c>
      <c r="D902" s="536">
        <f t="shared" si="14"/>
        <v>506.72049999999996</v>
      </c>
    </row>
    <row r="903" spans="1:4" ht="14.4">
      <c r="A903" s="1055" t="s">
        <v>5462</v>
      </c>
      <c r="B903" s="1055" t="s">
        <v>5450</v>
      </c>
      <c r="C903" s="80">
        <v>533.39</v>
      </c>
      <c r="D903" s="536">
        <f t="shared" si="14"/>
        <v>506.72049999999996</v>
      </c>
    </row>
    <row r="904" spans="1:4" ht="14.4">
      <c r="A904" s="1055" t="s">
        <v>5463</v>
      </c>
      <c r="B904" s="1055" t="s">
        <v>5450</v>
      </c>
      <c r="C904" s="80">
        <v>533.39</v>
      </c>
      <c r="D904" s="536">
        <f t="shared" si="14"/>
        <v>506.72049999999996</v>
      </c>
    </row>
    <row r="905" spans="1:4" ht="14.4">
      <c r="A905" s="1055" t="s">
        <v>5464</v>
      </c>
      <c r="B905" s="1055" t="s">
        <v>5450</v>
      </c>
      <c r="C905" s="80">
        <v>533.39</v>
      </c>
      <c r="D905" s="536">
        <f t="shared" si="14"/>
        <v>506.72049999999996</v>
      </c>
    </row>
    <row r="906" spans="1:4" ht="14.4">
      <c r="A906" s="1055" t="s">
        <v>5465</v>
      </c>
      <c r="B906" s="1055" t="s">
        <v>5450</v>
      </c>
      <c r="C906" s="80">
        <v>533.39</v>
      </c>
      <c r="D906" s="536">
        <f t="shared" si="14"/>
        <v>506.72049999999996</v>
      </c>
    </row>
    <row r="907" spans="1:4" ht="14.4">
      <c r="A907" s="1055" t="s">
        <v>5466</v>
      </c>
      <c r="B907" s="1055" t="s">
        <v>5467</v>
      </c>
      <c r="C907" s="80">
        <v>2223</v>
      </c>
      <c r="D907" s="536">
        <f t="shared" si="14"/>
        <v>2111.85</v>
      </c>
    </row>
    <row r="908" spans="1:4" ht="14.4">
      <c r="A908" s="1055" t="s">
        <v>5468</v>
      </c>
      <c r="B908" s="1055" t="s">
        <v>5469</v>
      </c>
      <c r="C908" s="80">
        <v>2223</v>
      </c>
      <c r="D908" s="536">
        <f t="shared" si="14"/>
        <v>2111.85</v>
      </c>
    </row>
    <row r="909" spans="1:4" ht="14.4">
      <c r="A909" s="1055" t="s">
        <v>5470</v>
      </c>
      <c r="B909" s="1055" t="s">
        <v>5471</v>
      </c>
      <c r="C909" s="80">
        <v>2223</v>
      </c>
      <c r="D909" s="536">
        <f t="shared" si="14"/>
        <v>2111.85</v>
      </c>
    </row>
    <row r="910" spans="1:4" ht="14.4">
      <c r="A910" s="1055" t="s">
        <v>5472</v>
      </c>
      <c r="B910" s="1055" t="s">
        <v>5473</v>
      </c>
      <c r="C910" s="80">
        <v>2223</v>
      </c>
      <c r="D910" s="536">
        <f t="shared" si="14"/>
        <v>2111.85</v>
      </c>
    </row>
    <row r="911" spans="1:4" ht="14.4">
      <c r="A911" s="1055" t="s">
        <v>5474</v>
      </c>
      <c r="B911" s="1055" t="s">
        <v>5475</v>
      </c>
      <c r="C911" s="80">
        <v>2223</v>
      </c>
      <c r="D911" s="536">
        <f t="shared" si="14"/>
        <v>2111.85</v>
      </c>
    </row>
    <row r="912" spans="1:4" ht="14.4">
      <c r="A912" s="1055" t="s">
        <v>5476</v>
      </c>
      <c r="B912" s="1055" t="s">
        <v>5477</v>
      </c>
      <c r="C912" s="80">
        <v>2223</v>
      </c>
      <c r="D912" s="536">
        <f t="shared" si="14"/>
        <v>2111.85</v>
      </c>
    </row>
    <row r="913" spans="1:4" ht="14.4">
      <c r="A913" s="1055" t="s">
        <v>5478</v>
      </c>
      <c r="B913" s="1055" t="s">
        <v>5479</v>
      </c>
      <c r="C913" s="80">
        <v>2223</v>
      </c>
      <c r="D913" s="536">
        <f t="shared" si="14"/>
        <v>2111.85</v>
      </c>
    </row>
    <row r="914" spans="1:4" ht="14.4">
      <c r="A914" s="1055" t="s">
        <v>5480</v>
      </c>
      <c r="B914" s="1055" t="s">
        <v>5481</v>
      </c>
      <c r="C914" s="80">
        <v>2223</v>
      </c>
      <c r="D914" s="536">
        <f t="shared" si="14"/>
        <v>2111.85</v>
      </c>
    </row>
    <row r="915" spans="1:4" ht="14.4">
      <c r="A915" s="1055" t="s">
        <v>5482</v>
      </c>
      <c r="B915" s="1055" t="s">
        <v>5483</v>
      </c>
      <c r="C915" s="80">
        <v>2223</v>
      </c>
      <c r="D915" s="536">
        <f t="shared" si="14"/>
        <v>2111.85</v>
      </c>
    </row>
    <row r="916" spans="1:4" ht="14.4">
      <c r="A916" s="1055" t="s">
        <v>5484</v>
      </c>
      <c r="B916" s="1055" t="s">
        <v>5485</v>
      </c>
      <c r="C916" s="80">
        <v>2223</v>
      </c>
      <c r="D916" s="536">
        <f t="shared" si="14"/>
        <v>2111.85</v>
      </c>
    </row>
    <row r="917" spans="1:4" ht="14.4">
      <c r="A917" s="1055" t="s">
        <v>5486</v>
      </c>
      <c r="B917" s="1055" t="s">
        <v>5477</v>
      </c>
      <c r="C917" s="80">
        <v>2223</v>
      </c>
      <c r="D917" s="536">
        <f t="shared" si="14"/>
        <v>2111.85</v>
      </c>
    </row>
    <row r="918" spans="1:4" ht="14.4">
      <c r="A918" s="1055" t="s">
        <v>5487</v>
      </c>
      <c r="B918" s="1055" t="s">
        <v>5488</v>
      </c>
      <c r="C918" s="80">
        <v>2223</v>
      </c>
      <c r="D918" s="536">
        <f t="shared" si="14"/>
        <v>2111.85</v>
      </c>
    </row>
    <row r="919" spans="1:4" ht="14.4">
      <c r="A919" s="1055" t="s">
        <v>5489</v>
      </c>
      <c r="B919" s="1055" t="s">
        <v>5490</v>
      </c>
      <c r="C919" s="80">
        <v>2223</v>
      </c>
      <c r="D919" s="536">
        <f t="shared" si="14"/>
        <v>2111.85</v>
      </c>
    </row>
    <row r="920" spans="1:4" ht="14.4">
      <c r="A920" s="1055" t="s">
        <v>5491</v>
      </c>
      <c r="B920" s="1055" t="s">
        <v>5492</v>
      </c>
      <c r="C920" s="80">
        <v>2223</v>
      </c>
      <c r="D920" s="536">
        <f t="shared" si="14"/>
        <v>2111.85</v>
      </c>
    </row>
    <row r="921" spans="1:4" ht="14.4">
      <c r="A921" s="1055" t="s">
        <v>5493</v>
      </c>
      <c r="B921" s="1055" t="s">
        <v>5494</v>
      </c>
      <c r="C921" s="80">
        <v>2223</v>
      </c>
      <c r="D921" s="536">
        <f t="shared" si="14"/>
        <v>2111.85</v>
      </c>
    </row>
    <row r="922" spans="1:4" ht="14.4">
      <c r="A922" s="1055" t="s">
        <v>42909</v>
      </c>
      <c r="B922" s="1055" t="s">
        <v>42908</v>
      </c>
      <c r="C922" s="80">
        <v>1396</v>
      </c>
      <c r="D922" s="536">
        <f t="shared" si="14"/>
        <v>1326.2</v>
      </c>
    </row>
    <row r="923" spans="1:4" ht="14.4">
      <c r="A923" s="1055" t="s">
        <v>5495</v>
      </c>
      <c r="B923" s="1055" t="s">
        <v>5496</v>
      </c>
      <c r="C923" s="80">
        <v>1395.62</v>
      </c>
      <c r="D923" s="536">
        <f t="shared" si="14"/>
        <v>1325.8389999999999</v>
      </c>
    </row>
    <row r="924" spans="1:4" ht="14.4">
      <c r="A924" s="1055" t="s">
        <v>5497</v>
      </c>
      <c r="B924" s="1055" t="s">
        <v>5498</v>
      </c>
      <c r="C924" s="80">
        <v>1395.62</v>
      </c>
      <c r="D924" s="536">
        <f t="shared" si="14"/>
        <v>1325.8389999999999</v>
      </c>
    </row>
    <row r="925" spans="1:4" ht="14.4">
      <c r="A925" s="1055" t="s">
        <v>5499</v>
      </c>
      <c r="B925" s="1055" t="s">
        <v>5500</v>
      </c>
      <c r="C925" s="80">
        <v>1395.62</v>
      </c>
      <c r="D925" s="536">
        <f t="shared" si="14"/>
        <v>1325.8389999999999</v>
      </c>
    </row>
    <row r="926" spans="1:4" ht="14.4">
      <c r="A926" s="1055" t="s">
        <v>5501</v>
      </c>
      <c r="B926" s="1055" t="s">
        <v>5502</v>
      </c>
      <c r="C926" s="80">
        <v>1395.62</v>
      </c>
      <c r="D926" s="536">
        <f t="shared" si="14"/>
        <v>1325.8389999999999</v>
      </c>
    </row>
    <row r="927" spans="1:4" ht="14.4">
      <c r="A927" s="1055" t="s">
        <v>5503</v>
      </c>
      <c r="B927" s="1055" t="s">
        <v>5504</v>
      </c>
      <c r="C927" s="80">
        <v>1395.62</v>
      </c>
      <c r="D927" s="536">
        <f t="shared" si="14"/>
        <v>1325.8389999999999</v>
      </c>
    </row>
    <row r="928" spans="1:4" ht="14.4">
      <c r="A928" s="1055" t="s">
        <v>5505</v>
      </c>
      <c r="B928" s="1055" t="s">
        <v>5506</v>
      </c>
      <c r="C928" s="80">
        <v>1395.62</v>
      </c>
      <c r="D928" s="536">
        <f t="shared" si="14"/>
        <v>1325.8389999999999</v>
      </c>
    </row>
    <row r="929" spans="1:4" ht="14.4">
      <c r="A929" s="1055" t="s">
        <v>5507</v>
      </c>
      <c r="B929" s="1055" t="s">
        <v>5508</v>
      </c>
      <c r="C929" s="80">
        <v>1395.62</v>
      </c>
      <c r="D929" s="536">
        <f t="shared" si="14"/>
        <v>1325.8389999999999</v>
      </c>
    </row>
    <row r="930" spans="1:4" ht="14.4">
      <c r="A930" s="1055" t="s">
        <v>5509</v>
      </c>
      <c r="B930" s="1055" t="s">
        <v>5510</v>
      </c>
      <c r="C930" s="80">
        <v>1395.62</v>
      </c>
      <c r="D930" s="536">
        <f t="shared" si="14"/>
        <v>1325.8389999999999</v>
      </c>
    </row>
    <row r="931" spans="1:4" ht="14.4">
      <c r="A931" s="1055" t="s">
        <v>5511</v>
      </c>
      <c r="B931" s="1055" t="s">
        <v>5512</v>
      </c>
      <c r="C931" s="80">
        <v>1395.62</v>
      </c>
      <c r="D931" s="536">
        <f t="shared" si="14"/>
        <v>1325.8389999999999</v>
      </c>
    </row>
    <row r="932" spans="1:4" ht="14.4">
      <c r="A932" s="1055" t="s">
        <v>5513</v>
      </c>
      <c r="B932" s="1055" t="s">
        <v>5514</v>
      </c>
      <c r="C932" s="80">
        <v>1395.62</v>
      </c>
      <c r="D932" s="536">
        <f t="shared" si="14"/>
        <v>1325.8389999999999</v>
      </c>
    </row>
    <row r="933" spans="1:4" ht="14.4">
      <c r="A933" s="1055" t="s">
        <v>5515</v>
      </c>
      <c r="B933" s="1055" t="s">
        <v>5506</v>
      </c>
      <c r="C933" s="80">
        <v>1395.62</v>
      </c>
      <c r="D933" s="536">
        <f t="shared" si="14"/>
        <v>1325.8389999999999</v>
      </c>
    </row>
    <row r="934" spans="1:4" ht="14.4">
      <c r="A934" s="1055" t="s">
        <v>5516</v>
      </c>
      <c r="B934" s="1055" t="s">
        <v>5517</v>
      </c>
      <c r="C934" s="80">
        <v>1395.62</v>
      </c>
      <c r="D934" s="536">
        <f t="shared" si="14"/>
        <v>1325.8389999999999</v>
      </c>
    </row>
    <row r="935" spans="1:4" ht="14.4">
      <c r="A935" s="1055" t="s">
        <v>5518</v>
      </c>
      <c r="B935" s="1055" t="s">
        <v>5519</v>
      </c>
      <c r="C935" s="80">
        <v>1395.62</v>
      </c>
      <c r="D935" s="536">
        <f t="shared" si="14"/>
        <v>1325.8389999999999</v>
      </c>
    </row>
    <row r="936" spans="1:4" ht="14.4">
      <c r="A936" s="1055" t="s">
        <v>5520</v>
      </c>
      <c r="B936" s="1055" t="s">
        <v>5521</v>
      </c>
      <c r="C936" s="80">
        <v>1395.62</v>
      </c>
      <c r="D936" s="536">
        <f t="shared" si="14"/>
        <v>1325.8389999999999</v>
      </c>
    </row>
    <row r="937" spans="1:4" ht="14.4">
      <c r="A937" s="1055" t="s">
        <v>5522</v>
      </c>
      <c r="B937" s="1055" t="s">
        <v>5523</v>
      </c>
      <c r="C937" s="80">
        <v>1395.62</v>
      </c>
      <c r="D937" s="536">
        <f t="shared" si="14"/>
        <v>1325.8389999999999</v>
      </c>
    </row>
    <row r="938" spans="1:4" ht="14.4">
      <c r="A938" s="1055" t="s">
        <v>5524</v>
      </c>
      <c r="B938" s="1055" t="s">
        <v>5525</v>
      </c>
      <c r="C938" s="80">
        <v>1425.88</v>
      </c>
      <c r="D938" s="536">
        <f t="shared" si="14"/>
        <v>1354.586</v>
      </c>
    </row>
    <row r="939" spans="1:4" ht="14.4">
      <c r="A939" s="1055" t="s">
        <v>5526</v>
      </c>
      <c r="B939" s="1055" t="s">
        <v>5527</v>
      </c>
      <c r="C939" s="80">
        <v>1425.88</v>
      </c>
      <c r="D939" s="536">
        <f t="shared" si="14"/>
        <v>1354.586</v>
      </c>
    </row>
    <row r="940" spans="1:4" ht="14.4">
      <c r="A940" s="1055" t="s">
        <v>5528</v>
      </c>
      <c r="B940" s="1055" t="s">
        <v>5529</v>
      </c>
      <c r="C940" s="80">
        <v>1425.88</v>
      </c>
      <c r="D940" s="536">
        <f t="shared" si="14"/>
        <v>1354.586</v>
      </c>
    </row>
    <row r="941" spans="1:4" ht="14.4">
      <c r="A941" s="1055" t="s">
        <v>5530</v>
      </c>
      <c r="B941" s="1055" t="s">
        <v>5531</v>
      </c>
      <c r="C941" s="80">
        <v>1425.88</v>
      </c>
      <c r="D941" s="536">
        <f t="shared" si="14"/>
        <v>1354.586</v>
      </c>
    </row>
    <row r="942" spans="1:4" ht="14.4">
      <c r="A942" s="1055" t="s">
        <v>5532</v>
      </c>
      <c r="B942" s="1055" t="s">
        <v>5533</v>
      </c>
      <c r="C942" s="80">
        <v>1425.88</v>
      </c>
      <c r="D942" s="536">
        <f t="shared" si="14"/>
        <v>1354.586</v>
      </c>
    </row>
    <row r="943" spans="1:4" ht="14.4">
      <c r="A943" s="1055" t="s">
        <v>5534</v>
      </c>
      <c r="B943" s="1055" t="s">
        <v>5535</v>
      </c>
      <c r="C943" s="80">
        <v>1425.88</v>
      </c>
      <c r="D943" s="536">
        <f t="shared" si="14"/>
        <v>1354.586</v>
      </c>
    </row>
    <row r="944" spans="1:4" ht="14.4">
      <c r="A944" s="1055" t="s">
        <v>5536</v>
      </c>
      <c r="B944" s="1055" t="s">
        <v>5537</v>
      </c>
      <c r="C944" s="80">
        <v>1425.88</v>
      </c>
      <c r="D944" s="536">
        <f t="shared" si="14"/>
        <v>1354.586</v>
      </c>
    </row>
    <row r="945" spans="1:4" ht="14.4">
      <c r="A945" s="1055" t="s">
        <v>5538</v>
      </c>
      <c r="B945" s="1055" t="s">
        <v>5539</v>
      </c>
      <c r="C945" s="80">
        <v>1425.88</v>
      </c>
      <c r="D945" s="536">
        <f t="shared" si="14"/>
        <v>1354.586</v>
      </c>
    </row>
    <row r="946" spans="1:4" ht="14.4">
      <c r="A946" s="1055" t="s">
        <v>5540</v>
      </c>
      <c r="B946" s="1055" t="s">
        <v>5541</v>
      </c>
      <c r="C946" s="80">
        <v>1425.88</v>
      </c>
      <c r="D946" s="536">
        <f t="shared" si="14"/>
        <v>1354.586</v>
      </c>
    </row>
    <row r="947" spans="1:4" ht="14.4">
      <c r="A947" s="1055" t="s">
        <v>5542</v>
      </c>
      <c r="B947" s="1055" t="s">
        <v>5543</v>
      </c>
      <c r="C947" s="80">
        <v>1425.88</v>
      </c>
      <c r="D947" s="536">
        <f t="shared" si="14"/>
        <v>1354.586</v>
      </c>
    </row>
    <row r="948" spans="1:4" ht="14.4">
      <c r="A948" s="1055" t="s">
        <v>5544</v>
      </c>
      <c r="B948" s="1055" t="s">
        <v>5545</v>
      </c>
      <c r="C948" s="80">
        <v>1425.88</v>
      </c>
      <c r="D948" s="536">
        <f t="shared" si="14"/>
        <v>1354.586</v>
      </c>
    </row>
    <row r="949" spans="1:4" ht="14.4">
      <c r="A949" s="1055" t="s">
        <v>5546</v>
      </c>
      <c r="B949" s="1055" t="s">
        <v>5537</v>
      </c>
      <c r="C949" s="80">
        <v>1425.88</v>
      </c>
      <c r="D949" s="536">
        <f t="shared" si="14"/>
        <v>1354.586</v>
      </c>
    </row>
    <row r="950" spans="1:4" ht="14.4">
      <c r="A950" s="1055" t="s">
        <v>5547</v>
      </c>
      <c r="B950" s="1055" t="s">
        <v>5548</v>
      </c>
      <c r="C950" s="80">
        <v>1425.88</v>
      </c>
      <c r="D950" s="536">
        <f t="shared" si="14"/>
        <v>1354.586</v>
      </c>
    </row>
    <row r="951" spans="1:4" ht="14.4">
      <c r="A951" s="1055" t="s">
        <v>5549</v>
      </c>
      <c r="B951" s="1055" t="s">
        <v>5550</v>
      </c>
      <c r="C951" s="80">
        <v>1425.88</v>
      </c>
      <c r="D951" s="536">
        <f t="shared" si="14"/>
        <v>1354.586</v>
      </c>
    </row>
    <row r="952" spans="1:4" ht="14.4">
      <c r="A952" s="1055" t="s">
        <v>5551</v>
      </c>
      <c r="B952" s="1055" t="s">
        <v>5552</v>
      </c>
      <c r="C952" s="80">
        <v>1425.88</v>
      </c>
      <c r="D952" s="536">
        <f t="shared" si="14"/>
        <v>1354.586</v>
      </c>
    </row>
    <row r="953" spans="1:4" ht="14.4">
      <c r="A953" s="1055" t="s">
        <v>5553</v>
      </c>
      <c r="B953" s="1055" t="s">
        <v>5554</v>
      </c>
      <c r="C953" s="80">
        <v>1425.88</v>
      </c>
      <c r="D953" s="536">
        <f t="shared" si="14"/>
        <v>1354.586</v>
      </c>
    </row>
    <row r="954" spans="1:4" ht="14.4">
      <c r="A954" s="1055" t="s">
        <v>5555</v>
      </c>
      <c r="B954" s="1055" t="s">
        <v>5556</v>
      </c>
      <c r="C954" s="80">
        <v>1441.66</v>
      </c>
      <c r="D954" s="536">
        <f t="shared" si="14"/>
        <v>1369.577</v>
      </c>
    </row>
    <row r="955" spans="1:4" ht="14.4">
      <c r="A955" s="1055" t="s">
        <v>5557</v>
      </c>
      <c r="B955" s="1055" t="s">
        <v>5558</v>
      </c>
      <c r="C955" s="80">
        <v>1441.66</v>
      </c>
      <c r="D955" s="536">
        <f t="shared" si="14"/>
        <v>1369.577</v>
      </c>
    </row>
    <row r="956" spans="1:4" ht="14.4">
      <c r="A956" s="1055" t="s">
        <v>5559</v>
      </c>
      <c r="B956" s="1055" t="s">
        <v>5560</v>
      </c>
      <c r="C956" s="80">
        <v>1441.66</v>
      </c>
      <c r="D956" s="536">
        <f t="shared" si="14"/>
        <v>1369.577</v>
      </c>
    </row>
    <row r="957" spans="1:4" ht="14.4">
      <c r="A957" s="1055" t="s">
        <v>5561</v>
      </c>
      <c r="B957" s="1055" t="s">
        <v>5562</v>
      </c>
      <c r="C957" s="80">
        <v>1441.66</v>
      </c>
      <c r="D957" s="536">
        <f t="shared" si="14"/>
        <v>1369.577</v>
      </c>
    </row>
    <row r="958" spans="1:4" ht="14.4">
      <c r="A958" s="1055" t="s">
        <v>5563</v>
      </c>
      <c r="B958" s="1055" t="s">
        <v>5564</v>
      </c>
      <c r="C958" s="80">
        <v>1441.66</v>
      </c>
      <c r="D958" s="536">
        <f t="shared" si="14"/>
        <v>1369.577</v>
      </c>
    </row>
    <row r="959" spans="1:4" ht="14.4">
      <c r="A959" s="1055" t="s">
        <v>5565</v>
      </c>
      <c r="B959" s="1055" t="s">
        <v>5566</v>
      </c>
      <c r="C959" s="80">
        <v>1441.66</v>
      </c>
      <c r="D959" s="536">
        <f t="shared" si="14"/>
        <v>1369.577</v>
      </c>
    </row>
    <row r="960" spans="1:4" ht="14.4">
      <c r="A960" s="1055" t="s">
        <v>5567</v>
      </c>
      <c r="B960" s="1055" t="s">
        <v>5568</v>
      </c>
      <c r="C960" s="80">
        <v>1441.66</v>
      </c>
      <c r="D960" s="536">
        <f t="shared" si="14"/>
        <v>1369.577</v>
      </c>
    </row>
    <row r="961" spans="1:4" ht="14.4">
      <c r="A961" s="1055" t="s">
        <v>5569</v>
      </c>
      <c r="B961" s="1055" t="s">
        <v>5570</v>
      </c>
      <c r="C961" s="80">
        <v>1441.66</v>
      </c>
      <c r="D961" s="536">
        <f t="shared" si="14"/>
        <v>1369.577</v>
      </c>
    </row>
    <row r="962" spans="1:4" ht="14.4">
      <c r="A962" s="1055" t="s">
        <v>5571</v>
      </c>
      <c r="B962" s="1055" t="s">
        <v>5572</v>
      </c>
      <c r="C962" s="80">
        <v>1441.66</v>
      </c>
      <c r="D962" s="536">
        <f t="shared" si="14"/>
        <v>1369.577</v>
      </c>
    </row>
    <row r="963" spans="1:4" ht="14.4">
      <c r="A963" s="1055" t="s">
        <v>5573</v>
      </c>
      <c r="B963" s="1055" t="s">
        <v>5574</v>
      </c>
      <c r="C963" s="80">
        <v>1441.66</v>
      </c>
      <c r="D963" s="536">
        <f t="shared" ref="D963:D976" si="15">C963*0.95</f>
        <v>1369.577</v>
      </c>
    </row>
    <row r="964" spans="1:4" ht="14.4">
      <c r="A964" s="1055" t="s">
        <v>5575</v>
      </c>
      <c r="B964" s="1055" t="s">
        <v>5566</v>
      </c>
      <c r="C964" s="80">
        <v>1441.66</v>
      </c>
      <c r="D964" s="536">
        <f t="shared" si="15"/>
        <v>1369.577</v>
      </c>
    </row>
    <row r="965" spans="1:4" ht="14.4">
      <c r="A965" s="1055" t="s">
        <v>5576</v>
      </c>
      <c r="B965" s="1055" t="s">
        <v>5577</v>
      </c>
      <c r="C965" s="80">
        <v>1441.66</v>
      </c>
      <c r="D965" s="536">
        <f t="shared" si="15"/>
        <v>1369.577</v>
      </c>
    </row>
    <row r="966" spans="1:4" ht="14.4">
      <c r="A966" s="1055" t="s">
        <v>5578</v>
      </c>
      <c r="B966" s="1055" t="s">
        <v>5579</v>
      </c>
      <c r="C966" s="80">
        <v>1441.66</v>
      </c>
      <c r="D966" s="536">
        <f t="shared" si="15"/>
        <v>1369.577</v>
      </c>
    </row>
    <row r="967" spans="1:4" ht="14.4">
      <c r="A967" s="1055" t="s">
        <v>5580</v>
      </c>
      <c r="B967" s="1055" t="s">
        <v>5581</v>
      </c>
      <c r="C967" s="80">
        <v>1441.66</v>
      </c>
      <c r="D967" s="536">
        <f t="shared" si="15"/>
        <v>1369.577</v>
      </c>
    </row>
    <row r="968" spans="1:4" ht="14.4">
      <c r="A968" s="1055" t="s">
        <v>5582</v>
      </c>
      <c r="B968" s="1055" t="s">
        <v>5583</v>
      </c>
      <c r="C968" s="80">
        <v>1441.66</v>
      </c>
      <c r="D968" s="536">
        <f t="shared" si="15"/>
        <v>1369.577</v>
      </c>
    </row>
    <row r="969" spans="1:4" ht="14.4">
      <c r="A969" s="1055" t="s">
        <v>5584</v>
      </c>
      <c r="B969" s="1055" t="s">
        <v>5585</v>
      </c>
      <c r="C969" s="80">
        <v>366.99</v>
      </c>
      <c r="D969" s="536">
        <f t="shared" si="15"/>
        <v>348.64049999999997</v>
      </c>
    </row>
    <row r="970" spans="1:4" ht="14.4">
      <c r="A970" s="1055" t="s">
        <v>5586</v>
      </c>
      <c r="B970" s="1055" t="s">
        <v>5587</v>
      </c>
      <c r="C970" s="80">
        <v>579.42999999999995</v>
      </c>
      <c r="D970" s="536">
        <f t="shared" si="15"/>
        <v>550.45849999999996</v>
      </c>
    </row>
    <row r="971" spans="1:4" ht="14.4">
      <c r="A971" s="1055" t="s">
        <v>5588</v>
      </c>
      <c r="B971" s="1055" t="s">
        <v>5589</v>
      </c>
      <c r="C971" s="80">
        <v>534.70000000000005</v>
      </c>
      <c r="D971" s="536">
        <f t="shared" si="15"/>
        <v>507.96500000000003</v>
      </c>
    </row>
    <row r="972" spans="1:4" ht="14.4">
      <c r="A972" s="1055" t="s">
        <v>5590</v>
      </c>
      <c r="B972" s="1055" t="s">
        <v>5591</v>
      </c>
      <c r="C972" s="80">
        <v>567.59</v>
      </c>
      <c r="D972" s="536">
        <f t="shared" si="15"/>
        <v>539.21050000000002</v>
      </c>
    </row>
    <row r="973" spans="1:4" ht="14.4">
      <c r="A973" s="1055" t="s">
        <v>5592</v>
      </c>
      <c r="B973" s="1055" t="s">
        <v>5593</v>
      </c>
      <c r="C973" s="80">
        <v>567.59</v>
      </c>
      <c r="D973" s="536">
        <f t="shared" si="15"/>
        <v>539.21050000000002</v>
      </c>
    </row>
    <row r="974" spans="1:4" ht="14.4">
      <c r="A974" s="1055" t="s">
        <v>5594</v>
      </c>
      <c r="B974" s="1055" t="s">
        <v>5595</v>
      </c>
      <c r="C974" s="80">
        <v>534.70000000000005</v>
      </c>
      <c r="D974" s="536">
        <f t="shared" si="15"/>
        <v>507.96500000000003</v>
      </c>
    </row>
    <row r="975" spans="1:4" ht="14.4">
      <c r="A975" s="1055" t="s">
        <v>5596</v>
      </c>
      <c r="B975" s="1055" t="s">
        <v>5597</v>
      </c>
      <c r="C975" s="80">
        <v>534.70000000000005</v>
      </c>
      <c r="D975" s="536">
        <f t="shared" si="15"/>
        <v>507.96500000000003</v>
      </c>
    </row>
    <row r="976" spans="1:4" ht="14.4">
      <c r="A976" s="1055" t="s">
        <v>5598</v>
      </c>
      <c r="B976" s="1055" t="s">
        <v>5599</v>
      </c>
      <c r="C976" s="80">
        <v>535</v>
      </c>
      <c r="D976" s="536">
        <f t="shared" si="15"/>
        <v>508.25</v>
      </c>
    </row>
  </sheetData>
  <sheetProtection algorithmName="SHA-512" hashValue="nlILEhwGT3N9FHeGDoQX3YkSTXOQgzPVohZAYs9eJ1Vl4+5aPaAYM9pcdKxhCTdmR1jDRrDQppihJhzxBsa6ag==" saltValue="Yg0nwvhhVKd8jXqiKCuHAQ==" spinCount="100000" sheet="1" objects="1" scenarios="1"/>
  <hyperlinks>
    <hyperlink ref="A2" location="'Mounts and Carts'!A1" display="Back to Directory" xr:uid="{270CE5DC-07C3-4448-8572-0D6F649C339B}"/>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3D574-99CA-4FCC-AA0F-154FFE7A7CDF}">
  <dimension ref="A1:D48"/>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9.6640625" customWidth="1"/>
    <col min="2" max="2" width="64.44140625" customWidth="1"/>
    <col min="3" max="3" width="13.109375" customWidth="1"/>
    <col min="4" max="4" width="15.33203125" customWidth="1"/>
  </cols>
  <sheetData>
    <row r="1" spans="1:4" ht="14.4">
      <c r="A1" s="279"/>
      <c r="B1" s="78"/>
      <c r="C1" s="79"/>
      <c r="D1" s="78"/>
    </row>
    <row r="2" spans="1:4" ht="31.5" customHeight="1" thickBot="1">
      <c r="A2" s="1134"/>
      <c r="B2" s="78"/>
      <c r="C2" s="79"/>
      <c r="D2" s="78"/>
    </row>
    <row r="3" spans="1:4" thickBot="1">
      <c r="A3" s="577" t="s">
        <v>2</v>
      </c>
      <c r="B3" s="577"/>
      <c r="C3" s="578" t="s">
        <v>3</v>
      </c>
      <c r="D3" s="579" t="s">
        <v>43563</v>
      </c>
    </row>
    <row r="4" spans="1:4" ht="14.4">
      <c r="A4" s="460" t="s">
        <v>5600</v>
      </c>
      <c r="B4" s="460" t="s">
        <v>5601</v>
      </c>
      <c r="C4" s="461">
        <v>50</v>
      </c>
      <c r="D4" s="1159">
        <f t="shared" ref="D4:D48" si="0">C4*0.85</f>
        <v>42.5</v>
      </c>
    </row>
    <row r="5" spans="1:4" ht="14.4">
      <c r="A5" s="394" t="s">
        <v>5602</v>
      </c>
      <c r="B5" s="394" t="s">
        <v>5603</v>
      </c>
      <c r="C5" s="80">
        <v>150</v>
      </c>
      <c r="D5" s="1159">
        <f t="shared" si="0"/>
        <v>127.5</v>
      </c>
    </row>
    <row r="6" spans="1:4" ht="14.4">
      <c r="A6" s="394" t="s">
        <v>5604</v>
      </c>
      <c r="B6" s="394" t="s">
        <v>5605</v>
      </c>
      <c r="C6" s="80">
        <v>45</v>
      </c>
      <c r="D6" s="1159">
        <f t="shared" si="0"/>
        <v>38.25</v>
      </c>
    </row>
    <row r="7" spans="1:4" ht="14.4">
      <c r="A7" s="394" t="s">
        <v>5606</v>
      </c>
      <c r="B7" s="394" t="s">
        <v>5607</v>
      </c>
      <c r="C7" s="80">
        <v>45</v>
      </c>
      <c r="D7" s="1159">
        <f t="shared" si="0"/>
        <v>38.25</v>
      </c>
    </row>
    <row r="8" spans="1:4" ht="14.4">
      <c r="A8" s="394" t="s">
        <v>5608</v>
      </c>
      <c r="B8" s="394" t="s">
        <v>5609</v>
      </c>
      <c r="C8" s="80">
        <v>75</v>
      </c>
      <c r="D8" s="1159">
        <f t="shared" si="0"/>
        <v>63.75</v>
      </c>
    </row>
    <row r="9" spans="1:4" ht="14.4">
      <c r="A9" s="394" t="s">
        <v>5610</v>
      </c>
      <c r="B9" s="394" t="s">
        <v>5611</v>
      </c>
      <c r="C9" s="80">
        <v>13.75</v>
      </c>
      <c r="D9" s="1159">
        <f t="shared" si="0"/>
        <v>11.6875</v>
      </c>
    </row>
    <row r="10" spans="1:4" ht="14.4">
      <c r="A10" s="394" t="s">
        <v>5612</v>
      </c>
      <c r="B10" s="394" t="s">
        <v>5613</v>
      </c>
      <c r="C10" s="80">
        <v>99</v>
      </c>
      <c r="D10" s="1159">
        <f t="shared" si="0"/>
        <v>84.149999999999991</v>
      </c>
    </row>
    <row r="11" spans="1:4" ht="14.4">
      <c r="A11" s="394" t="s">
        <v>5614</v>
      </c>
      <c r="B11" s="394" t="s">
        <v>5615</v>
      </c>
      <c r="C11" s="80">
        <v>298</v>
      </c>
      <c r="D11" s="1159">
        <f t="shared" si="0"/>
        <v>253.29999999999998</v>
      </c>
    </row>
    <row r="12" spans="1:4" ht="14.4">
      <c r="A12" s="394" t="s">
        <v>5616</v>
      </c>
      <c r="B12" s="394" t="s">
        <v>5617</v>
      </c>
      <c r="C12" s="80">
        <v>99</v>
      </c>
      <c r="D12" s="1159">
        <f t="shared" si="0"/>
        <v>84.149999999999991</v>
      </c>
    </row>
    <row r="13" spans="1:4" ht="14.4">
      <c r="A13" s="394" t="s">
        <v>5618</v>
      </c>
      <c r="B13" s="394" t="s">
        <v>5619</v>
      </c>
      <c r="C13" s="80">
        <v>99</v>
      </c>
      <c r="D13" s="1159">
        <f t="shared" si="0"/>
        <v>84.149999999999991</v>
      </c>
    </row>
    <row r="14" spans="1:4" ht="14.4">
      <c r="A14" s="394" t="s">
        <v>5620</v>
      </c>
      <c r="B14" s="394" t="s">
        <v>5621</v>
      </c>
      <c r="C14" s="80">
        <v>100</v>
      </c>
      <c r="D14" s="1159">
        <f t="shared" si="0"/>
        <v>85</v>
      </c>
    </row>
    <row r="15" spans="1:4" ht="14.4">
      <c r="A15" s="394" t="s">
        <v>5622</v>
      </c>
      <c r="B15" s="394" t="s">
        <v>5623</v>
      </c>
      <c r="C15" s="80">
        <v>15</v>
      </c>
      <c r="D15" s="1159">
        <f t="shared" si="0"/>
        <v>12.75</v>
      </c>
    </row>
    <row r="16" spans="1:4" ht="14.4">
      <c r="A16" s="394" t="s">
        <v>5624</v>
      </c>
      <c r="B16" s="394" t="s">
        <v>5625</v>
      </c>
      <c r="C16" s="80">
        <v>10</v>
      </c>
      <c r="D16" s="1159">
        <f t="shared" si="0"/>
        <v>8.5</v>
      </c>
    </row>
    <row r="17" spans="1:4" ht="14.4">
      <c r="A17" s="394" t="s">
        <v>5626</v>
      </c>
      <c r="B17" s="394" t="s">
        <v>5627</v>
      </c>
      <c r="C17" s="80">
        <v>8</v>
      </c>
      <c r="D17" s="1159">
        <f t="shared" si="0"/>
        <v>6.8</v>
      </c>
    </row>
    <row r="18" spans="1:4" ht="14.4">
      <c r="A18" s="394" t="s">
        <v>5628</v>
      </c>
      <c r="B18" s="394" t="s">
        <v>5629</v>
      </c>
      <c r="C18" s="80">
        <v>10</v>
      </c>
      <c r="D18" s="1159">
        <f t="shared" si="0"/>
        <v>8.5</v>
      </c>
    </row>
    <row r="19" spans="1:4" ht="14.4">
      <c r="A19" s="394" t="s">
        <v>5630</v>
      </c>
      <c r="B19" s="394" t="s">
        <v>5631</v>
      </c>
      <c r="C19" s="80">
        <v>25</v>
      </c>
      <c r="D19" s="1159">
        <f t="shared" si="0"/>
        <v>21.25</v>
      </c>
    </row>
    <row r="20" spans="1:4" ht="14.4">
      <c r="A20" s="394" t="s">
        <v>5632</v>
      </c>
      <c r="B20" s="394" t="s">
        <v>5633</v>
      </c>
      <c r="C20" s="80">
        <v>3</v>
      </c>
      <c r="D20" s="1159">
        <f t="shared" si="0"/>
        <v>2.5499999999999998</v>
      </c>
    </row>
    <row r="21" spans="1:4" ht="14.4">
      <c r="A21" s="394" t="s">
        <v>5634</v>
      </c>
      <c r="B21" s="394" t="s">
        <v>5635</v>
      </c>
      <c r="C21" s="80">
        <v>475</v>
      </c>
      <c r="D21" s="1159">
        <f t="shared" si="0"/>
        <v>403.75</v>
      </c>
    </row>
    <row r="22" spans="1:4" ht="14.4">
      <c r="A22" s="394" t="s">
        <v>5636</v>
      </c>
      <c r="B22" s="394" t="s">
        <v>5637</v>
      </c>
      <c r="C22" s="80">
        <v>350</v>
      </c>
      <c r="D22" s="1159">
        <f t="shared" si="0"/>
        <v>297.5</v>
      </c>
    </row>
    <row r="23" spans="1:4" ht="14.4">
      <c r="A23" s="394" t="s">
        <v>5638</v>
      </c>
      <c r="B23" s="394" t="s">
        <v>5639</v>
      </c>
      <c r="C23" s="80">
        <v>15</v>
      </c>
      <c r="D23" s="1159">
        <f t="shared" si="0"/>
        <v>12.75</v>
      </c>
    </row>
    <row r="24" spans="1:4" ht="14.4">
      <c r="A24" s="394" t="s">
        <v>5640</v>
      </c>
      <c r="B24" s="394" t="s">
        <v>5641</v>
      </c>
      <c r="C24" s="80">
        <v>425</v>
      </c>
      <c r="D24" s="1159">
        <f t="shared" si="0"/>
        <v>361.25</v>
      </c>
    </row>
    <row r="25" spans="1:4" ht="14.4">
      <c r="A25" s="394" t="s">
        <v>5642</v>
      </c>
      <c r="B25" s="394" t="s">
        <v>5643</v>
      </c>
      <c r="C25" s="80">
        <v>275</v>
      </c>
      <c r="D25" s="1159">
        <f t="shared" si="0"/>
        <v>233.75</v>
      </c>
    </row>
    <row r="26" spans="1:4" ht="14.4">
      <c r="A26" s="394" t="s">
        <v>5644</v>
      </c>
      <c r="B26" s="394" t="s">
        <v>5645</v>
      </c>
      <c r="C26" s="80">
        <v>325</v>
      </c>
      <c r="D26" s="1159">
        <f t="shared" si="0"/>
        <v>276.25</v>
      </c>
    </row>
    <row r="27" spans="1:4" ht="14.4">
      <c r="A27" s="394" t="s">
        <v>5646</v>
      </c>
      <c r="B27" s="394" t="s">
        <v>5647</v>
      </c>
      <c r="C27" s="80">
        <v>20</v>
      </c>
      <c r="D27" s="1159">
        <f t="shared" si="0"/>
        <v>17</v>
      </c>
    </row>
    <row r="28" spans="1:4" ht="14.4">
      <c r="A28" s="394" t="s">
        <v>5648</v>
      </c>
      <c r="B28" s="394" t="s">
        <v>5649</v>
      </c>
      <c r="C28" s="80">
        <v>25</v>
      </c>
      <c r="D28" s="1159">
        <f t="shared" si="0"/>
        <v>21.25</v>
      </c>
    </row>
    <row r="29" spans="1:4" ht="14.4">
      <c r="A29" s="394" t="s">
        <v>5650</v>
      </c>
      <c r="B29" s="394" t="s">
        <v>5651</v>
      </c>
      <c r="C29" s="80">
        <v>30</v>
      </c>
      <c r="D29" s="1159">
        <f t="shared" si="0"/>
        <v>25.5</v>
      </c>
    </row>
    <row r="30" spans="1:4" ht="14.4">
      <c r="A30" s="394" t="s">
        <v>5652</v>
      </c>
      <c r="B30" s="394" t="s">
        <v>5653</v>
      </c>
      <c r="C30" s="80">
        <v>20</v>
      </c>
      <c r="D30" s="1159">
        <f t="shared" si="0"/>
        <v>17</v>
      </c>
    </row>
    <row r="31" spans="1:4" ht="14.4">
      <c r="A31" s="394" t="s">
        <v>5654</v>
      </c>
      <c r="B31" s="394" t="s">
        <v>5655</v>
      </c>
      <c r="C31" s="80">
        <v>20</v>
      </c>
      <c r="D31" s="1159">
        <f t="shared" si="0"/>
        <v>17</v>
      </c>
    </row>
    <row r="32" spans="1:4" ht="14.4">
      <c r="A32" s="394" t="s">
        <v>5656</v>
      </c>
      <c r="B32" s="394" t="s">
        <v>5657</v>
      </c>
      <c r="C32" s="80">
        <v>400</v>
      </c>
      <c r="D32" s="1159">
        <f t="shared" si="0"/>
        <v>340</v>
      </c>
    </row>
    <row r="33" spans="1:4" ht="14.4">
      <c r="A33" s="394" t="s">
        <v>5658</v>
      </c>
      <c r="B33" s="394" t="s">
        <v>5659</v>
      </c>
      <c r="C33" s="80">
        <v>20</v>
      </c>
      <c r="D33" s="1159">
        <f t="shared" si="0"/>
        <v>17</v>
      </c>
    </row>
    <row r="34" spans="1:4" ht="14.4">
      <c r="A34" s="394" t="s">
        <v>5660</v>
      </c>
      <c r="B34" s="394" t="s">
        <v>5660</v>
      </c>
      <c r="C34" s="80">
        <v>35</v>
      </c>
      <c r="D34" s="1159">
        <f t="shared" si="0"/>
        <v>29.75</v>
      </c>
    </row>
    <row r="35" spans="1:4" ht="14.4">
      <c r="A35" s="394" t="s">
        <v>5661</v>
      </c>
      <c r="B35" s="394" t="s">
        <v>5662</v>
      </c>
      <c r="C35" s="80">
        <v>35</v>
      </c>
      <c r="D35" s="1159">
        <f t="shared" si="0"/>
        <v>29.75</v>
      </c>
    </row>
    <row r="36" spans="1:4" ht="14.4">
      <c r="A36" s="394" t="s">
        <v>5663</v>
      </c>
      <c r="B36" s="394" t="s">
        <v>5664</v>
      </c>
      <c r="C36" s="80">
        <v>65</v>
      </c>
      <c r="D36" s="1159">
        <f t="shared" si="0"/>
        <v>55.25</v>
      </c>
    </row>
    <row r="37" spans="1:4" ht="14.4">
      <c r="A37" s="394" t="s">
        <v>5665</v>
      </c>
      <c r="B37" s="394" t="s">
        <v>5666</v>
      </c>
      <c r="C37" s="80">
        <v>15</v>
      </c>
      <c r="D37" s="1159">
        <f t="shared" si="0"/>
        <v>12.75</v>
      </c>
    </row>
    <row r="38" spans="1:4" ht="14.4">
      <c r="A38" s="394" t="s">
        <v>5667</v>
      </c>
      <c r="B38" s="394" t="s">
        <v>5668</v>
      </c>
      <c r="C38" s="80">
        <v>25</v>
      </c>
      <c r="D38" s="1159">
        <f t="shared" si="0"/>
        <v>21.25</v>
      </c>
    </row>
    <row r="39" spans="1:4" ht="14.4">
      <c r="A39" s="394" t="s">
        <v>5669</v>
      </c>
      <c r="B39" s="394" t="s">
        <v>5670</v>
      </c>
      <c r="C39" s="80">
        <v>35</v>
      </c>
      <c r="D39" s="1159">
        <f t="shared" si="0"/>
        <v>29.75</v>
      </c>
    </row>
    <row r="40" spans="1:4" ht="14.4">
      <c r="A40" s="394" t="s">
        <v>5671</v>
      </c>
      <c r="B40" s="394" t="s">
        <v>5672</v>
      </c>
      <c r="C40" s="80">
        <v>65</v>
      </c>
      <c r="D40" s="1159">
        <f t="shared" si="0"/>
        <v>55.25</v>
      </c>
    </row>
    <row r="41" spans="1:4" ht="14.4">
      <c r="A41" s="103" t="s">
        <v>5673</v>
      </c>
      <c r="B41" s="103" t="s">
        <v>5674</v>
      </c>
      <c r="C41" s="865">
        <v>130</v>
      </c>
      <c r="D41" s="1159">
        <f t="shared" si="0"/>
        <v>110.5</v>
      </c>
    </row>
    <row r="42" spans="1:4" ht="14.4">
      <c r="A42" s="103" t="s">
        <v>5675</v>
      </c>
      <c r="B42" s="103" t="s">
        <v>5676</v>
      </c>
      <c r="C42" s="571">
        <v>150</v>
      </c>
      <c r="D42" s="1159">
        <f t="shared" si="0"/>
        <v>127.5</v>
      </c>
    </row>
    <row r="43" spans="1:4" ht="14.4">
      <c r="A43" s="394" t="s">
        <v>5677</v>
      </c>
      <c r="B43" s="394" t="s">
        <v>5678</v>
      </c>
      <c r="C43" s="80">
        <v>55</v>
      </c>
      <c r="D43" s="1159">
        <f t="shared" si="0"/>
        <v>46.75</v>
      </c>
    </row>
    <row r="44" spans="1:4" ht="14.4">
      <c r="A44" s="394" t="s">
        <v>5679</v>
      </c>
      <c r="B44" s="394" t="s">
        <v>5680</v>
      </c>
      <c r="C44" s="80">
        <v>575</v>
      </c>
      <c r="D44" s="1159">
        <f t="shared" si="0"/>
        <v>488.75</v>
      </c>
    </row>
    <row r="45" spans="1:4" ht="14.4">
      <c r="A45" s="394" t="s">
        <v>5681</v>
      </c>
      <c r="B45" s="394" t="s">
        <v>5682</v>
      </c>
      <c r="C45" s="80">
        <v>475</v>
      </c>
      <c r="D45" s="1159">
        <f t="shared" si="0"/>
        <v>403.75</v>
      </c>
    </row>
    <row r="46" spans="1:4" ht="14.4">
      <c r="A46" s="394" t="s">
        <v>5683</v>
      </c>
      <c r="B46" s="394" t="s">
        <v>5684</v>
      </c>
      <c r="C46" s="80">
        <v>650</v>
      </c>
      <c r="D46" s="1159">
        <f t="shared" si="0"/>
        <v>552.5</v>
      </c>
    </row>
    <row r="47" spans="1:4" ht="14.4">
      <c r="A47" s="394" t="s">
        <v>5685</v>
      </c>
      <c r="B47" s="394" t="s">
        <v>5686</v>
      </c>
      <c r="C47" s="80">
        <v>875</v>
      </c>
      <c r="D47" s="1159">
        <f t="shared" si="0"/>
        <v>743.75</v>
      </c>
    </row>
    <row r="48" spans="1:4" ht="14.4">
      <c r="A48" s="394" t="s">
        <v>5687</v>
      </c>
      <c r="B48" s="394" t="s">
        <v>5688</v>
      </c>
      <c r="C48" s="80">
        <v>575</v>
      </c>
      <c r="D48" s="1159">
        <f t="shared" si="0"/>
        <v>488.75</v>
      </c>
    </row>
  </sheetData>
  <sheetProtection algorithmName="SHA-512" hashValue="2GQDjTUXV6auXjXa3Zp57t/HfX3BlpobFJFQvnMMKfCmErad5o05KuBL3MNAUpsF4okotc3lmTpjBlPqnw4txQ==" saltValue="9ceahs9YrkB0NTwDw/prrg==" spinCount="100000" sheet="1" objects="1" scenarios="1"/>
  <hyperlinks>
    <hyperlink ref="A2" location="'Accessories Dir'!A1" display="Back to Directory" xr:uid="{C83296D6-161C-40C4-A67A-FD0AF2BF8B0A}"/>
  </hyperlinks>
  <pageMargins left="0.75" right="0.75" top="1" bottom="1" header="0.5" footer="0.5"/>
  <pageSetup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700B-8D9A-4E87-9F22-6C536057465C}">
  <dimension ref="A1:D4192"/>
  <sheetViews>
    <sheetView showGridLines="0" zoomScale="90" zoomScaleNormal="90" workbookViewId="0">
      <pane xSplit="1" ySplit="3" topLeftCell="B4" activePane="bottomRight" state="frozen"/>
      <selection activeCell="C7" sqref="C7"/>
      <selection pane="topRight" activeCell="C7" sqref="C7"/>
      <selection pane="bottomLeft" activeCell="C7" sqref="C7"/>
      <selection pane="bottomRight" activeCell="C7" sqref="C7"/>
    </sheetView>
  </sheetViews>
  <sheetFormatPr defaultRowHeight="15" customHeight="1"/>
  <cols>
    <col min="1" max="1" width="20" bestFit="1" customWidth="1"/>
    <col min="2" max="2" width="91.44140625" customWidth="1"/>
    <col min="3" max="4" width="11.109375" bestFit="1" customWidth="1"/>
  </cols>
  <sheetData>
    <row r="1" spans="1:4" ht="14.4">
      <c r="A1" s="295"/>
      <c r="B1" s="296"/>
      <c r="C1" s="296"/>
      <c r="D1" s="296"/>
    </row>
    <row r="2" spans="1:4" ht="33.6" customHeight="1">
      <c r="A2" s="1128"/>
      <c r="B2" s="296"/>
      <c r="C2" s="296"/>
      <c r="D2" s="296"/>
    </row>
    <row r="3" spans="1:4" ht="26.4">
      <c r="A3" s="957" t="s">
        <v>20</v>
      </c>
      <c r="B3" s="957"/>
      <c r="C3" s="958" t="s">
        <v>3</v>
      </c>
      <c r="D3" s="959" t="s">
        <v>43563</v>
      </c>
    </row>
    <row r="4" spans="1:4" ht="14.4">
      <c r="A4" s="382">
        <v>383</v>
      </c>
      <c r="B4" s="960" t="s">
        <v>5689</v>
      </c>
      <c r="C4" s="374">
        <v>3.99</v>
      </c>
      <c r="D4" s="374">
        <f>C4*0.9</f>
        <v>3.5910000000000002</v>
      </c>
    </row>
    <row r="5" spans="1:4" ht="14.4">
      <c r="A5" s="382">
        <v>384</v>
      </c>
      <c r="B5" s="297" t="s">
        <v>5690</v>
      </c>
      <c r="C5" s="374">
        <v>3.99</v>
      </c>
      <c r="D5" s="374">
        <f t="shared" ref="D5:D68" si="0">C5*0.9</f>
        <v>3.5910000000000002</v>
      </c>
    </row>
    <row r="6" spans="1:4" ht="14.4">
      <c r="A6" s="382">
        <v>385</v>
      </c>
      <c r="B6" s="297" t="s">
        <v>5691</v>
      </c>
      <c r="C6" s="374">
        <v>4.99</v>
      </c>
      <c r="D6" s="374">
        <f t="shared" si="0"/>
        <v>4.4910000000000005</v>
      </c>
    </row>
    <row r="7" spans="1:4" ht="14.4">
      <c r="A7" s="382">
        <v>386</v>
      </c>
      <c r="B7" s="297" t="s">
        <v>5692</v>
      </c>
      <c r="C7" s="374">
        <v>5.99</v>
      </c>
      <c r="D7" s="374">
        <f t="shared" si="0"/>
        <v>5.391</v>
      </c>
    </row>
    <row r="8" spans="1:4" ht="14.4">
      <c r="A8" s="382">
        <v>387</v>
      </c>
      <c r="B8" s="297" t="s">
        <v>5693</v>
      </c>
      <c r="C8" s="374">
        <v>5.99</v>
      </c>
      <c r="D8" s="374">
        <f t="shared" si="0"/>
        <v>5.391</v>
      </c>
    </row>
    <row r="9" spans="1:4" ht="14.4">
      <c r="A9" s="382">
        <v>388</v>
      </c>
      <c r="B9" s="297" t="s">
        <v>5694</v>
      </c>
      <c r="C9" s="374">
        <v>6.99</v>
      </c>
      <c r="D9" s="374">
        <f t="shared" si="0"/>
        <v>6.2910000000000004</v>
      </c>
    </row>
    <row r="10" spans="1:4" ht="14.4">
      <c r="A10" s="382">
        <v>389</v>
      </c>
      <c r="B10" s="297" t="s">
        <v>5695</v>
      </c>
      <c r="C10" s="374">
        <v>9.99</v>
      </c>
      <c r="D10" s="374">
        <f t="shared" si="0"/>
        <v>8.9909999999999997</v>
      </c>
    </row>
    <row r="11" spans="1:4" ht="14.4">
      <c r="A11" s="382">
        <v>390</v>
      </c>
      <c r="B11" s="297" t="s">
        <v>5696</v>
      </c>
      <c r="C11" s="374">
        <v>13.99</v>
      </c>
      <c r="D11" s="374">
        <f t="shared" si="0"/>
        <v>12.591000000000001</v>
      </c>
    </row>
    <row r="12" spans="1:4" ht="14.4">
      <c r="A12" s="382">
        <v>391</v>
      </c>
      <c r="B12" s="297" t="s">
        <v>5697</v>
      </c>
      <c r="C12" s="374">
        <v>16.989999999999998</v>
      </c>
      <c r="D12" s="374">
        <f t="shared" si="0"/>
        <v>15.290999999999999</v>
      </c>
    </row>
    <row r="13" spans="1:4" ht="14.4">
      <c r="A13" s="382">
        <v>392</v>
      </c>
      <c r="B13" s="297" t="s">
        <v>5698</v>
      </c>
      <c r="C13" s="374">
        <v>3.99</v>
      </c>
      <c r="D13" s="374">
        <f t="shared" si="0"/>
        <v>3.5910000000000002</v>
      </c>
    </row>
    <row r="14" spans="1:4" ht="14.4">
      <c r="A14" s="382">
        <v>393</v>
      </c>
      <c r="B14" s="297" t="s">
        <v>5699</v>
      </c>
      <c r="C14" s="374">
        <v>3.99</v>
      </c>
      <c r="D14" s="374">
        <f t="shared" si="0"/>
        <v>3.5910000000000002</v>
      </c>
    </row>
    <row r="15" spans="1:4" ht="14.4">
      <c r="A15" s="382">
        <v>394</v>
      </c>
      <c r="B15" s="297" t="s">
        <v>5700</v>
      </c>
      <c r="C15" s="374">
        <v>4.99</v>
      </c>
      <c r="D15" s="374">
        <f t="shared" si="0"/>
        <v>4.4910000000000005</v>
      </c>
    </row>
    <row r="16" spans="1:4" ht="14.4">
      <c r="A16" s="382">
        <v>395</v>
      </c>
      <c r="B16" s="297" t="s">
        <v>5701</v>
      </c>
      <c r="C16" s="374">
        <v>5.99</v>
      </c>
      <c r="D16" s="374">
        <f t="shared" si="0"/>
        <v>5.391</v>
      </c>
    </row>
    <row r="17" spans="1:4" ht="14.4">
      <c r="A17" s="382">
        <v>397</v>
      </c>
      <c r="B17" s="297" t="s">
        <v>5702</v>
      </c>
      <c r="C17" s="374">
        <v>6.99</v>
      </c>
      <c r="D17" s="374">
        <f t="shared" si="0"/>
        <v>6.2910000000000004</v>
      </c>
    </row>
    <row r="18" spans="1:4" ht="14.4">
      <c r="A18" s="382">
        <v>398</v>
      </c>
      <c r="B18" s="297" t="s">
        <v>5703</v>
      </c>
      <c r="C18" s="374">
        <v>9.99</v>
      </c>
      <c r="D18" s="374">
        <f t="shared" si="0"/>
        <v>8.9909999999999997</v>
      </c>
    </row>
    <row r="19" spans="1:4" ht="14.4">
      <c r="A19" s="382">
        <v>399</v>
      </c>
      <c r="B19" s="297" t="s">
        <v>5704</v>
      </c>
      <c r="C19" s="374">
        <v>14.99</v>
      </c>
      <c r="D19" s="374">
        <f t="shared" si="0"/>
        <v>13.491</v>
      </c>
    </row>
    <row r="20" spans="1:4" ht="14.4">
      <c r="A20" s="382">
        <v>400</v>
      </c>
      <c r="B20" s="297" t="s">
        <v>5705</v>
      </c>
      <c r="C20" s="374">
        <v>16.989999999999998</v>
      </c>
      <c r="D20" s="374">
        <f t="shared" si="0"/>
        <v>15.290999999999999</v>
      </c>
    </row>
    <row r="21" spans="1:4" ht="14.4">
      <c r="A21" s="382">
        <v>401</v>
      </c>
      <c r="B21" s="297" t="s">
        <v>5706</v>
      </c>
      <c r="C21" s="374">
        <v>3.99</v>
      </c>
      <c r="D21" s="374">
        <f t="shared" si="0"/>
        <v>3.5910000000000002</v>
      </c>
    </row>
    <row r="22" spans="1:4" ht="14.4">
      <c r="A22" s="382">
        <v>402</v>
      </c>
      <c r="B22" s="297" t="s">
        <v>5707</v>
      </c>
      <c r="C22" s="374">
        <v>3.99</v>
      </c>
      <c r="D22" s="374">
        <f t="shared" si="0"/>
        <v>3.5910000000000002</v>
      </c>
    </row>
    <row r="23" spans="1:4" ht="14.4">
      <c r="A23" s="382">
        <v>403</v>
      </c>
      <c r="B23" s="297" t="s">
        <v>5708</v>
      </c>
      <c r="C23" s="374">
        <v>4.99</v>
      </c>
      <c r="D23" s="374">
        <f t="shared" si="0"/>
        <v>4.4910000000000005</v>
      </c>
    </row>
    <row r="24" spans="1:4" ht="14.4">
      <c r="A24" s="382">
        <v>405</v>
      </c>
      <c r="B24" s="297" t="s">
        <v>5709</v>
      </c>
      <c r="C24" s="374">
        <v>5.99</v>
      </c>
      <c r="D24" s="374">
        <f t="shared" si="0"/>
        <v>5.391</v>
      </c>
    </row>
    <row r="25" spans="1:4" ht="14.4">
      <c r="A25" s="382">
        <v>406</v>
      </c>
      <c r="B25" s="297" t="s">
        <v>5710</v>
      </c>
      <c r="C25" s="374">
        <v>6.99</v>
      </c>
      <c r="D25" s="374">
        <f t="shared" si="0"/>
        <v>6.2910000000000004</v>
      </c>
    </row>
    <row r="26" spans="1:4" ht="14.4">
      <c r="A26" s="382">
        <v>407</v>
      </c>
      <c r="B26" s="297" t="s">
        <v>5711</v>
      </c>
      <c r="C26" s="374">
        <v>9.99</v>
      </c>
      <c r="D26" s="374">
        <f t="shared" si="0"/>
        <v>8.9909999999999997</v>
      </c>
    </row>
    <row r="27" spans="1:4" ht="14.4">
      <c r="A27" s="382">
        <v>408</v>
      </c>
      <c r="B27" s="297" t="s">
        <v>5712</v>
      </c>
      <c r="C27" s="374">
        <v>14.99</v>
      </c>
      <c r="D27" s="374">
        <f t="shared" si="0"/>
        <v>13.491</v>
      </c>
    </row>
    <row r="28" spans="1:4" ht="14.4">
      <c r="A28" s="382">
        <v>409</v>
      </c>
      <c r="B28" s="297" t="s">
        <v>5713</v>
      </c>
      <c r="C28" s="374">
        <v>16.989999999999998</v>
      </c>
      <c r="D28" s="374">
        <f t="shared" si="0"/>
        <v>15.290999999999999</v>
      </c>
    </row>
    <row r="29" spans="1:4" ht="14.4">
      <c r="A29" s="382">
        <v>410</v>
      </c>
      <c r="B29" s="297" t="s">
        <v>5714</v>
      </c>
      <c r="C29" s="374">
        <v>3.99</v>
      </c>
      <c r="D29" s="374">
        <f t="shared" si="0"/>
        <v>3.5910000000000002</v>
      </c>
    </row>
    <row r="30" spans="1:4" ht="14.4">
      <c r="A30" s="382">
        <v>411</v>
      </c>
      <c r="B30" s="297" t="s">
        <v>5715</v>
      </c>
      <c r="C30" s="374">
        <v>3.99</v>
      </c>
      <c r="D30" s="374">
        <f t="shared" si="0"/>
        <v>3.5910000000000002</v>
      </c>
    </row>
    <row r="31" spans="1:4" ht="14.4">
      <c r="A31" s="382">
        <v>412</v>
      </c>
      <c r="B31" s="297" t="s">
        <v>5716</v>
      </c>
      <c r="C31" s="374">
        <v>4.99</v>
      </c>
      <c r="D31" s="374">
        <f t="shared" si="0"/>
        <v>4.4910000000000005</v>
      </c>
    </row>
    <row r="32" spans="1:4" ht="14.4">
      <c r="A32" s="382">
        <v>413</v>
      </c>
      <c r="B32" s="297" t="s">
        <v>5717</v>
      </c>
      <c r="C32" s="374">
        <v>5.99</v>
      </c>
      <c r="D32" s="374">
        <f t="shared" si="0"/>
        <v>5.391</v>
      </c>
    </row>
    <row r="33" spans="1:4" ht="14.4">
      <c r="A33" s="382">
        <v>414</v>
      </c>
      <c r="B33" s="297" t="s">
        <v>5718</v>
      </c>
      <c r="C33" s="374">
        <v>5.99</v>
      </c>
      <c r="D33" s="374">
        <f t="shared" si="0"/>
        <v>5.391</v>
      </c>
    </row>
    <row r="34" spans="1:4" ht="14.4">
      <c r="A34" s="382">
        <v>415</v>
      </c>
      <c r="B34" s="297" t="s">
        <v>5719</v>
      </c>
      <c r="C34" s="374">
        <v>6.99</v>
      </c>
      <c r="D34" s="374">
        <f t="shared" si="0"/>
        <v>6.2910000000000004</v>
      </c>
    </row>
    <row r="35" spans="1:4" ht="14.4">
      <c r="A35" s="382">
        <v>416</v>
      </c>
      <c r="B35" s="297" t="s">
        <v>5720</v>
      </c>
      <c r="C35" s="374">
        <v>7.99</v>
      </c>
      <c r="D35" s="374">
        <f t="shared" si="0"/>
        <v>7.1910000000000007</v>
      </c>
    </row>
    <row r="36" spans="1:4" ht="14.4">
      <c r="A36" s="382">
        <v>417</v>
      </c>
      <c r="B36" s="297" t="s">
        <v>5721</v>
      </c>
      <c r="C36" s="374">
        <v>9.99</v>
      </c>
      <c r="D36" s="374">
        <f t="shared" si="0"/>
        <v>8.9909999999999997</v>
      </c>
    </row>
    <row r="37" spans="1:4" ht="14.4">
      <c r="A37" s="382">
        <v>418</v>
      </c>
      <c r="B37" s="297" t="s">
        <v>5722</v>
      </c>
      <c r="C37" s="374">
        <v>14.99</v>
      </c>
      <c r="D37" s="374">
        <f t="shared" si="0"/>
        <v>13.491</v>
      </c>
    </row>
    <row r="38" spans="1:4" ht="14.4">
      <c r="A38" s="382">
        <v>419</v>
      </c>
      <c r="B38" s="297" t="s">
        <v>5723</v>
      </c>
      <c r="C38" s="374">
        <v>16.989999999999998</v>
      </c>
      <c r="D38" s="374">
        <f t="shared" si="0"/>
        <v>15.290999999999999</v>
      </c>
    </row>
    <row r="39" spans="1:4" ht="14.4">
      <c r="A39" s="382">
        <v>420</v>
      </c>
      <c r="B39" s="297" t="s">
        <v>5724</v>
      </c>
      <c r="C39" s="374">
        <v>3.99</v>
      </c>
      <c r="D39" s="374">
        <f t="shared" si="0"/>
        <v>3.5910000000000002</v>
      </c>
    </row>
    <row r="40" spans="1:4" ht="14.4">
      <c r="A40" s="382">
        <v>421</v>
      </c>
      <c r="B40" s="297" t="s">
        <v>5725</v>
      </c>
      <c r="C40" s="374">
        <v>3.99</v>
      </c>
      <c r="D40" s="374">
        <f t="shared" si="0"/>
        <v>3.5910000000000002</v>
      </c>
    </row>
    <row r="41" spans="1:4" ht="14.4">
      <c r="A41" s="382">
        <v>422</v>
      </c>
      <c r="B41" s="297" t="s">
        <v>5726</v>
      </c>
      <c r="C41" s="374">
        <v>4.99</v>
      </c>
      <c r="D41" s="374">
        <f t="shared" si="0"/>
        <v>4.4910000000000005</v>
      </c>
    </row>
    <row r="42" spans="1:4" ht="14.4">
      <c r="A42" s="382">
        <v>423</v>
      </c>
      <c r="B42" s="297" t="s">
        <v>5727</v>
      </c>
      <c r="C42" s="374">
        <v>5.99</v>
      </c>
      <c r="D42" s="374">
        <f t="shared" si="0"/>
        <v>5.391</v>
      </c>
    </row>
    <row r="43" spans="1:4" ht="14.4">
      <c r="A43" s="382">
        <v>424</v>
      </c>
      <c r="B43" s="297" t="s">
        <v>5728</v>
      </c>
      <c r="C43" s="374">
        <v>5.99</v>
      </c>
      <c r="D43" s="374">
        <f t="shared" si="0"/>
        <v>5.391</v>
      </c>
    </row>
    <row r="44" spans="1:4" ht="14.4">
      <c r="A44" s="382">
        <v>425</v>
      </c>
      <c r="B44" s="297" t="s">
        <v>5729</v>
      </c>
      <c r="C44" s="374">
        <v>6.99</v>
      </c>
      <c r="D44" s="374">
        <f t="shared" si="0"/>
        <v>6.2910000000000004</v>
      </c>
    </row>
    <row r="45" spans="1:4" ht="14.4">
      <c r="A45" s="382">
        <v>426</v>
      </c>
      <c r="B45" s="297" t="s">
        <v>5730</v>
      </c>
      <c r="C45" s="374">
        <v>7.99</v>
      </c>
      <c r="D45" s="374">
        <f t="shared" si="0"/>
        <v>7.1910000000000007</v>
      </c>
    </row>
    <row r="46" spans="1:4" ht="14.4">
      <c r="A46" s="382">
        <v>427</v>
      </c>
      <c r="B46" s="297" t="s">
        <v>5731</v>
      </c>
      <c r="C46" s="374">
        <v>9.99</v>
      </c>
      <c r="D46" s="374">
        <f t="shared" si="0"/>
        <v>8.9909999999999997</v>
      </c>
    </row>
    <row r="47" spans="1:4" ht="14.4">
      <c r="A47" s="382">
        <v>428</v>
      </c>
      <c r="B47" s="297" t="s">
        <v>5732</v>
      </c>
      <c r="C47" s="374">
        <v>14.99</v>
      </c>
      <c r="D47" s="374">
        <f t="shared" si="0"/>
        <v>13.491</v>
      </c>
    </row>
    <row r="48" spans="1:4" ht="14.4">
      <c r="A48" s="382">
        <v>429</v>
      </c>
      <c r="B48" s="297" t="s">
        <v>5733</v>
      </c>
      <c r="C48" s="374">
        <v>16.989999999999998</v>
      </c>
      <c r="D48" s="374">
        <f t="shared" si="0"/>
        <v>15.290999999999999</v>
      </c>
    </row>
    <row r="49" spans="1:4" ht="14.4">
      <c r="A49" s="382">
        <v>430</v>
      </c>
      <c r="B49" s="297" t="s">
        <v>5734</v>
      </c>
      <c r="C49" s="374">
        <v>3.99</v>
      </c>
      <c r="D49" s="374">
        <f t="shared" si="0"/>
        <v>3.5910000000000002</v>
      </c>
    </row>
    <row r="50" spans="1:4" ht="14.4">
      <c r="A50" s="382">
        <v>431</v>
      </c>
      <c r="B50" s="297" t="s">
        <v>5735</v>
      </c>
      <c r="C50" s="374">
        <v>3.99</v>
      </c>
      <c r="D50" s="374">
        <f t="shared" si="0"/>
        <v>3.5910000000000002</v>
      </c>
    </row>
    <row r="51" spans="1:4" ht="14.4">
      <c r="A51" s="382">
        <v>432</v>
      </c>
      <c r="B51" s="297" t="s">
        <v>5736</v>
      </c>
      <c r="C51" s="374">
        <v>4.99</v>
      </c>
      <c r="D51" s="374">
        <f t="shared" si="0"/>
        <v>4.4910000000000005</v>
      </c>
    </row>
    <row r="52" spans="1:4" ht="14.4">
      <c r="A52" s="382">
        <v>433</v>
      </c>
      <c r="B52" s="297" t="s">
        <v>5737</v>
      </c>
      <c r="C52" s="374">
        <v>5.99</v>
      </c>
      <c r="D52" s="374">
        <f t="shared" si="0"/>
        <v>5.391</v>
      </c>
    </row>
    <row r="53" spans="1:4" ht="14.4">
      <c r="A53" s="382">
        <v>434</v>
      </c>
      <c r="B53" s="297" t="s">
        <v>5738</v>
      </c>
      <c r="C53" s="374">
        <v>5.99</v>
      </c>
      <c r="D53" s="374">
        <f t="shared" si="0"/>
        <v>5.391</v>
      </c>
    </row>
    <row r="54" spans="1:4" ht="14.4">
      <c r="A54" s="382">
        <v>435</v>
      </c>
      <c r="B54" s="297" t="s">
        <v>5739</v>
      </c>
      <c r="C54" s="374">
        <v>6.99</v>
      </c>
      <c r="D54" s="374">
        <f t="shared" si="0"/>
        <v>6.2910000000000004</v>
      </c>
    </row>
    <row r="55" spans="1:4" ht="14.4">
      <c r="A55" s="382">
        <v>436</v>
      </c>
      <c r="B55" s="297" t="s">
        <v>5740</v>
      </c>
      <c r="C55" s="374">
        <v>7.99</v>
      </c>
      <c r="D55" s="374">
        <f t="shared" si="0"/>
        <v>7.1910000000000007</v>
      </c>
    </row>
    <row r="56" spans="1:4" ht="14.4">
      <c r="A56" s="382">
        <v>437</v>
      </c>
      <c r="B56" s="297" t="s">
        <v>5741</v>
      </c>
      <c r="C56" s="374">
        <v>9.99</v>
      </c>
      <c r="D56" s="374">
        <f t="shared" si="0"/>
        <v>8.9909999999999997</v>
      </c>
    </row>
    <row r="57" spans="1:4" ht="14.4">
      <c r="A57" s="382">
        <v>438</v>
      </c>
      <c r="B57" s="297" t="s">
        <v>5742</v>
      </c>
      <c r="C57" s="374">
        <v>14.99</v>
      </c>
      <c r="D57" s="374">
        <f t="shared" si="0"/>
        <v>13.491</v>
      </c>
    </row>
    <row r="58" spans="1:4" ht="14.4">
      <c r="A58" s="382">
        <v>439</v>
      </c>
      <c r="B58" s="297" t="s">
        <v>5743</v>
      </c>
      <c r="C58" s="374">
        <v>16.989999999999998</v>
      </c>
      <c r="D58" s="374">
        <f t="shared" si="0"/>
        <v>15.290999999999999</v>
      </c>
    </row>
    <row r="59" spans="1:4" ht="14.4">
      <c r="A59" s="382">
        <v>440</v>
      </c>
      <c r="B59" s="297" t="s">
        <v>5744</v>
      </c>
      <c r="C59" s="374">
        <v>3.99</v>
      </c>
      <c r="D59" s="374">
        <f t="shared" si="0"/>
        <v>3.5910000000000002</v>
      </c>
    </row>
    <row r="60" spans="1:4" ht="14.4">
      <c r="A60" s="382">
        <v>441</v>
      </c>
      <c r="B60" s="297" t="s">
        <v>5745</v>
      </c>
      <c r="C60" s="374">
        <v>3.99</v>
      </c>
      <c r="D60" s="374">
        <f t="shared" si="0"/>
        <v>3.5910000000000002</v>
      </c>
    </row>
    <row r="61" spans="1:4" ht="14.4">
      <c r="A61" s="382">
        <v>442</v>
      </c>
      <c r="B61" s="297" t="s">
        <v>5746</v>
      </c>
      <c r="C61" s="374">
        <v>3.99</v>
      </c>
      <c r="D61" s="374">
        <f t="shared" si="0"/>
        <v>3.5910000000000002</v>
      </c>
    </row>
    <row r="62" spans="1:4" ht="14.4">
      <c r="A62" s="382">
        <v>443</v>
      </c>
      <c r="B62" s="297" t="s">
        <v>5747</v>
      </c>
      <c r="C62" s="374">
        <v>3.99</v>
      </c>
      <c r="D62" s="374">
        <f t="shared" si="0"/>
        <v>3.5910000000000002</v>
      </c>
    </row>
    <row r="63" spans="1:4" ht="14.4">
      <c r="A63" s="382">
        <v>444</v>
      </c>
      <c r="B63" s="297" t="s">
        <v>5748</v>
      </c>
      <c r="C63" s="374">
        <v>4.99</v>
      </c>
      <c r="D63" s="374">
        <f t="shared" si="0"/>
        <v>4.4910000000000005</v>
      </c>
    </row>
    <row r="64" spans="1:4" ht="14.4">
      <c r="A64" s="382">
        <v>445</v>
      </c>
      <c r="B64" s="297" t="s">
        <v>5749</v>
      </c>
      <c r="C64" s="374">
        <v>4.99</v>
      </c>
      <c r="D64" s="374">
        <f t="shared" si="0"/>
        <v>4.4910000000000005</v>
      </c>
    </row>
    <row r="65" spans="1:4" ht="14.4">
      <c r="A65" s="382">
        <v>446</v>
      </c>
      <c r="B65" s="297" t="s">
        <v>5750</v>
      </c>
      <c r="C65" s="374">
        <v>4.99</v>
      </c>
      <c r="D65" s="374">
        <f t="shared" si="0"/>
        <v>4.4910000000000005</v>
      </c>
    </row>
    <row r="66" spans="1:4" ht="14.4">
      <c r="A66" s="382">
        <v>447</v>
      </c>
      <c r="B66" s="297" t="s">
        <v>5751</v>
      </c>
      <c r="C66" s="374">
        <v>5.99</v>
      </c>
      <c r="D66" s="374">
        <f t="shared" si="0"/>
        <v>5.391</v>
      </c>
    </row>
    <row r="67" spans="1:4" ht="14.4">
      <c r="A67" s="382">
        <v>448</v>
      </c>
      <c r="B67" s="297" t="s">
        <v>5752</v>
      </c>
      <c r="C67" s="374">
        <v>5.99</v>
      </c>
      <c r="D67" s="374">
        <f t="shared" si="0"/>
        <v>5.391</v>
      </c>
    </row>
    <row r="68" spans="1:4" ht="14.4">
      <c r="A68" s="382">
        <v>449</v>
      </c>
      <c r="B68" s="297" t="s">
        <v>5753</v>
      </c>
      <c r="C68" s="374">
        <v>6.99</v>
      </c>
      <c r="D68" s="374">
        <f t="shared" si="0"/>
        <v>6.2910000000000004</v>
      </c>
    </row>
    <row r="69" spans="1:4" ht="14.4">
      <c r="A69" s="382">
        <v>450</v>
      </c>
      <c r="B69" s="297" t="s">
        <v>5754</v>
      </c>
      <c r="C69" s="374">
        <v>6.99</v>
      </c>
      <c r="D69" s="374">
        <f t="shared" ref="D69:D132" si="1">C69*0.9</f>
        <v>6.2910000000000004</v>
      </c>
    </row>
    <row r="70" spans="1:4" ht="14.4">
      <c r="A70" s="382">
        <v>451</v>
      </c>
      <c r="B70" s="297" t="s">
        <v>5755</v>
      </c>
      <c r="C70" s="374">
        <v>6.99</v>
      </c>
      <c r="D70" s="374">
        <f t="shared" si="1"/>
        <v>6.2910000000000004</v>
      </c>
    </row>
    <row r="71" spans="1:4" ht="14.4">
      <c r="A71" s="382">
        <v>452</v>
      </c>
      <c r="B71" s="297" t="s">
        <v>5756</v>
      </c>
      <c r="C71" s="374">
        <v>7.99</v>
      </c>
      <c r="D71" s="374">
        <f t="shared" si="1"/>
        <v>7.1910000000000007</v>
      </c>
    </row>
    <row r="72" spans="1:4" ht="14.4">
      <c r="A72" s="382">
        <v>453</v>
      </c>
      <c r="B72" s="297" t="s">
        <v>5757</v>
      </c>
      <c r="C72" s="374">
        <v>9.99</v>
      </c>
      <c r="D72" s="374">
        <f t="shared" si="1"/>
        <v>8.9909999999999997</v>
      </c>
    </row>
    <row r="73" spans="1:4" ht="14.4">
      <c r="A73" s="382">
        <v>454</v>
      </c>
      <c r="B73" s="297" t="s">
        <v>5758</v>
      </c>
      <c r="C73" s="374">
        <v>12.99</v>
      </c>
      <c r="D73" s="374">
        <f t="shared" si="1"/>
        <v>11.691000000000001</v>
      </c>
    </row>
    <row r="74" spans="1:4" ht="14.4">
      <c r="A74" s="382">
        <v>455</v>
      </c>
      <c r="B74" s="297" t="s">
        <v>5759</v>
      </c>
      <c r="C74" s="374">
        <v>14.99</v>
      </c>
      <c r="D74" s="374">
        <f t="shared" si="1"/>
        <v>13.491</v>
      </c>
    </row>
    <row r="75" spans="1:4" ht="14.4">
      <c r="A75" s="382">
        <v>456</v>
      </c>
      <c r="B75" s="297" t="s">
        <v>5760</v>
      </c>
      <c r="C75" s="374">
        <v>16.989999999999998</v>
      </c>
      <c r="D75" s="374">
        <f t="shared" si="1"/>
        <v>15.290999999999999</v>
      </c>
    </row>
    <row r="76" spans="1:4" ht="14.4">
      <c r="A76" s="382">
        <v>457</v>
      </c>
      <c r="B76" s="297" t="s">
        <v>5761</v>
      </c>
      <c r="C76" s="374">
        <v>24.99</v>
      </c>
      <c r="D76" s="374">
        <f t="shared" si="1"/>
        <v>22.491</v>
      </c>
    </row>
    <row r="77" spans="1:4" ht="14.4">
      <c r="A77" s="382">
        <v>458</v>
      </c>
      <c r="B77" s="297" t="s">
        <v>5762</v>
      </c>
      <c r="C77" s="374">
        <v>32.99</v>
      </c>
      <c r="D77" s="374">
        <f t="shared" si="1"/>
        <v>29.691000000000003</v>
      </c>
    </row>
    <row r="78" spans="1:4" ht="14.4">
      <c r="A78" s="382">
        <v>459</v>
      </c>
      <c r="B78" s="297" t="s">
        <v>5763</v>
      </c>
      <c r="C78" s="374">
        <v>43.99</v>
      </c>
      <c r="D78" s="374">
        <f t="shared" si="1"/>
        <v>39.591000000000001</v>
      </c>
    </row>
    <row r="79" spans="1:4" ht="14.4">
      <c r="A79" s="382">
        <v>460</v>
      </c>
      <c r="B79" s="297" t="s">
        <v>5764</v>
      </c>
      <c r="C79" s="374">
        <v>65.989999999999995</v>
      </c>
      <c r="D79" s="374">
        <f t="shared" si="1"/>
        <v>59.390999999999998</v>
      </c>
    </row>
    <row r="80" spans="1:4" ht="14.4">
      <c r="A80" s="382">
        <v>461</v>
      </c>
      <c r="B80" s="297" t="s">
        <v>5765</v>
      </c>
      <c r="C80" s="374">
        <v>3.99</v>
      </c>
      <c r="D80" s="374">
        <f t="shared" si="1"/>
        <v>3.5910000000000002</v>
      </c>
    </row>
    <row r="81" spans="1:4" ht="14.4">
      <c r="A81" s="382">
        <v>462</v>
      </c>
      <c r="B81" s="297" t="s">
        <v>5766</v>
      </c>
      <c r="C81" s="374">
        <v>3.99</v>
      </c>
      <c r="D81" s="374">
        <f t="shared" si="1"/>
        <v>3.5910000000000002</v>
      </c>
    </row>
    <row r="82" spans="1:4" ht="14.4">
      <c r="A82" s="382">
        <v>463</v>
      </c>
      <c r="B82" s="297" t="s">
        <v>5767</v>
      </c>
      <c r="C82" s="374">
        <v>3.99</v>
      </c>
      <c r="D82" s="374">
        <f t="shared" si="1"/>
        <v>3.5910000000000002</v>
      </c>
    </row>
    <row r="83" spans="1:4" ht="14.4">
      <c r="A83" s="382">
        <v>464</v>
      </c>
      <c r="B83" s="297" t="s">
        <v>5768</v>
      </c>
      <c r="C83" s="374">
        <v>3.99</v>
      </c>
      <c r="D83" s="374">
        <f t="shared" si="1"/>
        <v>3.5910000000000002</v>
      </c>
    </row>
    <row r="84" spans="1:4" ht="14.4">
      <c r="A84" s="382">
        <v>465</v>
      </c>
      <c r="B84" s="297" t="s">
        <v>5769</v>
      </c>
      <c r="C84" s="374">
        <v>4.99</v>
      </c>
      <c r="D84" s="374">
        <f t="shared" si="1"/>
        <v>4.4910000000000005</v>
      </c>
    </row>
    <row r="85" spans="1:4" ht="14.4">
      <c r="A85" s="382">
        <v>467</v>
      </c>
      <c r="B85" s="297" t="s">
        <v>5770</v>
      </c>
      <c r="C85" s="374">
        <v>4.99</v>
      </c>
      <c r="D85" s="374">
        <f t="shared" si="1"/>
        <v>4.4910000000000005</v>
      </c>
    </row>
    <row r="86" spans="1:4" ht="14.4">
      <c r="A86" s="382">
        <v>468</v>
      </c>
      <c r="B86" s="297" t="s">
        <v>5771</v>
      </c>
      <c r="C86" s="374">
        <v>5.99</v>
      </c>
      <c r="D86" s="374">
        <f t="shared" si="1"/>
        <v>5.391</v>
      </c>
    </row>
    <row r="87" spans="1:4" ht="14.4">
      <c r="A87" s="382">
        <v>469</v>
      </c>
      <c r="B87" s="297" t="s">
        <v>5772</v>
      </c>
      <c r="C87" s="374">
        <v>5.99</v>
      </c>
      <c r="D87" s="374">
        <f t="shared" si="1"/>
        <v>5.391</v>
      </c>
    </row>
    <row r="88" spans="1:4" ht="14.4">
      <c r="A88" s="382">
        <v>470</v>
      </c>
      <c r="B88" s="297" t="s">
        <v>5773</v>
      </c>
      <c r="C88" s="374">
        <v>6.99</v>
      </c>
      <c r="D88" s="374">
        <f t="shared" si="1"/>
        <v>6.2910000000000004</v>
      </c>
    </row>
    <row r="89" spans="1:4" ht="14.4">
      <c r="A89" s="382">
        <v>471</v>
      </c>
      <c r="B89" s="297" t="s">
        <v>5774</v>
      </c>
      <c r="C89" s="374">
        <v>6.99</v>
      </c>
      <c r="D89" s="374">
        <f t="shared" si="1"/>
        <v>6.2910000000000004</v>
      </c>
    </row>
    <row r="90" spans="1:4" ht="14.4">
      <c r="A90" s="382">
        <v>472</v>
      </c>
      <c r="B90" s="297" t="s">
        <v>5775</v>
      </c>
      <c r="C90" s="374">
        <v>6.99</v>
      </c>
      <c r="D90" s="374">
        <f t="shared" si="1"/>
        <v>6.2910000000000004</v>
      </c>
    </row>
    <row r="91" spans="1:4" ht="14.4">
      <c r="A91" s="382">
        <v>473</v>
      </c>
      <c r="B91" s="297" t="s">
        <v>5776</v>
      </c>
      <c r="C91" s="374">
        <v>7.99</v>
      </c>
      <c r="D91" s="374">
        <f t="shared" si="1"/>
        <v>7.1910000000000007</v>
      </c>
    </row>
    <row r="92" spans="1:4" ht="14.4">
      <c r="A92" s="382">
        <v>474</v>
      </c>
      <c r="B92" s="297" t="s">
        <v>5777</v>
      </c>
      <c r="C92" s="374">
        <v>9.99</v>
      </c>
      <c r="D92" s="374">
        <f t="shared" si="1"/>
        <v>8.9909999999999997</v>
      </c>
    </row>
    <row r="93" spans="1:4" ht="14.4">
      <c r="A93" s="382">
        <v>475</v>
      </c>
      <c r="B93" s="297" t="s">
        <v>5778</v>
      </c>
      <c r="C93" s="374">
        <v>12.99</v>
      </c>
      <c r="D93" s="374">
        <f t="shared" si="1"/>
        <v>11.691000000000001</v>
      </c>
    </row>
    <row r="94" spans="1:4" ht="14.4">
      <c r="A94" s="382">
        <v>476</v>
      </c>
      <c r="B94" s="297" t="s">
        <v>5779</v>
      </c>
      <c r="C94" s="374">
        <v>13.99</v>
      </c>
      <c r="D94" s="374">
        <f t="shared" si="1"/>
        <v>12.591000000000001</v>
      </c>
    </row>
    <row r="95" spans="1:4" ht="14.4">
      <c r="A95" s="382">
        <v>477</v>
      </c>
      <c r="B95" s="297" t="s">
        <v>5780</v>
      </c>
      <c r="C95" s="374">
        <v>16.989999999999998</v>
      </c>
      <c r="D95" s="374">
        <f t="shared" si="1"/>
        <v>15.290999999999999</v>
      </c>
    </row>
    <row r="96" spans="1:4" ht="14.4">
      <c r="A96" s="382">
        <v>478</v>
      </c>
      <c r="B96" s="297" t="s">
        <v>5781</v>
      </c>
      <c r="C96" s="374">
        <v>24.99</v>
      </c>
      <c r="D96" s="374">
        <f t="shared" si="1"/>
        <v>22.491</v>
      </c>
    </row>
    <row r="97" spans="1:4" ht="14.4">
      <c r="A97" s="382">
        <v>479</v>
      </c>
      <c r="B97" s="297" t="s">
        <v>5782</v>
      </c>
      <c r="C97" s="374">
        <v>31.99</v>
      </c>
      <c r="D97" s="374">
        <f t="shared" si="1"/>
        <v>28.791</v>
      </c>
    </row>
    <row r="98" spans="1:4" ht="14.4">
      <c r="A98" s="382">
        <v>480</v>
      </c>
      <c r="B98" s="297" t="s">
        <v>5783</v>
      </c>
      <c r="C98" s="374">
        <v>43.99</v>
      </c>
      <c r="D98" s="374">
        <f t="shared" si="1"/>
        <v>39.591000000000001</v>
      </c>
    </row>
    <row r="99" spans="1:4" ht="14.4">
      <c r="A99" s="382">
        <v>481</v>
      </c>
      <c r="B99" s="297" t="s">
        <v>5784</v>
      </c>
      <c r="C99" s="374">
        <v>71.989999999999995</v>
      </c>
      <c r="D99" s="374">
        <f t="shared" si="1"/>
        <v>64.790999999999997</v>
      </c>
    </row>
    <row r="100" spans="1:4" ht="14.4">
      <c r="A100" s="382">
        <v>482</v>
      </c>
      <c r="B100" s="297" t="s">
        <v>5785</v>
      </c>
      <c r="C100" s="374">
        <v>3.99</v>
      </c>
      <c r="D100" s="374">
        <f t="shared" si="1"/>
        <v>3.5910000000000002</v>
      </c>
    </row>
    <row r="101" spans="1:4" ht="14.4">
      <c r="A101" s="382">
        <v>483</v>
      </c>
      <c r="B101" s="297" t="s">
        <v>5786</v>
      </c>
      <c r="C101" s="374">
        <v>3.99</v>
      </c>
      <c r="D101" s="374">
        <f t="shared" si="1"/>
        <v>3.5910000000000002</v>
      </c>
    </row>
    <row r="102" spans="1:4" ht="14.4">
      <c r="A102" s="382">
        <v>484</v>
      </c>
      <c r="B102" s="297" t="s">
        <v>5787</v>
      </c>
      <c r="C102" s="374">
        <v>4.99</v>
      </c>
      <c r="D102" s="374">
        <f t="shared" si="1"/>
        <v>4.4910000000000005</v>
      </c>
    </row>
    <row r="103" spans="1:4" ht="14.4">
      <c r="A103" s="382">
        <v>485</v>
      </c>
      <c r="B103" s="297" t="s">
        <v>5788</v>
      </c>
      <c r="C103" s="374">
        <v>5.99</v>
      </c>
      <c r="D103" s="374">
        <f t="shared" si="1"/>
        <v>5.391</v>
      </c>
    </row>
    <row r="104" spans="1:4" ht="14.4">
      <c r="A104" s="382">
        <v>486</v>
      </c>
      <c r="B104" s="297" t="s">
        <v>5789</v>
      </c>
      <c r="C104" s="374">
        <v>5.99</v>
      </c>
      <c r="D104" s="374">
        <f t="shared" si="1"/>
        <v>5.391</v>
      </c>
    </row>
    <row r="105" spans="1:4" ht="14.4">
      <c r="A105" s="382">
        <v>488</v>
      </c>
      <c r="B105" s="297" t="s">
        <v>5790</v>
      </c>
      <c r="C105" s="374">
        <v>7.99</v>
      </c>
      <c r="D105" s="374">
        <f t="shared" si="1"/>
        <v>7.1910000000000007</v>
      </c>
    </row>
    <row r="106" spans="1:4" ht="14.4">
      <c r="A106" s="382">
        <v>489</v>
      </c>
      <c r="B106" s="297" t="s">
        <v>5791</v>
      </c>
      <c r="C106" s="374">
        <v>9.99</v>
      </c>
      <c r="D106" s="374">
        <f t="shared" si="1"/>
        <v>8.9909999999999997</v>
      </c>
    </row>
    <row r="107" spans="1:4" ht="14.4">
      <c r="A107" s="382">
        <v>490</v>
      </c>
      <c r="B107" s="297" t="s">
        <v>5792</v>
      </c>
      <c r="C107" s="374">
        <v>14.99</v>
      </c>
      <c r="D107" s="374">
        <f t="shared" si="1"/>
        <v>13.491</v>
      </c>
    </row>
    <row r="108" spans="1:4" ht="14.4">
      <c r="A108" s="382">
        <v>491</v>
      </c>
      <c r="B108" s="297" t="s">
        <v>5793</v>
      </c>
      <c r="C108" s="374">
        <v>16.989999999999998</v>
      </c>
      <c r="D108" s="374">
        <f t="shared" si="1"/>
        <v>15.290999999999999</v>
      </c>
    </row>
    <row r="109" spans="1:4" ht="14.4">
      <c r="A109" s="382">
        <v>492</v>
      </c>
      <c r="B109" s="297" t="s">
        <v>5794</v>
      </c>
      <c r="C109" s="374">
        <v>3.99</v>
      </c>
      <c r="D109" s="374">
        <f t="shared" si="1"/>
        <v>3.5910000000000002</v>
      </c>
    </row>
    <row r="110" spans="1:4" ht="14.4">
      <c r="A110" s="382">
        <v>493</v>
      </c>
      <c r="B110" s="297" t="s">
        <v>5795</v>
      </c>
      <c r="C110" s="374">
        <v>3.99</v>
      </c>
      <c r="D110" s="374">
        <f t="shared" si="1"/>
        <v>3.5910000000000002</v>
      </c>
    </row>
    <row r="111" spans="1:4" ht="14.4">
      <c r="A111" s="382">
        <v>495</v>
      </c>
      <c r="B111" s="297" t="s">
        <v>5796</v>
      </c>
      <c r="C111" s="374">
        <v>3.99</v>
      </c>
      <c r="D111" s="374">
        <f t="shared" si="1"/>
        <v>3.5910000000000002</v>
      </c>
    </row>
    <row r="112" spans="1:4" ht="14.4">
      <c r="A112" s="382">
        <v>496</v>
      </c>
      <c r="B112" s="297" t="s">
        <v>5797</v>
      </c>
      <c r="C112" s="374">
        <v>4.99</v>
      </c>
      <c r="D112" s="374">
        <f t="shared" si="1"/>
        <v>4.4910000000000005</v>
      </c>
    </row>
    <row r="113" spans="1:4" ht="14.4">
      <c r="A113" s="382">
        <v>497</v>
      </c>
      <c r="B113" s="297" t="s">
        <v>5798</v>
      </c>
      <c r="C113" s="374">
        <v>4.99</v>
      </c>
      <c r="D113" s="374">
        <f t="shared" si="1"/>
        <v>4.4910000000000005</v>
      </c>
    </row>
    <row r="114" spans="1:4" ht="14.4">
      <c r="A114" s="382">
        <v>498</v>
      </c>
      <c r="B114" s="297" t="s">
        <v>5799</v>
      </c>
      <c r="C114" s="374">
        <v>4.99</v>
      </c>
      <c r="D114" s="374">
        <f t="shared" si="1"/>
        <v>4.4910000000000005</v>
      </c>
    </row>
    <row r="115" spans="1:4" ht="14.4">
      <c r="A115" s="382">
        <v>499</v>
      </c>
      <c r="B115" s="297" t="s">
        <v>5800</v>
      </c>
      <c r="C115" s="374">
        <v>5.99</v>
      </c>
      <c r="D115" s="374">
        <f t="shared" si="1"/>
        <v>5.391</v>
      </c>
    </row>
    <row r="116" spans="1:4" ht="14.4">
      <c r="A116" s="382">
        <v>500</v>
      </c>
      <c r="B116" s="297" t="s">
        <v>5801</v>
      </c>
      <c r="C116" s="374">
        <v>5.99</v>
      </c>
      <c r="D116" s="374">
        <f t="shared" si="1"/>
        <v>5.391</v>
      </c>
    </row>
    <row r="117" spans="1:4" ht="14.4">
      <c r="A117" s="382">
        <v>501</v>
      </c>
      <c r="B117" s="297" t="s">
        <v>5802</v>
      </c>
      <c r="C117" s="374">
        <v>6.99</v>
      </c>
      <c r="D117" s="374">
        <f t="shared" si="1"/>
        <v>6.2910000000000004</v>
      </c>
    </row>
    <row r="118" spans="1:4" ht="14.4">
      <c r="A118" s="382">
        <v>503</v>
      </c>
      <c r="B118" s="297" t="s">
        <v>5803</v>
      </c>
      <c r="C118" s="374">
        <v>6.99</v>
      </c>
      <c r="D118" s="374">
        <f t="shared" si="1"/>
        <v>6.2910000000000004</v>
      </c>
    </row>
    <row r="119" spans="1:4" ht="14.4">
      <c r="A119" s="382">
        <v>504</v>
      </c>
      <c r="B119" s="297" t="s">
        <v>5804</v>
      </c>
      <c r="C119" s="374">
        <v>7.99</v>
      </c>
      <c r="D119" s="374">
        <f t="shared" si="1"/>
        <v>7.1910000000000007</v>
      </c>
    </row>
    <row r="120" spans="1:4" ht="14.4">
      <c r="A120" s="382">
        <v>505</v>
      </c>
      <c r="B120" s="297" t="s">
        <v>5805</v>
      </c>
      <c r="C120" s="374">
        <v>9.99</v>
      </c>
      <c r="D120" s="374">
        <f t="shared" si="1"/>
        <v>8.9909999999999997</v>
      </c>
    </row>
    <row r="121" spans="1:4" ht="14.4">
      <c r="A121" s="382">
        <v>506</v>
      </c>
      <c r="B121" s="297" t="s">
        <v>5806</v>
      </c>
      <c r="C121" s="374">
        <v>12.99</v>
      </c>
      <c r="D121" s="374">
        <f t="shared" si="1"/>
        <v>11.691000000000001</v>
      </c>
    </row>
    <row r="122" spans="1:4" ht="14.4">
      <c r="A122" s="382">
        <v>507</v>
      </c>
      <c r="B122" s="297" t="s">
        <v>5807</v>
      </c>
      <c r="C122" s="374">
        <v>14.99</v>
      </c>
      <c r="D122" s="374">
        <f t="shared" si="1"/>
        <v>13.491</v>
      </c>
    </row>
    <row r="123" spans="1:4" ht="14.4">
      <c r="A123" s="382">
        <v>508</v>
      </c>
      <c r="B123" s="297" t="s">
        <v>5808</v>
      </c>
      <c r="C123" s="374">
        <v>16.989999999999998</v>
      </c>
      <c r="D123" s="374">
        <f t="shared" si="1"/>
        <v>15.290999999999999</v>
      </c>
    </row>
    <row r="124" spans="1:4" ht="14.4">
      <c r="A124" s="382">
        <v>509</v>
      </c>
      <c r="B124" s="297" t="s">
        <v>5809</v>
      </c>
      <c r="C124" s="374">
        <v>24.99</v>
      </c>
      <c r="D124" s="374">
        <f t="shared" si="1"/>
        <v>22.491</v>
      </c>
    </row>
    <row r="125" spans="1:4" ht="14.4">
      <c r="A125" s="382">
        <v>510</v>
      </c>
      <c r="B125" s="297" t="s">
        <v>5810</v>
      </c>
      <c r="C125" s="374">
        <v>30.99</v>
      </c>
      <c r="D125" s="374">
        <f t="shared" si="1"/>
        <v>27.890999999999998</v>
      </c>
    </row>
    <row r="126" spans="1:4" ht="14.4">
      <c r="A126" s="382">
        <v>511</v>
      </c>
      <c r="B126" s="297" t="s">
        <v>5811</v>
      </c>
      <c r="C126" s="374">
        <v>43.99</v>
      </c>
      <c r="D126" s="374">
        <f t="shared" si="1"/>
        <v>39.591000000000001</v>
      </c>
    </row>
    <row r="127" spans="1:4" ht="14.4">
      <c r="A127" s="382">
        <v>512</v>
      </c>
      <c r="B127" s="297" t="s">
        <v>5812</v>
      </c>
      <c r="C127" s="374">
        <v>71.989999999999995</v>
      </c>
      <c r="D127" s="374">
        <f t="shared" si="1"/>
        <v>64.790999999999997</v>
      </c>
    </row>
    <row r="128" spans="1:4" ht="14.4">
      <c r="A128" s="382">
        <v>513</v>
      </c>
      <c r="B128" s="297" t="s">
        <v>5813</v>
      </c>
      <c r="C128" s="374">
        <v>3.99</v>
      </c>
      <c r="D128" s="374">
        <f t="shared" si="1"/>
        <v>3.5910000000000002</v>
      </c>
    </row>
    <row r="129" spans="1:4" ht="14.4">
      <c r="A129" s="382">
        <v>515</v>
      </c>
      <c r="B129" s="297" t="s">
        <v>5814</v>
      </c>
      <c r="C129" s="374">
        <v>4.99</v>
      </c>
      <c r="D129" s="374">
        <f t="shared" si="1"/>
        <v>4.4910000000000005</v>
      </c>
    </row>
    <row r="130" spans="1:4" ht="14.4">
      <c r="A130" s="382">
        <v>516</v>
      </c>
      <c r="B130" s="297" t="s">
        <v>5815</v>
      </c>
      <c r="C130" s="374">
        <v>4.99</v>
      </c>
      <c r="D130" s="374">
        <f t="shared" si="1"/>
        <v>4.4910000000000005</v>
      </c>
    </row>
    <row r="131" spans="1:4" ht="14.4">
      <c r="A131" s="382">
        <v>517</v>
      </c>
      <c r="B131" s="297" t="s">
        <v>5816</v>
      </c>
      <c r="C131" s="374">
        <v>6.99</v>
      </c>
      <c r="D131" s="374">
        <f t="shared" si="1"/>
        <v>6.2910000000000004</v>
      </c>
    </row>
    <row r="132" spans="1:4" ht="14.4">
      <c r="A132" s="382">
        <v>519</v>
      </c>
      <c r="B132" s="297" t="s">
        <v>5817</v>
      </c>
      <c r="C132" s="374">
        <v>15.79</v>
      </c>
      <c r="D132" s="374">
        <f t="shared" si="1"/>
        <v>14.211</v>
      </c>
    </row>
    <row r="133" spans="1:4" ht="14.4">
      <c r="A133" s="382">
        <v>522</v>
      </c>
      <c r="B133" s="297" t="s">
        <v>5818</v>
      </c>
      <c r="C133" s="374">
        <v>4.99</v>
      </c>
      <c r="D133" s="374">
        <f t="shared" ref="D133:D196" si="2">C133*0.9</f>
        <v>4.4910000000000005</v>
      </c>
    </row>
    <row r="134" spans="1:4" ht="14.4">
      <c r="A134" s="382">
        <v>523</v>
      </c>
      <c r="B134" s="297" t="s">
        <v>5819</v>
      </c>
      <c r="C134" s="374">
        <v>5.99</v>
      </c>
      <c r="D134" s="374">
        <f t="shared" si="2"/>
        <v>5.391</v>
      </c>
    </row>
    <row r="135" spans="1:4" ht="14.4">
      <c r="A135" s="382">
        <v>524</v>
      </c>
      <c r="B135" s="297" t="s">
        <v>5820</v>
      </c>
      <c r="C135" s="374">
        <v>5.99</v>
      </c>
      <c r="D135" s="374">
        <f t="shared" si="2"/>
        <v>5.391</v>
      </c>
    </row>
    <row r="136" spans="1:4" ht="14.4">
      <c r="A136" s="382">
        <v>525</v>
      </c>
      <c r="B136" s="297" t="s">
        <v>5821</v>
      </c>
      <c r="C136" s="374">
        <v>9.99</v>
      </c>
      <c r="D136" s="374">
        <f t="shared" si="2"/>
        <v>8.9909999999999997</v>
      </c>
    </row>
    <row r="137" spans="1:4" ht="14.4">
      <c r="A137" s="382">
        <v>526</v>
      </c>
      <c r="B137" s="297" t="s">
        <v>5822</v>
      </c>
      <c r="C137" s="374">
        <v>13.99</v>
      </c>
      <c r="D137" s="374">
        <f t="shared" si="2"/>
        <v>12.591000000000001</v>
      </c>
    </row>
    <row r="138" spans="1:4" ht="14.4">
      <c r="A138" s="382">
        <v>527</v>
      </c>
      <c r="B138" s="297" t="s">
        <v>5823</v>
      </c>
      <c r="C138" s="374">
        <v>62.99</v>
      </c>
      <c r="D138" s="374">
        <f t="shared" si="2"/>
        <v>56.691000000000003</v>
      </c>
    </row>
    <row r="139" spans="1:4" ht="14.4">
      <c r="A139" s="382">
        <v>528</v>
      </c>
      <c r="B139" s="297" t="s">
        <v>5824</v>
      </c>
      <c r="C139" s="374">
        <v>3.99</v>
      </c>
      <c r="D139" s="374">
        <f t="shared" si="2"/>
        <v>3.5910000000000002</v>
      </c>
    </row>
    <row r="140" spans="1:4" ht="14.4">
      <c r="A140" s="382">
        <v>530</v>
      </c>
      <c r="B140" s="297" t="s">
        <v>5825</v>
      </c>
      <c r="C140" s="374">
        <v>4.99</v>
      </c>
      <c r="D140" s="374">
        <f t="shared" si="2"/>
        <v>4.4910000000000005</v>
      </c>
    </row>
    <row r="141" spans="1:4" ht="14.4">
      <c r="A141" s="382">
        <v>531</v>
      </c>
      <c r="B141" s="297" t="s">
        <v>5826</v>
      </c>
      <c r="C141" s="374">
        <v>4.99</v>
      </c>
      <c r="D141" s="374">
        <f t="shared" si="2"/>
        <v>4.4910000000000005</v>
      </c>
    </row>
    <row r="142" spans="1:4" ht="14.4">
      <c r="A142" s="382">
        <v>532</v>
      </c>
      <c r="B142" s="297" t="s">
        <v>5827</v>
      </c>
      <c r="C142" s="374">
        <v>5.99</v>
      </c>
      <c r="D142" s="374">
        <f t="shared" si="2"/>
        <v>5.391</v>
      </c>
    </row>
    <row r="143" spans="1:4" ht="14.4">
      <c r="A143" s="382">
        <v>533</v>
      </c>
      <c r="B143" s="297" t="s">
        <v>5828</v>
      </c>
      <c r="C143" s="374">
        <v>9.59</v>
      </c>
      <c r="D143" s="374">
        <f t="shared" si="2"/>
        <v>8.6310000000000002</v>
      </c>
    </row>
    <row r="144" spans="1:4" ht="14.4">
      <c r="A144" s="382">
        <v>534</v>
      </c>
      <c r="B144" s="297" t="s">
        <v>5829</v>
      </c>
      <c r="C144" s="374">
        <v>12.69</v>
      </c>
      <c r="D144" s="374">
        <f t="shared" si="2"/>
        <v>11.420999999999999</v>
      </c>
    </row>
    <row r="145" spans="1:4" ht="14.4">
      <c r="A145" s="382">
        <v>536</v>
      </c>
      <c r="B145" s="297" t="s">
        <v>5830</v>
      </c>
      <c r="C145" s="374">
        <v>62.99</v>
      </c>
      <c r="D145" s="374">
        <f t="shared" si="2"/>
        <v>56.691000000000003</v>
      </c>
    </row>
    <row r="146" spans="1:4" ht="14.4">
      <c r="A146" s="382">
        <v>537</v>
      </c>
      <c r="B146" s="297" t="s">
        <v>5831</v>
      </c>
      <c r="C146" s="374">
        <v>3.99</v>
      </c>
      <c r="D146" s="374">
        <f t="shared" si="2"/>
        <v>3.5910000000000002</v>
      </c>
    </row>
    <row r="147" spans="1:4" ht="14.4">
      <c r="A147" s="382">
        <v>538</v>
      </c>
      <c r="B147" s="297" t="s">
        <v>5832</v>
      </c>
      <c r="C147" s="374">
        <v>4.99</v>
      </c>
      <c r="D147" s="374">
        <f t="shared" si="2"/>
        <v>4.4910000000000005</v>
      </c>
    </row>
    <row r="148" spans="1:4" ht="14.4">
      <c r="A148" s="382">
        <v>539</v>
      </c>
      <c r="B148" s="297" t="s">
        <v>5833</v>
      </c>
      <c r="C148" s="374">
        <v>4.99</v>
      </c>
      <c r="D148" s="374">
        <f t="shared" si="2"/>
        <v>4.4910000000000005</v>
      </c>
    </row>
    <row r="149" spans="1:4" ht="14.4">
      <c r="A149" s="382">
        <v>540</v>
      </c>
      <c r="B149" s="297" t="s">
        <v>5834</v>
      </c>
      <c r="C149" s="374">
        <v>5.99</v>
      </c>
      <c r="D149" s="374">
        <f t="shared" si="2"/>
        <v>5.391</v>
      </c>
    </row>
    <row r="150" spans="1:4" ht="14.4">
      <c r="A150" s="382">
        <v>541</v>
      </c>
      <c r="B150" s="297" t="s">
        <v>5835</v>
      </c>
      <c r="C150" s="374">
        <v>5.99</v>
      </c>
      <c r="D150" s="374">
        <f t="shared" si="2"/>
        <v>5.391</v>
      </c>
    </row>
    <row r="151" spans="1:4" ht="14.4">
      <c r="A151" s="382">
        <v>543</v>
      </c>
      <c r="B151" s="297" t="s">
        <v>5836</v>
      </c>
      <c r="C151" s="374">
        <v>9.99</v>
      </c>
      <c r="D151" s="374">
        <f t="shared" si="2"/>
        <v>8.9909999999999997</v>
      </c>
    </row>
    <row r="152" spans="1:4" ht="14.4">
      <c r="A152" s="382">
        <v>544</v>
      </c>
      <c r="B152" s="297" t="s">
        <v>5837</v>
      </c>
      <c r="C152" s="374">
        <v>13.99</v>
      </c>
      <c r="D152" s="374">
        <f t="shared" si="2"/>
        <v>12.591000000000001</v>
      </c>
    </row>
    <row r="153" spans="1:4" ht="14.4">
      <c r="A153" s="382">
        <v>546</v>
      </c>
      <c r="B153" s="297" t="s">
        <v>5838</v>
      </c>
      <c r="C153" s="374">
        <v>3.99</v>
      </c>
      <c r="D153" s="374">
        <f t="shared" si="2"/>
        <v>3.5910000000000002</v>
      </c>
    </row>
    <row r="154" spans="1:4" ht="14.4">
      <c r="A154" s="382">
        <v>547</v>
      </c>
      <c r="B154" s="297" t="s">
        <v>5839</v>
      </c>
      <c r="C154" s="374">
        <v>5.69</v>
      </c>
      <c r="D154" s="374">
        <f t="shared" si="2"/>
        <v>5.1210000000000004</v>
      </c>
    </row>
    <row r="155" spans="1:4" ht="14.4">
      <c r="A155" s="382">
        <v>548</v>
      </c>
      <c r="B155" s="297" t="s">
        <v>5840</v>
      </c>
      <c r="C155" s="374">
        <v>4.99</v>
      </c>
      <c r="D155" s="374">
        <f t="shared" si="2"/>
        <v>4.4910000000000005</v>
      </c>
    </row>
    <row r="156" spans="1:4" ht="14.4">
      <c r="A156" s="382">
        <v>549</v>
      </c>
      <c r="B156" s="297" t="s">
        <v>5841</v>
      </c>
      <c r="C156" s="374">
        <v>7.89</v>
      </c>
      <c r="D156" s="374">
        <f t="shared" si="2"/>
        <v>7.101</v>
      </c>
    </row>
    <row r="157" spans="1:4" ht="14.4">
      <c r="A157" s="382">
        <v>550</v>
      </c>
      <c r="B157" s="297" t="s">
        <v>5842</v>
      </c>
      <c r="C157" s="374">
        <v>4.99</v>
      </c>
      <c r="D157" s="374">
        <f t="shared" si="2"/>
        <v>4.4910000000000005</v>
      </c>
    </row>
    <row r="158" spans="1:4" ht="14.4">
      <c r="A158" s="382">
        <v>551</v>
      </c>
      <c r="B158" s="297" t="s">
        <v>5843</v>
      </c>
      <c r="C158" s="374">
        <v>6.99</v>
      </c>
      <c r="D158" s="374">
        <f t="shared" si="2"/>
        <v>6.2910000000000004</v>
      </c>
    </row>
    <row r="159" spans="1:4" ht="14.4">
      <c r="A159" s="382">
        <v>552</v>
      </c>
      <c r="B159" s="297" t="s">
        <v>5844</v>
      </c>
      <c r="C159" s="374">
        <v>6.99</v>
      </c>
      <c r="D159" s="374">
        <f t="shared" si="2"/>
        <v>6.2910000000000004</v>
      </c>
    </row>
    <row r="160" spans="1:4" ht="14.4">
      <c r="A160" s="382">
        <v>553</v>
      </c>
      <c r="B160" s="297" t="s">
        <v>5845</v>
      </c>
      <c r="C160" s="374">
        <v>12.69</v>
      </c>
      <c r="D160" s="374">
        <f t="shared" si="2"/>
        <v>11.420999999999999</v>
      </c>
    </row>
    <row r="161" spans="1:4" ht="14.4">
      <c r="A161" s="382">
        <v>554</v>
      </c>
      <c r="B161" s="297" t="s">
        <v>5846</v>
      </c>
      <c r="C161" s="374">
        <v>13.99</v>
      </c>
      <c r="D161" s="374">
        <f t="shared" si="2"/>
        <v>12.591000000000001</v>
      </c>
    </row>
    <row r="162" spans="1:4" ht="14.4">
      <c r="A162" s="382">
        <v>555</v>
      </c>
      <c r="B162" s="297" t="s">
        <v>5847</v>
      </c>
      <c r="C162" s="374">
        <v>24.98</v>
      </c>
      <c r="D162" s="374">
        <f t="shared" si="2"/>
        <v>22.481999999999999</v>
      </c>
    </row>
    <row r="163" spans="1:4" ht="14.4">
      <c r="A163" s="382">
        <v>556</v>
      </c>
      <c r="B163" s="297" t="s">
        <v>5848</v>
      </c>
      <c r="C163" s="374">
        <v>5.69</v>
      </c>
      <c r="D163" s="374">
        <f t="shared" si="2"/>
        <v>5.1210000000000004</v>
      </c>
    </row>
    <row r="164" spans="1:4" ht="14.4">
      <c r="A164" s="382">
        <v>557</v>
      </c>
      <c r="B164" s="297" t="s">
        <v>5849</v>
      </c>
      <c r="C164" s="374">
        <v>4.99</v>
      </c>
      <c r="D164" s="374">
        <f t="shared" si="2"/>
        <v>4.4910000000000005</v>
      </c>
    </row>
    <row r="165" spans="1:4" ht="14.4">
      <c r="A165" s="382">
        <v>558</v>
      </c>
      <c r="B165" s="297" t="s">
        <v>5850</v>
      </c>
      <c r="C165" s="374">
        <v>4.99</v>
      </c>
      <c r="D165" s="374">
        <f t="shared" si="2"/>
        <v>4.4910000000000005</v>
      </c>
    </row>
    <row r="166" spans="1:4" ht="14.4">
      <c r="A166" s="382">
        <v>559</v>
      </c>
      <c r="B166" s="297" t="s">
        <v>5851</v>
      </c>
      <c r="C166" s="374">
        <v>4.99</v>
      </c>
      <c r="D166" s="374">
        <f t="shared" si="2"/>
        <v>4.4910000000000005</v>
      </c>
    </row>
    <row r="167" spans="1:4" ht="14.4">
      <c r="A167" s="382">
        <v>560</v>
      </c>
      <c r="B167" s="297" t="s">
        <v>5852</v>
      </c>
      <c r="C167" s="374">
        <v>6.99</v>
      </c>
      <c r="D167" s="374">
        <f t="shared" si="2"/>
        <v>6.2910000000000004</v>
      </c>
    </row>
    <row r="168" spans="1:4" ht="14.4">
      <c r="A168" s="382">
        <v>561</v>
      </c>
      <c r="B168" s="297" t="s">
        <v>5853</v>
      </c>
      <c r="C168" s="374">
        <v>6.99</v>
      </c>
      <c r="D168" s="374">
        <f t="shared" si="2"/>
        <v>6.2910000000000004</v>
      </c>
    </row>
    <row r="169" spans="1:4" ht="14.4">
      <c r="A169" s="382">
        <v>562</v>
      </c>
      <c r="B169" s="297" t="s">
        <v>5854</v>
      </c>
      <c r="C169" s="374">
        <v>9.99</v>
      </c>
      <c r="D169" s="374">
        <f t="shared" si="2"/>
        <v>8.9909999999999997</v>
      </c>
    </row>
    <row r="170" spans="1:4" ht="14.4">
      <c r="A170" s="382">
        <v>563</v>
      </c>
      <c r="B170" s="297" t="s">
        <v>5855</v>
      </c>
      <c r="C170" s="374">
        <v>13.99</v>
      </c>
      <c r="D170" s="374">
        <f t="shared" si="2"/>
        <v>12.591000000000001</v>
      </c>
    </row>
    <row r="171" spans="1:4" ht="14.4">
      <c r="A171" s="382">
        <v>564</v>
      </c>
      <c r="B171" s="297" t="s">
        <v>5856</v>
      </c>
      <c r="C171" s="374">
        <v>49.99</v>
      </c>
      <c r="D171" s="374">
        <f t="shared" si="2"/>
        <v>44.991</v>
      </c>
    </row>
    <row r="172" spans="1:4" ht="14.4">
      <c r="A172" s="382">
        <v>565</v>
      </c>
      <c r="B172" s="297" t="s">
        <v>5857</v>
      </c>
      <c r="C172" s="374">
        <v>2.99</v>
      </c>
      <c r="D172" s="374">
        <f t="shared" si="2"/>
        <v>2.6910000000000003</v>
      </c>
    </row>
    <row r="173" spans="1:4" ht="14.4">
      <c r="A173" s="382">
        <v>566</v>
      </c>
      <c r="B173" s="297" t="s">
        <v>5858</v>
      </c>
      <c r="C173" s="374">
        <v>3.99</v>
      </c>
      <c r="D173" s="374">
        <f t="shared" si="2"/>
        <v>3.5910000000000002</v>
      </c>
    </row>
    <row r="174" spans="1:4" ht="14.4">
      <c r="A174" s="382">
        <v>567</v>
      </c>
      <c r="B174" s="297" t="s">
        <v>5859</v>
      </c>
      <c r="C174" s="374">
        <v>3.99</v>
      </c>
      <c r="D174" s="374">
        <f t="shared" si="2"/>
        <v>3.5910000000000002</v>
      </c>
    </row>
    <row r="175" spans="1:4" ht="14.4">
      <c r="A175" s="382">
        <v>568</v>
      </c>
      <c r="B175" s="297" t="s">
        <v>5860</v>
      </c>
      <c r="C175" s="374">
        <v>3.99</v>
      </c>
      <c r="D175" s="374">
        <f t="shared" si="2"/>
        <v>3.5910000000000002</v>
      </c>
    </row>
    <row r="176" spans="1:4" ht="14.4">
      <c r="A176" s="382">
        <v>569</v>
      </c>
      <c r="B176" s="297" t="s">
        <v>5861</v>
      </c>
      <c r="C176" s="374">
        <v>3.99</v>
      </c>
      <c r="D176" s="374">
        <f t="shared" si="2"/>
        <v>3.5910000000000002</v>
      </c>
    </row>
    <row r="177" spans="1:4" ht="14.4">
      <c r="A177" s="382">
        <v>570</v>
      </c>
      <c r="B177" s="297" t="s">
        <v>5862</v>
      </c>
      <c r="C177" s="374">
        <v>4.99</v>
      </c>
      <c r="D177" s="374">
        <f t="shared" si="2"/>
        <v>4.4910000000000005</v>
      </c>
    </row>
    <row r="178" spans="1:4" ht="14.4">
      <c r="A178" s="382">
        <v>571</v>
      </c>
      <c r="B178" s="297" t="s">
        <v>5863</v>
      </c>
      <c r="C178" s="374">
        <v>4.99</v>
      </c>
      <c r="D178" s="374">
        <f t="shared" si="2"/>
        <v>4.4910000000000005</v>
      </c>
    </row>
    <row r="179" spans="1:4" ht="14.4">
      <c r="A179" s="382">
        <v>572</v>
      </c>
      <c r="B179" s="297" t="s">
        <v>5864</v>
      </c>
      <c r="C179" s="374">
        <v>4.99</v>
      </c>
      <c r="D179" s="374">
        <f t="shared" si="2"/>
        <v>4.4910000000000005</v>
      </c>
    </row>
    <row r="180" spans="1:4" ht="14.4">
      <c r="A180" s="382">
        <v>573</v>
      </c>
      <c r="B180" s="297" t="s">
        <v>5865</v>
      </c>
      <c r="C180" s="374">
        <v>4.99</v>
      </c>
      <c r="D180" s="374">
        <f t="shared" si="2"/>
        <v>4.4910000000000005</v>
      </c>
    </row>
    <row r="181" spans="1:4" ht="14.4">
      <c r="A181" s="382">
        <v>574</v>
      </c>
      <c r="B181" s="297" t="s">
        <v>5866</v>
      </c>
      <c r="C181" s="374">
        <v>5.99</v>
      </c>
      <c r="D181" s="374">
        <f t="shared" si="2"/>
        <v>5.391</v>
      </c>
    </row>
    <row r="182" spans="1:4" ht="14.4">
      <c r="A182" s="382">
        <v>575</v>
      </c>
      <c r="B182" s="297" t="s">
        <v>5867</v>
      </c>
      <c r="C182" s="374">
        <v>6.99</v>
      </c>
      <c r="D182" s="374">
        <f t="shared" si="2"/>
        <v>6.2910000000000004</v>
      </c>
    </row>
    <row r="183" spans="1:4" ht="14.4">
      <c r="A183" s="382">
        <v>576</v>
      </c>
      <c r="B183" s="297" t="s">
        <v>5868</v>
      </c>
      <c r="C183" s="374">
        <v>6.99</v>
      </c>
      <c r="D183" s="374">
        <f t="shared" si="2"/>
        <v>6.2910000000000004</v>
      </c>
    </row>
    <row r="184" spans="1:4" ht="14.4">
      <c r="A184" s="382">
        <v>577</v>
      </c>
      <c r="B184" s="297" t="s">
        <v>5869</v>
      </c>
      <c r="C184" s="374">
        <v>6.99</v>
      </c>
      <c r="D184" s="374">
        <f t="shared" si="2"/>
        <v>6.2910000000000004</v>
      </c>
    </row>
    <row r="185" spans="1:4" ht="14.4">
      <c r="A185" s="382">
        <v>578</v>
      </c>
      <c r="B185" s="297" t="s">
        <v>5870</v>
      </c>
      <c r="C185" s="374">
        <v>9.99</v>
      </c>
      <c r="D185" s="374">
        <f t="shared" si="2"/>
        <v>8.9909999999999997</v>
      </c>
    </row>
    <row r="186" spans="1:4" ht="14.4">
      <c r="A186" s="382">
        <v>579</v>
      </c>
      <c r="B186" s="297" t="s">
        <v>5871</v>
      </c>
      <c r="C186" s="374">
        <v>11.99</v>
      </c>
      <c r="D186" s="374">
        <f t="shared" si="2"/>
        <v>10.791</v>
      </c>
    </row>
    <row r="187" spans="1:4" ht="14.4">
      <c r="A187" s="382">
        <v>580</v>
      </c>
      <c r="B187" s="297" t="s">
        <v>5872</v>
      </c>
      <c r="C187" s="374">
        <v>13.99</v>
      </c>
      <c r="D187" s="374">
        <f t="shared" si="2"/>
        <v>12.591000000000001</v>
      </c>
    </row>
    <row r="188" spans="1:4" ht="14.4">
      <c r="A188" s="382">
        <v>581</v>
      </c>
      <c r="B188" s="297" t="s">
        <v>5873</v>
      </c>
      <c r="C188" s="374">
        <v>15.99</v>
      </c>
      <c r="D188" s="374">
        <f t="shared" si="2"/>
        <v>14.391</v>
      </c>
    </row>
    <row r="189" spans="1:4" ht="14.4">
      <c r="A189" s="382">
        <v>582</v>
      </c>
      <c r="B189" s="297" t="s">
        <v>5874</v>
      </c>
      <c r="C189" s="374">
        <v>19.989999999999998</v>
      </c>
      <c r="D189" s="374">
        <f t="shared" si="2"/>
        <v>17.991</v>
      </c>
    </row>
    <row r="190" spans="1:4" ht="14.4">
      <c r="A190" s="382">
        <v>583</v>
      </c>
      <c r="B190" s="297" t="s">
        <v>5875</v>
      </c>
      <c r="C190" s="374">
        <v>16.989999999999998</v>
      </c>
      <c r="D190" s="374">
        <f t="shared" si="2"/>
        <v>15.290999999999999</v>
      </c>
    </row>
    <row r="191" spans="1:4" ht="14.4">
      <c r="A191" s="382">
        <v>584</v>
      </c>
      <c r="B191" s="297" t="s">
        <v>5876</v>
      </c>
      <c r="C191" s="374">
        <v>41.99</v>
      </c>
      <c r="D191" s="374">
        <f t="shared" si="2"/>
        <v>37.791000000000004</v>
      </c>
    </row>
    <row r="192" spans="1:4" ht="14.4">
      <c r="A192" s="382">
        <v>585</v>
      </c>
      <c r="B192" s="297" t="s">
        <v>5877</v>
      </c>
      <c r="C192" s="374">
        <v>59.99</v>
      </c>
      <c r="D192" s="374">
        <f t="shared" si="2"/>
        <v>53.991</v>
      </c>
    </row>
    <row r="193" spans="1:4" ht="14.4">
      <c r="A193" s="382">
        <v>586</v>
      </c>
      <c r="B193" s="297" t="s">
        <v>5878</v>
      </c>
      <c r="C193" s="374">
        <v>2.99</v>
      </c>
      <c r="D193" s="374">
        <f t="shared" si="2"/>
        <v>2.6910000000000003</v>
      </c>
    </row>
    <row r="194" spans="1:4" ht="14.4">
      <c r="A194" s="382">
        <v>587</v>
      </c>
      <c r="B194" s="297" t="s">
        <v>5879</v>
      </c>
      <c r="C194" s="374">
        <v>3.99</v>
      </c>
      <c r="D194" s="374">
        <f t="shared" si="2"/>
        <v>3.5910000000000002</v>
      </c>
    </row>
    <row r="195" spans="1:4" ht="14.4">
      <c r="A195" s="382">
        <v>588</v>
      </c>
      <c r="B195" s="297" t="s">
        <v>5880</v>
      </c>
      <c r="C195" s="374">
        <v>3.99</v>
      </c>
      <c r="D195" s="374">
        <f t="shared" si="2"/>
        <v>3.5910000000000002</v>
      </c>
    </row>
    <row r="196" spans="1:4" ht="14.4">
      <c r="A196" s="382">
        <v>589</v>
      </c>
      <c r="B196" s="297" t="s">
        <v>5881</v>
      </c>
      <c r="C196" s="374">
        <v>3.99</v>
      </c>
      <c r="D196" s="374">
        <f t="shared" si="2"/>
        <v>3.5910000000000002</v>
      </c>
    </row>
    <row r="197" spans="1:4" ht="14.4">
      <c r="A197" s="382">
        <v>590</v>
      </c>
      <c r="B197" s="297" t="s">
        <v>5882</v>
      </c>
      <c r="C197" s="374">
        <v>3.99</v>
      </c>
      <c r="D197" s="374">
        <f t="shared" ref="D197:D260" si="3">C197*0.9</f>
        <v>3.5910000000000002</v>
      </c>
    </row>
    <row r="198" spans="1:4" ht="14.4">
      <c r="A198" s="382">
        <v>591</v>
      </c>
      <c r="B198" s="297" t="s">
        <v>5883</v>
      </c>
      <c r="C198" s="374">
        <v>4.99</v>
      </c>
      <c r="D198" s="374">
        <f t="shared" si="3"/>
        <v>4.4910000000000005</v>
      </c>
    </row>
    <row r="199" spans="1:4" ht="14.4">
      <c r="A199" s="382">
        <v>592</v>
      </c>
      <c r="B199" s="297" t="s">
        <v>5884</v>
      </c>
      <c r="C199" s="374">
        <v>4.99</v>
      </c>
      <c r="D199" s="374">
        <f t="shared" si="3"/>
        <v>4.4910000000000005</v>
      </c>
    </row>
    <row r="200" spans="1:4" ht="14.4">
      <c r="A200" s="382">
        <v>593</v>
      </c>
      <c r="B200" s="297" t="s">
        <v>5885</v>
      </c>
      <c r="C200" s="374">
        <v>4.99</v>
      </c>
      <c r="D200" s="374">
        <f t="shared" si="3"/>
        <v>4.4910000000000005</v>
      </c>
    </row>
    <row r="201" spans="1:4" ht="14.4">
      <c r="A201" s="382">
        <v>594</v>
      </c>
      <c r="B201" s="297" t="s">
        <v>5886</v>
      </c>
      <c r="C201" s="374">
        <v>5.99</v>
      </c>
      <c r="D201" s="374">
        <f t="shared" si="3"/>
        <v>5.391</v>
      </c>
    </row>
    <row r="202" spans="1:4" ht="14.4">
      <c r="A202" s="382">
        <v>595</v>
      </c>
      <c r="B202" s="297" t="s">
        <v>5887</v>
      </c>
      <c r="C202" s="374">
        <v>5.99</v>
      </c>
      <c r="D202" s="374">
        <f t="shared" si="3"/>
        <v>5.391</v>
      </c>
    </row>
    <row r="203" spans="1:4" ht="14.4">
      <c r="A203" s="382">
        <v>596</v>
      </c>
      <c r="B203" s="297" t="s">
        <v>5888</v>
      </c>
      <c r="C203" s="374">
        <v>5.99</v>
      </c>
      <c r="D203" s="374">
        <f t="shared" si="3"/>
        <v>5.391</v>
      </c>
    </row>
    <row r="204" spans="1:4" ht="14.4">
      <c r="A204" s="382">
        <v>597</v>
      </c>
      <c r="B204" s="297" t="s">
        <v>5889</v>
      </c>
      <c r="C204" s="374">
        <v>6.99</v>
      </c>
      <c r="D204" s="374">
        <f t="shared" si="3"/>
        <v>6.2910000000000004</v>
      </c>
    </row>
    <row r="205" spans="1:4" ht="14.4">
      <c r="A205" s="382">
        <v>599</v>
      </c>
      <c r="B205" s="297" t="s">
        <v>5890</v>
      </c>
      <c r="C205" s="374">
        <v>9.99</v>
      </c>
      <c r="D205" s="374">
        <f t="shared" si="3"/>
        <v>8.9909999999999997</v>
      </c>
    </row>
    <row r="206" spans="1:4" ht="14.4">
      <c r="A206" s="382">
        <v>600</v>
      </c>
      <c r="B206" s="297" t="s">
        <v>5891</v>
      </c>
      <c r="C206" s="374">
        <v>11.99</v>
      </c>
      <c r="D206" s="374">
        <f t="shared" si="3"/>
        <v>10.791</v>
      </c>
    </row>
    <row r="207" spans="1:4" ht="14.4">
      <c r="A207" s="382">
        <v>601</v>
      </c>
      <c r="B207" s="297" t="s">
        <v>5892</v>
      </c>
      <c r="C207" s="374">
        <v>12.99</v>
      </c>
      <c r="D207" s="374">
        <f t="shared" si="3"/>
        <v>11.691000000000001</v>
      </c>
    </row>
    <row r="208" spans="1:4" ht="14.4">
      <c r="A208" s="382">
        <v>602</v>
      </c>
      <c r="B208" s="297" t="s">
        <v>5893</v>
      </c>
      <c r="C208" s="374">
        <v>15.99</v>
      </c>
      <c r="D208" s="374">
        <f t="shared" si="3"/>
        <v>14.391</v>
      </c>
    </row>
    <row r="209" spans="1:4" ht="14.4">
      <c r="A209" s="382">
        <v>603</v>
      </c>
      <c r="B209" s="297" t="s">
        <v>5894</v>
      </c>
      <c r="C209" s="374">
        <v>20.99</v>
      </c>
      <c r="D209" s="374">
        <f t="shared" si="3"/>
        <v>18.890999999999998</v>
      </c>
    </row>
    <row r="210" spans="1:4" ht="14.4">
      <c r="A210" s="382">
        <v>604</v>
      </c>
      <c r="B210" s="297" t="s">
        <v>5895</v>
      </c>
      <c r="C210" s="374">
        <v>14.98</v>
      </c>
      <c r="D210" s="374">
        <f t="shared" si="3"/>
        <v>13.482000000000001</v>
      </c>
    </row>
    <row r="211" spans="1:4" ht="14.4">
      <c r="A211" s="382">
        <v>605</v>
      </c>
      <c r="B211" s="297" t="s">
        <v>5896</v>
      </c>
      <c r="C211" s="374">
        <v>41.99</v>
      </c>
      <c r="D211" s="374">
        <f t="shared" si="3"/>
        <v>37.791000000000004</v>
      </c>
    </row>
    <row r="212" spans="1:4" ht="14.4">
      <c r="A212" s="382">
        <v>607</v>
      </c>
      <c r="B212" s="297" t="s">
        <v>5897</v>
      </c>
      <c r="C212" s="374">
        <v>3.99</v>
      </c>
      <c r="D212" s="374">
        <f t="shared" si="3"/>
        <v>3.5910000000000002</v>
      </c>
    </row>
    <row r="213" spans="1:4" ht="14.4">
      <c r="A213" s="382">
        <v>608</v>
      </c>
      <c r="B213" s="297" t="s">
        <v>5898</v>
      </c>
      <c r="C213" s="374">
        <v>5.69</v>
      </c>
      <c r="D213" s="374">
        <f t="shared" si="3"/>
        <v>5.1210000000000004</v>
      </c>
    </row>
    <row r="214" spans="1:4" ht="14.4">
      <c r="A214" s="382">
        <v>609</v>
      </c>
      <c r="B214" s="297" t="s">
        <v>5899</v>
      </c>
      <c r="C214" s="374">
        <v>6.59</v>
      </c>
      <c r="D214" s="374">
        <f t="shared" si="3"/>
        <v>5.931</v>
      </c>
    </row>
    <row r="215" spans="1:4" ht="14.4">
      <c r="A215" s="382">
        <v>610</v>
      </c>
      <c r="B215" s="297" t="s">
        <v>5900</v>
      </c>
      <c r="C215" s="374">
        <v>4.99</v>
      </c>
      <c r="D215" s="374">
        <f t="shared" si="3"/>
        <v>4.4910000000000005</v>
      </c>
    </row>
    <row r="216" spans="1:4" ht="14.4">
      <c r="A216" s="382">
        <v>611</v>
      </c>
      <c r="B216" s="297" t="s">
        <v>5901</v>
      </c>
      <c r="C216" s="374">
        <v>5.99</v>
      </c>
      <c r="D216" s="374">
        <f t="shared" si="3"/>
        <v>5.391</v>
      </c>
    </row>
    <row r="217" spans="1:4" ht="14.4">
      <c r="A217" s="382">
        <v>612</v>
      </c>
      <c r="B217" s="297" t="s">
        <v>5902</v>
      </c>
      <c r="C217" s="374">
        <v>6.99</v>
      </c>
      <c r="D217" s="374">
        <f t="shared" si="3"/>
        <v>6.2910000000000004</v>
      </c>
    </row>
    <row r="218" spans="1:4" ht="14.4">
      <c r="A218" s="382">
        <v>613</v>
      </c>
      <c r="B218" s="297" t="s">
        <v>5903</v>
      </c>
      <c r="C218" s="374">
        <v>11.49</v>
      </c>
      <c r="D218" s="374">
        <f t="shared" si="3"/>
        <v>10.341000000000001</v>
      </c>
    </row>
    <row r="219" spans="1:4" ht="14.4">
      <c r="A219" s="382">
        <v>614</v>
      </c>
      <c r="B219" s="297" t="s">
        <v>5904</v>
      </c>
      <c r="C219" s="374">
        <v>12.69</v>
      </c>
      <c r="D219" s="374">
        <f t="shared" si="3"/>
        <v>11.420999999999999</v>
      </c>
    </row>
    <row r="220" spans="1:4" ht="14.4">
      <c r="A220" s="382">
        <v>615</v>
      </c>
      <c r="B220" s="297" t="s">
        <v>5905</v>
      </c>
      <c r="C220" s="374">
        <v>13.99</v>
      </c>
      <c r="D220" s="374">
        <f t="shared" si="3"/>
        <v>12.591000000000001</v>
      </c>
    </row>
    <row r="221" spans="1:4" ht="14.4">
      <c r="A221" s="382">
        <v>616</v>
      </c>
      <c r="B221" s="297" t="s">
        <v>5906</v>
      </c>
      <c r="C221" s="374">
        <v>59.99</v>
      </c>
      <c r="D221" s="374">
        <f t="shared" si="3"/>
        <v>53.991</v>
      </c>
    </row>
    <row r="222" spans="1:4" ht="14.4">
      <c r="A222" s="382">
        <v>617</v>
      </c>
      <c r="B222" s="297" t="s">
        <v>5907</v>
      </c>
      <c r="C222" s="374">
        <v>2.99</v>
      </c>
      <c r="D222" s="374">
        <f t="shared" si="3"/>
        <v>2.6910000000000003</v>
      </c>
    </row>
    <row r="223" spans="1:4" ht="14.4">
      <c r="A223" s="382">
        <v>618</v>
      </c>
      <c r="B223" s="297" t="s">
        <v>5908</v>
      </c>
      <c r="C223" s="374">
        <v>4.99</v>
      </c>
      <c r="D223" s="374">
        <f t="shared" si="3"/>
        <v>4.4910000000000005</v>
      </c>
    </row>
    <row r="224" spans="1:4" ht="14.4">
      <c r="A224" s="382">
        <v>619</v>
      </c>
      <c r="B224" s="297" t="s">
        <v>5909</v>
      </c>
      <c r="C224" s="374">
        <v>3.99</v>
      </c>
      <c r="D224" s="374">
        <f t="shared" si="3"/>
        <v>3.5910000000000002</v>
      </c>
    </row>
    <row r="225" spans="1:4" ht="14.4">
      <c r="A225" s="382">
        <v>620</v>
      </c>
      <c r="B225" s="297" t="s">
        <v>5910</v>
      </c>
      <c r="C225" s="374">
        <v>3.99</v>
      </c>
      <c r="D225" s="374">
        <f t="shared" si="3"/>
        <v>3.5910000000000002</v>
      </c>
    </row>
    <row r="226" spans="1:4" ht="14.4">
      <c r="A226" s="382">
        <v>621</v>
      </c>
      <c r="B226" s="297" t="s">
        <v>5911</v>
      </c>
      <c r="C226" s="374">
        <v>3.99</v>
      </c>
      <c r="D226" s="374">
        <f t="shared" si="3"/>
        <v>3.5910000000000002</v>
      </c>
    </row>
    <row r="227" spans="1:4" ht="14.4">
      <c r="A227" s="382">
        <v>622</v>
      </c>
      <c r="B227" s="297" t="s">
        <v>5912</v>
      </c>
      <c r="C227" s="374">
        <v>4.99</v>
      </c>
      <c r="D227" s="374">
        <f t="shared" si="3"/>
        <v>4.4910000000000005</v>
      </c>
    </row>
    <row r="228" spans="1:4" ht="14.4">
      <c r="A228" s="382">
        <v>623</v>
      </c>
      <c r="B228" s="297" t="s">
        <v>5913</v>
      </c>
      <c r="C228" s="374">
        <v>4.99</v>
      </c>
      <c r="D228" s="374">
        <f t="shared" si="3"/>
        <v>4.4910000000000005</v>
      </c>
    </row>
    <row r="229" spans="1:4" ht="14.4">
      <c r="A229" s="382">
        <v>624</v>
      </c>
      <c r="B229" s="297" t="s">
        <v>5914</v>
      </c>
      <c r="C229" s="374">
        <v>4.99</v>
      </c>
      <c r="D229" s="374">
        <f t="shared" si="3"/>
        <v>4.4910000000000005</v>
      </c>
    </row>
    <row r="230" spans="1:4" ht="14.4">
      <c r="A230" s="382">
        <v>625</v>
      </c>
      <c r="B230" s="297" t="s">
        <v>5915</v>
      </c>
      <c r="C230" s="374">
        <v>5.99</v>
      </c>
      <c r="D230" s="374">
        <f t="shared" si="3"/>
        <v>5.391</v>
      </c>
    </row>
    <row r="231" spans="1:4" ht="14.4">
      <c r="A231" s="382">
        <v>626</v>
      </c>
      <c r="B231" s="297" t="s">
        <v>5916</v>
      </c>
      <c r="C231" s="374">
        <v>5.99</v>
      </c>
      <c r="D231" s="374">
        <f t="shared" si="3"/>
        <v>5.391</v>
      </c>
    </row>
    <row r="232" spans="1:4" ht="14.4">
      <c r="A232" s="382">
        <v>627</v>
      </c>
      <c r="B232" s="297" t="s">
        <v>5917</v>
      </c>
      <c r="C232" s="374">
        <v>6.99</v>
      </c>
      <c r="D232" s="374">
        <f t="shared" si="3"/>
        <v>6.2910000000000004</v>
      </c>
    </row>
    <row r="233" spans="1:4" ht="14.4">
      <c r="A233" s="382">
        <v>628</v>
      </c>
      <c r="B233" s="297" t="s">
        <v>5918</v>
      </c>
      <c r="C233" s="374">
        <v>6.99</v>
      </c>
      <c r="D233" s="374">
        <f t="shared" si="3"/>
        <v>6.2910000000000004</v>
      </c>
    </row>
    <row r="234" spans="1:4" ht="14.4">
      <c r="A234" s="382">
        <v>629</v>
      </c>
      <c r="B234" s="297" t="s">
        <v>5919</v>
      </c>
      <c r="C234" s="374">
        <v>6.99</v>
      </c>
      <c r="D234" s="374">
        <f t="shared" si="3"/>
        <v>6.2910000000000004</v>
      </c>
    </row>
    <row r="235" spans="1:4" ht="14.4">
      <c r="A235" s="382">
        <v>630</v>
      </c>
      <c r="B235" s="297" t="s">
        <v>5920</v>
      </c>
      <c r="C235" s="374">
        <v>9.99</v>
      </c>
      <c r="D235" s="374">
        <f t="shared" si="3"/>
        <v>8.9909999999999997</v>
      </c>
    </row>
    <row r="236" spans="1:4" ht="14.4">
      <c r="A236" s="382">
        <v>631</v>
      </c>
      <c r="B236" s="297" t="s">
        <v>5921</v>
      </c>
      <c r="C236" s="374">
        <v>11.99</v>
      </c>
      <c r="D236" s="374">
        <f t="shared" si="3"/>
        <v>10.791</v>
      </c>
    </row>
    <row r="237" spans="1:4" ht="14.4">
      <c r="A237" s="382">
        <v>632</v>
      </c>
      <c r="B237" s="297" t="s">
        <v>5922</v>
      </c>
      <c r="C237" s="374">
        <v>13.99</v>
      </c>
      <c r="D237" s="374">
        <f t="shared" si="3"/>
        <v>12.591000000000001</v>
      </c>
    </row>
    <row r="238" spans="1:4" ht="14.4">
      <c r="A238" s="382">
        <v>633</v>
      </c>
      <c r="B238" s="297" t="s">
        <v>5923</v>
      </c>
      <c r="C238" s="374">
        <v>15.99</v>
      </c>
      <c r="D238" s="374">
        <f t="shared" si="3"/>
        <v>14.391</v>
      </c>
    </row>
    <row r="239" spans="1:4" ht="14.4">
      <c r="A239" s="382">
        <v>634</v>
      </c>
      <c r="B239" s="297" t="s">
        <v>5924</v>
      </c>
      <c r="C239" s="374">
        <v>19.989999999999998</v>
      </c>
      <c r="D239" s="374">
        <f t="shared" si="3"/>
        <v>17.991</v>
      </c>
    </row>
    <row r="240" spans="1:4" ht="14.4">
      <c r="A240" s="382">
        <v>635</v>
      </c>
      <c r="B240" s="297" t="s">
        <v>5925</v>
      </c>
      <c r="C240" s="374">
        <v>32.99</v>
      </c>
      <c r="D240" s="374">
        <f t="shared" si="3"/>
        <v>29.691000000000003</v>
      </c>
    </row>
    <row r="241" spans="1:4" ht="14.4">
      <c r="A241" s="382">
        <v>636</v>
      </c>
      <c r="B241" s="297" t="s">
        <v>5926</v>
      </c>
      <c r="C241" s="374">
        <v>15.98</v>
      </c>
      <c r="D241" s="374">
        <f t="shared" si="3"/>
        <v>14.382000000000001</v>
      </c>
    </row>
    <row r="242" spans="1:4" ht="14.4">
      <c r="A242" s="382">
        <v>637</v>
      </c>
      <c r="B242" s="297" t="s">
        <v>5927</v>
      </c>
      <c r="C242" s="374">
        <v>54.99</v>
      </c>
      <c r="D242" s="374">
        <f t="shared" si="3"/>
        <v>49.491</v>
      </c>
    </row>
    <row r="243" spans="1:4" ht="14.4">
      <c r="A243" s="382">
        <v>638</v>
      </c>
      <c r="B243" s="297" t="s">
        <v>5928</v>
      </c>
      <c r="C243" s="374">
        <v>18.989999999999998</v>
      </c>
      <c r="D243" s="374">
        <f t="shared" si="3"/>
        <v>17.090999999999998</v>
      </c>
    </row>
    <row r="244" spans="1:4" ht="14.4">
      <c r="A244" s="382">
        <v>639</v>
      </c>
      <c r="B244" s="297" t="s">
        <v>5929</v>
      </c>
      <c r="C244" s="374">
        <v>18.989999999999998</v>
      </c>
      <c r="D244" s="374">
        <f t="shared" si="3"/>
        <v>17.090999999999998</v>
      </c>
    </row>
    <row r="245" spans="1:4" ht="14.4">
      <c r="A245" s="382">
        <v>640</v>
      </c>
      <c r="B245" s="297" t="s">
        <v>5930</v>
      </c>
      <c r="C245" s="374">
        <v>19.989999999999998</v>
      </c>
      <c r="D245" s="374">
        <f t="shared" si="3"/>
        <v>17.991</v>
      </c>
    </row>
    <row r="246" spans="1:4" ht="14.4">
      <c r="A246" s="382">
        <v>641</v>
      </c>
      <c r="B246" s="297" t="s">
        <v>5931</v>
      </c>
      <c r="C246" s="374">
        <v>19.989999999999998</v>
      </c>
      <c r="D246" s="374">
        <f t="shared" si="3"/>
        <v>17.991</v>
      </c>
    </row>
    <row r="247" spans="1:4" ht="14.4">
      <c r="A247" s="382">
        <v>642</v>
      </c>
      <c r="B247" s="297" t="s">
        <v>5932</v>
      </c>
      <c r="C247" s="374">
        <v>19.989999999999998</v>
      </c>
      <c r="D247" s="374">
        <f t="shared" si="3"/>
        <v>17.991</v>
      </c>
    </row>
    <row r="248" spans="1:4" ht="14.4">
      <c r="A248" s="382">
        <v>643</v>
      </c>
      <c r="B248" s="297" t="s">
        <v>5933</v>
      </c>
      <c r="C248" s="374">
        <v>21.99</v>
      </c>
      <c r="D248" s="374">
        <f t="shared" si="3"/>
        <v>19.791</v>
      </c>
    </row>
    <row r="249" spans="1:4" ht="14.4">
      <c r="A249" s="382">
        <v>644</v>
      </c>
      <c r="B249" s="297" t="s">
        <v>5934</v>
      </c>
      <c r="C249" s="374">
        <v>22.99</v>
      </c>
      <c r="D249" s="374">
        <f t="shared" si="3"/>
        <v>20.690999999999999</v>
      </c>
    </row>
    <row r="250" spans="1:4" ht="14.4">
      <c r="A250" s="382">
        <v>645</v>
      </c>
      <c r="B250" s="297" t="s">
        <v>5935</v>
      </c>
      <c r="C250" s="374">
        <v>23.99</v>
      </c>
      <c r="D250" s="374">
        <f t="shared" si="3"/>
        <v>21.590999999999998</v>
      </c>
    </row>
    <row r="251" spans="1:4" ht="14.4">
      <c r="A251" s="382">
        <v>646</v>
      </c>
      <c r="B251" s="297" t="s">
        <v>5936</v>
      </c>
      <c r="C251" s="374">
        <v>29.99</v>
      </c>
      <c r="D251" s="374">
        <f t="shared" si="3"/>
        <v>26.991</v>
      </c>
    </row>
    <row r="252" spans="1:4" ht="14.4">
      <c r="A252" s="382">
        <v>647</v>
      </c>
      <c r="B252" s="297" t="s">
        <v>5937</v>
      </c>
      <c r="C252" s="374">
        <v>31.99</v>
      </c>
      <c r="D252" s="374">
        <f t="shared" si="3"/>
        <v>28.791</v>
      </c>
    </row>
    <row r="253" spans="1:4" ht="14.4">
      <c r="A253" s="382">
        <v>648</v>
      </c>
      <c r="B253" s="297" t="s">
        <v>5938</v>
      </c>
      <c r="C253" s="374">
        <v>34.99</v>
      </c>
      <c r="D253" s="374">
        <f t="shared" si="3"/>
        <v>31.491000000000003</v>
      </c>
    </row>
    <row r="254" spans="1:4" ht="14.4">
      <c r="A254" s="382">
        <v>649</v>
      </c>
      <c r="B254" s="297" t="s">
        <v>5939</v>
      </c>
      <c r="C254" s="374">
        <v>36.99</v>
      </c>
      <c r="D254" s="374">
        <f t="shared" si="3"/>
        <v>33.291000000000004</v>
      </c>
    </row>
    <row r="255" spans="1:4" ht="14.4">
      <c r="A255" s="382">
        <v>650</v>
      </c>
      <c r="B255" s="297" t="s">
        <v>5940</v>
      </c>
      <c r="C255" s="374">
        <v>39.99</v>
      </c>
      <c r="D255" s="374">
        <f t="shared" si="3"/>
        <v>35.991</v>
      </c>
    </row>
    <row r="256" spans="1:4" ht="14.4">
      <c r="A256" s="382">
        <v>651</v>
      </c>
      <c r="B256" s="297" t="s">
        <v>5941</v>
      </c>
      <c r="C256" s="374">
        <v>45.99</v>
      </c>
      <c r="D256" s="374">
        <f t="shared" si="3"/>
        <v>41.391000000000005</v>
      </c>
    </row>
    <row r="257" spans="1:4" ht="14.4">
      <c r="A257" s="382">
        <v>652</v>
      </c>
      <c r="B257" s="297" t="s">
        <v>5942</v>
      </c>
      <c r="C257" s="374">
        <v>49.99</v>
      </c>
      <c r="D257" s="374">
        <f t="shared" si="3"/>
        <v>44.991</v>
      </c>
    </row>
    <row r="258" spans="1:4" ht="14.4">
      <c r="A258" s="382">
        <v>653</v>
      </c>
      <c r="B258" s="297" t="s">
        <v>5943</v>
      </c>
      <c r="C258" s="374">
        <v>55.99</v>
      </c>
      <c r="D258" s="374">
        <f t="shared" si="3"/>
        <v>50.391000000000005</v>
      </c>
    </row>
    <row r="259" spans="1:4" ht="14.4">
      <c r="A259" s="382">
        <v>654</v>
      </c>
      <c r="B259" s="297" t="s">
        <v>5944</v>
      </c>
      <c r="C259" s="374">
        <v>73.989999999999995</v>
      </c>
      <c r="D259" s="374">
        <f t="shared" si="3"/>
        <v>66.590999999999994</v>
      </c>
    </row>
    <row r="260" spans="1:4" ht="14.4">
      <c r="A260" s="382">
        <v>655</v>
      </c>
      <c r="B260" s="297" t="s">
        <v>5945</v>
      </c>
      <c r="C260" s="374">
        <v>13.99</v>
      </c>
      <c r="D260" s="374">
        <f t="shared" si="3"/>
        <v>12.591000000000001</v>
      </c>
    </row>
    <row r="261" spans="1:4" ht="14.4">
      <c r="A261" s="382">
        <v>656</v>
      </c>
      <c r="B261" s="297" t="s">
        <v>5946</v>
      </c>
      <c r="C261" s="374">
        <v>14.99</v>
      </c>
      <c r="D261" s="374">
        <f t="shared" ref="D261:D324" si="4">C261*0.9</f>
        <v>13.491</v>
      </c>
    </row>
    <row r="262" spans="1:4" ht="14.4">
      <c r="A262" s="382">
        <v>657</v>
      </c>
      <c r="B262" s="297" t="s">
        <v>5947</v>
      </c>
      <c r="C262" s="374">
        <v>15.99</v>
      </c>
      <c r="D262" s="374">
        <f t="shared" si="4"/>
        <v>14.391</v>
      </c>
    </row>
    <row r="263" spans="1:4" ht="14.4">
      <c r="A263" s="382">
        <v>658</v>
      </c>
      <c r="B263" s="297" t="s">
        <v>5948</v>
      </c>
      <c r="C263" s="374">
        <v>15.99</v>
      </c>
      <c r="D263" s="374">
        <f t="shared" si="4"/>
        <v>14.391</v>
      </c>
    </row>
    <row r="264" spans="1:4" ht="14.4">
      <c r="A264" s="382">
        <v>659</v>
      </c>
      <c r="B264" s="297" t="s">
        <v>5949</v>
      </c>
      <c r="C264" s="374">
        <v>16.989999999999998</v>
      </c>
      <c r="D264" s="374">
        <f t="shared" si="4"/>
        <v>15.290999999999999</v>
      </c>
    </row>
    <row r="265" spans="1:4" ht="14.4">
      <c r="A265" s="382">
        <v>660</v>
      </c>
      <c r="B265" s="297" t="s">
        <v>5950</v>
      </c>
      <c r="C265" s="374">
        <v>16.989999999999998</v>
      </c>
      <c r="D265" s="374">
        <f t="shared" si="4"/>
        <v>15.290999999999999</v>
      </c>
    </row>
    <row r="266" spans="1:4" ht="14.4">
      <c r="A266" s="382">
        <v>661</v>
      </c>
      <c r="B266" s="297" t="s">
        <v>5951</v>
      </c>
      <c r="C266" s="374">
        <v>17.989999999999998</v>
      </c>
      <c r="D266" s="374">
        <f t="shared" si="4"/>
        <v>16.190999999999999</v>
      </c>
    </row>
    <row r="267" spans="1:4" ht="14.4">
      <c r="A267" s="382">
        <v>662</v>
      </c>
      <c r="B267" s="297" t="s">
        <v>5952</v>
      </c>
      <c r="C267" s="374">
        <v>19.989999999999998</v>
      </c>
      <c r="D267" s="374">
        <f t="shared" si="4"/>
        <v>17.991</v>
      </c>
    </row>
    <row r="268" spans="1:4" ht="14.4">
      <c r="A268" s="382">
        <v>663</v>
      </c>
      <c r="B268" s="297" t="s">
        <v>5953</v>
      </c>
      <c r="C268" s="374">
        <v>19.989999999999998</v>
      </c>
      <c r="D268" s="374">
        <f t="shared" si="4"/>
        <v>17.991</v>
      </c>
    </row>
    <row r="269" spans="1:4" ht="14.4">
      <c r="A269" s="382">
        <v>664</v>
      </c>
      <c r="B269" s="297" t="s">
        <v>5954</v>
      </c>
      <c r="C269" s="374">
        <v>19.989999999999998</v>
      </c>
      <c r="D269" s="374">
        <f t="shared" si="4"/>
        <v>17.991</v>
      </c>
    </row>
    <row r="270" spans="1:4" ht="14.4">
      <c r="A270" s="382">
        <v>665</v>
      </c>
      <c r="B270" s="297" t="s">
        <v>5955</v>
      </c>
      <c r="C270" s="374">
        <v>23.99</v>
      </c>
      <c r="D270" s="374">
        <f t="shared" si="4"/>
        <v>21.590999999999998</v>
      </c>
    </row>
    <row r="271" spans="1:4" ht="14.4">
      <c r="A271" s="382">
        <v>666</v>
      </c>
      <c r="B271" s="297" t="s">
        <v>5956</v>
      </c>
      <c r="C271" s="374">
        <v>30.99</v>
      </c>
      <c r="D271" s="374">
        <f t="shared" si="4"/>
        <v>27.890999999999998</v>
      </c>
    </row>
    <row r="272" spans="1:4" ht="14.4">
      <c r="A272" s="382">
        <v>667</v>
      </c>
      <c r="B272" s="297" t="s">
        <v>5957</v>
      </c>
      <c r="C272" s="374">
        <v>32.99</v>
      </c>
      <c r="D272" s="374">
        <f t="shared" si="4"/>
        <v>29.691000000000003</v>
      </c>
    </row>
    <row r="273" spans="1:4" ht="14.4">
      <c r="A273" s="382">
        <v>668</v>
      </c>
      <c r="B273" s="297" t="s">
        <v>5958</v>
      </c>
      <c r="C273" s="374">
        <v>37.99</v>
      </c>
      <c r="D273" s="374">
        <f t="shared" si="4"/>
        <v>34.191000000000003</v>
      </c>
    </row>
    <row r="274" spans="1:4" ht="14.4">
      <c r="A274" s="382">
        <v>669</v>
      </c>
      <c r="B274" s="297" t="s">
        <v>5959</v>
      </c>
      <c r="C274" s="374">
        <v>40.99</v>
      </c>
      <c r="D274" s="374">
        <f t="shared" si="4"/>
        <v>36.891000000000005</v>
      </c>
    </row>
    <row r="275" spans="1:4" ht="14.4">
      <c r="A275" s="382">
        <v>670</v>
      </c>
      <c r="B275" s="297" t="s">
        <v>5960</v>
      </c>
      <c r="C275" s="374">
        <v>45.99</v>
      </c>
      <c r="D275" s="374">
        <f t="shared" si="4"/>
        <v>41.391000000000005</v>
      </c>
    </row>
    <row r="276" spans="1:4" ht="14.4">
      <c r="A276" s="382">
        <v>671</v>
      </c>
      <c r="B276" s="297" t="s">
        <v>5961</v>
      </c>
      <c r="C276" s="374">
        <v>50.99</v>
      </c>
      <c r="D276" s="374">
        <f t="shared" si="4"/>
        <v>45.891000000000005</v>
      </c>
    </row>
    <row r="277" spans="1:4" ht="14.4">
      <c r="A277" s="382">
        <v>672</v>
      </c>
      <c r="B277" s="297" t="s">
        <v>5962</v>
      </c>
      <c r="C277" s="374">
        <v>18.989999999999998</v>
      </c>
      <c r="D277" s="374">
        <f t="shared" si="4"/>
        <v>17.090999999999998</v>
      </c>
    </row>
    <row r="278" spans="1:4" ht="14.4">
      <c r="A278" s="382">
        <v>673</v>
      </c>
      <c r="B278" s="297" t="s">
        <v>5963</v>
      </c>
      <c r="C278" s="374">
        <v>18.989999999999998</v>
      </c>
      <c r="D278" s="374">
        <f t="shared" si="4"/>
        <v>17.090999999999998</v>
      </c>
    </row>
    <row r="279" spans="1:4" ht="14.4">
      <c r="A279" s="382">
        <v>674</v>
      </c>
      <c r="B279" s="297" t="s">
        <v>5964</v>
      </c>
      <c r="C279" s="374">
        <v>19.989999999999998</v>
      </c>
      <c r="D279" s="374">
        <f t="shared" si="4"/>
        <v>17.991</v>
      </c>
    </row>
    <row r="280" spans="1:4" ht="14.4">
      <c r="A280" s="382">
        <v>675</v>
      </c>
      <c r="B280" s="297" t="s">
        <v>5965</v>
      </c>
      <c r="C280" s="374">
        <v>19.989999999999998</v>
      </c>
      <c r="D280" s="374">
        <f t="shared" si="4"/>
        <v>17.991</v>
      </c>
    </row>
    <row r="281" spans="1:4" ht="14.4">
      <c r="A281" s="382">
        <v>676</v>
      </c>
      <c r="B281" s="297" t="s">
        <v>5966</v>
      </c>
      <c r="C281" s="374">
        <v>19.989999999999998</v>
      </c>
      <c r="D281" s="374">
        <f t="shared" si="4"/>
        <v>17.991</v>
      </c>
    </row>
    <row r="282" spans="1:4" ht="14.4">
      <c r="A282" s="382">
        <v>677</v>
      </c>
      <c r="B282" s="297" t="s">
        <v>5967</v>
      </c>
      <c r="C282" s="374">
        <v>21.99</v>
      </c>
      <c r="D282" s="374">
        <f t="shared" si="4"/>
        <v>19.791</v>
      </c>
    </row>
    <row r="283" spans="1:4" ht="14.4">
      <c r="A283" s="382">
        <v>678</v>
      </c>
      <c r="B283" s="297" t="s">
        <v>5968</v>
      </c>
      <c r="C283" s="374">
        <v>22.99</v>
      </c>
      <c r="D283" s="374">
        <f t="shared" si="4"/>
        <v>20.690999999999999</v>
      </c>
    </row>
    <row r="284" spans="1:4" ht="14.4">
      <c r="A284" s="382">
        <v>679</v>
      </c>
      <c r="B284" s="297" t="s">
        <v>5969</v>
      </c>
      <c r="C284" s="374">
        <v>23.99</v>
      </c>
      <c r="D284" s="374">
        <f t="shared" si="4"/>
        <v>21.590999999999998</v>
      </c>
    </row>
    <row r="285" spans="1:4" ht="14.4">
      <c r="A285" s="382">
        <v>680</v>
      </c>
      <c r="B285" s="297" t="s">
        <v>5970</v>
      </c>
      <c r="C285" s="374">
        <v>28.99</v>
      </c>
      <c r="D285" s="374">
        <f t="shared" si="4"/>
        <v>26.090999999999998</v>
      </c>
    </row>
    <row r="286" spans="1:4" ht="14.4">
      <c r="A286" s="382">
        <v>681</v>
      </c>
      <c r="B286" s="297" t="s">
        <v>5971</v>
      </c>
      <c r="C286" s="374">
        <v>31.99</v>
      </c>
      <c r="D286" s="374">
        <f t="shared" si="4"/>
        <v>28.791</v>
      </c>
    </row>
    <row r="287" spans="1:4" ht="14.4">
      <c r="A287" s="382">
        <v>682</v>
      </c>
      <c r="B287" s="297" t="s">
        <v>5972</v>
      </c>
      <c r="C287" s="374">
        <v>33.99</v>
      </c>
      <c r="D287" s="374">
        <f t="shared" si="4"/>
        <v>30.591000000000001</v>
      </c>
    </row>
    <row r="288" spans="1:4" ht="14.4">
      <c r="A288" s="382">
        <v>683</v>
      </c>
      <c r="B288" s="297" t="s">
        <v>5973</v>
      </c>
      <c r="C288" s="374">
        <v>36.99</v>
      </c>
      <c r="D288" s="374">
        <f t="shared" si="4"/>
        <v>33.291000000000004</v>
      </c>
    </row>
    <row r="289" spans="1:4" ht="14.4">
      <c r="A289" s="382">
        <v>684</v>
      </c>
      <c r="B289" s="297" t="s">
        <v>5974</v>
      </c>
      <c r="C289" s="374">
        <v>39.99</v>
      </c>
      <c r="D289" s="374">
        <f t="shared" si="4"/>
        <v>35.991</v>
      </c>
    </row>
    <row r="290" spans="1:4" ht="14.4">
      <c r="A290" s="382">
        <v>685</v>
      </c>
      <c r="B290" s="297" t="s">
        <v>5975</v>
      </c>
      <c r="C290" s="374">
        <v>45.99</v>
      </c>
      <c r="D290" s="374">
        <f t="shared" si="4"/>
        <v>41.391000000000005</v>
      </c>
    </row>
    <row r="291" spans="1:4" ht="14.4">
      <c r="A291" s="382">
        <v>686</v>
      </c>
      <c r="B291" s="297" t="s">
        <v>5976</v>
      </c>
      <c r="C291" s="374">
        <v>50.99</v>
      </c>
      <c r="D291" s="374">
        <f t="shared" si="4"/>
        <v>45.891000000000005</v>
      </c>
    </row>
    <row r="292" spans="1:4" ht="14.4">
      <c r="A292" s="382">
        <v>687</v>
      </c>
      <c r="B292" s="297" t="s">
        <v>5977</v>
      </c>
      <c r="C292" s="374">
        <v>54.99</v>
      </c>
      <c r="D292" s="374">
        <f t="shared" si="4"/>
        <v>49.491</v>
      </c>
    </row>
    <row r="293" spans="1:4" ht="14.4">
      <c r="A293" s="382">
        <v>688</v>
      </c>
      <c r="B293" s="297" t="s">
        <v>5978</v>
      </c>
      <c r="C293" s="374">
        <v>73.989999999999995</v>
      </c>
      <c r="D293" s="374">
        <f t="shared" si="4"/>
        <v>66.590999999999994</v>
      </c>
    </row>
    <row r="294" spans="1:4" ht="14.4">
      <c r="A294" s="382">
        <v>689</v>
      </c>
      <c r="B294" s="297" t="s">
        <v>5979</v>
      </c>
      <c r="C294" s="374">
        <v>13.99</v>
      </c>
      <c r="D294" s="374">
        <f t="shared" si="4"/>
        <v>12.591000000000001</v>
      </c>
    </row>
    <row r="295" spans="1:4" ht="14.4">
      <c r="A295" s="382">
        <v>690</v>
      </c>
      <c r="B295" s="297" t="s">
        <v>5980</v>
      </c>
      <c r="C295" s="374">
        <v>14.99</v>
      </c>
      <c r="D295" s="374">
        <f t="shared" si="4"/>
        <v>13.491</v>
      </c>
    </row>
    <row r="296" spans="1:4" ht="14.4">
      <c r="A296" s="382">
        <v>691</v>
      </c>
      <c r="B296" s="297" t="s">
        <v>5981</v>
      </c>
      <c r="C296" s="374">
        <v>14.99</v>
      </c>
      <c r="D296" s="374">
        <f t="shared" si="4"/>
        <v>13.491</v>
      </c>
    </row>
    <row r="297" spans="1:4" ht="14.4">
      <c r="A297" s="382">
        <v>692</v>
      </c>
      <c r="B297" s="297" t="s">
        <v>5982</v>
      </c>
      <c r="C297" s="374">
        <v>15.99</v>
      </c>
      <c r="D297" s="374">
        <f t="shared" si="4"/>
        <v>14.391</v>
      </c>
    </row>
    <row r="298" spans="1:4" ht="14.4">
      <c r="A298" s="382">
        <v>693</v>
      </c>
      <c r="B298" s="297" t="s">
        <v>5983</v>
      </c>
      <c r="C298" s="374">
        <v>15.99</v>
      </c>
      <c r="D298" s="374">
        <f t="shared" si="4"/>
        <v>14.391</v>
      </c>
    </row>
    <row r="299" spans="1:4" ht="14.4">
      <c r="A299" s="382">
        <v>694</v>
      </c>
      <c r="B299" s="297" t="s">
        <v>5984</v>
      </c>
      <c r="C299" s="374">
        <v>16.989999999999998</v>
      </c>
      <c r="D299" s="374">
        <f t="shared" si="4"/>
        <v>15.290999999999999</v>
      </c>
    </row>
    <row r="300" spans="1:4" ht="14.4">
      <c r="A300" s="382">
        <v>695</v>
      </c>
      <c r="B300" s="297" t="s">
        <v>5985</v>
      </c>
      <c r="C300" s="374">
        <v>17.989999999999998</v>
      </c>
      <c r="D300" s="374">
        <f t="shared" si="4"/>
        <v>16.190999999999999</v>
      </c>
    </row>
    <row r="301" spans="1:4" ht="14.4">
      <c r="A301" s="382">
        <v>696</v>
      </c>
      <c r="B301" s="297" t="s">
        <v>5986</v>
      </c>
      <c r="C301" s="374">
        <v>18.989999999999998</v>
      </c>
      <c r="D301" s="374">
        <f t="shared" si="4"/>
        <v>17.090999999999998</v>
      </c>
    </row>
    <row r="302" spans="1:4" ht="14.4">
      <c r="A302" s="382">
        <v>697</v>
      </c>
      <c r="B302" s="297" t="s">
        <v>5987</v>
      </c>
      <c r="C302" s="374">
        <v>18.989999999999998</v>
      </c>
      <c r="D302" s="374">
        <f t="shared" si="4"/>
        <v>17.090999999999998</v>
      </c>
    </row>
    <row r="303" spans="1:4" ht="14.4">
      <c r="A303" s="382">
        <v>698</v>
      </c>
      <c r="B303" s="297" t="s">
        <v>5988</v>
      </c>
      <c r="C303" s="374">
        <v>19.989999999999998</v>
      </c>
      <c r="D303" s="374">
        <f t="shared" si="4"/>
        <v>17.991</v>
      </c>
    </row>
    <row r="304" spans="1:4" ht="14.4">
      <c r="A304" s="382">
        <v>699</v>
      </c>
      <c r="B304" s="297" t="s">
        <v>5989</v>
      </c>
      <c r="C304" s="374">
        <v>22.99</v>
      </c>
      <c r="D304" s="374">
        <f t="shared" si="4"/>
        <v>20.690999999999999</v>
      </c>
    </row>
    <row r="305" spans="1:4" ht="14.4">
      <c r="A305" s="382">
        <v>700</v>
      </c>
      <c r="B305" s="297" t="s">
        <v>5990</v>
      </c>
      <c r="C305" s="374">
        <v>29.99</v>
      </c>
      <c r="D305" s="374">
        <f t="shared" si="4"/>
        <v>26.991</v>
      </c>
    </row>
    <row r="306" spans="1:4" ht="14.4">
      <c r="A306" s="382">
        <v>701</v>
      </c>
      <c r="B306" s="297" t="s">
        <v>5991</v>
      </c>
      <c r="C306" s="374">
        <v>31.99</v>
      </c>
      <c r="D306" s="374">
        <f t="shared" si="4"/>
        <v>28.791</v>
      </c>
    </row>
    <row r="307" spans="1:4" ht="14.4">
      <c r="A307" s="382">
        <v>702</v>
      </c>
      <c r="B307" s="297" t="s">
        <v>5992</v>
      </c>
      <c r="C307" s="374">
        <v>36.99</v>
      </c>
      <c r="D307" s="374">
        <f t="shared" si="4"/>
        <v>33.291000000000004</v>
      </c>
    </row>
    <row r="308" spans="1:4" ht="14.4">
      <c r="A308" s="382">
        <v>703</v>
      </c>
      <c r="B308" s="297" t="s">
        <v>5993</v>
      </c>
      <c r="C308" s="374">
        <v>39.99</v>
      </c>
      <c r="D308" s="374">
        <f t="shared" si="4"/>
        <v>35.991</v>
      </c>
    </row>
    <row r="309" spans="1:4" ht="14.4">
      <c r="A309" s="382">
        <v>704</v>
      </c>
      <c r="B309" s="297" t="s">
        <v>5994</v>
      </c>
      <c r="C309" s="374">
        <v>43.99</v>
      </c>
      <c r="D309" s="374">
        <f t="shared" si="4"/>
        <v>39.591000000000001</v>
      </c>
    </row>
    <row r="310" spans="1:4" ht="14.4">
      <c r="A310" s="382">
        <v>705</v>
      </c>
      <c r="B310" s="297" t="s">
        <v>5995</v>
      </c>
      <c r="C310" s="374">
        <v>50.99</v>
      </c>
      <c r="D310" s="374">
        <f t="shared" si="4"/>
        <v>45.891000000000005</v>
      </c>
    </row>
    <row r="311" spans="1:4" ht="14.4">
      <c r="A311" s="382">
        <v>706</v>
      </c>
      <c r="B311" s="297" t="s">
        <v>5996</v>
      </c>
      <c r="C311" s="374">
        <v>18.989999999999998</v>
      </c>
      <c r="D311" s="374">
        <f t="shared" si="4"/>
        <v>17.090999999999998</v>
      </c>
    </row>
    <row r="312" spans="1:4" ht="14.4">
      <c r="A312" s="382">
        <v>707</v>
      </c>
      <c r="B312" s="297" t="s">
        <v>5997</v>
      </c>
      <c r="C312" s="374">
        <v>18.989999999999998</v>
      </c>
      <c r="D312" s="374">
        <f t="shared" si="4"/>
        <v>17.090999999999998</v>
      </c>
    </row>
    <row r="313" spans="1:4" ht="14.4">
      <c r="A313" s="382">
        <v>708</v>
      </c>
      <c r="B313" s="297" t="s">
        <v>5998</v>
      </c>
      <c r="C313" s="374">
        <v>19.989999999999998</v>
      </c>
      <c r="D313" s="374">
        <f t="shared" si="4"/>
        <v>17.991</v>
      </c>
    </row>
    <row r="314" spans="1:4" ht="14.4">
      <c r="A314" s="382">
        <v>709</v>
      </c>
      <c r="B314" s="297" t="s">
        <v>5999</v>
      </c>
      <c r="C314" s="374">
        <v>19.989999999999998</v>
      </c>
      <c r="D314" s="374">
        <f t="shared" si="4"/>
        <v>17.991</v>
      </c>
    </row>
    <row r="315" spans="1:4" ht="14.4">
      <c r="A315" s="382">
        <v>710</v>
      </c>
      <c r="B315" s="297" t="s">
        <v>6000</v>
      </c>
      <c r="C315" s="374">
        <v>19.989999999999998</v>
      </c>
      <c r="D315" s="374">
        <f t="shared" si="4"/>
        <v>17.991</v>
      </c>
    </row>
    <row r="316" spans="1:4" ht="14.4">
      <c r="A316" s="382">
        <v>711</v>
      </c>
      <c r="B316" s="297" t="s">
        <v>6001</v>
      </c>
      <c r="C316" s="374">
        <v>21.99</v>
      </c>
      <c r="D316" s="374">
        <f t="shared" si="4"/>
        <v>19.791</v>
      </c>
    </row>
    <row r="317" spans="1:4" ht="14.4">
      <c r="A317" s="382">
        <v>712</v>
      </c>
      <c r="B317" s="297" t="s">
        <v>6002</v>
      </c>
      <c r="C317" s="374">
        <v>22.99</v>
      </c>
      <c r="D317" s="374">
        <f t="shared" si="4"/>
        <v>20.690999999999999</v>
      </c>
    </row>
    <row r="318" spans="1:4" ht="14.4">
      <c r="A318" s="382">
        <v>713</v>
      </c>
      <c r="B318" s="297" t="s">
        <v>6003</v>
      </c>
      <c r="C318" s="374">
        <v>23.99</v>
      </c>
      <c r="D318" s="374">
        <f t="shared" si="4"/>
        <v>21.590999999999998</v>
      </c>
    </row>
    <row r="319" spans="1:4" ht="14.4">
      <c r="A319" s="382">
        <v>714</v>
      </c>
      <c r="B319" s="297" t="s">
        <v>6004</v>
      </c>
      <c r="C319" s="374">
        <v>29.99</v>
      </c>
      <c r="D319" s="374">
        <f t="shared" si="4"/>
        <v>26.991</v>
      </c>
    </row>
    <row r="320" spans="1:4" ht="14.4">
      <c r="A320" s="382">
        <v>715</v>
      </c>
      <c r="B320" s="297" t="s">
        <v>6005</v>
      </c>
      <c r="C320" s="374">
        <v>31.99</v>
      </c>
      <c r="D320" s="374">
        <f t="shared" si="4"/>
        <v>28.791</v>
      </c>
    </row>
    <row r="321" spans="1:4" ht="14.4">
      <c r="A321" s="382">
        <v>716</v>
      </c>
      <c r="B321" s="297" t="s">
        <v>6006</v>
      </c>
      <c r="C321" s="374">
        <v>34.99</v>
      </c>
      <c r="D321" s="374">
        <f t="shared" si="4"/>
        <v>31.491000000000003</v>
      </c>
    </row>
    <row r="322" spans="1:4" ht="14.4">
      <c r="A322" s="382">
        <v>717</v>
      </c>
      <c r="B322" s="297" t="s">
        <v>6007</v>
      </c>
      <c r="C322" s="374">
        <v>35.99</v>
      </c>
      <c r="D322" s="374">
        <f t="shared" si="4"/>
        <v>32.391000000000005</v>
      </c>
    </row>
    <row r="323" spans="1:4" ht="14.4">
      <c r="A323" s="382">
        <v>718</v>
      </c>
      <c r="B323" s="297" t="s">
        <v>6008</v>
      </c>
      <c r="C323" s="374">
        <v>39.99</v>
      </c>
      <c r="D323" s="374">
        <f t="shared" si="4"/>
        <v>35.991</v>
      </c>
    </row>
    <row r="324" spans="1:4" ht="14.4">
      <c r="A324" s="382">
        <v>719</v>
      </c>
      <c r="B324" s="297" t="s">
        <v>6009</v>
      </c>
      <c r="C324" s="374">
        <v>45.99</v>
      </c>
      <c r="D324" s="374">
        <f t="shared" si="4"/>
        <v>41.391000000000005</v>
      </c>
    </row>
    <row r="325" spans="1:4" ht="14.4">
      <c r="A325" s="382">
        <v>720</v>
      </c>
      <c r="B325" s="297" t="s">
        <v>6010</v>
      </c>
      <c r="C325" s="374">
        <v>49.99</v>
      </c>
      <c r="D325" s="374">
        <f t="shared" ref="D325:D388" si="5">C325*0.9</f>
        <v>44.991</v>
      </c>
    </row>
    <row r="326" spans="1:4" ht="14.4">
      <c r="A326" s="382">
        <v>721</v>
      </c>
      <c r="B326" s="297" t="s">
        <v>6011</v>
      </c>
      <c r="C326" s="374">
        <v>54.99</v>
      </c>
      <c r="D326" s="374">
        <f t="shared" si="5"/>
        <v>49.491</v>
      </c>
    </row>
    <row r="327" spans="1:4" ht="14.4">
      <c r="A327" s="382">
        <v>722</v>
      </c>
      <c r="B327" s="297" t="s">
        <v>6012</v>
      </c>
      <c r="C327" s="374">
        <v>73.989999999999995</v>
      </c>
      <c r="D327" s="374">
        <f t="shared" si="5"/>
        <v>66.590999999999994</v>
      </c>
    </row>
    <row r="328" spans="1:4" ht="14.4">
      <c r="A328" s="382">
        <v>723</v>
      </c>
      <c r="B328" s="297" t="s">
        <v>6013</v>
      </c>
      <c r="C328" s="374">
        <v>13.99</v>
      </c>
      <c r="D328" s="374">
        <f t="shared" si="5"/>
        <v>12.591000000000001</v>
      </c>
    </row>
    <row r="329" spans="1:4" ht="14.4">
      <c r="A329" s="382">
        <v>724</v>
      </c>
      <c r="B329" s="297" t="s">
        <v>6014</v>
      </c>
      <c r="C329" s="374">
        <v>14.99</v>
      </c>
      <c r="D329" s="374">
        <f t="shared" si="5"/>
        <v>13.491</v>
      </c>
    </row>
    <row r="330" spans="1:4" ht="14.4">
      <c r="A330" s="382">
        <v>725</v>
      </c>
      <c r="B330" s="297" t="s">
        <v>6015</v>
      </c>
      <c r="C330" s="374">
        <v>14.99</v>
      </c>
      <c r="D330" s="374">
        <f t="shared" si="5"/>
        <v>13.491</v>
      </c>
    </row>
    <row r="331" spans="1:4" ht="14.4">
      <c r="A331" s="382">
        <v>726</v>
      </c>
      <c r="B331" s="297" t="s">
        <v>6016</v>
      </c>
      <c r="C331" s="374">
        <v>15.99</v>
      </c>
      <c r="D331" s="374">
        <f t="shared" si="5"/>
        <v>14.391</v>
      </c>
    </row>
    <row r="332" spans="1:4" ht="14.4">
      <c r="A332" s="382">
        <v>727</v>
      </c>
      <c r="B332" s="297" t="s">
        <v>6017</v>
      </c>
      <c r="C332" s="374">
        <v>15.99</v>
      </c>
      <c r="D332" s="374">
        <f t="shared" si="5"/>
        <v>14.391</v>
      </c>
    </row>
    <row r="333" spans="1:4" ht="14.4">
      <c r="A333" s="382">
        <v>728</v>
      </c>
      <c r="B333" s="297" t="s">
        <v>6018</v>
      </c>
      <c r="C333" s="374">
        <v>16.989999999999998</v>
      </c>
      <c r="D333" s="374">
        <f t="shared" si="5"/>
        <v>15.290999999999999</v>
      </c>
    </row>
    <row r="334" spans="1:4" ht="14.4">
      <c r="A334" s="382">
        <v>729</v>
      </c>
      <c r="B334" s="297" t="s">
        <v>6019</v>
      </c>
      <c r="C334" s="374">
        <v>17.989999999999998</v>
      </c>
      <c r="D334" s="374">
        <f t="shared" si="5"/>
        <v>16.190999999999999</v>
      </c>
    </row>
    <row r="335" spans="1:4" ht="14.4">
      <c r="A335" s="382">
        <v>730</v>
      </c>
      <c r="B335" s="297" t="s">
        <v>6020</v>
      </c>
      <c r="C335" s="374">
        <v>18.989999999999998</v>
      </c>
      <c r="D335" s="374">
        <f t="shared" si="5"/>
        <v>17.090999999999998</v>
      </c>
    </row>
    <row r="336" spans="1:4" ht="14.4">
      <c r="A336" s="382">
        <v>731</v>
      </c>
      <c r="B336" s="297" t="s">
        <v>6021</v>
      </c>
      <c r="C336" s="374">
        <v>18.989999999999998</v>
      </c>
      <c r="D336" s="374">
        <f t="shared" si="5"/>
        <v>17.090999999999998</v>
      </c>
    </row>
    <row r="337" spans="1:4" ht="14.4">
      <c r="A337" s="382">
        <v>732</v>
      </c>
      <c r="B337" s="297" t="s">
        <v>6022</v>
      </c>
      <c r="C337" s="374">
        <v>19.989999999999998</v>
      </c>
      <c r="D337" s="374">
        <f t="shared" si="5"/>
        <v>17.991</v>
      </c>
    </row>
    <row r="338" spans="1:4" ht="14.4">
      <c r="A338" s="382">
        <v>733</v>
      </c>
      <c r="B338" s="297" t="s">
        <v>6023</v>
      </c>
      <c r="C338" s="374">
        <v>22.99</v>
      </c>
      <c r="D338" s="374">
        <f t="shared" si="5"/>
        <v>20.690999999999999</v>
      </c>
    </row>
    <row r="339" spans="1:4" ht="14.4">
      <c r="A339" s="382">
        <v>734</v>
      </c>
      <c r="B339" s="297" t="s">
        <v>6024</v>
      </c>
      <c r="C339" s="374">
        <v>29.99</v>
      </c>
      <c r="D339" s="374">
        <f t="shared" si="5"/>
        <v>26.991</v>
      </c>
    </row>
    <row r="340" spans="1:4" ht="14.4">
      <c r="A340" s="382">
        <v>735</v>
      </c>
      <c r="B340" s="297" t="s">
        <v>6025</v>
      </c>
      <c r="C340" s="374">
        <v>31.99</v>
      </c>
      <c r="D340" s="374">
        <f t="shared" si="5"/>
        <v>28.791</v>
      </c>
    </row>
    <row r="341" spans="1:4" ht="14.4">
      <c r="A341" s="382">
        <v>736</v>
      </c>
      <c r="B341" s="297" t="s">
        <v>6026</v>
      </c>
      <c r="C341" s="374">
        <v>36.99</v>
      </c>
      <c r="D341" s="374">
        <f t="shared" si="5"/>
        <v>33.291000000000004</v>
      </c>
    </row>
    <row r="342" spans="1:4" ht="14.4">
      <c r="A342" s="382">
        <v>737</v>
      </c>
      <c r="B342" s="297" t="s">
        <v>6027</v>
      </c>
      <c r="C342" s="374">
        <v>39.99</v>
      </c>
      <c r="D342" s="374">
        <f t="shared" si="5"/>
        <v>35.991</v>
      </c>
    </row>
    <row r="343" spans="1:4" ht="14.4">
      <c r="A343" s="382">
        <v>738</v>
      </c>
      <c r="B343" s="297" t="s">
        <v>6028</v>
      </c>
      <c r="C343" s="374">
        <v>43.99</v>
      </c>
      <c r="D343" s="374">
        <f t="shared" si="5"/>
        <v>39.591000000000001</v>
      </c>
    </row>
    <row r="344" spans="1:4" ht="14.4">
      <c r="A344" s="382">
        <v>739</v>
      </c>
      <c r="B344" s="297" t="s">
        <v>6029</v>
      </c>
      <c r="C344" s="374">
        <v>50.99</v>
      </c>
      <c r="D344" s="374">
        <f t="shared" si="5"/>
        <v>45.891000000000005</v>
      </c>
    </row>
    <row r="345" spans="1:4" ht="14.4">
      <c r="A345" s="382">
        <v>740</v>
      </c>
      <c r="B345" s="297" t="s">
        <v>6030</v>
      </c>
      <c r="C345" s="374">
        <v>19.989999999999998</v>
      </c>
      <c r="D345" s="374">
        <f t="shared" si="5"/>
        <v>17.991</v>
      </c>
    </row>
    <row r="346" spans="1:4" ht="14.4">
      <c r="A346" s="382">
        <v>741</v>
      </c>
      <c r="B346" s="297" t="s">
        <v>6031</v>
      </c>
      <c r="C346" s="374">
        <v>19.989999999999998</v>
      </c>
      <c r="D346" s="374">
        <f t="shared" si="5"/>
        <v>17.991</v>
      </c>
    </row>
    <row r="347" spans="1:4" ht="14.4">
      <c r="A347" s="382">
        <v>742</v>
      </c>
      <c r="B347" s="297" t="s">
        <v>6032</v>
      </c>
      <c r="C347" s="374">
        <v>19.989999999999998</v>
      </c>
      <c r="D347" s="374">
        <f t="shared" si="5"/>
        <v>17.991</v>
      </c>
    </row>
    <row r="348" spans="1:4" ht="14.4">
      <c r="A348" s="382">
        <v>743</v>
      </c>
      <c r="B348" s="297" t="s">
        <v>6033</v>
      </c>
      <c r="C348" s="374">
        <v>20.99</v>
      </c>
      <c r="D348" s="374">
        <f t="shared" si="5"/>
        <v>18.890999999999998</v>
      </c>
    </row>
    <row r="349" spans="1:4" ht="14.4">
      <c r="A349" s="382">
        <v>744</v>
      </c>
      <c r="B349" s="297" t="s">
        <v>6034</v>
      </c>
      <c r="C349" s="374">
        <v>20.99</v>
      </c>
      <c r="D349" s="374">
        <f t="shared" si="5"/>
        <v>18.890999999999998</v>
      </c>
    </row>
    <row r="350" spans="1:4" ht="14.4">
      <c r="A350" s="382">
        <v>745</v>
      </c>
      <c r="B350" s="297" t="s">
        <v>6035</v>
      </c>
      <c r="C350" s="374">
        <v>22.99</v>
      </c>
      <c r="D350" s="374">
        <f t="shared" si="5"/>
        <v>20.690999999999999</v>
      </c>
    </row>
    <row r="351" spans="1:4" ht="14.4">
      <c r="A351" s="382">
        <v>746</v>
      </c>
      <c r="B351" s="297" t="s">
        <v>6036</v>
      </c>
      <c r="C351" s="374">
        <v>23.99</v>
      </c>
      <c r="D351" s="374">
        <f t="shared" si="5"/>
        <v>21.590999999999998</v>
      </c>
    </row>
    <row r="352" spans="1:4" ht="14.4">
      <c r="A352" s="382">
        <v>747</v>
      </c>
      <c r="B352" s="297" t="s">
        <v>6037</v>
      </c>
      <c r="C352" s="374">
        <v>24.99</v>
      </c>
      <c r="D352" s="374">
        <f t="shared" si="5"/>
        <v>22.491</v>
      </c>
    </row>
    <row r="353" spans="1:4" ht="14.4">
      <c r="A353" s="382">
        <v>748</v>
      </c>
      <c r="B353" s="297" t="s">
        <v>6038</v>
      </c>
      <c r="C353" s="374">
        <v>30.99</v>
      </c>
      <c r="D353" s="374">
        <f t="shared" si="5"/>
        <v>27.890999999999998</v>
      </c>
    </row>
    <row r="354" spans="1:4" ht="14.4">
      <c r="A354" s="382">
        <v>749</v>
      </c>
      <c r="B354" s="297" t="s">
        <v>6039</v>
      </c>
      <c r="C354" s="374">
        <v>32.99</v>
      </c>
      <c r="D354" s="374">
        <f t="shared" si="5"/>
        <v>29.691000000000003</v>
      </c>
    </row>
    <row r="355" spans="1:4" ht="14.4">
      <c r="A355" s="382">
        <v>750</v>
      </c>
      <c r="B355" s="297" t="s">
        <v>6040</v>
      </c>
      <c r="C355" s="374">
        <v>35.99</v>
      </c>
      <c r="D355" s="374">
        <f t="shared" si="5"/>
        <v>32.391000000000005</v>
      </c>
    </row>
    <row r="356" spans="1:4" ht="14.4">
      <c r="A356" s="382">
        <v>751</v>
      </c>
      <c r="B356" s="297" t="s">
        <v>6041</v>
      </c>
      <c r="C356" s="374">
        <v>37.99</v>
      </c>
      <c r="D356" s="374">
        <f t="shared" si="5"/>
        <v>34.191000000000003</v>
      </c>
    </row>
    <row r="357" spans="1:4" ht="14.4">
      <c r="A357" s="382">
        <v>752</v>
      </c>
      <c r="B357" s="297" t="s">
        <v>6042</v>
      </c>
      <c r="C357" s="374">
        <v>40.99</v>
      </c>
      <c r="D357" s="374">
        <f t="shared" si="5"/>
        <v>36.891000000000005</v>
      </c>
    </row>
    <row r="358" spans="1:4" ht="14.4">
      <c r="A358" s="382">
        <v>753</v>
      </c>
      <c r="B358" s="297" t="s">
        <v>6043</v>
      </c>
      <c r="C358" s="374">
        <v>45.99</v>
      </c>
      <c r="D358" s="374">
        <f t="shared" si="5"/>
        <v>41.391000000000005</v>
      </c>
    </row>
    <row r="359" spans="1:4" ht="14.4">
      <c r="A359" s="382">
        <v>754</v>
      </c>
      <c r="B359" s="297" t="s">
        <v>6044</v>
      </c>
      <c r="C359" s="374">
        <v>49.99</v>
      </c>
      <c r="D359" s="374">
        <f t="shared" si="5"/>
        <v>44.991</v>
      </c>
    </row>
    <row r="360" spans="1:4" ht="14.4">
      <c r="A360" s="382">
        <v>755</v>
      </c>
      <c r="B360" s="297" t="s">
        <v>6045</v>
      </c>
      <c r="C360" s="374">
        <v>57.99</v>
      </c>
      <c r="D360" s="374">
        <f t="shared" si="5"/>
        <v>52.191000000000003</v>
      </c>
    </row>
    <row r="361" spans="1:4" ht="14.4">
      <c r="A361" s="382">
        <v>756</v>
      </c>
      <c r="B361" s="297" t="s">
        <v>6046</v>
      </c>
      <c r="C361" s="374">
        <v>77.989999999999995</v>
      </c>
      <c r="D361" s="374">
        <f t="shared" si="5"/>
        <v>70.191000000000003</v>
      </c>
    </row>
    <row r="362" spans="1:4" ht="14.4">
      <c r="A362" s="382">
        <v>757</v>
      </c>
      <c r="B362" s="297" t="s">
        <v>6047</v>
      </c>
      <c r="C362" s="374">
        <v>13.99</v>
      </c>
      <c r="D362" s="374">
        <f t="shared" si="5"/>
        <v>12.591000000000001</v>
      </c>
    </row>
    <row r="363" spans="1:4" ht="14.4">
      <c r="A363" s="382">
        <v>758</v>
      </c>
      <c r="B363" s="297" t="s">
        <v>6048</v>
      </c>
      <c r="C363" s="374">
        <v>14.99</v>
      </c>
      <c r="D363" s="374">
        <f t="shared" si="5"/>
        <v>13.491</v>
      </c>
    </row>
    <row r="364" spans="1:4" ht="14.4">
      <c r="A364" s="382">
        <v>759</v>
      </c>
      <c r="B364" s="297" t="s">
        <v>6049</v>
      </c>
      <c r="C364" s="374">
        <v>15.99</v>
      </c>
      <c r="D364" s="374">
        <f t="shared" si="5"/>
        <v>14.391</v>
      </c>
    </row>
    <row r="365" spans="1:4" ht="14.4">
      <c r="A365" s="382">
        <v>760</v>
      </c>
      <c r="B365" s="297" t="s">
        <v>6050</v>
      </c>
      <c r="C365" s="374">
        <v>15.99</v>
      </c>
      <c r="D365" s="374">
        <f t="shared" si="5"/>
        <v>14.391</v>
      </c>
    </row>
    <row r="366" spans="1:4" ht="14.4">
      <c r="A366" s="382">
        <v>761</v>
      </c>
      <c r="B366" s="297" t="s">
        <v>6051</v>
      </c>
      <c r="C366" s="374">
        <v>16.989999999999998</v>
      </c>
      <c r="D366" s="374">
        <f t="shared" si="5"/>
        <v>15.290999999999999</v>
      </c>
    </row>
    <row r="367" spans="1:4" ht="14.4">
      <c r="A367" s="382">
        <v>762</v>
      </c>
      <c r="B367" s="297" t="s">
        <v>6052</v>
      </c>
      <c r="C367" s="374">
        <v>16.989999999999998</v>
      </c>
      <c r="D367" s="374">
        <f t="shared" si="5"/>
        <v>15.290999999999999</v>
      </c>
    </row>
    <row r="368" spans="1:4" ht="14.4">
      <c r="A368" s="382">
        <v>763</v>
      </c>
      <c r="B368" s="297" t="s">
        <v>6053</v>
      </c>
      <c r="C368" s="374">
        <v>17.989999999999998</v>
      </c>
      <c r="D368" s="374">
        <f t="shared" si="5"/>
        <v>16.190999999999999</v>
      </c>
    </row>
    <row r="369" spans="1:4" ht="14.4">
      <c r="A369" s="382">
        <v>764</v>
      </c>
      <c r="B369" s="297" t="s">
        <v>6054</v>
      </c>
      <c r="C369" s="374">
        <v>19.989999999999998</v>
      </c>
      <c r="D369" s="374">
        <f t="shared" si="5"/>
        <v>17.991</v>
      </c>
    </row>
    <row r="370" spans="1:4" ht="14.4">
      <c r="A370" s="382">
        <v>765</v>
      </c>
      <c r="B370" s="297" t="s">
        <v>6055</v>
      </c>
      <c r="C370" s="374">
        <v>19.989999999999998</v>
      </c>
      <c r="D370" s="374">
        <f t="shared" si="5"/>
        <v>17.991</v>
      </c>
    </row>
    <row r="371" spans="1:4" ht="14.4">
      <c r="A371" s="382">
        <v>766</v>
      </c>
      <c r="B371" s="297" t="s">
        <v>6056</v>
      </c>
      <c r="C371" s="374">
        <v>19.989999999999998</v>
      </c>
      <c r="D371" s="374">
        <f t="shared" si="5"/>
        <v>17.991</v>
      </c>
    </row>
    <row r="372" spans="1:4" ht="14.4">
      <c r="A372" s="382">
        <v>767</v>
      </c>
      <c r="B372" s="297" t="s">
        <v>6057</v>
      </c>
      <c r="C372" s="374">
        <v>23.99</v>
      </c>
      <c r="D372" s="374">
        <f t="shared" si="5"/>
        <v>21.590999999999998</v>
      </c>
    </row>
    <row r="373" spans="1:4" ht="14.4">
      <c r="A373" s="382">
        <v>768</v>
      </c>
      <c r="B373" s="297" t="s">
        <v>6058</v>
      </c>
      <c r="C373" s="374">
        <v>30.99</v>
      </c>
      <c r="D373" s="374">
        <f t="shared" si="5"/>
        <v>27.890999999999998</v>
      </c>
    </row>
    <row r="374" spans="1:4" ht="14.4">
      <c r="A374" s="382">
        <v>769</v>
      </c>
      <c r="B374" s="297" t="s">
        <v>6059</v>
      </c>
      <c r="C374" s="374">
        <v>32.99</v>
      </c>
      <c r="D374" s="374">
        <f t="shared" si="5"/>
        <v>29.691000000000003</v>
      </c>
    </row>
    <row r="375" spans="1:4" ht="14.4">
      <c r="A375" s="382">
        <v>770</v>
      </c>
      <c r="B375" s="297" t="s">
        <v>6060</v>
      </c>
      <c r="C375" s="374">
        <v>37.99</v>
      </c>
      <c r="D375" s="374">
        <f t="shared" si="5"/>
        <v>34.191000000000003</v>
      </c>
    </row>
    <row r="376" spans="1:4" ht="14.4">
      <c r="A376" s="382">
        <v>771</v>
      </c>
      <c r="B376" s="297" t="s">
        <v>6061</v>
      </c>
      <c r="C376" s="374">
        <v>40.99</v>
      </c>
      <c r="D376" s="374">
        <f t="shared" si="5"/>
        <v>36.891000000000005</v>
      </c>
    </row>
    <row r="377" spans="1:4" ht="14.4">
      <c r="A377" s="382">
        <v>772</v>
      </c>
      <c r="B377" s="297" t="s">
        <v>6062</v>
      </c>
      <c r="C377" s="374">
        <v>45.99</v>
      </c>
      <c r="D377" s="374">
        <f t="shared" si="5"/>
        <v>41.391000000000005</v>
      </c>
    </row>
    <row r="378" spans="1:4" ht="14.4">
      <c r="A378" s="382">
        <v>773</v>
      </c>
      <c r="B378" s="297" t="s">
        <v>6063</v>
      </c>
      <c r="C378" s="374">
        <v>50.99</v>
      </c>
      <c r="D378" s="374">
        <f t="shared" si="5"/>
        <v>45.891000000000005</v>
      </c>
    </row>
    <row r="379" spans="1:4" ht="14.4">
      <c r="A379" s="382">
        <v>774</v>
      </c>
      <c r="B379" s="297" t="s">
        <v>6064</v>
      </c>
      <c r="C379" s="374">
        <v>7.99</v>
      </c>
      <c r="D379" s="374">
        <f t="shared" si="5"/>
        <v>7.1910000000000007</v>
      </c>
    </row>
    <row r="380" spans="1:4" ht="14.4">
      <c r="A380" s="382">
        <v>775</v>
      </c>
      <c r="B380" s="297" t="s">
        <v>6065</v>
      </c>
      <c r="C380" s="374">
        <v>7.99</v>
      </c>
      <c r="D380" s="374">
        <f t="shared" si="5"/>
        <v>7.1910000000000007</v>
      </c>
    </row>
    <row r="381" spans="1:4" ht="14.4">
      <c r="A381" s="382">
        <v>776</v>
      </c>
      <c r="B381" s="297" t="s">
        <v>6066</v>
      </c>
      <c r="C381" s="374">
        <v>8.99</v>
      </c>
      <c r="D381" s="374">
        <f t="shared" si="5"/>
        <v>8.0910000000000011</v>
      </c>
    </row>
    <row r="382" spans="1:4" ht="14.4">
      <c r="A382" s="382">
        <v>777</v>
      </c>
      <c r="B382" s="297" t="s">
        <v>6067</v>
      </c>
      <c r="C382" s="374">
        <v>8.99</v>
      </c>
      <c r="D382" s="374">
        <f t="shared" si="5"/>
        <v>8.0910000000000011</v>
      </c>
    </row>
    <row r="383" spans="1:4" ht="14.4">
      <c r="A383" s="382">
        <v>778</v>
      </c>
      <c r="B383" s="297" t="s">
        <v>6068</v>
      </c>
      <c r="C383" s="374">
        <v>9.99</v>
      </c>
      <c r="D383" s="374">
        <f t="shared" si="5"/>
        <v>8.9909999999999997</v>
      </c>
    </row>
    <row r="384" spans="1:4" ht="14.4">
      <c r="A384" s="382">
        <v>779</v>
      </c>
      <c r="B384" s="297" t="s">
        <v>6069</v>
      </c>
      <c r="C384" s="374">
        <v>10.99</v>
      </c>
      <c r="D384" s="374">
        <f t="shared" si="5"/>
        <v>9.891</v>
      </c>
    </row>
    <row r="385" spans="1:4" ht="14.4">
      <c r="A385" s="382">
        <v>780</v>
      </c>
      <c r="B385" s="297" t="s">
        <v>6070</v>
      </c>
      <c r="C385" s="374">
        <v>11.99</v>
      </c>
      <c r="D385" s="374">
        <f t="shared" si="5"/>
        <v>10.791</v>
      </c>
    </row>
    <row r="386" spans="1:4" ht="14.4">
      <c r="A386" s="382">
        <v>781</v>
      </c>
      <c r="B386" s="297" t="s">
        <v>6071</v>
      </c>
      <c r="C386" s="374">
        <v>12.99</v>
      </c>
      <c r="D386" s="374">
        <f t="shared" si="5"/>
        <v>11.691000000000001</v>
      </c>
    </row>
    <row r="387" spans="1:4" ht="14.4">
      <c r="A387" s="382">
        <v>782</v>
      </c>
      <c r="B387" s="297" t="s">
        <v>6072</v>
      </c>
      <c r="C387" s="374">
        <v>13.99</v>
      </c>
      <c r="D387" s="374">
        <f t="shared" si="5"/>
        <v>12.591000000000001</v>
      </c>
    </row>
    <row r="388" spans="1:4" ht="14.4">
      <c r="A388" s="382">
        <v>783</v>
      </c>
      <c r="B388" s="297" t="s">
        <v>6073</v>
      </c>
      <c r="C388" s="374">
        <v>14.99</v>
      </c>
      <c r="D388" s="374">
        <f t="shared" si="5"/>
        <v>13.491</v>
      </c>
    </row>
    <row r="389" spans="1:4" ht="14.4">
      <c r="A389" s="382">
        <v>784</v>
      </c>
      <c r="B389" s="297" t="s">
        <v>6074</v>
      </c>
      <c r="C389" s="374">
        <v>17.989999999999998</v>
      </c>
      <c r="D389" s="374">
        <f t="shared" ref="D389:D452" si="6">C389*0.9</f>
        <v>16.190999999999999</v>
      </c>
    </row>
    <row r="390" spans="1:4" ht="14.4">
      <c r="A390" s="382">
        <v>785</v>
      </c>
      <c r="B390" s="297" t="s">
        <v>6075</v>
      </c>
      <c r="C390" s="374">
        <v>19.989999999999998</v>
      </c>
      <c r="D390" s="374">
        <f t="shared" si="6"/>
        <v>17.991</v>
      </c>
    </row>
    <row r="391" spans="1:4" ht="14.4">
      <c r="A391" s="382">
        <v>786</v>
      </c>
      <c r="B391" s="297" t="s">
        <v>6076</v>
      </c>
      <c r="C391" s="374">
        <v>21.99</v>
      </c>
      <c r="D391" s="374">
        <f t="shared" si="6"/>
        <v>19.791</v>
      </c>
    </row>
    <row r="392" spans="1:4" ht="14.4">
      <c r="A392" s="382">
        <v>787</v>
      </c>
      <c r="B392" s="297" t="s">
        <v>6077</v>
      </c>
      <c r="C392" s="374">
        <v>23.99</v>
      </c>
      <c r="D392" s="374">
        <f t="shared" si="6"/>
        <v>21.590999999999998</v>
      </c>
    </row>
    <row r="393" spans="1:4" ht="14.4">
      <c r="A393" s="382">
        <v>788</v>
      </c>
      <c r="B393" s="297" t="s">
        <v>6078</v>
      </c>
      <c r="C393" s="374">
        <v>32.99</v>
      </c>
      <c r="D393" s="374">
        <f t="shared" si="6"/>
        <v>29.691000000000003</v>
      </c>
    </row>
    <row r="394" spans="1:4" ht="14.4">
      <c r="A394" s="382">
        <v>789</v>
      </c>
      <c r="B394" s="297" t="s">
        <v>6079</v>
      </c>
      <c r="C394" s="374">
        <v>35.99</v>
      </c>
      <c r="D394" s="374">
        <f t="shared" si="6"/>
        <v>32.391000000000005</v>
      </c>
    </row>
    <row r="395" spans="1:4" ht="14.4">
      <c r="A395" s="382">
        <v>790</v>
      </c>
      <c r="B395" s="297" t="s">
        <v>6080</v>
      </c>
      <c r="C395" s="374">
        <v>39.99</v>
      </c>
      <c r="D395" s="374">
        <f t="shared" si="6"/>
        <v>35.991</v>
      </c>
    </row>
    <row r="396" spans="1:4" ht="14.4">
      <c r="A396" s="382">
        <v>791</v>
      </c>
      <c r="B396" s="297" t="s">
        <v>6081</v>
      </c>
      <c r="C396" s="374">
        <v>7.99</v>
      </c>
      <c r="D396" s="374">
        <f t="shared" si="6"/>
        <v>7.1910000000000007</v>
      </c>
    </row>
    <row r="397" spans="1:4" ht="14.4">
      <c r="A397" s="382">
        <v>792</v>
      </c>
      <c r="B397" s="297" t="s">
        <v>6082</v>
      </c>
      <c r="C397" s="374">
        <v>7.99</v>
      </c>
      <c r="D397" s="374">
        <f t="shared" si="6"/>
        <v>7.1910000000000007</v>
      </c>
    </row>
    <row r="398" spans="1:4" ht="14.4">
      <c r="A398" s="382">
        <v>793</v>
      </c>
      <c r="B398" s="297" t="s">
        <v>6083</v>
      </c>
      <c r="C398" s="374">
        <v>8.99</v>
      </c>
      <c r="D398" s="374">
        <f t="shared" si="6"/>
        <v>8.0910000000000011</v>
      </c>
    </row>
    <row r="399" spans="1:4" ht="14.4">
      <c r="A399" s="382">
        <v>794</v>
      </c>
      <c r="B399" s="297" t="s">
        <v>6084</v>
      </c>
      <c r="C399" s="374">
        <v>8.99</v>
      </c>
      <c r="D399" s="374">
        <f t="shared" si="6"/>
        <v>8.0910000000000011</v>
      </c>
    </row>
    <row r="400" spans="1:4" ht="14.4">
      <c r="A400" s="382">
        <v>795</v>
      </c>
      <c r="B400" s="297" t="s">
        <v>6085</v>
      </c>
      <c r="C400" s="374">
        <v>8.99</v>
      </c>
      <c r="D400" s="374">
        <f t="shared" si="6"/>
        <v>8.0910000000000011</v>
      </c>
    </row>
    <row r="401" spans="1:4" ht="14.4">
      <c r="A401" s="382">
        <v>796</v>
      </c>
      <c r="B401" s="297" t="s">
        <v>6086</v>
      </c>
      <c r="C401" s="374">
        <v>10.99</v>
      </c>
      <c r="D401" s="374">
        <f t="shared" si="6"/>
        <v>9.891</v>
      </c>
    </row>
    <row r="402" spans="1:4" ht="14.4">
      <c r="A402" s="382">
        <v>797</v>
      </c>
      <c r="B402" s="297" t="s">
        <v>6087</v>
      </c>
      <c r="C402" s="374">
        <v>10.99</v>
      </c>
      <c r="D402" s="374">
        <f t="shared" si="6"/>
        <v>9.891</v>
      </c>
    </row>
    <row r="403" spans="1:4" ht="14.4">
      <c r="A403" s="382">
        <v>798</v>
      </c>
      <c r="B403" s="297" t="s">
        <v>6088</v>
      </c>
      <c r="C403" s="374">
        <v>12.99</v>
      </c>
      <c r="D403" s="374">
        <f t="shared" si="6"/>
        <v>11.691000000000001</v>
      </c>
    </row>
    <row r="404" spans="1:4" ht="14.4">
      <c r="A404" s="382">
        <v>799</v>
      </c>
      <c r="B404" s="297" t="s">
        <v>6089</v>
      </c>
      <c r="C404" s="374">
        <v>13.99</v>
      </c>
      <c r="D404" s="374">
        <f t="shared" si="6"/>
        <v>12.591000000000001</v>
      </c>
    </row>
    <row r="405" spans="1:4" ht="14.4">
      <c r="A405" s="382">
        <v>800</v>
      </c>
      <c r="B405" s="297" t="s">
        <v>6090</v>
      </c>
      <c r="C405" s="374">
        <v>14.99</v>
      </c>
      <c r="D405" s="374">
        <f t="shared" si="6"/>
        <v>13.491</v>
      </c>
    </row>
    <row r="406" spans="1:4" ht="14.4">
      <c r="A406" s="382">
        <v>801</v>
      </c>
      <c r="B406" s="297" t="s">
        <v>6091</v>
      </c>
      <c r="C406" s="374">
        <v>17.989999999999998</v>
      </c>
      <c r="D406" s="374">
        <f t="shared" si="6"/>
        <v>16.190999999999999</v>
      </c>
    </row>
    <row r="407" spans="1:4" ht="14.4">
      <c r="A407" s="382">
        <v>802</v>
      </c>
      <c r="B407" s="297" t="s">
        <v>6092</v>
      </c>
      <c r="C407" s="374">
        <v>19.989999999999998</v>
      </c>
      <c r="D407" s="374">
        <f t="shared" si="6"/>
        <v>17.991</v>
      </c>
    </row>
    <row r="408" spans="1:4" ht="14.4">
      <c r="A408" s="382">
        <v>803</v>
      </c>
      <c r="B408" s="297" t="s">
        <v>6093</v>
      </c>
      <c r="C408" s="374">
        <v>21.99</v>
      </c>
      <c r="D408" s="374">
        <f t="shared" si="6"/>
        <v>19.791</v>
      </c>
    </row>
    <row r="409" spans="1:4" ht="14.4">
      <c r="A409" s="382">
        <v>804</v>
      </c>
      <c r="B409" s="297" t="s">
        <v>6094</v>
      </c>
      <c r="C409" s="374">
        <v>23.99</v>
      </c>
      <c r="D409" s="374">
        <f t="shared" si="6"/>
        <v>21.590999999999998</v>
      </c>
    </row>
    <row r="410" spans="1:4" ht="14.4">
      <c r="A410" s="382">
        <v>805</v>
      </c>
      <c r="B410" s="297" t="s">
        <v>6095</v>
      </c>
      <c r="C410" s="374">
        <v>31.99</v>
      </c>
      <c r="D410" s="374">
        <f t="shared" si="6"/>
        <v>28.791</v>
      </c>
    </row>
    <row r="411" spans="1:4" ht="14.4">
      <c r="A411" s="382">
        <v>806</v>
      </c>
      <c r="B411" s="297" t="s">
        <v>6096</v>
      </c>
      <c r="C411" s="374">
        <v>35.99</v>
      </c>
      <c r="D411" s="374">
        <f t="shared" si="6"/>
        <v>32.391000000000005</v>
      </c>
    </row>
    <row r="412" spans="1:4" ht="14.4">
      <c r="A412" s="382">
        <v>807</v>
      </c>
      <c r="B412" s="297" t="s">
        <v>6097</v>
      </c>
      <c r="C412" s="374">
        <v>39.99</v>
      </c>
      <c r="D412" s="374">
        <f t="shared" si="6"/>
        <v>35.991</v>
      </c>
    </row>
    <row r="413" spans="1:4" ht="14.4">
      <c r="A413" s="382">
        <v>808</v>
      </c>
      <c r="B413" s="297" t="s">
        <v>6098</v>
      </c>
      <c r="C413" s="374">
        <v>7.99</v>
      </c>
      <c r="D413" s="374">
        <f t="shared" si="6"/>
        <v>7.1910000000000007</v>
      </c>
    </row>
    <row r="414" spans="1:4" ht="14.4">
      <c r="A414" s="382">
        <v>809</v>
      </c>
      <c r="B414" s="297" t="s">
        <v>6099</v>
      </c>
      <c r="C414" s="374">
        <v>7.99</v>
      </c>
      <c r="D414" s="374">
        <f t="shared" si="6"/>
        <v>7.1910000000000007</v>
      </c>
    </row>
    <row r="415" spans="1:4" ht="14.4">
      <c r="A415" s="382">
        <v>810</v>
      </c>
      <c r="B415" s="297" t="s">
        <v>6100</v>
      </c>
      <c r="C415" s="374">
        <v>8.99</v>
      </c>
      <c r="D415" s="374">
        <f t="shared" si="6"/>
        <v>8.0910000000000011</v>
      </c>
    </row>
    <row r="416" spans="1:4" ht="14.4">
      <c r="A416" s="382">
        <v>811</v>
      </c>
      <c r="B416" s="297" t="s">
        <v>6101</v>
      </c>
      <c r="C416" s="374">
        <v>8.99</v>
      </c>
      <c r="D416" s="374">
        <f t="shared" si="6"/>
        <v>8.0910000000000011</v>
      </c>
    </row>
    <row r="417" spans="1:4" ht="14.4">
      <c r="A417" s="382">
        <v>812</v>
      </c>
      <c r="B417" s="297" t="s">
        <v>6102</v>
      </c>
      <c r="C417" s="374">
        <v>8.99</v>
      </c>
      <c r="D417" s="374">
        <f t="shared" si="6"/>
        <v>8.0910000000000011</v>
      </c>
    </row>
    <row r="418" spans="1:4" ht="14.4">
      <c r="A418" s="382">
        <v>813</v>
      </c>
      <c r="B418" s="297" t="s">
        <v>6103</v>
      </c>
      <c r="C418" s="374">
        <v>10.99</v>
      </c>
      <c r="D418" s="374">
        <f t="shared" si="6"/>
        <v>9.891</v>
      </c>
    </row>
    <row r="419" spans="1:4" ht="14.4">
      <c r="A419" s="382">
        <v>814</v>
      </c>
      <c r="B419" s="297" t="s">
        <v>6104</v>
      </c>
      <c r="C419" s="374">
        <v>10.99</v>
      </c>
      <c r="D419" s="374">
        <f t="shared" si="6"/>
        <v>9.891</v>
      </c>
    </row>
    <row r="420" spans="1:4" ht="14.4">
      <c r="A420" s="382">
        <v>815</v>
      </c>
      <c r="B420" s="297" t="s">
        <v>6105</v>
      </c>
      <c r="C420" s="374">
        <v>12.99</v>
      </c>
      <c r="D420" s="374">
        <f t="shared" si="6"/>
        <v>11.691000000000001</v>
      </c>
    </row>
    <row r="421" spans="1:4" ht="14.4">
      <c r="A421" s="382">
        <v>816</v>
      </c>
      <c r="B421" s="297" t="s">
        <v>6106</v>
      </c>
      <c r="C421" s="374">
        <v>13.99</v>
      </c>
      <c r="D421" s="374">
        <f t="shared" si="6"/>
        <v>12.591000000000001</v>
      </c>
    </row>
    <row r="422" spans="1:4" ht="14.4">
      <c r="A422" s="382">
        <v>817</v>
      </c>
      <c r="B422" s="297" t="s">
        <v>6107</v>
      </c>
      <c r="C422" s="374">
        <v>14.99</v>
      </c>
      <c r="D422" s="374">
        <f t="shared" si="6"/>
        <v>13.491</v>
      </c>
    </row>
    <row r="423" spans="1:4" ht="14.4">
      <c r="A423" s="382">
        <v>818</v>
      </c>
      <c r="B423" s="297" t="s">
        <v>6108</v>
      </c>
      <c r="C423" s="374">
        <v>17.989999999999998</v>
      </c>
      <c r="D423" s="374">
        <f t="shared" si="6"/>
        <v>16.190999999999999</v>
      </c>
    </row>
    <row r="424" spans="1:4" ht="14.4">
      <c r="A424" s="382">
        <v>819</v>
      </c>
      <c r="B424" s="297" t="s">
        <v>6109</v>
      </c>
      <c r="C424" s="374">
        <v>19.989999999999998</v>
      </c>
      <c r="D424" s="374">
        <f t="shared" si="6"/>
        <v>17.991</v>
      </c>
    </row>
    <row r="425" spans="1:4" ht="14.4">
      <c r="A425" s="382">
        <v>820</v>
      </c>
      <c r="B425" s="297" t="s">
        <v>6110</v>
      </c>
      <c r="C425" s="374">
        <v>21.99</v>
      </c>
      <c r="D425" s="374">
        <f t="shared" si="6"/>
        <v>19.791</v>
      </c>
    </row>
    <row r="426" spans="1:4" ht="14.4">
      <c r="A426" s="382">
        <v>821</v>
      </c>
      <c r="B426" s="297" t="s">
        <v>6111</v>
      </c>
      <c r="C426" s="374">
        <v>23.99</v>
      </c>
      <c r="D426" s="374">
        <f t="shared" si="6"/>
        <v>21.590999999999998</v>
      </c>
    </row>
    <row r="427" spans="1:4" ht="14.4">
      <c r="A427" s="382">
        <v>822</v>
      </c>
      <c r="B427" s="297" t="s">
        <v>6112</v>
      </c>
      <c r="C427" s="374">
        <v>31.99</v>
      </c>
      <c r="D427" s="374">
        <f t="shared" si="6"/>
        <v>28.791</v>
      </c>
    </row>
    <row r="428" spans="1:4" ht="14.4">
      <c r="A428" s="382">
        <v>823</v>
      </c>
      <c r="B428" s="297" t="s">
        <v>6113</v>
      </c>
      <c r="C428" s="374">
        <v>35.99</v>
      </c>
      <c r="D428" s="374">
        <f t="shared" si="6"/>
        <v>32.391000000000005</v>
      </c>
    </row>
    <row r="429" spans="1:4" ht="14.4">
      <c r="A429" s="382">
        <v>824</v>
      </c>
      <c r="B429" s="297" t="s">
        <v>6114</v>
      </c>
      <c r="C429" s="374">
        <v>39.99</v>
      </c>
      <c r="D429" s="374">
        <f t="shared" si="6"/>
        <v>35.991</v>
      </c>
    </row>
    <row r="430" spans="1:4" ht="14.4">
      <c r="A430" s="382">
        <v>825</v>
      </c>
      <c r="B430" s="297" t="s">
        <v>6115</v>
      </c>
      <c r="C430" s="374">
        <v>7.99</v>
      </c>
      <c r="D430" s="374">
        <f t="shared" si="6"/>
        <v>7.1910000000000007</v>
      </c>
    </row>
    <row r="431" spans="1:4" ht="14.4">
      <c r="A431" s="382">
        <v>826</v>
      </c>
      <c r="B431" s="297" t="s">
        <v>6116</v>
      </c>
      <c r="C431" s="374">
        <v>7.99</v>
      </c>
      <c r="D431" s="374">
        <f t="shared" si="6"/>
        <v>7.1910000000000007</v>
      </c>
    </row>
    <row r="432" spans="1:4" ht="14.4">
      <c r="A432" s="382">
        <v>827</v>
      </c>
      <c r="B432" s="297" t="s">
        <v>6117</v>
      </c>
      <c r="C432" s="374">
        <v>8.99</v>
      </c>
      <c r="D432" s="374">
        <f t="shared" si="6"/>
        <v>8.0910000000000011</v>
      </c>
    </row>
    <row r="433" spans="1:4" ht="14.4">
      <c r="A433" s="382">
        <v>828</v>
      </c>
      <c r="B433" s="297" t="s">
        <v>6118</v>
      </c>
      <c r="C433" s="374">
        <v>8.99</v>
      </c>
      <c r="D433" s="374">
        <f t="shared" si="6"/>
        <v>8.0910000000000011</v>
      </c>
    </row>
    <row r="434" spans="1:4" ht="14.4">
      <c r="A434" s="382">
        <v>829</v>
      </c>
      <c r="B434" s="297" t="s">
        <v>6119</v>
      </c>
      <c r="C434" s="374">
        <v>9.99</v>
      </c>
      <c r="D434" s="374">
        <f t="shared" si="6"/>
        <v>8.9909999999999997</v>
      </c>
    </row>
    <row r="435" spans="1:4" ht="14.4">
      <c r="A435" s="382">
        <v>830</v>
      </c>
      <c r="B435" s="297" t="s">
        <v>6120</v>
      </c>
      <c r="C435" s="374">
        <v>10.99</v>
      </c>
      <c r="D435" s="374">
        <f t="shared" si="6"/>
        <v>9.891</v>
      </c>
    </row>
    <row r="436" spans="1:4" ht="14.4">
      <c r="A436" s="382">
        <v>831</v>
      </c>
      <c r="B436" s="297" t="s">
        <v>6121</v>
      </c>
      <c r="C436" s="374">
        <v>11.99</v>
      </c>
      <c r="D436" s="374">
        <f t="shared" si="6"/>
        <v>10.791</v>
      </c>
    </row>
    <row r="437" spans="1:4" ht="14.4">
      <c r="A437" s="382">
        <v>832</v>
      </c>
      <c r="B437" s="297" t="s">
        <v>6122</v>
      </c>
      <c r="C437" s="374">
        <v>12.99</v>
      </c>
      <c r="D437" s="374">
        <f t="shared" si="6"/>
        <v>11.691000000000001</v>
      </c>
    </row>
    <row r="438" spans="1:4" ht="14.4">
      <c r="A438" s="382">
        <v>833</v>
      </c>
      <c r="B438" s="297" t="s">
        <v>6123</v>
      </c>
      <c r="C438" s="374">
        <v>13.99</v>
      </c>
      <c r="D438" s="374">
        <f t="shared" si="6"/>
        <v>12.591000000000001</v>
      </c>
    </row>
    <row r="439" spans="1:4" ht="14.4">
      <c r="A439" s="382">
        <v>834</v>
      </c>
      <c r="B439" s="297" t="s">
        <v>6124</v>
      </c>
      <c r="C439" s="374">
        <v>14.99</v>
      </c>
      <c r="D439" s="374">
        <f t="shared" si="6"/>
        <v>13.491</v>
      </c>
    </row>
    <row r="440" spans="1:4" ht="14.4">
      <c r="A440" s="382">
        <v>835</v>
      </c>
      <c r="B440" s="297" t="s">
        <v>6125</v>
      </c>
      <c r="C440" s="374">
        <v>17.989999999999998</v>
      </c>
      <c r="D440" s="374">
        <f t="shared" si="6"/>
        <v>16.190999999999999</v>
      </c>
    </row>
    <row r="441" spans="1:4" ht="14.4">
      <c r="A441" s="382">
        <v>836</v>
      </c>
      <c r="B441" s="297" t="s">
        <v>6126</v>
      </c>
      <c r="C441" s="374">
        <v>19.989999999999998</v>
      </c>
      <c r="D441" s="374">
        <f t="shared" si="6"/>
        <v>17.991</v>
      </c>
    </row>
    <row r="442" spans="1:4" ht="14.4">
      <c r="A442" s="382">
        <v>837</v>
      </c>
      <c r="B442" s="297" t="s">
        <v>6127</v>
      </c>
      <c r="C442" s="374">
        <v>21.99</v>
      </c>
      <c r="D442" s="374">
        <f t="shared" si="6"/>
        <v>19.791</v>
      </c>
    </row>
    <row r="443" spans="1:4" ht="14.4">
      <c r="A443" s="382">
        <v>838</v>
      </c>
      <c r="B443" s="297" t="s">
        <v>6128</v>
      </c>
      <c r="C443" s="374">
        <v>23.99</v>
      </c>
      <c r="D443" s="374">
        <f t="shared" si="6"/>
        <v>21.590999999999998</v>
      </c>
    </row>
    <row r="444" spans="1:4" ht="14.4">
      <c r="A444" s="382">
        <v>839</v>
      </c>
      <c r="B444" s="297" t="s">
        <v>6129</v>
      </c>
      <c r="C444" s="374">
        <v>32.99</v>
      </c>
      <c r="D444" s="374">
        <f t="shared" si="6"/>
        <v>29.691000000000003</v>
      </c>
    </row>
    <row r="445" spans="1:4" ht="14.4">
      <c r="A445" s="382">
        <v>840</v>
      </c>
      <c r="B445" s="297" t="s">
        <v>6130</v>
      </c>
      <c r="C445" s="374">
        <v>35.99</v>
      </c>
      <c r="D445" s="374">
        <f t="shared" si="6"/>
        <v>32.391000000000005</v>
      </c>
    </row>
    <row r="446" spans="1:4" ht="14.4">
      <c r="A446" s="382">
        <v>841</v>
      </c>
      <c r="B446" s="297" t="s">
        <v>6131</v>
      </c>
      <c r="C446" s="374">
        <v>39.99</v>
      </c>
      <c r="D446" s="374">
        <f t="shared" si="6"/>
        <v>35.991</v>
      </c>
    </row>
    <row r="447" spans="1:4" ht="14.4">
      <c r="A447" s="382">
        <v>842</v>
      </c>
      <c r="B447" s="297" t="s">
        <v>6132</v>
      </c>
      <c r="C447" s="374">
        <v>7.99</v>
      </c>
      <c r="D447" s="374">
        <f t="shared" si="6"/>
        <v>7.1910000000000007</v>
      </c>
    </row>
    <row r="448" spans="1:4" ht="14.4">
      <c r="A448" s="382">
        <v>843</v>
      </c>
      <c r="B448" s="297" t="s">
        <v>6133</v>
      </c>
      <c r="C448" s="374">
        <v>7.99</v>
      </c>
      <c r="D448" s="374">
        <f t="shared" si="6"/>
        <v>7.1910000000000007</v>
      </c>
    </row>
    <row r="449" spans="1:4" ht="14.4">
      <c r="A449" s="382">
        <v>844</v>
      </c>
      <c r="B449" s="297" t="s">
        <v>6134</v>
      </c>
      <c r="C449" s="374">
        <v>8.99</v>
      </c>
      <c r="D449" s="374">
        <f t="shared" si="6"/>
        <v>8.0910000000000011</v>
      </c>
    </row>
    <row r="450" spans="1:4" ht="14.4">
      <c r="A450" s="382">
        <v>845</v>
      </c>
      <c r="B450" s="297" t="s">
        <v>6135</v>
      </c>
      <c r="C450" s="374">
        <v>8.99</v>
      </c>
      <c r="D450" s="374">
        <f t="shared" si="6"/>
        <v>8.0910000000000011</v>
      </c>
    </row>
    <row r="451" spans="1:4" ht="14.4">
      <c r="A451" s="382">
        <v>846</v>
      </c>
      <c r="B451" s="297" t="s">
        <v>6136</v>
      </c>
      <c r="C451" s="374">
        <v>8.99</v>
      </c>
      <c r="D451" s="374">
        <f t="shared" si="6"/>
        <v>8.0910000000000011</v>
      </c>
    </row>
    <row r="452" spans="1:4" ht="14.4">
      <c r="A452" s="382">
        <v>847</v>
      </c>
      <c r="B452" s="297" t="s">
        <v>6137</v>
      </c>
      <c r="C452" s="374">
        <v>10.99</v>
      </c>
      <c r="D452" s="374">
        <f t="shared" si="6"/>
        <v>9.891</v>
      </c>
    </row>
    <row r="453" spans="1:4" ht="14.4">
      <c r="A453" s="382">
        <v>848</v>
      </c>
      <c r="B453" s="297" t="s">
        <v>6138</v>
      </c>
      <c r="C453" s="374">
        <v>10.99</v>
      </c>
      <c r="D453" s="374">
        <f t="shared" ref="D453:D516" si="7">C453*0.9</f>
        <v>9.891</v>
      </c>
    </row>
    <row r="454" spans="1:4" ht="14.4">
      <c r="A454" s="382">
        <v>849</v>
      </c>
      <c r="B454" s="297" t="s">
        <v>6139</v>
      </c>
      <c r="C454" s="374">
        <v>12.99</v>
      </c>
      <c r="D454" s="374">
        <f t="shared" si="7"/>
        <v>11.691000000000001</v>
      </c>
    </row>
    <row r="455" spans="1:4" ht="14.4">
      <c r="A455" s="382">
        <v>850</v>
      </c>
      <c r="B455" s="297" t="s">
        <v>6140</v>
      </c>
      <c r="C455" s="374">
        <v>13.99</v>
      </c>
      <c r="D455" s="374">
        <f t="shared" si="7"/>
        <v>12.591000000000001</v>
      </c>
    </row>
    <row r="456" spans="1:4" ht="14.4">
      <c r="A456" s="382">
        <v>851</v>
      </c>
      <c r="B456" s="297" t="s">
        <v>6141</v>
      </c>
      <c r="C456" s="374">
        <v>14.99</v>
      </c>
      <c r="D456" s="374">
        <f t="shared" si="7"/>
        <v>13.491</v>
      </c>
    </row>
    <row r="457" spans="1:4" ht="14.4">
      <c r="A457" s="382">
        <v>852</v>
      </c>
      <c r="B457" s="297" t="s">
        <v>6142</v>
      </c>
      <c r="C457" s="374">
        <v>17.989999999999998</v>
      </c>
      <c r="D457" s="374">
        <f t="shared" si="7"/>
        <v>16.190999999999999</v>
      </c>
    </row>
    <row r="458" spans="1:4" ht="14.4">
      <c r="A458" s="382">
        <v>853</v>
      </c>
      <c r="B458" s="297" t="s">
        <v>6143</v>
      </c>
      <c r="C458" s="374">
        <v>19.989999999999998</v>
      </c>
      <c r="D458" s="374">
        <f t="shared" si="7"/>
        <v>17.991</v>
      </c>
    </row>
    <row r="459" spans="1:4" ht="14.4">
      <c r="A459" s="382">
        <v>854</v>
      </c>
      <c r="B459" s="297" t="s">
        <v>6144</v>
      </c>
      <c r="C459" s="374">
        <v>21.99</v>
      </c>
      <c r="D459" s="374">
        <f t="shared" si="7"/>
        <v>19.791</v>
      </c>
    </row>
    <row r="460" spans="1:4" ht="14.4">
      <c r="A460" s="382">
        <v>855</v>
      </c>
      <c r="B460" s="297" t="s">
        <v>6145</v>
      </c>
      <c r="C460" s="374">
        <v>23.99</v>
      </c>
      <c r="D460" s="374">
        <f t="shared" si="7"/>
        <v>21.590999999999998</v>
      </c>
    </row>
    <row r="461" spans="1:4" ht="14.4">
      <c r="A461" s="382">
        <v>856</v>
      </c>
      <c r="B461" s="297" t="s">
        <v>6146</v>
      </c>
      <c r="C461" s="374">
        <v>31.99</v>
      </c>
      <c r="D461" s="374">
        <f t="shared" si="7"/>
        <v>28.791</v>
      </c>
    </row>
    <row r="462" spans="1:4" ht="14.4">
      <c r="A462" s="382">
        <v>857</v>
      </c>
      <c r="B462" s="297" t="s">
        <v>6147</v>
      </c>
      <c r="C462" s="374">
        <v>35.99</v>
      </c>
      <c r="D462" s="374">
        <f t="shared" si="7"/>
        <v>32.391000000000005</v>
      </c>
    </row>
    <row r="463" spans="1:4" ht="14.4">
      <c r="A463" s="382">
        <v>858</v>
      </c>
      <c r="B463" s="297" t="s">
        <v>6148</v>
      </c>
      <c r="C463" s="374">
        <v>39.99</v>
      </c>
      <c r="D463" s="374">
        <f t="shared" si="7"/>
        <v>35.991</v>
      </c>
    </row>
    <row r="464" spans="1:4" ht="14.4">
      <c r="A464" s="382">
        <v>859</v>
      </c>
      <c r="B464" s="297" t="s">
        <v>6149</v>
      </c>
      <c r="C464" s="374">
        <v>7.99</v>
      </c>
      <c r="D464" s="374">
        <f t="shared" si="7"/>
        <v>7.1910000000000007</v>
      </c>
    </row>
    <row r="465" spans="1:4" ht="14.4">
      <c r="A465" s="382">
        <v>860</v>
      </c>
      <c r="B465" s="297" t="s">
        <v>6150</v>
      </c>
      <c r="C465" s="374">
        <v>7.99</v>
      </c>
      <c r="D465" s="374">
        <f t="shared" si="7"/>
        <v>7.1910000000000007</v>
      </c>
    </row>
    <row r="466" spans="1:4" ht="14.4">
      <c r="A466" s="382">
        <v>861</v>
      </c>
      <c r="B466" s="297" t="s">
        <v>6151</v>
      </c>
      <c r="C466" s="374">
        <v>8.99</v>
      </c>
      <c r="D466" s="374">
        <f t="shared" si="7"/>
        <v>8.0910000000000011</v>
      </c>
    </row>
    <row r="467" spans="1:4" ht="14.4">
      <c r="A467" s="382">
        <v>862</v>
      </c>
      <c r="B467" s="297" t="s">
        <v>6152</v>
      </c>
      <c r="C467" s="374">
        <v>8.99</v>
      </c>
      <c r="D467" s="374">
        <f t="shared" si="7"/>
        <v>8.0910000000000011</v>
      </c>
    </row>
    <row r="468" spans="1:4" ht="14.4">
      <c r="A468" s="382">
        <v>863</v>
      </c>
      <c r="B468" s="297" t="s">
        <v>6153</v>
      </c>
      <c r="C468" s="374">
        <v>8.99</v>
      </c>
      <c r="D468" s="374">
        <f t="shared" si="7"/>
        <v>8.0910000000000011</v>
      </c>
    </row>
    <row r="469" spans="1:4" ht="14.4">
      <c r="A469" s="382">
        <v>864</v>
      </c>
      <c r="B469" s="297" t="s">
        <v>6154</v>
      </c>
      <c r="C469" s="374">
        <v>10.99</v>
      </c>
      <c r="D469" s="374">
        <f t="shared" si="7"/>
        <v>9.891</v>
      </c>
    </row>
    <row r="470" spans="1:4" ht="14.4">
      <c r="A470" s="382">
        <v>865</v>
      </c>
      <c r="B470" s="297" t="s">
        <v>6155</v>
      </c>
      <c r="C470" s="374">
        <v>10.99</v>
      </c>
      <c r="D470" s="374">
        <f t="shared" si="7"/>
        <v>9.891</v>
      </c>
    </row>
    <row r="471" spans="1:4" ht="14.4">
      <c r="A471" s="382">
        <v>866</v>
      </c>
      <c r="B471" s="297" t="s">
        <v>6156</v>
      </c>
      <c r="C471" s="374">
        <v>12.99</v>
      </c>
      <c r="D471" s="374">
        <f t="shared" si="7"/>
        <v>11.691000000000001</v>
      </c>
    </row>
    <row r="472" spans="1:4" ht="14.4">
      <c r="A472" s="382">
        <v>867</v>
      </c>
      <c r="B472" s="297" t="s">
        <v>6157</v>
      </c>
      <c r="C472" s="374">
        <v>13.99</v>
      </c>
      <c r="D472" s="374">
        <f t="shared" si="7"/>
        <v>12.591000000000001</v>
      </c>
    </row>
    <row r="473" spans="1:4" ht="14.4">
      <c r="A473" s="382">
        <v>868</v>
      </c>
      <c r="B473" s="297" t="s">
        <v>6158</v>
      </c>
      <c r="C473" s="374">
        <v>14.99</v>
      </c>
      <c r="D473" s="374">
        <f t="shared" si="7"/>
        <v>13.491</v>
      </c>
    </row>
    <row r="474" spans="1:4" ht="14.4">
      <c r="A474" s="382">
        <v>869</v>
      </c>
      <c r="B474" s="297" t="s">
        <v>6159</v>
      </c>
      <c r="C474" s="374">
        <v>17.989999999999998</v>
      </c>
      <c r="D474" s="374">
        <f t="shared" si="7"/>
        <v>16.190999999999999</v>
      </c>
    </row>
    <row r="475" spans="1:4" ht="14.4">
      <c r="A475" s="382">
        <v>870</v>
      </c>
      <c r="B475" s="297" t="s">
        <v>6160</v>
      </c>
      <c r="C475" s="374">
        <v>19.989999999999998</v>
      </c>
      <c r="D475" s="374">
        <f t="shared" si="7"/>
        <v>17.991</v>
      </c>
    </row>
    <row r="476" spans="1:4" ht="14.4">
      <c r="A476" s="382">
        <v>871</v>
      </c>
      <c r="B476" s="297" t="s">
        <v>6161</v>
      </c>
      <c r="C476" s="374">
        <v>21.99</v>
      </c>
      <c r="D476" s="374">
        <f t="shared" si="7"/>
        <v>19.791</v>
      </c>
    </row>
    <row r="477" spans="1:4" ht="14.4">
      <c r="A477" s="382">
        <v>872</v>
      </c>
      <c r="B477" s="297" t="s">
        <v>6162</v>
      </c>
      <c r="C477" s="374">
        <v>23.99</v>
      </c>
      <c r="D477" s="374">
        <f t="shared" si="7"/>
        <v>21.590999999999998</v>
      </c>
    </row>
    <row r="478" spans="1:4" ht="14.4">
      <c r="A478" s="382">
        <v>873</v>
      </c>
      <c r="B478" s="297" t="s">
        <v>6163</v>
      </c>
      <c r="C478" s="374">
        <v>31.99</v>
      </c>
      <c r="D478" s="374">
        <f t="shared" si="7"/>
        <v>28.791</v>
      </c>
    </row>
    <row r="479" spans="1:4" ht="14.4">
      <c r="A479" s="382">
        <v>874</v>
      </c>
      <c r="B479" s="297" t="s">
        <v>6164</v>
      </c>
      <c r="C479" s="374">
        <v>35.99</v>
      </c>
      <c r="D479" s="374">
        <f t="shared" si="7"/>
        <v>32.391000000000005</v>
      </c>
    </row>
    <row r="480" spans="1:4" ht="14.4">
      <c r="A480" s="382">
        <v>875</v>
      </c>
      <c r="B480" s="297" t="s">
        <v>6165</v>
      </c>
      <c r="C480" s="374">
        <v>39.99</v>
      </c>
      <c r="D480" s="374">
        <f t="shared" si="7"/>
        <v>35.991</v>
      </c>
    </row>
    <row r="481" spans="1:4" ht="14.4">
      <c r="A481" s="382">
        <v>876</v>
      </c>
      <c r="B481" s="297" t="s">
        <v>6166</v>
      </c>
      <c r="C481" s="374">
        <v>7.99</v>
      </c>
      <c r="D481" s="374">
        <f t="shared" si="7"/>
        <v>7.1910000000000007</v>
      </c>
    </row>
    <row r="482" spans="1:4" ht="14.4">
      <c r="A482" s="382">
        <v>877</v>
      </c>
      <c r="B482" s="297" t="s">
        <v>6167</v>
      </c>
      <c r="C482" s="374">
        <v>7.99</v>
      </c>
      <c r="D482" s="374">
        <f t="shared" si="7"/>
        <v>7.1910000000000007</v>
      </c>
    </row>
    <row r="483" spans="1:4" ht="14.4">
      <c r="A483" s="382">
        <v>878</v>
      </c>
      <c r="B483" s="297" t="s">
        <v>6168</v>
      </c>
      <c r="C483" s="374">
        <v>8.99</v>
      </c>
      <c r="D483" s="374">
        <f t="shared" si="7"/>
        <v>8.0910000000000011</v>
      </c>
    </row>
    <row r="484" spans="1:4" ht="14.4">
      <c r="A484" s="382">
        <v>879</v>
      </c>
      <c r="B484" s="297" t="s">
        <v>6169</v>
      </c>
      <c r="C484" s="374">
        <v>8.99</v>
      </c>
      <c r="D484" s="374">
        <f t="shared" si="7"/>
        <v>8.0910000000000011</v>
      </c>
    </row>
    <row r="485" spans="1:4" ht="14.4">
      <c r="A485" s="382">
        <v>880</v>
      </c>
      <c r="B485" s="297" t="s">
        <v>6170</v>
      </c>
      <c r="C485" s="374">
        <v>8.99</v>
      </c>
      <c r="D485" s="374">
        <f t="shared" si="7"/>
        <v>8.0910000000000011</v>
      </c>
    </row>
    <row r="486" spans="1:4" ht="14.4">
      <c r="A486" s="382">
        <v>881</v>
      </c>
      <c r="B486" s="297" t="s">
        <v>6171</v>
      </c>
      <c r="C486" s="374">
        <v>10.99</v>
      </c>
      <c r="D486" s="374">
        <f t="shared" si="7"/>
        <v>9.891</v>
      </c>
    </row>
    <row r="487" spans="1:4" ht="14.4">
      <c r="A487" s="382">
        <v>882</v>
      </c>
      <c r="B487" s="297" t="s">
        <v>6172</v>
      </c>
      <c r="C487" s="374">
        <v>10.99</v>
      </c>
      <c r="D487" s="374">
        <f t="shared" si="7"/>
        <v>9.891</v>
      </c>
    </row>
    <row r="488" spans="1:4" ht="14.4">
      <c r="A488" s="382">
        <v>883</v>
      </c>
      <c r="B488" s="297" t="s">
        <v>6173</v>
      </c>
      <c r="C488" s="374">
        <v>12.99</v>
      </c>
      <c r="D488" s="374">
        <f t="shared" si="7"/>
        <v>11.691000000000001</v>
      </c>
    </row>
    <row r="489" spans="1:4" ht="14.4">
      <c r="A489" s="382">
        <v>884</v>
      </c>
      <c r="B489" s="297" t="s">
        <v>6174</v>
      </c>
      <c r="C489" s="374">
        <v>13.99</v>
      </c>
      <c r="D489" s="374">
        <f t="shared" si="7"/>
        <v>12.591000000000001</v>
      </c>
    </row>
    <row r="490" spans="1:4" ht="14.4">
      <c r="A490" s="382">
        <v>885</v>
      </c>
      <c r="B490" s="297" t="s">
        <v>6175</v>
      </c>
      <c r="C490" s="374">
        <v>14.99</v>
      </c>
      <c r="D490" s="374">
        <f t="shared" si="7"/>
        <v>13.491</v>
      </c>
    </row>
    <row r="491" spans="1:4" ht="14.4">
      <c r="A491" s="382">
        <v>886</v>
      </c>
      <c r="B491" s="297" t="s">
        <v>6176</v>
      </c>
      <c r="C491" s="374">
        <v>17.989999999999998</v>
      </c>
      <c r="D491" s="374">
        <f t="shared" si="7"/>
        <v>16.190999999999999</v>
      </c>
    </row>
    <row r="492" spans="1:4" ht="14.4">
      <c r="A492" s="382">
        <v>887</v>
      </c>
      <c r="B492" s="297" t="s">
        <v>6177</v>
      </c>
      <c r="C492" s="374">
        <v>10.99</v>
      </c>
      <c r="D492" s="374">
        <f t="shared" si="7"/>
        <v>9.891</v>
      </c>
    </row>
    <row r="493" spans="1:4" ht="14.4">
      <c r="A493" s="382">
        <v>888</v>
      </c>
      <c r="B493" s="297" t="s">
        <v>6178</v>
      </c>
      <c r="C493" s="374">
        <v>20.99</v>
      </c>
      <c r="D493" s="374">
        <f t="shared" si="7"/>
        <v>18.890999999999998</v>
      </c>
    </row>
    <row r="494" spans="1:4" ht="14.4">
      <c r="A494" s="382">
        <v>889</v>
      </c>
      <c r="B494" s="297" t="s">
        <v>6179</v>
      </c>
      <c r="C494" s="374">
        <v>41.99</v>
      </c>
      <c r="D494" s="374">
        <f t="shared" si="7"/>
        <v>37.791000000000004</v>
      </c>
    </row>
    <row r="495" spans="1:4" ht="14.4">
      <c r="A495" s="382">
        <v>890</v>
      </c>
      <c r="B495" s="297" t="s">
        <v>6180</v>
      </c>
      <c r="C495" s="374">
        <v>82.99</v>
      </c>
      <c r="D495" s="374">
        <f t="shared" si="7"/>
        <v>74.691000000000003</v>
      </c>
    </row>
    <row r="496" spans="1:4" ht="14.4">
      <c r="A496" s="382">
        <v>891</v>
      </c>
      <c r="B496" s="297" t="s">
        <v>6181</v>
      </c>
      <c r="C496" s="374">
        <v>19.989999999999998</v>
      </c>
      <c r="D496" s="374">
        <f t="shared" si="7"/>
        <v>17.991</v>
      </c>
    </row>
    <row r="497" spans="1:4" ht="14.4">
      <c r="A497" s="382">
        <v>892</v>
      </c>
      <c r="B497" s="297" t="s">
        <v>6182</v>
      </c>
      <c r="C497" s="374">
        <v>21.99</v>
      </c>
      <c r="D497" s="374">
        <f t="shared" si="7"/>
        <v>19.791</v>
      </c>
    </row>
    <row r="498" spans="1:4" ht="14.4">
      <c r="A498" s="382">
        <v>893</v>
      </c>
      <c r="B498" s="297" t="s">
        <v>6183</v>
      </c>
      <c r="C498" s="374">
        <v>23.99</v>
      </c>
      <c r="D498" s="374">
        <f t="shared" si="7"/>
        <v>21.590999999999998</v>
      </c>
    </row>
    <row r="499" spans="1:4" ht="14.4">
      <c r="A499" s="382">
        <v>894</v>
      </c>
      <c r="B499" s="297" t="s">
        <v>6184</v>
      </c>
      <c r="C499" s="374">
        <v>31.99</v>
      </c>
      <c r="D499" s="374">
        <f t="shared" si="7"/>
        <v>28.791</v>
      </c>
    </row>
    <row r="500" spans="1:4" ht="14.4">
      <c r="A500" s="382">
        <v>895</v>
      </c>
      <c r="B500" s="297" t="s">
        <v>6185</v>
      </c>
      <c r="C500" s="374">
        <v>35.99</v>
      </c>
      <c r="D500" s="374">
        <f t="shared" si="7"/>
        <v>32.391000000000005</v>
      </c>
    </row>
    <row r="501" spans="1:4" ht="14.4">
      <c r="A501" s="382">
        <v>896</v>
      </c>
      <c r="B501" s="297" t="s">
        <v>6186</v>
      </c>
      <c r="C501" s="374">
        <v>39.99</v>
      </c>
      <c r="D501" s="374">
        <f t="shared" si="7"/>
        <v>35.991</v>
      </c>
    </row>
    <row r="502" spans="1:4" ht="14.4">
      <c r="A502" s="382">
        <v>897</v>
      </c>
      <c r="B502" s="297" t="s">
        <v>6187</v>
      </c>
      <c r="C502" s="374">
        <v>7.99</v>
      </c>
      <c r="D502" s="374">
        <f t="shared" si="7"/>
        <v>7.1910000000000007</v>
      </c>
    </row>
    <row r="503" spans="1:4" ht="14.4">
      <c r="A503" s="382">
        <v>898</v>
      </c>
      <c r="B503" s="297" t="s">
        <v>6188</v>
      </c>
      <c r="C503" s="374">
        <v>7.99</v>
      </c>
      <c r="D503" s="374">
        <f t="shared" si="7"/>
        <v>7.1910000000000007</v>
      </c>
    </row>
    <row r="504" spans="1:4" ht="14.4">
      <c r="A504" s="382">
        <v>899</v>
      </c>
      <c r="B504" s="297" t="s">
        <v>6189</v>
      </c>
      <c r="C504" s="374">
        <v>8.99</v>
      </c>
      <c r="D504" s="374">
        <f t="shared" si="7"/>
        <v>8.0910000000000011</v>
      </c>
    </row>
    <row r="505" spans="1:4" ht="14.4">
      <c r="A505" s="382">
        <v>900</v>
      </c>
      <c r="B505" s="297" t="s">
        <v>6190</v>
      </c>
      <c r="C505" s="374">
        <v>8.99</v>
      </c>
      <c r="D505" s="374">
        <f t="shared" si="7"/>
        <v>8.0910000000000011</v>
      </c>
    </row>
    <row r="506" spans="1:4" ht="14.4">
      <c r="A506" s="382">
        <v>901</v>
      </c>
      <c r="B506" s="297" t="s">
        <v>6191</v>
      </c>
      <c r="C506" s="374">
        <v>8.99</v>
      </c>
      <c r="D506" s="374">
        <f t="shared" si="7"/>
        <v>8.0910000000000011</v>
      </c>
    </row>
    <row r="507" spans="1:4" ht="14.4">
      <c r="A507" s="382">
        <v>902</v>
      </c>
      <c r="B507" s="297" t="s">
        <v>6192</v>
      </c>
      <c r="C507" s="374">
        <v>10.99</v>
      </c>
      <c r="D507" s="374">
        <f t="shared" si="7"/>
        <v>9.891</v>
      </c>
    </row>
    <row r="508" spans="1:4" ht="14.4">
      <c r="A508" s="382">
        <v>903</v>
      </c>
      <c r="B508" s="297" t="s">
        <v>6193</v>
      </c>
      <c r="C508" s="374">
        <v>10.99</v>
      </c>
      <c r="D508" s="374">
        <f t="shared" si="7"/>
        <v>9.891</v>
      </c>
    </row>
    <row r="509" spans="1:4" ht="14.4">
      <c r="A509" s="382">
        <v>904</v>
      </c>
      <c r="B509" s="297" t="s">
        <v>6194</v>
      </c>
      <c r="C509" s="374">
        <v>12.99</v>
      </c>
      <c r="D509" s="374">
        <f t="shared" si="7"/>
        <v>11.691000000000001</v>
      </c>
    </row>
    <row r="510" spans="1:4" ht="14.4">
      <c r="A510" s="382">
        <v>905</v>
      </c>
      <c r="B510" s="297" t="s">
        <v>6195</v>
      </c>
      <c r="C510" s="374">
        <v>13.99</v>
      </c>
      <c r="D510" s="374">
        <f t="shared" si="7"/>
        <v>12.591000000000001</v>
      </c>
    </row>
    <row r="511" spans="1:4" ht="14.4">
      <c r="A511" s="382">
        <v>906</v>
      </c>
      <c r="B511" s="297" t="s">
        <v>6196</v>
      </c>
      <c r="C511" s="374">
        <v>14.99</v>
      </c>
      <c r="D511" s="374">
        <f t="shared" si="7"/>
        <v>13.491</v>
      </c>
    </row>
    <row r="512" spans="1:4" ht="14.4">
      <c r="A512" s="382">
        <v>907</v>
      </c>
      <c r="B512" s="297" t="s">
        <v>6197</v>
      </c>
      <c r="C512" s="374">
        <v>17.989999999999998</v>
      </c>
      <c r="D512" s="374">
        <f t="shared" si="7"/>
        <v>16.190999999999999</v>
      </c>
    </row>
    <row r="513" spans="1:4" ht="14.4">
      <c r="A513" s="382">
        <v>908</v>
      </c>
      <c r="B513" s="297" t="s">
        <v>6198</v>
      </c>
      <c r="C513" s="374">
        <v>19.989999999999998</v>
      </c>
      <c r="D513" s="374">
        <f t="shared" si="7"/>
        <v>17.991</v>
      </c>
    </row>
    <row r="514" spans="1:4" ht="14.4">
      <c r="A514" s="382">
        <v>909</v>
      </c>
      <c r="B514" s="297" t="s">
        <v>6199</v>
      </c>
      <c r="C514" s="374">
        <v>21.99</v>
      </c>
      <c r="D514" s="374">
        <f t="shared" si="7"/>
        <v>19.791</v>
      </c>
    </row>
    <row r="515" spans="1:4" ht="14.4">
      <c r="A515" s="382">
        <v>910</v>
      </c>
      <c r="B515" s="297" t="s">
        <v>6200</v>
      </c>
      <c r="C515" s="374">
        <v>23.99</v>
      </c>
      <c r="D515" s="374">
        <f t="shared" si="7"/>
        <v>21.590999999999998</v>
      </c>
    </row>
    <row r="516" spans="1:4" ht="14.4">
      <c r="A516" s="382">
        <v>911</v>
      </c>
      <c r="B516" s="297" t="s">
        <v>6201</v>
      </c>
      <c r="C516" s="374">
        <v>31.99</v>
      </c>
      <c r="D516" s="374">
        <f t="shared" si="7"/>
        <v>28.791</v>
      </c>
    </row>
    <row r="517" spans="1:4" ht="14.4">
      <c r="A517" s="382">
        <v>912</v>
      </c>
      <c r="B517" s="297" t="s">
        <v>6202</v>
      </c>
      <c r="C517" s="374">
        <v>35.99</v>
      </c>
      <c r="D517" s="374">
        <f t="shared" ref="D517:D580" si="8">C517*0.9</f>
        <v>32.391000000000005</v>
      </c>
    </row>
    <row r="518" spans="1:4" ht="14.4">
      <c r="A518" s="382">
        <v>913</v>
      </c>
      <c r="B518" s="297" t="s">
        <v>6203</v>
      </c>
      <c r="C518" s="374">
        <v>39.99</v>
      </c>
      <c r="D518" s="374">
        <f t="shared" si="8"/>
        <v>35.991</v>
      </c>
    </row>
    <row r="519" spans="1:4" ht="14.4">
      <c r="A519" s="382">
        <v>914</v>
      </c>
      <c r="B519" s="297" t="s">
        <v>6204</v>
      </c>
      <c r="C519" s="374">
        <v>7.99</v>
      </c>
      <c r="D519" s="374">
        <f t="shared" si="8"/>
        <v>7.1910000000000007</v>
      </c>
    </row>
    <row r="520" spans="1:4" ht="14.4">
      <c r="A520" s="382">
        <v>915</v>
      </c>
      <c r="B520" s="297" t="s">
        <v>6205</v>
      </c>
      <c r="C520" s="374">
        <v>7.99</v>
      </c>
      <c r="D520" s="374">
        <f t="shared" si="8"/>
        <v>7.1910000000000007</v>
      </c>
    </row>
    <row r="521" spans="1:4" ht="14.4">
      <c r="A521" s="382">
        <v>916</v>
      </c>
      <c r="B521" s="297" t="s">
        <v>6206</v>
      </c>
      <c r="C521" s="374">
        <v>8.99</v>
      </c>
      <c r="D521" s="374">
        <f t="shared" si="8"/>
        <v>8.0910000000000011</v>
      </c>
    </row>
    <row r="522" spans="1:4" ht="14.4">
      <c r="A522" s="382">
        <v>917</v>
      </c>
      <c r="B522" s="297" t="s">
        <v>6207</v>
      </c>
      <c r="C522" s="374">
        <v>8.99</v>
      </c>
      <c r="D522" s="374">
        <f t="shared" si="8"/>
        <v>8.0910000000000011</v>
      </c>
    </row>
    <row r="523" spans="1:4" ht="14.4">
      <c r="A523" s="382">
        <v>918</v>
      </c>
      <c r="B523" s="297" t="s">
        <v>6208</v>
      </c>
      <c r="C523" s="374">
        <v>8.99</v>
      </c>
      <c r="D523" s="374">
        <f t="shared" si="8"/>
        <v>8.0910000000000011</v>
      </c>
    </row>
    <row r="524" spans="1:4" ht="14.4">
      <c r="A524" s="382">
        <v>919</v>
      </c>
      <c r="B524" s="297" t="s">
        <v>6209</v>
      </c>
      <c r="C524" s="374">
        <v>10.99</v>
      </c>
      <c r="D524" s="374">
        <f t="shared" si="8"/>
        <v>9.891</v>
      </c>
    </row>
    <row r="525" spans="1:4" ht="14.4">
      <c r="A525" s="382">
        <v>920</v>
      </c>
      <c r="B525" s="297" t="s">
        <v>6210</v>
      </c>
      <c r="C525" s="374">
        <v>10.99</v>
      </c>
      <c r="D525" s="374">
        <f t="shared" si="8"/>
        <v>9.891</v>
      </c>
    </row>
    <row r="526" spans="1:4" ht="14.4">
      <c r="A526" s="382">
        <v>921</v>
      </c>
      <c r="B526" s="297" t="s">
        <v>6211</v>
      </c>
      <c r="C526" s="374">
        <v>12.99</v>
      </c>
      <c r="D526" s="374">
        <f t="shared" si="8"/>
        <v>11.691000000000001</v>
      </c>
    </row>
    <row r="527" spans="1:4" ht="14.4">
      <c r="A527" s="382">
        <v>922</v>
      </c>
      <c r="B527" s="297" t="s">
        <v>6212</v>
      </c>
      <c r="C527" s="374">
        <v>13.99</v>
      </c>
      <c r="D527" s="374">
        <f t="shared" si="8"/>
        <v>12.591000000000001</v>
      </c>
    </row>
    <row r="528" spans="1:4" ht="14.4">
      <c r="A528" s="382">
        <v>923</v>
      </c>
      <c r="B528" s="297" t="s">
        <v>6213</v>
      </c>
      <c r="C528" s="374">
        <v>14.99</v>
      </c>
      <c r="D528" s="374">
        <f t="shared" si="8"/>
        <v>13.491</v>
      </c>
    </row>
    <row r="529" spans="1:4" ht="14.4">
      <c r="A529" s="382">
        <v>924</v>
      </c>
      <c r="B529" s="297" t="s">
        <v>6214</v>
      </c>
      <c r="C529" s="374">
        <v>17.989999999999998</v>
      </c>
      <c r="D529" s="374">
        <f t="shared" si="8"/>
        <v>16.190999999999999</v>
      </c>
    </row>
    <row r="530" spans="1:4" ht="14.4">
      <c r="A530" s="382">
        <v>925</v>
      </c>
      <c r="B530" s="297" t="s">
        <v>6215</v>
      </c>
      <c r="C530" s="374">
        <v>19.989999999999998</v>
      </c>
      <c r="D530" s="374">
        <f t="shared" si="8"/>
        <v>17.991</v>
      </c>
    </row>
    <row r="531" spans="1:4" ht="14.4">
      <c r="A531" s="382">
        <v>926</v>
      </c>
      <c r="B531" s="297" t="s">
        <v>6216</v>
      </c>
      <c r="C531" s="374">
        <v>21.99</v>
      </c>
      <c r="D531" s="374">
        <f t="shared" si="8"/>
        <v>19.791</v>
      </c>
    </row>
    <row r="532" spans="1:4" ht="14.4">
      <c r="A532" s="382">
        <v>927</v>
      </c>
      <c r="B532" s="297" t="s">
        <v>6217</v>
      </c>
      <c r="C532" s="374">
        <v>23.99</v>
      </c>
      <c r="D532" s="374">
        <f t="shared" si="8"/>
        <v>21.590999999999998</v>
      </c>
    </row>
    <row r="533" spans="1:4" ht="14.4">
      <c r="A533" s="382">
        <v>928</v>
      </c>
      <c r="B533" s="297" t="s">
        <v>6218</v>
      </c>
      <c r="C533" s="374">
        <v>31.99</v>
      </c>
      <c r="D533" s="374">
        <f t="shared" si="8"/>
        <v>28.791</v>
      </c>
    </row>
    <row r="534" spans="1:4" ht="14.4">
      <c r="A534" s="382">
        <v>929</v>
      </c>
      <c r="B534" s="297" t="s">
        <v>6219</v>
      </c>
      <c r="C534" s="374">
        <v>35.99</v>
      </c>
      <c r="D534" s="374">
        <f t="shared" si="8"/>
        <v>32.391000000000005</v>
      </c>
    </row>
    <row r="535" spans="1:4" ht="14.4">
      <c r="A535" s="382">
        <v>930</v>
      </c>
      <c r="B535" s="297" t="s">
        <v>6220</v>
      </c>
      <c r="C535" s="374">
        <v>39.99</v>
      </c>
      <c r="D535" s="374">
        <f t="shared" si="8"/>
        <v>35.991</v>
      </c>
    </row>
    <row r="536" spans="1:4" ht="14.4">
      <c r="A536" s="382">
        <v>931</v>
      </c>
      <c r="B536" s="297" t="s">
        <v>6221</v>
      </c>
      <c r="C536" s="374">
        <v>3.99</v>
      </c>
      <c r="D536" s="374">
        <f t="shared" si="8"/>
        <v>3.5910000000000002</v>
      </c>
    </row>
    <row r="537" spans="1:4" ht="14.4">
      <c r="A537" s="382">
        <v>932</v>
      </c>
      <c r="B537" s="297" t="s">
        <v>6222</v>
      </c>
      <c r="C537" s="374">
        <v>3.99</v>
      </c>
      <c r="D537" s="374">
        <f t="shared" si="8"/>
        <v>3.5910000000000002</v>
      </c>
    </row>
    <row r="538" spans="1:4" ht="14.4">
      <c r="A538" s="382">
        <v>933</v>
      </c>
      <c r="B538" s="297" t="s">
        <v>6223</v>
      </c>
      <c r="C538" s="374">
        <v>3.99</v>
      </c>
      <c r="D538" s="374">
        <f t="shared" si="8"/>
        <v>3.5910000000000002</v>
      </c>
    </row>
    <row r="539" spans="1:4" ht="14.4">
      <c r="A539" s="382">
        <v>934</v>
      </c>
      <c r="B539" s="297" t="s">
        <v>6224</v>
      </c>
      <c r="C539" s="374">
        <v>3.99</v>
      </c>
      <c r="D539" s="374">
        <f t="shared" si="8"/>
        <v>3.5910000000000002</v>
      </c>
    </row>
    <row r="540" spans="1:4" ht="14.4">
      <c r="A540" s="382">
        <v>935</v>
      </c>
      <c r="B540" s="297" t="s">
        <v>6225</v>
      </c>
      <c r="C540" s="374">
        <v>3.99</v>
      </c>
      <c r="D540" s="374">
        <f t="shared" si="8"/>
        <v>3.5910000000000002</v>
      </c>
    </row>
    <row r="541" spans="1:4" ht="14.4">
      <c r="A541" s="382">
        <v>936</v>
      </c>
      <c r="B541" s="297" t="s">
        <v>6226</v>
      </c>
      <c r="C541" s="374">
        <v>3.99</v>
      </c>
      <c r="D541" s="374">
        <f t="shared" si="8"/>
        <v>3.5910000000000002</v>
      </c>
    </row>
    <row r="542" spans="1:4" ht="14.4">
      <c r="A542" s="382">
        <v>937</v>
      </c>
      <c r="B542" s="297" t="s">
        <v>6227</v>
      </c>
      <c r="C542" s="374">
        <v>3.99</v>
      </c>
      <c r="D542" s="374">
        <f t="shared" si="8"/>
        <v>3.5910000000000002</v>
      </c>
    </row>
    <row r="543" spans="1:4" ht="14.4">
      <c r="A543" s="382">
        <v>938</v>
      </c>
      <c r="B543" s="297" t="s">
        <v>6228</v>
      </c>
      <c r="C543" s="374">
        <v>3.99</v>
      </c>
      <c r="D543" s="374">
        <f t="shared" si="8"/>
        <v>3.5910000000000002</v>
      </c>
    </row>
    <row r="544" spans="1:4" ht="14.4">
      <c r="A544" s="382">
        <v>939</v>
      </c>
      <c r="B544" s="297" t="s">
        <v>6229</v>
      </c>
      <c r="C544" s="374">
        <v>3.99</v>
      </c>
      <c r="D544" s="374">
        <f t="shared" si="8"/>
        <v>3.5910000000000002</v>
      </c>
    </row>
    <row r="545" spans="1:4" ht="14.4">
      <c r="A545" s="382">
        <v>940</v>
      </c>
      <c r="B545" s="297" t="s">
        <v>6230</v>
      </c>
      <c r="C545" s="374">
        <v>3.99</v>
      </c>
      <c r="D545" s="374">
        <f t="shared" si="8"/>
        <v>3.5910000000000002</v>
      </c>
    </row>
    <row r="546" spans="1:4" ht="14.4">
      <c r="A546" s="382">
        <v>941</v>
      </c>
      <c r="B546" s="297" t="s">
        <v>6231</v>
      </c>
      <c r="C546" s="374">
        <v>2.99</v>
      </c>
      <c r="D546" s="374">
        <f t="shared" si="8"/>
        <v>2.6910000000000003</v>
      </c>
    </row>
    <row r="547" spans="1:4" ht="14.4">
      <c r="A547" s="382">
        <v>942</v>
      </c>
      <c r="B547" s="297" t="s">
        <v>6232</v>
      </c>
      <c r="C547" s="374">
        <v>2.99</v>
      </c>
      <c r="D547" s="374">
        <f t="shared" si="8"/>
        <v>2.6910000000000003</v>
      </c>
    </row>
    <row r="548" spans="1:4" ht="14.4">
      <c r="A548" s="382">
        <v>943</v>
      </c>
      <c r="B548" s="297" t="s">
        <v>6233</v>
      </c>
      <c r="C548" s="374">
        <v>2.99</v>
      </c>
      <c r="D548" s="374">
        <f t="shared" si="8"/>
        <v>2.6910000000000003</v>
      </c>
    </row>
    <row r="549" spans="1:4" ht="14.4">
      <c r="A549" s="382">
        <v>946</v>
      </c>
      <c r="B549" s="297" t="s">
        <v>6234</v>
      </c>
      <c r="C549" s="374">
        <v>4.79</v>
      </c>
      <c r="D549" s="374">
        <f t="shared" si="8"/>
        <v>4.3109999999999999</v>
      </c>
    </row>
    <row r="550" spans="1:4" ht="14.4">
      <c r="A550" s="382">
        <v>947</v>
      </c>
      <c r="B550" s="297" t="s">
        <v>6235</v>
      </c>
      <c r="C550" s="374">
        <v>2.99</v>
      </c>
      <c r="D550" s="374">
        <f t="shared" si="8"/>
        <v>2.6910000000000003</v>
      </c>
    </row>
    <row r="551" spans="1:4" ht="14.4">
      <c r="A551" s="382">
        <v>948</v>
      </c>
      <c r="B551" s="297" t="s">
        <v>6236</v>
      </c>
      <c r="C551" s="374">
        <v>2.99</v>
      </c>
      <c r="D551" s="374">
        <f t="shared" si="8"/>
        <v>2.6910000000000003</v>
      </c>
    </row>
    <row r="552" spans="1:4" ht="14.4">
      <c r="A552" s="382">
        <v>949</v>
      </c>
      <c r="B552" s="297" t="s">
        <v>6237</v>
      </c>
      <c r="C552" s="374">
        <v>2.99</v>
      </c>
      <c r="D552" s="374">
        <f t="shared" si="8"/>
        <v>2.6910000000000003</v>
      </c>
    </row>
    <row r="553" spans="1:4" ht="14.4">
      <c r="A553" s="382">
        <v>950</v>
      </c>
      <c r="B553" s="297" t="s">
        <v>6238</v>
      </c>
      <c r="C553" s="374">
        <v>2.99</v>
      </c>
      <c r="D553" s="374">
        <f t="shared" si="8"/>
        <v>2.6910000000000003</v>
      </c>
    </row>
    <row r="554" spans="1:4" ht="14.4">
      <c r="A554" s="382">
        <v>951</v>
      </c>
      <c r="B554" s="297" t="s">
        <v>6239</v>
      </c>
      <c r="C554" s="374">
        <v>4.99</v>
      </c>
      <c r="D554" s="374">
        <f t="shared" si="8"/>
        <v>4.4910000000000005</v>
      </c>
    </row>
    <row r="555" spans="1:4" ht="14.4">
      <c r="A555" s="382">
        <v>952</v>
      </c>
      <c r="B555" s="297" t="s">
        <v>6240</v>
      </c>
      <c r="C555" s="374">
        <v>4.99</v>
      </c>
      <c r="D555" s="374">
        <f t="shared" si="8"/>
        <v>4.4910000000000005</v>
      </c>
    </row>
    <row r="556" spans="1:4" ht="14.4">
      <c r="A556" s="382">
        <v>953</v>
      </c>
      <c r="B556" s="297" t="s">
        <v>6241</v>
      </c>
      <c r="C556" s="374">
        <v>4.99</v>
      </c>
      <c r="D556" s="374">
        <f t="shared" si="8"/>
        <v>4.4910000000000005</v>
      </c>
    </row>
    <row r="557" spans="1:4" ht="14.4">
      <c r="A557" s="382">
        <v>954</v>
      </c>
      <c r="B557" s="297" t="s">
        <v>6242</v>
      </c>
      <c r="C557" s="374">
        <v>4.99</v>
      </c>
      <c r="D557" s="374">
        <f t="shared" si="8"/>
        <v>4.4910000000000005</v>
      </c>
    </row>
    <row r="558" spans="1:4" ht="14.4">
      <c r="A558" s="382">
        <v>955</v>
      </c>
      <c r="B558" s="297" t="s">
        <v>6243</v>
      </c>
      <c r="C558" s="374">
        <v>4.99</v>
      </c>
      <c r="D558" s="374">
        <f t="shared" si="8"/>
        <v>4.4910000000000005</v>
      </c>
    </row>
    <row r="559" spans="1:4" ht="14.4">
      <c r="A559" s="382">
        <v>956</v>
      </c>
      <c r="B559" s="297" t="s">
        <v>6243</v>
      </c>
      <c r="C559" s="374">
        <v>4.99</v>
      </c>
      <c r="D559" s="374">
        <f t="shared" si="8"/>
        <v>4.4910000000000005</v>
      </c>
    </row>
    <row r="560" spans="1:4" ht="14.4">
      <c r="A560" s="382">
        <v>957</v>
      </c>
      <c r="B560" s="297" t="s">
        <v>6243</v>
      </c>
      <c r="C560" s="374">
        <v>4.99</v>
      </c>
      <c r="D560" s="374">
        <f t="shared" si="8"/>
        <v>4.4910000000000005</v>
      </c>
    </row>
    <row r="561" spans="1:4" ht="14.4">
      <c r="A561" s="382">
        <v>958</v>
      </c>
      <c r="B561" s="297" t="s">
        <v>6243</v>
      </c>
      <c r="C561" s="374">
        <v>4.99</v>
      </c>
      <c r="D561" s="374">
        <f t="shared" si="8"/>
        <v>4.4910000000000005</v>
      </c>
    </row>
    <row r="562" spans="1:4" ht="14.4">
      <c r="A562" s="382">
        <v>959</v>
      </c>
      <c r="B562" s="297" t="s">
        <v>6243</v>
      </c>
      <c r="C562" s="374">
        <v>4.99</v>
      </c>
      <c r="D562" s="374">
        <f t="shared" si="8"/>
        <v>4.4910000000000005</v>
      </c>
    </row>
    <row r="563" spans="1:4" ht="14.4">
      <c r="A563" s="382">
        <v>960</v>
      </c>
      <c r="B563" s="297" t="s">
        <v>6243</v>
      </c>
      <c r="C563" s="374">
        <v>4.99</v>
      </c>
      <c r="D563" s="374">
        <f t="shared" si="8"/>
        <v>4.4910000000000005</v>
      </c>
    </row>
    <row r="564" spans="1:4" ht="14.4">
      <c r="A564" s="382">
        <v>961</v>
      </c>
      <c r="B564" s="297" t="s">
        <v>6244</v>
      </c>
      <c r="C564" s="374">
        <v>4.99</v>
      </c>
      <c r="D564" s="374">
        <f t="shared" si="8"/>
        <v>4.4910000000000005</v>
      </c>
    </row>
    <row r="565" spans="1:4" ht="14.4">
      <c r="A565" s="382">
        <v>962</v>
      </c>
      <c r="B565" s="297" t="s">
        <v>6244</v>
      </c>
      <c r="C565" s="374">
        <v>4.99</v>
      </c>
      <c r="D565" s="374">
        <f t="shared" si="8"/>
        <v>4.4910000000000005</v>
      </c>
    </row>
    <row r="566" spans="1:4" ht="14.4">
      <c r="A566" s="382">
        <v>963</v>
      </c>
      <c r="B566" s="297" t="s">
        <v>6244</v>
      </c>
      <c r="C566" s="374">
        <v>4.99</v>
      </c>
      <c r="D566" s="374">
        <f t="shared" si="8"/>
        <v>4.4910000000000005</v>
      </c>
    </row>
    <row r="567" spans="1:4" ht="14.4">
      <c r="A567" s="382">
        <v>964</v>
      </c>
      <c r="B567" s="297" t="s">
        <v>6244</v>
      </c>
      <c r="C567" s="374">
        <v>4.99</v>
      </c>
      <c r="D567" s="374">
        <f t="shared" si="8"/>
        <v>4.4910000000000005</v>
      </c>
    </row>
    <row r="568" spans="1:4" ht="14.4">
      <c r="A568" s="382">
        <v>965</v>
      </c>
      <c r="B568" s="297" t="s">
        <v>6244</v>
      </c>
      <c r="C568" s="374">
        <v>4.99</v>
      </c>
      <c r="D568" s="374">
        <f t="shared" si="8"/>
        <v>4.4910000000000005</v>
      </c>
    </row>
    <row r="569" spans="1:4" ht="14.4">
      <c r="A569" s="382">
        <v>966</v>
      </c>
      <c r="B569" s="297" t="s">
        <v>6244</v>
      </c>
      <c r="C569" s="374">
        <v>4.99</v>
      </c>
      <c r="D569" s="374">
        <f t="shared" si="8"/>
        <v>4.4910000000000005</v>
      </c>
    </row>
    <row r="570" spans="1:4" ht="14.4">
      <c r="A570" s="382">
        <v>967</v>
      </c>
      <c r="B570" s="297" t="s">
        <v>6244</v>
      </c>
      <c r="C570" s="374">
        <v>4.99</v>
      </c>
      <c r="D570" s="374">
        <f t="shared" si="8"/>
        <v>4.4910000000000005</v>
      </c>
    </row>
    <row r="571" spans="1:4" ht="14.4">
      <c r="A571" s="382">
        <v>968</v>
      </c>
      <c r="B571" s="297" t="s">
        <v>6244</v>
      </c>
      <c r="C571" s="374">
        <v>4.99</v>
      </c>
      <c r="D571" s="374">
        <f t="shared" si="8"/>
        <v>4.4910000000000005</v>
      </c>
    </row>
    <row r="572" spans="1:4" ht="14.4">
      <c r="A572" s="382">
        <v>969</v>
      </c>
      <c r="B572" s="297" t="s">
        <v>6244</v>
      </c>
      <c r="C572" s="374">
        <v>4.99</v>
      </c>
      <c r="D572" s="374">
        <f t="shared" si="8"/>
        <v>4.4910000000000005</v>
      </c>
    </row>
    <row r="573" spans="1:4" ht="14.4">
      <c r="A573" s="382">
        <v>970</v>
      </c>
      <c r="B573" s="297" t="s">
        <v>6244</v>
      </c>
      <c r="C573" s="374">
        <v>4.99</v>
      </c>
      <c r="D573" s="374">
        <f t="shared" si="8"/>
        <v>4.4910000000000005</v>
      </c>
    </row>
    <row r="574" spans="1:4" ht="14.4">
      <c r="A574" s="382">
        <v>971</v>
      </c>
      <c r="B574" s="297" t="s">
        <v>6245</v>
      </c>
      <c r="C574" s="374">
        <v>18.989999999999998</v>
      </c>
      <c r="D574" s="374">
        <f t="shared" si="8"/>
        <v>17.090999999999998</v>
      </c>
    </row>
    <row r="575" spans="1:4" ht="14.4">
      <c r="A575" s="382">
        <v>972</v>
      </c>
      <c r="B575" s="297" t="s">
        <v>6246</v>
      </c>
      <c r="C575" s="374">
        <v>13.99</v>
      </c>
      <c r="D575" s="374">
        <f t="shared" si="8"/>
        <v>12.591000000000001</v>
      </c>
    </row>
    <row r="576" spans="1:4" ht="14.4">
      <c r="A576" s="382">
        <v>973</v>
      </c>
      <c r="B576" s="297" t="s">
        <v>6245</v>
      </c>
      <c r="C576" s="374">
        <v>18.989999999999998</v>
      </c>
      <c r="D576" s="374">
        <f t="shared" si="8"/>
        <v>17.090999999999998</v>
      </c>
    </row>
    <row r="577" spans="1:4" ht="14.4">
      <c r="A577" s="382">
        <v>974</v>
      </c>
      <c r="B577" s="297" t="s">
        <v>6247</v>
      </c>
      <c r="C577" s="374">
        <v>12.99</v>
      </c>
      <c r="D577" s="374">
        <f t="shared" si="8"/>
        <v>11.691000000000001</v>
      </c>
    </row>
    <row r="578" spans="1:4" ht="14.4">
      <c r="A578" s="382">
        <v>975</v>
      </c>
      <c r="B578" s="297" t="s">
        <v>6248</v>
      </c>
      <c r="C578" s="374">
        <v>18.989999999999998</v>
      </c>
      <c r="D578" s="374">
        <f t="shared" si="8"/>
        <v>17.090999999999998</v>
      </c>
    </row>
    <row r="579" spans="1:4" ht="14.4">
      <c r="A579" s="382">
        <v>976</v>
      </c>
      <c r="B579" s="297" t="s">
        <v>6249</v>
      </c>
      <c r="C579" s="374">
        <v>13.99</v>
      </c>
      <c r="D579" s="374">
        <f t="shared" si="8"/>
        <v>12.591000000000001</v>
      </c>
    </row>
    <row r="580" spans="1:4" ht="14.4">
      <c r="A580" s="382">
        <v>977</v>
      </c>
      <c r="B580" s="297" t="s">
        <v>6250</v>
      </c>
      <c r="C580" s="374">
        <v>19.989999999999998</v>
      </c>
      <c r="D580" s="374">
        <f t="shared" si="8"/>
        <v>17.991</v>
      </c>
    </row>
    <row r="581" spans="1:4" ht="14.4">
      <c r="A581" s="382">
        <v>978</v>
      </c>
      <c r="B581" s="297" t="s">
        <v>6251</v>
      </c>
      <c r="C581" s="374">
        <v>13.99</v>
      </c>
      <c r="D581" s="374">
        <f t="shared" ref="D581:D644" si="9">C581*0.9</f>
        <v>12.591000000000001</v>
      </c>
    </row>
    <row r="582" spans="1:4" ht="14.4">
      <c r="A582" s="382">
        <v>979</v>
      </c>
      <c r="B582" s="297" t="s">
        <v>6252</v>
      </c>
      <c r="C582" s="374">
        <v>7.99</v>
      </c>
      <c r="D582" s="374">
        <f t="shared" si="9"/>
        <v>7.1910000000000007</v>
      </c>
    </row>
    <row r="583" spans="1:4" ht="14.4">
      <c r="A583" s="382">
        <v>980</v>
      </c>
      <c r="B583" s="297" t="s">
        <v>6253</v>
      </c>
      <c r="C583" s="374">
        <v>7.99</v>
      </c>
      <c r="D583" s="374">
        <f t="shared" si="9"/>
        <v>7.1910000000000007</v>
      </c>
    </row>
    <row r="584" spans="1:4" ht="14.4">
      <c r="A584" s="382">
        <v>981</v>
      </c>
      <c r="B584" s="297" t="s">
        <v>6254</v>
      </c>
      <c r="C584" s="374">
        <v>7.99</v>
      </c>
      <c r="D584" s="374">
        <f t="shared" si="9"/>
        <v>7.1910000000000007</v>
      </c>
    </row>
    <row r="585" spans="1:4" ht="14.4">
      <c r="A585" s="382">
        <v>982</v>
      </c>
      <c r="B585" s="297" t="s">
        <v>6255</v>
      </c>
      <c r="C585" s="374">
        <v>7.99</v>
      </c>
      <c r="D585" s="374">
        <f t="shared" si="9"/>
        <v>7.1910000000000007</v>
      </c>
    </row>
    <row r="586" spans="1:4" ht="14.4">
      <c r="A586" s="382">
        <v>983</v>
      </c>
      <c r="B586" s="297" t="s">
        <v>6256</v>
      </c>
      <c r="C586" s="374">
        <v>7.99</v>
      </c>
      <c r="D586" s="374">
        <f t="shared" si="9"/>
        <v>7.1910000000000007</v>
      </c>
    </row>
    <row r="587" spans="1:4" ht="14.4">
      <c r="A587" s="382">
        <v>984</v>
      </c>
      <c r="B587" s="297" t="s">
        <v>6257</v>
      </c>
      <c r="C587" s="374">
        <v>7.99</v>
      </c>
      <c r="D587" s="374">
        <f t="shared" si="9"/>
        <v>7.1910000000000007</v>
      </c>
    </row>
    <row r="588" spans="1:4" ht="14.4">
      <c r="A588" s="382">
        <v>985</v>
      </c>
      <c r="B588" s="297" t="s">
        <v>6258</v>
      </c>
      <c r="C588" s="374">
        <v>7.99</v>
      </c>
      <c r="D588" s="374">
        <f t="shared" si="9"/>
        <v>7.1910000000000007</v>
      </c>
    </row>
    <row r="589" spans="1:4" ht="14.4">
      <c r="A589" s="382">
        <v>986</v>
      </c>
      <c r="B589" s="297" t="s">
        <v>6259</v>
      </c>
      <c r="C589" s="374">
        <v>7.99</v>
      </c>
      <c r="D589" s="374">
        <f t="shared" si="9"/>
        <v>7.1910000000000007</v>
      </c>
    </row>
    <row r="590" spans="1:4" ht="14.4">
      <c r="A590" s="382">
        <v>987</v>
      </c>
      <c r="B590" s="297" t="s">
        <v>6260</v>
      </c>
      <c r="C590" s="374">
        <v>7.99</v>
      </c>
      <c r="D590" s="374">
        <f t="shared" si="9"/>
        <v>7.1910000000000007</v>
      </c>
    </row>
    <row r="591" spans="1:4" ht="14.4">
      <c r="A591" s="382">
        <v>1017</v>
      </c>
      <c r="B591" s="297" t="s">
        <v>6261</v>
      </c>
      <c r="C591" s="374">
        <v>5.99</v>
      </c>
      <c r="D591" s="374">
        <f t="shared" si="9"/>
        <v>5.391</v>
      </c>
    </row>
    <row r="592" spans="1:4" ht="14.4">
      <c r="A592" s="382">
        <v>1018</v>
      </c>
      <c r="B592" s="297" t="s">
        <v>6262</v>
      </c>
      <c r="C592" s="374">
        <v>5.99</v>
      </c>
      <c r="D592" s="374">
        <f t="shared" si="9"/>
        <v>5.391</v>
      </c>
    </row>
    <row r="593" spans="1:4" ht="14.4">
      <c r="A593" s="382">
        <v>1019</v>
      </c>
      <c r="B593" s="297" t="s">
        <v>6263</v>
      </c>
      <c r="C593" s="374">
        <v>6.99</v>
      </c>
      <c r="D593" s="374">
        <f t="shared" si="9"/>
        <v>6.2910000000000004</v>
      </c>
    </row>
    <row r="594" spans="1:4" ht="14.4">
      <c r="A594" s="382">
        <v>1020</v>
      </c>
      <c r="B594" s="297" t="s">
        <v>6264</v>
      </c>
      <c r="C594" s="374">
        <v>6.99</v>
      </c>
      <c r="D594" s="374">
        <f t="shared" si="9"/>
        <v>6.2910000000000004</v>
      </c>
    </row>
    <row r="595" spans="1:4" ht="14.4">
      <c r="A595" s="382">
        <v>1021</v>
      </c>
      <c r="B595" s="297" t="s">
        <v>6265</v>
      </c>
      <c r="C595" s="374">
        <v>6.99</v>
      </c>
      <c r="D595" s="374">
        <f t="shared" si="9"/>
        <v>6.2910000000000004</v>
      </c>
    </row>
    <row r="596" spans="1:4" ht="14.4">
      <c r="A596" s="382">
        <v>1022</v>
      </c>
      <c r="B596" s="297" t="s">
        <v>6266</v>
      </c>
      <c r="C596" s="374">
        <v>6.99</v>
      </c>
      <c r="D596" s="374">
        <f t="shared" si="9"/>
        <v>6.2910000000000004</v>
      </c>
    </row>
    <row r="597" spans="1:4" ht="14.4">
      <c r="A597" s="382">
        <v>1023</v>
      </c>
      <c r="B597" s="297" t="s">
        <v>6267</v>
      </c>
      <c r="C597" s="374">
        <v>7.99</v>
      </c>
      <c r="D597" s="374">
        <f t="shared" si="9"/>
        <v>7.1910000000000007</v>
      </c>
    </row>
    <row r="598" spans="1:4" ht="14.4">
      <c r="A598" s="382">
        <v>1024</v>
      </c>
      <c r="B598" s="297" t="s">
        <v>6268</v>
      </c>
      <c r="C598" s="374">
        <v>8.99</v>
      </c>
      <c r="D598" s="374">
        <f t="shared" si="9"/>
        <v>8.0910000000000011</v>
      </c>
    </row>
    <row r="599" spans="1:4" ht="14.4">
      <c r="A599" s="382">
        <v>1025</v>
      </c>
      <c r="B599" s="297" t="s">
        <v>6269</v>
      </c>
      <c r="C599" s="374">
        <v>8.99</v>
      </c>
      <c r="D599" s="374">
        <f t="shared" si="9"/>
        <v>8.0910000000000011</v>
      </c>
    </row>
    <row r="600" spans="1:4" ht="14.4">
      <c r="A600" s="382">
        <v>1026</v>
      </c>
      <c r="B600" s="297" t="s">
        <v>6270</v>
      </c>
      <c r="C600" s="374">
        <v>8.99</v>
      </c>
      <c r="D600" s="374">
        <f t="shared" si="9"/>
        <v>8.0910000000000011</v>
      </c>
    </row>
    <row r="601" spans="1:4" ht="14.4">
      <c r="A601" s="382">
        <v>1027</v>
      </c>
      <c r="B601" s="297" t="s">
        <v>6271</v>
      </c>
      <c r="C601" s="374">
        <v>9.99</v>
      </c>
      <c r="D601" s="374">
        <f t="shared" si="9"/>
        <v>8.9909999999999997</v>
      </c>
    </row>
    <row r="602" spans="1:4" ht="14.4">
      <c r="A602" s="382">
        <v>1028</v>
      </c>
      <c r="B602" s="297" t="s">
        <v>6272</v>
      </c>
      <c r="C602" s="374">
        <v>9.99</v>
      </c>
      <c r="D602" s="374">
        <f t="shared" si="9"/>
        <v>8.9909999999999997</v>
      </c>
    </row>
    <row r="603" spans="1:4" ht="14.4">
      <c r="A603" s="382">
        <v>1029</v>
      </c>
      <c r="B603" s="297" t="s">
        <v>6273</v>
      </c>
      <c r="C603" s="374">
        <v>10.99</v>
      </c>
      <c r="D603" s="374">
        <f t="shared" si="9"/>
        <v>9.891</v>
      </c>
    </row>
    <row r="604" spans="1:4" ht="14.4">
      <c r="A604" s="382">
        <v>1030</v>
      </c>
      <c r="B604" s="297" t="s">
        <v>6274</v>
      </c>
      <c r="C604" s="374">
        <v>7.99</v>
      </c>
      <c r="D604" s="374">
        <f t="shared" si="9"/>
        <v>7.1910000000000007</v>
      </c>
    </row>
    <row r="605" spans="1:4" ht="14.4">
      <c r="A605" s="382">
        <v>1031</v>
      </c>
      <c r="B605" s="297" t="s">
        <v>6275</v>
      </c>
      <c r="C605" s="374">
        <v>11.99</v>
      </c>
      <c r="D605" s="374">
        <f t="shared" si="9"/>
        <v>10.791</v>
      </c>
    </row>
    <row r="606" spans="1:4" ht="14.4">
      <c r="A606" s="382">
        <v>1032</v>
      </c>
      <c r="B606" s="297" t="s">
        <v>6276</v>
      </c>
      <c r="C606" s="374">
        <v>11.99</v>
      </c>
      <c r="D606" s="374">
        <f t="shared" si="9"/>
        <v>10.791</v>
      </c>
    </row>
    <row r="607" spans="1:4" ht="14.4">
      <c r="A607" s="382">
        <v>1033</v>
      </c>
      <c r="B607" s="297" t="s">
        <v>6277</v>
      </c>
      <c r="C607" s="374">
        <v>12.99</v>
      </c>
      <c r="D607" s="374">
        <f t="shared" si="9"/>
        <v>11.691000000000001</v>
      </c>
    </row>
    <row r="608" spans="1:4" ht="14.4">
      <c r="A608" s="382">
        <v>1034</v>
      </c>
      <c r="B608" s="297" t="s">
        <v>6278</v>
      </c>
      <c r="C608" s="374">
        <v>12.99</v>
      </c>
      <c r="D608" s="374">
        <f t="shared" si="9"/>
        <v>11.691000000000001</v>
      </c>
    </row>
    <row r="609" spans="1:4" ht="14.4">
      <c r="A609" s="382">
        <v>1035</v>
      </c>
      <c r="B609" s="297" t="s">
        <v>6279</v>
      </c>
      <c r="C609" s="374">
        <v>5.99</v>
      </c>
      <c r="D609" s="374">
        <f t="shared" si="9"/>
        <v>5.391</v>
      </c>
    </row>
    <row r="610" spans="1:4" ht="14.4">
      <c r="A610" s="382">
        <v>1036</v>
      </c>
      <c r="B610" s="297" t="s">
        <v>6280</v>
      </c>
      <c r="C610" s="374">
        <v>5.99</v>
      </c>
      <c r="D610" s="374">
        <f t="shared" si="9"/>
        <v>5.391</v>
      </c>
    </row>
    <row r="611" spans="1:4" ht="14.4">
      <c r="A611" s="382">
        <v>1037</v>
      </c>
      <c r="B611" s="297" t="s">
        <v>6281</v>
      </c>
      <c r="C611" s="374">
        <v>6.99</v>
      </c>
      <c r="D611" s="374">
        <f t="shared" si="9"/>
        <v>6.2910000000000004</v>
      </c>
    </row>
    <row r="612" spans="1:4" ht="14.4">
      <c r="A612" s="382">
        <v>1038</v>
      </c>
      <c r="B612" s="297" t="s">
        <v>6282</v>
      </c>
      <c r="C612" s="374">
        <v>6.99</v>
      </c>
      <c r="D612" s="374">
        <f t="shared" si="9"/>
        <v>6.2910000000000004</v>
      </c>
    </row>
    <row r="613" spans="1:4" ht="14.4">
      <c r="A613" s="382">
        <v>1039</v>
      </c>
      <c r="B613" s="297" t="s">
        <v>6283</v>
      </c>
      <c r="C613" s="374">
        <v>6.99</v>
      </c>
      <c r="D613" s="374">
        <f t="shared" si="9"/>
        <v>6.2910000000000004</v>
      </c>
    </row>
    <row r="614" spans="1:4" ht="14.4">
      <c r="A614" s="382">
        <v>1040</v>
      </c>
      <c r="B614" s="297" t="s">
        <v>6284</v>
      </c>
      <c r="C614" s="374">
        <v>6.99</v>
      </c>
      <c r="D614" s="374">
        <f t="shared" si="9"/>
        <v>6.2910000000000004</v>
      </c>
    </row>
    <row r="615" spans="1:4" ht="14.4">
      <c r="A615" s="382">
        <v>1041</v>
      </c>
      <c r="B615" s="297" t="s">
        <v>6285</v>
      </c>
      <c r="C615" s="374">
        <v>7.99</v>
      </c>
      <c r="D615" s="374">
        <f t="shared" si="9"/>
        <v>7.1910000000000007</v>
      </c>
    </row>
    <row r="616" spans="1:4" ht="14.4">
      <c r="A616" s="382">
        <v>1042</v>
      </c>
      <c r="B616" s="297" t="s">
        <v>6286</v>
      </c>
      <c r="C616" s="374">
        <v>8.99</v>
      </c>
      <c r="D616" s="374">
        <f t="shared" si="9"/>
        <v>8.0910000000000011</v>
      </c>
    </row>
    <row r="617" spans="1:4" ht="14.4">
      <c r="A617" s="382">
        <v>1043</v>
      </c>
      <c r="B617" s="297" t="s">
        <v>6287</v>
      </c>
      <c r="C617" s="374">
        <v>8.99</v>
      </c>
      <c r="D617" s="374">
        <f t="shared" si="9"/>
        <v>8.0910000000000011</v>
      </c>
    </row>
    <row r="618" spans="1:4" ht="14.4">
      <c r="A618" s="382">
        <v>1044</v>
      </c>
      <c r="B618" s="297" t="s">
        <v>6288</v>
      </c>
      <c r="C618" s="374">
        <v>8.99</v>
      </c>
      <c r="D618" s="374">
        <f t="shared" si="9"/>
        <v>8.0910000000000011</v>
      </c>
    </row>
    <row r="619" spans="1:4" ht="14.4">
      <c r="A619" s="382">
        <v>1045</v>
      </c>
      <c r="B619" s="297" t="s">
        <v>6289</v>
      </c>
      <c r="C619" s="374">
        <v>8.99</v>
      </c>
      <c r="D619" s="374">
        <f t="shared" si="9"/>
        <v>8.0910000000000011</v>
      </c>
    </row>
    <row r="620" spans="1:4" ht="14.4">
      <c r="A620" s="382">
        <v>1046</v>
      </c>
      <c r="B620" s="297" t="s">
        <v>6290</v>
      </c>
      <c r="C620" s="374">
        <v>5.99</v>
      </c>
      <c r="D620" s="374">
        <f t="shared" si="9"/>
        <v>5.391</v>
      </c>
    </row>
    <row r="621" spans="1:4" ht="14.4">
      <c r="A621" s="382">
        <v>1047</v>
      </c>
      <c r="B621" s="297" t="s">
        <v>6291</v>
      </c>
      <c r="C621" s="374">
        <v>10.99</v>
      </c>
      <c r="D621" s="374">
        <f t="shared" si="9"/>
        <v>9.891</v>
      </c>
    </row>
    <row r="622" spans="1:4" ht="14.4">
      <c r="A622" s="382">
        <v>1048</v>
      </c>
      <c r="B622" s="297" t="s">
        <v>6292</v>
      </c>
      <c r="C622" s="374">
        <v>7.99</v>
      </c>
      <c r="D622" s="374">
        <f t="shared" si="9"/>
        <v>7.1910000000000007</v>
      </c>
    </row>
    <row r="623" spans="1:4" ht="14.4">
      <c r="A623" s="382">
        <v>1049</v>
      </c>
      <c r="B623" s="297" t="s">
        <v>6293</v>
      </c>
      <c r="C623" s="374">
        <v>11.99</v>
      </c>
      <c r="D623" s="374">
        <f t="shared" si="9"/>
        <v>10.791</v>
      </c>
    </row>
    <row r="624" spans="1:4" ht="14.4">
      <c r="A624" s="382">
        <v>1050</v>
      </c>
      <c r="B624" s="297" t="s">
        <v>6294</v>
      </c>
      <c r="C624" s="374">
        <v>10.99</v>
      </c>
      <c r="D624" s="374">
        <f t="shared" si="9"/>
        <v>9.891</v>
      </c>
    </row>
    <row r="625" spans="1:4" ht="14.4">
      <c r="A625" s="382">
        <v>1051</v>
      </c>
      <c r="B625" s="297" t="s">
        <v>6295</v>
      </c>
      <c r="C625" s="374">
        <v>12.99</v>
      </c>
      <c r="D625" s="374">
        <f t="shared" si="9"/>
        <v>11.691000000000001</v>
      </c>
    </row>
    <row r="626" spans="1:4" ht="14.4">
      <c r="A626" s="382">
        <v>1052</v>
      </c>
      <c r="B626" s="297" t="s">
        <v>6296</v>
      </c>
      <c r="C626" s="374">
        <v>12.99</v>
      </c>
      <c r="D626" s="374">
        <f t="shared" si="9"/>
        <v>11.691000000000001</v>
      </c>
    </row>
    <row r="627" spans="1:4" ht="14.4">
      <c r="A627" s="382">
        <v>1053</v>
      </c>
      <c r="B627" s="297" t="s">
        <v>6297</v>
      </c>
      <c r="C627" s="374">
        <v>5.99</v>
      </c>
      <c r="D627" s="374">
        <f t="shared" si="9"/>
        <v>5.391</v>
      </c>
    </row>
    <row r="628" spans="1:4" ht="14.4">
      <c r="A628" s="382">
        <v>1054</v>
      </c>
      <c r="B628" s="297" t="s">
        <v>6298</v>
      </c>
      <c r="C628" s="374">
        <v>5.99</v>
      </c>
      <c r="D628" s="374">
        <f t="shared" si="9"/>
        <v>5.391</v>
      </c>
    </row>
    <row r="629" spans="1:4" ht="14.4">
      <c r="A629" s="382">
        <v>1055</v>
      </c>
      <c r="B629" s="297" t="s">
        <v>6299</v>
      </c>
      <c r="C629" s="374">
        <v>6.99</v>
      </c>
      <c r="D629" s="374">
        <f t="shared" si="9"/>
        <v>6.2910000000000004</v>
      </c>
    </row>
    <row r="630" spans="1:4" ht="14.4">
      <c r="A630" s="382">
        <v>1056</v>
      </c>
      <c r="B630" s="297" t="s">
        <v>6300</v>
      </c>
      <c r="C630" s="374">
        <v>6.99</v>
      </c>
      <c r="D630" s="374">
        <f t="shared" si="9"/>
        <v>6.2910000000000004</v>
      </c>
    </row>
    <row r="631" spans="1:4" ht="14.4">
      <c r="A631" s="382">
        <v>1057</v>
      </c>
      <c r="B631" s="297" t="s">
        <v>6301</v>
      </c>
      <c r="C631" s="374">
        <v>6.99</v>
      </c>
      <c r="D631" s="374">
        <f t="shared" si="9"/>
        <v>6.2910000000000004</v>
      </c>
    </row>
    <row r="632" spans="1:4" ht="14.4">
      <c r="A632" s="382">
        <v>1058</v>
      </c>
      <c r="B632" s="297" t="s">
        <v>6302</v>
      </c>
      <c r="C632" s="374">
        <v>6.99</v>
      </c>
      <c r="D632" s="374">
        <f t="shared" si="9"/>
        <v>6.2910000000000004</v>
      </c>
    </row>
    <row r="633" spans="1:4" ht="14.4">
      <c r="A633" s="382">
        <v>1059</v>
      </c>
      <c r="B633" s="297" t="s">
        <v>6303</v>
      </c>
      <c r="C633" s="374">
        <v>7.99</v>
      </c>
      <c r="D633" s="374">
        <f t="shared" si="9"/>
        <v>7.1910000000000007</v>
      </c>
    </row>
    <row r="634" spans="1:4" ht="14.4">
      <c r="A634" s="382">
        <v>1060</v>
      </c>
      <c r="B634" s="297" t="s">
        <v>6304</v>
      </c>
      <c r="C634" s="374">
        <v>8.99</v>
      </c>
      <c r="D634" s="374">
        <f t="shared" si="9"/>
        <v>8.0910000000000011</v>
      </c>
    </row>
    <row r="635" spans="1:4" ht="14.4">
      <c r="A635" s="382">
        <v>1061</v>
      </c>
      <c r="B635" s="297" t="s">
        <v>6305</v>
      </c>
      <c r="C635" s="374">
        <v>8.99</v>
      </c>
      <c r="D635" s="374">
        <f t="shared" si="9"/>
        <v>8.0910000000000011</v>
      </c>
    </row>
    <row r="636" spans="1:4" ht="14.4">
      <c r="A636" s="382">
        <v>1062</v>
      </c>
      <c r="B636" s="297" t="s">
        <v>6306</v>
      </c>
      <c r="C636" s="374">
        <v>8.99</v>
      </c>
      <c r="D636" s="374">
        <f t="shared" si="9"/>
        <v>8.0910000000000011</v>
      </c>
    </row>
    <row r="637" spans="1:4" ht="14.4">
      <c r="A637" s="382">
        <v>1063</v>
      </c>
      <c r="B637" s="297" t="s">
        <v>6307</v>
      </c>
      <c r="C637" s="374">
        <v>9.99</v>
      </c>
      <c r="D637" s="374">
        <f t="shared" si="9"/>
        <v>8.9909999999999997</v>
      </c>
    </row>
    <row r="638" spans="1:4" ht="14.4">
      <c r="A638" s="382">
        <v>1064</v>
      </c>
      <c r="B638" s="297" t="s">
        <v>6308</v>
      </c>
      <c r="C638" s="374">
        <v>9.99</v>
      </c>
      <c r="D638" s="374">
        <f t="shared" si="9"/>
        <v>8.9909999999999997</v>
      </c>
    </row>
    <row r="639" spans="1:4" ht="14.4">
      <c r="A639" s="382">
        <v>1065</v>
      </c>
      <c r="B639" s="297" t="s">
        <v>6309</v>
      </c>
      <c r="C639" s="374">
        <v>10.99</v>
      </c>
      <c r="D639" s="374">
        <f t="shared" si="9"/>
        <v>9.891</v>
      </c>
    </row>
    <row r="640" spans="1:4" ht="14.4">
      <c r="A640" s="382">
        <v>1066</v>
      </c>
      <c r="B640" s="297" t="s">
        <v>6310</v>
      </c>
      <c r="C640" s="374">
        <v>7.99</v>
      </c>
      <c r="D640" s="374">
        <f t="shared" si="9"/>
        <v>7.1910000000000007</v>
      </c>
    </row>
    <row r="641" spans="1:4" ht="14.4">
      <c r="A641" s="382">
        <v>1067</v>
      </c>
      <c r="B641" s="297" t="s">
        <v>6311</v>
      </c>
      <c r="C641" s="374">
        <v>11.99</v>
      </c>
      <c r="D641" s="374">
        <f t="shared" si="9"/>
        <v>10.791</v>
      </c>
    </row>
    <row r="642" spans="1:4" ht="14.4">
      <c r="A642" s="382">
        <v>1068</v>
      </c>
      <c r="B642" s="297" t="s">
        <v>6312</v>
      </c>
      <c r="C642" s="374">
        <v>12.99</v>
      </c>
      <c r="D642" s="374">
        <f t="shared" si="9"/>
        <v>11.691000000000001</v>
      </c>
    </row>
    <row r="643" spans="1:4" ht="14.4">
      <c r="A643" s="382">
        <v>1069</v>
      </c>
      <c r="B643" s="297" t="s">
        <v>6313</v>
      </c>
      <c r="C643" s="374">
        <v>11.99</v>
      </c>
      <c r="D643" s="374">
        <f t="shared" si="9"/>
        <v>10.791</v>
      </c>
    </row>
    <row r="644" spans="1:4" ht="14.4">
      <c r="A644" s="382">
        <v>1070</v>
      </c>
      <c r="B644" s="297" t="s">
        <v>6314</v>
      </c>
      <c r="C644" s="374">
        <v>12.99</v>
      </c>
      <c r="D644" s="374">
        <f t="shared" si="9"/>
        <v>11.691000000000001</v>
      </c>
    </row>
    <row r="645" spans="1:4" ht="14.4">
      <c r="A645" s="382">
        <v>1071</v>
      </c>
      <c r="B645" s="297" t="s">
        <v>6315</v>
      </c>
      <c r="C645" s="374">
        <v>6.99</v>
      </c>
      <c r="D645" s="374">
        <f t="shared" ref="D645:D708" si="10">C645*0.9</f>
        <v>6.2910000000000004</v>
      </c>
    </row>
    <row r="646" spans="1:4" ht="14.4">
      <c r="A646" s="382">
        <v>1072</v>
      </c>
      <c r="B646" s="297" t="s">
        <v>6316</v>
      </c>
      <c r="C646" s="374">
        <v>6.99</v>
      </c>
      <c r="D646" s="374">
        <f t="shared" si="10"/>
        <v>6.2910000000000004</v>
      </c>
    </row>
    <row r="647" spans="1:4" ht="14.4">
      <c r="A647" s="382">
        <v>1073</v>
      </c>
      <c r="B647" s="297" t="s">
        <v>6317</v>
      </c>
      <c r="C647" s="374">
        <v>7.99</v>
      </c>
      <c r="D647" s="374">
        <f t="shared" si="10"/>
        <v>7.1910000000000007</v>
      </c>
    </row>
    <row r="648" spans="1:4" ht="14.4">
      <c r="A648" s="382">
        <v>1074</v>
      </c>
      <c r="B648" s="297" t="s">
        <v>6318</v>
      </c>
      <c r="C648" s="374">
        <v>7.99</v>
      </c>
      <c r="D648" s="374">
        <f t="shared" si="10"/>
        <v>7.1910000000000007</v>
      </c>
    </row>
    <row r="649" spans="1:4" ht="14.4">
      <c r="A649" s="382">
        <v>1075</v>
      </c>
      <c r="B649" s="297" t="s">
        <v>6319</v>
      </c>
      <c r="C649" s="374">
        <v>7.99</v>
      </c>
      <c r="D649" s="374">
        <f t="shared" si="10"/>
        <v>7.1910000000000007</v>
      </c>
    </row>
    <row r="650" spans="1:4" ht="14.4">
      <c r="A650" s="382">
        <v>1076</v>
      </c>
      <c r="B650" s="297" t="s">
        <v>6320</v>
      </c>
      <c r="C650" s="374">
        <v>7.99</v>
      </c>
      <c r="D650" s="374">
        <f t="shared" si="10"/>
        <v>7.1910000000000007</v>
      </c>
    </row>
    <row r="651" spans="1:4" ht="14.4">
      <c r="A651" s="382">
        <v>1077</v>
      </c>
      <c r="B651" s="297" t="s">
        <v>6321</v>
      </c>
      <c r="C651" s="374">
        <v>7.99</v>
      </c>
      <c r="D651" s="374">
        <f t="shared" si="10"/>
        <v>7.1910000000000007</v>
      </c>
    </row>
    <row r="652" spans="1:4" ht="14.4">
      <c r="A652" s="382">
        <v>1078</v>
      </c>
      <c r="B652" s="297" t="s">
        <v>6322</v>
      </c>
      <c r="C652" s="374">
        <v>8.99</v>
      </c>
      <c r="D652" s="374">
        <f t="shared" si="10"/>
        <v>8.0910000000000011</v>
      </c>
    </row>
    <row r="653" spans="1:4" ht="14.4">
      <c r="A653" s="382">
        <v>1079</v>
      </c>
      <c r="B653" s="297" t="s">
        <v>6323</v>
      </c>
      <c r="C653" s="374">
        <v>8.99</v>
      </c>
      <c r="D653" s="374">
        <f t="shared" si="10"/>
        <v>8.0910000000000011</v>
      </c>
    </row>
    <row r="654" spans="1:4" ht="14.4">
      <c r="A654" s="382">
        <v>1080</v>
      </c>
      <c r="B654" s="297" t="s">
        <v>6324</v>
      </c>
      <c r="C654" s="374">
        <v>10.99</v>
      </c>
      <c r="D654" s="374">
        <f t="shared" si="10"/>
        <v>9.891</v>
      </c>
    </row>
    <row r="655" spans="1:4" ht="14.4">
      <c r="A655" s="382">
        <v>1081</v>
      </c>
      <c r="B655" s="297" t="s">
        <v>6325</v>
      </c>
      <c r="C655" s="374">
        <v>10.99</v>
      </c>
      <c r="D655" s="374">
        <f t="shared" si="10"/>
        <v>9.891</v>
      </c>
    </row>
    <row r="656" spans="1:4" ht="14.4">
      <c r="A656" s="382">
        <v>1082</v>
      </c>
      <c r="B656" s="297" t="s">
        <v>6326</v>
      </c>
      <c r="C656" s="374">
        <v>11.99</v>
      </c>
      <c r="D656" s="374">
        <f t="shared" si="10"/>
        <v>10.791</v>
      </c>
    </row>
    <row r="657" spans="1:4" ht="14.4">
      <c r="A657" s="382">
        <v>1083</v>
      </c>
      <c r="B657" s="297" t="s">
        <v>6327</v>
      </c>
      <c r="C657" s="374">
        <v>12.99</v>
      </c>
      <c r="D657" s="374">
        <f t="shared" si="10"/>
        <v>11.691000000000001</v>
      </c>
    </row>
    <row r="658" spans="1:4" ht="14.4">
      <c r="A658" s="382">
        <v>1084</v>
      </c>
      <c r="B658" s="297" t="s">
        <v>6328</v>
      </c>
      <c r="C658" s="374">
        <v>6.99</v>
      </c>
      <c r="D658" s="374">
        <f t="shared" si="10"/>
        <v>6.2910000000000004</v>
      </c>
    </row>
    <row r="659" spans="1:4" ht="14.4">
      <c r="A659" s="382">
        <v>1085</v>
      </c>
      <c r="B659" s="297" t="s">
        <v>6329</v>
      </c>
      <c r="C659" s="374">
        <v>6.99</v>
      </c>
      <c r="D659" s="374">
        <f t="shared" si="10"/>
        <v>6.2910000000000004</v>
      </c>
    </row>
    <row r="660" spans="1:4" ht="14.4">
      <c r="A660" s="382">
        <v>1086</v>
      </c>
      <c r="B660" s="297" t="s">
        <v>6330</v>
      </c>
      <c r="C660" s="374">
        <v>7.99</v>
      </c>
      <c r="D660" s="374">
        <f t="shared" si="10"/>
        <v>7.1910000000000007</v>
      </c>
    </row>
    <row r="661" spans="1:4" ht="14.4">
      <c r="A661" s="382">
        <v>1087</v>
      </c>
      <c r="B661" s="297" t="s">
        <v>6331</v>
      </c>
      <c r="C661" s="374">
        <v>7.99</v>
      </c>
      <c r="D661" s="374">
        <f t="shared" si="10"/>
        <v>7.1910000000000007</v>
      </c>
    </row>
    <row r="662" spans="1:4" ht="14.4">
      <c r="A662" s="382">
        <v>1088</v>
      </c>
      <c r="B662" s="297" t="s">
        <v>6332</v>
      </c>
      <c r="C662" s="374">
        <v>7.99</v>
      </c>
      <c r="D662" s="374">
        <f t="shared" si="10"/>
        <v>7.1910000000000007</v>
      </c>
    </row>
    <row r="663" spans="1:4" ht="14.4">
      <c r="A663" s="382">
        <v>1089</v>
      </c>
      <c r="B663" s="297" t="s">
        <v>6333</v>
      </c>
      <c r="C663" s="374">
        <v>7.99</v>
      </c>
      <c r="D663" s="374">
        <f t="shared" si="10"/>
        <v>7.1910000000000007</v>
      </c>
    </row>
    <row r="664" spans="1:4" ht="14.4">
      <c r="A664" s="382">
        <v>1090</v>
      </c>
      <c r="B664" s="297" t="s">
        <v>6334</v>
      </c>
      <c r="C664" s="374">
        <v>7.99</v>
      </c>
      <c r="D664" s="374">
        <f t="shared" si="10"/>
        <v>7.1910000000000007</v>
      </c>
    </row>
    <row r="665" spans="1:4" ht="14.4">
      <c r="A665" s="382">
        <v>1091</v>
      </c>
      <c r="B665" s="297" t="s">
        <v>6335</v>
      </c>
      <c r="C665" s="374">
        <v>8.99</v>
      </c>
      <c r="D665" s="374">
        <f t="shared" si="10"/>
        <v>8.0910000000000011</v>
      </c>
    </row>
    <row r="666" spans="1:4" ht="14.4">
      <c r="A666" s="382">
        <v>1092</v>
      </c>
      <c r="B666" s="297" t="s">
        <v>6336</v>
      </c>
      <c r="C666" s="374">
        <v>8.99</v>
      </c>
      <c r="D666" s="374">
        <f t="shared" si="10"/>
        <v>8.0910000000000011</v>
      </c>
    </row>
    <row r="667" spans="1:4" ht="14.4">
      <c r="A667" s="382">
        <v>1093</v>
      </c>
      <c r="B667" s="297" t="s">
        <v>6337</v>
      </c>
      <c r="C667" s="374">
        <v>10.99</v>
      </c>
      <c r="D667" s="374">
        <f t="shared" si="10"/>
        <v>9.891</v>
      </c>
    </row>
    <row r="668" spans="1:4" ht="14.4">
      <c r="A668" s="382">
        <v>1094</v>
      </c>
      <c r="B668" s="297" t="s">
        <v>6338</v>
      </c>
      <c r="C668" s="374">
        <v>10.99</v>
      </c>
      <c r="D668" s="374">
        <f t="shared" si="10"/>
        <v>9.891</v>
      </c>
    </row>
    <row r="669" spans="1:4" ht="14.4">
      <c r="A669" s="382">
        <v>1095</v>
      </c>
      <c r="B669" s="297" t="s">
        <v>6339</v>
      </c>
      <c r="C669" s="374">
        <v>11.99</v>
      </c>
      <c r="D669" s="374">
        <f t="shared" si="10"/>
        <v>10.791</v>
      </c>
    </row>
    <row r="670" spans="1:4" ht="14.4">
      <c r="A670" s="382">
        <v>1096</v>
      </c>
      <c r="B670" s="297" t="s">
        <v>6340</v>
      </c>
      <c r="C670" s="374">
        <v>12.99</v>
      </c>
      <c r="D670" s="374">
        <f t="shared" si="10"/>
        <v>11.691000000000001</v>
      </c>
    </row>
    <row r="671" spans="1:4" ht="14.4">
      <c r="A671" s="382">
        <v>1097</v>
      </c>
      <c r="B671" s="297" t="s">
        <v>6341</v>
      </c>
      <c r="C671" s="374">
        <v>6.99</v>
      </c>
      <c r="D671" s="374">
        <f t="shared" si="10"/>
        <v>6.2910000000000004</v>
      </c>
    </row>
    <row r="672" spans="1:4" ht="14.4">
      <c r="A672" s="382">
        <v>1098</v>
      </c>
      <c r="B672" s="297" t="s">
        <v>6342</v>
      </c>
      <c r="C672" s="374">
        <v>6.99</v>
      </c>
      <c r="D672" s="374">
        <f t="shared" si="10"/>
        <v>6.2910000000000004</v>
      </c>
    </row>
    <row r="673" spans="1:4" ht="14.4">
      <c r="A673" s="382">
        <v>1099</v>
      </c>
      <c r="B673" s="297" t="s">
        <v>6343</v>
      </c>
      <c r="C673" s="374">
        <v>7.99</v>
      </c>
      <c r="D673" s="374">
        <f t="shared" si="10"/>
        <v>7.1910000000000007</v>
      </c>
    </row>
    <row r="674" spans="1:4" ht="14.4">
      <c r="A674" s="382">
        <v>1100</v>
      </c>
      <c r="B674" s="297" t="s">
        <v>6344</v>
      </c>
      <c r="C674" s="374">
        <v>7.99</v>
      </c>
      <c r="D674" s="374">
        <f t="shared" si="10"/>
        <v>7.1910000000000007</v>
      </c>
    </row>
    <row r="675" spans="1:4" ht="14.4">
      <c r="A675" s="382">
        <v>1101</v>
      </c>
      <c r="B675" s="297" t="s">
        <v>6345</v>
      </c>
      <c r="C675" s="374">
        <v>7.99</v>
      </c>
      <c r="D675" s="374">
        <f t="shared" si="10"/>
        <v>7.1910000000000007</v>
      </c>
    </row>
    <row r="676" spans="1:4" ht="14.4">
      <c r="A676" s="382">
        <v>1102</v>
      </c>
      <c r="B676" s="297" t="s">
        <v>6346</v>
      </c>
      <c r="C676" s="374">
        <v>7.99</v>
      </c>
      <c r="D676" s="374">
        <f t="shared" si="10"/>
        <v>7.1910000000000007</v>
      </c>
    </row>
    <row r="677" spans="1:4" ht="14.4">
      <c r="A677" s="382">
        <v>1103</v>
      </c>
      <c r="B677" s="297" t="s">
        <v>6347</v>
      </c>
      <c r="C677" s="374">
        <v>7.99</v>
      </c>
      <c r="D677" s="374">
        <f t="shared" si="10"/>
        <v>7.1910000000000007</v>
      </c>
    </row>
    <row r="678" spans="1:4" ht="14.4">
      <c r="A678" s="382">
        <v>1104</v>
      </c>
      <c r="B678" s="297" t="s">
        <v>6348</v>
      </c>
      <c r="C678" s="374">
        <v>8.99</v>
      </c>
      <c r="D678" s="374">
        <f t="shared" si="10"/>
        <v>8.0910000000000011</v>
      </c>
    </row>
    <row r="679" spans="1:4" ht="14.4">
      <c r="A679" s="382">
        <v>1105</v>
      </c>
      <c r="B679" s="297" t="s">
        <v>6349</v>
      </c>
      <c r="C679" s="374">
        <v>8.99</v>
      </c>
      <c r="D679" s="374">
        <f t="shared" si="10"/>
        <v>8.0910000000000011</v>
      </c>
    </row>
    <row r="680" spans="1:4" ht="14.4">
      <c r="A680" s="382">
        <v>1106</v>
      </c>
      <c r="B680" s="297" t="s">
        <v>6350</v>
      </c>
      <c r="C680" s="374">
        <v>10.99</v>
      </c>
      <c r="D680" s="374">
        <f t="shared" si="10"/>
        <v>9.891</v>
      </c>
    </row>
    <row r="681" spans="1:4" ht="14.4">
      <c r="A681" s="382">
        <v>1107</v>
      </c>
      <c r="B681" s="297" t="s">
        <v>6351</v>
      </c>
      <c r="C681" s="374">
        <v>10.99</v>
      </c>
      <c r="D681" s="374">
        <f t="shared" si="10"/>
        <v>9.891</v>
      </c>
    </row>
    <row r="682" spans="1:4" ht="14.4">
      <c r="A682" s="382">
        <v>1108</v>
      </c>
      <c r="B682" s="297" t="s">
        <v>6352</v>
      </c>
      <c r="C682" s="374">
        <v>11.99</v>
      </c>
      <c r="D682" s="374">
        <f t="shared" si="10"/>
        <v>10.791</v>
      </c>
    </row>
    <row r="683" spans="1:4" ht="14.4">
      <c r="A683" s="382">
        <v>1109</v>
      </c>
      <c r="B683" s="297" t="s">
        <v>6353</v>
      </c>
      <c r="C683" s="374">
        <v>12.99</v>
      </c>
      <c r="D683" s="374">
        <f t="shared" si="10"/>
        <v>11.691000000000001</v>
      </c>
    </row>
    <row r="684" spans="1:4" ht="14.4">
      <c r="A684" s="382">
        <v>1160</v>
      </c>
      <c r="B684" s="297" t="s">
        <v>6354</v>
      </c>
      <c r="C684" s="374">
        <v>6.99</v>
      </c>
      <c r="D684" s="374">
        <f t="shared" si="10"/>
        <v>6.2910000000000004</v>
      </c>
    </row>
    <row r="685" spans="1:4" ht="14.4">
      <c r="A685" s="382">
        <v>1161</v>
      </c>
      <c r="B685" s="297" t="s">
        <v>6355</v>
      </c>
      <c r="C685" s="374">
        <v>7.99</v>
      </c>
      <c r="D685" s="374">
        <f t="shared" si="10"/>
        <v>7.1910000000000007</v>
      </c>
    </row>
    <row r="686" spans="1:4" ht="14.4">
      <c r="A686" s="382">
        <v>1162</v>
      </c>
      <c r="B686" s="297" t="s">
        <v>6356</v>
      </c>
      <c r="C686" s="374">
        <v>8.99</v>
      </c>
      <c r="D686" s="374">
        <f t="shared" si="10"/>
        <v>8.0910000000000011</v>
      </c>
    </row>
    <row r="687" spans="1:4" ht="14.4">
      <c r="A687" s="382">
        <v>1163</v>
      </c>
      <c r="B687" s="297" t="s">
        <v>6357</v>
      </c>
      <c r="C687" s="374">
        <v>10.99</v>
      </c>
      <c r="D687" s="374">
        <f t="shared" si="10"/>
        <v>9.891</v>
      </c>
    </row>
    <row r="688" spans="1:4" ht="14.4">
      <c r="A688" s="382">
        <v>1164</v>
      </c>
      <c r="B688" s="297" t="s">
        <v>6358</v>
      </c>
      <c r="C688" s="374">
        <v>12.99</v>
      </c>
      <c r="D688" s="374">
        <f t="shared" si="10"/>
        <v>11.691000000000001</v>
      </c>
    </row>
    <row r="689" spans="1:4" ht="14.4">
      <c r="A689" s="382">
        <v>1165</v>
      </c>
      <c r="B689" s="297" t="s">
        <v>6359</v>
      </c>
      <c r="C689" s="374">
        <v>6.99</v>
      </c>
      <c r="D689" s="374">
        <f t="shared" si="10"/>
        <v>6.2910000000000004</v>
      </c>
    </row>
    <row r="690" spans="1:4" ht="14.4">
      <c r="A690" s="382">
        <v>1166</v>
      </c>
      <c r="B690" s="297" t="s">
        <v>6360</v>
      </c>
      <c r="C690" s="374">
        <v>7.99</v>
      </c>
      <c r="D690" s="374">
        <f t="shared" si="10"/>
        <v>7.1910000000000007</v>
      </c>
    </row>
    <row r="691" spans="1:4" ht="14.4">
      <c r="A691" s="382">
        <v>1167</v>
      </c>
      <c r="B691" s="297" t="s">
        <v>6361</v>
      </c>
      <c r="C691" s="374">
        <v>8.99</v>
      </c>
      <c r="D691" s="374">
        <f t="shared" si="10"/>
        <v>8.0910000000000011</v>
      </c>
    </row>
    <row r="692" spans="1:4" ht="14.4">
      <c r="A692" s="382">
        <v>1168</v>
      </c>
      <c r="B692" s="297" t="s">
        <v>6362</v>
      </c>
      <c r="C692" s="374">
        <v>10.99</v>
      </c>
      <c r="D692" s="374">
        <f t="shared" si="10"/>
        <v>9.891</v>
      </c>
    </row>
    <row r="693" spans="1:4" ht="14.4">
      <c r="A693" s="382">
        <v>1169</v>
      </c>
      <c r="B693" s="297" t="s">
        <v>6363</v>
      </c>
      <c r="C693" s="374">
        <v>12.99</v>
      </c>
      <c r="D693" s="374">
        <f t="shared" si="10"/>
        <v>11.691000000000001</v>
      </c>
    </row>
    <row r="694" spans="1:4" ht="14.4">
      <c r="A694" s="382">
        <v>1170</v>
      </c>
      <c r="B694" s="297" t="s">
        <v>6364</v>
      </c>
      <c r="C694" s="374">
        <v>6.99</v>
      </c>
      <c r="D694" s="374">
        <f t="shared" si="10"/>
        <v>6.2910000000000004</v>
      </c>
    </row>
    <row r="695" spans="1:4" ht="14.4">
      <c r="A695" s="382">
        <v>1171</v>
      </c>
      <c r="B695" s="297" t="s">
        <v>6365</v>
      </c>
      <c r="C695" s="374">
        <v>7.99</v>
      </c>
      <c r="D695" s="374">
        <f t="shared" si="10"/>
        <v>7.1910000000000007</v>
      </c>
    </row>
    <row r="696" spans="1:4" ht="14.4">
      <c r="A696" s="382">
        <v>1172</v>
      </c>
      <c r="B696" s="297" t="s">
        <v>6366</v>
      </c>
      <c r="C696" s="374">
        <v>8.99</v>
      </c>
      <c r="D696" s="374">
        <f t="shared" si="10"/>
        <v>8.0910000000000011</v>
      </c>
    </row>
    <row r="697" spans="1:4" ht="14.4">
      <c r="A697" s="382">
        <v>1173</v>
      </c>
      <c r="B697" s="297" t="s">
        <v>6367</v>
      </c>
      <c r="C697" s="374">
        <v>10.99</v>
      </c>
      <c r="D697" s="374">
        <f t="shared" si="10"/>
        <v>9.891</v>
      </c>
    </row>
    <row r="698" spans="1:4" ht="14.4">
      <c r="A698" s="382">
        <v>1174</v>
      </c>
      <c r="B698" s="297" t="s">
        <v>6368</v>
      </c>
      <c r="C698" s="374">
        <v>12.99</v>
      </c>
      <c r="D698" s="374">
        <f t="shared" si="10"/>
        <v>11.691000000000001</v>
      </c>
    </row>
    <row r="699" spans="1:4" ht="14.4">
      <c r="A699" s="382">
        <v>1175</v>
      </c>
      <c r="B699" s="297" t="s">
        <v>6369</v>
      </c>
      <c r="C699" s="374">
        <v>6.99</v>
      </c>
      <c r="D699" s="374">
        <f t="shared" si="10"/>
        <v>6.2910000000000004</v>
      </c>
    </row>
    <row r="700" spans="1:4" ht="14.4">
      <c r="A700" s="382">
        <v>1176</v>
      </c>
      <c r="B700" s="297" t="s">
        <v>6370</v>
      </c>
      <c r="C700" s="374">
        <v>7.99</v>
      </c>
      <c r="D700" s="374">
        <f t="shared" si="10"/>
        <v>7.1910000000000007</v>
      </c>
    </row>
    <row r="701" spans="1:4" ht="14.4">
      <c r="A701" s="382">
        <v>1177</v>
      </c>
      <c r="B701" s="297" t="s">
        <v>6371</v>
      </c>
      <c r="C701" s="374">
        <v>8.99</v>
      </c>
      <c r="D701" s="374">
        <f t="shared" si="10"/>
        <v>8.0910000000000011</v>
      </c>
    </row>
    <row r="702" spans="1:4" ht="14.4">
      <c r="A702" s="382">
        <v>1178</v>
      </c>
      <c r="B702" s="297" t="s">
        <v>6372</v>
      </c>
      <c r="C702" s="374">
        <v>10.99</v>
      </c>
      <c r="D702" s="374">
        <f t="shared" si="10"/>
        <v>9.891</v>
      </c>
    </row>
    <row r="703" spans="1:4" ht="14.4">
      <c r="A703" s="382">
        <v>1179</v>
      </c>
      <c r="B703" s="297" t="s">
        <v>6373</v>
      </c>
      <c r="C703" s="374">
        <v>12.99</v>
      </c>
      <c r="D703" s="374">
        <f t="shared" si="10"/>
        <v>11.691000000000001</v>
      </c>
    </row>
    <row r="704" spans="1:4" ht="14.4">
      <c r="A704" s="382">
        <v>1180</v>
      </c>
      <c r="B704" s="297" t="s">
        <v>6374</v>
      </c>
      <c r="C704" s="374">
        <v>6.99</v>
      </c>
      <c r="D704" s="374">
        <f t="shared" si="10"/>
        <v>6.2910000000000004</v>
      </c>
    </row>
    <row r="705" spans="1:4" ht="14.4">
      <c r="A705" s="382">
        <v>1181</v>
      </c>
      <c r="B705" s="297" t="s">
        <v>6375</v>
      </c>
      <c r="C705" s="374">
        <v>7.99</v>
      </c>
      <c r="D705" s="374">
        <f t="shared" si="10"/>
        <v>7.1910000000000007</v>
      </c>
    </row>
    <row r="706" spans="1:4" ht="14.4">
      <c r="A706" s="382">
        <v>1182</v>
      </c>
      <c r="B706" s="297" t="s">
        <v>6376</v>
      </c>
      <c r="C706" s="374">
        <v>8.99</v>
      </c>
      <c r="D706" s="374">
        <f t="shared" si="10"/>
        <v>8.0910000000000011</v>
      </c>
    </row>
    <row r="707" spans="1:4" ht="14.4">
      <c r="A707" s="382">
        <v>1183</v>
      </c>
      <c r="B707" s="297" t="s">
        <v>6377</v>
      </c>
      <c r="C707" s="374">
        <v>10.99</v>
      </c>
      <c r="D707" s="374">
        <f t="shared" si="10"/>
        <v>9.891</v>
      </c>
    </row>
    <row r="708" spans="1:4" ht="14.4">
      <c r="A708" s="382">
        <v>1184</v>
      </c>
      <c r="B708" s="297" t="s">
        <v>6378</v>
      </c>
      <c r="C708" s="374">
        <v>12.99</v>
      </c>
      <c r="D708" s="374">
        <f t="shared" si="10"/>
        <v>11.691000000000001</v>
      </c>
    </row>
    <row r="709" spans="1:4" ht="14.4">
      <c r="A709" s="382">
        <v>1185</v>
      </c>
      <c r="B709" s="297" t="s">
        <v>6379</v>
      </c>
      <c r="C709" s="374">
        <v>6.99</v>
      </c>
      <c r="D709" s="374">
        <f t="shared" ref="D709:D772" si="11">C709*0.9</f>
        <v>6.2910000000000004</v>
      </c>
    </row>
    <row r="710" spans="1:4" ht="14.4">
      <c r="A710" s="382">
        <v>1186</v>
      </c>
      <c r="B710" s="297" t="s">
        <v>6380</v>
      </c>
      <c r="C710" s="374">
        <v>7.99</v>
      </c>
      <c r="D710" s="374">
        <f t="shared" si="11"/>
        <v>7.1910000000000007</v>
      </c>
    </row>
    <row r="711" spans="1:4" ht="14.4">
      <c r="A711" s="382">
        <v>1187</v>
      </c>
      <c r="B711" s="297" t="s">
        <v>6381</v>
      </c>
      <c r="C711" s="374">
        <v>8.99</v>
      </c>
      <c r="D711" s="374">
        <f t="shared" si="11"/>
        <v>8.0910000000000011</v>
      </c>
    </row>
    <row r="712" spans="1:4" ht="14.4">
      <c r="A712" s="382">
        <v>1188</v>
      </c>
      <c r="B712" s="297" t="s">
        <v>6382</v>
      </c>
      <c r="C712" s="374">
        <v>10.99</v>
      </c>
      <c r="D712" s="374">
        <f t="shared" si="11"/>
        <v>9.891</v>
      </c>
    </row>
    <row r="713" spans="1:4" ht="14.4">
      <c r="A713" s="382">
        <v>1189</v>
      </c>
      <c r="B713" s="297" t="s">
        <v>6383</v>
      </c>
      <c r="C713" s="374">
        <v>12.99</v>
      </c>
      <c r="D713" s="374">
        <f t="shared" si="11"/>
        <v>11.691000000000001</v>
      </c>
    </row>
    <row r="714" spans="1:4" ht="14.4">
      <c r="A714" s="382">
        <v>1190</v>
      </c>
      <c r="B714" s="297" t="s">
        <v>6384</v>
      </c>
      <c r="C714" s="374">
        <v>6.99</v>
      </c>
      <c r="D714" s="374">
        <f t="shared" si="11"/>
        <v>6.2910000000000004</v>
      </c>
    </row>
    <row r="715" spans="1:4" ht="14.4">
      <c r="A715" s="382">
        <v>1191</v>
      </c>
      <c r="B715" s="297" t="s">
        <v>6385</v>
      </c>
      <c r="C715" s="374">
        <v>7.99</v>
      </c>
      <c r="D715" s="374">
        <f t="shared" si="11"/>
        <v>7.1910000000000007</v>
      </c>
    </row>
    <row r="716" spans="1:4" ht="14.4">
      <c r="A716" s="382">
        <v>1192</v>
      </c>
      <c r="B716" s="297" t="s">
        <v>6386</v>
      </c>
      <c r="C716" s="374">
        <v>8.99</v>
      </c>
      <c r="D716" s="374">
        <f t="shared" si="11"/>
        <v>8.0910000000000011</v>
      </c>
    </row>
    <row r="717" spans="1:4" ht="14.4">
      <c r="A717" s="382">
        <v>1193</v>
      </c>
      <c r="B717" s="297" t="s">
        <v>6387</v>
      </c>
      <c r="C717" s="374">
        <v>10.99</v>
      </c>
      <c r="D717" s="374">
        <f t="shared" si="11"/>
        <v>9.891</v>
      </c>
    </row>
    <row r="718" spans="1:4" ht="14.4">
      <c r="A718" s="382">
        <v>1194</v>
      </c>
      <c r="B718" s="297" t="s">
        <v>6388</v>
      </c>
      <c r="C718" s="374">
        <v>12.99</v>
      </c>
      <c r="D718" s="374">
        <f t="shared" si="11"/>
        <v>11.691000000000001</v>
      </c>
    </row>
    <row r="719" spans="1:4" ht="14.4">
      <c r="A719" s="382">
        <v>1549</v>
      </c>
      <c r="B719" s="297" t="s">
        <v>6389</v>
      </c>
      <c r="C719" s="374">
        <v>1.99</v>
      </c>
      <c r="D719" s="374">
        <f t="shared" si="11"/>
        <v>1.7909999999999999</v>
      </c>
    </row>
    <row r="720" spans="1:4" ht="14.4">
      <c r="A720" s="382">
        <v>1557</v>
      </c>
      <c r="B720" s="297" t="s">
        <v>6390</v>
      </c>
      <c r="C720" s="374">
        <v>1.99</v>
      </c>
      <c r="D720" s="374">
        <f t="shared" si="11"/>
        <v>1.7909999999999999</v>
      </c>
    </row>
    <row r="721" spans="1:4" ht="14.4">
      <c r="A721" s="382">
        <v>1582</v>
      </c>
      <c r="B721" s="297" t="s">
        <v>6391</v>
      </c>
      <c r="C721" s="374">
        <v>3.99</v>
      </c>
      <c r="D721" s="374">
        <f t="shared" si="11"/>
        <v>3.5910000000000002</v>
      </c>
    </row>
    <row r="722" spans="1:4" ht="14.4">
      <c r="A722" s="382">
        <v>1583</v>
      </c>
      <c r="B722" s="297" t="s">
        <v>6392</v>
      </c>
      <c r="C722" s="374">
        <v>4.99</v>
      </c>
      <c r="D722" s="374">
        <f t="shared" si="11"/>
        <v>4.4910000000000005</v>
      </c>
    </row>
    <row r="723" spans="1:4" ht="14.4">
      <c r="A723" s="382">
        <v>1592</v>
      </c>
      <c r="B723" s="297" t="s">
        <v>6393</v>
      </c>
      <c r="C723" s="374">
        <v>1.99</v>
      </c>
      <c r="D723" s="374">
        <f t="shared" si="11"/>
        <v>1.7909999999999999</v>
      </c>
    </row>
    <row r="724" spans="1:4" ht="14.4">
      <c r="A724" s="382">
        <v>1690</v>
      </c>
      <c r="B724" s="297" t="s">
        <v>6394</v>
      </c>
      <c r="C724" s="374">
        <v>1.99</v>
      </c>
      <c r="D724" s="374">
        <f t="shared" si="11"/>
        <v>1.7909999999999999</v>
      </c>
    </row>
    <row r="725" spans="1:4" ht="14.4">
      <c r="A725" s="382">
        <v>1741</v>
      </c>
      <c r="B725" s="297" t="s">
        <v>6395</v>
      </c>
      <c r="C725" s="374">
        <v>4.99</v>
      </c>
      <c r="D725" s="374">
        <f t="shared" si="11"/>
        <v>4.4910000000000005</v>
      </c>
    </row>
    <row r="726" spans="1:4" ht="14.4">
      <c r="A726" s="382">
        <v>1747</v>
      </c>
      <c r="B726" s="297" t="s">
        <v>6396</v>
      </c>
      <c r="C726" s="374">
        <v>4.99</v>
      </c>
      <c r="D726" s="374">
        <f t="shared" si="11"/>
        <v>4.4910000000000005</v>
      </c>
    </row>
    <row r="727" spans="1:4" ht="14.4">
      <c r="A727" s="382">
        <v>1751</v>
      </c>
      <c r="B727" s="297" t="s">
        <v>6397</v>
      </c>
      <c r="C727" s="374">
        <v>4.99</v>
      </c>
      <c r="D727" s="374">
        <f t="shared" si="11"/>
        <v>4.4910000000000005</v>
      </c>
    </row>
    <row r="728" spans="1:4" ht="14.4">
      <c r="A728" s="382">
        <v>1755</v>
      </c>
      <c r="B728" s="297" t="s">
        <v>6398</v>
      </c>
      <c r="C728" s="374">
        <v>5.99</v>
      </c>
      <c r="D728" s="374">
        <f t="shared" si="11"/>
        <v>5.391</v>
      </c>
    </row>
    <row r="729" spans="1:4" ht="14.4">
      <c r="A729" s="382">
        <v>1889</v>
      </c>
      <c r="B729" s="297" t="s">
        <v>6399</v>
      </c>
      <c r="C729" s="374">
        <v>4.99</v>
      </c>
      <c r="D729" s="374">
        <f t="shared" si="11"/>
        <v>4.4910000000000005</v>
      </c>
    </row>
    <row r="730" spans="1:4" ht="14.4">
      <c r="A730" s="382">
        <v>1919</v>
      </c>
      <c r="B730" s="297" t="s">
        <v>6400</v>
      </c>
      <c r="C730" s="374">
        <v>2.99</v>
      </c>
      <c r="D730" s="374">
        <f t="shared" si="11"/>
        <v>2.6910000000000003</v>
      </c>
    </row>
    <row r="731" spans="1:4" ht="14.4">
      <c r="A731" s="382">
        <v>1921</v>
      </c>
      <c r="B731" s="297" t="s">
        <v>6401</v>
      </c>
      <c r="C731" s="374">
        <v>0.99</v>
      </c>
      <c r="D731" s="374">
        <f t="shared" si="11"/>
        <v>0.89100000000000001</v>
      </c>
    </row>
    <row r="732" spans="1:4" ht="14.4">
      <c r="A732" s="382">
        <v>1927</v>
      </c>
      <c r="B732" s="297" t="s">
        <v>6402</v>
      </c>
      <c r="C732" s="374">
        <v>2.99</v>
      </c>
      <c r="D732" s="374">
        <f t="shared" si="11"/>
        <v>2.6910000000000003</v>
      </c>
    </row>
    <row r="733" spans="1:4" ht="14.4">
      <c r="A733" s="382">
        <v>1931</v>
      </c>
      <c r="B733" s="297" t="s">
        <v>6403</v>
      </c>
      <c r="C733" s="374">
        <v>5.99</v>
      </c>
      <c r="D733" s="374">
        <f t="shared" si="11"/>
        <v>5.391</v>
      </c>
    </row>
    <row r="734" spans="1:4" ht="14.4">
      <c r="A734" s="382">
        <v>1937</v>
      </c>
      <c r="B734" s="297" t="s">
        <v>6404</v>
      </c>
      <c r="C734" s="374">
        <v>2.99</v>
      </c>
      <c r="D734" s="374">
        <f t="shared" si="11"/>
        <v>2.6910000000000003</v>
      </c>
    </row>
    <row r="735" spans="1:4" ht="14.4">
      <c r="A735" s="382">
        <v>1938</v>
      </c>
      <c r="B735" s="297" t="s">
        <v>6405</v>
      </c>
      <c r="C735" s="374">
        <v>4.99</v>
      </c>
      <c r="D735" s="374">
        <f t="shared" si="11"/>
        <v>4.4910000000000005</v>
      </c>
    </row>
    <row r="736" spans="1:4" ht="14.4">
      <c r="A736" s="382">
        <v>1939</v>
      </c>
      <c r="B736" s="297" t="s">
        <v>6406</v>
      </c>
      <c r="C736" s="374">
        <v>12.99</v>
      </c>
      <c r="D736" s="374">
        <f t="shared" si="11"/>
        <v>11.691000000000001</v>
      </c>
    </row>
    <row r="737" spans="1:4" ht="14.4">
      <c r="A737" s="382">
        <v>1942</v>
      </c>
      <c r="B737" s="297" t="s">
        <v>6407</v>
      </c>
      <c r="C737" s="374">
        <v>1.99</v>
      </c>
      <c r="D737" s="374">
        <f t="shared" si="11"/>
        <v>1.7909999999999999</v>
      </c>
    </row>
    <row r="738" spans="1:4" ht="14.4">
      <c r="A738" s="382">
        <v>1949</v>
      </c>
      <c r="B738" s="297" t="s">
        <v>6408</v>
      </c>
      <c r="C738" s="374">
        <v>41.99</v>
      </c>
      <c r="D738" s="374">
        <f t="shared" si="11"/>
        <v>37.791000000000004</v>
      </c>
    </row>
    <row r="739" spans="1:4" ht="14.4">
      <c r="A739" s="382">
        <v>2047</v>
      </c>
      <c r="B739" s="297" t="s">
        <v>6409</v>
      </c>
      <c r="C739" s="374">
        <v>3.99</v>
      </c>
      <c r="D739" s="374">
        <f t="shared" si="11"/>
        <v>3.5910000000000002</v>
      </c>
    </row>
    <row r="740" spans="1:4" ht="14.4">
      <c r="A740" s="382">
        <v>2140</v>
      </c>
      <c r="B740" s="297" t="s">
        <v>6410</v>
      </c>
      <c r="C740" s="374">
        <v>3.99</v>
      </c>
      <c r="D740" s="374">
        <f t="shared" si="11"/>
        <v>3.5910000000000002</v>
      </c>
    </row>
    <row r="741" spans="1:4" ht="14.4">
      <c r="A741" s="382">
        <v>2166</v>
      </c>
      <c r="B741" s="297" t="s">
        <v>6411</v>
      </c>
      <c r="C741" s="374">
        <v>1.99</v>
      </c>
      <c r="D741" s="374">
        <f t="shared" si="11"/>
        <v>1.7909999999999999</v>
      </c>
    </row>
    <row r="742" spans="1:4" ht="14.4">
      <c r="A742" s="382">
        <v>2191</v>
      </c>
      <c r="B742" s="297" t="s">
        <v>6412</v>
      </c>
      <c r="C742" s="374">
        <v>4.99</v>
      </c>
      <c r="D742" s="374">
        <f t="shared" si="11"/>
        <v>4.4910000000000005</v>
      </c>
    </row>
    <row r="743" spans="1:4" ht="14.4">
      <c r="A743" s="382">
        <v>2204</v>
      </c>
      <c r="B743" s="297" t="s">
        <v>6413</v>
      </c>
      <c r="C743" s="374">
        <v>4.99</v>
      </c>
      <c r="D743" s="374">
        <f t="shared" si="11"/>
        <v>4.4910000000000005</v>
      </c>
    </row>
    <row r="744" spans="1:4" ht="14.4">
      <c r="A744" s="382">
        <v>2300</v>
      </c>
      <c r="B744" s="297" t="s">
        <v>6414</v>
      </c>
      <c r="C744" s="374">
        <v>27.99</v>
      </c>
      <c r="D744" s="374">
        <f t="shared" si="11"/>
        <v>25.190999999999999</v>
      </c>
    </row>
    <row r="745" spans="1:4" ht="14.4">
      <c r="A745" s="382">
        <v>2301</v>
      </c>
      <c r="B745" s="297" t="s">
        <v>6415</v>
      </c>
      <c r="C745" s="374">
        <v>36.99</v>
      </c>
      <c r="D745" s="374">
        <f t="shared" si="11"/>
        <v>33.291000000000004</v>
      </c>
    </row>
    <row r="746" spans="1:4" ht="14.4">
      <c r="A746" s="382">
        <v>2310</v>
      </c>
      <c r="B746" s="297" t="s">
        <v>6416</v>
      </c>
      <c r="C746" s="374">
        <v>27.99</v>
      </c>
      <c r="D746" s="374">
        <f t="shared" si="11"/>
        <v>25.190999999999999</v>
      </c>
    </row>
    <row r="747" spans="1:4" ht="14.4">
      <c r="A747" s="382">
        <v>2315</v>
      </c>
      <c r="B747" s="297" t="s">
        <v>6417</v>
      </c>
      <c r="C747" s="374">
        <v>10.99</v>
      </c>
      <c r="D747" s="374">
        <f t="shared" si="11"/>
        <v>9.891</v>
      </c>
    </row>
    <row r="748" spans="1:4" ht="14.4">
      <c r="A748" s="382">
        <v>2316</v>
      </c>
      <c r="B748" s="297" t="s">
        <v>6418</v>
      </c>
      <c r="C748" s="374">
        <v>10.99</v>
      </c>
      <c r="D748" s="374">
        <f t="shared" si="11"/>
        <v>9.891</v>
      </c>
    </row>
    <row r="749" spans="1:4" ht="14.4">
      <c r="A749" s="382">
        <v>2318</v>
      </c>
      <c r="B749" s="297" t="s">
        <v>6419</v>
      </c>
      <c r="C749" s="374">
        <v>11.99</v>
      </c>
      <c r="D749" s="374">
        <f t="shared" si="11"/>
        <v>10.791</v>
      </c>
    </row>
    <row r="750" spans="1:4" ht="14.4">
      <c r="A750" s="382">
        <v>2325</v>
      </c>
      <c r="B750" s="297" t="s">
        <v>6420</v>
      </c>
      <c r="C750" s="374">
        <v>70.989999999999995</v>
      </c>
      <c r="D750" s="374">
        <f t="shared" si="11"/>
        <v>63.890999999999998</v>
      </c>
    </row>
    <row r="751" spans="1:4" ht="14.4">
      <c r="A751" s="382">
        <v>2444</v>
      </c>
      <c r="B751" s="297" t="s">
        <v>6421</v>
      </c>
      <c r="C751" s="374">
        <v>19.989999999999998</v>
      </c>
      <c r="D751" s="374">
        <f t="shared" si="11"/>
        <v>17.991</v>
      </c>
    </row>
    <row r="752" spans="1:4" ht="14.4">
      <c r="A752" s="382">
        <v>2445</v>
      </c>
      <c r="B752" s="297" t="s">
        <v>6422</v>
      </c>
      <c r="C752" s="374">
        <v>19.989999999999998</v>
      </c>
      <c r="D752" s="374">
        <f t="shared" si="11"/>
        <v>17.991</v>
      </c>
    </row>
    <row r="753" spans="1:4" ht="14.4">
      <c r="A753" s="382">
        <v>2446</v>
      </c>
      <c r="B753" s="297" t="s">
        <v>6423</v>
      </c>
      <c r="C753" s="374">
        <v>9.99</v>
      </c>
      <c r="D753" s="374">
        <f t="shared" si="11"/>
        <v>8.9909999999999997</v>
      </c>
    </row>
    <row r="754" spans="1:4" ht="14.4">
      <c r="A754" s="382">
        <v>2447</v>
      </c>
      <c r="B754" s="297" t="s">
        <v>6424</v>
      </c>
      <c r="C754" s="374">
        <v>8.99</v>
      </c>
      <c r="D754" s="374">
        <f t="shared" si="11"/>
        <v>8.0910000000000011</v>
      </c>
    </row>
    <row r="755" spans="1:4" ht="14.4">
      <c r="A755" s="382">
        <v>2448</v>
      </c>
      <c r="B755" s="297" t="s">
        <v>6425</v>
      </c>
      <c r="C755" s="374">
        <v>9.99</v>
      </c>
      <c r="D755" s="374">
        <f t="shared" si="11"/>
        <v>8.9909999999999997</v>
      </c>
    </row>
    <row r="756" spans="1:4" ht="14.4">
      <c r="A756" s="382">
        <v>2449</v>
      </c>
      <c r="B756" s="297" t="s">
        <v>6426</v>
      </c>
      <c r="C756" s="374">
        <v>9.99</v>
      </c>
      <c r="D756" s="374">
        <f t="shared" si="11"/>
        <v>8.9909999999999997</v>
      </c>
    </row>
    <row r="757" spans="1:4" ht="14.4">
      <c r="A757" s="382">
        <v>2450</v>
      </c>
      <c r="B757" s="297" t="s">
        <v>6427</v>
      </c>
      <c r="C757" s="374">
        <v>9.99</v>
      </c>
      <c r="D757" s="374">
        <f t="shared" si="11"/>
        <v>8.9909999999999997</v>
      </c>
    </row>
    <row r="758" spans="1:4" ht="14.4">
      <c r="A758" s="382">
        <v>2456</v>
      </c>
      <c r="B758" s="297" t="s">
        <v>6428</v>
      </c>
      <c r="C758" s="374">
        <v>5.99</v>
      </c>
      <c r="D758" s="374">
        <f t="shared" si="11"/>
        <v>5.391</v>
      </c>
    </row>
    <row r="759" spans="1:4" ht="14.4">
      <c r="A759" s="382">
        <v>2457</v>
      </c>
      <c r="B759" s="297" t="s">
        <v>6429</v>
      </c>
      <c r="C759" s="374">
        <v>6.99</v>
      </c>
      <c r="D759" s="374">
        <f t="shared" si="11"/>
        <v>6.2910000000000004</v>
      </c>
    </row>
    <row r="760" spans="1:4" ht="14.4">
      <c r="A760" s="382">
        <v>2469</v>
      </c>
      <c r="B760" s="297" t="s">
        <v>6430</v>
      </c>
      <c r="C760" s="374">
        <v>9.99</v>
      </c>
      <c r="D760" s="374">
        <f t="shared" si="11"/>
        <v>8.9909999999999997</v>
      </c>
    </row>
    <row r="761" spans="1:4" ht="14.4">
      <c r="A761" s="382">
        <v>2471</v>
      </c>
      <c r="B761" s="297" t="s">
        <v>6431</v>
      </c>
      <c r="C761" s="374">
        <v>14.99</v>
      </c>
      <c r="D761" s="374">
        <f t="shared" si="11"/>
        <v>13.491</v>
      </c>
    </row>
    <row r="762" spans="1:4" ht="14.4">
      <c r="A762" s="382">
        <v>2472</v>
      </c>
      <c r="B762" s="297" t="s">
        <v>6432</v>
      </c>
      <c r="C762" s="374">
        <v>9.99</v>
      </c>
      <c r="D762" s="374">
        <f t="shared" si="11"/>
        <v>8.9909999999999997</v>
      </c>
    </row>
    <row r="763" spans="1:4" ht="14.4">
      <c r="A763" s="382">
        <v>2475</v>
      </c>
      <c r="B763" s="297" t="s">
        <v>6433</v>
      </c>
      <c r="C763" s="374">
        <v>4.99</v>
      </c>
      <c r="D763" s="374">
        <f t="shared" si="11"/>
        <v>4.4910000000000005</v>
      </c>
    </row>
    <row r="764" spans="1:4" ht="14.4">
      <c r="A764" s="382">
        <v>2518</v>
      </c>
      <c r="B764" s="297" t="s">
        <v>6434</v>
      </c>
      <c r="C764" s="374">
        <v>7.99</v>
      </c>
      <c r="D764" s="374">
        <f t="shared" si="11"/>
        <v>7.1910000000000007</v>
      </c>
    </row>
    <row r="765" spans="1:4" ht="14.4">
      <c r="A765" s="382">
        <v>2519</v>
      </c>
      <c r="B765" s="297" t="s">
        <v>6435</v>
      </c>
      <c r="C765" s="374">
        <v>9.99</v>
      </c>
      <c r="D765" s="374">
        <f t="shared" si="11"/>
        <v>8.9909999999999997</v>
      </c>
    </row>
    <row r="766" spans="1:4" ht="14.4">
      <c r="A766" s="382">
        <v>2520</v>
      </c>
      <c r="B766" s="297" t="s">
        <v>6436</v>
      </c>
      <c r="C766" s="374">
        <v>12.99</v>
      </c>
      <c r="D766" s="374">
        <f t="shared" si="11"/>
        <v>11.691000000000001</v>
      </c>
    </row>
    <row r="767" spans="1:4" ht="14.4">
      <c r="A767" s="382">
        <v>2635</v>
      </c>
      <c r="B767" s="297" t="s">
        <v>6437</v>
      </c>
      <c r="C767" s="374">
        <v>9.99</v>
      </c>
      <c r="D767" s="374">
        <f t="shared" si="11"/>
        <v>8.9909999999999997</v>
      </c>
    </row>
    <row r="768" spans="1:4" ht="14.4">
      <c r="A768" s="382">
        <v>2643</v>
      </c>
      <c r="B768" s="297" t="s">
        <v>6438</v>
      </c>
      <c r="C768" s="374">
        <v>13.99</v>
      </c>
      <c r="D768" s="374">
        <f t="shared" si="11"/>
        <v>12.591000000000001</v>
      </c>
    </row>
    <row r="769" spans="1:4" ht="14.4">
      <c r="A769" s="382">
        <v>2644</v>
      </c>
      <c r="B769" s="297" t="s">
        <v>6439</v>
      </c>
      <c r="C769" s="374">
        <v>15.99</v>
      </c>
      <c r="D769" s="374">
        <f t="shared" si="11"/>
        <v>14.391</v>
      </c>
    </row>
    <row r="770" spans="1:4" ht="14.4">
      <c r="A770" s="382">
        <v>2645</v>
      </c>
      <c r="B770" s="297" t="s">
        <v>6440</v>
      </c>
      <c r="C770" s="374">
        <v>16.989999999999998</v>
      </c>
      <c r="D770" s="374">
        <f t="shared" si="11"/>
        <v>15.290999999999999</v>
      </c>
    </row>
    <row r="771" spans="1:4" ht="14.4">
      <c r="A771" s="382">
        <v>2647</v>
      </c>
      <c r="B771" s="297" t="s">
        <v>6441</v>
      </c>
      <c r="C771" s="374">
        <v>19.989999999999998</v>
      </c>
      <c r="D771" s="374">
        <f t="shared" si="11"/>
        <v>17.991</v>
      </c>
    </row>
    <row r="772" spans="1:4" ht="14.4">
      <c r="A772" s="382">
        <v>2653</v>
      </c>
      <c r="B772" s="297" t="s">
        <v>6442</v>
      </c>
      <c r="C772" s="374">
        <v>12.99</v>
      </c>
      <c r="D772" s="374">
        <f t="shared" si="11"/>
        <v>11.691000000000001</v>
      </c>
    </row>
    <row r="773" spans="1:4" ht="14.4">
      <c r="A773" s="382">
        <v>2654</v>
      </c>
      <c r="B773" s="297" t="s">
        <v>6443</v>
      </c>
      <c r="C773" s="374">
        <v>13.99</v>
      </c>
      <c r="D773" s="374">
        <f t="shared" ref="D773:D836" si="12">C773*0.9</f>
        <v>12.591000000000001</v>
      </c>
    </row>
    <row r="774" spans="1:4" ht="14.4">
      <c r="A774" s="382">
        <v>2655</v>
      </c>
      <c r="B774" s="297" t="s">
        <v>6444</v>
      </c>
      <c r="C774" s="374">
        <v>15.99</v>
      </c>
      <c r="D774" s="374">
        <f t="shared" si="12"/>
        <v>14.391</v>
      </c>
    </row>
    <row r="775" spans="1:4" ht="14.4">
      <c r="A775" s="382">
        <v>2656</v>
      </c>
      <c r="B775" s="297" t="s">
        <v>6445</v>
      </c>
      <c r="C775" s="374">
        <v>17.989999999999998</v>
      </c>
      <c r="D775" s="374">
        <f t="shared" si="12"/>
        <v>16.190999999999999</v>
      </c>
    </row>
    <row r="776" spans="1:4" ht="14.4">
      <c r="A776" s="382">
        <v>2657</v>
      </c>
      <c r="B776" s="297" t="s">
        <v>6446</v>
      </c>
      <c r="C776" s="374">
        <v>88.99</v>
      </c>
      <c r="D776" s="374">
        <f t="shared" si="12"/>
        <v>80.090999999999994</v>
      </c>
    </row>
    <row r="777" spans="1:4" ht="14.4">
      <c r="A777" s="382">
        <v>2658</v>
      </c>
      <c r="B777" s="297" t="s">
        <v>6447</v>
      </c>
      <c r="C777" s="374">
        <v>19.989999999999998</v>
      </c>
      <c r="D777" s="374">
        <f t="shared" si="12"/>
        <v>17.991</v>
      </c>
    </row>
    <row r="778" spans="1:4" ht="14.4">
      <c r="A778" s="382">
        <v>2660</v>
      </c>
      <c r="B778" s="297" t="s">
        <v>6448</v>
      </c>
      <c r="C778" s="374">
        <v>27.99</v>
      </c>
      <c r="D778" s="374">
        <f t="shared" si="12"/>
        <v>25.190999999999999</v>
      </c>
    </row>
    <row r="779" spans="1:4" ht="14.4">
      <c r="A779" s="382">
        <v>2661</v>
      </c>
      <c r="B779" s="297" t="s">
        <v>6449</v>
      </c>
      <c r="C779" s="374">
        <v>33.99</v>
      </c>
      <c r="D779" s="374">
        <f t="shared" si="12"/>
        <v>30.591000000000001</v>
      </c>
    </row>
    <row r="780" spans="1:4" ht="14.4">
      <c r="A780" s="382">
        <v>2662</v>
      </c>
      <c r="B780" s="297" t="s">
        <v>6450</v>
      </c>
      <c r="C780" s="374">
        <v>44.99</v>
      </c>
      <c r="D780" s="374">
        <f t="shared" si="12"/>
        <v>40.491</v>
      </c>
    </row>
    <row r="781" spans="1:4" ht="14.4">
      <c r="A781" s="382">
        <v>2663</v>
      </c>
      <c r="B781" s="297" t="s">
        <v>6451</v>
      </c>
      <c r="C781" s="374">
        <v>73.989999999999995</v>
      </c>
      <c r="D781" s="374">
        <f t="shared" si="12"/>
        <v>66.590999999999994</v>
      </c>
    </row>
    <row r="782" spans="1:4" ht="14.4">
      <c r="A782" s="382">
        <v>2664</v>
      </c>
      <c r="B782" s="297" t="s">
        <v>6452</v>
      </c>
      <c r="C782" s="374">
        <v>15.99</v>
      </c>
      <c r="D782" s="374">
        <f t="shared" si="12"/>
        <v>14.391</v>
      </c>
    </row>
    <row r="783" spans="1:4" ht="14.4">
      <c r="A783" s="382">
        <v>2665</v>
      </c>
      <c r="B783" s="297" t="s">
        <v>6453</v>
      </c>
      <c r="C783" s="374">
        <v>17.989999999999998</v>
      </c>
      <c r="D783" s="374">
        <f t="shared" si="12"/>
        <v>16.190999999999999</v>
      </c>
    </row>
    <row r="784" spans="1:4" ht="14.4">
      <c r="A784" s="382">
        <v>2666</v>
      </c>
      <c r="B784" s="297" t="s">
        <v>6454</v>
      </c>
      <c r="C784" s="374">
        <v>19.989999999999998</v>
      </c>
      <c r="D784" s="374">
        <f t="shared" si="12"/>
        <v>17.991</v>
      </c>
    </row>
    <row r="785" spans="1:4" ht="14.4">
      <c r="A785" s="382">
        <v>2667</v>
      </c>
      <c r="B785" s="297" t="s">
        <v>6455</v>
      </c>
      <c r="C785" s="374">
        <v>88.99</v>
      </c>
      <c r="D785" s="374">
        <f t="shared" si="12"/>
        <v>80.090999999999994</v>
      </c>
    </row>
    <row r="786" spans="1:4" ht="14.4">
      <c r="A786" s="382">
        <v>2668</v>
      </c>
      <c r="B786" s="297" t="s">
        <v>6456</v>
      </c>
      <c r="C786" s="374">
        <v>22.99</v>
      </c>
      <c r="D786" s="374">
        <f t="shared" si="12"/>
        <v>20.690999999999999</v>
      </c>
    </row>
    <row r="787" spans="1:4" ht="14.4">
      <c r="A787" s="382">
        <v>2670</v>
      </c>
      <c r="B787" s="297" t="s">
        <v>6457</v>
      </c>
      <c r="C787" s="374">
        <v>29.99</v>
      </c>
      <c r="D787" s="374">
        <f t="shared" si="12"/>
        <v>26.991</v>
      </c>
    </row>
    <row r="788" spans="1:4" ht="14.4">
      <c r="A788" s="382">
        <v>2671</v>
      </c>
      <c r="B788" s="297" t="s">
        <v>6458</v>
      </c>
      <c r="C788" s="374">
        <v>38.99</v>
      </c>
      <c r="D788" s="374">
        <f t="shared" si="12"/>
        <v>35.091000000000001</v>
      </c>
    </row>
    <row r="789" spans="1:4" ht="14.4">
      <c r="A789" s="382">
        <v>2672</v>
      </c>
      <c r="B789" s="297" t="s">
        <v>6459</v>
      </c>
      <c r="C789" s="374">
        <v>51.99</v>
      </c>
      <c r="D789" s="374">
        <f t="shared" si="12"/>
        <v>46.791000000000004</v>
      </c>
    </row>
    <row r="790" spans="1:4" ht="14.4">
      <c r="A790" s="382">
        <v>2677</v>
      </c>
      <c r="B790" s="297" t="s">
        <v>6460</v>
      </c>
      <c r="C790" s="374">
        <v>17.989999999999998</v>
      </c>
      <c r="D790" s="374">
        <f t="shared" si="12"/>
        <v>16.190999999999999</v>
      </c>
    </row>
    <row r="791" spans="1:4" ht="14.4">
      <c r="A791" s="382">
        <v>2679</v>
      </c>
      <c r="B791" s="297" t="s">
        <v>6461</v>
      </c>
      <c r="C791" s="374">
        <v>23.99</v>
      </c>
      <c r="D791" s="374">
        <f t="shared" si="12"/>
        <v>21.590999999999998</v>
      </c>
    </row>
    <row r="792" spans="1:4" ht="14.4">
      <c r="A792" s="382">
        <v>2682</v>
      </c>
      <c r="B792" s="297" t="s">
        <v>6462</v>
      </c>
      <c r="C792" s="374">
        <v>17.989999999999998</v>
      </c>
      <c r="D792" s="374">
        <f t="shared" si="12"/>
        <v>16.190999999999999</v>
      </c>
    </row>
    <row r="793" spans="1:4" ht="14.4">
      <c r="A793" s="382">
        <v>2688</v>
      </c>
      <c r="B793" s="297" t="s">
        <v>6463</v>
      </c>
      <c r="C793" s="374">
        <v>21.99</v>
      </c>
      <c r="D793" s="374">
        <f t="shared" si="12"/>
        <v>19.791</v>
      </c>
    </row>
    <row r="794" spans="1:4" ht="14.4">
      <c r="A794" s="382">
        <v>2689</v>
      </c>
      <c r="B794" s="297" t="s">
        <v>6464</v>
      </c>
      <c r="C794" s="374">
        <v>25.99</v>
      </c>
      <c r="D794" s="374">
        <f t="shared" si="12"/>
        <v>23.390999999999998</v>
      </c>
    </row>
    <row r="795" spans="1:4" ht="14.4">
      <c r="A795" s="382">
        <v>2692</v>
      </c>
      <c r="B795" s="297" t="s">
        <v>6465</v>
      </c>
      <c r="C795" s="374">
        <v>8.99</v>
      </c>
      <c r="D795" s="374">
        <f t="shared" si="12"/>
        <v>8.0910000000000011</v>
      </c>
    </row>
    <row r="796" spans="1:4" ht="14.4">
      <c r="A796" s="382">
        <v>2694</v>
      </c>
      <c r="B796" s="297" t="s">
        <v>6466</v>
      </c>
      <c r="C796" s="374">
        <v>8.99</v>
      </c>
      <c r="D796" s="374">
        <f t="shared" si="12"/>
        <v>8.0910000000000011</v>
      </c>
    </row>
    <row r="797" spans="1:4" ht="14.4">
      <c r="A797" s="382">
        <v>2695</v>
      </c>
      <c r="B797" s="297" t="s">
        <v>6467</v>
      </c>
      <c r="C797" s="374">
        <v>9.99</v>
      </c>
      <c r="D797" s="374">
        <f t="shared" si="12"/>
        <v>8.9909999999999997</v>
      </c>
    </row>
    <row r="798" spans="1:4" ht="14.4">
      <c r="A798" s="382">
        <v>2711</v>
      </c>
      <c r="B798" s="297" t="s">
        <v>6468</v>
      </c>
      <c r="C798" s="374">
        <v>8.99</v>
      </c>
      <c r="D798" s="374">
        <f t="shared" si="12"/>
        <v>8.0910000000000011</v>
      </c>
    </row>
    <row r="799" spans="1:4" ht="14.4">
      <c r="A799" s="382">
        <v>2712</v>
      </c>
      <c r="B799" s="297" t="s">
        <v>6469</v>
      </c>
      <c r="C799" s="374">
        <v>9.99</v>
      </c>
      <c r="D799" s="374">
        <f t="shared" si="12"/>
        <v>8.9909999999999997</v>
      </c>
    </row>
    <row r="800" spans="1:4" ht="14.4">
      <c r="A800" s="382">
        <v>2713</v>
      </c>
      <c r="B800" s="297" t="s">
        <v>6470</v>
      </c>
      <c r="C800" s="374">
        <v>12.99</v>
      </c>
      <c r="D800" s="374">
        <f t="shared" si="12"/>
        <v>11.691000000000001</v>
      </c>
    </row>
    <row r="801" spans="1:4" ht="14.4">
      <c r="A801" s="382">
        <v>2715</v>
      </c>
      <c r="B801" s="297" t="s">
        <v>6471</v>
      </c>
      <c r="C801" s="374">
        <v>5.99</v>
      </c>
      <c r="D801" s="374">
        <f t="shared" si="12"/>
        <v>5.391</v>
      </c>
    </row>
    <row r="802" spans="1:4" ht="14.4">
      <c r="A802" s="382">
        <v>2717</v>
      </c>
      <c r="B802" s="297" t="s">
        <v>6472</v>
      </c>
      <c r="C802" s="374">
        <v>9.99</v>
      </c>
      <c r="D802" s="374">
        <f t="shared" si="12"/>
        <v>8.9909999999999997</v>
      </c>
    </row>
    <row r="803" spans="1:4" ht="14.4">
      <c r="A803" s="382">
        <v>2718</v>
      </c>
      <c r="B803" s="297" t="s">
        <v>6473</v>
      </c>
      <c r="C803" s="374">
        <v>13.99</v>
      </c>
      <c r="D803" s="374">
        <f t="shared" si="12"/>
        <v>12.591000000000001</v>
      </c>
    </row>
    <row r="804" spans="1:4" ht="14.4">
      <c r="A804" s="382">
        <v>2719</v>
      </c>
      <c r="B804" s="297" t="s">
        <v>6474</v>
      </c>
      <c r="C804" s="374">
        <v>13.99</v>
      </c>
      <c r="D804" s="374">
        <f t="shared" si="12"/>
        <v>12.591000000000001</v>
      </c>
    </row>
    <row r="805" spans="1:4" ht="14.4">
      <c r="A805" s="382">
        <v>2751</v>
      </c>
      <c r="B805" s="297" t="s">
        <v>6475</v>
      </c>
      <c r="C805" s="374">
        <v>9.99</v>
      </c>
      <c r="D805" s="374">
        <f t="shared" si="12"/>
        <v>8.9909999999999997</v>
      </c>
    </row>
    <row r="806" spans="1:4" ht="14.4">
      <c r="A806" s="382">
        <v>2752</v>
      </c>
      <c r="B806" s="297" t="s">
        <v>6476</v>
      </c>
      <c r="C806" s="374">
        <v>8.99</v>
      </c>
      <c r="D806" s="374">
        <f t="shared" si="12"/>
        <v>8.0910000000000011</v>
      </c>
    </row>
    <row r="807" spans="1:4" ht="14.4">
      <c r="A807" s="382">
        <v>2760</v>
      </c>
      <c r="B807" s="297" t="s">
        <v>6477</v>
      </c>
      <c r="C807" s="374">
        <v>8.99</v>
      </c>
      <c r="D807" s="374">
        <f t="shared" si="12"/>
        <v>8.0910000000000011</v>
      </c>
    </row>
    <row r="808" spans="1:4" ht="14.4">
      <c r="A808" s="382">
        <v>2765</v>
      </c>
      <c r="B808" s="297" t="s">
        <v>6478</v>
      </c>
      <c r="C808" s="374">
        <v>22.99</v>
      </c>
      <c r="D808" s="374">
        <f t="shared" si="12"/>
        <v>20.690999999999999</v>
      </c>
    </row>
    <row r="809" spans="1:4" ht="14.4">
      <c r="A809" s="382">
        <v>2766</v>
      </c>
      <c r="B809" s="297" t="s">
        <v>6479</v>
      </c>
      <c r="C809" s="374">
        <v>21.99</v>
      </c>
      <c r="D809" s="374">
        <f t="shared" si="12"/>
        <v>19.791</v>
      </c>
    </row>
    <row r="810" spans="1:4" ht="14.4">
      <c r="A810" s="382">
        <v>2770</v>
      </c>
      <c r="B810" s="297" t="s">
        <v>6480</v>
      </c>
      <c r="C810" s="374">
        <v>9.99</v>
      </c>
      <c r="D810" s="374">
        <f t="shared" si="12"/>
        <v>8.9909999999999997</v>
      </c>
    </row>
    <row r="811" spans="1:4" ht="14.4">
      <c r="A811" s="382">
        <v>2771</v>
      </c>
      <c r="B811" s="297" t="s">
        <v>6481</v>
      </c>
      <c r="C811" s="374">
        <v>9.99</v>
      </c>
      <c r="D811" s="374">
        <f t="shared" si="12"/>
        <v>8.9909999999999997</v>
      </c>
    </row>
    <row r="812" spans="1:4" ht="14.4">
      <c r="A812" s="382">
        <v>2774</v>
      </c>
      <c r="B812" s="297" t="s">
        <v>6482</v>
      </c>
      <c r="C812" s="374">
        <v>8.99</v>
      </c>
      <c r="D812" s="374">
        <f t="shared" si="12"/>
        <v>8.0910000000000011</v>
      </c>
    </row>
    <row r="813" spans="1:4" ht="14.4">
      <c r="A813" s="382">
        <v>2776</v>
      </c>
      <c r="B813" s="297" t="s">
        <v>6483</v>
      </c>
      <c r="C813" s="374">
        <v>8.99</v>
      </c>
      <c r="D813" s="374">
        <f t="shared" si="12"/>
        <v>8.0910000000000011</v>
      </c>
    </row>
    <row r="814" spans="1:4" ht="14.4">
      <c r="A814" s="382">
        <v>2779</v>
      </c>
      <c r="B814" s="297" t="s">
        <v>6484</v>
      </c>
      <c r="C814" s="374">
        <v>14.99</v>
      </c>
      <c r="D814" s="374">
        <f t="shared" si="12"/>
        <v>13.491</v>
      </c>
    </row>
    <row r="815" spans="1:4" ht="14.4">
      <c r="A815" s="382">
        <v>2780</v>
      </c>
      <c r="B815" s="297" t="s">
        <v>6485</v>
      </c>
      <c r="C815" s="374">
        <v>14.99</v>
      </c>
      <c r="D815" s="374">
        <f t="shared" si="12"/>
        <v>13.491</v>
      </c>
    </row>
    <row r="816" spans="1:4" ht="14.4">
      <c r="A816" s="382">
        <v>2781</v>
      </c>
      <c r="B816" s="297" t="s">
        <v>6486</v>
      </c>
      <c r="C816" s="374">
        <v>6.99</v>
      </c>
      <c r="D816" s="374">
        <f t="shared" si="12"/>
        <v>6.2910000000000004</v>
      </c>
    </row>
    <row r="817" spans="1:4" ht="14.4">
      <c r="A817" s="382">
        <v>2782</v>
      </c>
      <c r="B817" s="297" t="s">
        <v>6487</v>
      </c>
      <c r="C817" s="374">
        <v>6.99</v>
      </c>
      <c r="D817" s="374">
        <f t="shared" si="12"/>
        <v>6.2910000000000004</v>
      </c>
    </row>
    <row r="818" spans="1:4" ht="14.4">
      <c r="A818" s="382">
        <v>2797</v>
      </c>
      <c r="B818" s="297" t="s">
        <v>6488</v>
      </c>
      <c r="C818" s="374">
        <v>12.99</v>
      </c>
      <c r="D818" s="374">
        <f t="shared" si="12"/>
        <v>11.691000000000001</v>
      </c>
    </row>
    <row r="819" spans="1:4" ht="14.4">
      <c r="A819" s="382">
        <v>2798</v>
      </c>
      <c r="B819" s="297" t="s">
        <v>6489</v>
      </c>
      <c r="C819" s="374">
        <v>14.99</v>
      </c>
      <c r="D819" s="374">
        <f t="shared" si="12"/>
        <v>13.491</v>
      </c>
    </row>
    <row r="820" spans="1:4" ht="14.4">
      <c r="A820" s="382">
        <v>2799</v>
      </c>
      <c r="B820" s="297" t="s">
        <v>6490</v>
      </c>
      <c r="C820" s="374">
        <v>16.989999999999998</v>
      </c>
      <c r="D820" s="374">
        <f t="shared" si="12"/>
        <v>15.290999999999999</v>
      </c>
    </row>
    <row r="821" spans="1:4" ht="14.4">
      <c r="A821" s="382">
        <v>2801</v>
      </c>
      <c r="B821" s="297" t="s">
        <v>6491</v>
      </c>
      <c r="C821" s="374">
        <v>22.99</v>
      </c>
      <c r="D821" s="374">
        <f t="shared" si="12"/>
        <v>20.690999999999999</v>
      </c>
    </row>
    <row r="822" spans="1:4" ht="14.4">
      <c r="A822" s="382">
        <v>2802</v>
      </c>
      <c r="B822" s="297" t="s">
        <v>6492</v>
      </c>
      <c r="C822" s="374">
        <v>25.99</v>
      </c>
      <c r="D822" s="374">
        <f t="shared" si="12"/>
        <v>23.390999999999998</v>
      </c>
    </row>
    <row r="823" spans="1:4" ht="14.4">
      <c r="A823" s="382">
        <v>2803</v>
      </c>
      <c r="B823" s="297" t="s">
        <v>6493</v>
      </c>
      <c r="C823" s="374">
        <v>33.99</v>
      </c>
      <c r="D823" s="374">
        <f t="shared" si="12"/>
        <v>30.591000000000001</v>
      </c>
    </row>
    <row r="824" spans="1:4" ht="14.4">
      <c r="A824" s="382">
        <v>2805</v>
      </c>
      <c r="B824" s="297" t="s">
        <v>6494</v>
      </c>
      <c r="C824" s="374">
        <v>56.99</v>
      </c>
      <c r="D824" s="374">
        <f t="shared" si="12"/>
        <v>51.291000000000004</v>
      </c>
    </row>
    <row r="825" spans="1:4" ht="14.4">
      <c r="A825" s="382">
        <v>2817</v>
      </c>
      <c r="B825" s="297" t="s">
        <v>6495</v>
      </c>
      <c r="C825" s="374">
        <v>7.99</v>
      </c>
      <c r="D825" s="374">
        <f t="shared" si="12"/>
        <v>7.1910000000000007</v>
      </c>
    </row>
    <row r="826" spans="1:4" ht="14.4">
      <c r="A826" s="382">
        <v>2882</v>
      </c>
      <c r="B826" s="297" t="s">
        <v>6496</v>
      </c>
      <c r="C826" s="374">
        <v>4.99</v>
      </c>
      <c r="D826" s="374">
        <f t="shared" si="12"/>
        <v>4.4910000000000005</v>
      </c>
    </row>
    <row r="827" spans="1:4" ht="14.4">
      <c r="A827" s="382">
        <v>2897</v>
      </c>
      <c r="B827" s="297" t="s">
        <v>6497</v>
      </c>
      <c r="C827" s="374">
        <v>13.99</v>
      </c>
      <c r="D827" s="374">
        <f t="shared" si="12"/>
        <v>12.591000000000001</v>
      </c>
    </row>
    <row r="828" spans="1:4" ht="14.4">
      <c r="A828" s="382">
        <v>2902</v>
      </c>
      <c r="B828" s="297" t="s">
        <v>6498</v>
      </c>
      <c r="C828" s="374">
        <v>12.99</v>
      </c>
      <c r="D828" s="374">
        <f t="shared" si="12"/>
        <v>11.691000000000001</v>
      </c>
    </row>
    <row r="829" spans="1:4" ht="14.4">
      <c r="A829" s="382">
        <v>2925</v>
      </c>
      <c r="B829" s="297" t="s">
        <v>6499</v>
      </c>
      <c r="C829" s="374">
        <v>5.99</v>
      </c>
      <c r="D829" s="374">
        <f t="shared" si="12"/>
        <v>5.391</v>
      </c>
    </row>
    <row r="830" spans="1:4" ht="14.4">
      <c r="A830" s="382">
        <v>2926</v>
      </c>
      <c r="B830" s="297" t="s">
        <v>6500</v>
      </c>
      <c r="C830" s="374">
        <v>5.99</v>
      </c>
      <c r="D830" s="374">
        <f t="shared" si="12"/>
        <v>5.391</v>
      </c>
    </row>
    <row r="831" spans="1:4" ht="14.4">
      <c r="A831" s="382">
        <v>2929</v>
      </c>
      <c r="B831" s="297" t="s">
        <v>6501</v>
      </c>
      <c r="C831" s="374">
        <v>6.99</v>
      </c>
      <c r="D831" s="374">
        <f t="shared" si="12"/>
        <v>6.2910000000000004</v>
      </c>
    </row>
    <row r="832" spans="1:4" ht="14.4">
      <c r="A832" s="382">
        <v>2934</v>
      </c>
      <c r="B832" s="297" t="s">
        <v>6502</v>
      </c>
      <c r="C832" s="374">
        <v>6.99</v>
      </c>
      <c r="D832" s="374">
        <f t="shared" si="12"/>
        <v>6.2910000000000004</v>
      </c>
    </row>
    <row r="833" spans="1:4" ht="14.4">
      <c r="A833" s="382">
        <v>2937</v>
      </c>
      <c r="B833" s="297" t="s">
        <v>6503</v>
      </c>
      <c r="C833" s="374">
        <v>6.99</v>
      </c>
      <c r="D833" s="374">
        <f t="shared" si="12"/>
        <v>6.2910000000000004</v>
      </c>
    </row>
    <row r="834" spans="1:4" ht="14.4">
      <c r="A834" s="382">
        <v>2939</v>
      </c>
      <c r="B834" s="297" t="s">
        <v>6504</v>
      </c>
      <c r="C834" s="374">
        <v>5.99</v>
      </c>
      <c r="D834" s="374">
        <f t="shared" si="12"/>
        <v>5.391</v>
      </c>
    </row>
    <row r="835" spans="1:4" ht="14.4">
      <c r="A835" s="382">
        <v>2941</v>
      </c>
      <c r="B835" s="297" t="s">
        <v>6505</v>
      </c>
      <c r="C835" s="374">
        <v>5.99</v>
      </c>
      <c r="D835" s="374">
        <f t="shared" si="12"/>
        <v>5.391</v>
      </c>
    </row>
    <row r="836" spans="1:4" ht="14.4">
      <c r="A836" s="382">
        <v>2943</v>
      </c>
      <c r="B836" s="297" t="s">
        <v>6506</v>
      </c>
      <c r="C836" s="374">
        <v>5.99</v>
      </c>
      <c r="D836" s="374">
        <f t="shared" si="12"/>
        <v>5.391</v>
      </c>
    </row>
    <row r="837" spans="1:4" ht="14.4">
      <c r="A837" s="382">
        <v>2944</v>
      </c>
      <c r="B837" s="297" t="s">
        <v>6507</v>
      </c>
      <c r="C837" s="374">
        <v>9.99</v>
      </c>
      <c r="D837" s="374">
        <f t="shared" ref="D837:D900" si="13">C837*0.9</f>
        <v>8.9909999999999997</v>
      </c>
    </row>
    <row r="838" spans="1:4" ht="14.4">
      <c r="A838" s="382">
        <v>2945</v>
      </c>
      <c r="B838" s="297" t="s">
        <v>6508</v>
      </c>
      <c r="C838" s="374">
        <v>5.99</v>
      </c>
      <c r="D838" s="374">
        <f t="shared" si="13"/>
        <v>5.391</v>
      </c>
    </row>
    <row r="839" spans="1:4" ht="14.4">
      <c r="A839" s="382">
        <v>2947</v>
      </c>
      <c r="B839" s="297" t="s">
        <v>6509</v>
      </c>
      <c r="C839" s="374">
        <v>5.99</v>
      </c>
      <c r="D839" s="374">
        <f t="shared" si="13"/>
        <v>5.391</v>
      </c>
    </row>
    <row r="840" spans="1:4" ht="14.4">
      <c r="A840" s="382">
        <v>2949</v>
      </c>
      <c r="B840" s="297" t="s">
        <v>6510</v>
      </c>
      <c r="C840" s="374">
        <v>5.99</v>
      </c>
      <c r="D840" s="374">
        <f t="shared" si="13"/>
        <v>5.391</v>
      </c>
    </row>
    <row r="841" spans="1:4" ht="14.4">
      <c r="A841" s="382">
        <v>2970</v>
      </c>
      <c r="B841" s="297" t="s">
        <v>6511</v>
      </c>
      <c r="C841" s="374">
        <v>2.99</v>
      </c>
      <c r="D841" s="374">
        <f t="shared" si="13"/>
        <v>2.6910000000000003</v>
      </c>
    </row>
    <row r="842" spans="1:4" ht="14.4">
      <c r="A842" s="382">
        <v>2971</v>
      </c>
      <c r="B842" s="297" t="s">
        <v>6512</v>
      </c>
      <c r="C842" s="374">
        <v>3.99</v>
      </c>
      <c r="D842" s="374">
        <f t="shared" si="13"/>
        <v>3.5910000000000002</v>
      </c>
    </row>
    <row r="843" spans="1:4" ht="14.4">
      <c r="A843" s="382">
        <v>2973</v>
      </c>
      <c r="B843" s="297" t="s">
        <v>6513</v>
      </c>
      <c r="C843" s="374">
        <v>5.99</v>
      </c>
      <c r="D843" s="374">
        <f t="shared" si="13"/>
        <v>5.391</v>
      </c>
    </row>
    <row r="844" spans="1:4" ht="14.4">
      <c r="A844" s="382">
        <v>2978</v>
      </c>
      <c r="B844" s="297" t="s">
        <v>6514</v>
      </c>
      <c r="C844" s="374">
        <v>4.99</v>
      </c>
      <c r="D844" s="374">
        <f t="shared" si="13"/>
        <v>4.4910000000000005</v>
      </c>
    </row>
    <row r="845" spans="1:4" ht="14.4">
      <c r="A845" s="382">
        <v>2980</v>
      </c>
      <c r="B845" s="297" t="s">
        <v>6515</v>
      </c>
      <c r="C845" s="374">
        <v>9.99</v>
      </c>
      <c r="D845" s="374">
        <f t="shared" si="13"/>
        <v>8.9909999999999997</v>
      </c>
    </row>
    <row r="846" spans="1:4" ht="14.4">
      <c r="A846" s="382">
        <v>3011</v>
      </c>
      <c r="B846" s="297" t="s">
        <v>6516</v>
      </c>
      <c r="C846" s="374">
        <v>11.99</v>
      </c>
      <c r="D846" s="374">
        <f t="shared" si="13"/>
        <v>10.791</v>
      </c>
    </row>
    <row r="847" spans="1:4" ht="14.4">
      <c r="A847" s="382">
        <v>3012</v>
      </c>
      <c r="B847" s="297" t="s">
        <v>6517</v>
      </c>
      <c r="C847" s="374">
        <v>2.98</v>
      </c>
      <c r="D847" s="374">
        <f t="shared" si="13"/>
        <v>2.6819999999999999</v>
      </c>
    </row>
    <row r="848" spans="1:4" ht="14.4">
      <c r="A848" s="382">
        <v>3019</v>
      </c>
      <c r="B848" s="297" t="s">
        <v>6518</v>
      </c>
      <c r="C848" s="374">
        <v>7.99</v>
      </c>
      <c r="D848" s="374">
        <f t="shared" si="13"/>
        <v>7.1910000000000007</v>
      </c>
    </row>
    <row r="849" spans="1:4" ht="14.4">
      <c r="A849" s="382">
        <v>3020</v>
      </c>
      <c r="B849" s="297" t="s">
        <v>6519</v>
      </c>
      <c r="C849" s="374">
        <v>8.99</v>
      </c>
      <c r="D849" s="374">
        <f t="shared" si="13"/>
        <v>8.0910000000000011</v>
      </c>
    </row>
    <row r="850" spans="1:4" ht="14.4">
      <c r="A850" s="382">
        <v>3021</v>
      </c>
      <c r="B850" s="297" t="s">
        <v>6520</v>
      </c>
      <c r="C850" s="374">
        <v>11.99</v>
      </c>
      <c r="D850" s="374">
        <f t="shared" si="13"/>
        <v>10.791</v>
      </c>
    </row>
    <row r="851" spans="1:4" ht="14.4">
      <c r="A851" s="382">
        <v>3022</v>
      </c>
      <c r="B851" s="297" t="s">
        <v>6521</v>
      </c>
      <c r="C851" s="374">
        <v>13.99</v>
      </c>
      <c r="D851" s="374">
        <f t="shared" si="13"/>
        <v>12.591000000000001</v>
      </c>
    </row>
    <row r="852" spans="1:4" ht="14.4">
      <c r="A852" s="382">
        <v>3023</v>
      </c>
      <c r="B852" s="297" t="s">
        <v>6522</v>
      </c>
      <c r="C852" s="374">
        <v>15.99</v>
      </c>
      <c r="D852" s="374">
        <f t="shared" si="13"/>
        <v>14.391</v>
      </c>
    </row>
    <row r="853" spans="1:4" ht="14.4">
      <c r="A853" s="382">
        <v>3029</v>
      </c>
      <c r="B853" s="297" t="s">
        <v>6523</v>
      </c>
      <c r="C853" s="374">
        <v>11.99</v>
      </c>
      <c r="D853" s="374">
        <f t="shared" si="13"/>
        <v>10.791</v>
      </c>
    </row>
    <row r="854" spans="1:4" ht="14.4">
      <c r="A854" s="382">
        <v>3033</v>
      </c>
      <c r="B854" s="297" t="s">
        <v>6524</v>
      </c>
      <c r="C854" s="374">
        <v>27.99</v>
      </c>
      <c r="D854" s="374">
        <f t="shared" si="13"/>
        <v>25.190999999999999</v>
      </c>
    </row>
    <row r="855" spans="1:4" ht="14.4">
      <c r="A855" s="382">
        <v>3039</v>
      </c>
      <c r="B855" s="297" t="s">
        <v>6525</v>
      </c>
      <c r="C855" s="374">
        <v>12.99</v>
      </c>
      <c r="D855" s="374">
        <f t="shared" si="13"/>
        <v>11.691000000000001</v>
      </c>
    </row>
    <row r="856" spans="1:4" ht="14.4">
      <c r="A856" s="382">
        <v>3040</v>
      </c>
      <c r="B856" s="297" t="s">
        <v>6526</v>
      </c>
      <c r="C856" s="374">
        <v>17.989999999999998</v>
      </c>
      <c r="D856" s="374">
        <f t="shared" si="13"/>
        <v>16.190999999999999</v>
      </c>
    </row>
    <row r="857" spans="1:4" ht="14.4">
      <c r="A857" s="382">
        <v>3043</v>
      </c>
      <c r="B857" s="297" t="s">
        <v>6527</v>
      </c>
      <c r="C857" s="374">
        <v>19.989999999999998</v>
      </c>
      <c r="D857" s="374">
        <f t="shared" si="13"/>
        <v>17.991</v>
      </c>
    </row>
    <row r="858" spans="1:4" ht="14.4">
      <c r="A858" s="382">
        <v>3044</v>
      </c>
      <c r="B858" s="297" t="s">
        <v>6528</v>
      </c>
      <c r="C858" s="374">
        <v>8.99</v>
      </c>
      <c r="D858" s="374">
        <f t="shared" si="13"/>
        <v>8.0910000000000011</v>
      </c>
    </row>
    <row r="859" spans="1:4" ht="14.4">
      <c r="A859" s="382">
        <v>3045</v>
      </c>
      <c r="B859" s="297" t="s">
        <v>6529</v>
      </c>
      <c r="C859" s="374">
        <v>9.99</v>
      </c>
      <c r="D859" s="374">
        <f t="shared" si="13"/>
        <v>8.9909999999999997</v>
      </c>
    </row>
    <row r="860" spans="1:4" ht="14.4">
      <c r="A860" s="382">
        <v>3046</v>
      </c>
      <c r="B860" s="297" t="s">
        <v>6530</v>
      </c>
      <c r="C860" s="374">
        <v>12.99</v>
      </c>
      <c r="D860" s="374">
        <f t="shared" si="13"/>
        <v>11.691000000000001</v>
      </c>
    </row>
    <row r="861" spans="1:4" ht="14.4">
      <c r="A861" s="382">
        <v>3114</v>
      </c>
      <c r="B861" s="297" t="s">
        <v>6531</v>
      </c>
      <c r="C861" s="374">
        <v>6.99</v>
      </c>
      <c r="D861" s="374">
        <f t="shared" si="13"/>
        <v>6.2910000000000004</v>
      </c>
    </row>
    <row r="862" spans="1:4" ht="14.4">
      <c r="A862" s="382">
        <v>3115</v>
      </c>
      <c r="B862" s="297" t="s">
        <v>6532</v>
      </c>
      <c r="C862" s="374">
        <v>7.99</v>
      </c>
      <c r="D862" s="374">
        <f t="shared" si="13"/>
        <v>7.1910000000000007</v>
      </c>
    </row>
    <row r="863" spans="1:4" ht="14.4">
      <c r="A863" s="382">
        <v>3116</v>
      </c>
      <c r="B863" s="297" t="s">
        <v>6533</v>
      </c>
      <c r="C863" s="374">
        <v>10.99</v>
      </c>
      <c r="D863" s="374">
        <f t="shared" si="13"/>
        <v>9.891</v>
      </c>
    </row>
    <row r="864" spans="1:4" ht="14.4">
      <c r="A864" s="382">
        <v>3117</v>
      </c>
      <c r="B864" s="297" t="s">
        <v>6534</v>
      </c>
      <c r="C864" s="374">
        <v>13.99</v>
      </c>
      <c r="D864" s="374">
        <f t="shared" si="13"/>
        <v>12.591000000000001</v>
      </c>
    </row>
    <row r="865" spans="1:4" ht="14.4">
      <c r="A865" s="382">
        <v>3120</v>
      </c>
      <c r="B865" s="297" t="s">
        <v>6535</v>
      </c>
      <c r="C865" s="374">
        <v>5.99</v>
      </c>
      <c r="D865" s="374">
        <f t="shared" si="13"/>
        <v>5.391</v>
      </c>
    </row>
    <row r="866" spans="1:4" ht="14.4">
      <c r="A866" s="382">
        <v>3129</v>
      </c>
      <c r="B866" s="297" t="s">
        <v>6536</v>
      </c>
      <c r="C866" s="374">
        <v>5.99</v>
      </c>
      <c r="D866" s="374">
        <f t="shared" si="13"/>
        <v>5.391</v>
      </c>
    </row>
    <row r="867" spans="1:4" ht="14.4">
      <c r="A867" s="382">
        <v>3130</v>
      </c>
      <c r="B867" s="297" t="s">
        <v>6537</v>
      </c>
      <c r="C867" s="374">
        <v>6.99</v>
      </c>
      <c r="D867" s="374">
        <f t="shared" si="13"/>
        <v>6.2910000000000004</v>
      </c>
    </row>
    <row r="868" spans="1:4" ht="14.4">
      <c r="A868" s="382">
        <v>3131</v>
      </c>
      <c r="B868" s="297" t="s">
        <v>6538</v>
      </c>
      <c r="C868" s="374">
        <v>12.99</v>
      </c>
      <c r="D868" s="374">
        <f t="shared" si="13"/>
        <v>11.691000000000001</v>
      </c>
    </row>
    <row r="869" spans="1:4" ht="14.4">
      <c r="A869" s="382">
        <v>3132</v>
      </c>
      <c r="B869" s="297" t="s">
        <v>6539</v>
      </c>
      <c r="C869" s="374">
        <v>6.99</v>
      </c>
      <c r="D869" s="374">
        <f t="shared" si="13"/>
        <v>6.2910000000000004</v>
      </c>
    </row>
    <row r="870" spans="1:4" ht="14.4">
      <c r="A870" s="382">
        <v>3133</v>
      </c>
      <c r="B870" s="297" t="s">
        <v>6540</v>
      </c>
      <c r="C870" s="374">
        <v>9.99</v>
      </c>
      <c r="D870" s="374">
        <f t="shared" si="13"/>
        <v>8.9909999999999997</v>
      </c>
    </row>
    <row r="871" spans="1:4" ht="14.4">
      <c r="A871" s="382">
        <v>3134</v>
      </c>
      <c r="B871" s="297" t="s">
        <v>6541</v>
      </c>
      <c r="C871" s="374">
        <v>9.99</v>
      </c>
      <c r="D871" s="374">
        <f t="shared" si="13"/>
        <v>8.9909999999999997</v>
      </c>
    </row>
    <row r="872" spans="1:4" ht="14.4">
      <c r="A872" s="382">
        <v>3137</v>
      </c>
      <c r="B872" s="297" t="s">
        <v>6542</v>
      </c>
      <c r="C872" s="374">
        <v>5.99</v>
      </c>
      <c r="D872" s="374">
        <f t="shared" si="13"/>
        <v>5.391</v>
      </c>
    </row>
    <row r="873" spans="1:4" ht="14.4">
      <c r="A873" s="382">
        <v>3138</v>
      </c>
      <c r="B873" s="297" t="s">
        <v>6543</v>
      </c>
      <c r="C873" s="374">
        <v>12.99</v>
      </c>
      <c r="D873" s="374">
        <f t="shared" si="13"/>
        <v>11.691000000000001</v>
      </c>
    </row>
    <row r="874" spans="1:4" ht="14.4">
      <c r="A874" s="382">
        <v>3140</v>
      </c>
      <c r="B874" s="297" t="s">
        <v>6544</v>
      </c>
      <c r="C874" s="374">
        <v>4.99</v>
      </c>
      <c r="D874" s="374">
        <f t="shared" si="13"/>
        <v>4.4910000000000005</v>
      </c>
    </row>
    <row r="875" spans="1:4" ht="14.4">
      <c r="A875" s="382">
        <v>3141</v>
      </c>
      <c r="B875" s="297" t="s">
        <v>6545</v>
      </c>
      <c r="C875" s="374">
        <v>7.99</v>
      </c>
      <c r="D875" s="374">
        <f t="shared" si="13"/>
        <v>7.1910000000000007</v>
      </c>
    </row>
    <row r="876" spans="1:4" ht="14.4">
      <c r="A876" s="382">
        <v>3142</v>
      </c>
      <c r="B876" s="297" t="s">
        <v>6546</v>
      </c>
      <c r="C876" s="374">
        <v>5.99</v>
      </c>
      <c r="D876" s="374">
        <f t="shared" si="13"/>
        <v>5.391</v>
      </c>
    </row>
    <row r="877" spans="1:4" ht="14.4">
      <c r="A877" s="382">
        <v>3143</v>
      </c>
      <c r="B877" s="297" t="s">
        <v>6547</v>
      </c>
      <c r="C877" s="374">
        <v>9.99</v>
      </c>
      <c r="D877" s="374">
        <f t="shared" si="13"/>
        <v>8.9909999999999997</v>
      </c>
    </row>
    <row r="878" spans="1:4" ht="14.4">
      <c r="A878" s="382">
        <v>3145</v>
      </c>
      <c r="B878" s="297" t="s">
        <v>6548</v>
      </c>
      <c r="C878" s="374">
        <v>6.99</v>
      </c>
      <c r="D878" s="374">
        <f t="shared" si="13"/>
        <v>6.2910000000000004</v>
      </c>
    </row>
    <row r="879" spans="1:4" ht="14.4">
      <c r="A879" s="382">
        <v>3147</v>
      </c>
      <c r="B879" s="297" t="s">
        <v>6549</v>
      </c>
      <c r="C879" s="374">
        <v>5.99</v>
      </c>
      <c r="D879" s="374">
        <f t="shared" si="13"/>
        <v>5.391</v>
      </c>
    </row>
    <row r="880" spans="1:4" ht="14.4">
      <c r="A880" s="382">
        <v>3148</v>
      </c>
      <c r="B880" s="297" t="s">
        <v>6550</v>
      </c>
      <c r="C880" s="374">
        <v>7.99</v>
      </c>
      <c r="D880" s="374">
        <f t="shared" si="13"/>
        <v>7.1910000000000007</v>
      </c>
    </row>
    <row r="881" spans="1:4" ht="14.4">
      <c r="A881" s="382">
        <v>3149</v>
      </c>
      <c r="B881" s="297" t="s">
        <v>6551</v>
      </c>
      <c r="C881" s="374">
        <v>11.99</v>
      </c>
      <c r="D881" s="374">
        <f t="shared" si="13"/>
        <v>10.791</v>
      </c>
    </row>
    <row r="882" spans="1:4" ht="14.4">
      <c r="A882" s="382">
        <v>3152</v>
      </c>
      <c r="B882" s="297" t="s">
        <v>6552</v>
      </c>
      <c r="C882" s="374">
        <v>7.99</v>
      </c>
      <c r="D882" s="374">
        <f t="shared" si="13"/>
        <v>7.1910000000000007</v>
      </c>
    </row>
    <row r="883" spans="1:4" ht="14.4">
      <c r="A883" s="382">
        <v>3161</v>
      </c>
      <c r="B883" s="297" t="s">
        <v>6553</v>
      </c>
      <c r="C883" s="374">
        <v>4.99</v>
      </c>
      <c r="D883" s="374">
        <f t="shared" si="13"/>
        <v>4.4910000000000005</v>
      </c>
    </row>
    <row r="884" spans="1:4" ht="14.4">
      <c r="A884" s="382">
        <v>3163</v>
      </c>
      <c r="B884" s="297" t="s">
        <v>6554</v>
      </c>
      <c r="C884" s="374">
        <v>15.99</v>
      </c>
      <c r="D884" s="374">
        <f t="shared" si="13"/>
        <v>14.391</v>
      </c>
    </row>
    <row r="885" spans="1:4" ht="14.4">
      <c r="A885" s="382">
        <v>3164</v>
      </c>
      <c r="B885" s="297" t="s">
        <v>6555</v>
      </c>
      <c r="C885" s="374">
        <v>3.99</v>
      </c>
      <c r="D885" s="374">
        <f t="shared" si="13"/>
        <v>3.5910000000000002</v>
      </c>
    </row>
    <row r="886" spans="1:4" ht="14.4">
      <c r="A886" s="382">
        <v>3165</v>
      </c>
      <c r="B886" s="297" t="s">
        <v>6556</v>
      </c>
      <c r="C886" s="374">
        <v>2.99</v>
      </c>
      <c r="D886" s="374">
        <f t="shared" si="13"/>
        <v>2.6910000000000003</v>
      </c>
    </row>
    <row r="887" spans="1:4" ht="14.4">
      <c r="A887" s="382">
        <v>3166</v>
      </c>
      <c r="B887" s="297" t="s">
        <v>6557</v>
      </c>
      <c r="C887" s="374">
        <v>2.99</v>
      </c>
      <c r="D887" s="374">
        <f t="shared" si="13"/>
        <v>2.6910000000000003</v>
      </c>
    </row>
    <row r="888" spans="1:4" ht="14.4">
      <c r="A888" s="382">
        <v>3167</v>
      </c>
      <c r="B888" s="297" t="s">
        <v>6558</v>
      </c>
      <c r="C888" s="374">
        <v>4.99</v>
      </c>
      <c r="D888" s="374">
        <f t="shared" si="13"/>
        <v>4.4910000000000005</v>
      </c>
    </row>
    <row r="889" spans="1:4" ht="14.4">
      <c r="A889" s="382">
        <v>3168</v>
      </c>
      <c r="B889" s="297" t="s">
        <v>6559</v>
      </c>
      <c r="C889" s="374">
        <v>6.99</v>
      </c>
      <c r="D889" s="374">
        <f t="shared" si="13"/>
        <v>6.2910000000000004</v>
      </c>
    </row>
    <row r="890" spans="1:4" ht="14.4">
      <c r="A890" s="382">
        <v>3170</v>
      </c>
      <c r="B890" s="297" t="s">
        <v>6560</v>
      </c>
      <c r="C890" s="374">
        <v>6.99</v>
      </c>
      <c r="D890" s="374">
        <f t="shared" si="13"/>
        <v>6.2910000000000004</v>
      </c>
    </row>
    <row r="891" spans="1:4" ht="14.4">
      <c r="A891" s="382">
        <v>3177</v>
      </c>
      <c r="B891" s="297" t="s">
        <v>6561</v>
      </c>
      <c r="C891" s="374">
        <v>4.99</v>
      </c>
      <c r="D891" s="374">
        <f t="shared" si="13"/>
        <v>4.4910000000000005</v>
      </c>
    </row>
    <row r="892" spans="1:4" ht="14.4">
      <c r="A892" s="382">
        <v>3181</v>
      </c>
      <c r="B892" s="297" t="s">
        <v>6562</v>
      </c>
      <c r="C892" s="374">
        <v>4.99</v>
      </c>
      <c r="D892" s="374">
        <f t="shared" si="13"/>
        <v>4.4910000000000005</v>
      </c>
    </row>
    <row r="893" spans="1:4" ht="14.4">
      <c r="A893" s="382">
        <v>3183</v>
      </c>
      <c r="B893" s="297" t="s">
        <v>6563</v>
      </c>
      <c r="C893" s="374">
        <v>10.99</v>
      </c>
      <c r="D893" s="374">
        <f t="shared" si="13"/>
        <v>9.891</v>
      </c>
    </row>
    <row r="894" spans="1:4" ht="14.4">
      <c r="A894" s="382">
        <v>3186</v>
      </c>
      <c r="B894" s="297" t="s">
        <v>6564</v>
      </c>
      <c r="C894" s="374">
        <v>13.99</v>
      </c>
      <c r="D894" s="374">
        <f t="shared" si="13"/>
        <v>12.591000000000001</v>
      </c>
    </row>
    <row r="895" spans="1:4" ht="14.4">
      <c r="A895" s="382">
        <v>3188</v>
      </c>
      <c r="B895" s="297" t="s">
        <v>6565</v>
      </c>
      <c r="C895" s="374">
        <v>19.989999999999998</v>
      </c>
      <c r="D895" s="374">
        <f t="shared" si="13"/>
        <v>17.991</v>
      </c>
    </row>
    <row r="896" spans="1:4" ht="14.4">
      <c r="A896" s="382">
        <v>3189</v>
      </c>
      <c r="B896" s="297" t="s">
        <v>6566</v>
      </c>
      <c r="C896" s="374">
        <v>33.99</v>
      </c>
      <c r="D896" s="374">
        <f t="shared" si="13"/>
        <v>30.591000000000001</v>
      </c>
    </row>
    <row r="897" spans="1:4" ht="14.4">
      <c r="A897" s="382">
        <v>3190</v>
      </c>
      <c r="B897" s="297" t="s">
        <v>6567</v>
      </c>
      <c r="C897" s="374">
        <v>46.99</v>
      </c>
      <c r="D897" s="374">
        <f t="shared" si="13"/>
        <v>42.291000000000004</v>
      </c>
    </row>
    <row r="898" spans="1:4" ht="14.4">
      <c r="A898" s="382">
        <v>3292</v>
      </c>
      <c r="B898" s="297" t="s">
        <v>6568</v>
      </c>
      <c r="C898" s="374">
        <v>72.989999999999995</v>
      </c>
      <c r="D898" s="374">
        <f t="shared" si="13"/>
        <v>65.691000000000003</v>
      </c>
    </row>
    <row r="899" spans="1:4" ht="14.4">
      <c r="A899" s="382">
        <v>3342</v>
      </c>
      <c r="B899" s="297" t="s">
        <v>6569</v>
      </c>
      <c r="C899" s="374">
        <v>4.99</v>
      </c>
      <c r="D899" s="374">
        <f t="shared" si="13"/>
        <v>4.4910000000000005</v>
      </c>
    </row>
    <row r="900" spans="1:4" ht="14.4">
      <c r="A900" s="382">
        <v>3345</v>
      </c>
      <c r="B900" s="297" t="s">
        <v>6570</v>
      </c>
      <c r="C900" s="374">
        <v>21.99</v>
      </c>
      <c r="D900" s="374">
        <f t="shared" si="13"/>
        <v>19.791</v>
      </c>
    </row>
    <row r="901" spans="1:4" ht="14.4">
      <c r="A901" s="382">
        <v>3364</v>
      </c>
      <c r="B901" s="297" t="s">
        <v>6571</v>
      </c>
      <c r="C901" s="374">
        <v>39.99</v>
      </c>
      <c r="D901" s="374">
        <f t="shared" ref="D901:D964" si="14">C901*0.9</f>
        <v>35.991</v>
      </c>
    </row>
    <row r="902" spans="1:4" ht="14.4">
      <c r="A902" s="382">
        <v>3410</v>
      </c>
      <c r="B902" s="297" t="s">
        <v>6572</v>
      </c>
      <c r="C902" s="374">
        <v>2.99</v>
      </c>
      <c r="D902" s="374">
        <f t="shared" si="14"/>
        <v>2.6910000000000003</v>
      </c>
    </row>
    <row r="903" spans="1:4" ht="14.4">
      <c r="A903" s="382">
        <v>3411</v>
      </c>
      <c r="B903" s="297" t="s">
        <v>6573</v>
      </c>
      <c r="C903" s="374">
        <v>2.99</v>
      </c>
      <c r="D903" s="374">
        <f t="shared" si="14"/>
        <v>2.6910000000000003</v>
      </c>
    </row>
    <row r="904" spans="1:4" ht="14.4">
      <c r="A904" s="382">
        <v>3412</v>
      </c>
      <c r="B904" s="297" t="s">
        <v>6574</v>
      </c>
      <c r="C904" s="374">
        <v>2.99</v>
      </c>
      <c r="D904" s="374">
        <f t="shared" si="14"/>
        <v>2.6910000000000003</v>
      </c>
    </row>
    <row r="905" spans="1:4" ht="14.4">
      <c r="A905" s="382">
        <v>3413</v>
      </c>
      <c r="B905" s="297" t="s">
        <v>6575</v>
      </c>
      <c r="C905" s="374">
        <v>2.99</v>
      </c>
      <c r="D905" s="374">
        <f t="shared" si="14"/>
        <v>2.6910000000000003</v>
      </c>
    </row>
    <row r="906" spans="1:4" ht="14.4">
      <c r="A906" s="382">
        <v>3414</v>
      </c>
      <c r="B906" s="297" t="s">
        <v>6576</v>
      </c>
      <c r="C906" s="374">
        <v>2.99</v>
      </c>
      <c r="D906" s="374">
        <f t="shared" si="14"/>
        <v>2.6910000000000003</v>
      </c>
    </row>
    <row r="907" spans="1:4" ht="14.4">
      <c r="A907" s="382">
        <v>3415</v>
      </c>
      <c r="B907" s="297" t="s">
        <v>6577</v>
      </c>
      <c r="C907" s="374">
        <v>4.99</v>
      </c>
      <c r="D907" s="374">
        <f t="shared" si="14"/>
        <v>4.4910000000000005</v>
      </c>
    </row>
    <row r="908" spans="1:4" ht="14.4">
      <c r="A908" s="382">
        <v>3471</v>
      </c>
      <c r="B908" s="297" t="s">
        <v>6578</v>
      </c>
      <c r="C908" s="374">
        <v>109.99</v>
      </c>
      <c r="D908" s="374">
        <f t="shared" si="14"/>
        <v>98.991</v>
      </c>
    </row>
    <row r="909" spans="1:4" ht="14.4">
      <c r="A909" s="382">
        <v>3673</v>
      </c>
      <c r="B909" s="297" t="s">
        <v>6579</v>
      </c>
      <c r="C909" s="374">
        <v>4.99</v>
      </c>
      <c r="D909" s="374">
        <f t="shared" si="14"/>
        <v>4.4910000000000005</v>
      </c>
    </row>
    <row r="910" spans="1:4" ht="14.4">
      <c r="A910" s="382">
        <v>3674</v>
      </c>
      <c r="B910" s="297" t="s">
        <v>6580</v>
      </c>
      <c r="C910" s="374">
        <v>5.99</v>
      </c>
      <c r="D910" s="374">
        <f t="shared" si="14"/>
        <v>5.391</v>
      </c>
    </row>
    <row r="911" spans="1:4" ht="14.4">
      <c r="A911" s="382">
        <v>3677</v>
      </c>
      <c r="B911" s="297" t="s">
        <v>6581</v>
      </c>
      <c r="C911" s="374">
        <v>5.99</v>
      </c>
      <c r="D911" s="374">
        <f t="shared" si="14"/>
        <v>5.391</v>
      </c>
    </row>
    <row r="912" spans="1:4" ht="14.4">
      <c r="A912" s="382">
        <v>3710</v>
      </c>
      <c r="B912" s="297" t="s">
        <v>6582</v>
      </c>
      <c r="C912" s="374">
        <v>2.99</v>
      </c>
      <c r="D912" s="374">
        <f t="shared" si="14"/>
        <v>2.6910000000000003</v>
      </c>
    </row>
    <row r="913" spans="1:4" ht="14.4">
      <c r="A913" s="382">
        <v>3711</v>
      </c>
      <c r="B913" s="297" t="s">
        <v>6583</v>
      </c>
      <c r="C913" s="374">
        <v>2.99</v>
      </c>
      <c r="D913" s="374">
        <f t="shared" si="14"/>
        <v>2.6910000000000003</v>
      </c>
    </row>
    <row r="914" spans="1:4" ht="14.4">
      <c r="A914" s="382">
        <v>3713</v>
      </c>
      <c r="B914" s="297" t="s">
        <v>6584</v>
      </c>
      <c r="C914" s="374">
        <v>2.99</v>
      </c>
      <c r="D914" s="374">
        <f t="shared" si="14"/>
        <v>2.6910000000000003</v>
      </c>
    </row>
    <row r="915" spans="1:4" ht="14.4">
      <c r="A915" s="382">
        <v>3714</v>
      </c>
      <c r="B915" s="297" t="s">
        <v>6585</v>
      </c>
      <c r="C915" s="374">
        <v>2.99</v>
      </c>
      <c r="D915" s="374">
        <f t="shared" si="14"/>
        <v>2.6910000000000003</v>
      </c>
    </row>
    <row r="916" spans="1:4" ht="14.4">
      <c r="A916" s="382">
        <v>3720</v>
      </c>
      <c r="B916" s="297" t="s">
        <v>6586</v>
      </c>
      <c r="C916" s="374">
        <v>1.99</v>
      </c>
      <c r="D916" s="374">
        <f t="shared" si="14"/>
        <v>1.7909999999999999</v>
      </c>
    </row>
    <row r="917" spans="1:4" ht="14.4">
      <c r="A917" s="382">
        <v>3721</v>
      </c>
      <c r="B917" s="297" t="s">
        <v>6587</v>
      </c>
      <c r="C917" s="374">
        <v>1.99</v>
      </c>
      <c r="D917" s="374">
        <f t="shared" si="14"/>
        <v>1.7909999999999999</v>
      </c>
    </row>
    <row r="918" spans="1:4" ht="14.4">
      <c r="A918" s="382">
        <v>3722</v>
      </c>
      <c r="B918" s="297" t="s">
        <v>6588</v>
      </c>
      <c r="C918" s="374">
        <v>2.99</v>
      </c>
      <c r="D918" s="374">
        <f t="shared" si="14"/>
        <v>2.6910000000000003</v>
      </c>
    </row>
    <row r="919" spans="1:4" ht="14.4">
      <c r="A919" s="382">
        <v>3724</v>
      </c>
      <c r="B919" s="297" t="s">
        <v>6589</v>
      </c>
      <c r="C919" s="374">
        <v>1.99</v>
      </c>
      <c r="D919" s="374">
        <f t="shared" si="14"/>
        <v>1.7909999999999999</v>
      </c>
    </row>
    <row r="920" spans="1:4" ht="14.4">
      <c r="A920" s="382">
        <v>3725</v>
      </c>
      <c r="B920" s="297" t="s">
        <v>6590</v>
      </c>
      <c r="C920" s="374">
        <v>2.99</v>
      </c>
      <c r="D920" s="374">
        <f t="shared" si="14"/>
        <v>2.6910000000000003</v>
      </c>
    </row>
    <row r="921" spans="1:4" ht="14.4">
      <c r="A921" s="382">
        <v>3726</v>
      </c>
      <c r="B921" s="297" t="s">
        <v>6591</v>
      </c>
      <c r="C921" s="374">
        <v>3.99</v>
      </c>
      <c r="D921" s="374">
        <f t="shared" si="14"/>
        <v>3.5910000000000002</v>
      </c>
    </row>
    <row r="922" spans="1:4" ht="14.4">
      <c r="A922" s="382">
        <v>3728</v>
      </c>
      <c r="B922" s="297" t="s">
        <v>6592</v>
      </c>
      <c r="C922" s="374">
        <v>3.99</v>
      </c>
      <c r="D922" s="374">
        <f t="shared" si="14"/>
        <v>3.5910000000000002</v>
      </c>
    </row>
    <row r="923" spans="1:4" ht="14.4">
      <c r="A923" s="382">
        <v>3744</v>
      </c>
      <c r="B923" s="297" t="s">
        <v>6593</v>
      </c>
      <c r="C923" s="374">
        <v>1.99</v>
      </c>
      <c r="D923" s="374">
        <f t="shared" si="14"/>
        <v>1.7909999999999999</v>
      </c>
    </row>
    <row r="924" spans="1:4" ht="14.4">
      <c r="A924" s="382">
        <v>3784</v>
      </c>
      <c r="B924" s="297" t="s">
        <v>6594</v>
      </c>
      <c r="C924" s="374">
        <v>1.99</v>
      </c>
      <c r="D924" s="374">
        <f t="shared" si="14"/>
        <v>1.7909999999999999</v>
      </c>
    </row>
    <row r="925" spans="1:4" ht="14.4">
      <c r="A925" s="382">
        <v>3786</v>
      </c>
      <c r="B925" s="297" t="s">
        <v>6595</v>
      </c>
      <c r="C925" s="374">
        <v>6.99</v>
      </c>
      <c r="D925" s="374">
        <f t="shared" si="14"/>
        <v>6.2910000000000004</v>
      </c>
    </row>
    <row r="926" spans="1:4" ht="14.4">
      <c r="A926" s="382">
        <v>3790</v>
      </c>
      <c r="B926" s="297" t="s">
        <v>6596</v>
      </c>
      <c r="C926" s="374">
        <v>4.99</v>
      </c>
      <c r="D926" s="374">
        <f t="shared" si="14"/>
        <v>4.4910000000000005</v>
      </c>
    </row>
    <row r="927" spans="1:4" ht="14.4">
      <c r="A927" s="382">
        <v>3791</v>
      </c>
      <c r="B927" s="297" t="s">
        <v>6597</v>
      </c>
      <c r="C927" s="374">
        <v>5.99</v>
      </c>
      <c r="D927" s="374">
        <f t="shared" si="14"/>
        <v>5.391</v>
      </c>
    </row>
    <row r="928" spans="1:4" ht="14.4">
      <c r="A928" s="382">
        <v>3792</v>
      </c>
      <c r="B928" s="297" t="s">
        <v>6598</v>
      </c>
      <c r="C928" s="374">
        <v>5.99</v>
      </c>
      <c r="D928" s="374">
        <f t="shared" si="14"/>
        <v>5.391</v>
      </c>
    </row>
    <row r="929" spans="1:4" ht="14.4">
      <c r="A929" s="382">
        <v>3795</v>
      </c>
      <c r="B929" s="297" t="s">
        <v>6599</v>
      </c>
      <c r="C929" s="374">
        <v>5.99</v>
      </c>
      <c r="D929" s="374">
        <f t="shared" si="14"/>
        <v>5.391</v>
      </c>
    </row>
    <row r="930" spans="1:4" ht="14.4">
      <c r="A930" s="382">
        <v>3796</v>
      </c>
      <c r="B930" s="297" t="s">
        <v>6600</v>
      </c>
      <c r="C930" s="374">
        <v>5.99</v>
      </c>
      <c r="D930" s="374">
        <f t="shared" si="14"/>
        <v>5.391</v>
      </c>
    </row>
    <row r="931" spans="1:4" ht="14.4">
      <c r="A931" s="382">
        <v>3798</v>
      </c>
      <c r="B931" s="297" t="s">
        <v>6601</v>
      </c>
      <c r="C931" s="374">
        <v>5.99</v>
      </c>
      <c r="D931" s="374">
        <f t="shared" si="14"/>
        <v>5.391</v>
      </c>
    </row>
    <row r="932" spans="1:4" ht="14.4">
      <c r="A932" s="382">
        <v>3801</v>
      </c>
      <c r="B932" s="297" t="s">
        <v>6602</v>
      </c>
      <c r="C932" s="374">
        <v>4.99</v>
      </c>
      <c r="D932" s="374">
        <f t="shared" si="14"/>
        <v>4.4910000000000005</v>
      </c>
    </row>
    <row r="933" spans="1:4" ht="14.4">
      <c r="A933" s="382">
        <v>3810</v>
      </c>
      <c r="B933" s="297" t="s">
        <v>6603</v>
      </c>
      <c r="C933" s="374">
        <v>1.99</v>
      </c>
      <c r="D933" s="374">
        <f t="shared" si="14"/>
        <v>1.7909999999999999</v>
      </c>
    </row>
    <row r="934" spans="1:4" ht="14.4">
      <c r="A934" s="382">
        <v>3811</v>
      </c>
      <c r="B934" s="297" t="s">
        <v>6604</v>
      </c>
      <c r="C934" s="374">
        <v>5.99</v>
      </c>
      <c r="D934" s="374">
        <f t="shared" si="14"/>
        <v>5.391</v>
      </c>
    </row>
    <row r="935" spans="1:4" ht="14.4">
      <c r="A935" s="382">
        <v>3814</v>
      </c>
      <c r="B935" s="297" t="s">
        <v>6605</v>
      </c>
      <c r="C935" s="374">
        <v>2.99</v>
      </c>
      <c r="D935" s="374">
        <f t="shared" si="14"/>
        <v>2.6910000000000003</v>
      </c>
    </row>
    <row r="936" spans="1:4" ht="14.4">
      <c r="A936" s="382">
        <v>3818</v>
      </c>
      <c r="B936" s="297" t="s">
        <v>6606</v>
      </c>
      <c r="C936" s="374">
        <v>5.99</v>
      </c>
      <c r="D936" s="374">
        <f t="shared" si="14"/>
        <v>5.391</v>
      </c>
    </row>
    <row r="937" spans="1:4" ht="14.4">
      <c r="A937" s="382">
        <v>3819</v>
      </c>
      <c r="B937" s="297" t="s">
        <v>6607</v>
      </c>
      <c r="C937" s="374">
        <v>6.99</v>
      </c>
      <c r="D937" s="374">
        <f t="shared" si="14"/>
        <v>6.2910000000000004</v>
      </c>
    </row>
    <row r="938" spans="1:4" ht="14.4">
      <c r="A938" s="382">
        <v>3820</v>
      </c>
      <c r="B938" s="297" t="s">
        <v>6608</v>
      </c>
      <c r="C938" s="374">
        <v>1.99</v>
      </c>
      <c r="D938" s="374">
        <f t="shared" si="14"/>
        <v>1.7909999999999999</v>
      </c>
    </row>
    <row r="939" spans="1:4" ht="14.4">
      <c r="A939" s="382">
        <v>3822</v>
      </c>
      <c r="B939" s="297" t="s">
        <v>6609</v>
      </c>
      <c r="C939" s="374">
        <v>6.99</v>
      </c>
      <c r="D939" s="374">
        <f t="shared" si="14"/>
        <v>6.2910000000000004</v>
      </c>
    </row>
    <row r="940" spans="1:4" ht="14.4">
      <c r="A940" s="382">
        <v>3823</v>
      </c>
      <c r="B940" s="297" t="s">
        <v>6610</v>
      </c>
      <c r="C940" s="374">
        <v>6.99</v>
      </c>
      <c r="D940" s="374">
        <f t="shared" si="14"/>
        <v>6.2910000000000004</v>
      </c>
    </row>
    <row r="941" spans="1:4" ht="14.4">
      <c r="A941" s="382">
        <v>3824</v>
      </c>
      <c r="B941" s="297" t="s">
        <v>6611</v>
      </c>
      <c r="C941" s="374">
        <v>2.99</v>
      </c>
      <c r="D941" s="374">
        <f t="shared" si="14"/>
        <v>2.6910000000000003</v>
      </c>
    </row>
    <row r="942" spans="1:4" ht="14.4">
      <c r="A942" s="382">
        <v>3830</v>
      </c>
      <c r="B942" s="297" t="s">
        <v>6612</v>
      </c>
      <c r="C942" s="374">
        <v>3.99</v>
      </c>
      <c r="D942" s="374">
        <f t="shared" si="14"/>
        <v>3.5910000000000002</v>
      </c>
    </row>
    <row r="943" spans="1:4" ht="14.4">
      <c r="A943" s="382">
        <v>3831</v>
      </c>
      <c r="B943" s="297" t="s">
        <v>6613</v>
      </c>
      <c r="C943" s="374">
        <v>3.99</v>
      </c>
      <c r="D943" s="374">
        <f t="shared" si="14"/>
        <v>3.5910000000000002</v>
      </c>
    </row>
    <row r="944" spans="1:4" ht="14.4">
      <c r="A944" s="382">
        <v>3832</v>
      </c>
      <c r="B944" s="297" t="s">
        <v>6614</v>
      </c>
      <c r="C944" s="374">
        <v>3.99</v>
      </c>
      <c r="D944" s="374">
        <f t="shared" si="14"/>
        <v>3.5910000000000002</v>
      </c>
    </row>
    <row r="945" spans="1:4" ht="14.4">
      <c r="A945" s="382">
        <v>3833</v>
      </c>
      <c r="B945" s="297" t="s">
        <v>6615</v>
      </c>
      <c r="C945" s="374">
        <v>3.99</v>
      </c>
      <c r="D945" s="374">
        <f t="shared" si="14"/>
        <v>3.5910000000000002</v>
      </c>
    </row>
    <row r="946" spans="1:4" ht="14.4">
      <c r="A946" s="382">
        <v>3834</v>
      </c>
      <c r="B946" s="297" t="s">
        <v>6616</v>
      </c>
      <c r="C946" s="374">
        <v>7.99</v>
      </c>
      <c r="D946" s="374">
        <f t="shared" si="14"/>
        <v>7.1910000000000007</v>
      </c>
    </row>
    <row r="947" spans="1:4" ht="14.4">
      <c r="A947" s="382">
        <v>3835</v>
      </c>
      <c r="B947" s="297" t="s">
        <v>6617</v>
      </c>
      <c r="C947" s="374">
        <v>8.99</v>
      </c>
      <c r="D947" s="374">
        <f t="shared" si="14"/>
        <v>8.0910000000000011</v>
      </c>
    </row>
    <row r="948" spans="1:4" ht="14.4">
      <c r="A948" s="382">
        <v>3836</v>
      </c>
      <c r="B948" s="297" t="s">
        <v>6618</v>
      </c>
      <c r="C948" s="374">
        <v>9.99</v>
      </c>
      <c r="D948" s="374">
        <f t="shared" si="14"/>
        <v>8.9909999999999997</v>
      </c>
    </row>
    <row r="949" spans="1:4" ht="14.4">
      <c r="A949" s="382">
        <v>3837</v>
      </c>
      <c r="B949" s="297" t="s">
        <v>6619</v>
      </c>
      <c r="C949" s="374">
        <v>9.99</v>
      </c>
      <c r="D949" s="374">
        <f t="shared" si="14"/>
        <v>8.9909999999999997</v>
      </c>
    </row>
    <row r="950" spans="1:4" ht="14.4">
      <c r="A950" s="382">
        <v>3838</v>
      </c>
      <c r="B950" s="297" t="s">
        <v>6620</v>
      </c>
      <c r="C950" s="374">
        <v>4.99</v>
      </c>
      <c r="D950" s="374">
        <f t="shared" si="14"/>
        <v>4.4910000000000005</v>
      </c>
    </row>
    <row r="951" spans="1:4" ht="14.4">
      <c r="A951" s="382">
        <v>3839</v>
      </c>
      <c r="B951" s="297" t="s">
        <v>6621</v>
      </c>
      <c r="C951" s="374">
        <v>4.99</v>
      </c>
      <c r="D951" s="374">
        <f t="shared" si="14"/>
        <v>4.4910000000000005</v>
      </c>
    </row>
    <row r="952" spans="1:4" ht="14.4">
      <c r="A952" s="382">
        <v>3850</v>
      </c>
      <c r="B952" s="297" t="s">
        <v>6622</v>
      </c>
      <c r="C952" s="374">
        <v>55.99</v>
      </c>
      <c r="D952" s="374">
        <f t="shared" si="14"/>
        <v>50.391000000000005</v>
      </c>
    </row>
    <row r="953" spans="1:4" ht="14.4">
      <c r="A953" s="382">
        <v>3857</v>
      </c>
      <c r="B953" s="297" t="s">
        <v>6623</v>
      </c>
      <c r="C953" s="374">
        <v>18.989999999999998</v>
      </c>
      <c r="D953" s="374">
        <f t="shared" si="14"/>
        <v>17.090999999999998</v>
      </c>
    </row>
    <row r="954" spans="1:4" ht="14.4">
      <c r="A954" s="382">
        <v>3858</v>
      </c>
      <c r="B954" s="297" t="s">
        <v>6624</v>
      </c>
      <c r="C954" s="374">
        <v>19.989999999999998</v>
      </c>
      <c r="D954" s="374">
        <f t="shared" si="14"/>
        <v>17.991</v>
      </c>
    </row>
    <row r="955" spans="1:4" ht="14.4">
      <c r="A955" s="382">
        <v>3859</v>
      </c>
      <c r="B955" s="297" t="s">
        <v>6625</v>
      </c>
      <c r="C955" s="374">
        <v>25.99</v>
      </c>
      <c r="D955" s="374">
        <f t="shared" si="14"/>
        <v>23.390999999999998</v>
      </c>
    </row>
    <row r="956" spans="1:4" ht="14.4">
      <c r="A956" s="382">
        <v>3860</v>
      </c>
      <c r="B956" s="297" t="s">
        <v>6626</v>
      </c>
      <c r="C956" s="374">
        <v>26.99</v>
      </c>
      <c r="D956" s="374">
        <f t="shared" si="14"/>
        <v>24.291</v>
      </c>
    </row>
    <row r="957" spans="1:4" ht="14.4">
      <c r="A957" s="382">
        <v>3954</v>
      </c>
      <c r="B957" s="297" t="s">
        <v>6627</v>
      </c>
      <c r="C957" s="374">
        <v>14.99</v>
      </c>
      <c r="D957" s="374">
        <f t="shared" si="14"/>
        <v>13.491</v>
      </c>
    </row>
    <row r="958" spans="1:4" ht="14.4">
      <c r="A958" s="382">
        <v>3964</v>
      </c>
      <c r="B958" s="297" t="s">
        <v>6628</v>
      </c>
      <c r="C958" s="374">
        <v>22.99</v>
      </c>
      <c r="D958" s="374">
        <f t="shared" si="14"/>
        <v>20.690999999999999</v>
      </c>
    </row>
    <row r="959" spans="1:4" ht="14.4">
      <c r="A959" s="382">
        <v>3965</v>
      </c>
      <c r="B959" s="297" t="s">
        <v>6629</v>
      </c>
      <c r="C959" s="374">
        <v>4.99</v>
      </c>
      <c r="D959" s="374">
        <f t="shared" si="14"/>
        <v>4.4910000000000005</v>
      </c>
    </row>
    <row r="960" spans="1:4" ht="14.4">
      <c r="A960" s="382">
        <v>3966</v>
      </c>
      <c r="B960" s="297" t="s">
        <v>6630</v>
      </c>
      <c r="C960" s="374">
        <v>5.99</v>
      </c>
      <c r="D960" s="374">
        <f t="shared" si="14"/>
        <v>5.391</v>
      </c>
    </row>
    <row r="961" spans="1:4" ht="14.4">
      <c r="A961" s="382">
        <v>3967</v>
      </c>
      <c r="B961" s="297" t="s">
        <v>6631</v>
      </c>
      <c r="C961" s="374">
        <v>6.99</v>
      </c>
      <c r="D961" s="374">
        <f t="shared" si="14"/>
        <v>6.2910000000000004</v>
      </c>
    </row>
    <row r="962" spans="1:4" ht="14.4">
      <c r="A962" s="382">
        <v>3968</v>
      </c>
      <c r="B962" s="297" t="s">
        <v>6632</v>
      </c>
      <c r="C962" s="374">
        <v>7.99</v>
      </c>
      <c r="D962" s="374">
        <f t="shared" si="14"/>
        <v>7.1910000000000007</v>
      </c>
    </row>
    <row r="963" spans="1:4" ht="14.4">
      <c r="A963" s="382">
        <v>3969</v>
      </c>
      <c r="B963" s="297" t="s">
        <v>6633</v>
      </c>
      <c r="C963" s="374">
        <v>8.99</v>
      </c>
      <c r="D963" s="374">
        <f t="shared" si="14"/>
        <v>8.0910000000000011</v>
      </c>
    </row>
    <row r="964" spans="1:4" ht="14.4">
      <c r="A964" s="382">
        <v>3970</v>
      </c>
      <c r="B964" s="297" t="s">
        <v>6634</v>
      </c>
      <c r="C964" s="374">
        <v>9.99</v>
      </c>
      <c r="D964" s="374">
        <f t="shared" si="14"/>
        <v>8.9909999999999997</v>
      </c>
    </row>
    <row r="965" spans="1:4" ht="14.4">
      <c r="A965" s="382">
        <v>3971</v>
      </c>
      <c r="B965" s="297" t="s">
        <v>6635</v>
      </c>
      <c r="C965" s="374">
        <v>14.99</v>
      </c>
      <c r="D965" s="374">
        <f t="shared" ref="D965:D1028" si="15">C965*0.9</f>
        <v>13.491</v>
      </c>
    </row>
    <row r="966" spans="1:4" ht="14.4">
      <c r="A966" s="382">
        <v>3972</v>
      </c>
      <c r="B966" s="297" t="s">
        <v>6636</v>
      </c>
      <c r="C966" s="374">
        <v>18.989999999999998</v>
      </c>
      <c r="D966" s="374">
        <f t="shared" si="15"/>
        <v>17.090999999999998</v>
      </c>
    </row>
    <row r="967" spans="1:4" ht="14.4">
      <c r="A967" s="382">
        <v>3973</v>
      </c>
      <c r="B967" s="297" t="s">
        <v>6637</v>
      </c>
      <c r="C967" s="374">
        <v>4.99</v>
      </c>
      <c r="D967" s="374">
        <f t="shared" si="15"/>
        <v>4.4910000000000005</v>
      </c>
    </row>
    <row r="968" spans="1:4" ht="14.4">
      <c r="A968" s="382">
        <v>3974</v>
      </c>
      <c r="B968" s="297" t="s">
        <v>6638</v>
      </c>
      <c r="C968" s="374">
        <v>5.99</v>
      </c>
      <c r="D968" s="374">
        <f t="shared" si="15"/>
        <v>5.391</v>
      </c>
    </row>
    <row r="969" spans="1:4" ht="14.4">
      <c r="A969" s="382">
        <v>3975</v>
      </c>
      <c r="B969" s="297" t="s">
        <v>6639</v>
      </c>
      <c r="C969" s="374">
        <v>6.99</v>
      </c>
      <c r="D969" s="374">
        <f t="shared" si="15"/>
        <v>6.2910000000000004</v>
      </c>
    </row>
    <row r="970" spans="1:4" ht="14.4">
      <c r="A970" s="382">
        <v>3976</v>
      </c>
      <c r="B970" s="297" t="s">
        <v>6640</v>
      </c>
      <c r="C970" s="374">
        <v>7.99</v>
      </c>
      <c r="D970" s="374">
        <f t="shared" si="15"/>
        <v>7.1910000000000007</v>
      </c>
    </row>
    <row r="971" spans="1:4" ht="14.4">
      <c r="A971" s="382">
        <v>3977</v>
      </c>
      <c r="B971" s="297" t="s">
        <v>6641</v>
      </c>
      <c r="C971" s="374">
        <v>8.99</v>
      </c>
      <c r="D971" s="374">
        <f t="shared" si="15"/>
        <v>8.0910000000000011</v>
      </c>
    </row>
    <row r="972" spans="1:4" ht="14.4">
      <c r="A972" s="382">
        <v>3978</v>
      </c>
      <c r="B972" s="297" t="s">
        <v>6642</v>
      </c>
      <c r="C972" s="374">
        <v>9.99</v>
      </c>
      <c r="D972" s="374">
        <f t="shared" si="15"/>
        <v>8.9909999999999997</v>
      </c>
    </row>
    <row r="973" spans="1:4" ht="14.4">
      <c r="A973" s="382">
        <v>3979</v>
      </c>
      <c r="B973" s="297" t="s">
        <v>6643</v>
      </c>
      <c r="C973" s="374">
        <v>14.99</v>
      </c>
      <c r="D973" s="374">
        <f t="shared" si="15"/>
        <v>13.491</v>
      </c>
    </row>
    <row r="974" spans="1:4" ht="14.4">
      <c r="A974" s="382">
        <v>3980</v>
      </c>
      <c r="B974" s="297" t="s">
        <v>6644</v>
      </c>
      <c r="C974" s="374">
        <v>18.989999999999998</v>
      </c>
      <c r="D974" s="374">
        <f t="shared" si="15"/>
        <v>17.090999999999998</v>
      </c>
    </row>
    <row r="975" spans="1:4" ht="14.4">
      <c r="A975" s="382">
        <v>3981</v>
      </c>
      <c r="B975" s="297" t="s">
        <v>6645</v>
      </c>
      <c r="C975" s="374">
        <v>4.99</v>
      </c>
      <c r="D975" s="374">
        <f t="shared" si="15"/>
        <v>4.4910000000000005</v>
      </c>
    </row>
    <row r="976" spans="1:4" ht="14.4">
      <c r="A976" s="382">
        <v>3982</v>
      </c>
      <c r="B976" s="297" t="s">
        <v>6646</v>
      </c>
      <c r="C976" s="374">
        <v>5.99</v>
      </c>
      <c r="D976" s="374">
        <f t="shared" si="15"/>
        <v>5.391</v>
      </c>
    </row>
    <row r="977" spans="1:4" ht="14.4">
      <c r="A977" s="382">
        <v>3983</v>
      </c>
      <c r="B977" s="297" t="s">
        <v>6647</v>
      </c>
      <c r="C977" s="374">
        <v>6.99</v>
      </c>
      <c r="D977" s="374">
        <f t="shared" si="15"/>
        <v>6.2910000000000004</v>
      </c>
    </row>
    <row r="978" spans="1:4" ht="14.4">
      <c r="A978" s="382">
        <v>3984</v>
      </c>
      <c r="B978" s="297" t="s">
        <v>6648</v>
      </c>
      <c r="C978" s="374">
        <v>7.99</v>
      </c>
      <c r="D978" s="374">
        <f t="shared" si="15"/>
        <v>7.1910000000000007</v>
      </c>
    </row>
    <row r="979" spans="1:4" ht="14.4">
      <c r="A979" s="382">
        <v>3985</v>
      </c>
      <c r="B979" s="297" t="s">
        <v>6649</v>
      </c>
      <c r="C979" s="374">
        <v>8.99</v>
      </c>
      <c r="D979" s="374">
        <f t="shared" si="15"/>
        <v>8.0910000000000011</v>
      </c>
    </row>
    <row r="980" spans="1:4" ht="14.4">
      <c r="A980" s="382">
        <v>3986</v>
      </c>
      <c r="B980" s="297" t="s">
        <v>6650</v>
      </c>
      <c r="C980" s="374">
        <v>9.99</v>
      </c>
      <c r="D980" s="374">
        <f t="shared" si="15"/>
        <v>8.9909999999999997</v>
      </c>
    </row>
    <row r="981" spans="1:4" ht="14.4">
      <c r="A981" s="382">
        <v>3987</v>
      </c>
      <c r="B981" s="297" t="s">
        <v>6651</v>
      </c>
      <c r="C981" s="374">
        <v>14.99</v>
      </c>
      <c r="D981" s="374">
        <f t="shared" si="15"/>
        <v>13.491</v>
      </c>
    </row>
    <row r="982" spans="1:4" ht="14.4">
      <c r="A982" s="382">
        <v>3988</v>
      </c>
      <c r="B982" s="297" t="s">
        <v>6652</v>
      </c>
      <c r="C982" s="374">
        <v>18.989999999999998</v>
      </c>
      <c r="D982" s="374">
        <f t="shared" si="15"/>
        <v>17.090999999999998</v>
      </c>
    </row>
    <row r="983" spans="1:4" ht="14.4">
      <c r="A983" s="382">
        <v>3989</v>
      </c>
      <c r="B983" s="297" t="s">
        <v>6653</v>
      </c>
      <c r="C983" s="374">
        <v>4.99</v>
      </c>
      <c r="D983" s="374">
        <f t="shared" si="15"/>
        <v>4.4910000000000005</v>
      </c>
    </row>
    <row r="984" spans="1:4" ht="14.4">
      <c r="A984" s="382">
        <v>3990</v>
      </c>
      <c r="B984" s="297" t="s">
        <v>6654</v>
      </c>
      <c r="C984" s="374">
        <v>5.99</v>
      </c>
      <c r="D984" s="374">
        <f t="shared" si="15"/>
        <v>5.391</v>
      </c>
    </row>
    <row r="985" spans="1:4" ht="14.4">
      <c r="A985" s="382">
        <v>3991</v>
      </c>
      <c r="B985" s="297" t="s">
        <v>6655</v>
      </c>
      <c r="C985" s="374">
        <v>6.99</v>
      </c>
      <c r="D985" s="374">
        <f t="shared" si="15"/>
        <v>6.2910000000000004</v>
      </c>
    </row>
    <row r="986" spans="1:4" ht="14.4">
      <c r="A986" s="382">
        <v>3992</v>
      </c>
      <c r="B986" s="297" t="s">
        <v>6656</v>
      </c>
      <c r="C986" s="374">
        <v>8.99</v>
      </c>
      <c r="D986" s="374">
        <f t="shared" si="15"/>
        <v>8.0910000000000011</v>
      </c>
    </row>
    <row r="987" spans="1:4" ht="14.4">
      <c r="A987" s="382">
        <v>3993</v>
      </c>
      <c r="B987" s="297" t="s">
        <v>6657</v>
      </c>
      <c r="C987" s="374">
        <v>8.99</v>
      </c>
      <c r="D987" s="374">
        <f t="shared" si="15"/>
        <v>8.0910000000000011</v>
      </c>
    </row>
    <row r="988" spans="1:4" ht="14.4">
      <c r="A988" s="382">
        <v>3994</v>
      </c>
      <c r="B988" s="297" t="s">
        <v>6658</v>
      </c>
      <c r="C988" s="374">
        <v>9.99</v>
      </c>
      <c r="D988" s="374">
        <f t="shared" si="15"/>
        <v>8.9909999999999997</v>
      </c>
    </row>
    <row r="989" spans="1:4" ht="14.4">
      <c r="A989" s="382">
        <v>3995</v>
      </c>
      <c r="B989" s="297" t="s">
        <v>6659</v>
      </c>
      <c r="C989" s="374">
        <v>11.99</v>
      </c>
      <c r="D989" s="374">
        <f t="shared" si="15"/>
        <v>10.791</v>
      </c>
    </row>
    <row r="990" spans="1:4" ht="14.4">
      <c r="A990" s="382">
        <v>3996</v>
      </c>
      <c r="B990" s="297" t="s">
        <v>6660</v>
      </c>
      <c r="C990" s="374">
        <v>14.99</v>
      </c>
      <c r="D990" s="374">
        <f t="shared" si="15"/>
        <v>13.491</v>
      </c>
    </row>
    <row r="991" spans="1:4" ht="14.4">
      <c r="A991" s="382">
        <v>3997</v>
      </c>
      <c r="B991" s="297" t="s">
        <v>6661</v>
      </c>
      <c r="C991" s="374">
        <v>18.989999999999998</v>
      </c>
      <c r="D991" s="374">
        <f t="shared" si="15"/>
        <v>17.090999999999998</v>
      </c>
    </row>
    <row r="992" spans="1:4" ht="14.4">
      <c r="A992" s="382">
        <v>3998</v>
      </c>
      <c r="B992" s="297" t="s">
        <v>6662</v>
      </c>
      <c r="C992" s="374">
        <v>5.99</v>
      </c>
      <c r="D992" s="374">
        <f t="shared" si="15"/>
        <v>5.391</v>
      </c>
    </row>
    <row r="993" spans="1:4" ht="14.4">
      <c r="A993" s="382">
        <v>3999</v>
      </c>
      <c r="B993" s="297" t="s">
        <v>6663</v>
      </c>
      <c r="C993" s="374">
        <v>6.99</v>
      </c>
      <c r="D993" s="374">
        <f t="shared" si="15"/>
        <v>6.2910000000000004</v>
      </c>
    </row>
    <row r="994" spans="1:4" ht="14.4">
      <c r="A994" s="382">
        <v>4000</v>
      </c>
      <c r="B994" s="297" t="s">
        <v>6664</v>
      </c>
      <c r="C994" s="374">
        <v>6.99</v>
      </c>
      <c r="D994" s="374">
        <f t="shared" si="15"/>
        <v>6.2910000000000004</v>
      </c>
    </row>
    <row r="995" spans="1:4" ht="14.4">
      <c r="A995" s="382">
        <v>4001</v>
      </c>
      <c r="B995" s="297" t="s">
        <v>6665</v>
      </c>
      <c r="C995" s="374">
        <v>7.99</v>
      </c>
      <c r="D995" s="374">
        <f t="shared" si="15"/>
        <v>7.1910000000000007</v>
      </c>
    </row>
    <row r="996" spans="1:4" ht="14.4">
      <c r="A996" s="382">
        <v>4002</v>
      </c>
      <c r="B996" s="297" t="s">
        <v>6666</v>
      </c>
      <c r="C996" s="374">
        <v>8.99</v>
      </c>
      <c r="D996" s="374">
        <f t="shared" si="15"/>
        <v>8.0910000000000011</v>
      </c>
    </row>
    <row r="997" spans="1:4" ht="14.4">
      <c r="A997" s="382">
        <v>4003</v>
      </c>
      <c r="B997" s="297" t="s">
        <v>6667</v>
      </c>
      <c r="C997" s="374">
        <v>9.99</v>
      </c>
      <c r="D997" s="374">
        <f t="shared" si="15"/>
        <v>8.9909999999999997</v>
      </c>
    </row>
    <row r="998" spans="1:4" ht="14.4">
      <c r="A998" s="382">
        <v>4004</v>
      </c>
      <c r="B998" s="297" t="s">
        <v>6668</v>
      </c>
      <c r="C998" s="374">
        <v>11.99</v>
      </c>
      <c r="D998" s="374">
        <f t="shared" si="15"/>
        <v>10.791</v>
      </c>
    </row>
    <row r="999" spans="1:4" ht="14.4">
      <c r="A999" s="382">
        <v>4005</v>
      </c>
      <c r="B999" s="297" t="s">
        <v>6669</v>
      </c>
      <c r="C999" s="374">
        <v>14.99</v>
      </c>
      <c r="D999" s="374">
        <f t="shared" si="15"/>
        <v>13.491</v>
      </c>
    </row>
    <row r="1000" spans="1:4" ht="14.4">
      <c r="A1000" s="382">
        <v>4006</v>
      </c>
      <c r="B1000" s="297" t="s">
        <v>6670</v>
      </c>
      <c r="C1000" s="374">
        <v>18.989999999999998</v>
      </c>
      <c r="D1000" s="374">
        <f t="shared" si="15"/>
        <v>17.090999999999998</v>
      </c>
    </row>
    <row r="1001" spans="1:4" ht="14.4">
      <c r="A1001" s="382">
        <v>4007</v>
      </c>
      <c r="B1001" s="297" t="s">
        <v>6671</v>
      </c>
      <c r="C1001" s="374">
        <v>4.99</v>
      </c>
      <c r="D1001" s="374">
        <f t="shared" si="15"/>
        <v>4.4910000000000005</v>
      </c>
    </row>
    <row r="1002" spans="1:4" ht="14.4">
      <c r="A1002" s="382">
        <v>4008</v>
      </c>
      <c r="B1002" s="297" t="s">
        <v>6672</v>
      </c>
      <c r="C1002" s="374">
        <v>5.99</v>
      </c>
      <c r="D1002" s="374">
        <f t="shared" si="15"/>
        <v>5.391</v>
      </c>
    </row>
    <row r="1003" spans="1:4" ht="14.4">
      <c r="A1003" s="382">
        <v>4009</v>
      </c>
      <c r="B1003" s="297" t="s">
        <v>6673</v>
      </c>
      <c r="C1003" s="374">
        <v>6.99</v>
      </c>
      <c r="D1003" s="374">
        <f t="shared" si="15"/>
        <v>6.2910000000000004</v>
      </c>
    </row>
    <row r="1004" spans="1:4" ht="14.4">
      <c r="A1004" s="382">
        <v>4010</v>
      </c>
      <c r="B1004" s="297" t="s">
        <v>6674</v>
      </c>
      <c r="C1004" s="374">
        <v>7.99</v>
      </c>
      <c r="D1004" s="374">
        <f t="shared" si="15"/>
        <v>7.1910000000000007</v>
      </c>
    </row>
    <row r="1005" spans="1:4" ht="14.4">
      <c r="A1005" s="382">
        <v>4011</v>
      </c>
      <c r="B1005" s="297" t="s">
        <v>6675</v>
      </c>
      <c r="C1005" s="374">
        <v>8.99</v>
      </c>
      <c r="D1005" s="374">
        <f t="shared" si="15"/>
        <v>8.0910000000000011</v>
      </c>
    </row>
    <row r="1006" spans="1:4" ht="14.4">
      <c r="A1006" s="382">
        <v>4012</v>
      </c>
      <c r="B1006" s="297" t="s">
        <v>6676</v>
      </c>
      <c r="C1006" s="374">
        <v>9.99</v>
      </c>
      <c r="D1006" s="374">
        <f t="shared" si="15"/>
        <v>8.9909999999999997</v>
      </c>
    </row>
    <row r="1007" spans="1:4" ht="14.4">
      <c r="A1007" s="382">
        <v>4013</v>
      </c>
      <c r="B1007" s="297" t="s">
        <v>6677</v>
      </c>
      <c r="C1007" s="374">
        <v>11.99</v>
      </c>
      <c r="D1007" s="374">
        <f t="shared" si="15"/>
        <v>10.791</v>
      </c>
    </row>
    <row r="1008" spans="1:4" ht="14.4">
      <c r="A1008" s="382">
        <v>4014</v>
      </c>
      <c r="B1008" s="297" t="s">
        <v>6678</v>
      </c>
      <c r="C1008" s="374">
        <v>14.99</v>
      </c>
      <c r="D1008" s="374">
        <f t="shared" si="15"/>
        <v>13.491</v>
      </c>
    </row>
    <row r="1009" spans="1:4" ht="14.4">
      <c r="A1009" s="382">
        <v>4015</v>
      </c>
      <c r="B1009" s="297" t="s">
        <v>6679</v>
      </c>
      <c r="C1009" s="374">
        <v>18.989999999999998</v>
      </c>
      <c r="D1009" s="374">
        <f t="shared" si="15"/>
        <v>17.090999999999998</v>
      </c>
    </row>
    <row r="1010" spans="1:4" ht="14.4">
      <c r="A1010" s="382">
        <v>4016</v>
      </c>
      <c r="B1010" s="297" t="s">
        <v>6680</v>
      </c>
      <c r="C1010" s="374">
        <v>4.99</v>
      </c>
      <c r="D1010" s="374">
        <f t="shared" si="15"/>
        <v>4.4910000000000005</v>
      </c>
    </row>
    <row r="1011" spans="1:4" ht="14.4">
      <c r="A1011" s="382">
        <v>4017</v>
      </c>
      <c r="B1011" s="297" t="s">
        <v>6681</v>
      </c>
      <c r="C1011" s="374">
        <v>5.99</v>
      </c>
      <c r="D1011" s="374">
        <f t="shared" si="15"/>
        <v>5.391</v>
      </c>
    </row>
    <row r="1012" spans="1:4" ht="14.4">
      <c r="A1012" s="382">
        <v>4018</v>
      </c>
      <c r="B1012" s="297" t="s">
        <v>6682</v>
      </c>
      <c r="C1012" s="374">
        <v>6.99</v>
      </c>
      <c r="D1012" s="374">
        <f t="shared" si="15"/>
        <v>6.2910000000000004</v>
      </c>
    </row>
    <row r="1013" spans="1:4" ht="14.4">
      <c r="A1013" s="382">
        <v>4019</v>
      </c>
      <c r="B1013" s="297" t="s">
        <v>6683</v>
      </c>
      <c r="C1013" s="374">
        <v>7.99</v>
      </c>
      <c r="D1013" s="374">
        <f t="shared" si="15"/>
        <v>7.1910000000000007</v>
      </c>
    </row>
    <row r="1014" spans="1:4" ht="14.4">
      <c r="A1014" s="382">
        <v>4020</v>
      </c>
      <c r="B1014" s="297" t="s">
        <v>6684</v>
      </c>
      <c r="C1014" s="374">
        <v>8.99</v>
      </c>
      <c r="D1014" s="374">
        <f t="shared" si="15"/>
        <v>8.0910000000000011</v>
      </c>
    </row>
    <row r="1015" spans="1:4" ht="14.4">
      <c r="A1015" s="382">
        <v>4021</v>
      </c>
      <c r="B1015" s="297" t="s">
        <v>6685</v>
      </c>
      <c r="C1015" s="374">
        <v>9.99</v>
      </c>
      <c r="D1015" s="374">
        <f t="shared" si="15"/>
        <v>8.9909999999999997</v>
      </c>
    </row>
    <row r="1016" spans="1:4" ht="14.4">
      <c r="A1016" s="382">
        <v>4022</v>
      </c>
      <c r="B1016" s="297" t="s">
        <v>6686</v>
      </c>
      <c r="C1016" s="374">
        <v>11.99</v>
      </c>
      <c r="D1016" s="374">
        <f t="shared" si="15"/>
        <v>10.791</v>
      </c>
    </row>
    <row r="1017" spans="1:4" ht="14.4">
      <c r="A1017" s="382">
        <v>4023</v>
      </c>
      <c r="B1017" s="297" t="s">
        <v>6687</v>
      </c>
      <c r="C1017" s="374">
        <v>14.99</v>
      </c>
      <c r="D1017" s="374">
        <f t="shared" si="15"/>
        <v>13.491</v>
      </c>
    </row>
    <row r="1018" spans="1:4" ht="14.4">
      <c r="A1018" s="382">
        <v>4024</v>
      </c>
      <c r="B1018" s="297" t="s">
        <v>6688</v>
      </c>
      <c r="C1018" s="374">
        <v>18.989999999999998</v>
      </c>
      <c r="D1018" s="374">
        <f t="shared" si="15"/>
        <v>17.090999999999998</v>
      </c>
    </row>
    <row r="1019" spans="1:4" ht="14.4">
      <c r="A1019" s="382">
        <v>4025</v>
      </c>
      <c r="B1019" s="297" t="s">
        <v>6689</v>
      </c>
      <c r="C1019" s="374">
        <v>5.99</v>
      </c>
      <c r="D1019" s="374">
        <f t="shared" si="15"/>
        <v>5.391</v>
      </c>
    </row>
    <row r="1020" spans="1:4" ht="14.4">
      <c r="A1020" s="382">
        <v>4026</v>
      </c>
      <c r="B1020" s="297" t="s">
        <v>6690</v>
      </c>
      <c r="C1020" s="374">
        <v>6.99</v>
      </c>
      <c r="D1020" s="374">
        <f t="shared" si="15"/>
        <v>6.2910000000000004</v>
      </c>
    </row>
    <row r="1021" spans="1:4" ht="14.4">
      <c r="A1021" s="382">
        <v>4027</v>
      </c>
      <c r="B1021" s="297" t="s">
        <v>6691</v>
      </c>
      <c r="C1021" s="374">
        <v>6.99</v>
      </c>
      <c r="D1021" s="374">
        <f t="shared" si="15"/>
        <v>6.2910000000000004</v>
      </c>
    </row>
    <row r="1022" spans="1:4" ht="14.4">
      <c r="A1022" s="382">
        <v>4028</v>
      </c>
      <c r="B1022" s="297" t="s">
        <v>6692</v>
      </c>
      <c r="C1022" s="374">
        <v>7.99</v>
      </c>
      <c r="D1022" s="374">
        <f t="shared" si="15"/>
        <v>7.1910000000000007</v>
      </c>
    </row>
    <row r="1023" spans="1:4" ht="14.4">
      <c r="A1023" s="382">
        <v>4029</v>
      </c>
      <c r="B1023" s="297" t="s">
        <v>6693</v>
      </c>
      <c r="C1023" s="374">
        <v>8.99</v>
      </c>
      <c r="D1023" s="374">
        <f t="shared" si="15"/>
        <v>8.0910000000000011</v>
      </c>
    </row>
    <row r="1024" spans="1:4" ht="14.4">
      <c r="A1024" s="382">
        <v>4030</v>
      </c>
      <c r="B1024" s="297" t="s">
        <v>6694</v>
      </c>
      <c r="C1024" s="374">
        <v>9.99</v>
      </c>
      <c r="D1024" s="374">
        <f t="shared" si="15"/>
        <v>8.9909999999999997</v>
      </c>
    </row>
    <row r="1025" spans="1:4" ht="14.4">
      <c r="A1025" s="382">
        <v>4031</v>
      </c>
      <c r="B1025" s="297" t="s">
        <v>6695</v>
      </c>
      <c r="C1025" s="374">
        <v>11.99</v>
      </c>
      <c r="D1025" s="374">
        <f t="shared" si="15"/>
        <v>10.791</v>
      </c>
    </row>
    <row r="1026" spans="1:4" ht="14.4">
      <c r="A1026" s="382">
        <v>4032</v>
      </c>
      <c r="B1026" s="297" t="s">
        <v>6696</v>
      </c>
      <c r="C1026" s="374">
        <v>14.99</v>
      </c>
      <c r="D1026" s="374">
        <f t="shared" si="15"/>
        <v>13.491</v>
      </c>
    </row>
    <row r="1027" spans="1:4" ht="14.4">
      <c r="A1027" s="382">
        <v>4033</v>
      </c>
      <c r="B1027" s="297" t="s">
        <v>6697</v>
      </c>
      <c r="C1027" s="374">
        <v>18.989999999999998</v>
      </c>
      <c r="D1027" s="374">
        <f t="shared" si="15"/>
        <v>17.090999999999998</v>
      </c>
    </row>
    <row r="1028" spans="1:4" ht="14.4">
      <c r="A1028" s="382">
        <v>4034</v>
      </c>
      <c r="B1028" s="297" t="s">
        <v>6698</v>
      </c>
      <c r="C1028" s="374">
        <v>4.99</v>
      </c>
      <c r="D1028" s="374">
        <f t="shared" si="15"/>
        <v>4.4910000000000005</v>
      </c>
    </row>
    <row r="1029" spans="1:4" ht="14.4">
      <c r="A1029" s="382">
        <v>4035</v>
      </c>
      <c r="B1029" s="297" t="s">
        <v>6699</v>
      </c>
      <c r="C1029" s="374">
        <v>5.99</v>
      </c>
      <c r="D1029" s="374">
        <f t="shared" ref="D1029:D1092" si="16">C1029*0.9</f>
        <v>5.391</v>
      </c>
    </row>
    <row r="1030" spans="1:4" ht="14.4">
      <c r="A1030" s="382">
        <v>4036</v>
      </c>
      <c r="B1030" s="297" t="s">
        <v>6700</v>
      </c>
      <c r="C1030" s="374">
        <v>6.99</v>
      </c>
      <c r="D1030" s="374">
        <f t="shared" si="16"/>
        <v>6.2910000000000004</v>
      </c>
    </row>
    <row r="1031" spans="1:4" ht="14.4">
      <c r="A1031" s="382">
        <v>4037</v>
      </c>
      <c r="B1031" s="297" t="s">
        <v>6701</v>
      </c>
      <c r="C1031" s="374">
        <v>7.99</v>
      </c>
      <c r="D1031" s="374">
        <f t="shared" si="16"/>
        <v>7.1910000000000007</v>
      </c>
    </row>
    <row r="1032" spans="1:4" ht="14.4">
      <c r="A1032" s="382">
        <v>4038</v>
      </c>
      <c r="B1032" s="297" t="s">
        <v>6702</v>
      </c>
      <c r="C1032" s="374">
        <v>8.99</v>
      </c>
      <c r="D1032" s="374">
        <f t="shared" si="16"/>
        <v>8.0910000000000011</v>
      </c>
    </row>
    <row r="1033" spans="1:4" ht="14.4">
      <c r="A1033" s="382">
        <v>4039</v>
      </c>
      <c r="B1033" s="297" t="s">
        <v>6703</v>
      </c>
      <c r="C1033" s="374">
        <v>9.99</v>
      </c>
      <c r="D1033" s="374">
        <f t="shared" si="16"/>
        <v>8.9909999999999997</v>
      </c>
    </row>
    <row r="1034" spans="1:4" ht="14.4">
      <c r="A1034" s="382">
        <v>4040</v>
      </c>
      <c r="B1034" s="297" t="s">
        <v>6704</v>
      </c>
      <c r="C1034" s="374">
        <v>11.99</v>
      </c>
      <c r="D1034" s="374">
        <f t="shared" si="16"/>
        <v>10.791</v>
      </c>
    </row>
    <row r="1035" spans="1:4" ht="14.4">
      <c r="A1035" s="382">
        <v>4041</v>
      </c>
      <c r="B1035" s="297" t="s">
        <v>6705</v>
      </c>
      <c r="C1035" s="374">
        <v>14.99</v>
      </c>
      <c r="D1035" s="374">
        <f t="shared" si="16"/>
        <v>13.491</v>
      </c>
    </row>
    <row r="1036" spans="1:4" ht="14.4">
      <c r="A1036" s="382">
        <v>4042</v>
      </c>
      <c r="B1036" s="297" t="s">
        <v>6706</v>
      </c>
      <c r="C1036" s="374">
        <v>18.989999999999998</v>
      </c>
      <c r="D1036" s="374">
        <f t="shared" si="16"/>
        <v>17.090999999999998</v>
      </c>
    </row>
    <row r="1037" spans="1:4" ht="14.4">
      <c r="A1037" s="382">
        <v>4043</v>
      </c>
      <c r="B1037" s="297" t="s">
        <v>6707</v>
      </c>
      <c r="C1037" s="374">
        <v>4.99</v>
      </c>
      <c r="D1037" s="374">
        <f t="shared" si="16"/>
        <v>4.4910000000000005</v>
      </c>
    </row>
    <row r="1038" spans="1:4" ht="14.4">
      <c r="A1038" s="382">
        <v>4044</v>
      </c>
      <c r="B1038" s="297" t="s">
        <v>6708</v>
      </c>
      <c r="C1038" s="374">
        <v>5.99</v>
      </c>
      <c r="D1038" s="374">
        <f t="shared" si="16"/>
        <v>5.391</v>
      </c>
    </row>
    <row r="1039" spans="1:4" ht="14.4">
      <c r="A1039" s="382">
        <v>4045</v>
      </c>
      <c r="B1039" s="297" t="s">
        <v>6709</v>
      </c>
      <c r="C1039" s="374">
        <v>5.99</v>
      </c>
      <c r="D1039" s="374">
        <f t="shared" si="16"/>
        <v>5.391</v>
      </c>
    </row>
    <row r="1040" spans="1:4" ht="14.4">
      <c r="A1040" s="382">
        <v>4046</v>
      </c>
      <c r="B1040" s="297" t="s">
        <v>6710</v>
      </c>
      <c r="C1040" s="374">
        <v>6.99</v>
      </c>
      <c r="D1040" s="374">
        <f t="shared" si="16"/>
        <v>6.2910000000000004</v>
      </c>
    </row>
    <row r="1041" spans="1:4" ht="14.4">
      <c r="A1041" s="382">
        <v>4047</v>
      </c>
      <c r="B1041" s="297" t="s">
        <v>6711</v>
      </c>
      <c r="C1041" s="374">
        <v>6.99</v>
      </c>
      <c r="D1041" s="374">
        <f t="shared" si="16"/>
        <v>6.2910000000000004</v>
      </c>
    </row>
    <row r="1042" spans="1:4" ht="14.4">
      <c r="A1042" s="382">
        <v>4048</v>
      </c>
      <c r="B1042" s="297" t="s">
        <v>6712</v>
      </c>
      <c r="C1042" s="374">
        <v>6.99</v>
      </c>
      <c r="D1042" s="374">
        <f t="shared" si="16"/>
        <v>6.2910000000000004</v>
      </c>
    </row>
    <row r="1043" spans="1:4" ht="14.4">
      <c r="A1043" s="382">
        <v>4049</v>
      </c>
      <c r="B1043" s="297" t="s">
        <v>6713</v>
      </c>
      <c r="C1043" s="374">
        <v>7.99</v>
      </c>
      <c r="D1043" s="374">
        <f t="shared" si="16"/>
        <v>7.1910000000000007</v>
      </c>
    </row>
    <row r="1044" spans="1:4" ht="14.4">
      <c r="A1044" s="382">
        <v>4050</v>
      </c>
      <c r="B1044" s="297" t="s">
        <v>6714</v>
      </c>
      <c r="C1044" s="374">
        <v>7.99</v>
      </c>
      <c r="D1044" s="374">
        <f t="shared" si="16"/>
        <v>7.1910000000000007</v>
      </c>
    </row>
    <row r="1045" spans="1:4" ht="14.4">
      <c r="A1045" s="382">
        <v>4051</v>
      </c>
      <c r="B1045" s="297" t="s">
        <v>6715</v>
      </c>
      <c r="C1045" s="374">
        <v>8.99</v>
      </c>
      <c r="D1045" s="374">
        <f t="shared" si="16"/>
        <v>8.0910000000000011</v>
      </c>
    </row>
    <row r="1046" spans="1:4" ht="14.4">
      <c r="A1046" s="382">
        <v>4052</v>
      </c>
      <c r="B1046" s="297" t="s">
        <v>6716</v>
      </c>
      <c r="C1046" s="374">
        <v>9.99</v>
      </c>
      <c r="D1046" s="374">
        <f t="shared" si="16"/>
        <v>8.9909999999999997</v>
      </c>
    </row>
    <row r="1047" spans="1:4" ht="14.4">
      <c r="A1047" s="382">
        <v>4053</v>
      </c>
      <c r="B1047" s="297" t="s">
        <v>6717</v>
      </c>
      <c r="C1047" s="374">
        <v>9.99</v>
      </c>
      <c r="D1047" s="374">
        <f t="shared" si="16"/>
        <v>8.9909999999999997</v>
      </c>
    </row>
    <row r="1048" spans="1:4" ht="14.4">
      <c r="A1048" s="382">
        <v>4054</v>
      </c>
      <c r="B1048" s="297" t="s">
        <v>6718</v>
      </c>
      <c r="C1048" s="374">
        <v>10.99</v>
      </c>
      <c r="D1048" s="374">
        <f t="shared" si="16"/>
        <v>9.891</v>
      </c>
    </row>
    <row r="1049" spans="1:4" ht="14.4">
      <c r="A1049" s="382">
        <v>4055</v>
      </c>
      <c r="B1049" s="297" t="s">
        <v>6719</v>
      </c>
      <c r="C1049" s="374">
        <v>11.99</v>
      </c>
      <c r="D1049" s="374">
        <f t="shared" si="16"/>
        <v>10.791</v>
      </c>
    </row>
    <row r="1050" spans="1:4" ht="14.4">
      <c r="A1050" s="382">
        <v>4056</v>
      </c>
      <c r="B1050" s="297" t="s">
        <v>6720</v>
      </c>
      <c r="C1050" s="374">
        <v>14.99</v>
      </c>
      <c r="D1050" s="374">
        <f t="shared" si="16"/>
        <v>13.491</v>
      </c>
    </row>
    <row r="1051" spans="1:4" ht="14.4">
      <c r="A1051" s="382">
        <v>4057</v>
      </c>
      <c r="B1051" s="297" t="s">
        <v>6721</v>
      </c>
      <c r="C1051" s="374">
        <v>16.989999999999998</v>
      </c>
      <c r="D1051" s="374">
        <f t="shared" si="16"/>
        <v>15.290999999999999</v>
      </c>
    </row>
    <row r="1052" spans="1:4" ht="14.4">
      <c r="A1052" s="382">
        <v>4058</v>
      </c>
      <c r="B1052" s="297" t="s">
        <v>6722</v>
      </c>
      <c r="C1052" s="374">
        <v>18.989999999999998</v>
      </c>
      <c r="D1052" s="374">
        <f t="shared" si="16"/>
        <v>17.090999999999998</v>
      </c>
    </row>
    <row r="1053" spans="1:4" ht="14.4">
      <c r="A1053" s="382">
        <v>4059</v>
      </c>
      <c r="B1053" s="297" t="s">
        <v>6723</v>
      </c>
      <c r="C1053" s="374">
        <v>20.99</v>
      </c>
      <c r="D1053" s="374">
        <f t="shared" si="16"/>
        <v>18.890999999999998</v>
      </c>
    </row>
    <row r="1054" spans="1:4" ht="14.4">
      <c r="A1054" s="382">
        <v>4060</v>
      </c>
      <c r="B1054" s="297" t="s">
        <v>6724</v>
      </c>
      <c r="C1054" s="374">
        <v>27.99</v>
      </c>
      <c r="D1054" s="374">
        <f t="shared" si="16"/>
        <v>25.190999999999999</v>
      </c>
    </row>
    <row r="1055" spans="1:4" ht="14.4">
      <c r="A1055" s="382">
        <v>4061</v>
      </c>
      <c r="B1055" s="297" t="s">
        <v>6725</v>
      </c>
      <c r="C1055" s="374">
        <v>38.99</v>
      </c>
      <c r="D1055" s="374">
        <f t="shared" si="16"/>
        <v>35.091000000000001</v>
      </c>
    </row>
    <row r="1056" spans="1:4" ht="14.4">
      <c r="A1056" s="382">
        <v>4062</v>
      </c>
      <c r="B1056" s="297" t="s">
        <v>6726</v>
      </c>
      <c r="C1056" s="374">
        <v>49.99</v>
      </c>
      <c r="D1056" s="374">
        <f t="shared" si="16"/>
        <v>44.991</v>
      </c>
    </row>
    <row r="1057" spans="1:4" ht="14.4">
      <c r="A1057" s="382">
        <v>4063</v>
      </c>
      <c r="B1057" s="297" t="s">
        <v>6727</v>
      </c>
      <c r="C1057" s="374">
        <v>85.99</v>
      </c>
      <c r="D1057" s="374">
        <f t="shared" si="16"/>
        <v>77.390999999999991</v>
      </c>
    </row>
    <row r="1058" spans="1:4" ht="14.4">
      <c r="A1058" s="382">
        <v>4064</v>
      </c>
      <c r="B1058" s="297" t="s">
        <v>6728</v>
      </c>
      <c r="C1058" s="374">
        <v>4.99</v>
      </c>
      <c r="D1058" s="374">
        <f t="shared" si="16"/>
        <v>4.4910000000000005</v>
      </c>
    </row>
    <row r="1059" spans="1:4" ht="14.4">
      <c r="A1059" s="382">
        <v>4065</v>
      </c>
      <c r="B1059" s="297" t="s">
        <v>6729</v>
      </c>
      <c r="C1059" s="374">
        <v>4.99</v>
      </c>
      <c r="D1059" s="374">
        <f t="shared" si="16"/>
        <v>4.4910000000000005</v>
      </c>
    </row>
    <row r="1060" spans="1:4" ht="14.4">
      <c r="A1060" s="382">
        <v>4066</v>
      </c>
      <c r="B1060" s="297" t="s">
        <v>6730</v>
      </c>
      <c r="C1060" s="374">
        <v>5.99</v>
      </c>
      <c r="D1060" s="374">
        <f t="shared" si="16"/>
        <v>5.391</v>
      </c>
    </row>
    <row r="1061" spans="1:4" ht="14.4">
      <c r="A1061" s="382">
        <v>4067</v>
      </c>
      <c r="B1061" s="297" t="s">
        <v>6731</v>
      </c>
      <c r="C1061" s="374">
        <v>5.99</v>
      </c>
      <c r="D1061" s="374">
        <f t="shared" si="16"/>
        <v>5.391</v>
      </c>
    </row>
    <row r="1062" spans="1:4" ht="14.4">
      <c r="A1062" s="382">
        <v>4068</v>
      </c>
      <c r="B1062" s="297" t="s">
        <v>6732</v>
      </c>
      <c r="C1062" s="374">
        <v>5.99</v>
      </c>
      <c r="D1062" s="374">
        <f t="shared" si="16"/>
        <v>5.391</v>
      </c>
    </row>
    <row r="1063" spans="1:4" ht="14.4">
      <c r="A1063" s="382">
        <v>4069</v>
      </c>
      <c r="B1063" s="297" t="s">
        <v>6733</v>
      </c>
      <c r="C1063" s="374">
        <v>6.99</v>
      </c>
      <c r="D1063" s="374">
        <f t="shared" si="16"/>
        <v>6.2910000000000004</v>
      </c>
    </row>
    <row r="1064" spans="1:4" ht="14.4">
      <c r="A1064" s="382">
        <v>4070</v>
      </c>
      <c r="B1064" s="297" t="s">
        <v>6734</v>
      </c>
      <c r="C1064" s="374">
        <v>6.99</v>
      </c>
      <c r="D1064" s="374">
        <f t="shared" si="16"/>
        <v>6.2910000000000004</v>
      </c>
    </row>
    <row r="1065" spans="1:4" ht="14.4">
      <c r="A1065" s="382">
        <v>4071</v>
      </c>
      <c r="B1065" s="297" t="s">
        <v>6735</v>
      </c>
      <c r="C1065" s="374">
        <v>7.99</v>
      </c>
      <c r="D1065" s="374">
        <f t="shared" si="16"/>
        <v>7.1910000000000007</v>
      </c>
    </row>
    <row r="1066" spans="1:4" ht="14.4">
      <c r="A1066" s="382">
        <v>4072</v>
      </c>
      <c r="B1066" s="297" t="s">
        <v>6736</v>
      </c>
      <c r="C1066" s="374">
        <v>7.99</v>
      </c>
      <c r="D1066" s="374">
        <f t="shared" si="16"/>
        <v>7.1910000000000007</v>
      </c>
    </row>
    <row r="1067" spans="1:4" ht="14.4">
      <c r="A1067" s="382">
        <v>4073</v>
      </c>
      <c r="B1067" s="297" t="s">
        <v>6737</v>
      </c>
      <c r="C1067" s="374">
        <v>8.99</v>
      </c>
      <c r="D1067" s="374">
        <f t="shared" si="16"/>
        <v>8.0910000000000011</v>
      </c>
    </row>
    <row r="1068" spans="1:4" ht="14.4">
      <c r="A1068" s="382">
        <v>4074</v>
      </c>
      <c r="B1068" s="297" t="s">
        <v>6738</v>
      </c>
      <c r="C1068" s="374">
        <v>8.99</v>
      </c>
      <c r="D1068" s="374">
        <f t="shared" si="16"/>
        <v>8.0910000000000011</v>
      </c>
    </row>
    <row r="1069" spans="1:4" ht="14.4">
      <c r="A1069" s="382">
        <v>4075</v>
      </c>
      <c r="B1069" s="297" t="s">
        <v>6739</v>
      </c>
      <c r="C1069" s="374">
        <v>9.99</v>
      </c>
      <c r="D1069" s="374">
        <f t="shared" si="16"/>
        <v>8.9909999999999997</v>
      </c>
    </row>
    <row r="1070" spans="1:4" ht="14.4">
      <c r="A1070" s="382">
        <v>4076</v>
      </c>
      <c r="B1070" s="297" t="s">
        <v>6740</v>
      </c>
      <c r="C1070" s="374">
        <v>10.99</v>
      </c>
      <c r="D1070" s="374">
        <f t="shared" si="16"/>
        <v>9.891</v>
      </c>
    </row>
    <row r="1071" spans="1:4" ht="14.4">
      <c r="A1071" s="382">
        <v>4077</v>
      </c>
      <c r="B1071" s="297" t="s">
        <v>6741</v>
      </c>
      <c r="C1071" s="374">
        <v>12.99</v>
      </c>
      <c r="D1071" s="374">
        <f t="shared" si="16"/>
        <v>11.691000000000001</v>
      </c>
    </row>
    <row r="1072" spans="1:4" ht="14.4">
      <c r="A1072" s="382">
        <v>4078</v>
      </c>
      <c r="B1072" s="297" t="s">
        <v>6742</v>
      </c>
      <c r="C1072" s="374">
        <v>15.99</v>
      </c>
      <c r="D1072" s="374">
        <f t="shared" si="16"/>
        <v>14.391</v>
      </c>
    </row>
    <row r="1073" spans="1:4" ht="14.4">
      <c r="A1073" s="382">
        <v>4079</v>
      </c>
      <c r="B1073" s="297" t="s">
        <v>6743</v>
      </c>
      <c r="C1073" s="374">
        <v>17.989999999999998</v>
      </c>
      <c r="D1073" s="374">
        <f t="shared" si="16"/>
        <v>16.190999999999999</v>
      </c>
    </row>
    <row r="1074" spans="1:4" ht="14.4">
      <c r="A1074" s="382">
        <v>4080</v>
      </c>
      <c r="B1074" s="297" t="s">
        <v>6744</v>
      </c>
      <c r="C1074" s="374">
        <v>18.989999999999998</v>
      </c>
      <c r="D1074" s="374">
        <f t="shared" si="16"/>
        <v>17.090999999999998</v>
      </c>
    </row>
    <row r="1075" spans="1:4" ht="14.4">
      <c r="A1075" s="382">
        <v>4081</v>
      </c>
      <c r="B1075" s="297" t="s">
        <v>6745</v>
      </c>
      <c r="C1075" s="374">
        <v>24.99</v>
      </c>
      <c r="D1075" s="374">
        <f t="shared" si="16"/>
        <v>22.491</v>
      </c>
    </row>
    <row r="1076" spans="1:4" ht="14.4">
      <c r="A1076" s="382">
        <v>4082</v>
      </c>
      <c r="B1076" s="297" t="s">
        <v>6746</v>
      </c>
      <c r="C1076" s="374">
        <v>34.99</v>
      </c>
      <c r="D1076" s="374">
        <f t="shared" si="16"/>
        <v>31.491000000000003</v>
      </c>
    </row>
    <row r="1077" spans="1:4" ht="14.4">
      <c r="A1077" s="382">
        <v>4083</v>
      </c>
      <c r="B1077" s="297" t="s">
        <v>6747</v>
      </c>
      <c r="C1077" s="374">
        <v>44.99</v>
      </c>
      <c r="D1077" s="374">
        <f t="shared" si="16"/>
        <v>40.491</v>
      </c>
    </row>
    <row r="1078" spans="1:4" ht="14.4">
      <c r="A1078" s="382">
        <v>4084</v>
      </c>
      <c r="B1078" s="297" t="s">
        <v>6748</v>
      </c>
      <c r="C1078" s="374">
        <v>76.989999999999995</v>
      </c>
      <c r="D1078" s="374">
        <f t="shared" si="16"/>
        <v>69.290999999999997</v>
      </c>
    </row>
    <row r="1079" spans="1:4" ht="14.4">
      <c r="A1079" s="382">
        <v>4085</v>
      </c>
      <c r="B1079" s="297" t="s">
        <v>6749</v>
      </c>
      <c r="C1079" s="374">
        <v>4.99</v>
      </c>
      <c r="D1079" s="374">
        <f t="shared" si="16"/>
        <v>4.4910000000000005</v>
      </c>
    </row>
    <row r="1080" spans="1:4" ht="14.4">
      <c r="A1080" s="382">
        <v>4086</v>
      </c>
      <c r="B1080" s="297" t="s">
        <v>6750</v>
      </c>
      <c r="C1080" s="374">
        <v>4.99</v>
      </c>
      <c r="D1080" s="374">
        <f t="shared" si="16"/>
        <v>4.4910000000000005</v>
      </c>
    </row>
    <row r="1081" spans="1:4" ht="14.4">
      <c r="A1081" s="382">
        <v>4087</v>
      </c>
      <c r="B1081" s="297" t="s">
        <v>6751</v>
      </c>
      <c r="C1081" s="374">
        <v>5.99</v>
      </c>
      <c r="D1081" s="374">
        <f t="shared" si="16"/>
        <v>5.391</v>
      </c>
    </row>
    <row r="1082" spans="1:4" ht="14.4">
      <c r="A1082" s="382">
        <v>4088</v>
      </c>
      <c r="B1082" s="297" t="s">
        <v>6752</v>
      </c>
      <c r="C1082" s="374">
        <v>5.99</v>
      </c>
      <c r="D1082" s="374">
        <f t="shared" si="16"/>
        <v>5.391</v>
      </c>
    </row>
    <row r="1083" spans="1:4" ht="14.4">
      <c r="A1083" s="382">
        <v>4089</v>
      </c>
      <c r="B1083" s="297" t="s">
        <v>6753</v>
      </c>
      <c r="C1083" s="374">
        <v>5.99</v>
      </c>
      <c r="D1083" s="374">
        <f t="shared" si="16"/>
        <v>5.391</v>
      </c>
    </row>
    <row r="1084" spans="1:4" ht="14.4">
      <c r="A1084" s="382">
        <v>4090</v>
      </c>
      <c r="B1084" s="297" t="s">
        <v>6754</v>
      </c>
      <c r="C1084" s="374">
        <v>6.99</v>
      </c>
      <c r="D1084" s="374">
        <f t="shared" si="16"/>
        <v>6.2910000000000004</v>
      </c>
    </row>
    <row r="1085" spans="1:4" ht="14.4">
      <c r="A1085" s="382">
        <v>4091</v>
      </c>
      <c r="B1085" s="297" t="s">
        <v>6755</v>
      </c>
      <c r="C1085" s="374">
        <v>6.99</v>
      </c>
      <c r="D1085" s="374">
        <f t="shared" si="16"/>
        <v>6.2910000000000004</v>
      </c>
    </row>
    <row r="1086" spans="1:4" ht="14.4">
      <c r="A1086" s="382">
        <v>4092</v>
      </c>
      <c r="B1086" s="297" t="s">
        <v>6756</v>
      </c>
      <c r="C1086" s="374">
        <v>7.99</v>
      </c>
      <c r="D1086" s="374">
        <f t="shared" si="16"/>
        <v>7.1910000000000007</v>
      </c>
    </row>
    <row r="1087" spans="1:4" ht="14.4">
      <c r="A1087" s="382">
        <v>4093</v>
      </c>
      <c r="B1087" s="297" t="s">
        <v>6757</v>
      </c>
      <c r="C1087" s="374">
        <v>7.99</v>
      </c>
      <c r="D1087" s="374">
        <f t="shared" si="16"/>
        <v>7.1910000000000007</v>
      </c>
    </row>
    <row r="1088" spans="1:4" ht="14.4">
      <c r="A1088" s="382">
        <v>4094</v>
      </c>
      <c r="B1088" s="297" t="s">
        <v>6758</v>
      </c>
      <c r="C1088" s="374">
        <v>8.99</v>
      </c>
      <c r="D1088" s="374">
        <f t="shared" si="16"/>
        <v>8.0910000000000011</v>
      </c>
    </row>
    <row r="1089" spans="1:4" ht="14.4">
      <c r="A1089" s="382">
        <v>4095</v>
      </c>
      <c r="B1089" s="297" t="s">
        <v>6759</v>
      </c>
      <c r="C1089" s="374">
        <v>8.99</v>
      </c>
      <c r="D1089" s="374">
        <f t="shared" si="16"/>
        <v>8.0910000000000011</v>
      </c>
    </row>
    <row r="1090" spans="1:4" ht="14.4">
      <c r="A1090" s="382">
        <v>4096</v>
      </c>
      <c r="B1090" s="297" t="s">
        <v>6760</v>
      </c>
      <c r="C1090" s="374">
        <v>10.99</v>
      </c>
      <c r="D1090" s="374">
        <f t="shared" si="16"/>
        <v>9.891</v>
      </c>
    </row>
    <row r="1091" spans="1:4" ht="14.4">
      <c r="A1091" s="382">
        <v>4097</v>
      </c>
      <c r="B1091" s="297" t="s">
        <v>6761</v>
      </c>
      <c r="C1091" s="374">
        <v>10.99</v>
      </c>
      <c r="D1091" s="374">
        <f t="shared" si="16"/>
        <v>9.891</v>
      </c>
    </row>
    <row r="1092" spans="1:4" ht="14.4">
      <c r="A1092" s="382">
        <v>4098</v>
      </c>
      <c r="B1092" s="297" t="s">
        <v>6762</v>
      </c>
      <c r="C1092" s="374">
        <v>12.99</v>
      </c>
      <c r="D1092" s="374">
        <f t="shared" si="16"/>
        <v>11.691000000000001</v>
      </c>
    </row>
    <row r="1093" spans="1:4" ht="14.4">
      <c r="A1093" s="382">
        <v>4099</v>
      </c>
      <c r="B1093" s="297" t="s">
        <v>6763</v>
      </c>
      <c r="C1093" s="374">
        <v>15.99</v>
      </c>
      <c r="D1093" s="374">
        <f t="shared" ref="D1093:D1156" si="17">C1093*0.9</f>
        <v>14.391</v>
      </c>
    </row>
    <row r="1094" spans="1:4" ht="14.4">
      <c r="A1094" s="382">
        <v>4100</v>
      </c>
      <c r="B1094" s="297" t="s">
        <v>6764</v>
      </c>
      <c r="C1094" s="374">
        <v>17.989999999999998</v>
      </c>
      <c r="D1094" s="374">
        <f t="shared" si="17"/>
        <v>16.190999999999999</v>
      </c>
    </row>
    <row r="1095" spans="1:4" ht="14.4">
      <c r="A1095" s="382">
        <v>4101</v>
      </c>
      <c r="B1095" s="297" t="s">
        <v>6765</v>
      </c>
      <c r="C1095" s="374">
        <v>18.989999999999998</v>
      </c>
      <c r="D1095" s="374">
        <f t="shared" si="17"/>
        <v>17.090999999999998</v>
      </c>
    </row>
    <row r="1096" spans="1:4" ht="14.4">
      <c r="A1096" s="382">
        <v>4102</v>
      </c>
      <c r="B1096" s="297" t="s">
        <v>6766</v>
      </c>
      <c r="C1096" s="374">
        <v>24.99</v>
      </c>
      <c r="D1096" s="374">
        <f t="shared" si="17"/>
        <v>22.491</v>
      </c>
    </row>
    <row r="1097" spans="1:4" ht="14.4">
      <c r="A1097" s="382">
        <v>4103</v>
      </c>
      <c r="B1097" s="297" t="s">
        <v>6767</v>
      </c>
      <c r="C1097" s="374">
        <v>34.99</v>
      </c>
      <c r="D1097" s="374">
        <f t="shared" si="17"/>
        <v>31.491000000000003</v>
      </c>
    </row>
    <row r="1098" spans="1:4" ht="14.4">
      <c r="A1098" s="382">
        <v>4104</v>
      </c>
      <c r="B1098" s="297" t="s">
        <v>6768</v>
      </c>
      <c r="C1098" s="374">
        <v>44.99</v>
      </c>
      <c r="D1098" s="374">
        <f t="shared" si="17"/>
        <v>40.491</v>
      </c>
    </row>
    <row r="1099" spans="1:4" ht="14.4">
      <c r="A1099" s="382">
        <v>4105</v>
      </c>
      <c r="B1099" s="297" t="s">
        <v>6769</v>
      </c>
      <c r="C1099" s="374">
        <v>76.989999999999995</v>
      </c>
      <c r="D1099" s="374">
        <f t="shared" si="17"/>
        <v>69.290999999999997</v>
      </c>
    </row>
    <row r="1100" spans="1:4" ht="14.4">
      <c r="A1100" s="382">
        <v>4106</v>
      </c>
      <c r="B1100" s="297" t="s">
        <v>6770</v>
      </c>
      <c r="C1100" s="374">
        <v>4.99</v>
      </c>
      <c r="D1100" s="374">
        <f t="shared" si="17"/>
        <v>4.4910000000000005</v>
      </c>
    </row>
    <row r="1101" spans="1:4" ht="14.4">
      <c r="A1101" s="382">
        <v>4107</v>
      </c>
      <c r="B1101" s="297" t="s">
        <v>6771</v>
      </c>
      <c r="C1101" s="374">
        <v>4.99</v>
      </c>
      <c r="D1101" s="374">
        <f t="shared" si="17"/>
        <v>4.4910000000000005</v>
      </c>
    </row>
    <row r="1102" spans="1:4" ht="14.4">
      <c r="A1102" s="382">
        <v>4108</v>
      </c>
      <c r="B1102" s="297" t="s">
        <v>6772</v>
      </c>
      <c r="C1102" s="374">
        <v>5.99</v>
      </c>
      <c r="D1102" s="374">
        <f t="shared" si="17"/>
        <v>5.391</v>
      </c>
    </row>
    <row r="1103" spans="1:4" ht="14.4">
      <c r="A1103" s="382">
        <v>4109</v>
      </c>
      <c r="B1103" s="297" t="s">
        <v>6773</v>
      </c>
      <c r="C1103" s="374">
        <v>5.99</v>
      </c>
      <c r="D1103" s="374">
        <f t="shared" si="17"/>
        <v>5.391</v>
      </c>
    </row>
    <row r="1104" spans="1:4" ht="14.4">
      <c r="A1104" s="382">
        <v>4110</v>
      </c>
      <c r="B1104" s="297" t="s">
        <v>6774</v>
      </c>
      <c r="C1104" s="374">
        <v>5.99</v>
      </c>
      <c r="D1104" s="374">
        <f t="shared" si="17"/>
        <v>5.391</v>
      </c>
    </row>
    <row r="1105" spans="1:4" ht="14.4">
      <c r="A1105" s="382">
        <v>4111</v>
      </c>
      <c r="B1105" s="297" t="s">
        <v>6775</v>
      </c>
      <c r="C1105" s="374">
        <v>6.99</v>
      </c>
      <c r="D1105" s="374">
        <f t="shared" si="17"/>
        <v>6.2910000000000004</v>
      </c>
    </row>
    <row r="1106" spans="1:4" ht="14.4">
      <c r="A1106" s="382">
        <v>4112</v>
      </c>
      <c r="B1106" s="297" t="s">
        <v>6776</v>
      </c>
      <c r="C1106" s="374">
        <v>6.99</v>
      </c>
      <c r="D1106" s="374">
        <f t="shared" si="17"/>
        <v>6.2910000000000004</v>
      </c>
    </row>
    <row r="1107" spans="1:4" ht="14.4">
      <c r="A1107" s="382">
        <v>4113</v>
      </c>
      <c r="B1107" s="297" t="s">
        <v>6777</v>
      </c>
      <c r="C1107" s="374">
        <v>7.99</v>
      </c>
      <c r="D1107" s="374">
        <f t="shared" si="17"/>
        <v>7.1910000000000007</v>
      </c>
    </row>
    <row r="1108" spans="1:4" ht="14.4">
      <c r="A1108" s="382">
        <v>4114</v>
      </c>
      <c r="B1108" s="297" t="s">
        <v>6778</v>
      </c>
      <c r="C1108" s="374">
        <v>7.99</v>
      </c>
      <c r="D1108" s="374">
        <f t="shared" si="17"/>
        <v>7.1910000000000007</v>
      </c>
    </row>
    <row r="1109" spans="1:4" ht="14.4">
      <c r="A1109" s="382">
        <v>4115</v>
      </c>
      <c r="B1109" s="297" t="s">
        <v>6779</v>
      </c>
      <c r="C1109" s="374">
        <v>8.99</v>
      </c>
      <c r="D1109" s="374">
        <f t="shared" si="17"/>
        <v>8.0910000000000011</v>
      </c>
    </row>
    <row r="1110" spans="1:4" ht="14.4">
      <c r="A1110" s="382">
        <v>4116</v>
      </c>
      <c r="B1110" s="297" t="s">
        <v>6780</v>
      </c>
      <c r="C1110" s="374">
        <v>8.99</v>
      </c>
      <c r="D1110" s="374">
        <f t="shared" si="17"/>
        <v>8.0910000000000011</v>
      </c>
    </row>
    <row r="1111" spans="1:4" ht="14.4">
      <c r="A1111" s="382">
        <v>4117</v>
      </c>
      <c r="B1111" s="297" t="s">
        <v>6781</v>
      </c>
      <c r="C1111" s="374">
        <v>9.99</v>
      </c>
      <c r="D1111" s="374">
        <f t="shared" si="17"/>
        <v>8.9909999999999997</v>
      </c>
    </row>
    <row r="1112" spans="1:4" ht="14.4">
      <c r="A1112" s="382">
        <v>4118</v>
      </c>
      <c r="B1112" s="297" t="s">
        <v>6782</v>
      </c>
      <c r="C1112" s="374">
        <v>10.99</v>
      </c>
      <c r="D1112" s="374">
        <f t="shared" si="17"/>
        <v>9.891</v>
      </c>
    </row>
    <row r="1113" spans="1:4" ht="14.4">
      <c r="A1113" s="382">
        <v>4119</v>
      </c>
      <c r="B1113" s="297" t="s">
        <v>6783</v>
      </c>
      <c r="C1113" s="374">
        <v>12.99</v>
      </c>
      <c r="D1113" s="374">
        <f t="shared" si="17"/>
        <v>11.691000000000001</v>
      </c>
    </row>
    <row r="1114" spans="1:4" ht="14.4">
      <c r="A1114" s="382">
        <v>4120</v>
      </c>
      <c r="B1114" s="297" t="s">
        <v>6784</v>
      </c>
      <c r="C1114" s="374">
        <v>15.99</v>
      </c>
      <c r="D1114" s="374">
        <f t="shared" si="17"/>
        <v>14.391</v>
      </c>
    </row>
    <row r="1115" spans="1:4" ht="14.4">
      <c r="A1115" s="382">
        <v>4121</v>
      </c>
      <c r="B1115" s="297" t="s">
        <v>6785</v>
      </c>
      <c r="C1115" s="374">
        <v>17.989999999999998</v>
      </c>
      <c r="D1115" s="374">
        <f t="shared" si="17"/>
        <v>16.190999999999999</v>
      </c>
    </row>
    <row r="1116" spans="1:4" ht="14.4">
      <c r="A1116" s="382">
        <v>4122</v>
      </c>
      <c r="B1116" s="297" t="s">
        <v>6786</v>
      </c>
      <c r="C1116" s="374">
        <v>18.989999999999998</v>
      </c>
      <c r="D1116" s="374">
        <f t="shared" si="17"/>
        <v>17.090999999999998</v>
      </c>
    </row>
    <row r="1117" spans="1:4" ht="14.4">
      <c r="A1117" s="382">
        <v>4123</v>
      </c>
      <c r="B1117" s="297" t="s">
        <v>6787</v>
      </c>
      <c r="C1117" s="374">
        <v>24.99</v>
      </c>
      <c r="D1117" s="374">
        <f t="shared" si="17"/>
        <v>22.491</v>
      </c>
    </row>
    <row r="1118" spans="1:4" ht="14.4">
      <c r="A1118" s="382">
        <v>4124</v>
      </c>
      <c r="B1118" s="297" t="s">
        <v>6788</v>
      </c>
      <c r="C1118" s="374">
        <v>34.99</v>
      </c>
      <c r="D1118" s="374">
        <f t="shared" si="17"/>
        <v>31.491000000000003</v>
      </c>
    </row>
    <row r="1119" spans="1:4" ht="14.4">
      <c r="A1119" s="382">
        <v>4125</v>
      </c>
      <c r="B1119" s="297" t="s">
        <v>6789</v>
      </c>
      <c r="C1119" s="374">
        <v>44.99</v>
      </c>
      <c r="D1119" s="374">
        <f t="shared" si="17"/>
        <v>40.491</v>
      </c>
    </row>
    <row r="1120" spans="1:4" ht="14.4">
      <c r="A1120" s="382">
        <v>4126</v>
      </c>
      <c r="B1120" s="297" t="s">
        <v>6790</v>
      </c>
      <c r="C1120" s="374">
        <v>76.989999999999995</v>
      </c>
      <c r="D1120" s="374">
        <f t="shared" si="17"/>
        <v>69.290999999999997</v>
      </c>
    </row>
    <row r="1121" spans="1:4" ht="14.4">
      <c r="A1121" s="382">
        <v>4127</v>
      </c>
      <c r="B1121" s="297" t="s">
        <v>6791</v>
      </c>
      <c r="C1121" s="374">
        <v>4.99</v>
      </c>
      <c r="D1121" s="374">
        <f t="shared" si="17"/>
        <v>4.4910000000000005</v>
      </c>
    </row>
    <row r="1122" spans="1:4" ht="14.4">
      <c r="A1122" s="382">
        <v>4128</v>
      </c>
      <c r="B1122" s="297" t="s">
        <v>6792</v>
      </c>
      <c r="C1122" s="374">
        <v>4.99</v>
      </c>
      <c r="D1122" s="374">
        <f t="shared" si="17"/>
        <v>4.4910000000000005</v>
      </c>
    </row>
    <row r="1123" spans="1:4" ht="14.4">
      <c r="A1123" s="382">
        <v>4129</v>
      </c>
      <c r="B1123" s="297" t="s">
        <v>6793</v>
      </c>
      <c r="C1123" s="374">
        <v>5.99</v>
      </c>
      <c r="D1123" s="374">
        <f t="shared" si="17"/>
        <v>5.391</v>
      </c>
    </row>
    <row r="1124" spans="1:4" ht="14.4">
      <c r="A1124" s="382">
        <v>4130</v>
      </c>
      <c r="B1124" s="297" t="s">
        <v>6794</v>
      </c>
      <c r="C1124" s="374">
        <v>5.99</v>
      </c>
      <c r="D1124" s="374">
        <f t="shared" si="17"/>
        <v>5.391</v>
      </c>
    </row>
    <row r="1125" spans="1:4" ht="14.4">
      <c r="A1125" s="382">
        <v>4131</v>
      </c>
      <c r="B1125" s="297" t="s">
        <v>6795</v>
      </c>
      <c r="C1125" s="374">
        <v>5.99</v>
      </c>
      <c r="D1125" s="374">
        <f t="shared" si="17"/>
        <v>5.391</v>
      </c>
    </row>
    <row r="1126" spans="1:4" ht="14.4">
      <c r="A1126" s="382">
        <v>4132</v>
      </c>
      <c r="B1126" s="297" t="s">
        <v>6796</v>
      </c>
      <c r="C1126" s="374">
        <v>6.99</v>
      </c>
      <c r="D1126" s="374">
        <f t="shared" si="17"/>
        <v>6.2910000000000004</v>
      </c>
    </row>
    <row r="1127" spans="1:4" ht="14.4">
      <c r="A1127" s="382">
        <v>4133</v>
      </c>
      <c r="B1127" s="297" t="s">
        <v>6797</v>
      </c>
      <c r="C1127" s="374">
        <v>6.99</v>
      </c>
      <c r="D1127" s="374">
        <f t="shared" si="17"/>
        <v>6.2910000000000004</v>
      </c>
    </row>
    <row r="1128" spans="1:4" ht="14.4">
      <c r="A1128" s="382">
        <v>4134</v>
      </c>
      <c r="B1128" s="297" t="s">
        <v>6798</v>
      </c>
      <c r="C1128" s="374">
        <v>7.99</v>
      </c>
      <c r="D1128" s="374">
        <f t="shared" si="17"/>
        <v>7.1910000000000007</v>
      </c>
    </row>
    <row r="1129" spans="1:4" ht="14.4">
      <c r="A1129" s="382">
        <v>4135</v>
      </c>
      <c r="B1129" s="297" t="s">
        <v>6799</v>
      </c>
      <c r="C1129" s="374">
        <v>7.99</v>
      </c>
      <c r="D1129" s="374">
        <f t="shared" si="17"/>
        <v>7.1910000000000007</v>
      </c>
    </row>
    <row r="1130" spans="1:4" ht="14.4">
      <c r="A1130" s="382">
        <v>4136</v>
      </c>
      <c r="B1130" s="297" t="s">
        <v>6800</v>
      </c>
      <c r="C1130" s="374">
        <v>8.99</v>
      </c>
      <c r="D1130" s="374">
        <f t="shared" si="17"/>
        <v>8.0910000000000011</v>
      </c>
    </row>
    <row r="1131" spans="1:4" ht="14.4">
      <c r="A1131" s="382">
        <v>4137</v>
      </c>
      <c r="B1131" s="297" t="s">
        <v>6801</v>
      </c>
      <c r="C1131" s="374">
        <v>8.99</v>
      </c>
      <c r="D1131" s="374">
        <f t="shared" si="17"/>
        <v>8.0910000000000011</v>
      </c>
    </row>
    <row r="1132" spans="1:4" ht="14.4">
      <c r="A1132" s="382">
        <v>4138</v>
      </c>
      <c r="B1132" s="297" t="s">
        <v>6802</v>
      </c>
      <c r="C1132" s="374">
        <v>9.99</v>
      </c>
      <c r="D1132" s="374">
        <f t="shared" si="17"/>
        <v>8.9909999999999997</v>
      </c>
    </row>
    <row r="1133" spans="1:4" ht="14.4">
      <c r="A1133" s="382">
        <v>4139</v>
      </c>
      <c r="B1133" s="297" t="s">
        <v>6803</v>
      </c>
      <c r="C1133" s="374">
        <v>10.99</v>
      </c>
      <c r="D1133" s="374">
        <f t="shared" si="17"/>
        <v>9.891</v>
      </c>
    </row>
    <row r="1134" spans="1:4" ht="14.4">
      <c r="A1134" s="382">
        <v>4140</v>
      </c>
      <c r="B1134" s="297" t="s">
        <v>6804</v>
      </c>
      <c r="C1134" s="374">
        <v>12.99</v>
      </c>
      <c r="D1134" s="374">
        <f t="shared" si="17"/>
        <v>11.691000000000001</v>
      </c>
    </row>
    <row r="1135" spans="1:4" ht="14.4">
      <c r="A1135" s="382">
        <v>4141</v>
      </c>
      <c r="B1135" s="297" t="s">
        <v>6805</v>
      </c>
      <c r="C1135" s="374">
        <v>15.99</v>
      </c>
      <c r="D1135" s="374">
        <f t="shared" si="17"/>
        <v>14.391</v>
      </c>
    </row>
    <row r="1136" spans="1:4" ht="14.4">
      <c r="A1136" s="382">
        <v>4142</v>
      </c>
      <c r="B1136" s="297" t="s">
        <v>6806</v>
      </c>
      <c r="C1136" s="374">
        <v>17.989999999999998</v>
      </c>
      <c r="D1136" s="374">
        <f t="shared" si="17"/>
        <v>16.190999999999999</v>
      </c>
    </row>
    <row r="1137" spans="1:4" ht="14.4">
      <c r="A1137" s="382">
        <v>4143</v>
      </c>
      <c r="B1137" s="297" t="s">
        <v>6807</v>
      </c>
      <c r="C1137" s="374">
        <v>18.989999999999998</v>
      </c>
      <c r="D1137" s="374">
        <f t="shared" si="17"/>
        <v>17.090999999999998</v>
      </c>
    </row>
    <row r="1138" spans="1:4" ht="14.4">
      <c r="A1138" s="382">
        <v>4144</v>
      </c>
      <c r="B1138" s="297" t="s">
        <v>6808</v>
      </c>
      <c r="C1138" s="374">
        <v>24.99</v>
      </c>
      <c r="D1138" s="374">
        <f t="shared" si="17"/>
        <v>22.491</v>
      </c>
    </row>
    <row r="1139" spans="1:4" ht="14.4">
      <c r="A1139" s="382">
        <v>4145</v>
      </c>
      <c r="B1139" s="297" t="s">
        <v>6809</v>
      </c>
      <c r="C1139" s="374">
        <v>34.99</v>
      </c>
      <c r="D1139" s="374">
        <f t="shared" si="17"/>
        <v>31.491000000000003</v>
      </c>
    </row>
    <row r="1140" spans="1:4" ht="14.4">
      <c r="A1140" s="382">
        <v>4146</v>
      </c>
      <c r="B1140" s="297" t="s">
        <v>6810</v>
      </c>
      <c r="C1140" s="374">
        <v>44.99</v>
      </c>
      <c r="D1140" s="374">
        <f t="shared" si="17"/>
        <v>40.491</v>
      </c>
    </row>
    <row r="1141" spans="1:4" ht="14.4">
      <c r="A1141" s="382">
        <v>4147</v>
      </c>
      <c r="B1141" s="297" t="s">
        <v>6811</v>
      </c>
      <c r="C1141" s="374">
        <v>76.989999999999995</v>
      </c>
      <c r="D1141" s="374">
        <f t="shared" si="17"/>
        <v>69.290999999999997</v>
      </c>
    </row>
    <row r="1142" spans="1:4" ht="14.4">
      <c r="A1142" s="382">
        <v>4148</v>
      </c>
      <c r="B1142" s="297" t="s">
        <v>6812</v>
      </c>
      <c r="C1142" s="374">
        <v>4.99</v>
      </c>
      <c r="D1142" s="374">
        <f t="shared" si="17"/>
        <v>4.4910000000000005</v>
      </c>
    </row>
    <row r="1143" spans="1:4" ht="14.4">
      <c r="A1143" s="382">
        <v>4149</v>
      </c>
      <c r="B1143" s="297" t="s">
        <v>6813</v>
      </c>
      <c r="C1143" s="374">
        <v>4.99</v>
      </c>
      <c r="D1143" s="374">
        <f t="shared" si="17"/>
        <v>4.4910000000000005</v>
      </c>
    </row>
    <row r="1144" spans="1:4" ht="14.4">
      <c r="A1144" s="382">
        <v>4150</v>
      </c>
      <c r="B1144" s="297" t="s">
        <v>6814</v>
      </c>
      <c r="C1144" s="374">
        <v>5.99</v>
      </c>
      <c r="D1144" s="374">
        <f t="shared" si="17"/>
        <v>5.391</v>
      </c>
    </row>
    <row r="1145" spans="1:4" ht="14.4">
      <c r="A1145" s="382">
        <v>4151</v>
      </c>
      <c r="B1145" s="297" t="s">
        <v>6815</v>
      </c>
      <c r="C1145" s="374">
        <v>5.99</v>
      </c>
      <c r="D1145" s="374">
        <f t="shared" si="17"/>
        <v>5.391</v>
      </c>
    </row>
    <row r="1146" spans="1:4" ht="14.4">
      <c r="A1146" s="382">
        <v>4152</v>
      </c>
      <c r="B1146" s="297" t="s">
        <v>6816</v>
      </c>
      <c r="C1146" s="374">
        <v>5.99</v>
      </c>
      <c r="D1146" s="374">
        <f t="shared" si="17"/>
        <v>5.391</v>
      </c>
    </row>
    <row r="1147" spans="1:4" ht="14.4">
      <c r="A1147" s="382">
        <v>4153</v>
      </c>
      <c r="B1147" s="297" t="s">
        <v>6817</v>
      </c>
      <c r="C1147" s="374">
        <v>6.99</v>
      </c>
      <c r="D1147" s="374">
        <f t="shared" si="17"/>
        <v>6.2910000000000004</v>
      </c>
    </row>
    <row r="1148" spans="1:4" ht="14.4">
      <c r="A1148" s="382">
        <v>4154</v>
      </c>
      <c r="B1148" s="297" t="s">
        <v>6818</v>
      </c>
      <c r="C1148" s="374">
        <v>6.99</v>
      </c>
      <c r="D1148" s="374">
        <f t="shared" si="17"/>
        <v>6.2910000000000004</v>
      </c>
    </row>
    <row r="1149" spans="1:4" ht="14.4">
      <c r="A1149" s="382">
        <v>4155</v>
      </c>
      <c r="B1149" s="297" t="s">
        <v>6819</v>
      </c>
      <c r="C1149" s="374">
        <v>7.99</v>
      </c>
      <c r="D1149" s="374">
        <f t="shared" si="17"/>
        <v>7.1910000000000007</v>
      </c>
    </row>
    <row r="1150" spans="1:4" ht="14.4">
      <c r="A1150" s="382">
        <v>4156</v>
      </c>
      <c r="B1150" s="297" t="s">
        <v>6820</v>
      </c>
      <c r="C1150" s="374">
        <v>7.99</v>
      </c>
      <c r="D1150" s="374">
        <f t="shared" si="17"/>
        <v>7.1910000000000007</v>
      </c>
    </row>
    <row r="1151" spans="1:4" ht="14.4">
      <c r="A1151" s="382">
        <v>4157</v>
      </c>
      <c r="B1151" s="297" t="s">
        <v>6821</v>
      </c>
      <c r="C1151" s="374">
        <v>8.99</v>
      </c>
      <c r="D1151" s="374">
        <f t="shared" si="17"/>
        <v>8.0910000000000011</v>
      </c>
    </row>
    <row r="1152" spans="1:4" ht="14.4">
      <c r="A1152" s="382">
        <v>4158</v>
      </c>
      <c r="B1152" s="297" t="s">
        <v>6822</v>
      </c>
      <c r="C1152" s="374">
        <v>8.99</v>
      </c>
      <c r="D1152" s="374">
        <f t="shared" si="17"/>
        <v>8.0910000000000011</v>
      </c>
    </row>
    <row r="1153" spans="1:4" ht="14.4">
      <c r="A1153" s="382">
        <v>4159</v>
      </c>
      <c r="B1153" s="297" t="s">
        <v>6823</v>
      </c>
      <c r="C1153" s="374">
        <v>9.99</v>
      </c>
      <c r="D1153" s="374">
        <f t="shared" si="17"/>
        <v>8.9909999999999997</v>
      </c>
    </row>
    <row r="1154" spans="1:4" ht="14.4">
      <c r="A1154" s="382">
        <v>4160</v>
      </c>
      <c r="B1154" s="297" t="s">
        <v>6824</v>
      </c>
      <c r="C1154" s="374">
        <v>10.99</v>
      </c>
      <c r="D1154" s="374">
        <f t="shared" si="17"/>
        <v>9.891</v>
      </c>
    </row>
    <row r="1155" spans="1:4" ht="14.4">
      <c r="A1155" s="382">
        <v>4161</v>
      </c>
      <c r="B1155" s="297" t="s">
        <v>6825</v>
      </c>
      <c r="C1155" s="374">
        <v>12.99</v>
      </c>
      <c r="D1155" s="374">
        <f t="shared" si="17"/>
        <v>11.691000000000001</v>
      </c>
    </row>
    <row r="1156" spans="1:4" ht="14.4">
      <c r="A1156" s="382">
        <v>4162</v>
      </c>
      <c r="B1156" s="297" t="s">
        <v>6826</v>
      </c>
      <c r="C1156" s="374">
        <v>15.99</v>
      </c>
      <c r="D1156" s="374">
        <f t="shared" si="17"/>
        <v>14.391</v>
      </c>
    </row>
    <row r="1157" spans="1:4" ht="14.4">
      <c r="A1157" s="382">
        <v>4163</v>
      </c>
      <c r="B1157" s="297" t="s">
        <v>6827</v>
      </c>
      <c r="C1157" s="374">
        <v>17.989999999999998</v>
      </c>
      <c r="D1157" s="374">
        <f t="shared" ref="D1157:D1220" si="18">C1157*0.9</f>
        <v>16.190999999999999</v>
      </c>
    </row>
    <row r="1158" spans="1:4" ht="14.4">
      <c r="A1158" s="382">
        <v>4164</v>
      </c>
      <c r="B1158" s="297" t="s">
        <v>6828</v>
      </c>
      <c r="C1158" s="374">
        <v>18.989999999999998</v>
      </c>
      <c r="D1158" s="374">
        <f t="shared" si="18"/>
        <v>17.090999999999998</v>
      </c>
    </row>
    <row r="1159" spans="1:4" ht="14.4">
      <c r="A1159" s="382">
        <v>4165</v>
      </c>
      <c r="B1159" s="297" t="s">
        <v>6829</v>
      </c>
      <c r="C1159" s="374">
        <v>24.99</v>
      </c>
      <c r="D1159" s="374">
        <f t="shared" si="18"/>
        <v>22.491</v>
      </c>
    </row>
    <row r="1160" spans="1:4" ht="14.4">
      <c r="A1160" s="382">
        <v>4166</v>
      </c>
      <c r="B1160" s="297" t="s">
        <v>6830</v>
      </c>
      <c r="C1160" s="374">
        <v>34.99</v>
      </c>
      <c r="D1160" s="374">
        <f t="shared" si="18"/>
        <v>31.491000000000003</v>
      </c>
    </row>
    <row r="1161" spans="1:4" ht="14.4">
      <c r="A1161" s="382">
        <v>4167</v>
      </c>
      <c r="B1161" s="297" t="s">
        <v>6831</v>
      </c>
      <c r="C1161" s="374">
        <v>44.99</v>
      </c>
      <c r="D1161" s="374">
        <f t="shared" si="18"/>
        <v>40.491</v>
      </c>
    </row>
    <row r="1162" spans="1:4" ht="14.4">
      <c r="A1162" s="382">
        <v>4168</v>
      </c>
      <c r="B1162" s="297" t="s">
        <v>6832</v>
      </c>
      <c r="C1162" s="374">
        <v>76.989999999999995</v>
      </c>
      <c r="D1162" s="374">
        <f t="shared" si="18"/>
        <v>69.290999999999997</v>
      </c>
    </row>
    <row r="1163" spans="1:4" ht="14.4">
      <c r="A1163" s="382">
        <v>4169</v>
      </c>
      <c r="B1163" s="297" t="s">
        <v>6833</v>
      </c>
      <c r="C1163" s="374">
        <v>4.99</v>
      </c>
      <c r="D1163" s="374">
        <f t="shared" si="18"/>
        <v>4.4910000000000005</v>
      </c>
    </row>
    <row r="1164" spans="1:4" ht="14.4">
      <c r="A1164" s="382">
        <v>4170</v>
      </c>
      <c r="B1164" s="297" t="s">
        <v>6834</v>
      </c>
      <c r="C1164" s="374">
        <v>4.99</v>
      </c>
      <c r="D1164" s="374">
        <f t="shared" si="18"/>
        <v>4.4910000000000005</v>
      </c>
    </row>
    <row r="1165" spans="1:4" ht="14.4">
      <c r="A1165" s="382">
        <v>4171</v>
      </c>
      <c r="B1165" s="297" t="s">
        <v>6835</v>
      </c>
      <c r="C1165" s="374">
        <v>5.99</v>
      </c>
      <c r="D1165" s="374">
        <f t="shared" si="18"/>
        <v>5.391</v>
      </c>
    </row>
    <row r="1166" spans="1:4" ht="14.4">
      <c r="A1166" s="382">
        <v>4172</v>
      </c>
      <c r="B1166" s="297" t="s">
        <v>6836</v>
      </c>
      <c r="C1166" s="374">
        <v>5.99</v>
      </c>
      <c r="D1166" s="374">
        <f t="shared" si="18"/>
        <v>5.391</v>
      </c>
    </row>
    <row r="1167" spans="1:4" ht="14.4">
      <c r="A1167" s="382">
        <v>4173</v>
      </c>
      <c r="B1167" s="297" t="s">
        <v>6837</v>
      </c>
      <c r="C1167" s="374">
        <v>5.99</v>
      </c>
      <c r="D1167" s="374">
        <f t="shared" si="18"/>
        <v>5.391</v>
      </c>
    </row>
    <row r="1168" spans="1:4" ht="14.4">
      <c r="A1168" s="382">
        <v>4174</v>
      </c>
      <c r="B1168" s="297" t="s">
        <v>6838</v>
      </c>
      <c r="C1168" s="374">
        <v>6.99</v>
      </c>
      <c r="D1168" s="374">
        <f t="shared" si="18"/>
        <v>6.2910000000000004</v>
      </c>
    </row>
    <row r="1169" spans="1:4" ht="14.4">
      <c r="A1169" s="382">
        <v>4175</v>
      </c>
      <c r="B1169" s="297" t="s">
        <v>6839</v>
      </c>
      <c r="C1169" s="374">
        <v>6.99</v>
      </c>
      <c r="D1169" s="374">
        <f t="shared" si="18"/>
        <v>6.2910000000000004</v>
      </c>
    </row>
    <row r="1170" spans="1:4" ht="14.4">
      <c r="A1170" s="382">
        <v>4176</v>
      </c>
      <c r="B1170" s="297" t="s">
        <v>6840</v>
      </c>
      <c r="C1170" s="374">
        <v>7.99</v>
      </c>
      <c r="D1170" s="374">
        <f t="shared" si="18"/>
        <v>7.1910000000000007</v>
      </c>
    </row>
    <row r="1171" spans="1:4" ht="14.4">
      <c r="A1171" s="382">
        <v>4177</v>
      </c>
      <c r="B1171" s="297" t="s">
        <v>6841</v>
      </c>
      <c r="C1171" s="374">
        <v>7.99</v>
      </c>
      <c r="D1171" s="374">
        <f t="shared" si="18"/>
        <v>7.1910000000000007</v>
      </c>
    </row>
    <row r="1172" spans="1:4" ht="14.4">
      <c r="A1172" s="382">
        <v>4178</v>
      </c>
      <c r="B1172" s="297" t="s">
        <v>6842</v>
      </c>
      <c r="C1172" s="374">
        <v>8.99</v>
      </c>
      <c r="D1172" s="374">
        <f t="shared" si="18"/>
        <v>8.0910000000000011</v>
      </c>
    </row>
    <row r="1173" spans="1:4" ht="14.4">
      <c r="A1173" s="382">
        <v>4179</v>
      </c>
      <c r="B1173" s="297" t="s">
        <v>6843</v>
      </c>
      <c r="C1173" s="374">
        <v>8.99</v>
      </c>
      <c r="D1173" s="374">
        <f t="shared" si="18"/>
        <v>8.0910000000000011</v>
      </c>
    </row>
    <row r="1174" spans="1:4" ht="14.4">
      <c r="A1174" s="382">
        <v>4180</v>
      </c>
      <c r="B1174" s="297" t="s">
        <v>6844</v>
      </c>
      <c r="C1174" s="374">
        <v>9.99</v>
      </c>
      <c r="D1174" s="374">
        <f t="shared" si="18"/>
        <v>8.9909999999999997</v>
      </c>
    </row>
    <row r="1175" spans="1:4" ht="14.4">
      <c r="A1175" s="382">
        <v>4181</v>
      </c>
      <c r="B1175" s="297" t="s">
        <v>6845</v>
      </c>
      <c r="C1175" s="374">
        <v>10.99</v>
      </c>
      <c r="D1175" s="374">
        <f t="shared" si="18"/>
        <v>9.891</v>
      </c>
    </row>
    <row r="1176" spans="1:4" ht="14.4">
      <c r="A1176" s="382">
        <v>4182</v>
      </c>
      <c r="B1176" s="297" t="s">
        <v>6846</v>
      </c>
      <c r="C1176" s="374">
        <v>12.99</v>
      </c>
      <c r="D1176" s="374">
        <f t="shared" si="18"/>
        <v>11.691000000000001</v>
      </c>
    </row>
    <row r="1177" spans="1:4" ht="14.4">
      <c r="A1177" s="382">
        <v>4183</v>
      </c>
      <c r="B1177" s="297" t="s">
        <v>6847</v>
      </c>
      <c r="C1177" s="374">
        <v>15.99</v>
      </c>
      <c r="D1177" s="374">
        <f t="shared" si="18"/>
        <v>14.391</v>
      </c>
    </row>
    <row r="1178" spans="1:4" ht="14.4">
      <c r="A1178" s="382">
        <v>4184</v>
      </c>
      <c r="B1178" s="297" t="s">
        <v>6848</v>
      </c>
      <c r="C1178" s="374">
        <v>17.989999999999998</v>
      </c>
      <c r="D1178" s="374">
        <f t="shared" si="18"/>
        <v>16.190999999999999</v>
      </c>
    </row>
    <row r="1179" spans="1:4" ht="14.4">
      <c r="A1179" s="382">
        <v>4185</v>
      </c>
      <c r="B1179" s="297" t="s">
        <v>6849</v>
      </c>
      <c r="C1179" s="374">
        <v>18.989999999999998</v>
      </c>
      <c r="D1179" s="374">
        <f t="shared" si="18"/>
        <v>17.090999999999998</v>
      </c>
    </row>
    <row r="1180" spans="1:4" ht="14.4">
      <c r="A1180" s="382">
        <v>4186</v>
      </c>
      <c r="B1180" s="297" t="s">
        <v>6850</v>
      </c>
      <c r="C1180" s="374">
        <v>24.99</v>
      </c>
      <c r="D1180" s="374">
        <f t="shared" si="18"/>
        <v>22.491</v>
      </c>
    </row>
    <row r="1181" spans="1:4" ht="14.4">
      <c r="A1181" s="382">
        <v>4187</v>
      </c>
      <c r="B1181" s="297" t="s">
        <v>6851</v>
      </c>
      <c r="C1181" s="374">
        <v>34.99</v>
      </c>
      <c r="D1181" s="374">
        <f t="shared" si="18"/>
        <v>31.491000000000003</v>
      </c>
    </row>
    <row r="1182" spans="1:4" ht="14.4">
      <c r="A1182" s="382">
        <v>4188</v>
      </c>
      <c r="B1182" s="297" t="s">
        <v>6852</v>
      </c>
      <c r="C1182" s="374">
        <v>44.99</v>
      </c>
      <c r="D1182" s="374">
        <f t="shared" si="18"/>
        <v>40.491</v>
      </c>
    </row>
    <row r="1183" spans="1:4" ht="14.4">
      <c r="A1183" s="382">
        <v>4190</v>
      </c>
      <c r="B1183" s="297" t="s">
        <v>6853</v>
      </c>
      <c r="C1183" s="374">
        <v>4.99</v>
      </c>
      <c r="D1183" s="374">
        <f t="shared" si="18"/>
        <v>4.4910000000000005</v>
      </c>
    </row>
    <row r="1184" spans="1:4" ht="14.4">
      <c r="A1184" s="382">
        <v>4191</v>
      </c>
      <c r="B1184" s="297" t="s">
        <v>6854</v>
      </c>
      <c r="C1184" s="374">
        <v>4.99</v>
      </c>
      <c r="D1184" s="374">
        <f t="shared" si="18"/>
        <v>4.4910000000000005</v>
      </c>
    </row>
    <row r="1185" spans="1:4" ht="14.4">
      <c r="A1185" s="382">
        <v>4192</v>
      </c>
      <c r="B1185" s="297" t="s">
        <v>6855</v>
      </c>
      <c r="C1185" s="374">
        <v>5.99</v>
      </c>
      <c r="D1185" s="374">
        <f t="shared" si="18"/>
        <v>5.391</v>
      </c>
    </row>
    <row r="1186" spans="1:4" ht="14.4">
      <c r="A1186" s="382">
        <v>4193</v>
      </c>
      <c r="B1186" s="297" t="s">
        <v>6856</v>
      </c>
      <c r="C1186" s="374">
        <v>5.99</v>
      </c>
      <c r="D1186" s="374">
        <f t="shared" si="18"/>
        <v>5.391</v>
      </c>
    </row>
    <row r="1187" spans="1:4" ht="14.4">
      <c r="A1187" s="382">
        <v>4194</v>
      </c>
      <c r="B1187" s="297" t="s">
        <v>6857</v>
      </c>
      <c r="C1187" s="374">
        <v>5.99</v>
      </c>
      <c r="D1187" s="374">
        <f t="shared" si="18"/>
        <v>5.391</v>
      </c>
    </row>
    <row r="1188" spans="1:4" ht="14.4">
      <c r="A1188" s="382">
        <v>4195</v>
      </c>
      <c r="B1188" s="297" t="s">
        <v>6858</v>
      </c>
      <c r="C1188" s="374">
        <v>6.99</v>
      </c>
      <c r="D1188" s="374">
        <f t="shared" si="18"/>
        <v>6.2910000000000004</v>
      </c>
    </row>
    <row r="1189" spans="1:4" ht="14.4">
      <c r="A1189" s="382">
        <v>4196</v>
      </c>
      <c r="B1189" s="297" t="s">
        <v>6859</v>
      </c>
      <c r="C1189" s="374">
        <v>6.99</v>
      </c>
      <c r="D1189" s="374">
        <f t="shared" si="18"/>
        <v>6.2910000000000004</v>
      </c>
    </row>
    <row r="1190" spans="1:4" ht="14.4">
      <c r="A1190" s="382">
        <v>4197</v>
      </c>
      <c r="B1190" s="297" t="s">
        <v>6860</v>
      </c>
      <c r="C1190" s="374">
        <v>7.99</v>
      </c>
      <c r="D1190" s="374">
        <f t="shared" si="18"/>
        <v>7.1910000000000007</v>
      </c>
    </row>
    <row r="1191" spans="1:4" ht="14.4">
      <c r="A1191" s="382">
        <v>4198</v>
      </c>
      <c r="B1191" s="297" t="s">
        <v>6861</v>
      </c>
      <c r="C1191" s="374">
        <v>7.99</v>
      </c>
      <c r="D1191" s="374">
        <f t="shared" si="18"/>
        <v>7.1910000000000007</v>
      </c>
    </row>
    <row r="1192" spans="1:4" ht="14.4">
      <c r="A1192" s="382">
        <v>4199</v>
      </c>
      <c r="B1192" s="297" t="s">
        <v>6862</v>
      </c>
      <c r="C1192" s="374">
        <v>8.99</v>
      </c>
      <c r="D1192" s="374">
        <f t="shared" si="18"/>
        <v>8.0910000000000011</v>
      </c>
    </row>
    <row r="1193" spans="1:4" ht="14.4">
      <c r="A1193" s="382">
        <v>4200</v>
      </c>
      <c r="B1193" s="297" t="s">
        <v>6863</v>
      </c>
      <c r="C1193" s="374">
        <v>8.99</v>
      </c>
      <c r="D1193" s="374">
        <f t="shared" si="18"/>
        <v>8.0910000000000011</v>
      </c>
    </row>
    <row r="1194" spans="1:4" ht="14.4">
      <c r="A1194" s="382">
        <v>4201</v>
      </c>
      <c r="B1194" s="297" t="s">
        <v>6864</v>
      </c>
      <c r="C1194" s="374">
        <v>9.99</v>
      </c>
      <c r="D1194" s="374">
        <f t="shared" si="18"/>
        <v>8.9909999999999997</v>
      </c>
    </row>
    <row r="1195" spans="1:4" ht="14.4">
      <c r="A1195" s="382">
        <v>4202</v>
      </c>
      <c r="B1195" s="297" t="s">
        <v>6865</v>
      </c>
      <c r="C1195" s="374">
        <v>10.99</v>
      </c>
      <c r="D1195" s="374">
        <f t="shared" si="18"/>
        <v>9.891</v>
      </c>
    </row>
    <row r="1196" spans="1:4" ht="14.4">
      <c r="A1196" s="382">
        <v>4203</v>
      </c>
      <c r="B1196" s="297" t="s">
        <v>6866</v>
      </c>
      <c r="C1196" s="374">
        <v>12.99</v>
      </c>
      <c r="D1196" s="374">
        <f t="shared" si="18"/>
        <v>11.691000000000001</v>
      </c>
    </row>
    <row r="1197" spans="1:4" ht="14.4">
      <c r="A1197" s="382">
        <v>4204</v>
      </c>
      <c r="B1197" s="297" t="s">
        <v>6867</v>
      </c>
      <c r="C1197" s="374">
        <v>15.99</v>
      </c>
      <c r="D1197" s="374">
        <f t="shared" si="18"/>
        <v>14.391</v>
      </c>
    </row>
    <row r="1198" spans="1:4" ht="14.4">
      <c r="A1198" s="382">
        <v>4205</v>
      </c>
      <c r="B1198" s="297" t="s">
        <v>6868</v>
      </c>
      <c r="C1198" s="374">
        <v>17.989999999999998</v>
      </c>
      <c r="D1198" s="374">
        <f t="shared" si="18"/>
        <v>16.190999999999999</v>
      </c>
    </row>
    <row r="1199" spans="1:4" ht="14.4">
      <c r="A1199" s="382">
        <v>4206</v>
      </c>
      <c r="B1199" s="297" t="s">
        <v>6869</v>
      </c>
      <c r="C1199" s="374">
        <v>18.989999999999998</v>
      </c>
      <c r="D1199" s="374">
        <f t="shared" si="18"/>
        <v>17.090999999999998</v>
      </c>
    </row>
    <row r="1200" spans="1:4" ht="14.4">
      <c r="A1200" s="382">
        <v>4207</v>
      </c>
      <c r="B1200" s="297" t="s">
        <v>6870</v>
      </c>
      <c r="C1200" s="374">
        <v>24.99</v>
      </c>
      <c r="D1200" s="374">
        <f t="shared" si="18"/>
        <v>22.491</v>
      </c>
    </row>
    <row r="1201" spans="1:4" ht="14.4">
      <c r="A1201" s="382">
        <v>4208</v>
      </c>
      <c r="B1201" s="297" t="s">
        <v>6871</v>
      </c>
      <c r="C1201" s="374">
        <v>34.99</v>
      </c>
      <c r="D1201" s="374">
        <f t="shared" si="18"/>
        <v>31.491000000000003</v>
      </c>
    </row>
    <row r="1202" spans="1:4" ht="14.4">
      <c r="A1202" s="382">
        <v>4209</v>
      </c>
      <c r="B1202" s="297" t="s">
        <v>6872</v>
      </c>
      <c r="C1202" s="374">
        <v>44.99</v>
      </c>
      <c r="D1202" s="374">
        <f t="shared" si="18"/>
        <v>40.491</v>
      </c>
    </row>
    <row r="1203" spans="1:4" ht="14.4">
      <c r="A1203" s="382">
        <v>4210</v>
      </c>
      <c r="B1203" s="297" t="s">
        <v>6873</v>
      </c>
      <c r="C1203" s="374">
        <v>61.99</v>
      </c>
      <c r="D1203" s="374">
        <f t="shared" si="18"/>
        <v>55.791000000000004</v>
      </c>
    </row>
    <row r="1204" spans="1:4" ht="14.4">
      <c r="A1204" s="382">
        <v>4211</v>
      </c>
      <c r="B1204" s="297" t="s">
        <v>6874</v>
      </c>
      <c r="C1204" s="374">
        <v>4.99</v>
      </c>
      <c r="D1204" s="374">
        <f t="shared" si="18"/>
        <v>4.4910000000000005</v>
      </c>
    </row>
    <row r="1205" spans="1:4" ht="14.4">
      <c r="A1205" s="382">
        <v>4212</v>
      </c>
      <c r="B1205" s="297" t="s">
        <v>6875</v>
      </c>
      <c r="C1205" s="374">
        <v>4.99</v>
      </c>
      <c r="D1205" s="374">
        <f t="shared" si="18"/>
        <v>4.4910000000000005</v>
      </c>
    </row>
    <row r="1206" spans="1:4" ht="14.4">
      <c r="A1206" s="382">
        <v>4213</v>
      </c>
      <c r="B1206" s="297" t="s">
        <v>6876</v>
      </c>
      <c r="C1206" s="374">
        <v>5.99</v>
      </c>
      <c r="D1206" s="374">
        <f t="shared" si="18"/>
        <v>5.391</v>
      </c>
    </row>
    <row r="1207" spans="1:4" ht="14.4">
      <c r="A1207" s="382">
        <v>4214</v>
      </c>
      <c r="B1207" s="297" t="s">
        <v>6877</v>
      </c>
      <c r="C1207" s="374">
        <v>5.99</v>
      </c>
      <c r="D1207" s="374">
        <f t="shared" si="18"/>
        <v>5.391</v>
      </c>
    </row>
    <row r="1208" spans="1:4" ht="14.4">
      <c r="A1208" s="382">
        <v>4215</v>
      </c>
      <c r="B1208" s="297" t="s">
        <v>6878</v>
      </c>
      <c r="C1208" s="374">
        <v>5.99</v>
      </c>
      <c r="D1208" s="374">
        <f t="shared" si="18"/>
        <v>5.391</v>
      </c>
    </row>
    <row r="1209" spans="1:4" ht="14.4">
      <c r="A1209" s="382">
        <v>4216</v>
      </c>
      <c r="B1209" s="297" t="s">
        <v>6879</v>
      </c>
      <c r="C1209" s="374">
        <v>6.99</v>
      </c>
      <c r="D1209" s="374">
        <f t="shared" si="18"/>
        <v>6.2910000000000004</v>
      </c>
    </row>
    <row r="1210" spans="1:4" ht="14.4">
      <c r="A1210" s="382">
        <v>4217</v>
      </c>
      <c r="B1210" s="297" t="s">
        <v>6880</v>
      </c>
      <c r="C1210" s="374">
        <v>6.99</v>
      </c>
      <c r="D1210" s="374">
        <f t="shared" si="18"/>
        <v>6.2910000000000004</v>
      </c>
    </row>
    <row r="1211" spans="1:4" ht="14.4">
      <c r="A1211" s="382">
        <v>4218</v>
      </c>
      <c r="B1211" s="297" t="s">
        <v>6881</v>
      </c>
      <c r="C1211" s="374">
        <v>7.99</v>
      </c>
      <c r="D1211" s="374">
        <f t="shared" si="18"/>
        <v>7.1910000000000007</v>
      </c>
    </row>
    <row r="1212" spans="1:4" ht="14.4">
      <c r="A1212" s="382">
        <v>4219</v>
      </c>
      <c r="B1212" s="297" t="s">
        <v>6882</v>
      </c>
      <c r="C1212" s="374">
        <v>7.99</v>
      </c>
      <c r="D1212" s="374">
        <f t="shared" si="18"/>
        <v>7.1910000000000007</v>
      </c>
    </row>
    <row r="1213" spans="1:4" ht="14.4">
      <c r="A1213" s="382">
        <v>4220</v>
      </c>
      <c r="B1213" s="297" t="s">
        <v>6883</v>
      </c>
      <c r="C1213" s="374">
        <v>8.99</v>
      </c>
      <c r="D1213" s="374">
        <f t="shared" si="18"/>
        <v>8.0910000000000011</v>
      </c>
    </row>
    <row r="1214" spans="1:4" ht="14.4">
      <c r="A1214" s="382">
        <v>4221</v>
      </c>
      <c r="B1214" s="297" t="s">
        <v>6884</v>
      </c>
      <c r="C1214" s="374">
        <v>8.99</v>
      </c>
      <c r="D1214" s="374">
        <f t="shared" si="18"/>
        <v>8.0910000000000011</v>
      </c>
    </row>
    <row r="1215" spans="1:4" ht="14.4">
      <c r="A1215" s="382">
        <v>4222</v>
      </c>
      <c r="B1215" s="297" t="s">
        <v>6885</v>
      </c>
      <c r="C1215" s="374">
        <v>9.99</v>
      </c>
      <c r="D1215" s="374">
        <f t="shared" si="18"/>
        <v>8.9909999999999997</v>
      </c>
    </row>
    <row r="1216" spans="1:4" ht="14.4">
      <c r="A1216" s="382">
        <v>4223</v>
      </c>
      <c r="B1216" s="297" t="s">
        <v>6886</v>
      </c>
      <c r="C1216" s="374">
        <v>10.99</v>
      </c>
      <c r="D1216" s="374">
        <f t="shared" si="18"/>
        <v>9.891</v>
      </c>
    </row>
    <row r="1217" spans="1:4" ht="14.4">
      <c r="A1217" s="382">
        <v>4224</v>
      </c>
      <c r="B1217" s="297" t="s">
        <v>6887</v>
      </c>
      <c r="C1217" s="374">
        <v>12.99</v>
      </c>
      <c r="D1217" s="374">
        <f t="shared" si="18"/>
        <v>11.691000000000001</v>
      </c>
    </row>
    <row r="1218" spans="1:4" ht="14.4">
      <c r="A1218" s="382">
        <v>4225</v>
      </c>
      <c r="B1218" s="297" t="s">
        <v>6888</v>
      </c>
      <c r="C1218" s="374">
        <v>15.99</v>
      </c>
      <c r="D1218" s="374">
        <f t="shared" si="18"/>
        <v>14.391</v>
      </c>
    </row>
    <row r="1219" spans="1:4" ht="14.4">
      <c r="A1219" s="382">
        <v>4226</v>
      </c>
      <c r="B1219" s="297" t="s">
        <v>6889</v>
      </c>
      <c r="C1219" s="374">
        <v>17.989999999999998</v>
      </c>
      <c r="D1219" s="374">
        <f t="shared" si="18"/>
        <v>16.190999999999999</v>
      </c>
    </row>
    <row r="1220" spans="1:4" ht="14.4">
      <c r="A1220" s="382">
        <v>4227</v>
      </c>
      <c r="B1220" s="297" t="s">
        <v>6890</v>
      </c>
      <c r="C1220" s="374">
        <v>18.989999999999998</v>
      </c>
      <c r="D1220" s="374">
        <f t="shared" si="18"/>
        <v>17.090999999999998</v>
      </c>
    </row>
    <row r="1221" spans="1:4" ht="14.4">
      <c r="A1221" s="382">
        <v>4228</v>
      </c>
      <c r="B1221" s="297" t="s">
        <v>6891</v>
      </c>
      <c r="C1221" s="374">
        <v>24.99</v>
      </c>
      <c r="D1221" s="374">
        <f t="shared" ref="D1221:D1284" si="19">C1221*0.9</f>
        <v>22.491</v>
      </c>
    </row>
    <row r="1222" spans="1:4" ht="14.4">
      <c r="A1222" s="382">
        <v>4229</v>
      </c>
      <c r="B1222" s="297" t="s">
        <v>6892</v>
      </c>
      <c r="C1222" s="374">
        <v>34.99</v>
      </c>
      <c r="D1222" s="374">
        <f t="shared" si="19"/>
        <v>31.491000000000003</v>
      </c>
    </row>
    <row r="1223" spans="1:4" ht="14.4">
      <c r="A1223" s="382">
        <v>4230</v>
      </c>
      <c r="B1223" s="297" t="s">
        <v>6893</v>
      </c>
      <c r="C1223" s="374">
        <v>44.99</v>
      </c>
      <c r="D1223" s="374">
        <f t="shared" si="19"/>
        <v>40.491</v>
      </c>
    </row>
    <row r="1224" spans="1:4" ht="14.4">
      <c r="A1224" s="382">
        <v>4231</v>
      </c>
      <c r="B1224" s="297" t="s">
        <v>6894</v>
      </c>
      <c r="C1224" s="374">
        <v>76.989999999999995</v>
      </c>
      <c r="D1224" s="374">
        <f t="shared" si="19"/>
        <v>69.290999999999997</v>
      </c>
    </row>
    <row r="1225" spans="1:4" ht="14.4">
      <c r="A1225" s="382">
        <v>4232</v>
      </c>
      <c r="B1225" s="297" t="s">
        <v>6895</v>
      </c>
      <c r="C1225" s="374">
        <v>4.99</v>
      </c>
      <c r="D1225" s="374">
        <f t="shared" si="19"/>
        <v>4.4910000000000005</v>
      </c>
    </row>
    <row r="1226" spans="1:4" ht="14.4">
      <c r="A1226" s="382">
        <v>4233</v>
      </c>
      <c r="B1226" s="297" t="s">
        <v>6896</v>
      </c>
      <c r="C1226" s="374">
        <v>4.99</v>
      </c>
      <c r="D1226" s="374">
        <f t="shared" si="19"/>
        <v>4.4910000000000005</v>
      </c>
    </row>
    <row r="1227" spans="1:4" ht="14.4">
      <c r="A1227" s="382">
        <v>4234</v>
      </c>
      <c r="B1227" s="297" t="s">
        <v>6897</v>
      </c>
      <c r="C1227" s="374">
        <v>5.99</v>
      </c>
      <c r="D1227" s="374">
        <f t="shared" si="19"/>
        <v>5.391</v>
      </c>
    </row>
    <row r="1228" spans="1:4" ht="14.4">
      <c r="A1228" s="382">
        <v>4235</v>
      </c>
      <c r="B1228" s="297" t="s">
        <v>6898</v>
      </c>
      <c r="C1228" s="374">
        <v>5.99</v>
      </c>
      <c r="D1228" s="374">
        <f t="shared" si="19"/>
        <v>5.391</v>
      </c>
    </row>
    <row r="1229" spans="1:4" ht="14.4">
      <c r="A1229" s="382">
        <v>4236</v>
      </c>
      <c r="B1229" s="297" t="s">
        <v>6899</v>
      </c>
      <c r="C1229" s="374">
        <v>5.99</v>
      </c>
      <c r="D1229" s="374">
        <f t="shared" si="19"/>
        <v>5.391</v>
      </c>
    </row>
    <row r="1230" spans="1:4" ht="14.4">
      <c r="A1230" s="382">
        <v>4237</v>
      </c>
      <c r="B1230" s="297" t="s">
        <v>6900</v>
      </c>
      <c r="C1230" s="374">
        <v>6.99</v>
      </c>
      <c r="D1230" s="374">
        <f t="shared" si="19"/>
        <v>6.2910000000000004</v>
      </c>
    </row>
    <row r="1231" spans="1:4" ht="14.4">
      <c r="A1231" s="382">
        <v>4238</v>
      </c>
      <c r="B1231" s="297" t="s">
        <v>6901</v>
      </c>
      <c r="C1231" s="374">
        <v>6.99</v>
      </c>
      <c r="D1231" s="374">
        <f t="shared" si="19"/>
        <v>6.2910000000000004</v>
      </c>
    </row>
    <row r="1232" spans="1:4" ht="14.4">
      <c r="A1232" s="382">
        <v>4239</v>
      </c>
      <c r="B1232" s="297" t="s">
        <v>6902</v>
      </c>
      <c r="C1232" s="374">
        <v>7.99</v>
      </c>
      <c r="D1232" s="374">
        <f t="shared" si="19"/>
        <v>7.1910000000000007</v>
      </c>
    </row>
    <row r="1233" spans="1:4" ht="14.4">
      <c r="A1233" s="382">
        <v>4240</v>
      </c>
      <c r="B1233" s="297" t="s">
        <v>6903</v>
      </c>
      <c r="C1233" s="374">
        <v>7.99</v>
      </c>
      <c r="D1233" s="374">
        <f t="shared" si="19"/>
        <v>7.1910000000000007</v>
      </c>
    </row>
    <row r="1234" spans="1:4" ht="14.4">
      <c r="A1234" s="382">
        <v>4241</v>
      </c>
      <c r="B1234" s="297" t="s">
        <v>6904</v>
      </c>
      <c r="C1234" s="374">
        <v>8.99</v>
      </c>
      <c r="D1234" s="374">
        <f t="shared" si="19"/>
        <v>8.0910000000000011</v>
      </c>
    </row>
    <row r="1235" spans="1:4" ht="14.4">
      <c r="A1235" s="382">
        <v>4242</v>
      </c>
      <c r="B1235" s="297" t="s">
        <v>6905</v>
      </c>
      <c r="C1235" s="374">
        <v>8.99</v>
      </c>
      <c r="D1235" s="374">
        <f t="shared" si="19"/>
        <v>8.0910000000000011</v>
      </c>
    </row>
    <row r="1236" spans="1:4" ht="14.4">
      <c r="A1236" s="382">
        <v>4243</v>
      </c>
      <c r="B1236" s="297" t="s">
        <v>6906</v>
      </c>
      <c r="C1236" s="374">
        <v>9.99</v>
      </c>
      <c r="D1236" s="374">
        <f t="shared" si="19"/>
        <v>8.9909999999999997</v>
      </c>
    </row>
    <row r="1237" spans="1:4" ht="14.4">
      <c r="A1237" s="382">
        <v>4244</v>
      </c>
      <c r="B1237" s="297" t="s">
        <v>6907</v>
      </c>
      <c r="C1237" s="374">
        <v>10.99</v>
      </c>
      <c r="D1237" s="374">
        <f t="shared" si="19"/>
        <v>9.891</v>
      </c>
    </row>
    <row r="1238" spans="1:4" ht="14.4">
      <c r="A1238" s="382">
        <v>4245</v>
      </c>
      <c r="B1238" s="297" t="s">
        <v>6908</v>
      </c>
      <c r="C1238" s="374">
        <v>12.99</v>
      </c>
      <c r="D1238" s="374">
        <f t="shared" si="19"/>
        <v>11.691000000000001</v>
      </c>
    </row>
    <row r="1239" spans="1:4" ht="14.4">
      <c r="A1239" s="382">
        <v>4246</v>
      </c>
      <c r="B1239" s="297" t="s">
        <v>6909</v>
      </c>
      <c r="C1239" s="374">
        <v>15.99</v>
      </c>
      <c r="D1239" s="374">
        <f t="shared" si="19"/>
        <v>14.391</v>
      </c>
    </row>
    <row r="1240" spans="1:4" ht="14.4">
      <c r="A1240" s="382">
        <v>4247</v>
      </c>
      <c r="B1240" s="297" t="s">
        <v>6910</v>
      </c>
      <c r="C1240" s="374">
        <v>17.989999999999998</v>
      </c>
      <c r="D1240" s="374">
        <f t="shared" si="19"/>
        <v>16.190999999999999</v>
      </c>
    </row>
    <row r="1241" spans="1:4" ht="14.4">
      <c r="A1241" s="382">
        <v>4248</v>
      </c>
      <c r="B1241" s="297" t="s">
        <v>6911</v>
      </c>
      <c r="C1241" s="374">
        <v>18.989999999999998</v>
      </c>
      <c r="D1241" s="374">
        <f t="shared" si="19"/>
        <v>17.090999999999998</v>
      </c>
    </row>
    <row r="1242" spans="1:4" ht="14.4">
      <c r="A1242" s="382">
        <v>4249</v>
      </c>
      <c r="B1242" s="297" t="s">
        <v>6912</v>
      </c>
      <c r="C1242" s="374">
        <v>24.99</v>
      </c>
      <c r="D1242" s="374">
        <f t="shared" si="19"/>
        <v>22.491</v>
      </c>
    </row>
    <row r="1243" spans="1:4" ht="14.4">
      <c r="A1243" s="382">
        <v>4250</v>
      </c>
      <c r="B1243" s="297" t="s">
        <v>6913</v>
      </c>
      <c r="C1243" s="374">
        <v>34.99</v>
      </c>
      <c r="D1243" s="374">
        <f t="shared" si="19"/>
        <v>31.491000000000003</v>
      </c>
    </row>
    <row r="1244" spans="1:4" ht="14.4">
      <c r="A1244" s="382">
        <v>4251</v>
      </c>
      <c r="B1244" s="297" t="s">
        <v>6914</v>
      </c>
      <c r="C1244" s="374">
        <v>44.99</v>
      </c>
      <c r="D1244" s="374">
        <f t="shared" si="19"/>
        <v>40.491</v>
      </c>
    </row>
    <row r="1245" spans="1:4" ht="14.4">
      <c r="A1245" s="382">
        <v>4252</v>
      </c>
      <c r="B1245" s="297" t="s">
        <v>6915</v>
      </c>
      <c r="C1245" s="374">
        <v>61.99</v>
      </c>
      <c r="D1245" s="374">
        <f t="shared" si="19"/>
        <v>55.791000000000004</v>
      </c>
    </row>
    <row r="1246" spans="1:4" ht="14.4">
      <c r="A1246" s="382">
        <v>4253</v>
      </c>
      <c r="B1246" s="297" t="s">
        <v>6916</v>
      </c>
      <c r="C1246" s="374">
        <v>4.99</v>
      </c>
      <c r="D1246" s="374">
        <f t="shared" si="19"/>
        <v>4.4910000000000005</v>
      </c>
    </row>
    <row r="1247" spans="1:4" ht="14.4">
      <c r="A1247" s="382">
        <v>4254</v>
      </c>
      <c r="B1247" s="297" t="s">
        <v>6917</v>
      </c>
      <c r="C1247" s="374">
        <v>4.99</v>
      </c>
      <c r="D1247" s="374">
        <f t="shared" si="19"/>
        <v>4.4910000000000005</v>
      </c>
    </row>
    <row r="1248" spans="1:4" ht="14.4">
      <c r="A1248" s="382">
        <v>4255</v>
      </c>
      <c r="B1248" s="297" t="s">
        <v>6918</v>
      </c>
      <c r="C1248" s="374">
        <v>5.99</v>
      </c>
      <c r="D1248" s="374">
        <f t="shared" si="19"/>
        <v>5.391</v>
      </c>
    </row>
    <row r="1249" spans="1:4" ht="14.4">
      <c r="A1249" s="382">
        <v>4256</v>
      </c>
      <c r="B1249" s="297" t="s">
        <v>6919</v>
      </c>
      <c r="C1249" s="374">
        <v>5.99</v>
      </c>
      <c r="D1249" s="374">
        <f t="shared" si="19"/>
        <v>5.391</v>
      </c>
    </row>
    <row r="1250" spans="1:4" ht="14.4">
      <c r="A1250" s="382">
        <v>4257</v>
      </c>
      <c r="B1250" s="297" t="s">
        <v>6920</v>
      </c>
      <c r="C1250" s="374">
        <v>5.99</v>
      </c>
      <c r="D1250" s="374">
        <f t="shared" si="19"/>
        <v>5.391</v>
      </c>
    </row>
    <row r="1251" spans="1:4" ht="14.4">
      <c r="A1251" s="382">
        <v>4258</v>
      </c>
      <c r="B1251" s="297" t="s">
        <v>6921</v>
      </c>
      <c r="C1251" s="374">
        <v>6.99</v>
      </c>
      <c r="D1251" s="374">
        <f t="shared" si="19"/>
        <v>6.2910000000000004</v>
      </c>
    </row>
    <row r="1252" spans="1:4" ht="14.4">
      <c r="A1252" s="382">
        <v>4259</v>
      </c>
      <c r="B1252" s="297" t="s">
        <v>6922</v>
      </c>
      <c r="C1252" s="374">
        <v>6.99</v>
      </c>
      <c r="D1252" s="374">
        <f t="shared" si="19"/>
        <v>6.2910000000000004</v>
      </c>
    </row>
    <row r="1253" spans="1:4" ht="14.4">
      <c r="A1253" s="382">
        <v>4260</v>
      </c>
      <c r="B1253" s="297" t="s">
        <v>6923</v>
      </c>
      <c r="C1253" s="374">
        <v>7.99</v>
      </c>
      <c r="D1253" s="374">
        <f t="shared" si="19"/>
        <v>7.1910000000000007</v>
      </c>
    </row>
    <row r="1254" spans="1:4" ht="14.4">
      <c r="A1254" s="382">
        <v>4262</v>
      </c>
      <c r="B1254" s="297" t="s">
        <v>6924</v>
      </c>
      <c r="C1254" s="374">
        <v>8.99</v>
      </c>
      <c r="D1254" s="374">
        <f t="shared" si="19"/>
        <v>8.0910000000000011</v>
      </c>
    </row>
    <row r="1255" spans="1:4" ht="14.4">
      <c r="A1255" s="382">
        <v>4263</v>
      </c>
      <c r="B1255" s="297" t="s">
        <v>6925</v>
      </c>
      <c r="C1255" s="374">
        <v>8.99</v>
      </c>
      <c r="D1255" s="374">
        <f t="shared" si="19"/>
        <v>8.0910000000000011</v>
      </c>
    </row>
    <row r="1256" spans="1:4" ht="14.4">
      <c r="A1256" s="382">
        <v>4264</v>
      </c>
      <c r="B1256" s="297" t="s">
        <v>6926</v>
      </c>
      <c r="C1256" s="374">
        <v>9.99</v>
      </c>
      <c r="D1256" s="374">
        <f t="shared" si="19"/>
        <v>8.9909999999999997</v>
      </c>
    </row>
    <row r="1257" spans="1:4" ht="14.4">
      <c r="A1257" s="382">
        <v>4265</v>
      </c>
      <c r="B1257" s="297" t="s">
        <v>6927</v>
      </c>
      <c r="C1257" s="374">
        <v>10.99</v>
      </c>
      <c r="D1257" s="374">
        <f t="shared" si="19"/>
        <v>9.891</v>
      </c>
    </row>
    <row r="1258" spans="1:4" ht="14.4">
      <c r="A1258" s="382">
        <v>4266</v>
      </c>
      <c r="B1258" s="297" t="s">
        <v>6928</v>
      </c>
      <c r="C1258" s="374">
        <v>12.99</v>
      </c>
      <c r="D1258" s="374">
        <f t="shared" si="19"/>
        <v>11.691000000000001</v>
      </c>
    </row>
    <row r="1259" spans="1:4" ht="14.4">
      <c r="A1259" s="382">
        <v>4267</v>
      </c>
      <c r="B1259" s="297" t="s">
        <v>6929</v>
      </c>
      <c r="C1259" s="374">
        <v>15.99</v>
      </c>
      <c r="D1259" s="374">
        <f t="shared" si="19"/>
        <v>14.391</v>
      </c>
    </row>
    <row r="1260" spans="1:4" ht="14.4">
      <c r="A1260" s="382">
        <v>4268</v>
      </c>
      <c r="B1260" s="297" t="s">
        <v>6930</v>
      </c>
      <c r="C1260" s="374">
        <v>17.989999999999998</v>
      </c>
      <c r="D1260" s="374">
        <f t="shared" si="19"/>
        <v>16.190999999999999</v>
      </c>
    </row>
    <row r="1261" spans="1:4" ht="14.4">
      <c r="A1261" s="382">
        <v>4269</v>
      </c>
      <c r="B1261" s="297" t="s">
        <v>6931</v>
      </c>
      <c r="C1261" s="374">
        <v>18.989999999999998</v>
      </c>
      <c r="D1261" s="374">
        <f t="shared" si="19"/>
        <v>17.090999999999998</v>
      </c>
    </row>
    <row r="1262" spans="1:4" ht="14.4">
      <c r="A1262" s="382">
        <v>4270</v>
      </c>
      <c r="B1262" s="297" t="s">
        <v>6932</v>
      </c>
      <c r="C1262" s="374">
        <v>24.99</v>
      </c>
      <c r="D1262" s="374">
        <f t="shared" si="19"/>
        <v>22.491</v>
      </c>
    </row>
    <row r="1263" spans="1:4" ht="14.4">
      <c r="A1263" s="382">
        <v>4590</v>
      </c>
      <c r="B1263" s="297" t="s">
        <v>6933</v>
      </c>
      <c r="C1263" s="374">
        <v>27.99</v>
      </c>
      <c r="D1263" s="374">
        <f t="shared" si="19"/>
        <v>25.190999999999999</v>
      </c>
    </row>
    <row r="1264" spans="1:4" ht="14.4">
      <c r="A1264" s="382">
        <v>4591</v>
      </c>
      <c r="B1264" s="297" t="s">
        <v>6934</v>
      </c>
      <c r="C1264" s="374">
        <v>77.989999999999995</v>
      </c>
      <c r="D1264" s="374">
        <f t="shared" si="19"/>
        <v>70.191000000000003</v>
      </c>
    </row>
    <row r="1265" spans="1:4" ht="14.4">
      <c r="A1265" s="382">
        <v>4612</v>
      </c>
      <c r="B1265" s="297" t="s">
        <v>6935</v>
      </c>
      <c r="C1265" s="374">
        <v>17.989999999999998</v>
      </c>
      <c r="D1265" s="374">
        <f t="shared" si="19"/>
        <v>16.190999999999999</v>
      </c>
    </row>
    <row r="1266" spans="1:4" ht="14.4">
      <c r="A1266" s="382">
        <v>4621</v>
      </c>
      <c r="B1266" s="297" t="s">
        <v>6936</v>
      </c>
      <c r="C1266" s="374">
        <v>20.99</v>
      </c>
      <c r="D1266" s="374">
        <f t="shared" si="19"/>
        <v>18.890999999999998</v>
      </c>
    </row>
    <row r="1267" spans="1:4" ht="14.4">
      <c r="A1267" s="382">
        <v>4624</v>
      </c>
      <c r="B1267" s="297" t="s">
        <v>6937</v>
      </c>
      <c r="C1267" s="374">
        <v>21.99</v>
      </c>
      <c r="D1267" s="374">
        <f t="shared" si="19"/>
        <v>19.791</v>
      </c>
    </row>
    <row r="1268" spans="1:4" ht="14.4">
      <c r="A1268" s="382">
        <v>4744</v>
      </c>
      <c r="B1268" s="297" t="s">
        <v>6938</v>
      </c>
      <c r="C1268" s="374">
        <v>2.99</v>
      </c>
      <c r="D1268" s="374">
        <f t="shared" si="19"/>
        <v>2.6910000000000003</v>
      </c>
    </row>
    <row r="1269" spans="1:4" ht="14.4">
      <c r="A1269" s="382">
        <v>4754</v>
      </c>
      <c r="B1269" s="297" t="s">
        <v>6939</v>
      </c>
      <c r="C1269" s="374">
        <v>15.99</v>
      </c>
      <c r="D1269" s="374">
        <f t="shared" si="19"/>
        <v>14.391</v>
      </c>
    </row>
    <row r="1270" spans="1:4" ht="14.4">
      <c r="A1270" s="382">
        <v>4755</v>
      </c>
      <c r="B1270" s="297" t="s">
        <v>6940</v>
      </c>
      <c r="C1270" s="374">
        <v>15.99</v>
      </c>
      <c r="D1270" s="374">
        <f t="shared" si="19"/>
        <v>14.391</v>
      </c>
    </row>
    <row r="1271" spans="1:4" ht="14.4">
      <c r="A1271" s="382">
        <v>4756</v>
      </c>
      <c r="B1271" s="297" t="s">
        <v>6941</v>
      </c>
      <c r="C1271" s="374">
        <v>15.99</v>
      </c>
      <c r="D1271" s="374">
        <f t="shared" si="19"/>
        <v>14.391</v>
      </c>
    </row>
    <row r="1272" spans="1:4" ht="14.4">
      <c r="A1272" s="382">
        <v>4757</v>
      </c>
      <c r="B1272" s="297" t="s">
        <v>6942</v>
      </c>
      <c r="C1272" s="374">
        <v>15.99</v>
      </c>
      <c r="D1272" s="374">
        <f t="shared" si="19"/>
        <v>14.391</v>
      </c>
    </row>
    <row r="1273" spans="1:4" ht="14.4">
      <c r="A1273" s="382">
        <v>4999</v>
      </c>
      <c r="B1273" s="297" t="s">
        <v>6943</v>
      </c>
      <c r="C1273" s="374">
        <v>9.99</v>
      </c>
      <c r="D1273" s="374">
        <f t="shared" si="19"/>
        <v>8.9909999999999997</v>
      </c>
    </row>
    <row r="1274" spans="1:4" ht="14.4">
      <c r="A1274" s="382">
        <v>5715</v>
      </c>
      <c r="B1274" s="297" t="s">
        <v>6944</v>
      </c>
      <c r="C1274" s="374">
        <v>7.99</v>
      </c>
      <c r="D1274" s="374">
        <f t="shared" si="19"/>
        <v>7.1910000000000007</v>
      </c>
    </row>
    <row r="1275" spans="1:4" ht="14.4">
      <c r="A1275" s="382">
        <v>5955</v>
      </c>
      <c r="B1275" s="297" t="s">
        <v>6945</v>
      </c>
      <c r="C1275" s="374">
        <v>51.99</v>
      </c>
      <c r="D1275" s="374">
        <f t="shared" si="19"/>
        <v>46.791000000000004</v>
      </c>
    </row>
    <row r="1276" spans="1:4" ht="14.4">
      <c r="A1276" s="382">
        <v>6091</v>
      </c>
      <c r="B1276" s="297" t="s">
        <v>6946</v>
      </c>
      <c r="C1276" s="374">
        <v>27.99</v>
      </c>
      <c r="D1276" s="374">
        <f t="shared" si="19"/>
        <v>25.190999999999999</v>
      </c>
    </row>
    <row r="1277" spans="1:4" ht="14.4">
      <c r="A1277" s="382">
        <v>6092</v>
      </c>
      <c r="B1277" s="297" t="s">
        <v>6947</v>
      </c>
      <c r="C1277" s="374">
        <v>57.99</v>
      </c>
      <c r="D1277" s="374">
        <f t="shared" si="19"/>
        <v>52.191000000000003</v>
      </c>
    </row>
    <row r="1278" spans="1:4" ht="14.4">
      <c r="A1278" s="382">
        <v>6093</v>
      </c>
      <c r="B1278" s="297" t="s">
        <v>6948</v>
      </c>
      <c r="C1278" s="374">
        <v>71.989999999999995</v>
      </c>
      <c r="D1278" s="374">
        <f t="shared" si="19"/>
        <v>64.790999999999997</v>
      </c>
    </row>
    <row r="1279" spans="1:4" ht="14.4">
      <c r="A1279" s="382">
        <v>6094</v>
      </c>
      <c r="B1279" s="297" t="s">
        <v>6949</v>
      </c>
      <c r="C1279" s="374">
        <v>126.99</v>
      </c>
      <c r="D1279" s="374">
        <f t="shared" si="19"/>
        <v>114.291</v>
      </c>
    </row>
    <row r="1280" spans="1:4" ht="14.4">
      <c r="A1280" s="382">
        <v>6100</v>
      </c>
      <c r="B1280" s="297" t="s">
        <v>6950</v>
      </c>
      <c r="C1280" s="374">
        <v>49.99</v>
      </c>
      <c r="D1280" s="374">
        <f t="shared" si="19"/>
        <v>44.991</v>
      </c>
    </row>
    <row r="1281" spans="1:4" ht="14.4">
      <c r="A1281" s="382">
        <v>6103</v>
      </c>
      <c r="B1281" s="297" t="s">
        <v>6951</v>
      </c>
      <c r="C1281" s="374">
        <v>23.99</v>
      </c>
      <c r="D1281" s="374">
        <f t="shared" si="19"/>
        <v>21.590999999999998</v>
      </c>
    </row>
    <row r="1282" spans="1:4" ht="14.4">
      <c r="A1282" s="382">
        <v>6104</v>
      </c>
      <c r="B1282" s="297" t="s">
        <v>6952</v>
      </c>
      <c r="C1282" s="374">
        <v>32.99</v>
      </c>
      <c r="D1282" s="374">
        <f t="shared" si="19"/>
        <v>29.691000000000003</v>
      </c>
    </row>
    <row r="1283" spans="1:4" ht="14.4">
      <c r="A1283" s="382">
        <v>6105</v>
      </c>
      <c r="B1283" s="297" t="s">
        <v>6953</v>
      </c>
      <c r="C1283" s="374">
        <v>57.99</v>
      </c>
      <c r="D1283" s="374">
        <f t="shared" si="19"/>
        <v>52.191000000000003</v>
      </c>
    </row>
    <row r="1284" spans="1:4" ht="14.4">
      <c r="A1284" s="382">
        <v>6106</v>
      </c>
      <c r="B1284" s="297" t="s">
        <v>6954</v>
      </c>
      <c r="C1284" s="374">
        <v>77.989999999999995</v>
      </c>
      <c r="D1284" s="374">
        <f t="shared" si="19"/>
        <v>70.191000000000003</v>
      </c>
    </row>
    <row r="1285" spans="1:4" ht="14.4">
      <c r="A1285" s="382">
        <v>6179</v>
      </c>
      <c r="B1285" s="297" t="s">
        <v>6955</v>
      </c>
      <c r="C1285" s="374">
        <v>209.99</v>
      </c>
      <c r="D1285" s="374">
        <f t="shared" ref="D1285:D1348" si="20">C1285*0.9</f>
        <v>188.99100000000001</v>
      </c>
    </row>
    <row r="1286" spans="1:4" ht="14.4">
      <c r="A1286" s="382">
        <v>6181</v>
      </c>
      <c r="B1286" s="297" t="s">
        <v>6956</v>
      </c>
      <c r="C1286" s="374">
        <v>229.99</v>
      </c>
      <c r="D1286" s="374">
        <f t="shared" si="20"/>
        <v>206.99100000000001</v>
      </c>
    </row>
    <row r="1287" spans="1:4" ht="14.4">
      <c r="A1287" s="382">
        <v>6182</v>
      </c>
      <c r="B1287" s="297" t="s">
        <v>6957</v>
      </c>
      <c r="C1287" s="374">
        <v>299.99</v>
      </c>
      <c r="D1287" s="374">
        <f t="shared" si="20"/>
        <v>269.99100000000004</v>
      </c>
    </row>
    <row r="1288" spans="1:4" ht="14.4">
      <c r="A1288" s="382">
        <v>6184</v>
      </c>
      <c r="B1288" s="297" t="s">
        <v>6958</v>
      </c>
      <c r="C1288" s="374">
        <v>299.99</v>
      </c>
      <c r="D1288" s="374">
        <f t="shared" si="20"/>
        <v>269.99100000000004</v>
      </c>
    </row>
    <row r="1289" spans="1:4" ht="14.4">
      <c r="A1289" s="382">
        <v>6189</v>
      </c>
      <c r="B1289" s="297" t="s">
        <v>6959</v>
      </c>
      <c r="C1289" s="374">
        <v>449.99</v>
      </c>
      <c r="D1289" s="374">
        <f t="shared" si="20"/>
        <v>404.99100000000004</v>
      </c>
    </row>
    <row r="1290" spans="1:4" ht="14.4">
      <c r="A1290" s="382">
        <v>6193</v>
      </c>
      <c r="B1290" s="297" t="s">
        <v>6960</v>
      </c>
      <c r="C1290" s="374">
        <v>44.99</v>
      </c>
      <c r="D1290" s="374">
        <f t="shared" si="20"/>
        <v>40.491</v>
      </c>
    </row>
    <row r="1291" spans="1:4" ht="14.4">
      <c r="A1291" s="382">
        <v>7090</v>
      </c>
      <c r="B1291" s="297" t="s">
        <v>6961</v>
      </c>
      <c r="C1291" s="374">
        <v>3.99</v>
      </c>
      <c r="D1291" s="374">
        <f t="shared" si="20"/>
        <v>3.5910000000000002</v>
      </c>
    </row>
    <row r="1292" spans="1:4" ht="14.4">
      <c r="A1292" s="382">
        <v>7192</v>
      </c>
      <c r="B1292" s="297" t="s">
        <v>6962</v>
      </c>
      <c r="C1292" s="374">
        <v>173.99</v>
      </c>
      <c r="D1292" s="374">
        <f t="shared" si="20"/>
        <v>156.59100000000001</v>
      </c>
    </row>
    <row r="1293" spans="1:4" ht="14.4">
      <c r="A1293" s="382">
        <v>7573</v>
      </c>
      <c r="B1293" s="297" t="s">
        <v>6963</v>
      </c>
      <c r="C1293" s="374">
        <v>45.99</v>
      </c>
      <c r="D1293" s="374">
        <f t="shared" si="20"/>
        <v>41.391000000000005</v>
      </c>
    </row>
    <row r="1294" spans="1:4" ht="14.4">
      <c r="A1294" s="382">
        <v>7879</v>
      </c>
      <c r="B1294" s="297" t="s">
        <v>6964</v>
      </c>
      <c r="C1294" s="374">
        <v>16.989999999999998</v>
      </c>
      <c r="D1294" s="374">
        <f t="shared" si="20"/>
        <v>15.290999999999999</v>
      </c>
    </row>
    <row r="1295" spans="1:4" ht="14.4">
      <c r="A1295" s="382">
        <v>8075</v>
      </c>
      <c r="B1295" s="297" t="s">
        <v>6965</v>
      </c>
      <c r="C1295" s="374">
        <v>9.99</v>
      </c>
      <c r="D1295" s="374">
        <f t="shared" si="20"/>
        <v>8.9909999999999997</v>
      </c>
    </row>
    <row r="1296" spans="1:4" ht="14.4">
      <c r="A1296" s="382">
        <v>8114</v>
      </c>
      <c r="B1296" s="297" t="s">
        <v>6966</v>
      </c>
      <c r="C1296" s="374">
        <v>9.99</v>
      </c>
      <c r="D1296" s="374">
        <f t="shared" si="20"/>
        <v>8.9909999999999997</v>
      </c>
    </row>
    <row r="1297" spans="1:4" ht="14.4">
      <c r="A1297" s="382">
        <v>8115</v>
      </c>
      <c r="B1297" s="297" t="s">
        <v>6967</v>
      </c>
      <c r="C1297" s="374">
        <v>16.989999999999998</v>
      </c>
      <c r="D1297" s="374">
        <f t="shared" si="20"/>
        <v>15.290999999999999</v>
      </c>
    </row>
    <row r="1298" spans="1:4" ht="14.4">
      <c r="A1298" s="382">
        <v>8133</v>
      </c>
      <c r="B1298" s="297" t="s">
        <v>6968</v>
      </c>
      <c r="C1298" s="374">
        <v>10.99</v>
      </c>
      <c r="D1298" s="374">
        <f t="shared" si="20"/>
        <v>9.891</v>
      </c>
    </row>
    <row r="1299" spans="1:4" ht="14.4">
      <c r="A1299" s="382">
        <v>8134</v>
      </c>
      <c r="B1299" s="297" t="s">
        <v>6969</v>
      </c>
      <c r="C1299" s="374">
        <v>26.99</v>
      </c>
      <c r="D1299" s="374">
        <f t="shared" si="20"/>
        <v>24.291</v>
      </c>
    </row>
    <row r="1300" spans="1:4" ht="14.4">
      <c r="A1300" s="382">
        <v>9445</v>
      </c>
      <c r="B1300" s="297" t="s">
        <v>6970</v>
      </c>
      <c r="C1300" s="374">
        <v>15.99</v>
      </c>
      <c r="D1300" s="374">
        <f t="shared" si="20"/>
        <v>14.391</v>
      </c>
    </row>
    <row r="1301" spans="1:4" ht="14.4">
      <c r="A1301" s="382">
        <v>9448</v>
      </c>
      <c r="B1301" s="297" t="s">
        <v>6971</v>
      </c>
      <c r="C1301" s="374">
        <v>12.99</v>
      </c>
      <c r="D1301" s="374">
        <f t="shared" si="20"/>
        <v>11.691000000000001</v>
      </c>
    </row>
    <row r="1302" spans="1:4" ht="14.4">
      <c r="A1302" s="382">
        <v>9449</v>
      </c>
      <c r="B1302" s="297" t="s">
        <v>6972</v>
      </c>
      <c r="C1302" s="374">
        <v>10.99</v>
      </c>
      <c r="D1302" s="374">
        <f t="shared" si="20"/>
        <v>9.891</v>
      </c>
    </row>
    <row r="1303" spans="1:4" ht="14.4">
      <c r="A1303" s="382">
        <v>9450</v>
      </c>
      <c r="B1303" s="297" t="s">
        <v>6973</v>
      </c>
      <c r="C1303" s="374">
        <v>14.99</v>
      </c>
      <c r="D1303" s="374">
        <f t="shared" si="20"/>
        <v>13.491</v>
      </c>
    </row>
    <row r="1304" spans="1:4" ht="14.4">
      <c r="A1304" s="382">
        <v>9451</v>
      </c>
      <c r="B1304" s="297" t="s">
        <v>6974</v>
      </c>
      <c r="C1304" s="374">
        <v>20.99</v>
      </c>
      <c r="D1304" s="374">
        <f t="shared" si="20"/>
        <v>18.890999999999998</v>
      </c>
    </row>
    <row r="1305" spans="1:4" ht="14.4">
      <c r="A1305" s="382">
        <v>9452</v>
      </c>
      <c r="B1305" s="297" t="s">
        <v>6975</v>
      </c>
      <c r="C1305" s="374">
        <v>18.989999999999998</v>
      </c>
      <c r="D1305" s="374">
        <f t="shared" si="20"/>
        <v>17.090999999999998</v>
      </c>
    </row>
    <row r="1306" spans="1:4" ht="14.4">
      <c r="A1306" s="382">
        <v>9453</v>
      </c>
      <c r="B1306" s="297" t="s">
        <v>6976</v>
      </c>
      <c r="C1306" s="374">
        <v>26.99</v>
      </c>
      <c r="D1306" s="374">
        <f t="shared" si="20"/>
        <v>24.291</v>
      </c>
    </row>
    <row r="1307" spans="1:4" ht="14.4">
      <c r="A1307" s="382">
        <v>9455</v>
      </c>
      <c r="B1307" s="297" t="s">
        <v>6977</v>
      </c>
      <c r="C1307" s="374">
        <v>11.99</v>
      </c>
      <c r="D1307" s="374">
        <f t="shared" si="20"/>
        <v>10.791</v>
      </c>
    </row>
    <row r="1308" spans="1:4" ht="14.4">
      <c r="A1308" s="382">
        <v>9469</v>
      </c>
      <c r="B1308" s="297" t="s">
        <v>6978</v>
      </c>
      <c r="C1308" s="374">
        <v>11.99</v>
      </c>
      <c r="D1308" s="374">
        <f t="shared" si="20"/>
        <v>10.791</v>
      </c>
    </row>
    <row r="1309" spans="1:4" ht="14.4">
      <c r="A1309" s="382">
        <v>9470</v>
      </c>
      <c r="B1309" s="297" t="s">
        <v>6979</v>
      </c>
      <c r="C1309" s="374">
        <v>13.99</v>
      </c>
      <c r="D1309" s="374">
        <f t="shared" si="20"/>
        <v>12.591000000000001</v>
      </c>
    </row>
    <row r="1310" spans="1:4" ht="14.4">
      <c r="A1310" s="382">
        <v>9471</v>
      </c>
      <c r="B1310" s="297" t="s">
        <v>6980</v>
      </c>
      <c r="C1310" s="374">
        <v>10.99</v>
      </c>
      <c r="D1310" s="374">
        <f t="shared" si="20"/>
        <v>9.891</v>
      </c>
    </row>
    <row r="1311" spans="1:4" ht="14.4">
      <c r="A1311" s="382">
        <v>9472</v>
      </c>
      <c r="B1311" s="297" t="s">
        <v>6981</v>
      </c>
      <c r="C1311" s="374">
        <v>13.99</v>
      </c>
      <c r="D1311" s="374">
        <f t="shared" si="20"/>
        <v>12.591000000000001</v>
      </c>
    </row>
    <row r="1312" spans="1:4" ht="14.4">
      <c r="A1312" s="382">
        <v>9480</v>
      </c>
      <c r="B1312" s="297" t="s">
        <v>6982</v>
      </c>
      <c r="C1312" s="374">
        <v>10.99</v>
      </c>
      <c r="D1312" s="374">
        <f t="shared" si="20"/>
        <v>9.891</v>
      </c>
    </row>
    <row r="1313" spans="1:4" ht="14.4">
      <c r="A1313" s="382">
        <v>9482</v>
      </c>
      <c r="B1313" s="297" t="s">
        <v>6983</v>
      </c>
      <c r="C1313" s="374">
        <v>11.99</v>
      </c>
      <c r="D1313" s="374">
        <f t="shared" si="20"/>
        <v>10.791</v>
      </c>
    </row>
    <row r="1314" spans="1:4" ht="14.4">
      <c r="A1314" s="382">
        <v>9565</v>
      </c>
      <c r="B1314" s="297" t="s">
        <v>6984</v>
      </c>
      <c r="C1314" s="374">
        <v>9.99</v>
      </c>
      <c r="D1314" s="374">
        <f t="shared" si="20"/>
        <v>8.9909999999999997</v>
      </c>
    </row>
    <row r="1315" spans="1:4" ht="14.4">
      <c r="A1315" s="382">
        <v>9569</v>
      </c>
      <c r="B1315" s="297" t="s">
        <v>6985</v>
      </c>
      <c r="C1315" s="374">
        <v>11.99</v>
      </c>
      <c r="D1315" s="374">
        <f t="shared" si="20"/>
        <v>10.791</v>
      </c>
    </row>
    <row r="1316" spans="1:4" ht="14.4">
      <c r="A1316" s="382">
        <v>9590</v>
      </c>
      <c r="B1316" s="297" t="s">
        <v>6986</v>
      </c>
      <c r="C1316" s="374">
        <v>4.99</v>
      </c>
      <c r="D1316" s="374">
        <f t="shared" si="20"/>
        <v>4.4910000000000005</v>
      </c>
    </row>
    <row r="1317" spans="1:4" ht="14.4">
      <c r="A1317" s="382">
        <v>9591</v>
      </c>
      <c r="B1317" s="297" t="s">
        <v>6987</v>
      </c>
      <c r="C1317" s="374">
        <v>4.99</v>
      </c>
      <c r="D1317" s="374">
        <f t="shared" si="20"/>
        <v>4.4910000000000005</v>
      </c>
    </row>
    <row r="1318" spans="1:4" ht="14.4">
      <c r="A1318" s="382">
        <v>9593</v>
      </c>
      <c r="B1318" s="297" t="s">
        <v>6988</v>
      </c>
      <c r="C1318" s="374">
        <v>13.99</v>
      </c>
      <c r="D1318" s="374">
        <f t="shared" si="20"/>
        <v>12.591000000000001</v>
      </c>
    </row>
    <row r="1319" spans="1:4" ht="14.4">
      <c r="A1319" s="382">
        <v>9594</v>
      </c>
      <c r="B1319" s="297" t="s">
        <v>6989</v>
      </c>
      <c r="C1319" s="374">
        <v>19.989999999999998</v>
      </c>
      <c r="D1319" s="374">
        <f t="shared" si="20"/>
        <v>17.991</v>
      </c>
    </row>
    <row r="1320" spans="1:4" ht="14.4">
      <c r="A1320" s="382">
        <v>9598</v>
      </c>
      <c r="B1320" s="297" t="s">
        <v>6990</v>
      </c>
      <c r="C1320" s="374">
        <v>3.99</v>
      </c>
      <c r="D1320" s="374">
        <f t="shared" si="20"/>
        <v>3.5910000000000002</v>
      </c>
    </row>
    <row r="1321" spans="1:4" ht="14.4">
      <c r="A1321" s="382">
        <v>9599</v>
      </c>
      <c r="B1321" s="297" t="s">
        <v>6991</v>
      </c>
      <c r="C1321" s="374">
        <v>7.99</v>
      </c>
      <c r="D1321" s="374">
        <f t="shared" si="20"/>
        <v>7.1910000000000007</v>
      </c>
    </row>
    <row r="1322" spans="1:4" ht="14.4">
      <c r="A1322" s="382">
        <v>9600</v>
      </c>
      <c r="B1322" s="297" t="s">
        <v>6992</v>
      </c>
      <c r="C1322" s="374">
        <v>6.99</v>
      </c>
      <c r="D1322" s="374">
        <f t="shared" si="20"/>
        <v>6.2910000000000004</v>
      </c>
    </row>
    <row r="1323" spans="1:4" ht="14.4">
      <c r="A1323" s="382">
        <v>9618</v>
      </c>
      <c r="B1323" s="297" t="s">
        <v>6993</v>
      </c>
      <c r="C1323" s="374">
        <v>13.99</v>
      </c>
      <c r="D1323" s="374">
        <f t="shared" si="20"/>
        <v>12.591000000000001</v>
      </c>
    </row>
    <row r="1324" spans="1:4" ht="14.4">
      <c r="A1324" s="382">
        <v>9619</v>
      </c>
      <c r="B1324" s="297" t="s">
        <v>6994</v>
      </c>
      <c r="C1324" s="374">
        <v>15.99</v>
      </c>
      <c r="D1324" s="374">
        <f t="shared" si="20"/>
        <v>14.391</v>
      </c>
    </row>
    <row r="1325" spans="1:4" ht="14.4">
      <c r="A1325" s="382">
        <v>9621</v>
      </c>
      <c r="B1325" s="297" t="s">
        <v>6995</v>
      </c>
      <c r="C1325" s="374">
        <v>15.99</v>
      </c>
      <c r="D1325" s="374">
        <f t="shared" si="20"/>
        <v>14.391</v>
      </c>
    </row>
    <row r="1326" spans="1:4" ht="14.4">
      <c r="A1326" s="382">
        <v>10149</v>
      </c>
      <c r="B1326" s="297" t="s">
        <v>6996</v>
      </c>
      <c r="C1326" s="374">
        <v>7.99</v>
      </c>
      <c r="D1326" s="374">
        <f t="shared" si="20"/>
        <v>7.1910000000000007</v>
      </c>
    </row>
    <row r="1327" spans="1:4" ht="14.4">
      <c r="A1327" s="382">
        <v>10150</v>
      </c>
      <c r="B1327" s="297" t="s">
        <v>6997</v>
      </c>
      <c r="C1327" s="374">
        <v>7.99</v>
      </c>
      <c r="D1327" s="374">
        <f t="shared" si="20"/>
        <v>7.1910000000000007</v>
      </c>
    </row>
    <row r="1328" spans="1:4" ht="14.4">
      <c r="A1328" s="382">
        <v>10151</v>
      </c>
      <c r="B1328" s="297" t="s">
        <v>6998</v>
      </c>
      <c r="C1328" s="374">
        <v>3.99</v>
      </c>
      <c r="D1328" s="374">
        <f t="shared" si="20"/>
        <v>3.5910000000000002</v>
      </c>
    </row>
    <row r="1329" spans="1:4" ht="14.4">
      <c r="A1329" s="382">
        <v>10152</v>
      </c>
      <c r="B1329" s="297" t="s">
        <v>6999</v>
      </c>
      <c r="C1329" s="374">
        <v>6.99</v>
      </c>
      <c r="D1329" s="374">
        <f t="shared" si="20"/>
        <v>6.2910000000000004</v>
      </c>
    </row>
    <row r="1330" spans="1:4" ht="14.4">
      <c r="A1330" s="382">
        <v>10154</v>
      </c>
      <c r="B1330" s="297" t="s">
        <v>7000</v>
      </c>
      <c r="C1330" s="374">
        <v>6.99</v>
      </c>
      <c r="D1330" s="374">
        <f t="shared" si="20"/>
        <v>6.2910000000000004</v>
      </c>
    </row>
    <row r="1331" spans="1:4" ht="14.4">
      <c r="A1331" s="382">
        <v>10181</v>
      </c>
      <c r="B1331" s="297" t="s">
        <v>7001</v>
      </c>
      <c r="C1331" s="374">
        <v>6.99</v>
      </c>
      <c r="D1331" s="374">
        <f t="shared" si="20"/>
        <v>6.2910000000000004</v>
      </c>
    </row>
    <row r="1332" spans="1:4" ht="14.4">
      <c r="A1332" s="382">
        <v>10183</v>
      </c>
      <c r="B1332" s="297" t="s">
        <v>7002</v>
      </c>
      <c r="C1332" s="374">
        <v>6.99</v>
      </c>
      <c r="D1332" s="374">
        <f t="shared" si="20"/>
        <v>6.2910000000000004</v>
      </c>
    </row>
    <row r="1333" spans="1:4" ht="14.4">
      <c r="A1333" s="382">
        <v>10185</v>
      </c>
      <c r="B1333" s="297" t="s">
        <v>7003</v>
      </c>
      <c r="C1333" s="374">
        <v>6.99</v>
      </c>
      <c r="D1333" s="374">
        <f t="shared" si="20"/>
        <v>6.2910000000000004</v>
      </c>
    </row>
    <row r="1334" spans="1:4" ht="14.4">
      <c r="A1334" s="382">
        <v>10186</v>
      </c>
      <c r="B1334" s="297" t="s">
        <v>7004</v>
      </c>
      <c r="C1334" s="374">
        <v>6.99</v>
      </c>
      <c r="D1334" s="374">
        <f t="shared" si="20"/>
        <v>6.2910000000000004</v>
      </c>
    </row>
    <row r="1335" spans="1:4" ht="14.4">
      <c r="A1335" s="382">
        <v>10187</v>
      </c>
      <c r="B1335" s="297" t="s">
        <v>7005</v>
      </c>
      <c r="C1335" s="374">
        <v>5.99</v>
      </c>
      <c r="D1335" s="374">
        <f t="shared" si="20"/>
        <v>5.391</v>
      </c>
    </row>
    <row r="1336" spans="1:4" ht="14.4">
      <c r="A1336" s="382">
        <v>10189</v>
      </c>
      <c r="B1336" s="297" t="s">
        <v>7006</v>
      </c>
      <c r="C1336" s="374">
        <v>5.99</v>
      </c>
      <c r="D1336" s="374">
        <f t="shared" si="20"/>
        <v>5.391</v>
      </c>
    </row>
    <row r="1337" spans="1:4" ht="14.4">
      <c r="A1337" s="382">
        <v>10191</v>
      </c>
      <c r="B1337" s="297" t="s">
        <v>7007</v>
      </c>
      <c r="C1337" s="374">
        <v>6.99</v>
      </c>
      <c r="D1337" s="374">
        <f t="shared" si="20"/>
        <v>6.2910000000000004</v>
      </c>
    </row>
    <row r="1338" spans="1:4" ht="14.4">
      <c r="A1338" s="382">
        <v>10221</v>
      </c>
      <c r="B1338" s="297" t="s">
        <v>7008</v>
      </c>
      <c r="C1338" s="374">
        <v>16.989999999999998</v>
      </c>
      <c r="D1338" s="374">
        <f t="shared" si="20"/>
        <v>15.290999999999999</v>
      </c>
    </row>
    <row r="1339" spans="1:4" ht="14.4">
      <c r="A1339" s="382">
        <v>10222</v>
      </c>
      <c r="B1339" s="297" t="s">
        <v>7009</v>
      </c>
      <c r="C1339" s="374">
        <v>18.989999999999998</v>
      </c>
      <c r="D1339" s="374">
        <f t="shared" si="20"/>
        <v>17.090999999999998</v>
      </c>
    </row>
    <row r="1340" spans="1:4" ht="14.4">
      <c r="A1340" s="382">
        <v>10224</v>
      </c>
      <c r="B1340" s="297" t="s">
        <v>7010</v>
      </c>
      <c r="C1340" s="374">
        <v>14.99</v>
      </c>
      <c r="D1340" s="374">
        <f t="shared" si="20"/>
        <v>13.491</v>
      </c>
    </row>
    <row r="1341" spans="1:4" ht="14.4">
      <c r="A1341" s="382">
        <v>10225</v>
      </c>
      <c r="B1341" s="297" t="s">
        <v>7011</v>
      </c>
      <c r="C1341" s="374">
        <v>20.99</v>
      </c>
      <c r="D1341" s="374">
        <f t="shared" si="20"/>
        <v>18.890999999999998</v>
      </c>
    </row>
    <row r="1342" spans="1:4" ht="14.4">
      <c r="A1342" s="382">
        <v>10230</v>
      </c>
      <c r="B1342" s="297" t="s">
        <v>7012</v>
      </c>
      <c r="C1342" s="374">
        <v>19.989999999999998</v>
      </c>
      <c r="D1342" s="374">
        <f t="shared" si="20"/>
        <v>17.991</v>
      </c>
    </row>
    <row r="1343" spans="1:4" ht="14.4">
      <c r="A1343" s="382">
        <v>10231</v>
      </c>
      <c r="B1343" s="297" t="s">
        <v>7013</v>
      </c>
      <c r="C1343" s="374">
        <v>19.989999999999998</v>
      </c>
      <c r="D1343" s="374">
        <f t="shared" si="20"/>
        <v>17.991</v>
      </c>
    </row>
    <row r="1344" spans="1:4" ht="14.4">
      <c r="A1344" s="382">
        <v>10257</v>
      </c>
      <c r="B1344" s="297" t="s">
        <v>7014</v>
      </c>
      <c r="C1344" s="374">
        <v>5.99</v>
      </c>
      <c r="D1344" s="374">
        <f t="shared" si="20"/>
        <v>5.391</v>
      </c>
    </row>
    <row r="1345" spans="1:4" ht="14.4">
      <c r="A1345" s="382">
        <v>10258</v>
      </c>
      <c r="B1345" s="297" t="s">
        <v>7015</v>
      </c>
      <c r="C1345" s="374">
        <v>7.99</v>
      </c>
      <c r="D1345" s="374">
        <f t="shared" si="20"/>
        <v>7.1910000000000007</v>
      </c>
    </row>
    <row r="1346" spans="1:4" ht="14.4">
      <c r="A1346" s="382">
        <v>10259</v>
      </c>
      <c r="B1346" s="297" t="s">
        <v>7016</v>
      </c>
      <c r="C1346" s="374">
        <v>8.99</v>
      </c>
      <c r="D1346" s="374">
        <f t="shared" si="20"/>
        <v>8.0910000000000011</v>
      </c>
    </row>
    <row r="1347" spans="1:4" ht="14.4">
      <c r="A1347" s="382">
        <v>10260</v>
      </c>
      <c r="B1347" s="297" t="s">
        <v>7017</v>
      </c>
      <c r="C1347" s="374">
        <v>9.99</v>
      </c>
      <c r="D1347" s="374">
        <f t="shared" si="20"/>
        <v>8.9909999999999997</v>
      </c>
    </row>
    <row r="1348" spans="1:4" ht="14.4">
      <c r="A1348" s="382">
        <v>10261</v>
      </c>
      <c r="B1348" s="297" t="s">
        <v>7018</v>
      </c>
      <c r="C1348" s="374">
        <v>12.99</v>
      </c>
      <c r="D1348" s="374">
        <f t="shared" si="20"/>
        <v>11.691000000000001</v>
      </c>
    </row>
    <row r="1349" spans="1:4" ht="14.4">
      <c r="A1349" s="382">
        <v>10262</v>
      </c>
      <c r="B1349" s="297" t="s">
        <v>7019</v>
      </c>
      <c r="C1349" s="374">
        <v>13.99</v>
      </c>
      <c r="D1349" s="374">
        <f t="shared" ref="D1349:D1412" si="21">C1349*0.9</f>
        <v>12.591000000000001</v>
      </c>
    </row>
    <row r="1350" spans="1:4" ht="14.4">
      <c r="A1350" s="382">
        <v>10263</v>
      </c>
      <c r="B1350" s="297" t="s">
        <v>7020</v>
      </c>
      <c r="C1350" s="374">
        <v>15.99</v>
      </c>
      <c r="D1350" s="374">
        <f t="shared" si="21"/>
        <v>14.391</v>
      </c>
    </row>
    <row r="1351" spans="1:4" ht="14.4">
      <c r="A1351" s="382">
        <v>10264</v>
      </c>
      <c r="B1351" s="297" t="s">
        <v>7021</v>
      </c>
      <c r="C1351" s="374">
        <v>20.99</v>
      </c>
      <c r="D1351" s="374">
        <f t="shared" si="21"/>
        <v>18.890999999999998</v>
      </c>
    </row>
    <row r="1352" spans="1:4" ht="14.4">
      <c r="A1352" s="382">
        <v>10265</v>
      </c>
      <c r="B1352" s="297" t="s">
        <v>7022</v>
      </c>
      <c r="C1352" s="374">
        <v>30.99</v>
      </c>
      <c r="D1352" s="374">
        <f t="shared" si="21"/>
        <v>27.890999999999998</v>
      </c>
    </row>
    <row r="1353" spans="1:4" ht="14.4">
      <c r="A1353" s="382">
        <v>10266</v>
      </c>
      <c r="B1353" s="297" t="s">
        <v>7023</v>
      </c>
      <c r="C1353" s="374">
        <v>43.99</v>
      </c>
      <c r="D1353" s="374">
        <f t="shared" si="21"/>
        <v>39.591000000000001</v>
      </c>
    </row>
    <row r="1354" spans="1:4" ht="14.4">
      <c r="A1354" s="382">
        <v>10267</v>
      </c>
      <c r="B1354" s="297" t="s">
        <v>7024</v>
      </c>
      <c r="C1354" s="374">
        <v>55.99</v>
      </c>
      <c r="D1354" s="374">
        <f t="shared" si="21"/>
        <v>50.391000000000005</v>
      </c>
    </row>
    <row r="1355" spans="1:4" ht="14.4">
      <c r="A1355" s="382">
        <v>10270</v>
      </c>
      <c r="B1355" s="297" t="s">
        <v>7025</v>
      </c>
      <c r="C1355" s="374">
        <v>9.99</v>
      </c>
      <c r="D1355" s="374">
        <f t="shared" si="21"/>
        <v>8.9909999999999997</v>
      </c>
    </row>
    <row r="1356" spans="1:4" ht="14.4">
      <c r="A1356" s="382">
        <v>10271</v>
      </c>
      <c r="B1356" s="297" t="s">
        <v>7026</v>
      </c>
      <c r="C1356" s="374">
        <v>10.99</v>
      </c>
      <c r="D1356" s="374">
        <f t="shared" si="21"/>
        <v>9.891</v>
      </c>
    </row>
    <row r="1357" spans="1:4" ht="14.4">
      <c r="A1357" s="382">
        <v>10273</v>
      </c>
      <c r="B1357" s="297" t="s">
        <v>7027</v>
      </c>
      <c r="C1357" s="374">
        <v>9.99</v>
      </c>
      <c r="D1357" s="374">
        <f t="shared" si="21"/>
        <v>8.9909999999999997</v>
      </c>
    </row>
    <row r="1358" spans="1:4" ht="14.4">
      <c r="A1358" s="382">
        <v>10276</v>
      </c>
      <c r="B1358" s="297" t="s">
        <v>7028</v>
      </c>
      <c r="C1358" s="374">
        <v>30.99</v>
      </c>
      <c r="D1358" s="374">
        <f t="shared" si="21"/>
        <v>27.890999999999998</v>
      </c>
    </row>
    <row r="1359" spans="1:4" ht="14.4">
      <c r="A1359" s="382">
        <v>10277</v>
      </c>
      <c r="B1359" s="297" t="s">
        <v>7029</v>
      </c>
      <c r="C1359" s="374">
        <v>43.99</v>
      </c>
      <c r="D1359" s="374">
        <f t="shared" si="21"/>
        <v>39.591000000000001</v>
      </c>
    </row>
    <row r="1360" spans="1:4" ht="14.4">
      <c r="A1360" s="382">
        <v>10278</v>
      </c>
      <c r="B1360" s="297" t="s">
        <v>7024</v>
      </c>
      <c r="C1360" s="374">
        <v>61.99</v>
      </c>
      <c r="D1360" s="374">
        <f t="shared" si="21"/>
        <v>55.791000000000004</v>
      </c>
    </row>
    <row r="1361" spans="1:4" ht="14.4">
      <c r="A1361" s="382">
        <v>10279</v>
      </c>
      <c r="B1361" s="297" t="s">
        <v>7014</v>
      </c>
      <c r="C1361" s="374">
        <v>5.99</v>
      </c>
      <c r="D1361" s="374">
        <f t="shared" si="21"/>
        <v>5.391</v>
      </c>
    </row>
    <row r="1362" spans="1:4" ht="14.4">
      <c r="A1362" s="382">
        <v>10280</v>
      </c>
      <c r="B1362" s="297" t="s">
        <v>7015</v>
      </c>
      <c r="C1362" s="374">
        <v>6.99</v>
      </c>
      <c r="D1362" s="374">
        <f t="shared" si="21"/>
        <v>6.2910000000000004</v>
      </c>
    </row>
    <row r="1363" spans="1:4" ht="14.4">
      <c r="A1363" s="382">
        <v>10281</v>
      </c>
      <c r="B1363" s="297" t="s">
        <v>7016</v>
      </c>
      <c r="C1363" s="374">
        <v>8.99</v>
      </c>
      <c r="D1363" s="374">
        <f t="shared" si="21"/>
        <v>8.0910000000000011</v>
      </c>
    </row>
    <row r="1364" spans="1:4" ht="14.4">
      <c r="A1364" s="382">
        <v>10282</v>
      </c>
      <c r="B1364" s="297" t="s">
        <v>7030</v>
      </c>
      <c r="C1364" s="374">
        <v>9.99</v>
      </c>
      <c r="D1364" s="374">
        <f t="shared" si="21"/>
        <v>8.9909999999999997</v>
      </c>
    </row>
    <row r="1365" spans="1:4" ht="14.4">
      <c r="A1365" s="382">
        <v>10283</v>
      </c>
      <c r="B1365" s="297" t="s">
        <v>7018</v>
      </c>
      <c r="C1365" s="374">
        <v>12.99</v>
      </c>
      <c r="D1365" s="374">
        <f t="shared" si="21"/>
        <v>11.691000000000001</v>
      </c>
    </row>
    <row r="1366" spans="1:4" ht="14.4">
      <c r="A1366" s="382">
        <v>10284</v>
      </c>
      <c r="B1366" s="297" t="s">
        <v>7019</v>
      </c>
      <c r="C1366" s="374">
        <v>13.99</v>
      </c>
      <c r="D1366" s="374">
        <f t="shared" si="21"/>
        <v>12.591000000000001</v>
      </c>
    </row>
    <row r="1367" spans="1:4" ht="14.4">
      <c r="A1367" s="382">
        <v>10285</v>
      </c>
      <c r="B1367" s="297" t="s">
        <v>7020</v>
      </c>
      <c r="C1367" s="374">
        <v>15.99</v>
      </c>
      <c r="D1367" s="374">
        <f t="shared" si="21"/>
        <v>14.391</v>
      </c>
    </row>
    <row r="1368" spans="1:4" ht="14.4">
      <c r="A1368" s="382">
        <v>10286</v>
      </c>
      <c r="B1368" s="297" t="s">
        <v>7031</v>
      </c>
      <c r="C1368" s="374">
        <v>19.989999999999998</v>
      </c>
      <c r="D1368" s="374">
        <f t="shared" si="21"/>
        <v>17.991</v>
      </c>
    </row>
    <row r="1369" spans="1:4" ht="14.4">
      <c r="A1369" s="382">
        <v>10287</v>
      </c>
      <c r="B1369" s="297" t="s">
        <v>7022</v>
      </c>
      <c r="C1369" s="374">
        <v>30.99</v>
      </c>
      <c r="D1369" s="374">
        <f t="shared" si="21"/>
        <v>27.890999999999998</v>
      </c>
    </row>
    <row r="1370" spans="1:4" ht="14.4">
      <c r="A1370" s="382">
        <v>10289</v>
      </c>
      <c r="B1370" s="297" t="s">
        <v>7024</v>
      </c>
      <c r="C1370" s="374">
        <v>58.99</v>
      </c>
      <c r="D1370" s="374">
        <f t="shared" si="21"/>
        <v>53.091000000000001</v>
      </c>
    </row>
    <row r="1371" spans="1:4" ht="14.4">
      <c r="A1371" s="382">
        <v>10290</v>
      </c>
      <c r="B1371" s="297" t="s">
        <v>7032</v>
      </c>
      <c r="C1371" s="374">
        <v>5.99</v>
      </c>
      <c r="D1371" s="374">
        <f t="shared" si="21"/>
        <v>5.391</v>
      </c>
    </row>
    <row r="1372" spans="1:4" ht="14.4">
      <c r="A1372" s="382">
        <v>10291</v>
      </c>
      <c r="B1372" s="297" t="s">
        <v>7033</v>
      </c>
      <c r="C1372" s="374">
        <v>6.99</v>
      </c>
      <c r="D1372" s="374">
        <f t="shared" si="21"/>
        <v>6.2910000000000004</v>
      </c>
    </row>
    <row r="1373" spans="1:4" ht="14.4">
      <c r="A1373" s="382">
        <v>10292</v>
      </c>
      <c r="B1373" s="297" t="s">
        <v>7034</v>
      </c>
      <c r="C1373" s="374">
        <v>7.99</v>
      </c>
      <c r="D1373" s="374">
        <f t="shared" si="21"/>
        <v>7.1910000000000007</v>
      </c>
    </row>
    <row r="1374" spans="1:4" ht="14.4">
      <c r="A1374" s="382">
        <v>10293</v>
      </c>
      <c r="B1374" s="297" t="s">
        <v>7035</v>
      </c>
      <c r="C1374" s="374">
        <v>9.99</v>
      </c>
      <c r="D1374" s="374">
        <f t="shared" si="21"/>
        <v>8.9909999999999997</v>
      </c>
    </row>
    <row r="1375" spans="1:4" ht="14.4">
      <c r="A1375" s="382">
        <v>10294</v>
      </c>
      <c r="B1375" s="297" t="s">
        <v>7036</v>
      </c>
      <c r="C1375" s="374">
        <v>11.99</v>
      </c>
      <c r="D1375" s="374">
        <f t="shared" si="21"/>
        <v>10.791</v>
      </c>
    </row>
    <row r="1376" spans="1:4" ht="14.4">
      <c r="A1376" s="382">
        <v>10295</v>
      </c>
      <c r="B1376" s="297" t="s">
        <v>7037</v>
      </c>
      <c r="C1376" s="374">
        <v>13.99</v>
      </c>
      <c r="D1376" s="374">
        <f t="shared" si="21"/>
        <v>12.591000000000001</v>
      </c>
    </row>
    <row r="1377" spans="1:4" ht="14.4">
      <c r="A1377" s="382">
        <v>10296</v>
      </c>
      <c r="B1377" s="297" t="s">
        <v>7038</v>
      </c>
      <c r="C1377" s="374">
        <v>16.989999999999998</v>
      </c>
      <c r="D1377" s="374">
        <f t="shared" si="21"/>
        <v>15.290999999999999</v>
      </c>
    </row>
    <row r="1378" spans="1:4" ht="14.4">
      <c r="A1378" s="382">
        <v>10297</v>
      </c>
      <c r="B1378" s="297" t="s">
        <v>7039</v>
      </c>
      <c r="C1378" s="374">
        <v>22.99</v>
      </c>
      <c r="D1378" s="374">
        <f t="shared" si="21"/>
        <v>20.690999999999999</v>
      </c>
    </row>
    <row r="1379" spans="1:4" ht="14.4">
      <c r="A1379" s="382">
        <v>10298</v>
      </c>
      <c r="B1379" s="297" t="s">
        <v>7040</v>
      </c>
      <c r="C1379" s="374">
        <v>34.99</v>
      </c>
      <c r="D1379" s="374">
        <f t="shared" si="21"/>
        <v>31.491000000000003</v>
      </c>
    </row>
    <row r="1380" spans="1:4" ht="14.4">
      <c r="A1380" s="382">
        <v>10299</v>
      </c>
      <c r="B1380" s="297" t="s">
        <v>7041</v>
      </c>
      <c r="C1380" s="374">
        <v>44.99</v>
      </c>
      <c r="D1380" s="374">
        <f t="shared" si="21"/>
        <v>40.491</v>
      </c>
    </row>
    <row r="1381" spans="1:4" ht="14.4">
      <c r="A1381" s="382">
        <v>10300</v>
      </c>
      <c r="B1381" s="297" t="s">
        <v>7042</v>
      </c>
      <c r="C1381" s="374">
        <v>70.989999999999995</v>
      </c>
      <c r="D1381" s="374">
        <f t="shared" si="21"/>
        <v>63.890999999999998</v>
      </c>
    </row>
    <row r="1382" spans="1:4" ht="14.4">
      <c r="A1382" s="382">
        <v>10301</v>
      </c>
      <c r="B1382" s="297" t="s">
        <v>7043</v>
      </c>
      <c r="C1382" s="374">
        <v>5.99</v>
      </c>
      <c r="D1382" s="374">
        <f t="shared" si="21"/>
        <v>5.391</v>
      </c>
    </row>
    <row r="1383" spans="1:4" ht="14.4">
      <c r="A1383" s="382">
        <v>10302</v>
      </c>
      <c r="B1383" s="297" t="s">
        <v>7044</v>
      </c>
      <c r="C1383" s="374">
        <v>6.99</v>
      </c>
      <c r="D1383" s="374">
        <f t="shared" si="21"/>
        <v>6.2910000000000004</v>
      </c>
    </row>
    <row r="1384" spans="1:4" ht="14.4">
      <c r="A1384" s="382">
        <v>10303</v>
      </c>
      <c r="B1384" s="297" t="s">
        <v>7045</v>
      </c>
      <c r="C1384" s="374">
        <v>7.99</v>
      </c>
      <c r="D1384" s="374">
        <f t="shared" si="21"/>
        <v>7.1910000000000007</v>
      </c>
    </row>
    <row r="1385" spans="1:4" ht="14.4">
      <c r="A1385" s="382">
        <v>10304</v>
      </c>
      <c r="B1385" s="297" t="s">
        <v>7046</v>
      </c>
      <c r="C1385" s="374">
        <v>9.99</v>
      </c>
      <c r="D1385" s="374">
        <f t="shared" si="21"/>
        <v>8.9909999999999997</v>
      </c>
    </row>
    <row r="1386" spans="1:4" ht="14.4">
      <c r="A1386" s="382">
        <v>10305</v>
      </c>
      <c r="B1386" s="297" t="s">
        <v>7047</v>
      </c>
      <c r="C1386" s="374">
        <v>11.99</v>
      </c>
      <c r="D1386" s="374">
        <f t="shared" si="21"/>
        <v>10.791</v>
      </c>
    </row>
    <row r="1387" spans="1:4" ht="14.4">
      <c r="A1387" s="382">
        <v>10306</v>
      </c>
      <c r="B1387" s="297" t="s">
        <v>7048</v>
      </c>
      <c r="C1387" s="374">
        <v>13.99</v>
      </c>
      <c r="D1387" s="374">
        <f t="shared" si="21"/>
        <v>12.591000000000001</v>
      </c>
    </row>
    <row r="1388" spans="1:4" ht="14.4">
      <c r="A1388" s="382">
        <v>10307</v>
      </c>
      <c r="B1388" s="297" t="s">
        <v>7049</v>
      </c>
      <c r="C1388" s="374">
        <v>16.989999999999998</v>
      </c>
      <c r="D1388" s="374">
        <f t="shared" si="21"/>
        <v>15.290999999999999</v>
      </c>
    </row>
    <row r="1389" spans="1:4" ht="14.4">
      <c r="A1389" s="382">
        <v>10308</v>
      </c>
      <c r="B1389" s="297" t="s">
        <v>7050</v>
      </c>
      <c r="C1389" s="374">
        <v>22.99</v>
      </c>
      <c r="D1389" s="374">
        <f t="shared" si="21"/>
        <v>20.690999999999999</v>
      </c>
    </row>
    <row r="1390" spans="1:4" ht="14.4">
      <c r="A1390" s="382">
        <v>10309</v>
      </c>
      <c r="B1390" s="297" t="s">
        <v>7051</v>
      </c>
      <c r="C1390" s="374">
        <v>34.99</v>
      </c>
      <c r="D1390" s="374">
        <f t="shared" si="21"/>
        <v>31.491000000000003</v>
      </c>
    </row>
    <row r="1391" spans="1:4" ht="14.4">
      <c r="A1391" s="382">
        <v>10310</v>
      </c>
      <c r="B1391" s="297" t="s">
        <v>7052</v>
      </c>
      <c r="C1391" s="374">
        <v>44.99</v>
      </c>
      <c r="D1391" s="374">
        <f t="shared" si="21"/>
        <v>40.491</v>
      </c>
    </row>
    <row r="1392" spans="1:4" ht="14.4">
      <c r="A1392" s="382">
        <v>10311</v>
      </c>
      <c r="B1392" s="297" t="s">
        <v>7053</v>
      </c>
      <c r="C1392" s="374">
        <v>70.989999999999995</v>
      </c>
      <c r="D1392" s="374">
        <f t="shared" si="21"/>
        <v>63.890999999999998</v>
      </c>
    </row>
    <row r="1393" spans="1:4" ht="14.4">
      <c r="A1393" s="382">
        <v>10312</v>
      </c>
      <c r="B1393" s="297" t="s">
        <v>7054</v>
      </c>
      <c r="C1393" s="374">
        <v>5.99</v>
      </c>
      <c r="D1393" s="374">
        <f t="shared" si="21"/>
        <v>5.391</v>
      </c>
    </row>
    <row r="1394" spans="1:4" ht="14.4">
      <c r="A1394" s="382">
        <v>10313</v>
      </c>
      <c r="B1394" s="297" t="s">
        <v>7055</v>
      </c>
      <c r="C1394" s="374">
        <v>6.99</v>
      </c>
      <c r="D1394" s="374">
        <f t="shared" si="21"/>
        <v>6.2910000000000004</v>
      </c>
    </row>
    <row r="1395" spans="1:4" ht="14.4">
      <c r="A1395" s="382">
        <v>10314</v>
      </c>
      <c r="B1395" s="297" t="s">
        <v>7056</v>
      </c>
      <c r="C1395" s="374">
        <v>7.99</v>
      </c>
      <c r="D1395" s="374">
        <f t="shared" si="21"/>
        <v>7.1910000000000007</v>
      </c>
    </row>
    <row r="1396" spans="1:4" ht="14.4">
      <c r="A1396" s="382">
        <v>10315</v>
      </c>
      <c r="B1396" s="297" t="s">
        <v>7057</v>
      </c>
      <c r="C1396" s="374">
        <v>9.99</v>
      </c>
      <c r="D1396" s="374">
        <f t="shared" si="21"/>
        <v>8.9909999999999997</v>
      </c>
    </row>
    <row r="1397" spans="1:4" ht="14.4">
      <c r="A1397" s="382">
        <v>10316</v>
      </c>
      <c r="B1397" s="297" t="s">
        <v>7058</v>
      </c>
      <c r="C1397" s="374">
        <v>11.99</v>
      </c>
      <c r="D1397" s="374">
        <f t="shared" si="21"/>
        <v>10.791</v>
      </c>
    </row>
    <row r="1398" spans="1:4" ht="14.4">
      <c r="A1398" s="382">
        <v>10317</v>
      </c>
      <c r="B1398" s="297" t="s">
        <v>7059</v>
      </c>
      <c r="C1398" s="374">
        <v>13.99</v>
      </c>
      <c r="D1398" s="374">
        <f t="shared" si="21"/>
        <v>12.591000000000001</v>
      </c>
    </row>
    <row r="1399" spans="1:4" ht="14.4">
      <c r="A1399" s="382">
        <v>10318</v>
      </c>
      <c r="B1399" s="297" t="s">
        <v>7060</v>
      </c>
      <c r="C1399" s="374">
        <v>16.989999999999998</v>
      </c>
      <c r="D1399" s="374">
        <f t="shared" si="21"/>
        <v>15.290999999999999</v>
      </c>
    </row>
    <row r="1400" spans="1:4" ht="14.4">
      <c r="A1400" s="382">
        <v>10319</v>
      </c>
      <c r="B1400" s="297" t="s">
        <v>7061</v>
      </c>
      <c r="C1400" s="374">
        <v>22.99</v>
      </c>
      <c r="D1400" s="374">
        <f t="shared" si="21"/>
        <v>20.690999999999999</v>
      </c>
    </row>
    <row r="1401" spans="1:4" ht="14.4">
      <c r="A1401" s="382">
        <v>10320</v>
      </c>
      <c r="B1401" s="297" t="s">
        <v>7062</v>
      </c>
      <c r="C1401" s="374">
        <v>34.99</v>
      </c>
      <c r="D1401" s="374">
        <f t="shared" si="21"/>
        <v>31.491000000000003</v>
      </c>
    </row>
    <row r="1402" spans="1:4" ht="14.4">
      <c r="A1402" s="382">
        <v>10321</v>
      </c>
      <c r="B1402" s="297" t="s">
        <v>7063</v>
      </c>
      <c r="C1402" s="374">
        <v>44.99</v>
      </c>
      <c r="D1402" s="374">
        <f t="shared" si="21"/>
        <v>40.491</v>
      </c>
    </row>
    <row r="1403" spans="1:4" ht="14.4">
      <c r="A1403" s="382">
        <v>10322</v>
      </c>
      <c r="B1403" s="297" t="s">
        <v>7064</v>
      </c>
      <c r="C1403" s="374">
        <v>70.989999999999995</v>
      </c>
      <c r="D1403" s="374">
        <f t="shared" si="21"/>
        <v>63.890999999999998</v>
      </c>
    </row>
    <row r="1404" spans="1:4" ht="14.4">
      <c r="A1404" s="382">
        <v>10338</v>
      </c>
      <c r="B1404" s="297" t="s">
        <v>7065</v>
      </c>
      <c r="C1404" s="374">
        <v>10.99</v>
      </c>
      <c r="D1404" s="374">
        <f t="shared" si="21"/>
        <v>9.891</v>
      </c>
    </row>
    <row r="1405" spans="1:4" ht="14.4">
      <c r="A1405" s="382">
        <v>10357</v>
      </c>
      <c r="B1405" s="297" t="s">
        <v>7066</v>
      </c>
      <c r="C1405" s="374">
        <v>11.99</v>
      </c>
      <c r="D1405" s="374">
        <f t="shared" si="21"/>
        <v>10.791</v>
      </c>
    </row>
    <row r="1406" spans="1:4" ht="14.4">
      <c r="A1406" s="382">
        <v>10358</v>
      </c>
      <c r="B1406" s="297" t="s">
        <v>7067</v>
      </c>
      <c r="C1406" s="374">
        <v>12.99</v>
      </c>
      <c r="D1406" s="374">
        <f t="shared" si="21"/>
        <v>11.691000000000001</v>
      </c>
    </row>
    <row r="1407" spans="1:4" ht="14.4">
      <c r="A1407" s="382">
        <v>10359</v>
      </c>
      <c r="B1407" s="297" t="s">
        <v>7068</v>
      </c>
      <c r="C1407" s="374">
        <v>14.99</v>
      </c>
      <c r="D1407" s="374">
        <f t="shared" si="21"/>
        <v>13.491</v>
      </c>
    </row>
    <row r="1408" spans="1:4" ht="14.4">
      <c r="A1408" s="382">
        <v>10360</v>
      </c>
      <c r="B1408" s="297" t="s">
        <v>7069</v>
      </c>
      <c r="C1408" s="374">
        <v>16.989999999999998</v>
      </c>
      <c r="D1408" s="374">
        <f t="shared" si="21"/>
        <v>15.290999999999999</v>
      </c>
    </row>
    <row r="1409" spans="1:4" ht="14.4">
      <c r="A1409" s="382">
        <v>10361</v>
      </c>
      <c r="B1409" s="297" t="s">
        <v>7070</v>
      </c>
      <c r="C1409" s="374">
        <v>20.99</v>
      </c>
      <c r="D1409" s="374">
        <f t="shared" si="21"/>
        <v>18.890999999999998</v>
      </c>
    </row>
    <row r="1410" spans="1:4" ht="14.4">
      <c r="A1410" s="382">
        <v>10362</v>
      </c>
      <c r="B1410" s="297" t="s">
        <v>7070</v>
      </c>
      <c r="C1410" s="374">
        <v>25.99</v>
      </c>
      <c r="D1410" s="374">
        <f t="shared" si="21"/>
        <v>23.390999999999998</v>
      </c>
    </row>
    <row r="1411" spans="1:4" ht="14.4">
      <c r="A1411" s="382">
        <v>10371</v>
      </c>
      <c r="B1411" s="297" t="s">
        <v>7071</v>
      </c>
      <c r="C1411" s="374">
        <v>3.99</v>
      </c>
      <c r="D1411" s="374">
        <f t="shared" si="21"/>
        <v>3.5910000000000002</v>
      </c>
    </row>
    <row r="1412" spans="1:4" ht="14.4">
      <c r="A1412" s="382">
        <v>10372</v>
      </c>
      <c r="B1412" s="297" t="s">
        <v>7072</v>
      </c>
      <c r="C1412" s="374">
        <v>3.99</v>
      </c>
      <c r="D1412" s="374">
        <f t="shared" si="21"/>
        <v>3.5910000000000002</v>
      </c>
    </row>
    <row r="1413" spans="1:4" ht="14.4">
      <c r="A1413" s="382">
        <v>10480</v>
      </c>
      <c r="B1413" s="297" t="s">
        <v>7073</v>
      </c>
      <c r="C1413" s="374">
        <v>6.99</v>
      </c>
      <c r="D1413" s="374">
        <f t="shared" ref="D1413:D1476" si="22">C1413*0.9</f>
        <v>6.2910000000000004</v>
      </c>
    </row>
    <row r="1414" spans="1:4" ht="14.4">
      <c r="A1414" s="382">
        <v>11380</v>
      </c>
      <c r="B1414" s="297" t="s">
        <v>7074</v>
      </c>
      <c r="C1414" s="374">
        <v>21.99</v>
      </c>
      <c r="D1414" s="374">
        <f t="shared" si="22"/>
        <v>19.791</v>
      </c>
    </row>
    <row r="1415" spans="1:4" ht="14.4">
      <c r="A1415" s="382">
        <v>11381</v>
      </c>
      <c r="B1415" s="297" t="s">
        <v>7075</v>
      </c>
      <c r="C1415" s="374">
        <v>40.99</v>
      </c>
      <c r="D1415" s="374">
        <f t="shared" si="22"/>
        <v>36.891000000000005</v>
      </c>
    </row>
    <row r="1416" spans="1:4" ht="14.4">
      <c r="A1416" s="382">
        <v>13032</v>
      </c>
      <c r="B1416" s="297" t="s">
        <v>7076</v>
      </c>
      <c r="C1416" s="374">
        <v>18.989999999999998</v>
      </c>
      <c r="D1416" s="374">
        <f t="shared" si="22"/>
        <v>17.090999999999998</v>
      </c>
    </row>
    <row r="1417" spans="1:4" ht="14.4">
      <c r="A1417" s="382">
        <v>13033</v>
      </c>
      <c r="B1417" s="297" t="s">
        <v>7077</v>
      </c>
      <c r="C1417" s="374">
        <v>22.99</v>
      </c>
      <c r="D1417" s="374">
        <f t="shared" si="22"/>
        <v>20.690999999999999</v>
      </c>
    </row>
    <row r="1418" spans="1:4" ht="14.4">
      <c r="A1418" s="382">
        <v>13034</v>
      </c>
      <c r="B1418" s="297" t="s">
        <v>7078</v>
      </c>
      <c r="C1418" s="374">
        <v>27.99</v>
      </c>
      <c r="D1418" s="374">
        <f t="shared" si="22"/>
        <v>25.190999999999999</v>
      </c>
    </row>
    <row r="1419" spans="1:4" ht="14.4">
      <c r="A1419" s="382">
        <v>13040</v>
      </c>
      <c r="B1419" s="297" t="s">
        <v>7079</v>
      </c>
      <c r="C1419" s="374">
        <v>21.99</v>
      </c>
      <c r="D1419" s="374">
        <f t="shared" si="22"/>
        <v>19.791</v>
      </c>
    </row>
    <row r="1420" spans="1:4" ht="14.4">
      <c r="A1420" s="382">
        <v>13041</v>
      </c>
      <c r="B1420" s="297" t="s">
        <v>7080</v>
      </c>
      <c r="C1420" s="374">
        <v>27.99</v>
      </c>
      <c r="D1420" s="374">
        <f t="shared" si="22"/>
        <v>25.190999999999999</v>
      </c>
    </row>
    <row r="1421" spans="1:4" ht="14.4">
      <c r="A1421" s="382">
        <v>13042</v>
      </c>
      <c r="B1421" s="297" t="s">
        <v>7081</v>
      </c>
      <c r="C1421" s="374">
        <v>35.99</v>
      </c>
      <c r="D1421" s="374">
        <f t="shared" si="22"/>
        <v>32.391000000000005</v>
      </c>
    </row>
    <row r="1422" spans="1:4" ht="14.4">
      <c r="A1422" s="382">
        <v>13043</v>
      </c>
      <c r="B1422" s="297" t="s">
        <v>7082</v>
      </c>
      <c r="C1422" s="374">
        <v>7.99</v>
      </c>
      <c r="D1422" s="374">
        <f t="shared" si="22"/>
        <v>7.1910000000000007</v>
      </c>
    </row>
    <row r="1423" spans="1:4" ht="14.4">
      <c r="A1423" s="382">
        <v>13138</v>
      </c>
      <c r="B1423" s="297" t="s">
        <v>7083</v>
      </c>
      <c r="C1423" s="374">
        <v>163.99</v>
      </c>
      <c r="D1423" s="374">
        <f t="shared" si="22"/>
        <v>147.59100000000001</v>
      </c>
    </row>
    <row r="1424" spans="1:4" ht="14.4">
      <c r="A1424" s="382">
        <v>13171</v>
      </c>
      <c r="B1424" s="297" t="s">
        <v>7084</v>
      </c>
      <c r="C1424" s="374">
        <v>4.99</v>
      </c>
      <c r="D1424" s="374">
        <f t="shared" si="22"/>
        <v>4.4910000000000005</v>
      </c>
    </row>
    <row r="1425" spans="1:4" ht="14.4">
      <c r="A1425" s="382">
        <v>13172</v>
      </c>
      <c r="B1425" s="297" t="s">
        <v>7085</v>
      </c>
      <c r="C1425" s="374">
        <v>4.99</v>
      </c>
      <c r="D1425" s="374">
        <f t="shared" si="22"/>
        <v>4.4910000000000005</v>
      </c>
    </row>
    <row r="1426" spans="1:4" ht="14.4">
      <c r="A1426" s="382">
        <v>13379</v>
      </c>
      <c r="B1426" s="297" t="s">
        <v>7086</v>
      </c>
      <c r="C1426" s="374">
        <v>5.97</v>
      </c>
      <c r="D1426" s="374">
        <f t="shared" si="22"/>
        <v>5.3730000000000002</v>
      </c>
    </row>
    <row r="1427" spans="1:4" ht="14.4">
      <c r="A1427" s="382">
        <v>13400</v>
      </c>
      <c r="B1427" s="297" t="s">
        <v>7087</v>
      </c>
      <c r="C1427" s="374">
        <v>5.99</v>
      </c>
      <c r="D1427" s="374">
        <f t="shared" si="22"/>
        <v>5.391</v>
      </c>
    </row>
    <row r="1428" spans="1:4" ht="14.4">
      <c r="A1428" s="382">
        <v>13401</v>
      </c>
      <c r="B1428" s="297" t="s">
        <v>7088</v>
      </c>
      <c r="C1428" s="374">
        <v>7.99</v>
      </c>
      <c r="D1428" s="374">
        <f t="shared" si="22"/>
        <v>7.1910000000000007</v>
      </c>
    </row>
    <row r="1429" spans="1:4" ht="14.4">
      <c r="A1429" s="382">
        <v>13787</v>
      </c>
      <c r="B1429" s="297" t="s">
        <v>7089</v>
      </c>
      <c r="C1429" s="374">
        <v>5.99</v>
      </c>
      <c r="D1429" s="374">
        <f t="shared" si="22"/>
        <v>5.391</v>
      </c>
    </row>
    <row r="1430" spans="1:4" ht="14.4">
      <c r="A1430" s="382">
        <v>14175</v>
      </c>
      <c r="B1430" s="297" t="s">
        <v>7090</v>
      </c>
      <c r="C1430" s="374">
        <v>28.99</v>
      </c>
      <c r="D1430" s="374">
        <f t="shared" si="22"/>
        <v>26.090999999999998</v>
      </c>
    </row>
    <row r="1431" spans="1:4" ht="14.4">
      <c r="A1431" s="382">
        <v>14177</v>
      </c>
      <c r="B1431" s="297" t="s">
        <v>7091</v>
      </c>
      <c r="C1431" s="374">
        <v>48.99</v>
      </c>
      <c r="D1431" s="374">
        <f t="shared" si="22"/>
        <v>44.091000000000001</v>
      </c>
    </row>
    <row r="1432" spans="1:4" ht="14.4">
      <c r="A1432" s="382">
        <v>14178</v>
      </c>
      <c r="B1432" s="297" t="s">
        <v>7092</v>
      </c>
      <c r="C1432" s="374">
        <v>61.99</v>
      </c>
      <c r="D1432" s="374">
        <f t="shared" si="22"/>
        <v>55.791000000000004</v>
      </c>
    </row>
    <row r="1433" spans="1:4" ht="14.4">
      <c r="A1433" s="382">
        <v>14179</v>
      </c>
      <c r="B1433" s="297" t="s">
        <v>7093</v>
      </c>
      <c r="C1433" s="374">
        <v>55.99</v>
      </c>
      <c r="D1433" s="374">
        <f t="shared" si="22"/>
        <v>50.391000000000005</v>
      </c>
    </row>
    <row r="1434" spans="1:4" ht="14.4">
      <c r="A1434" s="382">
        <v>14180</v>
      </c>
      <c r="B1434" s="297" t="s">
        <v>7094</v>
      </c>
      <c r="C1434" s="374">
        <v>66.989999999999995</v>
      </c>
      <c r="D1434" s="374">
        <f t="shared" si="22"/>
        <v>60.290999999999997</v>
      </c>
    </row>
    <row r="1435" spans="1:4" ht="14.4">
      <c r="A1435" s="382">
        <v>14719</v>
      </c>
      <c r="B1435" s="297" t="s">
        <v>7095</v>
      </c>
      <c r="C1435" s="374">
        <v>15.99</v>
      </c>
      <c r="D1435" s="374">
        <f t="shared" si="22"/>
        <v>14.391</v>
      </c>
    </row>
    <row r="1436" spans="1:4" ht="14.4">
      <c r="A1436" s="382">
        <v>15160</v>
      </c>
      <c r="B1436" s="297" t="s">
        <v>7096</v>
      </c>
      <c r="C1436" s="374">
        <v>14.99</v>
      </c>
      <c r="D1436" s="374">
        <f t="shared" si="22"/>
        <v>13.491</v>
      </c>
    </row>
    <row r="1437" spans="1:4" ht="14.4">
      <c r="A1437" s="382">
        <v>15161</v>
      </c>
      <c r="B1437" s="297" t="s">
        <v>7097</v>
      </c>
      <c r="C1437" s="374">
        <v>19.989999999999998</v>
      </c>
      <c r="D1437" s="374">
        <f t="shared" si="22"/>
        <v>17.991</v>
      </c>
    </row>
    <row r="1438" spans="1:4" ht="14.4">
      <c r="A1438" s="382">
        <v>15163</v>
      </c>
      <c r="B1438" s="297" t="s">
        <v>7098</v>
      </c>
      <c r="C1438" s="374">
        <v>33.99</v>
      </c>
      <c r="D1438" s="374">
        <f t="shared" si="22"/>
        <v>30.591000000000001</v>
      </c>
    </row>
    <row r="1439" spans="1:4" ht="14.4">
      <c r="A1439" s="382">
        <v>15164</v>
      </c>
      <c r="B1439" s="297" t="s">
        <v>7099</v>
      </c>
      <c r="C1439" s="374">
        <v>39.99</v>
      </c>
      <c r="D1439" s="374">
        <f t="shared" si="22"/>
        <v>35.991</v>
      </c>
    </row>
    <row r="1440" spans="1:4" ht="14.4">
      <c r="A1440" s="382">
        <v>15165</v>
      </c>
      <c r="B1440" s="297" t="s">
        <v>7100</v>
      </c>
      <c r="C1440" s="374">
        <v>39.99</v>
      </c>
      <c r="D1440" s="374">
        <f t="shared" si="22"/>
        <v>35.991</v>
      </c>
    </row>
    <row r="1441" spans="1:4" ht="14.4">
      <c r="A1441" s="382">
        <v>15177</v>
      </c>
      <c r="B1441" s="297" t="s">
        <v>7101</v>
      </c>
      <c r="C1441" s="374">
        <v>3.99</v>
      </c>
      <c r="D1441" s="374">
        <f t="shared" si="22"/>
        <v>3.5910000000000002</v>
      </c>
    </row>
    <row r="1442" spans="1:4" ht="14.4">
      <c r="A1442" s="382">
        <v>15178</v>
      </c>
      <c r="B1442" s="297" t="s">
        <v>7102</v>
      </c>
      <c r="C1442" s="374">
        <v>3.99</v>
      </c>
      <c r="D1442" s="374">
        <f t="shared" si="22"/>
        <v>3.5910000000000002</v>
      </c>
    </row>
    <row r="1443" spans="1:4" ht="14.4">
      <c r="A1443" s="382">
        <v>15179</v>
      </c>
      <c r="B1443" s="297" t="s">
        <v>7103</v>
      </c>
      <c r="C1443" s="374">
        <v>3.99</v>
      </c>
      <c r="D1443" s="374">
        <f t="shared" si="22"/>
        <v>3.5910000000000002</v>
      </c>
    </row>
    <row r="1444" spans="1:4" ht="14.4">
      <c r="A1444" s="382">
        <v>15180</v>
      </c>
      <c r="B1444" s="297" t="s">
        <v>7104</v>
      </c>
      <c r="C1444" s="374">
        <v>3.99</v>
      </c>
      <c r="D1444" s="374">
        <f t="shared" si="22"/>
        <v>3.5910000000000002</v>
      </c>
    </row>
    <row r="1445" spans="1:4" ht="14.4">
      <c r="A1445" s="382">
        <v>15185</v>
      </c>
      <c r="B1445" s="297" t="s">
        <v>7105</v>
      </c>
      <c r="C1445" s="374">
        <v>4.99</v>
      </c>
      <c r="D1445" s="374">
        <f t="shared" si="22"/>
        <v>4.4910000000000005</v>
      </c>
    </row>
    <row r="1446" spans="1:4" ht="14.4">
      <c r="A1446" s="382">
        <v>15187</v>
      </c>
      <c r="B1446" s="297" t="s">
        <v>7106</v>
      </c>
      <c r="C1446" s="374">
        <v>4.99</v>
      </c>
      <c r="D1446" s="374">
        <f t="shared" si="22"/>
        <v>4.4910000000000005</v>
      </c>
    </row>
    <row r="1447" spans="1:4" ht="14.4">
      <c r="A1447" s="382">
        <v>15188</v>
      </c>
      <c r="B1447" s="297" t="s">
        <v>7107</v>
      </c>
      <c r="C1447" s="374">
        <v>3.99</v>
      </c>
      <c r="D1447" s="374">
        <f t="shared" si="22"/>
        <v>3.5910000000000002</v>
      </c>
    </row>
    <row r="1448" spans="1:4" ht="14.4">
      <c r="A1448" s="382">
        <v>15189</v>
      </c>
      <c r="B1448" s="297" t="s">
        <v>7108</v>
      </c>
      <c r="C1448" s="374">
        <v>4.99</v>
      </c>
      <c r="D1448" s="374">
        <f t="shared" si="22"/>
        <v>4.4910000000000005</v>
      </c>
    </row>
    <row r="1449" spans="1:4" ht="14.4">
      <c r="A1449" s="382">
        <v>15190</v>
      </c>
      <c r="B1449" s="297" t="s">
        <v>7109</v>
      </c>
      <c r="C1449" s="374">
        <v>4.99</v>
      </c>
      <c r="D1449" s="374">
        <f t="shared" si="22"/>
        <v>4.4910000000000005</v>
      </c>
    </row>
    <row r="1450" spans="1:4" ht="14.4">
      <c r="A1450" s="382">
        <v>15191</v>
      </c>
      <c r="B1450" s="297" t="s">
        <v>7110</v>
      </c>
      <c r="C1450" s="374">
        <v>4.99</v>
      </c>
      <c r="D1450" s="374">
        <f t="shared" si="22"/>
        <v>4.4910000000000005</v>
      </c>
    </row>
    <row r="1451" spans="1:4" ht="14.4">
      <c r="A1451" s="382">
        <v>15192</v>
      </c>
      <c r="B1451" s="297" t="s">
        <v>7111</v>
      </c>
      <c r="C1451" s="374">
        <v>4.99</v>
      </c>
      <c r="D1451" s="374">
        <f t="shared" si="22"/>
        <v>4.4910000000000005</v>
      </c>
    </row>
    <row r="1452" spans="1:4" ht="14.4">
      <c r="A1452" s="382">
        <v>15193</v>
      </c>
      <c r="B1452" s="297" t="s">
        <v>7112</v>
      </c>
      <c r="C1452" s="374">
        <v>4.99</v>
      </c>
      <c r="D1452" s="374">
        <f t="shared" si="22"/>
        <v>4.4910000000000005</v>
      </c>
    </row>
    <row r="1453" spans="1:4" ht="14.4">
      <c r="A1453" s="382">
        <v>15194</v>
      </c>
      <c r="B1453" s="297" t="s">
        <v>7113</v>
      </c>
      <c r="C1453" s="374">
        <v>4.99</v>
      </c>
      <c r="D1453" s="374">
        <f t="shared" si="22"/>
        <v>4.4910000000000005</v>
      </c>
    </row>
    <row r="1454" spans="1:4" ht="14.4">
      <c r="A1454" s="382">
        <v>15196</v>
      </c>
      <c r="B1454" s="297" t="s">
        <v>7114</v>
      </c>
      <c r="C1454" s="374">
        <v>4.99</v>
      </c>
      <c r="D1454" s="374">
        <f t="shared" si="22"/>
        <v>4.4910000000000005</v>
      </c>
    </row>
    <row r="1455" spans="1:4" ht="14.4">
      <c r="A1455" s="382">
        <v>15197</v>
      </c>
      <c r="B1455" s="297" t="s">
        <v>7115</v>
      </c>
      <c r="C1455" s="374">
        <v>4.99</v>
      </c>
      <c r="D1455" s="374">
        <f t="shared" si="22"/>
        <v>4.4910000000000005</v>
      </c>
    </row>
    <row r="1456" spans="1:4" ht="14.4">
      <c r="A1456" s="382">
        <v>15198</v>
      </c>
      <c r="B1456" s="297" t="s">
        <v>7116</v>
      </c>
      <c r="C1456" s="374">
        <v>4.99</v>
      </c>
      <c r="D1456" s="374">
        <f t="shared" si="22"/>
        <v>4.4910000000000005</v>
      </c>
    </row>
    <row r="1457" spans="1:4" ht="14.4">
      <c r="A1457" s="382">
        <v>15199</v>
      </c>
      <c r="B1457" s="297" t="s">
        <v>7117</v>
      </c>
      <c r="C1457" s="374">
        <v>6.99</v>
      </c>
      <c r="D1457" s="374">
        <f t="shared" si="22"/>
        <v>6.2910000000000004</v>
      </c>
    </row>
    <row r="1458" spans="1:4" ht="14.4">
      <c r="A1458" s="382">
        <v>15200</v>
      </c>
      <c r="B1458" s="297" t="s">
        <v>7118</v>
      </c>
      <c r="C1458" s="374">
        <v>5.99</v>
      </c>
      <c r="D1458" s="374">
        <f t="shared" si="22"/>
        <v>5.391</v>
      </c>
    </row>
    <row r="1459" spans="1:4" ht="14.4">
      <c r="A1459" s="382">
        <v>15201</v>
      </c>
      <c r="B1459" s="297" t="s">
        <v>7119</v>
      </c>
      <c r="C1459" s="374">
        <v>6.99</v>
      </c>
      <c r="D1459" s="374">
        <f t="shared" si="22"/>
        <v>6.2910000000000004</v>
      </c>
    </row>
    <row r="1460" spans="1:4" ht="14.4">
      <c r="A1460" s="382">
        <v>15202</v>
      </c>
      <c r="B1460" s="297" t="s">
        <v>7120</v>
      </c>
      <c r="C1460" s="374">
        <v>6.99</v>
      </c>
      <c r="D1460" s="374">
        <f t="shared" si="22"/>
        <v>6.2910000000000004</v>
      </c>
    </row>
    <row r="1461" spans="1:4" ht="14.4">
      <c r="A1461" s="382">
        <v>15203</v>
      </c>
      <c r="B1461" s="297" t="s">
        <v>7121</v>
      </c>
      <c r="C1461" s="374">
        <v>6.99</v>
      </c>
      <c r="D1461" s="374">
        <f t="shared" si="22"/>
        <v>6.2910000000000004</v>
      </c>
    </row>
    <row r="1462" spans="1:4" ht="14.4">
      <c r="A1462" s="382">
        <v>15204</v>
      </c>
      <c r="B1462" s="297" t="s">
        <v>7122</v>
      </c>
      <c r="C1462" s="374">
        <v>6.99</v>
      </c>
      <c r="D1462" s="374">
        <f t="shared" si="22"/>
        <v>6.2910000000000004</v>
      </c>
    </row>
    <row r="1463" spans="1:4" ht="14.4">
      <c r="A1463" s="382">
        <v>15205</v>
      </c>
      <c r="B1463" s="297" t="s">
        <v>7123</v>
      </c>
      <c r="C1463" s="374">
        <v>6.99</v>
      </c>
      <c r="D1463" s="374">
        <f t="shared" si="22"/>
        <v>6.2910000000000004</v>
      </c>
    </row>
    <row r="1464" spans="1:4" ht="14.4">
      <c r="A1464" s="382">
        <v>15206</v>
      </c>
      <c r="B1464" s="297" t="s">
        <v>7124</v>
      </c>
      <c r="C1464" s="374">
        <v>6.99</v>
      </c>
      <c r="D1464" s="374">
        <f t="shared" si="22"/>
        <v>6.2910000000000004</v>
      </c>
    </row>
    <row r="1465" spans="1:4" ht="14.4">
      <c r="A1465" s="382">
        <v>15207</v>
      </c>
      <c r="B1465" s="297" t="s">
        <v>7125</v>
      </c>
      <c r="C1465" s="374">
        <v>6.99</v>
      </c>
      <c r="D1465" s="374">
        <f t="shared" si="22"/>
        <v>6.2910000000000004</v>
      </c>
    </row>
    <row r="1466" spans="1:4" ht="14.4">
      <c r="A1466" s="382">
        <v>15208</v>
      </c>
      <c r="B1466" s="297" t="s">
        <v>7126</v>
      </c>
      <c r="C1466" s="374">
        <v>6.99</v>
      </c>
      <c r="D1466" s="374">
        <f t="shared" si="22"/>
        <v>6.2910000000000004</v>
      </c>
    </row>
    <row r="1467" spans="1:4" ht="14.4">
      <c r="A1467" s="382">
        <v>15210</v>
      </c>
      <c r="B1467" s="297" t="s">
        <v>7127</v>
      </c>
      <c r="C1467" s="374">
        <v>6.99</v>
      </c>
      <c r="D1467" s="374">
        <f t="shared" si="22"/>
        <v>6.2910000000000004</v>
      </c>
    </row>
    <row r="1468" spans="1:4" ht="14.4">
      <c r="A1468" s="382">
        <v>15211</v>
      </c>
      <c r="B1468" s="297" t="s">
        <v>7128</v>
      </c>
      <c r="C1468" s="374">
        <v>12.99</v>
      </c>
      <c r="D1468" s="374">
        <f t="shared" si="22"/>
        <v>11.691000000000001</v>
      </c>
    </row>
    <row r="1469" spans="1:4" ht="14.4">
      <c r="A1469" s="382">
        <v>15212</v>
      </c>
      <c r="B1469" s="297" t="s">
        <v>7129</v>
      </c>
      <c r="C1469" s="374">
        <v>11.99</v>
      </c>
      <c r="D1469" s="374">
        <f t="shared" si="22"/>
        <v>10.791</v>
      </c>
    </row>
    <row r="1470" spans="1:4" ht="14.4">
      <c r="A1470" s="382">
        <v>15213</v>
      </c>
      <c r="B1470" s="297" t="s">
        <v>7130</v>
      </c>
      <c r="C1470" s="374">
        <v>12.99</v>
      </c>
      <c r="D1470" s="374">
        <f t="shared" si="22"/>
        <v>11.691000000000001</v>
      </c>
    </row>
    <row r="1471" spans="1:4" ht="14.4">
      <c r="A1471" s="382">
        <v>15215</v>
      </c>
      <c r="B1471" s="297" t="s">
        <v>7131</v>
      </c>
      <c r="C1471" s="374">
        <v>12.99</v>
      </c>
      <c r="D1471" s="374">
        <f t="shared" si="22"/>
        <v>11.691000000000001</v>
      </c>
    </row>
    <row r="1472" spans="1:4" ht="14.4">
      <c r="A1472" s="382">
        <v>15216</v>
      </c>
      <c r="B1472" s="297" t="s">
        <v>7132</v>
      </c>
      <c r="C1472" s="374">
        <v>12.99</v>
      </c>
      <c r="D1472" s="374">
        <f t="shared" si="22"/>
        <v>11.691000000000001</v>
      </c>
    </row>
    <row r="1473" spans="1:4" ht="14.4">
      <c r="A1473" s="382">
        <v>15221</v>
      </c>
      <c r="B1473" s="297" t="s">
        <v>7133</v>
      </c>
      <c r="C1473" s="374">
        <v>3.99</v>
      </c>
      <c r="D1473" s="374">
        <f t="shared" si="22"/>
        <v>3.5910000000000002</v>
      </c>
    </row>
    <row r="1474" spans="1:4" ht="14.4">
      <c r="A1474" s="382">
        <v>15222</v>
      </c>
      <c r="B1474" s="297" t="s">
        <v>7134</v>
      </c>
      <c r="C1474" s="374">
        <v>12.99</v>
      </c>
      <c r="D1474" s="374">
        <f t="shared" si="22"/>
        <v>11.691000000000001</v>
      </c>
    </row>
    <row r="1475" spans="1:4" ht="14.4">
      <c r="A1475" s="382">
        <v>15223</v>
      </c>
      <c r="B1475" s="297" t="s">
        <v>7135</v>
      </c>
      <c r="C1475" s="374">
        <v>3.99</v>
      </c>
      <c r="D1475" s="374">
        <f t="shared" si="22"/>
        <v>3.5910000000000002</v>
      </c>
    </row>
    <row r="1476" spans="1:4" ht="14.4">
      <c r="A1476" s="382">
        <v>15224</v>
      </c>
      <c r="B1476" s="297" t="s">
        <v>7136</v>
      </c>
      <c r="C1476" s="374">
        <v>6.99</v>
      </c>
      <c r="D1476" s="374">
        <f t="shared" si="22"/>
        <v>6.2910000000000004</v>
      </c>
    </row>
    <row r="1477" spans="1:4" ht="14.4">
      <c r="A1477" s="382">
        <v>15225</v>
      </c>
      <c r="B1477" s="297" t="s">
        <v>7137</v>
      </c>
      <c r="C1477" s="374">
        <v>8.99</v>
      </c>
      <c r="D1477" s="374">
        <f t="shared" ref="D1477:D1540" si="23">C1477*0.9</f>
        <v>8.0910000000000011</v>
      </c>
    </row>
    <row r="1478" spans="1:4" ht="14.4">
      <c r="A1478" s="382">
        <v>15226</v>
      </c>
      <c r="B1478" s="297" t="s">
        <v>7138</v>
      </c>
      <c r="C1478" s="374">
        <v>14.99</v>
      </c>
      <c r="D1478" s="374">
        <f t="shared" si="23"/>
        <v>13.491</v>
      </c>
    </row>
    <row r="1479" spans="1:4" ht="14.4">
      <c r="A1479" s="382">
        <v>15227</v>
      </c>
      <c r="B1479" s="297" t="s">
        <v>7139</v>
      </c>
      <c r="C1479" s="374">
        <v>10.49</v>
      </c>
      <c r="D1479" s="374">
        <f t="shared" si="23"/>
        <v>9.4410000000000007</v>
      </c>
    </row>
    <row r="1480" spans="1:4" ht="14.4">
      <c r="A1480" s="382">
        <v>15228</v>
      </c>
      <c r="B1480" s="297" t="s">
        <v>7140</v>
      </c>
      <c r="C1480" s="374">
        <v>11.49</v>
      </c>
      <c r="D1480" s="374">
        <f t="shared" si="23"/>
        <v>10.341000000000001</v>
      </c>
    </row>
    <row r="1481" spans="1:4" ht="14.4">
      <c r="A1481" s="382">
        <v>15229</v>
      </c>
      <c r="B1481" s="297" t="s">
        <v>7141</v>
      </c>
      <c r="C1481" s="374">
        <v>19.989999999999998</v>
      </c>
      <c r="D1481" s="374">
        <f t="shared" si="23"/>
        <v>17.991</v>
      </c>
    </row>
    <row r="1482" spans="1:4" ht="14.4">
      <c r="A1482" s="382">
        <v>15230</v>
      </c>
      <c r="B1482" s="297" t="s">
        <v>7142</v>
      </c>
      <c r="C1482" s="374">
        <v>22.99</v>
      </c>
      <c r="D1482" s="374">
        <f t="shared" si="23"/>
        <v>20.690999999999999</v>
      </c>
    </row>
    <row r="1483" spans="1:4" ht="14.4">
      <c r="A1483" s="382">
        <v>15231</v>
      </c>
      <c r="B1483" s="297" t="s">
        <v>7143</v>
      </c>
      <c r="C1483" s="374">
        <v>23.99</v>
      </c>
      <c r="D1483" s="374">
        <f t="shared" si="23"/>
        <v>21.590999999999998</v>
      </c>
    </row>
    <row r="1484" spans="1:4" ht="14.4">
      <c r="A1484" s="382">
        <v>15232</v>
      </c>
      <c r="B1484" s="297" t="s">
        <v>7144</v>
      </c>
      <c r="C1484" s="374">
        <v>26.99</v>
      </c>
      <c r="D1484" s="374">
        <f t="shared" si="23"/>
        <v>24.291</v>
      </c>
    </row>
    <row r="1485" spans="1:4" ht="14.4">
      <c r="A1485" s="382">
        <v>15233</v>
      </c>
      <c r="B1485" s="297" t="s">
        <v>7145</v>
      </c>
      <c r="C1485" s="374">
        <v>32.99</v>
      </c>
      <c r="D1485" s="374">
        <f t="shared" si="23"/>
        <v>29.691000000000003</v>
      </c>
    </row>
    <row r="1486" spans="1:4" ht="14.4">
      <c r="A1486" s="382">
        <v>15234</v>
      </c>
      <c r="B1486" s="297" t="s">
        <v>7146</v>
      </c>
      <c r="C1486" s="374">
        <v>39.99</v>
      </c>
      <c r="D1486" s="374">
        <f t="shared" si="23"/>
        <v>35.991</v>
      </c>
    </row>
    <row r="1487" spans="1:4" ht="14.4">
      <c r="A1487" s="382">
        <v>15235</v>
      </c>
      <c r="B1487" s="297" t="s">
        <v>7147</v>
      </c>
      <c r="C1487" s="374">
        <v>54.99</v>
      </c>
      <c r="D1487" s="374">
        <f t="shared" si="23"/>
        <v>49.491</v>
      </c>
    </row>
    <row r="1488" spans="1:4" ht="14.4">
      <c r="A1488" s="382">
        <v>15236</v>
      </c>
      <c r="B1488" s="297" t="s">
        <v>7148</v>
      </c>
      <c r="C1488" s="374">
        <v>80.989999999999995</v>
      </c>
      <c r="D1488" s="374">
        <f t="shared" si="23"/>
        <v>72.890999999999991</v>
      </c>
    </row>
    <row r="1489" spans="1:4" ht="14.4">
      <c r="A1489" s="382">
        <v>15237</v>
      </c>
      <c r="B1489" s="297" t="s">
        <v>7149</v>
      </c>
      <c r="C1489" s="374">
        <v>107.99</v>
      </c>
      <c r="D1489" s="374">
        <f t="shared" si="23"/>
        <v>97.191000000000003</v>
      </c>
    </row>
    <row r="1490" spans="1:4" ht="14.4">
      <c r="A1490" s="382">
        <v>15238</v>
      </c>
      <c r="B1490" s="297" t="s">
        <v>7150</v>
      </c>
      <c r="C1490" s="374">
        <v>8.99</v>
      </c>
      <c r="D1490" s="374">
        <f t="shared" si="23"/>
        <v>8.0910000000000011</v>
      </c>
    </row>
    <row r="1491" spans="1:4" ht="14.4">
      <c r="A1491" s="382">
        <v>15239</v>
      </c>
      <c r="B1491" s="297" t="s">
        <v>7151</v>
      </c>
      <c r="C1491" s="374">
        <v>9.59</v>
      </c>
      <c r="D1491" s="374">
        <f t="shared" si="23"/>
        <v>8.6310000000000002</v>
      </c>
    </row>
    <row r="1492" spans="1:4" ht="14.4">
      <c r="A1492" s="382">
        <v>15240</v>
      </c>
      <c r="B1492" s="297" t="s">
        <v>7152</v>
      </c>
      <c r="C1492" s="374">
        <v>10.49</v>
      </c>
      <c r="D1492" s="374">
        <f t="shared" si="23"/>
        <v>9.4410000000000007</v>
      </c>
    </row>
    <row r="1493" spans="1:4" ht="14.4">
      <c r="A1493" s="382">
        <v>15241</v>
      </c>
      <c r="B1493" s="297" t="s">
        <v>7153</v>
      </c>
      <c r="C1493" s="374">
        <v>11.49</v>
      </c>
      <c r="D1493" s="374">
        <f t="shared" si="23"/>
        <v>10.341000000000001</v>
      </c>
    </row>
    <row r="1494" spans="1:4" ht="14.4">
      <c r="A1494" s="382">
        <v>15242</v>
      </c>
      <c r="B1494" s="297" t="s">
        <v>7154</v>
      </c>
      <c r="C1494" s="374">
        <v>19.989999999999998</v>
      </c>
      <c r="D1494" s="374">
        <f t="shared" si="23"/>
        <v>17.991</v>
      </c>
    </row>
    <row r="1495" spans="1:4" ht="14.4">
      <c r="A1495" s="382">
        <v>15243</v>
      </c>
      <c r="B1495" s="297" t="s">
        <v>7155</v>
      </c>
      <c r="C1495" s="374">
        <v>14.99</v>
      </c>
      <c r="D1495" s="374">
        <f t="shared" si="23"/>
        <v>13.491</v>
      </c>
    </row>
    <row r="1496" spans="1:4" ht="14.4">
      <c r="A1496" s="382">
        <v>15244</v>
      </c>
      <c r="B1496" s="297" t="s">
        <v>7156</v>
      </c>
      <c r="C1496" s="374">
        <v>15.79</v>
      </c>
      <c r="D1496" s="374">
        <f t="shared" si="23"/>
        <v>14.211</v>
      </c>
    </row>
    <row r="1497" spans="1:4" ht="14.4">
      <c r="A1497" s="382">
        <v>15245</v>
      </c>
      <c r="B1497" s="297" t="s">
        <v>7157</v>
      </c>
      <c r="C1497" s="374">
        <v>30.99</v>
      </c>
      <c r="D1497" s="374">
        <f t="shared" si="23"/>
        <v>27.890999999999998</v>
      </c>
    </row>
    <row r="1498" spans="1:4" ht="14.4">
      <c r="A1498" s="382">
        <v>15246</v>
      </c>
      <c r="B1498" s="297" t="s">
        <v>7158</v>
      </c>
      <c r="C1498" s="374">
        <v>32.99</v>
      </c>
      <c r="D1498" s="374">
        <f t="shared" si="23"/>
        <v>29.691000000000003</v>
      </c>
    </row>
    <row r="1499" spans="1:4" ht="14.4">
      <c r="A1499" s="382">
        <v>15247</v>
      </c>
      <c r="B1499" s="297" t="s">
        <v>7159</v>
      </c>
      <c r="C1499" s="374">
        <v>39.99</v>
      </c>
      <c r="D1499" s="374">
        <f t="shared" si="23"/>
        <v>35.991</v>
      </c>
    </row>
    <row r="1500" spans="1:4" ht="14.4">
      <c r="A1500" s="382">
        <v>15248</v>
      </c>
      <c r="B1500" s="297" t="s">
        <v>7147</v>
      </c>
      <c r="C1500" s="374">
        <v>54.99</v>
      </c>
      <c r="D1500" s="374">
        <f t="shared" si="23"/>
        <v>49.491</v>
      </c>
    </row>
    <row r="1501" spans="1:4" ht="14.4">
      <c r="A1501" s="382">
        <v>15249</v>
      </c>
      <c r="B1501" s="297" t="s">
        <v>7160</v>
      </c>
      <c r="C1501" s="374">
        <v>80.989999999999995</v>
      </c>
      <c r="D1501" s="374">
        <f t="shared" si="23"/>
        <v>72.890999999999991</v>
      </c>
    </row>
    <row r="1502" spans="1:4" ht="14.4">
      <c r="A1502" s="382">
        <v>15250</v>
      </c>
      <c r="B1502" s="297" t="s">
        <v>7149</v>
      </c>
      <c r="C1502" s="374">
        <v>107.99</v>
      </c>
      <c r="D1502" s="374">
        <f t="shared" si="23"/>
        <v>97.191000000000003</v>
      </c>
    </row>
    <row r="1503" spans="1:4" ht="14.4">
      <c r="A1503" s="382">
        <v>15251</v>
      </c>
      <c r="B1503" s="297" t="s">
        <v>7161</v>
      </c>
      <c r="C1503" s="374">
        <v>8.99</v>
      </c>
      <c r="D1503" s="374">
        <f t="shared" si="23"/>
        <v>8.0910000000000011</v>
      </c>
    </row>
    <row r="1504" spans="1:4" ht="14.4">
      <c r="A1504" s="382">
        <v>15252</v>
      </c>
      <c r="B1504" s="297" t="s">
        <v>7162</v>
      </c>
      <c r="C1504" s="374">
        <v>9.59</v>
      </c>
      <c r="D1504" s="374">
        <f t="shared" si="23"/>
        <v>8.6310000000000002</v>
      </c>
    </row>
    <row r="1505" spans="1:4" ht="14.4">
      <c r="A1505" s="382">
        <v>15253</v>
      </c>
      <c r="B1505" s="297" t="s">
        <v>7163</v>
      </c>
      <c r="C1505" s="374">
        <v>16.989999999999998</v>
      </c>
      <c r="D1505" s="374">
        <f t="shared" si="23"/>
        <v>15.290999999999999</v>
      </c>
    </row>
    <row r="1506" spans="1:4" ht="14.4">
      <c r="A1506" s="382">
        <v>15254</v>
      </c>
      <c r="B1506" s="297" t="s">
        <v>7164</v>
      </c>
      <c r="C1506" s="374">
        <v>5.98</v>
      </c>
      <c r="D1506" s="374">
        <f t="shared" si="23"/>
        <v>5.3820000000000006</v>
      </c>
    </row>
    <row r="1507" spans="1:4" ht="14.4">
      <c r="A1507" s="382">
        <v>15256</v>
      </c>
      <c r="B1507" s="297" t="s">
        <v>7165</v>
      </c>
      <c r="C1507" s="374">
        <v>14.99</v>
      </c>
      <c r="D1507" s="374">
        <f t="shared" si="23"/>
        <v>13.491</v>
      </c>
    </row>
    <row r="1508" spans="1:4" ht="14.4">
      <c r="A1508" s="382">
        <v>15257</v>
      </c>
      <c r="B1508" s="297" t="s">
        <v>7166</v>
      </c>
      <c r="C1508" s="374">
        <v>15.79</v>
      </c>
      <c r="D1508" s="374">
        <f t="shared" si="23"/>
        <v>14.211</v>
      </c>
    </row>
    <row r="1509" spans="1:4" ht="14.4">
      <c r="A1509" s="382">
        <v>15258</v>
      </c>
      <c r="B1509" s="297" t="s">
        <v>7167</v>
      </c>
      <c r="C1509" s="374">
        <v>26.99</v>
      </c>
      <c r="D1509" s="374">
        <f t="shared" si="23"/>
        <v>24.291</v>
      </c>
    </row>
    <row r="1510" spans="1:4" ht="14.4">
      <c r="A1510" s="382">
        <v>15259</v>
      </c>
      <c r="B1510" s="297" t="s">
        <v>7168</v>
      </c>
      <c r="C1510" s="374">
        <v>32.99</v>
      </c>
      <c r="D1510" s="374">
        <f t="shared" si="23"/>
        <v>29.691000000000003</v>
      </c>
    </row>
    <row r="1511" spans="1:4" ht="14.4">
      <c r="A1511" s="382">
        <v>15260</v>
      </c>
      <c r="B1511" s="297" t="s">
        <v>7169</v>
      </c>
      <c r="C1511" s="374">
        <v>39.99</v>
      </c>
      <c r="D1511" s="374">
        <f t="shared" si="23"/>
        <v>35.991</v>
      </c>
    </row>
    <row r="1512" spans="1:4" ht="14.4">
      <c r="A1512" s="382">
        <v>15261</v>
      </c>
      <c r="B1512" s="297" t="s">
        <v>7170</v>
      </c>
      <c r="C1512" s="374">
        <v>54.99</v>
      </c>
      <c r="D1512" s="374">
        <f t="shared" si="23"/>
        <v>49.491</v>
      </c>
    </row>
    <row r="1513" spans="1:4" ht="14.4">
      <c r="A1513" s="382">
        <v>15262</v>
      </c>
      <c r="B1513" s="297" t="s">
        <v>7171</v>
      </c>
      <c r="C1513" s="374">
        <v>80.989999999999995</v>
      </c>
      <c r="D1513" s="374">
        <f t="shared" si="23"/>
        <v>72.890999999999991</v>
      </c>
    </row>
    <row r="1514" spans="1:4" ht="14.4">
      <c r="A1514" s="382">
        <v>15263</v>
      </c>
      <c r="B1514" s="297" t="s">
        <v>7149</v>
      </c>
      <c r="C1514" s="374">
        <v>107.99</v>
      </c>
      <c r="D1514" s="374">
        <f t="shared" si="23"/>
        <v>97.191000000000003</v>
      </c>
    </row>
    <row r="1515" spans="1:4" ht="14.4">
      <c r="A1515" s="382">
        <v>15264</v>
      </c>
      <c r="B1515" s="297" t="s">
        <v>7172</v>
      </c>
      <c r="C1515" s="374">
        <v>18.989999999999998</v>
      </c>
      <c r="D1515" s="374">
        <f t="shared" si="23"/>
        <v>17.090999999999998</v>
      </c>
    </row>
    <row r="1516" spans="1:4" ht="14.4">
      <c r="A1516" s="382">
        <v>15265</v>
      </c>
      <c r="B1516" s="297" t="s">
        <v>7173</v>
      </c>
      <c r="C1516" s="374">
        <v>22.99</v>
      </c>
      <c r="D1516" s="374">
        <f t="shared" si="23"/>
        <v>20.690999999999999</v>
      </c>
    </row>
    <row r="1517" spans="1:4" ht="14.4">
      <c r="A1517" s="382">
        <v>15266</v>
      </c>
      <c r="B1517" s="297" t="s">
        <v>7174</v>
      </c>
      <c r="C1517" s="374">
        <v>26.99</v>
      </c>
      <c r="D1517" s="374">
        <f t="shared" si="23"/>
        <v>24.291</v>
      </c>
    </row>
    <row r="1518" spans="1:4" ht="14.4">
      <c r="A1518" s="382">
        <v>15267</v>
      </c>
      <c r="B1518" s="297" t="s">
        <v>7175</v>
      </c>
      <c r="C1518" s="374">
        <v>29.99</v>
      </c>
      <c r="D1518" s="374">
        <f t="shared" si="23"/>
        <v>26.991</v>
      </c>
    </row>
    <row r="1519" spans="1:4" ht="14.4">
      <c r="A1519" s="382">
        <v>15268</v>
      </c>
      <c r="B1519" s="297" t="s">
        <v>7176</v>
      </c>
      <c r="C1519" s="374">
        <v>33.99</v>
      </c>
      <c r="D1519" s="374">
        <f t="shared" si="23"/>
        <v>30.591000000000001</v>
      </c>
    </row>
    <row r="1520" spans="1:4" ht="14.4">
      <c r="A1520" s="382">
        <v>15269</v>
      </c>
      <c r="B1520" s="297" t="s">
        <v>7177</v>
      </c>
      <c r="C1520" s="374">
        <v>40.99</v>
      </c>
      <c r="D1520" s="374">
        <f t="shared" si="23"/>
        <v>36.891000000000005</v>
      </c>
    </row>
    <row r="1521" spans="1:4" ht="14.4">
      <c r="A1521" s="382">
        <v>15270</v>
      </c>
      <c r="B1521" s="297" t="s">
        <v>7178</v>
      </c>
      <c r="C1521" s="374">
        <v>42.99</v>
      </c>
      <c r="D1521" s="374">
        <f t="shared" si="23"/>
        <v>38.691000000000003</v>
      </c>
    </row>
    <row r="1522" spans="1:4" ht="14.4">
      <c r="A1522" s="382">
        <v>15271</v>
      </c>
      <c r="B1522" s="297" t="s">
        <v>7179</v>
      </c>
      <c r="C1522" s="374">
        <v>49.99</v>
      </c>
      <c r="D1522" s="374">
        <f t="shared" si="23"/>
        <v>44.991</v>
      </c>
    </row>
    <row r="1523" spans="1:4" ht="14.4">
      <c r="A1523" s="382">
        <v>15272</v>
      </c>
      <c r="B1523" s="297" t="s">
        <v>7180</v>
      </c>
      <c r="C1523" s="374">
        <v>59.99</v>
      </c>
      <c r="D1523" s="374">
        <f t="shared" si="23"/>
        <v>53.991</v>
      </c>
    </row>
    <row r="1524" spans="1:4" ht="14.4">
      <c r="A1524" s="382">
        <v>15273</v>
      </c>
      <c r="B1524" s="297" t="s">
        <v>7181</v>
      </c>
      <c r="C1524" s="374">
        <v>75.989999999999995</v>
      </c>
      <c r="D1524" s="374">
        <f t="shared" si="23"/>
        <v>68.390999999999991</v>
      </c>
    </row>
    <row r="1525" spans="1:4" ht="14.4">
      <c r="A1525" s="382">
        <v>15274</v>
      </c>
      <c r="B1525" s="297" t="s">
        <v>7182</v>
      </c>
      <c r="C1525" s="374">
        <v>100.99</v>
      </c>
      <c r="D1525" s="374">
        <f t="shared" si="23"/>
        <v>90.890999999999991</v>
      </c>
    </row>
    <row r="1526" spans="1:4" ht="14.4">
      <c r="A1526" s="382">
        <v>15275</v>
      </c>
      <c r="B1526" s="297" t="s">
        <v>7183</v>
      </c>
      <c r="C1526" s="374">
        <v>128.99</v>
      </c>
      <c r="D1526" s="374">
        <f t="shared" si="23"/>
        <v>116.09100000000001</v>
      </c>
    </row>
    <row r="1527" spans="1:4" ht="14.4">
      <c r="A1527" s="382">
        <v>15276</v>
      </c>
      <c r="B1527" s="297" t="s">
        <v>7184</v>
      </c>
      <c r="C1527" s="374">
        <v>167.99</v>
      </c>
      <c r="D1527" s="374">
        <f t="shared" si="23"/>
        <v>151.191</v>
      </c>
    </row>
    <row r="1528" spans="1:4" ht="14.4">
      <c r="A1528" s="382">
        <v>15277</v>
      </c>
      <c r="B1528" s="297" t="s">
        <v>7185</v>
      </c>
      <c r="C1528" s="374">
        <v>18.989999999999998</v>
      </c>
      <c r="D1528" s="374">
        <f t="shared" si="23"/>
        <v>17.090999999999998</v>
      </c>
    </row>
    <row r="1529" spans="1:4" ht="14.4">
      <c r="A1529" s="382">
        <v>15278</v>
      </c>
      <c r="B1529" s="297" t="s">
        <v>7186</v>
      </c>
      <c r="C1529" s="374">
        <v>22.99</v>
      </c>
      <c r="D1529" s="374">
        <f t="shared" si="23"/>
        <v>20.690999999999999</v>
      </c>
    </row>
    <row r="1530" spans="1:4" ht="14.4">
      <c r="A1530" s="382">
        <v>15279</v>
      </c>
      <c r="B1530" s="297" t="s">
        <v>7187</v>
      </c>
      <c r="C1530" s="374">
        <v>26.99</v>
      </c>
      <c r="D1530" s="374">
        <f t="shared" si="23"/>
        <v>24.291</v>
      </c>
    </row>
    <row r="1531" spans="1:4" ht="14.4">
      <c r="A1531" s="382">
        <v>15280</v>
      </c>
      <c r="B1531" s="297" t="s">
        <v>7188</v>
      </c>
      <c r="C1531" s="374">
        <v>29.99</v>
      </c>
      <c r="D1531" s="374">
        <f t="shared" si="23"/>
        <v>26.991</v>
      </c>
    </row>
    <row r="1532" spans="1:4" ht="14.4">
      <c r="A1532" s="382">
        <v>15281</v>
      </c>
      <c r="B1532" s="297" t="s">
        <v>7189</v>
      </c>
      <c r="C1532" s="374">
        <v>33.99</v>
      </c>
      <c r="D1532" s="374">
        <f t="shared" si="23"/>
        <v>30.591000000000001</v>
      </c>
    </row>
    <row r="1533" spans="1:4" ht="14.4">
      <c r="A1533" s="382">
        <v>15282</v>
      </c>
      <c r="B1533" s="297" t="s">
        <v>7190</v>
      </c>
      <c r="C1533" s="374">
        <v>40.99</v>
      </c>
      <c r="D1533" s="374">
        <f t="shared" si="23"/>
        <v>36.891000000000005</v>
      </c>
    </row>
    <row r="1534" spans="1:4" ht="14.4">
      <c r="A1534" s="382">
        <v>15283</v>
      </c>
      <c r="B1534" s="297" t="s">
        <v>7191</v>
      </c>
      <c r="C1534" s="374">
        <v>42.99</v>
      </c>
      <c r="D1534" s="374">
        <f t="shared" si="23"/>
        <v>38.691000000000003</v>
      </c>
    </row>
    <row r="1535" spans="1:4" ht="14.4">
      <c r="A1535" s="382">
        <v>15284</v>
      </c>
      <c r="B1535" s="297" t="s">
        <v>7192</v>
      </c>
      <c r="C1535" s="374">
        <v>49.99</v>
      </c>
      <c r="D1535" s="374">
        <f t="shared" si="23"/>
        <v>44.991</v>
      </c>
    </row>
    <row r="1536" spans="1:4" ht="14.4">
      <c r="A1536" s="382">
        <v>15285</v>
      </c>
      <c r="B1536" s="297" t="s">
        <v>7193</v>
      </c>
      <c r="C1536" s="374">
        <v>59.99</v>
      </c>
      <c r="D1536" s="374">
        <f t="shared" si="23"/>
        <v>53.991</v>
      </c>
    </row>
    <row r="1537" spans="1:4" ht="14.4">
      <c r="A1537" s="382">
        <v>15286</v>
      </c>
      <c r="B1537" s="297" t="s">
        <v>7194</v>
      </c>
      <c r="C1537" s="374">
        <v>75.989999999999995</v>
      </c>
      <c r="D1537" s="374">
        <f t="shared" si="23"/>
        <v>68.390999999999991</v>
      </c>
    </row>
    <row r="1538" spans="1:4" ht="14.4">
      <c r="A1538" s="382">
        <v>15287</v>
      </c>
      <c r="B1538" s="297" t="s">
        <v>7195</v>
      </c>
      <c r="C1538" s="374">
        <v>100.99</v>
      </c>
      <c r="D1538" s="374">
        <f t="shared" si="23"/>
        <v>90.890999999999991</v>
      </c>
    </row>
    <row r="1539" spans="1:4" ht="14.4">
      <c r="A1539" s="382">
        <v>15288</v>
      </c>
      <c r="B1539" s="297" t="s">
        <v>7196</v>
      </c>
      <c r="C1539" s="374">
        <v>128.99</v>
      </c>
      <c r="D1539" s="374">
        <f t="shared" si="23"/>
        <v>116.09100000000001</v>
      </c>
    </row>
    <row r="1540" spans="1:4" ht="14.4">
      <c r="A1540" s="382">
        <v>15290</v>
      </c>
      <c r="B1540" s="297" t="s">
        <v>7197</v>
      </c>
      <c r="C1540" s="374">
        <v>167.99</v>
      </c>
      <c r="D1540" s="374">
        <f t="shared" si="23"/>
        <v>151.191</v>
      </c>
    </row>
    <row r="1541" spans="1:4" ht="14.4">
      <c r="A1541" s="382">
        <v>15291</v>
      </c>
      <c r="B1541" s="297" t="s">
        <v>7198</v>
      </c>
      <c r="C1541" s="374">
        <v>18.989999999999998</v>
      </c>
      <c r="D1541" s="374">
        <f t="shared" ref="D1541:D1604" si="24">C1541*0.9</f>
        <v>17.090999999999998</v>
      </c>
    </row>
    <row r="1542" spans="1:4" ht="14.4">
      <c r="A1542" s="382">
        <v>15292</v>
      </c>
      <c r="B1542" s="297" t="s">
        <v>7199</v>
      </c>
      <c r="C1542" s="374">
        <v>22.99</v>
      </c>
      <c r="D1542" s="374">
        <f t="shared" si="24"/>
        <v>20.690999999999999</v>
      </c>
    </row>
    <row r="1543" spans="1:4" ht="14.4">
      <c r="A1543" s="382">
        <v>15293</v>
      </c>
      <c r="B1543" s="297" t="s">
        <v>7200</v>
      </c>
      <c r="C1543" s="374">
        <v>26.99</v>
      </c>
      <c r="D1543" s="374">
        <f t="shared" si="24"/>
        <v>24.291</v>
      </c>
    </row>
    <row r="1544" spans="1:4" ht="14.4">
      <c r="A1544" s="382">
        <v>15294</v>
      </c>
      <c r="B1544" s="297" t="s">
        <v>7201</v>
      </c>
      <c r="C1544" s="374">
        <v>29.99</v>
      </c>
      <c r="D1544" s="374">
        <f t="shared" si="24"/>
        <v>26.991</v>
      </c>
    </row>
    <row r="1545" spans="1:4" ht="14.4">
      <c r="A1545" s="382">
        <v>15295</v>
      </c>
      <c r="B1545" s="297" t="s">
        <v>7202</v>
      </c>
      <c r="C1545" s="374">
        <v>33.99</v>
      </c>
      <c r="D1545" s="374">
        <f t="shared" si="24"/>
        <v>30.591000000000001</v>
      </c>
    </row>
    <row r="1546" spans="1:4" ht="14.4">
      <c r="A1546" s="382">
        <v>15296</v>
      </c>
      <c r="B1546" s="297" t="s">
        <v>7203</v>
      </c>
      <c r="C1546" s="374">
        <v>40.99</v>
      </c>
      <c r="D1546" s="374">
        <f t="shared" si="24"/>
        <v>36.891000000000005</v>
      </c>
    </row>
    <row r="1547" spans="1:4" ht="14.4">
      <c r="A1547" s="382">
        <v>15297</v>
      </c>
      <c r="B1547" s="297" t="s">
        <v>7204</v>
      </c>
      <c r="C1547" s="374">
        <v>42.99</v>
      </c>
      <c r="D1547" s="374">
        <f t="shared" si="24"/>
        <v>38.691000000000003</v>
      </c>
    </row>
    <row r="1548" spans="1:4" ht="14.4">
      <c r="A1548" s="382">
        <v>15298</v>
      </c>
      <c r="B1548" s="297" t="s">
        <v>7205</v>
      </c>
      <c r="C1548" s="374">
        <v>49.99</v>
      </c>
      <c r="D1548" s="374">
        <f t="shared" si="24"/>
        <v>44.991</v>
      </c>
    </row>
    <row r="1549" spans="1:4" ht="14.4">
      <c r="A1549" s="382">
        <v>15299</v>
      </c>
      <c r="B1549" s="297" t="s">
        <v>7206</v>
      </c>
      <c r="C1549" s="374">
        <v>59.99</v>
      </c>
      <c r="D1549" s="374">
        <f t="shared" si="24"/>
        <v>53.991</v>
      </c>
    </row>
    <row r="1550" spans="1:4" ht="14.4">
      <c r="A1550" s="382">
        <v>15300</v>
      </c>
      <c r="B1550" s="297" t="s">
        <v>7207</v>
      </c>
      <c r="C1550" s="374">
        <v>75.989999999999995</v>
      </c>
      <c r="D1550" s="374">
        <f t="shared" si="24"/>
        <v>68.390999999999991</v>
      </c>
    </row>
    <row r="1551" spans="1:4" ht="14.4">
      <c r="A1551" s="382">
        <v>15301</v>
      </c>
      <c r="B1551" s="297" t="s">
        <v>7208</v>
      </c>
      <c r="C1551" s="374">
        <v>100.99</v>
      </c>
      <c r="D1551" s="374">
        <f t="shared" si="24"/>
        <v>90.890999999999991</v>
      </c>
    </row>
    <row r="1552" spans="1:4" ht="14.4">
      <c r="A1552" s="382">
        <v>15302</v>
      </c>
      <c r="B1552" s="297" t="s">
        <v>7209</v>
      </c>
      <c r="C1552" s="374">
        <v>128.99</v>
      </c>
      <c r="D1552" s="374">
        <f t="shared" si="24"/>
        <v>116.09100000000001</v>
      </c>
    </row>
    <row r="1553" spans="1:4" ht="14.4">
      <c r="A1553" s="382">
        <v>15303</v>
      </c>
      <c r="B1553" s="297" t="s">
        <v>7210</v>
      </c>
      <c r="C1553" s="374">
        <v>167.99</v>
      </c>
      <c r="D1553" s="374">
        <f t="shared" si="24"/>
        <v>151.191</v>
      </c>
    </row>
    <row r="1554" spans="1:4" ht="14.4">
      <c r="A1554" s="382">
        <v>16000</v>
      </c>
      <c r="B1554" s="297" t="s">
        <v>7211</v>
      </c>
      <c r="C1554" s="374">
        <v>5.99</v>
      </c>
      <c r="D1554" s="374">
        <f t="shared" si="24"/>
        <v>5.391</v>
      </c>
    </row>
    <row r="1555" spans="1:4" ht="14.4">
      <c r="A1555" s="382">
        <v>16001</v>
      </c>
      <c r="B1555" s="297" t="s">
        <v>7212</v>
      </c>
      <c r="C1555" s="374">
        <v>6.99</v>
      </c>
      <c r="D1555" s="374">
        <f t="shared" si="24"/>
        <v>6.2910000000000004</v>
      </c>
    </row>
    <row r="1556" spans="1:4" ht="14.4">
      <c r="A1556" s="382">
        <v>16002</v>
      </c>
      <c r="B1556" s="297" t="s">
        <v>7213</v>
      </c>
      <c r="C1556" s="374">
        <v>6.99</v>
      </c>
      <c r="D1556" s="374">
        <f t="shared" si="24"/>
        <v>6.2910000000000004</v>
      </c>
    </row>
    <row r="1557" spans="1:4" ht="14.4">
      <c r="A1557" s="382">
        <v>16003</v>
      </c>
      <c r="B1557" s="297" t="s">
        <v>7214</v>
      </c>
      <c r="C1557" s="374">
        <v>2.99</v>
      </c>
      <c r="D1557" s="374">
        <f t="shared" si="24"/>
        <v>2.6910000000000003</v>
      </c>
    </row>
    <row r="1558" spans="1:4" ht="14.4">
      <c r="A1558" s="382">
        <v>16004</v>
      </c>
      <c r="B1558" s="297" t="s">
        <v>7215</v>
      </c>
      <c r="C1558" s="374">
        <v>6.99</v>
      </c>
      <c r="D1558" s="374">
        <f t="shared" si="24"/>
        <v>6.2910000000000004</v>
      </c>
    </row>
    <row r="1559" spans="1:4" ht="14.4">
      <c r="A1559" s="382">
        <v>16005</v>
      </c>
      <c r="B1559" s="297" t="s">
        <v>7216</v>
      </c>
      <c r="C1559" s="374">
        <v>6.99</v>
      </c>
      <c r="D1559" s="374">
        <f t="shared" si="24"/>
        <v>6.2910000000000004</v>
      </c>
    </row>
    <row r="1560" spans="1:4" ht="14.4">
      <c r="A1560" s="382">
        <v>16006</v>
      </c>
      <c r="B1560" s="297" t="s">
        <v>7217</v>
      </c>
      <c r="C1560" s="374">
        <v>2.99</v>
      </c>
      <c r="D1560" s="374">
        <f t="shared" si="24"/>
        <v>2.6910000000000003</v>
      </c>
    </row>
    <row r="1561" spans="1:4" ht="14.4">
      <c r="A1561" s="382">
        <v>16007</v>
      </c>
      <c r="B1561" s="297" t="s">
        <v>7218</v>
      </c>
      <c r="C1561" s="374">
        <v>2.99</v>
      </c>
      <c r="D1561" s="374">
        <f t="shared" si="24"/>
        <v>2.6910000000000003</v>
      </c>
    </row>
    <row r="1562" spans="1:4" ht="14.4">
      <c r="A1562" s="382">
        <v>16008</v>
      </c>
      <c r="B1562" s="297" t="s">
        <v>7219</v>
      </c>
      <c r="C1562" s="374">
        <v>3.99</v>
      </c>
      <c r="D1562" s="374">
        <f t="shared" si="24"/>
        <v>3.5910000000000002</v>
      </c>
    </row>
    <row r="1563" spans="1:4" ht="14.4">
      <c r="A1563" s="382">
        <v>16009</v>
      </c>
      <c r="B1563" s="297" t="s">
        <v>7220</v>
      </c>
      <c r="C1563" s="374">
        <v>4.99</v>
      </c>
      <c r="D1563" s="374">
        <f t="shared" si="24"/>
        <v>4.4910000000000005</v>
      </c>
    </row>
    <row r="1564" spans="1:4" ht="14.4">
      <c r="A1564" s="382">
        <v>16010</v>
      </c>
      <c r="B1564" s="297" t="s">
        <v>7221</v>
      </c>
      <c r="C1564" s="374">
        <v>5.99</v>
      </c>
      <c r="D1564" s="374">
        <f t="shared" si="24"/>
        <v>5.391</v>
      </c>
    </row>
    <row r="1565" spans="1:4" ht="14.4">
      <c r="A1565" s="382">
        <v>16011</v>
      </c>
      <c r="B1565" s="297" t="s">
        <v>7222</v>
      </c>
      <c r="C1565" s="374">
        <v>3.99</v>
      </c>
      <c r="D1565" s="374">
        <f t="shared" si="24"/>
        <v>3.5910000000000002</v>
      </c>
    </row>
    <row r="1566" spans="1:4" ht="14.4">
      <c r="A1566" s="382">
        <v>16012</v>
      </c>
      <c r="B1566" s="297" t="s">
        <v>7223</v>
      </c>
      <c r="C1566" s="374">
        <v>3.99</v>
      </c>
      <c r="D1566" s="374">
        <f t="shared" si="24"/>
        <v>3.5910000000000002</v>
      </c>
    </row>
    <row r="1567" spans="1:4" ht="14.4">
      <c r="A1567" s="382">
        <v>16013</v>
      </c>
      <c r="B1567" s="297" t="s">
        <v>7224</v>
      </c>
      <c r="C1567" s="374">
        <v>3.99</v>
      </c>
      <c r="D1567" s="374">
        <f t="shared" si="24"/>
        <v>3.5910000000000002</v>
      </c>
    </row>
    <row r="1568" spans="1:4" ht="14.4">
      <c r="A1568" s="382">
        <v>16014</v>
      </c>
      <c r="B1568" s="297" t="s">
        <v>7225</v>
      </c>
      <c r="C1568" s="374">
        <v>5.99</v>
      </c>
      <c r="D1568" s="374">
        <f t="shared" si="24"/>
        <v>5.391</v>
      </c>
    </row>
    <row r="1569" spans="1:4" ht="14.4">
      <c r="A1569" s="382">
        <v>16015</v>
      </c>
      <c r="B1569" s="297" t="s">
        <v>7226</v>
      </c>
      <c r="C1569" s="374">
        <v>5.99</v>
      </c>
      <c r="D1569" s="374">
        <f t="shared" si="24"/>
        <v>5.391</v>
      </c>
    </row>
    <row r="1570" spans="1:4" ht="14.4">
      <c r="A1570" s="382">
        <v>16016</v>
      </c>
      <c r="B1570" s="297" t="s">
        <v>7227</v>
      </c>
      <c r="C1570" s="374">
        <v>2.99</v>
      </c>
      <c r="D1570" s="374">
        <f t="shared" si="24"/>
        <v>2.6910000000000003</v>
      </c>
    </row>
    <row r="1571" spans="1:4" ht="14.4">
      <c r="A1571" s="382">
        <v>16018</v>
      </c>
      <c r="B1571" s="297" t="s">
        <v>7228</v>
      </c>
      <c r="C1571" s="374">
        <v>3.99</v>
      </c>
      <c r="D1571" s="374">
        <f t="shared" si="24"/>
        <v>3.5910000000000002</v>
      </c>
    </row>
    <row r="1572" spans="1:4" ht="14.4">
      <c r="A1572" s="382">
        <v>16019</v>
      </c>
      <c r="B1572" s="297" t="s">
        <v>7229</v>
      </c>
      <c r="C1572" s="374">
        <v>3.99</v>
      </c>
      <c r="D1572" s="374">
        <f t="shared" si="24"/>
        <v>3.5910000000000002</v>
      </c>
    </row>
    <row r="1573" spans="1:4" ht="14.4">
      <c r="A1573" s="382">
        <v>16020</v>
      </c>
      <c r="B1573" s="297" t="s">
        <v>7230</v>
      </c>
      <c r="C1573" s="374">
        <v>5.99</v>
      </c>
      <c r="D1573" s="374">
        <f t="shared" si="24"/>
        <v>5.391</v>
      </c>
    </row>
    <row r="1574" spans="1:4" ht="14.4">
      <c r="A1574" s="382">
        <v>16021</v>
      </c>
      <c r="B1574" s="297" t="s">
        <v>7231</v>
      </c>
      <c r="C1574" s="374">
        <v>2.99</v>
      </c>
      <c r="D1574" s="374">
        <f t="shared" si="24"/>
        <v>2.6910000000000003</v>
      </c>
    </row>
    <row r="1575" spans="1:4" ht="14.4">
      <c r="A1575" s="382">
        <v>16022</v>
      </c>
      <c r="B1575" s="297" t="s">
        <v>7232</v>
      </c>
      <c r="C1575" s="374">
        <v>2.99</v>
      </c>
      <c r="D1575" s="374">
        <f t="shared" si="24"/>
        <v>2.6910000000000003</v>
      </c>
    </row>
    <row r="1576" spans="1:4" ht="14.4">
      <c r="A1576" s="382">
        <v>16023</v>
      </c>
      <c r="B1576" s="297" t="s">
        <v>7233</v>
      </c>
      <c r="C1576" s="374">
        <v>3.99</v>
      </c>
      <c r="D1576" s="374">
        <f t="shared" si="24"/>
        <v>3.5910000000000002</v>
      </c>
    </row>
    <row r="1577" spans="1:4" ht="14.4">
      <c r="A1577" s="382">
        <v>16024</v>
      </c>
      <c r="B1577" s="297" t="s">
        <v>7234</v>
      </c>
      <c r="C1577" s="374">
        <v>4.99</v>
      </c>
      <c r="D1577" s="374">
        <f t="shared" si="24"/>
        <v>4.4910000000000005</v>
      </c>
    </row>
    <row r="1578" spans="1:4" ht="14.4">
      <c r="A1578" s="382">
        <v>16025</v>
      </c>
      <c r="B1578" s="297" t="s">
        <v>7235</v>
      </c>
      <c r="C1578" s="374">
        <v>5.99</v>
      </c>
      <c r="D1578" s="374">
        <f t="shared" si="24"/>
        <v>5.391</v>
      </c>
    </row>
    <row r="1579" spans="1:4" ht="14.4">
      <c r="A1579" s="382">
        <v>16026</v>
      </c>
      <c r="B1579" s="297" t="s">
        <v>7236</v>
      </c>
      <c r="C1579" s="374">
        <v>3.99</v>
      </c>
      <c r="D1579" s="374">
        <f t="shared" si="24"/>
        <v>3.5910000000000002</v>
      </c>
    </row>
    <row r="1580" spans="1:4" ht="14.4">
      <c r="A1580" s="382">
        <v>16027</v>
      </c>
      <c r="B1580" s="297" t="s">
        <v>7237</v>
      </c>
      <c r="C1580" s="374">
        <v>3.99</v>
      </c>
      <c r="D1580" s="374">
        <f t="shared" si="24"/>
        <v>3.5910000000000002</v>
      </c>
    </row>
    <row r="1581" spans="1:4" ht="14.4">
      <c r="A1581" s="382">
        <v>16028</v>
      </c>
      <c r="B1581" s="297" t="s">
        <v>7238</v>
      </c>
      <c r="C1581" s="374">
        <v>3.99</v>
      </c>
      <c r="D1581" s="374">
        <f t="shared" si="24"/>
        <v>3.5910000000000002</v>
      </c>
    </row>
    <row r="1582" spans="1:4" ht="14.4">
      <c r="A1582" s="382">
        <v>16029</v>
      </c>
      <c r="B1582" s="297" t="s">
        <v>7239</v>
      </c>
      <c r="C1582" s="374">
        <v>3.99</v>
      </c>
      <c r="D1582" s="374">
        <f t="shared" si="24"/>
        <v>3.5910000000000002</v>
      </c>
    </row>
    <row r="1583" spans="1:4" ht="14.4">
      <c r="A1583" s="382">
        <v>16030</v>
      </c>
      <c r="B1583" s="297" t="s">
        <v>7240</v>
      </c>
      <c r="C1583" s="374">
        <v>4.99</v>
      </c>
      <c r="D1583" s="374">
        <f t="shared" si="24"/>
        <v>4.4910000000000005</v>
      </c>
    </row>
    <row r="1584" spans="1:4" ht="14.4">
      <c r="A1584" s="382">
        <v>16031</v>
      </c>
      <c r="B1584" s="297" t="s">
        <v>7241</v>
      </c>
      <c r="C1584" s="374">
        <v>3.99</v>
      </c>
      <c r="D1584" s="374">
        <f t="shared" si="24"/>
        <v>3.5910000000000002</v>
      </c>
    </row>
    <row r="1585" spans="1:4" ht="14.4">
      <c r="A1585" s="382">
        <v>16032</v>
      </c>
      <c r="B1585" s="297" t="s">
        <v>7242</v>
      </c>
      <c r="C1585" s="374">
        <v>329.99</v>
      </c>
      <c r="D1585" s="374">
        <f t="shared" si="24"/>
        <v>296.99100000000004</v>
      </c>
    </row>
    <row r="1586" spans="1:4" ht="14.4">
      <c r="A1586" s="382">
        <v>16033</v>
      </c>
      <c r="B1586" s="297" t="s">
        <v>7243</v>
      </c>
      <c r="C1586" s="374">
        <v>448.99</v>
      </c>
      <c r="D1586" s="374">
        <f t="shared" si="24"/>
        <v>404.09100000000001</v>
      </c>
    </row>
    <row r="1587" spans="1:4" ht="14.4">
      <c r="A1587" s="382">
        <v>16034</v>
      </c>
      <c r="B1587" s="297" t="s">
        <v>7244</v>
      </c>
      <c r="C1587" s="374">
        <v>597.99</v>
      </c>
      <c r="D1587" s="374">
        <f t="shared" si="24"/>
        <v>538.19100000000003</v>
      </c>
    </row>
    <row r="1588" spans="1:4" ht="14.4">
      <c r="A1588" s="382">
        <v>16035</v>
      </c>
      <c r="B1588" s="297" t="s">
        <v>7245</v>
      </c>
      <c r="C1588" s="374">
        <v>448.99</v>
      </c>
      <c r="D1588" s="374">
        <f t="shared" si="24"/>
        <v>404.09100000000001</v>
      </c>
    </row>
    <row r="1589" spans="1:4" ht="14.4">
      <c r="A1589" s="382">
        <v>16036</v>
      </c>
      <c r="B1589" s="297" t="s">
        <v>7246</v>
      </c>
      <c r="C1589" s="374">
        <v>597.99</v>
      </c>
      <c r="D1589" s="374">
        <f t="shared" si="24"/>
        <v>538.19100000000003</v>
      </c>
    </row>
    <row r="1590" spans="1:4" ht="14.4">
      <c r="A1590" s="382">
        <v>16037</v>
      </c>
      <c r="B1590" s="297" t="s">
        <v>7247</v>
      </c>
      <c r="C1590" s="374">
        <v>856.99</v>
      </c>
      <c r="D1590" s="374">
        <f t="shared" si="24"/>
        <v>771.29100000000005</v>
      </c>
    </row>
    <row r="1591" spans="1:4" ht="14.4">
      <c r="A1591" s="382">
        <v>16041</v>
      </c>
      <c r="B1591" s="297" t="s">
        <v>7248</v>
      </c>
      <c r="C1591" s="374">
        <v>21.99</v>
      </c>
      <c r="D1591" s="374">
        <f t="shared" si="24"/>
        <v>19.791</v>
      </c>
    </row>
    <row r="1592" spans="1:4" ht="14.4">
      <c r="A1592" s="382">
        <v>16042</v>
      </c>
      <c r="B1592" s="297" t="s">
        <v>7249</v>
      </c>
      <c r="C1592" s="374">
        <v>28.99</v>
      </c>
      <c r="D1592" s="374">
        <f t="shared" si="24"/>
        <v>26.090999999999998</v>
      </c>
    </row>
    <row r="1593" spans="1:4" ht="14.4">
      <c r="A1593" s="382">
        <v>16043</v>
      </c>
      <c r="B1593" s="297" t="s">
        <v>7250</v>
      </c>
      <c r="C1593" s="374">
        <v>11.99</v>
      </c>
      <c r="D1593" s="374">
        <f t="shared" si="24"/>
        <v>10.791</v>
      </c>
    </row>
    <row r="1594" spans="1:4" ht="14.4">
      <c r="A1594" s="382">
        <v>16044</v>
      </c>
      <c r="B1594" s="297" t="s">
        <v>7251</v>
      </c>
      <c r="C1594" s="374">
        <v>18.989999999999998</v>
      </c>
      <c r="D1594" s="374">
        <f t="shared" si="24"/>
        <v>17.090999999999998</v>
      </c>
    </row>
    <row r="1595" spans="1:4" ht="14.4">
      <c r="A1595" s="382">
        <v>16045</v>
      </c>
      <c r="B1595" s="297" t="s">
        <v>7252</v>
      </c>
      <c r="C1595" s="374">
        <v>5.99</v>
      </c>
      <c r="D1595" s="374">
        <f t="shared" si="24"/>
        <v>5.391</v>
      </c>
    </row>
    <row r="1596" spans="1:4" ht="14.4">
      <c r="A1596" s="382">
        <v>16046</v>
      </c>
      <c r="B1596" s="297" t="s">
        <v>7253</v>
      </c>
      <c r="C1596" s="374">
        <v>6.99</v>
      </c>
      <c r="D1596" s="374">
        <f t="shared" si="24"/>
        <v>6.2910000000000004</v>
      </c>
    </row>
    <row r="1597" spans="1:4" ht="14.4">
      <c r="A1597" s="382">
        <v>16047</v>
      </c>
      <c r="B1597" s="297" t="s">
        <v>7254</v>
      </c>
      <c r="C1597" s="374">
        <v>6.99</v>
      </c>
      <c r="D1597" s="374">
        <f t="shared" si="24"/>
        <v>6.2910000000000004</v>
      </c>
    </row>
    <row r="1598" spans="1:4" ht="14.4">
      <c r="A1598" s="382">
        <v>16048</v>
      </c>
      <c r="B1598" s="297" t="s">
        <v>7255</v>
      </c>
      <c r="C1598" s="374">
        <v>2.99</v>
      </c>
      <c r="D1598" s="374">
        <f t="shared" si="24"/>
        <v>2.6910000000000003</v>
      </c>
    </row>
    <row r="1599" spans="1:4" ht="14.4">
      <c r="A1599" s="382">
        <v>16049</v>
      </c>
      <c r="B1599" s="297" t="s">
        <v>7256</v>
      </c>
      <c r="C1599" s="374">
        <v>6.99</v>
      </c>
      <c r="D1599" s="374">
        <f t="shared" si="24"/>
        <v>6.2910000000000004</v>
      </c>
    </row>
    <row r="1600" spans="1:4" ht="14.4">
      <c r="A1600" s="382">
        <v>16050</v>
      </c>
      <c r="B1600" s="297" t="s">
        <v>7257</v>
      </c>
      <c r="C1600" s="374">
        <v>6.99</v>
      </c>
      <c r="D1600" s="374">
        <f t="shared" si="24"/>
        <v>6.2910000000000004</v>
      </c>
    </row>
    <row r="1601" spans="1:4" ht="14.4">
      <c r="A1601" s="382">
        <v>16051</v>
      </c>
      <c r="B1601" s="297" t="s">
        <v>7258</v>
      </c>
      <c r="C1601" s="374">
        <v>2.99</v>
      </c>
      <c r="D1601" s="374">
        <f t="shared" si="24"/>
        <v>2.6910000000000003</v>
      </c>
    </row>
    <row r="1602" spans="1:4" ht="14.4">
      <c r="A1602" s="382">
        <v>16052</v>
      </c>
      <c r="B1602" s="297" t="s">
        <v>7259</v>
      </c>
      <c r="C1602" s="374">
        <v>2.99</v>
      </c>
      <c r="D1602" s="374">
        <f t="shared" si="24"/>
        <v>2.6910000000000003</v>
      </c>
    </row>
    <row r="1603" spans="1:4" ht="14.4">
      <c r="A1603" s="382">
        <v>16053</v>
      </c>
      <c r="B1603" s="297" t="s">
        <v>7260</v>
      </c>
      <c r="C1603" s="374">
        <v>3.99</v>
      </c>
      <c r="D1603" s="374">
        <f t="shared" si="24"/>
        <v>3.5910000000000002</v>
      </c>
    </row>
    <row r="1604" spans="1:4" ht="14.4">
      <c r="A1604" s="382">
        <v>16054</v>
      </c>
      <c r="B1604" s="297" t="s">
        <v>7261</v>
      </c>
      <c r="C1604" s="374">
        <v>4.99</v>
      </c>
      <c r="D1604" s="374">
        <f t="shared" si="24"/>
        <v>4.4910000000000005</v>
      </c>
    </row>
    <row r="1605" spans="1:4" ht="14.4">
      <c r="A1605" s="382">
        <v>16055</v>
      </c>
      <c r="B1605" s="297" t="s">
        <v>7262</v>
      </c>
      <c r="C1605" s="374">
        <v>5.99</v>
      </c>
      <c r="D1605" s="374">
        <f t="shared" ref="D1605:D1668" si="25">C1605*0.9</f>
        <v>5.391</v>
      </c>
    </row>
    <row r="1606" spans="1:4" ht="14.4">
      <c r="A1606" s="382">
        <v>16056</v>
      </c>
      <c r="B1606" s="297" t="s">
        <v>7263</v>
      </c>
      <c r="C1606" s="374">
        <v>2.99</v>
      </c>
      <c r="D1606" s="374">
        <f t="shared" si="25"/>
        <v>2.6910000000000003</v>
      </c>
    </row>
    <row r="1607" spans="1:4" ht="14.4">
      <c r="A1607" s="382">
        <v>16057</v>
      </c>
      <c r="B1607" s="297" t="s">
        <v>7264</v>
      </c>
      <c r="C1607" s="374">
        <v>2.99</v>
      </c>
      <c r="D1607" s="374">
        <f t="shared" si="25"/>
        <v>2.6910000000000003</v>
      </c>
    </row>
    <row r="1608" spans="1:4" ht="14.4">
      <c r="A1608" s="382">
        <v>16058</v>
      </c>
      <c r="B1608" s="297" t="s">
        <v>7265</v>
      </c>
      <c r="C1608" s="374">
        <v>3.99</v>
      </c>
      <c r="D1608" s="374">
        <f t="shared" si="25"/>
        <v>3.5910000000000002</v>
      </c>
    </row>
    <row r="1609" spans="1:4" ht="14.4">
      <c r="A1609" s="382">
        <v>16059</v>
      </c>
      <c r="B1609" s="297" t="s">
        <v>7266</v>
      </c>
      <c r="C1609" s="374">
        <v>5.99</v>
      </c>
      <c r="D1609" s="374">
        <f t="shared" si="25"/>
        <v>5.391</v>
      </c>
    </row>
    <row r="1610" spans="1:4" ht="14.4">
      <c r="A1610" s="382">
        <v>16060</v>
      </c>
      <c r="B1610" s="297" t="s">
        <v>7267</v>
      </c>
      <c r="C1610" s="374">
        <v>5.99</v>
      </c>
      <c r="D1610" s="374">
        <f t="shared" si="25"/>
        <v>5.391</v>
      </c>
    </row>
    <row r="1611" spans="1:4" ht="14.4">
      <c r="A1611" s="382">
        <v>16061</v>
      </c>
      <c r="B1611" s="297" t="s">
        <v>7268</v>
      </c>
      <c r="C1611" s="374">
        <v>2.99</v>
      </c>
      <c r="D1611" s="374">
        <f t="shared" si="25"/>
        <v>2.6910000000000003</v>
      </c>
    </row>
    <row r="1612" spans="1:4" ht="14.4">
      <c r="A1612" s="382">
        <v>16062</v>
      </c>
      <c r="B1612" s="297" t="s">
        <v>7269</v>
      </c>
      <c r="C1612" s="374">
        <v>2.99</v>
      </c>
      <c r="D1612" s="374">
        <f t="shared" si="25"/>
        <v>2.6910000000000003</v>
      </c>
    </row>
    <row r="1613" spans="1:4" ht="14.4">
      <c r="A1613" s="382">
        <v>16063</v>
      </c>
      <c r="B1613" s="297" t="s">
        <v>7270</v>
      </c>
      <c r="C1613" s="374">
        <v>3.99</v>
      </c>
      <c r="D1613" s="374">
        <f t="shared" si="25"/>
        <v>3.5910000000000002</v>
      </c>
    </row>
    <row r="1614" spans="1:4" ht="14.4">
      <c r="A1614" s="382">
        <v>16064</v>
      </c>
      <c r="B1614" s="297" t="s">
        <v>7271</v>
      </c>
      <c r="C1614" s="374">
        <v>4.99</v>
      </c>
      <c r="D1614" s="374">
        <f t="shared" si="25"/>
        <v>4.4910000000000005</v>
      </c>
    </row>
    <row r="1615" spans="1:4" ht="14.4">
      <c r="A1615" s="382">
        <v>16065</v>
      </c>
      <c r="B1615" s="297" t="s">
        <v>7272</v>
      </c>
      <c r="C1615" s="374">
        <v>5.99</v>
      </c>
      <c r="D1615" s="374">
        <f t="shared" si="25"/>
        <v>5.391</v>
      </c>
    </row>
    <row r="1616" spans="1:4" ht="14.4">
      <c r="A1616" s="382">
        <v>16066</v>
      </c>
      <c r="B1616" s="297" t="s">
        <v>7273</v>
      </c>
      <c r="C1616" s="374">
        <v>2.99</v>
      </c>
      <c r="D1616" s="374">
        <f t="shared" si="25"/>
        <v>2.6910000000000003</v>
      </c>
    </row>
    <row r="1617" spans="1:4" ht="14.4">
      <c r="A1617" s="382">
        <v>16067</v>
      </c>
      <c r="B1617" s="297" t="s">
        <v>7274</v>
      </c>
      <c r="C1617" s="374">
        <v>2.99</v>
      </c>
      <c r="D1617" s="374">
        <f t="shared" si="25"/>
        <v>2.6910000000000003</v>
      </c>
    </row>
    <row r="1618" spans="1:4" ht="14.4">
      <c r="A1618" s="382">
        <v>16068</v>
      </c>
      <c r="B1618" s="297" t="s">
        <v>7275</v>
      </c>
      <c r="C1618" s="374">
        <v>3.99</v>
      </c>
      <c r="D1618" s="374">
        <f t="shared" si="25"/>
        <v>3.5910000000000002</v>
      </c>
    </row>
    <row r="1619" spans="1:4" ht="14.4">
      <c r="A1619" s="382">
        <v>16069</v>
      </c>
      <c r="B1619" s="297" t="s">
        <v>7276</v>
      </c>
      <c r="C1619" s="374">
        <v>4.99</v>
      </c>
      <c r="D1619" s="374">
        <f t="shared" si="25"/>
        <v>4.4910000000000005</v>
      </c>
    </row>
    <row r="1620" spans="1:4" ht="14.4">
      <c r="A1620" s="382">
        <v>16070</v>
      </c>
      <c r="B1620" s="297" t="s">
        <v>7277</v>
      </c>
      <c r="C1620" s="374">
        <v>5.99</v>
      </c>
      <c r="D1620" s="374">
        <f t="shared" si="25"/>
        <v>5.391</v>
      </c>
    </row>
    <row r="1621" spans="1:4" ht="14.4">
      <c r="A1621" s="382">
        <v>16071</v>
      </c>
      <c r="B1621" s="297" t="s">
        <v>7278</v>
      </c>
      <c r="C1621" s="374">
        <v>3.99</v>
      </c>
      <c r="D1621" s="374">
        <f t="shared" si="25"/>
        <v>3.5910000000000002</v>
      </c>
    </row>
    <row r="1622" spans="1:4" ht="14.4">
      <c r="A1622" s="382">
        <v>16072</v>
      </c>
      <c r="B1622" s="297" t="s">
        <v>7279</v>
      </c>
      <c r="C1622" s="374">
        <v>3.99</v>
      </c>
      <c r="D1622" s="374">
        <f t="shared" si="25"/>
        <v>3.5910000000000002</v>
      </c>
    </row>
    <row r="1623" spans="1:4" ht="14.4">
      <c r="A1623" s="382">
        <v>16073</v>
      </c>
      <c r="B1623" s="297" t="s">
        <v>7280</v>
      </c>
      <c r="C1623" s="374">
        <v>3.99</v>
      </c>
      <c r="D1623" s="374">
        <f t="shared" si="25"/>
        <v>3.5910000000000002</v>
      </c>
    </row>
    <row r="1624" spans="1:4" ht="14.4">
      <c r="A1624" s="382">
        <v>16074</v>
      </c>
      <c r="B1624" s="297" t="s">
        <v>7281</v>
      </c>
      <c r="C1624" s="374">
        <v>3.99</v>
      </c>
      <c r="D1624" s="374">
        <f t="shared" si="25"/>
        <v>3.5910000000000002</v>
      </c>
    </row>
    <row r="1625" spans="1:4" ht="14.4">
      <c r="A1625" s="382">
        <v>16075</v>
      </c>
      <c r="B1625" s="297" t="s">
        <v>7282</v>
      </c>
      <c r="C1625" s="374">
        <v>4.99</v>
      </c>
      <c r="D1625" s="374">
        <f t="shared" si="25"/>
        <v>4.4910000000000005</v>
      </c>
    </row>
    <row r="1626" spans="1:4" ht="14.4">
      <c r="A1626" s="382">
        <v>16076</v>
      </c>
      <c r="B1626" s="297" t="s">
        <v>7283</v>
      </c>
      <c r="C1626" s="374">
        <v>3.99</v>
      </c>
      <c r="D1626" s="374">
        <f t="shared" si="25"/>
        <v>3.5910000000000002</v>
      </c>
    </row>
    <row r="1627" spans="1:4" ht="14.4">
      <c r="A1627" s="382">
        <v>16077</v>
      </c>
      <c r="B1627" s="297" t="s">
        <v>7284</v>
      </c>
      <c r="C1627" s="374">
        <v>329.99</v>
      </c>
      <c r="D1627" s="374">
        <f t="shared" si="25"/>
        <v>296.99100000000004</v>
      </c>
    </row>
    <row r="1628" spans="1:4" ht="14.4">
      <c r="A1628" s="382">
        <v>16078</v>
      </c>
      <c r="B1628" s="297" t="s">
        <v>7285</v>
      </c>
      <c r="C1628" s="374">
        <v>448.99</v>
      </c>
      <c r="D1628" s="374">
        <f t="shared" si="25"/>
        <v>404.09100000000001</v>
      </c>
    </row>
    <row r="1629" spans="1:4" ht="14.4">
      <c r="A1629" s="382">
        <v>16079</v>
      </c>
      <c r="B1629" s="297" t="s">
        <v>7286</v>
      </c>
      <c r="C1629" s="374">
        <v>597.99</v>
      </c>
      <c r="D1629" s="374">
        <f t="shared" si="25"/>
        <v>538.19100000000003</v>
      </c>
    </row>
    <row r="1630" spans="1:4" ht="14.4">
      <c r="A1630" s="382">
        <v>16080</v>
      </c>
      <c r="B1630" s="297" t="s">
        <v>7287</v>
      </c>
      <c r="C1630" s="374">
        <v>329.99</v>
      </c>
      <c r="D1630" s="374">
        <f t="shared" si="25"/>
        <v>296.99100000000004</v>
      </c>
    </row>
    <row r="1631" spans="1:4" ht="14.4">
      <c r="A1631" s="382">
        <v>16081</v>
      </c>
      <c r="B1631" s="297" t="s">
        <v>7288</v>
      </c>
      <c r="C1631" s="374">
        <v>419.99</v>
      </c>
      <c r="D1631" s="374">
        <f t="shared" si="25"/>
        <v>377.99100000000004</v>
      </c>
    </row>
    <row r="1632" spans="1:4" ht="14.4">
      <c r="A1632" s="382">
        <v>16082</v>
      </c>
      <c r="B1632" s="297" t="s">
        <v>7289</v>
      </c>
      <c r="C1632" s="374">
        <v>527.99</v>
      </c>
      <c r="D1632" s="374">
        <f t="shared" si="25"/>
        <v>475.19100000000003</v>
      </c>
    </row>
    <row r="1633" spans="1:4" ht="14.4">
      <c r="A1633" s="382">
        <v>16086</v>
      </c>
      <c r="B1633" s="297" t="s">
        <v>7290</v>
      </c>
      <c r="C1633" s="374">
        <v>21.99</v>
      </c>
      <c r="D1633" s="374">
        <f t="shared" si="25"/>
        <v>19.791</v>
      </c>
    </row>
    <row r="1634" spans="1:4" ht="14.4">
      <c r="A1634" s="382">
        <v>16087</v>
      </c>
      <c r="B1634" s="297" t="s">
        <v>7291</v>
      </c>
      <c r="C1634" s="374">
        <v>28.99</v>
      </c>
      <c r="D1634" s="374">
        <f t="shared" si="25"/>
        <v>26.090999999999998</v>
      </c>
    </row>
    <row r="1635" spans="1:4" ht="14.4">
      <c r="A1635" s="382">
        <v>16088</v>
      </c>
      <c r="B1635" s="297" t="s">
        <v>7292</v>
      </c>
      <c r="C1635" s="374">
        <v>11.99</v>
      </c>
      <c r="D1635" s="374">
        <f t="shared" si="25"/>
        <v>10.791</v>
      </c>
    </row>
    <row r="1636" spans="1:4" ht="14.4">
      <c r="A1636" s="382">
        <v>16089</v>
      </c>
      <c r="B1636" s="297" t="s">
        <v>7293</v>
      </c>
      <c r="C1636" s="374">
        <v>18.989999999999998</v>
      </c>
      <c r="D1636" s="374">
        <f t="shared" si="25"/>
        <v>17.090999999999998</v>
      </c>
    </row>
    <row r="1637" spans="1:4" ht="14.4">
      <c r="A1637" s="382">
        <v>16090</v>
      </c>
      <c r="B1637" s="297" t="s">
        <v>7294</v>
      </c>
      <c r="C1637" s="374">
        <v>2.99</v>
      </c>
      <c r="D1637" s="374">
        <f t="shared" si="25"/>
        <v>2.6910000000000003</v>
      </c>
    </row>
    <row r="1638" spans="1:4" ht="14.4">
      <c r="A1638" s="382">
        <v>16091</v>
      </c>
      <c r="B1638" s="297" t="s">
        <v>7295</v>
      </c>
      <c r="C1638" s="374">
        <v>6.99</v>
      </c>
      <c r="D1638" s="374">
        <f t="shared" si="25"/>
        <v>6.2910000000000004</v>
      </c>
    </row>
    <row r="1639" spans="1:4" ht="14.4">
      <c r="A1639" s="382">
        <v>16092</v>
      </c>
      <c r="B1639" s="297" t="s">
        <v>7296</v>
      </c>
      <c r="C1639" s="374">
        <v>3.99</v>
      </c>
      <c r="D1639" s="374">
        <f t="shared" si="25"/>
        <v>3.5910000000000002</v>
      </c>
    </row>
    <row r="1640" spans="1:4" ht="14.4">
      <c r="A1640" s="382">
        <v>16093</v>
      </c>
      <c r="B1640" s="297" t="s">
        <v>7297</v>
      </c>
      <c r="C1640" s="374">
        <v>2.99</v>
      </c>
      <c r="D1640" s="374">
        <f t="shared" si="25"/>
        <v>2.6910000000000003</v>
      </c>
    </row>
    <row r="1641" spans="1:4" ht="14.4">
      <c r="A1641" s="382">
        <v>16094</v>
      </c>
      <c r="B1641" s="297" t="s">
        <v>7298</v>
      </c>
      <c r="C1641" s="374">
        <v>2.99</v>
      </c>
      <c r="D1641" s="374">
        <f t="shared" si="25"/>
        <v>2.6910000000000003</v>
      </c>
    </row>
    <row r="1642" spans="1:4" ht="14.4">
      <c r="A1642" s="382">
        <v>16095</v>
      </c>
      <c r="B1642" s="297" t="s">
        <v>7299</v>
      </c>
      <c r="C1642" s="374">
        <v>3.99</v>
      </c>
      <c r="D1642" s="374">
        <f t="shared" si="25"/>
        <v>3.5910000000000002</v>
      </c>
    </row>
    <row r="1643" spans="1:4" ht="14.4">
      <c r="A1643" s="382">
        <v>16096</v>
      </c>
      <c r="B1643" s="297" t="s">
        <v>7300</v>
      </c>
      <c r="C1643" s="374">
        <v>2.99</v>
      </c>
      <c r="D1643" s="374">
        <f t="shared" si="25"/>
        <v>2.6910000000000003</v>
      </c>
    </row>
    <row r="1644" spans="1:4" ht="14.4">
      <c r="A1644" s="382">
        <v>16097</v>
      </c>
      <c r="B1644" s="297" t="s">
        <v>7301</v>
      </c>
      <c r="C1644" s="374">
        <v>2.99</v>
      </c>
      <c r="D1644" s="374">
        <f t="shared" si="25"/>
        <v>2.6910000000000003</v>
      </c>
    </row>
    <row r="1645" spans="1:4" ht="14.4">
      <c r="A1645" s="382">
        <v>16098</v>
      </c>
      <c r="B1645" s="297" t="s">
        <v>7302</v>
      </c>
      <c r="C1645" s="374">
        <v>3.99</v>
      </c>
      <c r="D1645" s="374">
        <f t="shared" si="25"/>
        <v>3.5910000000000002</v>
      </c>
    </row>
    <row r="1646" spans="1:4" ht="14.4">
      <c r="A1646" s="382">
        <v>16099</v>
      </c>
      <c r="B1646" s="297" t="s">
        <v>7303</v>
      </c>
      <c r="C1646" s="374">
        <v>4.99</v>
      </c>
      <c r="D1646" s="374">
        <f t="shared" si="25"/>
        <v>4.4910000000000005</v>
      </c>
    </row>
    <row r="1647" spans="1:4" ht="14.4">
      <c r="A1647" s="382">
        <v>16100</v>
      </c>
      <c r="B1647" s="297" t="s">
        <v>7304</v>
      </c>
      <c r="C1647" s="374">
        <v>5.99</v>
      </c>
      <c r="D1647" s="374">
        <f t="shared" si="25"/>
        <v>5.391</v>
      </c>
    </row>
    <row r="1648" spans="1:4" ht="14.4">
      <c r="A1648" s="382">
        <v>16101</v>
      </c>
      <c r="B1648" s="297" t="s">
        <v>7305</v>
      </c>
      <c r="C1648" s="374">
        <v>2.99</v>
      </c>
      <c r="D1648" s="374">
        <f t="shared" si="25"/>
        <v>2.6910000000000003</v>
      </c>
    </row>
    <row r="1649" spans="1:4" ht="14.4">
      <c r="A1649" s="382">
        <v>16102</v>
      </c>
      <c r="B1649" s="297" t="s">
        <v>7306</v>
      </c>
      <c r="C1649" s="374">
        <v>1.99</v>
      </c>
      <c r="D1649" s="374">
        <f t="shared" si="25"/>
        <v>1.7909999999999999</v>
      </c>
    </row>
    <row r="1650" spans="1:4" ht="14.4">
      <c r="A1650" s="382">
        <v>16103</v>
      </c>
      <c r="B1650" s="297" t="s">
        <v>7307</v>
      </c>
      <c r="C1650" s="374">
        <v>3.99</v>
      </c>
      <c r="D1650" s="374">
        <f t="shared" si="25"/>
        <v>3.5910000000000002</v>
      </c>
    </row>
    <row r="1651" spans="1:4" ht="14.4">
      <c r="A1651" s="382">
        <v>16104</v>
      </c>
      <c r="B1651" s="297" t="s">
        <v>7308</v>
      </c>
      <c r="C1651" s="374">
        <v>5.99</v>
      </c>
      <c r="D1651" s="374">
        <f t="shared" si="25"/>
        <v>5.391</v>
      </c>
    </row>
    <row r="1652" spans="1:4" ht="14.4">
      <c r="A1652" s="382">
        <v>16105</v>
      </c>
      <c r="B1652" s="297" t="s">
        <v>7309</v>
      </c>
      <c r="C1652" s="374">
        <v>5.99</v>
      </c>
      <c r="D1652" s="374">
        <f t="shared" si="25"/>
        <v>5.391</v>
      </c>
    </row>
    <row r="1653" spans="1:4" ht="14.4">
      <c r="A1653" s="382">
        <v>16106</v>
      </c>
      <c r="B1653" s="297" t="s">
        <v>7310</v>
      </c>
      <c r="C1653" s="374">
        <v>2.99</v>
      </c>
      <c r="D1653" s="374">
        <f t="shared" si="25"/>
        <v>2.6910000000000003</v>
      </c>
    </row>
    <row r="1654" spans="1:4" ht="14.4">
      <c r="A1654" s="382">
        <v>16107</v>
      </c>
      <c r="B1654" s="297" t="s">
        <v>7311</v>
      </c>
      <c r="C1654" s="374">
        <v>2.99</v>
      </c>
      <c r="D1654" s="374">
        <f t="shared" si="25"/>
        <v>2.6910000000000003</v>
      </c>
    </row>
    <row r="1655" spans="1:4" ht="14.4">
      <c r="A1655" s="382">
        <v>16108</v>
      </c>
      <c r="B1655" s="297" t="s">
        <v>7312</v>
      </c>
      <c r="C1655" s="374">
        <v>3.99</v>
      </c>
      <c r="D1655" s="374">
        <f t="shared" si="25"/>
        <v>3.5910000000000002</v>
      </c>
    </row>
    <row r="1656" spans="1:4" ht="14.4">
      <c r="A1656" s="382">
        <v>16109</v>
      </c>
      <c r="B1656" s="297" t="s">
        <v>7313</v>
      </c>
      <c r="C1656" s="374">
        <v>4.99</v>
      </c>
      <c r="D1656" s="374">
        <f t="shared" si="25"/>
        <v>4.4910000000000005</v>
      </c>
    </row>
    <row r="1657" spans="1:4" ht="14.4">
      <c r="A1657" s="382">
        <v>16110</v>
      </c>
      <c r="B1657" s="297" t="s">
        <v>7314</v>
      </c>
      <c r="C1657" s="374">
        <v>5.99</v>
      </c>
      <c r="D1657" s="374">
        <f t="shared" si="25"/>
        <v>5.391</v>
      </c>
    </row>
    <row r="1658" spans="1:4" ht="14.4">
      <c r="A1658" s="382">
        <v>16111</v>
      </c>
      <c r="B1658" s="297" t="s">
        <v>7315</v>
      </c>
      <c r="C1658" s="374">
        <v>2.99</v>
      </c>
      <c r="D1658" s="374">
        <f t="shared" si="25"/>
        <v>2.6910000000000003</v>
      </c>
    </row>
    <row r="1659" spans="1:4" ht="14.4">
      <c r="A1659" s="382">
        <v>16112</v>
      </c>
      <c r="B1659" s="297" t="s">
        <v>7316</v>
      </c>
      <c r="C1659" s="374">
        <v>2.99</v>
      </c>
      <c r="D1659" s="374">
        <f t="shared" si="25"/>
        <v>2.6910000000000003</v>
      </c>
    </row>
    <row r="1660" spans="1:4" ht="14.4">
      <c r="A1660" s="382">
        <v>16113</v>
      </c>
      <c r="B1660" s="297" t="s">
        <v>7317</v>
      </c>
      <c r="C1660" s="374">
        <v>3.99</v>
      </c>
      <c r="D1660" s="374">
        <f t="shared" si="25"/>
        <v>3.5910000000000002</v>
      </c>
    </row>
    <row r="1661" spans="1:4" ht="14.4">
      <c r="A1661" s="382">
        <v>16114</v>
      </c>
      <c r="B1661" s="297" t="s">
        <v>7318</v>
      </c>
      <c r="C1661" s="374">
        <v>4.99</v>
      </c>
      <c r="D1661" s="374">
        <f t="shared" si="25"/>
        <v>4.4910000000000005</v>
      </c>
    </row>
    <row r="1662" spans="1:4" ht="14.4">
      <c r="A1662" s="382">
        <v>16115</v>
      </c>
      <c r="B1662" s="297" t="s">
        <v>7319</v>
      </c>
      <c r="C1662" s="374">
        <v>4.99</v>
      </c>
      <c r="D1662" s="374">
        <f t="shared" si="25"/>
        <v>4.4910000000000005</v>
      </c>
    </row>
    <row r="1663" spans="1:4" ht="14.4">
      <c r="A1663" s="382">
        <v>16116</v>
      </c>
      <c r="B1663" s="297" t="s">
        <v>7320</v>
      </c>
      <c r="C1663" s="374">
        <v>3.99</v>
      </c>
      <c r="D1663" s="374">
        <f t="shared" si="25"/>
        <v>3.5910000000000002</v>
      </c>
    </row>
    <row r="1664" spans="1:4" ht="14.4">
      <c r="A1664" s="382">
        <v>16117</v>
      </c>
      <c r="B1664" s="297" t="s">
        <v>7321</v>
      </c>
      <c r="C1664" s="374">
        <v>3.99</v>
      </c>
      <c r="D1664" s="374">
        <f t="shared" si="25"/>
        <v>3.5910000000000002</v>
      </c>
    </row>
    <row r="1665" spans="1:4" ht="14.4">
      <c r="A1665" s="382">
        <v>16118</v>
      </c>
      <c r="B1665" s="297" t="s">
        <v>7322</v>
      </c>
      <c r="C1665" s="374">
        <v>3.99</v>
      </c>
      <c r="D1665" s="374">
        <f t="shared" si="25"/>
        <v>3.5910000000000002</v>
      </c>
    </row>
    <row r="1666" spans="1:4" ht="14.4">
      <c r="A1666" s="382">
        <v>16119</v>
      </c>
      <c r="B1666" s="297" t="s">
        <v>7323</v>
      </c>
      <c r="C1666" s="374">
        <v>3.99</v>
      </c>
      <c r="D1666" s="374">
        <f t="shared" si="25"/>
        <v>3.5910000000000002</v>
      </c>
    </row>
    <row r="1667" spans="1:4" ht="14.4">
      <c r="A1667" s="382">
        <v>16120</v>
      </c>
      <c r="B1667" s="297" t="s">
        <v>7324</v>
      </c>
      <c r="C1667" s="374">
        <v>4.99</v>
      </c>
      <c r="D1667" s="374">
        <f t="shared" si="25"/>
        <v>4.4910000000000005</v>
      </c>
    </row>
    <row r="1668" spans="1:4" ht="14.4">
      <c r="A1668" s="382">
        <v>16121</v>
      </c>
      <c r="B1668" s="297" t="s">
        <v>7325</v>
      </c>
      <c r="C1668" s="374">
        <v>3.99</v>
      </c>
      <c r="D1668" s="374">
        <f t="shared" si="25"/>
        <v>3.5910000000000002</v>
      </c>
    </row>
    <row r="1669" spans="1:4" ht="14.4">
      <c r="A1669" s="382">
        <v>16122</v>
      </c>
      <c r="B1669" s="297" t="s">
        <v>7326</v>
      </c>
      <c r="C1669" s="374">
        <v>329.99</v>
      </c>
      <c r="D1669" s="374">
        <f t="shared" ref="D1669:D1732" si="26">C1669*0.9</f>
        <v>296.99100000000004</v>
      </c>
    </row>
    <row r="1670" spans="1:4" ht="14.4">
      <c r="A1670" s="382">
        <v>16123</v>
      </c>
      <c r="B1670" s="297" t="s">
        <v>7327</v>
      </c>
      <c r="C1670" s="374">
        <v>448.99</v>
      </c>
      <c r="D1670" s="374">
        <f t="shared" si="26"/>
        <v>404.09100000000001</v>
      </c>
    </row>
    <row r="1671" spans="1:4" ht="14.4">
      <c r="A1671" s="382">
        <v>16124</v>
      </c>
      <c r="B1671" s="297" t="s">
        <v>7328</v>
      </c>
      <c r="C1671" s="374">
        <v>597.99</v>
      </c>
      <c r="D1671" s="374">
        <f t="shared" si="26"/>
        <v>538.19100000000003</v>
      </c>
    </row>
    <row r="1672" spans="1:4" ht="14.4">
      <c r="A1672" s="382">
        <v>16125</v>
      </c>
      <c r="B1672" s="297" t="s">
        <v>7329</v>
      </c>
      <c r="C1672" s="374">
        <v>329.99</v>
      </c>
      <c r="D1672" s="374">
        <f t="shared" si="26"/>
        <v>296.99100000000004</v>
      </c>
    </row>
    <row r="1673" spans="1:4" ht="14.4">
      <c r="A1673" s="382">
        <v>16126</v>
      </c>
      <c r="B1673" s="297" t="s">
        <v>7330</v>
      </c>
      <c r="C1673" s="374">
        <v>419.99</v>
      </c>
      <c r="D1673" s="374">
        <f t="shared" si="26"/>
        <v>377.99100000000004</v>
      </c>
    </row>
    <row r="1674" spans="1:4" ht="14.4">
      <c r="A1674" s="382">
        <v>16127</v>
      </c>
      <c r="B1674" s="297" t="s">
        <v>7331</v>
      </c>
      <c r="C1674" s="374">
        <v>527.99</v>
      </c>
      <c r="D1674" s="374">
        <f t="shared" si="26"/>
        <v>475.19100000000003</v>
      </c>
    </row>
    <row r="1675" spans="1:4" ht="14.4">
      <c r="A1675" s="382">
        <v>16131</v>
      </c>
      <c r="B1675" s="297" t="s">
        <v>7332</v>
      </c>
      <c r="C1675" s="374">
        <v>21.99</v>
      </c>
      <c r="D1675" s="374">
        <f t="shared" si="26"/>
        <v>19.791</v>
      </c>
    </row>
    <row r="1676" spans="1:4" ht="14.4">
      <c r="A1676" s="382">
        <v>16132</v>
      </c>
      <c r="B1676" s="297" t="s">
        <v>7333</v>
      </c>
      <c r="C1676" s="374">
        <v>28.99</v>
      </c>
      <c r="D1676" s="374">
        <f t="shared" si="26"/>
        <v>26.090999999999998</v>
      </c>
    </row>
    <row r="1677" spans="1:4" ht="14.4">
      <c r="A1677" s="382">
        <v>16133</v>
      </c>
      <c r="B1677" s="297" t="s">
        <v>7334</v>
      </c>
      <c r="C1677" s="374">
        <v>11.99</v>
      </c>
      <c r="D1677" s="374">
        <f t="shared" si="26"/>
        <v>10.791</v>
      </c>
    </row>
    <row r="1678" spans="1:4" ht="14.4">
      <c r="A1678" s="382">
        <v>16134</v>
      </c>
      <c r="B1678" s="297" t="s">
        <v>7335</v>
      </c>
      <c r="C1678" s="374">
        <v>18.989999999999998</v>
      </c>
      <c r="D1678" s="374">
        <f t="shared" si="26"/>
        <v>17.090999999999998</v>
      </c>
    </row>
    <row r="1679" spans="1:4" ht="14.4">
      <c r="A1679" s="382">
        <v>16140</v>
      </c>
      <c r="B1679" s="297" t="s">
        <v>7336</v>
      </c>
      <c r="C1679" s="374">
        <v>757.99</v>
      </c>
      <c r="D1679" s="374">
        <f t="shared" si="26"/>
        <v>682.19100000000003</v>
      </c>
    </row>
    <row r="1680" spans="1:4" ht="14.4">
      <c r="A1680" s="382">
        <v>16141</v>
      </c>
      <c r="B1680" s="297" t="s">
        <v>7337</v>
      </c>
      <c r="C1680" s="374">
        <v>603.99</v>
      </c>
      <c r="D1680" s="374">
        <f t="shared" si="26"/>
        <v>543.59100000000001</v>
      </c>
    </row>
    <row r="1681" spans="1:4" ht="14.4">
      <c r="A1681" s="382">
        <v>16142</v>
      </c>
      <c r="B1681" s="297" t="s">
        <v>7338</v>
      </c>
      <c r="C1681" s="374">
        <v>1368.99</v>
      </c>
      <c r="D1681" s="374">
        <f t="shared" si="26"/>
        <v>1232.0910000000001</v>
      </c>
    </row>
    <row r="1682" spans="1:4" ht="14.4">
      <c r="A1682" s="382">
        <v>16143</v>
      </c>
      <c r="B1682" s="297" t="s">
        <v>7339</v>
      </c>
      <c r="C1682" s="374">
        <v>50.99</v>
      </c>
      <c r="D1682" s="374">
        <f t="shared" si="26"/>
        <v>45.891000000000005</v>
      </c>
    </row>
    <row r="1683" spans="1:4" ht="14.4">
      <c r="A1683" s="382">
        <v>16144</v>
      </c>
      <c r="B1683" s="297" t="s">
        <v>7340</v>
      </c>
      <c r="C1683" s="374">
        <v>32.99</v>
      </c>
      <c r="D1683" s="374">
        <f t="shared" si="26"/>
        <v>29.691000000000003</v>
      </c>
    </row>
    <row r="1684" spans="1:4" ht="14.4">
      <c r="A1684" s="382">
        <v>16145</v>
      </c>
      <c r="B1684" s="297" t="s">
        <v>7341</v>
      </c>
      <c r="C1684" s="374">
        <v>148.99</v>
      </c>
      <c r="D1684" s="374">
        <f t="shared" si="26"/>
        <v>134.09100000000001</v>
      </c>
    </row>
    <row r="1685" spans="1:4" ht="14.4">
      <c r="A1685" s="382">
        <v>16146</v>
      </c>
      <c r="B1685" s="297" t="s">
        <v>7342</v>
      </c>
      <c r="C1685" s="374">
        <v>185.99</v>
      </c>
      <c r="D1685" s="374">
        <f t="shared" si="26"/>
        <v>167.39100000000002</v>
      </c>
    </row>
    <row r="1686" spans="1:4" ht="14.4">
      <c r="A1686" s="382">
        <v>16147</v>
      </c>
      <c r="B1686" s="297" t="s">
        <v>7343</v>
      </c>
      <c r="C1686" s="374">
        <v>219.99</v>
      </c>
      <c r="D1686" s="374">
        <f t="shared" si="26"/>
        <v>197.99100000000001</v>
      </c>
    </row>
    <row r="1687" spans="1:4" ht="14.4">
      <c r="A1687" s="382">
        <v>16148</v>
      </c>
      <c r="B1687" s="297" t="s">
        <v>7344</v>
      </c>
      <c r="C1687" s="374">
        <v>78.989999999999995</v>
      </c>
      <c r="D1687" s="374">
        <f t="shared" si="26"/>
        <v>71.090999999999994</v>
      </c>
    </row>
    <row r="1688" spans="1:4" ht="14.4">
      <c r="A1688" s="382">
        <v>16149</v>
      </c>
      <c r="B1688" s="297" t="s">
        <v>7345</v>
      </c>
      <c r="C1688" s="374">
        <v>46.99</v>
      </c>
      <c r="D1688" s="374">
        <f t="shared" si="26"/>
        <v>42.291000000000004</v>
      </c>
    </row>
    <row r="1689" spans="1:4" ht="14.4">
      <c r="A1689" s="382">
        <v>16150</v>
      </c>
      <c r="B1689" s="297" t="s">
        <v>7346</v>
      </c>
      <c r="C1689" s="374">
        <v>46.99</v>
      </c>
      <c r="D1689" s="374">
        <f t="shared" si="26"/>
        <v>42.291000000000004</v>
      </c>
    </row>
    <row r="1690" spans="1:4" ht="14.4">
      <c r="A1690" s="382">
        <v>16151</v>
      </c>
      <c r="B1690" s="297" t="s">
        <v>7347</v>
      </c>
      <c r="C1690" s="374">
        <v>46.99</v>
      </c>
      <c r="D1690" s="374">
        <f t="shared" si="26"/>
        <v>42.291000000000004</v>
      </c>
    </row>
    <row r="1691" spans="1:4" ht="14.4">
      <c r="A1691" s="382">
        <v>16152</v>
      </c>
      <c r="B1691" s="297" t="s">
        <v>7348</v>
      </c>
      <c r="C1691" s="374">
        <v>50.99</v>
      </c>
      <c r="D1691" s="374">
        <f t="shared" si="26"/>
        <v>45.891000000000005</v>
      </c>
    </row>
    <row r="1692" spans="1:4" ht="14.4">
      <c r="A1692" s="382">
        <v>16153</v>
      </c>
      <c r="B1692" s="297" t="s">
        <v>7348</v>
      </c>
      <c r="C1692" s="374">
        <v>64.989999999999995</v>
      </c>
      <c r="D1692" s="374">
        <f t="shared" si="26"/>
        <v>58.491</v>
      </c>
    </row>
    <row r="1693" spans="1:4" ht="14.4">
      <c r="A1693" s="382">
        <v>16155</v>
      </c>
      <c r="B1693" s="297" t="s">
        <v>7349</v>
      </c>
      <c r="C1693" s="374">
        <v>175.99</v>
      </c>
      <c r="D1693" s="374">
        <f t="shared" si="26"/>
        <v>158.39100000000002</v>
      </c>
    </row>
    <row r="1694" spans="1:4" ht="14.4">
      <c r="A1694" s="382">
        <v>16156</v>
      </c>
      <c r="B1694" s="297" t="s">
        <v>7350</v>
      </c>
      <c r="C1694" s="374">
        <v>171.99</v>
      </c>
      <c r="D1694" s="374">
        <f t="shared" si="26"/>
        <v>154.79100000000003</v>
      </c>
    </row>
    <row r="1695" spans="1:4" ht="14.4">
      <c r="A1695" s="382">
        <v>16157</v>
      </c>
      <c r="B1695" s="297" t="s">
        <v>7351</v>
      </c>
      <c r="C1695" s="374">
        <v>171.99</v>
      </c>
      <c r="D1695" s="374">
        <f t="shared" si="26"/>
        <v>154.79100000000003</v>
      </c>
    </row>
    <row r="1696" spans="1:4" ht="14.4">
      <c r="A1696" s="382">
        <v>16158</v>
      </c>
      <c r="B1696" s="297" t="s">
        <v>7352</v>
      </c>
      <c r="C1696" s="374">
        <v>259.99</v>
      </c>
      <c r="D1696" s="374">
        <f t="shared" si="26"/>
        <v>233.99100000000001</v>
      </c>
    </row>
    <row r="1697" spans="1:4" ht="14.4">
      <c r="A1697" s="382">
        <v>16159</v>
      </c>
      <c r="B1697" s="297" t="s">
        <v>7353</v>
      </c>
      <c r="C1697" s="374">
        <v>62.99</v>
      </c>
      <c r="D1697" s="374">
        <f t="shared" si="26"/>
        <v>56.691000000000003</v>
      </c>
    </row>
    <row r="1698" spans="1:4" ht="14.4">
      <c r="A1698" s="382">
        <v>16160</v>
      </c>
      <c r="B1698" s="297" t="s">
        <v>7354</v>
      </c>
      <c r="C1698" s="374">
        <v>233.99</v>
      </c>
      <c r="D1698" s="374">
        <f t="shared" si="26"/>
        <v>210.59100000000001</v>
      </c>
    </row>
    <row r="1699" spans="1:4" ht="14.4">
      <c r="A1699" s="382">
        <v>16161</v>
      </c>
      <c r="B1699" s="297" t="s">
        <v>7355</v>
      </c>
      <c r="C1699" s="374">
        <v>258.99</v>
      </c>
      <c r="D1699" s="374">
        <f t="shared" si="26"/>
        <v>233.09100000000001</v>
      </c>
    </row>
    <row r="1700" spans="1:4" ht="14.4">
      <c r="A1700" s="382">
        <v>16162</v>
      </c>
      <c r="B1700" s="297" t="s">
        <v>7356</v>
      </c>
      <c r="C1700" s="374">
        <v>233.99</v>
      </c>
      <c r="D1700" s="374">
        <f t="shared" si="26"/>
        <v>210.59100000000001</v>
      </c>
    </row>
    <row r="1701" spans="1:4" ht="14.4">
      <c r="A1701" s="382">
        <v>16163</v>
      </c>
      <c r="B1701" s="297" t="s">
        <v>7357</v>
      </c>
      <c r="C1701" s="374">
        <v>202.99</v>
      </c>
      <c r="D1701" s="374">
        <f t="shared" si="26"/>
        <v>182.691</v>
      </c>
    </row>
    <row r="1702" spans="1:4" ht="14.4">
      <c r="A1702" s="382">
        <v>16164</v>
      </c>
      <c r="B1702" s="297" t="s">
        <v>7358</v>
      </c>
      <c r="C1702" s="374">
        <v>10.99</v>
      </c>
      <c r="D1702" s="374">
        <f t="shared" si="26"/>
        <v>9.891</v>
      </c>
    </row>
    <row r="1703" spans="1:4" ht="14.4">
      <c r="A1703" s="382">
        <v>16165</v>
      </c>
      <c r="B1703" s="297" t="s">
        <v>7359</v>
      </c>
      <c r="C1703" s="374">
        <v>11.99</v>
      </c>
      <c r="D1703" s="374">
        <f t="shared" si="26"/>
        <v>10.791</v>
      </c>
    </row>
    <row r="1704" spans="1:4" ht="14.4">
      <c r="A1704" s="382">
        <v>16166</v>
      </c>
      <c r="B1704" s="297" t="s">
        <v>7360</v>
      </c>
      <c r="C1704" s="374">
        <v>3.99</v>
      </c>
      <c r="D1704" s="374">
        <f t="shared" si="26"/>
        <v>3.5910000000000002</v>
      </c>
    </row>
    <row r="1705" spans="1:4" ht="14.4">
      <c r="A1705" s="382">
        <v>16167</v>
      </c>
      <c r="B1705" s="297" t="s">
        <v>7361</v>
      </c>
      <c r="C1705" s="374">
        <v>5.99</v>
      </c>
      <c r="D1705" s="374">
        <f t="shared" si="26"/>
        <v>5.391</v>
      </c>
    </row>
    <row r="1706" spans="1:4" ht="14.4">
      <c r="A1706" s="382">
        <v>16168</v>
      </c>
      <c r="B1706" s="297" t="s">
        <v>7362</v>
      </c>
      <c r="C1706" s="374">
        <v>4.99</v>
      </c>
      <c r="D1706" s="374">
        <f t="shared" si="26"/>
        <v>4.4910000000000005</v>
      </c>
    </row>
    <row r="1707" spans="1:4" ht="14.4">
      <c r="A1707" s="382">
        <v>16172</v>
      </c>
      <c r="B1707" s="297" t="s">
        <v>7363</v>
      </c>
      <c r="C1707" s="374">
        <v>15.99</v>
      </c>
      <c r="D1707" s="374">
        <f t="shared" si="26"/>
        <v>14.391</v>
      </c>
    </row>
    <row r="1708" spans="1:4" ht="14.4">
      <c r="A1708" s="382">
        <v>16173</v>
      </c>
      <c r="B1708" s="297" t="s">
        <v>7363</v>
      </c>
      <c r="C1708" s="374">
        <v>28.99</v>
      </c>
      <c r="D1708" s="374">
        <f t="shared" si="26"/>
        <v>26.090999999999998</v>
      </c>
    </row>
    <row r="1709" spans="1:4" ht="14.4">
      <c r="A1709" s="382">
        <v>16175</v>
      </c>
      <c r="B1709" s="297" t="s">
        <v>7364</v>
      </c>
      <c r="C1709" s="374">
        <v>37.99</v>
      </c>
      <c r="D1709" s="374">
        <f t="shared" si="26"/>
        <v>34.191000000000003</v>
      </c>
    </row>
    <row r="1710" spans="1:4" ht="14.4">
      <c r="A1710" s="382">
        <v>16178</v>
      </c>
      <c r="B1710" s="297" t="s">
        <v>7365</v>
      </c>
      <c r="C1710" s="374">
        <v>172.99</v>
      </c>
      <c r="D1710" s="374">
        <f t="shared" si="26"/>
        <v>155.691</v>
      </c>
    </row>
    <row r="1711" spans="1:4" ht="14.4">
      <c r="A1711" s="382">
        <v>16180</v>
      </c>
      <c r="B1711" s="297" t="s">
        <v>7366</v>
      </c>
      <c r="C1711" s="374">
        <v>262.99</v>
      </c>
      <c r="D1711" s="374">
        <f t="shared" si="26"/>
        <v>236.691</v>
      </c>
    </row>
    <row r="1712" spans="1:4" ht="14.4">
      <c r="A1712" s="382">
        <v>16209</v>
      </c>
      <c r="B1712" s="297" t="s">
        <v>7367</v>
      </c>
      <c r="C1712" s="374">
        <v>7.99</v>
      </c>
      <c r="D1712" s="374">
        <f t="shared" si="26"/>
        <v>7.1910000000000007</v>
      </c>
    </row>
    <row r="1713" spans="1:4" ht="14.4">
      <c r="A1713" s="382">
        <v>16210</v>
      </c>
      <c r="B1713" s="297" t="s">
        <v>7368</v>
      </c>
      <c r="C1713" s="374">
        <v>7.99</v>
      </c>
      <c r="D1713" s="374">
        <f t="shared" si="26"/>
        <v>7.1910000000000007</v>
      </c>
    </row>
    <row r="1714" spans="1:4" ht="14.4">
      <c r="A1714" s="382">
        <v>16211</v>
      </c>
      <c r="B1714" s="297" t="s">
        <v>7369</v>
      </c>
      <c r="C1714" s="374">
        <v>7.99</v>
      </c>
      <c r="D1714" s="374">
        <f t="shared" si="26"/>
        <v>7.1910000000000007</v>
      </c>
    </row>
    <row r="1715" spans="1:4" ht="14.4">
      <c r="A1715" s="382">
        <v>16212</v>
      </c>
      <c r="B1715" s="297" t="s">
        <v>7370</v>
      </c>
      <c r="C1715" s="374">
        <v>7.99</v>
      </c>
      <c r="D1715" s="374">
        <f t="shared" si="26"/>
        <v>7.1910000000000007</v>
      </c>
    </row>
    <row r="1716" spans="1:4" ht="14.4">
      <c r="A1716" s="382">
        <v>16213</v>
      </c>
      <c r="B1716" s="297" t="s">
        <v>7371</v>
      </c>
      <c r="C1716" s="374">
        <v>7.99</v>
      </c>
      <c r="D1716" s="374">
        <f t="shared" si="26"/>
        <v>7.1910000000000007</v>
      </c>
    </row>
    <row r="1717" spans="1:4" ht="14.4">
      <c r="A1717" s="382">
        <v>16214</v>
      </c>
      <c r="B1717" s="297" t="s">
        <v>7372</v>
      </c>
      <c r="C1717" s="374">
        <v>463.99</v>
      </c>
      <c r="D1717" s="374">
        <f t="shared" si="26"/>
        <v>417.59100000000001</v>
      </c>
    </row>
    <row r="1718" spans="1:4" ht="14.4">
      <c r="A1718" s="382">
        <v>16215</v>
      </c>
      <c r="B1718" s="297" t="s">
        <v>7373</v>
      </c>
      <c r="C1718" s="374">
        <v>684.99</v>
      </c>
      <c r="D1718" s="374">
        <f t="shared" si="26"/>
        <v>616.49099999999999</v>
      </c>
    </row>
    <row r="1719" spans="1:4" ht="14.4">
      <c r="A1719" s="382">
        <v>16216</v>
      </c>
      <c r="B1719" s="297" t="s">
        <v>7374</v>
      </c>
      <c r="C1719" s="374">
        <v>454.99</v>
      </c>
      <c r="D1719" s="374">
        <f t="shared" si="26"/>
        <v>409.49100000000004</v>
      </c>
    </row>
    <row r="1720" spans="1:4" ht="14.4">
      <c r="A1720" s="382">
        <v>16217</v>
      </c>
      <c r="B1720" s="297" t="s">
        <v>7375</v>
      </c>
      <c r="C1720" s="374">
        <v>671.99</v>
      </c>
      <c r="D1720" s="374">
        <f t="shared" si="26"/>
        <v>604.79100000000005</v>
      </c>
    </row>
    <row r="1721" spans="1:4" ht="14.4">
      <c r="A1721" s="382">
        <v>16218</v>
      </c>
      <c r="B1721" s="297" t="s">
        <v>7376</v>
      </c>
      <c r="C1721" s="374">
        <v>463.99</v>
      </c>
      <c r="D1721" s="374">
        <f t="shared" si="26"/>
        <v>417.59100000000001</v>
      </c>
    </row>
    <row r="1722" spans="1:4" ht="14.4">
      <c r="A1722" s="382">
        <v>16219</v>
      </c>
      <c r="B1722" s="297" t="s">
        <v>7377</v>
      </c>
      <c r="C1722" s="374">
        <v>684.99</v>
      </c>
      <c r="D1722" s="374">
        <f t="shared" si="26"/>
        <v>616.49099999999999</v>
      </c>
    </row>
    <row r="1723" spans="1:4" ht="14.4">
      <c r="A1723" s="382">
        <v>16220</v>
      </c>
      <c r="B1723" s="297" t="s">
        <v>7378</v>
      </c>
      <c r="C1723" s="374">
        <v>208.99</v>
      </c>
      <c r="D1723" s="374">
        <f t="shared" si="26"/>
        <v>188.09100000000001</v>
      </c>
    </row>
    <row r="1724" spans="1:4" ht="14.4">
      <c r="A1724" s="382">
        <v>16221</v>
      </c>
      <c r="B1724" s="297" t="s">
        <v>7379</v>
      </c>
      <c r="C1724" s="374">
        <v>424.99</v>
      </c>
      <c r="D1724" s="374">
        <f t="shared" si="26"/>
        <v>382.49100000000004</v>
      </c>
    </row>
    <row r="1725" spans="1:4" ht="14.4">
      <c r="A1725" s="382">
        <v>16222</v>
      </c>
      <c r="B1725" s="297" t="s">
        <v>7380</v>
      </c>
      <c r="C1725" s="374">
        <v>315.99</v>
      </c>
      <c r="D1725" s="374">
        <f t="shared" si="26"/>
        <v>284.39100000000002</v>
      </c>
    </row>
    <row r="1726" spans="1:4" ht="14.4">
      <c r="A1726" s="382">
        <v>16223</v>
      </c>
      <c r="B1726" s="297" t="s">
        <v>7381</v>
      </c>
      <c r="C1726" s="374">
        <v>424.99</v>
      </c>
      <c r="D1726" s="374">
        <f t="shared" si="26"/>
        <v>382.49100000000004</v>
      </c>
    </row>
    <row r="1727" spans="1:4" ht="14.4">
      <c r="A1727" s="382">
        <v>16224</v>
      </c>
      <c r="B1727" s="297" t="s">
        <v>7382</v>
      </c>
      <c r="C1727" s="374">
        <v>315.99</v>
      </c>
      <c r="D1727" s="374">
        <f t="shared" si="26"/>
        <v>284.39100000000002</v>
      </c>
    </row>
    <row r="1728" spans="1:4" ht="14.4">
      <c r="A1728" s="382">
        <v>16225</v>
      </c>
      <c r="B1728" s="297" t="s">
        <v>7383</v>
      </c>
      <c r="C1728" s="374">
        <v>424.99</v>
      </c>
      <c r="D1728" s="374">
        <f t="shared" si="26"/>
        <v>382.49100000000004</v>
      </c>
    </row>
    <row r="1729" spans="1:4" ht="14.4">
      <c r="A1729" s="382">
        <v>16226</v>
      </c>
      <c r="B1729" s="297" t="s">
        <v>7384</v>
      </c>
      <c r="C1729" s="374">
        <v>585.99</v>
      </c>
      <c r="D1729" s="374">
        <f t="shared" si="26"/>
        <v>527.39100000000008</v>
      </c>
    </row>
    <row r="1730" spans="1:4" ht="14.4">
      <c r="A1730" s="382">
        <v>16227</v>
      </c>
      <c r="B1730" s="297" t="s">
        <v>7385</v>
      </c>
      <c r="C1730" s="374">
        <v>585.99</v>
      </c>
      <c r="D1730" s="374">
        <f t="shared" si="26"/>
        <v>527.39100000000008</v>
      </c>
    </row>
    <row r="1731" spans="1:4" ht="14.4">
      <c r="A1731" s="382">
        <v>16228</v>
      </c>
      <c r="B1731" s="297" t="s">
        <v>7386</v>
      </c>
      <c r="C1731" s="374">
        <v>585.99</v>
      </c>
      <c r="D1731" s="374">
        <f t="shared" si="26"/>
        <v>527.39100000000008</v>
      </c>
    </row>
    <row r="1732" spans="1:4" ht="14.4">
      <c r="A1732" s="382">
        <v>16231</v>
      </c>
      <c r="B1732" s="297" t="s">
        <v>7387</v>
      </c>
      <c r="C1732" s="374">
        <v>664.99</v>
      </c>
      <c r="D1732" s="374">
        <f t="shared" si="26"/>
        <v>598.49099999999999</v>
      </c>
    </row>
    <row r="1733" spans="1:4" ht="14.4">
      <c r="A1733" s="382">
        <v>16232</v>
      </c>
      <c r="B1733" s="297" t="s">
        <v>7388</v>
      </c>
      <c r="C1733" s="374">
        <v>664.99</v>
      </c>
      <c r="D1733" s="374">
        <f t="shared" ref="D1733:D1796" si="27">C1733*0.9</f>
        <v>598.49099999999999</v>
      </c>
    </row>
    <row r="1734" spans="1:4" ht="14.4">
      <c r="A1734" s="382">
        <v>16233</v>
      </c>
      <c r="B1734" s="297" t="s">
        <v>7389</v>
      </c>
      <c r="C1734" s="374">
        <v>293.99</v>
      </c>
      <c r="D1734" s="374">
        <f t="shared" si="27"/>
        <v>264.59100000000001</v>
      </c>
    </row>
    <row r="1735" spans="1:4" ht="14.4">
      <c r="A1735" s="382">
        <v>16234</v>
      </c>
      <c r="B1735" s="297" t="s">
        <v>7390</v>
      </c>
      <c r="C1735" s="374">
        <v>293.99</v>
      </c>
      <c r="D1735" s="374">
        <f t="shared" si="27"/>
        <v>264.59100000000001</v>
      </c>
    </row>
    <row r="1736" spans="1:4" ht="14.4">
      <c r="A1736" s="382">
        <v>16235</v>
      </c>
      <c r="B1736" s="297" t="s">
        <v>7391</v>
      </c>
      <c r="C1736" s="374">
        <v>293.99</v>
      </c>
      <c r="D1736" s="374">
        <f t="shared" si="27"/>
        <v>264.59100000000001</v>
      </c>
    </row>
    <row r="1737" spans="1:4" ht="14.4">
      <c r="A1737" s="382">
        <v>16236</v>
      </c>
      <c r="B1737" s="297" t="s">
        <v>7392</v>
      </c>
      <c r="C1737" s="374">
        <v>293.99</v>
      </c>
      <c r="D1737" s="374">
        <f t="shared" si="27"/>
        <v>264.59100000000001</v>
      </c>
    </row>
    <row r="1738" spans="1:4" ht="14.4">
      <c r="A1738" s="382">
        <v>16237</v>
      </c>
      <c r="B1738" s="297" t="s">
        <v>7393</v>
      </c>
      <c r="C1738" s="374">
        <v>41.99</v>
      </c>
      <c r="D1738" s="374">
        <f t="shared" si="27"/>
        <v>37.791000000000004</v>
      </c>
    </row>
    <row r="1739" spans="1:4" ht="14.4">
      <c r="A1739" s="382">
        <v>16238</v>
      </c>
      <c r="B1739" s="297" t="s">
        <v>7394</v>
      </c>
      <c r="C1739" s="374">
        <v>104.99</v>
      </c>
      <c r="D1739" s="374">
        <f t="shared" si="27"/>
        <v>94.491</v>
      </c>
    </row>
    <row r="1740" spans="1:4" ht="14.4">
      <c r="A1740" s="382">
        <v>16239</v>
      </c>
      <c r="B1740" s="297" t="s">
        <v>7395</v>
      </c>
      <c r="C1740" s="374">
        <v>448.99</v>
      </c>
      <c r="D1740" s="374">
        <f t="shared" si="27"/>
        <v>404.09100000000001</v>
      </c>
    </row>
    <row r="1741" spans="1:4" ht="14.4">
      <c r="A1741" s="382">
        <v>16240</v>
      </c>
      <c r="B1741" s="297" t="s">
        <v>7396</v>
      </c>
      <c r="C1741" s="374">
        <v>46.99</v>
      </c>
      <c r="D1741" s="374">
        <f t="shared" si="27"/>
        <v>42.291000000000004</v>
      </c>
    </row>
    <row r="1742" spans="1:4" ht="14.4">
      <c r="A1742" s="382">
        <v>16241</v>
      </c>
      <c r="B1742" s="297" t="s">
        <v>7396</v>
      </c>
      <c r="C1742" s="374">
        <v>102.99</v>
      </c>
      <c r="D1742" s="374">
        <f t="shared" si="27"/>
        <v>92.691000000000003</v>
      </c>
    </row>
    <row r="1743" spans="1:4" ht="14.4">
      <c r="A1743" s="382">
        <v>16242</v>
      </c>
      <c r="B1743" s="297" t="s">
        <v>7397</v>
      </c>
      <c r="C1743" s="374">
        <v>46.99</v>
      </c>
      <c r="D1743" s="374">
        <f t="shared" si="27"/>
        <v>42.291000000000004</v>
      </c>
    </row>
    <row r="1744" spans="1:4" ht="14.4">
      <c r="A1744" s="382">
        <v>16243</v>
      </c>
      <c r="B1744" s="297" t="s">
        <v>7396</v>
      </c>
      <c r="C1744" s="374">
        <v>46.99</v>
      </c>
      <c r="D1744" s="374">
        <f t="shared" si="27"/>
        <v>42.291000000000004</v>
      </c>
    </row>
    <row r="1745" spans="1:4" ht="14.4">
      <c r="A1745" s="382">
        <v>16244</v>
      </c>
      <c r="B1745" s="297" t="s">
        <v>7396</v>
      </c>
      <c r="C1745" s="374">
        <v>46.99</v>
      </c>
      <c r="D1745" s="374">
        <f t="shared" si="27"/>
        <v>42.291000000000004</v>
      </c>
    </row>
    <row r="1746" spans="1:4" ht="14.4">
      <c r="A1746" s="382">
        <v>16245</v>
      </c>
      <c r="B1746" s="297" t="s">
        <v>7396</v>
      </c>
      <c r="C1746" s="374">
        <v>102.99</v>
      </c>
      <c r="D1746" s="374">
        <f t="shared" si="27"/>
        <v>92.691000000000003</v>
      </c>
    </row>
    <row r="1747" spans="1:4" ht="14.4">
      <c r="A1747" s="382">
        <v>16246</v>
      </c>
      <c r="B1747" s="297" t="s">
        <v>7396</v>
      </c>
      <c r="C1747" s="374">
        <v>46.99</v>
      </c>
      <c r="D1747" s="374">
        <f t="shared" si="27"/>
        <v>42.291000000000004</v>
      </c>
    </row>
    <row r="1748" spans="1:4" ht="14.4">
      <c r="A1748" s="382">
        <v>16247</v>
      </c>
      <c r="B1748" s="297" t="s">
        <v>7396</v>
      </c>
      <c r="C1748" s="374">
        <v>72.989999999999995</v>
      </c>
      <c r="D1748" s="374">
        <f t="shared" si="27"/>
        <v>65.691000000000003</v>
      </c>
    </row>
    <row r="1749" spans="1:4" ht="14.4">
      <c r="A1749" s="382">
        <v>16248</v>
      </c>
      <c r="B1749" s="297" t="s">
        <v>7396</v>
      </c>
      <c r="C1749" s="374">
        <v>46.99</v>
      </c>
      <c r="D1749" s="374">
        <f t="shared" si="27"/>
        <v>42.291000000000004</v>
      </c>
    </row>
    <row r="1750" spans="1:4" ht="14.4">
      <c r="A1750" s="382">
        <v>16249</v>
      </c>
      <c r="B1750" s="297" t="s">
        <v>7396</v>
      </c>
      <c r="C1750" s="374">
        <v>46.99</v>
      </c>
      <c r="D1750" s="374">
        <f t="shared" si="27"/>
        <v>42.291000000000004</v>
      </c>
    </row>
    <row r="1751" spans="1:4" ht="14.4">
      <c r="A1751" s="382">
        <v>16250</v>
      </c>
      <c r="B1751" s="297" t="s">
        <v>7396</v>
      </c>
      <c r="C1751" s="374">
        <v>62.99</v>
      </c>
      <c r="D1751" s="374">
        <f t="shared" si="27"/>
        <v>56.691000000000003</v>
      </c>
    </row>
    <row r="1752" spans="1:4" ht="14.4">
      <c r="A1752" s="382">
        <v>16251</v>
      </c>
      <c r="B1752" s="297" t="s">
        <v>7396</v>
      </c>
      <c r="C1752" s="374">
        <v>102.99</v>
      </c>
      <c r="D1752" s="374">
        <f t="shared" si="27"/>
        <v>92.691000000000003</v>
      </c>
    </row>
    <row r="1753" spans="1:4" ht="14.4">
      <c r="A1753" s="382">
        <v>16252</v>
      </c>
      <c r="B1753" s="297" t="s">
        <v>7396</v>
      </c>
      <c r="C1753" s="374">
        <v>154.99</v>
      </c>
      <c r="D1753" s="374">
        <f t="shared" si="27"/>
        <v>139.49100000000001</v>
      </c>
    </row>
    <row r="1754" spans="1:4" ht="14.4">
      <c r="A1754" s="382">
        <v>16253</v>
      </c>
      <c r="B1754" s="297" t="s">
        <v>7396</v>
      </c>
      <c r="C1754" s="374">
        <v>46.99</v>
      </c>
      <c r="D1754" s="374">
        <f t="shared" si="27"/>
        <v>42.291000000000004</v>
      </c>
    </row>
    <row r="1755" spans="1:4" ht="14.4">
      <c r="A1755" s="382">
        <v>16254</v>
      </c>
      <c r="B1755" s="297" t="s">
        <v>7396</v>
      </c>
      <c r="C1755" s="374">
        <v>63.99</v>
      </c>
      <c r="D1755" s="374">
        <f t="shared" si="27"/>
        <v>57.591000000000001</v>
      </c>
    </row>
    <row r="1756" spans="1:4" ht="14.4">
      <c r="A1756" s="382">
        <v>16255</v>
      </c>
      <c r="B1756" s="297" t="s">
        <v>7396</v>
      </c>
      <c r="C1756" s="374">
        <v>46.99</v>
      </c>
      <c r="D1756" s="374">
        <f t="shared" si="27"/>
        <v>42.291000000000004</v>
      </c>
    </row>
    <row r="1757" spans="1:4" ht="14.4">
      <c r="A1757" s="382">
        <v>16256</v>
      </c>
      <c r="B1757" s="297" t="s">
        <v>7396</v>
      </c>
      <c r="C1757" s="374">
        <v>67.989999999999995</v>
      </c>
      <c r="D1757" s="374">
        <f t="shared" si="27"/>
        <v>61.190999999999995</v>
      </c>
    </row>
    <row r="1758" spans="1:4" ht="14.4">
      <c r="A1758" s="382">
        <v>16257</v>
      </c>
      <c r="B1758" s="297" t="s">
        <v>7396</v>
      </c>
      <c r="C1758" s="374">
        <v>53.99</v>
      </c>
      <c r="D1758" s="374">
        <f t="shared" si="27"/>
        <v>48.591000000000001</v>
      </c>
    </row>
    <row r="1759" spans="1:4" ht="14.4">
      <c r="A1759" s="382">
        <v>16258</v>
      </c>
      <c r="B1759" s="297" t="s">
        <v>7396</v>
      </c>
      <c r="C1759" s="374">
        <v>46.99</v>
      </c>
      <c r="D1759" s="374">
        <f t="shared" si="27"/>
        <v>42.291000000000004</v>
      </c>
    </row>
    <row r="1760" spans="1:4" ht="14.4">
      <c r="A1760" s="382">
        <v>16259</v>
      </c>
      <c r="B1760" s="297" t="s">
        <v>7396</v>
      </c>
      <c r="C1760" s="374">
        <v>46.99</v>
      </c>
      <c r="D1760" s="374">
        <f t="shared" si="27"/>
        <v>42.291000000000004</v>
      </c>
    </row>
    <row r="1761" spans="1:4" ht="14.4">
      <c r="A1761" s="382">
        <v>16260</v>
      </c>
      <c r="B1761" s="297" t="s">
        <v>7396</v>
      </c>
      <c r="C1761" s="374">
        <v>59.99</v>
      </c>
      <c r="D1761" s="374">
        <f t="shared" si="27"/>
        <v>53.991</v>
      </c>
    </row>
    <row r="1762" spans="1:4" ht="14.4">
      <c r="A1762" s="382">
        <v>16261</v>
      </c>
      <c r="B1762" s="297" t="s">
        <v>7396</v>
      </c>
      <c r="C1762" s="374">
        <v>52.99</v>
      </c>
      <c r="D1762" s="374">
        <f t="shared" si="27"/>
        <v>47.691000000000003</v>
      </c>
    </row>
    <row r="1763" spans="1:4" ht="14.4">
      <c r="A1763" s="382">
        <v>16262</v>
      </c>
      <c r="B1763" s="297" t="s">
        <v>7396</v>
      </c>
      <c r="C1763" s="374">
        <v>53.99</v>
      </c>
      <c r="D1763" s="374">
        <f t="shared" si="27"/>
        <v>48.591000000000001</v>
      </c>
    </row>
    <row r="1764" spans="1:4" ht="14.4">
      <c r="A1764" s="382">
        <v>16263</v>
      </c>
      <c r="B1764" s="297" t="s">
        <v>7396</v>
      </c>
      <c r="C1764" s="374">
        <v>57.99</v>
      </c>
      <c r="D1764" s="374">
        <f t="shared" si="27"/>
        <v>52.191000000000003</v>
      </c>
    </row>
    <row r="1765" spans="1:4" ht="14.4">
      <c r="A1765" s="382">
        <v>16264</v>
      </c>
      <c r="B1765" s="297" t="s">
        <v>7396</v>
      </c>
      <c r="C1765" s="374">
        <v>53.99</v>
      </c>
      <c r="D1765" s="374">
        <f t="shared" si="27"/>
        <v>48.591000000000001</v>
      </c>
    </row>
    <row r="1766" spans="1:4" ht="14.4">
      <c r="A1766" s="382">
        <v>16265</v>
      </c>
      <c r="B1766" s="297" t="s">
        <v>7396</v>
      </c>
      <c r="C1766" s="374">
        <v>43.99</v>
      </c>
      <c r="D1766" s="374">
        <f t="shared" si="27"/>
        <v>39.591000000000001</v>
      </c>
    </row>
    <row r="1767" spans="1:4" ht="14.4">
      <c r="A1767" s="382">
        <v>16266</v>
      </c>
      <c r="B1767" s="297" t="s">
        <v>7396</v>
      </c>
      <c r="C1767" s="374">
        <v>18.989999999999998</v>
      </c>
      <c r="D1767" s="374">
        <f t="shared" si="27"/>
        <v>17.090999999999998</v>
      </c>
    </row>
    <row r="1768" spans="1:4" ht="14.4">
      <c r="A1768" s="382">
        <v>16267</v>
      </c>
      <c r="B1768" s="297" t="s">
        <v>7396</v>
      </c>
      <c r="C1768" s="374">
        <v>26.99</v>
      </c>
      <c r="D1768" s="374">
        <f t="shared" si="27"/>
        <v>24.291</v>
      </c>
    </row>
    <row r="1769" spans="1:4" ht="14.4">
      <c r="A1769" s="382">
        <v>16268</v>
      </c>
      <c r="B1769" s="297" t="s">
        <v>7396</v>
      </c>
      <c r="C1769" s="374">
        <v>18.989999999999998</v>
      </c>
      <c r="D1769" s="374">
        <f t="shared" si="27"/>
        <v>17.090999999999998</v>
      </c>
    </row>
    <row r="1770" spans="1:4" ht="14.4">
      <c r="A1770" s="382">
        <v>16269</v>
      </c>
      <c r="B1770" s="297" t="s">
        <v>7396</v>
      </c>
      <c r="C1770" s="374">
        <v>46.99</v>
      </c>
      <c r="D1770" s="374">
        <f t="shared" si="27"/>
        <v>42.291000000000004</v>
      </c>
    </row>
    <row r="1771" spans="1:4" ht="14.4">
      <c r="A1771" s="382">
        <v>16270</v>
      </c>
      <c r="B1771" s="297" t="s">
        <v>7396</v>
      </c>
      <c r="C1771" s="374">
        <v>51.99</v>
      </c>
      <c r="D1771" s="374">
        <f t="shared" si="27"/>
        <v>46.791000000000004</v>
      </c>
    </row>
    <row r="1772" spans="1:4" ht="14.4">
      <c r="A1772" s="382">
        <v>16271</v>
      </c>
      <c r="B1772" s="297" t="s">
        <v>7396</v>
      </c>
      <c r="C1772" s="374">
        <v>90.99</v>
      </c>
      <c r="D1772" s="374">
        <f t="shared" si="27"/>
        <v>81.890999999999991</v>
      </c>
    </row>
    <row r="1773" spans="1:4" ht="14.4">
      <c r="A1773" s="382">
        <v>16272</v>
      </c>
      <c r="B1773" s="297" t="s">
        <v>7396</v>
      </c>
      <c r="C1773" s="374">
        <v>53.99</v>
      </c>
      <c r="D1773" s="374">
        <f t="shared" si="27"/>
        <v>48.591000000000001</v>
      </c>
    </row>
    <row r="1774" spans="1:4" ht="14.4">
      <c r="A1774" s="382">
        <v>16273</v>
      </c>
      <c r="B1774" s="297" t="s">
        <v>7396</v>
      </c>
      <c r="C1774" s="374">
        <v>26.99</v>
      </c>
      <c r="D1774" s="374">
        <f t="shared" si="27"/>
        <v>24.291</v>
      </c>
    </row>
    <row r="1775" spans="1:4" ht="14.4">
      <c r="A1775" s="382">
        <v>16274</v>
      </c>
      <c r="B1775" s="297" t="s">
        <v>7398</v>
      </c>
      <c r="C1775" s="374">
        <v>1199.99</v>
      </c>
      <c r="D1775" s="374">
        <f t="shared" si="27"/>
        <v>1079.991</v>
      </c>
    </row>
    <row r="1776" spans="1:4" ht="14.4">
      <c r="A1776" s="382">
        <v>16275</v>
      </c>
      <c r="B1776" s="297" t="s">
        <v>7399</v>
      </c>
      <c r="C1776" s="374">
        <v>1081.99</v>
      </c>
      <c r="D1776" s="374">
        <f t="shared" si="27"/>
        <v>973.79100000000005</v>
      </c>
    </row>
    <row r="1777" spans="1:4" ht="14.4">
      <c r="A1777" s="382">
        <v>16276</v>
      </c>
      <c r="B1777" s="297" t="s">
        <v>7400</v>
      </c>
      <c r="C1777" s="374">
        <v>1639.99</v>
      </c>
      <c r="D1777" s="374">
        <f t="shared" si="27"/>
        <v>1475.991</v>
      </c>
    </row>
    <row r="1778" spans="1:4" ht="14.4">
      <c r="A1778" s="382">
        <v>16277</v>
      </c>
      <c r="B1778" s="297" t="s">
        <v>7401</v>
      </c>
      <c r="C1778" s="374">
        <v>1375.99</v>
      </c>
      <c r="D1778" s="374">
        <f t="shared" si="27"/>
        <v>1238.3910000000001</v>
      </c>
    </row>
    <row r="1779" spans="1:4" ht="14.4">
      <c r="A1779" s="382">
        <v>16278</v>
      </c>
      <c r="B1779" s="297" t="s">
        <v>7402</v>
      </c>
      <c r="C1779" s="374">
        <v>1244.99</v>
      </c>
      <c r="D1779" s="374">
        <f t="shared" si="27"/>
        <v>1120.491</v>
      </c>
    </row>
    <row r="1780" spans="1:4" ht="14.4">
      <c r="A1780" s="382">
        <v>16280</v>
      </c>
      <c r="B1780" s="297" t="s">
        <v>7403</v>
      </c>
      <c r="C1780" s="374">
        <v>171.99</v>
      </c>
      <c r="D1780" s="374">
        <f t="shared" si="27"/>
        <v>154.79100000000003</v>
      </c>
    </row>
    <row r="1781" spans="1:4" ht="14.4">
      <c r="A1781" s="382">
        <v>16281</v>
      </c>
      <c r="B1781" s="297" t="s">
        <v>7404</v>
      </c>
      <c r="C1781" s="374">
        <v>125.99</v>
      </c>
      <c r="D1781" s="374">
        <f t="shared" si="27"/>
        <v>113.39099999999999</v>
      </c>
    </row>
    <row r="1782" spans="1:4" ht="14.4">
      <c r="A1782" s="382">
        <v>16282</v>
      </c>
      <c r="B1782" s="297" t="s">
        <v>7405</v>
      </c>
      <c r="C1782" s="374">
        <v>82.99</v>
      </c>
      <c r="D1782" s="374">
        <f t="shared" si="27"/>
        <v>74.691000000000003</v>
      </c>
    </row>
    <row r="1783" spans="1:4" ht="14.4">
      <c r="A1783" s="382">
        <v>16283</v>
      </c>
      <c r="B1783" s="297" t="s">
        <v>7406</v>
      </c>
      <c r="C1783" s="374">
        <v>29.99</v>
      </c>
      <c r="D1783" s="374">
        <f t="shared" si="27"/>
        <v>26.991</v>
      </c>
    </row>
    <row r="1784" spans="1:4" ht="14.4">
      <c r="A1784" s="382">
        <v>16284</v>
      </c>
      <c r="B1784" s="297" t="s">
        <v>7407</v>
      </c>
      <c r="C1784" s="374">
        <v>67.989999999999995</v>
      </c>
      <c r="D1784" s="374">
        <f t="shared" si="27"/>
        <v>61.190999999999995</v>
      </c>
    </row>
    <row r="1785" spans="1:4" ht="14.4">
      <c r="A1785" s="382">
        <v>16288</v>
      </c>
      <c r="B1785" s="297" t="s">
        <v>7408</v>
      </c>
      <c r="C1785" s="374">
        <v>117.99</v>
      </c>
      <c r="D1785" s="374">
        <f t="shared" si="27"/>
        <v>106.191</v>
      </c>
    </row>
    <row r="1786" spans="1:4" ht="14.4">
      <c r="A1786" s="382">
        <v>16291</v>
      </c>
      <c r="B1786" s="297" t="s">
        <v>7409</v>
      </c>
      <c r="C1786" s="374">
        <v>110.99</v>
      </c>
      <c r="D1786" s="374">
        <f t="shared" si="27"/>
        <v>99.890999999999991</v>
      </c>
    </row>
    <row r="1787" spans="1:4" ht="14.4">
      <c r="A1787" s="382">
        <v>16292</v>
      </c>
      <c r="B1787" s="297" t="s">
        <v>7410</v>
      </c>
      <c r="C1787" s="374">
        <v>122.99</v>
      </c>
      <c r="D1787" s="374">
        <f t="shared" si="27"/>
        <v>110.691</v>
      </c>
    </row>
    <row r="1788" spans="1:4" ht="14.4">
      <c r="A1788" s="382">
        <v>16293</v>
      </c>
      <c r="B1788" s="297" t="s">
        <v>7409</v>
      </c>
      <c r="C1788" s="374">
        <v>155.99</v>
      </c>
      <c r="D1788" s="374">
        <f t="shared" si="27"/>
        <v>140.39100000000002</v>
      </c>
    </row>
    <row r="1789" spans="1:4" ht="14.4">
      <c r="A1789" s="382">
        <v>16294</v>
      </c>
      <c r="B1789" s="297" t="s">
        <v>7410</v>
      </c>
      <c r="C1789" s="374">
        <v>169.99</v>
      </c>
      <c r="D1789" s="374">
        <f t="shared" si="27"/>
        <v>152.99100000000001</v>
      </c>
    </row>
    <row r="1790" spans="1:4" ht="14.4">
      <c r="A1790" s="382">
        <v>16295</v>
      </c>
      <c r="B1790" s="297" t="s">
        <v>7411</v>
      </c>
      <c r="C1790" s="374">
        <v>67.989999999999995</v>
      </c>
      <c r="D1790" s="374">
        <f t="shared" si="27"/>
        <v>61.190999999999995</v>
      </c>
    </row>
    <row r="1791" spans="1:4" ht="14.4">
      <c r="A1791" s="382">
        <v>16296</v>
      </c>
      <c r="B1791" s="297" t="s">
        <v>7412</v>
      </c>
      <c r="C1791" s="374">
        <v>77.989999999999995</v>
      </c>
      <c r="D1791" s="374">
        <f t="shared" si="27"/>
        <v>70.191000000000003</v>
      </c>
    </row>
    <row r="1792" spans="1:4" ht="14.4">
      <c r="A1792" s="382">
        <v>16297</v>
      </c>
      <c r="B1792" s="297" t="s">
        <v>7411</v>
      </c>
      <c r="C1792" s="374">
        <v>90.99</v>
      </c>
      <c r="D1792" s="374">
        <f t="shared" si="27"/>
        <v>81.890999999999991</v>
      </c>
    </row>
    <row r="1793" spans="1:4" ht="14.4">
      <c r="A1793" s="382">
        <v>16298</v>
      </c>
      <c r="B1793" s="297" t="s">
        <v>7413</v>
      </c>
      <c r="C1793" s="374">
        <v>103.99</v>
      </c>
      <c r="D1793" s="374">
        <f t="shared" si="27"/>
        <v>93.590999999999994</v>
      </c>
    </row>
    <row r="1794" spans="1:4" ht="14.4">
      <c r="A1794" s="382">
        <v>16301</v>
      </c>
      <c r="B1794" s="297" t="s">
        <v>7411</v>
      </c>
      <c r="C1794" s="374">
        <v>187.99</v>
      </c>
      <c r="D1794" s="374">
        <f t="shared" si="27"/>
        <v>169.191</v>
      </c>
    </row>
    <row r="1795" spans="1:4" ht="14.4">
      <c r="A1795" s="382">
        <v>16302</v>
      </c>
      <c r="B1795" s="297" t="s">
        <v>7413</v>
      </c>
      <c r="C1795" s="374">
        <v>201.99</v>
      </c>
      <c r="D1795" s="374">
        <f t="shared" si="27"/>
        <v>181.79100000000003</v>
      </c>
    </row>
    <row r="1796" spans="1:4" ht="14.4">
      <c r="A1796" s="382">
        <v>16303</v>
      </c>
      <c r="B1796" s="297" t="s">
        <v>7411</v>
      </c>
      <c r="C1796" s="374">
        <v>65.989999999999995</v>
      </c>
      <c r="D1796" s="374">
        <f t="shared" si="27"/>
        <v>59.390999999999998</v>
      </c>
    </row>
    <row r="1797" spans="1:4" ht="14.4">
      <c r="A1797" s="382">
        <v>16304</v>
      </c>
      <c r="B1797" s="297" t="s">
        <v>7413</v>
      </c>
      <c r="C1797" s="374">
        <v>76.989999999999995</v>
      </c>
      <c r="D1797" s="374">
        <f t="shared" ref="D1797:D1860" si="28">C1797*0.9</f>
        <v>69.290999999999997</v>
      </c>
    </row>
    <row r="1798" spans="1:4" ht="14.4">
      <c r="A1798" s="382">
        <v>16305</v>
      </c>
      <c r="B1798" s="297" t="s">
        <v>7411</v>
      </c>
      <c r="C1798" s="374">
        <v>109.99</v>
      </c>
      <c r="D1798" s="374">
        <f t="shared" si="28"/>
        <v>98.991</v>
      </c>
    </row>
    <row r="1799" spans="1:4" ht="14.4">
      <c r="A1799" s="382">
        <v>16306</v>
      </c>
      <c r="B1799" s="297" t="s">
        <v>7413</v>
      </c>
      <c r="C1799" s="374">
        <v>121.99</v>
      </c>
      <c r="D1799" s="374">
        <f t="shared" si="28"/>
        <v>109.791</v>
      </c>
    </row>
    <row r="1800" spans="1:4" ht="14.4">
      <c r="A1800" s="382">
        <v>16307</v>
      </c>
      <c r="B1800" s="297" t="s">
        <v>7411</v>
      </c>
      <c r="C1800" s="374">
        <v>131.99</v>
      </c>
      <c r="D1800" s="374">
        <f t="shared" si="28"/>
        <v>118.79100000000001</v>
      </c>
    </row>
    <row r="1801" spans="1:4" ht="14.4">
      <c r="A1801" s="382">
        <v>16308</v>
      </c>
      <c r="B1801" s="297" t="s">
        <v>7413</v>
      </c>
      <c r="C1801" s="374">
        <v>142.99</v>
      </c>
      <c r="D1801" s="374">
        <f t="shared" si="28"/>
        <v>128.691</v>
      </c>
    </row>
    <row r="1802" spans="1:4" ht="14.4">
      <c r="A1802" s="382">
        <v>16309</v>
      </c>
      <c r="B1802" s="297" t="s">
        <v>7411</v>
      </c>
      <c r="C1802" s="374">
        <v>144.99</v>
      </c>
      <c r="D1802" s="374">
        <f t="shared" si="28"/>
        <v>130.49100000000001</v>
      </c>
    </row>
    <row r="1803" spans="1:4" ht="14.4">
      <c r="A1803" s="382">
        <v>16310</v>
      </c>
      <c r="B1803" s="297" t="s">
        <v>7413</v>
      </c>
      <c r="C1803" s="374">
        <v>159.99</v>
      </c>
      <c r="D1803" s="374">
        <f t="shared" si="28"/>
        <v>143.99100000000001</v>
      </c>
    </row>
    <row r="1804" spans="1:4" ht="14.4">
      <c r="A1804" s="382">
        <v>16311</v>
      </c>
      <c r="B1804" s="297" t="s">
        <v>7411</v>
      </c>
      <c r="C1804" s="374">
        <v>177.99</v>
      </c>
      <c r="D1804" s="374">
        <f t="shared" si="28"/>
        <v>160.191</v>
      </c>
    </row>
    <row r="1805" spans="1:4" ht="14.4">
      <c r="A1805" s="382">
        <v>16312</v>
      </c>
      <c r="B1805" s="297" t="s">
        <v>7413</v>
      </c>
      <c r="C1805" s="374">
        <v>192.99</v>
      </c>
      <c r="D1805" s="374">
        <f t="shared" si="28"/>
        <v>173.691</v>
      </c>
    </row>
    <row r="1806" spans="1:4" ht="14.4">
      <c r="A1806" s="382">
        <v>16313</v>
      </c>
      <c r="B1806" s="297" t="s">
        <v>7414</v>
      </c>
      <c r="C1806" s="374">
        <v>60.99</v>
      </c>
      <c r="D1806" s="374">
        <f t="shared" si="28"/>
        <v>54.891000000000005</v>
      </c>
    </row>
    <row r="1807" spans="1:4" ht="14.4">
      <c r="A1807" s="382">
        <v>16315</v>
      </c>
      <c r="B1807" s="297" t="s">
        <v>7415</v>
      </c>
      <c r="C1807" s="374">
        <v>37.99</v>
      </c>
      <c r="D1807" s="374">
        <f t="shared" si="28"/>
        <v>34.191000000000003</v>
      </c>
    </row>
    <row r="1808" spans="1:4" ht="14.4">
      <c r="A1808" s="382">
        <v>16316</v>
      </c>
      <c r="B1808" s="297" t="s">
        <v>7416</v>
      </c>
      <c r="C1808" s="374">
        <v>234.99</v>
      </c>
      <c r="D1808" s="374">
        <f t="shared" si="28"/>
        <v>211.49100000000001</v>
      </c>
    </row>
    <row r="1809" spans="1:4" ht="14.4">
      <c r="A1809" s="382">
        <v>16317</v>
      </c>
      <c r="B1809" s="297" t="s">
        <v>7417</v>
      </c>
      <c r="C1809" s="374">
        <v>36.99</v>
      </c>
      <c r="D1809" s="374">
        <f t="shared" si="28"/>
        <v>33.291000000000004</v>
      </c>
    </row>
    <row r="1810" spans="1:4" ht="14.4">
      <c r="A1810" s="382">
        <v>16318</v>
      </c>
      <c r="B1810" s="297" t="s">
        <v>7418</v>
      </c>
      <c r="C1810" s="374">
        <v>39.99</v>
      </c>
      <c r="D1810" s="374">
        <f t="shared" si="28"/>
        <v>35.991</v>
      </c>
    </row>
    <row r="1811" spans="1:4" ht="14.4">
      <c r="A1811" s="382">
        <v>16321</v>
      </c>
      <c r="B1811" s="297" t="s">
        <v>7419</v>
      </c>
      <c r="C1811" s="374">
        <v>30.99</v>
      </c>
      <c r="D1811" s="374">
        <f t="shared" si="28"/>
        <v>27.890999999999998</v>
      </c>
    </row>
    <row r="1812" spans="1:4" ht="14.4">
      <c r="A1812" s="382">
        <v>16336</v>
      </c>
      <c r="B1812" s="297" t="s">
        <v>7420</v>
      </c>
      <c r="C1812" s="374">
        <v>315.99</v>
      </c>
      <c r="D1812" s="374">
        <f t="shared" si="28"/>
        <v>284.39100000000002</v>
      </c>
    </row>
    <row r="1813" spans="1:4" ht="14.4">
      <c r="A1813" s="382">
        <v>16338</v>
      </c>
      <c r="B1813" s="297" t="s">
        <v>7421</v>
      </c>
      <c r="C1813" s="374">
        <v>105.99</v>
      </c>
      <c r="D1813" s="374">
        <f t="shared" si="28"/>
        <v>95.390999999999991</v>
      </c>
    </row>
    <row r="1814" spans="1:4" ht="14.4">
      <c r="A1814" s="382">
        <v>16339</v>
      </c>
      <c r="B1814" s="297" t="s">
        <v>7422</v>
      </c>
      <c r="C1814" s="374">
        <v>105.99</v>
      </c>
      <c r="D1814" s="374">
        <f t="shared" si="28"/>
        <v>95.390999999999991</v>
      </c>
    </row>
    <row r="1815" spans="1:4" ht="14.4">
      <c r="A1815" s="382">
        <v>16340</v>
      </c>
      <c r="B1815" s="297" t="s">
        <v>7423</v>
      </c>
      <c r="C1815" s="374">
        <v>75.989999999999995</v>
      </c>
      <c r="D1815" s="374">
        <f t="shared" si="28"/>
        <v>68.390999999999991</v>
      </c>
    </row>
    <row r="1816" spans="1:4" ht="14.4">
      <c r="A1816" s="382">
        <v>16341</v>
      </c>
      <c r="B1816" s="297" t="s">
        <v>7424</v>
      </c>
      <c r="C1816" s="374">
        <v>75.989999999999995</v>
      </c>
      <c r="D1816" s="374">
        <f t="shared" si="28"/>
        <v>68.390999999999991</v>
      </c>
    </row>
    <row r="1817" spans="1:4" ht="14.4">
      <c r="A1817" s="382">
        <v>16342</v>
      </c>
      <c r="B1817" s="297" t="s">
        <v>7425</v>
      </c>
      <c r="C1817" s="374">
        <v>19.989999999999998</v>
      </c>
      <c r="D1817" s="374">
        <f t="shared" si="28"/>
        <v>17.991</v>
      </c>
    </row>
    <row r="1818" spans="1:4" ht="14.4">
      <c r="A1818" s="382">
        <v>16343</v>
      </c>
      <c r="B1818" s="297" t="s">
        <v>7426</v>
      </c>
      <c r="C1818" s="374">
        <v>19.989999999999998</v>
      </c>
      <c r="D1818" s="374">
        <f t="shared" si="28"/>
        <v>17.991</v>
      </c>
    </row>
    <row r="1819" spans="1:4" ht="14.4">
      <c r="A1819" s="382">
        <v>16344</v>
      </c>
      <c r="B1819" s="297" t="s">
        <v>7427</v>
      </c>
      <c r="C1819" s="374">
        <v>7.99</v>
      </c>
      <c r="D1819" s="374">
        <f t="shared" si="28"/>
        <v>7.1910000000000007</v>
      </c>
    </row>
    <row r="1820" spans="1:4" ht="14.4">
      <c r="A1820" s="382">
        <v>16345</v>
      </c>
      <c r="B1820" s="297" t="s">
        <v>7428</v>
      </c>
      <c r="C1820" s="374">
        <v>7.99</v>
      </c>
      <c r="D1820" s="374">
        <f t="shared" si="28"/>
        <v>7.1910000000000007</v>
      </c>
    </row>
    <row r="1821" spans="1:4" ht="14.4">
      <c r="A1821" s="382">
        <v>16346</v>
      </c>
      <c r="B1821" s="297" t="s">
        <v>7429</v>
      </c>
      <c r="C1821" s="374">
        <v>7.99</v>
      </c>
      <c r="D1821" s="374">
        <f t="shared" si="28"/>
        <v>7.1910000000000007</v>
      </c>
    </row>
    <row r="1822" spans="1:4" ht="14.4">
      <c r="A1822" s="382">
        <v>16347</v>
      </c>
      <c r="B1822" s="297" t="s">
        <v>7430</v>
      </c>
      <c r="C1822" s="374">
        <v>11.99</v>
      </c>
      <c r="D1822" s="374">
        <f t="shared" si="28"/>
        <v>10.791</v>
      </c>
    </row>
    <row r="1823" spans="1:4" ht="14.4">
      <c r="A1823" s="382">
        <v>16348</v>
      </c>
      <c r="B1823" s="297" t="s">
        <v>7431</v>
      </c>
      <c r="C1823" s="374">
        <v>7.99</v>
      </c>
      <c r="D1823" s="374">
        <f t="shared" si="28"/>
        <v>7.1910000000000007</v>
      </c>
    </row>
    <row r="1824" spans="1:4" ht="14.4">
      <c r="A1824" s="382">
        <v>16349</v>
      </c>
      <c r="B1824" s="297" t="s">
        <v>7432</v>
      </c>
      <c r="C1824" s="374">
        <v>7.99</v>
      </c>
      <c r="D1824" s="374">
        <f t="shared" si="28"/>
        <v>7.1910000000000007</v>
      </c>
    </row>
    <row r="1825" spans="1:4" ht="14.4">
      <c r="A1825" s="382">
        <v>16350</v>
      </c>
      <c r="B1825" s="297" t="s">
        <v>7433</v>
      </c>
      <c r="C1825" s="374">
        <v>7.99</v>
      </c>
      <c r="D1825" s="374">
        <f t="shared" si="28"/>
        <v>7.1910000000000007</v>
      </c>
    </row>
    <row r="1826" spans="1:4" ht="14.4">
      <c r="A1826" s="382">
        <v>16351</v>
      </c>
      <c r="B1826" s="297" t="s">
        <v>7434</v>
      </c>
      <c r="C1826" s="374">
        <v>7.99</v>
      </c>
      <c r="D1826" s="374">
        <f t="shared" si="28"/>
        <v>7.1910000000000007</v>
      </c>
    </row>
    <row r="1827" spans="1:4" ht="14.4">
      <c r="A1827" s="382">
        <v>16352</v>
      </c>
      <c r="B1827" s="297" t="s">
        <v>7435</v>
      </c>
      <c r="C1827" s="374">
        <v>12.99</v>
      </c>
      <c r="D1827" s="374">
        <f t="shared" si="28"/>
        <v>11.691000000000001</v>
      </c>
    </row>
    <row r="1828" spans="1:4" ht="14.4">
      <c r="A1828" s="382">
        <v>16353</v>
      </c>
      <c r="B1828" s="297" t="s">
        <v>7436</v>
      </c>
      <c r="C1828" s="374">
        <v>7.99</v>
      </c>
      <c r="D1828" s="374">
        <f t="shared" si="28"/>
        <v>7.1910000000000007</v>
      </c>
    </row>
    <row r="1829" spans="1:4" ht="14.4">
      <c r="A1829" s="382">
        <v>16354</v>
      </c>
      <c r="B1829" s="297" t="s">
        <v>7437</v>
      </c>
      <c r="C1829" s="374">
        <v>163.99</v>
      </c>
      <c r="D1829" s="374">
        <f t="shared" si="28"/>
        <v>147.59100000000001</v>
      </c>
    </row>
    <row r="1830" spans="1:4" ht="14.4">
      <c r="A1830" s="382">
        <v>16355</v>
      </c>
      <c r="B1830" s="297" t="s">
        <v>7438</v>
      </c>
      <c r="C1830" s="374">
        <v>178.99</v>
      </c>
      <c r="D1830" s="374">
        <f t="shared" si="28"/>
        <v>161.09100000000001</v>
      </c>
    </row>
    <row r="1831" spans="1:4" ht="14.4">
      <c r="A1831" s="382">
        <v>16357</v>
      </c>
      <c r="B1831" s="297" t="s">
        <v>7439</v>
      </c>
      <c r="C1831" s="374">
        <v>163.99</v>
      </c>
      <c r="D1831" s="374">
        <f t="shared" si="28"/>
        <v>147.59100000000001</v>
      </c>
    </row>
    <row r="1832" spans="1:4" ht="14.4">
      <c r="A1832" s="382">
        <v>16358</v>
      </c>
      <c r="B1832" s="297" t="s">
        <v>7440</v>
      </c>
      <c r="C1832" s="374">
        <v>155.99</v>
      </c>
      <c r="D1832" s="374">
        <f t="shared" si="28"/>
        <v>140.39100000000002</v>
      </c>
    </row>
    <row r="1833" spans="1:4" ht="14.4">
      <c r="A1833" s="382">
        <v>16359</v>
      </c>
      <c r="B1833" s="297" t="s">
        <v>7441</v>
      </c>
      <c r="C1833" s="374">
        <v>173.99</v>
      </c>
      <c r="D1833" s="374">
        <f t="shared" si="28"/>
        <v>156.59100000000001</v>
      </c>
    </row>
    <row r="1834" spans="1:4" ht="14.4">
      <c r="A1834" s="382">
        <v>16361</v>
      </c>
      <c r="B1834" s="297" t="s">
        <v>7442</v>
      </c>
      <c r="C1834" s="374">
        <v>163.99</v>
      </c>
      <c r="D1834" s="374">
        <f t="shared" si="28"/>
        <v>147.59100000000001</v>
      </c>
    </row>
    <row r="1835" spans="1:4" ht="14.4">
      <c r="A1835" s="382">
        <v>16362</v>
      </c>
      <c r="B1835" s="297" t="s">
        <v>7443</v>
      </c>
      <c r="C1835" s="374">
        <v>114.99</v>
      </c>
      <c r="D1835" s="374">
        <f t="shared" si="28"/>
        <v>103.491</v>
      </c>
    </row>
    <row r="1836" spans="1:4" ht="14.4">
      <c r="A1836" s="382">
        <v>16363</v>
      </c>
      <c r="B1836" s="297" t="s">
        <v>7444</v>
      </c>
      <c r="C1836" s="374">
        <v>130.99</v>
      </c>
      <c r="D1836" s="374">
        <f t="shared" si="28"/>
        <v>117.89100000000001</v>
      </c>
    </row>
    <row r="1837" spans="1:4" ht="14.4">
      <c r="A1837" s="382">
        <v>16365</v>
      </c>
      <c r="B1837" s="297" t="s">
        <v>7445</v>
      </c>
      <c r="C1837" s="374">
        <v>114.99</v>
      </c>
      <c r="D1837" s="374">
        <f t="shared" si="28"/>
        <v>103.491</v>
      </c>
    </row>
    <row r="1838" spans="1:4" ht="14.4">
      <c r="A1838" s="382">
        <v>16366</v>
      </c>
      <c r="B1838" s="297" t="s">
        <v>7446</v>
      </c>
      <c r="C1838" s="374">
        <v>89.99</v>
      </c>
      <c r="D1838" s="374">
        <f t="shared" si="28"/>
        <v>80.991</v>
      </c>
    </row>
    <row r="1839" spans="1:4" ht="14.4">
      <c r="A1839" s="382">
        <v>16367</v>
      </c>
      <c r="B1839" s="297" t="s">
        <v>7447</v>
      </c>
      <c r="C1839" s="374">
        <v>123.99</v>
      </c>
      <c r="D1839" s="374">
        <f t="shared" si="28"/>
        <v>111.59099999999999</v>
      </c>
    </row>
    <row r="1840" spans="1:4" ht="14.4">
      <c r="A1840" s="382">
        <v>16369</v>
      </c>
      <c r="B1840" s="297" t="s">
        <v>7448</v>
      </c>
      <c r="C1840" s="374">
        <v>114.99</v>
      </c>
      <c r="D1840" s="374">
        <f t="shared" si="28"/>
        <v>103.491</v>
      </c>
    </row>
    <row r="1841" spans="1:4" ht="14.4">
      <c r="A1841" s="382">
        <v>16637</v>
      </c>
      <c r="B1841" s="297" t="s">
        <v>7449</v>
      </c>
      <c r="C1841" s="374">
        <v>116.99</v>
      </c>
      <c r="D1841" s="374">
        <f t="shared" si="28"/>
        <v>105.291</v>
      </c>
    </row>
    <row r="1842" spans="1:4" ht="14.4">
      <c r="A1842" s="382">
        <v>16639</v>
      </c>
      <c r="B1842" s="297" t="s">
        <v>7450</v>
      </c>
      <c r="C1842" s="374">
        <v>74.989999999999995</v>
      </c>
      <c r="D1842" s="374">
        <f t="shared" si="28"/>
        <v>67.491</v>
      </c>
    </row>
    <row r="1843" spans="1:4" ht="14.4">
      <c r="A1843" s="382">
        <v>16642</v>
      </c>
      <c r="B1843" s="297" t="s">
        <v>7451</v>
      </c>
      <c r="C1843" s="374">
        <v>78.989999999999995</v>
      </c>
      <c r="D1843" s="374">
        <f t="shared" si="28"/>
        <v>71.090999999999994</v>
      </c>
    </row>
    <row r="1844" spans="1:4" ht="14.4">
      <c r="A1844" s="382">
        <v>16898</v>
      </c>
      <c r="B1844" s="297" t="s">
        <v>7452</v>
      </c>
      <c r="C1844" s="374">
        <v>23.99</v>
      </c>
      <c r="D1844" s="374">
        <f t="shared" si="28"/>
        <v>21.590999999999998</v>
      </c>
    </row>
    <row r="1845" spans="1:4" ht="14.4">
      <c r="A1845" s="382">
        <v>16899</v>
      </c>
      <c r="B1845" s="297" t="s">
        <v>7453</v>
      </c>
      <c r="C1845" s="374">
        <v>23.99</v>
      </c>
      <c r="D1845" s="374">
        <f t="shared" si="28"/>
        <v>21.590999999999998</v>
      </c>
    </row>
    <row r="1846" spans="1:4" ht="14.4">
      <c r="A1846" s="382">
        <v>17474</v>
      </c>
      <c r="B1846" s="297" t="s">
        <v>7454</v>
      </c>
      <c r="C1846" s="374">
        <v>6.99</v>
      </c>
      <c r="D1846" s="374">
        <f t="shared" si="28"/>
        <v>6.2910000000000004</v>
      </c>
    </row>
    <row r="1847" spans="1:4" ht="14.4">
      <c r="A1847" s="382">
        <v>17475</v>
      </c>
      <c r="B1847" s="297" t="s">
        <v>7455</v>
      </c>
      <c r="C1847" s="374">
        <v>6.99</v>
      </c>
      <c r="D1847" s="374">
        <f t="shared" si="28"/>
        <v>6.2910000000000004</v>
      </c>
    </row>
    <row r="1848" spans="1:4" ht="14.4">
      <c r="A1848" s="382">
        <v>17476</v>
      </c>
      <c r="B1848" s="297" t="s">
        <v>7456</v>
      </c>
      <c r="C1848" s="374">
        <v>6.99</v>
      </c>
      <c r="D1848" s="374">
        <f t="shared" si="28"/>
        <v>6.2910000000000004</v>
      </c>
    </row>
    <row r="1849" spans="1:4" ht="14.4">
      <c r="A1849" s="382">
        <v>17477</v>
      </c>
      <c r="B1849" s="297" t="s">
        <v>7457</v>
      </c>
      <c r="C1849" s="374">
        <v>6.99</v>
      </c>
      <c r="D1849" s="374">
        <f t="shared" si="28"/>
        <v>6.2910000000000004</v>
      </c>
    </row>
    <row r="1850" spans="1:4" ht="14.4">
      <c r="A1850" s="382">
        <v>17478</v>
      </c>
      <c r="B1850" s="297" t="s">
        <v>7458</v>
      </c>
      <c r="C1850" s="374">
        <v>6.99</v>
      </c>
      <c r="D1850" s="374">
        <f t="shared" si="28"/>
        <v>6.2910000000000004</v>
      </c>
    </row>
    <row r="1851" spans="1:4" ht="14.4">
      <c r="A1851" s="382">
        <v>17479</v>
      </c>
      <c r="B1851" s="297" t="s">
        <v>7459</v>
      </c>
      <c r="C1851" s="374">
        <v>6.99</v>
      </c>
      <c r="D1851" s="374">
        <f t="shared" si="28"/>
        <v>6.2910000000000004</v>
      </c>
    </row>
    <row r="1852" spans="1:4" ht="14.4">
      <c r="A1852" s="382">
        <v>17480</v>
      </c>
      <c r="B1852" s="297" t="s">
        <v>7460</v>
      </c>
      <c r="C1852" s="374">
        <v>7.99</v>
      </c>
      <c r="D1852" s="374">
        <f t="shared" si="28"/>
        <v>7.1910000000000007</v>
      </c>
    </row>
    <row r="1853" spans="1:4" ht="14.4">
      <c r="A1853" s="382">
        <v>17481</v>
      </c>
      <c r="B1853" s="297" t="s">
        <v>7461</v>
      </c>
      <c r="C1853" s="374">
        <v>7.99</v>
      </c>
      <c r="D1853" s="374">
        <f t="shared" si="28"/>
        <v>7.1910000000000007</v>
      </c>
    </row>
    <row r="1854" spans="1:4" ht="14.4">
      <c r="A1854" s="382">
        <v>17482</v>
      </c>
      <c r="B1854" s="297" t="s">
        <v>7462</v>
      </c>
      <c r="C1854" s="374">
        <v>7.99</v>
      </c>
      <c r="D1854" s="374">
        <f t="shared" si="28"/>
        <v>7.1910000000000007</v>
      </c>
    </row>
    <row r="1855" spans="1:4" ht="14.4">
      <c r="A1855" s="382">
        <v>17483</v>
      </c>
      <c r="B1855" s="297" t="s">
        <v>7463</v>
      </c>
      <c r="C1855" s="374">
        <v>7.99</v>
      </c>
      <c r="D1855" s="374">
        <f t="shared" si="28"/>
        <v>7.1910000000000007</v>
      </c>
    </row>
    <row r="1856" spans="1:4" ht="14.4">
      <c r="A1856" s="382">
        <v>17484</v>
      </c>
      <c r="B1856" s="297" t="s">
        <v>7464</v>
      </c>
      <c r="C1856" s="374">
        <v>7.99</v>
      </c>
      <c r="D1856" s="374">
        <f t="shared" si="28"/>
        <v>7.1910000000000007</v>
      </c>
    </row>
    <row r="1857" spans="1:4" ht="14.4">
      <c r="A1857" s="382">
        <v>17485</v>
      </c>
      <c r="B1857" s="297" t="s">
        <v>7465</v>
      </c>
      <c r="C1857" s="374">
        <v>7.99</v>
      </c>
      <c r="D1857" s="374">
        <f t="shared" si="28"/>
        <v>7.1910000000000007</v>
      </c>
    </row>
    <row r="1858" spans="1:4" ht="14.4">
      <c r="A1858" s="382">
        <v>17486</v>
      </c>
      <c r="B1858" s="297" t="s">
        <v>7466</v>
      </c>
      <c r="C1858" s="374">
        <v>9.99</v>
      </c>
      <c r="D1858" s="374">
        <f t="shared" si="28"/>
        <v>8.9909999999999997</v>
      </c>
    </row>
    <row r="1859" spans="1:4" ht="14.4">
      <c r="A1859" s="382">
        <v>17487</v>
      </c>
      <c r="B1859" s="297" t="s">
        <v>7467</v>
      </c>
      <c r="C1859" s="374">
        <v>9.99</v>
      </c>
      <c r="D1859" s="374">
        <f t="shared" si="28"/>
        <v>8.9909999999999997</v>
      </c>
    </row>
    <row r="1860" spans="1:4" ht="14.4">
      <c r="A1860" s="382">
        <v>17488</v>
      </c>
      <c r="B1860" s="297" t="s">
        <v>7468</v>
      </c>
      <c r="C1860" s="374">
        <v>9.99</v>
      </c>
      <c r="D1860" s="374">
        <f t="shared" si="28"/>
        <v>8.9909999999999997</v>
      </c>
    </row>
    <row r="1861" spans="1:4" ht="14.4">
      <c r="A1861" s="382">
        <v>17489</v>
      </c>
      <c r="B1861" s="297" t="s">
        <v>7469</v>
      </c>
      <c r="C1861" s="374">
        <v>9.99</v>
      </c>
      <c r="D1861" s="374">
        <f t="shared" ref="D1861:D1924" si="29">C1861*0.9</f>
        <v>8.9909999999999997</v>
      </c>
    </row>
    <row r="1862" spans="1:4" ht="14.4">
      <c r="A1862" s="382">
        <v>17490</v>
      </c>
      <c r="B1862" s="297" t="s">
        <v>7470</v>
      </c>
      <c r="C1862" s="374">
        <v>9.99</v>
      </c>
      <c r="D1862" s="374">
        <f t="shared" si="29"/>
        <v>8.9909999999999997</v>
      </c>
    </row>
    <row r="1863" spans="1:4" ht="14.4">
      <c r="A1863" s="382">
        <v>17491</v>
      </c>
      <c r="B1863" s="297" t="s">
        <v>7471</v>
      </c>
      <c r="C1863" s="374">
        <v>9.99</v>
      </c>
      <c r="D1863" s="374">
        <f t="shared" si="29"/>
        <v>8.9909999999999997</v>
      </c>
    </row>
    <row r="1864" spans="1:4" ht="14.4">
      <c r="A1864" s="382">
        <v>17492</v>
      </c>
      <c r="B1864" s="297" t="s">
        <v>7472</v>
      </c>
      <c r="C1864" s="374">
        <v>11.99</v>
      </c>
      <c r="D1864" s="374">
        <f t="shared" si="29"/>
        <v>10.791</v>
      </c>
    </row>
    <row r="1865" spans="1:4" ht="14.4">
      <c r="A1865" s="382">
        <v>17493</v>
      </c>
      <c r="B1865" s="297" t="s">
        <v>7473</v>
      </c>
      <c r="C1865" s="374">
        <v>11.99</v>
      </c>
      <c r="D1865" s="374">
        <f t="shared" si="29"/>
        <v>10.791</v>
      </c>
    </row>
    <row r="1866" spans="1:4" ht="14.4">
      <c r="A1866" s="382">
        <v>17494</v>
      </c>
      <c r="B1866" s="297" t="s">
        <v>7474</v>
      </c>
      <c r="C1866" s="374">
        <v>11.99</v>
      </c>
      <c r="D1866" s="374">
        <f t="shared" si="29"/>
        <v>10.791</v>
      </c>
    </row>
    <row r="1867" spans="1:4" ht="14.4">
      <c r="A1867" s="382">
        <v>17495</v>
      </c>
      <c r="B1867" s="297" t="s">
        <v>7475</v>
      </c>
      <c r="C1867" s="374">
        <v>11.99</v>
      </c>
      <c r="D1867" s="374">
        <f t="shared" si="29"/>
        <v>10.791</v>
      </c>
    </row>
    <row r="1868" spans="1:4" ht="14.4">
      <c r="A1868" s="382">
        <v>17496</v>
      </c>
      <c r="B1868" s="297" t="s">
        <v>7476</v>
      </c>
      <c r="C1868" s="374">
        <v>11.99</v>
      </c>
      <c r="D1868" s="374">
        <f t="shared" si="29"/>
        <v>10.791</v>
      </c>
    </row>
    <row r="1869" spans="1:4" ht="14.4">
      <c r="A1869" s="382">
        <v>17497</v>
      </c>
      <c r="B1869" s="297" t="s">
        <v>7477</v>
      </c>
      <c r="C1869" s="374">
        <v>11.99</v>
      </c>
      <c r="D1869" s="374">
        <f t="shared" si="29"/>
        <v>10.791</v>
      </c>
    </row>
    <row r="1870" spans="1:4" ht="14.4">
      <c r="A1870" s="382">
        <v>17498</v>
      </c>
      <c r="B1870" s="297" t="s">
        <v>7478</v>
      </c>
      <c r="C1870" s="374">
        <v>12.99</v>
      </c>
      <c r="D1870" s="374">
        <f t="shared" si="29"/>
        <v>11.691000000000001</v>
      </c>
    </row>
    <row r="1871" spans="1:4" ht="14.4">
      <c r="A1871" s="382">
        <v>17499</v>
      </c>
      <c r="B1871" s="297" t="s">
        <v>7479</v>
      </c>
      <c r="C1871" s="374">
        <v>12.99</v>
      </c>
      <c r="D1871" s="374">
        <f t="shared" si="29"/>
        <v>11.691000000000001</v>
      </c>
    </row>
    <row r="1872" spans="1:4" ht="14.4">
      <c r="A1872" s="382">
        <v>17500</v>
      </c>
      <c r="B1872" s="297" t="s">
        <v>7480</v>
      </c>
      <c r="C1872" s="374">
        <v>12.99</v>
      </c>
      <c r="D1872" s="374">
        <f t="shared" si="29"/>
        <v>11.691000000000001</v>
      </c>
    </row>
    <row r="1873" spans="1:4" ht="14.4">
      <c r="A1873" s="382">
        <v>17501</v>
      </c>
      <c r="B1873" s="297" t="s">
        <v>7481</v>
      </c>
      <c r="C1873" s="374">
        <v>12.99</v>
      </c>
      <c r="D1873" s="374">
        <f t="shared" si="29"/>
        <v>11.691000000000001</v>
      </c>
    </row>
    <row r="1874" spans="1:4" ht="14.4">
      <c r="A1874" s="382">
        <v>17502</v>
      </c>
      <c r="B1874" s="297" t="s">
        <v>7482</v>
      </c>
      <c r="C1874" s="374">
        <v>12.99</v>
      </c>
      <c r="D1874" s="374">
        <f t="shared" si="29"/>
        <v>11.691000000000001</v>
      </c>
    </row>
    <row r="1875" spans="1:4" ht="14.4">
      <c r="A1875" s="382">
        <v>17503</v>
      </c>
      <c r="B1875" s="297" t="s">
        <v>7483</v>
      </c>
      <c r="C1875" s="374">
        <v>12.99</v>
      </c>
      <c r="D1875" s="374">
        <f t="shared" si="29"/>
        <v>11.691000000000001</v>
      </c>
    </row>
    <row r="1876" spans="1:4" ht="14.4">
      <c r="A1876" s="382">
        <v>17504</v>
      </c>
      <c r="B1876" s="297" t="s">
        <v>7484</v>
      </c>
      <c r="C1876" s="374">
        <v>13.99</v>
      </c>
      <c r="D1876" s="374">
        <f t="shared" si="29"/>
        <v>12.591000000000001</v>
      </c>
    </row>
    <row r="1877" spans="1:4" ht="14.4">
      <c r="A1877" s="382">
        <v>17505</v>
      </c>
      <c r="B1877" s="297" t="s">
        <v>7485</v>
      </c>
      <c r="C1877" s="374">
        <v>13.99</v>
      </c>
      <c r="D1877" s="374">
        <f t="shared" si="29"/>
        <v>12.591000000000001</v>
      </c>
    </row>
    <row r="1878" spans="1:4" ht="14.4">
      <c r="A1878" s="382">
        <v>17506</v>
      </c>
      <c r="B1878" s="297" t="s">
        <v>7486</v>
      </c>
      <c r="C1878" s="374">
        <v>13.99</v>
      </c>
      <c r="D1878" s="374">
        <f t="shared" si="29"/>
        <v>12.591000000000001</v>
      </c>
    </row>
    <row r="1879" spans="1:4" ht="14.4">
      <c r="A1879" s="382">
        <v>17507</v>
      </c>
      <c r="B1879" s="297" t="s">
        <v>7487</v>
      </c>
      <c r="C1879" s="374">
        <v>13.99</v>
      </c>
      <c r="D1879" s="374">
        <f t="shared" si="29"/>
        <v>12.591000000000001</v>
      </c>
    </row>
    <row r="1880" spans="1:4" ht="14.4">
      <c r="A1880" s="382">
        <v>17508</v>
      </c>
      <c r="B1880" s="297" t="s">
        <v>7488</v>
      </c>
      <c r="C1880" s="374">
        <v>13.99</v>
      </c>
      <c r="D1880" s="374">
        <f t="shared" si="29"/>
        <v>12.591000000000001</v>
      </c>
    </row>
    <row r="1881" spans="1:4" ht="14.4">
      <c r="A1881" s="382">
        <v>17509</v>
      </c>
      <c r="B1881" s="297" t="s">
        <v>7489</v>
      </c>
      <c r="C1881" s="374">
        <v>13.99</v>
      </c>
      <c r="D1881" s="374">
        <f t="shared" si="29"/>
        <v>12.591000000000001</v>
      </c>
    </row>
    <row r="1882" spans="1:4" ht="14.4">
      <c r="A1882" s="382">
        <v>17510</v>
      </c>
      <c r="B1882" s="297" t="s">
        <v>7490</v>
      </c>
      <c r="C1882" s="374">
        <v>16.989999999999998</v>
      </c>
      <c r="D1882" s="374">
        <f t="shared" si="29"/>
        <v>15.290999999999999</v>
      </c>
    </row>
    <row r="1883" spans="1:4" ht="14.4">
      <c r="A1883" s="382">
        <v>17511</v>
      </c>
      <c r="B1883" s="297" t="s">
        <v>7491</v>
      </c>
      <c r="C1883" s="374">
        <v>16.989999999999998</v>
      </c>
      <c r="D1883" s="374">
        <f t="shared" si="29"/>
        <v>15.290999999999999</v>
      </c>
    </row>
    <row r="1884" spans="1:4" ht="14.4">
      <c r="A1884" s="382">
        <v>17512</v>
      </c>
      <c r="B1884" s="297" t="s">
        <v>7492</v>
      </c>
      <c r="C1884" s="374">
        <v>16.989999999999998</v>
      </c>
      <c r="D1884" s="374">
        <f t="shared" si="29"/>
        <v>15.290999999999999</v>
      </c>
    </row>
    <row r="1885" spans="1:4" ht="14.4">
      <c r="A1885" s="382">
        <v>17513</v>
      </c>
      <c r="B1885" s="297" t="s">
        <v>7493</v>
      </c>
      <c r="C1885" s="374">
        <v>16.989999999999998</v>
      </c>
      <c r="D1885" s="374">
        <f t="shared" si="29"/>
        <v>15.290999999999999</v>
      </c>
    </row>
    <row r="1886" spans="1:4" ht="14.4">
      <c r="A1886" s="382">
        <v>17514</v>
      </c>
      <c r="B1886" s="297" t="s">
        <v>7494</v>
      </c>
      <c r="C1886" s="374">
        <v>16.989999999999998</v>
      </c>
      <c r="D1886" s="374">
        <f t="shared" si="29"/>
        <v>15.290999999999999</v>
      </c>
    </row>
    <row r="1887" spans="1:4" ht="14.4">
      <c r="A1887" s="382">
        <v>17515</v>
      </c>
      <c r="B1887" s="297" t="s">
        <v>7495</v>
      </c>
      <c r="C1887" s="374">
        <v>16.989999999999998</v>
      </c>
      <c r="D1887" s="374">
        <f t="shared" si="29"/>
        <v>15.290999999999999</v>
      </c>
    </row>
    <row r="1888" spans="1:4" ht="14.4">
      <c r="A1888" s="382">
        <v>17516</v>
      </c>
      <c r="B1888" s="297" t="s">
        <v>7496</v>
      </c>
      <c r="C1888" s="374">
        <v>18.989999999999998</v>
      </c>
      <c r="D1888" s="374">
        <f t="shared" si="29"/>
        <v>17.090999999999998</v>
      </c>
    </row>
    <row r="1889" spans="1:4" ht="14.4">
      <c r="A1889" s="382">
        <v>17517</v>
      </c>
      <c r="B1889" s="297" t="s">
        <v>7497</v>
      </c>
      <c r="C1889" s="374">
        <v>18.989999999999998</v>
      </c>
      <c r="D1889" s="374">
        <f t="shared" si="29"/>
        <v>17.090999999999998</v>
      </c>
    </row>
    <row r="1890" spans="1:4" ht="14.4">
      <c r="A1890" s="382">
        <v>17518</v>
      </c>
      <c r="B1890" s="297" t="s">
        <v>7498</v>
      </c>
      <c r="C1890" s="374">
        <v>18.989999999999998</v>
      </c>
      <c r="D1890" s="374">
        <f t="shared" si="29"/>
        <v>17.090999999999998</v>
      </c>
    </row>
    <row r="1891" spans="1:4" ht="14.4">
      <c r="A1891" s="382">
        <v>17519</v>
      </c>
      <c r="B1891" s="297" t="s">
        <v>7499</v>
      </c>
      <c r="C1891" s="374">
        <v>18.989999999999998</v>
      </c>
      <c r="D1891" s="374">
        <f t="shared" si="29"/>
        <v>17.090999999999998</v>
      </c>
    </row>
    <row r="1892" spans="1:4" ht="14.4">
      <c r="A1892" s="382">
        <v>17520</v>
      </c>
      <c r="B1892" s="297" t="s">
        <v>7500</v>
      </c>
      <c r="C1892" s="374">
        <v>18.989999999999998</v>
      </c>
      <c r="D1892" s="374">
        <f t="shared" si="29"/>
        <v>17.090999999999998</v>
      </c>
    </row>
    <row r="1893" spans="1:4" ht="14.4">
      <c r="A1893" s="382">
        <v>17521</v>
      </c>
      <c r="B1893" s="297" t="s">
        <v>7501</v>
      </c>
      <c r="C1893" s="374">
        <v>18.989999999999998</v>
      </c>
      <c r="D1893" s="374">
        <f t="shared" si="29"/>
        <v>17.090999999999998</v>
      </c>
    </row>
    <row r="1894" spans="1:4" ht="14.4">
      <c r="A1894" s="382">
        <v>17522</v>
      </c>
      <c r="B1894" s="297" t="s">
        <v>7502</v>
      </c>
      <c r="C1894" s="374">
        <v>10.99</v>
      </c>
      <c r="D1894" s="374">
        <f t="shared" si="29"/>
        <v>9.891</v>
      </c>
    </row>
    <row r="1895" spans="1:4" ht="14.4">
      <c r="A1895" s="382">
        <v>17523</v>
      </c>
      <c r="B1895" s="297" t="s">
        <v>7503</v>
      </c>
      <c r="C1895" s="374">
        <v>10.99</v>
      </c>
      <c r="D1895" s="374">
        <f t="shared" si="29"/>
        <v>9.891</v>
      </c>
    </row>
    <row r="1896" spans="1:4" ht="14.4">
      <c r="A1896" s="382">
        <v>17524</v>
      </c>
      <c r="B1896" s="297" t="s">
        <v>7504</v>
      </c>
      <c r="C1896" s="374">
        <v>10.99</v>
      </c>
      <c r="D1896" s="374">
        <f t="shared" si="29"/>
        <v>9.891</v>
      </c>
    </row>
    <row r="1897" spans="1:4" ht="14.4">
      <c r="A1897" s="382">
        <v>17525</v>
      </c>
      <c r="B1897" s="297" t="s">
        <v>7505</v>
      </c>
      <c r="C1897" s="374">
        <v>10.99</v>
      </c>
      <c r="D1897" s="374">
        <f t="shared" si="29"/>
        <v>9.891</v>
      </c>
    </row>
    <row r="1898" spans="1:4" ht="14.4">
      <c r="A1898" s="382">
        <v>17526</v>
      </c>
      <c r="B1898" s="297" t="s">
        <v>7506</v>
      </c>
      <c r="C1898" s="374">
        <v>10.99</v>
      </c>
      <c r="D1898" s="374">
        <f t="shared" si="29"/>
        <v>9.891</v>
      </c>
    </row>
    <row r="1899" spans="1:4" ht="14.4">
      <c r="A1899" s="382">
        <v>17527</v>
      </c>
      <c r="B1899" s="297" t="s">
        <v>7507</v>
      </c>
      <c r="C1899" s="374">
        <v>10.99</v>
      </c>
      <c r="D1899" s="374">
        <f t="shared" si="29"/>
        <v>9.891</v>
      </c>
    </row>
    <row r="1900" spans="1:4" ht="14.4">
      <c r="A1900" s="382">
        <v>17528</v>
      </c>
      <c r="B1900" s="297" t="s">
        <v>7508</v>
      </c>
      <c r="C1900" s="374">
        <v>16.989999999999998</v>
      </c>
      <c r="D1900" s="374">
        <f t="shared" si="29"/>
        <v>15.290999999999999</v>
      </c>
    </row>
    <row r="1901" spans="1:4" ht="14.4">
      <c r="A1901" s="382">
        <v>17529</v>
      </c>
      <c r="B1901" s="297" t="s">
        <v>7509</v>
      </c>
      <c r="C1901" s="374">
        <v>16.989999999999998</v>
      </c>
      <c r="D1901" s="374">
        <f t="shared" si="29"/>
        <v>15.290999999999999</v>
      </c>
    </row>
    <row r="1902" spans="1:4" ht="14.4">
      <c r="A1902" s="382">
        <v>17530</v>
      </c>
      <c r="B1902" s="297" t="s">
        <v>7510</v>
      </c>
      <c r="C1902" s="374">
        <v>16.989999999999998</v>
      </c>
      <c r="D1902" s="374">
        <f t="shared" si="29"/>
        <v>15.290999999999999</v>
      </c>
    </row>
    <row r="1903" spans="1:4" ht="14.4">
      <c r="A1903" s="382">
        <v>17531</v>
      </c>
      <c r="B1903" s="297" t="s">
        <v>7511</v>
      </c>
      <c r="C1903" s="374">
        <v>16.989999999999998</v>
      </c>
      <c r="D1903" s="374">
        <f t="shared" si="29"/>
        <v>15.290999999999999</v>
      </c>
    </row>
    <row r="1904" spans="1:4" ht="14.4">
      <c r="A1904" s="382">
        <v>17532</v>
      </c>
      <c r="B1904" s="297" t="s">
        <v>7512</v>
      </c>
      <c r="C1904" s="374">
        <v>16.989999999999998</v>
      </c>
      <c r="D1904" s="374">
        <f t="shared" si="29"/>
        <v>15.290999999999999</v>
      </c>
    </row>
    <row r="1905" spans="1:4" ht="14.4">
      <c r="A1905" s="382">
        <v>17533</v>
      </c>
      <c r="B1905" s="297" t="s">
        <v>7513</v>
      </c>
      <c r="C1905" s="374">
        <v>16.989999999999998</v>
      </c>
      <c r="D1905" s="374">
        <f t="shared" si="29"/>
        <v>15.290999999999999</v>
      </c>
    </row>
    <row r="1906" spans="1:4" ht="14.4">
      <c r="A1906" s="382">
        <v>17534</v>
      </c>
      <c r="B1906" s="297" t="s">
        <v>7514</v>
      </c>
      <c r="C1906" s="374">
        <v>17.989999999999998</v>
      </c>
      <c r="D1906" s="374">
        <f t="shared" si="29"/>
        <v>16.190999999999999</v>
      </c>
    </row>
    <row r="1907" spans="1:4" ht="14.4">
      <c r="A1907" s="382">
        <v>17535</v>
      </c>
      <c r="B1907" s="297" t="s">
        <v>7515</v>
      </c>
      <c r="C1907" s="374">
        <v>17.989999999999998</v>
      </c>
      <c r="D1907" s="374">
        <f t="shared" si="29"/>
        <v>16.190999999999999</v>
      </c>
    </row>
    <row r="1908" spans="1:4" ht="14.4">
      <c r="A1908" s="382">
        <v>17536</v>
      </c>
      <c r="B1908" s="297" t="s">
        <v>7516</v>
      </c>
      <c r="C1908" s="374">
        <v>17.989999999999998</v>
      </c>
      <c r="D1908" s="374">
        <f t="shared" si="29"/>
        <v>16.190999999999999</v>
      </c>
    </row>
    <row r="1909" spans="1:4" ht="14.4">
      <c r="A1909" s="382">
        <v>17537</v>
      </c>
      <c r="B1909" s="297" t="s">
        <v>7517</v>
      </c>
      <c r="C1909" s="374">
        <v>17.989999999999998</v>
      </c>
      <c r="D1909" s="374">
        <f t="shared" si="29"/>
        <v>16.190999999999999</v>
      </c>
    </row>
    <row r="1910" spans="1:4" ht="14.4">
      <c r="A1910" s="382">
        <v>17538</v>
      </c>
      <c r="B1910" s="297" t="s">
        <v>7518</v>
      </c>
      <c r="C1910" s="374">
        <v>17.989999999999998</v>
      </c>
      <c r="D1910" s="374">
        <f t="shared" si="29"/>
        <v>16.190999999999999</v>
      </c>
    </row>
    <row r="1911" spans="1:4" ht="14.4">
      <c r="A1911" s="382">
        <v>17539</v>
      </c>
      <c r="B1911" s="297" t="s">
        <v>7519</v>
      </c>
      <c r="C1911" s="374">
        <v>17.989999999999998</v>
      </c>
      <c r="D1911" s="374">
        <f t="shared" si="29"/>
        <v>16.190999999999999</v>
      </c>
    </row>
    <row r="1912" spans="1:4" ht="14.4">
      <c r="A1912" s="382">
        <v>17540</v>
      </c>
      <c r="B1912" s="297" t="s">
        <v>7520</v>
      </c>
      <c r="C1912" s="374">
        <v>21.99</v>
      </c>
      <c r="D1912" s="374">
        <f t="shared" si="29"/>
        <v>19.791</v>
      </c>
    </row>
    <row r="1913" spans="1:4" ht="14.4">
      <c r="A1913" s="382">
        <v>17541</v>
      </c>
      <c r="B1913" s="297" t="s">
        <v>7521</v>
      </c>
      <c r="C1913" s="374">
        <v>21.99</v>
      </c>
      <c r="D1913" s="374">
        <f t="shared" si="29"/>
        <v>19.791</v>
      </c>
    </row>
    <row r="1914" spans="1:4" ht="14.4">
      <c r="A1914" s="382">
        <v>17542</v>
      </c>
      <c r="B1914" s="297" t="s">
        <v>7522</v>
      </c>
      <c r="C1914" s="374">
        <v>21.99</v>
      </c>
      <c r="D1914" s="374">
        <f t="shared" si="29"/>
        <v>19.791</v>
      </c>
    </row>
    <row r="1915" spans="1:4" ht="14.4">
      <c r="A1915" s="382">
        <v>17543</v>
      </c>
      <c r="B1915" s="297" t="s">
        <v>7523</v>
      </c>
      <c r="C1915" s="374">
        <v>21.99</v>
      </c>
      <c r="D1915" s="374">
        <f t="shared" si="29"/>
        <v>19.791</v>
      </c>
    </row>
    <row r="1916" spans="1:4" ht="14.4">
      <c r="A1916" s="382">
        <v>17544</v>
      </c>
      <c r="B1916" s="297" t="s">
        <v>7524</v>
      </c>
      <c r="C1916" s="374">
        <v>21.99</v>
      </c>
      <c r="D1916" s="374">
        <f t="shared" si="29"/>
        <v>19.791</v>
      </c>
    </row>
    <row r="1917" spans="1:4" ht="14.4">
      <c r="A1917" s="382">
        <v>17545</v>
      </c>
      <c r="B1917" s="297" t="s">
        <v>7525</v>
      </c>
      <c r="C1917" s="374">
        <v>21.99</v>
      </c>
      <c r="D1917" s="374">
        <f t="shared" si="29"/>
        <v>19.791</v>
      </c>
    </row>
    <row r="1918" spans="1:4" ht="14.4">
      <c r="A1918" s="382">
        <v>17546</v>
      </c>
      <c r="B1918" s="297" t="s">
        <v>7526</v>
      </c>
      <c r="C1918" s="374">
        <v>28.99</v>
      </c>
      <c r="D1918" s="374">
        <f t="shared" si="29"/>
        <v>26.090999999999998</v>
      </c>
    </row>
    <row r="1919" spans="1:4" ht="14.4">
      <c r="A1919" s="382">
        <v>17547</v>
      </c>
      <c r="B1919" s="297" t="s">
        <v>7527</v>
      </c>
      <c r="C1919" s="374">
        <v>28.99</v>
      </c>
      <c r="D1919" s="374">
        <f t="shared" si="29"/>
        <v>26.090999999999998</v>
      </c>
    </row>
    <row r="1920" spans="1:4" ht="14.4">
      <c r="A1920" s="382">
        <v>17548</v>
      </c>
      <c r="B1920" s="297" t="s">
        <v>7528</v>
      </c>
      <c r="C1920" s="374">
        <v>28.99</v>
      </c>
      <c r="D1920" s="374">
        <f t="shared" si="29"/>
        <v>26.090999999999998</v>
      </c>
    </row>
    <row r="1921" spans="1:4" ht="14.4">
      <c r="A1921" s="382">
        <v>17549</v>
      </c>
      <c r="B1921" s="297" t="s">
        <v>7529</v>
      </c>
      <c r="C1921" s="374">
        <v>28.99</v>
      </c>
      <c r="D1921" s="374">
        <f t="shared" si="29"/>
        <v>26.090999999999998</v>
      </c>
    </row>
    <row r="1922" spans="1:4" ht="14.4">
      <c r="A1922" s="382">
        <v>17550</v>
      </c>
      <c r="B1922" s="297" t="s">
        <v>7530</v>
      </c>
      <c r="C1922" s="374">
        <v>28.99</v>
      </c>
      <c r="D1922" s="374">
        <f t="shared" si="29"/>
        <v>26.090999999999998</v>
      </c>
    </row>
    <row r="1923" spans="1:4" ht="14.4">
      <c r="A1923" s="382">
        <v>17551</v>
      </c>
      <c r="B1923" s="297" t="s">
        <v>7531</v>
      </c>
      <c r="C1923" s="374">
        <v>28.99</v>
      </c>
      <c r="D1923" s="374">
        <f t="shared" si="29"/>
        <v>26.090999999999998</v>
      </c>
    </row>
    <row r="1924" spans="1:4" ht="14.4">
      <c r="A1924" s="382">
        <v>17552</v>
      </c>
      <c r="B1924" s="297" t="s">
        <v>7532</v>
      </c>
      <c r="C1924" s="374">
        <v>32.99</v>
      </c>
      <c r="D1924" s="374">
        <f t="shared" si="29"/>
        <v>29.691000000000003</v>
      </c>
    </row>
    <row r="1925" spans="1:4" ht="14.4">
      <c r="A1925" s="382">
        <v>17553</v>
      </c>
      <c r="B1925" s="297" t="s">
        <v>7533</v>
      </c>
      <c r="C1925" s="374">
        <v>32.99</v>
      </c>
      <c r="D1925" s="374">
        <f t="shared" ref="D1925:D1988" si="30">C1925*0.9</f>
        <v>29.691000000000003</v>
      </c>
    </row>
    <row r="1926" spans="1:4" ht="14.4">
      <c r="A1926" s="382">
        <v>17554</v>
      </c>
      <c r="B1926" s="297" t="s">
        <v>7534</v>
      </c>
      <c r="C1926" s="374">
        <v>32.99</v>
      </c>
      <c r="D1926" s="374">
        <f t="shared" si="30"/>
        <v>29.691000000000003</v>
      </c>
    </row>
    <row r="1927" spans="1:4" ht="14.4">
      <c r="A1927" s="382">
        <v>17555</v>
      </c>
      <c r="B1927" s="297" t="s">
        <v>7535</v>
      </c>
      <c r="C1927" s="374">
        <v>32.99</v>
      </c>
      <c r="D1927" s="374">
        <f t="shared" si="30"/>
        <v>29.691000000000003</v>
      </c>
    </row>
    <row r="1928" spans="1:4" ht="14.4">
      <c r="A1928" s="382">
        <v>17556</v>
      </c>
      <c r="B1928" s="297" t="s">
        <v>7536</v>
      </c>
      <c r="C1928" s="374">
        <v>32.99</v>
      </c>
      <c r="D1928" s="374">
        <f t="shared" si="30"/>
        <v>29.691000000000003</v>
      </c>
    </row>
    <row r="1929" spans="1:4" ht="14.4">
      <c r="A1929" s="382">
        <v>17557</v>
      </c>
      <c r="B1929" s="297" t="s">
        <v>7537</v>
      </c>
      <c r="C1929" s="374">
        <v>32.99</v>
      </c>
      <c r="D1929" s="374">
        <f t="shared" si="30"/>
        <v>29.691000000000003</v>
      </c>
    </row>
    <row r="1930" spans="1:4" ht="14.4">
      <c r="A1930" s="382">
        <v>17558</v>
      </c>
      <c r="B1930" s="297" t="s">
        <v>7538</v>
      </c>
      <c r="C1930" s="374">
        <v>37.99</v>
      </c>
      <c r="D1930" s="374">
        <f t="shared" si="30"/>
        <v>34.191000000000003</v>
      </c>
    </row>
    <row r="1931" spans="1:4" ht="14.4">
      <c r="A1931" s="382">
        <v>17559</v>
      </c>
      <c r="B1931" s="297" t="s">
        <v>7539</v>
      </c>
      <c r="C1931" s="374">
        <v>37.99</v>
      </c>
      <c r="D1931" s="374">
        <f t="shared" si="30"/>
        <v>34.191000000000003</v>
      </c>
    </row>
    <row r="1932" spans="1:4" ht="14.4">
      <c r="A1932" s="382">
        <v>17560</v>
      </c>
      <c r="B1932" s="297" t="s">
        <v>7540</v>
      </c>
      <c r="C1932" s="374">
        <v>37.99</v>
      </c>
      <c r="D1932" s="374">
        <f t="shared" si="30"/>
        <v>34.191000000000003</v>
      </c>
    </row>
    <row r="1933" spans="1:4" ht="14.4">
      <c r="A1933" s="382">
        <v>17561</v>
      </c>
      <c r="B1933" s="297" t="s">
        <v>7541</v>
      </c>
      <c r="C1933" s="374">
        <v>37.99</v>
      </c>
      <c r="D1933" s="374">
        <f t="shared" si="30"/>
        <v>34.191000000000003</v>
      </c>
    </row>
    <row r="1934" spans="1:4" ht="14.4">
      <c r="A1934" s="382">
        <v>17562</v>
      </c>
      <c r="B1934" s="297" t="s">
        <v>7542</v>
      </c>
      <c r="C1934" s="374">
        <v>37.99</v>
      </c>
      <c r="D1934" s="374">
        <f t="shared" si="30"/>
        <v>34.191000000000003</v>
      </c>
    </row>
    <row r="1935" spans="1:4" ht="14.4">
      <c r="A1935" s="382">
        <v>17563</v>
      </c>
      <c r="B1935" s="297" t="s">
        <v>7543</v>
      </c>
      <c r="C1935" s="374">
        <v>37.99</v>
      </c>
      <c r="D1935" s="374">
        <f t="shared" si="30"/>
        <v>34.191000000000003</v>
      </c>
    </row>
    <row r="1936" spans="1:4" ht="14.4">
      <c r="A1936" s="382">
        <v>17564</v>
      </c>
      <c r="B1936" s="297" t="s">
        <v>7544</v>
      </c>
      <c r="C1936" s="374">
        <v>45.99</v>
      </c>
      <c r="D1936" s="374">
        <f t="shared" si="30"/>
        <v>41.391000000000005</v>
      </c>
    </row>
    <row r="1937" spans="1:4" ht="14.4">
      <c r="A1937" s="382">
        <v>17565</v>
      </c>
      <c r="B1937" s="297" t="s">
        <v>7545</v>
      </c>
      <c r="C1937" s="374">
        <v>45.99</v>
      </c>
      <c r="D1937" s="374">
        <f t="shared" si="30"/>
        <v>41.391000000000005</v>
      </c>
    </row>
    <row r="1938" spans="1:4" ht="14.4">
      <c r="A1938" s="382">
        <v>17566</v>
      </c>
      <c r="B1938" s="297" t="s">
        <v>7546</v>
      </c>
      <c r="C1938" s="374">
        <v>45.99</v>
      </c>
      <c r="D1938" s="374">
        <f t="shared" si="30"/>
        <v>41.391000000000005</v>
      </c>
    </row>
    <row r="1939" spans="1:4" ht="14.4">
      <c r="A1939" s="382">
        <v>17567</v>
      </c>
      <c r="B1939" s="297" t="s">
        <v>7547</v>
      </c>
      <c r="C1939" s="374">
        <v>45.99</v>
      </c>
      <c r="D1939" s="374">
        <f t="shared" si="30"/>
        <v>41.391000000000005</v>
      </c>
    </row>
    <row r="1940" spans="1:4" ht="14.4">
      <c r="A1940" s="382">
        <v>17568</v>
      </c>
      <c r="B1940" s="297" t="s">
        <v>7548</v>
      </c>
      <c r="C1940" s="374">
        <v>45.99</v>
      </c>
      <c r="D1940" s="374">
        <f t="shared" si="30"/>
        <v>41.391000000000005</v>
      </c>
    </row>
    <row r="1941" spans="1:4" ht="14.4">
      <c r="A1941" s="382">
        <v>17569</v>
      </c>
      <c r="B1941" s="297" t="s">
        <v>7549</v>
      </c>
      <c r="C1941" s="374">
        <v>45.99</v>
      </c>
      <c r="D1941" s="374">
        <f t="shared" si="30"/>
        <v>41.391000000000005</v>
      </c>
    </row>
    <row r="1942" spans="1:4" ht="14.4">
      <c r="A1942" s="382">
        <v>17612</v>
      </c>
      <c r="B1942" s="297" t="s">
        <v>7550</v>
      </c>
      <c r="C1942" s="374">
        <v>67.989999999999995</v>
      </c>
      <c r="D1942" s="374">
        <f t="shared" si="30"/>
        <v>61.190999999999995</v>
      </c>
    </row>
    <row r="1943" spans="1:4" ht="14.4">
      <c r="A1943" s="382">
        <v>18400</v>
      </c>
      <c r="B1943" s="297" t="s">
        <v>7551</v>
      </c>
      <c r="C1943" s="374">
        <v>15.99</v>
      </c>
      <c r="D1943" s="374">
        <f t="shared" si="30"/>
        <v>14.391</v>
      </c>
    </row>
    <row r="1944" spans="1:4" ht="14.4">
      <c r="A1944" s="382">
        <v>18401</v>
      </c>
      <c r="B1944" s="297" t="s">
        <v>7552</v>
      </c>
      <c r="C1944" s="374">
        <v>14.99</v>
      </c>
      <c r="D1944" s="374">
        <f t="shared" si="30"/>
        <v>13.491</v>
      </c>
    </row>
    <row r="1945" spans="1:4" ht="14.4">
      <c r="A1945" s="382">
        <v>18402</v>
      </c>
      <c r="B1945" s="297" t="s">
        <v>7553</v>
      </c>
      <c r="C1945" s="374">
        <v>14.99</v>
      </c>
      <c r="D1945" s="374">
        <f t="shared" si="30"/>
        <v>13.491</v>
      </c>
    </row>
    <row r="1946" spans="1:4" ht="14.4">
      <c r="A1946" s="382">
        <v>18403</v>
      </c>
      <c r="B1946" s="297" t="s">
        <v>7554</v>
      </c>
      <c r="C1946" s="374">
        <v>16.989999999999998</v>
      </c>
      <c r="D1946" s="374">
        <f t="shared" si="30"/>
        <v>15.290999999999999</v>
      </c>
    </row>
    <row r="1947" spans="1:4" ht="14.4">
      <c r="A1947" s="382">
        <v>18404</v>
      </c>
      <c r="B1947" s="297" t="s">
        <v>7555</v>
      </c>
      <c r="C1947" s="374">
        <v>16.989999999999998</v>
      </c>
      <c r="D1947" s="374">
        <f t="shared" si="30"/>
        <v>15.290999999999999</v>
      </c>
    </row>
    <row r="1948" spans="1:4" ht="14.4">
      <c r="A1948" s="382">
        <v>18405</v>
      </c>
      <c r="B1948" s="297" t="s">
        <v>7556</v>
      </c>
      <c r="C1948" s="374">
        <v>19.989999999999998</v>
      </c>
      <c r="D1948" s="374">
        <f t="shared" si="30"/>
        <v>17.991</v>
      </c>
    </row>
    <row r="1949" spans="1:4" ht="14.4">
      <c r="A1949" s="382">
        <v>18406</v>
      </c>
      <c r="B1949" s="297" t="s">
        <v>7557</v>
      </c>
      <c r="C1949" s="374">
        <v>14.99</v>
      </c>
      <c r="D1949" s="374">
        <f t="shared" si="30"/>
        <v>13.491</v>
      </c>
    </row>
    <row r="1950" spans="1:4" ht="14.4">
      <c r="A1950" s="382">
        <v>18407</v>
      </c>
      <c r="B1950" s="297" t="s">
        <v>7558</v>
      </c>
      <c r="C1950" s="374">
        <v>14.99</v>
      </c>
      <c r="D1950" s="374">
        <f t="shared" si="30"/>
        <v>13.491</v>
      </c>
    </row>
    <row r="1951" spans="1:4" ht="14.4">
      <c r="A1951" s="382">
        <v>18408</v>
      </c>
      <c r="B1951" s="297" t="s">
        <v>7559</v>
      </c>
      <c r="C1951" s="374">
        <v>14.99</v>
      </c>
      <c r="D1951" s="374">
        <f t="shared" si="30"/>
        <v>13.491</v>
      </c>
    </row>
    <row r="1952" spans="1:4" ht="14.4">
      <c r="A1952" s="382">
        <v>18409</v>
      </c>
      <c r="B1952" s="297" t="s">
        <v>7560</v>
      </c>
      <c r="C1952" s="374">
        <v>14.99</v>
      </c>
      <c r="D1952" s="374">
        <f t="shared" si="30"/>
        <v>13.491</v>
      </c>
    </row>
    <row r="1953" spans="1:4" ht="14.4">
      <c r="A1953" s="382">
        <v>18411</v>
      </c>
      <c r="B1953" s="297" t="s">
        <v>7561</v>
      </c>
      <c r="C1953" s="374">
        <v>18.989999999999998</v>
      </c>
      <c r="D1953" s="374">
        <f t="shared" si="30"/>
        <v>17.090999999999998</v>
      </c>
    </row>
    <row r="1954" spans="1:4" ht="14.4">
      <c r="A1954" s="382">
        <v>18412</v>
      </c>
      <c r="B1954" s="297" t="s">
        <v>7562</v>
      </c>
      <c r="C1954" s="374">
        <v>13.99</v>
      </c>
      <c r="D1954" s="374">
        <f t="shared" si="30"/>
        <v>12.591000000000001</v>
      </c>
    </row>
    <row r="1955" spans="1:4" ht="14.4">
      <c r="A1955" s="382">
        <v>18962</v>
      </c>
      <c r="B1955" s="297" t="s">
        <v>7563</v>
      </c>
      <c r="C1955" s="374">
        <v>6.99</v>
      </c>
      <c r="D1955" s="374">
        <f t="shared" si="30"/>
        <v>6.2910000000000004</v>
      </c>
    </row>
    <row r="1956" spans="1:4" ht="14.4">
      <c r="A1956" s="382">
        <v>19003</v>
      </c>
      <c r="B1956" s="297" t="s">
        <v>7564</v>
      </c>
      <c r="C1956" s="374">
        <v>3.99</v>
      </c>
      <c r="D1956" s="374">
        <f t="shared" si="30"/>
        <v>3.5910000000000002</v>
      </c>
    </row>
    <row r="1957" spans="1:4" ht="14.4">
      <c r="A1957" s="382">
        <v>19018</v>
      </c>
      <c r="B1957" s="297" t="s">
        <v>7565</v>
      </c>
      <c r="C1957" s="374">
        <v>4.99</v>
      </c>
      <c r="D1957" s="374">
        <f t="shared" si="30"/>
        <v>4.4910000000000005</v>
      </c>
    </row>
    <row r="1958" spans="1:4" ht="14.4">
      <c r="A1958" s="382">
        <v>19145</v>
      </c>
      <c r="B1958" s="297" t="s">
        <v>7566</v>
      </c>
      <c r="C1958" s="374">
        <v>100.99</v>
      </c>
      <c r="D1958" s="374">
        <f t="shared" si="30"/>
        <v>90.890999999999991</v>
      </c>
    </row>
    <row r="1959" spans="1:4" ht="14.4">
      <c r="A1959" s="382">
        <v>19305</v>
      </c>
      <c r="B1959" s="297" t="s">
        <v>7567</v>
      </c>
      <c r="C1959" s="374">
        <v>24.99</v>
      </c>
      <c r="D1959" s="374">
        <f t="shared" si="30"/>
        <v>22.491</v>
      </c>
    </row>
    <row r="1960" spans="1:4" ht="14.4">
      <c r="A1960" s="382">
        <v>19329</v>
      </c>
      <c r="B1960" s="297" t="s">
        <v>7568</v>
      </c>
      <c r="C1960" s="374">
        <v>43.99</v>
      </c>
      <c r="D1960" s="374">
        <f t="shared" si="30"/>
        <v>39.591000000000001</v>
      </c>
    </row>
    <row r="1961" spans="1:4" ht="14.4">
      <c r="A1961" s="382">
        <v>19349</v>
      </c>
      <c r="B1961" s="297" t="s">
        <v>7569</v>
      </c>
      <c r="C1961" s="374">
        <v>71.989999999999995</v>
      </c>
      <c r="D1961" s="374">
        <f t="shared" si="30"/>
        <v>64.790999999999997</v>
      </c>
    </row>
    <row r="1962" spans="1:4" ht="14.4">
      <c r="A1962" s="382">
        <v>19352</v>
      </c>
      <c r="B1962" s="297" t="s">
        <v>7570</v>
      </c>
      <c r="C1962" s="374">
        <v>71.989999999999995</v>
      </c>
      <c r="D1962" s="374">
        <f t="shared" si="30"/>
        <v>64.790999999999997</v>
      </c>
    </row>
    <row r="1963" spans="1:4" ht="14.4">
      <c r="A1963" s="382">
        <v>19378</v>
      </c>
      <c r="B1963" s="297" t="s">
        <v>7571</v>
      </c>
      <c r="C1963" s="374">
        <v>71.989999999999995</v>
      </c>
      <c r="D1963" s="374">
        <f t="shared" si="30"/>
        <v>64.790999999999997</v>
      </c>
    </row>
    <row r="1964" spans="1:4" ht="14.4">
      <c r="A1964" s="382">
        <v>19381</v>
      </c>
      <c r="B1964" s="297" t="s">
        <v>7572</v>
      </c>
      <c r="C1964" s="374">
        <v>71.989999999999995</v>
      </c>
      <c r="D1964" s="374">
        <f t="shared" si="30"/>
        <v>64.790999999999997</v>
      </c>
    </row>
    <row r="1965" spans="1:4" ht="14.4">
      <c r="A1965" s="382">
        <v>19386</v>
      </c>
      <c r="B1965" s="297" t="s">
        <v>7573</v>
      </c>
      <c r="C1965" s="374">
        <v>43.99</v>
      </c>
      <c r="D1965" s="374">
        <f t="shared" si="30"/>
        <v>39.591000000000001</v>
      </c>
    </row>
    <row r="1966" spans="1:4" ht="14.4">
      <c r="A1966" s="382">
        <v>19387</v>
      </c>
      <c r="B1966" s="297" t="s">
        <v>7574</v>
      </c>
      <c r="C1966" s="374">
        <v>41.99</v>
      </c>
      <c r="D1966" s="374">
        <f t="shared" si="30"/>
        <v>37.791000000000004</v>
      </c>
    </row>
    <row r="1967" spans="1:4" ht="14.4">
      <c r="A1967" s="382">
        <v>19388</v>
      </c>
      <c r="B1967" s="297" t="s">
        <v>7575</v>
      </c>
      <c r="C1967" s="374">
        <v>71.989999999999995</v>
      </c>
      <c r="D1967" s="374">
        <f t="shared" si="30"/>
        <v>64.790999999999997</v>
      </c>
    </row>
    <row r="1968" spans="1:4" ht="14.4">
      <c r="A1968" s="382">
        <v>19389</v>
      </c>
      <c r="B1968" s="297" t="s">
        <v>7576</v>
      </c>
      <c r="C1968" s="374">
        <v>67.989999999999995</v>
      </c>
      <c r="D1968" s="374">
        <f t="shared" si="30"/>
        <v>61.190999999999995</v>
      </c>
    </row>
    <row r="1969" spans="1:4" ht="14.4">
      <c r="A1969" s="382">
        <v>19477</v>
      </c>
      <c r="B1969" s="297" t="s">
        <v>7577</v>
      </c>
      <c r="C1969" s="374">
        <v>4.99</v>
      </c>
      <c r="D1969" s="374">
        <f t="shared" si="30"/>
        <v>4.4910000000000005</v>
      </c>
    </row>
    <row r="1970" spans="1:4" ht="14.4">
      <c r="A1970" s="382">
        <v>19478</v>
      </c>
      <c r="B1970" s="297" t="s">
        <v>7578</v>
      </c>
      <c r="C1970" s="374">
        <v>4.99</v>
      </c>
      <c r="D1970" s="374">
        <f t="shared" si="30"/>
        <v>4.4910000000000005</v>
      </c>
    </row>
    <row r="1971" spans="1:4" ht="14.4">
      <c r="A1971" s="382">
        <v>19479</v>
      </c>
      <c r="B1971" s="297" t="s">
        <v>7579</v>
      </c>
      <c r="C1971" s="374">
        <v>3.99</v>
      </c>
      <c r="D1971" s="374">
        <f t="shared" si="30"/>
        <v>3.5910000000000002</v>
      </c>
    </row>
    <row r="1972" spans="1:4" ht="14.4">
      <c r="A1972" s="382">
        <v>19520</v>
      </c>
      <c r="B1972" s="297" t="s">
        <v>7580</v>
      </c>
      <c r="C1972" s="374">
        <v>12.99</v>
      </c>
      <c r="D1972" s="374">
        <f t="shared" si="30"/>
        <v>11.691000000000001</v>
      </c>
    </row>
    <row r="1973" spans="1:4" ht="14.4">
      <c r="A1973" s="382">
        <v>19529</v>
      </c>
      <c r="B1973" s="297" t="s">
        <v>7581</v>
      </c>
      <c r="C1973" s="374">
        <v>6.99</v>
      </c>
      <c r="D1973" s="374">
        <f t="shared" si="30"/>
        <v>6.2910000000000004</v>
      </c>
    </row>
    <row r="1974" spans="1:4" ht="14.4">
      <c r="A1974" s="382">
        <v>19579</v>
      </c>
      <c r="B1974" s="297" t="s">
        <v>7582</v>
      </c>
      <c r="C1974" s="374">
        <v>60.99</v>
      </c>
      <c r="D1974" s="374">
        <f t="shared" si="30"/>
        <v>54.891000000000005</v>
      </c>
    </row>
    <row r="1975" spans="1:4" ht="14.4">
      <c r="A1975" s="382">
        <v>19942</v>
      </c>
      <c r="B1975" s="297" t="s">
        <v>7583</v>
      </c>
      <c r="C1975" s="374">
        <v>6.99</v>
      </c>
      <c r="D1975" s="374">
        <f t="shared" si="30"/>
        <v>6.2910000000000004</v>
      </c>
    </row>
    <row r="1976" spans="1:4" ht="14.4">
      <c r="A1976" s="382">
        <v>20036</v>
      </c>
      <c r="B1976" s="297" t="s">
        <v>7584</v>
      </c>
      <c r="C1976" s="374">
        <v>24.99</v>
      </c>
      <c r="D1976" s="374">
        <f t="shared" si="30"/>
        <v>22.491</v>
      </c>
    </row>
    <row r="1977" spans="1:4" ht="14.4">
      <c r="A1977" s="382">
        <v>20037</v>
      </c>
      <c r="B1977" s="297" t="s">
        <v>7585</v>
      </c>
      <c r="C1977" s="374">
        <v>22.99</v>
      </c>
      <c r="D1977" s="374">
        <f t="shared" si="30"/>
        <v>20.690999999999999</v>
      </c>
    </row>
    <row r="1978" spans="1:4" ht="14.4">
      <c r="A1978" s="382">
        <v>20038</v>
      </c>
      <c r="B1978" s="297" t="s">
        <v>7586</v>
      </c>
      <c r="C1978" s="374">
        <v>24.99</v>
      </c>
      <c r="D1978" s="374">
        <f t="shared" si="30"/>
        <v>22.491</v>
      </c>
    </row>
    <row r="1979" spans="1:4" ht="14.4">
      <c r="A1979" s="382">
        <v>20088</v>
      </c>
      <c r="B1979" s="297" t="s">
        <v>7587</v>
      </c>
      <c r="C1979" s="374">
        <v>24.99</v>
      </c>
      <c r="D1979" s="374">
        <f t="shared" si="30"/>
        <v>22.491</v>
      </c>
    </row>
    <row r="1980" spans="1:4" ht="14.4">
      <c r="A1980" s="382">
        <v>20275</v>
      </c>
      <c r="B1980" s="297" t="s">
        <v>7588</v>
      </c>
      <c r="C1980" s="374">
        <v>40.99</v>
      </c>
      <c r="D1980" s="374">
        <f t="shared" si="30"/>
        <v>36.891000000000005</v>
      </c>
    </row>
    <row r="1981" spans="1:4" ht="14.4">
      <c r="A1981" s="382">
        <v>20276</v>
      </c>
      <c r="B1981" s="297" t="s">
        <v>7589</v>
      </c>
      <c r="C1981" s="374">
        <v>21.99</v>
      </c>
      <c r="D1981" s="374">
        <f t="shared" si="30"/>
        <v>19.791</v>
      </c>
    </row>
    <row r="1982" spans="1:4" ht="14.4">
      <c r="A1982" s="382">
        <v>20277</v>
      </c>
      <c r="B1982" s="297" t="s">
        <v>7590</v>
      </c>
      <c r="C1982" s="374">
        <v>35.99</v>
      </c>
      <c r="D1982" s="374">
        <f t="shared" si="30"/>
        <v>32.391000000000005</v>
      </c>
    </row>
    <row r="1983" spans="1:4" ht="14.4">
      <c r="A1983" s="382">
        <v>20278</v>
      </c>
      <c r="B1983" s="297" t="s">
        <v>7591</v>
      </c>
      <c r="C1983" s="374">
        <v>62.99</v>
      </c>
      <c r="D1983" s="374">
        <f t="shared" si="30"/>
        <v>56.691000000000003</v>
      </c>
    </row>
    <row r="1984" spans="1:4" ht="14.4">
      <c r="A1984" s="382">
        <v>20279</v>
      </c>
      <c r="B1984" s="297" t="s">
        <v>7592</v>
      </c>
      <c r="C1984" s="374">
        <v>34.99</v>
      </c>
      <c r="D1984" s="374">
        <f t="shared" si="30"/>
        <v>31.491000000000003</v>
      </c>
    </row>
    <row r="1985" spans="1:4" ht="14.4">
      <c r="A1985" s="382">
        <v>20280</v>
      </c>
      <c r="B1985" s="297" t="s">
        <v>7593</v>
      </c>
      <c r="C1985" s="374">
        <v>29.99</v>
      </c>
      <c r="D1985" s="374">
        <f t="shared" si="30"/>
        <v>26.991</v>
      </c>
    </row>
    <row r="1986" spans="1:4" ht="14.4">
      <c r="A1986" s="382">
        <v>20281</v>
      </c>
      <c r="B1986" s="297" t="s">
        <v>7594</v>
      </c>
      <c r="C1986" s="374">
        <v>19.989999999999998</v>
      </c>
      <c r="D1986" s="374">
        <f t="shared" si="30"/>
        <v>17.991</v>
      </c>
    </row>
    <row r="1987" spans="1:4" ht="14.4">
      <c r="A1987" s="382">
        <v>20413</v>
      </c>
      <c r="B1987" s="297" t="s">
        <v>7595</v>
      </c>
      <c r="C1987" s="374">
        <v>3.99</v>
      </c>
      <c r="D1987" s="374">
        <f t="shared" si="30"/>
        <v>3.5910000000000002</v>
      </c>
    </row>
    <row r="1988" spans="1:4" ht="14.4">
      <c r="A1988" s="382">
        <v>20579</v>
      </c>
      <c r="B1988" s="297" t="s">
        <v>7596</v>
      </c>
      <c r="C1988" s="374">
        <v>43.99</v>
      </c>
      <c r="D1988" s="374">
        <f t="shared" si="30"/>
        <v>39.591000000000001</v>
      </c>
    </row>
    <row r="1989" spans="1:4" ht="14.4">
      <c r="A1989" s="382">
        <v>20686</v>
      </c>
      <c r="B1989" s="297" t="s">
        <v>7597</v>
      </c>
      <c r="C1989" s="374">
        <v>6.99</v>
      </c>
      <c r="D1989" s="374">
        <f t="shared" ref="D1989:D2052" si="31">C1989*0.9</f>
        <v>6.2910000000000004</v>
      </c>
    </row>
    <row r="1990" spans="1:4" ht="14.4">
      <c r="A1990" s="382">
        <v>20941</v>
      </c>
      <c r="B1990" s="297" t="s">
        <v>7598</v>
      </c>
      <c r="C1990" s="374">
        <v>13.99</v>
      </c>
      <c r="D1990" s="374">
        <f t="shared" si="31"/>
        <v>12.591000000000001</v>
      </c>
    </row>
    <row r="1991" spans="1:4" ht="14.4">
      <c r="A1991" s="382">
        <v>21067</v>
      </c>
      <c r="B1991" s="297" t="s">
        <v>7599</v>
      </c>
      <c r="C1991" s="374">
        <v>22.99</v>
      </c>
      <c r="D1991" s="374">
        <f t="shared" si="31"/>
        <v>20.690999999999999</v>
      </c>
    </row>
    <row r="1992" spans="1:4" ht="14.4">
      <c r="A1992" s="382">
        <v>21068</v>
      </c>
      <c r="B1992" s="297" t="s">
        <v>7600</v>
      </c>
      <c r="C1992" s="374">
        <v>11.99</v>
      </c>
      <c r="D1992" s="374">
        <f t="shared" si="31"/>
        <v>10.791</v>
      </c>
    </row>
    <row r="1993" spans="1:4" ht="14.4">
      <c r="A1993" s="382">
        <v>21069</v>
      </c>
      <c r="B1993" s="297" t="s">
        <v>7601</v>
      </c>
      <c r="C1993" s="374">
        <v>18.989999999999998</v>
      </c>
      <c r="D1993" s="374">
        <f t="shared" si="31"/>
        <v>17.090999999999998</v>
      </c>
    </row>
    <row r="1994" spans="1:4" ht="14.4">
      <c r="A1994" s="382">
        <v>21070</v>
      </c>
      <c r="B1994" s="297" t="s">
        <v>7602</v>
      </c>
      <c r="C1994" s="374">
        <v>13.99</v>
      </c>
      <c r="D1994" s="374">
        <f t="shared" si="31"/>
        <v>12.591000000000001</v>
      </c>
    </row>
    <row r="1995" spans="1:4" ht="14.4">
      <c r="A1995" s="382">
        <v>21071</v>
      </c>
      <c r="B1995" s="297" t="s">
        <v>7603</v>
      </c>
      <c r="C1995" s="374">
        <v>17.989999999999998</v>
      </c>
      <c r="D1995" s="374">
        <f t="shared" si="31"/>
        <v>16.190999999999999</v>
      </c>
    </row>
    <row r="1996" spans="1:4" ht="14.4">
      <c r="A1996" s="382">
        <v>21471</v>
      </c>
      <c r="B1996" s="297" t="s">
        <v>7604</v>
      </c>
      <c r="C1996" s="374">
        <v>43.99</v>
      </c>
      <c r="D1996" s="374">
        <f t="shared" si="31"/>
        <v>39.591000000000001</v>
      </c>
    </row>
    <row r="1997" spans="1:4" ht="14.4">
      <c r="A1997" s="382">
        <v>21472</v>
      </c>
      <c r="B1997" s="297" t="s">
        <v>7605</v>
      </c>
      <c r="C1997" s="374">
        <v>43.99</v>
      </c>
      <c r="D1997" s="374">
        <f t="shared" si="31"/>
        <v>39.591000000000001</v>
      </c>
    </row>
    <row r="1998" spans="1:4" ht="14.4">
      <c r="A1998" s="382">
        <v>21726</v>
      </c>
      <c r="B1998" s="297" t="s">
        <v>7606</v>
      </c>
      <c r="C1998" s="374">
        <v>8.99</v>
      </c>
      <c r="D1998" s="374">
        <f t="shared" si="31"/>
        <v>8.0910000000000011</v>
      </c>
    </row>
    <row r="1999" spans="1:4" ht="14.4">
      <c r="A1999" s="382">
        <v>21943</v>
      </c>
      <c r="B1999" s="297" t="s">
        <v>7607</v>
      </c>
      <c r="C1999" s="374">
        <v>100.99</v>
      </c>
      <c r="D1999" s="374">
        <f t="shared" si="31"/>
        <v>90.890999999999991</v>
      </c>
    </row>
    <row r="2000" spans="1:4" ht="14.4">
      <c r="A2000" s="382">
        <v>21999</v>
      </c>
      <c r="B2000" s="297" t="s">
        <v>7608</v>
      </c>
      <c r="C2000" s="374">
        <v>19.989999999999998</v>
      </c>
      <c r="D2000" s="374">
        <f t="shared" si="31"/>
        <v>17.991</v>
      </c>
    </row>
    <row r="2001" spans="1:4" ht="14.4">
      <c r="A2001" s="382">
        <v>22010</v>
      </c>
      <c r="B2001" s="297" t="s">
        <v>7609</v>
      </c>
      <c r="C2001" s="374">
        <v>6.99</v>
      </c>
      <c r="D2001" s="374">
        <f t="shared" si="31"/>
        <v>6.2910000000000004</v>
      </c>
    </row>
    <row r="2002" spans="1:4" ht="14.4">
      <c r="A2002" s="382">
        <v>22011</v>
      </c>
      <c r="B2002" s="297" t="s">
        <v>7610</v>
      </c>
      <c r="C2002" s="374">
        <v>7.99</v>
      </c>
      <c r="D2002" s="374">
        <f t="shared" si="31"/>
        <v>7.1910000000000007</v>
      </c>
    </row>
    <row r="2003" spans="1:4" ht="14.4">
      <c r="A2003" s="382">
        <v>22012</v>
      </c>
      <c r="B2003" s="297" t="s">
        <v>7611</v>
      </c>
      <c r="C2003" s="374">
        <v>7.99</v>
      </c>
      <c r="D2003" s="374">
        <f t="shared" si="31"/>
        <v>7.1910000000000007</v>
      </c>
    </row>
    <row r="2004" spans="1:4" ht="14.4">
      <c r="A2004" s="382">
        <v>22013</v>
      </c>
      <c r="B2004" s="297" t="s">
        <v>7612</v>
      </c>
      <c r="C2004" s="374">
        <v>7.99</v>
      </c>
      <c r="D2004" s="374">
        <f t="shared" si="31"/>
        <v>7.1910000000000007</v>
      </c>
    </row>
    <row r="2005" spans="1:4" ht="14.4">
      <c r="A2005" s="382">
        <v>22014</v>
      </c>
      <c r="B2005" s="297" t="s">
        <v>7613</v>
      </c>
      <c r="C2005" s="374">
        <v>12.99</v>
      </c>
      <c r="D2005" s="374">
        <f t="shared" si="31"/>
        <v>11.691000000000001</v>
      </c>
    </row>
    <row r="2006" spans="1:4" ht="14.4">
      <c r="A2006" s="382">
        <v>22015</v>
      </c>
      <c r="B2006" s="297" t="s">
        <v>7614</v>
      </c>
      <c r="C2006" s="374">
        <v>12.99</v>
      </c>
      <c r="D2006" s="374">
        <f t="shared" si="31"/>
        <v>11.691000000000001</v>
      </c>
    </row>
    <row r="2007" spans="1:4" ht="14.4">
      <c r="A2007" s="382">
        <v>22016</v>
      </c>
      <c r="B2007" s="297" t="s">
        <v>7615</v>
      </c>
      <c r="C2007" s="374">
        <v>12.99</v>
      </c>
      <c r="D2007" s="374">
        <f t="shared" si="31"/>
        <v>11.691000000000001</v>
      </c>
    </row>
    <row r="2008" spans="1:4" ht="14.4">
      <c r="A2008" s="382">
        <v>22105</v>
      </c>
      <c r="B2008" s="297" t="s">
        <v>7616</v>
      </c>
      <c r="C2008" s="374">
        <v>3.99</v>
      </c>
      <c r="D2008" s="374">
        <f t="shared" si="31"/>
        <v>3.5910000000000002</v>
      </c>
    </row>
    <row r="2009" spans="1:4" ht="14.4">
      <c r="A2009" s="382">
        <v>22122</v>
      </c>
      <c r="B2009" s="297" t="s">
        <v>7617</v>
      </c>
      <c r="C2009" s="374">
        <v>30.99</v>
      </c>
      <c r="D2009" s="374">
        <f t="shared" si="31"/>
        <v>27.890999999999998</v>
      </c>
    </row>
    <row r="2010" spans="1:4" ht="14.4">
      <c r="A2010" s="382">
        <v>22142</v>
      </c>
      <c r="B2010" s="297" t="s">
        <v>7618</v>
      </c>
      <c r="C2010" s="374">
        <v>24.99</v>
      </c>
      <c r="D2010" s="374">
        <f t="shared" si="31"/>
        <v>22.491</v>
      </c>
    </row>
    <row r="2011" spans="1:4" ht="14.4">
      <c r="A2011" s="382">
        <v>22146</v>
      </c>
      <c r="B2011" s="297" t="s">
        <v>7619</v>
      </c>
      <c r="C2011" s="374">
        <v>32.99</v>
      </c>
      <c r="D2011" s="374">
        <f t="shared" si="31"/>
        <v>29.691000000000003</v>
      </c>
    </row>
    <row r="2012" spans="1:4" ht="14.4">
      <c r="A2012" s="382">
        <v>22147</v>
      </c>
      <c r="B2012" s="297" t="s">
        <v>7620</v>
      </c>
      <c r="C2012" s="374">
        <v>32.99</v>
      </c>
      <c r="D2012" s="374">
        <f t="shared" si="31"/>
        <v>29.691000000000003</v>
      </c>
    </row>
    <row r="2013" spans="1:4" ht="14.4">
      <c r="A2013" s="382">
        <v>22148</v>
      </c>
      <c r="B2013" s="297" t="s">
        <v>7621</v>
      </c>
      <c r="C2013" s="374">
        <v>32.99</v>
      </c>
      <c r="D2013" s="374">
        <f t="shared" si="31"/>
        <v>29.691000000000003</v>
      </c>
    </row>
    <row r="2014" spans="1:4" ht="14.4">
      <c r="A2014" s="382">
        <v>22160</v>
      </c>
      <c r="B2014" s="297" t="s">
        <v>7622</v>
      </c>
      <c r="C2014" s="374">
        <v>30.99</v>
      </c>
      <c r="D2014" s="374">
        <f t="shared" si="31"/>
        <v>27.890999999999998</v>
      </c>
    </row>
    <row r="2015" spans="1:4" ht="14.4">
      <c r="A2015" s="382">
        <v>22161</v>
      </c>
      <c r="B2015" s="297" t="s">
        <v>7623</v>
      </c>
      <c r="C2015" s="374">
        <v>41.99</v>
      </c>
      <c r="D2015" s="374">
        <f t="shared" si="31"/>
        <v>37.791000000000004</v>
      </c>
    </row>
    <row r="2016" spans="1:4" ht="14.4">
      <c r="A2016" s="382">
        <v>22162</v>
      </c>
      <c r="B2016" s="297" t="s">
        <v>7624</v>
      </c>
      <c r="C2016" s="374">
        <v>41.99</v>
      </c>
      <c r="D2016" s="374">
        <f t="shared" si="31"/>
        <v>37.791000000000004</v>
      </c>
    </row>
    <row r="2017" spans="1:4" ht="14.4">
      <c r="A2017" s="382">
        <v>22164</v>
      </c>
      <c r="B2017" s="297" t="s">
        <v>7625</v>
      </c>
      <c r="C2017" s="374">
        <v>41.99</v>
      </c>
      <c r="D2017" s="374">
        <f t="shared" si="31"/>
        <v>37.791000000000004</v>
      </c>
    </row>
    <row r="2018" spans="1:4" ht="14.4">
      <c r="A2018" s="382">
        <v>22322</v>
      </c>
      <c r="B2018" s="297" t="s">
        <v>7626</v>
      </c>
      <c r="C2018" s="374">
        <v>20.99</v>
      </c>
      <c r="D2018" s="374">
        <f t="shared" si="31"/>
        <v>18.890999999999998</v>
      </c>
    </row>
    <row r="2019" spans="1:4" ht="14.4">
      <c r="A2019" s="382">
        <v>22323</v>
      </c>
      <c r="B2019" s="297" t="s">
        <v>7627</v>
      </c>
      <c r="C2019" s="374">
        <v>76.989999999999995</v>
      </c>
      <c r="D2019" s="374">
        <f t="shared" si="31"/>
        <v>69.290999999999997</v>
      </c>
    </row>
    <row r="2020" spans="1:4" ht="14.4">
      <c r="A2020" s="382">
        <v>22330</v>
      </c>
      <c r="B2020" s="297" t="s">
        <v>7628</v>
      </c>
      <c r="C2020" s="374">
        <v>27.99</v>
      </c>
      <c r="D2020" s="374">
        <f t="shared" si="31"/>
        <v>25.190999999999999</v>
      </c>
    </row>
    <row r="2021" spans="1:4" ht="14.4">
      <c r="A2021" s="382">
        <v>22332</v>
      </c>
      <c r="B2021" s="297" t="s">
        <v>7629</v>
      </c>
      <c r="C2021" s="374">
        <v>15.99</v>
      </c>
      <c r="D2021" s="374">
        <f t="shared" si="31"/>
        <v>14.391</v>
      </c>
    </row>
    <row r="2022" spans="1:4" ht="14.4">
      <c r="A2022" s="382">
        <v>22335</v>
      </c>
      <c r="B2022" s="297" t="s">
        <v>7630</v>
      </c>
      <c r="C2022" s="374">
        <v>20.99</v>
      </c>
      <c r="D2022" s="374">
        <f t="shared" si="31"/>
        <v>18.890999999999998</v>
      </c>
    </row>
    <row r="2023" spans="1:4" ht="14.4">
      <c r="A2023" s="382">
        <v>22429</v>
      </c>
      <c r="B2023" s="297" t="s">
        <v>7631</v>
      </c>
      <c r="C2023" s="374">
        <v>41.99</v>
      </c>
      <c r="D2023" s="374">
        <f t="shared" si="31"/>
        <v>37.791000000000004</v>
      </c>
    </row>
    <row r="2024" spans="1:4" ht="14.4">
      <c r="A2024" s="382">
        <v>22600</v>
      </c>
      <c r="B2024" s="297" t="s">
        <v>7632</v>
      </c>
      <c r="C2024" s="374">
        <v>4.99</v>
      </c>
      <c r="D2024" s="374">
        <f t="shared" si="31"/>
        <v>4.4910000000000005</v>
      </c>
    </row>
    <row r="2025" spans="1:4" ht="14.4">
      <c r="A2025" s="382">
        <v>22601</v>
      </c>
      <c r="B2025" s="297" t="s">
        <v>7633</v>
      </c>
      <c r="C2025" s="374">
        <v>4.99</v>
      </c>
      <c r="D2025" s="374">
        <f t="shared" si="31"/>
        <v>4.4910000000000005</v>
      </c>
    </row>
    <row r="2026" spans="1:4" ht="14.4">
      <c r="A2026" s="382">
        <v>22602</v>
      </c>
      <c r="B2026" s="297" t="s">
        <v>7634</v>
      </c>
      <c r="C2026" s="374">
        <v>6.99</v>
      </c>
      <c r="D2026" s="374">
        <f t="shared" si="31"/>
        <v>6.2910000000000004</v>
      </c>
    </row>
    <row r="2027" spans="1:4" ht="14.4">
      <c r="A2027" s="382">
        <v>22672</v>
      </c>
      <c r="B2027" s="297" t="s">
        <v>7635</v>
      </c>
      <c r="C2027" s="374">
        <v>3.99</v>
      </c>
      <c r="D2027" s="374">
        <f t="shared" si="31"/>
        <v>3.5910000000000002</v>
      </c>
    </row>
    <row r="2028" spans="1:4" ht="14.4">
      <c r="A2028" s="382">
        <v>22673</v>
      </c>
      <c r="B2028" s="297" t="s">
        <v>7636</v>
      </c>
      <c r="C2028" s="374">
        <v>3.99</v>
      </c>
      <c r="D2028" s="374">
        <f t="shared" si="31"/>
        <v>3.5910000000000002</v>
      </c>
    </row>
    <row r="2029" spans="1:4" ht="14.4">
      <c r="A2029" s="382">
        <v>22674</v>
      </c>
      <c r="B2029" s="297" t="s">
        <v>7637</v>
      </c>
      <c r="C2029" s="374">
        <v>3.99</v>
      </c>
      <c r="D2029" s="374">
        <f t="shared" si="31"/>
        <v>3.5910000000000002</v>
      </c>
    </row>
    <row r="2030" spans="1:4" ht="14.4">
      <c r="A2030" s="382">
        <v>22675</v>
      </c>
      <c r="B2030" s="297" t="s">
        <v>7638</v>
      </c>
      <c r="C2030" s="374">
        <v>3.99</v>
      </c>
      <c r="D2030" s="374">
        <f t="shared" si="31"/>
        <v>3.5910000000000002</v>
      </c>
    </row>
    <row r="2031" spans="1:4" ht="14.4">
      <c r="A2031" s="382">
        <v>22676</v>
      </c>
      <c r="B2031" s="297" t="s">
        <v>7639</v>
      </c>
      <c r="C2031" s="374">
        <v>3.99</v>
      </c>
      <c r="D2031" s="374">
        <f t="shared" si="31"/>
        <v>3.5910000000000002</v>
      </c>
    </row>
    <row r="2032" spans="1:4" ht="14.4">
      <c r="A2032" s="382">
        <v>22677</v>
      </c>
      <c r="B2032" s="297" t="s">
        <v>7640</v>
      </c>
      <c r="C2032" s="374">
        <v>3.99</v>
      </c>
      <c r="D2032" s="374">
        <f t="shared" si="31"/>
        <v>3.5910000000000002</v>
      </c>
    </row>
    <row r="2033" spans="1:4" ht="14.4">
      <c r="A2033" s="382">
        <v>22678</v>
      </c>
      <c r="B2033" s="297" t="s">
        <v>7641</v>
      </c>
      <c r="C2033" s="374">
        <v>3.99</v>
      </c>
      <c r="D2033" s="374">
        <f t="shared" si="31"/>
        <v>3.5910000000000002</v>
      </c>
    </row>
    <row r="2034" spans="1:4" ht="14.4">
      <c r="A2034" s="382">
        <v>22679</v>
      </c>
      <c r="B2034" s="297" t="s">
        <v>7642</v>
      </c>
      <c r="C2034" s="374">
        <v>3.99</v>
      </c>
      <c r="D2034" s="374">
        <f t="shared" si="31"/>
        <v>3.5910000000000002</v>
      </c>
    </row>
    <row r="2035" spans="1:4" ht="14.4">
      <c r="A2035" s="382">
        <v>22680</v>
      </c>
      <c r="B2035" s="297" t="s">
        <v>7643</v>
      </c>
      <c r="C2035" s="374">
        <v>3.99</v>
      </c>
      <c r="D2035" s="374">
        <f t="shared" si="31"/>
        <v>3.5910000000000002</v>
      </c>
    </row>
    <row r="2036" spans="1:4" ht="14.4">
      <c r="A2036" s="382">
        <v>22681</v>
      </c>
      <c r="B2036" s="297" t="s">
        <v>7644</v>
      </c>
      <c r="C2036" s="374">
        <v>5.99</v>
      </c>
      <c r="D2036" s="374">
        <f t="shared" si="31"/>
        <v>5.391</v>
      </c>
    </row>
    <row r="2037" spans="1:4" ht="14.4">
      <c r="A2037" s="382">
        <v>22682</v>
      </c>
      <c r="B2037" s="297" t="s">
        <v>7645</v>
      </c>
      <c r="C2037" s="374">
        <v>3.99</v>
      </c>
      <c r="D2037" s="374">
        <f t="shared" si="31"/>
        <v>3.5910000000000002</v>
      </c>
    </row>
    <row r="2038" spans="1:4" ht="14.4">
      <c r="A2038" s="382">
        <v>22683</v>
      </c>
      <c r="B2038" s="297" t="s">
        <v>7646</v>
      </c>
      <c r="C2038" s="374">
        <v>3.99</v>
      </c>
      <c r="D2038" s="374">
        <f t="shared" si="31"/>
        <v>3.5910000000000002</v>
      </c>
    </row>
    <row r="2039" spans="1:4" ht="14.4">
      <c r="A2039" s="382">
        <v>22684</v>
      </c>
      <c r="B2039" s="297" t="s">
        <v>7647</v>
      </c>
      <c r="C2039" s="374">
        <v>4.99</v>
      </c>
      <c r="D2039" s="374">
        <f t="shared" si="31"/>
        <v>4.4910000000000005</v>
      </c>
    </row>
    <row r="2040" spans="1:4" ht="14.4">
      <c r="A2040" s="382">
        <v>22685</v>
      </c>
      <c r="B2040" s="297" t="s">
        <v>7648</v>
      </c>
      <c r="C2040" s="374">
        <v>4.99</v>
      </c>
      <c r="D2040" s="374">
        <f t="shared" si="31"/>
        <v>4.4910000000000005</v>
      </c>
    </row>
    <row r="2041" spans="1:4" ht="14.4">
      <c r="A2041" s="382">
        <v>22686</v>
      </c>
      <c r="B2041" s="297" t="s">
        <v>7649</v>
      </c>
      <c r="C2041" s="374">
        <v>4.99</v>
      </c>
      <c r="D2041" s="374">
        <f t="shared" si="31"/>
        <v>4.4910000000000005</v>
      </c>
    </row>
    <row r="2042" spans="1:4" ht="14.4">
      <c r="A2042" s="382">
        <v>22688</v>
      </c>
      <c r="B2042" s="297" t="s">
        <v>7650</v>
      </c>
      <c r="C2042" s="374">
        <v>4.99</v>
      </c>
      <c r="D2042" s="374">
        <f t="shared" si="31"/>
        <v>4.4910000000000005</v>
      </c>
    </row>
    <row r="2043" spans="1:4" ht="14.4">
      <c r="A2043" s="382">
        <v>22689</v>
      </c>
      <c r="B2043" s="297" t="s">
        <v>7651</v>
      </c>
      <c r="C2043" s="374">
        <v>4.99</v>
      </c>
      <c r="D2043" s="374">
        <f t="shared" si="31"/>
        <v>4.4910000000000005</v>
      </c>
    </row>
    <row r="2044" spans="1:4" ht="14.4">
      <c r="A2044" s="382">
        <v>22690</v>
      </c>
      <c r="B2044" s="297" t="s">
        <v>7652</v>
      </c>
      <c r="C2044" s="374">
        <v>5.99</v>
      </c>
      <c r="D2044" s="374">
        <f t="shared" si="31"/>
        <v>5.391</v>
      </c>
    </row>
    <row r="2045" spans="1:4" ht="14.4">
      <c r="A2045" s="382">
        <v>22691</v>
      </c>
      <c r="B2045" s="297" t="s">
        <v>7653</v>
      </c>
      <c r="C2045" s="374">
        <v>5.99</v>
      </c>
      <c r="D2045" s="374">
        <f t="shared" si="31"/>
        <v>5.391</v>
      </c>
    </row>
    <row r="2046" spans="1:4" ht="14.4">
      <c r="A2046" s="382">
        <v>22693</v>
      </c>
      <c r="B2046" s="297" t="s">
        <v>7654</v>
      </c>
      <c r="C2046" s="374">
        <v>5.99</v>
      </c>
      <c r="D2046" s="374">
        <f t="shared" si="31"/>
        <v>5.391</v>
      </c>
    </row>
    <row r="2047" spans="1:4" ht="14.4">
      <c r="A2047" s="382">
        <v>22694</v>
      </c>
      <c r="B2047" s="297" t="s">
        <v>7655</v>
      </c>
      <c r="C2047" s="374">
        <v>5.99</v>
      </c>
      <c r="D2047" s="374">
        <f t="shared" si="31"/>
        <v>5.391</v>
      </c>
    </row>
    <row r="2048" spans="1:4" ht="14.4">
      <c r="A2048" s="382">
        <v>22695</v>
      </c>
      <c r="B2048" s="297" t="s">
        <v>7656</v>
      </c>
      <c r="C2048" s="374">
        <v>5.99</v>
      </c>
      <c r="D2048" s="374">
        <f t="shared" si="31"/>
        <v>5.391</v>
      </c>
    </row>
    <row r="2049" spans="1:4" ht="14.4">
      <c r="A2049" s="382">
        <v>22696</v>
      </c>
      <c r="B2049" s="297" t="s">
        <v>7657</v>
      </c>
      <c r="C2049" s="374">
        <v>6.99</v>
      </c>
      <c r="D2049" s="374">
        <f t="shared" si="31"/>
        <v>6.2910000000000004</v>
      </c>
    </row>
    <row r="2050" spans="1:4" ht="14.4">
      <c r="A2050" s="382">
        <v>22698</v>
      </c>
      <c r="B2050" s="297" t="s">
        <v>7658</v>
      </c>
      <c r="C2050" s="374">
        <v>6.99</v>
      </c>
      <c r="D2050" s="374">
        <f t="shared" si="31"/>
        <v>6.2910000000000004</v>
      </c>
    </row>
    <row r="2051" spans="1:4" ht="14.4">
      <c r="A2051" s="382">
        <v>22699</v>
      </c>
      <c r="B2051" s="297" t="s">
        <v>7659</v>
      </c>
      <c r="C2051" s="374">
        <v>10.49</v>
      </c>
      <c r="D2051" s="374">
        <f t="shared" si="31"/>
        <v>9.4410000000000007</v>
      </c>
    </row>
    <row r="2052" spans="1:4" ht="14.4">
      <c r="A2052" s="382">
        <v>22700</v>
      </c>
      <c r="B2052" s="297" t="s">
        <v>7660</v>
      </c>
      <c r="C2052" s="374">
        <v>6.99</v>
      </c>
      <c r="D2052" s="374">
        <f t="shared" si="31"/>
        <v>6.2910000000000004</v>
      </c>
    </row>
    <row r="2053" spans="1:4" ht="14.4">
      <c r="A2053" s="382">
        <v>22701</v>
      </c>
      <c r="B2053" s="297" t="s">
        <v>7661</v>
      </c>
      <c r="C2053" s="374">
        <v>10.49</v>
      </c>
      <c r="D2053" s="374">
        <f t="shared" ref="D2053:D2116" si="32">C2053*0.9</f>
        <v>9.4410000000000007</v>
      </c>
    </row>
    <row r="2054" spans="1:4" ht="14.4">
      <c r="A2054" s="382">
        <v>22702</v>
      </c>
      <c r="B2054" s="297" t="s">
        <v>7662</v>
      </c>
      <c r="C2054" s="374">
        <v>11.99</v>
      </c>
      <c r="D2054" s="374">
        <f t="shared" si="32"/>
        <v>10.791</v>
      </c>
    </row>
    <row r="2055" spans="1:4" ht="14.4">
      <c r="A2055" s="382">
        <v>22703</v>
      </c>
      <c r="B2055" s="297" t="s">
        <v>7663</v>
      </c>
      <c r="C2055" s="374">
        <v>11.99</v>
      </c>
      <c r="D2055" s="374">
        <f t="shared" si="32"/>
        <v>10.791</v>
      </c>
    </row>
    <row r="2056" spans="1:4" ht="14.4">
      <c r="A2056" s="382">
        <v>22704</v>
      </c>
      <c r="B2056" s="297" t="s">
        <v>7664</v>
      </c>
      <c r="C2056" s="374">
        <v>11.99</v>
      </c>
      <c r="D2056" s="374">
        <f t="shared" si="32"/>
        <v>10.791</v>
      </c>
    </row>
    <row r="2057" spans="1:4" ht="14.4">
      <c r="A2057" s="382">
        <v>22706</v>
      </c>
      <c r="B2057" s="297" t="s">
        <v>7665</v>
      </c>
      <c r="C2057" s="374">
        <v>11.99</v>
      </c>
      <c r="D2057" s="374">
        <f t="shared" si="32"/>
        <v>10.791</v>
      </c>
    </row>
    <row r="2058" spans="1:4" ht="14.4">
      <c r="A2058" s="382">
        <v>22707</v>
      </c>
      <c r="B2058" s="297" t="s">
        <v>7666</v>
      </c>
      <c r="C2058" s="374">
        <v>11.99</v>
      </c>
      <c r="D2058" s="374">
        <f t="shared" si="32"/>
        <v>10.791</v>
      </c>
    </row>
    <row r="2059" spans="1:4" ht="14.4">
      <c r="A2059" s="382">
        <v>22708</v>
      </c>
      <c r="B2059" s="297" t="s">
        <v>7667</v>
      </c>
      <c r="C2059" s="374">
        <v>6.99</v>
      </c>
      <c r="D2059" s="374">
        <f t="shared" si="32"/>
        <v>6.2910000000000004</v>
      </c>
    </row>
    <row r="2060" spans="1:4" ht="14.4">
      <c r="A2060" s="382">
        <v>22709</v>
      </c>
      <c r="B2060" s="297" t="s">
        <v>7668</v>
      </c>
      <c r="C2060" s="374">
        <v>6.99</v>
      </c>
      <c r="D2060" s="374">
        <f t="shared" si="32"/>
        <v>6.2910000000000004</v>
      </c>
    </row>
    <row r="2061" spans="1:4" ht="14.4">
      <c r="A2061" s="382">
        <v>22800</v>
      </c>
      <c r="B2061" s="297" t="s">
        <v>7669</v>
      </c>
      <c r="C2061" s="374">
        <v>9.99</v>
      </c>
      <c r="D2061" s="374">
        <f t="shared" si="32"/>
        <v>8.9909999999999997</v>
      </c>
    </row>
    <row r="2062" spans="1:4" ht="14.4">
      <c r="A2062" s="382">
        <v>22805</v>
      </c>
      <c r="B2062" s="297" t="s">
        <v>7670</v>
      </c>
      <c r="C2062" s="374">
        <v>22.99</v>
      </c>
      <c r="D2062" s="374">
        <f t="shared" si="32"/>
        <v>20.690999999999999</v>
      </c>
    </row>
    <row r="2063" spans="1:4" ht="14.4">
      <c r="A2063" s="382">
        <v>22806</v>
      </c>
      <c r="B2063" s="297" t="s">
        <v>7671</v>
      </c>
      <c r="C2063" s="374">
        <v>21.99</v>
      </c>
      <c r="D2063" s="374">
        <f t="shared" si="32"/>
        <v>19.791</v>
      </c>
    </row>
    <row r="2064" spans="1:4" ht="14.4">
      <c r="A2064" s="382">
        <v>22807</v>
      </c>
      <c r="B2064" s="297" t="s">
        <v>7672</v>
      </c>
      <c r="C2064" s="374">
        <v>30.99</v>
      </c>
      <c r="D2064" s="374">
        <f t="shared" si="32"/>
        <v>27.890999999999998</v>
      </c>
    </row>
    <row r="2065" spans="1:4" ht="14.4">
      <c r="A2065" s="382">
        <v>22808</v>
      </c>
      <c r="B2065" s="297" t="s">
        <v>7673</v>
      </c>
      <c r="C2065" s="374">
        <v>36.99</v>
      </c>
      <c r="D2065" s="374">
        <f t="shared" si="32"/>
        <v>33.291000000000004</v>
      </c>
    </row>
    <row r="2066" spans="1:4" ht="14.4">
      <c r="A2066" s="382">
        <v>22809</v>
      </c>
      <c r="B2066" s="297" t="s">
        <v>7674</v>
      </c>
      <c r="C2066" s="374">
        <v>15.99</v>
      </c>
      <c r="D2066" s="374">
        <f t="shared" si="32"/>
        <v>14.391</v>
      </c>
    </row>
    <row r="2067" spans="1:4" ht="14.4">
      <c r="A2067" s="382">
        <v>22810</v>
      </c>
      <c r="B2067" s="297" t="s">
        <v>7675</v>
      </c>
      <c r="C2067" s="374">
        <v>14.99</v>
      </c>
      <c r="D2067" s="374">
        <f t="shared" si="32"/>
        <v>13.491</v>
      </c>
    </row>
    <row r="2068" spans="1:4" ht="14.4">
      <c r="A2068" s="382">
        <v>22811</v>
      </c>
      <c r="B2068" s="297" t="s">
        <v>7676</v>
      </c>
      <c r="C2068" s="374">
        <v>15.99</v>
      </c>
      <c r="D2068" s="374">
        <f t="shared" si="32"/>
        <v>14.391</v>
      </c>
    </row>
    <row r="2069" spans="1:4" ht="14.4">
      <c r="A2069" s="382">
        <v>22812</v>
      </c>
      <c r="B2069" s="297" t="s">
        <v>7677</v>
      </c>
      <c r="C2069" s="374">
        <v>17.989999999999998</v>
      </c>
      <c r="D2069" s="374">
        <f t="shared" si="32"/>
        <v>16.190999999999999</v>
      </c>
    </row>
    <row r="2070" spans="1:4" ht="14.4">
      <c r="A2070" s="382">
        <v>22813</v>
      </c>
      <c r="B2070" s="297" t="s">
        <v>7678</v>
      </c>
      <c r="C2070" s="374">
        <v>19.989999999999998</v>
      </c>
      <c r="D2070" s="374">
        <f t="shared" si="32"/>
        <v>17.991</v>
      </c>
    </row>
    <row r="2071" spans="1:4" ht="14.4">
      <c r="A2071" s="382">
        <v>22814</v>
      </c>
      <c r="B2071" s="297" t="s">
        <v>7679</v>
      </c>
      <c r="C2071" s="374">
        <v>22.99</v>
      </c>
      <c r="D2071" s="374">
        <f t="shared" si="32"/>
        <v>20.690999999999999</v>
      </c>
    </row>
    <row r="2072" spans="1:4" ht="14.4">
      <c r="A2072" s="382">
        <v>22815</v>
      </c>
      <c r="B2072" s="297" t="s">
        <v>7680</v>
      </c>
      <c r="C2072" s="374">
        <v>26.99</v>
      </c>
      <c r="D2072" s="374">
        <f t="shared" si="32"/>
        <v>24.291</v>
      </c>
    </row>
    <row r="2073" spans="1:4" ht="14.4">
      <c r="A2073" s="382">
        <v>22817</v>
      </c>
      <c r="B2073" s="297" t="s">
        <v>7681</v>
      </c>
      <c r="C2073" s="374">
        <v>36.99</v>
      </c>
      <c r="D2073" s="374">
        <f t="shared" si="32"/>
        <v>33.291000000000004</v>
      </c>
    </row>
    <row r="2074" spans="1:4" ht="14.4">
      <c r="A2074" s="382">
        <v>22820</v>
      </c>
      <c r="B2074" s="297" t="s">
        <v>7682</v>
      </c>
      <c r="C2074" s="374">
        <v>12.99</v>
      </c>
      <c r="D2074" s="374">
        <f t="shared" si="32"/>
        <v>11.691000000000001</v>
      </c>
    </row>
    <row r="2075" spans="1:4" ht="14.4">
      <c r="A2075" s="382">
        <v>22822</v>
      </c>
      <c r="B2075" s="297" t="s">
        <v>7683</v>
      </c>
      <c r="C2075" s="374">
        <v>8.99</v>
      </c>
      <c r="D2075" s="374">
        <f t="shared" si="32"/>
        <v>8.0910000000000011</v>
      </c>
    </row>
    <row r="2076" spans="1:4" ht="14.4">
      <c r="A2076" s="382">
        <v>22823</v>
      </c>
      <c r="B2076" s="297" t="s">
        <v>7684</v>
      </c>
      <c r="C2076" s="374">
        <v>8.99</v>
      </c>
      <c r="D2076" s="374">
        <f t="shared" si="32"/>
        <v>8.0910000000000011</v>
      </c>
    </row>
    <row r="2077" spans="1:4" ht="14.4">
      <c r="A2077" s="382">
        <v>22825</v>
      </c>
      <c r="B2077" s="297" t="s">
        <v>7685</v>
      </c>
      <c r="C2077" s="374">
        <v>14.99</v>
      </c>
      <c r="D2077" s="374">
        <f t="shared" si="32"/>
        <v>13.491</v>
      </c>
    </row>
    <row r="2078" spans="1:4" ht="14.4">
      <c r="A2078" s="382">
        <v>22828</v>
      </c>
      <c r="B2078" s="297" t="s">
        <v>7686</v>
      </c>
      <c r="C2078" s="374">
        <v>26.99</v>
      </c>
      <c r="D2078" s="374">
        <f t="shared" si="32"/>
        <v>24.291</v>
      </c>
    </row>
    <row r="2079" spans="1:4" ht="14.4">
      <c r="A2079" s="382">
        <v>22829</v>
      </c>
      <c r="B2079" s="297" t="s">
        <v>7687</v>
      </c>
      <c r="C2079" s="374">
        <v>12.99</v>
      </c>
      <c r="D2079" s="374">
        <f t="shared" si="32"/>
        <v>11.691000000000001</v>
      </c>
    </row>
    <row r="2080" spans="1:4" ht="14.4">
      <c r="A2080" s="382">
        <v>22830</v>
      </c>
      <c r="B2080" s="297" t="s">
        <v>7688</v>
      </c>
      <c r="C2080" s="374">
        <v>13.99</v>
      </c>
      <c r="D2080" s="374">
        <f t="shared" si="32"/>
        <v>12.591000000000001</v>
      </c>
    </row>
    <row r="2081" spans="1:4" ht="14.4">
      <c r="A2081" s="382">
        <v>22832</v>
      </c>
      <c r="B2081" s="297" t="s">
        <v>7689</v>
      </c>
      <c r="C2081" s="374">
        <v>12.99</v>
      </c>
      <c r="D2081" s="374">
        <f t="shared" si="32"/>
        <v>11.691000000000001</v>
      </c>
    </row>
    <row r="2082" spans="1:4" ht="14.4">
      <c r="A2082" s="382">
        <v>22834</v>
      </c>
      <c r="B2082" s="297" t="s">
        <v>7690</v>
      </c>
      <c r="C2082" s="374">
        <v>17.989999999999998</v>
      </c>
      <c r="D2082" s="374">
        <f t="shared" si="32"/>
        <v>16.190999999999999</v>
      </c>
    </row>
    <row r="2083" spans="1:4" ht="14.4">
      <c r="A2083" s="382">
        <v>22835</v>
      </c>
      <c r="B2083" s="297" t="s">
        <v>7691</v>
      </c>
      <c r="C2083" s="374">
        <v>18.989999999999998</v>
      </c>
      <c r="D2083" s="374">
        <f t="shared" si="32"/>
        <v>17.090999999999998</v>
      </c>
    </row>
    <row r="2084" spans="1:4" ht="14.4">
      <c r="A2084" s="382">
        <v>22837</v>
      </c>
      <c r="B2084" s="297" t="s">
        <v>7692</v>
      </c>
      <c r="C2084" s="374">
        <v>24.99</v>
      </c>
      <c r="D2084" s="374">
        <f t="shared" si="32"/>
        <v>22.491</v>
      </c>
    </row>
    <row r="2085" spans="1:4" ht="14.4">
      <c r="A2085" s="382">
        <v>23796</v>
      </c>
      <c r="B2085" s="297" t="s">
        <v>7693</v>
      </c>
      <c r="C2085" s="374">
        <v>20.99</v>
      </c>
      <c r="D2085" s="374">
        <f t="shared" si="32"/>
        <v>18.890999999999998</v>
      </c>
    </row>
    <row r="2086" spans="1:4" ht="14.4">
      <c r="A2086" s="382">
        <v>23799</v>
      </c>
      <c r="B2086" s="297" t="s">
        <v>7694</v>
      </c>
      <c r="C2086" s="374">
        <v>41.99</v>
      </c>
      <c r="D2086" s="374">
        <f t="shared" si="32"/>
        <v>37.791000000000004</v>
      </c>
    </row>
    <row r="2087" spans="1:4" ht="14.4">
      <c r="A2087" s="382">
        <v>23800</v>
      </c>
      <c r="B2087" s="297" t="s">
        <v>7695</v>
      </c>
      <c r="C2087" s="374">
        <v>3.99</v>
      </c>
      <c r="D2087" s="374">
        <f t="shared" si="32"/>
        <v>3.5910000000000002</v>
      </c>
    </row>
    <row r="2088" spans="1:4" ht="14.4">
      <c r="A2088" s="382">
        <v>23801</v>
      </c>
      <c r="B2088" s="297" t="s">
        <v>7696</v>
      </c>
      <c r="C2088" s="374">
        <v>4.99</v>
      </c>
      <c r="D2088" s="374">
        <f t="shared" si="32"/>
        <v>4.4910000000000005</v>
      </c>
    </row>
    <row r="2089" spans="1:4" ht="14.4">
      <c r="A2089" s="382">
        <v>23803</v>
      </c>
      <c r="B2089" s="297" t="s">
        <v>7697</v>
      </c>
      <c r="C2089" s="374">
        <v>13.99</v>
      </c>
      <c r="D2089" s="374">
        <f t="shared" si="32"/>
        <v>12.591000000000001</v>
      </c>
    </row>
    <row r="2090" spans="1:4" ht="14.4">
      <c r="A2090" s="382">
        <v>23828</v>
      </c>
      <c r="B2090" s="297" t="s">
        <v>7698</v>
      </c>
      <c r="C2090" s="374">
        <v>2.99</v>
      </c>
      <c r="D2090" s="374">
        <f t="shared" si="32"/>
        <v>2.6910000000000003</v>
      </c>
    </row>
    <row r="2091" spans="1:4" ht="14.4">
      <c r="A2091" s="382">
        <v>23870</v>
      </c>
      <c r="B2091" s="297" t="s">
        <v>7699</v>
      </c>
      <c r="C2091" s="374">
        <v>71.989999999999995</v>
      </c>
      <c r="D2091" s="374">
        <f t="shared" si="32"/>
        <v>64.790999999999997</v>
      </c>
    </row>
    <row r="2092" spans="1:4" ht="14.4">
      <c r="A2092" s="382">
        <v>24046</v>
      </c>
      <c r="B2092" s="297" t="s">
        <v>7700</v>
      </c>
      <c r="C2092" s="374">
        <v>24.99</v>
      </c>
      <c r="D2092" s="374">
        <f t="shared" si="32"/>
        <v>22.491</v>
      </c>
    </row>
    <row r="2093" spans="1:4" ht="14.4">
      <c r="A2093" s="382">
        <v>24229</v>
      </c>
      <c r="B2093" s="297" t="s">
        <v>7701</v>
      </c>
      <c r="C2093" s="374">
        <v>3.99</v>
      </c>
      <c r="D2093" s="374">
        <f t="shared" si="32"/>
        <v>3.5910000000000002</v>
      </c>
    </row>
    <row r="2094" spans="1:4" ht="14.4">
      <c r="A2094" s="382">
        <v>24240</v>
      </c>
      <c r="B2094" s="297" t="s">
        <v>7702</v>
      </c>
      <c r="C2094" s="374">
        <v>4.99</v>
      </c>
      <c r="D2094" s="374">
        <f t="shared" si="32"/>
        <v>4.4910000000000005</v>
      </c>
    </row>
    <row r="2095" spans="1:4" ht="14.4">
      <c r="A2095" s="382">
        <v>24343</v>
      </c>
      <c r="B2095" s="297" t="s">
        <v>7703</v>
      </c>
      <c r="C2095" s="374">
        <v>74.989999999999995</v>
      </c>
      <c r="D2095" s="374">
        <f t="shared" si="32"/>
        <v>67.491</v>
      </c>
    </row>
    <row r="2096" spans="1:4" ht="14.4">
      <c r="A2096" s="382">
        <v>24344</v>
      </c>
      <c r="B2096" s="297" t="s">
        <v>7704</v>
      </c>
      <c r="C2096" s="374">
        <v>144.99</v>
      </c>
      <c r="D2096" s="374">
        <f t="shared" si="32"/>
        <v>130.49100000000001</v>
      </c>
    </row>
    <row r="2097" spans="1:4" ht="14.4">
      <c r="A2097" s="382">
        <v>24345</v>
      </c>
      <c r="B2097" s="297" t="s">
        <v>7705</v>
      </c>
      <c r="C2097" s="374">
        <v>369.99</v>
      </c>
      <c r="D2097" s="374">
        <f t="shared" si="32"/>
        <v>332.99100000000004</v>
      </c>
    </row>
    <row r="2098" spans="1:4" ht="14.4">
      <c r="A2098" s="382">
        <v>24348</v>
      </c>
      <c r="B2098" s="297" t="s">
        <v>7706</v>
      </c>
      <c r="C2098" s="374">
        <v>96.99</v>
      </c>
      <c r="D2098" s="374">
        <f t="shared" si="32"/>
        <v>87.290999999999997</v>
      </c>
    </row>
    <row r="2099" spans="1:4" ht="14.4">
      <c r="A2099" s="382">
        <v>24349</v>
      </c>
      <c r="B2099" s="297" t="s">
        <v>7707</v>
      </c>
      <c r="C2099" s="374">
        <v>142.99</v>
      </c>
      <c r="D2099" s="374">
        <f t="shared" si="32"/>
        <v>128.691</v>
      </c>
    </row>
    <row r="2100" spans="1:4" ht="14.4">
      <c r="A2100" s="382">
        <v>24350</v>
      </c>
      <c r="B2100" s="297" t="s">
        <v>7708</v>
      </c>
      <c r="C2100" s="374">
        <v>273.99</v>
      </c>
      <c r="D2100" s="374">
        <f t="shared" si="32"/>
        <v>246.59100000000001</v>
      </c>
    </row>
    <row r="2101" spans="1:4" ht="14.4">
      <c r="A2101" s="382">
        <v>24353</v>
      </c>
      <c r="B2101" s="297" t="s">
        <v>7709</v>
      </c>
      <c r="C2101" s="374">
        <v>121.99</v>
      </c>
      <c r="D2101" s="374">
        <f t="shared" si="32"/>
        <v>109.791</v>
      </c>
    </row>
    <row r="2102" spans="1:4" ht="14.4">
      <c r="A2102" s="382">
        <v>24354</v>
      </c>
      <c r="B2102" s="297" t="s">
        <v>7710</v>
      </c>
      <c r="C2102" s="374">
        <v>239.99</v>
      </c>
      <c r="D2102" s="374">
        <f t="shared" si="32"/>
        <v>215.99100000000001</v>
      </c>
    </row>
    <row r="2103" spans="1:4" ht="14.4">
      <c r="A2103" s="382">
        <v>24355</v>
      </c>
      <c r="B2103" s="297" t="s">
        <v>7711</v>
      </c>
      <c r="C2103" s="374">
        <v>375.99</v>
      </c>
      <c r="D2103" s="374">
        <f t="shared" si="32"/>
        <v>338.39100000000002</v>
      </c>
    </row>
    <row r="2104" spans="1:4" ht="14.4">
      <c r="A2104" s="382">
        <v>24359</v>
      </c>
      <c r="B2104" s="297" t="s">
        <v>7712</v>
      </c>
      <c r="C2104" s="374">
        <v>193.99</v>
      </c>
      <c r="D2104" s="374">
        <f t="shared" si="32"/>
        <v>174.59100000000001</v>
      </c>
    </row>
    <row r="2105" spans="1:4" ht="14.4">
      <c r="A2105" s="382">
        <v>24360</v>
      </c>
      <c r="B2105" s="297" t="s">
        <v>7713</v>
      </c>
      <c r="C2105" s="374">
        <v>375.99</v>
      </c>
      <c r="D2105" s="374">
        <f t="shared" si="32"/>
        <v>338.39100000000002</v>
      </c>
    </row>
    <row r="2106" spans="1:4" ht="14.4">
      <c r="A2106" s="382">
        <v>24363</v>
      </c>
      <c r="B2106" s="297" t="s">
        <v>7714</v>
      </c>
      <c r="C2106" s="374">
        <v>126.99</v>
      </c>
      <c r="D2106" s="374">
        <f t="shared" si="32"/>
        <v>114.291</v>
      </c>
    </row>
    <row r="2107" spans="1:4" ht="14.4">
      <c r="A2107" s="382">
        <v>24364</v>
      </c>
      <c r="B2107" s="297" t="s">
        <v>7715</v>
      </c>
      <c r="C2107" s="374">
        <v>246.99</v>
      </c>
      <c r="D2107" s="374">
        <f t="shared" si="32"/>
        <v>222.29100000000003</v>
      </c>
    </row>
    <row r="2108" spans="1:4" ht="14.4">
      <c r="A2108" s="382">
        <v>24368</v>
      </c>
      <c r="B2108" s="297" t="s">
        <v>7716</v>
      </c>
      <c r="C2108" s="374">
        <v>146.99</v>
      </c>
      <c r="D2108" s="374">
        <f t="shared" si="32"/>
        <v>132.29100000000003</v>
      </c>
    </row>
    <row r="2109" spans="1:4" ht="14.4">
      <c r="A2109" s="382">
        <v>24370</v>
      </c>
      <c r="B2109" s="297" t="s">
        <v>7717</v>
      </c>
      <c r="C2109" s="374">
        <v>569.99</v>
      </c>
      <c r="D2109" s="374">
        <f t="shared" si="32"/>
        <v>512.99099999999999</v>
      </c>
    </row>
    <row r="2110" spans="1:4" ht="14.4">
      <c r="A2110" s="382">
        <v>24373</v>
      </c>
      <c r="B2110" s="297" t="s">
        <v>7718</v>
      </c>
      <c r="C2110" s="374">
        <v>171.99</v>
      </c>
      <c r="D2110" s="374">
        <f t="shared" si="32"/>
        <v>154.79100000000003</v>
      </c>
    </row>
    <row r="2111" spans="1:4" ht="14.4">
      <c r="A2111" s="382">
        <v>24374</v>
      </c>
      <c r="B2111" s="297" t="s">
        <v>7719</v>
      </c>
      <c r="C2111" s="374">
        <v>339.99</v>
      </c>
      <c r="D2111" s="374">
        <f t="shared" si="32"/>
        <v>305.99100000000004</v>
      </c>
    </row>
    <row r="2112" spans="1:4" ht="14.4">
      <c r="A2112" s="382">
        <v>24375</v>
      </c>
      <c r="B2112" s="297" t="s">
        <v>7720</v>
      </c>
      <c r="C2112" s="374">
        <v>542.99</v>
      </c>
      <c r="D2112" s="374">
        <f t="shared" si="32"/>
        <v>488.69100000000003</v>
      </c>
    </row>
    <row r="2113" spans="1:4" ht="14.4">
      <c r="A2113" s="382">
        <v>24378</v>
      </c>
      <c r="B2113" s="297" t="s">
        <v>7721</v>
      </c>
      <c r="C2113" s="374">
        <v>171.99</v>
      </c>
      <c r="D2113" s="374">
        <f t="shared" si="32"/>
        <v>154.79100000000003</v>
      </c>
    </row>
    <row r="2114" spans="1:4" ht="14.4">
      <c r="A2114" s="382">
        <v>24379</v>
      </c>
      <c r="B2114" s="297" t="s">
        <v>7722</v>
      </c>
      <c r="C2114" s="374">
        <v>339.99</v>
      </c>
      <c r="D2114" s="374">
        <f t="shared" si="32"/>
        <v>305.99100000000004</v>
      </c>
    </row>
    <row r="2115" spans="1:4" ht="14.4">
      <c r="A2115" s="382">
        <v>24380</v>
      </c>
      <c r="B2115" s="297" t="s">
        <v>7723</v>
      </c>
      <c r="C2115" s="374">
        <v>542.99</v>
      </c>
      <c r="D2115" s="374">
        <f t="shared" si="32"/>
        <v>488.69100000000003</v>
      </c>
    </row>
    <row r="2116" spans="1:4" ht="14.4">
      <c r="A2116" s="382">
        <v>24383</v>
      </c>
      <c r="B2116" s="297" t="s">
        <v>7724</v>
      </c>
      <c r="C2116" s="374">
        <v>266.99</v>
      </c>
      <c r="D2116" s="374">
        <f t="shared" si="32"/>
        <v>240.29100000000003</v>
      </c>
    </row>
    <row r="2117" spans="1:4" ht="14.4">
      <c r="A2117" s="382">
        <v>24384</v>
      </c>
      <c r="B2117" s="297" t="s">
        <v>7725</v>
      </c>
      <c r="C2117" s="374">
        <v>510.99</v>
      </c>
      <c r="D2117" s="374">
        <f t="shared" ref="D2117:D2180" si="33">C2117*0.9</f>
        <v>459.89100000000002</v>
      </c>
    </row>
    <row r="2118" spans="1:4" ht="14.4">
      <c r="A2118" s="382">
        <v>24385</v>
      </c>
      <c r="B2118" s="297" t="s">
        <v>7726</v>
      </c>
      <c r="C2118" s="374">
        <v>1379.99</v>
      </c>
      <c r="D2118" s="374">
        <f t="shared" si="33"/>
        <v>1241.991</v>
      </c>
    </row>
    <row r="2119" spans="1:4" ht="14.4">
      <c r="A2119" s="382">
        <v>24388</v>
      </c>
      <c r="B2119" s="297" t="s">
        <v>7727</v>
      </c>
      <c r="C2119" s="374">
        <v>349.99</v>
      </c>
      <c r="D2119" s="374">
        <f t="shared" si="33"/>
        <v>314.99100000000004</v>
      </c>
    </row>
    <row r="2120" spans="1:4" ht="14.4">
      <c r="A2120" s="382">
        <v>24389</v>
      </c>
      <c r="B2120" s="297" t="s">
        <v>7728</v>
      </c>
      <c r="C2120" s="374">
        <v>510.99</v>
      </c>
      <c r="D2120" s="374">
        <f t="shared" si="33"/>
        <v>459.89100000000002</v>
      </c>
    </row>
    <row r="2121" spans="1:4" ht="14.4">
      <c r="A2121" s="382">
        <v>24390</v>
      </c>
      <c r="B2121" s="297" t="s">
        <v>7729</v>
      </c>
      <c r="C2121" s="374">
        <v>1016.99</v>
      </c>
      <c r="D2121" s="374">
        <f t="shared" si="33"/>
        <v>915.29100000000005</v>
      </c>
    </row>
    <row r="2122" spans="1:4" ht="14.4">
      <c r="A2122" s="382">
        <v>24392</v>
      </c>
      <c r="B2122" s="297" t="s">
        <v>7730</v>
      </c>
      <c r="C2122" s="374">
        <v>20.99</v>
      </c>
      <c r="D2122" s="374">
        <f t="shared" si="33"/>
        <v>18.890999999999998</v>
      </c>
    </row>
    <row r="2123" spans="1:4" ht="14.4">
      <c r="A2123" s="382">
        <v>24393</v>
      </c>
      <c r="B2123" s="297" t="s">
        <v>7731</v>
      </c>
      <c r="C2123" s="374">
        <v>20.99</v>
      </c>
      <c r="D2123" s="374">
        <f t="shared" si="33"/>
        <v>18.890999999999998</v>
      </c>
    </row>
    <row r="2124" spans="1:4" ht="14.4">
      <c r="A2124" s="382">
        <v>24394</v>
      </c>
      <c r="B2124" s="297" t="s">
        <v>7732</v>
      </c>
      <c r="C2124" s="374">
        <v>20.99</v>
      </c>
      <c r="D2124" s="374">
        <f t="shared" si="33"/>
        <v>18.890999999999998</v>
      </c>
    </row>
    <row r="2125" spans="1:4" ht="14.4">
      <c r="A2125" s="382">
        <v>24395</v>
      </c>
      <c r="B2125" s="297" t="s">
        <v>7733</v>
      </c>
      <c r="C2125" s="374">
        <v>19.989999999999998</v>
      </c>
      <c r="D2125" s="374">
        <f t="shared" si="33"/>
        <v>17.991</v>
      </c>
    </row>
    <row r="2126" spans="1:4" ht="14.4">
      <c r="A2126" s="382">
        <v>24396</v>
      </c>
      <c r="B2126" s="297" t="s">
        <v>7734</v>
      </c>
      <c r="C2126" s="374">
        <v>20.99</v>
      </c>
      <c r="D2126" s="374">
        <f t="shared" si="33"/>
        <v>18.890999999999998</v>
      </c>
    </row>
    <row r="2127" spans="1:4" ht="14.4">
      <c r="A2127" s="382">
        <v>24397</v>
      </c>
      <c r="B2127" s="297" t="s">
        <v>7735</v>
      </c>
      <c r="C2127" s="374">
        <v>20.99</v>
      </c>
      <c r="D2127" s="374">
        <f t="shared" si="33"/>
        <v>18.890999999999998</v>
      </c>
    </row>
    <row r="2128" spans="1:4" ht="14.4">
      <c r="A2128" s="382">
        <v>24398</v>
      </c>
      <c r="B2128" s="297" t="s">
        <v>7736</v>
      </c>
      <c r="C2128" s="374">
        <v>30.99</v>
      </c>
      <c r="D2128" s="374">
        <f t="shared" si="33"/>
        <v>27.890999999999998</v>
      </c>
    </row>
    <row r="2129" spans="1:4" ht="14.4">
      <c r="A2129" s="382">
        <v>24399</v>
      </c>
      <c r="B2129" s="297" t="s">
        <v>7737</v>
      </c>
      <c r="C2129" s="374">
        <v>30.99</v>
      </c>
      <c r="D2129" s="374">
        <f t="shared" si="33"/>
        <v>27.890999999999998</v>
      </c>
    </row>
    <row r="2130" spans="1:4" ht="14.4">
      <c r="A2130" s="382">
        <v>24400</v>
      </c>
      <c r="B2130" s="297" t="s">
        <v>7738</v>
      </c>
      <c r="C2130" s="374">
        <v>30.99</v>
      </c>
      <c r="D2130" s="374">
        <f t="shared" si="33"/>
        <v>27.890999999999998</v>
      </c>
    </row>
    <row r="2131" spans="1:4" ht="14.4">
      <c r="A2131" s="382">
        <v>24401</v>
      </c>
      <c r="B2131" s="297" t="s">
        <v>7739</v>
      </c>
      <c r="C2131" s="374">
        <v>30.99</v>
      </c>
      <c r="D2131" s="374">
        <f t="shared" si="33"/>
        <v>27.890999999999998</v>
      </c>
    </row>
    <row r="2132" spans="1:4" ht="14.4">
      <c r="A2132" s="382">
        <v>24402</v>
      </c>
      <c r="B2132" s="297" t="s">
        <v>7740</v>
      </c>
      <c r="C2132" s="374">
        <v>30.99</v>
      </c>
      <c r="D2132" s="374">
        <f t="shared" si="33"/>
        <v>27.890999999999998</v>
      </c>
    </row>
    <row r="2133" spans="1:4" ht="14.4">
      <c r="A2133" s="382">
        <v>24403</v>
      </c>
      <c r="B2133" s="297" t="s">
        <v>7741</v>
      </c>
      <c r="C2133" s="374">
        <v>29.99</v>
      </c>
      <c r="D2133" s="374">
        <f t="shared" si="33"/>
        <v>26.991</v>
      </c>
    </row>
    <row r="2134" spans="1:4" ht="14.4">
      <c r="A2134" s="382">
        <v>24490</v>
      </c>
      <c r="B2134" s="297" t="s">
        <v>7742</v>
      </c>
      <c r="C2134" s="374">
        <v>4.99</v>
      </c>
      <c r="D2134" s="374">
        <f t="shared" si="33"/>
        <v>4.4910000000000005</v>
      </c>
    </row>
    <row r="2135" spans="1:4" ht="14.4">
      <c r="A2135" s="382">
        <v>24491</v>
      </c>
      <c r="B2135" s="297" t="s">
        <v>7743</v>
      </c>
      <c r="C2135" s="374">
        <v>4.99</v>
      </c>
      <c r="D2135" s="374">
        <f t="shared" si="33"/>
        <v>4.4910000000000005</v>
      </c>
    </row>
    <row r="2136" spans="1:4" ht="14.4">
      <c r="A2136" s="382">
        <v>24492</v>
      </c>
      <c r="B2136" s="297" t="s">
        <v>7744</v>
      </c>
      <c r="C2136" s="374">
        <v>4.99</v>
      </c>
      <c r="D2136" s="374">
        <f t="shared" si="33"/>
        <v>4.4910000000000005</v>
      </c>
    </row>
    <row r="2137" spans="1:4" ht="14.4">
      <c r="A2137" s="382">
        <v>24493</v>
      </c>
      <c r="B2137" s="297" t="s">
        <v>7745</v>
      </c>
      <c r="C2137" s="374">
        <v>4.99</v>
      </c>
      <c r="D2137" s="374">
        <f t="shared" si="33"/>
        <v>4.4910000000000005</v>
      </c>
    </row>
    <row r="2138" spans="1:4" ht="14.4">
      <c r="A2138" s="382">
        <v>24494</v>
      </c>
      <c r="B2138" s="297" t="s">
        <v>7746</v>
      </c>
      <c r="C2138" s="374">
        <v>4.99</v>
      </c>
      <c r="D2138" s="374">
        <f t="shared" si="33"/>
        <v>4.4910000000000005</v>
      </c>
    </row>
    <row r="2139" spans="1:4" ht="14.4">
      <c r="A2139" s="382">
        <v>24496</v>
      </c>
      <c r="B2139" s="297" t="s">
        <v>7747</v>
      </c>
      <c r="C2139" s="374">
        <v>4.99</v>
      </c>
      <c r="D2139" s="374">
        <f t="shared" si="33"/>
        <v>4.4910000000000005</v>
      </c>
    </row>
    <row r="2140" spans="1:4" ht="14.4">
      <c r="A2140" s="382">
        <v>24497</v>
      </c>
      <c r="B2140" s="297" t="s">
        <v>7748</v>
      </c>
      <c r="C2140" s="374">
        <v>4.99</v>
      </c>
      <c r="D2140" s="374">
        <f t="shared" si="33"/>
        <v>4.4910000000000005</v>
      </c>
    </row>
    <row r="2141" spans="1:4" ht="14.4">
      <c r="A2141" s="382">
        <v>24498</v>
      </c>
      <c r="B2141" s="297" t="s">
        <v>7749</v>
      </c>
      <c r="C2141" s="374">
        <v>4.99</v>
      </c>
      <c r="D2141" s="374">
        <f t="shared" si="33"/>
        <v>4.4910000000000005</v>
      </c>
    </row>
    <row r="2142" spans="1:4" ht="14.4">
      <c r="A2142" s="382">
        <v>24499</v>
      </c>
      <c r="B2142" s="297" t="s">
        <v>7750</v>
      </c>
      <c r="C2142" s="374">
        <v>4.99</v>
      </c>
      <c r="D2142" s="374">
        <f t="shared" si="33"/>
        <v>4.4910000000000005</v>
      </c>
    </row>
    <row r="2143" spans="1:4" ht="14.4">
      <c r="A2143" s="382">
        <v>24500</v>
      </c>
      <c r="B2143" s="297" t="s">
        <v>7751</v>
      </c>
      <c r="C2143" s="374">
        <v>4.99</v>
      </c>
      <c r="D2143" s="374">
        <f t="shared" si="33"/>
        <v>4.4910000000000005</v>
      </c>
    </row>
    <row r="2144" spans="1:4" ht="14.4">
      <c r="A2144" s="382">
        <v>24501</v>
      </c>
      <c r="B2144" s="297" t="s">
        <v>7752</v>
      </c>
      <c r="C2144" s="374">
        <v>4.99</v>
      </c>
      <c r="D2144" s="374">
        <f t="shared" si="33"/>
        <v>4.4910000000000005</v>
      </c>
    </row>
    <row r="2145" spans="1:4" ht="14.4">
      <c r="A2145" s="382">
        <v>24502</v>
      </c>
      <c r="B2145" s="297" t="s">
        <v>7753</v>
      </c>
      <c r="C2145" s="374">
        <v>4.99</v>
      </c>
      <c r="D2145" s="374">
        <f t="shared" si="33"/>
        <v>4.4910000000000005</v>
      </c>
    </row>
    <row r="2146" spans="1:4" ht="14.4">
      <c r="A2146" s="382">
        <v>24503</v>
      </c>
      <c r="B2146" s="297" t="s">
        <v>7754</v>
      </c>
      <c r="C2146" s="374">
        <v>4.99</v>
      </c>
      <c r="D2146" s="374">
        <f t="shared" si="33"/>
        <v>4.4910000000000005</v>
      </c>
    </row>
    <row r="2147" spans="1:4" ht="14.4">
      <c r="A2147" s="382">
        <v>24504</v>
      </c>
      <c r="B2147" s="297" t="s">
        <v>7755</v>
      </c>
      <c r="C2147" s="374">
        <v>4.99</v>
      </c>
      <c r="D2147" s="374">
        <f t="shared" si="33"/>
        <v>4.4910000000000005</v>
      </c>
    </row>
    <row r="2148" spans="1:4" ht="14.4">
      <c r="A2148" s="382">
        <v>24506</v>
      </c>
      <c r="B2148" s="297" t="s">
        <v>7756</v>
      </c>
      <c r="C2148" s="374">
        <v>6.99</v>
      </c>
      <c r="D2148" s="374">
        <f t="shared" si="33"/>
        <v>6.2910000000000004</v>
      </c>
    </row>
    <row r="2149" spans="1:4" ht="14.4">
      <c r="A2149" s="382">
        <v>24507</v>
      </c>
      <c r="B2149" s="297" t="s">
        <v>7757</v>
      </c>
      <c r="C2149" s="374">
        <v>6.99</v>
      </c>
      <c r="D2149" s="374">
        <f t="shared" si="33"/>
        <v>6.2910000000000004</v>
      </c>
    </row>
    <row r="2150" spans="1:4" ht="14.4">
      <c r="A2150" s="382">
        <v>24508</v>
      </c>
      <c r="B2150" s="297" t="s">
        <v>7758</v>
      </c>
      <c r="C2150" s="374">
        <v>6.99</v>
      </c>
      <c r="D2150" s="374">
        <f t="shared" si="33"/>
        <v>6.2910000000000004</v>
      </c>
    </row>
    <row r="2151" spans="1:4" ht="14.4">
      <c r="A2151" s="382">
        <v>24509</v>
      </c>
      <c r="B2151" s="297" t="s">
        <v>7759</v>
      </c>
      <c r="C2151" s="374">
        <v>6.99</v>
      </c>
      <c r="D2151" s="374">
        <f t="shared" si="33"/>
        <v>6.2910000000000004</v>
      </c>
    </row>
    <row r="2152" spans="1:4" ht="14.4">
      <c r="A2152" s="382">
        <v>24510</v>
      </c>
      <c r="B2152" s="297" t="s">
        <v>7760</v>
      </c>
      <c r="C2152" s="374">
        <v>6.99</v>
      </c>
      <c r="D2152" s="374">
        <f t="shared" si="33"/>
        <v>6.2910000000000004</v>
      </c>
    </row>
    <row r="2153" spans="1:4" ht="14.4">
      <c r="A2153" s="382">
        <v>24511</v>
      </c>
      <c r="B2153" s="297" t="s">
        <v>7761</v>
      </c>
      <c r="C2153" s="374">
        <v>6.99</v>
      </c>
      <c r="D2153" s="374">
        <f t="shared" si="33"/>
        <v>6.2910000000000004</v>
      </c>
    </row>
    <row r="2154" spans="1:4" ht="14.4">
      <c r="A2154" s="382">
        <v>24512</v>
      </c>
      <c r="B2154" s="297" t="s">
        <v>7762</v>
      </c>
      <c r="C2154" s="374">
        <v>7.99</v>
      </c>
      <c r="D2154" s="374">
        <f t="shared" si="33"/>
        <v>7.1910000000000007</v>
      </c>
    </row>
    <row r="2155" spans="1:4" ht="14.4">
      <c r="A2155" s="382">
        <v>24513</v>
      </c>
      <c r="B2155" s="297" t="s">
        <v>7763</v>
      </c>
      <c r="C2155" s="374">
        <v>7.99</v>
      </c>
      <c r="D2155" s="374">
        <f t="shared" si="33"/>
        <v>7.1910000000000007</v>
      </c>
    </row>
    <row r="2156" spans="1:4" ht="14.4">
      <c r="A2156" s="382">
        <v>24514</v>
      </c>
      <c r="B2156" s="297" t="s">
        <v>7764</v>
      </c>
      <c r="C2156" s="374">
        <v>13.99</v>
      </c>
      <c r="D2156" s="374">
        <f t="shared" si="33"/>
        <v>12.591000000000001</v>
      </c>
    </row>
    <row r="2157" spans="1:4" ht="14.4">
      <c r="A2157" s="382">
        <v>24515</v>
      </c>
      <c r="B2157" s="297" t="s">
        <v>7765</v>
      </c>
      <c r="C2157" s="374">
        <v>13.99</v>
      </c>
      <c r="D2157" s="374">
        <f t="shared" si="33"/>
        <v>12.591000000000001</v>
      </c>
    </row>
    <row r="2158" spans="1:4" ht="14.4">
      <c r="A2158" s="382">
        <v>24520</v>
      </c>
      <c r="B2158" s="297" t="s">
        <v>7766</v>
      </c>
      <c r="C2158" s="374">
        <v>43.99</v>
      </c>
      <c r="D2158" s="374">
        <f t="shared" si="33"/>
        <v>39.591000000000001</v>
      </c>
    </row>
    <row r="2159" spans="1:4" ht="14.4">
      <c r="A2159" s="382">
        <v>24636</v>
      </c>
      <c r="B2159" s="297" t="s">
        <v>7767</v>
      </c>
      <c r="C2159" s="374">
        <v>63.99</v>
      </c>
      <c r="D2159" s="374">
        <f t="shared" si="33"/>
        <v>57.591000000000001</v>
      </c>
    </row>
    <row r="2160" spans="1:4" ht="14.4">
      <c r="A2160" s="382">
        <v>24637</v>
      </c>
      <c r="B2160" s="297" t="s">
        <v>7768</v>
      </c>
      <c r="C2160" s="374">
        <v>81.99</v>
      </c>
      <c r="D2160" s="374">
        <f t="shared" si="33"/>
        <v>73.790999999999997</v>
      </c>
    </row>
    <row r="2161" spans="1:4" ht="14.4">
      <c r="A2161" s="382">
        <v>24638</v>
      </c>
      <c r="B2161" s="297" t="s">
        <v>7769</v>
      </c>
      <c r="C2161" s="374">
        <v>8.99</v>
      </c>
      <c r="D2161" s="374">
        <f t="shared" si="33"/>
        <v>8.0910000000000011</v>
      </c>
    </row>
    <row r="2162" spans="1:4" ht="14.4">
      <c r="A2162" s="382">
        <v>24669</v>
      </c>
      <c r="B2162" s="297" t="s">
        <v>7770</v>
      </c>
      <c r="C2162" s="374">
        <v>3.99</v>
      </c>
      <c r="D2162" s="374">
        <f t="shared" si="33"/>
        <v>3.5910000000000002</v>
      </c>
    </row>
    <row r="2163" spans="1:4" ht="14.4">
      <c r="A2163" s="382">
        <v>24702</v>
      </c>
      <c r="B2163" s="297" t="s">
        <v>7771</v>
      </c>
      <c r="C2163" s="374">
        <v>41.99</v>
      </c>
      <c r="D2163" s="374">
        <f t="shared" si="33"/>
        <v>37.791000000000004</v>
      </c>
    </row>
    <row r="2164" spans="1:4" ht="14.4">
      <c r="A2164" s="382">
        <v>24814</v>
      </c>
      <c r="B2164" s="297" t="s">
        <v>7772</v>
      </c>
      <c r="C2164" s="374">
        <v>3.99</v>
      </c>
      <c r="D2164" s="374">
        <f t="shared" si="33"/>
        <v>3.5910000000000002</v>
      </c>
    </row>
    <row r="2165" spans="1:4" ht="14.4">
      <c r="A2165" s="382">
        <v>24896</v>
      </c>
      <c r="B2165" s="297" t="s">
        <v>7773</v>
      </c>
      <c r="C2165" s="374">
        <v>15.99</v>
      </c>
      <c r="D2165" s="374">
        <f t="shared" si="33"/>
        <v>14.391</v>
      </c>
    </row>
    <row r="2166" spans="1:4" ht="14.4">
      <c r="A2166" s="382">
        <v>24900</v>
      </c>
      <c r="B2166" s="297" t="s">
        <v>7774</v>
      </c>
      <c r="C2166" s="374">
        <v>8.99</v>
      </c>
      <c r="D2166" s="374">
        <f t="shared" si="33"/>
        <v>8.0910000000000011</v>
      </c>
    </row>
    <row r="2167" spans="1:4" ht="14.4">
      <c r="A2167" s="382">
        <v>24901</v>
      </c>
      <c r="B2167" s="297" t="s">
        <v>7775</v>
      </c>
      <c r="C2167" s="374">
        <v>8.99</v>
      </c>
      <c r="D2167" s="374">
        <f t="shared" si="33"/>
        <v>8.0910000000000011</v>
      </c>
    </row>
    <row r="2168" spans="1:4" ht="14.4">
      <c r="A2168" s="382">
        <v>24902</v>
      </c>
      <c r="B2168" s="297" t="s">
        <v>7776</v>
      </c>
      <c r="C2168" s="374">
        <v>8.99</v>
      </c>
      <c r="D2168" s="374">
        <f t="shared" si="33"/>
        <v>8.0910000000000011</v>
      </c>
    </row>
    <row r="2169" spans="1:4" ht="14.4">
      <c r="A2169" s="382">
        <v>24903</v>
      </c>
      <c r="B2169" s="297" t="s">
        <v>7777</v>
      </c>
      <c r="C2169" s="374">
        <v>18.989999999999998</v>
      </c>
      <c r="D2169" s="374">
        <f t="shared" si="33"/>
        <v>17.090999999999998</v>
      </c>
    </row>
    <row r="2170" spans="1:4" ht="14.4">
      <c r="A2170" s="382">
        <v>24904</v>
      </c>
      <c r="B2170" s="297" t="s">
        <v>7778</v>
      </c>
      <c r="C2170" s="374">
        <v>19.989999999999998</v>
      </c>
      <c r="D2170" s="374">
        <f t="shared" si="33"/>
        <v>17.991</v>
      </c>
    </row>
    <row r="2171" spans="1:4" ht="14.4">
      <c r="A2171" s="382">
        <v>24906</v>
      </c>
      <c r="B2171" s="297" t="s">
        <v>7779</v>
      </c>
      <c r="C2171" s="374">
        <v>5.99</v>
      </c>
      <c r="D2171" s="374">
        <f t="shared" si="33"/>
        <v>5.391</v>
      </c>
    </row>
    <row r="2172" spans="1:4" ht="14.4">
      <c r="A2172" s="382">
        <v>24907</v>
      </c>
      <c r="B2172" s="297" t="s">
        <v>7780</v>
      </c>
      <c r="C2172" s="374">
        <v>10.99</v>
      </c>
      <c r="D2172" s="374">
        <f t="shared" si="33"/>
        <v>9.891</v>
      </c>
    </row>
    <row r="2173" spans="1:4" ht="14.4">
      <c r="A2173" s="382">
        <v>24908</v>
      </c>
      <c r="B2173" s="297" t="s">
        <v>7781</v>
      </c>
      <c r="C2173" s="374">
        <v>11.99</v>
      </c>
      <c r="D2173" s="374">
        <f t="shared" si="33"/>
        <v>10.791</v>
      </c>
    </row>
    <row r="2174" spans="1:4" ht="14.4">
      <c r="A2174" s="382">
        <v>24909</v>
      </c>
      <c r="B2174" s="297" t="s">
        <v>7782</v>
      </c>
      <c r="C2174" s="374">
        <v>9.99</v>
      </c>
      <c r="D2174" s="374">
        <f t="shared" si="33"/>
        <v>8.9909999999999997</v>
      </c>
    </row>
    <row r="2175" spans="1:4" ht="14.4">
      <c r="A2175" s="382">
        <v>24910</v>
      </c>
      <c r="B2175" s="297" t="s">
        <v>7783</v>
      </c>
      <c r="C2175" s="374">
        <v>21.99</v>
      </c>
      <c r="D2175" s="374">
        <f t="shared" si="33"/>
        <v>19.791</v>
      </c>
    </row>
    <row r="2176" spans="1:4" ht="14.4">
      <c r="A2176" s="382">
        <v>24959</v>
      </c>
      <c r="B2176" s="297" t="s">
        <v>7784</v>
      </c>
      <c r="C2176" s="374">
        <v>2.99</v>
      </c>
      <c r="D2176" s="374">
        <f t="shared" si="33"/>
        <v>2.6910000000000003</v>
      </c>
    </row>
    <row r="2177" spans="1:4" ht="14.4">
      <c r="A2177" s="382">
        <v>24960</v>
      </c>
      <c r="B2177" s="297" t="s">
        <v>7785</v>
      </c>
      <c r="C2177" s="374">
        <v>3.99</v>
      </c>
      <c r="D2177" s="374">
        <f t="shared" si="33"/>
        <v>3.5910000000000002</v>
      </c>
    </row>
    <row r="2178" spans="1:4" ht="14.4">
      <c r="A2178" s="382">
        <v>25029</v>
      </c>
      <c r="B2178" s="297" t="s">
        <v>7786</v>
      </c>
      <c r="C2178" s="374">
        <v>5.99</v>
      </c>
      <c r="D2178" s="374">
        <f t="shared" si="33"/>
        <v>5.391</v>
      </c>
    </row>
    <row r="2179" spans="1:4" ht="14.4">
      <c r="A2179" s="382">
        <v>25036</v>
      </c>
      <c r="B2179" s="297" t="s">
        <v>7787</v>
      </c>
      <c r="C2179" s="374">
        <v>15.99</v>
      </c>
      <c r="D2179" s="374">
        <f t="shared" si="33"/>
        <v>14.391</v>
      </c>
    </row>
    <row r="2180" spans="1:4" ht="14.4">
      <c r="A2180" s="382">
        <v>25037</v>
      </c>
      <c r="B2180" s="297" t="s">
        <v>7788</v>
      </c>
      <c r="C2180" s="374">
        <v>15.99</v>
      </c>
      <c r="D2180" s="374">
        <f t="shared" si="33"/>
        <v>14.391</v>
      </c>
    </row>
    <row r="2181" spans="1:4" ht="14.4">
      <c r="A2181" s="382">
        <v>25038</v>
      </c>
      <c r="B2181" s="297" t="s">
        <v>7789</v>
      </c>
      <c r="C2181" s="374">
        <v>14.99</v>
      </c>
      <c r="D2181" s="374">
        <f t="shared" ref="D2181:D2244" si="34">C2181*0.9</f>
        <v>13.491</v>
      </c>
    </row>
    <row r="2182" spans="1:4" ht="14.4">
      <c r="A2182" s="382">
        <v>25039</v>
      </c>
      <c r="B2182" s="297" t="s">
        <v>7790</v>
      </c>
      <c r="C2182" s="374">
        <v>15.99</v>
      </c>
      <c r="D2182" s="374">
        <f t="shared" si="34"/>
        <v>14.391</v>
      </c>
    </row>
    <row r="2183" spans="1:4" ht="14.4">
      <c r="A2183" s="382">
        <v>25040</v>
      </c>
      <c r="B2183" s="297" t="s">
        <v>7791</v>
      </c>
      <c r="C2183" s="374">
        <v>15.99</v>
      </c>
      <c r="D2183" s="374">
        <f t="shared" si="34"/>
        <v>14.391</v>
      </c>
    </row>
    <row r="2184" spans="1:4" ht="14.4">
      <c r="A2184" s="382">
        <v>25041</v>
      </c>
      <c r="B2184" s="297" t="s">
        <v>7792</v>
      </c>
      <c r="C2184" s="374">
        <v>43.99</v>
      </c>
      <c r="D2184" s="374">
        <f t="shared" si="34"/>
        <v>39.591000000000001</v>
      </c>
    </row>
    <row r="2185" spans="1:4" ht="14.4">
      <c r="A2185" s="382">
        <v>25070</v>
      </c>
      <c r="B2185" s="297" t="s">
        <v>7793</v>
      </c>
      <c r="C2185" s="374">
        <v>2.99</v>
      </c>
      <c r="D2185" s="374">
        <f t="shared" si="34"/>
        <v>2.6910000000000003</v>
      </c>
    </row>
    <row r="2186" spans="1:4" ht="14.4">
      <c r="A2186" s="382">
        <v>25151</v>
      </c>
      <c r="B2186" s="297" t="s">
        <v>7794</v>
      </c>
      <c r="C2186" s="374">
        <v>3.99</v>
      </c>
      <c r="D2186" s="374">
        <f t="shared" si="34"/>
        <v>3.5910000000000002</v>
      </c>
    </row>
    <row r="2187" spans="1:4" ht="14.4">
      <c r="A2187" s="382">
        <v>25201</v>
      </c>
      <c r="B2187" s="297" t="s">
        <v>7795</v>
      </c>
      <c r="C2187" s="374">
        <v>7.99</v>
      </c>
      <c r="D2187" s="374">
        <f t="shared" si="34"/>
        <v>7.1910000000000007</v>
      </c>
    </row>
    <row r="2188" spans="1:4" ht="14.4">
      <c r="A2188" s="382">
        <v>25211</v>
      </c>
      <c r="B2188" s="297" t="s">
        <v>7796</v>
      </c>
      <c r="C2188" s="374">
        <v>6.99</v>
      </c>
      <c r="D2188" s="374">
        <f t="shared" si="34"/>
        <v>6.2910000000000004</v>
      </c>
    </row>
    <row r="2189" spans="1:4" ht="14.4">
      <c r="A2189" s="382">
        <v>25212</v>
      </c>
      <c r="B2189" s="297" t="s">
        <v>7797</v>
      </c>
      <c r="C2189" s="374">
        <v>6.99</v>
      </c>
      <c r="D2189" s="374">
        <f t="shared" si="34"/>
        <v>6.2910000000000004</v>
      </c>
    </row>
    <row r="2190" spans="1:4" ht="14.4">
      <c r="A2190" s="382">
        <v>25213</v>
      </c>
      <c r="B2190" s="297" t="s">
        <v>7798</v>
      </c>
      <c r="C2190" s="374">
        <v>7.99</v>
      </c>
      <c r="D2190" s="374">
        <f t="shared" si="34"/>
        <v>7.1910000000000007</v>
      </c>
    </row>
    <row r="2191" spans="1:4" ht="14.4">
      <c r="A2191" s="382">
        <v>25214</v>
      </c>
      <c r="B2191" s="297" t="s">
        <v>7799</v>
      </c>
      <c r="C2191" s="374">
        <v>6.99</v>
      </c>
      <c r="D2191" s="374">
        <f t="shared" si="34"/>
        <v>6.2910000000000004</v>
      </c>
    </row>
    <row r="2192" spans="1:4" ht="14.4">
      <c r="A2192" s="382">
        <v>25215</v>
      </c>
      <c r="B2192" s="297" t="s">
        <v>7800</v>
      </c>
      <c r="C2192" s="374">
        <v>6.99</v>
      </c>
      <c r="D2192" s="374">
        <f t="shared" si="34"/>
        <v>6.2910000000000004</v>
      </c>
    </row>
    <row r="2193" spans="1:4" ht="14.4">
      <c r="A2193" s="382">
        <v>25216</v>
      </c>
      <c r="B2193" s="297" t="s">
        <v>7801</v>
      </c>
      <c r="C2193" s="374">
        <v>7.99</v>
      </c>
      <c r="D2193" s="374">
        <f t="shared" si="34"/>
        <v>7.1910000000000007</v>
      </c>
    </row>
    <row r="2194" spans="1:4" ht="14.4">
      <c r="A2194" s="382">
        <v>25217</v>
      </c>
      <c r="B2194" s="297" t="s">
        <v>7802</v>
      </c>
      <c r="C2194" s="374">
        <v>7.99</v>
      </c>
      <c r="D2194" s="374">
        <f t="shared" si="34"/>
        <v>7.1910000000000007</v>
      </c>
    </row>
    <row r="2195" spans="1:4" ht="14.4">
      <c r="A2195" s="382">
        <v>25218</v>
      </c>
      <c r="B2195" s="297" t="s">
        <v>7803</v>
      </c>
      <c r="C2195" s="374">
        <v>6.99</v>
      </c>
      <c r="D2195" s="374">
        <f t="shared" si="34"/>
        <v>6.2910000000000004</v>
      </c>
    </row>
    <row r="2196" spans="1:4" ht="14.4">
      <c r="A2196" s="382">
        <v>25219</v>
      </c>
      <c r="B2196" s="297" t="s">
        <v>7804</v>
      </c>
      <c r="C2196" s="374">
        <v>6.99</v>
      </c>
      <c r="D2196" s="374">
        <f t="shared" si="34"/>
        <v>6.2910000000000004</v>
      </c>
    </row>
    <row r="2197" spans="1:4" ht="14.4">
      <c r="A2197" s="382">
        <v>25220</v>
      </c>
      <c r="B2197" s="297" t="s">
        <v>7805</v>
      </c>
      <c r="C2197" s="374">
        <v>7.99</v>
      </c>
      <c r="D2197" s="374">
        <f t="shared" si="34"/>
        <v>7.1910000000000007</v>
      </c>
    </row>
    <row r="2198" spans="1:4" ht="14.4">
      <c r="A2198" s="382">
        <v>25221</v>
      </c>
      <c r="B2198" s="297" t="s">
        <v>7806</v>
      </c>
      <c r="C2198" s="374">
        <v>7.99</v>
      </c>
      <c r="D2198" s="374">
        <f t="shared" si="34"/>
        <v>7.1910000000000007</v>
      </c>
    </row>
    <row r="2199" spans="1:4" ht="14.4">
      <c r="A2199" s="382">
        <v>25237</v>
      </c>
      <c r="B2199" s="297" t="s">
        <v>7807</v>
      </c>
      <c r="C2199" s="374">
        <v>6.99</v>
      </c>
      <c r="D2199" s="374">
        <f t="shared" si="34"/>
        <v>6.2910000000000004</v>
      </c>
    </row>
    <row r="2200" spans="1:4" ht="14.4">
      <c r="A2200" s="382">
        <v>25246</v>
      </c>
      <c r="B2200" s="297" t="s">
        <v>7808</v>
      </c>
      <c r="C2200" s="374">
        <v>13.99</v>
      </c>
      <c r="D2200" s="374">
        <f t="shared" si="34"/>
        <v>12.591000000000001</v>
      </c>
    </row>
    <row r="2201" spans="1:4" ht="14.4">
      <c r="A2201" s="382">
        <v>25257</v>
      </c>
      <c r="B2201" s="297" t="s">
        <v>7809</v>
      </c>
      <c r="C2201" s="374">
        <v>13.99</v>
      </c>
      <c r="D2201" s="374">
        <f t="shared" si="34"/>
        <v>12.591000000000001</v>
      </c>
    </row>
    <row r="2202" spans="1:4" ht="14.4">
      <c r="A2202" s="382">
        <v>25269</v>
      </c>
      <c r="B2202" s="297" t="s">
        <v>7810</v>
      </c>
      <c r="C2202" s="374">
        <v>2.99</v>
      </c>
      <c r="D2202" s="374">
        <f t="shared" si="34"/>
        <v>2.6910000000000003</v>
      </c>
    </row>
    <row r="2203" spans="1:4" ht="14.4">
      <c r="A2203" s="382">
        <v>25414</v>
      </c>
      <c r="B2203" s="297" t="s">
        <v>7811</v>
      </c>
      <c r="C2203" s="374">
        <v>5.99</v>
      </c>
      <c r="D2203" s="374">
        <f t="shared" si="34"/>
        <v>5.391</v>
      </c>
    </row>
    <row r="2204" spans="1:4" ht="14.4">
      <c r="A2204" s="382">
        <v>25428</v>
      </c>
      <c r="B2204" s="297" t="s">
        <v>7812</v>
      </c>
      <c r="C2204" s="374">
        <v>6.99</v>
      </c>
      <c r="D2204" s="374">
        <f t="shared" si="34"/>
        <v>6.2910000000000004</v>
      </c>
    </row>
    <row r="2205" spans="1:4" ht="14.4">
      <c r="A2205" s="382">
        <v>25462</v>
      </c>
      <c r="B2205" s="297" t="s">
        <v>7813</v>
      </c>
      <c r="C2205" s="374">
        <v>2.99</v>
      </c>
      <c r="D2205" s="374">
        <f t="shared" si="34"/>
        <v>2.6910000000000003</v>
      </c>
    </row>
    <row r="2206" spans="1:4" ht="14.4">
      <c r="A2206" s="382">
        <v>25483</v>
      </c>
      <c r="B2206" s="297" t="s">
        <v>7814</v>
      </c>
      <c r="C2206" s="374">
        <v>10.99</v>
      </c>
      <c r="D2206" s="374">
        <f t="shared" si="34"/>
        <v>9.891</v>
      </c>
    </row>
    <row r="2207" spans="1:4" ht="14.4">
      <c r="A2207" s="382">
        <v>25515</v>
      </c>
      <c r="B2207" s="297" t="s">
        <v>7815</v>
      </c>
      <c r="C2207" s="374">
        <v>3.99</v>
      </c>
      <c r="D2207" s="374">
        <f t="shared" si="34"/>
        <v>3.5910000000000002</v>
      </c>
    </row>
    <row r="2208" spans="1:4" ht="14.4">
      <c r="A2208" s="382">
        <v>25545</v>
      </c>
      <c r="B2208" s="297" t="s">
        <v>7816</v>
      </c>
      <c r="C2208" s="374">
        <v>9.99</v>
      </c>
      <c r="D2208" s="374">
        <f t="shared" si="34"/>
        <v>8.9909999999999997</v>
      </c>
    </row>
    <row r="2209" spans="1:4" ht="14.4">
      <c r="A2209" s="382">
        <v>25623</v>
      </c>
      <c r="B2209" s="297" t="s">
        <v>7817</v>
      </c>
      <c r="C2209" s="374">
        <v>2.99</v>
      </c>
      <c r="D2209" s="374">
        <f t="shared" si="34"/>
        <v>2.6910000000000003</v>
      </c>
    </row>
    <row r="2210" spans="1:4" ht="14.4">
      <c r="A2210" s="382">
        <v>25823</v>
      </c>
      <c r="B2210" s="297" t="s">
        <v>7818</v>
      </c>
      <c r="C2210" s="374">
        <v>44.99</v>
      </c>
      <c r="D2210" s="374">
        <f t="shared" si="34"/>
        <v>40.491</v>
      </c>
    </row>
    <row r="2211" spans="1:4" ht="14.4">
      <c r="A2211" s="382">
        <v>26374</v>
      </c>
      <c r="B2211" s="297" t="s">
        <v>7819</v>
      </c>
      <c r="C2211" s="374">
        <v>2.99</v>
      </c>
      <c r="D2211" s="374">
        <f t="shared" si="34"/>
        <v>2.6910000000000003</v>
      </c>
    </row>
    <row r="2212" spans="1:4" ht="14.4">
      <c r="A2212" s="382">
        <v>26686</v>
      </c>
      <c r="B2212" s="297" t="s">
        <v>7820</v>
      </c>
      <c r="C2212" s="374">
        <v>6.99</v>
      </c>
      <c r="D2212" s="374">
        <f t="shared" si="34"/>
        <v>6.2910000000000004</v>
      </c>
    </row>
    <row r="2213" spans="1:4" ht="14.4">
      <c r="A2213" s="382">
        <v>26687</v>
      </c>
      <c r="B2213" s="297" t="s">
        <v>7821</v>
      </c>
      <c r="C2213" s="374">
        <v>7.99</v>
      </c>
      <c r="D2213" s="374">
        <f t="shared" si="34"/>
        <v>7.1910000000000007</v>
      </c>
    </row>
    <row r="2214" spans="1:4" ht="14.4">
      <c r="A2214" s="382">
        <v>26688</v>
      </c>
      <c r="B2214" s="297" t="s">
        <v>7822</v>
      </c>
      <c r="C2214" s="374">
        <v>7.99</v>
      </c>
      <c r="D2214" s="374">
        <f t="shared" si="34"/>
        <v>7.1910000000000007</v>
      </c>
    </row>
    <row r="2215" spans="1:4" ht="14.4">
      <c r="A2215" s="382">
        <v>26689</v>
      </c>
      <c r="B2215" s="297" t="s">
        <v>7823</v>
      </c>
      <c r="C2215" s="374">
        <v>7.99</v>
      </c>
      <c r="D2215" s="374">
        <f t="shared" si="34"/>
        <v>7.1910000000000007</v>
      </c>
    </row>
    <row r="2216" spans="1:4" ht="14.4">
      <c r="A2216" s="382">
        <v>26690</v>
      </c>
      <c r="B2216" s="297" t="s">
        <v>7824</v>
      </c>
      <c r="C2216" s="374">
        <v>7.99</v>
      </c>
      <c r="D2216" s="374">
        <f t="shared" si="34"/>
        <v>7.1910000000000007</v>
      </c>
    </row>
    <row r="2217" spans="1:4" ht="14.4">
      <c r="A2217" s="382">
        <v>26691</v>
      </c>
      <c r="B2217" s="297" t="s">
        <v>7825</v>
      </c>
      <c r="C2217" s="374">
        <v>7.99</v>
      </c>
      <c r="D2217" s="374">
        <f t="shared" si="34"/>
        <v>7.1910000000000007</v>
      </c>
    </row>
    <row r="2218" spans="1:4" ht="14.4">
      <c r="A2218" s="382">
        <v>26696</v>
      </c>
      <c r="B2218" s="297" t="s">
        <v>7826</v>
      </c>
      <c r="C2218" s="374">
        <v>13.99</v>
      </c>
      <c r="D2218" s="374">
        <f t="shared" si="34"/>
        <v>12.591000000000001</v>
      </c>
    </row>
    <row r="2219" spans="1:4" ht="14.4">
      <c r="A2219" s="382">
        <v>26700</v>
      </c>
      <c r="B2219" s="297" t="s">
        <v>7827</v>
      </c>
      <c r="C2219" s="374">
        <v>13.99</v>
      </c>
      <c r="D2219" s="374">
        <f t="shared" si="34"/>
        <v>12.591000000000001</v>
      </c>
    </row>
    <row r="2220" spans="1:4" ht="14.4">
      <c r="A2220" s="382">
        <v>26701</v>
      </c>
      <c r="B2220" s="297" t="s">
        <v>7828</v>
      </c>
      <c r="C2220" s="374">
        <v>8.99</v>
      </c>
      <c r="D2220" s="374">
        <f t="shared" si="34"/>
        <v>8.0910000000000011</v>
      </c>
    </row>
    <row r="2221" spans="1:4" ht="14.4">
      <c r="A2221" s="382">
        <v>26703</v>
      </c>
      <c r="B2221" s="297" t="s">
        <v>7829</v>
      </c>
      <c r="C2221" s="374">
        <v>8.99</v>
      </c>
      <c r="D2221" s="374">
        <f t="shared" si="34"/>
        <v>8.0910000000000011</v>
      </c>
    </row>
    <row r="2222" spans="1:4" ht="14.4">
      <c r="A2222" s="382">
        <v>26704</v>
      </c>
      <c r="B2222" s="297" t="s">
        <v>7830</v>
      </c>
      <c r="C2222" s="374">
        <v>8.99</v>
      </c>
      <c r="D2222" s="374">
        <f t="shared" si="34"/>
        <v>8.0910000000000011</v>
      </c>
    </row>
    <row r="2223" spans="1:4" ht="14.4">
      <c r="A2223" s="382">
        <v>26706</v>
      </c>
      <c r="B2223" s="297" t="s">
        <v>7831</v>
      </c>
      <c r="C2223" s="374">
        <v>8.99</v>
      </c>
      <c r="D2223" s="374">
        <f t="shared" si="34"/>
        <v>8.0910000000000011</v>
      </c>
    </row>
    <row r="2224" spans="1:4" ht="14.4">
      <c r="A2224" s="382">
        <v>26707</v>
      </c>
      <c r="B2224" s="297" t="s">
        <v>7832</v>
      </c>
      <c r="C2224" s="374">
        <v>8.99</v>
      </c>
      <c r="D2224" s="374">
        <f t="shared" si="34"/>
        <v>8.0910000000000011</v>
      </c>
    </row>
    <row r="2225" spans="1:4" ht="14.4">
      <c r="A2225" s="382">
        <v>26708</v>
      </c>
      <c r="B2225" s="297" t="s">
        <v>7833</v>
      </c>
      <c r="C2225" s="374">
        <v>13.99</v>
      </c>
      <c r="D2225" s="374">
        <f t="shared" si="34"/>
        <v>12.591000000000001</v>
      </c>
    </row>
    <row r="2226" spans="1:4" ht="14.4">
      <c r="A2226" s="382">
        <v>26709</v>
      </c>
      <c r="B2226" s="297" t="s">
        <v>7834</v>
      </c>
      <c r="C2226" s="374">
        <v>13.99</v>
      </c>
      <c r="D2226" s="374">
        <f t="shared" si="34"/>
        <v>12.591000000000001</v>
      </c>
    </row>
    <row r="2227" spans="1:4" ht="14.4">
      <c r="A2227" s="382">
        <v>26804</v>
      </c>
      <c r="B2227" s="297" t="s">
        <v>7835</v>
      </c>
      <c r="C2227" s="374">
        <v>86.99</v>
      </c>
      <c r="D2227" s="374">
        <f t="shared" si="34"/>
        <v>78.290999999999997</v>
      </c>
    </row>
    <row r="2228" spans="1:4" ht="14.4">
      <c r="A2228" s="382">
        <v>26805</v>
      </c>
      <c r="B2228" s="297" t="s">
        <v>7836</v>
      </c>
      <c r="C2228" s="374">
        <v>267.99</v>
      </c>
      <c r="D2228" s="374">
        <f t="shared" si="34"/>
        <v>241.191</v>
      </c>
    </row>
    <row r="2229" spans="1:4" ht="14.4">
      <c r="A2229" s="382">
        <v>26806</v>
      </c>
      <c r="B2229" s="297" t="s">
        <v>7837</v>
      </c>
      <c r="C2229" s="374">
        <v>442.99</v>
      </c>
      <c r="D2229" s="374">
        <f t="shared" si="34"/>
        <v>398.69100000000003</v>
      </c>
    </row>
    <row r="2230" spans="1:4" ht="14.4">
      <c r="A2230" s="382">
        <v>26844</v>
      </c>
      <c r="B2230" s="297" t="s">
        <v>7838</v>
      </c>
      <c r="C2230" s="374">
        <v>192.99</v>
      </c>
      <c r="D2230" s="374">
        <f t="shared" si="34"/>
        <v>173.691</v>
      </c>
    </row>
    <row r="2231" spans="1:4" ht="14.4">
      <c r="A2231" s="382">
        <v>26847</v>
      </c>
      <c r="B2231" s="297" t="s">
        <v>7839</v>
      </c>
      <c r="C2231" s="374">
        <v>363.99</v>
      </c>
      <c r="D2231" s="374">
        <f t="shared" si="34"/>
        <v>327.59100000000001</v>
      </c>
    </row>
    <row r="2232" spans="1:4" ht="14.4">
      <c r="A2232" s="382">
        <v>26870</v>
      </c>
      <c r="B2232" s="297" t="s">
        <v>7840</v>
      </c>
      <c r="C2232" s="374">
        <v>33.99</v>
      </c>
      <c r="D2232" s="374">
        <f t="shared" si="34"/>
        <v>30.591000000000001</v>
      </c>
    </row>
    <row r="2233" spans="1:4" ht="14.4">
      <c r="A2233" s="382">
        <v>26871</v>
      </c>
      <c r="B2233" s="297" t="s">
        <v>7841</v>
      </c>
      <c r="C2233" s="374">
        <v>33.99</v>
      </c>
      <c r="D2233" s="374">
        <f t="shared" si="34"/>
        <v>30.591000000000001</v>
      </c>
    </row>
    <row r="2234" spans="1:4" ht="14.4">
      <c r="A2234" s="382">
        <v>26872</v>
      </c>
      <c r="B2234" s="297" t="s">
        <v>7842</v>
      </c>
      <c r="C2234" s="374">
        <v>33.99</v>
      </c>
      <c r="D2234" s="374">
        <f t="shared" si="34"/>
        <v>30.591000000000001</v>
      </c>
    </row>
    <row r="2235" spans="1:4" ht="14.4">
      <c r="A2235" s="382">
        <v>26879</v>
      </c>
      <c r="B2235" s="297" t="s">
        <v>7843</v>
      </c>
      <c r="C2235" s="374">
        <v>49.99</v>
      </c>
      <c r="D2235" s="374">
        <f t="shared" si="34"/>
        <v>44.991</v>
      </c>
    </row>
    <row r="2236" spans="1:4" ht="14.4">
      <c r="A2236" s="382">
        <v>26880</v>
      </c>
      <c r="B2236" s="297" t="s">
        <v>7844</v>
      </c>
      <c r="C2236" s="374">
        <v>52.99</v>
      </c>
      <c r="D2236" s="374">
        <f t="shared" si="34"/>
        <v>47.691000000000003</v>
      </c>
    </row>
    <row r="2237" spans="1:4" ht="14.4">
      <c r="A2237" s="382">
        <v>26881</v>
      </c>
      <c r="B2237" s="297" t="s">
        <v>7845</v>
      </c>
      <c r="C2237" s="374">
        <v>59.99</v>
      </c>
      <c r="D2237" s="374">
        <f t="shared" si="34"/>
        <v>53.991</v>
      </c>
    </row>
    <row r="2238" spans="1:4" ht="14.4">
      <c r="A2238" s="382">
        <v>26882</v>
      </c>
      <c r="B2238" s="297" t="s">
        <v>7846</v>
      </c>
      <c r="C2238" s="374">
        <v>66.989999999999995</v>
      </c>
      <c r="D2238" s="374">
        <f t="shared" si="34"/>
        <v>60.290999999999997</v>
      </c>
    </row>
    <row r="2239" spans="1:4" ht="14.4">
      <c r="A2239" s="382">
        <v>26884</v>
      </c>
      <c r="B2239" s="297" t="s">
        <v>7847</v>
      </c>
      <c r="C2239" s="374">
        <v>102.99</v>
      </c>
      <c r="D2239" s="374">
        <f t="shared" si="34"/>
        <v>92.691000000000003</v>
      </c>
    </row>
    <row r="2240" spans="1:4" ht="14.4">
      <c r="A2240" s="382">
        <v>26885</v>
      </c>
      <c r="B2240" s="297" t="s">
        <v>7848</v>
      </c>
      <c r="C2240" s="374">
        <v>102.99</v>
      </c>
      <c r="D2240" s="374">
        <f t="shared" si="34"/>
        <v>92.691000000000003</v>
      </c>
    </row>
    <row r="2241" spans="1:4" ht="14.4">
      <c r="A2241" s="382">
        <v>26886</v>
      </c>
      <c r="B2241" s="297" t="s">
        <v>7849</v>
      </c>
      <c r="C2241" s="374">
        <v>27.99</v>
      </c>
      <c r="D2241" s="374">
        <f t="shared" si="34"/>
        <v>25.190999999999999</v>
      </c>
    </row>
    <row r="2242" spans="1:4" ht="14.4">
      <c r="A2242" s="382">
        <v>26887</v>
      </c>
      <c r="B2242" s="297" t="s">
        <v>7850</v>
      </c>
      <c r="C2242" s="374">
        <v>32.99</v>
      </c>
      <c r="D2242" s="374">
        <f t="shared" si="34"/>
        <v>29.691000000000003</v>
      </c>
    </row>
    <row r="2243" spans="1:4" ht="14.4">
      <c r="A2243" s="382">
        <v>26888</v>
      </c>
      <c r="B2243" s="297" t="s">
        <v>7851</v>
      </c>
      <c r="C2243" s="374">
        <v>54.99</v>
      </c>
      <c r="D2243" s="374">
        <f t="shared" si="34"/>
        <v>49.491</v>
      </c>
    </row>
    <row r="2244" spans="1:4" ht="14.4">
      <c r="A2244" s="382">
        <v>26889</v>
      </c>
      <c r="B2244" s="297" t="s">
        <v>7852</v>
      </c>
      <c r="C2244" s="374">
        <v>59.99</v>
      </c>
      <c r="D2244" s="374">
        <f t="shared" si="34"/>
        <v>53.991</v>
      </c>
    </row>
    <row r="2245" spans="1:4" ht="14.4">
      <c r="A2245" s="382">
        <v>26890</v>
      </c>
      <c r="B2245" s="297" t="s">
        <v>7853</v>
      </c>
      <c r="C2245" s="374">
        <v>70.989999999999995</v>
      </c>
      <c r="D2245" s="374">
        <f t="shared" ref="D2245:D2308" si="35">C2245*0.9</f>
        <v>63.890999999999998</v>
      </c>
    </row>
    <row r="2246" spans="1:4" ht="14.4">
      <c r="A2246" s="382">
        <v>26892</v>
      </c>
      <c r="B2246" s="297" t="s">
        <v>7854</v>
      </c>
      <c r="C2246" s="374">
        <v>72.989999999999995</v>
      </c>
      <c r="D2246" s="374">
        <f t="shared" si="35"/>
        <v>65.691000000000003</v>
      </c>
    </row>
    <row r="2247" spans="1:4" ht="14.4">
      <c r="A2247" s="382">
        <v>26893</v>
      </c>
      <c r="B2247" s="297" t="s">
        <v>7855</v>
      </c>
      <c r="C2247" s="374">
        <v>78.989999999999995</v>
      </c>
      <c r="D2247" s="374">
        <f t="shared" si="35"/>
        <v>71.090999999999994</v>
      </c>
    </row>
    <row r="2248" spans="1:4" ht="14.4">
      <c r="A2248" s="382">
        <v>26894</v>
      </c>
      <c r="B2248" s="297" t="s">
        <v>7856</v>
      </c>
      <c r="C2248" s="374">
        <v>63.99</v>
      </c>
      <c r="D2248" s="374">
        <f t="shared" si="35"/>
        <v>57.591000000000001</v>
      </c>
    </row>
    <row r="2249" spans="1:4" ht="14.4">
      <c r="A2249" s="382">
        <v>26895</v>
      </c>
      <c r="B2249" s="297" t="s">
        <v>7857</v>
      </c>
      <c r="C2249" s="374">
        <v>67.989999999999995</v>
      </c>
      <c r="D2249" s="374">
        <f t="shared" si="35"/>
        <v>61.190999999999995</v>
      </c>
    </row>
    <row r="2250" spans="1:4" ht="14.4">
      <c r="A2250" s="382">
        <v>26896</v>
      </c>
      <c r="B2250" s="297" t="s">
        <v>7858</v>
      </c>
      <c r="C2250" s="374">
        <v>66.989999999999995</v>
      </c>
      <c r="D2250" s="374">
        <f t="shared" si="35"/>
        <v>60.290999999999997</v>
      </c>
    </row>
    <row r="2251" spans="1:4" ht="14.4">
      <c r="A2251" s="382">
        <v>26897</v>
      </c>
      <c r="B2251" s="297" t="s">
        <v>7859</v>
      </c>
      <c r="C2251" s="374">
        <v>75.989999999999995</v>
      </c>
      <c r="D2251" s="374">
        <f t="shared" si="35"/>
        <v>68.390999999999991</v>
      </c>
    </row>
    <row r="2252" spans="1:4" ht="14.4">
      <c r="A2252" s="382">
        <v>26898</v>
      </c>
      <c r="B2252" s="297" t="s">
        <v>7860</v>
      </c>
      <c r="C2252" s="374">
        <v>58.99</v>
      </c>
      <c r="D2252" s="374">
        <f t="shared" si="35"/>
        <v>53.091000000000001</v>
      </c>
    </row>
    <row r="2253" spans="1:4" ht="14.4">
      <c r="A2253" s="382">
        <v>26899</v>
      </c>
      <c r="B2253" s="297" t="s">
        <v>7861</v>
      </c>
      <c r="C2253" s="374">
        <v>47.99</v>
      </c>
      <c r="D2253" s="374">
        <f t="shared" si="35"/>
        <v>43.191000000000003</v>
      </c>
    </row>
    <row r="2254" spans="1:4" ht="14.4">
      <c r="A2254" s="382">
        <v>26901</v>
      </c>
      <c r="B2254" s="297" t="s">
        <v>7862</v>
      </c>
      <c r="C2254" s="374">
        <v>49.99</v>
      </c>
      <c r="D2254" s="374">
        <f t="shared" si="35"/>
        <v>44.991</v>
      </c>
    </row>
    <row r="2255" spans="1:4" ht="14.4">
      <c r="A2255" s="382">
        <v>26902</v>
      </c>
      <c r="B2255" s="297" t="s">
        <v>7863</v>
      </c>
      <c r="C2255" s="374">
        <v>52.99</v>
      </c>
      <c r="D2255" s="374">
        <f t="shared" si="35"/>
        <v>47.691000000000003</v>
      </c>
    </row>
    <row r="2256" spans="1:4" ht="14.4">
      <c r="A2256" s="382">
        <v>26904</v>
      </c>
      <c r="B2256" s="297" t="s">
        <v>7864</v>
      </c>
      <c r="C2256" s="374">
        <v>66.989999999999995</v>
      </c>
      <c r="D2256" s="374">
        <f t="shared" si="35"/>
        <v>60.290999999999997</v>
      </c>
    </row>
    <row r="2257" spans="1:4" ht="14.4">
      <c r="A2257" s="382">
        <v>26905</v>
      </c>
      <c r="B2257" s="297" t="s">
        <v>7865</v>
      </c>
      <c r="C2257" s="374">
        <v>62.99</v>
      </c>
      <c r="D2257" s="374">
        <f t="shared" si="35"/>
        <v>56.691000000000003</v>
      </c>
    </row>
    <row r="2258" spans="1:4" ht="14.4">
      <c r="A2258" s="382">
        <v>26906</v>
      </c>
      <c r="B2258" s="297" t="s">
        <v>7866</v>
      </c>
      <c r="C2258" s="374">
        <v>49.99</v>
      </c>
      <c r="D2258" s="374">
        <f t="shared" si="35"/>
        <v>44.991</v>
      </c>
    </row>
    <row r="2259" spans="1:4" ht="14.4">
      <c r="A2259" s="382">
        <v>26910</v>
      </c>
      <c r="B2259" s="297" t="s">
        <v>7867</v>
      </c>
      <c r="C2259" s="374">
        <v>15.99</v>
      </c>
      <c r="D2259" s="374">
        <f t="shared" si="35"/>
        <v>14.391</v>
      </c>
    </row>
    <row r="2260" spans="1:4" ht="14.4">
      <c r="A2260" s="382">
        <v>26911</v>
      </c>
      <c r="B2260" s="297" t="s">
        <v>7868</v>
      </c>
      <c r="C2260" s="374">
        <v>17.989999999999998</v>
      </c>
      <c r="D2260" s="374">
        <f t="shared" si="35"/>
        <v>16.190999999999999</v>
      </c>
    </row>
    <row r="2261" spans="1:4" ht="14.4">
      <c r="A2261" s="382">
        <v>26912</v>
      </c>
      <c r="B2261" s="297" t="s">
        <v>7869</v>
      </c>
      <c r="C2261" s="374">
        <v>17.989999999999998</v>
      </c>
      <c r="D2261" s="374">
        <f t="shared" si="35"/>
        <v>16.190999999999999</v>
      </c>
    </row>
    <row r="2262" spans="1:4" ht="14.4">
      <c r="A2262" s="382">
        <v>26913</v>
      </c>
      <c r="B2262" s="297" t="s">
        <v>7870</v>
      </c>
      <c r="C2262" s="374">
        <v>27.99</v>
      </c>
      <c r="D2262" s="374">
        <f t="shared" si="35"/>
        <v>25.190999999999999</v>
      </c>
    </row>
    <row r="2263" spans="1:4" ht="14.4">
      <c r="A2263" s="382">
        <v>26914</v>
      </c>
      <c r="B2263" s="297" t="s">
        <v>7871</v>
      </c>
      <c r="C2263" s="374">
        <v>66.989999999999995</v>
      </c>
      <c r="D2263" s="374">
        <f t="shared" si="35"/>
        <v>60.290999999999997</v>
      </c>
    </row>
    <row r="2264" spans="1:4" ht="14.4">
      <c r="A2264" s="382">
        <v>26915</v>
      </c>
      <c r="B2264" s="297" t="s">
        <v>7872</v>
      </c>
      <c r="C2264" s="374">
        <v>99.99</v>
      </c>
      <c r="D2264" s="374">
        <f t="shared" si="35"/>
        <v>89.991</v>
      </c>
    </row>
    <row r="2265" spans="1:4" ht="14.4">
      <c r="A2265" s="382">
        <v>26916</v>
      </c>
      <c r="B2265" s="297" t="s">
        <v>7873</v>
      </c>
      <c r="C2265" s="374">
        <v>182.99</v>
      </c>
      <c r="D2265" s="374">
        <f t="shared" si="35"/>
        <v>164.691</v>
      </c>
    </row>
    <row r="2266" spans="1:4" ht="14.4">
      <c r="A2266" s="382">
        <v>26942</v>
      </c>
      <c r="B2266" s="297" t="s">
        <v>7874</v>
      </c>
      <c r="C2266" s="374">
        <v>24.99</v>
      </c>
      <c r="D2266" s="374">
        <f t="shared" si="35"/>
        <v>22.491</v>
      </c>
    </row>
    <row r="2267" spans="1:4" ht="14.4">
      <c r="A2267" s="382">
        <v>26946</v>
      </c>
      <c r="B2267" s="297" t="s">
        <v>7875</v>
      </c>
      <c r="C2267" s="374">
        <v>24.99</v>
      </c>
      <c r="D2267" s="374">
        <f t="shared" si="35"/>
        <v>22.491</v>
      </c>
    </row>
    <row r="2268" spans="1:4" ht="14.4">
      <c r="A2268" s="382">
        <v>26947</v>
      </c>
      <c r="B2268" s="297" t="s">
        <v>7876</v>
      </c>
      <c r="C2268" s="374">
        <v>42.99</v>
      </c>
      <c r="D2268" s="374">
        <f t="shared" si="35"/>
        <v>38.691000000000003</v>
      </c>
    </row>
    <row r="2269" spans="1:4" ht="14.4">
      <c r="A2269" s="382">
        <v>26948</v>
      </c>
      <c r="B2269" s="297" t="s">
        <v>7877</v>
      </c>
      <c r="C2269" s="374">
        <v>26.99</v>
      </c>
      <c r="D2269" s="374">
        <f t="shared" si="35"/>
        <v>24.291</v>
      </c>
    </row>
    <row r="2270" spans="1:4" ht="14.4">
      <c r="A2270" s="382">
        <v>26949</v>
      </c>
      <c r="B2270" s="297" t="s">
        <v>7878</v>
      </c>
      <c r="C2270" s="374">
        <v>44.99</v>
      </c>
      <c r="D2270" s="374">
        <f t="shared" si="35"/>
        <v>40.491</v>
      </c>
    </row>
    <row r="2271" spans="1:4" ht="14.4">
      <c r="A2271" s="382">
        <v>26950</v>
      </c>
      <c r="B2271" s="297" t="s">
        <v>7879</v>
      </c>
      <c r="C2271" s="374">
        <v>30.99</v>
      </c>
      <c r="D2271" s="374">
        <f t="shared" si="35"/>
        <v>27.890999999999998</v>
      </c>
    </row>
    <row r="2272" spans="1:4" ht="14.4">
      <c r="A2272" s="382">
        <v>26951</v>
      </c>
      <c r="B2272" s="297" t="s">
        <v>7880</v>
      </c>
      <c r="C2272" s="374">
        <v>46.99</v>
      </c>
      <c r="D2272" s="374">
        <f t="shared" si="35"/>
        <v>42.291000000000004</v>
      </c>
    </row>
    <row r="2273" spans="1:4" ht="14.4">
      <c r="A2273" s="382">
        <v>26954</v>
      </c>
      <c r="B2273" s="297" t="s">
        <v>7881</v>
      </c>
      <c r="C2273" s="374">
        <v>25.99</v>
      </c>
      <c r="D2273" s="374">
        <f t="shared" si="35"/>
        <v>23.390999999999998</v>
      </c>
    </row>
    <row r="2274" spans="1:4" ht="14.4">
      <c r="A2274" s="382">
        <v>26955</v>
      </c>
      <c r="B2274" s="297" t="s">
        <v>7882</v>
      </c>
      <c r="C2274" s="374">
        <v>28.99</v>
      </c>
      <c r="D2274" s="374">
        <f t="shared" si="35"/>
        <v>26.090999999999998</v>
      </c>
    </row>
    <row r="2275" spans="1:4" ht="14.4">
      <c r="A2275" s="382">
        <v>26956</v>
      </c>
      <c r="B2275" s="297" t="s">
        <v>7883</v>
      </c>
      <c r="C2275" s="374">
        <v>9.99</v>
      </c>
      <c r="D2275" s="374">
        <f t="shared" si="35"/>
        <v>8.9909999999999997</v>
      </c>
    </row>
    <row r="2276" spans="1:4" ht="14.4">
      <c r="A2276" s="382">
        <v>26957</v>
      </c>
      <c r="B2276" s="297" t="s">
        <v>7884</v>
      </c>
      <c r="C2276" s="374">
        <v>12.99</v>
      </c>
      <c r="D2276" s="374">
        <f t="shared" si="35"/>
        <v>11.691000000000001</v>
      </c>
    </row>
    <row r="2277" spans="1:4" ht="14.4">
      <c r="A2277" s="382">
        <v>26958</v>
      </c>
      <c r="B2277" s="297" t="s">
        <v>7885</v>
      </c>
      <c r="C2277" s="374">
        <v>24.99</v>
      </c>
      <c r="D2277" s="374">
        <f t="shared" si="35"/>
        <v>22.491</v>
      </c>
    </row>
    <row r="2278" spans="1:4" ht="14.4">
      <c r="A2278" s="382">
        <v>26968</v>
      </c>
      <c r="B2278" s="297" t="s">
        <v>7886</v>
      </c>
      <c r="C2278" s="374">
        <v>3.99</v>
      </c>
      <c r="D2278" s="374">
        <f t="shared" si="35"/>
        <v>3.5910000000000002</v>
      </c>
    </row>
    <row r="2279" spans="1:4" ht="14.4">
      <c r="A2279" s="382">
        <v>26969</v>
      </c>
      <c r="B2279" s="297" t="s">
        <v>7887</v>
      </c>
      <c r="C2279" s="374">
        <v>2.99</v>
      </c>
      <c r="D2279" s="374">
        <f t="shared" si="35"/>
        <v>2.6910000000000003</v>
      </c>
    </row>
    <row r="2280" spans="1:4" ht="14.4">
      <c r="A2280" s="382">
        <v>26970</v>
      </c>
      <c r="B2280" s="297" t="s">
        <v>7888</v>
      </c>
      <c r="C2280" s="374">
        <v>32.99</v>
      </c>
      <c r="D2280" s="374">
        <f t="shared" si="35"/>
        <v>29.691000000000003</v>
      </c>
    </row>
    <row r="2281" spans="1:4" ht="14.4">
      <c r="A2281" s="382">
        <v>26971</v>
      </c>
      <c r="B2281" s="297" t="s">
        <v>7889</v>
      </c>
      <c r="C2281" s="374">
        <v>32.99</v>
      </c>
      <c r="D2281" s="374">
        <f t="shared" si="35"/>
        <v>29.691000000000003</v>
      </c>
    </row>
    <row r="2282" spans="1:4" ht="14.4">
      <c r="A2282" s="382">
        <v>26972</v>
      </c>
      <c r="B2282" s="297" t="s">
        <v>7890</v>
      </c>
      <c r="C2282" s="374">
        <v>41.99</v>
      </c>
      <c r="D2282" s="374">
        <f t="shared" si="35"/>
        <v>37.791000000000004</v>
      </c>
    </row>
    <row r="2283" spans="1:4" ht="14.4">
      <c r="A2283" s="382">
        <v>27005</v>
      </c>
      <c r="B2283" s="297" t="s">
        <v>7891</v>
      </c>
      <c r="C2283" s="374">
        <v>5.99</v>
      </c>
      <c r="D2283" s="374">
        <f t="shared" si="35"/>
        <v>5.391</v>
      </c>
    </row>
    <row r="2284" spans="1:4" ht="14.4">
      <c r="A2284" s="382">
        <v>27017</v>
      </c>
      <c r="B2284" s="297" t="s">
        <v>7892</v>
      </c>
      <c r="C2284" s="374">
        <v>17.989999999999998</v>
      </c>
      <c r="D2284" s="374">
        <f t="shared" si="35"/>
        <v>16.190999999999999</v>
      </c>
    </row>
    <row r="2285" spans="1:4" ht="14.4">
      <c r="A2285" s="382">
        <v>27027</v>
      </c>
      <c r="B2285" s="297" t="s">
        <v>7893</v>
      </c>
      <c r="C2285" s="374">
        <v>13.99</v>
      </c>
      <c r="D2285" s="374">
        <f t="shared" si="35"/>
        <v>12.591000000000001</v>
      </c>
    </row>
    <row r="2286" spans="1:4" ht="14.4">
      <c r="A2286" s="382">
        <v>27029</v>
      </c>
      <c r="B2286" s="297" t="s">
        <v>7894</v>
      </c>
      <c r="C2286" s="374">
        <v>7.99</v>
      </c>
      <c r="D2286" s="374">
        <f t="shared" si="35"/>
        <v>7.1910000000000007</v>
      </c>
    </row>
    <row r="2287" spans="1:4" ht="14.4">
      <c r="A2287" s="382">
        <v>27030</v>
      </c>
      <c r="B2287" s="297" t="s">
        <v>7895</v>
      </c>
      <c r="C2287" s="374">
        <v>10.99</v>
      </c>
      <c r="D2287" s="374">
        <f t="shared" si="35"/>
        <v>9.891</v>
      </c>
    </row>
    <row r="2288" spans="1:4" ht="14.4">
      <c r="A2288" s="382">
        <v>27031</v>
      </c>
      <c r="B2288" s="297" t="s">
        <v>7896</v>
      </c>
      <c r="C2288" s="374">
        <v>14.99</v>
      </c>
      <c r="D2288" s="374">
        <f t="shared" si="35"/>
        <v>13.491</v>
      </c>
    </row>
    <row r="2289" spans="1:4" ht="14.4">
      <c r="A2289" s="382">
        <v>27032</v>
      </c>
      <c r="B2289" s="297" t="s">
        <v>7897</v>
      </c>
      <c r="C2289" s="374">
        <v>29.99</v>
      </c>
      <c r="D2289" s="374">
        <f t="shared" si="35"/>
        <v>26.991</v>
      </c>
    </row>
    <row r="2290" spans="1:4" ht="14.4">
      <c r="A2290" s="382">
        <v>27053</v>
      </c>
      <c r="B2290" s="297" t="s">
        <v>7898</v>
      </c>
      <c r="C2290" s="374">
        <v>4.99</v>
      </c>
      <c r="D2290" s="374">
        <f t="shared" si="35"/>
        <v>4.4910000000000005</v>
      </c>
    </row>
    <row r="2291" spans="1:4" ht="14.4">
      <c r="A2291" s="382">
        <v>27077</v>
      </c>
      <c r="B2291" s="297" t="s">
        <v>7899</v>
      </c>
      <c r="C2291" s="374">
        <v>2.99</v>
      </c>
      <c r="D2291" s="374">
        <f t="shared" si="35"/>
        <v>2.6910000000000003</v>
      </c>
    </row>
    <row r="2292" spans="1:4" ht="14.4">
      <c r="A2292" s="382">
        <v>27078</v>
      </c>
      <c r="B2292" s="297" t="s">
        <v>7900</v>
      </c>
      <c r="C2292" s="374">
        <v>2.99</v>
      </c>
      <c r="D2292" s="374">
        <f t="shared" si="35"/>
        <v>2.6910000000000003</v>
      </c>
    </row>
    <row r="2293" spans="1:4" ht="14.4">
      <c r="A2293" s="382">
        <v>27083</v>
      </c>
      <c r="B2293" s="297" t="s">
        <v>7901</v>
      </c>
      <c r="C2293" s="374">
        <v>9.9700000000000006</v>
      </c>
      <c r="D2293" s="374">
        <f t="shared" si="35"/>
        <v>8.9730000000000008</v>
      </c>
    </row>
    <row r="2294" spans="1:4" ht="14.4">
      <c r="A2294" s="382">
        <v>27094</v>
      </c>
      <c r="B2294" s="297" t="s">
        <v>7902</v>
      </c>
      <c r="C2294" s="374">
        <v>32.99</v>
      </c>
      <c r="D2294" s="374">
        <f t="shared" si="35"/>
        <v>29.691000000000003</v>
      </c>
    </row>
    <row r="2295" spans="1:4" ht="14.4">
      <c r="A2295" s="382">
        <v>27096</v>
      </c>
      <c r="B2295" s="297" t="s">
        <v>7903</v>
      </c>
      <c r="C2295" s="374">
        <v>43.99</v>
      </c>
      <c r="D2295" s="374">
        <f t="shared" si="35"/>
        <v>39.591000000000001</v>
      </c>
    </row>
    <row r="2296" spans="1:4" ht="14.4">
      <c r="A2296" s="382">
        <v>27097</v>
      </c>
      <c r="B2296" s="297" t="s">
        <v>7904</v>
      </c>
      <c r="C2296" s="374">
        <v>17.489999999999998</v>
      </c>
      <c r="D2296" s="374">
        <f t="shared" si="35"/>
        <v>15.741</v>
      </c>
    </row>
    <row r="2297" spans="1:4" ht="14.4">
      <c r="A2297" s="382">
        <v>27105</v>
      </c>
      <c r="B2297" s="297" t="s">
        <v>7905</v>
      </c>
      <c r="C2297" s="374">
        <v>19.989999999999998</v>
      </c>
      <c r="D2297" s="374">
        <f t="shared" si="35"/>
        <v>17.991</v>
      </c>
    </row>
    <row r="2298" spans="1:4" ht="14.4">
      <c r="A2298" s="382">
        <v>27130</v>
      </c>
      <c r="B2298" s="297" t="s">
        <v>7906</v>
      </c>
      <c r="C2298" s="374">
        <v>4.99</v>
      </c>
      <c r="D2298" s="374">
        <f t="shared" si="35"/>
        <v>4.4910000000000005</v>
      </c>
    </row>
    <row r="2299" spans="1:4" ht="14.4">
      <c r="A2299" s="382">
        <v>27131</v>
      </c>
      <c r="B2299" s="297" t="s">
        <v>7907</v>
      </c>
      <c r="C2299" s="374">
        <v>5.99</v>
      </c>
      <c r="D2299" s="374">
        <f t="shared" si="35"/>
        <v>5.391</v>
      </c>
    </row>
    <row r="2300" spans="1:4" ht="14.4">
      <c r="A2300" s="382">
        <v>27132</v>
      </c>
      <c r="B2300" s="297" t="s">
        <v>7908</v>
      </c>
      <c r="C2300" s="374">
        <v>7.99</v>
      </c>
      <c r="D2300" s="374">
        <f t="shared" si="35"/>
        <v>7.1910000000000007</v>
      </c>
    </row>
    <row r="2301" spans="1:4" ht="14.4">
      <c r="A2301" s="382">
        <v>27133</v>
      </c>
      <c r="B2301" s="297" t="s">
        <v>7909</v>
      </c>
      <c r="C2301" s="374">
        <v>8.99</v>
      </c>
      <c r="D2301" s="374">
        <f t="shared" si="35"/>
        <v>8.0910000000000011</v>
      </c>
    </row>
    <row r="2302" spans="1:4" ht="14.4">
      <c r="A2302" s="382">
        <v>27134</v>
      </c>
      <c r="B2302" s="297" t="s">
        <v>7910</v>
      </c>
      <c r="C2302" s="374">
        <v>10.99</v>
      </c>
      <c r="D2302" s="374">
        <f t="shared" si="35"/>
        <v>9.891</v>
      </c>
    </row>
    <row r="2303" spans="1:4" ht="14.4">
      <c r="A2303" s="382">
        <v>27135</v>
      </c>
      <c r="B2303" s="297" t="s">
        <v>7911</v>
      </c>
      <c r="C2303" s="374">
        <v>16.989999999999998</v>
      </c>
      <c r="D2303" s="374">
        <f t="shared" si="35"/>
        <v>15.290999999999999</v>
      </c>
    </row>
    <row r="2304" spans="1:4" ht="14.4">
      <c r="A2304" s="382">
        <v>27136</v>
      </c>
      <c r="B2304" s="297" t="s">
        <v>7912</v>
      </c>
      <c r="C2304" s="374">
        <v>27.99</v>
      </c>
      <c r="D2304" s="374">
        <f t="shared" si="35"/>
        <v>25.190999999999999</v>
      </c>
    </row>
    <row r="2305" spans="1:4" ht="14.4">
      <c r="A2305" s="382">
        <v>27137</v>
      </c>
      <c r="B2305" s="297" t="s">
        <v>7913</v>
      </c>
      <c r="C2305" s="374">
        <v>49.99</v>
      </c>
      <c r="D2305" s="374">
        <f t="shared" si="35"/>
        <v>44.991</v>
      </c>
    </row>
    <row r="2306" spans="1:4" ht="14.4">
      <c r="A2306" s="382">
        <v>27138</v>
      </c>
      <c r="B2306" s="297" t="s">
        <v>7914</v>
      </c>
      <c r="C2306" s="374">
        <v>61.99</v>
      </c>
      <c r="D2306" s="374">
        <f t="shared" si="35"/>
        <v>55.791000000000004</v>
      </c>
    </row>
    <row r="2307" spans="1:4" ht="14.4">
      <c r="A2307" s="382">
        <v>27139</v>
      </c>
      <c r="B2307" s="297" t="s">
        <v>7915</v>
      </c>
      <c r="C2307" s="374">
        <v>85.99</v>
      </c>
      <c r="D2307" s="374">
        <f t="shared" si="35"/>
        <v>77.390999999999991</v>
      </c>
    </row>
    <row r="2308" spans="1:4" ht="14.4">
      <c r="A2308" s="382">
        <v>27140</v>
      </c>
      <c r="B2308" s="297" t="s">
        <v>7916</v>
      </c>
      <c r="C2308" s="374">
        <v>4.99</v>
      </c>
      <c r="D2308" s="374">
        <f t="shared" si="35"/>
        <v>4.4910000000000005</v>
      </c>
    </row>
    <row r="2309" spans="1:4" ht="14.4">
      <c r="A2309" s="382">
        <v>27141</v>
      </c>
      <c r="B2309" s="297" t="s">
        <v>7917</v>
      </c>
      <c r="C2309" s="374">
        <v>5.99</v>
      </c>
      <c r="D2309" s="374">
        <f t="shared" ref="D2309:D2372" si="36">C2309*0.9</f>
        <v>5.391</v>
      </c>
    </row>
    <row r="2310" spans="1:4" ht="14.4">
      <c r="A2310" s="382">
        <v>27142</v>
      </c>
      <c r="B2310" s="297" t="s">
        <v>7918</v>
      </c>
      <c r="C2310" s="374">
        <v>7.99</v>
      </c>
      <c r="D2310" s="374">
        <f t="shared" si="36"/>
        <v>7.1910000000000007</v>
      </c>
    </row>
    <row r="2311" spans="1:4" ht="14.4">
      <c r="A2311" s="382">
        <v>27143</v>
      </c>
      <c r="B2311" s="297" t="s">
        <v>7919</v>
      </c>
      <c r="C2311" s="374">
        <v>8.99</v>
      </c>
      <c r="D2311" s="374">
        <f t="shared" si="36"/>
        <v>8.0910000000000011</v>
      </c>
    </row>
    <row r="2312" spans="1:4" ht="14.4">
      <c r="A2312" s="382">
        <v>27144</v>
      </c>
      <c r="B2312" s="297" t="s">
        <v>7920</v>
      </c>
      <c r="C2312" s="374">
        <v>10.99</v>
      </c>
      <c r="D2312" s="374">
        <f t="shared" si="36"/>
        <v>9.891</v>
      </c>
    </row>
    <row r="2313" spans="1:4" ht="14.4">
      <c r="A2313" s="382">
        <v>27145</v>
      </c>
      <c r="B2313" s="297" t="s">
        <v>7921</v>
      </c>
      <c r="C2313" s="374">
        <v>16.989999999999998</v>
      </c>
      <c r="D2313" s="374">
        <f t="shared" si="36"/>
        <v>15.290999999999999</v>
      </c>
    </row>
    <row r="2314" spans="1:4" ht="14.4">
      <c r="A2314" s="382">
        <v>27146</v>
      </c>
      <c r="B2314" s="297" t="s">
        <v>7922</v>
      </c>
      <c r="C2314" s="374">
        <v>26.99</v>
      </c>
      <c r="D2314" s="374">
        <f t="shared" si="36"/>
        <v>24.291</v>
      </c>
    </row>
    <row r="2315" spans="1:4" ht="14.4">
      <c r="A2315" s="382">
        <v>27147</v>
      </c>
      <c r="B2315" s="297" t="s">
        <v>7923</v>
      </c>
      <c r="C2315" s="374">
        <v>49.99</v>
      </c>
      <c r="D2315" s="374">
        <f t="shared" si="36"/>
        <v>44.991</v>
      </c>
    </row>
    <row r="2316" spans="1:4" ht="14.4">
      <c r="A2316" s="382">
        <v>27148</v>
      </c>
      <c r="B2316" s="297" t="s">
        <v>7924</v>
      </c>
      <c r="C2316" s="374">
        <v>61.99</v>
      </c>
      <c r="D2316" s="374">
        <f t="shared" si="36"/>
        <v>55.791000000000004</v>
      </c>
    </row>
    <row r="2317" spans="1:4" ht="14.4">
      <c r="A2317" s="382">
        <v>27149</v>
      </c>
      <c r="B2317" s="297" t="s">
        <v>7925</v>
      </c>
      <c r="C2317" s="374">
        <v>85.99</v>
      </c>
      <c r="D2317" s="374">
        <f t="shared" si="36"/>
        <v>77.390999999999991</v>
      </c>
    </row>
    <row r="2318" spans="1:4" ht="14.4">
      <c r="A2318" s="382">
        <v>27150</v>
      </c>
      <c r="B2318" s="297" t="s">
        <v>7926</v>
      </c>
      <c r="C2318" s="374">
        <v>4.99</v>
      </c>
      <c r="D2318" s="374">
        <f t="shared" si="36"/>
        <v>4.4910000000000005</v>
      </c>
    </row>
    <row r="2319" spans="1:4" ht="14.4">
      <c r="A2319" s="382">
        <v>27151</v>
      </c>
      <c r="B2319" s="297" t="s">
        <v>7927</v>
      </c>
      <c r="C2319" s="374">
        <v>5.99</v>
      </c>
      <c r="D2319" s="374">
        <f t="shared" si="36"/>
        <v>5.391</v>
      </c>
    </row>
    <row r="2320" spans="1:4" ht="14.4">
      <c r="A2320" s="382">
        <v>27152</v>
      </c>
      <c r="B2320" s="297" t="s">
        <v>7928</v>
      </c>
      <c r="C2320" s="374">
        <v>7.99</v>
      </c>
      <c r="D2320" s="374">
        <f t="shared" si="36"/>
        <v>7.1910000000000007</v>
      </c>
    </row>
    <row r="2321" spans="1:4" ht="14.4">
      <c r="A2321" s="382">
        <v>27153</v>
      </c>
      <c r="B2321" s="297" t="s">
        <v>7929</v>
      </c>
      <c r="C2321" s="374">
        <v>8.99</v>
      </c>
      <c r="D2321" s="374">
        <f t="shared" si="36"/>
        <v>8.0910000000000011</v>
      </c>
    </row>
    <row r="2322" spans="1:4" ht="14.4">
      <c r="A2322" s="382">
        <v>27154</v>
      </c>
      <c r="B2322" s="297" t="s">
        <v>7930</v>
      </c>
      <c r="C2322" s="374">
        <v>10.99</v>
      </c>
      <c r="D2322" s="374">
        <f t="shared" si="36"/>
        <v>9.891</v>
      </c>
    </row>
    <row r="2323" spans="1:4" ht="14.4">
      <c r="A2323" s="382">
        <v>27155</v>
      </c>
      <c r="B2323" s="297" t="s">
        <v>7931</v>
      </c>
      <c r="C2323" s="374">
        <v>16.989999999999998</v>
      </c>
      <c r="D2323" s="374">
        <f t="shared" si="36"/>
        <v>15.290999999999999</v>
      </c>
    </row>
    <row r="2324" spans="1:4" ht="14.4">
      <c r="A2324" s="382">
        <v>27156</v>
      </c>
      <c r="B2324" s="297" t="s">
        <v>7932</v>
      </c>
      <c r="C2324" s="374">
        <v>26.99</v>
      </c>
      <c r="D2324" s="374">
        <f t="shared" si="36"/>
        <v>24.291</v>
      </c>
    </row>
    <row r="2325" spans="1:4" ht="14.4">
      <c r="A2325" s="382">
        <v>27157</v>
      </c>
      <c r="B2325" s="297" t="s">
        <v>7933</v>
      </c>
      <c r="C2325" s="374">
        <v>49.99</v>
      </c>
      <c r="D2325" s="374">
        <f t="shared" si="36"/>
        <v>44.991</v>
      </c>
    </row>
    <row r="2326" spans="1:4" ht="14.4">
      <c r="A2326" s="382">
        <v>27158</v>
      </c>
      <c r="B2326" s="297" t="s">
        <v>7934</v>
      </c>
      <c r="C2326" s="374">
        <v>61.99</v>
      </c>
      <c r="D2326" s="374">
        <f t="shared" si="36"/>
        <v>55.791000000000004</v>
      </c>
    </row>
    <row r="2327" spans="1:4" ht="14.4">
      <c r="A2327" s="382">
        <v>27159</v>
      </c>
      <c r="B2327" s="297" t="s">
        <v>7935</v>
      </c>
      <c r="C2327" s="374">
        <v>85.99</v>
      </c>
      <c r="D2327" s="374">
        <f t="shared" si="36"/>
        <v>77.390999999999991</v>
      </c>
    </row>
    <row r="2328" spans="1:4" ht="14.4">
      <c r="A2328" s="382">
        <v>27160</v>
      </c>
      <c r="B2328" s="297" t="s">
        <v>7936</v>
      </c>
      <c r="C2328" s="374">
        <v>4.99</v>
      </c>
      <c r="D2328" s="374">
        <f t="shared" si="36"/>
        <v>4.4910000000000005</v>
      </c>
    </row>
    <row r="2329" spans="1:4" ht="14.4">
      <c r="A2329" s="382">
        <v>27161</v>
      </c>
      <c r="B2329" s="297" t="s">
        <v>7937</v>
      </c>
      <c r="C2329" s="374">
        <v>5.99</v>
      </c>
      <c r="D2329" s="374">
        <f t="shared" si="36"/>
        <v>5.391</v>
      </c>
    </row>
    <row r="2330" spans="1:4" ht="14.4">
      <c r="A2330" s="382">
        <v>27162</v>
      </c>
      <c r="B2330" s="297" t="s">
        <v>7938</v>
      </c>
      <c r="C2330" s="374">
        <v>7.99</v>
      </c>
      <c r="D2330" s="374">
        <f t="shared" si="36"/>
        <v>7.1910000000000007</v>
      </c>
    </row>
    <row r="2331" spans="1:4" ht="14.4">
      <c r="A2331" s="382">
        <v>27163</v>
      </c>
      <c r="B2331" s="297" t="s">
        <v>7939</v>
      </c>
      <c r="C2331" s="374">
        <v>9.99</v>
      </c>
      <c r="D2331" s="374">
        <f t="shared" si="36"/>
        <v>8.9909999999999997</v>
      </c>
    </row>
    <row r="2332" spans="1:4" ht="14.4">
      <c r="A2332" s="382">
        <v>27164</v>
      </c>
      <c r="B2332" s="297" t="s">
        <v>7940</v>
      </c>
      <c r="C2332" s="374">
        <v>10.99</v>
      </c>
      <c r="D2332" s="374">
        <f t="shared" si="36"/>
        <v>9.891</v>
      </c>
    </row>
    <row r="2333" spans="1:4" ht="14.4">
      <c r="A2333" s="382">
        <v>27165</v>
      </c>
      <c r="B2333" s="297" t="s">
        <v>7941</v>
      </c>
      <c r="C2333" s="374">
        <v>16.989999999999998</v>
      </c>
      <c r="D2333" s="374">
        <f t="shared" si="36"/>
        <v>15.290999999999999</v>
      </c>
    </row>
    <row r="2334" spans="1:4" ht="14.4">
      <c r="A2334" s="382">
        <v>27166</v>
      </c>
      <c r="B2334" s="297" t="s">
        <v>7942</v>
      </c>
      <c r="C2334" s="374">
        <v>27.99</v>
      </c>
      <c r="D2334" s="374">
        <f t="shared" si="36"/>
        <v>25.190999999999999</v>
      </c>
    </row>
    <row r="2335" spans="1:4" ht="14.4">
      <c r="A2335" s="382">
        <v>27167</v>
      </c>
      <c r="B2335" s="297" t="s">
        <v>7943</v>
      </c>
      <c r="C2335" s="374">
        <v>49.99</v>
      </c>
      <c r="D2335" s="374">
        <f t="shared" si="36"/>
        <v>44.991</v>
      </c>
    </row>
    <row r="2336" spans="1:4" ht="14.4">
      <c r="A2336" s="382">
        <v>27168</v>
      </c>
      <c r="B2336" s="297" t="s">
        <v>7944</v>
      </c>
      <c r="C2336" s="374">
        <v>61.99</v>
      </c>
      <c r="D2336" s="374">
        <f t="shared" si="36"/>
        <v>55.791000000000004</v>
      </c>
    </row>
    <row r="2337" spans="1:4" ht="14.4">
      <c r="A2337" s="382">
        <v>27169</v>
      </c>
      <c r="B2337" s="297" t="s">
        <v>7945</v>
      </c>
      <c r="C2337" s="374">
        <v>85.99</v>
      </c>
      <c r="D2337" s="374">
        <f t="shared" si="36"/>
        <v>77.390999999999991</v>
      </c>
    </row>
    <row r="2338" spans="1:4" ht="14.4">
      <c r="A2338" s="382">
        <v>27170</v>
      </c>
      <c r="B2338" s="297" t="s">
        <v>7946</v>
      </c>
      <c r="C2338" s="374">
        <v>4.99</v>
      </c>
      <c r="D2338" s="374">
        <f t="shared" si="36"/>
        <v>4.4910000000000005</v>
      </c>
    </row>
    <row r="2339" spans="1:4" ht="14.4">
      <c r="A2339" s="382">
        <v>27171</v>
      </c>
      <c r="B2339" s="297" t="s">
        <v>7947</v>
      </c>
      <c r="C2339" s="374">
        <v>5.99</v>
      </c>
      <c r="D2339" s="374">
        <f t="shared" si="36"/>
        <v>5.391</v>
      </c>
    </row>
    <row r="2340" spans="1:4" ht="14.4">
      <c r="A2340" s="382">
        <v>27172</v>
      </c>
      <c r="B2340" s="297" t="s">
        <v>7948</v>
      </c>
      <c r="C2340" s="374">
        <v>7.99</v>
      </c>
      <c r="D2340" s="374">
        <f t="shared" si="36"/>
        <v>7.1910000000000007</v>
      </c>
    </row>
    <row r="2341" spans="1:4" ht="14.4">
      <c r="A2341" s="382">
        <v>27173</v>
      </c>
      <c r="B2341" s="297" t="s">
        <v>7949</v>
      </c>
      <c r="C2341" s="374">
        <v>9.99</v>
      </c>
      <c r="D2341" s="374">
        <f t="shared" si="36"/>
        <v>8.9909999999999997</v>
      </c>
    </row>
    <row r="2342" spans="1:4" ht="14.4">
      <c r="A2342" s="382">
        <v>27174</v>
      </c>
      <c r="B2342" s="297" t="s">
        <v>7950</v>
      </c>
      <c r="C2342" s="374">
        <v>10.99</v>
      </c>
      <c r="D2342" s="374">
        <f t="shared" si="36"/>
        <v>9.891</v>
      </c>
    </row>
    <row r="2343" spans="1:4" ht="14.4">
      <c r="A2343" s="382">
        <v>27175</v>
      </c>
      <c r="B2343" s="297" t="s">
        <v>7951</v>
      </c>
      <c r="C2343" s="374">
        <v>16.989999999999998</v>
      </c>
      <c r="D2343" s="374">
        <f t="shared" si="36"/>
        <v>15.290999999999999</v>
      </c>
    </row>
    <row r="2344" spans="1:4" ht="14.4">
      <c r="A2344" s="382">
        <v>27176</v>
      </c>
      <c r="B2344" s="297" t="s">
        <v>7952</v>
      </c>
      <c r="C2344" s="374">
        <v>27.99</v>
      </c>
      <c r="D2344" s="374">
        <f t="shared" si="36"/>
        <v>25.190999999999999</v>
      </c>
    </row>
    <row r="2345" spans="1:4" ht="14.4">
      <c r="A2345" s="382">
        <v>27177</v>
      </c>
      <c r="B2345" s="297" t="s">
        <v>7953</v>
      </c>
      <c r="C2345" s="374">
        <v>49.99</v>
      </c>
      <c r="D2345" s="374">
        <f t="shared" si="36"/>
        <v>44.991</v>
      </c>
    </row>
    <row r="2346" spans="1:4" ht="14.4">
      <c r="A2346" s="382">
        <v>27178</v>
      </c>
      <c r="B2346" s="297" t="s">
        <v>7954</v>
      </c>
      <c r="C2346" s="374">
        <v>61.99</v>
      </c>
      <c r="D2346" s="374">
        <f t="shared" si="36"/>
        <v>55.791000000000004</v>
      </c>
    </row>
    <row r="2347" spans="1:4" ht="14.4">
      <c r="A2347" s="382">
        <v>27179</v>
      </c>
      <c r="B2347" s="297" t="s">
        <v>7955</v>
      </c>
      <c r="C2347" s="374">
        <v>85.99</v>
      </c>
      <c r="D2347" s="374">
        <f t="shared" si="36"/>
        <v>77.390999999999991</v>
      </c>
    </row>
    <row r="2348" spans="1:4" ht="14.4">
      <c r="A2348" s="382">
        <v>27180</v>
      </c>
      <c r="B2348" s="297" t="s">
        <v>7956</v>
      </c>
      <c r="C2348" s="374">
        <v>4.99</v>
      </c>
      <c r="D2348" s="374">
        <f t="shared" si="36"/>
        <v>4.4910000000000005</v>
      </c>
    </row>
    <row r="2349" spans="1:4" ht="14.4">
      <c r="A2349" s="382">
        <v>27181</v>
      </c>
      <c r="B2349" s="297" t="s">
        <v>7957</v>
      </c>
      <c r="C2349" s="374">
        <v>5.99</v>
      </c>
      <c r="D2349" s="374">
        <f t="shared" si="36"/>
        <v>5.391</v>
      </c>
    </row>
    <row r="2350" spans="1:4" ht="14.4">
      <c r="A2350" s="382">
        <v>27182</v>
      </c>
      <c r="B2350" s="297" t="s">
        <v>7958</v>
      </c>
      <c r="C2350" s="374">
        <v>7.99</v>
      </c>
      <c r="D2350" s="374">
        <f t="shared" si="36"/>
        <v>7.1910000000000007</v>
      </c>
    </row>
    <row r="2351" spans="1:4" ht="14.4">
      <c r="A2351" s="382">
        <v>27183</v>
      </c>
      <c r="B2351" s="297" t="s">
        <v>7959</v>
      </c>
      <c r="C2351" s="374">
        <v>9.99</v>
      </c>
      <c r="D2351" s="374">
        <f t="shared" si="36"/>
        <v>8.9909999999999997</v>
      </c>
    </row>
    <row r="2352" spans="1:4" ht="14.4">
      <c r="A2352" s="382">
        <v>27184</v>
      </c>
      <c r="B2352" s="297" t="s">
        <v>7960</v>
      </c>
      <c r="C2352" s="374">
        <v>10.99</v>
      </c>
      <c r="D2352" s="374">
        <f t="shared" si="36"/>
        <v>9.891</v>
      </c>
    </row>
    <row r="2353" spans="1:4" ht="14.4">
      <c r="A2353" s="382">
        <v>27185</v>
      </c>
      <c r="B2353" s="297" t="s">
        <v>7961</v>
      </c>
      <c r="C2353" s="374">
        <v>16.989999999999998</v>
      </c>
      <c r="D2353" s="374">
        <f t="shared" si="36"/>
        <v>15.290999999999999</v>
      </c>
    </row>
    <row r="2354" spans="1:4" ht="14.4">
      <c r="A2354" s="382">
        <v>27186</v>
      </c>
      <c r="B2354" s="297" t="s">
        <v>7962</v>
      </c>
      <c r="C2354" s="374">
        <v>27.99</v>
      </c>
      <c r="D2354" s="374">
        <f t="shared" si="36"/>
        <v>25.190999999999999</v>
      </c>
    </row>
    <row r="2355" spans="1:4" ht="14.4">
      <c r="A2355" s="382">
        <v>27187</v>
      </c>
      <c r="B2355" s="297" t="s">
        <v>7963</v>
      </c>
      <c r="C2355" s="374">
        <v>49.99</v>
      </c>
      <c r="D2355" s="374">
        <f t="shared" si="36"/>
        <v>44.991</v>
      </c>
    </row>
    <row r="2356" spans="1:4" ht="14.4">
      <c r="A2356" s="382">
        <v>27188</v>
      </c>
      <c r="B2356" s="297" t="s">
        <v>7964</v>
      </c>
      <c r="C2356" s="374">
        <v>61.99</v>
      </c>
      <c r="D2356" s="374">
        <f t="shared" si="36"/>
        <v>55.791000000000004</v>
      </c>
    </row>
    <row r="2357" spans="1:4" ht="14.4">
      <c r="A2357" s="382">
        <v>27189</v>
      </c>
      <c r="B2357" s="297" t="s">
        <v>7965</v>
      </c>
      <c r="C2357" s="374">
        <v>85.99</v>
      </c>
      <c r="D2357" s="374">
        <f t="shared" si="36"/>
        <v>77.390999999999991</v>
      </c>
    </row>
    <row r="2358" spans="1:4" ht="14.4">
      <c r="A2358" s="382">
        <v>27190</v>
      </c>
      <c r="B2358" s="297" t="s">
        <v>7966</v>
      </c>
      <c r="C2358" s="374">
        <v>4.99</v>
      </c>
      <c r="D2358" s="374">
        <f t="shared" si="36"/>
        <v>4.4910000000000005</v>
      </c>
    </row>
    <row r="2359" spans="1:4" ht="14.4">
      <c r="A2359" s="382">
        <v>27191</v>
      </c>
      <c r="B2359" s="297" t="s">
        <v>7967</v>
      </c>
      <c r="C2359" s="374">
        <v>5.99</v>
      </c>
      <c r="D2359" s="374">
        <f t="shared" si="36"/>
        <v>5.391</v>
      </c>
    </row>
    <row r="2360" spans="1:4" ht="14.4">
      <c r="A2360" s="382">
        <v>27192</v>
      </c>
      <c r="B2360" s="297" t="s">
        <v>7968</v>
      </c>
      <c r="C2360" s="374">
        <v>7.99</v>
      </c>
      <c r="D2360" s="374">
        <f t="shared" si="36"/>
        <v>7.1910000000000007</v>
      </c>
    </row>
    <row r="2361" spans="1:4" ht="14.4">
      <c r="A2361" s="382">
        <v>27193</v>
      </c>
      <c r="B2361" s="297" t="s">
        <v>7969</v>
      </c>
      <c r="C2361" s="374">
        <v>9.99</v>
      </c>
      <c r="D2361" s="374">
        <f t="shared" si="36"/>
        <v>8.9909999999999997</v>
      </c>
    </row>
    <row r="2362" spans="1:4" ht="14.4">
      <c r="A2362" s="382">
        <v>27194</v>
      </c>
      <c r="B2362" s="297" t="s">
        <v>7970</v>
      </c>
      <c r="C2362" s="374">
        <v>10.99</v>
      </c>
      <c r="D2362" s="374">
        <f t="shared" si="36"/>
        <v>9.891</v>
      </c>
    </row>
    <row r="2363" spans="1:4" ht="14.4">
      <c r="A2363" s="382">
        <v>27195</v>
      </c>
      <c r="B2363" s="297" t="s">
        <v>7971</v>
      </c>
      <c r="C2363" s="374">
        <v>16.989999999999998</v>
      </c>
      <c r="D2363" s="374">
        <f t="shared" si="36"/>
        <v>15.290999999999999</v>
      </c>
    </row>
    <row r="2364" spans="1:4" ht="14.4">
      <c r="A2364" s="382">
        <v>27196</v>
      </c>
      <c r="B2364" s="297" t="s">
        <v>7972</v>
      </c>
      <c r="C2364" s="374">
        <v>27.99</v>
      </c>
      <c r="D2364" s="374">
        <f t="shared" si="36"/>
        <v>25.190999999999999</v>
      </c>
    </row>
    <row r="2365" spans="1:4" ht="14.4">
      <c r="A2365" s="382">
        <v>27197</v>
      </c>
      <c r="B2365" s="297" t="s">
        <v>7973</v>
      </c>
      <c r="C2365" s="374">
        <v>49.99</v>
      </c>
      <c r="D2365" s="374">
        <f t="shared" si="36"/>
        <v>44.991</v>
      </c>
    </row>
    <row r="2366" spans="1:4" ht="14.4">
      <c r="A2366" s="382">
        <v>27198</v>
      </c>
      <c r="B2366" s="297" t="s">
        <v>7974</v>
      </c>
      <c r="C2366" s="374">
        <v>61.99</v>
      </c>
      <c r="D2366" s="374">
        <f t="shared" si="36"/>
        <v>55.791000000000004</v>
      </c>
    </row>
    <row r="2367" spans="1:4" ht="14.4">
      <c r="A2367" s="382">
        <v>27199</v>
      </c>
      <c r="B2367" s="297" t="s">
        <v>7975</v>
      </c>
      <c r="C2367" s="374">
        <v>85.99</v>
      </c>
      <c r="D2367" s="374">
        <f t="shared" si="36"/>
        <v>77.390999999999991</v>
      </c>
    </row>
    <row r="2368" spans="1:4" ht="14.4">
      <c r="A2368" s="382">
        <v>27204</v>
      </c>
      <c r="B2368" s="297" t="s">
        <v>7976</v>
      </c>
      <c r="C2368" s="374">
        <v>9.99</v>
      </c>
      <c r="D2368" s="374">
        <f t="shared" si="36"/>
        <v>8.9909999999999997</v>
      </c>
    </row>
    <row r="2369" spans="1:4" ht="14.4">
      <c r="A2369" s="382">
        <v>27225</v>
      </c>
      <c r="B2369" s="297" t="s">
        <v>7977</v>
      </c>
      <c r="C2369" s="374">
        <v>23.99</v>
      </c>
      <c r="D2369" s="374">
        <f t="shared" si="36"/>
        <v>21.590999999999998</v>
      </c>
    </row>
    <row r="2370" spans="1:4" ht="14.4">
      <c r="A2370" s="382">
        <v>27226</v>
      </c>
      <c r="B2370" s="297" t="s">
        <v>7978</v>
      </c>
      <c r="C2370" s="374">
        <v>13.99</v>
      </c>
      <c r="D2370" s="374">
        <f t="shared" si="36"/>
        <v>12.591000000000001</v>
      </c>
    </row>
    <row r="2371" spans="1:4" ht="14.4">
      <c r="A2371" s="382">
        <v>27227</v>
      </c>
      <c r="B2371" s="297" t="s">
        <v>7979</v>
      </c>
      <c r="C2371" s="374">
        <v>15.99</v>
      </c>
      <c r="D2371" s="374">
        <f t="shared" si="36"/>
        <v>14.391</v>
      </c>
    </row>
    <row r="2372" spans="1:4" ht="14.4">
      <c r="A2372" s="382">
        <v>27228</v>
      </c>
      <c r="B2372" s="297" t="s">
        <v>7980</v>
      </c>
      <c r="C2372" s="374">
        <v>19.989999999999998</v>
      </c>
      <c r="D2372" s="374">
        <f t="shared" si="36"/>
        <v>17.991</v>
      </c>
    </row>
    <row r="2373" spans="1:4" ht="14.4">
      <c r="A2373" s="382">
        <v>27229</v>
      </c>
      <c r="B2373" s="297" t="s">
        <v>7981</v>
      </c>
      <c r="C2373" s="374">
        <v>28.99</v>
      </c>
      <c r="D2373" s="374">
        <f t="shared" ref="D2373:D2436" si="37">C2373*0.9</f>
        <v>26.090999999999998</v>
      </c>
    </row>
    <row r="2374" spans="1:4" ht="14.4">
      <c r="A2374" s="382">
        <v>27231</v>
      </c>
      <c r="B2374" s="297" t="s">
        <v>7982</v>
      </c>
      <c r="C2374" s="374">
        <v>12.99</v>
      </c>
      <c r="D2374" s="374">
        <f t="shared" si="37"/>
        <v>11.691000000000001</v>
      </c>
    </row>
    <row r="2375" spans="1:4" ht="14.4">
      <c r="A2375" s="382">
        <v>27232</v>
      </c>
      <c r="B2375" s="297" t="s">
        <v>7983</v>
      </c>
      <c r="C2375" s="374">
        <v>19.989999999999998</v>
      </c>
      <c r="D2375" s="374">
        <f t="shared" si="37"/>
        <v>17.991</v>
      </c>
    </row>
    <row r="2376" spans="1:4" ht="14.4">
      <c r="A2376" s="382">
        <v>27240</v>
      </c>
      <c r="B2376" s="297" t="s">
        <v>7984</v>
      </c>
      <c r="C2376" s="374">
        <v>9.99</v>
      </c>
      <c r="D2376" s="374">
        <f t="shared" si="37"/>
        <v>8.9909999999999997</v>
      </c>
    </row>
    <row r="2377" spans="1:4" ht="14.4">
      <c r="A2377" s="382">
        <v>27241</v>
      </c>
      <c r="B2377" s="297" t="s">
        <v>7985</v>
      </c>
      <c r="C2377" s="374">
        <v>9.99</v>
      </c>
      <c r="D2377" s="374">
        <f t="shared" si="37"/>
        <v>8.9909999999999997</v>
      </c>
    </row>
    <row r="2378" spans="1:4" ht="14.4">
      <c r="A2378" s="382">
        <v>27242</v>
      </c>
      <c r="B2378" s="297" t="s">
        <v>7986</v>
      </c>
      <c r="C2378" s="374">
        <v>9.99</v>
      </c>
      <c r="D2378" s="374">
        <f t="shared" si="37"/>
        <v>8.9909999999999997</v>
      </c>
    </row>
    <row r="2379" spans="1:4" ht="14.4">
      <c r="A2379" s="382">
        <v>27243</v>
      </c>
      <c r="B2379" s="297" t="s">
        <v>7987</v>
      </c>
      <c r="C2379" s="374">
        <v>9.99</v>
      </c>
      <c r="D2379" s="374">
        <f t="shared" si="37"/>
        <v>8.9909999999999997</v>
      </c>
    </row>
    <row r="2380" spans="1:4" ht="14.4">
      <c r="A2380" s="382">
        <v>27244</v>
      </c>
      <c r="B2380" s="297" t="s">
        <v>7988</v>
      </c>
      <c r="C2380" s="374">
        <v>9.99</v>
      </c>
      <c r="D2380" s="374">
        <f t="shared" si="37"/>
        <v>8.9909999999999997</v>
      </c>
    </row>
    <row r="2381" spans="1:4" ht="14.4">
      <c r="A2381" s="382">
        <v>27245</v>
      </c>
      <c r="B2381" s="297" t="s">
        <v>7989</v>
      </c>
      <c r="C2381" s="374">
        <v>10.99</v>
      </c>
      <c r="D2381" s="374">
        <f t="shared" si="37"/>
        <v>9.891</v>
      </c>
    </row>
    <row r="2382" spans="1:4" ht="14.4">
      <c r="A2382" s="382">
        <v>27246</v>
      </c>
      <c r="B2382" s="297" t="s">
        <v>7990</v>
      </c>
      <c r="C2382" s="374">
        <v>10.99</v>
      </c>
      <c r="D2382" s="374">
        <f t="shared" si="37"/>
        <v>9.891</v>
      </c>
    </row>
    <row r="2383" spans="1:4" ht="14.4">
      <c r="A2383" s="382">
        <v>27247</v>
      </c>
      <c r="B2383" s="297" t="s">
        <v>7991</v>
      </c>
      <c r="C2383" s="374">
        <v>10.99</v>
      </c>
      <c r="D2383" s="374">
        <f t="shared" si="37"/>
        <v>9.891</v>
      </c>
    </row>
    <row r="2384" spans="1:4" ht="14.4">
      <c r="A2384" s="382">
        <v>27248</v>
      </c>
      <c r="B2384" s="297" t="s">
        <v>7992</v>
      </c>
      <c r="C2384" s="374">
        <v>10.99</v>
      </c>
      <c r="D2384" s="374">
        <f t="shared" si="37"/>
        <v>9.891</v>
      </c>
    </row>
    <row r="2385" spans="1:4" ht="14.4">
      <c r="A2385" s="382">
        <v>27249</v>
      </c>
      <c r="B2385" s="297" t="s">
        <v>7993</v>
      </c>
      <c r="C2385" s="374">
        <v>10.99</v>
      </c>
      <c r="D2385" s="374">
        <f t="shared" si="37"/>
        <v>9.891</v>
      </c>
    </row>
    <row r="2386" spans="1:4" ht="14.4">
      <c r="A2386" s="382">
        <v>27250</v>
      </c>
      <c r="B2386" s="297" t="s">
        <v>7994</v>
      </c>
      <c r="C2386" s="374">
        <v>12.99</v>
      </c>
      <c r="D2386" s="374">
        <f t="shared" si="37"/>
        <v>11.691000000000001</v>
      </c>
    </row>
    <row r="2387" spans="1:4" ht="14.4">
      <c r="A2387" s="382">
        <v>27251</v>
      </c>
      <c r="B2387" s="297" t="s">
        <v>7995</v>
      </c>
      <c r="C2387" s="374">
        <v>12.99</v>
      </c>
      <c r="D2387" s="374">
        <f t="shared" si="37"/>
        <v>11.691000000000001</v>
      </c>
    </row>
    <row r="2388" spans="1:4" ht="14.4">
      <c r="A2388" s="382">
        <v>27252</v>
      </c>
      <c r="B2388" s="297" t="s">
        <v>7996</v>
      </c>
      <c r="C2388" s="374">
        <v>12.99</v>
      </c>
      <c r="D2388" s="374">
        <f t="shared" si="37"/>
        <v>11.691000000000001</v>
      </c>
    </row>
    <row r="2389" spans="1:4" ht="14.4">
      <c r="A2389" s="382">
        <v>27254</v>
      </c>
      <c r="B2389" s="297" t="s">
        <v>7997</v>
      </c>
      <c r="C2389" s="374">
        <v>12.99</v>
      </c>
      <c r="D2389" s="374">
        <f t="shared" si="37"/>
        <v>11.691000000000001</v>
      </c>
    </row>
    <row r="2390" spans="1:4" ht="14.4">
      <c r="A2390" s="382">
        <v>27255</v>
      </c>
      <c r="B2390" s="297" t="s">
        <v>7998</v>
      </c>
      <c r="C2390" s="374">
        <v>14.99</v>
      </c>
      <c r="D2390" s="374">
        <f t="shared" si="37"/>
        <v>13.491</v>
      </c>
    </row>
    <row r="2391" spans="1:4" ht="14.4">
      <c r="A2391" s="382">
        <v>27256</v>
      </c>
      <c r="B2391" s="297" t="s">
        <v>7999</v>
      </c>
      <c r="C2391" s="374">
        <v>14.99</v>
      </c>
      <c r="D2391" s="374">
        <f t="shared" si="37"/>
        <v>13.491</v>
      </c>
    </row>
    <row r="2392" spans="1:4" ht="14.4">
      <c r="A2392" s="382">
        <v>27257</v>
      </c>
      <c r="B2392" s="297" t="s">
        <v>8000</v>
      </c>
      <c r="C2392" s="374">
        <v>13.99</v>
      </c>
      <c r="D2392" s="374">
        <f t="shared" si="37"/>
        <v>12.591000000000001</v>
      </c>
    </row>
    <row r="2393" spans="1:4" ht="14.4">
      <c r="A2393" s="382">
        <v>27259</v>
      </c>
      <c r="B2393" s="297" t="s">
        <v>8001</v>
      </c>
      <c r="C2393" s="374">
        <v>14.99</v>
      </c>
      <c r="D2393" s="374">
        <f t="shared" si="37"/>
        <v>13.491</v>
      </c>
    </row>
    <row r="2394" spans="1:4" ht="14.4">
      <c r="A2394" s="382">
        <v>27260</v>
      </c>
      <c r="B2394" s="297" t="s">
        <v>8002</v>
      </c>
      <c r="C2394" s="374">
        <v>17.989999999999998</v>
      </c>
      <c r="D2394" s="374">
        <f t="shared" si="37"/>
        <v>16.190999999999999</v>
      </c>
    </row>
    <row r="2395" spans="1:4" ht="14.4">
      <c r="A2395" s="382">
        <v>27261</v>
      </c>
      <c r="B2395" s="297" t="s">
        <v>8003</v>
      </c>
      <c r="C2395" s="374">
        <v>17.989999999999998</v>
      </c>
      <c r="D2395" s="374">
        <f t="shared" si="37"/>
        <v>16.190999999999999</v>
      </c>
    </row>
    <row r="2396" spans="1:4" ht="14.4">
      <c r="A2396" s="382">
        <v>27262</v>
      </c>
      <c r="B2396" s="297" t="s">
        <v>8004</v>
      </c>
      <c r="C2396" s="374">
        <v>17.989999999999998</v>
      </c>
      <c r="D2396" s="374">
        <f t="shared" si="37"/>
        <v>16.190999999999999</v>
      </c>
    </row>
    <row r="2397" spans="1:4" ht="14.4">
      <c r="A2397" s="382">
        <v>27263</v>
      </c>
      <c r="B2397" s="297" t="s">
        <v>8005</v>
      </c>
      <c r="C2397" s="374">
        <v>17.989999999999998</v>
      </c>
      <c r="D2397" s="374">
        <f t="shared" si="37"/>
        <v>16.190999999999999</v>
      </c>
    </row>
    <row r="2398" spans="1:4" ht="14.4">
      <c r="A2398" s="382">
        <v>27264</v>
      </c>
      <c r="B2398" s="297" t="s">
        <v>8006</v>
      </c>
      <c r="C2398" s="374">
        <v>17.989999999999998</v>
      </c>
      <c r="D2398" s="374">
        <f t="shared" si="37"/>
        <v>16.190999999999999</v>
      </c>
    </row>
    <row r="2399" spans="1:4" ht="14.4">
      <c r="A2399" s="382">
        <v>27265</v>
      </c>
      <c r="B2399" s="297" t="s">
        <v>8007</v>
      </c>
      <c r="C2399" s="374">
        <v>22.99</v>
      </c>
      <c r="D2399" s="374">
        <f t="shared" si="37"/>
        <v>20.690999999999999</v>
      </c>
    </row>
    <row r="2400" spans="1:4" ht="14.4">
      <c r="A2400" s="382">
        <v>27266</v>
      </c>
      <c r="B2400" s="297" t="s">
        <v>8008</v>
      </c>
      <c r="C2400" s="374">
        <v>23.99</v>
      </c>
      <c r="D2400" s="374">
        <f t="shared" si="37"/>
        <v>21.590999999999998</v>
      </c>
    </row>
    <row r="2401" spans="1:4" ht="14.4">
      <c r="A2401" s="382">
        <v>27267</v>
      </c>
      <c r="B2401" s="297" t="s">
        <v>8009</v>
      </c>
      <c r="C2401" s="374">
        <v>22.99</v>
      </c>
      <c r="D2401" s="374">
        <f t="shared" si="37"/>
        <v>20.690999999999999</v>
      </c>
    </row>
    <row r="2402" spans="1:4" ht="14.4">
      <c r="A2402" s="382">
        <v>27268</v>
      </c>
      <c r="B2402" s="297" t="s">
        <v>8010</v>
      </c>
      <c r="C2402" s="374">
        <v>22.99</v>
      </c>
      <c r="D2402" s="374">
        <f t="shared" si="37"/>
        <v>20.690999999999999</v>
      </c>
    </row>
    <row r="2403" spans="1:4" ht="14.4">
      <c r="A2403" s="382">
        <v>27269</v>
      </c>
      <c r="B2403" s="297" t="s">
        <v>8011</v>
      </c>
      <c r="C2403" s="374">
        <v>22.99</v>
      </c>
      <c r="D2403" s="374">
        <f t="shared" si="37"/>
        <v>20.690999999999999</v>
      </c>
    </row>
    <row r="2404" spans="1:4" ht="14.4">
      <c r="A2404" s="382">
        <v>27270</v>
      </c>
      <c r="B2404" s="297" t="s">
        <v>8012</v>
      </c>
      <c r="C2404" s="374">
        <v>35.99</v>
      </c>
      <c r="D2404" s="374">
        <f t="shared" si="37"/>
        <v>32.391000000000005</v>
      </c>
    </row>
    <row r="2405" spans="1:4" ht="14.4">
      <c r="A2405" s="382">
        <v>27271</v>
      </c>
      <c r="B2405" s="297" t="s">
        <v>8013</v>
      </c>
      <c r="C2405" s="374">
        <v>35.99</v>
      </c>
      <c r="D2405" s="374">
        <f t="shared" si="37"/>
        <v>32.391000000000005</v>
      </c>
    </row>
    <row r="2406" spans="1:4" ht="14.4">
      <c r="A2406" s="382">
        <v>27272</v>
      </c>
      <c r="B2406" s="297" t="s">
        <v>8014</v>
      </c>
      <c r="C2406" s="374">
        <v>35.99</v>
      </c>
      <c r="D2406" s="374">
        <f t="shared" si="37"/>
        <v>32.391000000000005</v>
      </c>
    </row>
    <row r="2407" spans="1:4" ht="14.4">
      <c r="A2407" s="382">
        <v>27273</v>
      </c>
      <c r="B2407" s="297" t="s">
        <v>8015</v>
      </c>
      <c r="C2407" s="374">
        <v>35.99</v>
      </c>
      <c r="D2407" s="374">
        <f t="shared" si="37"/>
        <v>32.391000000000005</v>
      </c>
    </row>
    <row r="2408" spans="1:4" ht="14.4">
      <c r="A2408" s="382">
        <v>27274</v>
      </c>
      <c r="B2408" s="297" t="s">
        <v>8016</v>
      </c>
      <c r="C2408" s="374">
        <v>35.99</v>
      </c>
      <c r="D2408" s="374">
        <f t="shared" si="37"/>
        <v>32.391000000000005</v>
      </c>
    </row>
    <row r="2409" spans="1:4" ht="14.4">
      <c r="A2409" s="382">
        <v>27277</v>
      </c>
      <c r="B2409" s="297" t="s">
        <v>8017</v>
      </c>
      <c r="C2409" s="374">
        <v>8.99</v>
      </c>
      <c r="D2409" s="374">
        <f t="shared" si="37"/>
        <v>8.0910000000000011</v>
      </c>
    </row>
    <row r="2410" spans="1:4" ht="14.4">
      <c r="A2410" s="382">
        <v>27289</v>
      </c>
      <c r="B2410" s="297" t="s">
        <v>8018</v>
      </c>
      <c r="C2410" s="374">
        <v>4.99</v>
      </c>
      <c r="D2410" s="374">
        <f t="shared" si="37"/>
        <v>4.4910000000000005</v>
      </c>
    </row>
    <row r="2411" spans="1:4" ht="14.4">
      <c r="A2411" s="382">
        <v>27293</v>
      </c>
      <c r="B2411" s="297" t="s">
        <v>8019</v>
      </c>
      <c r="C2411" s="374">
        <v>37.99</v>
      </c>
      <c r="D2411" s="374">
        <f t="shared" si="37"/>
        <v>34.191000000000003</v>
      </c>
    </row>
    <row r="2412" spans="1:4" ht="14.4">
      <c r="A2412" s="382">
        <v>27309</v>
      </c>
      <c r="B2412" s="297" t="s">
        <v>8020</v>
      </c>
      <c r="C2412" s="374">
        <v>4.99</v>
      </c>
      <c r="D2412" s="374">
        <f t="shared" si="37"/>
        <v>4.4910000000000005</v>
      </c>
    </row>
    <row r="2413" spans="1:4" ht="14.4">
      <c r="A2413" s="382">
        <v>27312</v>
      </c>
      <c r="B2413" s="297" t="s">
        <v>8021</v>
      </c>
      <c r="C2413" s="374">
        <v>4.99</v>
      </c>
      <c r="D2413" s="374">
        <f t="shared" si="37"/>
        <v>4.4910000000000005</v>
      </c>
    </row>
    <row r="2414" spans="1:4" ht="14.4">
      <c r="A2414" s="382">
        <v>27314</v>
      </c>
      <c r="B2414" s="297" t="s">
        <v>8022</v>
      </c>
      <c r="C2414" s="374">
        <v>2.99</v>
      </c>
      <c r="D2414" s="374">
        <f t="shared" si="37"/>
        <v>2.6910000000000003</v>
      </c>
    </row>
    <row r="2415" spans="1:4" ht="14.4">
      <c r="A2415" s="382">
        <v>27320</v>
      </c>
      <c r="B2415" s="297" t="s">
        <v>8023</v>
      </c>
      <c r="C2415" s="374">
        <v>7.99</v>
      </c>
      <c r="D2415" s="374">
        <f t="shared" si="37"/>
        <v>7.1910000000000007</v>
      </c>
    </row>
    <row r="2416" spans="1:4" ht="14.4">
      <c r="A2416" s="382">
        <v>27329</v>
      </c>
      <c r="B2416" s="297" t="s">
        <v>8024</v>
      </c>
      <c r="C2416" s="374">
        <v>5.99</v>
      </c>
      <c r="D2416" s="374">
        <f t="shared" si="37"/>
        <v>5.391</v>
      </c>
    </row>
    <row r="2417" spans="1:4" ht="14.4">
      <c r="A2417" s="382">
        <v>27364</v>
      </c>
      <c r="B2417" s="297" t="s">
        <v>8025</v>
      </c>
      <c r="C2417" s="374">
        <v>11.99</v>
      </c>
      <c r="D2417" s="374">
        <f t="shared" si="37"/>
        <v>10.791</v>
      </c>
    </row>
    <row r="2418" spans="1:4" ht="14.4">
      <c r="A2418" s="382">
        <v>27365</v>
      </c>
      <c r="B2418" s="297" t="s">
        <v>8026</v>
      </c>
      <c r="C2418" s="374">
        <v>14.99</v>
      </c>
      <c r="D2418" s="374">
        <f t="shared" si="37"/>
        <v>13.491</v>
      </c>
    </row>
    <row r="2419" spans="1:4" ht="14.4">
      <c r="A2419" s="382">
        <v>27366</v>
      </c>
      <c r="B2419" s="297" t="s">
        <v>8027</v>
      </c>
      <c r="C2419" s="374">
        <v>16.989999999999998</v>
      </c>
      <c r="D2419" s="374">
        <f t="shared" si="37"/>
        <v>15.290999999999999</v>
      </c>
    </row>
    <row r="2420" spans="1:4" ht="14.4">
      <c r="A2420" s="382">
        <v>27371</v>
      </c>
      <c r="B2420" s="297" t="s">
        <v>8028</v>
      </c>
      <c r="C2420" s="374">
        <v>203.99</v>
      </c>
      <c r="D2420" s="374">
        <f t="shared" si="37"/>
        <v>183.59100000000001</v>
      </c>
    </row>
    <row r="2421" spans="1:4" ht="14.4">
      <c r="A2421" s="382">
        <v>27372</v>
      </c>
      <c r="B2421" s="297" t="s">
        <v>8029</v>
      </c>
      <c r="C2421" s="374">
        <v>223.99</v>
      </c>
      <c r="D2421" s="374">
        <f t="shared" si="37"/>
        <v>201.59100000000001</v>
      </c>
    </row>
    <row r="2422" spans="1:4" ht="14.4">
      <c r="A2422" s="382">
        <v>27385</v>
      </c>
      <c r="B2422" s="297" t="s">
        <v>8030</v>
      </c>
      <c r="C2422" s="374">
        <v>527.99</v>
      </c>
      <c r="D2422" s="374">
        <f t="shared" si="37"/>
        <v>475.19100000000003</v>
      </c>
    </row>
    <row r="2423" spans="1:4" ht="14.4">
      <c r="A2423" s="382">
        <v>27391</v>
      </c>
      <c r="B2423" s="297" t="s">
        <v>8031</v>
      </c>
      <c r="C2423" s="374">
        <v>3.99</v>
      </c>
      <c r="D2423" s="374">
        <f t="shared" si="37"/>
        <v>3.5910000000000002</v>
      </c>
    </row>
    <row r="2424" spans="1:4" ht="14.4">
      <c r="A2424" s="382">
        <v>27392</v>
      </c>
      <c r="B2424" s="297" t="s">
        <v>8032</v>
      </c>
      <c r="C2424" s="374">
        <v>2.99</v>
      </c>
      <c r="D2424" s="374">
        <f t="shared" si="37"/>
        <v>2.6910000000000003</v>
      </c>
    </row>
    <row r="2425" spans="1:4" ht="14.4">
      <c r="A2425" s="382">
        <v>27394</v>
      </c>
      <c r="B2425" s="297" t="s">
        <v>8033</v>
      </c>
      <c r="C2425" s="374">
        <v>12.99</v>
      </c>
      <c r="D2425" s="374">
        <f t="shared" si="37"/>
        <v>11.691000000000001</v>
      </c>
    </row>
    <row r="2426" spans="1:4" ht="14.4">
      <c r="A2426" s="382">
        <v>27395</v>
      </c>
      <c r="B2426" s="297" t="s">
        <v>8034</v>
      </c>
      <c r="C2426" s="374">
        <v>22.99</v>
      </c>
      <c r="D2426" s="374">
        <f t="shared" si="37"/>
        <v>20.690999999999999</v>
      </c>
    </row>
    <row r="2427" spans="1:4" ht="14.4">
      <c r="A2427" s="382">
        <v>27397</v>
      </c>
      <c r="B2427" s="297" t="s">
        <v>8035</v>
      </c>
      <c r="C2427" s="374">
        <v>2.99</v>
      </c>
      <c r="D2427" s="374">
        <f t="shared" si="37"/>
        <v>2.6910000000000003</v>
      </c>
    </row>
    <row r="2428" spans="1:4" ht="14.4">
      <c r="A2428" s="382">
        <v>27398</v>
      </c>
      <c r="B2428" s="297" t="s">
        <v>8036</v>
      </c>
      <c r="C2428" s="374">
        <v>6.99</v>
      </c>
      <c r="D2428" s="374">
        <f t="shared" si="37"/>
        <v>6.2910000000000004</v>
      </c>
    </row>
    <row r="2429" spans="1:4" ht="14.4">
      <c r="A2429" s="382">
        <v>27399</v>
      </c>
      <c r="B2429" s="297" t="s">
        <v>8037</v>
      </c>
      <c r="C2429" s="374">
        <v>6.99</v>
      </c>
      <c r="D2429" s="374">
        <f t="shared" si="37"/>
        <v>6.2910000000000004</v>
      </c>
    </row>
    <row r="2430" spans="1:4" ht="14.4">
      <c r="A2430" s="382">
        <v>27400</v>
      </c>
      <c r="B2430" s="297" t="s">
        <v>8038</v>
      </c>
      <c r="C2430" s="374">
        <v>6.99</v>
      </c>
      <c r="D2430" s="374">
        <f t="shared" si="37"/>
        <v>6.2910000000000004</v>
      </c>
    </row>
    <row r="2431" spans="1:4" ht="14.4">
      <c r="A2431" s="382">
        <v>27402</v>
      </c>
      <c r="B2431" s="297" t="s">
        <v>8039</v>
      </c>
      <c r="C2431" s="374">
        <v>28.99</v>
      </c>
      <c r="D2431" s="374">
        <f t="shared" si="37"/>
        <v>26.090999999999998</v>
      </c>
    </row>
    <row r="2432" spans="1:4" ht="14.4">
      <c r="A2432" s="382">
        <v>27408</v>
      </c>
      <c r="B2432" s="297" t="s">
        <v>8040</v>
      </c>
      <c r="C2432" s="374">
        <v>6.99</v>
      </c>
      <c r="D2432" s="374">
        <f t="shared" si="37"/>
        <v>6.2910000000000004</v>
      </c>
    </row>
    <row r="2433" spans="1:4" ht="14.4">
      <c r="A2433" s="382">
        <v>27409</v>
      </c>
      <c r="B2433" s="297" t="s">
        <v>8041</v>
      </c>
      <c r="C2433" s="374">
        <v>7.99</v>
      </c>
      <c r="D2433" s="374">
        <f t="shared" si="37"/>
        <v>7.1910000000000007</v>
      </c>
    </row>
    <row r="2434" spans="1:4" ht="14.4">
      <c r="A2434" s="382">
        <v>27410</v>
      </c>
      <c r="B2434" s="297" t="s">
        <v>8042</v>
      </c>
      <c r="C2434" s="374">
        <v>12.99</v>
      </c>
      <c r="D2434" s="374">
        <f t="shared" si="37"/>
        <v>11.691000000000001</v>
      </c>
    </row>
    <row r="2435" spans="1:4" ht="14.4">
      <c r="A2435" s="382">
        <v>27411</v>
      </c>
      <c r="B2435" s="297" t="s">
        <v>8043</v>
      </c>
      <c r="C2435" s="374">
        <v>5.99</v>
      </c>
      <c r="D2435" s="374">
        <f t="shared" si="37"/>
        <v>5.391</v>
      </c>
    </row>
    <row r="2436" spans="1:4" ht="14.4">
      <c r="A2436" s="382">
        <v>27412</v>
      </c>
      <c r="B2436" s="297" t="s">
        <v>8044</v>
      </c>
      <c r="C2436" s="374">
        <v>6.99</v>
      </c>
      <c r="D2436" s="374">
        <f t="shared" si="37"/>
        <v>6.2910000000000004</v>
      </c>
    </row>
    <row r="2437" spans="1:4" ht="14.4">
      <c r="A2437" s="382">
        <v>27413</v>
      </c>
      <c r="B2437" s="297" t="s">
        <v>8045</v>
      </c>
      <c r="C2437" s="374">
        <v>12.99</v>
      </c>
      <c r="D2437" s="374">
        <f t="shared" ref="D2437:D2500" si="38">C2437*0.9</f>
        <v>11.691000000000001</v>
      </c>
    </row>
    <row r="2438" spans="1:4" ht="14.4">
      <c r="A2438" s="382">
        <v>27416</v>
      </c>
      <c r="B2438" s="297" t="s">
        <v>8046</v>
      </c>
      <c r="C2438" s="374">
        <v>15.99</v>
      </c>
      <c r="D2438" s="374">
        <f t="shared" si="38"/>
        <v>14.391</v>
      </c>
    </row>
    <row r="2439" spans="1:4" ht="14.4">
      <c r="A2439" s="382">
        <v>27418</v>
      </c>
      <c r="B2439" s="297" t="s">
        <v>8047</v>
      </c>
      <c r="C2439" s="374">
        <v>4.9800000000000004</v>
      </c>
      <c r="D2439" s="374">
        <f t="shared" si="38"/>
        <v>4.4820000000000002</v>
      </c>
    </row>
    <row r="2440" spans="1:4" ht="14.4">
      <c r="A2440" s="382">
        <v>27423</v>
      </c>
      <c r="B2440" s="297" t="s">
        <v>8048</v>
      </c>
      <c r="C2440" s="374">
        <v>6.99</v>
      </c>
      <c r="D2440" s="374">
        <f t="shared" si="38"/>
        <v>6.2910000000000004</v>
      </c>
    </row>
    <row r="2441" spans="1:4" ht="14.4">
      <c r="A2441" s="382">
        <v>27425</v>
      </c>
      <c r="B2441" s="297" t="s">
        <v>8049</v>
      </c>
      <c r="C2441" s="374">
        <v>21.99</v>
      </c>
      <c r="D2441" s="374">
        <f t="shared" si="38"/>
        <v>19.791</v>
      </c>
    </row>
    <row r="2442" spans="1:4" ht="14.4">
      <c r="A2442" s="382">
        <v>27441</v>
      </c>
      <c r="B2442" s="297" t="s">
        <v>8050</v>
      </c>
      <c r="C2442" s="374">
        <v>5.99</v>
      </c>
      <c r="D2442" s="374">
        <f t="shared" si="38"/>
        <v>5.391</v>
      </c>
    </row>
    <row r="2443" spans="1:4" ht="14.4">
      <c r="A2443" s="382">
        <v>27442</v>
      </c>
      <c r="B2443" s="297" t="s">
        <v>8051</v>
      </c>
      <c r="C2443" s="374">
        <v>6.99</v>
      </c>
      <c r="D2443" s="374">
        <f t="shared" si="38"/>
        <v>6.2910000000000004</v>
      </c>
    </row>
    <row r="2444" spans="1:4" ht="14.4">
      <c r="A2444" s="382">
        <v>27443</v>
      </c>
      <c r="B2444" s="297" t="s">
        <v>8052</v>
      </c>
      <c r="C2444" s="374">
        <v>8.99</v>
      </c>
      <c r="D2444" s="374">
        <f t="shared" si="38"/>
        <v>8.0910000000000011</v>
      </c>
    </row>
    <row r="2445" spans="1:4" ht="14.4">
      <c r="A2445" s="382">
        <v>27550</v>
      </c>
      <c r="B2445" s="297" t="s">
        <v>8053</v>
      </c>
      <c r="C2445" s="374">
        <v>10.99</v>
      </c>
      <c r="D2445" s="374">
        <f t="shared" si="38"/>
        <v>9.891</v>
      </c>
    </row>
    <row r="2446" spans="1:4" ht="14.4">
      <c r="A2446" s="382">
        <v>27556</v>
      </c>
      <c r="B2446" s="297" t="s">
        <v>8054</v>
      </c>
      <c r="C2446" s="374">
        <v>3.99</v>
      </c>
      <c r="D2446" s="374">
        <f t="shared" si="38"/>
        <v>3.5910000000000002</v>
      </c>
    </row>
    <row r="2447" spans="1:4" ht="14.4">
      <c r="A2447" s="382">
        <v>27557</v>
      </c>
      <c r="B2447" s="297" t="s">
        <v>8055</v>
      </c>
      <c r="C2447" s="374">
        <v>8.99</v>
      </c>
      <c r="D2447" s="374">
        <f t="shared" si="38"/>
        <v>8.0910000000000011</v>
      </c>
    </row>
    <row r="2448" spans="1:4" ht="14.4">
      <c r="A2448" s="382">
        <v>27558</v>
      </c>
      <c r="B2448" s="297" t="s">
        <v>8056</v>
      </c>
      <c r="C2448" s="374">
        <v>16.989999999999998</v>
      </c>
      <c r="D2448" s="374">
        <f t="shared" si="38"/>
        <v>15.290999999999999</v>
      </c>
    </row>
    <row r="2449" spans="1:4" ht="14.4">
      <c r="A2449" s="382">
        <v>27559</v>
      </c>
      <c r="B2449" s="297" t="s">
        <v>8057</v>
      </c>
      <c r="C2449" s="374">
        <v>31.99</v>
      </c>
      <c r="D2449" s="374">
        <f t="shared" si="38"/>
        <v>28.791</v>
      </c>
    </row>
    <row r="2450" spans="1:4" ht="14.4">
      <c r="A2450" s="382">
        <v>27561</v>
      </c>
      <c r="B2450" s="297" t="s">
        <v>8058</v>
      </c>
      <c r="C2450" s="374">
        <v>14.99</v>
      </c>
      <c r="D2450" s="374">
        <f t="shared" si="38"/>
        <v>13.491</v>
      </c>
    </row>
    <row r="2451" spans="1:4" ht="14.4">
      <c r="A2451" s="382">
        <v>27562</v>
      </c>
      <c r="B2451" s="297" t="s">
        <v>8059</v>
      </c>
      <c r="C2451" s="374">
        <v>25.99</v>
      </c>
      <c r="D2451" s="374">
        <f t="shared" si="38"/>
        <v>23.390999999999998</v>
      </c>
    </row>
    <row r="2452" spans="1:4" ht="14.4">
      <c r="A2452" s="382">
        <v>27572</v>
      </c>
      <c r="B2452" s="297" t="s">
        <v>8060</v>
      </c>
      <c r="C2452" s="374">
        <v>9.99</v>
      </c>
      <c r="D2452" s="374">
        <f t="shared" si="38"/>
        <v>8.9909999999999997</v>
      </c>
    </row>
    <row r="2453" spans="1:4" ht="14.4">
      <c r="A2453" s="382">
        <v>27573</v>
      </c>
      <c r="B2453" s="297" t="s">
        <v>8061</v>
      </c>
      <c r="C2453" s="374">
        <v>21.99</v>
      </c>
      <c r="D2453" s="374">
        <f t="shared" si="38"/>
        <v>19.791</v>
      </c>
    </row>
    <row r="2454" spans="1:4" ht="14.4">
      <c r="A2454" s="382">
        <v>27574</v>
      </c>
      <c r="B2454" s="297" t="s">
        <v>8062</v>
      </c>
      <c r="C2454" s="374">
        <v>40.99</v>
      </c>
      <c r="D2454" s="374">
        <f t="shared" si="38"/>
        <v>36.891000000000005</v>
      </c>
    </row>
    <row r="2455" spans="1:4" ht="14.4">
      <c r="A2455" s="382">
        <v>27575</v>
      </c>
      <c r="B2455" s="297" t="s">
        <v>8063</v>
      </c>
      <c r="C2455" s="374">
        <v>83.99</v>
      </c>
      <c r="D2455" s="374">
        <f t="shared" si="38"/>
        <v>75.590999999999994</v>
      </c>
    </row>
    <row r="2456" spans="1:4" ht="14.4">
      <c r="A2456" s="382">
        <v>27576</v>
      </c>
      <c r="B2456" s="297" t="s">
        <v>8064</v>
      </c>
      <c r="C2456" s="374">
        <v>22.99</v>
      </c>
      <c r="D2456" s="374">
        <f t="shared" si="38"/>
        <v>20.690999999999999</v>
      </c>
    </row>
    <row r="2457" spans="1:4" ht="14.4">
      <c r="A2457" s="382">
        <v>27577</v>
      </c>
      <c r="B2457" s="297" t="s">
        <v>8065</v>
      </c>
      <c r="C2457" s="374">
        <v>56.99</v>
      </c>
      <c r="D2457" s="374">
        <f t="shared" si="38"/>
        <v>51.291000000000004</v>
      </c>
    </row>
    <row r="2458" spans="1:4" ht="14.4">
      <c r="A2458" s="382">
        <v>27578</v>
      </c>
      <c r="B2458" s="297" t="s">
        <v>8066</v>
      </c>
      <c r="C2458" s="374">
        <v>113.99</v>
      </c>
      <c r="D2458" s="374">
        <f t="shared" si="38"/>
        <v>102.59099999999999</v>
      </c>
    </row>
    <row r="2459" spans="1:4" ht="14.4">
      <c r="A2459" s="382">
        <v>27579</v>
      </c>
      <c r="B2459" s="297" t="s">
        <v>8067</v>
      </c>
      <c r="C2459" s="374">
        <v>224.99</v>
      </c>
      <c r="D2459" s="374">
        <f t="shared" si="38"/>
        <v>202.49100000000001</v>
      </c>
    </row>
    <row r="2460" spans="1:4" ht="14.4">
      <c r="A2460" s="382">
        <v>27590</v>
      </c>
      <c r="B2460" s="297" t="s">
        <v>8068</v>
      </c>
      <c r="C2460" s="374">
        <v>25.99</v>
      </c>
      <c r="D2460" s="374">
        <f t="shared" si="38"/>
        <v>23.390999999999998</v>
      </c>
    </row>
    <row r="2461" spans="1:4" ht="14.4">
      <c r="A2461" s="382">
        <v>27602</v>
      </c>
      <c r="B2461" s="297" t="s">
        <v>8069</v>
      </c>
      <c r="C2461" s="374">
        <v>20.99</v>
      </c>
      <c r="D2461" s="374">
        <f t="shared" si="38"/>
        <v>18.890999999999998</v>
      </c>
    </row>
    <row r="2462" spans="1:4" ht="14.4">
      <c r="A2462" s="382">
        <v>27800</v>
      </c>
      <c r="B2462" s="297" t="s">
        <v>8070</v>
      </c>
      <c r="C2462" s="374">
        <v>4.99</v>
      </c>
      <c r="D2462" s="374">
        <f t="shared" si="38"/>
        <v>4.4910000000000005</v>
      </c>
    </row>
    <row r="2463" spans="1:4" ht="14.4">
      <c r="A2463" s="382">
        <v>27801</v>
      </c>
      <c r="B2463" s="297" t="s">
        <v>8071</v>
      </c>
      <c r="C2463" s="374">
        <v>5.99</v>
      </c>
      <c r="D2463" s="374">
        <f t="shared" si="38"/>
        <v>5.391</v>
      </c>
    </row>
    <row r="2464" spans="1:4" ht="14.4">
      <c r="A2464" s="382">
        <v>27802</v>
      </c>
      <c r="B2464" s="297" t="s">
        <v>8072</v>
      </c>
      <c r="C2464" s="374">
        <v>7.99</v>
      </c>
      <c r="D2464" s="374">
        <f t="shared" si="38"/>
        <v>7.1910000000000007</v>
      </c>
    </row>
    <row r="2465" spans="1:4" ht="14.4">
      <c r="A2465" s="382">
        <v>27803</v>
      </c>
      <c r="B2465" s="297" t="s">
        <v>8073</v>
      </c>
      <c r="C2465" s="374">
        <v>9.99</v>
      </c>
      <c r="D2465" s="374">
        <f t="shared" si="38"/>
        <v>8.9909999999999997</v>
      </c>
    </row>
    <row r="2466" spans="1:4" ht="14.4">
      <c r="A2466" s="382">
        <v>27804</v>
      </c>
      <c r="B2466" s="297" t="s">
        <v>8074</v>
      </c>
      <c r="C2466" s="374">
        <v>10.99</v>
      </c>
      <c r="D2466" s="374">
        <f t="shared" si="38"/>
        <v>9.891</v>
      </c>
    </row>
    <row r="2467" spans="1:4" ht="14.4">
      <c r="A2467" s="382">
        <v>27805</v>
      </c>
      <c r="B2467" s="297" t="s">
        <v>8075</v>
      </c>
      <c r="C2467" s="374">
        <v>16.989999999999998</v>
      </c>
      <c r="D2467" s="374">
        <f t="shared" si="38"/>
        <v>15.290999999999999</v>
      </c>
    </row>
    <row r="2468" spans="1:4" ht="14.4">
      <c r="A2468" s="382">
        <v>27806</v>
      </c>
      <c r="B2468" s="297" t="s">
        <v>8076</v>
      </c>
      <c r="C2468" s="374">
        <v>27.99</v>
      </c>
      <c r="D2468" s="374">
        <f t="shared" si="38"/>
        <v>25.190999999999999</v>
      </c>
    </row>
    <row r="2469" spans="1:4" ht="14.4">
      <c r="A2469" s="382">
        <v>27807</v>
      </c>
      <c r="B2469" s="297" t="s">
        <v>8077</v>
      </c>
      <c r="C2469" s="374">
        <v>49.99</v>
      </c>
      <c r="D2469" s="374">
        <f t="shared" si="38"/>
        <v>44.991</v>
      </c>
    </row>
    <row r="2470" spans="1:4" ht="14.4">
      <c r="A2470" s="382">
        <v>27808</v>
      </c>
      <c r="B2470" s="297" t="s">
        <v>8078</v>
      </c>
      <c r="C2470" s="374">
        <v>61.99</v>
      </c>
      <c r="D2470" s="374">
        <f t="shared" si="38"/>
        <v>55.791000000000004</v>
      </c>
    </row>
    <row r="2471" spans="1:4" ht="14.4">
      <c r="A2471" s="382">
        <v>27809</v>
      </c>
      <c r="B2471" s="297" t="s">
        <v>8079</v>
      </c>
      <c r="C2471" s="374">
        <v>85.99</v>
      </c>
      <c r="D2471" s="374">
        <f t="shared" si="38"/>
        <v>77.390999999999991</v>
      </c>
    </row>
    <row r="2472" spans="1:4" ht="14.4">
      <c r="A2472" s="382">
        <v>27810</v>
      </c>
      <c r="B2472" s="297" t="s">
        <v>8080</v>
      </c>
      <c r="C2472" s="374">
        <v>4.99</v>
      </c>
      <c r="D2472" s="374">
        <f t="shared" si="38"/>
        <v>4.4910000000000005</v>
      </c>
    </row>
    <row r="2473" spans="1:4" ht="14.4">
      <c r="A2473" s="382">
        <v>27811</v>
      </c>
      <c r="B2473" s="297" t="s">
        <v>8081</v>
      </c>
      <c r="C2473" s="374">
        <v>5.99</v>
      </c>
      <c r="D2473" s="374">
        <f t="shared" si="38"/>
        <v>5.391</v>
      </c>
    </row>
    <row r="2474" spans="1:4" ht="14.4">
      <c r="A2474" s="382">
        <v>27812</v>
      </c>
      <c r="B2474" s="297" t="s">
        <v>8082</v>
      </c>
      <c r="C2474" s="374">
        <v>7.99</v>
      </c>
      <c r="D2474" s="374">
        <f t="shared" si="38"/>
        <v>7.1910000000000007</v>
      </c>
    </row>
    <row r="2475" spans="1:4" ht="14.4">
      <c r="A2475" s="382">
        <v>27813</v>
      </c>
      <c r="B2475" s="297" t="s">
        <v>8083</v>
      </c>
      <c r="C2475" s="374">
        <v>9.99</v>
      </c>
      <c r="D2475" s="374">
        <f t="shared" si="38"/>
        <v>8.9909999999999997</v>
      </c>
    </row>
    <row r="2476" spans="1:4" ht="14.4">
      <c r="A2476" s="382">
        <v>27814</v>
      </c>
      <c r="B2476" s="297" t="s">
        <v>8084</v>
      </c>
      <c r="C2476" s="374">
        <v>10.99</v>
      </c>
      <c r="D2476" s="374">
        <f t="shared" si="38"/>
        <v>9.891</v>
      </c>
    </row>
    <row r="2477" spans="1:4" ht="14.4">
      <c r="A2477" s="382">
        <v>27815</v>
      </c>
      <c r="B2477" s="297" t="s">
        <v>8085</v>
      </c>
      <c r="C2477" s="374">
        <v>16.989999999999998</v>
      </c>
      <c r="D2477" s="374">
        <f t="shared" si="38"/>
        <v>15.290999999999999</v>
      </c>
    </row>
    <row r="2478" spans="1:4" ht="14.4">
      <c r="A2478" s="382">
        <v>27816</v>
      </c>
      <c r="B2478" s="297" t="s">
        <v>8086</v>
      </c>
      <c r="C2478" s="374">
        <v>27.99</v>
      </c>
      <c r="D2478" s="374">
        <f t="shared" si="38"/>
        <v>25.190999999999999</v>
      </c>
    </row>
    <row r="2479" spans="1:4" ht="14.4">
      <c r="A2479" s="382">
        <v>27817</v>
      </c>
      <c r="B2479" s="297" t="s">
        <v>8087</v>
      </c>
      <c r="C2479" s="374">
        <v>49.99</v>
      </c>
      <c r="D2479" s="374">
        <f t="shared" si="38"/>
        <v>44.991</v>
      </c>
    </row>
    <row r="2480" spans="1:4" ht="14.4">
      <c r="A2480" s="382">
        <v>27818</v>
      </c>
      <c r="B2480" s="297" t="s">
        <v>8088</v>
      </c>
      <c r="C2480" s="374">
        <v>61.99</v>
      </c>
      <c r="D2480" s="374">
        <f t="shared" si="38"/>
        <v>55.791000000000004</v>
      </c>
    </row>
    <row r="2481" spans="1:4" ht="14.4">
      <c r="A2481" s="382">
        <v>27819</v>
      </c>
      <c r="B2481" s="297" t="s">
        <v>8089</v>
      </c>
      <c r="C2481" s="374">
        <v>85.99</v>
      </c>
      <c r="D2481" s="374">
        <f t="shared" si="38"/>
        <v>77.390999999999991</v>
      </c>
    </row>
    <row r="2482" spans="1:4" ht="14.4">
      <c r="A2482" s="382">
        <v>27821</v>
      </c>
      <c r="B2482" s="297" t="s">
        <v>8090</v>
      </c>
      <c r="C2482" s="374">
        <v>6.99</v>
      </c>
      <c r="D2482" s="374">
        <f t="shared" si="38"/>
        <v>6.2910000000000004</v>
      </c>
    </row>
    <row r="2483" spans="1:4" ht="14.4">
      <c r="A2483" s="382">
        <v>27822</v>
      </c>
      <c r="B2483" s="297" t="s">
        <v>8091</v>
      </c>
      <c r="C2483" s="374">
        <v>8.99</v>
      </c>
      <c r="D2483" s="374">
        <f t="shared" si="38"/>
        <v>8.0910000000000011</v>
      </c>
    </row>
    <row r="2484" spans="1:4" ht="14.4">
      <c r="A2484" s="382">
        <v>27823</v>
      </c>
      <c r="B2484" s="297" t="s">
        <v>8092</v>
      </c>
      <c r="C2484" s="374">
        <v>10.99</v>
      </c>
      <c r="D2484" s="374">
        <f t="shared" si="38"/>
        <v>9.891</v>
      </c>
    </row>
    <row r="2485" spans="1:4" ht="14.4">
      <c r="A2485" s="382">
        <v>27824</v>
      </c>
      <c r="B2485" s="297" t="s">
        <v>8093</v>
      </c>
      <c r="C2485" s="374">
        <v>13.99</v>
      </c>
      <c r="D2485" s="374">
        <f t="shared" si="38"/>
        <v>12.591000000000001</v>
      </c>
    </row>
    <row r="2486" spans="1:4" ht="14.4">
      <c r="A2486" s="382">
        <v>27825</v>
      </c>
      <c r="B2486" s="297" t="s">
        <v>8094</v>
      </c>
      <c r="C2486" s="374">
        <v>18.989999999999998</v>
      </c>
      <c r="D2486" s="374">
        <f t="shared" si="38"/>
        <v>17.090999999999998</v>
      </c>
    </row>
    <row r="2487" spans="1:4" ht="14.4">
      <c r="A2487" s="382">
        <v>27861</v>
      </c>
      <c r="B2487" s="297" t="s">
        <v>8095</v>
      </c>
      <c r="C2487" s="374">
        <v>6.99</v>
      </c>
      <c r="D2487" s="374">
        <f t="shared" si="38"/>
        <v>6.2910000000000004</v>
      </c>
    </row>
    <row r="2488" spans="1:4" ht="14.4">
      <c r="A2488" s="382">
        <v>27862</v>
      </c>
      <c r="B2488" s="297" t="s">
        <v>8096</v>
      </c>
      <c r="C2488" s="374">
        <v>8.99</v>
      </c>
      <c r="D2488" s="374">
        <f t="shared" si="38"/>
        <v>8.0910000000000011</v>
      </c>
    </row>
    <row r="2489" spans="1:4" ht="14.4">
      <c r="A2489" s="382">
        <v>27863</v>
      </c>
      <c r="B2489" s="297" t="s">
        <v>8097</v>
      </c>
      <c r="C2489" s="374">
        <v>10.99</v>
      </c>
      <c r="D2489" s="374">
        <f t="shared" si="38"/>
        <v>9.891</v>
      </c>
    </row>
    <row r="2490" spans="1:4" ht="14.4">
      <c r="A2490" s="382">
        <v>27864</v>
      </c>
      <c r="B2490" s="297" t="s">
        <v>8098</v>
      </c>
      <c r="C2490" s="374">
        <v>13.99</v>
      </c>
      <c r="D2490" s="374">
        <f t="shared" si="38"/>
        <v>12.591000000000001</v>
      </c>
    </row>
    <row r="2491" spans="1:4" ht="14.4">
      <c r="A2491" s="382">
        <v>27865</v>
      </c>
      <c r="B2491" s="297" t="s">
        <v>8099</v>
      </c>
      <c r="C2491" s="374">
        <v>18.989999999999998</v>
      </c>
      <c r="D2491" s="374">
        <f t="shared" si="38"/>
        <v>17.090999999999998</v>
      </c>
    </row>
    <row r="2492" spans="1:4" ht="14.4">
      <c r="A2492" s="382">
        <v>27871</v>
      </c>
      <c r="B2492" s="297" t="s">
        <v>8100</v>
      </c>
      <c r="C2492" s="374">
        <v>6.99</v>
      </c>
      <c r="D2492" s="374">
        <f t="shared" si="38"/>
        <v>6.2910000000000004</v>
      </c>
    </row>
    <row r="2493" spans="1:4" ht="14.4">
      <c r="A2493" s="382">
        <v>27872</v>
      </c>
      <c r="B2493" s="297" t="s">
        <v>8101</v>
      </c>
      <c r="C2493" s="374">
        <v>8.99</v>
      </c>
      <c r="D2493" s="374">
        <f t="shared" si="38"/>
        <v>8.0910000000000011</v>
      </c>
    </row>
    <row r="2494" spans="1:4" ht="14.4">
      <c r="A2494" s="382">
        <v>27891</v>
      </c>
      <c r="B2494" s="297" t="s">
        <v>8102</v>
      </c>
      <c r="C2494" s="374">
        <v>6.99</v>
      </c>
      <c r="D2494" s="374">
        <f t="shared" si="38"/>
        <v>6.2910000000000004</v>
      </c>
    </row>
    <row r="2495" spans="1:4" ht="14.4">
      <c r="A2495" s="382">
        <v>27892</v>
      </c>
      <c r="B2495" s="297" t="s">
        <v>8103</v>
      </c>
      <c r="C2495" s="374">
        <v>8.99</v>
      </c>
      <c r="D2495" s="374">
        <f t="shared" si="38"/>
        <v>8.0910000000000011</v>
      </c>
    </row>
    <row r="2496" spans="1:4" ht="14.4">
      <c r="A2496" s="382">
        <v>27893</v>
      </c>
      <c r="B2496" s="297" t="s">
        <v>8104</v>
      </c>
      <c r="C2496" s="374">
        <v>10.99</v>
      </c>
      <c r="D2496" s="374">
        <f t="shared" si="38"/>
        <v>9.891</v>
      </c>
    </row>
    <row r="2497" spans="1:4" ht="14.4">
      <c r="A2497" s="382">
        <v>27894</v>
      </c>
      <c r="B2497" s="297" t="s">
        <v>8105</v>
      </c>
      <c r="C2497" s="374">
        <v>13.99</v>
      </c>
      <c r="D2497" s="374">
        <f t="shared" si="38"/>
        <v>12.591000000000001</v>
      </c>
    </row>
    <row r="2498" spans="1:4" ht="14.4">
      <c r="A2498" s="382">
        <v>27895</v>
      </c>
      <c r="B2498" s="297" t="s">
        <v>8106</v>
      </c>
      <c r="C2498" s="374">
        <v>18.989999999999998</v>
      </c>
      <c r="D2498" s="374">
        <f t="shared" si="38"/>
        <v>17.090999999999998</v>
      </c>
    </row>
    <row r="2499" spans="1:4" ht="14.4">
      <c r="A2499" s="382">
        <v>27900</v>
      </c>
      <c r="B2499" s="297" t="s">
        <v>8107</v>
      </c>
      <c r="C2499" s="374">
        <v>6.99</v>
      </c>
      <c r="D2499" s="374">
        <f t="shared" si="38"/>
        <v>6.2910000000000004</v>
      </c>
    </row>
    <row r="2500" spans="1:4" ht="14.4">
      <c r="A2500" s="382">
        <v>27901</v>
      </c>
      <c r="B2500" s="297" t="s">
        <v>8108</v>
      </c>
      <c r="C2500" s="374">
        <v>7.99</v>
      </c>
      <c r="D2500" s="374">
        <f t="shared" si="38"/>
        <v>7.1910000000000007</v>
      </c>
    </row>
    <row r="2501" spans="1:4" ht="14.4">
      <c r="A2501" s="382">
        <v>27909</v>
      </c>
      <c r="B2501" s="297" t="s">
        <v>8109</v>
      </c>
      <c r="C2501" s="374">
        <v>9.99</v>
      </c>
      <c r="D2501" s="374">
        <f t="shared" ref="D2501:D2564" si="39">C2501*0.9</f>
        <v>8.9909999999999997</v>
      </c>
    </row>
    <row r="2502" spans="1:4" ht="14.4">
      <c r="A2502" s="382">
        <v>27964</v>
      </c>
      <c r="B2502" s="297" t="s">
        <v>8110</v>
      </c>
      <c r="C2502" s="374">
        <v>19.989999999999998</v>
      </c>
      <c r="D2502" s="374">
        <f t="shared" si="39"/>
        <v>17.991</v>
      </c>
    </row>
    <row r="2503" spans="1:4" ht="14.4">
      <c r="A2503" s="382">
        <v>27965</v>
      </c>
      <c r="B2503" s="297" t="s">
        <v>8111</v>
      </c>
      <c r="C2503" s="374">
        <v>23.99</v>
      </c>
      <c r="D2503" s="374">
        <f t="shared" si="39"/>
        <v>21.590999999999998</v>
      </c>
    </row>
    <row r="2504" spans="1:4" ht="14.4">
      <c r="A2504" s="382">
        <v>27976</v>
      </c>
      <c r="B2504" s="297" t="s">
        <v>8112</v>
      </c>
      <c r="C2504" s="374">
        <v>2.99</v>
      </c>
      <c r="D2504" s="374">
        <f t="shared" si="39"/>
        <v>2.6910000000000003</v>
      </c>
    </row>
    <row r="2505" spans="1:4" ht="14.4">
      <c r="A2505" s="382">
        <v>27987</v>
      </c>
      <c r="B2505" s="297" t="s">
        <v>8113</v>
      </c>
      <c r="C2505" s="374">
        <v>88.99</v>
      </c>
      <c r="D2505" s="374">
        <f t="shared" si="39"/>
        <v>80.090999999999994</v>
      </c>
    </row>
    <row r="2506" spans="1:4" ht="14.4">
      <c r="A2506" s="382">
        <v>27993</v>
      </c>
      <c r="B2506" s="297" t="s">
        <v>8114</v>
      </c>
      <c r="C2506" s="374">
        <v>38.99</v>
      </c>
      <c r="D2506" s="374">
        <f t="shared" si="39"/>
        <v>35.091000000000001</v>
      </c>
    </row>
    <row r="2507" spans="1:4" ht="14.4">
      <c r="A2507" s="382">
        <v>28060</v>
      </c>
      <c r="B2507" s="297" t="s">
        <v>8115</v>
      </c>
      <c r="C2507" s="374">
        <v>9.99</v>
      </c>
      <c r="D2507" s="374">
        <f t="shared" si="39"/>
        <v>8.9909999999999997</v>
      </c>
    </row>
    <row r="2508" spans="1:4" ht="14.4">
      <c r="A2508" s="382">
        <v>28061</v>
      </c>
      <c r="B2508" s="297" t="s">
        <v>8116</v>
      </c>
      <c r="C2508" s="374">
        <v>10.99</v>
      </c>
      <c r="D2508" s="374">
        <f t="shared" si="39"/>
        <v>9.891</v>
      </c>
    </row>
    <row r="2509" spans="1:4" ht="14.4">
      <c r="A2509" s="382">
        <v>28062</v>
      </c>
      <c r="B2509" s="297" t="s">
        <v>8117</v>
      </c>
      <c r="C2509" s="374">
        <v>11.99</v>
      </c>
      <c r="D2509" s="374">
        <f t="shared" si="39"/>
        <v>10.791</v>
      </c>
    </row>
    <row r="2510" spans="1:4" ht="14.4">
      <c r="A2510" s="382">
        <v>28063</v>
      </c>
      <c r="B2510" s="297" t="s">
        <v>8118</v>
      </c>
      <c r="C2510" s="374">
        <v>11.99</v>
      </c>
      <c r="D2510" s="374">
        <f t="shared" si="39"/>
        <v>10.791</v>
      </c>
    </row>
    <row r="2511" spans="1:4" ht="14.4">
      <c r="A2511" s="382">
        <v>28064</v>
      </c>
      <c r="B2511" s="297" t="s">
        <v>8119</v>
      </c>
      <c r="C2511" s="374">
        <v>13.99</v>
      </c>
      <c r="D2511" s="374">
        <f t="shared" si="39"/>
        <v>12.591000000000001</v>
      </c>
    </row>
    <row r="2512" spans="1:4" ht="14.4">
      <c r="A2512" s="382">
        <v>28065</v>
      </c>
      <c r="B2512" s="297" t="s">
        <v>8120</v>
      </c>
      <c r="C2512" s="374">
        <v>9.99</v>
      </c>
      <c r="D2512" s="374">
        <f t="shared" si="39"/>
        <v>8.9909999999999997</v>
      </c>
    </row>
    <row r="2513" spans="1:4" ht="14.4">
      <c r="A2513" s="382">
        <v>28066</v>
      </c>
      <c r="B2513" s="297" t="s">
        <v>8121</v>
      </c>
      <c r="C2513" s="374">
        <v>10.99</v>
      </c>
      <c r="D2513" s="374">
        <f t="shared" si="39"/>
        <v>9.891</v>
      </c>
    </row>
    <row r="2514" spans="1:4" ht="14.4">
      <c r="A2514" s="382">
        <v>28067</v>
      </c>
      <c r="B2514" s="297" t="s">
        <v>8122</v>
      </c>
      <c r="C2514" s="374">
        <v>10.99</v>
      </c>
      <c r="D2514" s="374">
        <f t="shared" si="39"/>
        <v>9.891</v>
      </c>
    </row>
    <row r="2515" spans="1:4" ht="14.4">
      <c r="A2515" s="382">
        <v>28068</v>
      </c>
      <c r="B2515" s="297" t="s">
        <v>8123</v>
      </c>
      <c r="C2515" s="374">
        <v>11.99</v>
      </c>
      <c r="D2515" s="374">
        <f t="shared" si="39"/>
        <v>10.791</v>
      </c>
    </row>
    <row r="2516" spans="1:4" ht="14.4">
      <c r="A2516" s="382">
        <v>28069</v>
      </c>
      <c r="B2516" s="297" t="s">
        <v>8124</v>
      </c>
      <c r="C2516" s="374">
        <v>13.99</v>
      </c>
      <c r="D2516" s="374">
        <f t="shared" si="39"/>
        <v>12.591000000000001</v>
      </c>
    </row>
    <row r="2517" spans="1:4" ht="14.4">
      <c r="A2517" s="382">
        <v>28070</v>
      </c>
      <c r="B2517" s="297" t="s">
        <v>8125</v>
      </c>
      <c r="C2517" s="374">
        <v>9.99</v>
      </c>
      <c r="D2517" s="374">
        <f t="shared" si="39"/>
        <v>8.9909999999999997</v>
      </c>
    </row>
    <row r="2518" spans="1:4" ht="14.4">
      <c r="A2518" s="382">
        <v>28071</v>
      </c>
      <c r="B2518" s="297" t="s">
        <v>8126</v>
      </c>
      <c r="C2518" s="374">
        <v>10.99</v>
      </c>
      <c r="D2518" s="374">
        <f t="shared" si="39"/>
        <v>9.891</v>
      </c>
    </row>
    <row r="2519" spans="1:4" ht="14.4">
      <c r="A2519" s="382">
        <v>28072</v>
      </c>
      <c r="B2519" s="297" t="s">
        <v>8127</v>
      </c>
      <c r="C2519" s="374">
        <v>11.99</v>
      </c>
      <c r="D2519" s="374">
        <f t="shared" si="39"/>
        <v>10.791</v>
      </c>
    </row>
    <row r="2520" spans="1:4" ht="14.4">
      <c r="A2520" s="382">
        <v>28073</v>
      </c>
      <c r="B2520" s="297" t="s">
        <v>8128</v>
      </c>
      <c r="C2520" s="374">
        <v>11.99</v>
      </c>
      <c r="D2520" s="374">
        <f t="shared" si="39"/>
        <v>10.791</v>
      </c>
    </row>
    <row r="2521" spans="1:4" ht="14.4">
      <c r="A2521" s="382">
        <v>28074</v>
      </c>
      <c r="B2521" s="297" t="s">
        <v>8129</v>
      </c>
      <c r="C2521" s="374">
        <v>13.99</v>
      </c>
      <c r="D2521" s="374">
        <f t="shared" si="39"/>
        <v>12.591000000000001</v>
      </c>
    </row>
    <row r="2522" spans="1:4" ht="14.4">
      <c r="A2522" s="382">
        <v>28101</v>
      </c>
      <c r="B2522" s="297" t="s">
        <v>8130</v>
      </c>
      <c r="C2522" s="374">
        <v>5.99</v>
      </c>
      <c r="D2522" s="374">
        <f t="shared" si="39"/>
        <v>5.391</v>
      </c>
    </row>
    <row r="2523" spans="1:4" ht="14.4">
      <c r="A2523" s="382">
        <v>28102</v>
      </c>
      <c r="B2523" s="297" t="s">
        <v>8131</v>
      </c>
      <c r="C2523" s="374">
        <v>5.99</v>
      </c>
      <c r="D2523" s="374">
        <f t="shared" si="39"/>
        <v>5.391</v>
      </c>
    </row>
    <row r="2524" spans="1:4" ht="14.4">
      <c r="A2524" s="382">
        <v>28103</v>
      </c>
      <c r="B2524" s="297" t="s">
        <v>8132</v>
      </c>
      <c r="C2524" s="374">
        <v>6.99</v>
      </c>
      <c r="D2524" s="374">
        <f t="shared" si="39"/>
        <v>6.2910000000000004</v>
      </c>
    </row>
    <row r="2525" spans="1:4" ht="14.4">
      <c r="A2525" s="382">
        <v>28104</v>
      </c>
      <c r="B2525" s="297" t="s">
        <v>8133</v>
      </c>
      <c r="C2525" s="374">
        <v>9.99</v>
      </c>
      <c r="D2525" s="374">
        <f t="shared" si="39"/>
        <v>8.9909999999999997</v>
      </c>
    </row>
    <row r="2526" spans="1:4" ht="14.4">
      <c r="A2526" s="382">
        <v>28105</v>
      </c>
      <c r="B2526" s="297" t="s">
        <v>8134</v>
      </c>
      <c r="C2526" s="374">
        <v>4.99</v>
      </c>
      <c r="D2526" s="374">
        <f t="shared" si="39"/>
        <v>4.4910000000000005</v>
      </c>
    </row>
    <row r="2527" spans="1:4" ht="14.4">
      <c r="A2527" s="382">
        <v>28106</v>
      </c>
      <c r="B2527" s="297" t="s">
        <v>8135</v>
      </c>
      <c r="C2527" s="374">
        <v>5.99</v>
      </c>
      <c r="D2527" s="374">
        <f t="shared" si="39"/>
        <v>5.391</v>
      </c>
    </row>
    <row r="2528" spans="1:4" ht="14.4">
      <c r="A2528" s="382">
        <v>28107</v>
      </c>
      <c r="B2528" s="297" t="s">
        <v>8136</v>
      </c>
      <c r="C2528" s="374">
        <v>14.99</v>
      </c>
      <c r="D2528" s="374">
        <f t="shared" si="39"/>
        <v>13.491</v>
      </c>
    </row>
    <row r="2529" spans="1:4" ht="14.4">
      <c r="A2529" s="382">
        <v>28108</v>
      </c>
      <c r="B2529" s="297" t="s">
        <v>8137</v>
      </c>
      <c r="C2529" s="374">
        <v>15.99</v>
      </c>
      <c r="D2529" s="374">
        <f t="shared" si="39"/>
        <v>14.391</v>
      </c>
    </row>
    <row r="2530" spans="1:4" ht="14.4">
      <c r="A2530" s="382">
        <v>28109</v>
      </c>
      <c r="B2530" s="297" t="s">
        <v>8138</v>
      </c>
      <c r="C2530" s="374">
        <v>7.99</v>
      </c>
      <c r="D2530" s="374">
        <f t="shared" si="39"/>
        <v>7.1910000000000007</v>
      </c>
    </row>
    <row r="2531" spans="1:4" ht="14.4">
      <c r="A2531" s="382">
        <v>28110</v>
      </c>
      <c r="B2531" s="297" t="s">
        <v>8139</v>
      </c>
      <c r="C2531" s="374">
        <v>7.99</v>
      </c>
      <c r="D2531" s="374">
        <f t="shared" si="39"/>
        <v>7.1910000000000007</v>
      </c>
    </row>
    <row r="2532" spans="1:4" ht="14.4">
      <c r="A2532" s="382">
        <v>28111</v>
      </c>
      <c r="B2532" s="297" t="s">
        <v>8140</v>
      </c>
      <c r="C2532" s="374">
        <v>9.99</v>
      </c>
      <c r="D2532" s="374">
        <f t="shared" si="39"/>
        <v>8.9909999999999997</v>
      </c>
    </row>
    <row r="2533" spans="1:4" ht="14.4">
      <c r="A2533" s="382">
        <v>28112</v>
      </c>
      <c r="B2533" s="297" t="s">
        <v>8141</v>
      </c>
      <c r="C2533" s="374">
        <v>13.99</v>
      </c>
      <c r="D2533" s="374">
        <f t="shared" si="39"/>
        <v>12.591000000000001</v>
      </c>
    </row>
    <row r="2534" spans="1:4" ht="14.4">
      <c r="A2534" s="382">
        <v>28113</v>
      </c>
      <c r="B2534" s="297" t="s">
        <v>8142</v>
      </c>
      <c r="C2534" s="374">
        <v>8.99</v>
      </c>
      <c r="D2534" s="374">
        <f t="shared" si="39"/>
        <v>8.0910000000000011</v>
      </c>
    </row>
    <row r="2535" spans="1:4" ht="14.4">
      <c r="A2535" s="382">
        <v>28114</v>
      </c>
      <c r="B2535" s="297" t="s">
        <v>8143</v>
      </c>
      <c r="C2535" s="374">
        <v>9.99</v>
      </c>
      <c r="D2535" s="374">
        <f t="shared" si="39"/>
        <v>8.9909999999999997</v>
      </c>
    </row>
    <row r="2536" spans="1:4" ht="14.4">
      <c r="A2536" s="382">
        <v>28115</v>
      </c>
      <c r="B2536" s="297" t="s">
        <v>8144</v>
      </c>
      <c r="C2536" s="374">
        <v>11.99</v>
      </c>
      <c r="D2536" s="374">
        <f t="shared" si="39"/>
        <v>10.791</v>
      </c>
    </row>
    <row r="2537" spans="1:4" ht="14.4">
      <c r="A2537" s="382">
        <v>28116</v>
      </c>
      <c r="B2537" s="297" t="s">
        <v>8145</v>
      </c>
      <c r="C2537" s="374">
        <v>16.989999999999998</v>
      </c>
      <c r="D2537" s="374">
        <f t="shared" si="39"/>
        <v>15.290999999999999</v>
      </c>
    </row>
    <row r="2538" spans="1:4" ht="14.4">
      <c r="A2538" s="382">
        <v>28243</v>
      </c>
      <c r="B2538" s="297" t="s">
        <v>8146</v>
      </c>
      <c r="C2538" s="374">
        <v>52.99</v>
      </c>
      <c r="D2538" s="374">
        <f t="shared" si="39"/>
        <v>47.691000000000003</v>
      </c>
    </row>
    <row r="2539" spans="1:4" ht="14.4">
      <c r="A2539" s="382">
        <v>28244</v>
      </c>
      <c r="B2539" s="297" t="s">
        <v>8147</v>
      </c>
      <c r="C2539" s="374">
        <v>68.989999999999995</v>
      </c>
      <c r="D2539" s="374">
        <f t="shared" si="39"/>
        <v>62.090999999999994</v>
      </c>
    </row>
    <row r="2540" spans="1:4" ht="14.4">
      <c r="A2540" s="382">
        <v>28245</v>
      </c>
      <c r="B2540" s="297" t="s">
        <v>8148</v>
      </c>
      <c r="C2540" s="374">
        <v>113.99</v>
      </c>
      <c r="D2540" s="374">
        <f t="shared" si="39"/>
        <v>102.59099999999999</v>
      </c>
    </row>
    <row r="2541" spans="1:4" ht="14.4">
      <c r="A2541" s="382">
        <v>28246</v>
      </c>
      <c r="B2541" s="297" t="s">
        <v>8149</v>
      </c>
      <c r="C2541" s="374">
        <v>142.99</v>
      </c>
      <c r="D2541" s="374">
        <f t="shared" si="39"/>
        <v>128.691</v>
      </c>
    </row>
    <row r="2542" spans="1:4" ht="14.4">
      <c r="A2542" s="382">
        <v>28247</v>
      </c>
      <c r="B2542" s="297" t="s">
        <v>8150</v>
      </c>
      <c r="C2542" s="374">
        <v>189.99</v>
      </c>
      <c r="D2542" s="374">
        <f t="shared" si="39"/>
        <v>170.99100000000001</v>
      </c>
    </row>
    <row r="2543" spans="1:4" ht="14.4">
      <c r="A2543" s="382">
        <v>28248</v>
      </c>
      <c r="B2543" s="297" t="s">
        <v>8151</v>
      </c>
      <c r="C2543" s="374">
        <v>282.99</v>
      </c>
      <c r="D2543" s="374">
        <f t="shared" si="39"/>
        <v>254.691</v>
      </c>
    </row>
    <row r="2544" spans="1:4" ht="14.4">
      <c r="A2544" s="382">
        <v>28249</v>
      </c>
      <c r="B2544" s="297" t="s">
        <v>8152</v>
      </c>
      <c r="C2544" s="374">
        <v>357.99</v>
      </c>
      <c r="D2544" s="374">
        <f t="shared" si="39"/>
        <v>322.19100000000003</v>
      </c>
    </row>
    <row r="2545" spans="1:4" ht="14.4">
      <c r="A2545" s="382">
        <v>28250</v>
      </c>
      <c r="B2545" s="297" t="s">
        <v>8153</v>
      </c>
      <c r="C2545" s="374">
        <v>69.989999999999995</v>
      </c>
      <c r="D2545" s="374">
        <f t="shared" si="39"/>
        <v>62.991</v>
      </c>
    </row>
    <row r="2546" spans="1:4" ht="14.4">
      <c r="A2546" s="382">
        <v>28251</v>
      </c>
      <c r="B2546" s="297" t="s">
        <v>8154</v>
      </c>
      <c r="C2546" s="374">
        <v>88.99</v>
      </c>
      <c r="D2546" s="374">
        <f t="shared" si="39"/>
        <v>80.090999999999994</v>
      </c>
    </row>
    <row r="2547" spans="1:4" ht="14.4">
      <c r="A2547" s="382">
        <v>28252</v>
      </c>
      <c r="B2547" s="297" t="s">
        <v>8155</v>
      </c>
      <c r="C2547" s="374">
        <v>147.99</v>
      </c>
      <c r="D2547" s="374">
        <f t="shared" si="39"/>
        <v>133.191</v>
      </c>
    </row>
    <row r="2548" spans="1:4" ht="14.4">
      <c r="A2548" s="382">
        <v>28253</v>
      </c>
      <c r="B2548" s="297" t="s">
        <v>8156</v>
      </c>
      <c r="C2548" s="374">
        <v>92.99</v>
      </c>
      <c r="D2548" s="374">
        <f t="shared" si="39"/>
        <v>83.691000000000003</v>
      </c>
    </row>
    <row r="2549" spans="1:4" ht="14.4">
      <c r="A2549" s="382">
        <v>28254</v>
      </c>
      <c r="B2549" s="297" t="s">
        <v>8157</v>
      </c>
      <c r="C2549" s="374">
        <v>108.99</v>
      </c>
      <c r="D2549" s="374">
        <f t="shared" si="39"/>
        <v>98.090999999999994</v>
      </c>
    </row>
    <row r="2550" spans="1:4" ht="14.4">
      <c r="A2550" s="382">
        <v>28271</v>
      </c>
      <c r="B2550" s="297" t="s">
        <v>8158</v>
      </c>
      <c r="C2550" s="374">
        <v>44.99</v>
      </c>
      <c r="D2550" s="374">
        <f t="shared" si="39"/>
        <v>40.491</v>
      </c>
    </row>
    <row r="2551" spans="1:4" ht="14.4">
      <c r="A2551" s="382">
        <v>28272</v>
      </c>
      <c r="B2551" s="297" t="s">
        <v>8158</v>
      </c>
      <c r="C2551" s="374">
        <v>44.99</v>
      </c>
      <c r="D2551" s="374">
        <f t="shared" si="39"/>
        <v>40.491</v>
      </c>
    </row>
    <row r="2552" spans="1:4" ht="14.4">
      <c r="A2552" s="382">
        <v>28273</v>
      </c>
      <c r="B2552" s="297" t="s">
        <v>8159</v>
      </c>
      <c r="C2552" s="374">
        <v>43.99</v>
      </c>
      <c r="D2552" s="374">
        <f t="shared" si="39"/>
        <v>39.591000000000001</v>
      </c>
    </row>
    <row r="2553" spans="1:4" ht="14.4">
      <c r="A2553" s="382">
        <v>28274</v>
      </c>
      <c r="B2553" s="297" t="s">
        <v>8160</v>
      </c>
      <c r="C2553" s="374">
        <v>43.99</v>
      </c>
      <c r="D2553" s="374">
        <f t="shared" si="39"/>
        <v>39.591000000000001</v>
      </c>
    </row>
    <row r="2554" spans="1:4" ht="14.4">
      <c r="A2554" s="382">
        <v>28324</v>
      </c>
      <c r="B2554" s="297" t="s">
        <v>8161</v>
      </c>
      <c r="C2554" s="374">
        <v>289.99</v>
      </c>
      <c r="D2554" s="374">
        <f t="shared" si="39"/>
        <v>260.99100000000004</v>
      </c>
    </row>
    <row r="2555" spans="1:4" ht="14.4">
      <c r="A2555" s="382">
        <v>28593</v>
      </c>
      <c r="B2555" s="297" t="s">
        <v>8162</v>
      </c>
      <c r="C2555" s="374">
        <v>12.99</v>
      </c>
      <c r="D2555" s="374">
        <f t="shared" si="39"/>
        <v>11.691000000000001</v>
      </c>
    </row>
    <row r="2556" spans="1:4" ht="14.4">
      <c r="A2556" s="382">
        <v>28655</v>
      </c>
      <c r="B2556" s="297" t="s">
        <v>8163</v>
      </c>
      <c r="C2556" s="374">
        <v>24.99</v>
      </c>
      <c r="D2556" s="374">
        <f t="shared" si="39"/>
        <v>22.491</v>
      </c>
    </row>
    <row r="2557" spans="1:4" ht="14.4">
      <c r="A2557" s="382">
        <v>28656</v>
      </c>
      <c r="B2557" s="297" t="s">
        <v>8164</v>
      </c>
      <c r="C2557" s="374">
        <v>25.99</v>
      </c>
      <c r="D2557" s="374">
        <f t="shared" si="39"/>
        <v>23.390999999999998</v>
      </c>
    </row>
    <row r="2558" spans="1:4" ht="14.4">
      <c r="A2558" s="382">
        <v>28657</v>
      </c>
      <c r="B2558" s="297" t="s">
        <v>8165</v>
      </c>
      <c r="C2558" s="374">
        <v>26.99</v>
      </c>
      <c r="D2558" s="374">
        <f t="shared" si="39"/>
        <v>24.291</v>
      </c>
    </row>
    <row r="2559" spans="1:4" ht="14.4">
      <c r="A2559" s="382">
        <v>28658</v>
      </c>
      <c r="B2559" s="297" t="s">
        <v>8166</v>
      </c>
      <c r="C2559" s="374">
        <v>28.99</v>
      </c>
      <c r="D2559" s="374">
        <f t="shared" si="39"/>
        <v>26.090999999999998</v>
      </c>
    </row>
    <row r="2560" spans="1:4" ht="14.4">
      <c r="A2560" s="382">
        <v>28690</v>
      </c>
      <c r="B2560" s="297" t="s">
        <v>8167</v>
      </c>
      <c r="C2560" s="374">
        <v>9.99</v>
      </c>
      <c r="D2560" s="374">
        <f t="shared" si="39"/>
        <v>8.9909999999999997</v>
      </c>
    </row>
    <row r="2561" spans="1:4" ht="14.4">
      <c r="A2561" s="382">
        <v>28691</v>
      </c>
      <c r="B2561" s="297" t="s">
        <v>8168</v>
      </c>
      <c r="C2561" s="374">
        <v>10.99</v>
      </c>
      <c r="D2561" s="374">
        <f t="shared" si="39"/>
        <v>9.891</v>
      </c>
    </row>
    <row r="2562" spans="1:4" ht="14.4">
      <c r="A2562" s="382">
        <v>28692</v>
      </c>
      <c r="B2562" s="297" t="s">
        <v>8169</v>
      </c>
      <c r="C2562" s="374">
        <v>12.99</v>
      </c>
      <c r="D2562" s="374">
        <f t="shared" si="39"/>
        <v>11.691000000000001</v>
      </c>
    </row>
    <row r="2563" spans="1:4" ht="14.4">
      <c r="A2563" s="382">
        <v>28693</v>
      </c>
      <c r="B2563" s="297" t="s">
        <v>8170</v>
      </c>
      <c r="C2563" s="374">
        <v>14.99</v>
      </c>
      <c r="D2563" s="374">
        <f t="shared" si="39"/>
        <v>13.491</v>
      </c>
    </row>
    <row r="2564" spans="1:4" ht="14.4">
      <c r="A2564" s="382">
        <v>28694</v>
      </c>
      <c r="B2564" s="297" t="s">
        <v>8171</v>
      </c>
      <c r="C2564" s="374">
        <v>17.989999999999998</v>
      </c>
      <c r="D2564" s="374">
        <f t="shared" si="39"/>
        <v>16.190999999999999</v>
      </c>
    </row>
    <row r="2565" spans="1:4" ht="14.4">
      <c r="A2565" s="382">
        <v>28695</v>
      </c>
      <c r="B2565" s="297" t="s">
        <v>8172</v>
      </c>
      <c r="C2565" s="374">
        <v>23.99</v>
      </c>
      <c r="D2565" s="374">
        <f t="shared" ref="D2565:D2628" si="40">C2565*0.9</f>
        <v>21.590999999999998</v>
      </c>
    </row>
    <row r="2566" spans="1:4" ht="14.4">
      <c r="A2566" s="382">
        <v>28696</v>
      </c>
      <c r="B2566" s="297" t="s">
        <v>8173</v>
      </c>
      <c r="C2566" s="374">
        <v>35.99</v>
      </c>
      <c r="D2566" s="374">
        <f t="shared" si="40"/>
        <v>32.391000000000005</v>
      </c>
    </row>
    <row r="2567" spans="1:4" ht="14.4">
      <c r="A2567" s="382">
        <v>28700</v>
      </c>
      <c r="B2567" s="297" t="s">
        <v>8174</v>
      </c>
      <c r="C2567" s="374">
        <v>49.99</v>
      </c>
      <c r="D2567" s="374">
        <f t="shared" si="40"/>
        <v>44.991</v>
      </c>
    </row>
    <row r="2568" spans="1:4" ht="14.4">
      <c r="A2568" s="382">
        <v>28701</v>
      </c>
      <c r="B2568" s="297" t="s">
        <v>8175</v>
      </c>
      <c r="C2568" s="374">
        <v>48.99</v>
      </c>
      <c r="D2568" s="374">
        <f t="shared" si="40"/>
        <v>44.091000000000001</v>
      </c>
    </row>
    <row r="2569" spans="1:4" ht="14.4">
      <c r="A2569" s="382">
        <v>28702</v>
      </c>
      <c r="B2569" s="297" t="s">
        <v>8176</v>
      </c>
      <c r="C2569" s="374">
        <v>49.99</v>
      </c>
      <c r="D2569" s="374">
        <f t="shared" si="40"/>
        <v>44.991</v>
      </c>
    </row>
    <row r="2570" spans="1:4" ht="14.4">
      <c r="A2570" s="382">
        <v>28703</v>
      </c>
      <c r="B2570" s="297" t="s">
        <v>8177</v>
      </c>
      <c r="C2570" s="374">
        <v>48.99</v>
      </c>
      <c r="D2570" s="374">
        <f t="shared" si="40"/>
        <v>44.091000000000001</v>
      </c>
    </row>
    <row r="2571" spans="1:4" ht="14.4">
      <c r="A2571" s="382">
        <v>28704</v>
      </c>
      <c r="B2571" s="297" t="s">
        <v>8178</v>
      </c>
      <c r="C2571" s="374">
        <v>50.99</v>
      </c>
      <c r="D2571" s="374">
        <f t="shared" si="40"/>
        <v>45.891000000000005</v>
      </c>
    </row>
    <row r="2572" spans="1:4" ht="14.4">
      <c r="A2572" s="382">
        <v>28705</v>
      </c>
      <c r="B2572" s="297" t="s">
        <v>8179</v>
      </c>
      <c r="C2572" s="374">
        <v>48.99</v>
      </c>
      <c r="D2572" s="374">
        <f t="shared" si="40"/>
        <v>44.091000000000001</v>
      </c>
    </row>
    <row r="2573" spans="1:4" ht="14.4">
      <c r="A2573" s="382">
        <v>28706</v>
      </c>
      <c r="B2573" s="297" t="s">
        <v>8180</v>
      </c>
      <c r="C2573" s="374">
        <v>64.989999999999995</v>
      </c>
      <c r="D2573" s="374">
        <f t="shared" si="40"/>
        <v>58.491</v>
      </c>
    </row>
    <row r="2574" spans="1:4" ht="14.4">
      <c r="A2574" s="382">
        <v>28707</v>
      </c>
      <c r="B2574" s="297" t="s">
        <v>8181</v>
      </c>
      <c r="C2574" s="374">
        <v>64.989999999999995</v>
      </c>
      <c r="D2574" s="374">
        <f t="shared" si="40"/>
        <v>58.491</v>
      </c>
    </row>
    <row r="2575" spans="1:4" ht="14.4">
      <c r="A2575" s="382">
        <v>28708</v>
      </c>
      <c r="B2575" s="297" t="s">
        <v>8182</v>
      </c>
      <c r="C2575" s="374">
        <v>64.989999999999995</v>
      </c>
      <c r="D2575" s="374">
        <f t="shared" si="40"/>
        <v>58.491</v>
      </c>
    </row>
    <row r="2576" spans="1:4" ht="14.4">
      <c r="A2576" s="382">
        <v>28710</v>
      </c>
      <c r="B2576" s="297" t="s">
        <v>8183</v>
      </c>
      <c r="C2576" s="374">
        <v>64.989999999999995</v>
      </c>
      <c r="D2576" s="374">
        <f t="shared" si="40"/>
        <v>58.491</v>
      </c>
    </row>
    <row r="2577" spans="1:4" ht="14.4">
      <c r="A2577" s="382">
        <v>28711</v>
      </c>
      <c r="B2577" s="297" t="s">
        <v>8184</v>
      </c>
      <c r="C2577" s="374">
        <v>64.989999999999995</v>
      </c>
      <c r="D2577" s="374">
        <f t="shared" si="40"/>
        <v>58.491</v>
      </c>
    </row>
    <row r="2578" spans="1:4" ht="14.4">
      <c r="A2578" s="382">
        <v>28712</v>
      </c>
      <c r="B2578" s="297" t="s">
        <v>8185</v>
      </c>
      <c r="C2578" s="374">
        <v>94.99</v>
      </c>
      <c r="D2578" s="374">
        <f t="shared" si="40"/>
        <v>85.491</v>
      </c>
    </row>
    <row r="2579" spans="1:4" ht="14.4">
      <c r="A2579" s="382">
        <v>28713</v>
      </c>
      <c r="B2579" s="297" t="s">
        <v>8186</v>
      </c>
      <c r="C2579" s="374">
        <v>94.99</v>
      </c>
      <c r="D2579" s="374">
        <f t="shared" si="40"/>
        <v>85.491</v>
      </c>
    </row>
    <row r="2580" spans="1:4" ht="14.4">
      <c r="A2580" s="382">
        <v>28714</v>
      </c>
      <c r="B2580" s="297" t="s">
        <v>8187</v>
      </c>
      <c r="C2580" s="374">
        <v>94.99</v>
      </c>
      <c r="D2580" s="374">
        <f t="shared" si="40"/>
        <v>85.491</v>
      </c>
    </row>
    <row r="2581" spans="1:4" ht="14.4">
      <c r="A2581" s="382">
        <v>28715</v>
      </c>
      <c r="B2581" s="297" t="s">
        <v>8188</v>
      </c>
      <c r="C2581" s="374">
        <v>76.989999999999995</v>
      </c>
      <c r="D2581" s="374">
        <f t="shared" si="40"/>
        <v>69.290999999999997</v>
      </c>
    </row>
    <row r="2582" spans="1:4" ht="14.4">
      <c r="A2582" s="382">
        <v>28716</v>
      </c>
      <c r="B2582" s="297" t="s">
        <v>8189</v>
      </c>
      <c r="C2582" s="374">
        <v>94.99</v>
      </c>
      <c r="D2582" s="374">
        <f t="shared" si="40"/>
        <v>85.491</v>
      </c>
    </row>
    <row r="2583" spans="1:4" ht="14.4">
      <c r="A2583" s="382">
        <v>28717</v>
      </c>
      <c r="B2583" s="297" t="s">
        <v>8190</v>
      </c>
      <c r="C2583" s="374">
        <v>94.99</v>
      </c>
      <c r="D2583" s="374">
        <f t="shared" si="40"/>
        <v>85.491</v>
      </c>
    </row>
    <row r="2584" spans="1:4" ht="14.4">
      <c r="A2584" s="382">
        <v>28721</v>
      </c>
      <c r="B2584" s="297" t="s">
        <v>8191</v>
      </c>
      <c r="C2584" s="374">
        <v>12.99</v>
      </c>
      <c r="D2584" s="374">
        <f t="shared" si="40"/>
        <v>11.691000000000001</v>
      </c>
    </row>
    <row r="2585" spans="1:4" ht="14.4">
      <c r="A2585" s="382">
        <v>28722</v>
      </c>
      <c r="B2585" s="297" t="s">
        <v>8192</v>
      </c>
      <c r="C2585" s="374">
        <v>19.989999999999998</v>
      </c>
      <c r="D2585" s="374">
        <f t="shared" si="40"/>
        <v>17.991</v>
      </c>
    </row>
    <row r="2586" spans="1:4" ht="14.4">
      <c r="A2586" s="382">
        <v>28723</v>
      </c>
      <c r="B2586" s="297" t="s">
        <v>8193</v>
      </c>
      <c r="C2586" s="374">
        <v>28.99</v>
      </c>
      <c r="D2586" s="374">
        <f t="shared" si="40"/>
        <v>26.090999999999998</v>
      </c>
    </row>
    <row r="2587" spans="1:4" ht="14.4">
      <c r="A2587" s="382">
        <v>28724</v>
      </c>
      <c r="B2587" s="297" t="s">
        <v>8194</v>
      </c>
      <c r="C2587" s="374">
        <v>48.99</v>
      </c>
      <c r="D2587" s="374">
        <f t="shared" si="40"/>
        <v>44.091000000000001</v>
      </c>
    </row>
    <row r="2588" spans="1:4" ht="14.4">
      <c r="A2588" s="382">
        <v>28726</v>
      </c>
      <c r="B2588" s="297" t="s">
        <v>8195</v>
      </c>
      <c r="C2588" s="374">
        <v>89.99</v>
      </c>
      <c r="D2588" s="374">
        <f t="shared" si="40"/>
        <v>80.991</v>
      </c>
    </row>
    <row r="2589" spans="1:4" ht="14.4">
      <c r="A2589" s="382">
        <v>28727</v>
      </c>
      <c r="B2589" s="297" t="s">
        <v>8196</v>
      </c>
      <c r="C2589" s="374">
        <v>66.989999999999995</v>
      </c>
      <c r="D2589" s="374">
        <f t="shared" si="40"/>
        <v>60.290999999999997</v>
      </c>
    </row>
    <row r="2590" spans="1:4" ht="14.4">
      <c r="A2590" s="382">
        <v>28740</v>
      </c>
      <c r="B2590" s="297" t="s">
        <v>8197</v>
      </c>
      <c r="C2590" s="374">
        <v>6.99</v>
      </c>
      <c r="D2590" s="374">
        <f t="shared" si="40"/>
        <v>6.2910000000000004</v>
      </c>
    </row>
    <row r="2591" spans="1:4" ht="14.4">
      <c r="A2591" s="382">
        <v>28741</v>
      </c>
      <c r="B2591" s="297" t="s">
        <v>8198</v>
      </c>
      <c r="C2591" s="374">
        <v>6.99</v>
      </c>
      <c r="D2591" s="374">
        <f t="shared" si="40"/>
        <v>6.2910000000000004</v>
      </c>
    </row>
    <row r="2592" spans="1:4" ht="14.4">
      <c r="A2592" s="382">
        <v>28742</v>
      </c>
      <c r="B2592" s="297" t="s">
        <v>8199</v>
      </c>
      <c r="C2592" s="374">
        <v>3.99</v>
      </c>
      <c r="D2592" s="374">
        <f t="shared" si="40"/>
        <v>3.5910000000000002</v>
      </c>
    </row>
    <row r="2593" spans="1:4" ht="14.4">
      <c r="A2593" s="382">
        <v>28743</v>
      </c>
      <c r="B2593" s="297" t="s">
        <v>8200</v>
      </c>
      <c r="C2593" s="374">
        <v>7.99</v>
      </c>
      <c r="D2593" s="374">
        <f t="shared" si="40"/>
        <v>7.1910000000000007</v>
      </c>
    </row>
    <row r="2594" spans="1:4" ht="14.4">
      <c r="A2594" s="382">
        <v>28744</v>
      </c>
      <c r="B2594" s="297" t="s">
        <v>8201</v>
      </c>
      <c r="C2594" s="374">
        <v>2.99</v>
      </c>
      <c r="D2594" s="374">
        <f t="shared" si="40"/>
        <v>2.6910000000000003</v>
      </c>
    </row>
    <row r="2595" spans="1:4" ht="14.4">
      <c r="A2595" s="382">
        <v>28745</v>
      </c>
      <c r="B2595" s="297" t="s">
        <v>8202</v>
      </c>
      <c r="C2595" s="374">
        <v>6.99</v>
      </c>
      <c r="D2595" s="374">
        <f t="shared" si="40"/>
        <v>6.2910000000000004</v>
      </c>
    </row>
    <row r="2596" spans="1:4" ht="14.4">
      <c r="A2596" s="382">
        <v>28748</v>
      </c>
      <c r="B2596" s="297" t="s">
        <v>8203</v>
      </c>
      <c r="C2596" s="374">
        <v>15.99</v>
      </c>
      <c r="D2596" s="374">
        <f t="shared" si="40"/>
        <v>14.391</v>
      </c>
    </row>
    <row r="2597" spans="1:4" ht="14.4">
      <c r="A2597" s="382">
        <v>28749</v>
      </c>
      <c r="B2597" s="297" t="s">
        <v>8204</v>
      </c>
      <c r="C2597" s="374">
        <v>16.989999999999998</v>
      </c>
      <c r="D2597" s="374">
        <f t="shared" si="40"/>
        <v>15.290999999999999</v>
      </c>
    </row>
    <row r="2598" spans="1:4" ht="14.4">
      <c r="A2598" s="382">
        <v>28751</v>
      </c>
      <c r="B2598" s="297" t="s">
        <v>8205</v>
      </c>
      <c r="C2598" s="374">
        <v>15.99</v>
      </c>
      <c r="D2598" s="374">
        <f t="shared" si="40"/>
        <v>14.391</v>
      </c>
    </row>
    <row r="2599" spans="1:4" ht="14.4">
      <c r="A2599" s="382">
        <v>28825</v>
      </c>
      <c r="B2599" s="297" t="s">
        <v>8206</v>
      </c>
      <c r="C2599" s="374">
        <v>16.989999999999998</v>
      </c>
      <c r="D2599" s="374">
        <f t="shared" si="40"/>
        <v>15.290999999999999</v>
      </c>
    </row>
    <row r="2600" spans="1:4" ht="14.4">
      <c r="A2600" s="382">
        <v>28826</v>
      </c>
      <c r="B2600" s="297" t="s">
        <v>8207</v>
      </c>
      <c r="C2600" s="374">
        <v>17.989999999999998</v>
      </c>
      <c r="D2600" s="374">
        <f t="shared" si="40"/>
        <v>16.190999999999999</v>
      </c>
    </row>
    <row r="2601" spans="1:4" ht="14.4">
      <c r="A2601" s="382">
        <v>28827</v>
      </c>
      <c r="B2601" s="297" t="s">
        <v>8208</v>
      </c>
      <c r="C2601" s="374">
        <v>22.99</v>
      </c>
      <c r="D2601" s="374">
        <f t="shared" si="40"/>
        <v>20.690999999999999</v>
      </c>
    </row>
    <row r="2602" spans="1:4" ht="14.4">
      <c r="A2602" s="382">
        <v>28828</v>
      </c>
      <c r="B2602" s="297" t="s">
        <v>8209</v>
      </c>
      <c r="C2602" s="374">
        <v>25.99</v>
      </c>
      <c r="D2602" s="374">
        <f t="shared" si="40"/>
        <v>23.390999999999998</v>
      </c>
    </row>
    <row r="2603" spans="1:4" ht="14.4">
      <c r="A2603" s="382">
        <v>28829</v>
      </c>
      <c r="B2603" s="297" t="s">
        <v>8210</v>
      </c>
      <c r="C2603" s="374">
        <v>29.99</v>
      </c>
      <c r="D2603" s="374">
        <f t="shared" si="40"/>
        <v>26.991</v>
      </c>
    </row>
    <row r="2604" spans="1:4" ht="14.4">
      <c r="A2604" s="382">
        <v>28830</v>
      </c>
      <c r="B2604" s="297" t="s">
        <v>8211</v>
      </c>
      <c r="C2604" s="374">
        <v>33.99</v>
      </c>
      <c r="D2604" s="374">
        <f t="shared" si="40"/>
        <v>30.591000000000001</v>
      </c>
    </row>
    <row r="2605" spans="1:4" ht="14.4">
      <c r="A2605" s="382">
        <v>28831</v>
      </c>
      <c r="B2605" s="297" t="s">
        <v>8212</v>
      </c>
      <c r="C2605" s="374">
        <v>21.99</v>
      </c>
      <c r="D2605" s="374">
        <f t="shared" si="40"/>
        <v>19.791</v>
      </c>
    </row>
    <row r="2606" spans="1:4" ht="14.4">
      <c r="A2606" s="382">
        <v>28832</v>
      </c>
      <c r="B2606" s="297" t="s">
        <v>8213</v>
      </c>
      <c r="C2606" s="374">
        <v>23.99</v>
      </c>
      <c r="D2606" s="374">
        <f t="shared" si="40"/>
        <v>21.590999999999998</v>
      </c>
    </row>
    <row r="2607" spans="1:4" ht="14.4">
      <c r="A2607" s="382">
        <v>28833</v>
      </c>
      <c r="B2607" s="297" t="s">
        <v>8214</v>
      </c>
      <c r="C2607" s="374">
        <v>26.99</v>
      </c>
      <c r="D2607" s="374">
        <f t="shared" si="40"/>
        <v>24.291</v>
      </c>
    </row>
    <row r="2608" spans="1:4" ht="14.4">
      <c r="A2608" s="382">
        <v>28835</v>
      </c>
      <c r="B2608" s="297" t="s">
        <v>8215</v>
      </c>
      <c r="C2608" s="374">
        <v>21.99</v>
      </c>
      <c r="D2608" s="374">
        <f t="shared" si="40"/>
        <v>19.791</v>
      </c>
    </row>
    <row r="2609" spans="1:4" ht="14.4">
      <c r="A2609" s="382">
        <v>28836</v>
      </c>
      <c r="B2609" s="297" t="s">
        <v>8216</v>
      </c>
      <c r="C2609" s="374">
        <v>23.99</v>
      </c>
      <c r="D2609" s="374">
        <f t="shared" si="40"/>
        <v>21.590999999999998</v>
      </c>
    </row>
    <row r="2610" spans="1:4" ht="14.4">
      <c r="A2610" s="382">
        <v>28837</v>
      </c>
      <c r="B2610" s="297" t="s">
        <v>8217</v>
      </c>
      <c r="C2610" s="374">
        <v>26.99</v>
      </c>
      <c r="D2610" s="374">
        <f t="shared" si="40"/>
        <v>24.291</v>
      </c>
    </row>
    <row r="2611" spans="1:4" ht="14.4">
      <c r="A2611" s="382">
        <v>28840</v>
      </c>
      <c r="B2611" s="297" t="s">
        <v>8218</v>
      </c>
      <c r="C2611" s="374">
        <v>55.99</v>
      </c>
      <c r="D2611" s="374">
        <f t="shared" si="40"/>
        <v>50.391000000000005</v>
      </c>
    </row>
    <row r="2612" spans="1:4" ht="14.4">
      <c r="A2612" s="382">
        <v>28841</v>
      </c>
      <c r="B2612" s="297" t="s">
        <v>8219</v>
      </c>
      <c r="C2612" s="374">
        <v>62.99</v>
      </c>
      <c r="D2612" s="374">
        <f t="shared" si="40"/>
        <v>56.691000000000003</v>
      </c>
    </row>
    <row r="2613" spans="1:4" ht="14.4">
      <c r="A2613" s="382">
        <v>28842</v>
      </c>
      <c r="B2613" s="297" t="s">
        <v>8220</v>
      </c>
      <c r="C2613" s="374">
        <v>69.989999999999995</v>
      </c>
      <c r="D2613" s="374">
        <f t="shared" si="40"/>
        <v>62.991</v>
      </c>
    </row>
    <row r="2614" spans="1:4" ht="14.4">
      <c r="A2614" s="382">
        <v>28844</v>
      </c>
      <c r="B2614" s="297" t="s">
        <v>8221</v>
      </c>
      <c r="C2614" s="374">
        <v>265.99</v>
      </c>
      <c r="D2614" s="374">
        <f t="shared" si="40"/>
        <v>239.39100000000002</v>
      </c>
    </row>
    <row r="2615" spans="1:4" ht="14.4">
      <c r="A2615" s="382">
        <v>28845</v>
      </c>
      <c r="B2615" s="297" t="s">
        <v>8222</v>
      </c>
      <c r="C2615" s="374">
        <v>150.99</v>
      </c>
      <c r="D2615" s="374">
        <f t="shared" si="40"/>
        <v>135.89100000000002</v>
      </c>
    </row>
    <row r="2616" spans="1:4" ht="14.4">
      <c r="A2616" s="382">
        <v>28848</v>
      </c>
      <c r="B2616" s="297" t="s">
        <v>8223</v>
      </c>
      <c r="C2616" s="374">
        <v>36.99</v>
      </c>
      <c r="D2616" s="374">
        <f t="shared" si="40"/>
        <v>33.291000000000004</v>
      </c>
    </row>
    <row r="2617" spans="1:4" ht="14.4">
      <c r="A2617" s="382">
        <v>28850</v>
      </c>
      <c r="B2617" s="297" t="s">
        <v>8224</v>
      </c>
      <c r="C2617" s="374">
        <v>13.99</v>
      </c>
      <c r="D2617" s="374">
        <f t="shared" si="40"/>
        <v>12.591000000000001</v>
      </c>
    </row>
    <row r="2618" spans="1:4" ht="14.4">
      <c r="A2618" s="382">
        <v>28851</v>
      </c>
      <c r="B2618" s="297" t="s">
        <v>8225</v>
      </c>
      <c r="C2618" s="374">
        <v>13.99</v>
      </c>
      <c r="D2618" s="374">
        <f t="shared" si="40"/>
        <v>12.591000000000001</v>
      </c>
    </row>
    <row r="2619" spans="1:4" ht="14.4">
      <c r="A2619" s="382">
        <v>28852</v>
      </c>
      <c r="B2619" s="297" t="s">
        <v>8226</v>
      </c>
      <c r="C2619" s="374">
        <v>30.99</v>
      </c>
      <c r="D2619" s="374">
        <f t="shared" si="40"/>
        <v>27.890999999999998</v>
      </c>
    </row>
    <row r="2620" spans="1:4" ht="14.4">
      <c r="A2620" s="382">
        <v>28853</v>
      </c>
      <c r="B2620" s="297" t="s">
        <v>8227</v>
      </c>
      <c r="C2620" s="374">
        <v>32.99</v>
      </c>
      <c r="D2620" s="374">
        <f t="shared" si="40"/>
        <v>29.691000000000003</v>
      </c>
    </row>
    <row r="2621" spans="1:4" ht="14.4">
      <c r="A2621" s="382">
        <v>28854</v>
      </c>
      <c r="B2621" s="297" t="s">
        <v>8228</v>
      </c>
      <c r="C2621" s="374">
        <v>13.99</v>
      </c>
      <c r="D2621" s="374">
        <f t="shared" si="40"/>
        <v>12.591000000000001</v>
      </c>
    </row>
    <row r="2622" spans="1:4" ht="14.4">
      <c r="A2622" s="382">
        <v>28855</v>
      </c>
      <c r="B2622" s="297" t="s">
        <v>8229</v>
      </c>
      <c r="C2622" s="374">
        <v>13.99</v>
      </c>
      <c r="D2622" s="374">
        <f t="shared" si="40"/>
        <v>12.591000000000001</v>
      </c>
    </row>
    <row r="2623" spans="1:4" ht="14.4">
      <c r="A2623" s="382">
        <v>28856</v>
      </c>
      <c r="B2623" s="297" t="s">
        <v>8230</v>
      </c>
      <c r="C2623" s="374">
        <v>30.99</v>
      </c>
      <c r="D2623" s="374">
        <f t="shared" si="40"/>
        <v>27.890999999999998</v>
      </c>
    </row>
    <row r="2624" spans="1:4" ht="14.4">
      <c r="A2624" s="382">
        <v>28857</v>
      </c>
      <c r="B2624" s="297" t="s">
        <v>8231</v>
      </c>
      <c r="C2624" s="374">
        <v>32.99</v>
      </c>
      <c r="D2624" s="374">
        <f t="shared" si="40"/>
        <v>29.691000000000003</v>
      </c>
    </row>
    <row r="2625" spans="1:4" ht="14.4">
      <c r="A2625" s="382">
        <v>28858</v>
      </c>
      <c r="B2625" s="297" t="s">
        <v>8232</v>
      </c>
      <c r="C2625" s="374">
        <v>18.989999999999998</v>
      </c>
      <c r="D2625" s="374">
        <f t="shared" si="40"/>
        <v>17.090999999999998</v>
      </c>
    </row>
    <row r="2626" spans="1:4" ht="14.4">
      <c r="A2626" s="382">
        <v>28859</v>
      </c>
      <c r="B2626" s="297" t="s">
        <v>8233</v>
      </c>
      <c r="C2626" s="374">
        <v>18.989999999999998</v>
      </c>
      <c r="D2626" s="374">
        <f t="shared" si="40"/>
        <v>17.090999999999998</v>
      </c>
    </row>
    <row r="2627" spans="1:4" ht="14.4">
      <c r="A2627" s="382">
        <v>28860</v>
      </c>
      <c r="B2627" s="297" t="s">
        <v>8234</v>
      </c>
      <c r="C2627" s="374">
        <v>30.99</v>
      </c>
      <c r="D2627" s="374">
        <f t="shared" si="40"/>
        <v>27.890999999999998</v>
      </c>
    </row>
    <row r="2628" spans="1:4" ht="14.4">
      <c r="A2628" s="382">
        <v>28861</v>
      </c>
      <c r="B2628" s="297" t="s">
        <v>8235</v>
      </c>
      <c r="C2628" s="374">
        <v>32.99</v>
      </c>
      <c r="D2628" s="374">
        <f t="shared" si="40"/>
        <v>29.691000000000003</v>
      </c>
    </row>
    <row r="2629" spans="1:4" ht="14.4">
      <c r="A2629" s="382">
        <v>28862</v>
      </c>
      <c r="B2629" s="297" t="s">
        <v>8236</v>
      </c>
      <c r="C2629" s="374">
        <v>18.989999999999998</v>
      </c>
      <c r="D2629" s="374">
        <f t="shared" ref="D2629:D2692" si="41">C2629*0.9</f>
        <v>17.090999999999998</v>
      </c>
    </row>
    <row r="2630" spans="1:4" ht="14.4">
      <c r="A2630" s="382">
        <v>28863</v>
      </c>
      <c r="B2630" s="297" t="s">
        <v>8237</v>
      </c>
      <c r="C2630" s="374">
        <v>26.99</v>
      </c>
      <c r="D2630" s="374">
        <f t="shared" si="41"/>
        <v>24.291</v>
      </c>
    </row>
    <row r="2631" spans="1:4" ht="14.4">
      <c r="A2631" s="382">
        <v>28864</v>
      </c>
      <c r="B2631" s="297" t="s">
        <v>8238</v>
      </c>
      <c r="C2631" s="374">
        <v>21.99</v>
      </c>
      <c r="D2631" s="374">
        <f t="shared" si="41"/>
        <v>19.791</v>
      </c>
    </row>
    <row r="2632" spans="1:4" ht="14.4">
      <c r="A2632" s="382">
        <v>28865</v>
      </c>
      <c r="B2632" s="297" t="s">
        <v>8239</v>
      </c>
      <c r="C2632" s="374">
        <v>16.989999999999998</v>
      </c>
      <c r="D2632" s="374">
        <f t="shared" si="41"/>
        <v>15.290999999999999</v>
      </c>
    </row>
    <row r="2633" spans="1:4" ht="14.4">
      <c r="A2633" s="382">
        <v>28866</v>
      </c>
      <c r="B2633" s="297" t="s">
        <v>8240</v>
      </c>
      <c r="C2633" s="374">
        <v>26.99</v>
      </c>
      <c r="D2633" s="374">
        <f t="shared" si="41"/>
        <v>24.291</v>
      </c>
    </row>
    <row r="2634" spans="1:4" ht="14.4">
      <c r="A2634" s="382">
        <v>28867</v>
      </c>
      <c r="B2634" s="297" t="s">
        <v>8241</v>
      </c>
      <c r="C2634" s="374">
        <v>29.99</v>
      </c>
      <c r="D2634" s="374">
        <f t="shared" si="41"/>
        <v>26.991</v>
      </c>
    </row>
    <row r="2635" spans="1:4" ht="14.4">
      <c r="A2635" s="382">
        <v>28868</v>
      </c>
      <c r="B2635" s="297" t="s">
        <v>8242</v>
      </c>
      <c r="C2635" s="374">
        <v>17.989999999999998</v>
      </c>
      <c r="D2635" s="374">
        <f t="shared" si="41"/>
        <v>16.190999999999999</v>
      </c>
    </row>
    <row r="2636" spans="1:4" ht="14.4">
      <c r="A2636" s="382">
        <v>28869</v>
      </c>
      <c r="B2636" s="297" t="s">
        <v>8243</v>
      </c>
      <c r="C2636" s="374">
        <v>13.99</v>
      </c>
      <c r="D2636" s="374">
        <f t="shared" si="41"/>
        <v>12.591000000000001</v>
      </c>
    </row>
    <row r="2637" spans="1:4" ht="14.4">
      <c r="A2637" s="382">
        <v>28870</v>
      </c>
      <c r="B2637" s="297" t="s">
        <v>8244</v>
      </c>
      <c r="C2637" s="374">
        <v>13.99</v>
      </c>
      <c r="D2637" s="374">
        <f t="shared" si="41"/>
        <v>12.591000000000001</v>
      </c>
    </row>
    <row r="2638" spans="1:4" ht="14.4">
      <c r="A2638" s="382">
        <v>28871</v>
      </c>
      <c r="B2638" s="297" t="s">
        <v>8245</v>
      </c>
      <c r="C2638" s="374">
        <v>13.99</v>
      </c>
      <c r="D2638" s="374">
        <f t="shared" si="41"/>
        <v>12.591000000000001</v>
      </c>
    </row>
    <row r="2639" spans="1:4" ht="14.4">
      <c r="A2639" s="382">
        <v>28872</v>
      </c>
      <c r="B2639" s="297" t="s">
        <v>8246</v>
      </c>
      <c r="C2639" s="374">
        <v>30.99</v>
      </c>
      <c r="D2639" s="374">
        <f t="shared" si="41"/>
        <v>27.890999999999998</v>
      </c>
    </row>
    <row r="2640" spans="1:4" ht="14.4">
      <c r="A2640" s="382">
        <v>28873</v>
      </c>
      <c r="B2640" s="297" t="s">
        <v>8247</v>
      </c>
      <c r="C2640" s="374">
        <v>32.99</v>
      </c>
      <c r="D2640" s="374">
        <f t="shared" si="41"/>
        <v>29.691000000000003</v>
      </c>
    </row>
    <row r="2641" spans="1:4" ht="14.4">
      <c r="A2641" s="382">
        <v>29002</v>
      </c>
      <c r="B2641" s="297" t="s">
        <v>8248</v>
      </c>
      <c r="C2641" s="374">
        <v>126.99</v>
      </c>
      <c r="D2641" s="374">
        <f t="shared" si="41"/>
        <v>114.291</v>
      </c>
    </row>
    <row r="2642" spans="1:4" ht="14.4">
      <c r="A2642" s="382">
        <v>29003</v>
      </c>
      <c r="B2642" s="297" t="s">
        <v>8249</v>
      </c>
      <c r="C2642" s="374">
        <v>246.99</v>
      </c>
      <c r="D2642" s="374">
        <f t="shared" si="41"/>
        <v>222.29100000000003</v>
      </c>
    </row>
    <row r="2643" spans="1:4" ht="14.4">
      <c r="A2643" s="382">
        <v>29007</v>
      </c>
      <c r="B2643" s="297" t="s">
        <v>8250</v>
      </c>
      <c r="C2643" s="374">
        <v>164.99</v>
      </c>
      <c r="D2643" s="374">
        <f t="shared" si="41"/>
        <v>148.49100000000001</v>
      </c>
    </row>
    <row r="2644" spans="1:4" ht="14.4">
      <c r="A2644" s="382">
        <v>29008</v>
      </c>
      <c r="B2644" s="297" t="s">
        <v>8251</v>
      </c>
      <c r="C2644" s="374">
        <v>319.99</v>
      </c>
      <c r="D2644" s="374">
        <f t="shared" si="41"/>
        <v>287.99100000000004</v>
      </c>
    </row>
    <row r="2645" spans="1:4" ht="14.4">
      <c r="A2645" s="382">
        <v>29012</v>
      </c>
      <c r="B2645" s="297" t="s">
        <v>8252</v>
      </c>
      <c r="C2645" s="374">
        <v>204.99</v>
      </c>
      <c r="D2645" s="374">
        <f t="shared" si="41"/>
        <v>184.49100000000001</v>
      </c>
    </row>
    <row r="2646" spans="1:4" ht="14.4">
      <c r="A2646" s="382">
        <v>29013</v>
      </c>
      <c r="B2646" s="297" t="s">
        <v>8253</v>
      </c>
      <c r="C2646" s="374">
        <v>398.99</v>
      </c>
      <c r="D2646" s="374">
        <f t="shared" si="41"/>
        <v>359.09100000000001</v>
      </c>
    </row>
    <row r="2647" spans="1:4" ht="14.4">
      <c r="A2647" s="382">
        <v>29017</v>
      </c>
      <c r="B2647" s="297" t="s">
        <v>8254</v>
      </c>
      <c r="C2647" s="374">
        <v>244.99</v>
      </c>
      <c r="D2647" s="374">
        <f t="shared" si="41"/>
        <v>220.49100000000001</v>
      </c>
    </row>
    <row r="2648" spans="1:4" ht="14.4">
      <c r="A2648" s="382">
        <v>29018</v>
      </c>
      <c r="B2648" s="297" t="s">
        <v>8255</v>
      </c>
      <c r="C2648" s="374">
        <v>475.99</v>
      </c>
      <c r="D2648" s="374">
        <f t="shared" si="41"/>
        <v>428.39100000000002</v>
      </c>
    </row>
    <row r="2649" spans="1:4" ht="14.4">
      <c r="A2649" s="382">
        <v>29022</v>
      </c>
      <c r="B2649" s="297" t="s">
        <v>8256</v>
      </c>
      <c r="C2649" s="374">
        <v>378.99</v>
      </c>
      <c r="D2649" s="374">
        <f t="shared" si="41"/>
        <v>341.09100000000001</v>
      </c>
    </row>
    <row r="2650" spans="1:4" ht="14.4">
      <c r="A2650" s="382">
        <v>29023</v>
      </c>
      <c r="B2650" s="297" t="s">
        <v>8257</v>
      </c>
      <c r="C2650" s="374">
        <v>736.99</v>
      </c>
      <c r="D2650" s="374">
        <f t="shared" si="41"/>
        <v>663.29100000000005</v>
      </c>
    </row>
    <row r="2651" spans="1:4" ht="14.4">
      <c r="A2651" s="382">
        <v>29027</v>
      </c>
      <c r="B2651" s="297" t="s">
        <v>8258</v>
      </c>
      <c r="C2651" s="374">
        <v>126.99</v>
      </c>
      <c r="D2651" s="374">
        <f t="shared" si="41"/>
        <v>114.291</v>
      </c>
    </row>
    <row r="2652" spans="1:4" ht="14.4">
      <c r="A2652" s="382">
        <v>29028</v>
      </c>
      <c r="B2652" s="297" t="s">
        <v>8259</v>
      </c>
      <c r="C2652" s="374">
        <v>246.99</v>
      </c>
      <c r="D2652" s="374">
        <f t="shared" si="41"/>
        <v>222.29100000000003</v>
      </c>
    </row>
    <row r="2653" spans="1:4" ht="14.4">
      <c r="A2653" s="382">
        <v>29032</v>
      </c>
      <c r="B2653" s="297" t="s">
        <v>8260</v>
      </c>
      <c r="C2653" s="374">
        <v>164.99</v>
      </c>
      <c r="D2653" s="374">
        <f t="shared" si="41"/>
        <v>148.49100000000001</v>
      </c>
    </row>
    <row r="2654" spans="1:4" ht="14.4">
      <c r="A2654" s="382">
        <v>29033</v>
      </c>
      <c r="B2654" s="297" t="s">
        <v>8261</v>
      </c>
      <c r="C2654" s="374">
        <v>319.99</v>
      </c>
      <c r="D2654" s="374">
        <f t="shared" si="41"/>
        <v>287.99100000000004</v>
      </c>
    </row>
    <row r="2655" spans="1:4" ht="14.4">
      <c r="A2655" s="382">
        <v>29037</v>
      </c>
      <c r="B2655" s="297" t="s">
        <v>8262</v>
      </c>
      <c r="C2655" s="374">
        <v>204.99</v>
      </c>
      <c r="D2655" s="374">
        <f t="shared" si="41"/>
        <v>184.49100000000001</v>
      </c>
    </row>
    <row r="2656" spans="1:4" ht="14.4">
      <c r="A2656" s="382">
        <v>29038</v>
      </c>
      <c r="B2656" s="297" t="s">
        <v>8263</v>
      </c>
      <c r="C2656" s="374">
        <v>398.99</v>
      </c>
      <c r="D2656" s="374">
        <f t="shared" si="41"/>
        <v>359.09100000000001</v>
      </c>
    </row>
    <row r="2657" spans="1:4" ht="14.4">
      <c r="A2657" s="382">
        <v>29042</v>
      </c>
      <c r="B2657" s="297" t="s">
        <v>8264</v>
      </c>
      <c r="C2657" s="374">
        <v>244.99</v>
      </c>
      <c r="D2657" s="374">
        <f t="shared" si="41"/>
        <v>220.49100000000001</v>
      </c>
    </row>
    <row r="2658" spans="1:4" ht="14.4">
      <c r="A2658" s="382">
        <v>29043</v>
      </c>
      <c r="B2658" s="297" t="s">
        <v>8265</v>
      </c>
      <c r="C2658" s="374">
        <v>475.99</v>
      </c>
      <c r="D2658" s="374">
        <f t="shared" si="41"/>
        <v>428.39100000000002</v>
      </c>
    </row>
    <row r="2659" spans="1:4" ht="14.4">
      <c r="A2659" s="382">
        <v>29047</v>
      </c>
      <c r="B2659" s="297" t="s">
        <v>8266</v>
      </c>
      <c r="C2659" s="374">
        <v>378.99</v>
      </c>
      <c r="D2659" s="374">
        <f t="shared" si="41"/>
        <v>341.09100000000001</v>
      </c>
    </row>
    <row r="2660" spans="1:4" ht="14.4">
      <c r="A2660" s="382">
        <v>29048</v>
      </c>
      <c r="B2660" s="297" t="s">
        <v>8267</v>
      </c>
      <c r="C2660" s="374">
        <v>736.99</v>
      </c>
      <c r="D2660" s="374">
        <f t="shared" si="41"/>
        <v>663.29100000000005</v>
      </c>
    </row>
    <row r="2661" spans="1:4" ht="14.4">
      <c r="A2661" s="382">
        <v>29100</v>
      </c>
      <c r="B2661" s="297" t="s">
        <v>8268</v>
      </c>
      <c r="C2661" s="374">
        <v>33.99</v>
      </c>
      <c r="D2661" s="374">
        <f t="shared" si="41"/>
        <v>30.591000000000001</v>
      </c>
    </row>
    <row r="2662" spans="1:4" ht="14.4">
      <c r="A2662" s="382">
        <v>29101</v>
      </c>
      <c r="B2662" s="297" t="s">
        <v>8269</v>
      </c>
      <c r="C2662" s="374">
        <v>62.99</v>
      </c>
      <c r="D2662" s="374">
        <f t="shared" si="41"/>
        <v>56.691000000000003</v>
      </c>
    </row>
    <row r="2663" spans="1:4" ht="14.4">
      <c r="A2663" s="382">
        <v>29102</v>
      </c>
      <c r="B2663" s="297" t="s">
        <v>8270</v>
      </c>
      <c r="C2663" s="374">
        <v>66.989999999999995</v>
      </c>
      <c r="D2663" s="374">
        <f t="shared" si="41"/>
        <v>60.290999999999997</v>
      </c>
    </row>
    <row r="2664" spans="1:4" ht="14.4">
      <c r="A2664" s="382">
        <v>29103</v>
      </c>
      <c r="B2664" s="297" t="s">
        <v>8271</v>
      </c>
      <c r="C2664" s="374">
        <v>94.99</v>
      </c>
      <c r="D2664" s="374">
        <f t="shared" si="41"/>
        <v>85.491</v>
      </c>
    </row>
    <row r="2665" spans="1:4" ht="14.4">
      <c r="A2665" s="382">
        <v>29104</v>
      </c>
      <c r="B2665" s="297" t="s">
        <v>8272</v>
      </c>
      <c r="C2665" s="374">
        <v>26.99</v>
      </c>
      <c r="D2665" s="374">
        <f t="shared" si="41"/>
        <v>24.291</v>
      </c>
    </row>
    <row r="2666" spans="1:4" ht="14.4">
      <c r="A2666" s="382">
        <v>29105</v>
      </c>
      <c r="B2666" s="297" t="s">
        <v>8273</v>
      </c>
      <c r="C2666" s="374">
        <v>51.99</v>
      </c>
      <c r="D2666" s="374">
        <f t="shared" si="41"/>
        <v>46.791000000000004</v>
      </c>
    </row>
    <row r="2667" spans="1:4" ht="14.4">
      <c r="A2667" s="382">
        <v>29112</v>
      </c>
      <c r="B2667" s="297" t="s">
        <v>8274</v>
      </c>
      <c r="C2667" s="374">
        <v>18.989999999999998</v>
      </c>
      <c r="D2667" s="374">
        <f t="shared" si="41"/>
        <v>17.090999999999998</v>
      </c>
    </row>
    <row r="2668" spans="1:4" ht="14.4">
      <c r="A2668" s="382">
        <v>29114</v>
      </c>
      <c r="B2668" s="297" t="s">
        <v>8275</v>
      </c>
      <c r="C2668" s="374">
        <v>9.99</v>
      </c>
      <c r="D2668" s="374">
        <f t="shared" si="41"/>
        <v>8.9909999999999997</v>
      </c>
    </row>
    <row r="2669" spans="1:4" ht="14.4">
      <c r="A2669" s="382">
        <v>29115</v>
      </c>
      <c r="B2669" s="297" t="s">
        <v>8276</v>
      </c>
      <c r="C2669" s="374">
        <v>9.99</v>
      </c>
      <c r="D2669" s="374">
        <f t="shared" si="41"/>
        <v>8.9909999999999997</v>
      </c>
    </row>
    <row r="2670" spans="1:4" ht="14.4">
      <c r="A2670" s="382">
        <v>29116</v>
      </c>
      <c r="B2670" s="297" t="s">
        <v>8277</v>
      </c>
      <c r="C2670" s="374">
        <v>12.99</v>
      </c>
      <c r="D2670" s="374">
        <f t="shared" si="41"/>
        <v>11.691000000000001</v>
      </c>
    </row>
    <row r="2671" spans="1:4" ht="14.4">
      <c r="A2671" s="382">
        <v>29117</v>
      </c>
      <c r="B2671" s="297" t="s">
        <v>8278</v>
      </c>
      <c r="C2671" s="374">
        <v>25.99</v>
      </c>
      <c r="D2671" s="374">
        <f t="shared" si="41"/>
        <v>23.390999999999998</v>
      </c>
    </row>
    <row r="2672" spans="1:4" ht="14.4">
      <c r="A2672" s="382">
        <v>29118</v>
      </c>
      <c r="B2672" s="297" t="s">
        <v>8279</v>
      </c>
      <c r="C2672" s="374">
        <v>13.99</v>
      </c>
      <c r="D2672" s="374">
        <f t="shared" si="41"/>
        <v>12.591000000000001</v>
      </c>
    </row>
    <row r="2673" spans="1:4" ht="14.4">
      <c r="A2673" s="382">
        <v>29119</v>
      </c>
      <c r="B2673" s="297" t="s">
        <v>8280</v>
      </c>
      <c r="C2673" s="374">
        <v>16.989999999999998</v>
      </c>
      <c r="D2673" s="374">
        <f t="shared" si="41"/>
        <v>15.290999999999999</v>
      </c>
    </row>
    <row r="2674" spans="1:4" ht="14.4">
      <c r="A2674" s="382">
        <v>29120</v>
      </c>
      <c r="B2674" s="297" t="s">
        <v>8281</v>
      </c>
      <c r="C2674" s="374">
        <v>18.989999999999998</v>
      </c>
      <c r="D2674" s="374">
        <f t="shared" si="41"/>
        <v>17.090999999999998</v>
      </c>
    </row>
    <row r="2675" spans="1:4" ht="14.4">
      <c r="A2675" s="382">
        <v>29121</v>
      </c>
      <c r="B2675" s="297" t="s">
        <v>8282</v>
      </c>
      <c r="C2675" s="374">
        <v>13.99</v>
      </c>
      <c r="D2675" s="374">
        <f t="shared" si="41"/>
        <v>12.591000000000001</v>
      </c>
    </row>
    <row r="2676" spans="1:4" ht="14.4">
      <c r="A2676" s="382">
        <v>29122</v>
      </c>
      <c r="B2676" s="297" t="s">
        <v>8283</v>
      </c>
      <c r="C2676" s="374">
        <v>13.99</v>
      </c>
      <c r="D2676" s="374">
        <f t="shared" si="41"/>
        <v>12.591000000000001</v>
      </c>
    </row>
    <row r="2677" spans="1:4" ht="14.4">
      <c r="A2677" s="382">
        <v>29123</v>
      </c>
      <c r="B2677" s="297" t="s">
        <v>8284</v>
      </c>
      <c r="C2677" s="374">
        <v>43.99</v>
      </c>
      <c r="D2677" s="374">
        <f t="shared" si="41"/>
        <v>39.591000000000001</v>
      </c>
    </row>
    <row r="2678" spans="1:4" ht="14.4">
      <c r="A2678" s="382">
        <v>29131</v>
      </c>
      <c r="B2678" s="297" t="s">
        <v>8285</v>
      </c>
      <c r="C2678" s="374">
        <v>14.99</v>
      </c>
      <c r="D2678" s="374">
        <f t="shared" si="41"/>
        <v>13.491</v>
      </c>
    </row>
    <row r="2679" spans="1:4" ht="14.4">
      <c r="A2679" s="382">
        <v>29132</v>
      </c>
      <c r="B2679" s="297" t="s">
        <v>8286</v>
      </c>
      <c r="C2679" s="374">
        <v>25.99</v>
      </c>
      <c r="D2679" s="374">
        <f t="shared" si="41"/>
        <v>23.390999999999998</v>
      </c>
    </row>
    <row r="2680" spans="1:4" ht="14.4">
      <c r="A2680" s="382">
        <v>29133</v>
      </c>
      <c r="B2680" s="297" t="s">
        <v>8287</v>
      </c>
      <c r="C2680" s="374">
        <v>36.99</v>
      </c>
      <c r="D2680" s="374">
        <f t="shared" si="41"/>
        <v>33.291000000000004</v>
      </c>
    </row>
    <row r="2681" spans="1:4" ht="14.4">
      <c r="A2681" s="382">
        <v>29134</v>
      </c>
      <c r="B2681" s="297" t="s">
        <v>8288</v>
      </c>
      <c r="C2681" s="374">
        <v>54.99</v>
      </c>
      <c r="D2681" s="374">
        <f t="shared" si="41"/>
        <v>49.491</v>
      </c>
    </row>
    <row r="2682" spans="1:4" ht="14.4">
      <c r="A2682" s="382">
        <v>29135</v>
      </c>
      <c r="B2682" s="297" t="s">
        <v>8289</v>
      </c>
      <c r="C2682" s="374">
        <v>108.99</v>
      </c>
      <c r="D2682" s="374">
        <f t="shared" si="41"/>
        <v>98.090999999999994</v>
      </c>
    </row>
    <row r="2683" spans="1:4" ht="14.4">
      <c r="A2683" s="382">
        <v>29137</v>
      </c>
      <c r="B2683" s="297" t="s">
        <v>8290</v>
      </c>
      <c r="C2683" s="374">
        <v>193.99</v>
      </c>
      <c r="D2683" s="374">
        <f t="shared" si="41"/>
        <v>174.59100000000001</v>
      </c>
    </row>
    <row r="2684" spans="1:4" ht="14.4">
      <c r="A2684" s="382">
        <v>29141</v>
      </c>
      <c r="B2684" s="297" t="s">
        <v>8291</v>
      </c>
      <c r="C2684" s="374">
        <v>11.99</v>
      </c>
      <c r="D2684" s="374">
        <f t="shared" si="41"/>
        <v>10.791</v>
      </c>
    </row>
    <row r="2685" spans="1:4" ht="14.4">
      <c r="A2685" s="382">
        <v>29144</v>
      </c>
      <c r="B2685" s="297" t="s">
        <v>8292</v>
      </c>
      <c r="C2685" s="374">
        <v>18.989999999999998</v>
      </c>
      <c r="D2685" s="374">
        <f t="shared" si="41"/>
        <v>17.090999999999998</v>
      </c>
    </row>
    <row r="2686" spans="1:4" ht="14.4">
      <c r="A2686" s="382">
        <v>29145</v>
      </c>
      <c r="B2686" s="297" t="s">
        <v>8293</v>
      </c>
      <c r="C2686" s="374">
        <v>44.99</v>
      </c>
      <c r="D2686" s="374">
        <f t="shared" si="41"/>
        <v>40.491</v>
      </c>
    </row>
    <row r="2687" spans="1:4" ht="14.4">
      <c r="A2687" s="382">
        <v>29146</v>
      </c>
      <c r="B2687" s="297" t="s">
        <v>8294</v>
      </c>
      <c r="C2687" s="374">
        <v>50.99</v>
      </c>
      <c r="D2687" s="374">
        <f t="shared" si="41"/>
        <v>45.891000000000005</v>
      </c>
    </row>
    <row r="2688" spans="1:4" ht="14.4">
      <c r="A2688" s="382">
        <v>29154</v>
      </c>
      <c r="B2688" s="297" t="s">
        <v>8295</v>
      </c>
      <c r="C2688" s="374">
        <v>14.99</v>
      </c>
      <c r="D2688" s="374">
        <f t="shared" si="41"/>
        <v>13.491</v>
      </c>
    </row>
    <row r="2689" spans="1:4" ht="14.4">
      <c r="A2689" s="382">
        <v>29155</v>
      </c>
      <c r="B2689" s="297" t="s">
        <v>8296</v>
      </c>
      <c r="C2689" s="374">
        <v>42.99</v>
      </c>
      <c r="D2689" s="374">
        <f t="shared" si="41"/>
        <v>38.691000000000003</v>
      </c>
    </row>
    <row r="2690" spans="1:4" ht="14.4">
      <c r="A2690" s="382">
        <v>29156</v>
      </c>
      <c r="B2690" s="297" t="s">
        <v>8297</v>
      </c>
      <c r="C2690" s="374">
        <v>62.99</v>
      </c>
      <c r="D2690" s="374">
        <f t="shared" si="41"/>
        <v>56.691000000000003</v>
      </c>
    </row>
    <row r="2691" spans="1:4" ht="14.4">
      <c r="A2691" s="382">
        <v>29157</v>
      </c>
      <c r="B2691" s="297" t="s">
        <v>8298</v>
      </c>
      <c r="C2691" s="374">
        <v>18.989999999999998</v>
      </c>
      <c r="D2691" s="374">
        <f t="shared" si="41"/>
        <v>17.090999999999998</v>
      </c>
    </row>
    <row r="2692" spans="1:4" ht="14.4">
      <c r="A2692" s="382">
        <v>29158</v>
      </c>
      <c r="B2692" s="297" t="s">
        <v>8299</v>
      </c>
      <c r="C2692" s="374">
        <v>19.989999999999998</v>
      </c>
      <c r="D2692" s="374">
        <f t="shared" si="41"/>
        <v>17.991</v>
      </c>
    </row>
    <row r="2693" spans="1:4" ht="14.4">
      <c r="A2693" s="382">
        <v>29159</v>
      </c>
      <c r="B2693" s="297" t="s">
        <v>8300</v>
      </c>
      <c r="C2693" s="374">
        <v>28.99</v>
      </c>
      <c r="D2693" s="374">
        <f t="shared" ref="D2693:D2756" si="42">C2693*0.9</f>
        <v>26.090999999999998</v>
      </c>
    </row>
    <row r="2694" spans="1:4" ht="14.4">
      <c r="A2694" s="382">
        <v>29160</v>
      </c>
      <c r="B2694" s="297" t="s">
        <v>8301</v>
      </c>
      <c r="C2694" s="374">
        <v>39.99</v>
      </c>
      <c r="D2694" s="374">
        <f t="shared" si="42"/>
        <v>35.991</v>
      </c>
    </row>
    <row r="2695" spans="1:4" ht="14.4">
      <c r="A2695" s="382">
        <v>29162</v>
      </c>
      <c r="B2695" s="297" t="s">
        <v>8302</v>
      </c>
      <c r="C2695" s="374">
        <v>74.989999999999995</v>
      </c>
      <c r="D2695" s="374">
        <f t="shared" si="42"/>
        <v>67.491</v>
      </c>
    </row>
    <row r="2696" spans="1:4" ht="14.4">
      <c r="A2696" s="382">
        <v>29163</v>
      </c>
      <c r="B2696" s="297" t="s">
        <v>8303</v>
      </c>
      <c r="C2696" s="374">
        <v>75.989999999999995</v>
      </c>
      <c r="D2696" s="374">
        <f t="shared" si="42"/>
        <v>68.390999999999991</v>
      </c>
    </row>
    <row r="2697" spans="1:4" ht="14.4">
      <c r="A2697" s="382">
        <v>29171</v>
      </c>
      <c r="B2697" s="297" t="s">
        <v>8304</v>
      </c>
      <c r="C2697" s="374">
        <v>34.99</v>
      </c>
      <c r="D2697" s="374">
        <f t="shared" si="42"/>
        <v>31.491000000000003</v>
      </c>
    </row>
    <row r="2698" spans="1:4" ht="14.4">
      <c r="A2698" s="382">
        <v>29172</v>
      </c>
      <c r="B2698" s="297" t="s">
        <v>8305</v>
      </c>
      <c r="C2698" s="374">
        <v>77.989999999999995</v>
      </c>
      <c r="D2698" s="374">
        <f t="shared" si="42"/>
        <v>70.191000000000003</v>
      </c>
    </row>
    <row r="2699" spans="1:4" ht="14.4">
      <c r="A2699" s="382">
        <v>29173</v>
      </c>
      <c r="B2699" s="297" t="s">
        <v>8306</v>
      </c>
      <c r="C2699" s="374">
        <v>153.99</v>
      </c>
      <c r="D2699" s="374">
        <f t="shared" si="42"/>
        <v>138.59100000000001</v>
      </c>
    </row>
    <row r="2700" spans="1:4" ht="14.4">
      <c r="A2700" s="382">
        <v>29174</v>
      </c>
      <c r="B2700" s="297" t="s">
        <v>8307</v>
      </c>
      <c r="C2700" s="374">
        <v>354.99</v>
      </c>
      <c r="D2700" s="374">
        <f t="shared" si="42"/>
        <v>319.49100000000004</v>
      </c>
    </row>
    <row r="2701" spans="1:4" ht="14.4">
      <c r="A2701" s="382">
        <v>29175</v>
      </c>
      <c r="B2701" s="297" t="s">
        <v>8308</v>
      </c>
      <c r="C2701" s="374">
        <v>704.99</v>
      </c>
      <c r="D2701" s="374">
        <f t="shared" si="42"/>
        <v>634.49099999999999</v>
      </c>
    </row>
    <row r="2702" spans="1:4" ht="14.4">
      <c r="A2702" s="382">
        <v>29180</v>
      </c>
      <c r="B2702" s="297" t="s">
        <v>8309</v>
      </c>
      <c r="C2702" s="374">
        <v>18.989999999999998</v>
      </c>
      <c r="D2702" s="374">
        <f t="shared" si="42"/>
        <v>17.090999999999998</v>
      </c>
    </row>
    <row r="2703" spans="1:4" ht="14.4">
      <c r="A2703" s="382">
        <v>29182</v>
      </c>
      <c r="B2703" s="297" t="s">
        <v>8310</v>
      </c>
      <c r="C2703" s="374">
        <v>39.99</v>
      </c>
      <c r="D2703" s="374">
        <f t="shared" si="42"/>
        <v>35.991</v>
      </c>
    </row>
    <row r="2704" spans="1:4" ht="14.4">
      <c r="A2704" s="382">
        <v>29203</v>
      </c>
      <c r="B2704" s="297" t="s">
        <v>8311</v>
      </c>
      <c r="C2704" s="374">
        <v>27.99</v>
      </c>
      <c r="D2704" s="374">
        <f t="shared" si="42"/>
        <v>25.190999999999999</v>
      </c>
    </row>
    <row r="2705" spans="1:4" ht="14.4">
      <c r="A2705" s="382">
        <v>29204</v>
      </c>
      <c r="B2705" s="297" t="s">
        <v>8312</v>
      </c>
      <c r="C2705" s="374">
        <v>45.99</v>
      </c>
      <c r="D2705" s="374">
        <f t="shared" si="42"/>
        <v>41.391000000000005</v>
      </c>
    </row>
    <row r="2706" spans="1:4" ht="14.4">
      <c r="A2706" s="382">
        <v>29205</v>
      </c>
      <c r="B2706" s="297" t="s">
        <v>8313</v>
      </c>
      <c r="C2706" s="374">
        <v>87.99</v>
      </c>
      <c r="D2706" s="374">
        <f t="shared" si="42"/>
        <v>79.191000000000003</v>
      </c>
    </row>
    <row r="2707" spans="1:4" ht="14.4">
      <c r="A2707" s="382">
        <v>29206</v>
      </c>
      <c r="B2707" s="297" t="s">
        <v>8314</v>
      </c>
      <c r="C2707" s="374">
        <v>210.99</v>
      </c>
      <c r="D2707" s="374">
        <f t="shared" si="42"/>
        <v>189.89100000000002</v>
      </c>
    </row>
    <row r="2708" spans="1:4" ht="14.4">
      <c r="A2708" s="382">
        <v>29207</v>
      </c>
      <c r="B2708" s="297" t="s">
        <v>8315</v>
      </c>
      <c r="C2708" s="374">
        <v>407.99</v>
      </c>
      <c r="D2708" s="374">
        <f t="shared" si="42"/>
        <v>367.19100000000003</v>
      </c>
    </row>
    <row r="2709" spans="1:4" ht="14.4">
      <c r="A2709" s="382">
        <v>29211</v>
      </c>
      <c r="B2709" s="297" t="s">
        <v>8316</v>
      </c>
      <c r="C2709" s="374">
        <v>709.99</v>
      </c>
      <c r="D2709" s="374">
        <f t="shared" si="42"/>
        <v>638.99099999999999</v>
      </c>
    </row>
    <row r="2710" spans="1:4" ht="14.4">
      <c r="A2710" s="382">
        <v>29218</v>
      </c>
      <c r="B2710" s="297" t="s">
        <v>8317</v>
      </c>
      <c r="C2710" s="374">
        <v>1386.99</v>
      </c>
      <c r="D2710" s="374">
        <f t="shared" si="42"/>
        <v>1248.2909999999999</v>
      </c>
    </row>
    <row r="2711" spans="1:4" ht="14.4">
      <c r="A2711" s="382">
        <v>29221</v>
      </c>
      <c r="B2711" s="297" t="s">
        <v>8318</v>
      </c>
      <c r="C2711" s="374">
        <v>267.99</v>
      </c>
      <c r="D2711" s="374">
        <f t="shared" si="42"/>
        <v>241.191</v>
      </c>
    </row>
    <row r="2712" spans="1:4" ht="14.4">
      <c r="A2712" s="382">
        <v>29241</v>
      </c>
      <c r="B2712" s="297" t="s">
        <v>8319</v>
      </c>
      <c r="C2712" s="374">
        <v>444.99</v>
      </c>
      <c r="D2712" s="374">
        <f t="shared" si="42"/>
        <v>400.49100000000004</v>
      </c>
    </row>
    <row r="2713" spans="1:4" ht="14.4">
      <c r="A2713" s="382">
        <v>29271</v>
      </c>
      <c r="B2713" s="297" t="s">
        <v>8320</v>
      </c>
      <c r="C2713" s="374">
        <v>539.99</v>
      </c>
      <c r="D2713" s="374">
        <f t="shared" si="42"/>
        <v>485.99100000000004</v>
      </c>
    </row>
    <row r="2714" spans="1:4" ht="14.4">
      <c r="A2714" s="382">
        <v>29273</v>
      </c>
      <c r="B2714" s="297" t="s">
        <v>8321</v>
      </c>
      <c r="C2714" s="374">
        <v>539.99</v>
      </c>
      <c r="D2714" s="374">
        <f t="shared" si="42"/>
        <v>485.99100000000004</v>
      </c>
    </row>
    <row r="2715" spans="1:4" ht="14.4">
      <c r="A2715" s="382">
        <v>29275</v>
      </c>
      <c r="B2715" s="297" t="s">
        <v>8322</v>
      </c>
      <c r="C2715" s="374">
        <v>1813.99</v>
      </c>
      <c r="D2715" s="374">
        <f t="shared" si="42"/>
        <v>1632.5910000000001</v>
      </c>
    </row>
    <row r="2716" spans="1:4" ht="14.4">
      <c r="A2716" s="382">
        <v>29298</v>
      </c>
      <c r="B2716" s="297" t="s">
        <v>8323</v>
      </c>
      <c r="C2716" s="374">
        <v>243.99</v>
      </c>
      <c r="D2716" s="374">
        <f t="shared" si="42"/>
        <v>219.59100000000001</v>
      </c>
    </row>
    <row r="2717" spans="1:4" ht="14.4">
      <c r="A2717" s="382">
        <v>29299</v>
      </c>
      <c r="B2717" s="297" t="s">
        <v>8324</v>
      </c>
      <c r="C2717" s="374">
        <v>574.99</v>
      </c>
      <c r="D2717" s="374">
        <f t="shared" si="42"/>
        <v>517.49099999999999</v>
      </c>
    </row>
    <row r="2718" spans="1:4" ht="14.4">
      <c r="A2718" s="382">
        <v>29300</v>
      </c>
      <c r="B2718" s="297" t="s">
        <v>8325</v>
      </c>
      <c r="C2718" s="374">
        <v>18.989999999999998</v>
      </c>
      <c r="D2718" s="374">
        <f t="shared" si="42"/>
        <v>17.090999999999998</v>
      </c>
    </row>
    <row r="2719" spans="1:4" ht="14.4">
      <c r="A2719" s="382">
        <v>29302</v>
      </c>
      <c r="B2719" s="297" t="s">
        <v>8326</v>
      </c>
      <c r="C2719" s="374">
        <v>574.99</v>
      </c>
      <c r="D2719" s="374">
        <f t="shared" si="42"/>
        <v>517.49099999999999</v>
      </c>
    </row>
    <row r="2720" spans="1:4" ht="14.4">
      <c r="A2720" s="382">
        <v>29307</v>
      </c>
      <c r="B2720" s="297" t="s">
        <v>8327</v>
      </c>
      <c r="C2720" s="374">
        <v>1151.99</v>
      </c>
      <c r="D2720" s="374">
        <f t="shared" si="42"/>
        <v>1036.7909999999999</v>
      </c>
    </row>
    <row r="2721" spans="1:4" ht="14.4">
      <c r="A2721" s="382">
        <v>29308</v>
      </c>
      <c r="B2721" s="297" t="s">
        <v>8328</v>
      </c>
      <c r="C2721" s="374">
        <v>933.99</v>
      </c>
      <c r="D2721" s="374">
        <f t="shared" si="42"/>
        <v>840.59100000000001</v>
      </c>
    </row>
    <row r="2722" spans="1:4" ht="14.4">
      <c r="A2722" s="382">
        <v>29309</v>
      </c>
      <c r="B2722" s="297" t="s">
        <v>8329</v>
      </c>
      <c r="C2722" s="374">
        <v>1377.99</v>
      </c>
      <c r="D2722" s="374">
        <f t="shared" si="42"/>
        <v>1240.191</v>
      </c>
    </row>
    <row r="2723" spans="1:4" ht="14.4">
      <c r="A2723" s="382">
        <v>29310</v>
      </c>
      <c r="B2723" s="297" t="s">
        <v>8330</v>
      </c>
      <c r="C2723" s="374">
        <v>7.99</v>
      </c>
      <c r="D2723" s="374">
        <f t="shared" si="42"/>
        <v>7.1910000000000007</v>
      </c>
    </row>
    <row r="2724" spans="1:4" ht="14.4">
      <c r="A2724" s="382">
        <v>29311</v>
      </c>
      <c r="B2724" s="297" t="s">
        <v>8331</v>
      </c>
      <c r="C2724" s="374">
        <v>7.99</v>
      </c>
      <c r="D2724" s="374">
        <f t="shared" si="42"/>
        <v>7.1910000000000007</v>
      </c>
    </row>
    <row r="2725" spans="1:4" ht="14.4">
      <c r="A2725" s="382">
        <v>29313</v>
      </c>
      <c r="B2725" s="297" t="s">
        <v>8332</v>
      </c>
      <c r="C2725" s="374">
        <v>7.99</v>
      </c>
      <c r="D2725" s="374">
        <f t="shared" si="42"/>
        <v>7.1910000000000007</v>
      </c>
    </row>
    <row r="2726" spans="1:4" ht="14.4">
      <c r="A2726" s="382">
        <v>29316</v>
      </c>
      <c r="B2726" s="297" t="s">
        <v>8333</v>
      </c>
      <c r="C2726" s="374">
        <v>7.99</v>
      </c>
      <c r="D2726" s="374">
        <f t="shared" si="42"/>
        <v>7.1910000000000007</v>
      </c>
    </row>
    <row r="2727" spans="1:4" ht="14.4">
      <c r="A2727" s="382">
        <v>29319</v>
      </c>
      <c r="B2727" s="297" t="s">
        <v>8334</v>
      </c>
      <c r="C2727" s="374">
        <v>1821.99</v>
      </c>
      <c r="D2727" s="374">
        <f t="shared" si="42"/>
        <v>1639.7909999999999</v>
      </c>
    </row>
    <row r="2728" spans="1:4" ht="14.4">
      <c r="A2728" s="382">
        <v>29321</v>
      </c>
      <c r="B2728" s="297" t="s">
        <v>8335</v>
      </c>
      <c r="C2728" s="374">
        <v>37.99</v>
      </c>
      <c r="D2728" s="374">
        <f t="shared" si="42"/>
        <v>34.191000000000003</v>
      </c>
    </row>
    <row r="2729" spans="1:4" ht="14.4">
      <c r="A2729" s="382">
        <v>29322</v>
      </c>
      <c r="B2729" s="297" t="s">
        <v>8336</v>
      </c>
      <c r="C2729" s="374">
        <v>44.99</v>
      </c>
      <c r="D2729" s="374">
        <f t="shared" si="42"/>
        <v>40.491</v>
      </c>
    </row>
    <row r="2730" spans="1:4" ht="14.4">
      <c r="A2730" s="382">
        <v>29329</v>
      </c>
      <c r="B2730" s="297" t="s">
        <v>8337</v>
      </c>
      <c r="C2730" s="374">
        <v>388.99</v>
      </c>
      <c r="D2730" s="374">
        <f t="shared" si="42"/>
        <v>350.09100000000001</v>
      </c>
    </row>
    <row r="2731" spans="1:4" ht="14.4">
      <c r="A2731" s="382">
        <v>29338</v>
      </c>
      <c r="B2731" s="297" t="s">
        <v>8338</v>
      </c>
      <c r="C2731" s="374">
        <v>241.99</v>
      </c>
      <c r="D2731" s="374">
        <f t="shared" si="42"/>
        <v>217.79100000000003</v>
      </c>
    </row>
    <row r="2732" spans="1:4" ht="14.4">
      <c r="A2732" s="382">
        <v>29341</v>
      </c>
      <c r="B2732" s="297" t="s">
        <v>8339</v>
      </c>
      <c r="C2732" s="374">
        <v>176.99</v>
      </c>
      <c r="D2732" s="374">
        <f t="shared" si="42"/>
        <v>159.29100000000003</v>
      </c>
    </row>
    <row r="2733" spans="1:4" ht="14.4">
      <c r="A2733" s="382">
        <v>29342</v>
      </c>
      <c r="B2733" s="297" t="s">
        <v>8340</v>
      </c>
      <c r="C2733" s="374">
        <v>201.99</v>
      </c>
      <c r="D2733" s="374">
        <f t="shared" si="42"/>
        <v>181.79100000000003</v>
      </c>
    </row>
    <row r="2734" spans="1:4" ht="14.4">
      <c r="A2734" s="382">
        <v>29344</v>
      </c>
      <c r="B2734" s="297" t="s">
        <v>8341</v>
      </c>
      <c r="C2734" s="374">
        <v>92.99</v>
      </c>
      <c r="D2734" s="374">
        <f t="shared" si="42"/>
        <v>83.691000000000003</v>
      </c>
    </row>
    <row r="2735" spans="1:4" ht="14.4">
      <c r="A2735" s="382">
        <v>29345</v>
      </c>
      <c r="B2735" s="297" t="s">
        <v>8342</v>
      </c>
      <c r="C2735" s="374">
        <v>109.99</v>
      </c>
      <c r="D2735" s="374">
        <f t="shared" si="42"/>
        <v>98.991</v>
      </c>
    </row>
    <row r="2736" spans="1:4" ht="14.4">
      <c r="A2736" s="382">
        <v>29346</v>
      </c>
      <c r="B2736" s="297" t="s">
        <v>8343</v>
      </c>
      <c r="C2736" s="374">
        <v>109.99</v>
      </c>
      <c r="D2736" s="374">
        <f t="shared" si="42"/>
        <v>98.991</v>
      </c>
    </row>
    <row r="2737" spans="1:4" ht="14.4">
      <c r="A2737" s="382">
        <v>29348</v>
      </c>
      <c r="B2737" s="297" t="s">
        <v>8344</v>
      </c>
      <c r="C2737" s="374">
        <v>92.99</v>
      </c>
      <c r="D2737" s="374">
        <f t="shared" si="42"/>
        <v>83.691000000000003</v>
      </c>
    </row>
    <row r="2738" spans="1:4" ht="14.4">
      <c r="A2738" s="382">
        <v>29349</v>
      </c>
      <c r="B2738" s="297" t="s">
        <v>8345</v>
      </c>
      <c r="C2738" s="374">
        <v>89.99</v>
      </c>
      <c r="D2738" s="374">
        <f t="shared" si="42"/>
        <v>80.991</v>
      </c>
    </row>
    <row r="2739" spans="1:4" ht="14.4">
      <c r="A2739" s="382">
        <v>29350</v>
      </c>
      <c r="B2739" s="297" t="s">
        <v>8346</v>
      </c>
      <c r="C2739" s="374">
        <v>92.99</v>
      </c>
      <c r="D2739" s="374">
        <f t="shared" si="42"/>
        <v>83.691000000000003</v>
      </c>
    </row>
    <row r="2740" spans="1:4" ht="14.4">
      <c r="A2740" s="382">
        <v>29352</v>
      </c>
      <c r="B2740" s="297" t="s">
        <v>8347</v>
      </c>
      <c r="C2740" s="374">
        <v>49.99</v>
      </c>
      <c r="D2740" s="374">
        <f t="shared" si="42"/>
        <v>44.991</v>
      </c>
    </row>
    <row r="2741" spans="1:4" ht="14.4">
      <c r="A2741" s="382">
        <v>29353</v>
      </c>
      <c r="B2741" s="297" t="s">
        <v>8348</v>
      </c>
      <c r="C2741" s="374">
        <v>92.99</v>
      </c>
      <c r="D2741" s="374">
        <f t="shared" si="42"/>
        <v>83.691000000000003</v>
      </c>
    </row>
    <row r="2742" spans="1:4" ht="14.4">
      <c r="A2742" s="382">
        <v>29358</v>
      </c>
      <c r="B2742" s="297" t="s">
        <v>8349</v>
      </c>
      <c r="C2742" s="374">
        <v>143.99</v>
      </c>
      <c r="D2742" s="374">
        <f t="shared" si="42"/>
        <v>129.59100000000001</v>
      </c>
    </row>
    <row r="2743" spans="1:4" ht="14.4">
      <c r="A2743" s="382">
        <v>29362</v>
      </c>
      <c r="B2743" s="297" t="s">
        <v>8350</v>
      </c>
      <c r="C2743" s="374">
        <v>286.99</v>
      </c>
      <c r="D2743" s="374">
        <f t="shared" si="42"/>
        <v>258.291</v>
      </c>
    </row>
    <row r="2744" spans="1:4" ht="14.4">
      <c r="A2744" s="382">
        <v>29363</v>
      </c>
      <c r="B2744" s="297" t="s">
        <v>8351</v>
      </c>
      <c r="C2744" s="374">
        <v>164.99</v>
      </c>
      <c r="D2744" s="374">
        <f t="shared" si="42"/>
        <v>148.49100000000001</v>
      </c>
    </row>
    <row r="2745" spans="1:4" ht="14.4">
      <c r="A2745" s="382">
        <v>29367</v>
      </c>
      <c r="B2745" s="297" t="s">
        <v>8352</v>
      </c>
      <c r="C2745" s="374">
        <v>277.99</v>
      </c>
      <c r="D2745" s="374">
        <f t="shared" si="42"/>
        <v>250.191</v>
      </c>
    </row>
    <row r="2746" spans="1:4" ht="14.4">
      <c r="A2746" s="382">
        <v>29368</v>
      </c>
      <c r="B2746" s="297" t="s">
        <v>8353</v>
      </c>
      <c r="C2746" s="374">
        <v>295.99</v>
      </c>
      <c r="D2746" s="374">
        <f t="shared" si="42"/>
        <v>266.39100000000002</v>
      </c>
    </row>
    <row r="2747" spans="1:4" ht="14.4">
      <c r="A2747" s="382">
        <v>29372</v>
      </c>
      <c r="B2747" s="297" t="s">
        <v>8354</v>
      </c>
      <c r="C2747" s="374">
        <v>887.99</v>
      </c>
      <c r="D2747" s="374">
        <f t="shared" si="42"/>
        <v>799.19100000000003</v>
      </c>
    </row>
    <row r="2748" spans="1:4" ht="14.4">
      <c r="A2748" s="382">
        <v>29387</v>
      </c>
      <c r="B2748" s="297" t="s">
        <v>8355</v>
      </c>
      <c r="C2748" s="374">
        <v>309.99</v>
      </c>
      <c r="D2748" s="374">
        <f t="shared" si="42"/>
        <v>278.99100000000004</v>
      </c>
    </row>
    <row r="2749" spans="1:4" ht="14.4">
      <c r="A2749" s="382">
        <v>29400</v>
      </c>
      <c r="B2749" s="297" t="s">
        <v>8356</v>
      </c>
      <c r="C2749" s="374">
        <v>369.99</v>
      </c>
      <c r="D2749" s="374">
        <f t="shared" si="42"/>
        <v>332.99100000000004</v>
      </c>
    </row>
    <row r="2750" spans="1:4" ht="14.4">
      <c r="A2750" s="382">
        <v>29431</v>
      </c>
      <c r="B2750" s="297" t="s">
        <v>8357</v>
      </c>
      <c r="C2750" s="374">
        <v>1135.99</v>
      </c>
      <c r="D2750" s="374">
        <f t="shared" si="42"/>
        <v>1022.3910000000001</v>
      </c>
    </row>
    <row r="2751" spans="1:4" ht="14.4">
      <c r="A2751" s="382">
        <v>29445</v>
      </c>
      <c r="B2751" s="297" t="s">
        <v>8358</v>
      </c>
      <c r="C2751" s="374">
        <v>69.989999999999995</v>
      </c>
      <c r="D2751" s="374">
        <f t="shared" si="42"/>
        <v>62.991</v>
      </c>
    </row>
    <row r="2752" spans="1:4" ht="14.4">
      <c r="A2752" s="382">
        <v>29457</v>
      </c>
      <c r="B2752" s="297" t="s">
        <v>8359</v>
      </c>
      <c r="C2752" s="374">
        <v>552.99</v>
      </c>
      <c r="D2752" s="374">
        <f t="shared" si="42"/>
        <v>497.69100000000003</v>
      </c>
    </row>
    <row r="2753" spans="1:4" ht="14.4">
      <c r="A2753" s="382">
        <v>29468</v>
      </c>
      <c r="B2753" s="297" t="s">
        <v>8360</v>
      </c>
      <c r="C2753" s="374">
        <v>143.99</v>
      </c>
      <c r="D2753" s="374">
        <f t="shared" si="42"/>
        <v>129.59100000000001</v>
      </c>
    </row>
    <row r="2754" spans="1:4" ht="14.4">
      <c r="A2754" s="382">
        <v>29470</v>
      </c>
      <c r="B2754" s="297" t="s">
        <v>8361</v>
      </c>
      <c r="C2754" s="374">
        <v>31.99</v>
      </c>
      <c r="D2754" s="374">
        <f t="shared" si="42"/>
        <v>28.791</v>
      </c>
    </row>
    <row r="2755" spans="1:4" ht="14.4">
      <c r="A2755" s="382">
        <v>29471</v>
      </c>
      <c r="B2755" s="297" t="s">
        <v>8362</v>
      </c>
      <c r="C2755" s="374">
        <v>60.99</v>
      </c>
      <c r="D2755" s="374">
        <f t="shared" si="42"/>
        <v>54.891000000000005</v>
      </c>
    </row>
    <row r="2756" spans="1:4" ht="14.4">
      <c r="A2756" s="382">
        <v>29472</v>
      </c>
      <c r="B2756" s="297" t="s">
        <v>8363</v>
      </c>
      <c r="C2756" s="374">
        <v>60.99</v>
      </c>
      <c r="D2756" s="374">
        <f t="shared" si="42"/>
        <v>54.891000000000005</v>
      </c>
    </row>
    <row r="2757" spans="1:4" ht="14.4">
      <c r="A2757" s="382">
        <v>29474</v>
      </c>
      <c r="B2757" s="297" t="s">
        <v>8364</v>
      </c>
      <c r="C2757" s="374">
        <v>41.99</v>
      </c>
      <c r="D2757" s="374">
        <f t="shared" ref="D2757:D2820" si="43">C2757*0.9</f>
        <v>37.791000000000004</v>
      </c>
    </row>
    <row r="2758" spans="1:4" ht="14.4">
      <c r="A2758" s="382">
        <v>29475</v>
      </c>
      <c r="B2758" s="297" t="s">
        <v>8365</v>
      </c>
      <c r="C2758" s="374">
        <v>41.99</v>
      </c>
      <c r="D2758" s="374">
        <f t="shared" si="43"/>
        <v>37.791000000000004</v>
      </c>
    </row>
    <row r="2759" spans="1:4" ht="14.4">
      <c r="A2759" s="382">
        <v>29479</v>
      </c>
      <c r="B2759" s="297" t="s">
        <v>8366</v>
      </c>
      <c r="C2759" s="374">
        <v>42.99</v>
      </c>
      <c r="D2759" s="374">
        <f t="shared" si="43"/>
        <v>38.691000000000003</v>
      </c>
    </row>
    <row r="2760" spans="1:4" ht="14.4">
      <c r="A2760" s="382">
        <v>29480</v>
      </c>
      <c r="B2760" s="297" t="s">
        <v>8367</v>
      </c>
      <c r="C2760" s="374">
        <v>53.99</v>
      </c>
      <c r="D2760" s="374">
        <f t="shared" si="43"/>
        <v>48.591000000000001</v>
      </c>
    </row>
    <row r="2761" spans="1:4" ht="14.4">
      <c r="A2761" s="382">
        <v>29481</v>
      </c>
      <c r="B2761" s="297" t="s">
        <v>8368</v>
      </c>
      <c r="C2761" s="374">
        <v>46.99</v>
      </c>
      <c r="D2761" s="374">
        <f t="shared" si="43"/>
        <v>42.291000000000004</v>
      </c>
    </row>
    <row r="2762" spans="1:4" ht="14.4">
      <c r="A2762" s="382">
        <v>29482</v>
      </c>
      <c r="B2762" s="297" t="s">
        <v>8369</v>
      </c>
      <c r="C2762" s="374">
        <v>46.99</v>
      </c>
      <c r="D2762" s="374">
        <f t="shared" si="43"/>
        <v>42.291000000000004</v>
      </c>
    </row>
    <row r="2763" spans="1:4" ht="14.4">
      <c r="A2763" s="382">
        <v>29483</v>
      </c>
      <c r="B2763" s="297" t="s">
        <v>8370</v>
      </c>
      <c r="C2763" s="374">
        <v>53.99</v>
      </c>
      <c r="D2763" s="374">
        <f t="shared" si="43"/>
        <v>48.591000000000001</v>
      </c>
    </row>
    <row r="2764" spans="1:4" ht="14.4">
      <c r="A2764" s="382">
        <v>29484</v>
      </c>
      <c r="B2764" s="297" t="s">
        <v>8371</v>
      </c>
      <c r="C2764" s="374">
        <v>53.99</v>
      </c>
      <c r="D2764" s="374">
        <f t="shared" si="43"/>
        <v>48.591000000000001</v>
      </c>
    </row>
    <row r="2765" spans="1:4" ht="14.4">
      <c r="A2765" s="382">
        <v>29503</v>
      </c>
      <c r="B2765" s="297" t="s">
        <v>8372</v>
      </c>
      <c r="C2765" s="374">
        <v>102.99</v>
      </c>
      <c r="D2765" s="374">
        <f t="shared" si="43"/>
        <v>92.691000000000003</v>
      </c>
    </row>
    <row r="2766" spans="1:4" ht="14.4">
      <c r="A2766" s="382">
        <v>29504</v>
      </c>
      <c r="B2766" s="297" t="s">
        <v>8373</v>
      </c>
      <c r="C2766" s="374">
        <v>136.99</v>
      </c>
      <c r="D2766" s="374">
        <f t="shared" si="43"/>
        <v>123.29100000000001</v>
      </c>
    </row>
    <row r="2767" spans="1:4" ht="14.4">
      <c r="A2767" s="382">
        <v>29508</v>
      </c>
      <c r="B2767" s="297" t="s">
        <v>8374</v>
      </c>
      <c r="C2767" s="374">
        <v>42.99</v>
      </c>
      <c r="D2767" s="374">
        <f t="shared" si="43"/>
        <v>38.691000000000003</v>
      </c>
    </row>
    <row r="2768" spans="1:4" ht="14.4">
      <c r="A2768" s="382">
        <v>29509</v>
      </c>
      <c r="B2768" s="297" t="s">
        <v>8375</v>
      </c>
      <c r="C2768" s="374">
        <v>66.989999999999995</v>
      </c>
      <c r="D2768" s="374">
        <f t="shared" si="43"/>
        <v>60.290999999999997</v>
      </c>
    </row>
    <row r="2769" spans="1:4" ht="14.4">
      <c r="A2769" s="382">
        <v>29510</v>
      </c>
      <c r="B2769" s="297" t="s">
        <v>8376</v>
      </c>
      <c r="C2769" s="374">
        <v>1755.99</v>
      </c>
      <c r="D2769" s="374">
        <f t="shared" si="43"/>
        <v>1580.3910000000001</v>
      </c>
    </row>
    <row r="2770" spans="1:4" ht="14.4">
      <c r="A2770" s="382">
        <v>29512</v>
      </c>
      <c r="B2770" s="297" t="s">
        <v>8377</v>
      </c>
      <c r="C2770" s="374">
        <v>609.99</v>
      </c>
      <c r="D2770" s="374">
        <f t="shared" si="43"/>
        <v>548.99099999999999</v>
      </c>
    </row>
    <row r="2771" spans="1:4" ht="14.4">
      <c r="A2771" s="382">
        <v>29523</v>
      </c>
      <c r="B2771" s="297" t="s">
        <v>8378</v>
      </c>
      <c r="C2771" s="374">
        <v>2515.9899999999998</v>
      </c>
      <c r="D2771" s="374">
        <f t="shared" si="43"/>
        <v>2264.3910000000001</v>
      </c>
    </row>
    <row r="2772" spans="1:4" ht="14.4">
      <c r="A2772" s="382">
        <v>29525</v>
      </c>
      <c r="B2772" s="297" t="s">
        <v>8379</v>
      </c>
      <c r="C2772" s="374">
        <v>14.99</v>
      </c>
      <c r="D2772" s="374">
        <f t="shared" si="43"/>
        <v>13.491</v>
      </c>
    </row>
    <row r="2773" spans="1:4" ht="14.4">
      <c r="A2773" s="382">
        <v>29526</v>
      </c>
      <c r="B2773" s="297" t="s">
        <v>8380</v>
      </c>
      <c r="C2773" s="374">
        <v>57.99</v>
      </c>
      <c r="D2773" s="374">
        <f t="shared" si="43"/>
        <v>52.191000000000003</v>
      </c>
    </row>
    <row r="2774" spans="1:4" ht="14.4">
      <c r="A2774" s="382">
        <v>29527</v>
      </c>
      <c r="B2774" s="297" t="s">
        <v>8381</v>
      </c>
      <c r="C2774" s="374">
        <v>40.99</v>
      </c>
      <c r="D2774" s="374">
        <f t="shared" si="43"/>
        <v>36.891000000000005</v>
      </c>
    </row>
    <row r="2775" spans="1:4" ht="14.4">
      <c r="A2775" s="382">
        <v>29528</v>
      </c>
      <c r="B2775" s="297" t="s">
        <v>8382</v>
      </c>
      <c r="C2775" s="374">
        <v>62.99</v>
      </c>
      <c r="D2775" s="374">
        <f t="shared" si="43"/>
        <v>56.691000000000003</v>
      </c>
    </row>
    <row r="2776" spans="1:4" ht="14.4">
      <c r="A2776" s="382">
        <v>29530</v>
      </c>
      <c r="B2776" s="297" t="s">
        <v>8383</v>
      </c>
      <c r="C2776" s="374">
        <v>46.99</v>
      </c>
      <c r="D2776" s="374">
        <f t="shared" si="43"/>
        <v>42.291000000000004</v>
      </c>
    </row>
    <row r="2777" spans="1:4" ht="14.4">
      <c r="A2777" s="382">
        <v>29531</v>
      </c>
      <c r="B2777" s="297" t="s">
        <v>8384</v>
      </c>
      <c r="C2777" s="374">
        <v>57.99</v>
      </c>
      <c r="D2777" s="374">
        <f t="shared" si="43"/>
        <v>52.191000000000003</v>
      </c>
    </row>
    <row r="2778" spans="1:4" ht="14.4">
      <c r="A2778" s="382">
        <v>29532</v>
      </c>
      <c r="B2778" s="297" t="s">
        <v>8385</v>
      </c>
      <c r="C2778" s="374">
        <v>57.99</v>
      </c>
      <c r="D2778" s="374">
        <f t="shared" si="43"/>
        <v>52.191000000000003</v>
      </c>
    </row>
    <row r="2779" spans="1:4" ht="14.4">
      <c r="A2779" s="382">
        <v>29533</v>
      </c>
      <c r="B2779" s="297" t="s">
        <v>8386</v>
      </c>
      <c r="C2779" s="374">
        <v>57.99</v>
      </c>
      <c r="D2779" s="374">
        <f t="shared" si="43"/>
        <v>52.191000000000003</v>
      </c>
    </row>
    <row r="2780" spans="1:4" ht="14.4">
      <c r="A2780" s="382">
        <v>29534</v>
      </c>
      <c r="B2780" s="297" t="s">
        <v>8387</v>
      </c>
      <c r="C2780" s="374">
        <v>57.99</v>
      </c>
      <c r="D2780" s="374">
        <f t="shared" si="43"/>
        <v>52.191000000000003</v>
      </c>
    </row>
    <row r="2781" spans="1:4" ht="14.4">
      <c r="A2781" s="382">
        <v>29535</v>
      </c>
      <c r="B2781" s="297" t="s">
        <v>8388</v>
      </c>
      <c r="C2781" s="374">
        <v>399.99</v>
      </c>
      <c r="D2781" s="374">
        <f t="shared" si="43"/>
        <v>359.99100000000004</v>
      </c>
    </row>
    <row r="2782" spans="1:4" ht="14.4">
      <c r="A2782" s="382">
        <v>29536</v>
      </c>
      <c r="B2782" s="297" t="s">
        <v>8389</v>
      </c>
      <c r="C2782" s="374">
        <v>793.99</v>
      </c>
      <c r="D2782" s="374">
        <f t="shared" si="43"/>
        <v>714.59100000000001</v>
      </c>
    </row>
    <row r="2783" spans="1:4" ht="14.4">
      <c r="A2783" s="382">
        <v>29537</v>
      </c>
      <c r="B2783" s="297" t="s">
        <v>8390</v>
      </c>
      <c r="C2783" s="374">
        <v>876.99</v>
      </c>
      <c r="D2783" s="374">
        <f t="shared" si="43"/>
        <v>789.29100000000005</v>
      </c>
    </row>
    <row r="2784" spans="1:4" ht="14.4">
      <c r="A2784" s="382">
        <v>29538</v>
      </c>
      <c r="B2784" s="297" t="s">
        <v>8391</v>
      </c>
      <c r="C2784" s="374">
        <v>1065.99</v>
      </c>
      <c r="D2784" s="374">
        <f t="shared" si="43"/>
        <v>959.39100000000008</v>
      </c>
    </row>
    <row r="2785" spans="1:4" ht="14.4">
      <c r="A2785" s="382">
        <v>29548</v>
      </c>
      <c r="B2785" s="297" t="s">
        <v>8392</v>
      </c>
      <c r="C2785" s="374">
        <v>135.99</v>
      </c>
      <c r="D2785" s="374">
        <f t="shared" si="43"/>
        <v>122.39100000000001</v>
      </c>
    </row>
    <row r="2786" spans="1:4" ht="14.4">
      <c r="A2786" s="382">
        <v>29550</v>
      </c>
      <c r="B2786" s="297" t="s">
        <v>8393</v>
      </c>
      <c r="C2786" s="374">
        <v>102.99</v>
      </c>
      <c r="D2786" s="374">
        <f t="shared" si="43"/>
        <v>92.691000000000003</v>
      </c>
    </row>
    <row r="2787" spans="1:4" ht="14.4">
      <c r="A2787" s="382">
        <v>29551</v>
      </c>
      <c r="B2787" s="297" t="s">
        <v>8394</v>
      </c>
      <c r="C2787" s="374">
        <v>138.99</v>
      </c>
      <c r="D2787" s="374">
        <f t="shared" si="43"/>
        <v>125.09100000000001</v>
      </c>
    </row>
    <row r="2788" spans="1:4" ht="14.4">
      <c r="A2788" s="382">
        <v>29587</v>
      </c>
      <c r="B2788" s="297" t="s">
        <v>8395</v>
      </c>
      <c r="C2788" s="374">
        <v>73.989999999999995</v>
      </c>
      <c r="D2788" s="374">
        <f t="shared" si="43"/>
        <v>66.590999999999994</v>
      </c>
    </row>
    <row r="2789" spans="1:4" ht="14.4">
      <c r="A2789" s="382">
        <v>29610</v>
      </c>
      <c r="B2789" s="297" t="s">
        <v>8396</v>
      </c>
      <c r="C2789" s="374">
        <v>23.99</v>
      </c>
      <c r="D2789" s="374">
        <f t="shared" si="43"/>
        <v>21.590999999999998</v>
      </c>
    </row>
    <row r="2790" spans="1:4" ht="14.4">
      <c r="A2790" s="382">
        <v>29613</v>
      </c>
      <c r="B2790" s="297" t="s">
        <v>8397</v>
      </c>
      <c r="C2790" s="374">
        <v>7.99</v>
      </c>
      <c r="D2790" s="374">
        <f t="shared" si="43"/>
        <v>7.1910000000000007</v>
      </c>
    </row>
    <row r="2791" spans="1:4" ht="14.4">
      <c r="A2791" s="382">
        <v>29637</v>
      </c>
      <c r="B2791" s="297" t="s">
        <v>8398</v>
      </c>
      <c r="C2791" s="374">
        <v>362.99</v>
      </c>
      <c r="D2791" s="374">
        <f t="shared" si="43"/>
        <v>326.69100000000003</v>
      </c>
    </row>
    <row r="2792" spans="1:4" ht="14.4">
      <c r="A2792" s="382">
        <v>29651</v>
      </c>
      <c r="B2792" s="297" t="s">
        <v>8399</v>
      </c>
      <c r="C2792" s="374">
        <v>9.99</v>
      </c>
      <c r="D2792" s="374">
        <f t="shared" si="43"/>
        <v>8.9909999999999997</v>
      </c>
    </row>
    <row r="2793" spans="1:4" ht="14.4">
      <c r="A2793" s="382">
        <v>29652</v>
      </c>
      <c r="B2793" s="297" t="s">
        <v>8400</v>
      </c>
      <c r="C2793" s="374">
        <v>11.99</v>
      </c>
      <c r="D2793" s="374">
        <f t="shared" si="43"/>
        <v>10.791</v>
      </c>
    </row>
    <row r="2794" spans="1:4" ht="14.4">
      <c r="A2794" s="382">
        <v>29653</v>
      </c>
      <c r="B2794" s="297" t="s">
        <v>8401</v>
      </c>
      <c r="C2794" s="374">
        <v>19.989999999999998</v>
      </c>
      <c r="D2794" s="374">
        <f t="shared" si="43"/>
        <v>17.991</v>
      </c>
    </row>
    <row r="2795" spans="1:4" ht="14.4">
      <c r="A2795" s="382">
        <v>29674</v>
      </c>
      <c r="B2795" s="297" t="s">
        <v>8402</v>
      </c>
      <c r="C2795" s="374">
        <v>14.99</v>
      </c>
      <c r="D2795" s="374">
        <f t="shared" si="43"/>
        <v>13.491</v>
      </c>
    </row>
    <row r="2796" spans="1:4" ht="14.4">
      <c r="A2796" s="382">
        <v>29675</v>
      </c>
      <c r="B2796" s="297" t="s">
        <v>8403</v>
      </c>
      <c r="C2796" s="374">
        <v>16.989999999999998</v>
      </c>
      <c r="D2796" s="374">
        <f t="shared" si="43"/>
        <v>15.290999999999999</v>
      </c>
    </row>
    <row r="2797" spans="1:4" ht="14.4">
      <c r="A2797" s="382">
        <v>29676</v>
      </c>
      <c r="B2797" s="297" t="s">
        <v>8404</v>
      </c>
      <c r="C2797" s="374">
        <v>18.989999999999998</v>
      </c>
      <c r="D2797" s="374">
        <f t="shared" si="43"/>
        <v>17.090999999999998</v>
      </c>
    </row>
    <row r="2798" spans="1:4" ht="14.4">
      <c r="A2798" s="382">
        <v>29677</v>
      </c>
      <c r="B2798" s="297" t="s">
        <v>8405</v>
      </c>
      <c r="C2798" s="374">
        <v>21.99</v>
      </c>
      <c r="D2798" s="374">
        <f t="shared" si="43"/>
        <v>19.791</v>
      </c>
    </row>
    <row r="2799" spans="1:4" ht="14.4">
      <c r="A2799" s="382">
        <v>29678</v>
      </c>
      <c r="B2799" s="297" t="s">
        <v>8406</v>
      </c>
      <c r="C2799" s="374">
        <v>29.99</v>
      </c>
      <c r="D2799" s="374">
        <f t="shared" si="43"/>
        <v>26.991</v>
      </c>
    </row>
    <row r="2800" spans="1:4" ht="14.4">
      <c r="A2800" s="382">
        <v>29679</v>
      </c>
      <c r="B2800" s="297" t="s">
        <v>8407</v>
      </c>
      <c r="C2800" s="374">
        <v>28.99</v>
      </c>
      <c r="D2800" s="374">
        <f t="shared" si="43"/>
        <v>26.090999999999998</v>
      </c>
    </row>
    <row r="2801" spans="1:4" ht="14.4">
      <c r="A2801" s="382">
        <v>29680</v>
      </c>
      <c r="B2801" s="297" t="s">
        <v>8408</v>
      </c>
      <c r="C2801" s="374">
        <v>35.99</v>
      </c>
      <c r="D2801" s="374">
        <f t="shared" si="43"/>
        <v>32.391000000000005</v>
      </c>
    </row>
    <row r="2802" spans="1:4" ht="14.4">
      <c r="A2802" s="382">
        <v>29681</v>
      </c>
      <c r="B2802" s="297" t="s">
        <v>8409</v>
      </c>
      <c r="C2802" s="374">
        <v>45.99</v>
      </c>
      <c r="D2802" s="374">
        <f t="shared" si="43"/>
        <v>41.391000000000005</v>
      </c>
    </row>
    <row r="2803" spans="1:4" ht="14.4">
      <c r="A2803" s="382">
        <v>29682</v>
      </c>
      <c r="B2803" s="297" t="s">
        <v>8410</v>
      </c>
      <c r="C2803" s="374">
        <v>67.989999999999995</v>
      </c>
      <c r="D2803" s="374">
        <f t="shared" si="43"/>
        <v>61.190999999999995</v>
      </c>
    </row>
    <row r="2804" spans="1:4" ht="14.4">
      <c r="A2804" s="382">
        <v>29683</v>
      </c>
      <c r="B2804" s="297" t="s">
        <v>8411</v>
      </c>
      <c r="C2804" s="374">
        <v>71.989999999999995</v>
      </c>
      <c r="D2804" s="374">
        <f t="shared" si="43"/>
        <v>64.790999999999997</v>
      </c>
    </row>
    <row r="2805" spans="1:4" ht="14.4">
      <c r="A2805" s="382">
        <v>29684</v>
      </c>
      <c r="B2805" s="297" t="s">
        <v>8412</v>
      </c>
      <c r="C2805" s="374">
        <v>86.99</v>
      </c>
      <c r="D2805" s="374">
        <f t="shared" si="43"/>
        <v>78.290999999999997</v>
      </c>
    </row>
    <row r="2806" spans="1:4" ht="14.4">
      <c r="A2806" s="382">
        <v>29685</v>
      </c>
      <c r="B2806" s="297" t="s">
        <v>8413</v>
      </c>
      <c r="C2806" s="374">
        <v>141.99</v>
      </c>
      <c r="D2806" s="374">
        <f t="shared" si="43"/>
        <v>127.79100000000001</v>
      </c>
    </row>
    <row r="2807" spans="1:4" ht="14.4">
      <c r="A2807" s="382">
        <v>29686</v>
      </c>
      <c r="B2807" s="297" t="s">
        <v>8414</v>
      </c>
      <c r="C2807" s="374">
        <v>155.99</v>
      </c>
      <c r="D2807" s="374">
        <f t="shared" si="43"/>
        <v>140.39100000000002</v>
      </c>
    </row>
    <row r="2808" spans="1:4" ht="14.4">
      <c r="A2808" s="382">
        <v>29746</v>
      </c>
      <c r="B2808" s="297" t="s">
        <v>8415</v>
      </c>
      <c r="C2808" s="374">
        <v>70.989999999999995</v>
      </c>
      <c r="D2808" s="374">
        <f t="shared" si="43"/>
        <v>63.890999999999998</v>
      </c>
    </row>
    <row r="2809" spans="1:4" ht="14.4">
      <c r="A2809" s="382">
        <v>29747</v>
      </c>
      <c r="B2809" s="297" t="s">
        <v>8416</v>
      </c>
      <c r="C2809" s="374">
        <v>70.989999999999995</v>
      </c>
      <c r="D2809" s="374">
        <f t="shared" si="43"/>
        <v>63.890999999999998</v>
      </c>
    </row>
    <row r="2810" spans="1:4" ht="14.4">
      <c r="A2810" s="382">
        <v>29748</v>
      </c>
      <c r="B2810" s="297" t="s">
        <v>8417</v>
      </c>
      <c r="C2810" s="374">
        <v>64.989999999999995</v>
      </c>
      <c r="D2810" s="374">
        <f t="shared" si="43"/>
        <v>58.491</v>
      </c>
    </row>
    <row r="2811" spans="1:4" ht="14.4">
      <c r="A2811" s="382">
        <v>29749</v>
      </c>
      <c r="B2811" s="297" t="s">
        <v>8418</v>
      </c>
      <c r="C2811" s="374">
        <v>64.989999999999995</v>
      </c>
      <c r="D2811" s="374">
        <f t="shared" si="43"/>
        <v>58.491</v>
      </c>
    </row>
    <row r="2812" spans="1:4" ht="14.4">
      <c r="A2812" s="382">
        <v>29802</v>
      </c>
      <c r="B2812" s="297" t="s">
        <v>8419</v>
      </c>
      <c r="C2812" s="374">
        <v>11.99</v>
      </c>
      <c r="D2812" s="374">
        <f t="shared" si="43"/>
        <v>10.791</v>
      </c>
    </row>
    <row r="2813" spans="1:4" ht="14.4">
      <c r="A2813" s="382">
        <v>29803</v>
      </c>
      <c r="B2813" s="297" t="s">
        <v>8420</v>
      </c>
      <c r="C2813" s="374">
        <v>16.989999999999998</v>
      </c>
      <c r="D2813" s="374">
        <f t="shared" si="43"/>
        <v>15.290999999999999</v>
      </c>
    </row>
    <row r="2814" spans="1:4" ht="14.4">
      <c r="A2814" s="382">
        <v>29804</v>
      </c>
      <c r="B2814" s="297" t="s">
        <v>8421</v>
      </c>
      <c r="C2814" s="374">
        <v>7.99</v>
      </c>
      <c r="D2814" s="374">
        <f t="shared" si="43"/>
        <v>7.1910000000000007</v>
      </c>
    </row>
    <row r="2815" spans="1:4" ht="14.4">
      <c r="A2815" s="382">
        <v>29805</v>
      </c>
      <c r="B2815" s="297" t="s">
        <v>8422</v>
      </c>
      <c r="C2815" s="374">
        <v>16.989999999999998</v>
      </c>
      <c r="D2815" s="374">
        <f t="shared" si="43"/>
        <v>15.290999999999999</v>
      </c>
    </row>
    <row r="2816" spans="1:4" ht="14.4">
      <c r="A2816" s="382">
        <v>29806</v>
      </c>
      <c r="B2816" s="297" t="s">
        <v>8423</v>
      </c>
      <c r="C2816" s="374">
        <v>22.99</v>
      </c>
      <c r="D2816" s="374">
        <f t="shared" si="43"/>
        <v>20.690999999999999</v>
      </c>
    </row>
    <row r="2817" spans="1:4" ht="14.4">
      <c r="A2817" s="382">
        <v>29807</v>
      </c>
      <c r="B2817" s="297" t="s">
        <v>8424</v>
      </c>
      <c r="C2817" s="374">
        <v>21.99</v>
      </c>
      <c r="D2817" s="374">
        <f t="shared" si="43"/>
        <v>19.791</v>
      </c>
    </row>
    <row r="2818" spans="1:4" ht="14.4">
      <c r="A2818" s="382">
        <v>29808</v>
      </c>
      <c r="B2818" s="297" t="s">
        <v>8425</v>
      </c>
      <c r="C2818" s="374">
        <v>29.99</v>
      </c>
      <c r="D2818" s="374">
        <f t="shared" si="43"/>
        <v>26.991</v>
      </c>
    </row>
    <row r="2819" spans="1:4" ht="14.4">
      <c r="A2819" s="382">
        <v>29810</v>
      </c>
      <c r="B2819" s="297" t="s">
        <v>8426</v>
      </c>
      <c r="C2819" s="374">
        <v>15.99</v>
      </c>
      <c r="D2819" s="374">
        <f t="shared" si="43"/>
        <v>14.391</v>
      </c>
    </row>
    <row r="2820" spans="1:4" ht="14.4">
      <c r="A2820" s="382">
        <v>29811</v>
      </c>
      <c r="B2820" s="297" t="s">
        <v>8427</v>
      </c>
      <c r="C2820" s="374">
        <v>18.989999999999998</v>
      </c>
      <c r="D2820" s="374">
        <f t="shared" si="43"/>
        <v>17.090999999999998</v>
      </c>
    </row>
    <row r="2821" spans="1:4" ht="14.4">
      <c r="A2821" s="382">
        <v>29812</v>
      </c>
      <c r="B2821" s="297" t="s">
        <v>8428</v>
      </c>
      <c r="C2821" s="374">
        <v>20.99</v>
      </c>
      <c r="D2821" s="374">
        <f t="shared" ref="D2821:D2884" si="44">C2821*0.9</f>
        <v>18.890999999999998</v>
      </c>
    </row>
    <row r="2822" spans="1:4" ht="14.4">
      <c r="A2822" s="382">
        <v>29814</v>
      </c>
      <c r="B2822" s="297" t="s">
        <v>8429</v>
      </c>
      <c r="C2822" s="374">
        <v>9.99</v>
      </c>
      <c r="D2822" s="374">
        <f t="shared" si="44"/>
        <v>8.9909999999999997</v>
      </c>
    </row>
    <row r="2823" spans="1:4" ht="14.4">
      <c r="A2823" s="382">
        <v>29815</v>
      </c>
      <c r="B2823" s="297" t="s">
        <v>8430</v>
      </c>
      <c r="C2823" s="374">
        <v>11.99</v>
      </c>
      <c r="D2823" s="374">
        <f t="shared" si="44"/>
        <v>10.791</v>
      </c>
    </row>
    <row r="2824" spans="1:4" ht="14.4">
      <c r="A2824" s="382">
        <v>29818</v>
      </c>
      <c r="B2824" s="297" t="s">
        <v>8431</v>
      </c>
      <c r="C2824" s="374">
        <v>22.99</v>
      </c>
      <c r="D2824" s="374">
        <f t="shared" si="44"/>
        <v>20.690999999999999</v>
      </c>
    </row>
    <row r="2825" spans="1:4" ht="14.4">
      <c r="A2825" s="382">
        <v>29826</v>
      </c>
      <c r="B2825" s="297" t="s">
        <v>8432</v>
      </c>
      <c r="C2825" s="374">
        <v>38.99</v>
      </c>
      <c r="D2825" s="374">
        <f t="shared" si="44"/>
        <v>35.091000000000001</v>
      </c>
    </row>
    <row r="2826" spans="1:4" ht="14.4">
      <c r="A2826" s="382">
        <v>29827</v>
      </c>
      <c r="B2826" s="297" t="s">
        <v>8433</v>
      </c>
      <c r="C2826" s="374">
        <v>56.99</v>
      </c>
      <c r="D2826" s="374">
        <f t="shared" si="44"/>
        <v>51.291000000000004</v>
      </c>
    </row>
    <row r="2827" spans="1:4" ht="14.4">
      <c r="A2827" s="382">
        <v>29850</v>
      </c>
      <c r="B2827" s="297" t="s">
        <v>8434</v>
      </c>
      <c r="C2827" s="374">
        <v>8.99</v>
      </c>
      <c r="D2827" s="374">
        <f t="shared" si="44"/>
        <v>8.0910000000000011</v>
      </c>
    </row>
    <row r="2828" spans="1:4" ht="14.4">
      <c r="A2828" s="382">
        <v>29851</v>
      </c>
      <c r="B2828" s="297" t="s">
        <v>8435</v>
      </c>
      <c r="C2828" s="374">
        <v>9.99</v>
      </c>
      <c r="D2828" s="374">
        <f t="shared" si="44"/>
        <v>8.9909999999999997</v>
      </c>
    </row>
    <row r="2829" spans="1:4" ht="14.4">
      <c r="A2829" s="382">
        <v>29852</v>
      </c>
      <c r="B2829" s="297" t="s">
        <v>8436</v>
      </c>
      <c r="C2829" s="374">
        <v>6.99</v>
      </c>
      <c r="D2829" s="374">
        <f t="shared" si="44"/>
        <v>6.2910000000000004</v>
      </c>
    </row>
    <row r="2830" spans="1:4" ht="14.4">
      <c r="A2830" s="382">
        <v>29853</v>
      </c>
      <c r="B2830" s="297" t="s">
        <v>8437</v>
      </c>
      <c r="C2830" s="374">
        <v>14.99</v>
      </c>
      <c r="D2830" s="374">
        <f t="shared" si="44"/>
        <v>13.491</v>
      </c>
    </row>
    <row r="2831" spans="1:4" ht="14.4">
      <c r="A2831" s="382">
        <v>29854</v>
      </c>
      <c r="B2831" s="297" t="s">
        <v>8438</v>
      </c>
      <c r="C2831" s="374">
        <v>9.99</v>
      </c>
      <c r="D2831" s="374">
        <f t="shared" si="44"/>
        <v>8.9909999999999997</v>
      </c>
    </row>
    <row r="2832" spans="1:4" ht="14.4">
      <c r="A2832" s="382">
        <v>29856</v>
      </c>
      <c r="B2832" s="297" t="s">
        <v>8439</v>
      </c>
      <c r="C2832" s="374">
        <v>9.99</v>
      </c>
      <c r="D2832" s="374">
        <f t="shared" si="44"/>
        <v>8.9909999999999997</v>
      </c>
    </row>
    <row r="2833" spans="1:4" ht="14.4">
      <c r="A2833" s="382">
        <v>29858</v>
      </c>
      <c r="B2833" s="297" t="s">
        <v>8440</v>
      </c>
      <c r="C2833" s="374">
        <v>5.99</v>
      </c>
      <c r="D2833" s="374">
        <f t="shared" si="44"/>
        <v>5.391</v>
      </c>
    </row>
    <row r="2834" spans="1:4" ht="14.4">
      <c r="A2834" s="382">
        <v>29859</v>
      </c>
      <c r="B2834" s="297" t="s">
        <v>8441</v>
      </c>
      <c r="C2834" s="374">
        <v>5.99</v>
      </c>
      <c r="D2834" s="374">
        <f t="shared" si="44"/>
        <v>5.391</v>
      </c>
    </row>
    <row r="2835" spans="1:4" ht="14.4">
      <c r="A2835" s="382">
        <v>29869</v>
      </c>
      <c r="B2835" s="297" t="s">
        <v>8442</v>
      </c>
      <c r="C2835" s="374">
        <v>64.989999999999995</v>
      </c>
      <c r="D2835" s="374">
        <f t="shared" si="44"/>
        <v>58.491</v>
      </c>
    </row>
    <row r="2836" spans="1:4" ht="14.4">
      <c r="A2836" s="382">
        <v>29872</v>
      </c>
      <c r="B2836" s="297" t="s">
        <v>8443</v>
      </c>
      <c r="C2836" s="374">
        <v>48.99</v>
      </c>
      <c r="D2836" s="374">
        <f t="shared" si="44"/>
        <v>44.091000000000001</v>
      </c>
    </row>
    <row r="2837" spans="1:4" ht="14.4">
      <c r="A2837" s="382">
        <v>29873</v>
      </c>
      <c r="B2837" s="297" t="s">
        <v>8444</v>
      </c>
      <c r="C2837" s="374">
        <v>28.99</v>
      </c>
      <c r="D2837" s="374">
        <f t="shared" si="44"/>
        <v>26.090999999999998</v>
      </c>
    </row>
    <row r="2838" spans="1:4" ht="14.4">
      <c r="A2838" s="382">
        <v>29874</v>
      </c>
      <c r="B2838" s="297" t="s">
        <v>8445</v>
      </c>
      <c r="C2838" s="374">
        <v>64.989999999999995</v>
      </c>
      <c r="D2838" s="374">
        <f t="shared" si="44"/>
        <v>58.491</v>
      </c>
    </row>
    <row r="2839" spans="1:4" ht="14.4">
      <c r="A2839" s="382">
        <v>29875</v>
      </c>
      <c r="B2839" s="297" t="s">
        <v>8446</v>
      </c>
      <c r="C2839" s="374">
        <v>28.99</v>
      </c>
      <c r="D2839" s="374">
        <f t="shared" si="44"/>
        <v>26.090999999999998</v>
      </c>
    </row>
    <row r="2840" spans="1:4" ht="14.4">
      <c r="A2840" s="382">
        <v>29878</v>
      </c>
      <c r="B2840" s="297" t="s">
        <v>8447</v>
      </c>
      <c r="C2840" s="374">
        <v>134.99</v>
      </c>
      <c r="D2840" s="374">
        <f t="shared" si="44"/>
        <v>121.49100000000001</v>
      </c>
    </row>
    <row r="2841" spans="1:4" ht="14.4">
      <c r="A2841" s="382">
        <v>29879</v>
      </c>
      <c r="B2841" s="297" t="s">
        <v>8448</v>
      </c>
      <c r="C2841" s="374">
        <v>146.99</v>
      </c>
      <c r="D2841" s="374">
        <f t="shared" si="44"/>
        <v>132.29100000000003</v>
      </c>
    </row>
    <row r="2842" spans="1:4" ht="14.4">
      <c r="A2842" s="382">
        <v>29880</v>
      </c>
      <c r="B2842" s="297" t="s">
        <v>8449</v>
      </c>
      <c r="C2842" s="374">
        <v>146.99</v>
      </c>
      <c r="D2842" s="374">
        <f t="shared" si="44"/>
        <v>132.29100000000003</v>
      </c>
    </row>
    <row r="2843" spans="1:4" ht="14.4">
      <c r="A2843" s="382">
        <v>29917</v>
      </c>
      <c r="B2843" s="297" t="s">
        <v>8450</v>
      </c>
      <c r="C2843" s="374">
        <v>12.99</v>
      </c>
      <c r="D2843" s="374">
        <f t="shared" si="44"/>
        <v>11.691000000000001</v>
      </c>
    </row>
    <row r="2844" spans="1:4" ht="14.4">
      <c r="A2844" s="382">
        <v>29925</v>
      </c>
      <c r="B2844" s="297" t="s">
        <v>8451</v>
      </c>
      <c r="C2844" s="374">
        <v>7.99</v>
      </c>
      <c r="D2844" s="374">
        <f t="shared" si="44"/>
        <v>7.1910000000000007</v>
      </c>
    </row>
    <row r="2845" spans="1:4" ht="14.4">
      <c r="A2845" s="382">
        <v>29926</v>
      </c>
      <c r="B2845" s="297" t="s">
        <v>8452</v>
      </c>
      <c r="C2845" s="374">
        <v>8.99</v>
      </c>
      <c r="D2845" s="374">
        <f t="shared" si="44"/>
        <v>8.0910000000000011</v>
      </c>
    </row>
    <row r="2846" spans="1:4" ht="14.4">
      <c r="A2846" s="382">
        <v>29927</v>
      </c>
      <c r="B2846" s="297" t="s">
        <v>8453</v>
      </c>
      <c r="C2846" s="374">
        <v>8.99</v>
      </c>
      <c r="D2846" s="374">
        <f t="shared" si="44"/>
        <v>8.0910000000000011</v>
      </c>
    </row>
    <row r="2847" spans="1:4" ht="14.4">
      <c r="A2847" s="382">
        <v>29928</v>
      </c>
      <c r="B2847" s="297" t="s">
        <v>8454</v>
      </c>
      <c r="C2847" s="374">
        <v>12.99</v>
      </c>
      <c r="D2847" s="374">
        <f t="shared" si="44"/>
        <v>11.691000000000001</v>
      </c>
    </row>
    <row r="2848" spans="1:4" ht="14.4">
      <c r="A2848" s="382">
        <v>29929</v>
      </c>
      <c r="B2848" s="297" t="s">
        <v>8455</v>
      </c>
      <c r="C2848" s="374">
        <v>9.99</v>
      </c>
      <c r="D2848" s="374">
        <f t="shared" si="44"/>
        <v>8.9909999999999997</v>
      </c>
    </row>
    <row r="2849" spans="1:4" ht="14.4">
      <c r="A2849" s="382">
        <v>29930</v>
      </c>
      <c r="B2849" s="297" t="s">
        <v>8456</v>
      </c>
      <c r="C2849" s="374">
        <v>10.99</v>
      </c>
      <c r="D2849" s="374">
        <f t="shared" si="44"/>
        <v>9.891</v>
      </c>
    </row>
    <row r="2850" spans="1:4" ht="14.4">
      <c r="A2850" s="382">
        <v>29932</v>
      </c>
      <c r="B2850" s="297" t="s">
        <v>8457</v>
      </c>
      <c r="C2850" s="374">
        <v>14.99</v>
      </c>
      <c r="D2850" s="374">
        <f t="shared" si="44"/>
        <v>13.491</v>
      </c>
    </row>
    <row r="2851" spans="1:4" ht="14.4">
      <c r="A2851" s="382">
        <v>29933</v>
      </c>
      <c r="B2851" s="297" t="s">
        <v>8458</v>
      </c>
      <c r="C2851" s="374">
        <v>12.99</v>
      </c>
      <c r="D2851" s="374">
        <f t="shared" si="44"/>
        <v>11.691000000000001</v>
      </c>
    </row>
    <row r="2852" spans="1:4" ht="14.4">
      <c r="A2852" s="382">
        <v>29934</v>
      </c>
      <c r="B2852" s="297" t="s">
        <v>8459</v>
      </c>
      <c r="C2852" s="374">
        <v>14.99</v>
      </c>
      <c r="D2852" s="374">
        <f t="shared" si="44"/>
        <v>13.491</v>
      </c>
    </row>
    <row r="2853" spans="1:4" ht="14.4">
      <c r="A2853" s="382">
        <v>29935</v>
      </c>
      <c r="B2853" s="297" t="s">
        <v>8460</v>
      </c>
      <c r="C2853" s="374">
        <v>8.99</v>
      </c>
      <c r="D2853" s="374">
        <f t="shared" si="44"/>
        <v>8.0910000000000011</v>
      </c>
    </row>
    <row r="2854" spans="1:4" ht="14.4">
      <c r="A2854" s="382">
        <v>29952</v>
      </c>
      <c r="B2854" s="297" t="s">
        <v>8461</v>
      </c>
      <c r="C2854" s="374">
        <v>3.99</v>
      </c>
      <c r="D2854" s="374">
        <f t="shared" si="44"/>
        <v>3.5910000000000002</v>
      </c>
    </row>
    <row r="2855" spans="1:4" ht="14.4">
      <c r="A2855" s="382">
        <v>29964</v>
      </c>
      <c r="B2855" s="297" t="s">
        <v>8462</v>
      </c>
      <c r="C2855" s="374">
        <v>9.99</v>
      </c>
      <c r="D2855" s="374">
        <f t="shared" si="44"/>
        <v>8.9909999999999997</v>
      </c>
    </row>
    <row r="2856" spans="1:4" ht="14.4">
      <c r="A2856" s="382">
        <v>29965</v>
      </c>
      <c r="B2856" s="297" t="s">
        <v>8463</v>
      </c>
      <c r="C2856" s="374">
        <v>10.99</v>
      </c>
      <c r="D2856" s="374">
        <f t="shared" si="44"/>
        <v>9.891</v>
      </c>
    </row>
    <row r="2857" spans="1:4" ht="14.4">
      <c r="A2857" s="382">
        <v>29966</v>
      </c>
      <c r="B2857" s="297" t="s">
        <v>8464</v>
      </c>
      <c r="C2857" s="374">
        <v>11.99</v>
      </c>
      <c r="D2857" s="374">
        <f t="shared" si="44"/>
        <v>10.791</v>
      </c>
    </row>
    <row r="2858" spans="1:4" ht="14.4">
      <c r="A2858" s="382">
        <v>29967</v>
      </c>
      <c r="B2858" s="297" t="s">
        <v>8465</v>
      </c>
      <c r="C2858" s="374">
        <v>13.99</v>
      </c>
      <c r="D2858" s="374">
        <f t="shared" si="44"/>
        <v>12.591000000000001</v>
      </c>
    </row>
    <row r="2859" spans="1:4" ht="14.4">
      <c r="A2859" s="382">
        <v>29974</v>
      </c>
      <c r="B2859" s="297" t="s">
        <v>8466</v>
      </c>
      <c r="C2859" s="374">
        <v>365.99</v>
      </c>
      <c r="D2859" s="374">
        <f t="shared" si="44"/>
        <v>329.39100000000002</v>
      </c>
    </row>
    <row r="2860" spans="1:4" ht="14.4">
      <c r="A2860" s="382">
        <v>29975</v>
      </c>
      <c r="B2860" s="297" t="s">
        <v>8467</v>
      </c>
      <c r="C2860" s="374">
        <v>1949.99</v>
      </c>
      <c r="D2860" s="374">
        <f t="shared" si="44"/>
        <v>1754.991</v>
      </c>
    </row>
    <row r="2861" spans="1:4" ht="14.4">
      <c r="A2861" s="382">
        <v>29976</v>
      </c>
      <c r="B2861" s="297" t="s">
        <v>8468</v>
      </c>
      <c r="C2861" s="374">
        <v>1339.99</v>
      </c>
      <c r="D2861" s="374">
        <f t="shared" si="44"/>
        <v>1205.991</v>
      </c>
    </row>
    <row r="2862" spans="1:4" ht="14.4">
      <c r="A2862" s="382">
        <v>29977</v>
      </c>
      <c r="B2862" s="297" t="s">
        <v>8469</v>
      </c>
      <c r="C2862" s="374">
        <v>1706.99</v>
      </c>
      <c r="D2862" s="374">
        <f t="shared" si="44"/>
        <v>1536.2909999999999</v>
      </c>
    </row>
    <row r="2863" spans="1:4" ht="14.4">
      <c r="A2863" s="382">
        <v>29979</v>
      </c>
      <c r="B2863" s="297" t="s">
        <v>8470</v>
      </c>
      <c r="C2863" s="374">
        <v>1011.99</v>
      </c>
      <c r="D2863" s="374">
        <f t="shared" si="44"/>
        <v>910.79100000000005</v>
      </c>
    </row>
    <row r="2864" spans="1:4" ht="14.4">
      <c r="A2864" s="382">
        <v>29983</v>
      </c>
      <c r="B2864" s="297" t="s">
        <v>8471</v>
      </c>
      <c r="C2864" s="374">
        <v>45.99</v>
      </c>
      <c r="D2864" s="374">
        <f t="shared" si="44"/>
        <v>41.391000000000005</v>
      </c>
    </row>
    <row r="2865" spans="1:4" ht="14.4">
      <c r="A2865" s="382">
        <v>29984</v>
      </c>
      <c r="B2865" s="297" t="s">
        <v>8472</v>
      </c>
      <c r="C2865" s="374">
        <v>89.99</v>
      </c>
      <c r="D2865" s="374">
        <f t="shared" si="44"/>
        <v>80.991</v>
      </c>
    </row>
    <row r="2866" spans="1:4" ht="14.4">
      <c r="A2866" s="382">
        <v>29985</v>
      </c>
      <c r="B2866" s="297" t="s">
        <v>8473</v>
      </c>
      <c r="C2866" s="374">
        <v>102.99</v>
      </c>
      <c r="D2866" s="374">
        <f t="shared" si="44"/>
        <v>92.691000000000003</v>
      </c>
    </row>
    <row r="2867" spans="1:4" ht="14.4">
      <c r="A2867" s="382">
        <v>30001</v>
      </c>
      <c r="B2867" s="297" t="s">
        <v>8474</v>
      </c>
      <c r="C2867" s="374">
        <v>106.99</v>
      </c>
      <c r="D2867" s="374">
        <f t="shared" si="44"/>
        <v>96.290999999999997</v>
      </c>
    </row>
    <row r="2868" spans="1:4" ht="14.4">
      <c r="A2868" s="382">
        <v>30002</v>
      </c>
      <c r="B2868" s="297" t="s">
        <v>8475</v>
      </c>
      <c r="C2868" s="374">
        <v>234.99</v>
      </c>
      <c r="D2868" s="374">
        <f t="shared" si="44"/>
        <v>211.49100000000001</v>
      </c>
    </row>
    <row r="2869" spans="1:4" ht="14.4">
      <c r="A2869" s="382">
        <v>30003</v>
      </c>
      <c r="B2869" s="297" t="s">
        <v>8476</v>
      </c>
      <c r="C2869" s="374">
        <v>98.99</v>
      </c>
      <c r="D2869" s="374">
        <f t="shared" si="44"/>
        <v>89.090999999999994</v>
      </c>
    </row>
    <row r="2870" spans="1:4" ht="14.4">
      <c r="A2870" s="382">
        <v>30506</v>
      </c>
      <c r="B2870" s="297" t="s">
        <v>8477</v>
      </c>
      <c r="C2870" s="374">
        <v>50.99</v>
      </c>
      <c r="D2870" s="374">
        <f t="shared" si="44"/>
        <v>45.891000000000005</v>
      </c>
    </row>
    <row r="2871" spans="1:4" ht="14.4">
      <c r="A2871" s="382">
        <v>30536</v>
      </c>
      <c r="B2871" s="297" t="s">
        <v>8478</v>
      </c>
      <c r="C2871" s="374">
        <v>12.99</v>
      </c>
      <c r="D2871" s="374">
        <f t="shared" si="44"/>
        <v>11.691000000000001</v>
      </c>
    </row>
    <row r="2872" spans="1:4" ht="14.4">
      <c r="A2872" s="382">
        <v>30537</v>
      </c>
      <c r="B2872" s="297" t="s">
        <v>8479</v>
      </c>
      <c r="C2872" s="374">
        <v>10.99</v>
      </c>
      <c r="D2872" s="374">
        <f t="shared" si="44"/>
        <v>9.891</v>
      </c>
    </row>
    <row r="2873" spans="1:4" ht="14.4">
      <c r="A2873" s="382">
        <v>30538</v>
      </c>
      <c r="B2873" s="297" t="s">
        <v>8480</v>
      </c>
      <c r="C2873" s="374">
        <v>10.99</v>
      </c>
      <c r="D2873" s="374">
        <f t="shared" si="44"/>
        <v>9.891</v>
      </c>
    </row>
    <row r="2874" spans="1:4" ht="14.4">
      <c r="A2874" s="382">
        <v>30547</v>
      </c>
      <c r="B2874" s="297" t="s">
        <v>8481</v>
      </c>
      <c r="C2874" s="374">
        <v>134.99</v>
      </c>
      <c r="D2874" s="374">
        <f t="shared" si="44"/>
        <v>121.49100000000001</v>
      </c>
    </row>
    <row r="2875" spans="1:4" ht="14.4">
      <c r="A2875" s="382">
        <v>30548</v>
      </c>
      <c r="B2875" s="297" t="s">
        <v>8482</v>
      </c>
      <c r="C2875" s="374">
        <v>15.99</v>
      </c>
      <c r="D2875" s="374">
        <f t="shared" si="44"/>
        <v>14.391</v>
      </c>
    </row>
    <row r="2876" spans="1:4" ht="14.4">
      <c r="A2876" s="382">
        <v>30560</v>
      </c>
      <c r="B2876" s="297" t="s">
        <v>8483</v>
      </c>
      <c r="C2876" s="374">
        <v>141.99</v>
      </c>
      <c r="D2876" s="374">
        <f t="shared" si="44"/>
        <v>127.79100000000001</v>
      </c>
    </row>
    <row r="2877" spans="1:4" ht="14.4">
      <c r="A2877" s="382">
        <v>30823</v>
      </c>
      <c r="B2877" s="297" t="s">
        <v>8484</v>
      </c>
      <c r="C2877" s="374">
        <v>15.99</v>
      </c>
      <c r="D2877" s="374">
        <f t="shared" si="44"/>
        <v>14.391</v>
      </c>
    </row>
    <row r="2878" spans="1:4" ht="14.4">
      <c r="A2878" s="382">
        <v>30824</v>
      </c>
      <c r="B2878" s="297" t="s">
        <v>8485</v>
      </c>
      <c r="C2878" s="374">
        <v>19.989999999999998</v>
      </c>
      <c r="D2878" s="374">
        <f t="shared" si="44"/>
        <v>17.991</v>
      </c>
    </row>
    <row r="2879" spans="1:4" ht="14.4">
      <c r="A2879" s="382">
        <v>31340</v>
      </c>
      <c r="B2879" s="297" t="s">
        <v>8486</v>
      </c>
      <c r="C2879" s="374">
        <v>6.99</v>
      </c>
      <c r="D2879" s="374">
        <f t="shared" si="44"/>
        <v>6.2910000000000004</v>
      </c>
    </row>
    <row r="2880" spans="1:4" ht="14.4">
      <c r="A2880" s="382">
        <v>31341</v>
      </c>
      <c r="B2880" s="297" t="s">
        <v>8487</v>
      </c>
      <c r="C2880" s="374">
        <v>6.99</v>
      </c>
      <c r="D2880" s="374">
        <f t="shared" si="44"/>
        <v>6.2910000000000004</v>
      </c>
    </row>
    <row r="2881" spans="1:4" ht="14.4">
      <c r="A2881" s="382">
        <v>31342</v>
      </c>
      <c r="B2881" s="297" t="s">
        <v>8488</v>
      </c>
      <c r="C2881" s="374">
        <v>6.99</v>
      </c>
      <c r="D2881" s="374">
        <f t="shared" si="44"/>
        <v>6.2910000000000004</v>
      </c>
    </row>
    <row r="2882" spans="1:4" ht="14.4">
      <c r="A2882" s="382">
        <v>31343</v>
      </c>
      <c r="B2882" s="297" t="s">
        <v>8489</v>
      </c>
      <c r="C2882" s="374">
        <v>6.99</v>
      </c>
      <c r="D2882" s="374">
        <f t="shared" si="44"/>
        <v>6.2910000000000004</v>
      </c>
    </row>
    <row r="2883" spans="1:4" ht="14.4">
      <c r="A2883" s="382">
        <v>31344</v>
      </c>
      <c r="B2883" s="297" t="s">
        <v>8490</v>
      </c>
      <c r="C2883" s="374">
        <v>6.99</v>
      </c>
      <c r="D2883" s="374">
        <f t="shared" si="44"/>
        <v>6.2910000000000004</v>
      </c>
    </row>
    <row r="2884" spans="1:4" ht="14.4">
      <c r="A2884" s="382">
        <v>31345</v>
      </c>
      <c r="B2884" s="297" t="s">
        <v>8491</v>
      </c>
      <c r="C2884" s="374">
        <v>6.99</v>
      </c>
      <c r="D2884" s="374">
        <f t="shared" si="44"/>
        <v>6.2910000000000004</v>
      </c>
    </row>
    <row r="2885" spans="1:4" ht="14.4">
      <c r="A2885" s="382">
        <v>31346</v>
      </c>
      <c r="B2885" s="297" t="s">
        <v>8492</v>
      </c>
      <c r="C2885" s="374">
        <v>6.99</v>
      </c>
      <c r="D2885" s="374">
        <f t="shared" ref="D2885:D2942" si="45">C2885*0.9</f>
        <v>6.2910000000000004</v>
      </c>
    </row>
    <row r="2886" spans="1:4" ht="14.4">
      <c r="A2886" s="382">
        <v>31347</v>
      </c>
      <c r="B2886" s="297" t="s">
        <v>8493</v>
      </c>
      <c r="C2886" s="374">
        <v>6.99</v>
      </c>
      <c r="D2886" s="374">
        <f t="shared" si="45"/>
        <v>6.2910000000000004</v>
      </c>
    </row>
    <row r="2887" spans="1:4" ht="14.4">
      <c r="A2887" s="382">
        <v>31348</v>
      </c>
      <c r="B2887" s="297" t="s">
        <v>8494</v>
      </c>
      <c r="C2887" s="374">
        <v>6.99</v>
      </c>
      <c r="D2887" s="374">
        <f t="shared" si="45"/>
        <v>6.2910000000000004</v>
      </c>
    </row>
    <row r="2888" spans="1:4" ht="14.4">
      <c r="A2888" s="382">
        <v>31350</v>
      </c>
      <c r="B2888" s="297" t="s">
        <v>8495</v>
      </c>
      <c r="C2888" s="374">
        <v>20.99</v>
      </c>
      <c r="D2888" s="374">
        <f t="shared" si="45"/>
        <v>18.890999999999998</v>
      </c>
    </row>
    <row r="2889" spans="1:4" ht="14.4">
      <c r="A2889" s="382">
        <v>31351</v>
      </c>
      <c r="B2889" s="297" t="s">
        <v>8496</v>
      </c>
      <c r="C2889" s="374">
        <v>20.99</v>
      </c>
      <c r="D2889" s="374">
        <f t="shared" si="45"/>
        <v>18.890999999999998</v>
      </c>
    </row>
    <row r="2890" spans="1:4" ht="14.4">
      <c r="A2890" s="382">
        <v>31352</v>
      </c>
      <c r="B2890" s="297" t="s">
        <v>8497</v>
      </c>
      <c r="C2890" s="374">
        <v>20.99</v>
      </c>
      <c r="D2890" s="374">
        <f t="shared" si="45"/>
        <v>18.890999999999998</v>
      </c>
    </row>
    <row r="2891" spans="1:4" ht="14.4">
      <c r="A2891" s="382">
        <v>31353</v>
      </c>
      <c r="B2891" s="297" t="s">
        <v>8498</v>
      </c>
      <c r="C2891" s="374">
        <v>20.99</v>
      </c>
      <c r="D2891" s="374">
        <f t="shared" si="45"/>
        <v>18.890999999999998</v>
      </c>
    </row>
    <row r="2892" spans="1:4" ht="14.4">
      <c r="A2892" s="382">
        <v>31354</v>
      </c>
      <c r="B2892" s="297" t="s">
        <v>8499</v>
      </c>
      <c r="C2892" s="374">
        <v>20.99</v>
      </c>
      <c r="D2892" s="374">
        <f t="shared" si="45"/>
        <v>18.890999999999998</v>
      </c>
    </row>
    <row r="2893" spans="1:4" ht="14.4">
      <c r="A2893" s="382">
        <v>31355</v>
      </c>
      <c r="B2893" s="297" t="s">
        <v>8500</v>
      </c>
      <c r="C2893" s="374">
        <v>20.99</v>
      </c>
      <c r="D2893" s="374">
        <f t="shared" si="45"/>
        <v>18.890999999999998</v>
      </c>
    </row>
    <row r="2894" spans="1:4" ht="14.4">
      <c r="A2894" s="382">
        <v>31356</v>
      </c>
      <c r="B2894" s="297" t="s">
        <v>8501</v>
      </c>
      <c r="C2894" s="374">
        <v>20.99</v>
      </c>
      <c r="D2894" s="374">
        <f t="shared" si="45"/>
        <v>18.890999999999998</v>
      </c>
    </row>
    <row r="2895" spans="1:4" ht="14.4">
      <c r="A2895" s="382">
        <v>31357</v>
      </c>
      <c r="B2895" s="297" t="s">
        <v>8502</v>
      </c>
      <c r="C2895" s="374">
        <v>20.99</v>
      </c>
      <c r="D2895" s="374">
        <f t="shared" si="45"/>
        <v>18.890999999999998</v>
      </c>
    </row>
    <row r="2896" spans="1:4" ht="14.4">
      <c r="A2896" s="382">
        <v>31358</v>
      </c>
      <c r="B2896" s="297" t="s">
        <v>8503</v>
      </c>
      <c r="C2896" s="374">
        <v>20.99</v>
      </c>
      <c r="D2896" s="374">
        <f t="shared" si="45"/>
        <v>18.890999999999998</v>
      </c>
    </row>
    <row r="2897" spans="1:4" ht="14.4">
      <c r="A2897" s="382">
        <v>31360</v>
      </c>
      <c r="B2897" s="297" t="s">
        <v>8504</v>
      </c>
      <c r="C2897" s="374">
        <v>38.99</v>
      </c>
      <c r="D2897" s="374">
        <f t="shared" si="45"/>
        <v>35.091000000000001</v>
      </c>
    </row>
    <row r="2898" spans="1:4" ht="14.4">
      <c r="A2898" s="382">
        <v>31361</v>
      </c>
      <c r="B2898" s="297" t="s">
        <v>8505</v>
      </c>
      <c r="C2898" s="374">
        <v>38.99</v>
      </c>
      <c r="D2898" s="374">
        <f t="shared" si="45"/>
        <v>35.091000000000001</v>
      </c>
    </row>
    <row r="2899" spans="1:4" ht="14.4">
      <c r="A2899" s="382">
        <v>31362</v>
      </c>
      <c r="B2899" s="297" t="s">
        <v>8506</v>
      </c>
      <c r="C2899" s="374">
        <v>38.99</v>
      </c>
      <c r="D2899" s="374">
        <f t="shared" si="45"/>
        <v>35.091000000000001</v>
      </c>
    </row>
    <row r="2900" spans="1:4" ht="14.4">
      <c r="A2900" s="382">
        <v>31363</v>
      </c>
      <c r="B2900" s="297" t="s">
        <v>8507</v>
      </c>
      <c r="C2900" s="374">
        <v>38.99</v>
      </c>
      <c r="D2900" s="374">
        <f t="shared" si="45"/>
        <v>35.091000000000001</v>
      </c>
    </row>
    <row r="2901" spans="1:4" ht="14.4">
      <c r="A2901" s="382">
        <v>31364</v>
      </c>
      <c r="B2901" s="297" t="s">
        <v>8508</v>
      </c>
      <c r="C2901" s="374">
        <v>38.99</v>
      </c>
      <c r="D2901" s="374">
        <f t="shared" si="45"/>
        <v>35.091000000000001</v>
      </c>
    </row>
    <row r="2902" spans="1:4" ht="14.4">
      <c r="A2902" s="382">
        <v>31365</v>
      </c>
      <c r="B2902" s="297" t="s">
        <v>8509</v>
      </c>
      <c r="C2902" s="374">
        <v>38.99</v>
      </c>
      <c r="D2902" s="374">
        <f t="shared" si="45"/>
        <v>35.091000000000001</v>
      </c>
    </row>
    <row r="2903" spans="1:4" ht="14.4">
      <c r="A2903" s="382">
        <v>31366</v>
      </c>
      <c r="B2903" s="297" t="s">
        <v>8510</v>
      </c>
      <c r="C2903" s="374">
        <v>38.99</v>
      </c>
      <c r="D2903" s="374">
        <f t="shared" si="45"/>
        <v>35.091000000000001</v>
      </c>
    </row>
    <row r="2904" spans="1:4" ht="14.4">
      <c r="A2904" s="382">
        <v>31367</v>
      </c>
      <c r="B2904" s="297" t="s">
        <v>8511</v>
      </c>
      <c r="C2904" s="374">
        <v>38.99</v>
      </c>
      <c r="D2904" s="374">
        <f t="shared" si="45"/>
        <v>35.091000000000001</v>
      </c>
    </row>
    <row r="2905" spans="1:4" ht="14.4">
      <c r="A2905" s="382">
        <v>31368</v>
      </c>
      <c r="B2905" s="297" t="s">
        <v>8512</v>
      </c>
      <c r="C2905" s="374">
        <v>38.99</v>
      </c>
      <c r="D2905" s="374">
        <f t="shared" si="45"/>
        <v>35.091000000000001</v>
      </c>
    </row>
    <row r="2906" spans="1:4" ht="14.4">
      <c r="A2906" s="382">
        <v>31371</v>
      </c>
      <c r="B2906" s="297" t="s">
        <v>8513</v>
      </c>
      <c r="C2906" s="374">
        <v>144.99</v>
      </c>
      <c r="D2906" s="374">
        <f t="shared" si="45"/>
        <v>130.49100000000001</v>
      </c>
    </row>
    <row r="2907" spans="1:4" ht="14.4">
      <c r="A2907" s="382">
        <v>31372</v>
      </c>
      <c r="B2907" s="297" t="s">
        <v>8514</v>
      </c>
      <c r="C2907" s="374">
        <v>280.99</v>
      </c>
      <c r="D2907" s="374">
        <f t="shared" si="45"/>
        <v>252.89100000000002</v>
      </c>
    </row>
    <row r="2908" spans="1:4" ht="14.4">
      <c r="A2908" s="382">
        <v>31375</v>
      </c>
      <c r="B2908" s="297" t="s">
        <v>8515</v>
      </c>
      <c r="C2908" s="374">
        <v>144.99</v>
      </c>
      <c r="D2908" s="374">
        <f t="shared" si="45"/>
        <v>130.49100000000001</v>
      </c>
    </row>
    <row r="2909" spans="1:4" ht="14.4">
      <c r="A2909" s="382">
        <v>31380</v>
      </c>
      <c r="B2909" s="297" t="s">
        <v>8516</v>
      </c>
      <c r="C2909" s="374">
        <v>7.99</v>
      </c>
      <c r="D2909" s="374">
        <f t="shared" si="45"/>
        <v>7.1910000000000007</v>
      </c>
    </row>
    <row r="2910" spans="1:4" ht="14.4">
      <c r="A2910" s="382">
        <v>31381</v>
      </c>
      <c r="B2910" s="297" t="s">
        <v>8517</v>
      </c>
      <c r="C2910" s="374">
        <v>7.99</v>
      </c>
      <c r="D2910" s="374">
        <f t="shared" si="45"/>
        <v>7.1910000000000007</v>
      </c>
    </row>
    <row r="2911" spans="1:4" ht="14.4">
      <c r="A2911" s="382">
        <v>31382</v>
      </c>
      <c r="B2911" s="297" t="s">
        <v>8518</v>
      </c>
      <c r="C2911" s="374">
        <v>7.99</v>
      </c>
      <c r="D2911" s="374">
        <f t="shared" si="45"/>
        <v>7.1910000000000007</v>
      </c>
    </row>
    <row r="2912" spans="1:4" ht="14.4">
      <c r="A2912" s="382">
        <v>32261</v>
      </c>
      <c r="B2912" s="297" t="s">
        <v>8519</v>
      </c>
      <c r="C2912" s="374">
        <v>132.99</v>
      </c>
      <c r="D2912" s="374">
        <f t="shared" si="45"/>
        <v>119.69100000000002</v>
      </c>
    </row>
    <row r="2913" spans="1:4" ht="14.4">
      <c r="A2913" s="382">
        <v>32262</v>
      </c>
      <c r="B2913" s="297" t="s">
        <v>8520</v>
      </c>
      <c r="C2913" s="374">
        <v>280.99</v>
      </c>
      <c r="D2913" s="374">
        <f t="shared" si="45"/>
        <v>252.89100000000002</v>
      </c>
    </row>
    <row r="2914" spans="1:4" ht="14.4">
      <c r="A2914" s="382">
        <v>32266</v>
      </c>
      <c r="B2914" s="297" t="s">
        <v>8521</v>
      </c>
      <c r="C2914" s="374">
        <v>2644.99</v>
      </c>
      <c r="D2914" s="374">
        <f t="shared" si="45"/>
        <v>2380.491</v>
      </c>
    </row>
    <row r="2915" spans="1:4" ht="14.4">
      <c r="A2915" s="382">
        <v>32267</v>
      </c>
      <c r="B2915" s="297" t="s">
        <v>8522</v>
      </c>
      <c r="C2915" s="374">
        <v>2564.9899999999998</v>
      </c>
      <c r="D2915" s="374">
        <f t="shared" si="45"/>
        <v>2308.491</v>
      </c>
    </row>
    <row r="2916" spans="1:4" ht="14.4">
      <c r="A2916" s="382">
        <v>32268</v>
      </c>
      <c r="B2916" s="297" t="s">
        <v>8523</v>
      </c>
      <c r="C2916" s="374">
        <v>3024.99</v>
      </c>
      <c r="D2916" s="374">
        <f t="shared" si="45"/>
        <v>2722.491</v>
      </c>
    </row>
    <row r="2917" spans="1:4" ht="14.4">
      <c r="A2917" s="382">
        <v>32270</v>
      </c>
      <c r="B2917" s="297" t="s">
        <v>8524</v>
      </c>
      <c r="C2917" s="374">
        <v>1755.99</v>
      </c>
      <c r="D2917" s="374">
        <f t="shared" si="45"/>
        <v>1580.3910000000001</v>
      </c>
    </row>
    <row r="2918" spans="1:4" ht="14.4">
      <c r="A2918" s="382">
        <v>32271</v>
      </c>
      <c r="B2918" s="297" t="s">
        <v>8525</v>
      </c>
      <c r="C2918" s="374">
        <v>2217.9899999999998</v>
      </c>
      <c r="D2918" s="374">
        <f t="shared" si="45"/>
        <v>1996.1909999999998</v>
      </c>
    </row>
    <row r="2919" spans="1:4" ht="14.4">
      <c r="A2919" s="382">
        <v>32388</v>
      </c>
      <c r="B2919" s="297" t="s">
        <v>8526</v>
      </c>
      <c r="C2919" s="374">
        <v>608.99</v>
      </c>
      <c r="D2919" s="374">
        <f t="shared" si="45"/>
        <v>548.09100000000001</v>
      </c>
    </row>
    <row r="2920" spans="1:4" ht="14.4">
      <c r="A2920" s="382">
        <v>33064</v>
      </c>
      <c r="B2920" s="297" t="s">
        <v>8527</v>
      </c>
      <c r="C2920" s="374">
        <v>64.989999999999995</v>
      </c>
      <c r="D2920" s="374">
        <f t="shared" si="45"/>
        <v>58.491</v>
      </c>
    </row>
    <row r="2921" spans="1:4" ht="14.4">
      <c r="A2921" s="382">
        <v>33100</v>
      </c>
      <c r="B2921" s="297" t="s">
        <v>8528</v>
      </c>
      <c r="C2921" s="374">
        <v>3.99</v>
      </c>
      <c r="D2921" s="374">
        <f t="shared" si="45"/>
        <v>3.5910000000000002</v>
      </c>
    </row>
    <row r="2922" spans="1:4" ht="14.4">
      <c r="A2922" s="382">
        <v>33436</v>
      </c>
      <c r="B2922" s="297" t="s">
        <v>8529</v>
      </c>
      <c r="C2922" s="867">
        <v>16.989999999999998</v>
      </c>
      <c r="D2922" s="374">
        <f t="shared" si="45"/>
        <v>15.290999999999999</v>
      </c>
    </row>
    <row r="2923" spans="1:4" ht="14.4">
      <c r="A2923" s="382">
        <v>34020</v>
      </c>
      <c r="B2923" s="297" t="s">
        <v>8530</v>
      </c>
      <c r="C2923" s="666">
        <v>871.99</v>
      </c>
      <c r="D2923" s="374">
        <f t="shared" si="45"/>
        <v>784.79100000000005</v>
      </c>
    </row>
    <row r="2924" spans="1:4" ht="14.4">
      <c r="A2924" s="382">
        <v>34026</v>
      </c>
      <c r="B2924" s="297" t="s">
        <v>8531</v>
      </c>
      <c r="C2924" s="405">
        <v>1542.99</v>
      </c>
      <c r="D2924" s="374">
        <f t="shared" si="45"/>
        <v>1388.691</v>
      </c>
    </row>
    <row r="2925" spans="1:4" ht="14.4">
      <c r="A2925" s="382">
        <v>34027</v>
      </c>
      <c r="B2925" s="297" t="s">
        <v>8532</v>
      </c>
      <c r="C2925" s="374">
        <v>1093.99</v>
      </c>
      <c r="D2925" s="374">
        <f t="shared" si="45"/>
        <v>984.59100000000001</v>
      </c>
    </row>
    <row r="2926" spans="1:4" ht="14.4">
      <c r="A2926" s="382">
        <v>34029</v>
      </c>
      <c r="B2926" s="297" t="s">
        <v>8533</v>
      </c>
      <c r="C2926" s="374">
        <v>1189.99</v>
      </c>
      <c r="D2926" s="374">
        <f t="shared" si="45"/>
        <v>1070.991</v>
      </c>
    </row>
    <row r="2927" spans="1:4" ht="14.4">
      <c r="A2927" s="382">
        <v>34030</v>
      </c>
      <c r="B2927" s="297" t="s">
        <v>8534</v>
      </c>
      <c r="C2927" s="374">
        <v>1286.99</v>
      </c>
      <c r="D2927" s="374">
        <f t="shared" si="45"/>
        <v>1158.2909999999999</v>
      </c>
    </row>
    <row r="2928" spans="1:4" ht="14.4">
      <c r="A2928" s="382">
        <v>34031</v>
      </c>
      <c r="B2928" s="297" t="s">
        <v>8535</v>
      </c>
      <c r="C2928" s="374">
        <v>2135.9899999999998</v>
      </c>
      <c r="D2928" s="374">
        <f t="shared" si="45"/>
        <v>1922.3909999999998</v>
      </c>
    </row>
    <row r="2929" spans="1:4" ht="14.4">
      <c r="A2929" s="382">
        <v>34061</v>
      </c>
      <c r="B2929" s="297" t="s">
        <v>8536</v>
      </c>
      <c r="C2929" s="374">
        <v>289.99</v>
      </c>
      <c r="D2929" s="374">
        <f t="shared" si="45"/>
        <v>260.99100000000004</v>
      </c>
    </row>
    <row r="2930" spans="1:4" ht="14.4">
      <c r="A2930" s="382">
        <v>34062</v>
      </c>
      <c r="B2930" s="297" t="s">
        <v>8537</v>
      </c>
      <c r="C2930" s="374">
        <v>190.99</v>
      </c>
      <c r="D2930" s="374">
        <f t="shared" si="45"/>
        <v>171.89100000000002</v>
      </c>
    </row>
    <row r="2931" spans="1:4" ht="14.4">
      <c r="A2931" s="382">
        <v>35004</v>
      </c>
      <c r="B2931" s="297" t="s">
        <v>3144</v>
      </c>
      <c r="C2931" s="374">
        <v>27.99</v>
      </c>
      <c r="D2931" s="374">
        <f t="shared" si="45"/>
        <v>25.190999999999999</v>
      </c>
    </row>
    <row r="2932" spans="1:4" ht="14.4">
      <c r="A2932" s="382">
        <v>35010</v>
      </c>
      <c r="B2932" s="297" t="s">
        <v>8538</v>
      </c>
      <c r="C2932" s="374">
        <v>12.99</v>
      </c>
      <c r="D2932" s="374">
        <f t="shared" si="45"/>
        <v>11.691000000000001</v>
      </c>
    </row>
    <row r="2933" spans="1:4" ht="14.4">
      <c r="A2933" s="382">
        <v>35011</v>
      </c>
      <c r="B2933" s="297" t="s">
        <v>8539</v>
      </c>
      <c r="C2933" s="374">
        <v>11.99</v>
      </c>
      <c r="D2933" s="374">
        <f t="shared" si="45"/>
        <v>10.791</v>
      </c>
    </row>
    <row r="2934" spans="1:4" ht="14.4">
      <c r="A2934" s="382">
        <v>35200</v>
      </c>
      <c r="B2934" s="297" t="s">
        <v>8540</v>
      </c>
      <c r="C2934" s="374">
        <v>4.99</v>
      </c>
      <c r="D2934" s="374">
        <f t="shared" si="45"/>
        <v>4.4910000000000005</v>
      </c>
    </row>
    <row r="2935" spans="1:4" ht="14.4">
      <c r="A2935" s="382">
        <v>35201</v>
      </c>
      <c r="B2935" s="297" t="s">
        <v>8541</v>
      </c>
      <c r="C2935" s="374">
        <v>5.99</v>
      </c>
      <c r="D2935" s="374">
        <f t="shared" si="45"/>
        <v>5.391</v>
      </c>
    </row>
    <row r="2936" spans="1:4" ht="14.4">
      <c r="A2936" s="382">
        <v>35202</v>
      </c>
      <c r="B2936" s="297" t="s">
        <v>8542</v>
      </c>
      <c r="C2936" s="374">
        <v>5.99</v>
      </c>
      <c r="D2936" s="374">
        <f t="shared" si="45"/>
        <v>5.391</v>
      </c>
    </row>
    <row r="2937" spans="1:4" ht="14.4">
      <c r="A2937" s="382">
        <v>35203</v>
      </c>
      <c r="B2937" s="297" t="s">
        <v>8543</v>
      </c>
      <c r="C2937" s="374">
        <v>5.99</v>
      </c>
      <c r="D2937" s="374">
        <f t="shared" si="45"/>
        <v>5.391</v>
      </c>
    </row>
    <row r="2938" spans="1:4" ht="14.4">
      <c r="A2938" s="382">
        <v>35204</v>
      </c>
      <c r="B2938" s="297" t="s">
        <v>8544</v>
      </c>
      <c r="C2938" s="374">
        <v>5.99</v>
      </c>
      <c r="D2938" s="374">
        <f t="shared" si="45"/>
        <v>5.391</v>
      </c>
    </row>
    <row r="2939" spans="1:4" ht="14.4">
      <c r="A2939" s="382">
        <v>35205</v>
      </c>
      <c r="B2939" s="297" t="s">
        <v>8545</v>
      </c>
      <c r="C2939" s="374">
        <v>4.99</v>
      </c>
      <c r="D2939" s="374">
        <f t="shared" si="45"/>
        <v>4.4910000000000005</v>
      </c>
    </row>
    <row r="2940" spans="1:4" ht="14.4">
      <c r="A2940" s="382">
        <v>35207</v>
      </c>
      <c r="B2940" s="297" t="s">
        <v>8546</v>
      </c>
      <c r="C2940" s="374">
        <v>5.99</v>
      </c>
      <c r="D2940" s="374">
        <f t="shared" si="45"/>
        <v>5.391</v>
      </c>
    </row>
    <row r="2941" spans="1:4" ht="14.4">
      <c r="A2941" s="382">
        <v>35208</v>
      </c>
      <c r="B2941" s="297" t="s">
        <v>8547</v>
      </c>
      <c r="C2941" s="374">
        <v>5.99</v>
      </c>
      <c r="D2941" s="374">
        <f t="shared" si="45"/>
        <v>5.391</v>
      </c>
    </row>
    <row r="2942" spans="1:4" ht="14.4">
      <c r="A2942" s="382">
        <v>35209</v>
      </c>
      <c r="B2942" s="297" t="s">
        <v>8548</v>
      </c>
      <c r="C2942" s="374">
        <v>7.99</v>
      </c>
      <c r="D2942" s="374">
        <f t="shared" si="45"/>
        <v>7.1910000000000007</v>
      </c>
    </row>
    <row r="2943" spans="1:4" ht="14.4">
      <c r="A2943" s="382">
        <v>35210</v>
      </c>
      <c r="B2943" s="297" t="s">
        <v>8549</v>
      </c>
      <c r="C2943" s="374">
        <v>7.99</v>
      </c>
      <c r="D2943" s="374">
        <f t="shared" ref="D2943:D3006" si="46">C2943*0.9</f>
        <v>7.1910000000000007</v>
      </c>
    </row>
    <row r="2944" spans="1:4" ht="14.4">
      <c r="A2944" s="382">
        <v>35211</v>
      </c>
      <c r="B2944" s="297" t="s">
        <v>8550</v>
      </c>
      <c r="C2944" s="374">
        <v>7.99</v>
      </c>
      <c r="D2944" s="374">
        <f t="shared" si="46"/>
        <v>7.1910000000000007</v>
      </c>
    </row>
    <row r="2945" spans="1:4" ht="14.4">
      <c r="A2945" s="382">
        <v>35212</v>
      </c>
      <c r="B2945" s="297" t="s">
        <v>8551</v>
      </c>
      <c r="C2945" s="374">
        <v>8.99</v>
      </c>
      <c r="D2945" s="374">
        <f t="shared" si="46"/>
        <v>8.0910000000000011</v>
      </c>
    </row>
    <row r="2946" spans="1:4" ht="14.4">
      <c r="A2946" s="382">
        <v>35217</v>
      </c>
      <c r="B2946" s="297" t="s">
        <v>8552</v>
      </c>
      <c r="C2946" s="374">
        <v>9.99</v>
      </c>
      <c r="D2946" s="374">
        <f t="shared" si="46"/>
        <v>8.9909999999999997</v>
      </c>
    </row>
    <row r="2947" spans="1:4" ht="14.4">
      <c r="A2947" s="382">
        <v>35224</v>
      </c>
      <c r="B2947" s="297" t="s">
        <v>8553</v>
      </c>
      <c r="C2947" s="374">
        <v>5.99</v>
      </c>
      <c r="D2947" s="374">
        <f t="shared" si="46"/>
        <v>5.391</v>
      </c>
    </row>
    <row r="2948" spans="1:4" ht="14.4">
      <c r="A2948" s="382">
        <v>35498</v>
      </c>
      <c r="B2948" s="297" t="s">
        <v>8554</v>
      </c>
      <c r="C2948" s="374">
        <v>25.99</v>
      </c>
      <c r="D2948" s="374">
        <f t="shared" si="46"/>
        <v>23.390999999999998</v>
      </c>
    </row>
    <row r="2949" spans="1:4" ht="14.4">
      <c r="A2949" s="382">
        <v>35499</v>
      </c>
      <c r="B2949" s="297" t="s">
        <v>8555</v>
      </c>
      <c r="C2949" s="374">
        <v>27.99</v>
      </c>
      <c r="D2949" s="374">
        <f t="shared" si="46"/>
        <v>25.190999999999999</v>
      </c>
    </row>
    <row r="2950" spans="1:4" ht="14.4">
      <c r="A2950" s="382">
        <v>35522</v>
      </c>
      <c r="B2950" s="297" t="s">
        <v>8556</v>
      </c>
      <c r="C2950" s="374">
        <v>5.99</v>
      </c>
      <c r="D2950" s="374">
        <f t="shared" si="46"/>
        <v>5.391</v>
      </c>
    </row>
    <row r="2951" spans="1:4" ht="14.4">
      <c r="A2951" s="382">
        <v>35549</v>
      </c>
      <c r="B2951" s="297" t="s">
        <v>8557</v>
      </c>
      <c r="C2951" s="374">
        <v>45.99</v>
      </c>
      <c r="D2951" s="374">
        <f t="shared" si="46"/>
        <v>41.391000000000005</v>
      </c>
    </row>
    <row r="2952" spans="1:4" ht="14.4">
      <c r="A2952" s="382">
        <v>35667</v>
      </c>
      <c r="B2952" s="297" t="s">
        <v>8558</v>
      </c>
      <c r="C2952" s="374">
        <v>6.99</v>
      </c>
      <c r="D2952" s="374">
        <f t="shared" si="46"/>
        <v>6.2910000000000004</v>
      </c>
    </row>
    <row r="2953" spans="1:4" ht="14.4">
      <c r="A2953" s="382">
        <v>35668</v>
      </c>
      <c r="B2953" s="297" t="s">
        <v>8559</v>
      </c>
      <c r="C2953" s="374">
        <v>6.99</v>
      </c>
      <c r="D2953" s="374">
        <f t="shared" si="46"/>
        <v>6.2910000000000004</v>
      </c>
    </row>
    <row r="2954" spans="1:4" ht="14.4">
      <c r="A2954" s="382">
        <v>35669</v>
      </c>
      <c r="B2954" s="297" t="s">
        <v>8560</v>
      </c>
      <c r="C2954" s="374">
        <v>8.99</v>
      </c>
      <c r="D2954" s="374">
        <f t="shared" si="46"/>
        <v>8.0910000000000011</v>
      </c>
    </row>
    <row r="2955" spans="1:4" ht="14.4">
      <c r="A2955" s="382">
        <v>35670</v>
      </c>
      <c r="B2955" s="297" t="s">
        <v>8561</v>
      </c>
      <c r="C2955" s="374">
        <v>8.99</v>
      </c>
      <c r="D2955" s="374">
        <f t="shared" si="46"/>
        <v>8.0910000000000011</v>
      </c>
    </row>
    <row r="2956" spans="1:4" ht="14.4">
      <c r="A2956" s="382">
        <v>35671</v>
      </c>
      <c r="B2956" s="297" t="s">
        <v>8562</v>
      </c>
      <c r="C2956" s="374">
        <v>6.99</v>
      </c>
      <c r="D2956" s="374">
        <f t="shared" si="46"/>
        <v>6.2910000000000004</v>
      </c>
    </row>
    <row r="2957" spans="1:4" ht="14.4">
      <c r="A2957" s="382">
        <v>35673</v>
      </c>
      <c r="B2957" s="297" t="s">
        <v>8563</v>
      </c>
      <c r="C2957" s="374">
        <v>6.99</v>
      </c>
      <c r="D2957" s="374">
        <f t="shared" si="46"/>
        <v>6.2910000000000004</v>
      </c>
    </row>
    <row r="2958" spans="1:4" ht="14.4">
      <c r="A2958" s="382">
        <v>35675</v>
      </c>
      <c r="B2958" s="297" t="s">
        <v>8564</v>
      </c>
      <c r="C2958" s="374">
        <v>9.99</v>
      </c>
      <c r="D2958" s="374">
        <f t="shared" si="46"/>
        <v>8.9909999999999997</v>
      </c>
    </row>
    <row r="2959" spans="1:4" ht="14.4">
      <c r="A2959" s="382">
        <v>35677</v>
      </c>
      <c r="B2959" s="297" t="s">
        <v>8565</v>
      </c>
      <c r="C2959" s="374">
        <v>8.99</v>
      </c>
      <c r="D2959" s="374">
        <f t="shared" si="46"/>
        <v>8.0910000000000011</v>
      </c>
    </row>
    <row r="2960" spans="1:4" ht="14.4">
      <c r="A2960" s="382">
        <v>35678</v>
      </c>
      <c r="B2960" s="297" t="s">
        <v>8566</v>
      </c>
      <c r="C2960" s="374">
        <v>8.99</v>
      </c>
      <c r="D2960" s="374">
        <f t="shared" si="46"/>
        <v>8.0910000000000011</v>
      </c>
    </row>
    <row r="2961" spans="1:4" ht="14.4">
      <c r="A2961" s="382">
        <v>35679</v>
      </c>
      <c r="B2961" s="297" t="s">
        <v>8567</v>
      </c>
      <c r="C2961" s="374">
        <v>22.99</v>
      </c>
      <c r="D2961" s="374">
        <f t="shared" si="46"/>
        <v>20.690999999999999</v>
      </c>
    </row>
    <row r="2962" spans="1:4" ht="14.4">
      <c r="A2962" s="382">
        <v>35700</v>
      </c>
      <c r="B2962" s="297" t="s">
        <v>8568</v>
      </c>
      <c r="C2962" s="374">
        <v>4.99</v>
      </c>
      <c r="D2962" s="374">
        <f t="shared" si="46"/>
        <v>4.4910000000000005</v>
      </c>
    </row>
    <row r="2963" spans="1:4" ht="14.4">
      <c r="A2963" s="382">
        <v>37035</v>
      </c>
      <c r="B2963" s="297" t="s">
        <v>8569</v>
      </c>
      <c r="C2963" s="374">
        <v>4.99</v>
      </c>
      <c r="D2963" s="374">
        <f t="shared" si="46"/>
        <v>4.4910000000000005</v>
      </c>
    </row>
    <row r="2964" spans="1:4" ht="14.4">
      <c r="A2964" s="382">
        <v>37036</v>
      </c>
      <c r="B2964" s="297" t="s">
        <v>8570</v>
      </c>
      <c r="C2964" s="374">
        <v>5.99</v>
      </c>
      <c r="D2964" s="374">
        <f t="shared" si="46"/>
        <v>5.391</v>
      </c>
    </row>
    <row r="2965" spans="1:4" ht="14.4">
      <c r="A2965" s="382">
        <v>37049</v>
      </c>
      <c r="B2965" s="297" t="s">
        <v>8571</v>
      </c>
      <c r="C2965" s="374">
        <v>36.99</v>
      </c>
      <c r="D2965" s="374">
        <f t="shared" si="46"/>
        <v>33.291000000000004</v>
      </c>
    </row>
    <row r="2966" spans="1:4" ht="14.4">
      <c r="A2966" s="382">
        <v>37091</v>
      </c>
      <c r="B2966" s="297" t="s">
        <v>8572</v>
      </c>
      <c r="C2966" s="374">
        <v>31.99</v>
      </c>
      <c r="D2966" s="374">
        <f t="shared" si="46"/>
        <v>28.791</v>
      </c>
    </row>
    <row r="2967" spans="1:4" ht="14.4">
      <c r="A2967" s="382">
        <v>37092</v>
      </c>
      <c r="B2967" s="297" t="s">
        <v>8573</v>
      </c>
      <c r="C2967" s="374">
        <v>19.989999999999998</v>
      </c>
      <c r="D2967" s="374">
        <f t="shared" si="46"/>
        <v>17.991</v>
      </c>
    </row>
    <row r="2968" spans="1:4" ht="14.4">
      <c r="A2968" s="382">
        <v>37093</v>
      </c>
      <c r="B2968" s="297" t="s">
        <v>8574</v>
      </c>
      <c r="C2968" s="374">
        <v>6.99</v>
      </c>
      <c r="D2968" s="374">
        <f t="shared" si="46"/>
        <v>6.2910000000000004</v>
      </c>
    </row>
    <row r="2969" spans="1:4" ht="14.4">
      <c r="A2969" s="382">
        <v>37094</v>
      </c>
      <c r="B2969" s="297" t="s">
        <v>8575</v>
      </c>
      <c r="C2969" s="374">
        <v>6.99</v>
      </c>
      <c r="D2969" s="374">
        <f t="shared" si="46"/>
        <v>6.2910000000000004</v>
      </c>
    </row>
    <row r="2970" spans="1:4" ht="14.4">
      <c r="A2970" s="382">
        <v>37099</v>
      </c>
      <c r="B2970" s="297" t="s">
        <v>8576</v>
      </c>
      <c r="C2970" s="374">
        <v>9.99</v>
      </c>
      <c r="D2970" s="374">
        <f t="shared" si="46"/>
        <v>8.9909999999999997</v>
      </c>
    </row>
    <row r="2971" spans="1:4" ht="14.4">
      <c r="A2971" s="382">
        <v>37197</v>
      </c>
      <c r="B2971" s="297" t="s">
        <v>8577</v>
      </c>
      <c r="C2971" s="374">
        <v>97.99</v>
      </c>
      <c r="D2971" s="374">
        <f t="shared" si="46"/>
        <v>88.191000000000003</v>
      </c>
    </row>
    <row r="2972" spans="1:4" ht="14.4">
      <c r="A2972" s="382">
        <v>37198</v>
      </c>
      <c r="B2972" s="297" t="s">
        <v>8578</v>
      </c>
      <c r="C2972" s="374">
        <v>192.99</v>
      </c>
      <c r="D2972" s="374">
        <f t="shared" si="46"/>
        <v>173.691</v>
      </c>
    </row>
    <row r="2973" spans="1:4" ht="14.4">
      <c r="A2973" s="382">
        <v>37199</v>
      </c>
      <c r="B2973" s="297" t="s">
        <v>8579</v>
      </c>
      <c r="C2973" s="374">
        <v>136.99</v>
      </c>
      <c r="D2973" s="374">
        <f t="shared" si="46"/>
        <v>123.29100000000001</v>
      </c>
    </row>
    <row r="2974" spans="1:4" ht="14.4">
      <c r="A2974" s="382">
        <v>37200</v>
      </c>
      <c r="B2974" s="297" t="s">
        <v>8580</v>
      </c>
      <c r="C2974" s="374">
        <v>262.99</v>
      </c>
      <c r="D2974" s="374">
        <f t="shared" si="46"/>
        <v>236.691</v>
      </c>
    </row>
    <row r="2975" spans="1:4" ht="14.4">
      <c r="A2975" s="382">
        <v>38001</v>
      </c>
      <c r="B2975" s="297" t="s">
        <v>8581</v>
      </c>
      <c r="C2975" s="374">
        <v>9.99</v>
      </c>
      <c r="D2975" s="374">
        <f t="shared" si="46"/>
        <v>8.9909999999999997</v>
      </c>
    </row>
    <row r="2976" spans="1:4" ht="14.4">
      <c r="A2976" s="382">
        <v>38002</v>
      </c>
      <c r="B2976" s="297" t="s">
        <v>8582</v>
      </c>
      <c r="C2976" s="374">
        <v>8.99</v>
      </c>
      <c r="D2976" s="374">
        <f t="shared" si="46"/>
        <v>8.0910000000000011</v>
      </c>
    </row>
    <row r="2977" spans="1:4" ht="14.4">
      <c r="A2977" s="382">
        <v>38010</v>
      </c>
      <c r="B2977" s="297" t="s">
        <v>8583</v>
      </c>
      <c r="C2977" s="374">
        <v>30.99</v>
      </c>
      <c r="D2977" s="374">
        <f t="shared" si="46"/>
        <v>27.890999999999998</v>
      </c>
    </row>
    <row r="2978" spans="1:4" ht="14.4">
      <c r="A2978" s="382">
        <v>38014</v>
      </c>
      <c r="B2978" s="297" t="s">
        <v>8584</v>
      </c>
      <c r="C2978" s="374">
        <v>24.99</v>
      </c>
      <c r="D2978" s="374">
        <f t="shared" si="46"/>
        <v>22.491</v>
      </c>
    </row>
    <row r="2979" spans="1:4" ht="14.4">
      <c r="A2979" s="382">
        <v>38026</v>
      </c>
      <c r="B2979" s="297" t="s">
        <v>8585</v>
      </c>
      <c r="C2979" s="374">
        <v>30.99</v>
      </c>
      <c r="D2979" s="374">
        <f t="shared" si="46"/>
        <v>27.890999999999998</v>
      </c>
    </row>
    <row r="2980" spans="1:4" ht="14.4">
      <c r="A2980" s="382">
        <v>38027</v>
      </c>
      <c r="B2980" s="297" t="s">
        <v>8586</v>
      </c>
      <c r="C2980" s="374">
        <v>62.99</v>
      </c>
      <c r="D2980" s="374">
        <f t="shared" si="46"/>
        <v>56.691000000000003</v>
      </c>
    </row>
    <row r="2981" spans="1:4" ht="14.4">
      <c r="A2981" s="382">
        <v>38064</v>
      </c>
      <c r="B2981" s="297" t="s">
        <v>8587</v>
      </c>
      <c r="C2981" s="374">
        <v>40.99</v>
      </c>
      <c r="D2981" s="374">
        <f t="shared" si="46"/>
        <v>36.891000000000005</v>
      </c>
    </row>
    <row r="2982" spans="1:4" ht="14.4">
      <c r="A2982" s="382">
        <v>38065</v>
      </c>
      <c r="B2982" s="297" t="s">
        <v>8588</v>
      </c>
      <c r="C2982" s="374">
        <v>40.99</v>
      </c>
      <c r="D2982" s="374">
        <f t="shared" si="46"/>
        <v>36.891000000000005</v>
      </c>
    </row>
    <row r="2983" spans="1:4" ht="14.4">
      <c r="A2983" s="382">
        <v>38066</v>
      </c>
      <c r="B2983" s="297" t="s">
        <v>8589</v>
      </c>
      <c r="C2983" s="374">
        <v>40.99</v>
      </c>
      <c r="D2983" s="374">
        <f t="shared" si="46"/>
        <v>36.891000000000005</v>
      </c>
    </row>
    <row r="2984" spans="1:4" ht="14.4">
      <c r="A2984" s="382">
        <v>38537</v>
      </c>
      <c r="B2984" s="297" t="s">
        <v>8590</v>
      </c>
      <c r="C2984" s="374">
        <v>47.99</v>
      </c>
      <c r="D2984" s="374">
        <f t="shared" si="46"/>
        <v>43.191000000000003</v>
      </c>
    </row>
    <row r="2985" spans="1:4" ht="14.4">
      <c r="A2985" s="382">
        <v>38538</v>
      </c>
      <c r="B2985" s="297" t="s">
        <v>8591</v>
      </c>
      <c r="C2985" s="374">
        <v>51.99</v>
      </c>
      <c r="D2985" s="374">
        <f t="shared" si="46"/>
        <v>46.791000000000004</v>
      </c>
    </row>
    <row r="2986" spans="1:4" ht="14.4">
      <c r="A2986" s="382">
        <v>38539</v>
      </c>
      <c r="B2986" s="297" t="s">
        <v>8592</v>
      </c>
      <c r="C2986" s="374">
        <v>36.99</v>
      </c>
      <c r="D2986" s="374">
        <f t="shared" si="46"/>
        <v>33.291000000000004</v>
      </c>
    </row>
    <row r="2987" spans="1:4" ht="14.4">
      <c r="A2987" s="382">
        <v>38988</v>
      </c>
      <c r="B2987" s="297" t="s">
        <v>8593</v>
      </c>
      <c r="C2987" s="374">
        <v>41.99</v>
      </c>
      <c r="D2987" s="374">
        <f t="shared" si="46"/>
        <v>37.791000000000004</v>
      </c>
    </row>
    <row r="2988" spans="1:4" ht="14.4">
      <c r="A2988" s="382">
        <v>38989</v>
      </c>
      <c r="B2988" s="297" t="s">
        <v>8594</v>
      </c>
      <c r="C2988" s="374">
        <v>41.99</v>
      </c>
      <c r="D2988" s="374">
        <f t="shared" si="46"/>
        <v>37.791000000000004</v>
      </c>
    </row>
    <row r="2989" spans="1:4" ht="14.4">
      <c r="A2989" s="382">
        <v>38998</v>
      </c>
      <c r="B2989" s="297" t="s">
        <v>8595</v>
      </c>
      <c r="C2989" s="374">
        <v>51.99</v>
      </c>
      <c r="D2989" s="374">
        <f t="shared" si="46"/>
        <v>46.791000000000004</v>
      </c>
    </row>
    <row r="2990" spans="1:4" ht="14.4">
      <c r="A2990" s="382">
        <v>38999</v>
      </c>
      <c r="B2990" s="297" t="s">
        <v>8596</v>
      </c>
      <c r="C2990" s="374">
        <v>51.99</v>
      </c>
      <c r="D2990" s="374">
        <f t="shared" si="46"/>
        <v>46.791000000000004</v>
      </c>
    </row>
    <row r="2991" spans="1:4" ht="14.4">
      <c r="A2991" s="382">
        <v>39000</v>
      </c>
      <c r="B2991" s="297" t="s">
        <v>8597</v>
      </c>
      <c r="C2991" s="374">
        <v>51.99</v>
      </c>
      <c r="D2991" s="374">
        <f t="shared" si="46"/>
        <v>46.791000000000004</v>
      </c>
    </row>
    <row r="2992" spans="1:4" ht="14.4">
      <c r="A2992" s="382">
        <v>39002</v>
      </c>
      <c r="B2992" s="297" t="s">
        <v>8598</v>
      </c>
      <c r="C2992" s="374">
        <v>660.99</v>
      </c>
      <c r="D2992" s="374">
        <f t="shared" si="46"/>
        <v>594.89100000000008</v>
      </c>
    </row>
    <row r="2993" spans="1:4" ht="14.4">
      <c r="A2993" s="382">
        <v>39004</v>
      </c>
      <c r="B2993" s="297" t="s">
        <v>8599</v>
      </c>
      <c r="C2993" s="374">
        <v>86.99</v>
      </c>
      <c r="D2993" s="374">
        <f t="shared" si="46"/>
        <v>78.290999999999997</v>
      </c>
    </row>
    <row r="2994" spans="1:4" ht="14.4">
      <c r="A2994" s="382">
        <v>39010</v>
      </c>
      <c r="B2994" s="297" t="s">
        <v>8600</v>
      </c>
      <c r="C2994" s="374">
        <v>64.989999999999995</v>
      </c>
      <c r="D2994" s="374">
        <f t="shared" si="46"/>
        <v>58.491</v>
      </c>
    </row>
    <row r="2995" spans="1:4" ht="14.4">
      <c r="A2995" s="382">
        <v>39011</v>
      </c>
      <c r="B2995" s="297" t="s">
        <v>8601</v>
      </c>
      <c r="C2995" s="374">
        <v>84.99</v>
      </c>
      <c r="D2995" s="374">
        <f t="shared" si="46"/>
        <v>76.491</v>
      </c>
    </row>
    <row r="2996" spans="1:4" ht="14.4">
      <c r="A2996" s="382">
        <v>39700</v>
      </c>
      <c r="B2996" s="297" t="s">
        <v>8602</v>
      </c>
      <c r="C2996" s="374">
        <v>57.99</v>
      </c>
      <c r="D2996" s="374">
        <f t="shared" si="46"/>
        <v>52.191000000000003</v>
      </c>
    </row>
    <row r="2997" spans="1:4" ht="14.4">
      <c r="A2997" s="382">
        <v>39702</v>
      </c>
      <c r="B2997" s="297" t="s">
        <v>8603</v>
      </c>
      <c r="C2997" s="374">
        <v>72.989999999999995</v>
      </c>
      <c r="D2997" s="374">
        <f t="shared" si="46"/>
        <v>65.691000000000003</v>
      </c>
    </row>
    <row r="2998" spans="1:4" ht="14.4">
      <c r="A2998" s="382">
        <v>39703</v>
      </c>
      <c r="B2998" s="297" t="s">
        <v>8604</v>
      </c>
      <c r="C2998" s="374">
        <v>105.99</v>
      </c>
      <c r="D2998" s="374">
        <f t="shared" si="46"/>
        <v>95.390999999999991</v>
      </c>
    </row>
    <row r="2999" spans="1:4" ht="14.4">
      <c r="A2999" s="382">
        <v>39704</v>
      </c>
      <c r="B2999" s="297" t="s">
        <v>8605</v>
      </c>
      <c r="C2999" s="374">
        <v>91.99</v>
      </c>
      <c r="D2999" s="374">
        <f t="shared" si="46"/>
        <v>82.790999999999997</v>
      </c>
    </row>
    <row r="3000" spans="1:4" ht="14.4">
      <c r="A3000" s="382">
        <v>39705</v>
      </c>
      <c r="B3000" s="297" t="s">
        <v>8606</v>
      </c>
      <c r="C3000" s="374">
        <v>72.989999999999995</v>
      </c>
      <c r="D3000" s="374">
        <f t="shared" si="46"/>
        <v>65.691000000000003</v>
      </c>
    </row>
    <row r="3001" spans="1:4" ht="14.4">
      <c r="A3001" s="382">
        <v>39706</v>
      </c>
      <c r="B3001" s="297" t="s">
        <v>8607</v>
      </c>
      <c r="C3001" s="374">
        <v>99.99</v>
      </c>
      <c r="D3001" s="374">
        <f t="shared" si="46"/>
        <v>89.991</v>
      </c>
    </row>
    <row r="3002" spans="1:4" ht="14.4">
      <c r="A3002" s="382">
        <v>39707</v>
      </c>
      <c r="B3002" s="297" t="s">
        <v>8608</v>
      </c>
      <c r="C3002" s="374">
        <v>122.99</v>
      </c>
      <c r="D3002" s="374">
        <f t="shared" si="46"/>
        <v>110.691</v>
      </c>
    </row>
    <row r="3003" spans="1:4" ht="14.4">
      <c r="A3003" s="382">
        <v>39708</v>
      </c>
      <c r="B3003" s="297" t="s">
        <v>8609</v>
      </c>
      <c r="C3003" s="374">
        <v>105.99</v>
      </c>
      <c r="D3003" s="374">
        <f t="shared" si="46"/>
        <v>95.390999999999991</v>
      </c>
    </row>
    <row r="3004" spans="1:4" ht="14.4">
      <c r="A3004" s="382">
        <v>39710</v>
      </c>
      <c r="B3004" s="297" t="s">
        <v>8610</v>
      </c>
      <c r="C3004" s="374">
        <v>41.99</v>
      </c>
      <c r="D3004" s="374">
        <f t="shared" si="46"/>
        <v>37.791000000000004</v>
      </c>
    </row>
    <row r="3005" spans="1:4" ht="14.4">
      <c r="A3005" s="382">
        <v>39711</v>
      </c>
      <c r="B3005" s="297" t="s">
        <v>8611</v>
      </c>
      <c r="C3005" s="374">
        <v>53.99</v>
      </c>
      <c r="D3005" s="374">
        <f t="shared" si="46"/>
        <v>48.591000000000001</v>
      </c>
    </row>
    <row r="3006" spans="1:4" ht="14.4">
      <c r="A3006" s="382">
        <v>39870</v>
      </c>
      <c r="B3006" s="297" t="s">
        <v>8612</v>
      </c>
      <c r="C3006" s="374">
        <v>37.99</v>
      </c>
      <c r="D3006" s="374">
        <f t="shared" si="46"/>
        <v>34.191000000000003</v>
      </c>
    </row>
    <row r="3007" spans="1:4" ht="14.4">
      <c r="A3007" s="382">
        <v>39871</v>
      </c>
      <c r="B3007" s="297" t="s">
        <v>8613</v>
      </c>
      <c r="C3007" s="374">
        <v>47.99</v>
      </c>
      <c r="D3007" s="374">
        <f t="shared" ref="D3007:D3070" si="47">C3007*0.9</f>
        <v>43.191000000000003</v>
      </c>
    </row>
    <row r="3008" spans="1:4" ht="14.4">
      <c r="A3008" s="382">
        <v>39872</v>
      </c>
      <c r="B3008" s="297" t="s">
        <v>8614</v>
      </c>
      <c r="C3008" s="374">
        <v>36.99</v>
      </c>
      <c r="D3008" s="374">
        <f t="shared" si="47"/>
        <v>33.291000000000004</v>
      </c>
    </row>
    <row r="3009" spans="1:4" ht="14.4">
      <c r="A3009" s="382">
        <v>39873</v>
      </c>
      <c r="B3009" s="297" t="s">
        <v>8615</v>
      </c>
      <c r="C3009" s="374">
        <v>39.99</v>
      </c>
      <c r="D3009" s="374">
        <f t="shared" si="47"/>
        <v>35.991</v>
      </c>
    </row>
    <row r="3010" spans="1:4" ht="14.4">
      <c r="A3010" s="382">
        <v>39874</v>
      </c>
      <c r="B3010" s="297" t="s">
        <v>8616</v>
      </c>
      <c r="C3010" s="374">
        <v>47.99</v>
      </c>
      <c r="D3010" s="374">
        <f t="shared" si="47"/>
        <v>43.191000000000003</v>
      </c>
    </row>
    <row r="3011" spans="1:4" ht="14.4">
      <c r="A3011" s="382">
        <v>39875</v>
      </c>
      <c r="B3011" s="297" t="s">
        <v>8617</v>
      </c>
      <c r="C3011" s="374">
        <v>39.99</v>
      </c>
      <c r="D3011" s="374">
        <f t="shared" si="47"/>
        <v>35.991</v>
      </c>
    </row>
    <row r="3012" spans="1:4" ht="14.4">
      <c r="A3012" s="382">
        <v>39876</v>
      </c>
      <c r="B3012" s="297" t="s">
        <v>8618</v>
      </c>
      <c r="C3012" s="374">
        <v>51.99</v>
      </c>
      <c r="D3012" s="374">
        <f t="shared" si="47"/>
        <v>46.791000000000004</v>
      </c>
    </row>
    <row r="3013" spans="1:4" ht="14.4">
      <c r="A3013" s="382">
        <v>39877</v>
      </c>
      <c r="B3013" s="297" t="s">
        <v>8619</v>
      </c>
      <c r="C3013" s="374">
        <v>63.99</v>
      </c>
      <c r="D3013" s="374">
        <f t="shared" si="47"/>
        <v>57.591000000000001</v>
      </c>
    </row>
    <row r="3014" spans="1:4" ht="14.4">
      <c r="A3014" s="382">
        <v>39878</v>
      </c>
      <c r="B3014" s="297" t="s">
        <v>8620</v>
      </c>
      <c r="C3014" s="374">
        <v>31.99</v>
      </c>
      <c r="D3014" s="374">
        <f t="shared" si="47"/>
        <v>28.791</v>
      </c>
    </row>
    <row r="3015" spans="1:4" ht="14.4">
      <c r="A3015" s="382">
        <v>39879</v>
      </c>
      <c r="B3015" s="297" t="s">
        <v>8621</v>
      </c>
      <c r="C3015" s="374">
        <v>39.99</v>
      </c>
      <c r="D3015" s="374">
        <f t="shared" si="47"/>
        <v>35.991</v>
      </c>
    </row>
    <row r="3016" spans="1:4" ht="14.4">
      <c r="A3016" s="382">
        <v>39900</v>
      </c>
      <c r="B3016" s="297" t="s">
        <v>8622</v>
      </c>
      <c r="C3016" s="374">
        <v>124.99</v>
      </c>
      <c r="D3016" s="374">
        <f t="shared" si="47"/>
        <v>112.491</v>
      </c>
    </row>
    <row r="3017" spans="1:4" ht="14.4">
      <c r="A3017" s="382">
        <v>39904</v>
      </c>
      <c r="B3017" s="297" t="s">
        <v>8623</v>
      </c>
      <c r="C3017" s="374">
        <v>73.989999999999995</v>
      </c>
      <c r="D3017" s="374">
        <f t="shared" si="47"/>
        <v>66.590999999999994</v>
      </c>
    </row>
    <row r="3018" spans="1:4" ht="14.4">
      <c r="A3018" s="382">
        <v>39905</v>
      </c>
      <c r="B3018" s="297" t="s">
        <v>8624</v>
      </c>
      <c r="C3018" s="374">
        <v>110.99</v>
      </c>
      <c r="D3018" s="374">
        <f t="shared" si="47"/>
        <v>99.890999999999991</v>
      </c>
    </row>
    <row r="3019" spans="1:4" ht="14.4">
      <c r="A3019" s="382">
        <v>39906</v>
      </c>
      <c r="B3019" s="297" t="s">
        <v>8625</v>
      </c>
      <c r="C3019" s="374">
        <v>88.99</v>
      </c>
      <c r="D3019" s="374">
        <f t="shared" si="47"/>
        <v>80.090999999999994</v>
      </c>
    </row>
    <row r="3020" spans="1:4" ht="14.4">
      <c r="A3020" s="382">
        <v>39907</v>
      </c>
      <c r="B3020" s="297" t="s">
        <v>8626</v>
      </c>
      <c r="C3020" s="374">
        <v>82.99</v>
      </c>
      <c r="D3020" s="374">
        <f t="shared" si="47"/>
        <v>74.691000000000003</v>
      </c>
    </row>
    <row r="3021" spans="1:4" ht="14.4">
      <c r="A3021" s="382">
        <v>39908</v>
      </c>
      <c r="B3021" s="297" t="s">
        <v>8627</v>
      </c>
      <c r="C3021" s="374">
        <v>121.99</v>
      </c>
      <c r="D3021" s="374">
        <f t="shared" si="47"/>
        <v>109.791</v>
      </c>
    </row>
    <row r="3022" spans="1:4" ht="14.4">
      <c r="A3022" s="382">
        <v>39909</v>
      </c>
      <c r="B3022" s="297" t="s">
        <v>8628</v>
      </c>
      <c r="C3022" s="374">
        <v>136.99</v>
      </c>
      <c r="D3022" s="374">
        <f t="shared" si="47"/>
        <v>123.29100000000001</v>
      </c>
    </row>
    <row r="3023" spans="1:4" ht="14.4">
      <c r="A3023" s="382">
        <v>39910</v>
      </c>
      <c r="B3023" s="297" t="s">
        <v>8629</v>
      </c>
      <c r="C3023" s="374">
        <v>85.99</v>
      </c>
      <c r="D3023" s="374">
        <f t="shared" si="47"/>
        <v>77.390999999999991</v>
      </c>
    </row>
    <row r="3024" spans="1:4" ht="14.4">
      <c r="A3024" s="382">
        <v>39935</v>
      </c>
      <c r="B3024" s="297" t="s">
        <v>8630</v>
      </c>
      <c r="C3024" s="374">
        <v>176.99</v>
      </c>
      <c r="D3024" s="374">
        <f t="shared" si="47"/>
        <v>159.29100000000003</v>
      </c>
    </row>
    <row r="3025" spans="1:4" ht="14.4">
      <c r="A3025" s="382">
        <v>39936</v>
      </c>
      <c r="B3025" s="297" t="s">
        <v>8631</v>
      </c>
      <c r="C3025" s="374">
        <v>227.99</v>
      </c>
      <c r="D3025" s="374">
        <f t="shared" si="47"/>
        <v>205.191</v>
      </c>
    </row>
    <row r="3026" spans="1:4" ht="14.4">
      <c r="A3026" s="382">
        <v>39939</v>
      </c>
      <c r="B3026" s="297" t="s">
        <v>8632</v>
      </c>
      <c r="C3026" s="374">
        <v>58.99</v>
      </c>
      <c r="D3026" s="374">
        <f t="shared" si="47"/>
        <v>53.091000000000001</v>
      </c>
    </row>
    <row r="3027" spans="1:4" ht="14.4">
      <c r="A3027" s="382">
        <v>39942</v>
      </c>
      <c r="B3027" s="297" t="s">
        <v>8633</v>
      </c>
      <c r="C3027" s="374">
        <v>4.99</v>
      </c>
      <c r="D3027" s="374">
        <f t="shared" si="47"/>
        <v>4.4910000000000005</v>
      </c>
    </row>
    <row r="3028" spans="1:4" ht="14.4">
      <c r="A3028" s="382">
        <v>39943</v>
      </c>
      <c r="B3028" s="297" t="s">
        <v>8634</v>
      </c>
      <c r="C3028" s="374">
        <v>7.99</v>
      </c>
      <c r="D3028" s="374">
        <f t="shared" si="47"/>
        <v>7.1910000000000007</v>
      </c>
    </row>
    <row r="3029" spans="1:4" ht="14.4">
      <c r="A3029" s="382">
        <v>39967</v>
      </c>
      <c r="B3029" s="297" t="s">
        <v>8635</v>
      </c>
      <c r="C3029" s="374">
        <v>136.99</v>
      </c>
      <c r="D3029" s="374">
        <f t="shared" si="47"/>
        <v>123.29100000000001</v>
      </c>
    </row>
    <row r="3030" spans="1:4" ht="14.4">
      <c r="A3030" s="382">
        <v>39978</v>
      </c>
      <c r="B3030" s="297" t="s">
        <v>8636</v>
      </c>
      <c r="C3030" s="374">
        <v>35.99</v>
      </c>
      <c r="D3030" s="374">
        <f t="shared" si="47"/>
        <v>32.391000000000005</v>
      </c>
    </row>
    <row r="3031" spans="1:4" ht="14.4">
      <c r="A3031" s="382">
        <v>39993</v>
      </c>
      <c r="B3031" s="297" t="s">
        <v>8637</v>
      </c>
      <c r="C3031" s="374">
        <v>201.99</v>
      </c>
      <c r="D3031" s="374">
        <f t="shared" si="47"/>
        <v>181.79100000000003</v>
      </c>
    </row>
    <row r="3032" spans="1:4" ht="14.4">
      <c r="A3032" s="382">
        <v>39994</v>
      </c>
      <c r="B3032" s="297" t="s">
        <v>8638</v>
      </c>
      <c r="C3032" s="374">
        <v>64.989999999999995</v>
      </c>
      <c r="D3032" s="374">
        <f t="shared" si="47"/>
        <v>58.491</v>
      </c>
    </row>
    <row r="3033" spans="1:4" ht="14.4">
      <c r="A3033" s="382">
        <v>39995</v>
      </c>
      <c r="B3033" s="297" t="s">
        <v>8639</v>
      </c>
      <c r="C3033" s="374">
        <v>30.99</v>
      </c>
      <c r="D3033" s="374">
        <f t="shared" si="47"/>
        <v>27.890999999999998</v>
      </c>
    </row>
    <row r="3034" spans="1:4" ht="14.4">
      <c r="A3034" s="382">
        <v>39997</v>
      </c>
      <c r="B3034" s="297" t="s">
        <v>8640</v>
      </c>
      <c r="C3034" s="374">
        <v>35.99</v>
      </c>
      <c r="D3034" s="374">
        <f t="shared" si="47"/>
        <v>32.391000000000005</v>
      </c>
    </row>
    <row r="3035" spans="1:4" ht="14.4">
      <c r="A3035" s="382">
        <v>39998</v>
      </c>
      <c r="B3035" s="297" t="s">
        <v>8641</v>
      </c>
      <c r="C3035" s="374">
        <v>32.99</v>
      </c>
      <c r="D3035" s="374">
        <f t="shared" si="47"/>
        <v>29.691000000000003</v>
      </c>
    </row>
    <row r="3036" spans="1:4" ht="14.4">
      <c r="A3036" s="382">
        <v>40000</v>
      </c>
      <c r="B3036" s="297" t="s">
        <v>8642</v>
      </c>
      <c r="C3036" s="374">
        <v>86.99</v>
      </c>
      <c r="D3036" s="374">
        <f t="shared" si="47"/>
        <v>78.290999999999997</v>
      </c>
    </row>
    <row r="3037" spans="1:4" ht="14.4">
      <c r="A3037" s="382">
        <v>40001</v>
      </c>
      <c r="B3037" s="297" t="s">
        <v>8643</v>
      </c>
      <c r="C3037" s="374">
        <v>15.99</v>
      </c>
      <c r="D3037" s="374">
        <f t="shared" si="47"/>
        <v>14.391</v>
      </c>
    </row>
    <row r="3038" spans="1:4" ht="14.4">
      <c r="A3038" s="382">
        <v>40003</v>
      </c>
      <c r="B3038" s="297" t="s">
        <v>8644</v>
      </c>
      <c r="C3038" s="374">
        <v>11.99</v>
      </c>
      <c r="D3038" s="374">
        <f t="shared" si="47"/>
        <v>10.791</v>
      </c>
    </row>
    <row r="3039" spans="1:4" ht="14.4">
      <c r="A3039" s="382">
        <v>40005</v>
      </c>
      <c r="B3039" s="297" t="s">
        <v>8645</v>
      </c>
      <c r="C3039" s="374">
        <v>16.989999999999998</v>
      </c>
      <c r="D3039" s="374">
        <f t="shared" si="47"/>
        <v>15.290999999999999</v>
      </c>
    </row>
    <row r="3040" spans="1:4" ht="14.4">
      <c r="A3040" s="382">
        <v>40008</v>
      </c>
      <c r="B3040" s="297" t="s">
        <v>8646</v>
      </c>
      <c r="C3040" s="374">
        <v>8.99</v>
      </c>
      <c r="D3040" s="374">
        <f t="shared" si="47"/>
        <v>8.0910000000000011</v>
      </c>
    </row>
    <row r="3041" spans="1:4" ht="14.4">
      <c r="A3041" s="382">
        <v>40016</v>
      </c>
      <c r="B3041" s="297" t="s">
        <v>8647</v>
      </c>
      <c r="C3041" s="374">
        <v>5.99</v>
      </c>
      <c r="D3041" s="374">
        <f t="shared" si="47"/>
        <v>5.391</v>
      </c>
    </row>
    <row r="3042" spans="1:4" ht="14.4">
      <c r="A3042" s="382">
        <v>40018</v>
      </c>
      <c r="B3042" s="297" t="s">
        <v>8648</v>
      </c>
      <c r="C3042" s="374">
        <v>39.99</v>
      </c>
      <c r="D3042" s="374">
        <f t="shared" si="47"/>
        <v>35.991</v>
      </c>
    </row>
    <row r="3043" spans="1:4" ht="14.4">
      <c r="A3043" s="382">
        <v>40019</v>
      </c>
      <c r="B3043" s="297" t="s">
        <v>8649</v>
      </c>
      <c r="C3043" s="374">
        <v>39.99</v>
      </c>
      <c r="D3043" s="374">
        <f t="shared" si="47"/>
        <v>35.991</v>
      </c>
    </row>
    <row r="3044" spans="1:4" ht="14.4">
      <c r="A3044" s="382">
        <v>40024</v>
      </c>
      <c r="B3044" s="297" t="s">
        <v>8650</v>
      </c>
      <c r="C3044" s="374">
        <v>8.99</v>
      </c>
      <c r="D3044" s="374">
        <f t="shared" si="47"/>
        <v>8.0910000000000011</v>
      </c>
    </row>
    <row r="3045" spans="1:4" ht="14.4">
      <c r="A3045" s="382">
        <v>40025</v>
      </c>
      <c r="B3045" s="297" t="s">
        <v>8651</v>
      </c>
      <c r="C3045" s="374">
        <v>10.99</v>
      </c>
      <c r="D3045" s="374">
        <f t="shared" si="47"/>
        <v>9.891</v>
      </c>
    </row>
    <row r="3046" spans="1:4" ht="14.4">
      <c r="A3046" s="382">
        <v>40026</v>
      </c>
      <c r="B3046" s="297" t="s">
        <v>8652</v>
      </c>
      <c r="C3046" s="374">
        <v>12.99</v>
      </c>
      <c r="D3046" s="374">
        <f t="shared" si="47"/>
        <v>11.691000000000001</v>
      </c>
    </row>
    <row r="3047" spans="1:4" ht="14.4">
      <c r="A3047" s="382">
        <v>40027</v>
      </c>
      <c r="B3047" s="297" t="s">
        <v>8653</v>
      </c>
      <c r="C3047" s="374">
        <v>17.989999999999998</v>
      </c>
      <c r="D3047" s="374">
        <f t="shared" si="47"/>
        <v>16.190999999999999</v>
      </c>
    </row>
    <row r="3048" spans="1:4" ht="14.4">
      <c r="A3048" s="382">
        <v>40029</v>
      </c>
      <c r="B3048" s="297" t="s">
        <v>8654</v>
      </c>
      <c r="C3048" s="374">
        <v>27.99</v>
      </c>
      <c r="D3048" s="374">
        <f t="shared" si="47"/>
        <v>25.190999999999999</v>
      </c>
    </row>
    <row r="3049" spans="1:4" ht="14.4">
      <c r="A3049" s="382">
        <v>40030</v>
      </c>
      <c r="B3049" s="297" t="s">
        <v>8655</v>
      </c>
      <c r="C3049" s="374">
        <v>42.99</v>
      </c>
      <c r="D3049" s="374">
        <f t="shared" si="47"/>
        <v>38.691000000000003</v>
      </c>
    </row>
    <row r="3050" spans="1:4" ht="14.4">
      <c r="A3050" s="382">
        <v>40031</v>
      </c>
      <c r="B3050" s="297" t="s">
        <v>8656</v>
      </c>
      <c r="C3050" s="374">
        <v>60.99</v>
      </c>
      <c r="D3050" s="374">
        <f t="shared" si="47"/>
        <v>54.891000000000005</v>
      </c>
    </row>
    <row r="3051" spans="1:4" ht="14.4">
      <c r="A3051" s="382">
        <v>40032</v>
      </c>
      <c r="B3051" s="297" t="s">
        <v>8657</v>
      </c>
      <c r="C3051" s="374">
        <v>76.989999999999995</v>
      </c>
      <c r="D3051" s="374">
        <f t="shared" si="47"/>
        <v>69.290999999999997</v>
      </c>
    </row>
    <row r="3052" spans="1:4" ht="14.4">
      <c r="A3052" s="382">
        <v>40033</v>
      </c>
      <c r="B3052" s="297" t="s">
        <v>8658</v>
      </c>
      <c r="C3052" s="374">
        <v>14.99</v>
      </c>
      <c r="D3052" s="374">
        <f t="shared" si="47"/>
        <v>13.491</v>
      </c>
    </row>
    <row r="3053" spans="1:4" ht="14.4">
      <c r="A3053" s="382">
        <v>40034</v>
      </c>
      <c r="B3053" s="297" t="s">
        <v>8659</v>
      </c>
      <c r="C3053" s="374">
        <v>18.989999999999998</v>
      </c>
      <c r="D3053" s="374">
        <f t="shared" si="47"/>
        <v>17.090999999999998</v>
      </c>
    </row>
    <row r="3054" spans="1:4" ht="14.4">
      <c r="A3054" s="382">
        <v>40035</v>
      </c>
      <c r="B3054" s="297" t="s">
        <v>8660</v>
      </c>
      <c r="C3054" s="374">
        <v>22.99</v>
      </c>
      <c r="D3054" s="374">
        <f t="shared" si="47"/>
        <v>20.690999999999999</v>
      </c>
    </row>
    <row r="3055" spans="1:4" ht="14.4">
      <c r="A3055" s="382">
        <v>40036</v>
      </c>
      <c r="B3055" s="297" t="s">
        <v>8661</v>
      </c>
      <c r="C3055" s="374">
        <v>28.99</v>
      </c>
      <c r="D3055" s="374">
        <f t="shared" si="47"/>
        <v>26.090999999999998</v>
      </c>
    </row>
    <row r="3056" spans="1:4" ht="14.4">
      <c r="A3056" s="382">
        <v>40037</v>
      </c>
      <c r="B3056" s="297" t="s">
        <v>8662</v>
      </c>
      <c r="C3056" s="374">
        <v>43.99</v>
      </c>
      <c r="D3056" s="374">
        <f t="shared" si="47"/>
        <v>39.591000000000001</v>
      </c>
    </row>
    <row r="3057" spans="1:4" ht="14.4">
      <c r="A3057" s="382">
        <v>40038</v>
      </c>
      <c r="B3057" s="297" t="s">
        <v>8663</v>
      </c>
      <c r="C3057" s="374">
        <v>72.989999999999995</v>
      </c>
      <c r="D3057" s="374">
        <f t="shared" si="47"/>
        <v>65.691000000000003</v>
      </c>
    </row>
    <row r="3058" spans="1:4" ht="14.4">
      <c r="A3058" s="382">
        <v>40039</v>
      </c>
      <c r="B3058" s="297" t="s">
        <v>8664</v>
      </c>
      <c r="C3058" s="374">
        <v>16.989999999999998</v>
      </c>
      <c r="D3058" s="374">
        <f t="shared" si="47"/>
        <v>15.290999999999999</v>
      </c>
    </row>
    <row r="3059" spans="1:4" ht="14.4">
      <c r="A3059" s="382">
        <v>40040</v>
      </c>
      <c r="B3059" s="297" t="s">
        <v>8665</v>
      </c>
      <c r="C3059" s="374">
        <v>18.989999999999998</v>
      </c>
      <c r="D3059" s="374">
        <f t="shared" si="47"/>
        <v>17.090999999999998</v>
      </c>
    </row>
    <row r="3060" spans="1:4" ht="14.4">
      <c r="A3060" s="382">
        <v>40041</v>
      </c>
      <c r="B3060" s="297" t="s">
        <v>8666</v>
      </c>
      <c r="C3060" s="374">
        <v>22.99</v>
      </c>
      <c r="D3060" s="374">
        <f t="shared" si="47"/>
        <v>20.690999999999999</v>
      </c>
    </row>
    <row r="3061" spans="1:4" ht="14.4">
      <c r="A3061" s="382">
        <v>40042</v>
      </c>
      <c r="B3061" s="297" t="s">
        <v>8667</v>
      </c>
      <c r="C3061" s="374">
        <v>29.99</v>
      </c>
      <c r="D3061" s="374">
        <f t="shared" si="47"/>
        <v>26.991</v>
      </c>
    </row>
    <row r="3062" spans="1:4" ht="14.4">
      <c r="A3062" s="382">
        <v>40043</v>
      </c>
      <c r="B3062" s="297" t="s">
        <v>8668</v>
      </c>
      <c r="C3062" s="374">
        <v>43.99</v>
      </c>
      <c r="D3062" s="374">
        <f t="shared" si="47"/>
        <v>39.591000000000001</v>
      </c>
    </row>
    <row r="3063" spans="1:4" ht="14.4">
      <c r="A3063" s="382">
        <v>40044</v>
      </c>
      <c r="B3063" s="297" t="s">
        <v>8669</v>
      </c>
      <c r="C3063" s="374">
        <v>73.989999999999995</v>
      </c>
      <c r="D3063" s="374">
        <f t="shared" si="47"/>
        <v>66.590999999999994</v>
      </c>
    </row>
    <row r="3064" spans="1:4" ht="14.4">
      <c r="A3064" s="382">
        <v>40057</v>
      </c>
      <c r="B3064" s="297" t="s">
        <v>8670</v>
      </c>
      <c r="C3064" s="374">
        <v>15.99</v>
      </c>
      <c r="D3064" s="374">
        <f t="shared" si="47"/>
        <v>14.391</v>
      </c>
    </row>
    <row r="3065" spans="1:4" ht="14.4">
      <c r="A3065" s="382">
        <v>40058</v>
      </c>
      <c r="B3065" s="297" t="s">
        <v>8671</v>
      </c>
      <c r="C3065" s="374">
        <v>17.989999999999998</v>
      </c>
      <c r="D3065" s="374">
        <f t="shared" si="47"/>
        <v>16.190999999999999</v>
      </c>
    </row>
    <row r="3066" spans="1:4" ht="14.4">
      <c r="A3066" s="382">
        <v>40059</v>
      </c>
      <c r="B3066" s="297" t="s">
        <v>8672</v>
      </c>
      <c r="C3066" s="374">
        <v>21.99</v>
      </c>
      <c r="D3066" s="374">
        <f t="shared" si="47"/>
        <v>19.791</v>
      </c>
    </row>
    <row r="3067" spans="1:4" ht="14.4">
      <c r="A3067" s="382">
        <v>40060</v>
      </c>
      <c r="B3067" s="297" t="s">
        <v>8673</v>
      </c>
      <c r="C3067" s="374">
        <v>28.99</v>
      </c>
      <c r="D3067" s="374">
        <f t="shared" si="47"/>
        <v>26.090999999999998</v>
      </c>
    </row>
    <row r="3068" spans="1:4" ht="14.4">
      <c r="A3068" s="382">
        <v>40061</v>
      </c>
      <c r="B3068" s="297" t="s">
        <v>8674</v>
      </c>
      <c r="C3068" s="374">
        <v>43.99</v>
      </c>
      <c r="D3068" s="374">
        <f t="shared" si="47"/>
        <v>39.591000000000001</v>
      </c>
    </row>
    <row r="3069" spans="1:4" ht="14.4">
      <c r="A3069" s="382">
        <v>40062</v>
      </c>
      <c r="B3069" s="297" t="s">
        <v>8675</v>
      </c>
      <c r="C3069" s="374">
        <v>72.989999999999995</v>
      </c>
      <c r="D3069" s="374">
        <f t="shared" si="47"/>
        <v>65.691000000000003</v>
      </c>
    </row>
    <row r="3070" spans="1:4" ht="14.4">
      <c r="A3070" s="382">
        <v>40063</v>
      </c>
      <c r="B3070" s="297" t="s">
        <v>8676</v>
      </c>
      <c r="C3070" s="374">
        <v>14.99</v>
      </c>
      <c r="D3070" s="374">
        <f t="shared" si="47"/>
        <v>13.491</v>
      </c>
    </row>
    <row r="3071" spans="1:4" ht="14.4">
      <c r="A3071" s="382">
        <v>40064</v>
      </c>
      <c r="B3071" s="297" t="s">
        <v>8677</v>
      </c>
      <c r="C3071" s="374">
        <v>15.99</v>
      </c>
      <c r="D3071" s="374">
        <f t="shared" ref="D3071:D3134" si="48">C3071*0.9</f>
        <v>14.391</v>
      </c>
    </row>
    <row r="3072" spans="1:4" ht="14.4">
      <c r="A3072" s="382">
        <v>40065</v>
      </c>
      <c r="B3072" s="297" t="s">
        <v>8678</v>
      </c>
      <c r="C3072" s="374">
        <v>20.99</v>
      </c>
      <c r="D3072" s="374">
        <f t="shared" si="48"/>
        <v>18.890999999999998</v>
      </c>
    </row>
    <row r="3073" spans="1:4" ht="14.4">
      <c r="A3073" s="382">
        <v>40066</v>
      </c>
      <c r="B3073" s="297" t="s">
        <v>8679</v>
      </c>
      <c r="C3073" s="374">
        <v>28.99</v>
      </c>
      <c r="D3073" s="374">
        <f t="shared" si="48"/>
        <v>26.090999999999998</v>
      </c>
    </row>
    <row r="3074" spans="1:4" ht="14.4">
      <c r="A3074" s="382">
        <v>40067</v>
      </c>
      <c r="B3074" s="297" t="s">
        <v>8680</v>
      </c>
      <c r="C3074" s="374">
        <v>43.99</v>
      </c>
      <c r="D3074" s="374">
        <f t="shared" si="48"/>
        <v>39.591000000000001</v>
      </c>
    </row>
    <row r="3075" spans="1:4" ht="14.4">
      <c r="A3075" s="382">
        <v>40068</v>
      </c>
      <c r="B3075" s="297" t="s">
        <v>8681</v>
      </c>
      <c r="C3075" s="374">
        <v>72.989999999999995</v>
      </c>
      <c r="D3075" s="374">
        <f t="shared" si="48"/>
        <v>65.691000000000003</v>
      </c>
    </row>
    <row r="3076" spans="1:4" ht="14.4">
      <c r="A3076" s="382">
        <v>40091</v>
      </c>
      <c r="B3076" s="297" t="s">
        <v>8682</v>
      </c>
      <c r="C3076" s="374">
        <v>126.99</v>
      </c>
      <c r="D3076" s="374">
        <f t="shared" si="48"/>
        <v>114.291</v>
      </c>
    </row>
    <row r="3077" spans="1:4" ht="14.4">
      <c r="A3077" s="382">
        <v>40092</v>
      </c>
      <c r="B3077" s="297" t="s">
        <v>8683</v>
      </c>
      <c r="C3077" s="374">
        <v>188.99</v>
      </c>
      <c r="D3077" s="374">
        <f t="shared" si="48"/>
        <v>170.09100000000001</v>
      </c>
    </row>
    <row r="3078" spans="1:4" ht="14.4">
      <c r="A3078" s="382">
        <v>40093</v>
      </c>
      <c r="B3078" s="297" t="s">
        <v>8684</v>
      </c>
      <c r="C3078" s="374">
        <v>214.99</v>
      </c>
      <c r="D3078" s="374">
        <f t="shared" si="48"/>
        <v>193.49100000000001</v>
      </c>
    </row>
    <row r="3079" spans="1:4" ht="14.4">
      <c r="A3079" s="382">
        <v>40094</v>
      </c>
      <c r="B3079" s="297" t="s">
        <v>8685</v>
      </c>
      <c r="C3079" s="374">
        <v>321.99</v>
      </c>
      <c r="D3079" s="374">
        <f t="shared" si="48"/>
        <v>289.791</v>
      </c>
    </row>
    <row r="3080" spans="1:4" ht="14.4">
      <c r="A3080" s="382">
        <v>40100</v>
      </c>
      <c r="B3080" s="297" t="s">
        <v>8686</v>
      </c>
      <c r="C3080" s="374">
        <v>214.99</v>
      </c>
      <c r="D3080" s="374">
        <f t="shared" si="48"/>
        <v>193.49100000000001</v>
      </c>
    </row>
    <row r="3081" spans="1:4" ht="14.4">
      <c r="A3081" s="382">
        <v>40106</v>
      </c>
      <c r="B3081" s="297" t="s">
        <v>8687</v>
      </c>
      <c r="C3081" s="374">
        <v>16.989999999999998</v>
      </c>
      <c r="D3081" s="374">
        <f t="shared" si="48"/>
        <v>15.290999999999999</v>
      </c>
    </row>
    <row r="3082" spans="1:4" ht="14.4">
      <c r="A3082" s="382">
        <v>40107</v>
      </c>
      <c r="B3082" s="297" t="s">
        <v>8688</v>
      </c>
      <c r="C3082" s="374">
        <v>20.99</v>
      </c>
      <c r="D3082" s="374">
        <f t="shared" si="48"/>
        <v>18.890999999999998</v>
      </c>
    </row>
    <row r="3083" spans="1:4" ht="14.4">
      <c r="A3083" s="382">
        <v>40108</v>
      </c>
      <c r="B3083" s="297" t="s">
        <v>8689</v>
      </c>
      <c r="C3083" s="374">
        <v>26.99</v>
      </c>
      <c r="D3083" s="374">
        <f t="shared" si="48"/>
        <v>24.291</v>
      </c>
    </row>
    <row r="3084" spans="1:4" ht="14.4">
      <c r="A3084" s="382">
        <v>40109</v>
      </c>
      <c r="B3084" s="297" t="s">
        <v>8690</v>
      </c>
      <c r="C3084" s="374">
        <v>35.99</v>
      </c>
      <c r="D3084" s="374">
        <f t="shared" si="48"/>
        <v>32.391000000000005</v>
      </c>
    </row>
    <row r="3085" spans="1:4" ht="14.4">
      <c r="A3085" s="382">
        <v>40110</v>
      </c>
      <c r="B3085" s="297" t="s">
        <v>8691</v>
      </c>
      <c r="C3085" s="374">
        <v>50.99</v>
      </c>
      <c r="D3085" s="374">
        <f t="shared" si="48"/>
        <v>45.891000000000005</v>
      </c>
    </row>
    <row r="3086" spans="1:4" ht="14.4">
      <c r="A3086" s="382">
        <v>40121</v>
      </c>
      <c r="B3086" s="297" t="s">
        <v>8692</v>
      </c>
      <c r="C3086" s="374">
        <v>32.99</v>
      </c>
      <c r="D3086" s="374">
        <f t="shared" si="48"/>
        <v>29.691000000000003</v>
      </c>
    </row>
    <row r="3087" spans="1:4" ht="14.4">
      <c r="A3087" s="382">
        <v>40162</v>
      </c>
      <c r="B3087" s="297" t="s">
        <v>8693</v>
      </c>
      <c r="C3087" s="374">
        <v>26.99</v>
      </c>
      <c r="D3087" s="374">
        <f t="shared" si="48"/>
        <v>24.291</v>
      </c>
    </row>
    <row r="3088" spans="1:4" ht="14.4">
      <c r="A3088" s="382">
        <v>40163</v>
      </c>
      <c r="B3088" s="297" t="s">
        <v>8694</v>
      </c>
      <c r="C3088" s="374">
        <v>28.99</v>
      </c>
      <c r="D3088" s="374">
        <f t="shared" si="48"/>
        <v>26.090999999999998</v>
      </c>
    </row>
    <row r="3089" spans="1:4" ht="14.4">
      <c r="A3089" s="382">
        <v>40164</v>
      </c>
      <c r="B3089" s="297" t="s">
        <v>8695</v>
      </c>
      <c r="C3089" s="374">
        <v>31.99</v>
      </c>
      <c r="D3089" s="374">
        <f t="shared" si="48"/>
        <v>28.791</v>
      </c>
    </row>
    <row r="3090" spans="1:4" ht="14.4">
      <c r="A3090" s="382">
        <v>40175</v>
      </c>
      <c r="B3090" s="297" t="s">
        <v>8696</v>
      </c>
      <c r="C3090" s="374">
        <v>154.99</v>
      </c>
      <c r="D3090" s="374">
        <f t="shared" si="48"/>
        <v>139.49100000000001</v>
      </c>
    </row>
    <row r="3091" spans="1:4" ht="14.4">
      <c r="A3091" s="382">
        <v>40176</v>
      </c>
      <c r="B3091" s="297" t="s">
        <v>8697</v>
      </c>
      <c r="C3091" s="374">
        <v>198.99</v>
      </c>
      <c r="D3091" s="374">
        <f t="shared" si="48"/>
        <v>179.09100000000001</v>
      </c>
    </row>
    <row r="3092" spans="1:4" ht="14.4">
      <c r="A3092" s="382">
        <v>40177</v>
      </c>
      <c r="B3092" s="297" t="s">
        <v>8698</v>
      </c>
      <c r="C3092" s="374">
        <v>238.99</v>
      </c>
      <c r="D3092" s="374">
        <f t="shared" si="48"/>
        <v>215.09100000000001</v>
      </c>
    </row>
    <row r="3093" spans="1:4" ht="14.4">
      <c r="A3093" s="382">
        <v>40178</v>
      </c>
      <c r="B3093" s="297" t="s">
        <v>8699</v>
      </c>
      <c r="C3093" s="374">
        <v>298.99</v>
      </c>
      <c r="D3093" s="374">
        <f t="shared" si="48"/>
        <v>269.09100000000001</v>
      </c>
    </row>
    <row r="3094" spans="1:4" ht="14.4">
      <c r="A3094" s="382">
        <v>40179</v>
      </c>
      <c r="B3094" s="297" t="s">
        <v>8700</v>
      </c>
      <c r="C3094" s="374">
        <v>459.99</v>
      </c>
      <c r="D3094" s="374">
        <f t="shared" si="48"/>
        <v>413.99100000000004</v>
      </c>
    </row>
    <row r="3095" spans="1:4" ht="14.4">
      <c r="A3095" s="382">
        <v>40211</v>
      </c>
      <c r="B3095" s="297" t="s">
        <v>8701</v>
      </c>
      <c r="C3095" s="374">
        <v>14.99</v>
      </c>
      <c r="D3095" s="374">
        <f t="shared" si="48"/>
        <v>13.491</v>
      </c>
    </row>
    <row r="3096" spans="1:4" ht="14.4">
      <c r="A3096" s="382">
        <v>40217</v>
      </c>
      <c r="B3096" s="297" t="s">
        <v>8702</v>
      </c>
      <c r="C3096" s="374">
        <v>23.99</v>
      </c>
      <c r="D3096" s="374">
        <f t="shared" si="48"/>
        <v>21.590999999999998</v>
      </c>
    </row>
    <row r="3097" spans="1:4" ht="14.4">
      <c r="A3097" s="382">
        <v>40286</v>
      </c>
      <c r="B3097" s="297" t="s">
        <v>8703</v>
      </c>
      <c r="C3097" s="374">
        <v>56.99</v>
      </c>
      <c r="D3097" s="374">
        <f t="shared" si="48"/>
        <v>51.291000000000004</v>
      </c>
    </row>
    <row r="3098" spans="1:4" ht="14.4">
      <c r="A3098" s="382">
        <v>40287</v>
      </c>
      <c r="B3098" s="297" t="s">
        <v>8704</v>
      </c>
      <c r="C3098" s="374">
        <v>75.989999999999995</v>
      </c>
      <c r="D3098" s="374">
        <f t="shared" si="48"/>
        <v>68.390999999999991</v>
      </c>
    </row>
    <row r="3099" spans="1:4" ht="14.4">
      <c r="A3099" s="382">
        <v>40288</v>
      </c>
      <c r="B3099" s="297" t="s">
        <v>8705</v>
      </c>
      <c r="C3099" s="374">
        <v>85.99</v>
      </c>
      <c r="D3099" s="374">
        <f t="shared" si="48"/>
        <v>77.390999999999991</v>
      </c>
    </row>
    <row r="3100" spans="1:4" ht="14.4">
      <c r="A3100" s="382">
        <v>40289</v>
      </c>
      <c r="B3100" s="297" t="s">
        <v>8706</v>
      </c>
      <c r="C3100" s="374">
        <v>97.99</v>
      </c>
      <c r="D3100" s="374">
        <f t="shared" si="48"/>
        <v>88.191000000000003</v>
      </c>
    </row>
    <row r="3101" spans="1:4" ht="14.4">
      <c r="A3101" s="382">
        <v>40291</v>
      </c>
      <c r="B3101" s="297" t="s">
        <v>8707</v>
      </c>
      <c r="C3101" s="374">
        <v>142.99</v>
      </c>
      <c r="D3101" s="374">
        <f t="shared" si="48"/>
        <v>128.691</v>
      </c>
    </row>
    <row r="3102" spans="1:4" ht="14.4">
      <c r="A3102" s="382">
        <v>40292</v>
      </c>
      <c r="B3102" s="297" t="s">
        <v>8708</v>
      </c>
      <c r="C3102" s="374">
        <v>178.99</v>
      </c>
      <c r="D3102" s="374">
        <f t="shared" si="48"/>
        <v>161.09100000000001</v>
      </c>
    </row>
    <row r="3103" spans="1:4" ht="14.4">
      <c r="A3103" s="382">
        <v>40293</v>
      </c>
      <c r="B3103" s="297" t="s">
        <v>8709</v>
      </c>
      <c r="C3103" s="374">
        <v>325.99</v>
      </c>
      <c r="D3103" s="374">
        <f t="shared" si="48"/>
        <v>293.39100000000002</v>
      </c>
    </row>
    <row r="3104" spans="1:4" ht="14.4">
      <c r="A3104" s="382">
        <v>40296</v>
      </c>
      <c r="B3104" s="297" t="s">
        <v>8710</v>
      </c>
      <c r="C3104" s="374">
        <v>112.99</v>
      </c>
      <c r="D3104" s="374">
        <f t="shared" si="48"/>
        <v>101.691</v>
      </c>
    </row>
    <row r="3105" spans="1:4" ht="14.4">
      <c r="A3105" s="382">
        <v>40297</v>
      </c>
      <c r="B3105" s="297" t="s">
        <v>8711</v>
      </c>
      <c r="C3105" s="374">
        <v>95.99</v>
      </c>
      <c r="D3105" s="374">
        <f t="shared" si="48"/>
        <v>86.390999999999991</v>
      </c>
    </row>
    <row r="3106" spans="1:4" ht="14.4">
      <c r="A3106" s="382">
        <v>40299</v>
      </c>
      <c r="B3106" s="297" t="s">
        <v>8712</v>
      </c>
      <c r="C3106" s="374">
        <v>207.99</v>
      </c>
      <c r="D3106" s="374">
        <f t="shared" si="48"/>
        <v>187.191</v>
      </c>
    </row>
    <row r="3107" spans="1:4" ht="14.4">
      <c r="A3107" s="382">
        <v>40300</v>
      </c>
      <c r="B3107" s="297" t="s">
        <v>8713</v>
      </c>
      <c r="C3107" s="374">
        <v>235.99</v>
      </c>
      <c r="D3107" s="374">
        <f t="shared" si="48"/>
        <v>212.39100000000002</v>
      </c>
    </row>
    <row r="3108" spans="1:4" ht="14.4">
      <c r="A3108" s="382">
        <v>40303</v>
      </c>
      <c r="B3108" s="297" t="s">
        <v>8714</v>
      </c>
      <c r="C3108" s="374">
        <v>10.99</v>
      </c>
      <c r="D3108" s="374">
        <f t="shared" si="48"/>
        <v>9.891</v>
      </c>
    </row>
    <row r="3109" spans="1:4" ht="14.4">
      <c r="A3109" s="382">
        <v>40304</v>
      </c>
      <c r="B3109" s="297" t="s">
        <v>8715</v>
      </c>
      <c r="C3109" s="374">
        <v>10.99</v>
      </c>
      <c r="D3109" s="374">
        <f t="shared" si="48"/>
        <v>9.891</v>
      </c>
    </row>
    <row r="3110" spans="1:4" ht="14.4">
      <c r="A3110" s="382">
        <v>40305</v>
      </c>
      <c r="B3110" s="297" t="s">
        <v>8716</v>
      </c>
      <c r="C3110" s="374">
        <v>13.99</v>
      </c>
      <c r="D3110" s="374">
        <f t="shared" si="48"/>
        <v>12.591000000000001</v>
      </c>
    </row>
    <row r="3111" spans="1:4" ht="14.4">
      <c r="A3111" s="382">
        <v>40306</v>
      </c>
      <c r="B3111" s="297" t="s">
        <v>8717</v>
      </c>
      <c r="C3111" s="374">
        <v>8.99</v>
      </c>
      <c r="D3111" s="374">
        <f t="shared" si="48"/>
        <v>8.0910000000000011</v>
      </c>
    </row>
    <row r="3112" spans="1:4" ht="14.4">
      <c r="A3112" s="382">
        <v>40307</v>
      </c>
      <c r="B3112" s="297" t="s">
        <v>8718</v>
      </c>
      <c r="C3112" s="374">
        <v>10.99</v>
      </c>
      <c r="D3112" s="374">
        <f t="shared" si="48"/>
        <v>9.891</v>
      </c>
    </row>
    <row r="3113" spans="1:4" ht="14.4">
      <c r="A3113" s="382">
        <v>40308</v>
      </c>
      <c r="B3113" s="297" t="s">
        <v>8719</v>
      </c>
      <c r="C3113" s="374">
        <v>14.99</v>
      </c>
      <c r="D3113" s="374">
        <f t="shared" si="48"/>
        <v>13.491</v>
      </c>
    </row>
    <row r="3114" spans="1:4" ht="14.4">
      <c r="A3114" s="382">
        <v>40310</v>
      </c>
      <c r="B3114" s="297" t="s">
        <v>8720</v>
      </c>
      <c r="C3114" s="374">
        <v>228.99</v>
      </c>
      <c r="D3114" s="374">
        <f t="shared" si="48"/>
        <v>206.09100000000001</v>
      </c>
    </row>
    <row r="3115" spans="1:4" ht="14.4">
      <c r="A3115" s="382">
        <v>40312</v>
      </c>
      <c r="B3115" s="297" t="s">
        <v>8721</v>
      </c>
      <c r="C3115" s="374">
        <v>299.99</v>
      </c>
      <c r="D3115" s="374">
        <f t="shared" si="48"/>
        <v>269.99100000000004</v>
      </c>
    </row>
    <row r="3116" spans="1:4" ht="14.4">
      <c r="A3116" s="382">
        <v>40313</v>
      </c>
      <c r="B3116" s="297" t="s">
        <v>8722</v>
      </c>
      <c r="C3116" s="374">
        <v>19.989999999999998</v>
      </c>
      <c r="D3116" s="374">
        <f t="shared" si="48"/>
        <v>17.991</v>
      </c>
    </row>
    <row r="3117" spans="1:4" ht="14.4">
      <c r="A3117" s="382">
        <v>40317</v>
      </c>
      <c r="B3117" s="297" t="s">
        <v>8723</v>
      </c>
      <c r="C3117" s="374">
        <v>18.989999999999998</v>
      </c>
      <c r="D3117" s="374">
        <f t="shared" si="48"/>
        <v>17.090999999999998</v>
      </c>
    </row>
    <row r="3118" spans="1:4" ht="14.4">
      <c r="A3118" s="382">
        <v>40322</v>
      </c>
      <c r="B3118" s="297" t="s">
        <v>8724</v>
      </c>
      <c r="C3118" s="374">
        <v>447.99</v>
      </c>
      <c r="D3118" s="374">
        <f t="shared" si="48"/>
        <v>403.19100000000003</v>
      </c>
    </row>
    <row r="3119" spans="1:4" ht="14.4">
      <c r="A3119" s="382">
        <v>40347</v>
      </c>
      <c r="B3119" s="297" t="s">
        <v>8725</v>
      </c>
      <c r="C3119" s="374">
        <v>5.99</v>
      </c>
      <c r="D3119" s="374">
        <f t="shared" si="48"/>
        <v>5.391</v>
      </c>
    </row>
    <row r="3120" spans="1:4" ht="14.4">
      <c r="A3120" s="382">
        <v>40348</v>
      </c>
      <c r="B3120" s="297" t="s">
        <v>8726</v>
      </c>
      <c r="C3120" s="374">
        <v>482.99</v>
      </c>
      <c r="D3120" s="374">
        <f t="shared" si="48"/>
        <v>434.69100000000003</v>
      </c>
    </row>
    <row r="3121" spans="1:4" ht="14.4">
      <c r="A3121" s="382">
        <v>40349</v>
      </c>
      <c r="B3121" s="297" t="s">
        <v>8727</v>
      </c>
      <c r="C3121" s="374">
        <v>39.99</v>
      </c>
      <c r="D3121" s="374">
        <f t="shared" si="48"/>
        <v>35.991</v>
      </c>
    </row>
    <row r="3122" spans="1:4" ht="14.4">
      <c r="A3122" s="382">
        <v>40369</v>
      </c>
      <c r="B3122" s="297" t="s">
        <v>8728</v>
      </c>
      <c r="C3122" s="374">
        <v>7.99</v>
      </c>
      <c r="D3122" s="374">
        <f t="shared" si="48"/>
        <v>7.1910000000000007</v>
      </c>
    </row>
    <row r="3123" spans="1:4" ht="14.4">
      <c r="A3123" s="382">
        <v>40370</v>
      </c>
      <c r="B3123" s="297" t="s">
        <v>8729</v>
      </c>
      <c r="C3123" s="374">
        <v>9.99</v>
      </c>
      <c r="D3123" s="374">
        <f t="shared" si="48"/>
        <v>8.9909999999999997</v>
      </c>
    </row>
    <row r="3124" spans="1:4" ht="14.4">
      <c r="A3124" s="382">
        <v>40371</v>
      </c>
      <c r="B3124" s="297" t="s">
        <v>8730</v>
      </c>
      <c r="C3124" s="374">
        <v>13.99</v>
      </c>
      <c r="D3124" s="374">
        <f t="shared" si="48"/>
        <v>12.591000000000001</v>
      </c>
    </row>
    <row r="3125" spans="1:4" ht="14.4">
      <c r="A3125" s="382">
        <v>40372</v>
      </c>
      <c r="B3125" s="297" t="s">
        <v>8731</v>
      </c>
      <c r="C3125" s="374">
        <v>24.99</v>
      </c>
      <c r="D3125" s="374">
        <f t="shared" si="48"/>
        <v>22.491</v>
      </c>
    </row>
    <row r="3126" spans="1:4" ht="14.4">
      <c r="A3126" s="382">
        <v>40373</v>
      </c>
      <c r="B3126" s="297" t="s">
        <v>8732</v>
      </c>
      <c r="C3126" s="374">
        <v>42.99</v>
      </c>
      <c r="D3126" s="374">
        <f t="shared" si="48"/>
        <v>38.691000000000003</v>
      </c>
    </row>
    <row r="3127" spans="1:4" ht="14.4">
      <c r="A3127" s="382">
        <v>40374</v>
      </c>
      <c r="B3127" s="297" t="s">
        <v>8733</v>
      </c>
      <c r="C3127" s="374">
        <v>63.99</v>
      </c>
      <c r="D3127" s="374">
        <f t="shared" si="48"/>
        <v>57.591000000000001</v>
      </c>
    </row>
    <row r="3128" spans="1:4" ht="14.4">
      <c r="A3128" s="382">
        <v>40389</v>
      </c>
      <c r="B3128" s="297" t="s">
        <v>8734</v>
      </c>
      <c r="C3128" s="374">
        <v>11.99</v>
      </c>
      <c r="D3128" s="374">
        <f t="shared" si="48"/>
        <v>10.791</v>
      </c>
    </row>
    <row r="3129" spans="1:4" ht="14.4">
      <c r="A3129" s="382">
        <v>40390</v>
      </c>
      <c r="B3129" s="297" t="s">
        <v>8735</v>
      </c>
      <c r="C3129" s="374">
        <v>12.99</v>
      </c>
      <c r="D3129" s="374">
        <f t="shared" si="48"/>
        <v>11.691000000000001</v>
      </c>
    </row>
    <row r="3130" spans="1:4" ht="14.4">
      <c r="A3130" s="382">
        <v>40391</v>
      </c>
      <c r="B3130" s="297" t="s">
        <v>8736</v>
      </c>
      <c r="C3130" s="374">
        <v>14.99</v>
      </c>
      <c r="D3130" s="374">
        <f t="shared" si="48"/>
        <v>13.491</v>
      </c>
    </row>
    <row r="3131" spans="1:4" ht="14.4">
      <c r="A3131" s="382">
        <v>40392</v>
      </c>
      <c r="B3131" s="297" t="s">
        <v>8737</v>
      </c>
      <c r="C3131" s="374">
        <v>14.99</v>
      </c>
      <c r="D3131" s="374">
        <f t="shared" si="48"/>
        <v>13.491</v>
      </c>
    </row>
    <row r="3132" spans="1:4" ht="14.4">
      <c r="A3132" s="382">
        <v>40393</v>
      </c>
      <c r="B3132" s="297" t="s">
        <v>8738</v>
      </c>
      <c r="C3132" s="374">
        <v>27.99</v>
      </c>
      <c r="D3132" s="374">
        <f t="shared" si="48"/>
        <v>25.190999999999999</v>
      </c>
    </row>
    <row r="3133" spans="1:4" ht="14.4">
      <c r="A3133" s="382">
        <v>40405</v>
      </c>
      <c r="B3133" s="297" t="s">
        <v>8739</v>
      </c>
      <c r="C3133" s="374">
        <v>4.99</v>
      </c>
      <c r="D3133" s="374">
        <f t="shared" si="48"/>
        <v>4.4910000000000005</v>
      </c>
    </row>
    <row r="3134" spans="1:4" ht="14.4">
      <c r="A3134" s="382">
        <v>40406</v>
      </c>
      <c r="B3134" s="297" t="s">
        <v>8740</v>
      </c>
      <c r="C3134" s="374">
        <v>4.99</v>
      </c>
      <c r="D3134" s="374">
        <f t="shared" si="48"/>
        <v>4.4910000000000005</v>
      </c>
    </row>
    <row r="3135" spans="1:4" ht="14.4">
      <c r="A3135" s="382">
        <v>40407</v>
      </c>
      <c r="B3135" s="297" t="s">
        <v>7089</v>
      </c>
      <c r="C3135" s="374">
        <v>4.99</v>
      </c>
      <c r="D3135" s="374">
        <f t="shared" ref="D3135:D3198" si="49">C3135*0.9</f>
        <v>4.4910000000000005</v>
      </c>
    </row>
    <row r="3136" spans="1:4" ht="14.4">
      <c r="A3136" s="382">
        <v>40408</v>
      </c>
      <c r="B3136" s="297" t="s">
        <v>8741</v>
      </c>
      <c r="C3136" s="374">
        <v>6.99</v>
      </c>
      <c r="D3136" s="374">
        <f t="shared" si="49"/>
        <v>6.2910000000000004</v>
      </c>
    </row>
    <row r="3137" spans="1:4" ht="14.4">
      <c r="A3137" s="382">
        <v>40409</v>
      </c>
      <c r="B3137" s="297" t="s">
        <v>8742</v>
      </c>
      <c r="C3137" s="374">
        <v>11.99</v>
      </c>
      <c r="D3137" s="374">
        <f t="shared" si="49"/>
        <v>10.791</v>
      </c>
    </row>
    <row r="3138" spans="1:4" ht="14.4">
      <c r="A3138" s="382">
        <v>40410</v>
      </c>
      <c r="B3138" s="297" t="s">
        <v>8743</v>
      </c>
      <c r="C3138" s="374">
        <v>17.989999999999998</v>
      </c>
      <c r="D3138" s="374">
        <f t="shared" si="49"/>
        <v>16.190999999999999</v>
      </c>
    </row>
    <row r="3139" spans="1:4" ht="14.4">
      <c r="A3139" s="382">
        <v>40411</v>
      </c>
      <c r="B3139" s="297" t="s">
        <v>8744</v>
      </c>
      <c r="C3139" s="374">
        <v>4.99</v>
      </c>
      <c r="D3139" s="374">
        <f t="shared" si="49"/>
        <v>4.4910000000000005</v>
      </c>
    </row>
    <row r="3140" spans="1:4" ht="14.4">
      <c r="A3140" s="382">
        <v>40412</v>
      </c>
      <c r="B3140" s="297" t="s">
        <v>8745</v>
      </c>
      <c r="C3140" s="374">
        <v>4.99</v>
      </c>
      <c r="D3140" s="374">
        <f t="shared" si="49"/>
        <v>4.4910000000000005</v>
      </c>
    </row>
    <row r="3141" spans="1:4" ht="14.4">
      <c r="A3141" s="382">
        <v>40413</v>
      </c>
      <c r="B3141" s="297" t="s">
        <v>8746</v>
      </c>
      <c r="C3141" s="374">
        <v>4.99</v>
      </c>
      <c r="D3141" s="374">
        <f t="shared" si="49"/>
        <v>4.4910000000000005</v>
      </c>
    </row>
    <row r="3142" spans="1:4" ht="14.4">
      <c r="A3142" s="382">
        <v>40414</v>
      </c>
      <c r="B3142" s="297" t="s">
        <v>8747</v>
      </c>
      <c r="C3142" s="374">
        <v>6.99</v>
      </c>
      <c r="D3142" s="374">
        <f t="shared" si="49"/>
        <v>6.2910000000000004</v>
      </c>
    </row>
    <row r="3143" spans="1:4" ht="14.4">
      <c r="A3143" s="382">
        <v>40415</v>
      </c>
      <c r="B3143" s="297" t="s">
        <v>8748</v>
      </c>
      <c r="C3143" s="374">
        <v>9.99</v>
      </c>
      <c r="D3143" s="374">
        <f t="shared" si="49"/>
        <v>8.9909999999999997</v>
      </c>
    </row>
    <row r="3144" spans="1:4" ht="14.4">
      <c r="A3144" s="382">
        <v>40416</v>
      </c>
      <c r="B3144" s="297" t="s">
        <v>8749</v>
      </c>
      <c r="C3144" s="374">
        <v>17.989999999999998</v>
      </c>
      <c r="D3144" s="374">
        <f t="shared" si="49"/>
        <v>16.190999999999999</v>
      </c>
    </row>
    <row r="3145" spans="1:4" ht="14.4">
      <c r="A3145" s="382">
        <v>40420</v>
      </c>
      <c r="B3145" s="297" t="s">
        <v>8750</v>
      </c>
      <c r="C3145" s="374">
        <v>16.989999999999998</v>
      </c>
      <c r="D3145" s="374">
        <f t="shared" si="49"/>
        <v>15.290999999999999</v>
      </c>
    </row>
    <row r="3146" spans="1:4" ht="14.4">
      <c r="A3146" s="382">
        <v>40421</v>
      </c>
      <c r="B3146" s="297" t="s">
        <v>8751</v>
      </c>
      <c r="C3146" s="374">
        <v>4.99</v>
      </c>
      <c r="D3146" s="374">
        <f t="shared" si="49"/>
        <v>4.4910000000000005</v>
      </c>
    </row>
    <row r="3147" spans="1:4" ht="14.4">
      <c r="A3147" s="382">
        <v>40422</v>
      </c>
      <c r="B3147" s="297" t="s">
        <v>8752</v>
      </c>
      <c r="C3147" s="374">
        <v>4.99</v>
      </c>
      <c r="D3147" s="374">
        <f t="shared" si="49"/>
        <v>4.4910000000000005</v>
      </c>
    </row>
    <row r="3148" spans="1:4" ht="14.4">
      <c r="A3148" s="382">
        <v>40423</v>
      </c>
      <c r="B3148" s="297" t="s">
        <v>8753</v>
      </c>
      <c r="C3148" s="374">
        <v>5.99</v>
      </c>
      <c r="D3148" s="374">
        <f t="shared" si="49"/>
        <v>5.391</v>
      </c>
    </row>
    <row r="3149" spans="1:4" ht="14.4">
      <c r="A3149" s="382">
        <v>40424</v>
      </c>
      <c r="B3149" s="297" t="s">
        <v>8754</v>
      </c>
      <c r="C3149" s="374">
        <v>5.99</v>
      </c>
      <c r="D3149" s="374">
        <f t="shared" si="49"/>
        <v>5.391</v>
      </c>
    </row>
    <row r="3150" spans="1:4" ht="14.4">
      <c r="A3150" s="382">
        <v>40425</v>
      </c>
      <c r="B3150" s="297" t="s">
        <v>8755</v>
      </c>
      <c r="C3150" s="374">
        <v>5.99</v>
      </c>
      <c r="D3150" s="374">
        <f t="shared" si="49"/>
        <v>5.391</v>
      </c>
    </row>
    <row r="3151" spans="1:4" ht="14.4">
      <c r="A3151" s="382">
        <v>40426</v>
      </c>
      <c r="B3151" s="297" t="s">
        <v>8756</v>
      </c>
      <c r="C3151" s="374">
        <v>5.99</v>
      </c>
      <c r="D3151" s="374">
        <f t="shared" si="49"/>
        <v>5.391</v>
      </c>
    </row>
    <row r="3152" spans="1:4" ht="14.4">
      <c r="A3152" s="382">
        <v>40427</v>
      </c>
      <c r="B3152" s="297" t="s">
        <v>8757</v>
      </c>
      <c r="C3152" s="374">
        <v>7.99</v>
      </c>
      <c r="D3152" s="374">
        <f t="shared" si="49"/>
        <v>7.1910000000000007</v>
      </c>
    </row>
    <row r="3153" spans="1:4" ht="14.4">
      <c r="A3153" s="382">
        <v>40430</v>
      </c>
      <c r="B3153" s="297" t="s">
        <v>8758</v>
      </c>
      <c r="C3153" s="374">
        <v>111.99</v>
      </c>
      <c r="D3153" s="374">
        <f t="shared" si="49"/>
        <v>100.791</v>
      </c>
    </row>
    <row r="3154" spans="1:4" ht="14.4">
      <c r="A3154" s="382">
        <v>40432</v>
      </c>
      <c r="B3154" s="297" t="s">
        <v>8759</v>
      </c>
      <c r="C3154" s="374">
        <v>15.99</v>
      </c>
      <c r="D3154" s="374">
        <f t="shared" si="49"/>
        <v>14.391</v>
      </c>
    </row>
    <row r="3155" spans="1:4" ht="14.4">
      <c r="A3155" s="382">
        <v>40433</v>
      </c>
      <c r="B3155" s="297" t="s">
        <v>8760</v>
      </c>
      <c r="C3155" s="374">
        <v>19.989999999999998</v>
      </c>
      <c r="D3155" s="374">
        <f t="shared" si="49"/>
        <v>17.991</v>
      </c>
    </row>
    <row r="3156" spans="1:4" ht="14.4">
      <c r="A3156" s="382">
        <v>40434</v>
      </c>
      <c r="B3156" s="297" t="s">
        <v>8761</v>
      </c>
      <c r="C3156" s="374">
        <v>15.99</v>
      </c>
      <c r="D3156" s="374">
        <f t="shared" si="49"/>
        <v>14.391</v>
      </c>
    </row>
    <row r="3157" spans="1:4" ht="14.4">
      <c r="A3157" s="382">
        <v>40435</v>
      </c>
      <c r="B3157" s="297" t="s">
        <v>8762</v>
      </c>
      <c r="C3157" s="374">
        <v>14.99</v>
      </c>
      <c r="D3157" s="374">
        <f t="shared" si="49"/>
        <v>13.491</v>
      </c>
    </row>
    <row r="3158" spans="1:4" ht="14.4">
      <c r="A3158" s="382">
        <v>40447</v>
      </c>
      <c r="B3158" s="297" t="s">
        <v>8763</v>
      </c>
      <c r="C3158" s="374">
        <v>6.99</v>
      </c>
      <c r="D3158" s="374">
        <f t="shared" si="49"/>
        <v>6.2910000000000004</v>
      </c>
    </row>
    <row r="3159" spans="1:4" ht="14.4">
      <c r="A3159" s="382">
        <v>40448</v>
      </c>
      <c r="B3159" s="297" t="s">
        <v>8764</v>
      </c>
      <c r="C3159" s="374">
        <v>8.99</v>
      </c>
      <c r="D3159" s="374">
        <f t="shared" si="49"/>
        <v>8.0910000000000011</v>
      </c>
    </row>
    <row r="3160" spans="1:4" ht="14.4">
      <c r="A3160" s="382">
        <v>40449</v>
      </c>
      <c r="B3160" s="297" t="s">
        <v>8765</v>
      </c>
      <c r="C3160" s="374">
        <v>13.99</v>
      </c>
      <c r="D3160" s="374">
        <f t="shared" si="49"/>
        <v>12.591000000000001</v>
      </c>
    </row>
    <row r="3161" spans="1:4" ht="14.4">
      <c r="A3161" s="382">
        <v>40450</v>
      </c>
      <c r="B3161" s="297" t="s">
        <v>8766</v>
      </c>
      <c r="C3161" s="374">
        <v>19.989999999999998</v>
      </c>
      <c r="D3161" s="374">
        <f t="shared" si="49"/>
        <v>17.991</v>
      </c>
    </row>
    <row r="3162" spans="1:4" ht="14.4">
      <c r="A3162" s="382">
        <v>40451</v>
      </c>
      <c r="B3162" s="297" t="s">
        <v>8767</v>
      </c>
      <c r="C3162" s="374">
        <v>32.99</v>
      </c>
      <c r="D3162" s="374">
        <f t="shared" si="49"/>
        <v>29.691000000000003</v>
      </c>
    </row>
    <row r="3163" spans="1:4" ht="14.4">
      <c r="A3163" s="382">
        <v>40452</v>
      </c>
      <c r="B3163" s="297" t="s">
        <v>8768</v>
      </c>
      <c r="C3163" s="374">
        <v>4.99</v>
      </c>
      <c r="D3163" s="374">
        <f t="shared" si="49"/>
        <v>4.4910000000000005</v>
      </c>
    </row>
    <row r="3164" spans="1:4" ht="14.4">
      <c r="A3164" s="382">
        <v>40455</v>
      </c>
      <c r="B3164" s="297" t="s">
        <v>8769</v>
      </c>
      <c r="C3164" s="374">
        <v>11.99</v>
      </c>
      <c r="D3164" s="374">
        <f t="shared" si="49"/>
        <v>10.791</v>
      </c>
    </row>
    <row r="3165" spans="1:4" ht="14.4">
      <c r="A3165" s="382">
        <v>40456</v>
      </c>
      <c r="B3165" s="297" t="s">
        <v>8770</v>
      </c>
      <c r="C3165" s="374">
        <v>19.989999999999998</v>
      </c>
      <c r="D3165" s="374">
        <f t="shared" si="49"/>
        <v>17.991</v>
      </c>
    </row>
    <row r="3166" spans="1:4" ht="14.4">
      <c r="A3166" s="382">
        <v>40463</v>
      </c>
      <c r="B3166" s="297" t="s">
        <v>8771</v>
      </c>
      <c r="C3166" s="374">
        <v>3.99</v>
      </c>
      <c r="D3166" s="374">
        <f t="shared" si="49"/>
        <v>3.5910000000000002</v>
      </c>
    </row>
    <row r="3167" spans="1:4" ht="14.4">
      <c r="A3167" s="382">
        <v>40464</v>
      </c>
      <c r="B3167" s="297" t="s">
        <v>8772</v>
      </c>
      <c r="C3167" s="374">
        <v>4.99</v>
      </c>
      <c r="D3167" s="374">
        <f t="shared" si="49"/>
        <v>4.4910000000000005</v>
      </c>
    </row>
    <row r="3168" spans="1:4" ht="14.4">
      <c r="A3168" s="382">
        <v>40465</v>
      </c>
      <c r="B3168" s="297" t="s">
        <v>8773</v>
      </c>
      <c r="C3168" s="374">
        <v>5.99</v>
      </c>
      <c r="D3168" s="374">
        <f t="shared" si="49"/>
        <v>5.391</v>
      </c>
    </row>
    <row r="3169" spans="1:4" ht="14.4">
      <c r="A3169" s="382">
        <v>40466</v>
      </c>
      <c r="B3169" s="297" t="s">
        <v>8774</v>
      </c>
      <c r="C3169" s="374">
        <v>10.99</v>
      </c>
      <c r="D3169" s="374">
        <f t="shared" si="49"/>
        <v>9.891</v>
      </c>
    </row>
    <row r="3170" spans="1:4" ht="14.4">
      <c r="A3170" s="382">
        <v>40467</v>
      </c>
      <c r="B3170" s="297" t="s">
        <v>8775</v>
      </c>
      <c r="C3170" s="374">
        <v>19.989999999999998</v>
      </c>
      <c r="D3170" s="374">
        <f t="shared" si="49"/>
        <v>17.991</v>
      </c>
    </row>
    <row r="3171" spans="1:4" ht="14.4">
      <c r="A3171" s="382">
        <v>40468</v>
      </c>
      <c r="B3171" s="297" t="s">
        <v>8776</v>
      </c>
      <c r="C3171" s="374">
        <v>4.99</v>
      </c>
      <c r="D3171" s="374">
        <f t="shared" si="49"/>
        <v>4.4910000000000005</v>
      </c>
    </row>
    <row r="3172" spans="1:4" ht="14.4">
      <c r="A3172" s="382">
        <v>40470</v>
      </c>
      <c r="B3172" s="297" t="s">
        <v>8777</v>
      </c>
      <c r="C3172" s="374">
        <v>44.99</v>
      </c>
      <c r="D3172" s="374">
        <f t="shared" si="49"/>
        <v>40.491</v>
      </c>
    </row>
    <row r="3173" spans="1:4" ht="14.4">
      <c r="A3173" s="382">
        <v>40478</v>
      </c>
      <c r="B3173" s="297" t="s">
        <v>8778</v>
      </c>
      <c r="C3173" s="374">
        <v>61.99</v>
      </c>
      <c r="D3173" s="374">
        <f t="shared" si="49"/>
        <v>55.791000000000004</v>
      </c>
    </row>
    <row r="3174" spans="1:4" ht="14.4">
      <c r="A3174" s="382">
        <v>40483</v>
      </c>
      <c r="B3174" s="297" t="s">
        <v>8779</v>
      </c>
      <c r="C3174" s="374">
        <v>63.99</v>
      </c>
      <c r="D3174" s="374">
        <f t="shared" si="49"/>
        <v>57.591000000000001</v>
      </c>
    </row>
    <row r="3175" spans="1:4" ht="14.4">
      <c r="A3175" s="382">
        <v>40487</v>
      </c>
      <c r="B3175" s="297" t="s">
        <v>8780</v>
      </c>
      <c r="C3175" s="374">
        <v>63.99</v>
      </c>
      <c r="D3175" s="374">
        <f t="shared" si="49"/>
        <v>57.591000000000001</v>
      </c>
    </row>
    <row r="3176" spans="1:4" ht="14.4">
      <c r="A3176" s="382">
        <v>40488</v>
      </c>
      <c r="B3176" s="297" t="s">
        <v>8781</v>
      </c>
      <c r="C3176" s="374">
        <v>22.99</v>
      </c>
      <c r="D3176" s="374">
        <f t="shared" si="49"/>
        <v>20.690999999999999</v>
      </c>
    </row>
    <row r="3177" spans="1:4" ht="14.4">
      <c r="A3177" s="382">
        <v>40489</v>
      </c>
      <c r="B3177" s="297" t="s">
        <v>8782</v>
      </c>
      <c r="C3177" s="374">
        <v>25.99</v>
      </c>
      <c r="D3177" s="374">
        <f t="shared" si="49"/>
        <v>23.390999999999998</v>
      </c>
    </row>
    <row r="3178" spans="1:4" ht="14.4">
      <c r="A3178" s="382">
        <v>40490</v>
      </c>
      <c r="B3178" s="297" t="s">
        <v>8783</v>
      </c>
      <c r="C3178" s="374">
        <v>72.989999999999995</v>
      </c>
      <c r="D3178" s="374">
        <f t="shared" si="49"/>
        <v>65.691000000000003</v>
      </c>
    </row>
    <row r="3179" spans="1:4" ht="14.4">
      <c r="A3179" s="382">
        <v>40498</v>
      </c>
      <c r="B3179" s="297" t="s">
        <v>8784</v>
      </c>
      <c r="C3179" s="374">
        <v>46.99</v>
      </c>
      <c r="D3179" s="374">
        <f t="shared" si="49"/>
        <v>42.291000000000004</v>
      </c>
    </row>
    <row r="3180" spans="1:4" ht="14.4">
      <c r="A3180" s="382">
        <v>40499</v>
      </c>
      <c r="B3180" s="297" t="s">
        <v>8785</v>
      </c>
      <c r="C3180" s="374">
        <v>46.99</v>
      </c>
      <c r="D3180" s="374">
        <f t="shared" si="49"/>
        <v>42.291000000000004</v>
      </c>
    </row>
    <row r="3181" spans="1:4" ht="14.4">
      <c r="A3181" s="382">
        <v>40504</v>
      </c>
      <c r="B3181" s="297" t="s">
        <v>8786</v>
      </c>
      <c r="C3181" s="374">
        <v>69.989999999999995</v>
      </c>
      <c r="D3181" s="374">
        <f t="shared" si="49"/>
        <v>62.991</v>
      </c>
    </row>
    <row r="3182" spans="1:4" ht="14.4">
      <c r="A3182" s="382">
        <v>40505</v>
      </c>
      <c r="B3182" s="297" t="s">
        <v>8787</v>
      </c>
      <c r="C3182" s="374">
        <v>41.99</v>
      </c>
      <c r="D3182" s="374">
        <f t="shared" si="49"/>
        <v>37.791000000000004</v>
      </c>
    </row>
    <row r="3183" spans="1:4" ht="14.4">
      <c r="A3183" s="382">
        <v>40506</v>
      </c>
      <c r="B3183" s="297" t="s">
        <v>8788</v>
      </c>
      <c r="C3183" s="374">
        <v>73.989999999999995</v>
      </c>
      <c r="D3183" s="374">
        <f t="shared" si="49"/>
        <v>66.590999999999994</v>
      </c>
    </row>
    <row r="3184" spans="1:4" ht="14.4">
      <c r="A3184" s="382">
        <v>40507</v>
      </c>
      <c r="B3184" s="297" t="s">
        <v>8789</v>
      </c>
      <c r="C3184" s="374">
        <v>25.98</v>
      </c>
      <c r="D3184" s="374">
        <f t="shared" si="49"/>
        <v>23.382000000000001</v>
      </c>
    </row>
    <row r="3185" spans="1:4" ht="14.4">
      <c r="A3185" s="382">
        <v>40508</v>
      </c>
      <c r="B3185" s="297" t="s">
        <v>8790</v>
      </c>
      <c r="C3185" s="374">
        <v>46.99</v>
      </c>
      <c r="D3185" s="374">
        <f t="shared" si="49"/>
        <v>42.291000000000004</v>
      </c>
    </row>
    <row r="3186" spans="1:4" ht="14.4">
      <c r="A3186" s="382">
        <v>40515</v>
      </c>
      <c r="B3186" s="297" t="s">
        <v>8791</v>
      </c>
      <c r="C3186" s="374">
        <v>38.99</v>
      </c>
      <c r="D3186" s="374">
        <f t="shared" si="49"/>
        <v>35.091000000000001</v>
      </c>
    </row>
    <row r="3187" spans="1:4" ht="14.4">
      <c r="A3187" s="382">
        <v>40516</v>
      </c>
      <c r="B3187" s="297" t="s">
        <v>8792</v>
      </c>
      <c r="C3187" s="374">
        <v>41.99</v>
      </c>
      <c r="D3187" s="374">
        <f t="shared" si="49"/>
        <v>37.791000000000004</v>
      </c>
    </row>
    <row r="3188" spans="1:4" ht="14.4">
      <c r="A3188" s="382">
        <v>40517</v>
      </c>
      <c r="B3188" s="297" t="s">
        <v>8793</v>
      </c>
      <c r="C3188" s="374">
        <v>46.99</v>
      </c>
      <c r="D3188" s="374">
        <f t="shared" si="49"/>
        <v>42.291000000000004</v>
      </c>
    </row>
    <row r="3189" spans="1:4" ht="14.4">
      <c r="A3189" s="382">
        <v>40518</v>
      </c>
      <c r="B3189" s="297" t="s">
        <v>8794</v>
      </c>
      <c r="C3189" s="374">
        <v>63.99</v>
      </c>
      <c r="D3189" s="374">
        <f t="shared" si="49"/>
        <v>57.591000000000001</v>
      </c>
    </row>
    <row r="3190" spans="1:4" ht="14.4">
      <c r="A3190" s="382">
        <v>40522</v>
      </c>
      <c r="B3190" s="297" t="s">
        <v>8795</v>
      </c>
      <c r="C3190" s="374">
        <v>73.989999999999995</v>
      </c>
      <c r="D3190" s="374">
        <f t="shared" si="49"/>
        <v>66.590999999999994</v>
      </c>
    </row>
    <row r="3191" spans="1:4" ht="14.4">
      <c r="A3191" s="382">
        <v>40525</v>
      </c>
      <c r="B3191" s="297" t="s">
        <v>8796</v>
      </c>
      <c r="C3191" s="374">
        <v>202.99</v>
      </c>
      <c r="D3191" s="374">
        <f t="shared" si="49"/>
        <v>182.691</v>
      </c>
    </row>
    <row r="3192" spans="1:4" ht="14.4">
      <c r="A3192" s="382">
        <v>40526</v>
      </c>
      <c r="B3192" s="297" t="s">
        <v>8797</v>
      </c>
      <c r="C3192" s="374">
        <v>242.99</v>
      </c>
      <c r="D3192" s="374">
        <f t="shared" si="49"/>
        <v>218.691</v>
      </c>
    </row>
    <row r="3193" spans="1:4" ht="14.4">
      <c r="A3193" s="382">
        <v>40528</v>
      </c>
      <c r="B3193" s="297" t="s">
        <v>8798</v>
      </c>
      <c r="C3193" s="374">
        <v>12.99</v>
      </c>
      <c r="D3193" s="374">
        <f t="shared" si="49"/>
        <v>11.691000000000001</v>
      </c>
    </row>
    <row r="3194" spans="1:4" ht="14.4">
      <c r="A3194" s="382">
        <v>40529</v>
      </c>
      <c r="B3194" s="297" t="s">
        <v>8799</v>
      </c>
      <c r="C3194" s="374">
        <v>17.989999999999998</v>
      </c>
      <c r="D3194" s="374">
        <f t="shared" si="49"/>
        <v>16.190999999999999</v>
      </c>
    </row>
    <row r="3195" spans="1:4" ht="14.4">
      <c r="A3195" s="382">
        <v>40530</v>
      </c>
      <c r="B3195" s="297" t="s">
        <v>8800</v>
      </c>
      <c r="C3195" s="374">
        <v>33.99</v>
      </c>
      <c r="D3195" s="374">
        <f t="shared" si="49"/>
        <v>30.591000000000001</v>
      </c>
    </row>
    <row r="3196" spans="1:4" ht="14.4">
      <c r="A3196" s="382">
        <v>40531</v>
      </c>
      <c r="B3196" s="297" t="s">
        <v>8801</v>
      </c>
      <c r="C3196" s="374">
        <v>92.99</v>
      </c>
      <c r="D3196" s="374">
        <f t="shared" si="49"/>
        <v>83.691000000000003</v>
      </c>
    </row>
    <row r="3197" spans="1:4" ht="14.4">
      <c r="A3197" s="382">
        <v>40532</v>
      </c>
      <c r="B3197" s="297" t="s">
        <v>8802</v>
      </c>
      <c r="C3197" s="374">
        <v>183.99</v>
      </c>
      <c r="D3197" s="374">
        <f t="shared" si="49"/>
        <v>165.59100000000001</v>
      </c>
    </row>
    <row r="3198" spans="1:4" ht="14.4">
      <c r="A3198" s="382">
        <v>40533</v>
      </c>
      <c r="B3198" s="297" t="s">
        <v>8803</v>
      </c>
      <c r="C3198" s="374">
        <v>417.99</v>
      </c>
      <c r="D3198" s="374">
        <f t="shared" si="49"/>
        <v>376.19100000000003</v>
      </c>
    </row>
    <row r="3199" spans="1:4" ht="14.4">
      <c r="A3199" s="382">
        <v>40534</v>
      </c>
      <c r="B3199" s="297" t="s">
        <v>8804</v>
      </c>
      <c r="C3199" s="374">
        <v>19.989999999999998</v>
      </c>
      <c r="D3199" s="374">
        <f t="shared" ref="D3199:D3262" si="50">C3199*0.9</f>
        <v>17.991</v>
      </c>
    </row>
    <row r="3200" spans="1:4" ht="14.4">
      <c r="A3200" s="382">
        <v>40535</v>
      </c>
      <c r="B3200" s="297" t="s">
        <v>8805</v>
      </c>
      <c r="C3200" s="374">
        <v>38.99</v>
      </c>
      <c r="D3200" s="374">
        <f t="shared" si="50"/>
        <v>35.091000000000001</v>
      </c>
    </row>
    <row r="3201" spans="1:4" ht="14.4">
      <c r="A3201" s="382">
        <v>40536</v>
      </c>
      <c r="B3201" s="297" t="s">
        <v>8806</v>
      </c>
      <c r="C3201" s="374">
        <v>69.989999999999995</v>
      </c>
      <c r="D3201" s="374">
        <f t="shared" si="50"/>
        <v>62.991</v>
      </c>
    </row>
    <row r="3202" spans="1:4" ht="14.4">
      <c r="A3202" s="382">
        <v>40537</v>
      </c>
      <c r="B3202" s="297" t="s">
        <v>8807</v>
      </c>
      <c r="C3202" s="374">
        <v>154.99</v>
      </c>
      <c r="D3202" s="374">
        <f t="shared" si="50"/>
        <v>139.49100000000001</v>
      </c>
    </row>
    <row r="3203" spans="1:4" ht="14.4">
      <c r="A3203" s="382">
        <v>40538</v>
      </c>
      <c r="B3203" s="297" t="s">
        <v>8808</v>
      </c>
      <c r="C3203" s="374">
        <v>318.99</v>
      </c>
      <c r="D3203" s="374">
        <f t="shared" si="50"/>
        <v>287.09100000000001</v>
      </c>
    </row>
    <row r="3204" spans="1:4" ht="14.4">
      <c r="A3204" s="382">
        <v>40541</v>
      </c>
      <c r="B3204" s="297" t="s">
        <v>8809</v>
      </c>
      <c r="C3204" s="374">
        <v>46.99</v>
      </c>
      <c r="D3204" s="374">
        <f t="shared" si="50"/>
        <v>42.291000000000004</v>
      </c>
    </row>
    <row r="3205" spans="1:4" ht="14.4">
      <c r="A3205" s="382">
        <v>40543</v>
      </c>
      <c r="B3205" s="297" t="s">
        <v>8810</v>
      </c>
      <c r="C3205" s="374">
        <v>46.99</v>
      </c>
      <c r="D3205" s="374">
        <f t="shared" si="50"/>
        <v>42.291000000000004</v>
      </c>
    </row>
    <row r="3206" spans="1:4" ht="14.4">
      <c r="A3206" s="382">
        <v>40544</v>
      </c>
      <c r="B3206" s="297" t="s">
        <v>8811</v>
      </c>
      <c r="C3206" s="374">
        <v>32.99</v>
      </c>
      <c r="D3206" s="374">
        <f t="shared" si="50"/>
        <v>29.691000000000003</v>
      </c>
    </row>
    <row r="3207" spans="1:4" ht="14.4">
      <c r="A3207" s="382">
        <v>40545</v>
      </c>
      <c r="B3207" s="297" t="s">
        <v>8812</v>
      </c>
      <c r="C3207" s="374">
        <v>63.99</v>
      </c>
      <c r="D3207" s="374">
        <f t="shared" si="50"/>
        <v>57.591000000000001</v>
      </c>
    </row>
    <row r="3208" spans="1:4" ht="14.4">
      <c r="A3208" s="382">
        <v>40546</v>
      </c>
      <c r="B3208" s="297" t="s">
        <v>8813</v>
      </c>
      <c r="C3208" s="374">
        <v>40.99</v>
      </c>
      <c r="D3208" s="374">
        <f t="shared" si="50"/>
        <v>36.891000000000005</v>
      </c>
    </row>
    <row r="3209" spans="1:4" ht="14.4">
      <c r="A3209" s="382">
        <v>40572</v>
      </c>
      <c r="B3209" s="297" t="s">
        <v>8814</v>
      </c>
      <c r="C3209" s="374">
        <v>38.99</v>
      </c>
      <c r="D3209" s="374">
        <f t="shared" si="50"/>
        <v>35.091000000000001</v>
      </c>
    </row>
    <row r="3210" spans="1:4" ht="14.4">
      <c r="A3210" s="382">
        <v>40573</v>
      </c>
      <c r="B3210" s="297" t="s">
        <v>8815</v>
      </c>
      <c r="C3210" s="374">
        <v>433.99</v>
      </c>
      <c r="D3210" s="374">
        <f t="shared" si="50"/>
        <v>390.59100000000001</v>
      </c>
    </row>
    <row r="3211" spans="1:4" ht="14.4">
      <c r="A3211" s="382">
        <v>40582</v>
      </c>
      <c r="B3211" s="297" t="s">
        <v>8816</v>
      </c>
      <c r="C3211" s="374">
        <v>4.99</v>
      </c>
      <c r="D3211" s="374">
        <f t="shared" si="50"/>
        <v>4.4910000000000005</v>
      </c>
    </row>
    <row r="3212" spans="1:4" ht="14.4">
      <c r="A3212" s="382">
        <v>40583</v>
      </c>
      <c r="B3212" s="297" t="s">
        <v>8817</v>
      </c>
      <c r="C3212" s="374">
        <v>4.99</v>
      </c>
      <c r="D3212" s="374">
        <f t="shared" si="50"/>
        <v>4.4910000000000005</v>
      </c>
    </row>
    <row r="3213" spans="1:4" ht="14.4">
      <c r="A3213" s="382">
        <v>40584</v>
      </c>
      <c r="B3213" s="297" t="s">
        <v>8818</v>
      </c>
      <c r="C3213" s="374">
        <v>4.99</v>
      </c>
      <c r="D3213" s="374">
        <f t="shared" si="50"/>
        <v>4.4910000000000005</v>
      </c>
    </row>
    <row r="3214" spans="1:4" ht="14.4">
      <c r="A3214" s="382">
        <v>40585</v>
      </c>
      <c r="B3214" s="297" t="s">
        <v>8819</v>
      </c>
      <c r="C3214" s="374">
        <v>7.99</v>
      </c>
      <c r="D3214" s="374">
        <f t="shared" si="50"/>
        <v>7.1910000000000007</v>
      </c>
    </row>
    <row r="3215" spans="1:4" ht="14.4">
      <c r="A3215" s="382">
        <v>40586</v>
      </c>
      <c r="B3215" s="297" t="s">
        <v>8820</v>
      </c>
      <c r="C3215" s="374">
        <v>9.99</v>
      </c>
      <c r="D3215" s="374">
        <f t="shared" si="50"/>
        <v>8.9909999999999997</v>
      </c>
    </row>
    <row r="3216" spans="1:4" ht="14.4">
      <c r="A3216" s="382">
        <v>40587</v>
      </c>
      <c r="B3216" s="297" t="s">
        <v>8821</v>
      </c>
      <c r="C3216" s="374">
        <v>22.99</v>
      </c>
      <c r="D3216" s="374">
        <f t="shared" si="50"/>
        <v>20.690999999999999</v>
      </c>
    </row>
    <row r="3217" spans="1:4" ht="14.4">
      <c r="A3217" s="382">
        <v>40600</v>
      </c>
      <c r="B3217" s="297" t="s">
        <v>8822</v>
      </c>
      <c r="C3217" s="374">
        <v>10.99</v>
      </c>
      <c r="D3217" s="374">
        <f t="shared" si="50"/>
        <v>9.891</v>
      </c>
    </row>
    <row r="3218" spans="1:4" ht="14.4">
      <c r="A3218" s="382">
        <v>40601</v>
      </c>
      <c r="B3218" s="297" t="s">
        <v>8823</v>
      </c>
      <c r="C3218" s="374">
        <v>10.99</v>
      </c>
      <c r="D3218" s="374">
        <f t="shared" si="50"/>
        <v>9.891</v>
      </c>
    </row>
    <row r="3219" spans="1:4" ht="14.4">
      <c r="A3219" s="382">
        <v>40602</v>
      </c>
      <c r="B3219" s="297" t="s">
        <v>8824</v>
      </c>
      <c r="C3219" s="374">
        <v>14.99</v>
      </c>
      <c r="D3219" s="374">
        <f t="shared" si="50"/>
        <v>13.491</v>
      </c>
    </row>
    <row r="3220" spans="1:4" ht="14.4">
      <c r="A3220" s="382">
        <v>40603</v>
      </c>
      <c r="B3220" s="297" t="s">
        <v>8825</v>
      </c>
      <c r="C3220" s="374">
        <v>20.99</v>
      </c>
      <c r="D3220" s="374">
        <f t="shared" si="50"/>
        <v>18.890999999999998</v>
      </c>
    </row>
    <row r="3221" spans="1:4" ht="14.4">
      <c r="A3221" s="382">
        <v>40604</v>
      </c>
      <c r="B3221" s="297" t="s">
        <v>8826</v>
      </c>
      <c r="C3221" s="374">
        <v>32.99</v>
      </c>
      <c r="D3221" s="374">
        <f t="shared" si="50"/>
        <v>29.691000000000003</v>
      </c>
    </row>
    <row r="3222" spans="1:4" ht="14.4">
      <c r="A3222" s="382">
        <v>40605</v>
      </c>
      <c r="B3222" s="297" t="s">
        <v>8827</v>
      </c>
      <c r="C3222" s="374">
        <v>40.99</v>
      </c>
      <c r="D3222" s="374">
        <f t="shared" si="50"/>
        <v>36.891000000000005</v>
      </c>
    </row>
    <row r="3223" spans="1:4" ht="14.4">
      <c r="A3223" s="382">
        <v>40606</v>
      </c>
      <c r="B3223" s="297" t="s">
        <v>8828</v>
      </c>
      <c r="C3223" s="374">
        <v>10.99</v>
      </c>
      <c r="D3223" s="374">
        <f t="shared" si="50"/>
        <v>9.891</v>
      </c>
    </row>
    <row r="3224" spans="1:4" ht="14.4">
      <c r="A3224" s="382">
        <v>40607</v>
      </c>
      <c r="B3224" s="297" t="s">
        <v>8829</v>
      </c>
      <c r="C3224" s="374">
        <v>11.99</v>
      </c>
      <c r="D3224" s="374">
        <f t="shared" si="50"/>
        <v>10.791</v>
      </c>
    </row>
    <row r="3225" spans="1:4" ht="14.4">
      <c r="A3225" s="382">
        <v>40608</v>
      </c>
      <c r="B3225" s="297" t="s">
        <v>8830</v>
      </c>
      <c r="C3225" s="374">
        <v>14.99</v>
      </c>
      <c r="D3225" s="374">
        <f t="shared" si="50"/>
        <v>13.491</v>
      </c>
    </row>
    <row r="3226" spans="1:4" ht="14.4">
      <c r="A3226" s="382">
        <v>40609</v>
      </c>
      <c r="B3226" s="297" t="s">
        <v>8831</v>
      </c>
      <c r="C3226" s="374">
        <v>20.99</v>
      </c>
      <c r="D3226" s="374">
        <f t="shared" si="50"/>
        <v>18.890999999999998</v>
      </c>
    </row>
    <row r="3227" spans="1:4" ht="14.4">
      <c r="A3227" s="382">
        <v>40610</v>
      </c>
      <c r="B3227" s="297" t="s">
        <v>8832</v>
      </c>
      <c r="C3227" s="374">
        <v>31.99</v>
      </c>
      <c r="D3227" s="374">
        <f t="shared" si="50"/>
        <v>28.791</v>
      </c>
    </row>
    <row r="3228" spans="1:4" ht="14.4">
      <c r="A3228" s="382">
        <v>40611</v>
      </c>
      <c r="B3228" s="297" t="s">
        <v>8833</v>
      </c>
      <c r="C3228" s="374">
        <v>42.99</v>
      </c>
      <c r="D3228" s="374">
        <f t="shared" si="50"/>
        <v>38.691000000000003</v>
      </c>
    </row>
    <row r="3229" spans="1:4" ht="14.4">
      <c r="A3229" s="382">
        <v>40612</v>
      </c>
      <c r="B3229" s="297" t="s">
        <v>8834</v>
      </c>
      <c r="C3229" s="374">
        <v>12.99</v>
      </c>
      <c r="D3229" s="374">
        <f t="shared" si="50"/>
        <v>11.691000000000001</v>
      </c>
    </row>
    <row r="3230" spans="1:4" ht="14.4">
      <c r="A3230" s="382">
        <v>40613</v>
      </c>
      <c r="B3230" s="297" t="s">
        <v>8835</v>
      </c>
      <c r="C3230" s="374">
        <v>14.99</v>
      </c>
      <c r="D3230" s="374">
        <f t="shared" si="50"/>
        <v>13.491</v>
      </c>
    </row>
    <row r="3231" spans="1:4" ht="14.4">
      <c r="A3231" s="382">
        <v>40614</v>
      </c>
      <c r="B3231" s="297" t="s">
        <v>8836</v>
      </c>
      <c r="C3231" s="374">
        <v>16.989999999999998</v>
      </c>
      <c r="D3231" s="374">
        <f t="shared" si="50"/>
        <v>15.290999999999999</v>
      </c>
    </row>
    <row r="3232" spans="1:4" ht="14.4">
      <c r="A3232" s="382">
        <v>40615</v>
      </c>
      <c r="B3232" s="297" t="s">
        <v>8837</v>
      </c>
      <c r="C3232" s="374">
        <v>18.989999999999998</v>
      </c>
      <c r="D3232" s="374">
        <f t="shared" si="50"/>
        <v>17.090999999999998</v>
      </c>
    </row>
    <row r="3233" spans="1:4" ht="14.4">
      <c r="A3233" s="382">
        <v>40616</v>
      </c>
      <c r="B3233" s="297" t="s">
        <v>8838</v>
      </c>
      <c r="C3233" s="374">
        <v>30.99</v>
      </c>
      <c r="D3233" s="374">
        <f t="shared" si="50"/>
        <v>27.890999999999998</v>
      </c>
    </row>
    <row r="3234" spans="1:4" ht="14.4">
      <c r="A3234" s="382">
        <v>40617</v>
      </c>
      <c r="B3234" s="297" t="s">
        <v>8839</v>
      </c>
      <c r="C3234" s="374">
        <v>44.99</v>
      </c>
      <c r="D3234" s="374">
        <f t="shared" si="50"/>
        <v>40.491</v>
      </c>
    </row>
    <row r="3235" spans="1:4" ht="14.4">
      <c r="A3235" s="382">
        <v>40618</v>
      </c>
      <c r="B3235" s="297" t="s">
        <v>8840</v>
      </c>
      <c r="C3235" s="374">
        <v>11.99</v>
      </c>
      <c r="D3235" s="374">
        <f t="shared" si="50"/>
        <v>10.791</v>
      </c>
    </row>
    <row r="3236" spans="1:4" ht="14.4">
      <c r="A3236" s="382">
        <v>40619</v>
      </c>
      <c r="B3236" s="297" t="s">
        <v>8841</v>
      </c>
      <c r="C3236" s="374">
        <v>13.99</v>
      </c>
      <c r="D3236" s="374">
        <f t="shared" si="50"/>
        <v>12.591000000000001</v>
      </c>
    </row>
    <row r="3237" spans="1:4" ht="14.4">
      <c r="A3237" s="382">
        <v>40620</v>
      </c>
      <c r="B3237" s="297" t="s">
        <v>8842</v>
      </c>
      <c r="C3237" s="374">
        <v>15.99</v>
      </c>
      <c r="D3237" s="374">
        <f t="shared" si="50"/>
        <v>14.391</v>
      </c>
    </row>
    <row r="3238" spans="1:4" ht="14.4">
      <c r="A3238" s="382">
        <v>40621</v>
      </c>
      <c r="B3238" s="297" t="s">
        <v>8843</v>
      </c>
      <c r="C3238" s="374">
        <v>23.99</v>
      </c>
      <c r="D3238" s="374">
        <f t="shared" si="50"/>
        <v>21.590999999999998</v>
      </c>
    </row>
    <row r="3239" spans="1:4" ht="14.4">
      <c r="A3239" s="382">
        <v>40622</v>
      </c>
      <c r="B3239" s="297" t="s">
        <v>8844</v>
      </c>
      <c r="C3239" s="374">
        <v>33.99</v>
      </c>
      <c r="D3239" s="374">
        <f t="shared" si="50"/>
        <v>30.591000000000001</v>
      </c>
    </row>
    <row r="3240" spans="1:4" ht="14.4">
      <c r="A3240" s="382">
        <v>40623</v>
      </c>
      <c r="B3240" s="297" t="s">
        <v>8845</v>
      </c>
      <c r="C3240" s="374">
        <v>46.99</v>
      </c>
      <c r="D3240" s="374">
        <f t="shared" si="50"/>
        <v>42.291000000000004</v>
      </c>
    </row>
    <row r="3241" spans="1:4" ht="14.4">
      <c r="A3241" s="382">
        <v>40624</v>
      </c>
      <c r="B3241" s="297" t="s">
        <v>8846</v>
      </c>
      <c r="C3241" s="374">
        <v>11.99</v>
      </c>
      <c r="D3241" s="374">
        <f t="shared" si="50"/>
        <v>10.791</v>
      </c>
    </row>
    <row r="3242" spans="1:4" ht="14.4">
      <c r="A3242" s="382">
        <v>40625</v>
      </c>
      <c r="B3242" s="297" t="s">
        <v>8847</v>
      </c>
      <c r="C3242" s="374">
        <v>12.99</v>
      </c>
      <c r="D3242" s="374">
        <f t="shared" si="50"/>
        <v>11.691000000000001</v>
      </c>
    </row>
    <row r="3243" spans="1:4" ht="14.4">
      <c r="A3243" s="382">
        <v>40626</v>
      </c>
      <c r="B3243" s="297" t="s">
        <v>8848</v>
      </c>
      <c r="C3243" s="374">
        <v>15.99</v>
      </c>
      <c r="D3243" s="374">
        <f t="shared" si="50"/>
        <v>14.391</v>
      </c>
    </row>
    <row r="3244" spans="1:4" ht="14.4">
      <c r="A3244" s="382">
        <v>40627</v>
      </c>
      <c r="B3244" s="297" t="s">
        <v>8849</v>
      </c>
      <c r="C3244" s="374">
        <v>23.99</v>
      </c>
      <c r="D3244" s="374">
        <f t="shared" si="50"/>
        <v>21.590999999999998</v>
      </c>
    </row>
    <row r="3245" spans="1:4" ht="14.4">
      <c r="A3245" s="382">
        <v>40633</v>
      </c>
      <c r="B3245" s="297" t="s">
        <v>8850</v>
      </c>
      <c r="C3245" s="374">
        <v>4.99</v>
      </c>
      <c r="D3245" s="374">
        <f t="shared" si="50"/>
        <v>4.4910000000000005</v>
      </c>
    </row>
    <row r="3246" spans="1:4" ht="14.4">
      <c r="A3246" s="382">
        <v>40634</v>
      </c>
      <c r="B3246" s="297" t="s">
        <v>8851</v>
      </c>
      <c r="C3246" s="374">
        <v>4.99</v>
      </c>
      <c r="D3246" s="374">
        <f t="shared" si="50"/>
        <v>4.4910000000000005</v>
      </c>
    </row>
    <row r="3247" spans="1:4" ht="14.4">
      <c r="A3247" s="382">
        <v>40636</v>
      </c>
      <c r="B3247" s="297" t="s">
        <v>8852</v>
      </c>
      <c r="C3247" s="374">
        <v>4.99</v>
      </c>
      <c r="D3247" s="374">
        <f t="shared" si="50"/>
        <v>4.4910000000000005</v>
      </c>
    </row>
    <row r="3248" spans="1:4" ht="14.4">
      <c r="A3248" s="382">
        <v>40637</v>
      </c>
      <c r="B3248" s="297" t="s">
        <v>8853</v>
      </c>
      <c r="C3248" s="374">
        <v>4.99</v>
      </c>
      <c r="D3248" s="374">
        <f t="shared" si="50"/>
        <v>4.4910000000000005</v>
      </c>
    </row>
    <row r="3249" spans="1:4" ht="14.4">
      <c r="A3249" s="382">
        <v>40638</v>
      </c>
      <c r="B3249" s="297" t="s">
        <v>8854</v>
      </c>
      <c r="C3249" s="374">
        <v>4.99</v>
      </c>
      <c r="D3249" s="374">
        <f t="shared" si="50"/>
        <v>4.4910000000000005</v>
      </c>
    </row>
    <row r="3250" spans="1:4" ht="14.4">
      <c r="A3250" s="382">
        <v>40639</v>
      </c>
      <c r="B3250" s="297" t="s">
        <v>8855</v>
      </c>
      <c r="C3250" s="374">
        <v>4.99</v>
      </c>
      <c r="D3250" s="374">
        <f t="shared" si="50"/>
        <v>4.4910000000000005</v>
      </c>
    </row>
    <row r="3251" spans="1:4" ht="14.4">
      <c r="A3251" s="382">
        <v>40640</v>
      </c>
      <c r="B3251" s="297" t="s">
        <v>8856</v>
      </c>
      <c r="C3251" s="374">
        <v>4.99</v>
      </c>
      <c r="D3251" s="374">
        <f t="shared" si="50"/>
        <v>4.4910000000000005</v>
      </c>
    </row>
    <row r="3252" spans="1:4" ht="14.4">
      <c r="A3252" s="382">
        <v>40645</v>
      </c>
      <c r="B3252" s="297" t="s">
        <v>8857</v>
      </c>
      <c r="C3252" s="374">
        <v>4.99</v>
      </c>
      <c r="D3252" s="374">
        <f t="shared" si="50"/>
        <v>4.4910000000000005</v>
      </c>
    </row>
    <row r="3253" spans="1:4" ht="14.4">
      <c r="A3253" s="382">
        <v>40658</v>
      </c>
      <c r="B3253" s="297" t="s">
        <v>8858</v>
      </c>
      <c r="C3253" s="374">
        <v>6.99</v>
      </c>
      <c r="D3253" s="374">
        <f t="shared" si="50"/>
        <v>6.2910000000000004</v>
      </c>
    </row>
    <row r="3254" spans="1:4" ht="14.4">
      <c r="A3254" s="382">
        <v>40659</v>
      </c>
      <c r="B3254" s="297" t="s">
        <v>8859</v>
      </c>
      <c r="C3254" s="374">
        <v>7.99</v>
      </c>
      <c r="D3254" s="374">
        <f t="shared" si="50"/>
        <v>7.1910000000000007</v>
      </c>
    </row>
    <row r="3255" spans="1:4" ht="14.4">
      <c r="A3255" s="382">
        <v>40660</v>
      </c>
      <c r="B3255" s="297" t="s">
        <v>8860</v>
      </c>
      <c r="C3255" s="374">
        <v>6.99</v>
      </c>
      <c r="D3255" s="374">
        <f t="shared" si="50"/>
        <v>6.2910000000000004</v>
      </c>
    </row>
    <row r="3256" spans="1:4" ht="14.4">
      <c r="A3256" s="382">
        <v>40661</v>
      </c>
      <c r="B3256" s="297" t="s">
        <v>8861</v>
      </c>
      <c r="C3256" s="374">
        <v>5.99</v>
      </c>
      <c r="D3256" s="374">
        <f t="shared" si="50"/>
        <v>5.391</v>
      </c>
    </row>
    <row r="3257" spans="1:4" ht="14.4">
      <c r="A3257" s="382">
        <v>40669</v>
      </c>
      <c r="B3257" s="297" t="s">
        <v>8862</v>
      </c>
      <c r="C3257" s="374">
        <v>23.99</v>
      </c>
      <c r="D3257" s="374">
        <f t="shared" si="50"/>
        <v>21.590999999999998</v>
      </c>
    </row>
    <row r="3258" spans="1:4" ht="14.4">
      <c r="A3258" s="382">
        <v>40674</v>
      </c>
      <c r="B3258" s="297" t="s">
        <v>8863</v>
      </c>
      <c r="C3258" s="374">
        <v>23.99</v>
      </c>
      <c r="D3258" s="374">
        <f t="shared" si="50"/>
        <v>21.590999999999998</v>
      </c>
    </row>
    <row r="3259" spans="1:4" ht="14.4">
      <c r="A3259" s="382">
        <v>40675</v>
      </c>
      <c r="B3259" s="297" t="s">
        <v>8864</v>
      </c>
      <c r="C3259" s="374">
        <v>8.99</v>
      </c>
      <c r="D3259" s="374">
        <f t="shared" si="50"/>
        <v>8.0910000000000011</v>
      </c>
    </row>
    <row r="3260" spans="1:4" ht="14.4">
      <c r="A3260" s="382">
        <v>40680</v>
      </c>
      <c r="B3260" s="297" t="s">
        <v>8865</v>
      </c>
      <c r="C3260" s="374">
        <v>47.99</v>
      </c>
      <c r="D3260" s="374">
        <f t="shared" si="50"/>
        <v>43.191000000000003</v>
      </c>
    </row>
    <row r="3261" spans="1:4" ht="14.4">
      <c r="A3261" s="382">
        <v>40696</v>
      </c>
      <c r="B3261" s="297" t="s">
        <v>8866</v>
      </c>
      <c r="C3261" s="374">
        <v>111.99</v>
      </c>
      <c r="D3261" s="374">
        <f t="shared" si="50"/>
        <v>100.791</v>
      </c>
    </row>
    <row r="3262" spans="1:4" ht="14.4">
      <c r="A3262" s="382">
        <v>40714</v>
      </c>
      <c r="B3262" s="297" t="s">
        <v>8867</v>
      </c>
      <c r="C3262" s="374">
        <v>95.99</v>
      </c>
      <c r="D3262" s="374">
        <f t="shared" si="50"/>
        <v>86.390999999999991</v>
      </c>
    </row>
    <row r="3263" spans="1:4" ht="14.4">
      <c r="A3263" s="382">
        <v>40724</v>
      </c>
      <c r="B3263" s="297" t="s">
        <v>8868</v>
      </c>
      <c r="C3263" s="374">
        <v>136.99</v>
      </c>
      <c r="D3263" s="374">
        <f t="shared" ref="D3263:D3326" si="51">C3263*0.9</f>
        <v>123.29100000000001</v>
      </c>
    </row>
    <row r="3264" spans="1:4" ht="14.4">
      <c r="A3264" s="382">
        <v>40734</v>
      </c>
      <c r="B3264" s="297" t="s">
        <v>8869</v>
      </c>
      <c r="C3264" s="374">
        <v>54.99</v>
      </c>
      <c r="D3264" s="374">
        <f t="shared" si="51"/>
        <v>49.491</v>
      </c>
    </row>
    <row r="3265" spans="1:4" ht="14.4">
      <c r="A3265" s="382">
        <v>40744</v>
      </c>
      <c r="B3265" s="297" t="s">
        <v>8870</v>
      </c>
      <c r="C3265" s="374">
        <v>5.99</v>
      </c>
      <c r="D3265" s="374">
        <f t="shared" si="51"/>
        <v>5.391</v>
      </c>
    </row>
    <row r="3266" spans="1:4" ht="14.4">
      <c r="A3266" s="382">
        <v>40745</v>
      </c>
      <c r="B3266" s="297" t="s">
        <v>8871</v>
      </c>
      <c r="C3266" s="374">
        <v>20.99</v>
      </c>
      <c r="D3266" s="374">
        <f t="shared" si="51"/>
        <v>18.890999999999998</v>
      </c>
    </row>
    <row r="3267" spans="1:4" ht="14.4">
      <c r="A3267" s="382">
        <v>40746</v>
      </c>
      <c r="B3267" s="297" t="s">
        <v>8872</v>
      </c>
      <c r="C3267" s="374">
        <v>14.99</v>
      </c>
      <c r="D3267" s="374">
        <f t="shared" si="51"/>
        <v>13.491</v>
      </c>
    </row>
    <row r="3268" spans="1:4" ht="14.4">
      <c r="A3268" s="382">
        <v>40814</v>
      </c>
      <c r="B3268" s="297" t="s">
        <v>8873</v>
      </c>
      <c r="C3268" s="374">
        <v>300.99</v>
      </c>
      <c r="D3268" s="374">
        <f t="shared" si="51"/>
        <v>270.89100000000002</v>
      </c>
    </row>
    <row r="3269" spans="1:4" ht="14.4">
      <c r="A3269" s="382">
        <v>40848</v>
      </c>
      <c r="B3269" s="297" t="s">
        <v>8874</v>
      </c>
      <c r="C3269" s="374">
        <v>379.99</v>
      </c>
      <c r="D3269" s="374">
        <f t="shared" si="51"/>
        <v>341.99100000000004</v>
      </c>
    </row>
    <row r="3270" spans="1:4" ht="14.4">
      <c r="A3270" s="382">
        <v>40850</v>
      </c>
      <c r="B3270" s="297" t="s">
        <v>8875</v>
      </c>
      <c r="C3270" s="374">
        <v>345.99</v>
      </c>
      <c r="D3270" s="374">
        <f t="shared" si="51"/>
        <v>311.39100000000002</v>
      </c>
    </row>
    <row r="3271" spans="1:4" ht="14.4">
      <c r="A3271" s="382">
        <v>40880</v>
      </c>
      <c r="B3271" s="297" t="s">
        <v>8876</v>
      </c>
      <c r="C3271" s="374">
        <v>481.99</v>
      </c>
      <c r="D3271" s="374">
        <f t="shared" si="51"/>
        <v>433.791</v>
      </c>
    </row>
    <row r="3272" spans="1:4" ht="14.4">
      <c r="A3272" s="382">
        <v>40881</v>
      </c>
      <c r="B3272" s="297" t="s">
        <v>8877</v>
      </c>
      <c r="C3272" s="374">
        <v>519.99</v>
      </c>
      <c r="D3272" s="374">
        <f t="shared" si="51"/>
        <v>467.99100000000004</v>
      </c>
    </row>
    <row r="3273" spans="1:4" ht="14.4">
      <c r="A3273" s="382">
        <v>40884</v>
      </c>
      <c r="B3273" s="297" t="s">
        <v>8878</v>
      </c>
      <c r="C3273" s="374">
        <v>38.99</v>
      </c>
      <c r="D3273" s="374">
        <f t="shared" si="51"/>
        <v>35.091000000000001</v>
      </c>
    </row>
    <row r="3274" spans="1:4" ht="14.4">
      <c r="A3274" s="382">
        <v>40914</v>
      </c>
      <c r="B3274" s="297" t="s">
        <v>8879</v>
      </c>
      <c r="C3274" s="374">
        <v>151.99</v>
      </c>
      <c r="D3274" s="374">
        <f t="shared" si="51"/>
        <v>136.79100000000003</v>
      </c>
    </row>
    <row r="3275" spans="1:4" ht="14.4">
      <c r="A3275" s="382">
        <v>40915</v>
      </c>
      <c r="B3275" s="297" t="s">
        <v>8880</v>
      </c>
      <c r="C3275" s="374">
        <v>9.99</v>
      </c>
      <c r="D3275" s="374">
        <f t="shared" si="51"/>
        <v>8.9909999999999997</v>
      </c>
    </row>
    <row r="3276" spans="1:4" ht="14.4">
      <c r="A3276" s="382">
        <v>40916</v>
      </c>
      <c r="B3276" s="297" t="s">
        <v>8881</v>
      </c>
      <c r="C3276" s="374">
        <v>12.99</v>
      </c>
      <c r="D3276" s="374">
        <f t="shared" si="51"/>
        <v>11.691000000000001</v>
      </c>
    </row>
    <row r="3277" spans="1:4" ht="14.4">
      <c r="A3277" s="382">
        <v>40917</v>
      </c>
      <c r="B3277" s="297" t="s">
        <v>8882</v>
      </c>
      <c r="C3277" s="374">
        <v>22.99</v>
      </c>
      <c r="D3277" s="374">
        <f t="shared" si="51"/>
        <v>20.690999999999999</v>
      </c>
    </row>
    <row r="3278" spans="1:4" ht="14.4">
      <c r="A3278" s="382">
        <v>40918</v>
      </c>
      <c r="B3278" s="297" t="s">
        <v>8883</v>
      </c>
      <c r="C3278" s="374">
        <v>34.99</v>
      </c>
      <c r="D3278" s="374">
        <f t="shared" si="51"/>
        <v>31.491000000000003</v>
      </c>
    </row>
    <row r="3279" spans="1:4" ht="14.4">
      <c r="A3279" s="382">
        <v>40919</v>
      </c>
      <c r="B3279" s="297" t="s">
        <v>8884</v>
      </c>
      <c r="C3279" s="374">
        <v>37.99</v>
      </c>
      <c r="D3279" s="374">
        <f t="shared" si="51"/>
        <v>34.191000000000003</v>
      </c>
    </row>
    <row r="3280" spans="1:4" ht="14.4">
      <c r="A3280" s="382">
        <v>40920</v>
      </c>
      <c r="B3280" s="297" t="s">
        <v>8885</v>
      </c>
      <c r="C3280" s="374">
        <v>62.99</v>
      </c>
      <c r="D3280" s="374">
        <f t="shared" si="51"/>
        <v>56.691000000000003</v>
      </c>
    </row>
    <row r="3281" spans="1:4" ht="14.4">
      <c r="A3281" s="382">
        <v>40928</v>
      </c>
      <c r="B3281" s="297" t="s">
        <v>8886</v>
      </c>
      <c r="C3281" s="374">
        <v>15.99</v>
      </c>
      <c r="D3281" s="374">
        <f t="shared" si="51"/>
        <v>14.391</v>
      </c>
    </row>
    <row r="3282" spans="1:4" ht="14.4">
      <c r="A3282" s="382">
        <v>40929</v>
      </c>
      <c r="B3282" s="297" t="s">
        <v>8887</v>
      </c>
      <c r="C3282" s="374">
        <v>15.99</v>
      </c>
      <c r="D3282" s="374">
        <f t="shared" si="51"/>
        <v>14.391</v>
      </c>
    </row>
    <row r="3283" spans="1:4" ht="14.4">
      <c r="A3283" s="382">
        <v>40932</v>
      </c>
      <c r="B3283" s="297" t="s">
        <v>8888</v>
      </c>
      <c r="C3283" s="374">
        <v>15.99</v>
      </c>
      <c r="D3283" s="374">
        <f t="shared" si="51"/>
        <v>14.391</v>
      </c>
    </row>
    <row r="3284" spans="1:4" ht="14.4">
      <c r="A3284" s="382">
        <v>40936</v>
      </c>
      <c r="B3284" s="297" t="s">
        <v>8889</v>
      </c>
      <c r="C3284" s="374">
        <v>23.99</v>
      </c>
      <c r="D3284" s="374">
        <f t="shared" si="51"/>
        <v>21.590999999999998</v>
      </c>
    </row>
    <row r="3285" spans="1:4" ht="14.4">
      <c r="A3285" s="382">
        <v>40937</v>
      </c>
      <c r="B3285" s="297" t="s">
        <v>8890</v>
      </c>
      <c r="C3285" s="374">
        <v>63.99</v>
      </c>
      <c r="D3285" s="374">
        <f t="shared" si="51"/>
        <v>57.591000000000001</v>
      </c>
    </row>
    <row r="3286" spans="1:4" ht="14.4">
      <c r="A3286" s="382">
        <v>40938</v>
      </c>
      <c r="B3286" s="297" t="s">
        <v>8891</v>
      </c>
      <c r="C3286" s="374">
        <v>72.989999999999995</v>
      </c>
      <c r="D3286" s="374">
        <f t="shared" si="51"/>
        <v>65.691000000000003</v>
      </c>
    </row>
    <row r="3287" spans="1:4" ht="14.4">
      <c r="A3287" s="382">
        <v>40939</v>
      </c>
      <c r="B3287" s="297" t="s">
        <v>8892</v>
      </c>
      <c r="C3287" s="374">
        <v>91.99</v>
      </c>
      <c r="D3287" s="374">
        <f t="shared" si="51"/>
        <v>82.790999999999997</v>
      </c>
    </row>
    <row r="3288" spans="1:4" ht="14.4">
      <c r="A3288" s="382">
        <v>40940</v>
      </c>
      <c r="B3288" s="297" t="s">
        <v>8893</v>
      </c>
      <c r="C3288" s="374">
        <v>112.99</v>
      </c>
      <c r="D3288" s="374">
        <f t="shared" si="51"/>
        <v>101.691</v>
      </c>
    </row>
    <row r="3289" spans="1:4" ht="14.4">
      <c r="A3289" s="382">
        <v>40945</v>
      </c>
      <c r="B3289" s="297" t="s">
        <v>8894</v>
      </c>
      <c r="C3289" s="374">
        <v>64.989999999999995</v>
      </c>
      <c r="D3289" s="374">
        <f t="shared" si="51"/>
        <v>58.491</v>
      </c>
    </row>
    <row r="3290" spans="1:4" ht="14.4">
      <c r="A3290" s="382">
        <v>40946</v>
      </c>
      <c r="B3290" s="297" t="s">
        <v>8895</v>
      </c>
      <c r="C3290" s="374">
        <v>72.989999999999995</v>
      </c>
      <c r="D3290" s="374">
        <f t="shared" si="51"/>
        <v>65.691000000000003</v>
      </c>
    </row>
    <row r="3291" spans="1:4" ht="14.4">
      <c r="A3291" s="382">
        <v>40948</v>
      </c>
      <c r="B3291" s="297" t="s">
        <v>8896</v>
      </c>
      <c r="C3291" s="374">
        <v>112.99</v>
      </c>
      <c r="D3291" s="374">
        <f t="shared" si="51"/>
        <v>101.691</v>
      </c>
    </row>
    <row r="3292" spans="1:4" ht="14.4">
      <c r="A3292" s="382">
        <v>40956</v>
      </c>
      <c r="B3292" s="297" t="s">
        <v>8897</v>
      </c>
      <c r="C3292" s="374">
        <v>7.99</v>
      </c>
      <c r="D3292" s="374">
        <f t="shared" si="51"/>
        <v>7.1910000000000007</v>
      </c>
    </row>
    <row r="3293" spans="1:4" ht="14.4">
      <c r="A3293" s="382">
        <v>40957</v>
      </c>
      <c r="B3293" s="297" t="s">
        <v>8898</v>
      </c>
      <c r="C3293" s="374">
        <v>9.99</v>
      </c>
      <c r="D3293" s="374">
        <f t="shared" si="51"/>
        <v>8.9909999999999997</v>
      </c>
    </row>
    <row r="3294" spans="1:4" ht="14.4">
      <c r="A3294" s="382">
        <v>40958</v>
      </c>
      <c r="B3294" s="297" t="s">
        <v>8899</v>
      </c>
      <c r="C3294" s="374">
        <v>18.989999999999998</v>
      </c>
      <c r="D3294" s="374">
        <f t="shared" si="51"/>
        <v>17.090999999999998</v>
      </c>
    </row>
    <row r="3295" spans="1:4" ht="14.4">
      <c r="A3295" s="382">
        <v>40959</v>
      </c>
      <c r="B3295" s="297" t="s">
        <v>8900</v>
      </c>
      <c r="C3295" s="374">
        <v>27.99</v>
      </c>
      <c r="D3295" s="374">
        <f t="shared" si="51"/>
        <v>25.190999999999999</v>
      </c>
    </row>
    <row r="3296" spans="1:4" ht="14.4">
      <c r="A3296" s="382">
        <v>40960</v>
      </c>
      <c r="B3296" s="297" t="s">
        <v>8901</v>
      </c>
      <c r="C3296" s="374">
        <v>60.99</v>
      </c>
      <c r="D3296" s="374">
        <f t="shared" si="51"/>
        <v>54.891000000000005</v>
      </c>
    </row>
    <row r="3297" spans="1:4" ht="14.4">
      <c r="A3297" s="382">
        <v>40964</v>
      </c>
      <c r="B3297" s="297" t="s">
        <v>8902</v>
      </c>
      <c r="C3297" s="374">
        <v>86.99</v>
      </c>
      <c r="D3297" s="374">
        <f t="shared" si="51"/>
        <v>78.290999999999997</v>
      </c>
    </row>
    <row r="3298" spans="1:4" ht="14.4">
      <c r="A3298" s="382">
        <v>40967</v>
      </c>
      <c r="B3298" s="297" t="s">
        <v>8903</v>
      </c>
      <c r="C3298" s="374">
        <v>37.979999999999997</v>
      </c>
      <c r="D3298" s="374">
        <f t="shared" si="51"/>
        <v>34.181999999999995</v>
      </c>
    </row>
    <row r="3299" spans="1:4" ht="14.4">
      <c r="A3299" s="382">
        <v>40970</v>
      </c>
      <c r="B3299" s="297" t="s">
        <v>8904</v>
      </c>
      <c r="C3299" s="374">
        <v>14.99</v>
      </c>
      <c r="D3299" s="374">
        <f t="shared" si="51"/>
        <v>13.491</v>
      </c>
    </row>
    <row r="3300" spans="1:4" ht="14.4">
      <c r="A3300" s="382">
        <v>40999</v>
      </c>
      <c r="B3300" s="297" t="s">
        <v>8905</v>
      </c>
      <c r="C3300" s="374">
        <v>15.99</v>
      </c>
      <c r="D3300" s="374">
        <f t="shared" si="51"/>
        <v>14.391</v>
      </c>
    </row>
    <row r="3301" spans="1:4" ht="14.4">
      <c r="A3301" s="382">
        <v>41011</v>
      </c>
      <c r="B3301" s="297" t="s">
        <v>8906</v>
      </c>
      <c r="C3301" s="374">
        <v>14.99</v>
      </c>
      <c r="D3301" s="374">
        <f t="shared" si="51"/>
        <v>13.491</v>
      </c>
    </row>
    <row r="3302" spans="1:4" ht="14.4">
      <c r="A3302" s="382">
        <v>41012</v>
      </c>
      <c r="B3302" s="297" t="s">
        <v>8907</v>
      </c>
      <c r="C3302" s="374">
        <v>11.99</v>
      </c>
      <c r="D3302" s="374">
        <f t="shared" si="51"/>
        <v>10.791</v>
      </c>
    </row>
    <row r="3303" spans="1:4" ht="14.4">
      <c r="A3303" s="382">
        <v>41013</v>
      </c>
      <c r="B3303" s="297" t="s">
        <v>8908</v>
      </c>
      <c r="C3303" s="374">
        <v>20.99</v>
      </c>
      <c r="D3303" s="374">
        <f t="shared" si="51"/>
        <v>18.890999999999998</v>
      </c>
    </row>
    <row r="3304" spans="1:4" ht="14.4">
      <c r="A3304" s="382">
        <v>41014</v>
      </c>
      <c r="B3304" s="297" t="s">
        <v>8909</v>
      </c>
      <c r="C3304" s="374">
        <v>12.99</v>
      </c>
      <c r="D3304" s="374">
        <f t="shared" si="51"/>
        <v>11.691000000000001</v>
      </c>
    </row>
    <row r="3305" spans="1:4" ht="14.4">
      <c r="A3305" s="382">
        <v>41015</v>
      </c>
      <c r="B3305" s="297" t="s">
        <v>8910</v>
      </c>
      <c r="C3305" s="374">
        <v>23.99</v>
      </c>
      <c r="D3305" s="374">
        <f t="shared" si="51"/>
        <v>21.590999999999998</v>
      </c>
    </row>
    <row r="3306" spans="1:4" ht="14.4">
      <c r="A3306" s="382">
        <v>41020</v>
      </c>
      <c r="B3306" s="297" t="s">
        <v>8911</v>
      </c>
      <c r="C3306" s="374">
        <v>19.989999999999998</v>
      </c>
      <c r="D3306" s="374">
        <f t="shared" si="51"/>
        <v>17.991</v>
      </c>
    </row>
    <row r="3307" spans="1:4" ht="14.4">
      <c r="A3307" s="382">
        <v>41021</v>
      </c>
      <c r="B3307" s="297" t="s">
        <v>8912</v>
      </c>
      <c r="C3307" s="374">
        <v>27.99</v>
      </c>
      <c r="D3307" s="374">
        <f t="shared" si="51"/>
        <v>25.190999999999999</v>
      </c>
    </row>
    <row r="3308" spans="1:4" ht="14.4">
      <c r="A3308" s="382">
        <v>41022</v>
      </c>
      <c r="B3308" s="297" t="s">
        <v>8913</v>
      </c>
      <c r="C3308" s="374">
        <v>30.99</v>
      </c>
      <c r="D3308" s="374">
        <f t="shared" si="51"/>
        <v>27.890999999999998</v>
      </c>
    </row>
    <row r="3309" spans="1:4" ht="14.4">
      <c r="A3309" s="382">
        <v>41025</v>
      </c>
      <c r="B3309" s="297" t="s">
        <v>8914</v>
      </c>
      <c r="C3309" s="374">
        <v>17.989999999999998</v>
      </c>
      <c r="D3309" s="374">
        <f t="shared" si="51"/>
        <v>16.190999999999999</v>
      </c>
    </row>
    <row r="3310" spans="1:4" ht="14.4">
      <c r="A3310" s="382">
        <v>41027</v>
      </c>
      <c r="B3310" s="297" t="s">
        <v>8915</v>
      </c>
      <c r="C3310" s="374">
        <v>68.989999999999995</v>
      </c>
      <c r="D3310" s="374">
        <f t="shared" si="51"/>
        <v>62.090999999999994</v>
      </c>
    </row>
    <row r="3311" spans="1:4" ht="14.4">
      <c r="A3311" s="382">
        <v>41029</v>
      </c>
      <c r="B3311" s="297" t="s">
        <v>8916</v>
      </c>
      <c r="C3311" s="374">
        <v>46.99</v>
      </c>
      <c r="D3311" s="374">
        <f t="shared" si="51"/>
        <v>42.291000000000004</v>
      </c>
    </row>
    <row r="3312" spans="1:4" ht="14.4">
      <c r="A3312" s="382">
        <v>41031</v>
      </c>
      <c r="B3312" s="297" t="s">
        <v>8917</v>
      </c>
      <c r="C3312" s="374">
        <v>68.989999999999995</v>
      </c>
      <c r="D3312" s="374">
        <f t="shared" si="51"/>
        <v>62.090999999999994</v>
      </c>
    </row>
    <row r="3313" spans="1:4" ht="14.4">
      <c r="A3313" s="382">
        <v>41034</v>
      </c>
      <c r="B3313" s="297" t="s">
        <v>8918</v>
      </c>
      <c r="C3313" s="374">
        <v>92.99</v>
      </c>
      <c r="D3313" s="374">
        <f t="shared" si="51"/>
        <v>83.691000000000003</v>
      </c>
    </row>
    <row r="3314" spans="1:4" ht="14.4">
      <c r="A3314" s="382">
        <v>41042</v>
      </c>
      <c r="B3314" s="297" t="s">
        <v>8919</v>
      </c>
      <c r="C3314" s="374">
        <v>55.99</v>
      </c>
      <c r="D3314" s="374">
        <f t="shared" si="51"/>
        <v>50.391000000000005</v>
      </c>
    </row>
    <row r="3315" spans="1:4" ht="14.4">
      <c r="A3315" s="382">
        <v>41043</v>
      </c>
      <c r="B3315" s="297" t="s">
        <v>8920</v>
      </c>
      <c r="C3315" s="374">
        <v>55.99</v>
      </c>
      <c r="D3315" s="374">
        <f t="shared" si="51"/>
        <v>50.391000000000005</v>
      </c>
    </row>
    <row r="3316" spans="1:4" ht="14.4">
      <c r="A3316" s="382">
        <v>41045</v>
      </c>
      <c r="B3316" s="297" t="s">
        <v>8921</v>
      </c>
      <c r="C3316" s="374">
        <v>55.99</v>
      </c>
      <c r="D3316" s="374">
        <f t="shared" si="51"/>
        <v>50.391000000000005</v>
      </c>
    </row>
    <row r="3317" spans="1:4" ht="14.4">
      <c r="A3317" s="382">
        <v>41057</v>
      </c>
      <c r="B3317" s="297" t="s">
        <v>8922</v>
      </c>
      <c r="C3317" s="374">
        <v>78.989999999999995</v>
      </c>
      <c r="D3317" s="374">
        <f t="shared" si="51"/>
        <v>71.090999999999994</v>
      </c>
    </row>
    <row r="3318" spans="1:4" ht="14.4">
      <c r="A3318" s="382">
        <v>41058</v>
      </c>
      <c r="B3318" s="297" t="s">
        <v>8923</v>
      </c>
      <c r="C3318" s="374">
        <v>116.99</v>
      </c>
      <c r="D3318" s="374">
        <f t="shared" si="51"/>
        <v>105.291</v>
      </c>
    </row>
    <row r="3319" spans="1:4" ht="14.4">
      <c r="A3319" s="382">
        <v>41062</v>
      </c>
      <c r="B3319" s="297" t="s">
        <v>8924</v>
      </c>
      <c r="C3319" s="374">
        <v>2.99</v>
      </c>
      <c r="D3319" s="374">
        <f t="shared" si="51"/>
        <v>2.6910000000000003</v>
      </c>
    </row>
    <row r="3320" spans="1:4" ht="14.4">
      <c r="A3320" s="382">
        <v>41074</v>
      </c>
      <c r="B3320" s="297" t="s">
        <v>8925</v>
      </c>
      <c r="C3320" s="374">
        <v>15.99</v>
      </c>
      <c r="D3320" s="374">
        <f t="shared" si="51"/>
        <v>14.391</v>
      </c>
    </row>
    <row r="3321" spans="1:4" ht="14.4">
      <c r="A3321" s="382">
        <v>41075</v>
      </c>
      <c r="B3321" s="297" t="s">
        <v>8926</v>
      </c>
      <c r="C3321" s="374">
        <v>15.99</v>
      </c>
      <c r="D3321" s="374">
        <f t="shared" si="51"/>
        <v>14.391</v>
      </c>
    </row>
    <row r="3322" spans="1:4" ht="14.4">
      <c r="A3322" s="382">
        <v>41076</v>
      </c>
      <c r="B3322" s="297" t="s">
        <v>8927</v>
      </c>
      <c r="C3322" s="374">
        <v>29.99</v>
      </c>
      <c r="D3322" s="374">
        <f t="shared" si="51"/>
        <v>26.991</v>
      </c>
    </row>
    <row r="3323" spans="1:4" ht="14.4">
      <c r="A3323" s="382">
        <v>41079</v>
      </c>
      <c r="B3323" s="297" t="s">
        <v>8928</v>
      </c>
      <c r="C3323" s="374">
        <v>71.989999999999995</v>
      </c>
      <c r="D3323" s="374">
        <f t="shared" si="51"/>
        <v>64.790999999999997</v>
      </c>
    </row>
    <row r="3324" spans="1:4" ht="14.4">
      <c r="A3324" s="382">
        <v>41084</v>
      </c>
      <c r="B3324" s="297" t="s">
        <v>8929</v>
      </c>
      <c r="C3324" s="374">
        <v>18.989999999999998</v>
      </c>
      <c r="D3324" s="374">
        <f t="shared" si="51"/>
        <v>17.090999999999998</v>
      </c>
    </row>
    <row r="3325" spans="1:4" ht="14.4">
      <c r="A3325" s="382">
        <v>41087</v>
      </c>
      <c r="B3325" s="297" t="s">
        <v>8930</v>
      </c>
      <c r="C3325" s="374">
        <v>34.99</v>
      </c>
      <c r="D3325" s="374">
        <f t="shared" si="51"/>
        <v>31.491000000000003</v>
      </c>
    </row>
    <row r="3326" spans="1:4" ht="14.4">
      <c r="A3326" s="382">
        <v>41118</v>
      </c>
      <c r="B3326" s="297" t="s">
        <v>8931</v>
      </c>
      <c r="C3326" s="374">
        <v>112.99</v>
      </c>
      <c r="D3326" s="374">
        <f t="shared" si="51"/>
        <v>101.691</v>
      </c>
    </row>
    <row r="3327" spans="1:4" ht="14.4">
      <c r="A3327" s="382">
        <v>41119</v>
      </c>
      <c r="B3327" s="297" t="s">
        <v>8932</v>
      </c>
      <c r="C3327" s="374">
        <v>37.99</v>
      </c>
      <c r="D3327" s="374">
        <f t="shared" ref="D3327:D3390" si="52">C3327*0.9</f>
        <v>34.191000000000003</v>
      </c>
    </row>
    <row r="3328" spans="1:4" ht="14.4">
      <c r="A3328" s="382">
        <v>41121</v>
      </c>
      <c r="B3328" s="297" t="s">
        <v>8933</v>
      </c>
      <c r="C3328" s="374">
        <v>150.99</v>
      </c>
      <c r="D3328" s="374">
        <f t="shared" si="52"/>
        <v>135.89100000000002</v>
      </c>
    </row>
    <row r="3329" spans="1:4" ht="14.4">
      <c r="A3329" s="382">
        <v>41122</v>
      </c>
      <c r="B3329" s="297" t="s">
        <v>8934</v>
      </c>
      <c r="C3329" s="374">
        <v>38.99</v>
      </c>
      <c r="D3329" s="374">
        <f t="shared" si="52"/>
        <v>35.091000000000001</v>
      </c>
    </row>
    <row r="3330" spans="1:4" ht="14.4">
      <c r="A3330" s="382">
        <v>41125</v>
      </c>
      <c r="B3330" s="297" t="s">
        <v>8935</v>
      </c>
      <c r="C3330" s="374">
        <v>38.99</v>
      </c>
      <c r="D3330" s="374">
        <f t="shared" si="52"/>
        <v>35.091000000000001</v>
      </c>
    </row>
    <row r="3331" spans="1:4" ht="14.4">
      <c r="A3331" s="382">
        <v>41126</v>
      </c>
      <c r="B3331" s="297" t="s">
        <v>8936</v>
      </c>
      <c r="C3331" s="374">
        <v>74.989999999999995</v>
      </c>
      <c r="D3331" s="374">
        <f t="shared" si="52"/>
        <v>67.491</v>
      </c>
    </row>
    <row r="3332" spans="1:4" ht="14.4">
      <c r="A3332" s="382">
        <v>41127</v>
      </c>
      <c r="B3332" s="297" t="s">
        <v>8937</v>
      </c>
      <c r="C3332" s="374">
        <v>178.99</v>
      </c>
      <c r="D3332" s="374">
        <f t="shared" si="52"/>
        <v>161.09100000000001</v>
      </c>
    </row>
    <row r="3333" spans="1:4" ht="14.4">
      <c r="A3333" s="382">
        <v>41128</v>
      </c>
      <c r="B3333" s="297" t="s">
        <v>8938</v>
      </c>
      <c r="C3333" s="374">
        <v>15.99</v>
      </c>
      <c r="D3333" s="374">
        <f t="shared" si="52"/>
        <v>14.391</v>
      </c>
    </row>
    <row r="3334" spans="1:4" ht="14.4">
      <c r="A3334" s="382">
        <v>41130</v>
      </c>
      <c r="B3334" s="297" t="s">
        <v>8939</v>
      </c>
      <c r="C3334" s="374">
        <v>68.989999999999995</v>
      </c>
      <c r="D3334" s="374">
        <f t="shared" si="52"/>
        <v>62.090999999999994</v>
      </c>
    </row>
    <row r="3335" spans="1:4" ht="14.4">
      <c r="A3335" s="382">
        <v>41190</v>
      </c>
      <c r="B3335" s="297" t="s">
        <v>8940</v>
      </c>
      <c r="C3335" s="374">
        <v>143.99</v>
      </c>
      <c r="D3335" s="374">
        <f t="shared" si="52"/>
        <v>129.59100000000001</v>
      </c>
    </row>
    <row r="3336" spans="1:4" ht="14.4">
      <c r="A3336" s="382">
        <v>41191</v>
      </c>
      <c r="B3336" s="297" t="s">
        <v>8941</v>
      </c>
      <c r="C3336" s="374">
        <v>214.99</v>
      </c>
      <c r="D3336" s="374">
        <f t="shared" si="52"/>
        <v>193.49100000000001</v>
      </c>
    </row>
    <row r="3337" spans="1:4" ht="14.4">
      <c r="A3337" s="382">
        <v>41192</v>
      </c>
      <c r="B3337" s="297" t="s">
        <v>8942</v>
      </c>
      <c r="C3337" s="374">
        <v>272.99</v>
      </c>
      <c r="D3337" s="374">
        <f t="shared" si="52"/>
        <v>245.691</v>
      </c>
    </row>
    <row r="3338" spans="1:4" ht="14.4">
      <c r="A3338" s="382">
        <v>41193</v>
      </c>
      <c r="B3338" s="297" t="s">
        <v>8943</v>
      </c>
      <c r="C3338" s="374">
        <v>421.99</v>
      </c>
      <c r="D3338" s="374">
        <f t="shared" si="52"/>
        <v>379.791</v>
      </c>
    </row>
    <row r="3339" spans="1:4" ht="14.4">
      <c r="A3339" s="382">
        <v>41200</v>
      </c>
      <c r="B3339" s="297" t="s">
        <v>8944</v>
      </c>
      <c r="C3339" s="374">
        <v>192.99</v>
      </c>
      <c r="D3339" s="374">
        <f t="shared" si="52"/>
        <v>173.691</v>
      </c>
    </row>
    <row r="3340" spans="1:4" ht="14.4">
      <c r="A3340" s="382">
        <v>41201</v>
      </c>
      <c r="B3340" s="297" t="s">
        <v>8945</v>
      </c>
      <c r="C3340" s="374">
        <v>264.99</v>
      </c>
      <c r="D3340" s="374">
        <f t="shared" si="52"/>
        <v>238.49100000000001</v>
      </c>
    </row>
    <row r="3341" spans="1:4" ht="14.4">
      <c r="A3341" s="382">
        <v>41202</v>
      </c>
      <c r="B3341" s="297" t="s">
        <v>8946</v>
      </c>
      <c r="C3341" s="374">
        <v>323.99</v>
      </c>
      <c r="D3341" s="374">
        <f t="shared" si="52"/>
        <v>291.59100000000001</v>
      </c>
    </row>
    <row r="3342" spans="1:4" ht="14.4">
      <c r="A3342" s="382">
        <v>41203</v>
      </c>
      <c r="B3342" s="297" t="s">
        <v>8947</v>
      </c>
      <c r="C3342" s="374">
        <v>500.99</v>
      </c>
      <c r="D3342" s="374">
        <f t="shared" si="52"/>
        <v>450.89100000000002</v>
      </c>
    </row>
    <row r="3343" spans="1:4" ht="14.4">
      <c r="A3343" s="382">
        <v>41230</v>
      </c>
      <c r="B3343" s="297" t="s">
        <v>8948</v>
      </c>
      <c r="C3343" s="374">
        <v>58.99</v>
      </c>
      <c r="D3343" s="374">
        <f t="shared" si="52"/>
        <v>53.091000000000001</v>
      </c>
    </row>
    <row r="3344" spans="1:4" ht="14.4">
      <c r="A3344" s="382">
        <v>41231</v>
      </c>
      <c r="B3344" s="297" t="s">
        <v>8949</v>
      </c>
      <c r="C3344" s="374">
        <v>77.989999999999995</v>
      </c>
      <c r="D3344" s="374">
        <f t="shared" si="52"/>
        <v>70.191000000000003</v>
      </c>
    </row>
    <row r="3345" spans="1:4" ht="14.4">
      <c r="A3345" s="382">
        <v>41232</v>
      </c>
      <c r="B3345" s="297" t="s">
        <v>8950</v>
      </c>
      <c r="C3345" s="374">
        <v>101.99</v>
      </c>
      <c r="D3345" s="374">
        <f t="shared" si="52"/>
        <v>91.790999999999997</v>
      </c>
    </row>
    <row r="3346" spans="1:4" ht="14.4">
      <c r="A3346" s="382">
        <v>41233</v>
      </c>
      <c r="B3346" s="297" t="s">
        <v>8951</v>
      </c>
      <c r="C3346" s="374">
        <v>155.99</v>
      </c>
      <c r="D3346" s="374">
        <f t="shared" si="52"/>
        <v>140.39100000000002</v>
      </c>
    </row>
    <row r="3347" spans="1:4" ht="14.4">
      <c r="A3347" s="382">
        <v>41234</v>
      </c>
      <c r="B3347" s="297" t="s">
        <v>8952</v>
      </c>
      <c r="C3347" s="374">
        <v>184.99</v>
      </c>
      <c r="D3347" s="374">
        <f t="shared" si="52"/>
        <v>166.49100000000001</v>
      </c>
    </row>
    <row r="3348" spans="1:4" ht="14.4">
      <c r="A3348" s="382">
        <v>41236</v>
      </c>
      <c r="B3348" s="297" t="s">
        <v>8953</v>
      </c>
      <c r="C3348" s="374">
        <v>294.99</v>
      </c>
      <c r="D3348" s="374">
        <f t="shared" si="52"/>
        <v>265.49100000000004</v>
      </c>
    </row>
    <row r="3349" spans="1:4" ht="14.4">
      <c r="A3349" s="382">
        <v>41237</v>
      </c>
      <c r="B3349" s="297" t="s">
        <v>8954</v>
      </c>
      <c r="C3349" s="374">
        <v>378.99</v>
      </c>
      <c r="D3349" s="374">
        <f t="shared" si="52"/>
        <v>341.09100000000001</v>
      </c>
    </row>
    <row r="3350" spans="1:4" ht="14.4">
      <c r="A3350" s="382">
        <v>41238</v>
      </c>
      <c r="B3350" s="297" t="s">
        <v>8955</v>
      </c>
      <c r="C3350" s="374">
        <v>485.99</v>
      </c>
      <c r="D3350" s="374">
        <f t="shared" si="52"/>
        <v>437.39100000000002</v>
      </c>
    </row>
    <row r="3351" spans="1:4" ht="14.4">
      <c r="A3351" s="382">
        <v>41240</v>
      </c>
      <c r="B3351" s="297" t="s">
        <v>8956</v>
      </c>
      <c r="C3351" s="374">
        <v>54.99</v>
      </c>
      <c r="D3351" s="374">
        <f t="shared" si="52"/>
        <v>49.491</v>
      </c>
    </row>
    <row r="3352" spans="1:4" ht="14.4">
      <c r="A3352" s="382">
        <v>41241</v>
      </c>
      <c r="B3352" s="297" t="s">
        <v>8957</v>
      </c>
      <c r="C3352" s="374">
        <v>61.99</v>
      </c>
      <c r="D3352" s="374">
        <f t="shared" si="52"/>
        <v>55.791000000000004</v>
      </c>
    </row>
    <row r="3353" spans="1:4" ht="14.4">
      <c r="A3353" s="382">
        <v>41242</v>
      </c>
      <c r="B3353" s="297" t="s">
        <v>8958</v>
      </c>
      <c r="C3353" s="374">
        <v>101.99</v>
      </c>
      <c r="D3353" s="374">
        <f t="shared" si="52"/>
        <v>91.790999999999997</v>
      </c>
    </row>
    <row r="3354" spans="1:4" ht="14.4">
      <c r="A3354" s="382">
        <v>41243</v>
      </c>
      <c r="B3354" s="297" t="s">
        <v>8959</v>
      </c>
      <c r="C3354" s="374">
        <v>165.99</v>
      </c>
      <c r="D3354" s="374">
        <f t="shared" si="52"/>
        <v>149.39100000000002</v>
      </c>
    </row>
    <row r="3355" spans="1:4" ht="14.4">
      <c r="A3355" s="382">
        <v>41244</v>
      </c>
      <c r="B3355" s="297" t="s">
        <v>8960</v>
      </c>
      <c r="C3355" s="374">
        <v>179.99</v>
      </c>
      <c r="D3355" s="374">
        <f t="shared" si="52"/>
        <v>161.99100000000001</v>
      </c>
    </row>
    <row r="3356" spans="1:4" ht="14.4">
      <c r="A3356" s="382">
        <v>41245</v>
      </c>
      <c r="B3356" s="297" t="s">
        <v>8961</v>
      </c>
      <c r="C3356" s="374">
        <v>286.99</v>
      </c>
      <c r="D3356" s="374">
        <f t="shared" si="52"/>
        <v>258.291</v>
      </c>
    </row>
    <row r="3357" spans="1:4" ht="14.4">
      <c r="A3357" s="382">
        <v>41321</v>
      </c>
      <c r="B3357" s="297" t="s">
        <v>8962</v>
      </c>
      <c r="C3357" s="374">
        <v>108.99</v>
      </c>
      <c r="D3357" s="374">
        <f t="shared" si="52"/>
        <v>98.090999999999994</v>
      </c>
    </row>
    <row r="3358" spans="1:4" ht="14.4">
      <c r="A3358" s="382">
        <v>41322</v>
      </c>
      <c r="B3358" s="297" t="s">
        <v>8963</v>
      </c>
      <c r="C3358" s="374">
        <v>26.99</v>
      </c>
      <c r="D3358" s="374">
        <f t="shared" si="52"/>
        <v>24.291</v>
      </c>
    </row>
    <row r="3359" spans="1:4" ht="14.4">
      <c r="A3359" s="382">
        <v>41332</v>
      </c>
      <c r="B3359" s="297" t="s">
        <v>8964</v>
      </c>
      <c r="C3359" s="374">
        <v>9.99</v>
      </c>
      <c r="D3359" s="374">
        <f t="shared" si="52"/>
        <v>8.9909999999999997</v>
      </c>
    </row>
    <row r="3360" spans="1:4" ht="14.4">
      <c r="A3360" s="382">
        <v>41337</v>
      </c>
      <c r="B3360" s="297" t="s">
        <v>8965</v>
      </c>
      <c r="C3360" s="374">
        <v>12.98</v>
      </c>
      <c r="D3360" s="374">
        <f t="shared" si="52"/>
        <v>11.682</v>
      </c>
    </row>
    <row r="3361" spans="1:4" ht="14.4">
      <c r="A3361" s="382">
        <v>41339</v>
      </c>
      <c r="B3361" s="297" t="s">
        <v>8966</v>
      </c>
      <c r="C3361" s="374">
        <v>13.99</v>
      </c>
      <c r="D3361" s="374">
        <f t="shared" si="52"/>
        <v>12.591000000000001</v>
      </c>
    </row>
    <row r="3362" spans="1:4" ht="14.4">
      <c r="A3362" s="382">
        <v>41341</v>
      </c>
      <c r="B3362" s="297" t="s">
        <v>8967</v>
      </c>
      <c r="C3362" s="374">
        <v>16.989999999999998</v>
      </c>
      <c r="D3362" s="374">
        <f t="shared" si="52"/>
        <v>15.290999999999999</v>
      </c>
    </row>
    <row r="3363" spans="1:4" ht="14.4">
      <c r="A3363" s="382">
        <v>41350</v>
      </c>
      <c r="B3363" s="297" t="s">
        <v>8968</v>
      </c>
      <c r="C3363" s="374">
        <v>47.99</v>
      </c>
      <c r="D3363" s="374">
        <f t="shared" si="52"/>
        <v>43.191000000000003</v>
      </c>
    </row>
    <row r="3364" spans="1:4" ht="14.4">
      <c r="A3364" s="382">
        <v>41351</v>
      </c>
      <c r="B3364" s="297" t="s">
        <v>8969</v>
      </c>
      <c r="C3364" s="374">
        <v>51.99</v>
      </c>
      <c r="D3364" s="374">
        <f t="shared" si="52"/>
        <v>46.791000000000004</v>
      </c>
    </row>
    <row r="3365" spans="1:4" ht="14.4">
      <c r="A3365" s="382">
        <v>41352</v>
      </c>
      <c r="B3365" s="297" t="s">
        <v>8970</v>
      </c>
      <c r="C3365" s="374">
        <v>14.99</v>
      </c>
      <c r="D3365" s="374">
        <f t="shared" si="52"/>
        <v>13.491</v>
      </c>
    </row>
    <row r="3366" spans="1:4" ht="14.4">
      <c r="A3366" s="382">
        <v>41353</v>
      </c>
      <c r="B3366" s="297" t="s">
        <v>8971</v>
      </c>
      <c r="C3366" s="374">
        <v>50.99</v>
      </c>
      <c r="D3366" s="374">
        <f t="shared" si="52"/>
        <v>45.891000000000005</v>
      </c>
    </row>
    <row r="3367" spans="1:4" ht="14.4">
      <c r="A3367" s="382">
        <v>41354</v>
      </c>
      <c r="B3367" s="297" t="s">
        <v>8972</v>
      </c>
      <c r="C3367" s="374">
        <v>56.99</v>
      </c>
      <c r="D3367" s="374">
        <f t="shared" si="52"/>
        <v>51.291000000000004</v>
      </c>
    </row>
    <row r="3368" spans="1:4" ht="14.4">
      <c r="A3368" s="382">
        <v>41355</v>
      </c>
      <c r="B3368" s="297" t="s">
        <v>8973</v>
      </c>
      <c r="C3368" s="374">
        <v>23.99</v>
      </c>
      <c r="D3368" s="374">
        <f t="shared" si="52"/>
        <v>21.590999999999998</v>
      </c>
    </row>
    <row r="3369" spans="1:4" ht="14.4">
      <c r="A3369" s="382">
        <v>41356</v>
      </c>
      <c r="B3369" s="297" t="s">
        <v>8974</v>
      </c>
      <c r="C3369" s="374">
        <v>23.99</v>
      </c>
      <c r="D3369" s="374">
        <f t="shared" si="52"/>
        <v>21.590999999999998</v>
      </c>
    </row>
    <row r="3370" spans="1:4" ht="14.4">
      <c r="A3370" s="382">
        <v>41357</v>
      </c>
      <c r="B3370" s="297" t="s">
        <v>8975</v>
      </c>
      <c r="C3370" s="374">
        <v>23.99</v>
      </c>
      <c r="D3370" s="374">
        <f t="shared" si="52"/>
        <v>21.590999999999998</v>
      </c>
    </row>
    <row r="3371" spans="1:4" ht="14.4">
      <c r="A3371" s="382">
        <v>41359</v>
      </c>
      <c r="B3371" s="297" t="s">
        <v>8976</v>
      </c>
      <c r="C3371" s="374">
        <v>77.989999999999995</v>
      </c>
      <c r="D3371" s="374">
        <f t="shared" si="52"/>
        <v>70.191000000000003</v>
      </c>
    </row>
    <row r="3372" spans="1:4" ht="14.4">
      <c r="A3372" s="382">
        <v>41361</v>
      </c>
      <c r="B3372" s="297" t="s">
        <v>8977</v>
      </c>
      <c r="C3372" s="374">
        <v>18.989999999999998</v>
      </c>
      <c r="D3372" s="374">
        <f t="shared" si="52"/>
        <v>17.090999999999998</v>
      </c>
    </row>
    <row r="3373" spans="1:4" ht="14.4">
      <c r="A3373" s="382">
        <v>41362</v>
      </c>
      <c r="B3373" s="297" t="s">
        <v>8978</v>
      </c>
      <c r="C3373" s="374">
        <v>20.99</v>
      </c>
      <c r="D3373" s="374">
        <f t="shared" si="52"/>
        <v>18.890999999999998</v>
      </c>
    </row>
    <row r="3374" spans="1:4" ht="14.4">
      <c r="A3374" s="382">
        <v>41363</v>
      </c>
      <c r="B3374" s="297" t="s">
        <v>8979</v>
      </c>
      <c r="C3374" s="374">
        <v>21.99</v>
      </c>
      <c r="D3374" s="374">
        <f t="shared" si="52"/>
        <v>19.791</v>
      </c>
    </row>
    <row r="3375" spans="1:4" ht="14.4">
      <c r="A3375" s="382">
        <v>41364</v>
      </c>
      <c r="B3375" s="297" t="s">
        <v>8980</v>
      </c>
      <c r="C3375" s="374">
        <v>27.99</v>
      </c>
      <c r="D3375" s="374">
        <f t="shared" si="52"/>
        <v>25.190999999999999</v>
      </c>
    </row>
    <row r="3376" spans="1:4" ht="14.4">
      <c r="A3376" s="382">
        <v>41366</v>
      </c>
      <c r="B3376" s="297" t="s">
        <v>8981</v>
      </c>
      <c r="C3376" s="374">
        <v>105.99</v>
      </c>
      <c r="D3376" s="374">
        <f t="shared" si="52"/>
        <v>95.390999999999991</v>
      </c>
    </row>
    <row r="3377" spans="1:4" ht="14.4">
      <c r="A3377" s="382">
        <v>41368</v>
      </c>
      <c r="B3377" s="297" t="s">
        <v>8982</v>
      </c>
      <c r="C3377" s="374">
        <v>220.99</v>
      </c>
      <c r="D3377" s="374">
        <f t="shared" si="52"/>
        <v>198.89100000000002</v>
      </c>
    </row>
    <row r="3378" spans="1:4" ht="14.4">
      <c r="A3378" s="382">
        <v>41369</v>
      </c>
      <c r="B3378" s="297" t="s">
        <v>8983</v>
      </c>
      <c r="C3378" s="374">
        <v>343.99</v>
      </c>
      <c r="D3378" s="374">
        <f t="shared" si="52"/>
        <v>309.59100000000001</v>
      </c>
    </row>
    <row r="3379" spans="1:4" ht="14.4">
      <c r="A3379" s="382">
        <v>41375</v>
      </c>
      <c r="B3379" s="297" t="s">
        <v>8984</v>
      </c>
      <c r="C3379" s="374">
        <v>429.99</v>
      </c>
      <c r="D3379" s="374">
        <f t="shared" si="52"/>
        <v>386.99100000000004</v>
      </c>
    </row>
    <row r="3380" spans="1:4" ht="14.4">
      <c r="A3380" s="382">
        <v>41378</v>
      </c>
      <c r="B3380" s="297" t="s">
        <v>8985</v>
      </c>
      <c r="C3380" s="374">
        <v>280.99</v>
      </c>
      <c r="D3380" s="374">
        <f t="shared" si="52"/>
        <v>252.89100000000002</v>
      </c>
    </row>
    <row r="3381" spans="1:4" ht="14.4">
      <c r="A3381" s="382">
        <v>41379</v>
      </c>
      <c r="B3381" s="297" t="s">
        <v>8986</v>
      </c>
      <c r="C3381" s="374">
        <v>80.989999999999995</v>
      </c>
      <c r="D3381" s="374">
        <f t="shared" si="52"/>
        <v>72.890999999999991</v>
      </c>
    </row>
    <row r="3382" spans="1:4" ht="14.4">
      <c r="A3382" s="382">
        <v>41380</v>
      </c>
      <c r="B3382" s="297" t="s">
        <v>8987</v>
      </c>
      <c r="C3382" s="374">
        <v>63.99</v>
      </c>
      <c r="D3382" s="374">
        <f t="shared" si="52"/>
        <v>57.591000000000001</v>
      </c>
    </row>
    <row r="3383" spans="1:4" ht="14.4">
      <c r="A3383" s="382">
        <v>41389</v>
      </c>
      <c r="B3383" s="297" t="s">
        <v>8988</v>
      </c>
      <c r="C3383" s="374">
        <v>310.99</v>
      </c>
      <c r="D3383" s="374">
        <f t="shared" si="52"/>
        <v>279.89100000000002</v>
      </c>
    </row>
    <row r="3384" spans="1:4" ht="14.4">
      <c r="A3384" s="382">
        <v>41397</v>
      </c>
      <c r="B3384" s="297" t="s">
        <v>8989</v>
      </c>
      <c r="C3384" s="374">
        <v>125.99</v>
      </c>
      <c r="D3384" s="374">
        <f t="shared" si="52"/>
        <v>113.39099999999999</v>
      </c>
    </row>
    <row r="3385" spans="1:4" ht="14.4">
      <c r="A3385" s="382">
        <v>41410</v>
      </c>
      <c r="B3385" s="297" t="s">
        <v>8990</v>
      </c>
      <c r="C3385" s="374">
        <v>160.99</v>
      </c>
      <c r="D3385" s="374">
        <f t="shared" si="52"/>
        <v>144.89100000000002</v>
      </c>
    </row>
    <row r="3386" spans="1:4" ht="14.4">
      <c r="A3386" s="382">
        <v>41412</v>
      </c>
      <c r="B3386" s="297" t="s">
        <v>8991</v>
      </c>
      <c r="C3386" s="374">
        <v>93.99</v>
      </c>
      <c r="D3386" s="374">
        <f t="shared" si="52"/>
        <v>84.590999999999994</v>
      </c>
    </row>
    <row r="3387" spans="1:4" ht="14.4">
      <c r="A3387" s="382">
        <v>41413</v>
      </c>
      <c r="B3387" s="297" t="s">
        <v>8992</v>
      </c>
      <c r="C3387" s="374">
        <v>106.99</v>
      </c>
      <c r="D3387" s="374">
        <f t="shared" si="52"/>
        <v>96.290999999999997</v>
      </c>
    </row>
    <row r="3388" spans="1:4" ht="14.4">
      <c r="A3388" s="382">
        <v>41414</v>
      </c>
      <c r="B3388" s="297" t="s">
        <v>8993</v>
      </c>
      <c r="C3388" s="374">
        <v>131.99</v>
      </c>
      <c r="D3388" s="374">
        <f t="shared" si="52"/>
        <v>118.79100000000001</v>
      </c>
    </row>
    <row r="3389" spans="1:4" ht="14.4">
      <c r="A3389" s="382">
        <v>41415</v>
      </c>
      <c r="B3389" s="297" t="s">
        <v>8994</v>
      </c>
      <c r="C3389" s="374">
        <v>158.99</v>
      </c>
      <c r="D3389" s="374">
        <f t="shared" si="52"/>
        <v>143.09100000000001</v>
      </c>
    </row>
    <row r="3390" spans="1:4" ht="14.4">
      <c r="A3390" s="382">
        <v>41500</v>
      </c>
      <c r="B3390" s="297" t="s">
        <v>8995</v>
      </c>
      <c r="C3390" s="374">
        <v>84.99</v>
      </c>
      <c r="D3390" s="374">
        <f t="shared" si="52"/>
        <v>76.491</v>
      </c>
    </row>
    <row r="3391" spans="1:4" ht="14.4">
      <c r="A3391" s="382">
        <v>41501</v>
      </c>
      <c r="B3391" s="297" t="s">
        <v>8996</v>
      </c>
      <c r="C3391" s="374">
        <v>163.99</v>
      </c>
      <c r="D3391" s="374">
        <f t="shared" ref="D3391:D3454" si="53">C3391*0.9</f>
        <v>147.59100000000001</v>
      </c>
    </row>
    <row r="3392" spans="1:4" ht="14.4">
      <c r="A3392" s="382">
        <v>41508</v>
      </c>
      <c r="B3392" s="297" t="s">
        <v>8997</v>
      </c>
      <c r="C3392" s="374">
        <v>199.99</v>
      </c>
      <c r="D3392" s="374">
        <f t="shared" si="53"/>
        <v>179.99100000000001</v>
      </c>
    </row>
    <row r="3393" spans="1:4" ht="14.4">
      <c r="A3393" s="382">
        <v>41509</v>
      </c>
      <c r="B3393" s="297" t="s">
        <v>8998</v>
      </c>
      <c r="C3393" s="374">
        <v>224.99</v>
      </c>
      <c r="D3393" s="374">
        <f t="shared" si="53"/>
        <v>202.49100000000001</v>
      </c>
    </row>
    <row r="3394" spans="1:4" ht="14.4">
      <c r="A3394" s="382">
        <v>42058</v>
      </c>
      <c r="B3394" s="297" t="s">
        <v>8999</v>
      </c>
      <c r="C3394" s="374">
        <v>20.99</v>
      </c>
      <c r="D3394" s="374">
        <f t="shared" si="53"/>
        <v>18.890999999999998</v>
      </c>
    </row>
    <row r="3395" spans="1:4" ht="14.4">
      <c r="A3395" s="382">
        <v>42189</v>
      </c>
      <c r="B3395" s="297" t="s">
        <v>9000</v>
      </c>
      <c r="C3395" s="374">
        <v>24.99</v>
      </c>
      <c r="D3395" s="374">
        <f t="shared" si="53"/>
        <v>22.491</v>
      </c>
    </row>
    <row r="3396" spans="1:4" ht="14.4">
      <c r="A3396" s="382">
        <v>42200</v>
      </c>
      <c r="B3396" s="297" t="s">
        <v>9001</v>
      </c>
      <c r="C3396" s="374">
        <v>9.99</v>
      </c>
      <c r="D3396" s="374">
        <f t="shared" si="53"/>
        <v>8.9909999999999997</v>
      </c>
    </row>
    <row r="3397" spans="1:4" ht="14.4">
      <c r="A3397" s="382">
        <v>42204</v>
      </c>
      <c r="B3397" s="297" t="s">
        <v>9002</v>
      </c>
      <c r="C3397" s="374">
        <v>9.99</v>
      </c>
      <c r="D3397" s="374">
        <f t="shared" si="53"/>
        <v>8.9909999999999997</v>
      </c>
    </row>
    <row r="3398" spans="1:4" ht="14.4">
      <c r="A3398" s="382">
        <v>42206</v>
      </c>
      <c r="B3398" s="297" t="s">
        <v>9003</v>
      </c>
      <c r="C3398" s="374">
        <v>9.99</v>
      </c>
      <c r="D3398" s="374">
        <f t="shared" si="53"/>
        <v>8.9909999999999997</v>
      </c>
    </row>
    <row r="3399" spans="1:4" ht="14.4">
      <c r="A3399" s="382">
        <v>42209</v>
      </c>
      <c r="B3399" s="297" t="s">
        <v>9004</v>
      </c>
      <c r="C3399" s="374">
        <v>7.99</v>
      </c>
      <c r="D3399" s="374">
        <f t="shared" si="53"/>
        <v>7.1910000000000007</v>
      </c>
    </row>
    <row r="3400" spans="1:4" ht="14.4">
      <c r="A3400" s="382">
        <v>42212</v>
      </c>
      <c r="B3400" s="297" t="s">
        <v>9005</v>
      </c>
      <c r="C3400" s="374">
        <v>9.99</v>
      </c>
      <c r="D3400" s="374">
        <f t="shared" si="53"/>
        <v>8.9909999999999997</v>
      </c>
    </row>
    <row r="3401" spans="1:4" ht="14.4">
      <c r="A3401" s="382">
        <v>42215</v>
      </c>
      <c r="B3401" s="297" t="s">
        <v>9006</v>
      </c>
      <c r="C3401" s="374">
        <v>9.99</v>
      </c>
      <c r="D3401" s="374">
        <f t="shared" si="53"/>
        <v>8.9909999999999997</v>
      </c>
    </row>
    <row r="3402" spans="1:4" ht="14.4">
      <c r="A3402" s="382">
        <v>42220</v>
      </c>
      <c r="B3402" s="297" t="s">
        <v>9007</v>
      </c>
      <c r="C3402" s="374">
        <v>9.99</v>
      </c>
      <c r="D3402" s="374">
        <f t="shared" si="53"/>
        <v>8.9909999999999997</v>
      </c>
    </row>
    <row r="3403" spans="1:4" ht="14.4">
      <c r="A3403" s="382">
        <v>42221</v>
      </c>
      <c r="B3403" s="297" t="s">
        <v>9008</v>
      </c>
      <c r="C3403" s="374">
        <v>9.99</v>
      </c>
      <c r="D3403" s="374">
        <f t="shared" si="53"/>
        <v>8.9909999999999997</v>
      </c>
    </row>
    <row r="3404" spans="1:4" ht="14.4">
      <c r="A3404" s="382">
        <v>42223</v>
      </c>
      <c r="B3404" s="297" t="s">
        <v>9009</v>
      </c>
      <c r="C3404" s="374">
        <v>32.99</v>
      </c>
      <c r="D3404" s="374">
        <f t="shared" si="53"/>
        <v>29.691000000000003</v>
      </c>
    </row>
    <row r="3405" spans="1:4" ht="14.4">
      <c r="A3405" s="382">
        <v>42236</v>
      </c>
      <c r="B3405" s="297" t="s">
        <v>9010</v>
      </c>
      <c r="C3405" s="374">
        <v>24.99</v>
      </c>
      <c r="D3405" s="374">
        <f t="shared" si="53"/>
        <v>22.491</v>
      </c>
    </row>
    <row r="3406" spans="1:4" ht="14.4">
      <c r="A3406" s="382">
        <v>42354</v>
      </c>
      <c r="B3406" s="297" t="s">
        <v>9011</v>
      </c>
      <c r="C3406" s="374">
        <v>7.82</v>
      </c>
      <c r="D3406" s="374">
        <f t="shared" si="53"/>
        <v>7.0380000000000003</v>
      </c>
    </row>
    <row r="3407" spans="1:4" ht="14.4">
      <c r="A3407" s="382">
        <v>42394</v>
      </c>
      <c r="B3407" s="297" t="s">
        <v>9012</v>
      </c>
      <c r="C3407" s="374">
        <v>107.99</v>
      </c>
      <c r="D3407" s="374">
        <f t="shared" si="53"/>
        <v>97.191000000000003</v>
      </c>
    </row>
    <row r="3408" spans="1:4" ht="14.4">
      <c r="A3408" s="382">
        <v>42500</v>
      </c>
      <c r="B3408" s="297" t="s">
        <v>9013</v>
      </c>
      <c r="C3408" s="374">
        <v>8.99</v>
      </c>
      <c r="D3408" s="374">
        <f t="shared" si="53"/>
        <v>8.0910000000000011</v>
      </c>
    </row>
    <row r="3409" spans="1:4" ht="14.4">
      <c r="A3409" s="382">
        <v>42502</v>
      </c>
      <c r="B3409" s="297" t="s">
        <v>9014</v>
      </c>
      <c r="C3409" s="374">
        <v>10.99</v>
      </c>
      <c r="D3409" s="374">
        <f t="shared" si="53"/>
        <v>9.891</v>
      </c>
    </row>
    <row r="3410" spans="1:4" ht="14.4">
      <c r="A3410" s="382">
        <v>42508</v>
      </c>
      <c r="B3410" s="297" t="s">
        <v>9015</v>
      </c>
      <c r="C3410" s="374">
        <v>11.99</v>
      </c>
      <c r="D3410" s="374">
        <f t="shared" si="53"/>
        <v>10.791</v>
      </c>
    </row>
    <row r="3411" spans="1:4" ht="14.4">
      <c r="A3411" s="382">
        <v>42513</v>
      </c>
      <c r="B3411" s="297" t="s">
        <v>9016</v>
      </c>
      <c r="C3411" s="374">
        <v>12.99</v>
      </c>
      <c r="D3411" s="374">
        <f t="shared" si="53"/>
        <v>11.691000000000001</v>
      </c>
    </row>
    <row r="3412" spans="1:4" ht="14.4">
      <c r="A3412" s="382">
        <v>42514</v>
      </c>
      <c r="B3412" s="297" t="s">
        <v>9017</v>
      </c>
      <c r="C3412" s="374">
        <v>13.99</v>
      </c>
      <c r="D3412" s="374">
        <f t="shared" si="53"/>
        <v>12.591000000000001</v>
      </c>
    </row>
    <row r="3413" spans="1:4" ht="14.4">
      <c r="A3413" s="382">
        <v>42515</v>
      </c>
      <c r="B3413" s="297" t="s">
        <v>9018</v>
      </c>
      <c r="C3413" s="374">
        <v>15.99</v>
      </c>
      <c r="D3413" s="374">
        <f t="shared" si="53"/>
        <v>14.391</v>
      </c>
    </row>
    <row r="3414" spans="1:4" ht="14.4">
      <c r="A3414" s="382">
        <v>42516</v>
      </c>
      <c r="B3414" s="297" t="s">
        <v>9019</v>
      </c>
      <c r="C3414" s="374">
        <v>16.989999999999998</v>
      </c>
      <c r="D3414" s="374">
        <f t="shared" si="53"/>
        <v>15.290999999999999</v>
      </c>
    </row>
    <row r="3415" spans="1:4" ht="14.4">
      <c r="A3415" s="382">
        <v>42517</v>
      </c>
      <c r="B3415" s="297" t="s">
        <v>9020</v>
      </c>
      <c r="C3415" s="374">
        <v>17.989999999999998</v>
      </c>
      <c r="D3415" s="374">
        <f t="shared" si="53"/>
        <v>16.190999999999999</v>
      </c>
    </row>
    <row r="3416" spans="1:4" ht="14.4">
      <c r="A3416" s="382">
        <v>42518</v>
      </c>
      <c r="B3416" s="297" t="s">
        <v>9021</v>
      </c>
      <c r="C3416" s="374">
        <v>29.99</v>
      </c>
      <c r="D3416" s="374">
        <f t="shared" si="53"/>
        <v>26.991</v>
      </c>
    </row>
    <row r="3417" spans="1:4" ht="14.4">
      <c r="A3417" s="382">
        <v>42519</v>
      </c>
      <c r="B3417" s="297" t="s">
        <v>9022</v>
      </c>
      <c r="C3417" s="374">
        <v>11.99</v>
      </c>
      <c r="D3417" s="374">
        <f t="shared" si="53"/>
        <v>10.791</v>
      </c>
    </row>
    <row r="3418" spans="1:4" ht="14.4">
      <c r="A3418" s="382">
        <v>42520</v>
      </c>
      <c r="B3418" s="297" t="s">
        <v>9023</v>
      </c>
      <c r="C3418" s="374">
        <v>14.99</v>
      </c>
      <c r="D3418" s="374">
        <f t="shared" si="53"/>
        <v>13.491</v>
      </c>
    </row>
    <row r="3419" spans="1:4" ht="14.4">
      <c r="A3419" s="382">
        <v>42521</v>
      </c>
      <c r="B3419" s="297" t="s">
        <v>9024</v>
      </c>
      <c r="C3419" s="374">
        <v>16.989999999999998</v>
      </c>
      <c r="D3419" s="374">
        <f t="shared" si="53"/>
        <v>15.290999999999999</v>
      </c>
    </row>
    <row r="3420" spans="1:4" ht="14.4">
      <c r="A3420" s="382">
        <v>42522</v>
      </c>
      <c r="B3420" s="297" t="s">
        <v>9025</v>
      </c>
      <c r="C3420" s="374">
        <v>18.989999999999998</v>
      </c>
      <c r="D3420" s="374">
        <f t="shared" si="53"/>
        <v>17.090999999999998</v>
      </c>
    </row>
    <row r="3421" spans="1:4" ht="14.4">
      <c r="A3421" s="382">
        <v>42523</v>
      </c>
      <c r="B3421" s="297" t="s">
        <v>9026</v>
      </c>
      <c r="C3421" s="374">
        <v>23.99</v>
      </c>
      <c r="D3421" s="374">
        <f t="shared" si="53"/>
        <v>21.590999999999998</v>
      </c>
    </row>
    <row r="3422" spans="1:4" ht="14.4">
      <c r="A3422" s="382">
        <v>42524</v>
      </c>
      <c r="B3422" s="297" t="s">
        <v>9027</v>
      </c>
      <c r="C3422" s="374">
        <v>37.99</v>
      </c>
      <c r="D3422" s="374">
        <f t="shared" si="53"/>
        <v>34.191000000000003</v>
      </c>
    </row>
    <row r="3423" spans="1:4" ht="14.4">
      <c r="A3423" s="382">
        <v>42525</v>
      </c>
      <c r="B3423" s="297" t="s">
        <v>9028</v>
      </c>
      <c r="C3423" s="374">
        <v>62.99</v>
      </c>
      <c r="D3423" s="374">
        <f t="shared" si="53"/>
        <v>56.691000000000003</v>
      </c>
    </row>
    <row r="3424" spans="1:4" ht="14.4">
      <c r="A3424" s="382">
        <v>42526</v>
      </c>
      <c r="B3424" s="297" t="s">
        <v>9029</v>
      </c>
      <c r="C3424" s="374">
        <v>77.989999999999995</v>
      </c>
      <c r="D3424" s="374">
        <f t="shared" si="53"/>
        <v>70.191000000000003</v>
      </c>
    </row>
    <row r="3425" spans="1:4" ht="14.4">
      <c r="A3425" s="382">
        <v>42527</v>
      </c>
      <c r="B3425" s="297" t="s">
        <v>9030</v>
      </c>
      <c r="C3425" s="374">
        <v>103.99</v>
      </c>
      <c r="D3425" s="374">
        <f t="shared" si="53"/>
        <v>93.590999999999994</v>
      </c>
    </row>
    <row r="3426" spans="1:4" ht="14.4">
      <c r="A3426" s="382">
        <v>42528</v>
      </c>
      <c r="B3426" s="297" t="s">
        <v>9031</v>
      </c>
      <c r="C3426" s="374">
        <v>114.99</v>
      </c>
      <c r="D3426" s="374">
        <f t="shared" si="53"/>
        <v>103.491</v>
      </c>
    </row>
    <row r="3427" spans="1:4" ht="14.4">
      <c r="A3427" s="382">
        <v>42529</v>
      </c>
      <c r="B3427" s="297" t="s">
        <v>9032</v>
      </c>
      <c r="C3427" s="374">
        <v>174.99</v>
      </c>
      <c r="D3427" s="374">
        <f t="shared" si="53"/>
        <v>157.49100000000001</v>
      </c>
    </row>
    <row r="3428" spans="1:4" ht="14.4">
      <c r="A3428" s="382">
        <v>42530</v>
      </c>
      <c r="B3428" s="297" t="s">
        <v>9033</v>
      </c>
      <c r="C3428" s="374">
        <v>222.99</v>
      </c>
      <c r="D3428" s="374">
        <f t="shared" si="53"/>
        <v>200.691</v>
      </c>
    </row>
    <row r="3429" spans="1:4" ht="14.4">
      <c r="A3429" s="382">
        <v>42531</v>
      </c>
      <c r="B3429" s="297" t="s">
        <v>9034</v>
      </c>
      <c r="C3429" s="374">
        <v>274.99</v>
      </c>
      <c r="D3429" s="374">
        <f t="shared" si="53"/>
        <v>247.49100000000001</v>
      </c>
    </row>
    <row r="3430" spans="1:4" ht="14.4">
      <c r="A3430" s="382">
        <v>42532</v>
      </c>
      <c r="B3430" s="297" t="s">
        <v>9035</v>
      </c>
      <c r="C3430" s="374">
        <v>343.99</v>
      </c>
      <c r="D3430" s="374">
        <f t="shared" si="53"/>
        <v>309.59100000000001</v>
      </c>
    </row>
    <row r="3431" spans="1:4" ht="14.4">
      <c r="A3431" s="382">
        <v>43032</v>
      </c>
      <c r="B3431" s="297" t="s">
        <v>9036</v>
      </c>
      <c r="C3431" s="374">
        <v>3.99</v>
      </c>
      <c r="D3431" s="374">
        <f t="shared" si="53"/>
        <v>3.5910000000000002</v>
      </c>
    </row>
    <row r="3432" spans="1:4" ht="14.4">
      <c r="A3432" s="382">
        <v>43033</v>
      </c>
      <c r="B3432" s="297" t="s">
        <v>9037</v>
      </c>
      <c r="C3432" s="374">
        <v>9.99</v>
      </c>
      <c r="D3432" s="374">
        <f t="shared" si="53"/>
        <v>8.9909999999999997</v>
      </c>
    </row>
    <row r="3433" spans="1:4" ht="14.4">
      <c r="A3433" s="382">
        <v>43034</v>
      </c>
      <c r="B3433" s="297" t="s">
        <v>9038</v>
      </c>
      <c r="C3433" s="374">
        <v>13.99</v>
      </c>
      <c r="D3433" s="374">
        <f t="shared" si="53"/>
        <v>12.591000000000001</v>
      </c>
    </row>
    <row r="3434" spans="1:4" ht="14.4">
      <c r="A3434" s="382">
        <v>43035</v>
      </c>
      <c r="B3434" s="297" t="s">
        <v>9039</v>
      </c>
      <c r="C3434" s="374">
        <v>20.99</v>
      </c>
      <c r="D3434" s="374">
        <f t="shared" si="53"/>
        <v>18.890999999999998</v>
      </c>
    </row>
    <row r="3435" spans="1:4" ht="14.4">
      <c r="A3435" s="382">
        <v>43036</v>
      </c>
      <c r="B3435" s="297" t="s">
        <v>9040</v>
      </c>
      <c r="C3435" s="374">
        <v>5.99</v>
      </c>
      <c r="D3435" s="374">
        <f t="shared" si="53"/>
        <v>5.391</v>
      </c>
    </row>
    <row r="3436" spans="1:4" ht="14.4">
      <c r="A3436" s="382">
        <v>43037</v>
      </c>
      <c r="B3436" s="297" t="s">
        <v>9041</v>
      </c>
      <c r="C3436" s="374">
        <v>9.99</v>
      </c>
      <c r="D3436" s="374">
        <f t="shared" si="53"/>
        <v>8.9909999999999997</v>
      </c>
    </row>
    <row r="3437" spans="1:4" ht="14.4">
      <c r="A3437" s="382">
        <v>43038</v>
      </c>
      <c r="B3437" s="297" t="s">
        <v>9042</v>
      </c>
      <c r="C3437" s="374">
        <v>13.99</v>
      </c>
      <c r="D3437" s="374">
        <f t="shared" si="53"/>
        <v>12.591000000000001</v>
      </c>
    </row>
    <row r="3438" spans="1:4" ht="14.4">
      <c r="A3438" s="382">
        <v>43039</v>
      </c>
      <c r="B3438" s="297" t="s">
        <v>9043</v>
      </c>
      <c r="C3438" s="374">
        <v>20.99</v>
      </c>
      <c r="D3438" s="374">
        <f t="shared" si="53"/>
        <v>18.890999999999998</v>
      </c>
    </row>
    <row r="3439" spans="1:4" ht="14.4">
      <c r="A3439" s="382">
        <v>43040</v>
      </c>
      <c r="B3439" s="297" t="s">
        <v>9044</v>
      </c>
      <c r="C3439" s="374">
        <v>8.99</v>
      </c>
      <c r="D3439" s="374">
        <f t="shared" si="53"/>
        <v>8.0910000000000011</v>
      </c>
    </row>
    <row r="3440" spans="1:4" ht="14.4">
      <c r="A3440" s="382">
        <v>43041</v>
      </c>
      <c r="B3440" s="297" t="s">
        <v>9045</v>
      </c>
      <c r="C3440" s="374">
        <v>10.99</v>
      </c>
      <c r="D3440" s="374">
        <f t="shared" si="53"/>
        <v>9.891</v>
      </c>
    </row>
    <row r="3441" spans="1:4" ht="14.4">
      <c r="A3441" s="382">
        <v>43043</v>
      </c>
      <c r="B3441" s="297" t="s">
        <v>9046</v>
      </c>
      <c r="C3441" s="374">
        <v>7.99</v>
      </c>
      <c r="D3441" s="374">
        <f t="shared" si="53"/>
        <v>7.1910000000000007</v>
      </c>
    </row>
    <row r="3442" spans="1:4" ht="14.4">
      <c r="A3442" s="382">
        <v>43044</v>
      </c>
      <c r="B3442" s="297" t="s">
        <v>9047</v>
      </c>
      <c r="C3442" s="374">
        <v>8.99</v>
      </c>
      <c r="D3442" s="374">
        <f t="shared" si="53"/>
        <v>8.0910000000000011</v>
      </c>
    </row>
    <row r="3443" spans="1:4" ht="14.4">
      <c r="A3443" s="382">
        <v>43046</v>
      </c>
      <c r="B3443" s="297" t="s">
        <v>9048</v>
      </c>
      <c r="C3443" s="374">
        <v>4.99</v>
      </c>
      <c r="D3443" s="374">
        <f t="shared" si="53"/>
        <v>4.4910000000000005</v>
      </c>
    </row>
    <row r="3444" spans="1:4" ht="14.4">
      <c r="A3444" s="382">
        <v>43047</v>
      </c>
      <c r="B3444" s="297" t="s">
        <v>9049</v>
      </c>
      <c r="C3444" s="374">
        <v>11.99</v>
      </c>
      <c r="D3444" s="374">
        <f t="shared" si="53"/>
        <v>10.791</v>
      </c>
    </row>
    <row r="3445" spans="1:4" ht="14.4">
      <c r="A3445" s="382">
        <v>43049</v>
      </c>
      <c r="B3445" s="297" t="s">
        <v>9050</v>
      </c>
      <c r="C3445" s="374">
        <v>6.99</v>
      </c>
      <c r="D3445" s="374">
        <f t="shared" si="53"/>
        <v>6.2910000000000004</v>
      </c>
    </row>
    <row r="3446" spans="1:4" ht="14.4">
      <c r="A3446" s="382">
        <v>43050</v>
      </c>
      <c r="B3446" s="297" t="s">
        <v>9051</v>
      </c>
      <c r="C3446" s="374">
        <v>7.99</v>
      </c>
      <c r="D3446" s="374">
        <f t="shared" si="53"/>
        <v>7.1910000000000007</v>
      </c>
    </row>
    <row r="3447" spans="1:4" ht="14.4">
      <c r="A3447" s="382">
        <v>43052</v>
      </c>
      <c r="B3447" s="297" t="s">
        <v>9052</v>
      </c>
      <c r="C3447" s="374">
        <v>46.99</v>
      </c>
      <c r="D3447" s="374">
        <f t="shared" si="53"/>
        <v>42.291000000000004</v>
      </c>
    </row>
    <row r="3448" spans="1:4" ht="14.4">
      <c r="A3448" s="382">
        <v>43053</v>
      </c>
      <c r="B3448" s="297" t="s">
        <v>9053</v>
      </c>
      <c r="C3448" s="374">
        <v>52.99</v>
      </c>
      <c r="D3448" s="374">
        <f t="shared" si="53"/>
        <v>47.691000000000003</v>
      </c>
    </row>
    <row r="3449" spans="1:4" ht="14.4">
      <c r="A3449" s="382">
        <v>43062</v>
      </c>
      <c r="B3449" s="297" t="s">
        <v>9054</v>
      </c>
      <c r="C3449" s="374">
        <v>376.99</v>
      </c>
      <c r="D3449" s="374">
        <f t="shared" si="53"/>
        <v>339.291</v>
      </c>
    </row>
    <row r="3450" spans="1:4" ht="14.4">
      <c r="A3450" s="382">
        <v>43083</v>
      </c>
      <c r="B3450" s="297" t="s">
        <v>9055</v>
      </c>
      <c r="C3450" s="374">
        <v>188.99</v>
      </c>
      <c r="D3450" s="374">
        <f t="shared" si="53"/>
        <v>170.09100000000001</v>
      </c>
    </row>
    <row r="3451" spans="1:4" ht="14.4">
      <c r="A3451" s="382">
        <v>43084</v>
      </c>
      <c r="B3451" s="297" t="s">
        <v>9056</v>
      </c>
      <c r="C3451" s="374">
        <v>311.99</v>
      </c>
      <c r="D3451" s="374">
        <f t="shared" si="53"/>
        <v>280.791</v>
      </c>
    </row>
    <row r="3452" spans="1:4" ht="14.4">
      <c r="A3452" s="382">
        <v>43088</v>
      </c>
      <c r="B3452" s="297" t="s">
        <v>9057</v>
      </c>
      <c r="C3452" s="374">
        <v>256.99</v>
      </c>
      <c r="D3452" s="374">
        <f t="shared" si="53"/>
        <v>231.29100000000003</v>
      </c>
    </row>
    <row r="3453" spans="1:4" ht="14.4">
      <c r="A3453" s="382">
        <v>43089</v>
      </c>
      <c r="B3453" s="297" t="s">
        <v>9058</v>
      </c>
      <c r="C3453" s="374">
        <v>465.99</v>
      </c>
      <c r="D3453" s="374">
        <f t="shared" si="53"/>
        <v>419.39100000000002</v>
      </c>
    </row>
    <row r="3454" spans="1:4" ht="14.4">
      <c r="A3454" s="382">
        <v>43090</v>
      </c>
      <c r="B3454" s="297" t="s">
        <v>9059</v>
      </c>
      <c r="C3454" s="374">
        <v>884.99</v>
      </c>
      <c r="D3454" s="374">
        <f t="shared" si="53"/>
        <v>796.49099999999999</v>
      </c>
    </row>
    <row r="3455" spans="1:4" ht="14.4">
      <c r="A3455" s="382">
        <v>43122</v>
      </c>
      <c r="B3455" s="297" t="s">
        <v>9060</v>
      </c>
      <c r="C3455" s="374">
        <v>165.99</v>
      </c>
      <c r="D3455" s="374">
        <f t="shared" ref="D3455:D3517" si="54">C3455*0.9</f>
        <v>149.39100000000002</v>
      </c>
    </row>
    <row r="3456" spans="1:4" ht="14.4">
      <c r="A3456" s="382">
        <v>43123</v>
      </c>
      <c r="B3456" s="297" t="s">
        <v>9061</v>
      </c>
      <c r="C3456" s="374">
        <v>200.99</v>
      </c>
      <c r="D3456" s="374">
        <f t="shared" si="54"/>
        <v>180.89100000000002</v>
      </c>
    </row>
    <row r="3457" spans="1:4" ht="14.4">
      <c r="A3457" s="382">
        <v>43124</v>
      </c>
      <c r="B3457" s="297" t="s">
        <v>9062</v>
      </c>
      <c r="C3457" s="374">
        <v>235.99</v>
      </c>
      <c r="D3457" s="374">
        <f t="shared" si="54"/>
        <v>212.39100000000002</v>
      </c>
    </row>
    <row r="3458" spans="1:4" ht="14.4">
      <c r="A3458" s="382">
        <v>43166</v>
      </c>
      <c r="B3458" s="297" t="s">
        <v>9063</v>
      </c>
      <c r="C3458" s="374">
        <v>63.99</v>
      </c>
      <c r="D3458" s="374">
        <f t="shared" si="54"/>
        <v>57.591000000000001</v>
      </c>
    </row>
    <row r="3459" spans="1:4" ht="14.4">
      <c r="A3459" s="382">
        <v>43167</v>
      </c>
      <c r="B3459" s="297" t="s">
        <v>9064</v>
      </c>
      <c r="C3459" s="374">
        <v>76.989999999999995</v>
      </c>
      <c r="D3459" s="374">
        <f t="shared" si="54"/>
        <v>69.290999999999997</v>
      </c>
    </row>
    <row r="3460" spans="1:4" ht="14.4">
      <c r="A3460" s="382">
        <v>43168</v>
      </c>
      <c r="B3460" s="297" t="s">
        <v>9065</v>
      </c>
      <c r="C3460" s="374">
        <v>101.99</v>
      </c>
      <c r="D3460" s="374">
        <f t="shared" si="54"/>
        <v>91.790999999999997</v>
      </c>
    </row>
    <row r="3461" spans="1:4" ht="14.4">
      <c r="A3461" s="382">
        <v>43169</v>
      </c>
      <c r="B3461" s="297" t="s">
        <v>9066</v>
      </c>
      <c r="C3461" s="374">
        <v>127.99</v>
      </c>
      <c r="D3461" s="374">
        <f t="shared" si="54"/>
        <v>115.191</v>
      </c>
    </row>
    <row r="3462" spans="1:4" ht="14.4">
      <c r="A3462" s="382">
        <v>43170</v>
      </c>
      <c r="B3462" s="297" t="s">
        <v>9067</v>
      </c>
      <c r="C3462" s="374">
        <v>152.99</v>
      </c>
      <c r="D3462" s="374">
        <f t="shared" si="54"/>
        <v>137.691</v>
      </c>
    </row>
    <row r="3463" spans="1:4" ht="14.4">
      <c r="A3463" s="382">
        <v>43171</v>
      </c>
      <c r="B3463" s="297" t="s">
        <v>9068</v>
      </c>
      <c r="C3463" s="374">
        <v>211.99</v>
      </c>
      <c r="D3463" s="374">
        <f t="shared" si="54"/>
        <v>190.79100000000003</v>
      </c>
    </row>
    <row r="3464" spans="1:4" ht="14.4">
      <c r="A3464" s="382">
        <v>43172</v>
      </c>
      <c r="B3464" s="297" t="s">
        <v>9069</v>
      </c>
      <c r="C3464" s="374">
        <v>252.99</v>
      </c>
      <c r="D3464" s="374">
        <f t="shared" si="54"/>
        <v>227.691</v>
      </c>
    </row>
    <row r="3465" spans="1:4" ht="14.4">
      <c r="A3465" s="382">
        <v>43173</v>
      </c>
      <c r="B3465" s="297" t="s">
        <v>9070</v>
      </c>
      <c r="C3465" s="374">
        <v>357.99</v>
      </c>
      <c r="D3465" s="374">
        <f t="shared" si="54"/>
        <v>322.19100000000003</v>
      </c>
    </row>
    <row r="3466" spans="1:4" ht="14.4">
      <c r="A3466" s="382">
        <v>43174</v>
      </c>
      <c r="B3466" s="297" t="s">
        <v>9071</v>
      </c>
      <c r="C3466" s="374">
        <v>428.99</v>
      </c>
      <c r="D3466" s="374">
        <f t="shared" si="54"/>
        <v>386.09100000000001</v>
      </c>
    </row>
    <row r="3467" spans="1:4" ht="14.4">
      <c r="A3467" s="382">
        <v>43175</v>
      </c>
      <c r="B3467" s="297" t="s">
        <v>9072</v>
      </c>
      <c r="C3467" s="374">
        <v>511.99</v>
      </c>
      <c r="D3467" s="374">
        <f t="shared" si="54"/>
        <v>460.791</v>
      </c>
    </row>
    <row r="3468" spans="1:4" ht="14.4">
      <c r="A3468" s="382">
        <v>43176</v>
      </c>
      <c r="B3468" s="297" t="s">
        <v>9073</v>
      </c>
      <c r="C3468" s="374">
        <v>553.99</v>
      </c>
      <c r="D3468" s="374">
        <f t="shared" si="54"/>
        <v>498.59100000000001</v>
      </c>
    </row>
    <row r="3469" spans="1:4" ht="14.4">
      <c r="A3469" s="382">
        <v>43177</v>
      </c>
      <c r="B3469" s="297" t="s">
        <v>9074</v>
      </c>
      <c r="C3469" s="374">
        <v>657.99</v>
      </c>
      <c r="D3469" s="374">
        <f t="shared" si="54"/>
        <v>592.19100000000003</v>
      </c>
    </row>
    <row r="3470" spans="1:4" ht="14.4">
      <c r="A3470" s="382">
        <v>43178</v>
      </c>
      <c r="B3470" s="297" t="s">
        <v>9075</v>
      </c>
      <c r="C3470" s="374">
        <v>789.99</v>
      </c>
      <c r="D3470" s="374">
        <f t="shared" si="54"/>
        <v>710.99099999999999</v>
      </c>
    </row>
    <row r="3471" spans="1:4" ht="14.4">
      <c r="A3471" s="382">
        <v>43220</v>
      </c>
      <c r="B3471" s="297" t="s">
        <v>9076</v>
      </c>
      <c r="C3471" s="374">
        <v>4.99</v>
      </c>
      <c r="D3471" s="374">
        <f t="shared" si="54"/>
        <v>4.4910000000000005</v>
      </c>
    </row>
    <row r="3472" spans="1:4" ht="14.4">
      <c r="A3472" s="382">
        <v>43221</v>
      </c>
      <c r="B3472" s="297" t="s">
        <v>9077</v>
      </c>
      <c r="C3472" s="374">
        <v>6.99</v>
      </c>
      <c r="D3472" s="374">
        <f t="shared" si="54"/>
        <v>6.2910000000000004</v>
      </c>
    </row>
    <row r="3473" spans="1:4" ht="14.4">
      <c r="A3473" s="382">
        <v>43222</v>
      </c>
      <c r="B3473" s="297" t="s">
        <v>9078</v>
      </c>
      <c r="C3473" s="374">
        <v>10.99</v>
      </c>
      <c r="D3473" s="374">
        <f t="shared" si="54"/>
        <v>9.891</v>
      </c>
    </row>
    <row r="3474" spans="1:4" ht="14.4">
      <c r="A3474" s="382">
        <v>43223</v>
      </c>
      <c r="B3474" s="297" t="s">
        <v>9079</v>
      </c>
      <c r="C3474" s="374">
        <v>15.99</v>
      </c>
      <c r="D3474" s="374">
        <f t="shared" si="54"/>
        <v>14.391</v>
      </c>
    </row>
    <row r="3475" spans="1:4" ht="14.4">
      <c r="A3475" s="382">
        <v>43231</v>
      </c>
      <c r="B3475" s="297" t="s">
        <v>9080</v>
      </c>
      <c r="C3475" s="374">
        <v>85.99</v>
      </c>
      <c r="D3475" s="374">
        <f t="shared" si="54"/>
        <v>77.390999999999991</v>
      </c>
    </row>
    <row r="3476" spans="1:4" ht="14.4">
      <c r="A3476" s="382">
        <v>43290</v>
      </c>
      <c r="B3476" s="297" t="s">
        <v>9081</v>
      </c>
      <c r="C3476" s="374">
        <v>15.99</v>
      </c>
      <c r="D3476" s="374">
        <f t="shared" si="54"/>
        <v>14.391</v>
      </c>
    </row>
    <row r="3477" spans="1:4" ht="14.4">
      <c r="A3477" s="382">
        <v>43291</v>
      </c>
      <c r="B3477" s="297" t="s">
        <v>9082</v>
      </c>
      <c r="C3477" s="374">
        <v>15.99</v>
      </c>
      <c r="D3477" s="374">
        <f t="shared" si="54"/>
        <v>14.391</v>
      </c>
    </row>
    <row r="3478" spans="1:4" ht="14.4">
      <c r="A3478" s="382">
        <v>43400</v>
      </c>
      <c r="B3478" s="297" t="s">
        <v>9083</v>
      </c>
      <c r="C3478" s="374">
        <v>371.99</v>
      </c>
      <c r="D3478" s="374">
        <f t="shared" si="54"/>
        <v>334.791</v>
      </c>
    </row>
    <row r="3479" spans="1:4" ht="14.4">
      <c r="A3479" s="382">
        <v>43401</v>
      </c>
      <c r="B3479" s="297" t="s">
        <v>9084</v>
      </c>
      <c r="C3479" s="374">
        <v>371.99</v>
      </c>
      <c r="D3479" s="374">
        <f t="shared" si="54"/>
        <v>334.791</v>
      </c>
    </row>
    <row r="3480" spans="1:4" ht="14.4">
      <c r="A3480" s="382">
        <v>43402</v>
      </c>
      <c r="B3480" s="297" t="s">
        <v>9085</v>
      </c>
      <c r="C3480" s="374">
        <v>371.99</v>
      </c>
      <c r="D3480" s="374">
        <f t="shared" si="54"/>
        <v>334.791</v>
      </c>
    </row>
    <row r="3481" spans="1:4" ht="14.4">
      <c r="A3481" s="382">
        <v>43403</v>
      </c>
      <c r="B3481" s="297" t="s">
        <v>9086</v>
      </c>
      <c r="C3481" s="374">
        <v>371.99</v>
      </c>
      <c r="D3481" s="374">
        <f t="shared" si="54"/>
        <v>334.791</v>
      </c>
    </row>
    <row r="3482" spans="1:4" ht="14.4">
      <c r="A3482" s="382">
        <v>43404</v>
      </c>
      <c r="B3482" s="297" t="s">
        <v>9083</v>
      </c>
      <c r="C3482" s="374">
        <v>371.99</v>
      </c>
      <c r="D3482" s="374">
        <f t="shared" si="54"/>
        <v>334.791</v>
      </c>
    </row>
    <row r="3483" spans="1:4" ht="14.4">
      <c r="A3483" s="382">
        <v>43405</v>
      </c>
      <c r="B3483" s="297" t="s">
        <v>9087</v>
      </c>
      <c r="C3483" s="374">
        <v>493.99</v>
      </c>
      <c r="D3483" s="374">
        <f t="shared" si="54"/>
        <v>444.59100000000001</v>
      </c>
    </row>
    <row r="3484" spans="1:4" ht="14.4">
      <c r="A3484" s="382">
        <v>43406</v>
      </c>
      <c r="B3484" s="297" t="s">
        <v>9088</v>
      </c>
      <c r="C3484" s="867">
        <v>493.99</v>
      </c>
      <c r="D3484" s="374">
        <f t="shared" si="54"/>
        <v>444.59100000000001</v>
      </c>
    </row>
    <row r="3485" spans="1:4" ht="14.4">
      <c r="A3485" s="382">
        <v>45003</v>
      </c>
      <c r="B3485" s="297" t="s">
        <v>9089</v>
      </c>
      <c r="C3485" s="405">
        <v>10.99</v>
      </c>
      <c r="D3485" s="374">
        <f t="shared" si="54"/>
        <v>9.891</v>
      </c>
    </row>
    <row r="3486" spans="1:4" ht="14.4">
      <c r="A3486" s="382">
        <v>48000</v>
      </c>
      <c r="B3486" s="297" t="s">
        <v>9090</v>
      </c>
      <c r="C3486" s="374">
        <v>46.99</v>
      </c>
      <c r="D3486" s="374">
        <f t="shared" si="54"/>
        <v>42.291000000000004</v>
      </c>
    </row>
    <row r="3487" spans="1:4" ht="14.4">
      <c r="A3487" s="382">
        <v>48001</v>
      </c>
      <c r="B3487" s="297" t="s">
        <v>9091</v>
      </c>
      <c r="C3487" s="374">
        <v>16.989999999999998</v>
      </c>
      <c r="D3487" s="374">
        <f t="shared" si="54"/>
        <v>15.290999999999999</v>
      </c>
    </row>
    <row r="3488" spans="1:4" ht="14.4">
      <c r="A3488" s="382">
        <v>48002</v>
      </c>
      <c r="B3488" s="297" t="s">
        <v>9092</v>
      </c>
      <c r="C3488" s="374">
        <v>16.989999999999998</v>
      </c>
      <c r="D3488" s="374">
        <f t="shared" si="54"/>
        <v>15.290999999999999</v>
      </c>
    </row>
    <row r="3489" spans="1:4" ht="14.4">
      <c r="A3489" s="382">
        <v>48003</v>
      </c>
      <c r="B3489" s="297" t="s">
        <v>9093</v>
      </c>
      <c r="C3489" s="374">
        <v>18.989999999999998</v>
      </c>
      <c r="D3489" s="374">
        <f t="shared" si="54"/>
        <v>17.090999999999998</v>
      </c>
    </row>
    <row r="3490" spans="1:4" ht="14.4">
      <c r="A3490" s="382">
        <v>48004</v>
      </c>
      <c r="B3490" s="297" t="s">
        <v>9094</v>
      </c>
      <c r="C3490" s="374">
        <v>18.989999999999998</v>
      </c>
      <c r="D3490" s="374">
        <f t="shared" si="54"/>
        <v>17.090999999999998</v>
      </c>
    </row>
    <row r="3491" spans="1:4" ht="14.4">
      <c r="A3491" s="382">
        <v>48005</v>
      </c>
      <c r="B3491" s="297" t="s">
        <v>9095</v>
      </c>
      <c r="C3491" s="374">
        <v>19.989999999999998</v>
      </c>
      <c r="D3491" s="374">
        <f t="shared" si="54"/>
        <v>17.991</v>
      </c>
    </row>
    <row r="3492" spans="1:4" ht="14.4">
      <c r="A3492" s="382">
        <v>48006</v>
      </c>
      <c r="B3492" s="297" t="s">
        <v>9095</v>
      </c>
      <c r="C3492" s="374">
        <v>19.989999999999998</v>
      </c>
      <c r="D3492" s="374">
        <f t="shared" si="54"/>
        <v>17.991</v>
      </c>
    </row>
    <row r="3493" spans="1:4" ht="14.4">
      <c r="A3493" s="382">
        <v>48007</v>
      </c>
      <c r="B3493" s="297" t="s">
        <v>9096</v>
      </c>
      <c r="C3493" s="374">
        <v>19.989999999999998</v>
      </c>
      <c r="D3493" s="374">
        <f t="shared" si="54"/>
        <v>17.991</v>
      </c>
    </row>
    <row r="3494" spans="1:4" ht="14.4">
      <c r="A3494" s="382">
        <v>48008</v>
      </c>
      <c r="B3494" s="297" t="s">
        <v>9096</v>
      </c>
      <c r="C3494" s="374">
        <v>22.99</v>
      </c>
      <c r="D3494" s="374">
        <f t="shared" si="54"/>
        <v>20.690999999999999</v>
      </c>
    </row>
    <row r="3495" spans="1:4" ht="14.4">
      <c r="A3495" s="382">
        <v>48009</v>
      </c>
      <c r="B3495" s="297" t="s">
        <v>9097</v>
      </c>
      <c r="C3495" s="374">
        <v>24.99</v>
      </c>
      <c r="D3495" s="374">
        <f t="shared" si="54"/>
        <v>22.491</v>
      </c>
    </row>
    <row r="3496" spans="1:4" ht="14.4">
      <c r="A3496" s="382">
        <v>48010</v>
      </c>
      <c r="B3496" s="297" t="s">
        <v>9098</v>
      </c>
      <c r="C3496" s="374">
        <v>24.99</v>
      </c>
      <c r="D3496" s="374">
        <f t="shared" si="54"/>
        <v>22.491</v>
      </c>
    </row>
    <row r="3497" spans="1:4" ht="14.4">
      <c r="A3497" s="382">
        <v>48011</v>
      </c>
      <c r="B3497" s="297" t="s">
        <v>9099</v>
      </c>
      <c r="C3497" s="374">
        <v>26.99</v>
      </c>
      <c r="D3497" s="374">
        <f t="shared" si="54"/>
        <v>24.291</v>
      </c>
    </row>
    <row r="3498" spans="1:4" ht="14.4">
      <c r="A3498" s="382">
        <v>48012</v>
      </c>
      <c r="B3498" s="297" t="s">
        <v>9100</v>
      </c>
      <c r="C3498" s="374">
        <v>26.99</v>
      </c>
      <c r="D3498" s="374">
        <f t="shared" si="54"/>
        <v>24.291</v>
      </c>
    </row>
    <row r="3499" spans="1:4" ht="14.4">
      <c r="A3499" s="382">
        <v>48013</v>
      </c>
      <c r="B3499" s="297" t="s">
        <v>9091</v>
      </c>
      <c r="C3499" s="374">
        <v>13.99</v>
      </c>
      <c r="D3499" s="374">
        <f t="shared" si="54"/>
        <v>12.591000000000001</v>
      </c>
    </row>
    <row r="3500" spans="1:4" ht="14.4">
      <c r="A3500" s="382">
        <v>48014</v>
      </c>
      <c r="B3500" s="297" t="s">
        <v>9101</v>
      </c>
      <c r="C3500" s="374">
        <v>13.99</v>
      </c>
      <c r="D3500" s="374">
        <f t="shared" si="54"/>
        <v>12.591000000000001</v>
      </c>
    </row>
    <row r="3501" spans="1:4" ht="14.4">
      <c r="A3501" s="382">
        <v>48015</v>
      </c>
      <c r="B3501" s="297" t="s">
        <v>9102</v>
      </c>
      <c r="C3501" s="374">
        <v>15.99</v>
      </c>
      <c r="D3501" s="374">
        <f t="shared" si="54"/>
        <v>14.391</v>
      </c>
    </row>
    <row r="3502" spans="1:4" ht="14.4">
      <c r="A3502" s="382">
        <v>48016</v>
      </c>
      <c r="B3502" s="297" t="s">
        <v>9102</v>
      </c>
      <c r="C3502" s="374">
        <v>15.99</v>
      </c>
      <c r="D3502" s="374">
        <f t="shared" si="54"/>
        <v>14.391</v>
      </c>
    </row>
    <row r="3503" spans="1:4" ht="14.4">
      <c r="A3503" s="382">
        <v>48017</v>
      </c>
      <c r="B3503" s="297" t="s">
        <v>9095</v>
      </c>
      <c r="C3503" s="374">
        <v>16.989999999999998</v>
      </c>
      <c r="D3503" s="374">
        <f t="shared" si="54"/>
        <v>15.290999999999999</v>
      </c>
    </row>
    <row r="3504" spans="1:4" ht="14.4">
      <c r="A3504" s="382">
        <v>48018</v>
      </c>
      <c r="B3504" s="297" t="s">
        <v>9103</v>
      </c>
      <c r="C3504" s="374">
        <v>16.989999999999998</v>
      </c>
      <c r="D3504" s="374">
        <f t="shared" si="54"/>
        <v>15.290999999999999</v>
      </c>
    </row>
    <row r="3505" spans="1:4" ht="14.4">
      <c r="A3505" s="382">
        <v>48019</v>
      </c>
      <c r="B3505" s="297" t="s">
        <v>9096</v>
      </c>
      <c r="C3505" s="374">
        <v>17.989999999999998</v>
      </c>
      <c r="D3505" s="374">
        <f t="shared" si="54"/>
        <v>16.190999999999999</v>
      </c>
    </row>
    <row r="3506" spans="1:4" ht="14.4">
      <c r="A3506" s="382">
        <v>48020</v>
      </c>
      <c r="B3506" s="297" t="s">
        <v>9096</v>
      </c>
      <c r="C3506" s="374">
        <v>17.989999999999998</v>
      </c>
      <c r="D3506" s="374">
        <f t="shared" si="54"/>
        <v>16.190999999999999</v>
      </c>
    </row>
    <row r="3507" spans="1:4" ht="14.4">
      <c r="A3507" s="382">
        <v>48042</v>
      </c>
      <c r="B3507" s="297" t="s">
        <v>9091</v>
      </c>
      <c r="C3507" s="374">
        <v>14.99</v>
      </c>
      <c r="D3507" s="374">
        <f t="shared" si="54"/>
        <v>13.491</v>
      </c>
    </row>
    <row r="3508" spans="1:4" ht="14.4">
      <c r="A3508" s="382">
        <v>48044</v>
      </c>
      <c r="B3508" s="297" t="s">
        <v>9104</v>
      </c>
      <c r="C3508" s="374">
        <v>19.989999999999998</v>
      </c>
      <c r="D3508" s="374">
        <f t="shared" si="54"/>
        <v>17.991</v>
      </c>
    </row>
    <row r="3509" spans="1:4" ht="14.4">
      <c r="A3509" s="382">
        <v>48046</v>
      </c>
      <c r="B3509" s="297" t="s">
        <v>9105</v>
      </c>
      <c r="C3509" s="374">
        <v>22.99</v>
      </c>
      <c r="D3509" s="374">
        <f t="shared" si="54"/>
        <v>20.690999999999999</v>
      </c>
    </row>
    <row r="3510" spans="1:4" ht="14.4">
      <c r="A3510" s="382">
        <v>48048</v>
      </c>
      <c r="B3510" s="297" t="s">
        <v>9096</v>
      </c>
      <c r="C3510" s="374">
        <v>24.99</v>
      </c>
      <c r="D3510" s="374">
        <f t="shared" si="54"/>
        <v>22.491</v>
      </c>
    </row>
    <row r="3511" spans="1:4" ht="14.4">
      <c r="A3511" s="382">
        <v>48050</v>
      </c>
      <c r="B3511" s="297" t="s">
        <v>9106</v>
      </c>
      <c r="C3511" s="374">
        <v>24.99</v>
      </c>
      <c r="D3511" s="374">
        <f t="shared" si="54"/>
        <v>22.491</v>
      </c>
    </row>
    <row r="3512" spans="1:4" ht="14.4">
      <c r="A3512" s="382">
        <v>48052</v>
      </c>
      <c r="B3512" s="297" t="s">
        <v>9100</v>
      </c>
      <c r="C3512" s="374">
        <v>28.99</v>
      </c>
      <c r="D3512" s="374">
        <f t="shared" si="54"/>
        <v>26.090999999999998</v>
      </c>
    </row>
    <row r="3513" spans="1:4" ht="14.4">
      <c r="A3513" s="382">
        <v>48054</v>
      </c>
      <c r="B3513" s="297" t="s">
        <v>9107</v>
      </c>
      <c r="C3513" s="374">
        <v>14.99</v>
      </c>
      <c r="D3513" s="374">
        <f t="shared" si="54"/>
        <v>13.491</v>
      </c>
    </row>
    <row r="3514" spans="1:4" ht="14.4">
      <c r="A3514" s="382">
        <v>48056</v>
      </c>
      <c r="B3514" s="297" t="s">
        <v>9108</v>
      </c>
      <c r="C3514" s="374">
        <v>15.99</v>
      </c>
      <c r="D3514" s="374">
        <f t="shared" si="54"/>
        <v>14.391</v>
      </c>
    </row>
    <row r="3515" spans="1:4" ht="14.4">
      <c r="A3515" s="382">
        <v>48058</v>
      </c>
      <c r="B3515" s="297" t="s">
        <v>9109</v>
      </c>
      <c r="C3515" s="374">
        <v>16.989999999999998</v>
      </c>
      <c r="D3515" s="374">
        <f t="shared" si="54"/>
        <v>15.290999999999999</v>
      </c>
    </row>
    <row r="3516" spans="1:4" ht="14.4">
      <c r="A3516" s="382">
        <v>48060</v>
      </c>
      <c r="B3516" s="297" t="s">
        <v>9096</v>
      </c>
      <c r="C3516" s="374">
        <v>19.989999999999998</v>
      </c>
      <c r="D3516" s="374">
        <f t="shared" si="54"/>
        <v>17.991</v>
      </c>
    </row>
    <row r="3517" spans="1:4" ht="14.4">
      <c r="A3517" s="382">
        <v>48061</v>
      </c>
      <c r="B3517" s="297" t="s">
        <v>9110</v>
      </c>
      <c r="C3517" s="374">
        <v>66.989999999999995</v>
      </c>
      <c r="D3517" s="374">
        <f t="shared" si="54"/>
        <v>60.290999999999997</v>
      </c>
    </row>
    <row r="3518" spans="1:4" ht="14.4">
      <c r="A3518" s="382">
        <v>48062</v>
      </c>
      <c r="B3518" s="297" t="s">
        <v>9111</v>
      </c>
      <c r="C3518" s="374">
        <v>90.99</v>
      </c>
      <c r="D3518" s="374">
        <f t="shared" ref="D3518:D3581" si="55">C3518*0.9</f>
        <v>81.890999999999991</v>
      </c>
    </row>
    <row r="3519" spans="1:4" ht="14.4">
      <c r="A3519" s="382">
        <v>48064</v>
      </c>
      <c r="B3519" s="297" t="s">
        <v>9112</v>
      </c>
      <c r="C3519" s="374">
        <v>27.99</v>
      </c>
      <c r="D3519" s="374">
        <f t="shared" si="55"/>
        <v>25.190999999999999</v>
      </c>
    </row>
    <row r="3520" spans="1:4" ht="14.4">
      <c r="A3520" s="382">
        <v>48065</v>
      </c>
      <c r="B3520" s="297" t="s">
        <v>9113</v>
      </c>
      <c r="C3520" s="374">
        <v>29.99</v>
      </c>
      <c r="D3520" s="374">
        <f t="shared" si="55"/>
        <v>26.991</v>
      </c>
    </row>
    <row r="3521" spans="1:4" ht="14.4">
      <c r="A3521" s="382">
        <v>48066</v>
      </c>
      <c r="B3521" s="297" t="s">
        <v>9114</v>
      </c>
      <c r="C3521" s="374">
        <v>32.99</v>
      </c>
      <c r="D3521" s="374">
        <f t="shared" si="55"/>
        <v>29.691000000000003</v>
      </c>
    </row>
    <row r="3522" spans="1:4" ht="14.4">
      <c r="A3522" s="382">
        <v>48068</v>
      </c>
      <c r="B3522" s="297" t="s">
        <v>9115</v>
      </c>
      <c r="C3522" s="374">
        <v>34.99</v>
      </c>
      <c r="D3522" s="374">
        <f t="shared" si="55"/>
        <v>31.491000000000003</v>
      </c>
    </row>
    <row r="3523" spans="1:4" ht="14.4">
      <c r="A3523" s="382">
        <v>48069</v>
      </c>
      <c r="B3523" s="297" t="s">
        <v>9116</v>
      </c>
      <c r="C3523" s="374">
        <v>36.99</v>
      </c>
      <c r="D3523" s="374">
        <f t="shared" si="55"/>
        <v>33.291000000000004</v>
      </c>
    </row>
    <row r="3524" spans="1:4" ht="14.4">
      <c r="A3524" s="382">
        <v>48070</v>
      </c>
      <c r="B3524" s="297" t="s">
        <v>9117</v>
      </c>
      <c r="C3524" s="374">
        <v>38.99</v>
      </c>
      <c r="D3524" s="374">
        <f t="shared" si="55"/>
        <v>35.091000000000001</v>
      </c>
    </row>
    <row r="3525" spans="1:4" ht="14.4">
      <c r="A3525" s="382">
        <v>48072</v>
      </c>
      <c r="B3525" s="297" t="s">
        <v>9118</v>
      </c>
      <c r="C3525" s="374">
        <v>24.99</v>
      </c>
      <c r="D3525" s="374">
        <f t="shared" si="55"/>
        <v>22.491</v>
      </c>
    </row>
    <row r="3526" spans="1:4" ht="14.4">
      <c r="A3526" s="382">
        <v>48074</v>
      </c>
      <c r="B3526" s="297" t="s">
        <v>9119</v>
      </c>
      <c r="C3526" s="374">
        <v>41.99</v>
      </c>
      <c r="D3526" s="374">
        <f t="shared" si="55"/>
        <v>37.791000000000004</v>
      </c>
    </row>
    <row r="3527" spans="1:4" ht="14.4">
      <c r="A3527" s="382">
        <v>50181</v>
      </c>
      <c r="B3527" s="297" t="s">
        <v>9120</v>
      </c>
      <c r="C3527" s="374">
        <v>21.99</v>
      </c>
      <c r="D3527" s="374">
        <f t="shared" si="55"/>
        <v>19.791</v>
      </c>
    </row>
    <row r="3528" spans="1:4" ht="14.4">
      <c r="A3528" s="382">
        <v>50182</v>
      </c>
      <c r="B3528" s="297" t="s">
        <v>9121</v>
      </c>
      <c r="C3528" s="374">
        <v>24.99</v>
      </c>
      <c r="D3528" s="374">
        <f t="shared" si="55"/>
        <v>22.491</v>
      </c>
    </row>
    <row r="3529" spans="1:4" ht="14.4">
      <c r="A3529" s="382">
        <v>50184</v>
      </c>
      <c r="B3529" s="297" t="s">
        <v>9122</v>
      </c>
      <c r="C3529" s="374">
        <v>31.99</v>
      </c>
      <c r="D3529" s="374">
        <f t="shared" si="55"/>
        <v>28.791</v>
      </c>
    </row>
    <row r="3530" spans="1:4" ht="14.4">
      <c r="A3530" s="382">
        <v>50185</v>
      </c>
      <c r="B3530" s="297" t="s">
        <v>9123</v>
      </c>
      <c r="C3530" s="374">
        <v>37.99</v>
      </c>
      <c r="D3530" s="374">
        <f t="shared" si="55"/>
        <v>34.191000000000003</v>
      </c>
    </row>
    <row r="3531" spans="1:4" ht="14.4">
      <c r="A3531" s="382">
        <v>50186</v>
      </c>
      <c r="B3531" s="297" t="s">
        <v>9124</v>
      </c>
      <c r="C3531" s="374">
        <v>48.99</v>
      </c>
      <c r="D3531" s="374">
        <f t="shared" si="55"/>
        <v>44.091000000000001</v>
      </c>
    </row>
    <row r="3532" spans="1:4" ht="14.4">
      <c r="A3532" s="382">
        <v>50187</v>
      </c>
      <c r="B3532" s="297" t="s">
        <v>9125</v>
      </c>
      <c r="C3532" s="374">
        <v>65.989999999999995</v>
      </c>
      <c r="D3532" s="374">
        <f t="shared" si="55"/>
        <v>59.390999999999998</v>
      </c>
    </row>
    <row r="3533" spans="1:4" ht="14.4">
      <c r="A3533" s="382">
        <v>50188</v>
      </c>
      <c r="B3533" s="297" t="s">
        <v>9126</v>
      </c>
      <c r="C3533" s="374">
        <v>82.99</v>
      </c>
      <c r="D3533" s="374">
        <f t="shared" si="55"/>
        <v>74.691000000000003</v>
      </c>
    </row>
    <row r="3534" spans="1:4" ht="14.4">
      <c r="A3534" s="382">
        <v>50190</v>
      </c>
      <c r="B3534" s="297" t="s">
        <v>9127</v>
      </c>
      <c r="C3534" s="374">
        <v>1406.99</v>
      </c>
      <c r="D3534" s="374">
        <f t="shared" si="55"/>
        <v>1266.2909999999999</v>
      </c>
    </row>
    <row r="3535" spans="1:4" ht="14.4">
      <c r="A3535" s="382">
        <v>50191</v>
      </c>
      <c r="B3535" s="297" t="s">
        <v>9128</v>
      </c>
      <c r="C3535" s="374">
        <v>1753.99</v>
      </c>
      <c r="D3535" s="374">
        <f t="shared" si="55"/>
        <v>1578.5910000000001</v>
      </c>
    </row>
    <row r="3536" spans="1:4" ht="14.4">
      <c r="A3536" s="382">
        <v>50193</v>
      </c>
      <c r="B3536" s="297" t="s">
        <v>9129</v>
      </c>
      <c r="C3536" s="374">
        <v>55.99</v>
      </c>
      <c r="D3536" s="374">
        <f t="shared" si="55"/>
        <v>50.391000000000005</v>
      </c>
    </row>
    <row r="3537" spans="1:4" ht="14.4">
      <c r="A3537" s="382">
        <v>50194</v>
      </c>
      <c r="B3537" s="297" t="s">
        <v>9130</v>
      </c>
      <c r="C3537" s="374">
        <v>59.99</v>
      </c>
      <c r="D3537" s="374">
        <f t="shared" si="55"/>
        <v>53.991</v>
      </c>
    </row>
    <row r="3538" spans="1:4" ht="14.4">
      <c r="A3538" s="382">
        <v>50195</v>
      </c>
      <c r="B3538" s="297" t="s">
        <v>9131</v>
      </c>
      <c r="C3538" s="374">
        <v>66.989999999999995</v>
      </c>
      <c r="D3538" s="374">
        <f t="shared" si="55"/>
        <v>60.290999999999997</v>
      </c>
    </row>
    <row r="3539" spans="1:4" ht="14.4">
      <c r="A3539" s="382">
        <v>50210</v>
      </c>
      <c r="B3539" s="297" t="s">
        <v>9132</v>
      </c>
      <c r="C3539" s="374">
        <v>12.99</v>
      </c>
      <c r="D3539" s="374">
        <f t="shared" si="55"/>
        <v>11.691000000000001</v>
      </c>
    </row>
    <row r="3540" spans="1:4" ht="14.4">
      <c r="A3540" s="382">
        <v>50211</v>
      </c>
      <c r="B3540" s="297" t="s">
        <v>9133</v>
      </c>
      <c r="C3540" s="374">
        <v>13.99</v>
      </c>
      <c r="D3540" s="374">
        <f t="shared" si="55"/>
        <v>12.591000000000001</v>
      </c>
    </row>
    <row r="3541" spans="1:4" ht="14.4">
      <c r="A3541" s="382">
        <v>50212</v>
      </c>
      <c r="B3541" s="297" t="s">
        <v>9134</v>
      </c>
      <c r="C3541" s="374">
        <v>16.989999999999998</v>
      </c>
      <c r="D3541" s="374">
        <f t="shared" si="55"/>
        <v>15.290999999999999</v>
      </c>
    </row>
    <row r="3542" spans="1:4" ht="14.4">
      <c r="A3542" s="382">
        <v>50213</v>
      </c>
      <c r="B3542" s="297" t="s">
        <v>9135</v>
      </c>
      <c r="C3542" s="374">
        <v>22.99</v>
      </c>
      <c r="D3542" s="374">
        <f t="shared" si="55"/>
        <v>20.690999999999999</v>
      </c>
    </row>
    <row r="3543" spans="1:4" ht="14.4">
      <c r="A3543" s="382">
        <v>50214</v>
      </c>
      <c r="B3543" s="297" t="s">
        <v>9136</v>
      </c>
      <c r="C3543" s="374">
        <v>27.99</v>
      </c>
      <c r="D3543" s="374">
        <f t="shared" si="55"/>
        <v>25.190999999999999</v>
      </c>
    </row>
    <row r="3544" spans="1:4" ht="14.4">
      <c r="A3544" s="382">
        <v>50215</v>
      </c>
      <c r="B3544" s="297" t="s">
        <v>9137</v>
      </c>
      <c r="C3544" s="374">
        <v>30.99</v>
      </c>
      <c r="D3544" s="374">
        <f t="shared" si="55"/>
        <v>27.890999999999998</v>
      </c>
    </row>
    <row r="3545" spans="1:4" ht="14.4">
      <c r="A3545" s="382">
        <v>50216</v>
      </c>
      <c r="B3545" s="297" t="s">
        <v>9138</v>
      </c>
      <c r="C3545" s="374">
        <v>33.99</v>
      </c>
      <c r="D3545" s="374">
        <f t="shared" si="55"/>
        <v>30.591000000000001</v>
      </c>
    </row>
    <row r="3546" spans="1:4" ht="14.4">
      <c r="A3546" s="382">
        <v>50217</v>
      </c>
      <c r="B3546" s="297" t="s">
        <v>9139</v>
      </c>
      <c r="C3546" s="374">
        <v>50.99</v>
      </c>
      <c r="D3546" s="374">
        <f t="shared" si="55"/>
        <v>45.891000000000005</v>
      </c>
    </row>
    <row r="3547" spans="1:4" ht="14.4">
      <c r="A3547" s="382">
        <v>50218</v>
      </c>
      <c r="B3547" s="297" t="s">
        <v>9140</v>
      </c>
      <c r="C3547" s="374">
        <v>66.989999999999995</v>
      </c>
      <c r="D3547" s="374">
        <f t="shared" si="55"/>
        <v>60.290999999999997</v>
      </c>
    </row>
    <row r="3548" spans="1:4" ht="14.4">
      <c r="A3548" s="382">
        <v>50219</v>
      </c>
      <c r="B3548" s="297" t="s">
        <v>9141</v>
      </c>
      <c r="C3548" s="374">
        <v>137.99</v>
      </c>
      <c r="D3548" s="374">
        <f t="shared" si="55"/>
        <v>124.19100000000002</v>
      </c>
    </row>
    <row r="3549" spans="1:4" ht="14.4">
      <c r="A3549" s="382">
        <v>50220</v>
      </c>
      <c r="B3549" s="297" t="s">
        <v>9142</v>
      </c>
      <c r="C3549" s="374">
        <v>152.99</v>
      </c>
      <c r="D3549" s="374">
        <f t="shared" si="55"/>
        <v>137.691</v>
      </c>
    </row>
    <row r="3550" spans="1:4" ht="14.4">
      <c r="A3550" s="382">
        <v>50221</v>
      </c>
      <c r="B3550" s="297" t="s">
        <v>9143</v>
      </c>
      <c r="C3550" s="374">
        <v>207.99</v>
      </c>
      <c r="D3550" s="374">
        <f t="shared" si="55"/>
        <v>187.191</v>
      </c>
    </row>
    <row r="3551" spans="1:4" ht="14.4">
      <c r="A3551" s="382">
        <v>50222</v>
      </c>
      <c r="B3551" s="297" t="s">
        <v>9144</v>
      </c>
      <c r="C3551" s="374">
        <v>258.99</v>
      </c>
      <c r="D3551" s="374">
        <f t="shared" si="55"/>
        <v>233.09100000000001</v>
      </c>
    </row>
    <row r="3552" spans="1:4" ht="14.4">
      <c r="A3552" s="382">
        <v>50223</v>
      </c>
      <c r="B3552" s="297" t="s">
        <v>9145</v>
      </c>
      <c r="C3552" s="374">
        <v>24.99</v>
      </c>
      <c r="D3552" s="374">
        <f t="shared" si="55"/>
        <v>22.491</v>
      </c>
    </row>
    <row r="3553" spans="1:4" ht="14.4">
      <c r="A3553" s="382">
        <v>50224</v>
      </c>
      <c r="B3553" s="297" t="s">
        <v>9146</v>
      </c>
      <c r="C3553" s="374">
        <v>25.99</v>
      </c>
      <c r="D3553" s="374">
        <f t="shared" si="55"/>
        <v>23.390999999999998</v>
      </c>
    </row>
    <row r="3554" spans="1:4" ht="14.4">
      <c r="A3554" s="382">
        <v>50225</v>
      </c>
      <c r="B3554" s="297" t="s">
        <v>9147</v>
      </c>
      <c r="C3554" s="374">
        <v>28.99</v>
      </c>
      <c r="D3554" s="374">
        <f t="shared" si="55"/>
        <v>26.090999999999998</v>
      </c>
    </row>
    <row r="3555" spans="1:4" ht="14.4">
      <c r="A3555" s="382">
        <v>50226</v>
      </c>
      <c r="B3555" s="297" t="s">
        <v>9148</v>
      </c>
      <c r="C3555" s="374">
        <v>31.99</v>
      </c>
      <c r="D3555" s="374">
        <f t="shared" si="55"/>
        <v>28.791</v>
      </c>
    </row>
    <row r="3556" spans="1:4" ht="14.4">
      <c r="A3556" s="382">
        <v>50227</v>
      </c>
      <c r="B3556" s="297" t="s">
        <v>9149</v>
      </c>
      <c r="C3556" s="374">
        <v>44.99</v>
      </c>
      <c r="D3556" s="374">
        <f t="shared" si="55"/>
        <v>40.491</v>
      </c>
    </row>
    <row r="3557" spans="1:4" ht="14.4">
      <c r="A3557" s="382">
        <v>50228</v>
      </c>
      <c r="B3557" s="297" t="s">
        <v>9150</v>
      </c>
      <c r="C3557" s="374">
        <v>62.99</v>
      </c>
      <c r="D3557" s="374">
        <f t="shared" si="55"/>
        <v>56.691000000000003</v>
      </c>
    </row>
    <row r="3558" spans="1:4" ht="14.4">
      <c r="A3558" s="382">
        <v>50229</v>
      </c>
      <c r="B3558" s="297" t="s">
        <v>9151</v>
      </c>
      <c r="C3558" s="374">
        <v>88.99</v>
      </c>
      <c r="D3558" s="374">
        <f t="shared" si="55"/>
        <v>80.090999999999994</v>
      </c>
    </row>
    <row r="3559" spans="1:4" ht="14.4">
      <c r="A3559" s="382">
        <v>50230</v>
      </c>
      <c r="B3559" s="297" t="s">
        <v>9152</v>
      </c>
      <c r="C3559" s="374">
        <v>128.99</v>
      </c>
      <c r="D3559" s="374">
        <f t="shared" si="55"/>
        <v>116.09100000000001</v>
      </c>
    </row>
    <row r="3560" spans="1:4" ht="14.4">
      <c r="A3560" s="382">
        <v>50232</v>
      </c>
      <c r="B3560" s="297" t="s">
        <v>9153</v>
      </c>
      <c r="C3560" s="374">
        <v>269.99</v>
      </c>
      <c r="D3560" s="374">
        <f t="shared" si="55"/>
        <v>242.99100000000001</v>
      </c>
    </row>
    <row r="3561" spans="1:4" ht="14.4">
      <c r="A3561" s="382">
        <v>50235</v>
      </c>
      <c r="B3561" s="297" t="s">
        <v>9154</v>
      </c>
      <c r="C3561" s="374">
        <v>12.99</v>
      </c>
      <c r="D3561" s="374">
        <f t="shared" si="55"/>
        <v>11.691000000000001</v>
      </c>
    </row>
    <row r="3562" spans="1:4" ht="14.4">
      <c r="A3562" s="382">
        <v>50236</v>
      </c>
      <c r="B3562" s="297" t="s">
        <v>9155</v>
      </c>
      <c r="C3562" s="374">
        <v>13.99</v>
      </c>
      <c r="D3562" s="374">
        <f t="shared" si="55"/>
        <v>12.591000000000001</v>
      </c>
    </row>
    <row r="3563" spans="1:4" ht="14.4">
      <c r="A3563" s="382">
        <v>50237</v>
      </c>
      <c r="B3563" s="297" t="s">
        <v>9156</v>
      </c>
      <c r="C3563" s="374">
        <v>16.989999999999998</v>
      </c>
      <c r="D3563" s="374">
        <f t="shared" si="55"/>
        <v>15.290999999999999</v>
      </c>
    </row>
    <row r="3564" spans="1:4" ht="14.4">
      <c r="A3564" s="382">
        <v>50238</v>
      </c>
      <c r="B3564" s="297" t="s">
        <v>9157</v>
      </c>
      <c r="C3564" s="374">
        <v>23.99</v>
      </c>
      <c r="D3564" s="374">
        <f t="shared" si="55"/>
        <v>21.590999999999998</v>
      </c>
    </row>
    <row r="3565" spans="1:4" ht="14.4">
      <c r="A3565" s="382">
        <v>50239</v>
      </c>
      <c r="B3565" s="297" t="s">
        <v>9158</v>
      </c>
      <c r="C3565" s="374">
        <v>31.99</v>
      </c>
      <c r="D3565" s="374">
        <f t="shared" si="55"/>
        <v>28.791</v>
      </c>
    </row>
    <row r="3566" spans="1:4" ht="14.4">
      <c r="A3566" s="382">
        <v>50240</v>
      </c>
      <c r="B3566" s="297" t="s">
        <v>9159</v>
      </c>
      <c r="C3566" s="374">
        <v>35.99</v>
      </c>
      <c r="D3566" s="374">
        <f t="shared" si="55"/>
        <v>32.391000000000005</v>
      </c>
    </row>
    <row r="3567" spans="1:4" ht="14.4">
      <c r="A3567" s="382">
        <v>50241</v>
      </c>
      <c r="B3567" s="297" t="s">
        <v>9160</v>
      </c>
      <c r="C3567" s="374">
        <v>56.99</v>
      </c>
      <c r="D3567" s="374">
        <f t="shared" si="55"/>
        <v>51.291000000000004</v>
      </c>
    </row>
    <row r="3568" spans="1:4" ht="14.4">
      <c r="A3568" s="382">
        <v>50242</v>
      </c>
      <c r="B3568" s="297" t="s">
        <v>9161</v>
      </c>
      <c r="C3568" s="374">
        <v>66.989999999999995</v>
      </c>
      <c r="D3568" s="374">
        <f t="shared" si="55"/>
        <v>60.290999999999997</v>
      </c>
    </row>
    <row r="3569" spans="1:4" ht="14.4">
      <c r="A3569" s="382">
        <v>50243</v>
      </c>
      <c r="B3569" s="297" t="s">
        <v>9162</v>
      </c>
      <c r="C3569" s="374">
        <v>127.99</v>
      </c>
      <c r="D3569" s="374">
        <f t="shared" si="55"/>
        <v>115.191</v>
      </c>
    </row>
    <row r="3570" spans="1:4" ht="14.4">
      <c r="A3570" s="382">
        <v>50244</v>
      </c>
      <c r="B3570" s="297" t="s">
        <v>9163</v>
      </c>
      <c r="C3570" s="374">
        <v>152.99</v>
      </c>
      <c r="D3570" s="374">
        <f t="shared" si="55"/>
        <v>137.691</v>
      </c>
    </row>
    <row r="3571" spans="1:4" ht="14.4">
      <c r="A3571" s="382">
        <v>50261</v>
      </c>
      <c r="B3571" s="297" t="s">
        <v>9164</v>
      </c>
      <c r="C3571" s="374">
        <v>161.99</v>
      </c>
      <c r="D3571" s="374">
        <f t="shared" si="55"/>
        <v>145.79100000000003</v>
      </c>
    </row>
    <row r="3572" spans="1:4" ht="14.4">
      <c r="A3572" s="382">
        <v>50606</v>
      </c>
      <c r="B3572" s="297" t="s">
        <v>9165</v>
      </c>
      <c r="C3572" s="374">
        <v>8.99</v>
      </c>
      <c r="D3572" s="374">
        <f t="shared" si="55"/>
        <v>8.0910000000000011</v>
      </c>
    </row>
    <row r="3573" spans="1:4" ht="14.4">
      <c r="A3573" s="382">
        <v>50607</v>
      </c>
      <c r="B3573" s="297" t="s">
        <v>9166</v>
      </c>
      <c r="C3573" s="374">
        <v>8.99</v>
      </c>
      <c r="D3573" s="374">
        <f t="shared" si="55"/>
        <v>8.0910000000000011</v>
      </c>
    </row>
    <row r="3574" spans="1:4" ht="14.4">
      <c r="A3574" s="382">
        <v>50608</v>
      </c>
      <c r="B3574" s="297" t="s">
        <v>9167</v>
      </c>
      <c r="C3574" s="374">
        <v>9.99</v>
      </c>
      <c r="D3574" s="374">
        <f t="shared" si="55"/>
        <v>8.9909999999999997</v>
      </c>
    </row>
    <row r="3575" spans="1:4" ht="14.4">
      <c r="A3575" s="382">
        <v>50609</v>
      </c>
      <c r="B3575" s="297" t="s">
        <v>9168</v>
      </c>
      <c r="C3575" s="374">
        <v>10.99</v>
      </c>
      <c r="D3575" s="374">
        <f t="shared" si="55"/>
        <v>9.891</v>
      </c>
    </row>
    <row r="3576" spans="1:4" ht="14.4">
      <c r="A3576" s="382">
        <v>50610</v>
      </c>
      <c r="B3576" s="297" t="s">
        <v>9169</v>
      </c>
      <c r="C3576" s="374">
        <v>10.99</v>
      </c>
      <c r="D3576" s="374">
        <f t="shared" si="55"/>
        <v>9.891</v>
      </c>
    </row>
    <row r="3577" spans="1:4" ht="14.4">
      <c r="A3577" s="382">
        <v>50611</v>
      </c>
      <c r="B3577" s="297" t="s">
        <v>9170</v>
      </c>
      <c r="C3577" s="374">
        <v>15.99</v>
      </c>
      <c r="D3577" s="374">
        <f t="shared" si="55"/>
        <v>14.391</v>
      </c>
    </row>
    <row r="3578" spans="1:4" ht="14.4">
      <c r="A3578" s="382">
        <v>50612</v>
      </c>
      <c r="B3578" s="297" t="s">
        <v>9171</v>
      </c>
      <c r="C3578" s="374">
        <v>18.989999999999998</v>
      </c>
      <c r="D3578" s="374">
        <f t="shared" si="55"/>
        <v>17.090999999999998</v>
      </c>
    </row>
    <row r="3579" spans="1:4" ht="14.4">
      <c r="A3579" s="382">
        <v>50613</v>
      </c>
      <c r="B3579" s="297" t="s">
        <v>9172</v>
      </c>
      <c r="C3579" s="374">
        <v>11.99</v>
      </c>
      <c r="D3579" s="374">
        <f t="shared" si="55"/>
        <v>10.791</v>
      </c>
    </row>
    <row r="3580" spans="1:4" ht="14.4">
      <c r="A3580" s="382">
        <v>50614</v>
      </c>
      <c r="B3580" s="297" t="s">
        <v>9173</v>
      </c>
      <c r="C3580" s="374">
        <v>13.99</v>
      </c>
      <c r="D3580" s="374">
        <f t="shared" si="55"/>
        <v>12.591000000000001</v>
      </c>
    </row>
    <row r="3581" spans="1:4" ht="14.4">
      <c r="A3581" s="382">
        <v>50615</v>
      </c>
      <c r="B3581" s="297" t="s">
        <v>9174</v>
      </c>
      <c r="C3581" s="374">
        <v>15.99</v>
      </c>
      <c r="D3581" s="374">
        <f t="shared" si="55"/>
        <v>14.391</v>
      </c>
    </row>
    <row r="3582" spans="1:4" ht="14.4">
      <c r="A3582" s="382">
        <v>50616</v>
      </c>
      <c r="B3582" s="297" t="s">
        <v>9175</v>
      </c>
      <c r="C3582" s="374">
        <v>18.989999999999998</v>
      </c>
      <c r="D3582" s="374">
        <f t="shared" ref="D3582:D3645" si="56">C3582*0.9</f>
        <v>17.090999999999998</v>
      </c>
    </row>
    <row r="3583" spans="1:4" ht="14.4">
      <c r="A3583" s="382">
        <v>50617</v>
      </c>
      <c r="B3583" s="297" t="s">
        <v>9176</v>
      </c>
      <c r="C3583" s="374">
        <v>6.99</v>
      </c>
      <c r="D3583" s="374">
        <f t="shared" si="56"/>
        <v>6.2910000000000004</v>
      </c>
    </row>
    <row r="3584" spans="1:4" ht="14.4">
      <c r="A3584" s="382">
        <v>50618</v>
      </c>
      <c r="B3584" s="297" t="s">
        <v>9177</v>
      </c>
      <c r="C3584" s="374">
        <v>8.99</v>
      </c>
      <c r="D3584" s="374">
        <f t="shared" si="56"/>
        <v>8.0910000000000011</v>
      </c>
    </row>
    <row r="3585" spans="1:4" ht="14.4">
      <c r="A3585" s="382">
        <v>50619</v>
      </c>
      <c r="B3585" s="297" t="s">
        <v>9178</v>
      </c>
      <c r="C3585" s="374">
        <v>10.99</v>
      </c>
      <c r="D3585" s="374">
        <f t="shared" si="56"/>
        <v>9.891</v>
      </c>
    </row>
    <row r="3586" spans="1:4" ht="14.4">
      <c r="A3586" s="382">
        <v>50620</v>
      </c>
      <c r="B3586" s="297" t="s">
        <v>9179</v>
      </c>
      <c r="C3586" s="374">
        <v>14.99</v>
      </c>
      <c r="D3586" s="374">
        <f t="shared" si="56"/>
        <v>13.491</v>
      </c>
    </row>
    <row r="3587" spans="1:4" ht="14.4">
      <c r="A3587" s="382">
        <v>50621</v>
      </c>
      <c r="B3587" s="297" t="s">
        <v>9180</v>
      </c>
      <c r="C3587" s="374">
        <v>14.99</v>
      </c>
      <c r="D3587" s="374">
        <f t="shared" si="56"/>
        <v>13.491</v>
      </c>
    </row>
    <row r="3588" spans="1:4" ht="14.4">
      <c r="A3588" s="382">
        <v>50624</v>
      </c>
      <c r="B3588" s="297" t="s">
        <v>9181</v>
      </c>
      <c r="C3588" s="374">
        <v>12.99</v>
      </c>
      <c r="D3588" s="374">
        <f t="shared" si="56"/>
        <v>11.691000000000001</v>
      </c>
    </row>
    <row r="3589" spans="1:4" ht="14.4">
      <c r="A3589" s="382">
        <v>50625</v>
      </c>
      <c r="B3589" s="297" t="s">
        <v>9182</v>
      </c>
      <c r="C3589" s="374">
        <v>14.99</v>
      </c>
      <c r="D3589" s="374">
        <f t="shared" si="56"/>
        <v>13.491</v>
      </c>
    </row>
    <row r="3590" spans="1:4" ht="14.4">
      <c r="A3590" s="382">
        <v>50626</v>
      </c>
      <c r="B3590" s="297" t="s">
        <v>9183</v>
      </c>
      <c r="C3590" s="374">
        <v>16.989999999999998</v>
      </c>
      <c r="D3590" s="374">
        <f t="shared" si="56"/>
        <v>15.290999999999999</v>
      </c>
    </row>
    <row r="3591" spans="1:4" ht="14.4">
      <c r="A3591" s="382">
        <v>50627</v>
      </c>
      <c r="B3591" s="297" t="s">
        <v>9184</v>
      </c>
      <c r="C3591" s="374">
        <v>18.989999999999998</v>
      </c>
      <c r="D3591" s="374">
        <f t="shared" si="56"/>
        <v>17.090999999999998</v>
      </c>
    </row>
    <row r="3592" spans="1:4" ht="14.4">
      <c r="A3592" s="382">
        <v>50628</v>
      </c>
      <c r="B3592" s="297" t="s">
        <v>9185</v>
      </c>
      <c r="C3592" s="374">
        <v>23.99</v>
      </c>
      <c r="D3592" s="374">
        <f t="shared" si="56"/>
        <v>21.590999999999998</v>
      </c>
    </row>
    <row r="3593" spans="1:4" ht="14.4">
      <c r="A3593" s="382">
        <v>50629</v>
      </c>
      <c r="B3593" s="297" t="s">
        <v>9186</v>
      </c>
      <c r="C3593" s="374">
        <v>25.99</v>
      </c>
      <c r="D3593" s="374">
        <f t="shared" si="56"/>
        <v>23.390999999999998</v>
      </c>
    </row>
    <row r="3594" spans="1:4" ht="14.4">
      <c r="A3594" s="382">
        <v>50630</v>
      </c>
      <c r="B3594" s="297" t="s">
        <v>9187</v>
      </c>
      <c r="C3594" s="374">
        <v>33.99</v>
      </c>
      <c r="D3594" s="374">
        <f t="shared" si="56"/>
        <v>30.591000000000001</v>
      </c>
    </row>
    <row r="3595" spans="1:4" ht="14.4">
      <c r="A3595" s="382">
        <v>50631</v>
      </c>
      <c r="B3595" s="297" t="s">
        <v>9188</v>
      </c>
      <c r="C3595" s="374">
        <v>38.99</v>
      </c>
      <c r="D3595" s="374">
        <f t="shared" si="56"/>
        <v>35.091000000000001</v>
      </c>
    </row>
    <row r="3596" spans="1:4" ht="14.4">
      <c r="A3596" s="382">
        <v>50632</v>
      </c>
      <c r="B3596" s="297" t="s">
        <v>9189</v>
      </c>
      <c r="C3596" s="374">
        <v>62.99</v>
      </c>
      <c r="D3596" s="374">
        <f t="shared" si="56"/>
        <v>56.691000000000003</v>
      </c>
    </row>
    <row r="3597" spans="1:4" ht="14.4">
      <c r="A3597" s="382">
        <v>50633</v>
      </c>
      <c r="B3597" s="297" t="s">
        <v>9190</v>
      </c>
      <c r="C3597" s="374">
        <v>66.989999999999995</v>
      </c>
      <c r="D3597" s="374">
        <f t="shared" si="56"/>
        <v>60.290999999999997</v>
      </c>
    </row>
    <row r="3598" spans="1:4" ht="14.4">
      <c r="A3598" s="382">
        <v>50634</v>
      </c>
      <c r="B3598" s="297" t="s">
        <v>9191</v>
      </c>
      <c r="C3598" s="374">
        <v>77.989999999999995</v>
      </c>
      <c r="D3598" s="374">
        <f t="shared" si="56"/>
        <v>70.191000000000003</v>
      </c>
    </row>
    <row r="3599" spans="1:4" ht="14.4">
      <c r="A3599" s="382">
        <v>50635</v>
      </c>
      <c r="B3599" s="297" t="s">
        <v>9192</v>
      </c>
      <c r="C3599" s="374">
        <v>93.99</v>
      </c>
      <c r="D3599" s="374">
        <f t="shared" si="56"/>
        <v>84.590999999999994</v>
      </c>
    </row>
    <row r="3600" spans="1:4" ht="14.4">
      <c r="A3600" s="382">
        <v>50636</v>
      </c>
      <c r="B3600" s="297" t="s">
        <v>9193</v>
      </c>
      <c r="C3600" s="374">
        <v>103.99</v>
      </c>
      <c r="D3600" s="374">
        <f t="shared" si="56"/>
        <v>93.590999999999994</v>
      </c>
    </row>
    <row r="3601" spans="1:4" ht="14.4">
      <c r="A3601" s="382">
        <v>50740</v>
      </c>
      <c r="B3601" s="297" t="s">
        <v>9194</v>
      </c>
      <c r="C3601" s="374">
        <v>13.99</v>
      </c>
      <c r="D3601" s="374">
        <f t="shared" si="56"/>
        <v>12.591000000000001</v>
      </c>
    </row>
    <row r="3602" spans="1:4" ht="14.4">
      <c r="A3602" s="382">
        <v>50741</v>
      </c>
      <c r="B3602" s="297" t="s">
        <v>9195</v>
      </c>
      <c r="C3602" s="374">
        <v>13.99</v>
      </c>
      <c r="D3602" s="374">
        <f t="shared" si="56"/>
        <v>12.591000000000001</v>
      </c>
    </row>
    <row r="3603" spans="1:4" ht="14.4">
      <c r="A3603" s="382">
        <v>50742</v>
      </c>
      <c r="B3603" s="297" t="s">
        <v>9196</v>
      </c>
      <c r="C3603" s="374">
        <v>14.99</v>
      </c>
      <c r="D3603" s="374">
        <f t="shared" si="56"/>
        <v>13.491</v>
      </c>
    </row>
    <row r="3604" spans="1:4" ht="14.4">
      <c r="A3604" s="382">
        <v>50743</v>
      </c>
      <c r="B3604" s="297" t="s">
        <v>9197</v>
      </c>
      <c r="C3604" s="374">
        <v>15.99</v>
      </c>
      <c r="D3604" s="374">
        <f t="shared" si="56"/>
        <v>14.391</v>
      </c>
    </row>
    <row r="3605" spans="1:4" ht="14.4">
      <c r="A3605" s="382">
        <v>50744</v>
      </c>
      <c r="B3605" s="297" t="s">
        <v>9198</v>
      </c>
      <c r="C3605" s="374">
        <v>15.99</v>
      </c>
      <c r="D3605" s="374">
        <f t="shared" si="56"/>
        <v>14.391</v>
      </c>
    </row>
    <row r="3606" spans="1:4" ht="14.4">
      <c r="A3606" s="382">
        <v>50745</v>
      </c>
      <c r="B3606" s="297" t="s">
        <v>9199</v>
      </c>
      <c r="C3606" s="374">
        <v>16.989999999999998</v>
      </c>
      <c r="D3606" s="374">
        <f t="shared" si="56"/>
        <v>15.290999999999999</v>
      </c>
    </row>
    <row r="3607" spans="1:4" ht="14.4">
      <c r="A3607" s="382">
        <v>50746</v>
      </c>
      <c r="B3607" s="297" t="s">
        <v>9200</v>
      </c>
      <c r="C3607" s="374">
        <v>16.989999999999998</v>
      </c>
      <c r="D3607" s="374">
        <f t="shared" si="56"/>
        <v>15.290999999999999</v>
      </c>
    </row>
    <row r="3608" spans="1:4" ht="14.4">
      <c r="A3608" s="382">
        <v>50747</v>
      </c>
      <c r="B3608" s="297" t="s">
        <v>9201</v>
      </c>
      <c r="C3608" s="374">
        <v>17.989999999999998</v>
      </c>
      <c r="D3608" s="374">
        <f t="shared" si="56"/>
        <v>16.190999999999999</v>
      </c>
    </row>
    <row r="3609" spans="1:4" ht="14.4">
      <c r="A3609" s="382">
        <v>50748</v>
      </c>
      <c r="B3609" s="297" t="s">
        <v>9202</v>
      </c>
      <c r="C3609" s="374">
        <v>19.989999999999998</v>
      </c>
      <c r="D3609" s="374">
        <f t="shared" si="56"/>
        <v>17.991</v>
      </c>
    </row>
    <row r="3610" spans="1:4" ht="14.4">
      <c r="A3610" s="382">
        <v>50749</v>
      </c>
      <c r="B3610" s="297" t="s">
        <v>9203</v>
      </c>
      <c r="C3610" s="374">
        <v>19.989999999999998</v>
      </c>
      <c r="D3610" s="374">
        <f t="shared" si="56"/>
        <v>17.991</v>
      </c>
    </row>
    <row r="3611" spans="1:4" ht="14.4">
      <c r="A3611" s="382">
        <v>50750</v>
      </c>
      <c r="B3611" s="297" t="s">
        <v>9204</v>
      </c>
      <c r="C3611" s="374">
        <v>19.989999999999998</v>
      </c>
      <c r="D3611" s="374">
        <f t="shared" si="56"/>
        <v>17.991</v>
      </c>
    </row>
    <row r="3612" spans="1:4" ht="14.4">
      <c r="A3612" s="382">
        <v>50751</v>
      </c>
      <c r="B3612" s="297" t="s">
        <v>9205</v>
      </c>
      <c r="C3612" s="374">
        <v>23.99</v>
      </c>
      <c r="D3612" s="374">
        <f t="shared" si="56"/>
        <v>21.590999999999998</v>
      </c>
    </row>
    <row r="3613" spans="1:4" ht="14.4">
      <c r="A3613" s="382">
        <v>50752</v>
      </c>
      <c r="B3613" s="297" t="s">
        <v>9206</v>
      </c>
      <c r="C3613" s="374">
        <v>30.99</v>
      </c>
      <c r="D3613" s="374">
        <f t="shared" si="56"/>
        <v>27.890999999999998</v>
      </c>
    </row>
    <row r="3614" spans="1:4" ht="14.4">
      <c r="A3614" s="382">
        <v>50753</v>
      </c>
      <c r="B3614" s="297" t="s">
        <v>9207</v>
      </c>
      <c r="C3614" s="374">
        <v>32.99</v>
      </c>
      <c r="D3614" s="374">
        <f t="shared" si="56"/>
        <v>29.691000000000003</v>
      </c>
    </row>
    <row r="3615" spans="1:4" ht="14.4">
      <c r="A3615" s="382">
        <v>50754</v>
      </c>
      <c r="B3615" s="297" t="s">
        <v>9208</v>
      </c>
      <c r="C3615" s="374">
        <v>37.99</v>
      </c>
      <c r="D3615" s="374">
        <f t="shared" si="56"/>
        <v>34.191000000000003</v>
      </c>
    </row>
    <row r="3616" spans="1:4" ht="14.4">
      <c r="A3616" s="382">
        <v>50755</v>
      </c>
      <c r="B3616" s="297" t="s">
        <v>9209</v>
      </c>
      <c r="C3616" s="374">
        <v>40.99</v>
      </c>
      <c r="D3616" s="374">
        <f t="shared" si="56"/>
        <v>36.891000000000005</v>
      </c>
    </row>
    <row r="3617" spans="1:4" ht="14.4">
      <c r="A3617" s="382">
        <v>50756</v>
      </c>
      <c r="B3617" s="297" t="s">
        <v>9210</v>
      </c>
      <c r="C3617" s="374">
        <v>45.99</v>
      </c>
      <c r="D3617" s="374">
        <f t="shared" si="56"/>
        <v>41.391000000000005</v>
      </c>
    </row>
    <row r="3618" spans="1:4" ht="14.4">
      <c r="A3618" s="382">
        <v>50757</v>
      </c>
      <c r="B3618" s="297" t="s">
        <v>9211</v>
      </c>
      <c r="C3618" s="374">
        <v>50.99</v>
      </c>
      <c r="D3618" s="374">
        <f t="shared" si="56"/>
        <v>45.891000000000005</v>
      </c>
    </row>
    <row r="3619" spans="1:4" ht="14.4">
      <c r="A3619" s="382">
        <v>50758</v>
      </c>
      <c r="B3619" s="297" t="s">
        <v>9212</v>
      </c>
      <c r="C3619" s="374">
        <v>57.99</v>
      </c>
      <c r="D3619" s="374">
        <f t="shared" si="56"/>
        <v>52.191000000000003</v>
      </c>
    </row>
    <row r="3620" spans="1:4" ht="14.4">
      <c r="A3620" s="382">
        <v>50759</v>
      </c>
      <c r="B3620" s="297" t="s">
        <v>9213</v>
      </c>
      <c r="C3620" s="374">
        <v>13.99</v>
      </c>
      <c r="D3620" s="374">
        <f t="shared" si="56"/>
        <v>12.591000000000001</v>
      </c>
    </row>
    <row r="3621" spans="1:4" ht="14.4">
      <c r="A3621" s="382">
        <v>50760</v>
      </c>
      <c r="B3621" s="297" t="s">
        <v>9214</v>
      </c>
      <c r="C3621" s="374">
        <v>13.99</v>
      </c>
      <c r="D3621" s="374">
        <f t="shared" si="56"/>
        <v>12.591000000000001</v>
      </c>
    </row>
    <row r="3622" spans="1:4" ht="14.4">
      <c r="A3622" s="382">
        <v>50761</v>
      </c>
      <c r="B3622" s="297" t="s">
        <v>9215</v>
      </c>
      <c r="C3622" s="374">
        <v>14.99</v>
      </c>
      <c r="D3622" s="374">
        <f t="shared" si="56"/>
        <v>13.491</v>
      </c>
    </row>
    <row r="3623" spans="1:4" ht="14.4">
      <c r="A3623" s="382">
        <v>50762</v>
      </c>
      <c r="B3623" s="297" t="s">
        <v>9216</v>
      </c>
      <c r="C3623" s="374">
        <v>15.99</v>
      </c>
      <c r="D3623" s="374">
        <f t="shared" si="56"/>
        <v>14.391</v>
      </c>
    </row>
    <row r="3624" spans="1:4" ht="14.4">
      <c r="A3624" s="382">
        <v>50763</v>
      </c>
      <c r="B3624" s="297" t="s">
        <v>9217</v>
      </c>
      <c r="C3624" s="374">
        <v>15.99</v>
      </c>
      <c r="D3624" s="374">
        <f t="shared" si="56"/>
        <v>14.391</v>
      </c>
    </row>
    <row r="3625" spans="1:4" ht="14.4">
      <c r="A3625" s="382">
        <v>50764</v>
      </c>
      <c r="B3625" s="297" t="s">
        <v>9218</v>
      </c>
      <c r="C3625" s="374">
        <v>16.989999999999998</v>
      </c>
      <c r="D3625" s="374">
        <f t="shared" si="56"/>
        <v>15.290999999999999</v>
      </c>
    </row>
    <row r="3626" spans="1:4" ht="14.4">
      <c r="A3626" s="382">
        <v>50765</v>
      </c>
      <c r="B3626" s="297" t="s">
        <v>9219</v>
      </c>
      <c r="C3626" s="374">
        <v>16.989999999999998</v>
      </c>
      <c r="D3626" s="374">
        <f t="shared" si="56"/>
        <v>15.290999999999999</v>
      </c>
    </row>
    <row r="3627" spans="1:4" ht="14.4">
      <c r="A3627" s="382">
        <v>50766</v>
      </c>
      <c r="B3627" s="297" t="s">
        <v>9220</v>
      </c>
      <c r="C3627" s="374">
        <v>17.989999999999998</v>
      </c>
      <c r="D3627" s="374">
        <f t="shared" si="56"/>
        <v>16.190999999999999</v>
      </c>
    </row>
    <row r="3628" spans="1:4" ht="14.4">
      <c r="A3628" s="382">
        <v>50767</v>
      </c>
      <c r="B3628" s="297" t="s">
        <v>9221</v>
      </c>
      <c r="C3628" s="374">
        <v>19.989999999999998</v>
      </c>
      <c r="D3628" s="374">
        <f t="shared" si="56"/>
        <v>17.991</v>
      </c>
    </row>
    <row r="3629" spans="1:4" ht="14.4">
      <c r="A3629" s="382">
        <v>50768</v>
      </c>
      <c r="B3629" s="297" t="s">
        <v>9222</v>
      </c>
      <c r="C3629" s="374">
        <v>19.989999999999998</v>
      </c>
      <c r="D3629" s="374">
        <f t="shared" si="56"/>
        <v>17.991</v>
      </c>
    </row>
    <row r="3630" spans="1:4" ht="14.4">
      <c r="A3630" s="382">
        <v>50769</v>
      </c>
      <c r="B3630" s="297" t="s">
        <v>9223</v>
      </c>
      <c r="C3630" s="374">
        <v>19.989999999999998</v>
      </c>
      <c r="D3630" s="374">
        <f t="shared" si="56"/>
        <v>17.991</v>
      </c>
    </row>
    <row r="3631" spans="1:4" ht="14.4">
      <c r="A3631" s="382">
        <v>50770</v>
      </c>
      <c r="B3631" s="297" t="s">
        <v>9224</v>
      </c>
      <c r="C3631" s="374">
        <v>23.99</v>
      </c>
      <c r="D3631" s="374">
        <f t="shared" si="56"/>
        <v>21.590999999999998</v>
      </c>
    </row>
    <row r="3632" spans="1:4" ht="14.4">
      <c r="A3632" s="382">
        <v>50771</v>
      </c>
      <c r="B3632" s="297" t="s">
        <v>9225</v>
      </c>
      <c r="C3632" s="374">
        <v>30.99</v>
      </c>
      <c r="D3632" s="374">
        <f t="shared" si="56"/>
        <v>27.890999999999998</v>
      </c>
    </row>
    <row r="3633" spans="1:4" ht="14.4">
      <c r="A3633" s="382">
        <v>50772</v>
      </c>
      <c r="B3633" s="297" t="s">
        <v>9226</v>
      </c>
      <c r="C3633" s="374">
        <v>32.99</v>
      </c>
      <c r="D3633" s="374">
        <f t="shared" si="56"/>
        <v>29.691000000000003</v>
      </c>
    </row>
    <row r="3634" spans="1:4" ht="14.4">
      <c r="A3634" s="382">
        <v>50773</v>
      </c>
      <c r="B3634" s="297" t="s">
        <v>9227</v>
      </c>
      <c r="C3634" s="374">
        <v>37.99</v>
      </c>
      <c r="D3634" s="374">
        <f t="shared" si="56"/>
        <v>34.191000000000003</v>
      </c>
    </row>
    <row r="3635" spans="1:4" ht="14.4">
      <c r="A3635" s="382">
        <v>50774</v>
      </c>
      <c r="B3635" s="297" t="s">
        <v>9228</v>
      </c>
      <c r="C3635" s="374">
        <v>40.99</v>
      </c>
      <c r="D3635" s="374">
        <f t="shared" si="56"/>
        <v>36.891000000000005</v>
      </c>
    </row>
    <row r="3636" spans="1:4" ht="14.4">
      <c r="A3636" s="382">
        <v>50775</v>
      </c>
      <c r="B3636" s="297" t="s">
        <v>9229</v>
      </c>
      <c r="C3636" s="374">
        <v>45.99</v>
      </c>
      <c r="D3636" s="374">
        <f t="shared" si="56"/>
        <v>41.391000000000005</v>
      </c>
    </row>
    <row r="3637" spans="1:4" ht="14.4">
      <c r="A3637" s="382">
        <v>50776</v>
      </c>
      <c r="B3637" s="297" t="s">
        <v>9230</v>
      </c>
      <c r="C3637" s="374">
        <v>50.99</v>
      </c>
      <c r="D3637" s="374">
        <f t="shared" si="56"/>
        <v>45.891000000000005</v>
      </c>
    </row>
    <row r="3638" spans="1:4" ht="14.4">
      <c r="A3638" s="382">
        <v>50777</v>
      </c>
      <c r="B3638" s="297" t="s">
        <v>9231</v>
      </c>
      <c r="C3638" s="374">
        <v>57.99</v>
      </c>
      <c r="D3638" s="374">
        <f t="shared" si="56"/>
        <v>52.191000000000003</v>
      </c>
    </row>
    <row r="3639" spans="1:4" ht="14.4">
      <c r="A3639" s="382">
        <v>50778</v>
      </c>
      <c r="B3639" s="297" t="s">
        <v>9232</v>
      </c>
      <c r="C3639" s="374">
        <v>13.99</v>
      </c>
      <c r="D3639" s="374">
        <f t="shared" si="56"/>
        <v>12.591000000000001</v>
      </c>
    </row>
    <row r="3640" spans="1:4" ht="14.4">
      <c r="A3640" s="382">
        <v>50779</v>
      </c>
      <c r="B3640" s="297" t="s">
        <v>9233</v>
      </c>
      <c r="C3640" s="374">
        <v>13.99</v>
      </c>
      <c r="D3640" s="374">
        <f t="shared" si="56"/>
        <v>12.591000000000001</v>
      </c>
    </row>
    <row r="3641" spans="1:4" ht="14.4">
      <c r="A3641" s="382">
        <v>50780</v>
      </c>
      <c r="B3641" s="297" t="s">
        <v>9234</v>
      </c>
      <c r="C3641" s="374">
        <v>14.99</v>
      </c>
      <c r="D3641" s="374">
        <f t="shared" si="56"/>
        <v>13.491</v>
      </c>
    </row>
    <row r="3642" spans="1:4" ht="14.4">
      <c r="A3642" s="382">
        <v>50781</v>
      </c>
      <c r="B3642" s="297" t="s">
        <v>9235</v>
      </c>
      <c r="C3642" s="374">
        <v>15.99</v>
      </c>
      <c r="D3642" s="374">
        <f t="shared" si="56"/>
        <v>14.391</v>
      </c>
    </row>
    <row r="3643" spans="1:4" ht="14.4">
      <c r="A3643" s="382">
        <v>50782</v>
      </c>
      <c r="B3643" s="297" t="s">
        <v>9236</v>
      </c>
      <c r="C3643" s="374">
        <v>15.99</v>
      </c>
      <c r="D3643" s="374">
        <f t="shared" si="56"/>
        <v>14.391</v>
      </c>
    </row>
    <row r="3644" spans="1:4" ht="14.4">
      <c r="A3644" s="382">
        <v>50783</v>
      </c>
      <c r="B3644" s="297" t="s">
        <v>9237</v>
      </c>
      <c r="C3644" s="374">
        <v>16.989999999999998</v>
      </c>
      <c r="D3644" s="374">
        <f t="shared" si="56"/>
        <v>15.290999999999999</v>
      </c>
    </row>
    <row r="3645" spans="1:4" ht="14.4">
      <c r="A3645" s="382">
        <v>50784</v>
      </c>
      <c r="B3645" s="297" t="s">
        <v>9238</v>
      </c>
      <c r="C3645" s="374">
        <v>16.989999999999998</v>
      </c>
      <c r="D3645" s="374">
        <f t="shared" si="56"/>
        <v>15.290999999999999</v>
      </c>
    </row>
    <row r="3646" spans="1:4" ht="14.4">
      <c r="A3646" s="382">
        <v>50785</v>
      </c>
      <c r="B3646" s="297" t="s">
        <v>9239</v>
      </c>
      <c r="C3646" s="374">
        <v>17.989999999999998</v>
      </c>
      <c r="D3646" s="374">
        <f t="shared" ref="D3646:D3709" si="57">C3646*0.9</f>
        <v>16.190999999999999</v>
      </c>
    </row>
    <row r="3647" spans="1:4" ht="14.4">
      <c r="A3647" s="382">
        <v>50786</v>
      </c>
      <c r="B3647" s="297" t="s">
        <v>9240</v>
      </c>
      <c r="C3647" s="374">
        <v>19.989999999999998</v>
      </c>
      <c r="D3647" s="374">
        <f t="shared" si="57"/>
        <v>17.991</v>
      </c>
    </row>
    <row r="3648" spans="1:4" ht="14.4">
      <c r="A3648" s="382">
        <v>50787</v>
      </c>
      <c r="B3648" s="297" t="s">
        <v>9241</v>
      </c>
      <c r="C3648" s="374">
        <v>19.989999999999998</v>
      </c>
      <c r="D3648" s="374">
        <f t="shared" si="57"/>
        <v>17.991</v>
      </c>
    </row>
    <row r="3649" spans="1:4" ht="14.4">
      <c r="A3649" s="382">
        <v>50788</v>
      </c>
      <c r="B3649" s="297" t="s">
        <v>9242</v>
      </c>
      <c r="C3649" s="374">
        <v>19.989999999999998</v>
      </c>
      <c r="D3649" s="374">
        <f t="shared" si="57"/>
        <v>17.991</v>
      </c>
    </row>
    <row r="3650" spans="1:4" ht="14.4">
      <c r="A3650" s="382">
        <v>50789</v>
      </c>
      <c r="B3650" s="297" t="s">
        <v>9243</v>
      </c>
      <c r="C3650" s="374">
        <v>23.99</v>
      </c>
      <c r="D3650" s="374">
        <f t="shared" si="57"/>
        <v>21.590999999999998</v>
      </c>
    </row>
    <row r="3651" spans="1:4" ht="14.4">
      <c r="A3651" s="382">
        <v>50790</v>
      </c>
      <c r="B3651" s="297" t="s">
        <v>9244</v>
      </c>
      <c r="C3651" s="374">
        <v>30.99</v>
      </c>
      <c r="D3651" s="374">
        <f t="shared" si="57"/>
        <v>27.890999999999998</v>
      </c>
    </row>
    <row r="3652" spans="1:4" ht="14.4">
      <c r="A3652" s="382">
        <v>50791</v>
      </c>
      <c r="B3652" s="297" t="s">
        <v>9245</v>
      </c>
      <c r="C3652" s="374">
        <v>32.99</v>
      </c>
      <c r="D3652" s="374">
        <f t="shared" si="57"/>
        <v>29.691000000000003</v>
      </c>
    </row>
    <row r="3653" spans="1:4" ht="14.4">
      <c r="A3653" s="382">
        <v>50792</v>
      </c>
      <c r="B3653" s="297" t="s">
        <v>9246</v>
      </c>
      <c r="C3653" s="374">
        <v>37.99</v>
      </c>
      <c r="D3653" s="374">
        <f t="shared" si="57"/>
        <v>34.191000000000003</v>
      </c>
    </row>
    <row r="3654" spans="1:4" ht="14.4">
      <c r="A3654" s="382">
        <v>50793</v>
      </c>
      <c r="B3654" s="297" t="s">
        <v>9247</v>
      </c>
      <c r="C3654" s="374">
        <v>40.99</v>
      </c>
      <c r="D3654" s="374">
        <f t="shared" si="57"/>
        <v>36.891000000000005</v>
      </c>
    </row>
    <row r="3655" spans="1:4" ht="14.4">
      <c r="A3655" s="382">
        <v>50794</v>
      </c>
      <c r="B3655" s="297" t="s">
        <v>9248</v>
      </c>
      <c r="C3655" s="374">
        <v>45.99</v>
      </c>
      <c r="D3655" s="374">
        <f t="shared" si="57"/>
        <v>41.391000000000005</v>
      </c>
    </row>
    <row r="3656" spans="1:4" ht="14.4">
      <c r="A3656" s="382">
        <v>50795</v>
      </c>
      <c r="B3656" s="297" t="s">
        <v>9249</v>
      </c>
      <c r="C3656" s="374">
        <v>50.99</v>
      </c>
      <c r="D3656" s="374">
        <f t="shared" si="57"/>
        <v>45.891000000000005</v>
      </c>
    </row>
    <row r="3657" spans="1:4" ht="14.4">
      <c r="A3657" s="382">
        <v>50796</v>
      </c>
      <c r="B3657" s="297" t="s">
        <v>9250</v>
      </c>
      <c r="C3657" s="374">
        <v>57.99</v>
      </c>
      <c r="D3657" s="374">
        <f t="shared" si="57"/>
        <v>52.191000000000003</v>
      </c>
    </row>
    <row r="3658" spans="1:4" ht="14.4">
      <c r="A3658" s="382">
        <v>50797</v>
      </c>
      <c r="B3658" s="297" t="s">
        <v>9251</v>
      </c>
      <c r="C3658" s="374">
        <v>13.99</v>
      </c>
      <c r="D3658" s="374">
        <f t="shared" si="57"/>
        <v>12.591000000000001</v>
      </c>
    </row>
    <row r="3659" spans="1:4" ht="14.4">
      <c r="A3659" s="382">
        <v>50798</v>
      </c>
      <c r="B3659" s="297" t="s">
        <v>9252</v>
      </c>
      <c r="C3659" s="374">
        <v>13.99</v>
      </c>
      <c r="D3659" s="374">
        <f t="shared" si="57"/>
        <v>12.591000000000001</v>
      </c>
    </row>
    <row r="3660" spans="1:4" ht="14.4">
      <c r="A3660" s="382">
        <v>50799</v>
      </c>
      <c r="B3660" s="297" t="s">
        <v>9253</v>
      </c>
      <c r="C3660" s="374">
        <v>14.99</v>
      </c>
      <c r="D3660" s="374">
        <f t="shared" si="57"/>
        <v>13.491</v>
      </c>
    </row>
    <row r="3661" spans="1:4" ht="14.4">
      <c r="A3661" s="382">
        <v>50800</v>
      </c>
      <c r="B3661" s="297" t="s">
        <v>9254</v>
      </c>
      <c r="C3661" s="374">
        <v>15.99</v>
      </c>
      <c r="D3661" s="374">
        <f t="shared" si="57"/>
        <v>14.391</v>
      </c>
    </row>
    <row r="3662" spans="1:4" ht="14.4">
      <c r="A3662" s="382">
        <v>50801</v>
      </c>
      <c r="B3662" s="297" t="s">
        <v>9255</v>
      </c>
      <c r="C3662" s="374">
        <v>15.99</v>
      </c>
      <c r="D3662" s="374">
        <f t="shared" si="57"/>
        <v>14.391</v>
      </c>
    </row>
    <row r="3663" spans="1:4" ht="14.4">
      <c r="A3663" s="382">
        <v>50802</v>
      </c>
      <c r="B3663" s="297" t="s">
        <v>9256</v>
      </c>
      <c r="C3663" s="374">
        <v>16.989999999999998</v>
      </c>
      <c r="D3663" s="374">
        <f t="shared" si="57"/>
        <v>15.290999999999999</v>
      </c>
    </row>
    <row r="3664" spans="1:4" ht="14.4">
      <c r="A3664" s="382">
        <v>50803</v>
      </c>
      <c r="B3664" s="297" t="s">
        <v>9257</v>
      </c>
      <c r="C3664" s="374">
        <v>16.989999999999998</v>
      </c>
      <c r="D3664" s="374">
        <f t="shared" si="57"/>
        <v>15.290999999999999</v>
      </c>
    </row>
    <row r="3665" spans="1:4" ht="14.4">
      <c r="A3665" s="382">
        <v>50804</v>
      </c>
      <c r="B3665" s="297" t="s">
        <v>9258</v>
      </c>
      <c r="C3665" s="374">
        <v>17.989999999999998</v>
      </c>
      <c r="D3665" s="374">
        <f t="shared" si="57"/>
        <v>16.190999999999999</v>
      </c>
    </row>
    <row r="3666" spans="1:4" ht="14.4">
      <c r="A3666" s="382">
        <v>50805</v>
      </c>
      <c r="B3666" s="297" t="s">
        <v>9259</v>
      </c>
      <c r="C3666" s="374">
        <v>19.989999999999998</v>
      </c>
      <c r="D3666" s="374">
        <f t="shared" si="57"/>
        <v>17.991</v>
      </c>
    </row>
    <row r="3667" spans="1:4" ht="14.4">
      <c r="A3667" s="382">
        <v>50806</v>
      </c>
      <c r="B3667" s="297" t="s">
        <v>9260</v>
      </c>
      <c r="C3667" s="374">
        <v>19.989999999999998</v>
      </c>
      <c r="D3667" s="374">
        <f t="shared" si="57"/>
        <v>17.991</v>
      </c>
    </row>
    <row r="3668" spans="1:4" ht="14.4">
      <c r="A3668" s="382">
        <v>50807</v>
      </c>
      <c r="B3668" s="297" t="s">
        <v>9261</v>
      </c>
      <c r="C3668" s="374">
        <v>19.989999999999998</v>
      </c>
      <c r="D3668" s="374">
        <f t="shared" si="57"/>
        <v>17.991</v>
      </c>
    </row>
    <row r="3669" spans="1:4" ht="14.4">
      <c r="A3669" s="382">
        <v>50808</v>
      </c>
      <c r="B3669" s="297" t="s">
        <v>9262</v>
      </c>
      <c r="C3669" s="374">
        <v>23.99</v>
      </c>
      <c r="D3669" s="374">
        <f t="shared" si="57"/>
        <v>21.590999999999998</v>
      </c>
    </row>
    <row r="3670" spans="1:4" ht="14.4">
      <c r="A3670" s="382">
        <v>50809</v>
      </c>
      <c r="B3670" s="297" t="s">
        <v>9263</v>
      </c>
      <c r="C3670" s="374">
        <v>30.99</v>
      </c>
      <c r="D3670" s="374">
        <f t="shared" si="57"/>
        <v>27.890999999999998</v>
      </c>
    </row>
    <row r="3671" spans="1:4" ht="14.4">
      <c r="A3671" s="382">
        <v>50810</v>
      </c>
      <c r="B3671" s="297" t="s">
        <v>9264</v>
      </c>
      <c r="C3671" s="374">
        <v>32.99</v>
      </c>
      <c r="D3671" s="374">
        <f t="shared" si="57"/>
        <v>29.691000000000003</v>
      </c>
    </row>
    <row r="3672" spans="1:4" ht="14.4">
      <c r="A3672" s="382">
        <v>50811</v>
      </c>
      <c r="B3672" s="297" t="s">
        <v>9265</v>
      </c>
      <c r="C3672" s="374">
        <v>37.99</v>
      </c>
      <c r="D3672" s="374">
        <f t="shared" si="57"/>
        <v>34.191000000000003</v>
      </c>
    </row>
    <row r="3673" spans="1:4" ht="14.4">
      <c r="A3673" s="382">
        <v>50812</v>
      </c>
      <c r="B3673" s="297" t="s">
        <v>9266</v>
      </c>
      <c r="C3673" s="374">
        <v>40.99</v>
      </c>
      <c r="D3673" s="374">
        <f t="shared" si="57"/>
        <v>36.891000000000005</v>
      </c>
    </row>
    <row r="3674" spans="1:4" ht="14.4">
      <c r="A3674" s="382">
        <v>50813</v>
      </c>
      <c r="B3674" s="297" t="s">
        <v>9267</v>
      </c>
      <c r="C3674" s="374">
        <v>45.99</v>
      </c>
      <c r="D3674" s="374">
        <f t="shared" si="57"/>
        <v>41.391000000000005</v>
      </c>
    </row>
    <row r="3675" spans="1:4" ht="14.4">
      <c r="A3675" s="382">
        <v>50814</v>
      </c>
      <c r="B3675" s="297" t="s">
        <v>9268</v>
      </c>
      <c r="C3675" s="374">
        <v>50.99</v>
      </c>
      <c r="D3675" s="374">
        <f t="shared" si="57"/>
        <v>45.891000000000005</v>
      </c>
    </row>
    <row r="3676" spans="1:4" ht="14.4">
      <c r="A3676" s="382">
        <v>50815</v>
      </c>
      <c r="B3676" s="297" t="s">
        <v>9269</v>
      </c>
      <c r="C3676" s="374">
        <v>57.99</v>
      </c>
      <c r="D3676" s="374">
        <f t="shared" si="57"/>
        <v>52.191000000000003</v>
      </c>
    </row>
    <row r="3677" spans="1:4" ht="14.4">
      <c r="A3677" s="382">
        <v>50816</v>
      </c>
      <c r="B3677" s="297" t="s">
        <v>9270</v>
      </c>
      <c r="C3677" s="374">
        <v>13.99</v>
      </c>
      <c r="D3677" s="374">
        <f t="shared" si="57"/>
        <v>12.591000000000001</v>
      </c>
    </row>
    <row r="3678" spans="1:4" ht="14.4">
      <c r="A3678" s="382">
        <v>50817</v>
      </c>
      <c r="B3678" s="297" t="s">
        <v>9271</v>
      </c>
      <c r="C3678" s="374">
        <v>13.99</v>
      </c>
      <c r="D3678" s="374">
        <f t="shared" si="57"/>
        <v>12.591000000000001</v>
      </c>
    </row>
    <row r="3679" spans="1:4" ht="14.4">
      <c r="A3679" s="382">
        <v>50818</v>
      </c>
      <c r="B3679" s="297" t="s">
        <v>9272</v>
      </c>
      <c r="C3679" s="374">
        <v>14.99</v>
      </c>
      <c r="D3679" s="374">
        <f t="shared" si="57"/>
        <v>13.491</v>
      </c>
    </row>
    <row r="3680" spans="1:4" ht="14.4">
      <c r="A3680" s="382">
        <v>50819</v>
      </c>
      <c r="B3680" s="297" t="s">
        <v>9273</v>
      </c>
      <c r="C3680" s="374">
        <v>15.99</v>
      </c>
      <c r="D3680" s="374">
        <f t="shared" si="57"/>
        <v>14.391</v>
      </c>
    </row>
    <row r="3681" spans="1:4" ht="14.4">
      <c r="A3681" s="382">
        <v>50820</v>
      </c>
      <c r="B3681" s="297" t="s">
        <v>9274</v>
      </c>
      <c r="C3681" s="374">
        <v>15.99</v>
      </c>
      <c r="D3681" s="374">
        <f t="shared" si="57"/>
        <v>14.391</v>
      </c>
    </row>
    <row r="3682" spans="1:4" ht="14.4">
      <c r="A3682" s="382">
        <v>50821</v>
      </c>
      <c r="B3682" s="297" t="s">
        <v>9275</v>
      </c>
      <c r="C3682" s="374">
        <v>16.989999999999998</v>
      </c>
      <c r="D3682" s="374">
        <f t="shared" si="57"/>
        <v>15.290999999999999</v>
      </c>
    </row>
    <row r="3683" spans="1:4" ht="14.4">
      <c r="A3683" s="382">
        <v>50822</v>
      </c>
      <c r="B3683" s="297" t="s">
        <v>9276</v>
      </c>
      <c r="C3683" s="374">
        <v>16.989999999999998</v>
      </c>
      <c r="D3683" s="374">
        <f t="shared" si="57"/>
        <v>15.290999999999999</v>
      </c>
    </row>
    <row r="3684" spans="1:4" ht="14.4">
      <c r="A3684" s="382">
        <v>50823</v>
      </c>
      <c r="B3684" s="297" t="s">
        <v>9277</v>
      </c>
      <c r="C3684" s="374">
        <v>17.989999999999998</v>
      </c>
      <c r="D3684" s="374">
        <f t="shared" si="57"/>
        <v>16.190999999999999</v>
      </c>
    </row>
    <row r="3685" spans="1:4" ht="14.4">
      <c r="A3685" s="382">
        <v>50824</v>
      </c>
      <c r="B3685" s="297" t="s">
        <v>9278</v>
      </c>
      <c r="C3685" s="374">
        <v>19.989999999999998</v>
      </c>
      <c r="D3685" s="374">
        <f t="shared" si="57"/>
        <v>17.991</v>
      </c>
    </row>
    <row r="3686" spans="1:4" ht="14.4">
      <c r="A3686" s="382">
        <v>50825</v>
      </c>
      <c r="B3686" s="297" t="s">
        <v>9279</v>
      </c>
      <c r="C3686" s="374">
        <v>19.989999999999998</v>
      </c>
      <c r="D3686" s="374">
        <f t="shared" si="57"/>
        <v>17.991</v>
      </c>
    </row>
    <row r="3687" spans="1:4" ht="14.4">
      <c r="A3687" s="382">
        <v>50826</v>
      </c>
      <c r="B3687" s="297" t="s">
        <v>9280</v>
      </c>
      <c r="C3687" s="374">
        <v>19.989999999999998</v>
      </c>
      <c r="D3687" s="374">
        <f t="shared" si="57"/>
        <v>17.991</v>
      </c>
    </row>
    <row r="3688" spans="1:4" ht="14.4">
      <c r="A3688" s="382">
        <v>50827</v>
      </c>
      <c r="B3688" s="297" t="s">
        <v>9281</v>
      </c>
      <c r="C3688" s="374">
        <v>23.99</v>
      </c>
      <c r="D3688" s="374">
        <f t="shared" si="57"/>
        <v>21.590999999999998</v>
      </c>
    </row>
    <row r="3689" spans="1:4" ht="14.4">
      <c r="A3689" s="382">
        <v>50828</v>
      </c>
      <c r="B3689" s="297" t="s">
        <v>9282</v>
      </c>
      <c r="C3689" s="374">
        <v>30.99</v>
      </c>
      <c r="D3689" s="374">
        <f t="shared" si="57"/>
        <v>27.890999999999998</v>
      </c>
    </row>
    <row r="3690" spans="1:4" ht="14.4">
      <c r="A3690" s="382">
        <v>50829</v>
      </c>
      <c r="B3690" s="297" t="s">
        <v>9283</v>
      </c>
      <c r="C3690" s="374">
        <v>32.99</v>
      </c>
      <c r="D3690" s="374">
        <f t="shared" si="57"/>
        <v>29.691000000000003</v>
      </c>
    </row>
    <row r="3691" spans="1:4" ht="14.4">
      <c r="A3691" s="382">
        <v>50830</v>
      </c>
      <c r="B3691" s="297" t="s">
        <v>9284</v>
      </c>
      <c r="C3691" s="374">
        <v>37.99</v>
      </c>
      <c r="D3691" s="374">
        <f t="shared" si="57"/>
        <v>34.191000000000003</v>
      </c>
    </row>
    <row r="3692" spans="1:4" ht="14.4">
      <c r="A3692" s="382">
        <v>50831</v>
      </c>
      <c r="B3692" s="297" t="s">
        <v>9285</v>
      </c>
      <c r="C3692" s="374">
        <v>40.99</v>
      </c>
      <c r="D3692" s="374">
        <f t="shared" si="57"/>
        <v>36.891000000000005</v>
      </c>
    </row>
    <row r="3693" spans="1:4" ht="14.4">
      <c r="A3693" s="382">
        <v>50832</v>
      </c>
      <c r="B3693" s="297" t="s">
        <v>9286</v>
      </c>
      <c r="C3693" s="374">
        <v>45.99</v>
      </c>
      <c r="D3693" s="374">
        <f t="shared" si="57"/>
        <v>41.391000000000005</v>
      </c>
    </row>
    <row r="3694" spans="1:4" ht="14.4">
      <c r="A3694" s="382">
        <v>50833</v>
      </c>
      <c r="B3694" s="297" t="s">
        <v>9287</v>
      </c>
      <c r="C3694" s="374">
        <v>50.99</v>
      </c>
      <c r="D3694" s="374">
        <f t="shared" si="57"/>
        <v>45.891000000000005</v>
      </c>
    </row>
    <row r="3695" spans="1:4" ht="14.4">
      <c r="A3695" s="382">
        <v>50834</v>
      </c>
      <c r="B3695" s="297" t="s">
        <v>9288</v>
      </c>
      <c r="C3695" s="374">
        <v>57.99</v>
      </c>
      <c r="D3695" s="374">
        <f t="shared" si="57"/>
        <v>52.191000000000003</v>
      </c>
    </row>
    <row r="3696" spans="1:4" ht="14.4">
      <c r="A3696" s="382">
        <v>50835</v>
      </c>
      <c r="B3696" s="297" t="s">
        <v>9289</v>
      </c>
      <c r="C3696" s="374">
        <v>13.99</v>
      </c>
      <c r="D3696" s="374">
        <f t="shared" si="57"/>
        <v>12.591000000000001</v>
      </c>
    </row>
    <row r="3697" spans="1:4" ht="14.4">
      <c r="A3697" s="382">
        <v>50836</v>
      </c>
      <c r="B3697" s="297" t="s">
        <v>9290</v>
      </c>
      <c r="C3697" s="374">
        <v>13.99</v>
      </c>
      <c r="D3697" s="374">
        <f t="shared" si="57"/>
        <v>12.591000000000001</v>
      </c>
    </row>
    <row r="3698" spans="1:4" ht="14.4">
      <c r="A3698" s="382">
        <v>50837</v>
      </c>
      <c r="B3698" s="297" t="s">
        <v>9291</v>
      </c>
      <c r="C3698" s="374">
        <v>14.99</v>
      </c>
      <c r="D3698" s="374">
        <f t="shared" si="57"/>
        <v>13.491</v>
      </c>
    </row>
    <row r="3699" spans="1:4" ht="14.4">
      <c r="A3699" s="382">
        <v>50838</v>
      </c>
      <c r="B3699" s="297" t="s">
        <v>9292</v>
      </c>
      <c r="C3699" s="374">
        <v>15.99</v>
      </c>
      <c r="D3699" s="374">
        <f t="shared" si="57"/>
        <v>14.391</v>
      </c>
    </row>
    <row r="3700" spans="1:4" ht="14.4">
      <c r="A3700" s="382">
        <v>50839</v>
      </c>
      <c r="B3700" s="297" t="s">
        <v>9293</v>
      </c>
      <c r="C3700" s="374">
        <v>15.99</v>
      </c>
      <c r="D3700" s="374">
        <f t="shared" si="57"/>
        <v>14.391</v>
      </c>
    </row>
    <row r="3701" spans="1:4" ht="14.4">
      <c r="A3701" s="382">
        <v>50840</v>
      </c>
      <c r="B3701" s="297" t="s">
        <v>9294</v>
      </c>
      <c r="C3701" s="374">
        <v>16.989999999999998</v>
      </c>
      <c r="D3701" s="374">
        <f t="shared" si="57"/>
        <v>15.290999999999999</v>
      </c>
    </row>
    <row r="3702" spans="1:4" ht="14.4">
      <c r="A3702" s="382">
        <v>50841</v>
      </c>
      <c r="B3702" s="297" t="s">
        <v>9295</v>
      </c>
      <c r="C3702" s="374">
        <v>16.989999999999998</v>
      </c>
      <c r="D3702" s="374">
        <f t="shared" si="57"/>
        <v>15.290999999999999</v>
      </c>
    </row>
    <row r="3703" spans="1:4" ht="14.4">
      <c r="A3703" s="382">
        <v>50842</v>
      </c>
      <c r="B3703" s="297" t="s">
        <v>9296</v>
      </c>
      <c r="C3703" s="374">
        <v>17.989999999999998</v>
      </c>
      <c r="D3703" s="374">
        <f t="shared" si="57"/>
        <v>16.190999999999999</v>
      </c>
    </row>
    <row r="3704" spans="1:4" ht="14.4">
      <c r="A3704" s="382">
        <v>50843</v>
      </c>
      <c r="B3704" s="297" t="s">
        <v>9297</v>
      </c>
      <c r="C3704" s="374">
        <v>19.989999999999998</v>
      </c>
      <c r="D3704" s="374">
        <f t="shared" si="57"/>
        <v>17.991</v>
      </c>
    </row>
    <row r="3705" spans="1:4" ht="14.4">
      <c r="A3705" s="382">
        <v>50844</v>
      </c>
      <c r="B3705" s="297" t="s">
        <v>9298</v>
      </c>
      <c r="C3705" s="374">
        <v>19.989999999999998</v>
      </c>
      <c r="D3705" s="374">
        <f t="shared" si="57"/>
        <v>17.991</v>
      </c>
    </row>
    <row r="3706" spans="1:4" ht="14.4">
      <c r="A3706" s="382">
        <v>50845</v>
      </c>
      <c r="B3706" s="297" t="s">
        <v>9299</v>
      </c>
      <c r="C3706" s="374">
        <v>19.989999999999998</v>
      </c>
      <c r="D3706" s="374">
        <f t="shared" si="57"/>
        <v>17.991</v>
      </c>
    </row>
    <row r="3707" spans="1:4" ht="14.4">
      <c r="A3707" s="382">
        <v>50846</v>
      </c>
      <c r="B3707" s="297" t="s">
        <v>9300</v>
      </c>
      <c r="C3707" s="374">
        <v>23.99</v>
      </c>
      <c r="D3707" s="374">
        <f t="shared" si="57"/>
        <v>21.590999999999998</v>
      </c>
    </row>
    <row r="3708" spans="1:4" ht="14.4">
      <c r="A3708" s="382">
        <v>50847</v>
      </c>
      <c r="B3708" s="297" t="s">
        <v>9301</v>
      </c>
      <c r="C3708" s="374">
        <v>30.99</v>
      </c>
      <c r="D3708" s="374">
        <f t="shared" si="57"/>
        <v>27.890999999999998</v>
      </c>
    </row>
    <row r="3709" spans="1:4" ht="14.4">
      <c r="A3709" s="382">
        <v>50848</v>
      </c>
      <c r="B3709" s="297" t="s">
        <v>9302</v>
      </c>
      <c r="C3709" s="374">
        <v>32.99</v>
      </c>
      <c r="D3709" s="374">
        <f t="shared" si="57"/>
        <v>29.691000000000003</v>
      </c>
    </row>
    <row r="3710" spans="1:4" ht="14.4">
      <c r="A3710" s="382">
        <v>50849</v>
      </c>
      <c r="B3710" s="297" t="s">
        <v>9303</v>
      </c>
      <c r="C3710" s="374">
        <v>37.99</v>
      </c>
      <c r="D3710" s="374">
        <f t="shared" ref="D3710:D3773" si="58">C3710*0.9</f>
        <v>34.191000000000003</v>
      </c>
    </row>
    <row r="3711" spans="1:4" ht="14.4">
      <c r="A3711" s="382">
        <v>50850</v>
      </c>
      <c r="B3711" s="297" t="s">
        <v>9304</v>
      </c>
      <c r="C3711" s="374">
        <v>40.99</v>
      </c>
      <c r="D3711" s="374">
        <f t="shared" si="58"/>
        <v>36.891000000000005</v>
      </c>
    </row>
    <row r="3712" spans="1:4" ht="14.4">
      <c r="A3712" s="382">
        <v>50851</v>
      </c>
      <c r="B3712" s="297" t="s">
        <v>9305</v>
      </c>
      <c r="C3712" s="374">
        <v>45.99</v>
      </c>
      <c r="D3712" s="374">
        <f t="shared" si="58"/>
        <v>41.391000000000005</v>
      </c>
    </row>
    <row r="3713" spans="1:4" ht="14.4">
      <c r="A3713" s="382">
        <v>50852</v>
      </c>
      <c r="B3713" s="297" t="s">
        <v>9306</v>
      </c>
      <c r="C3713" s="374">
        <v>50.99</v>
      </c>
      <c r="D3713" s="374">
        <f t="shared" si="58"/>
        <v>45.891000000000005</v>
      </c>
    </row>
    <row r="3714" spans="1:4" ht="14.4">
      <c r="A3714" s="382">
        <v>50853</v>
      </c>
      <c r="B3714" s="297" t="s">
        <v>9307</v>
      </c>
      <c r="C3714" s="374">
        <v>57.99</v>
      </c>
      <c r="D3714" s="374">
        <f t="shared" si="58"/>
        <v>52.191000000000003</v>
      </c>
    </row>
    <row r="3715" spans="1:4" ht="14.4">
      <c r="A3715" s="382">
        <v>50854</v>
      </c>
      <c r="B3715" s="297" t="s">
        <v>9308</v>
      </c>
      <c r="C3715" s="374">
        <v>13.99</v>
      </c>
      <c r="D3715" s="374">
        <f t="shared" si="58"/>
        <v>12.591000000000001</v>
      </c>
    </row>
    <row r="3716" spans="1:4" ht="14.4">
      <c r="A3716" s="382">
        <v>50855</v>
      </c>
      <c r="B3716" s="297" t="s">
        <v>9309</v>
      </c>
      <c r="C3716" s="374">
        <v>13.99</v>
      </c>
      <c r="D3716" s="374">
        <f t="shared" si="58"/>
        <v>12.591000000000001</v>
      </c>
    </row>
    <row r="3717" spans="1:4" ht="14.4">
      <c r="A3717" s="382">
        <v>50856</v>
      </c>
      <c r="B3717" s="297" t="s">
        <v>9310</v>
      </c>
      <c r="C3717" s="374">
        <v>14.99</v>
      </c>
      <c r="D3717" s="374">
        <f t="shared" si="58"/>
        <v>13.491</v>
      </c>
    </row>
    <row r="3718" spans="1:4" ht="14.4">
      <c r="A3718" s="382">
        <v>50857</v>
      </c>
      <c r="B3718" s="297" t="s">
        <v>9311</v>
      </c>
      <c r="C3718" s="374">
        <v>15.99</v>
      </c>
      <c r="D3718" s="374">
        <f t="shared" si="58"/>
        <v>14.391</v>
      </c>
    </row>
    <row r="3719" spans="1:4" ht="14.4">
      <c r="A3719" s="382">
        <v>50858</v>
      </c>
      <c r="B3719" s="297" t="s">
        <v>9312</v>
      </c>
      <c r="C3719" s="374">
        <v>15.99</v>
      </c>
      <c r="D3719" s="374">
        <f t="shared" si="58"/>
        <v>14.391</v>
      </c>
    </row>
    <row r="3720" spans="1:4" ht="14.4">
      <c r="A3720" s="382">
        <v>50859</v>
      </c>
      <c r="B3720" s="297" t="s">
        <v>9313</v>
      </c>
      <c r="C3720" s="374">
        <v>16.989999999999998</v>
      </c>
      <c r="D3720" s="374">
        <f t="shared" si="58"/>
        <v>15.290999999999999</v>
      </c>
    </row>
    <row r="3721" spans="1:4" ht="14.4">
      <c r="A3721" s="382">
        <v>50860</v>
      </c>
      <c r="B3721" s="297" t="s">
        <v>9314</v>
      </c>
      <c r="C3721" s="374">
        <v>16.989999999999998</v>
      </c>
      <c r="D3721" s="374">
        <f t="shared" si="58"/>
        <v>15.290999999999999</v>
      </c>
    </row>
    <row r="3722" spans="1:4" ht="14.4">
      <c r="A3722" s="382">
        <v>50861</v>
      </c>
      <c r="B3722" s="297" t="s">
        <v>9315</v>
      </c>
      <c r="C3722" s="374">
        <v>17.989999999999998</v>
      </c>
      <c r="D3722" s="374">
        <f t="shared" si="58"/>
        <v>16.190999999999999</v>
      </c>
    </row>
    <row r="3723" spans="1:4" ht="14.4">
      <c r="A3723" s="382">
        <v>50862</v>
      </c>
      <c r="B3723" s="297" t="s">
        <v>9316</v>
      </c>
      <c r="C3723" s="374">
        <v>19.989999999999998</v>
      </c>
      <c r="D3723" s="374">
        <f t="shared" si="58"/>
        <v>17.991</v>
      </c>
    </row>
    <row r="3724" spans="1:4" ht="14.4">
      <c r="A3724" s="382">
        <v>50863</v>
      </c>
      <c r="B3724" s="297" t="s">
        <v>9317</v>
      </c>
      <c r="C3724" s="374">
        <v>19.989999999999998</v>
      </c>
      <c r="D3724" s="374">
        <f t="shared" si="58"/>
        <v>17.991</v>
      </c>
    </row>
    <row r="3725" spans="1:4" ht="14.4">
      <c r="A3725" s="382">
        <v>50864</v>
      </c>
      <c r="B3725" s="297" t="s">
        <v>9318</v>
      </c>
      <c r="C3725" s="374">
        <v>19.989999999999998</v>
      </c>
      <c r="D3725" s="374">
        <f t="shared" si="58"/>
        <v>17.991</v>
      </c>
    </row>
    <row r="3726" spans="1:4" ht="14.4">
      <c r="A3726" s="382">
        <v>50865</v>
      </c>
      <c r="B3726" s="297" t="s">
        <v>9319</v>
      </c>
      <c r="C3726" s="374">
        <v>23.99</v>
      </c>
      <c r="D3726" s="374">
        <f t="shared" si="58"/>
        <v>21.590999999999998</v>
      </c>
    </row>
    <row r="3727" spans="1:4" ht="14.4">
      <c r="A3727" s="382">
        <v>50866</v>
      </c>
      <c r="B3727" s="297" t="s">
        <v>9320</v>
      </c>
      <c r="C3727" s="374">
        <v>30.99</v>
      </c>
      <c r="D3727" s="374">
        <f t="shared" si="58"/>
        <v>27.890999999999998</v>
      </c>
    </row>
    <row r="3728" spans="1:4" ht="14.4">
      <c r="A3728" s="382">
        <v>50867</v>
      </c>
      <c r="B3728" s="297" t="s">
        <v>9321</v>
      </c>
      <c r="C3728" s="374">
        <v>32.99</v>
      </c>
      <c r="D3728" s="374">
        <f t="shared" si="58"/>
        <v>29.691000000000003</v>
      </c>
    </row>
    <row r="3729" spans="1:4" ht="14.4">
      <c r="A3729" s="382">
        <v>50868</v>
      </c>
      <c r="B3729" s="297" t="s">
        <v>9322</v>
      </c>
      <c r="C3729" s="374">
        <v>37.99</v>
      </c>
      <c r="D3729" s="374">
        <f t="shared" si="58"/>
        <v>34.191000000000003</v>
      </c>
    </row>
    <row r="3730" spans="1:4" ht="14.4">
      <c r="A3730" s="382">
        <v>50869</v>
      </c>
      <c r="B3730" s="297" t="s">
        <v>9323</v>
      </c>
      <c r="C3730" s="374">
        <v>40.99</v>
      </c>
      <c r="D3730" s="374">
        <f t="shared" si="58"/>
        <v>36.891000000000005</v>
      </c>
    </row>
    <row r="3731" spans="1:4" ht="14.4">
      <c r="A3731" s="382">
        <v>50870</v>
      </c>
      <c r="B3731" s="297" t="s">
        <v>9324</v>
      </c>
      <c r="C3731" s="374">
        <v>45.99</v>
      </c>
      <c r="D3731" s="374">
        <f t="shared" si="58"/>
        <v>41.391000000000005</v>
      </c>
    </row>
    <row r="3732" spans="1:4" ht="14.4">
      <c r="A3732" s="382">
        <v>50871</v>
      </c>
      <c r="B3732" s="297" t="s">
        <v>9325</v>
      </c>
      <c r="C3732" s="374">
        <v>50.99</v>
      </c>
      <c r="D3732" s="374">
        <f t="shared" si="58"/>
        <v>45.891000000000005</v>
      </c>
    </row>
    <row r="3733" spans="1:4" ht="14.4">
      <c r="A3733" s="382">
        <v>50872</v>
      </c>
      <c r="B3733" s="297" t="s">
        <v>9326</v>
      </c>
      <c r="C3733" s="374">
        <v>57.99</v>
      </c>
      <c r="D3733" s="374">
        <f t="shared" si="58"/>
        <v>52.191000000000003</v>
      </c>
    </row>
    <row r="3734" spans="1:4" ht="14.4">
      <c r="A3734" s="382">
        <v>50873</v>
      </c>
      <c r="B3734" s="297" t="s">
        <v>9327</v>
      </c>
      <c r="C3734" s="374">
        <v>57.99</v>
      </c>
      <c r="D3734" s="374">
        <f t="shared" si="58"/>
        <v>52.191000000000003</v>
      </c>
    </row>
    <row r="3735" spans="1:4" ht="14.4">
      <c r="A3735" s="382">
        <v>50874</v>
      </c>
      <c r="B3735" s="297" t="s">
        <v>9328</v>
      </c>
      <c r="C3735" s="374">
        <v>82.99</v>
      </c>
      <c r="D3735" s="374">
        <f t="shared" si="58"/>
        <v>74.691000000000003</v>
      </c>
    </row>
    <row r="3736" spans="1:4" ht="14.4">
      <c r="A3736" s="382">
        <v>50875</v>
      </c>
      <c r="B3736" s="297" t="s">
        <v>9329</v>
      </c>
      <c r="C3736" s="374">
        <v>93.99</v>
      </c>
      <c r="D3736" s="374">
        <f t="shared" si="58"/>
        <v>84.590999999999994</v>
      </c>
    </row>
    <row r="3737" spans="1:4" ht="14.4">
      <c r="A3737" s="382">
        <v>50876</v>
      </c>
      <c r="B3737" s="297" t="s">
        <v>9330</v>
      </c>
      <c r="C3737" s="374">
        <v>155.99</v>
      </c>
      <c r="D3737" s="374">
        <f t="shared" si="58"/>
        <v>140.39100000000002</v>
      </c>
    </row>
    <row r="3738" spans="1:4" ht="14.4">
      <c r="A3738" s="382">
        <v>50877</v>
      </c>
      <c r="B3738" s="297" t="s">
        <v>9331</v>
      </c>
      <c r="C3738" s="374">
        <v>57.99</v>
      </c>
      <c r="D3738" s="374">
        <f t="shared" si="58"/>
        <v>52.191000000000003</v>
      </c>
    </row>
    <row r="3739" spans="1:4" ht="14.4">
      <c r="A3739" s="382">
        <v>50878</v>
      </c>
      <c r="B3739" s="297" t="s">
        <v>9332</v>
      </c>
      <c r="C3739" s="374">
        <v>82.99</v>
      </c>
      <c r="D3739" s="374">
        <f t="shared" si="58"/>
        <v>74.691000000000003</v>
      </c>
    </row>
    <row r="3740" spans="1:4" ht="14.4">
      <c r="A3740" s="382">
        <v>50879</v>
      </c>
      <c r="B3740" s="297" t="s">
        <v>9333</v>
      </c>
      <c r="C3740" s="374">
        <v>93.99</v>
      </c>
      <c r="D3740" s="374">
        <f t="shared" si="58"/>
        <v>84.590999999999994</v>
      </c>
    </row>
    <row r="3741" spans="1:4" ht="14.4">
      <c r="A3741" s="382">
        <v>50880</v>
      </c>
      <c r="B3741" s="297" t="s">
        <v>9334</v>
      </c>
      <c r="C3741" s="374">
        <v>155.99</v>
      </c>
      <c r="D3741" s="374">
        <f t="shared" si="58"/>
        <v>140.39100000000002</v>
      </c>
    </row>
    <row r="3742" spans="1:4" ht="14.4">
      <c r="A3742" s="382">
        <v>50881</v>
      </c>
      <c r="B3742" s="297" t="s">
        <v>9335</v>
      </c>
      <c r="C3742" s="374">
        <v>57.99</v>
      </c>
      <c r="D3742" s="374">
        <f t="shared" si="58"/>
        <v>52.191000000000003</v>
      </c>
    </row>
    <row r="3743" spans="1:4" ht="14.4">
      <c r="A3743" s="382">
        <v>50882</v>
      </c>
      <c r="B3743" s="297" t="s">
        <v>9336</v>
      </c>
      <c r="C3743" s="374">
        <v>82.99</v>
      </c>
      <c r="D3743" s="374">
        <f t="shared" si="58"/>
        <v>74.691000000000003</v>
      </c>
    </row>
    <row r="3744" spans="1:4" ht="14.4">
      <c r="A3744" s="382">
        <v>50883</v>
      </c>
      <c r="B3744" s="297" t="s">
        <v>9337</v>
      </c>
      <c r="C3744" s="374">
        <v>93.99</v>
      </c>
      <c r="D3744" s="374">
        <f t="shared" si="58"/>
        <v>84.590999999999994</v>
      </c>
    </row>
    <row r="3745" spans="1:4" ht="14.4">
      <c r="A3745" s="382">
        <v>50884</v>
      </c>
      <c r="B3745" s="297" t="s">
        <v>9338</v>
      </c>
      <c r="C3745" s="374">
        <v>155.99</v>
      </c>
      <c r="D3745" s="374">
        <f t="shared" si="58"/>
        <v>140.39100000000002</v>
      </c>
    </row>
    <row r="3746" spans="1:4" ht="14.4">
      <c r="A3746" s="382">
        <v>50885</v>
      </c>
      <c r="B3746" s="297" t="s">
        <v>9339</v>
      </c>
      <c r="C3746" s="374">
        <v>57.99</v>
      </c>
      <c r="D3746" s="374">
        <f t="shared" si="58"/>
        <v>52.191000000000003</v>
      </c>
    </row>
    <row r="3747" spans="1:4" ht="14.4">
      <c r="A3747" s="382">
        <v>50886</v>
      </c>
      <c r="B3747" s="297" t="s">
        <v>9340</v>
      </c>
      <c r="C3747" s="374">
        <v>82.99</v>
      </c>
      <c r="D3747" s="374">
        <f t="shared" si="58"/>
        <v>74.691000000000003</v>
      </c>
    </row>
    <row r="3748" spans="1:4" ht="14.4">
      <c r="A3748" s="382">
        <v>50887</v>
      </c>
      <c r="B3748" s="297" t="s">
        <v>9341</v>
      </c>
      <c r="C3748" s="374">
        <v>93.99</v>
      </c>
      <c r="D3748" s="374">
        <f t="shared" si="58"/>
        <v>84.590999999999994</v>
      </c>
    </row>
    <row r="3749" spans="1:4" ht="14.4">
      <c r="A3749" s="382">
        <v>50888</v>
      </c>
      <c r="B3749" s="297" t="s">
        <v>9342</v>
      </c>
      <c r="C3749" s="374">
        <v>155.99</v>
      </c>
      <c r="D3749" s="374">
        <f t="shared" si="58"/>
        <v>140.39100000000002</v>
      </c>
    </row>
    <row r="3750" spans="1:4" ht="14.4">
      <c r="A3750" s="382">
        <v>52000</v>
      </c>
      <c r="B3750" s="297" t="s">
        <v>9343</v>
      </c>
      <c r="C3750" s="374">
        <v>12.99</v>
      </c>
      <c r="D3750" s="374">
        <f t="shared" si="58"/>
        <v>11.691000000000001</v>
      </c>
    </row>
    <row r="3751" spans="1:4" ht="14.4">
      <c r="A3751" s="382">
        <v>52001</v>
      </c>
      <c r="B3751" s="297" t="s">
        <v>9344</v>
      </c>
      <c r="C3751" s="374">
        <v>19.989999999999998</v>
      </c>
      <c r="D3751" s="374">
        <f t="shared" si="58"/>
        <v>17.991</v>
      </c>
    </row>
    <row r="3752" spans="1:4" ht="14.4">
      <c r="A3752" s="382">
        <v>52002</v>
      </c>
      <c r="B3752" s="297" t="s">
        <v>9345</v>
      </c>
      <c r="C3752" s="374">
        <v>23.99</v>
      </c>
      <c r="D3752" s="374">
        <f t="shared" si="58"/>
        <v>21.590999999999998</v>
      </c>
    </row>
    <row r="3753" spans="1:4" ht="14.4">
      <c r="A3753" s="382">
        <v>52006</v>
      </c>
      <c r="B3753" s="297" t="s">
        <v>9346</v>
      </c>
      <c r="C3753" s="374">
        <v>102.99</v>
      </c>
      <c r="D3753" s="374">
        <f t="shared" si="58"/>
        <v>92.691000000000003</v>
      </c>
    </row>
    <row r="3754" spans="1:4" ht="14.4">
      <c r="A3754" s="382">
        <v>52007</v>
      </c>
      <c r="B3754" s="297" t="s">
        <v>9347</v>
      </c>
      <c r="C3754" s="374">
        <v>17.989999999999998</v>
      </c>
      <c r="D3754" s="374">
        <f t="shared" si="58"/>
        <v>16.190999999999999</v>
      </c>
    </row>
    <row r="3755" spans="1:4" ht="14.4">
      <c r="A3755" s="382">
        <v>52014</v>
      </c>
      <c r="B3755" s="297" t="s">
        <v>9348</v>
      </c>
      <c r="C3755" s="374">
        <v>14.99</v>
      </c>
      <c r="D3755" s="374">
        <f t="shared" si="58"/>
        <v>13.491</v>
      </c>
    </row>
    <row r="3756" spans="1:4" ht="14.4">
      <c r="A3756" s="382">
        <v>52015</v>
      </c>
      <c r="B3756" s="297" t="s">
        <v>9349</v>
      </c>
      <c r="C3756" s="374">
        <v>21.99</v>
      </c>
      <c r="D3756" s="374">
        <f t="shared" si="58"/>
        <v>19.791</v>
      </c>
    </row>
    <row r="3757" spans="1:4" ht="14.4">
      <c r="A3757" s="382">
        <v>52016</v>
      </c>
      <c r="B3757" s="297" t="s">
        <v>9350</v>
      </c>
      <c r="C3757" s="374">
        <v>25.99</v>
      </c>
      <c r="D3757" s="374">
        <f t="shared" si="58"/>
        <v>23.390999999999998</v>
      </c>
    </row>
    <row r="3758" spans="1:4" ht="14.4">
      <c r="A3758" s="382">
        <v>52018</v>
      </c>
      <c r="B3758" s="297" t="s">
        <v>9351</v>
      </c>
      <c r="C3758" s="374">
        <v>25.99</v>
      </c>
      <c r="D3758" s="374">
        <f t="shared" si="58"/>
        <v>23.390999999999998</v>
      </c>
    </row>
    <row r="3759" spans="1:4" ht="14.4">
      <c r="A3759" s="382">
        <v>52020</v>
      </c>
      <c r="B3759" s="297" t="s">
        <v>9352</v>
      </c>
      <c r="C3759" s="374">
        <v>100.99</v>
      </c>
      <c r="D3759" s="374">
        <f t="shared" si="58"/>
        <v>90.890999999999991</v>
      </c>
    </row>
    <row r="3760" spans="1:4" ht="14.4">
      <c r="A3760" s="382">
        <v>52021</v>
      </c>
      <c r="B3760" s="297" t="s">
        <v>9353</v>
      </c>
      <c r="C3760" s="374">
        <v>13.99</v>
      </c>
      <c r="D3760" s="374">
        <f t="shared" si="58"/>
        <v>12.591000000000001</v>
      </c>
    </row>
    <row r="3761" spans="1:4" ht="14.4">
      <c r="A3761" s="382">
        <v>52022</v>
      </c>
      <c r="B3761" s="297" t="s">
        <v>9354</v>
      </c>
      <c r="C3761" s="374">
        <v>21.99</v>
      </c>
      <c r="D3761" s="374">
        <f t="shared" si="58"/>
        <v>19.791</v>
      </c>
    </row>
    <row r="3762" spans="1:4" ht="14.4">
      <c r="A3762" s="382">
        <v>52023</v>
      </c>
      <c r="B3762" s="297" t="s">
        <v>9355</v>
      </c>
      <c r="C3762" s="374">
        <v>30.99</v>
      </c>
      <c r="D3762" s="374">
        <f t="shared" si="58"/>
        <v>27.890999999999998</v>
      </c>
    </row>
    <row r="3763" spans="1:4" ht="14.4">
      <c r="A3763" s="382">
        <v>52030</v>
      </c>
      <c r="B3763" s="297" t="s">
        <v>9356</v>
      </c>
      <c r="C3763" s="374">
        <v>8.99</v>
      </c>
      <c r="D3763" s="374">
        <f t="shared" si="58"/>
        <v>8.0910000000000011</v>
      </c>
    </row>
    <row r="3764" spans="1:4" ht="14.4">
      <c r="A3764" s="382">
        <v>52031</v>
      </c>
      <c r="B3764" s="297" t="s">
        <v>9357</v>
      </c>
      <c r="C3764" s="374">
        <v>9.99</v>
      </c>
      <c r="D3764" s="374">
        <f t="shared" si="58"/>
        <v>8.9909999999999997</v>
      </c>
    </row>
    <row r="3765" spans="1:4" ht="14.4">
      <c r="A3765" s="382">
        <v>52032</v>
      </c>
      <c r="B3765" s="297" t="s">
        <v>9358</v>
      </c>
      <c r="C3765" s="374">
        <v>12.99</v>
      </c>
      <c r="D3765" s="374">
        <f t="shared" si="58"/>
        <v>11.691000000000001</v>
      </c>
    </row>
    <row r="3766" spans="1:4" ht="14.4">
      <c r="A3766" s="382">
        <v>52033</v>
      </c>
      <c r="B3766" s="297" t="s">
        <v>9359</v>
      </c>
      <c r="C3766" s="374">
        <v>18.989999999999998</v>
      </c>
      <c r="D3766" s="374">
        <f t="shared" si="58"/>
        <v>17.090999999999998</v>
      </c>
    </row>
    <row r="3767" spans="1:4" ht="14.4">
      <c r="A3767" s="382">
        <v>52034</v>
      </c>
      <c r="B3767" s="297" t="s">
        <v>9360</v>
      </c>
      <c r="C3767" s="374">
        <v>26.99</v>
      </c>
      <c r="D3767" s="374">
        <f t="shared" si="58"/>
        <v>24.291</v>
      </c>
    </row>
    <row r="3768" spans="1:4" ht="14.4">
      <c r="A3768" s="382">
        <v>52035</v>
      </c>
      <c r="B3768" s="297" t="s">
        <v>9361</v>
      </c>
      <c r="C3768" s="374">
        <v>9.99</v>
      </c>
      <c r="D3768" s="374">
        <f t="shared" si="58"/>
        <v>8.9909999999999997</v>
      </c>
    </row>
    <row r="3769" spans="1:4" ht="14.4">
      <c r="A3769" s="382">
        <v>52036</v>
      </c>
      <c r="B3769" s="297" t="s">
        <v>9362</v>
      </c>
      <c r="C3769" s="374">
        <v>10.99</v>
      </c>
      <c r="D3769" s="374">
        <f t="shared" si="58"/>
        <v>9.891</v>
      </c>
    </row>
    <row r="3770" spans="1:4" ht="14.4">
      <c r="A3770" s="382">
        <v>52037</v>
      </c>
      <c r="B3770" s="297" t="s">
        <v>9363</v>
      </c>
      <c r="C3770" s="374">
        <v>13.99</v>
      </c>
      <c r="D3770" s="374">
        <f t="shared" si="58"/>
        <v>12.591000000000001</v>
      </c>
    </row>
    <row r="3771" spans="1:4" ht="14.4">
      <c r="A3771" s="382">
        <v>52038</v>
      </c>
      <c r="B3771" s="297" t="s">
        <v>9364</v>
      </c>
      <c r="C3771" s="374">
        <v>8.99</v>
      </c>
      <c r="D3771" s="374">
        <f t="shared" si="58"/>
        <v>8.0910000000000011</v>
      </c>
    </row>
    <row r="3772" spans="1:4" ht="14.4">
      <c r="A3772" s="382">
        <v>52039</v>
      </c>
      <c r="B3772" s="297" t="s">
        <v>9365</v>
      </c>
      <c r="C3772" s="374">
        <v>9.99</v>
      </c>
      <c r="D3772" s="374">
        <f t="shared" si="58"/>
        <v>8.9909999999999997</v>
      </c>
    </row>
    <row r="3773" spans="1:4" ht="14.4">
      <c r="A3773" s="382">
        <v>52043</v>
      </c>
      <c r="B3773" s="297" t="s">
        <v>9366</v>
      </c>
      <c r="C3773" s="374">
        <v>98.99</v>
      </c>
      <c r="D3773" s="374">
        <f t="shared" si="58"/>
        <v>89.090999999999994</v>
      </c>
    </row>
    <row r="3774" spans="1:4" ht="14.4">
      <c r="A3774" s="382">
        <v>52087</v>
      </c>
      <c r="B3774" s="297" t="s">
        <v>9367</v>
      </c>
      <c r="C3774" s="374">
        <v>9.99</v>
      </c>
      <c r="D3774" s="374">
        <f t="shared" ref="D3774:D3836" si="59">C3774*0.9</f>
        <v>8.9909999999999997</v>
      </c>
    </row>
    <row r="3775" spans="1:4" ht="14.4">
      <c r="A3775" s="382">
        <v>52092</v>
      </c>
      <c r="B3775" s="297" t="s">
        <v>9368</v>
      </c>
      <c r="C3775" s="374">
        <v>20.99</v>
      </c>
      <c r="D3775" s="374">
        <f t="shared" si="59"/>
        <v>18.890999999999998</v>
      </c>
    </row>
    <row r="3776" spans="1:4" ht="14.4">
      <c r="A3776" s="382">
        <v>52093</v>
      </c>
      <c r="B3776" s="297" t="s">
        <v>9369</v>
      </c>
      <c r="C3776" s="374">
        <v>24.99</v>
      </c>
      <c r="D3776" s="374">
        <f t="shared" si="59"/>
        <v>22.491</v>
      </c>
    </row>
    <row r="3777" spans="1:4" ht="14.4">
      <c r="A3777" s="382">
        <v>52094</v>
      </c>
      <c r="B3777" s="297" t="s">
        <v>9369</v>
      </c>
      <c r="C3777" s="374">
        <v>29.99</v>
      </c>
      <c r="D3777" s="374">
        <f t="shared" si="59"/>
        <v>26.991</v>
      </c>
    </row>
    <row r="3778" spans="1:4" ht="14.4">
      <c r="A3778" s="382">
        <v>52095</v>
      </c>
      <c r="B3778" s="297" t="s">
        <v>9369</v>
      </c>
      <c r="C3778" s="374">
        <v>34.99</v>
      </c>
      <c r="D3778" s="374">
        <f t="shared" si="59"/>
        <v>31.491000000000003</v>
      </c>
    </row>
    <row r="3779" spans="1:4" ht="14.4">
      <c r="A3779" s="382">
        <v>52096</v>
      </c>
      <c r="B3779" s="297" t="s">
        <v>9369</v>
      </c>
      <c r="C3779" s="374">
        <v>42.99</v>
      </c>
      <c r="D3779" s="374">
        <f t="shared" si="59"/>
        <v>38.691000000000003</v>
      </c>
    </row>
    <row r="3780" spans="1:4" ht="14.4">
      <c r="A3780" s="382">
        <v>52102</v>
      </c>
      <c r="B3780" s="297" t="s">
        <v>9370</v>
      </c>
      <c r="C3780" s="374">
        <v>146.99</v>
      </c>
      <c r="D3780" s="374">
        <f t="shared" si="59"/>
        <v>132.29100000000003</v>
      </c>
    </row>
    <row r="3781" spans="1:4" ht="14.4">
      <c r="A3781" s="382">
        <v>52106</v>
      </c>
      <c r="B3781" s="297" t="s">
        <v>9371</v>
      </c>
      <c r="C3781" s="374">
        <v>4.99</v>
      </c>
      <c r="D3781" s="374">
        <f t="shared" si="59"/>
        <v>4.4910000000000005</v>
      </c>
    </row>
    <row r="3782" spans="1:4" ht="14.4">
      <c r="A3782" s="382">
        <v>52107</v>
      </c>
      <c r="B3782" s="297" t="s">
        <v>9372</v>
      </c>
      <c r="C3782" s="374">
        <v>5.99</v>
      </c>
      <c r="D3782" s="374">
        <f t="shared" si="59"/>
        <v>5.391</v>
      </c>
    </row>
    <row r="3783" spans="1:4" ht="14.4">
      <c r="A3783" s="382">
        <v>52108</v>
      </c>
      <c r="B3783" s="297" t="s">
        <v>9373</v>
      </c>
      <c r="C3783" s="374">
        <v>7.99</v>
      </c>
      <c r="D3783" s="374">
        <f t="shared" si="59"/>
        <v>7.1910000000000007</v>
      </c>
    </row>
    <row r="3784" spans="1:4" ht="14.4">
      <c r="A3784" s="382">
        <v>52119</v>
      </c>
      <c r="B3784" s="297" t="s">
        <v>9374</v>
      </c>
      <c r="C3784" s="374">
        <v>3.99</v>
      </c>
      <c r="D3784" s="374">
        <f t="shared" si="59"/>
        <v>3.5910000000000002</v>
      </c>
    </row>
    <row r="3785" spans="1:4" ht="14.4">
      <c r="A3785" s="382">
        <v>52147</v>
      </c>
      <c r="B3785" s="297" t="s">
        <v>9375</v>
      </c>
      <c r="C3785" s="374">
        <v>13.99</v>
      </c>
      <c r="D3785" s="374">
        <f t="shared" si="59"/>
        <v>12.591000000000001</v>
      </c>
    </row>
    <row r="3786" spans="1:4" ht="14.4">
      <c r="A3786" s="382">
        <v>52148</v>
      </c>
      <c r="B3786" s="297" t="s">
        <v>9376</v>
      </c>
      <c r="C3786" s="374">
        <v>14.99</v>
      </c>
      <c r="D3786" s="374">
        <f t="shared" si="59"/>
        <v>13.491</v>
      </c>
    </row>
    <row r="3787" spans="1:4" ht="14.4">
      <c r="A3787" s="382">
        <v>52149</v>
      </c>
      <c r="B3787" s="297" t="s">
        <v>9377</v>
      </c>
      <c r="C3787" s="374">
        <v>16.989999999999998</v>
      </c>
      <c r="D3787" s="374">
        <f t="shared" si="59"/>
        <v>15.290999999999999</v>
      </c>
    </row>
    <row r="3788" spans="1:4" ht="14.4">
      <c r="A3788" s="382">
        <v>52150</v>
      </c>
      <c r="B3788" s="297" t="s">
        <v>9378</v>
      </c>
      <c r="C3788" s="374">
        <v>19.989999999999998</v>
      </c>
      <c r="D3788" s="374">
        <f t="shared" si="59"/>
        <v>17.991</v>
      </c>
    </row>
    <row r="3789" spans="1:4" ht="14.4">
      <c r="A3789" s="382">
        <v>52151</v>
      </c>
      <c r="B3789" s="297" t="s">
        <v>9379</v>
      </c>
      <c r="C3789" s="374">
        <v>21.99</v>
      </c>
      <c r="D3789" s="374">
        <f t="shared" si="59"/>
        <v>19.791</v>
      </c>
    </row>
    <row r="3790" spans="1:4" ht="14.4">
      <c r="A3790" s="382">
        <v>52152</v>
      </c>
      <c r="B3790" s="297" t="s">
        <v>9380</v>
      </c>
      <c r="C3790" s="374">
        <v>25.99</v>
      </c>
      <c r="D3790" s="374">
        <f t="shared" si="59"/>
        <v>23.390999999999998</v>
      </c>
    </row>
    <row r="3791" spans="1:4" ht="14.4">
      <c r="A3791" s="382">
        <v>52153</v>
      </c>
      <c r="B3791" s="297" t="s">
        <v>9381</v>
      </c>
      <c r="C3791" s="374">
        <v>31.99</v>
      </c>
      <c r="D3791" s="374">
        <f t="shared" si="59"/>
        <v>28.791</v>
      </c>
    </row>
    <row r="3792" spans="1:4" ht="14.4">
      <c r="A3792" s="382">
        <v>52154</v>
      </c>
      <c r="B3792" s="297" t="s">
        <v>9382</v>
      </c>
      <c r="C3792" s="374">
        <v>45.99</v>
      </c>
      <c r="D3792" s="374">
        <f t="shared" si="59"/>
        <v>41.391000000000005</v>
      </c>
    </row>
    <row r="3793" spans="1:4" ht="14.4">
      <c r="A3793" s="382">
        <v>52155</v>
      </c>
      <c r="B3793" s="297" t="s">
        <v>9383</v>
      </c>
      <c r="C3793" s="374">
        <v>58.99</v>
      </c>
      <c r="D3793" s="374">
        <f t="shared" si="59"/>
        <v>53.091000000000001</v>
      </c>
    </row>
    <row r="3794" spans="1:4" ht="14.4">
      <c r="A3794" s="382">
        <v>52156</v>
      </c>
      <c r="B3794" s="297" t="s">
        <v>9384</v>
      </c>
      <c r="C3794" s="374">
        <v>13.99</v>
      </c>
      <c r="D3794" s="374">
        <f t="shared" si="59"/>
        <v>12.591000000000001</v>
      </c>
    </row>
    <row r="3795" spans="1:4" ht="14.4">
      <c r="A3795" s="382">
        <v>52157</v>
      </c>
      <c r="B3795" s="297" t="s">
        <v>9385</v>
      </c>
      <c r="C3795" s="374">
        <v>14.99</v>
      </c>
      <c r="D3795" s="374">
        <f t="shared" si="59"/>
        <v>13.491</v>
      </c>
    </row>
    <row r="3796" spans="1:4" ht="14.4">
      <c r="A3796" s="382">
        <v>52158</v>
      </c>
      <c r="B3796" s="297" t="s">
        <v>9386</v>
      </c>
      <c r="C3796" s="374">
        <v>16.989999999999998</v>
      </c>
      <c r="D3796" s="374">
        <f t="shared" si="59"/>
        <v>15.290999999999999</v>
      </c>
    </row>
    <row r="3797" spans="1:4" ht="14.4">
      <c r="A3797" s="382">
        <v>52159</v>
      </c>
      <c r="B3797" s="297" t="s">
        <v>9387</v>
      </c>
      <c r="C3797" s="374">
        <v>19.989999999999998</v>
      </c>
      <c r="D3797" s="374">
        <f t="shared" si="59"/>
        <v>17.991</v>
      </c>
    </row>
    <row r="3798" spans="1:4" ht="14.4">
      <c r="A3798" s="382">
        <v>52160</v>
      </c>
      <c r="B3798" s="297" t="s">
        <v>9388</v>
      </c>
      <c r="C3798" s="374">
        <v>21.99</v>
      </c>
      <c r="D3798" s="374">
        <f t="shared" si="59"/>
        <v>19.791</v>
      </c>
    </row>
    <row r="3799" spans="1:4" ht="14.4">
      <c r="A3799" s="382">
        <v>52161</v>
      </c>
      <c r="B3799" s="297" t="s">
        <v>9389</v>
      </c>
      <c r="C3799" s="374">
        <v>25.99</v>
      </c>
      <c r="D3799" s="374">
        <f t="shared" si="59"/>
        <v>23.390999999999998</v>
      </c>
    </row>
    <row r="3800" spans="1:4" ht="14.4">
      <c r="A3800" s="382">
        <v>52162</v>
      </c>
      <c r="B3800" s="297" t="s">
        <v>9390</v>
      </c>
      <c r="C3800" s="374">
        <v>31.99</v>
      </c>
      <c r="D3800" s="374">
        <f t="shared" si="59"/>
        <v>28.791</v>
      </c>
    </row>
    <row r="3801" spans="1:4" ht="14.4">
      <c r="A3801" s="382">
        <v>52163</v>
      </c>
      <c r="B3801" s="297" t="s">
        <v>9391</v>
      </c>
      <c r="C3801" s="374">
        <v>45.99</v>
      </c>
      <c r="D3801" s="374">
        <f t="shared" si="59"/>
        <v>41.391000000000005</v>
      </c>
    </row>
    <row r="3802" spans="1:4" ht="14.4">
      <c r="A3802" s="382">
        <v>52164</v>
      </c>
      <c r="B3802" s="297" t="s">
        <v>9392</v>
      </c>
      <c r="C3802" s="374">
        <v>58.99</v>
      </c>
      <c r="D3802" s="374">
        <f t="shared" si="59"/>
        <v>53.091000000000001</v>
      </c>
    </row>
    <row r="3803" spans="1:4" ht="14.4">
      <c r="A3803" s="382">
        <v>52165</v>
      </c>
      <c r="B3803" s="297" t="s">
        <v>9393</v>
      </c>
      <c r="C3803" s="374">
        <v>14.99</v>
      </c>
      <c r="D3803" s="374">
        <f t="shared" si="59"/>
        <v>13.491</v>
      </c>
    </row>
    <row r="3804" spans="1:4" ht="14.4">
      <c r="A3804" s="382">
        <v>52166</v>
      </c>
      <c r="B3804" s="297" t="s">
        <v>9394</v>
      </c>
      <c r="C3804" s="374">
        <v>15.99</v>
      </c>
      <c r="D3804" s="374">
        <f t="shared" si="59"/>
        <v>14.391</v>
      </c>
    </row>
    <row r="3805" spans="1:4" ht="14.4">
      <c r="A3805" s="382">
        <v>52167</v>
      </c>
      <c r="B3805" s="297" t="s">
        <v>9395</v>
      </c>
      <c r="C3805" s="374">
        <v>17.989999999999998</v>
      </c>
      <c r="D3805" s="374">
        <f t="shared" si="59"/>
        <v>16.190999999999999</v>
      </c>
    </row>
    <row r="3806" spans="1:4" ht="14.4">
      <c r="A3806" s="382">
        <v>52169</v>
      </c>
      <c r="B3806" s="297" t="s">
        <v>9396</v>
      </c>
      <c r="C3806" s="374">
        <v>20.99</v>
      </c>
      <c r="D3806" s="374">
        <f t="shared" si="59"/>
        <v>18.890999999999998</v>
      </c>
    </row>
    <row r="3807" spans="1:4" ht="14.4">
      <c r="A3807" s="382">
        <v>52170</v>
      </c>
      <c r="B3807" s="297" t="s">
        <v>9397</v>
      </c>
      <c r="C3807" s="374">
        <v>22.99</v>
      </c>
      <c r="D3807" s="374">
        <f t="shared" si="59"/>
        <v>20.690999999999999</v>
      </c>
    </row>
    <row r="3808" spans="1:4" ht="14.4">
      <c r="A3808" s="382">
        <v>52171</v>
      </c>
      <c r="B3808" s="297" t="s">
        <v>9398</v>
      </c>
      <c r="C3808" s="374">
        <v>30.99</v>
      </c>
      <c r="D3808" s="374">
        <f t="shared" si="59"/>
        <v>27.890999999999998</v>
      </c>
    </row>
    <row r="3809" spans="1:4" ht="14.4">
      <c r="A3809" s="382">
        <v>52172</v>
      </c>
      <c r="B3809" s="297" t="s">
        <v>9399</v>
      </c>
      <c r="C3809" s="374">
        <v>45.99</v>
      </c>
      <c r="D3809" s="374">
        <f t="shared" si="59"/>
        <v>41.391000000000005</v>
      </c>
    </row>
    <row r="3810" spans="1:4" ht="14.4">
      <c r="A3810" s="382">
        <v>52173</v>
      </c>
      <c r="B3810" s="297" t="s">
        <v>9400</v>
      </c>
      <c r="C3810" s="374">
        <v>57.99</v>
      </c>
      <c r="D3810" s="374">
        <f t="shared" si="59"/>
        <v>52.191000000000003</v>
      </c>
    </row>
    <row r="3811" spans="1:4" ht="14.4">
      <c r="A3811" s="382">
        <v>52174</v>
      </c>
      <c r="B3811" s="297" t="s">
        <v>9401</v>
      </c>
      <c r="C3811" s="374">
        <v>14.99</v>
      </c>
      <c r="D3811" s="374">
        <f t="shared" si="59"/>
        <v>13.491</v>
      </c>
    </row>
    <row r="3812" spans="1:4" ht="14.4">
      <c r="A3812" s="382">
        <v>52175</v>
      </c>
      <c r="B3812" s="297" t="s">
        <v>9402</v>
      </c>
      <c r="C3812" s="374">
        <v>15.99</v>
      </c>
      <c r="D3812" s="374">
        <f t="shared" si="59"/>
        <v>14.391</v>
      </c>
    </row>
    <row r="3813" spans="1:4" ht="14.4">
      <c r="A3813" s="382">
        <v>52176</v>
      </c>
      <c r="B3813" s="297" t="s">
        <v>9403</v>
      </c>
      <c r="C3813" s="374">
        <v>17.989999999999998</v>
      </c>
      <c r="D3813" s="374">
        <f t="shared" si="59"/>
        <v>16.190999999999999</v>
      </c>
    </row>
    <row r="3814" spans="1:4" ht="14.4">
      <c r="A3814" s="382">
        <v>52177</v>
      </c>
      <c r="B3814" s="297" t="s">
        <v>9404</v>
      </c>
      <c r="C3814" s="374">
        <v>20.99</v>
      </c>
      <c r="D3814" s="374">
        <f t="shared" si="59"/>
        <v>18.890999999999998</v>
      </c>
    </row>
    <row r="3815" spans="1:4" ht="14.4">
      <c r="A3815" s="382">
        <v>52178</v>
      </c>
      <c r="B3815" s="297" t="s">
        <v>9405</v>
      </c>
      <c r="C3815" s="374">
        <v>20.99</v>
      </c>
      <c r="D3815" s="374">
        <f t="shared" si="59"/>
        <v>18.890999999999998</v>
      </c>
    </row>
    <row r="3816" spans="1:4" ht="14.4">
      <c r="A3816" s="382">
        <v>52179</v>
      </c>
      <c r="B3816" s="297" t="s">
        <v>9406</v>
      </c>
      <c r="C3816" s="374">
        <v>22.99</v>
      </c>
      <c r="D3816" s="374">
        <f t="shared" si="59"/>
        <v>20.690999999999999</v>
      </c>
    </row>
    <row r="3817" spans="1:4" ht="14.4">
      <c r="A3817" s="382">
        <v>52180</v>
      </c>
      <c r="B3817" s="297" t="s">
        <v>9407</v>
      </c>
      <c r="C3817" s="374">
        <v>30.99</v>
      </c>
      <c r="D3817" s="374">
        <f t="shared" si="59"/>
        <v>27.890999999999998</v>
      </c>
    </row>
    <row r="3818" spans="1:4" ht="14.4">
      <c r="A3818" s="382">
        <v>52181</v>
      </c>
      <c r="B3818" s="297" t="s">
        <v>9408</v>
      </c>
      <c r="C3818" s="374">
        <v>42.99</v>
      </c>
      <c r="D3818" s="374">
        <f t="shared" si="59"/>
        <v>38.691000000000003</v>
      </c>
    </row>
    <row r="3819" spans="1:4" ht="14.4">
      <c r="A3819" s="382">
        <v>52182</v>
      </c>
      <c r="B3819" s="297" t="s">
        <v>9409</v>
      </c>
      <c r="C3819" s="374">
        <v>55.99</v>
      </c>
      <c r="D3819" s="374">
        <f t="shared" si="59"/>
        <v>50.391000000000005</v>
      </c>
    </row>
    <row r="3820" spans="1:4" ht="14.4">
      <c r="A3820" s="382">
        <v>52183</v>
      </c>
      <c r="B3820" s="297" t="s">
        <v>9410</v>
      </c>
      <c r="C3820" s="374">
        <v>14.99</v>
      </c>
      <c r="D3820" s="374">
        <f t="shared" si="59"/>
        <v>13.491</v>
      </c>
    </row>
    <row r="3821" spans="1:4" ht="14.4">
      <c r="A3821" s="382">
        <v>52184</v>
      </c>
      <c r="B3821" s="297" t="s">
        <v>9411</v>
      </c>
      <c r="C3821" s="374">
        <v>15.99</v>
      </c>
      <c r="D3821" s="374">
        <f t="shared" si="59"/>
        <v>14.391</v>
      </c>
    </row>
    <row r="3822" spans="1:4" ht="14.4">
      <c r="A3822" s="382">
        <v>52185</v>
      </c>
      <c r="B3822" s="297" t="s">
        <v>9412</v>
      </c>
      <c r="C3822" s="374">
        <v>17.989999999999998</v>
      </c>
      <c r="D3822" s="374">
        <f t="shared" si="59"/>
        <v>16.190999999999999</v>
      </c>
    </row>
    <row r="3823" spans="1:4" ht="14.4">
      <c r="A3823" s="382">
        <v>52186</v>
      </c>
      <c r="B3823" s="297" t="s">
        <v>9413</v>
      </c>
      <c r="C3823" s="374">
        <v>19.989999999999998</v>
      </c>
      <c r="D3823" s="374">
        <f t="shared" si="59"/>
        <v>17.991</v>
      </c>
    </row>
    <row r="3824" spans="1:4" ht="14.4">
      <c r="A3824" s="382">
        <v>52187</v>
      </c>
      <c r="B3824" s="297" t="s">
        <v>9414</v>
      </c>
      <c r="C3824" s="374">
        <v>20.99</v>
      </c>
      <c r="D3824" s="374">
        <f t="shared" si="59"/>
        <v>18.890999999999998</v>
      </c>
    </row>
    <row r="3825" spans="1:4" ht="14.4">
      <c r="A3825" s="382">
        <v>52188</v>
      </c>
      <c r="B3825" s="297" t="s">
        <v>9415</v>
      </c>
      <c r="C3825" s="374">
        <v>22.99</v>
      </c>
      <c r="D3825" s="374">
        <f t="shared" si="59"/>
        <v>20.690999999999999</v>
      </c>
    </row>
    <row r="3826" spans="1:4" ht="14.4">
      <c r="A3826" s="382">
        <v>52189</v>
      </c>
      <c r="B3826" s="297" t="s">
        <v>9416</v>
      </c>
      <c r="C3826" s="374">
        <v>30.99</v>
      </c>
      <c r="D3826" s="374">
        <f t="shared" si="59"/>
        <v>27.890999999999998</v>
      </c>
    </row>
    <row r="3827" spans="1:4" ht="14.4">
      <c r="A3827" s="382">
        <v>52190</v>
      </c>
      <c r="B3827" s="297" t="s">
        <v>9417</v>
      </c>
      <c r="C3827" s="374">
        <v>42.99</v>
      </c>
      <c r="D3827" s="374">
        <f t="shared" si="59"/>
        <v>38.691000000000003</v>
      </c>
    </row>
    <row r="3828" spans="1:4" ht="14.4">
      <c r="A3828" s="382">
        <v>52191</v>
      </c>
      <c r="B3828" s="297" t="s">
        <v>9418</v>
      </c>
      <c r="C3828" s="867">
        <v>55.99</v>
      </c>
      <c r="D3828" s="374">
        <f t="shared" si="59"/>
        <v>50.391000000000005</v>
      </c>
    </row>
    <row r="3829" spans="1:4" ht="14.4">
      <c r="A3829" s="382">
        <v>53406</v>
      </c>
      <c r="B3829" s="297" t="s">
        <v>9419</v>
      </c>
      <c r="C3829" s="405">
        <v>10.99</v>
      </c>
      <c r="D3829" s="374">
        <f t="shared" si="59"/>
        <v>9.891</v>
      </c>
    </row>
    <row r="3830" spans="1:4" ht="14.4">
      <c r="A3830" s="382">
        <v>53407</v>
      </c>
      <c r="B3830" s="297" t="s">
        <v>9420</v>
      </c>
      <c r="C3830" s="374">
        <v>10.99</v>
      </c>
      <c r="D3830" s="374">
        <f t="shared" si="59"/>
        <v>9.891</v>
      </c>
    </row>
    <row r="3831" spans="1:4" ht="14.4">
      <c r="A3831" s="382">
        <v>53408</v>
      </c>
      <c r="B3831" s="297" t="s">
        <v>9421</v>
      </c>
      <c r="C3831" s="374">
        <v>10.99</v>
      </c>
      <c r="D3831" s="374">
        <f t="shared" si="59"/>
        <v>9.891</v>
      </c>
    </row>
    <row r="3832" spans="1:4" ht="14.4">
      <c r="A3832" s="382">
        <v>53409</v>
      </c>
      <c r="B3832" s="297" t="s">
        <v>9422</v>
      </c>
      <c r="C3832" s="374">
        <v>10.99</v>
      </c>
      <c r="D3832" s="374">
        <f t="shared" si="59"/>
        <v>9.891</v>
      </c>
    </row>
    <row r="3833" spans="1:4" ht="14.4">
      <c r="A3833" s="382">
        <v>53410</v>
      </c>
      <c r="B3833" s="297" t="s">
        <v>9423</v>
      </c>
      <c r="C3833" s="374">
        <v>16.989999999999998</v>
      </c>
      <c r="D3833" s="374">
        <f t="shared" si="59"/>
        <v>15.290999999999999</v>
      </c>
    </row>
    <row r="3834" spans="1:4" ht="14.4">
      <c r="A3834" s="382">
        <v>53843</v>
      </c>
      <c r="B3834" s="297" t="s">
        <v>9424</v>
      </c>
      <c r="C3834" s="374">
        <v>48.99</v>
      </c>
      <c r="D3834" s="374">
        <f t="shared" si="59"/>
        <v>44.091000000000001</v>
      </c>
    </row>
    <row r="3835" spans="1:4" ht="14.4">
      <c r="A3835" s="382">
        <v>53878</v>
      </c>
      <c r="B3835" s="297" t="s">
        <v>9425</v>
      </c>
      <c r="C3835" s="374">
        <v>753.99</v>
      </c>
      <c r="D3835" s="374">
        <f t="shared" si="59"/>
        <v>678.59100000000001</v>
      </c>
    </row>
    <row r="3836" spans="1:4" ht="14.4">
      <c r="A3836" s="382">
        <v>53880</v>
      </c>
      <c r="B3836" s="297" t="s">
        <v>9426</v>
      </c>
      <c r="C3836" s="374">
        <v>753.99</v>
      </c>
      <c r="D3836" s="374">
        <f t="shared" si="59"/>
        <v>678.59100000000001</v>
      </c>
    </row>
    <row r="3837" spans="1:4" ht="14.4">
      <c r="A3837" s="382">
        <v>54167</v>
      </c>
      <c r="B3837" s="297" t="s">
        <v>9427</v>
      </c>
      <c r="C3837" s="374">
        <v>30.99</v>
      </c>
      <c r="D3837" s="374">
        <f t="shared" ref="D3837:D3900" si="60">C3837*0.9</f>
        <v>27.890999999999998</v>
      </c>
    </row>
    <row r="3838" spans="1:4" ht="14.4">
      <c r="A3838" s="382">
        <v>54170</v>
      </c>
      <c r="B3838" s="297" t="s">
        <v>9428</v>
      </c>
      <c r="C3838" s="374">
        <v>9.99</v>
      </c>
      <c r="D3838" s="374">
        <f t="shared" si="60"/>
        <v>8.9909999999999997</v>
      </c>
    </row>
    <row r="3839" spans="1:4" ht="14.4">
      <c r="A3839" s="382">
        <v>54171</v>
      </c>
      <c r="B3839" s="297" t="s">
        <v>9429</v>
      </c>
      <c r="C3839" s="374">
        <v>12.99</v>
      </c>
      <c r="D3839" s="374">
        <f t="shared" si="60"/>
        <v>11.691000000000001</v>
      </c>
    </row>
    <row r="3840" spans="1:4" ht="14.4">
      <c r="A3840" s="382">
        <v>54172</v>
      </c>
      <c r="B3840" s="297" t="s">
        <v>9430</v>
      </c>
      <c r="C3840" s="374">
        <v>16.989999999999998</v>
      </c>
      <c r="D3840" s="374">
        <f t="shared" si="60"/>
        <v>15.290999999999999</v>
      </c>
    </row>
    <row r="3841" spans="1:4" ht="14.4">
      <c r="A3841" s="382">
        <v>54173</v>
      </c>
      <c r="B3841" s="297" t="s">
        <v>9431</v>
      </c>
      <c r="C3841" s="374">
        <v>10.99</v>
      </c>
      <c r="D3841" s="374">
        <f t="shared" si="60"/>
        <v>9.891</v>
      </c>
    </row>
    <row r="3842" spans="1:4" ht="14.4">
      <c r="A3842" s="382">
        <v>54174</v>
      </c>
      <c r="B3842" s="297" t="s">
        <v>9432</v>
      </c>
      <c r="C3842" s="374">
        <v>12.99</v>
      </c>
      <c r="D3842" s="374">
        <f t="shared" si="60"/>
        <v>11.691000000000001</v>
      </c>
    </row>
    <row r="3843" spans="1:4" ht="14.4">
      <c r="A3843" s="382">
        <v>54175</v>
      </c>
      <c r="B3843" s="297" t="s">
        <v>9433</v>
      </c>
      <c r="C3843" s="374">
        <v>16.989999999999998</v>
      </c>
      <c r="D3843" s="374">
        <f t="shared" si="60"/>
        <v>15.290999999999999</v>
      </c>
    </row>
    <row r="3844" spans="1:4" ht="14.4">
      <c r="A3844" s="382">
        <v>54176</v>
      </c>
      <c r="B3844" s="297" t="s">
        <v>9434</v>
      </c>
      <c r="C3844" s="374">
        <v>18.989999999999998</v>
      </c>
      <c r="D3844" s="374">
        <f t="shared" si="60"/>
        <v>17.090999999999998</v>
      </c>
    </row>
    <row r="3845" spans="1:4" ht="14.4">
      <c r="A3845" s="382">
        <v>54177</v>
      </c>
      <c r="B3845" s="297" t="s">
        <v>9435</v>
      </c>
      <c r="C3845" s="374">
        <v>22.99</v>
      </c>
      <c r="D3845" s="374">
        <f t="shared" si="60"/>
        <v>20.690999999999999</v>
      </c>
    </row>
    <row r="3846" spans="1:4" ht="14.4">
      <c r="A3846" s="382">
        <v>54178</v>
      </c>
      <c r="B3846" s="297" t="s">
        <v>9436</v>
      </c>
      <c r="C3846" s="374">
        <v>25.99</v>
      </c>
      <c r="D3846" s="374">
        <f t="shared" si="60"/>
        <v>23.390999999999998</v>
      </c>
    </row>
    <row r="3847" spans="1:4" ht="14.4">
      <c r="A3847" s="382">
        <v>54179</v>
      </c>
      <c r="B3847" s="297" t="s">
        <v>9437</v>
      </c>
      <c r="C3847" s="374">
        <v>181.99</v>
      </c>
      <c r="D3847" s="374">
        <f t="shared" si="60"/>
        <v>163.79100000000003</v>
      </c>
    </row>
    <row r="3848" spans="1:4" ht="14.4">
      <c r="A3848" s="382">
        <v>54270</v>
      </c>
      <c r="B3848" s="297" t="s">
        <v>9438</v>
      </c>
      <c r="C3848" s="374">
        <v>270</v>
      </c>
      <c r="D3848" s="374">
        <f t="shared" si="60"/>
        <v>243</v>
      </c>
    </row>
    <row r="3849" spans="1:4" ht="14.4">
      <c r="A3849" s="382">
        <v>54271</v>
      </c>
      <c r="B3849" s="297" t="s">
        <v>9439</v>
      </c>
      <c r="C3849" s="374">
        <v>1426</v>
      </c>
      <c r="D3849" s="374">
        <f t="shared" si="60"/>
        <v>1283.4000000000001</v>
      </c>
    </row>
    <row r="3850" spans="1:4" ht="14.4">
      <c r="A3850" s="382">
        <v>54272</v>
      </c>
      <c r="B3850" s="297" t="s">
        <v>9440</v>
      </c>
      <c r="C3850" s="374">
        <v>858</v>
      </c>
      <c r="D3850" s="374">
        <f t="shared" si="60"/>
        <v>772.2</v>
      </c>
    </row>
    <row r="3851" spans="1:4" ht="14.4">
      <c r="A3851" s="382">
        <v>54275</v>
      </c>
      <c r="B3851" s="297" t="s">
        <v>9441</v>
      </c>
      <c r="C3851" s="374">
        <v>122</v>
      </c>
      <c r="D3851" s="374">
        <f t="shared" si="60"/>
        <v>109.8</v>
      </c>
    </row>
    <row r="3852" spans="1:4" ht="14.4">
      <c r="A3852" s="382">
        <v>54279</v>
      </c>
      <c r="B3852" s="297" t="s">
        <v>9442</v>
      </c>
      <c r="C3852" s="374">
        <v>99.99</v>
      </c>
      <c r="D3852" s="374">
        <f t="shared" si="60"/>
        <v>89.991</v>
      </c>
    </row>
    <row r="3853" spans="1:4" ht="14.4">
      <c r="A3853" s="382">
        <v>54280</v>
      </c>
      <c r="B3853" s="297" t="s">
        <v>9443</v>
      </c>
      <c r="C3853" s="374">
        <v>99.99</v>
      </c>
      <c r="D3853" s="374">
        <f t="shared" si="60"/>
        <v>89.991</v>
      </c>
    </row>
    <row r="3854" spans="1:4" ht="14.4">
      <c r="A3854" s="382">
        <v>54281</v>
      </c>
      <c r="B3854" s="297" t="s">
        <v>9444</v>
      </c>
      <c r="C3854" s="374">
        <v>89.99</v>
      </c>
      <c r="D3854" s="374">
        <f t="shared" si="60"/>
        <v>80.991</v>
      </c>
    </row>
    <row r="3855" spans="1:4" ht="14.4">
      <c r="A3855" s="382">
        <v>54284</v>
      </c>
      <c r="B3855" s="297" t="s">
        <v>9445</v>
      </c>
      <c r="C3855" s="374">
        <v>232.99</v>
      </c>
      <c r="D3855" s="374">
        <f t="shared" si="60"/>
        <v>209.691</v>
      </c>
    </row>
    <row r="3856" spans="1:4" ht="14.4">
      <c r="A3856" s="382">
        <v>54285</v>
      </c>
      <c r="B3856" s="297" t="s">
        <v>9446</v>
      </c>
      <c r="C3856" s="374">
        <v>296.99</v>
      </c>
      <c r="D3856" s="374">
        <f t="shared" si="60"/>
        <v>267.291</v>
      </c>
    </row>
    <row r="3857" spans="1:4" ht="14.4">
      <c r="A3857" s="382">
        <v>54288</v>
      </c>
      <c r="B3857" s="297" t="s">
        <v>9447</v>
      </c>
      <c r="C3857" s="374">
        <v>52.99</v>
      </c>
      <c r="D3857" s="374">
        <f t="shared" si="60"/>
        <v>47.691000000000003</v>
      </c>
    </row>
    <row r="3858" spans="1:4" ht="14.4">
      <c r="A3858" s="382">
        <v>54289</v>
      </c>
      <c r="B3858" s="297" t="s">
        <v>9448</v>
      </c>
      <c r="C3858" s="374">
        <v>297.99</v>
      </c>
      <c r="D3858" s="374">
        <f t="shared" si="60"/>
        <v>268.19100000000003</v>
      </c>
    </row>
    <row r="3859" spans="1:4" ht="14.4">
      <c r="A3859" s="382">
        <v>54290</v>
      </c>
      <c r="B3859" s="297" t="s">
        <v>9449</v>
      </c>
      <c r="C3859" s="374">
        <v>128.99</v>
      </c>
      <c r="D3859" s="374">
        <f t="shared" si="60"/>
        <v>116.09100000000001</v>
      </c>
    </row>
    <row r="3860" spans="1:4" ht="14.4">
      <c r="A3860" s="382">
        <v>54291</v>
      </c>
      <c r="B3860" s="297" t="s">
        <v>9450</v>
      </c>
      <c r="C3860" s="374">
        <v>141.99</v>
      </c>
      <c r="D3860" s="374">
        <f t="shared" si="60"/>
        <v>127.79100000000001</v>
      </c>
    </row>
    <row r="3861" spans="1:4" ht="14.4">
      <c r="A3861" s="382">
        <v>54292</v>
      </c>
      <c r="B3861" s="297" t="s">
        <v>9451</v>
      </c>
      <c r="C3861" s="374">
        <v>151.99</v>
      </c>
      <c r="D3861" s="374">
        <f t="shared" si="60"/>
        <v>136.79100000000003</v>
      </c>
    </row>
    <row r="3862" spans="1:4" ht="14.4">
      <c r="A3862" s="382">
        <v>54293</v>
      </c>
      <c r="B3862" s="297" t="s">
        <v>9452</v>
      </c>
      <c r="C3862" s="374">
        <v>166.99</v>
      </c>
      <c r="D3862" s="374">
        <f t="shared" si="60"/>
        <v>150.29100000000003</v>
      </c>
    </row>
    <row r="3863" spans="1:4" ht="14.4">
      <c r="A3863" s="382">
        <v>54297</v>
      </c>
      <c r="B3863" s="297" t="s">
        <v>9453</v>
      </c>
      <c r="C3863" s="374">
        <v>13.99</v>
      </c>
      <c r="D3863" s="374">
        <f t="shared" si="60"/>
        <v>12.591000000000001</v>
      </c>
    </row>
    <row r="3864" spans="1:4" ht="14.4">
      <c r="A3864" s="382">
        <v>54298</v>
      </c>
      <c r="B3864" s="297" t="s">
        <v>9454</v>
      </c>
      <c r="C3864" s="374">
        <v>14.99</v>
      </c>
      <c r="D3864" s="374">
        <f t="shared" si="60"/>
        <v>13.491</v>
      </c>
    </row>
    <row r="3865" spans="1:4" ht="14.4">
      <c r="A3865" s="382">
        <v>54299</v>
      </c>
      <c r="B3865" s="297" t="s">
        <v>9455</v>
      </c>
      <c r="C3865" s="374">
        <v>18.989999999999998</v>
      </c>
      <c r="D3865" s="374">
        <f t="shared" si="60"/>
        <v>17.090999999999998</v>
      </c>
    </row>
    <row r="3866" spans="1:4" ht="14.4">
      <c r="A3866" s="382">
        <v>54300</v>
      </c>
      <c r="B3866" s="297" t="s">
        <v>9456</v>
      </c>
      <c r="C3866" s="374">
        <v>13.99</v>
      </c>
      <c r="D3866" s="374">
        <f t="shared" si="60"/>
        <v>12.591000000000001</v>
      </c>
    </row>
    <row r="3867" spans="1:4" ht="14.4">
      <c r="A3867" s="382">
        <v>54301</v>
      </c>
      <c r="B3867" s="297" t="s">
        <v>9457</v>
      </c>
      <c r="C3867" s="374">
        <v>14.99</v>
      </c>
      <c r="D3867" s="374">
        <f t="shared" si="60"/>
        <v>13.491</v>
      </c>
    </row>
    <row r="3868" spans="1:4" ht="14.4">
      <c r="A3868" s="382">
        <v>54302</v>
      </c>
      <c r="B3868" s="297" t="s">
        <v>9458</v>
      </c>
      <c r="C3868" s="374">
        <v>18.989999999999998</v>
      </c>
      <c r="D3868" s="374">
        <f t="shared" si="60"/>
        <v>17.090999999999998</v>
      </c>
    </row>
    <row r="3869" spans="1:4" ht="14.4">
      <c r="A3869" s="382">
        <v>54303</v>
      </c>
      <c r="B3869" s="297" t="s">
        <v>9459</v>
      </c>
      <c r="C3869" s="374">
        <v>19.989999999999998</v>
      </c>
      <c r="D3869" s="374">
        <f t="shared" si="60"/>
        <v>17.991</v>
      </c>
    </row>
    <row r="3870" spans="1:4" ht="14.4">
      <c r="A3870" s="382">
        <v>54306</v>
      </c>
      <c r="B3870" s="297" t="s">
        <v>9460</v>
      </c>
      <c r="C3870" s="374">
        <v>54.99</v>
      </c>
      <c r="D3870" s="374">
        <f t="shared" si="60"/>
        <v>49.491</v>
      </c>
    </row>
    <row r="3871" spans="1:4" ht="14.4">
      <c r="A3871" s="382">
        <v>54307</v>
      </c>
      <c r="B3871" s="297" t="s">
        <v>9461</v>
      </c>
      <c r="C3871" s="374">
        <v>54.99</v>
      </c>
      <c r="D3871" s="374">
        <f t="shared" si="60"/>
        <v>49.491</v>
      </c>
    </row>
    <row r="3872" spans="1:4" ht="14.4">
      <c r="A3872" s="382">
        <v>54308</v>
      </c>
      <c r="B3872" s="297" t="s">
        <v>9462</v>
      </c>
      <c r="C3872" s="374">
        <v>32.99</v>
      </c>
      <c r="D3872" s="374">
        <f t="shared" si="60"/>
        <v>29.691000000000003</v>
      </c>
    </row>
    <row r="3873" spans="1:4" ht="14.4">
      <c r="A3873" s="382">
        <v>54311</v>
      </c>
      <c r="B3873" s="297" t="s">
        <v>9463</v>
      </c>
      <c r="C3873" s="374">
        <v>24.99</v>
      </c>
      <c r="D3873" s="374">
        <f t="shared" si="60"/>
        <v>22.491</v>
      </c>
    </row>
    <row r="3874" spans="1:4" ht="14.4">
      <c r="A3874" s="382">
        <v>54312</v>
      </c>
      <c r="B3874" s="297" t="s">
        <v>9464</v>
      </c>
      <c r="C3874" s="374">
        <v>24.99</v>
      </c>
      <c r="D3874" s="374">
        <f t="shared" si="60"/>
        <v>22.491</v>
      </c>
    </row>
    <row r="3875" spans="1:4" ht="14.4">
      <c r="A3875" s="382">
        <v>54313</v>
      </c>
      <c r="B3875" s="297" t="s">
        <v>9465</v>
      </c>
      <c r="C3875" s="374">
        <v>22.99</v>
      </c>
      <c r="D3875" s="374">
        <f t="shared" si="60"/>
        <v>20.690999999999999</v>
      </c>
    </row>
    <row r="3876" spans="1:4" ht="14.4">
      <c r="A3876" s="382">
        <v>54314</v>
      </c>
      <c r="B3876" s="297" t="s">
        <v>9466</v>
      </c>
      <c r="C3876" s="374">
        <v>22.99</v>
      </c>
      <c r="D3876" s="374">
        <f t="shared" si="60"/>
        <v>20.690999999999999</v>
      </c>
    </row>
    <row r="3877" spans="1:4" ht="14.4">
      <c r="A3877" s="382">
        <v>54315</v>
      </c>
      <c r="B3877" s="297" t="s">
        <v>9467</v>
      </c>
      <c r="C3877" s="374">
        <v>35.99</v>
      </c>
      <c r="D3877" s="374">
        <f t="shared" si="60"/>
        <v>32.391000000000005</v>
      </c>
    </row>
    <row r="3878" spans="1:4" ht="14.4">
      <c r="A3878" s="382">
        <v>54316</v>
      </c>
      <c r="B3878" s="297" t="s">
        <v>9468</v>
      </c>
      <c r="C3878" s="374">
        <v>32.99</v>
      </c>
      <c r="D3878" s="374">
        <f t="shared" si="60"/>
        <v>29.691000000000003</v>
      </c>
    </row>
    <row r="3879" spans="1:4" ht="14.4">
      <c r="A3879" s="382">
        <v>54317</v>
      </c>
      <c r="B3879" s="297" t="s">
        <v>9469</v>
      </c>
      <c r="C3879" s="374">
        <v>50.99</v>
      </c>
      <c r="D3879" s="374">
        <f t="shared" si="60"/>
        <v>45.891000000000005</v>
      </c>
    </row>
    <row r="3880" spans="1:4" ht="14.4">
      <c r="A3880" s="382">
        <v>54318</v>
      </c>
      <c r="B3880" s="297" t="s">
        <v>9470</v>
      </c>
      <c r="C3880" s="374">
        <v>54.99</v>
      </c>
      <c r="D3880" s="374">
        <f t="shared" si="60"/>
        <v>49.491</v>
      </c>
    </row>
    <row r="3881" spans="1:4" ht="14.4">
      <c r="A3881" s="382">
        <v>54319</v>
      </c>
      <c r="B3881" s="297" t="s">
        <v>9471</v>
      </c>
      <c r="C3881" s="374">
        <v>32.99</v>
      </c>
      <c r="D3881" s="374">
        <f t="shared" si="60"/>
        <v>29.691000000000003</v>
      </c>
    </row>
    <row r="3882" spans="1:4" ht="14.4">
      <c r="A3882" s="382">
        <v>54321</v>
      </c>
      <c r="B3882" s="297" t="s">
        <v>9472</v>
      </c>
      <c r="C3882" s="374">
        <v>26.99</v>
      </c>
      <c r="D3882" s="374">
        <f t="shared" si="60"/>
        <v>24.291</v>
      </c>
    </row>
    <row r="3883" spans="1:4" ht="14.4">
      <c r="A3883" s="382">
        <v>54322</v>
      </c>
      <c r="B3883" s="297" t="s">
        <v>9473</v>
      </c>
      <c r="C3883" s="374">
        <v>27.99</v>
      </c>
      <c r="D3883" s="374">
        <f t="shared" si="60"/>
        <v>25.190999999999999</v>
      </c>
    </row>
    <row r="3884" spans="1:4" ht="14.4">
      <c r="A3884" s="382">
        <v>54323</v>
      </c>
      <c r="B3884" s="297" t="s">
        <v>9474</v>
      </c>
      <c r="C3884" s="374">
        <v>37.99</v>
      </c>
      <c r="D3884" s="374">
        <f t="shared" si="60"/>
        <v>34.191000000000003</v>
      </c>
    </row>
    <row r="3885" spans="1:4" ht="14.4">
      <c r="A3885" s="382">
        <v>54324</v>
      </c>
      <c r="B3885" s="297" t="s">
        <v>9475</v>
      </c>
      <c r="C3885" s="374">
        <v>52.99</v>
      </c>
      <c r="D3885" s="374">
        <f t="shared" si="60"/>
        <v>47.691000000000003</v>
      </c>
    </row>
    <row r="3886" spans="1:4" ht="14.4">
      <c r="A3886" s="382">
        <v>54325</v>
      </c>
      <c r="B3886" s="297" t="s">
        <v>9476</v>
      </c>
      <c r="C3886" s="374">
        <v>33.99</v>
      </c>
      <c r="D3886" s="374">
        <f t="shared" si="60"/>
        <v>30.591000000000001</v>
      </c>
    </row>
    <row r="3887" spans="1:4" ht="14.4">
      <c r="A3887" s="382">
        <v>54326</v>
      </c>
      <c r="B3887" s="297" t="s">
        <v>9477</v>
      </c>
      <c r="C3887" s="374">
        <v>34.99</v>
      </c>
      <c r="D3887" s="374">
        <f t="shared" si="60"/>
        <v>31.491000000000003</v>
      </c>
    </row>
    <row r="3888" spans="1:4" ht="14.4">
      <c r="A3888" s="382">
        <v>54327</v>
      </c>
      <c r="B3888" s="297" t="s">
        <v>9478</v>
      </c>
      <c r="C3888" s="374">
        <v>45.99</v>
      </c>
      <c r="D3888" s="374">
        <f t="shared" si="60"/>
        <v>41.391000000000005</v>
      </c>
    </row>
    <row r="3889" spans="1:4" ht="14.4">
      <c r="A3889" s="382">
        <v>54328</v>
      </c>
      <c r="B3889" s="297" t="s">
        <v>9479</v>
      </c>
      <c r="C3889" s="374">
        <v>33.99</v>
      </c>
      <c r="D3889" s="374">
        <f t="shared" si="60"/>
        <v>30.591000000000001</v>
      </c>
    </row>
    <row r="3890" spans="1:4" ht="14.4">
      <c r="A3890" s="382">
        <v>54329</v>
      </c>
      <c r="B3890" s="297" t="s">
        <v>9480</v>
      </c>
      <c r="C3890" s="374">
        <v>37.99</v>
      </c>
      <c r="D3890" s="374">
        <f t="shared" si="60"/>
        <v>34.191000000000003</v>
      </c>
    </row>
    <row r="3891" spans="1:4" ht="14.4">
      <c r="A3891" s="382">
        <v>54330</v>
      </c>
      <c r="B3891" s="297" t="s">
        <v>9481</v>
      </c>
      <c r="C3891" s="374">
        <v>47.99</v>
      </c>
      <c r="D3891" s="374">
        <f t="shared" si="60"/>
        <v>43.191000000000003</v>
      </c>
    </row>
    <row r="3892" spans="1:4" ht="14.4">
      <c r="A3892" s="382">
        <v>54331</v>
      </c>
      <c r="B3892" s="297" t="s">
        <v>9482</v>
      </c>
      <c r="C3892" s="374">
        <v>42.99</v>
      </c>
      <c r="D3892" s="374">
        <f t="shared" si="60"/>
        <v>38.691000000000003</v>
      </c>
    </row>
    <row r="3893" spans="1:4" ht="14.4">
      <c r="A3893" s="382">
        <v>54332</v>
      </c>
      <c r="B3893" s="297" t="s">
        <v>9483</v>
      </c>
      <c r="C3893" s="374">
        <v>45.99</v>
      </c>
      <c r="D3893" s="374">
        <f t="shared" si="60"/>
        <v>41.391000000000005</v>
      </c>
    </row>
    <row r="3894" spans="1:4" ht="14.4">
      <c r="A3894" s="382">
        <v>54333</v>
      </c>
      <c r="B3894" s="297" t="s">
        <v>9484</v>
      </c>
      <c r="C3894" s="374">
        <v>47.99</v>
      </c>
      <c r="D3894" s="374">
        <f t="shared" si="60"/>
        <v>43.191000000000003</v>
      </c>
    </row>
    <row r="3895" spans="1:4" ht="14.4">
      <c r="A3895" s="382">
        <v>54334</v>
      </c>
      <c r="B3895" s="297" t="s">
        <v>9485</v>
      </c>
      <c r="C3895" s="374">
        <v>38.99</v>
      </c>
      <c r="D3895" s="374">
        <f t="shared" si="60"/>
        <v>35.091000000000001</v>
      </c>
    </row>
    <row r="3896" spans="1:4" ht="14.4">
      <c r="A3896" s="382">
        <v>54335</v>
      </c>
      <c r="B3896" s="297" t="s">
        <v>9486</v>
      </c>
      <c r="C3896" s="374">
        <v>39.99</v>
      </c>
      <c r="D3896" s="374">
        <f t="shared" si="60"/>
        <v>35.991</v>
      </c>
    </row>
    <row r="3897" spans="1:4" ht="14.4">
      <c r="A3897" s="382">
        <v>54336</v>
      </c>
      <c r="B3897" s="297" t="s">
        <v>9487</v>
      </c>
      <c r="C3897" s="374">
        <v>47.99</v>
      </c>
      <c r="D3897" s="374">
        <f t="shared" si="60"/>
        <v>43.191000000000003</v>
      </c>
    </row>
    <row r="3898" spans="1:4" ht="14.4">
      <c r="A3898" s="382">
        <v>54337</v>
      </c>
      <c r="B3898" s="297" t="s">
        <v>9488</v>
      </c>
      <c r="C3898" s="374">
        <v>38.99</v>
      </c>
      <c r="D3898" s="374">
        <f t="shared" si="60"/>
        <v>35.091000000000001</v>
      </c>
    </row>
    <row r="3899" spans="1:4" ht="14.4">
      <c r="A3899" s="382">
        <v>54338</v>
      </c>
      <c r="B3899" s="297" t="s">
        <v>9489</v>
      </c>
      <c r="C3899" s="374">
        <v>39.99</v>
      </c>
      <c r="D3899" s="374">
        <f t="shared" si="60"/>
        <v>35.991</v>
      </c>
    </row>
    <row r="3900" spans="1:4" ht="14.4">
      <c r="A3900" s="382">
        <v>54339</v>
      </c>
      <c r="B3900" s="297" t="s">
        <v>9490</v>
      </c>
      <c r="C3900" s="374">
        <v>48.99</v>
      </c>
      <c r="D3900" s="374">
        <f t="shared" si="60"/>
        <v>44.091000000000001</v>
      </c>
    </row>
    <row r="3901" spans="1:4" ht="14.4">
      <c r="A3901" s="382">
        <v>54340</v>
      </c>
      <c r="B3901" s="297" t="s">
        <v>9491</v>
      </c>
      <c r="C3901" s="374">
        <v>65.989999999999995</v>
      </c>
      <c r="D3901" s="374">
        <f t="shared" ref="D3901:D3963" si="61">C3901*0.9</f>
        <v>59.390999999999998</v>
      </c>
    </row>
    <row r="3902" spans="1:4" ht="14.4">
      <c r="A3902" s="382">
        <v>54341</v>
      </c>
      <c r="B3902" s="297" t="s">
        <v>9492</v>
      </c>
      <c r="C3902" s="374">
        <v>65.989999999999995</v>
      </c>
      <c r="D3902" s="374">
        <f t="shared" si="61"/>
        <v>59.390999999999998</v>
      </c>
    </row>
    <row r="3903" spans="1:4" ht="14.4">
      <c r="A3903" s="382">
        <v>54342</v>
      </c>
      <c r="B3903" s="297" t="s">
        <v>9493</v>
      </c>
      <c r="C3903" s="374">
        <v>52.99</v>
      </c>
      <c r="D3903" s="374">
        <f t="shared" si="61"/>
        <v>47.691000000000003</v>
      </c>
    </row>
    <row r="3904" spans="1:4" ht="14.4">
      <c r="A3904" s="382">
        <v>54343</v>
      </c>
      <c r="B3904" s="297" t="s">
        <v>9494</v>
      </c>
      <c r="C3904" s="374">
        <v>49.99</v>
      </c>
      <c r="D3904" s="374">
        <f t="shared" si="61"/>
        <v>44.991</v>
      </c>
    </row>
    <row r="3905" spans="1:4" ht="14.4">
      <c r="A3905" s="382">
        <v>54400</v>
      </c>
      <c r="B3905" s="297" t="s">
        <v>9495</v>
      </c>
      <c r="C3905" s="374">
        <v>19.989999999999998</v>
      </c>
      <c r="D3905" s="374">
        <f t="shared" si="61"/>
        <v>17.991</v>
      </c>
    </row>
    <row r="3906" spans="1:4" ht="14.4">
      <c r="A3906" s="382">
        <v>54401</v>
      </c>
      <c r="B3906" s="297" t="s">
        <v>9496</v>
      </c>
      <c r="C3906" s="374">
        <v>23.99</v>
      </c>
      <c r="D3906" s="374">
        <f t="shared" si="61"/>
        <v>21.590999999999998</v>
      </c>
    </row>
    <row r="3907" spans="1:4" ht="14.4">
      <c r="A3907" s="382">
        <v>54402</v>
      </c>
      <c r="B3907" s="297" t="s">
        <v>9497</v>
      </c>
      <c r="C3907" s="374">
        <v>28.99</v>
      </c>
      <c r="D3907" s="374">
        <f t="shared" si="61"/>
        <v>26.090999999999998</v>
      </c>
    </row>
    <row r="3908" spans="1:4" ht="14.4">
      <c r="A3908" s="382">
        <v>54403</v>
      </c>
      <c r="B3908" s="297" t="s">
        <v>9498</v>
      </c>
      <c r="C3908" s="374">
        <v>42.99</v>
      </c>
      <c r="D3908" s="374">
        <f t="shared" si="61"/>
        <v>38.691000000000003</v>
      </c>
    </row>
    <row r="3909" spans="1:4" ht="14.4">
      <c r="A3909" s="382">
        <v>54404</v>
      </c>
      <c r="B3909" s="297" t="s">
        <v>9499</v>
      </c>
      <c r="C3909" s="374">
        <v>82.99</v>
      </c>
      <c r="D3909" s="374">
        <f t="shared" si="61"/>
        <v>74.691000000000003</v>
      </c>
    </row>
    <row r="3910" spans="1:4" ht="14.4">
      <c r="A3910" s="382">
        <v>54405</v>
      </c>
      <c r="B3910" s="297" t="s">
        <v>9500</v>
      </c>
      <c r="C3910" s="374">
        <v>95.99</v>
      </c>
      <c r="D3910" s="374">
        <f t="shared" si="61"/>
        <v>86.390999999999991</v>
      </c>
    </row>
    <row r="3911" spans="1:4" ht="14.4">
      <c r="A3911" s="382">
        <v>54410</v>
      </c>
      <c r="B3911" s="297" t="s">
        <v>9501</v>
      </c>
      <c r="C3911" s="374">
        <v>28.99</v>
      </c>
      <c r="D3911" s="374">
        <f t="shared" si="61"/>
        <v>26.090999999999998</v>
      </c>
    </row>
    <row r="3912" spans="1:4" ht="14.4">
      <c r="A3912" s="382">
        <v>54411</v>
      </c>
      <c r="B3912" s="297" t="s">
        <v>9502</v>
      </c>
      <c r="C3912" s="374">
        <v>32.99</v>
      </c>
      <c r="D3912" s="374">
        <f t="shared" si="61"/>
        <v>29.691000000000003</v>
      </c>
    </row>
    <row r="3913" spans="1:4" ht="14.4">
      <c r="A3913" s="382">
        <v>54412</v>
      </c>
      <c r="B3913" s="297" t="s">
        <v>9503</v>
      </c>
      <c r="C3913" s="374">
        <v>42.99</v>
      </c>
      <c r="D3913" s="374">
        <f t="shared" si="61"/>
        <v>38.691000000000003</v>
      </c>
    </row>
    <row r="3914" spans="1:4" ht="14.4">
      <c r="A3914" s="382">
        <v>54413</v>
      </c>
      <c r="B3914" s="297" t="s">
        <v>9504</v>
      </c>
      <c r="C3914" s="374">
        <v>28.99</v>
      </c>
      <c r="D3914" s="374">
        <f t="shared" si="61"/>
        <v>26.090999999999998</v>
      </c>
    </row>
    <row r="3915" spans="1:4" ht="14.4">
      <c r="A3915" s="382">
        <v>54414</v>
      </c>
      <c r="B3915" s="297" t="s">
        <v>9505</v>
      </c>
      <c r="C3915" s="374">
        <v>32.99</v>
      </c>
      <c r="D3915" s="374">
        <f t="shared" si="61"/>
        <v>29.691000000000003</v>
      </c>
    </row>
    <row r="3916" spans="1:4" ht="14.4">
      <c r="A3916" s="382">
        <v>54415</v>
      </c>
      <c r="B3916" s="297" t="s">
        <v>9506</v>
      </c>
      <c r="C3916" s="374">
        <v>43.99</v>
      </c>
      <c r="D3916" s="374">
        <f t="shared" si="61"/>
        <v>39.591000000000001</v>
      </c>
    </row>
    <row r="3917" spans="1:4" ht="14.4">
      <c r="A3917" s="382">
        <v>54416</v>
      </c>
      <c r="B3917" s="297" t="s">
        <v>9507</v>
      </c>
      <c r="C3917" s="374">
        <v>22.99</v>
      </c>
      <c r="D3917" s="374">
        <f t="shared" si="61"/>
        <v>20.690999999999999</v>
      </c>
    </row>
    <row r="3918" spans="1:4" ht="14.4">
      <c r="A3918" s="382">
        <v>54417</v>
      </c>
      <c r="B3918" s="297" t="s">
        <v>9508</v>
      </c>
      <c r="C3918" s="374">
        <v>24.99</v>
      </c>
      <c r="D3918" s="374">
        <f t="shared" si="61"/>
        <v>22.491</v>
      </c>
    </row>
    <row r="3919" spans="1:4" ht="14.4">
      <c r="A3919" s="382">
        <v>54418</v>
      </c>
      <c r="B3919" s="297" t="s">
        <v>9509</v>
      </c>
      <c r="C3919" s="374">
        <v>27.99</v>
      </c>
      <c r="D3919" s="374">
        <f t="shared" si="61"/>
        <v>25.190999999999999</v>
      </c>
    </row>
    <row r="3920" spans="1:4" ht="14.4">
      <c r="A3920" s="382">
        <v>54420</v>
      </c>
      <c r="B3920" s="297" t="s">
        <v>9510</v>
      </c>
      <c r="C3920" s="374">
        <v>27.99</v>
      </c>
      <c r="D3920" s="374">
        <f t="shared" si="61"/>
        <v>25.190999999999999</v>
      </c>
    </row>
    <row r="3921" spans="1:4" ht="14.4">
      <c r="A3921" s="382">
        <v>54421</v>
      </c>
      <c r="B3921" s="297" t="s">
        <v>9511</v>
      </c>
      <c r="C3921" s="374">
        <v>32.99</v>
      </c>
      <c r="D3921" s="374">
        <f t="shared" si="61"/>
        <v>29.691000000000003</v>
      </c>
    </row>
    <row r="3922" spans="1:4" ht="14.4">
      <c r="A3922" s="382">
        <v>54422</v>
      </c>
      <c r="B3922" s="297" t="s">
        <v>9512</v>
      </c>
      <c r="C3922" s="374">
        <v>40.99</v>
      </c>
      <c r="D3922" s="374">
        <f t="shared" si="61"/>
        <v>36.891000000000005</v>
      </c>
    </row>
    <row r="3923" spans="1:4" ht="14.4">
      <c r="A3923" s="382">
        <v>54423</v>
      </c>
      <c r="B3923" s="297" t="s">
        <v>9513</v>
      </c>
      <c r="C3923" s="374">
        <v>19.989999999999998</v>
      </c>
      <c r="D3923" s="374">
        <f t="shared" si="61"/>
        <v>17.991</v>
      </c>
    </row>
    <row r="3924" spans="1:4" ht="14.4">
      <c r="A3924" s="382">
        <v>54424</v>
      </c>
      <c r="B3924" s="297" t="s">
        <v>9514</v>
      </c>
      <c r="C3924" s="374">
        <v>65.989999999999995</v>
      </c>
      <c r="D3924" s="374">
        <f t="shared" si="61"/>
        <v>59.390999999999998</v>
      </c>
    </row>
    <row r="3925" spans="1:4" ht="14.4">
      <c r="A3925" s="382">
        <v>54425</v>
      </c>
      <c r="B3925" s="297" t="s">
        <v>9515</v>
      </c>
      <c r="C3925" s="374">
        <v>87.99</v>
      </c>
      <c r="D3925" s="374">
        <f t="shared" si="61"/>
        <v>79.191000000000003</v>
      </c>
    </row>
    <row r="3926" spans="1:4" ht="14.4">
      <c r="A3926" s="382">
        <v>54426</v>
      </c>
      <c r="B3926" s="297" t="s">
        <v>9516</v>
      </c>
      <c r="C3926" s="374">
        <v>17.989999999999998</v>
      </c>
      <c r="D3926" s="374">
        <f t="shared" si="61"/>
        <v>16.190999999999999</v>
      </c>
    </row>
    <row r="3927" spans="1:4" ht="14.4">
      <c r="A3927" s="382">
        <v>54427</v>
      </c>
      <c r="B3927" s="297" t="s">
        <v>9517</v>
      </c>
      <c r="C3927" s="374">
        <v>14.99</v>
      </c>
      <c r="D3927" s="374">
        <f t="shared" si="61"/>
        <v>13.491</v>
      </c>
    </row>
    <row r="3928" spans="1:4" ht="14.4">
      <c r="A3928" s="382">
        <v>54428</v>
      </c>
      <c r="B3928" s="297" t="s">
        <v>9518</v>
      </c>
      <c r="C3928" s="374">
        <v>20.99</v>
      </c>
      <c r="D3928" s="374">
        <f t="shared" si="61"/>
        <v>18.890999999999998</v>
      </c>
    </row>
    <row r="3929" spans="1:4" ht="14.4">
      <c r="A3929" s="382">
        <v>54429</v>
      </c>
      <c r="B3929" s="297" t="s">
        <v>9519</v>
      </c>
      <c r="C3929" s="374">
        <v>633.99</v>
      </c>
      <c r="D3929" s="374">
        <f t="shared" si="61"/>
        <v>570.59100000000001</v>
      </c>
    </row>
    <row r="3930" spans="1:4" ht="14.4">
      <c r="A3930" s="382">
        <v>54430</v>
      </c>
      <c r="B3930" s="297" t="s">
        <v>9520</v>
      </c>
      <c r="C3930" s="374">
        <v>56.99</v>
      </c>
      <c r="D3930" s="374">
        <f t="shared" si="61"/>
        <v>51.291000000000004</v>
      </c>
    </row>
    <row r="3931" spans="1:4" ht="14.4">
      <c r="A3931" s="382">
        <v>54431</v>
      </c>
      <c r="B3931" s="297" t="s">
        <v>9521</v>
      </c>
      <c r="C3931" s="374">
        <v>56.99</v>
      </c>
      <c r="D3931" s="374">
        <f t="shared" si="61"/>
        <v>51.291000000000004</v>
      </c>
    </row>
    <row r="3932" spans="1:4" ht="14.4">
      <c r="A3932" s="382">
        <v>54432</v>
      </c>
      <c r="B3932" s="297" t="s">
        <v>9522</v>
      </c>
      <c r="C3932" s="374">
        <v>44.99</v>
      </c>
      <c r="D3932" s="374">
        <f t="shared" si="61"/>
        <v>40.491</v>
      </c>
    </row>
    <row r="3933" spans="1:4" ht="14.4">
      <c r="A3933" s="382">
        <v>54433</v>
      </c>
      <c r="B3933" s="297" t="s">
        <v>9523</v>
      </c>
      <c r="C3933" s="374">
        <v>49.99</v>
      </c>
      <c r="D3933" s="374">
        <f t="shared" si="61"/>
        <v>44.991</v>
      </c>
    </row>
    <row r="3934" spans="1:4" ht="14.4">
      <c r="A3934" s="382">
        <v>54434</v>
      </c>
      <c r="B3934" s="297" t="s">
        <v>9524</v>
      </c>
      <c r="C3934" s="374">
        <v>57.99</v>
      </c>
      <c r="D3934" s="374">
        <f t="shared" si="61"/>
        <v>52.191000000000003</v>
      </c>
    </row>
    <row r="3935" spans="1:4" ht="14.4">
      <c r="A3935" s="382">
        <v>54435</v>
      </c>
      <c r="B3935" s="297" t="s">
        <v>9525</v>
      </c>
      <c r="C3935" s="374">
        <v>31.99</v>
      </c>
      <c r="D3935" s="374">
        <f t="shared" si="61"/>
        <v>28.791</v>
      </c>
    </row>
    <row r="3936" spans="1:4" ht="14.4">
      <c r="A3936" s="382">
        <v>54436</v>
      </c>
      <c r="B3936" s="297" t="s">
        <v>9526</v>
      </c>
      <c r="C3936" s="374">
        <v>34.99</v>
      </c>
      <c r="D3936" s="374">
        <f t="shared" si="61"/>
        <v>31.491000000000003</v>
      </c>
    </row>
    <row r="3937" spans="1:4" ht="14.4">
      <c r="A3937" s="382">
        <v>54437</v>
      </c>
      <c r="B3937" s="297" t="s">
        <v>9527</v>
      </c>
      <c r="C3937" s="374">
        <v>40.99</v>
      </c>
      <c r="D3937" s="374">
        <f t="shared" si="61"/>
        <v>36.891000000000005</v>
      </c>
    </row>
    <row r="3938" spans="1:4" ht="14.4">
      <c r="A3938" s="382">
        <v>54438</v>
      </c>
      <c r="B3938" s="297" t="s">
        <v>9528</v>
      </c>
      <c r="C3938" s="374">
        <v>45.99</v>
      </c>
      <c r="D3938" s="374">
        <f t="shared" si="61"/>
        <v>41.391000000000005</v>
      </c>
    </row>
    <row r="3939" spans="1:4" ht="14.4">
      <c r="A3939" s="382">
        <v>54439</v>
      </c>
      <c r="B3939" s="297" t="s">
        <v>9529</v>
      </c>
      <c r="C3939" s="374">
        <v>305.99</v>
      </c>
      <c r="D3939" s="374">
        <f t="shared" si="61"/>
        <v>275.39100000000002</v>
      </c>
    </row>
    <row r="3940" spans="1:4" ht="14.4">
      <c r="A3940" s="382">
        <v>54450</v>
      </c>
      <c r="B3940" s="297" t="s">
        <v>9530</v>
      </c>
      <c r="C3940" s="374">
        <v>35.99</v>
      </c>
      <c r="D3940" s="374">
        <f t="shared" si="61"/>
        <v>32.391000000000005</v>
      </c>
    </row>
    <row r="3941" spans="1:4" ht="14.4">
      <c r="A3941" s="382">
        <v>54451</v>
      </c>
      <c r="B3941" s="297" t="s">
        <v>9531</v>
      </c>
      <c r="C3941" s="867">
        <v>36.99</v>
      </c>
      <c r="D3941" s="374">
        <f t="shared" si="61"/>
        <v>33.291000000000004</v>
      </c>
    </row>
    <row r="3942" spans="1:4" ht="14.4">
      <c r="A3942" s="382">
        <v>54676</v>
      </c>
      <c r="B3942" s="297" t="s">
        <v>9532</v>
      </c>
      <c r="C3942" s="405">
        <v>45.99</v>
      </c>
      <c r="D3942" s="374">
        <f t="shared" si="61"/>
        <v>41.391000000000005</v>
      </c>
    </row>
    <row r="3943" spans="1:4" ht="14.4">
      <c r="A3943" s="382">
        <v>54677</v>
      </c>
      <c r="B3943" s="297" t="s">
        <v>9533</v>
      </c>
      <c r="C3943" s="374">
        <v>49.99</v>
      </c>
      <c r="D3943" s="374">
        <f t="shared" si="61"/>
        <v>44.991</v>
      </c>
    </row>
    <row r="3944" spans="1:4" ht="14.4">
      <c r="A3944" s="382">
        <v>54678</v>
      </c>
      <c r="B3944" s="297" t="s">
        <v>9534</v>
      </c>
      <c r="C3944" s="374">
        <v>51.99</v>
      </c>
      <c r="D3944" s="374">
        <f t="shared" si="61"/>
        <v>46.791000000000004</v>
      </c>
    </row>
    <row r="3945" spans="1:4" ht="14.4">
      <c r="A3945" s="382">
        <v>54679</v>
      </c>
      <c r="B3945" s="297" t="s">
        <v>9532</v>
      </c>
      <c r="C3945" s="374">
        <v>45.99</v>
      </c>
      <c r="D3945" s="374">
        <f t="shared" si="61"/>
        <v>41.391000000000005</v>
      </c>
    </row>
    <row r="3946" spans="1:4" ht="14.4">
      <c r="A3946" s="382">
        <v>54680</v>
      </c>
      <c r="B3946" s="297" t="s">
        <v>9533</v>
      </c>
      <c r="C3946" s="374">
        <v>49.99</v>
      </c>
      <c r="D3946" s="374">
        <f t="shared" si="61"/>
        <v>44.991</v>
      </c>
    </row>
    <row r="3947" spans="1:4" ht="14.4">
      <c r="A3947" s="382">
        <v>54681</v>
      </c>
      <c r="B3947" s="297" t="s">
        <v>9534</v>
      </c>
      <c r="C3947" s="374">
        <v>45.99</v>
      </c>
      <c r="D3947" s="374">
        <f t="shared" si="61"/>
        <v>41.391000000000005</v>
      </c>
    </row>
    <row r="3948" spans="1:4" ht="14.4">
      <c r="A3948" s="382">
        <v>54682</v>
      </c>
      <c r="B3948" s="297" t="s">
        <v>9535</v>
      </c>
      <c r="C3948" s="374">
        <v>46.99</v>
      </c>
      <c r="D3948" s="374">
        <f t="shared" si="61"/>
        <v>42.291000000000004</v>
      </c>
    </row>
    <row r="3949" spans="1:4" ht="14.4">
      <c r="A3949" s="382">
        <v>54683</v>
      </c>
      <c r="B3949" s="297" t="s">
        <v>9536</v>
      </c>
      <c r="C3949" s="374">
        <v>48.99</v>
      </c>
      <c r="D3949" s="374">
        <f t="shared" si="61"/>
        <v>44.091000000000001</v>
      </c>
    </row>
    <row r="3950" spans="1:4" ht="14.4">
      <c r="A3950" s="382">
        <v>55000</v>
      </c>
      <c r="B3950" s="297" t="s">
        <v>9537</v>
      </c>
      <c r="C3950" s="374">
        <v>279.99</v>
      </c>
      <c r="D3950" s="374">
        <f t="shared" si="61"/>
        <v>251.99100000000001</v>
      </c>
    </row>
    <row r="3951" spans="1:4" ht="14.4">
      <c r="A3951" s="382">
        <v>55001</v>
      </c>
      <c r="B3951" s="297" t="s">
        <v>9538</v>
      </c>
      <c r="C3951" s="374">
        <v>289.99</v>
      </c>
      <c r="D3951" s="374">
        <f t="shared" si="61"/>
        <v>260.99100000000004</v>
      </c>
    </row>
    <row r="3952" spans="1:4" ht="14.4">
      <c r="A3952" s="382">
        <v>55002</v>
      </c>
      <c r="B3952" s="297" t="s">
        <v>9539</v>
      </c>
      <c r="C3952" s="374">
        <v>299.99</v>
      </c>
      <c r="D3952" s="374">
        <f t="shared" si="61"/>
        <v>269.99100000000004</v>
      </c>
    </row>
    <row r="3953" spans="1:4" ht="14.4">
      <c r="A3953" s="382">
        <v>55003</v>
      </c>
      <c r="B3953" s="297" t="s">
        <v>9540</v>
      </c>
      <c r="C3953" s="374">
        <v>1999.99</v>
      </c>
      <c r="D3953" s="374">
        <f t="shared" si="61"/>
        <v>1799.991</v>
      </c>
    </row>
    <row r="3954" spans="1:4" ht="14.4">
      <c r="A3954" s="382">
        <v>55004</v>
      </c>
      <c r="B3954" s="297" t="s">
        <v>9540</v>
      </c>
      <c r="C3954" s="374">
        <v>1999.99</v>
      </c>
      <c r="D3954" s="374">
        <f t="shared" si="61"/>
        <v>1799.991</v>
      </c>
    </row>
    <row r="3955" spans="1:4" ht="14.4">
      <c r="A3955" s="382">
        <v>55005</v>
      </c>
      <c r="B3955" s="297" t="s">
        <v>9540</v>
      </c>
      <c r="C3955" s="374">
        <v>1999.99</v>
      </c>
      <c r="D3955" s="374">
        <f t="shared" si="61"/>
        <v>1799.991</v>
      </c>
    </row>
    <row r="3956" spans="1:4" ht="14.4">
      <c r="A3956" s="382">
        <v>55006</v>
      </c>
      <c r="B3956" s="297" t="s">
        <v>9541</v>
      </c>
      <c r="C3956" s="374">
        <v>2099.9899999999998</v>
      </c>
      <c r="D3956" s="374">
        <f t="shared" si="61"/>
        <v>1889.9909999999998</v>
      </c>
    </row>
    <row r="3957" spans="1:4" ht="14.4">
      <c r="A3957" s="382">
        <v>55007</v>
      </c>
      <c r="B3957" s="297" t="s">
        <v>9541</v>
      </c>
      <c r="C3957" s="374">
        <v>2099.9899999999998</v>
      </c>
      <c r="D3957" s="374">
        <f t="shared" si="61"/>
        <v>1889.9909999999998</v>
      </c>
    </row>
    <row r="3958" spans="1:4" ht="14.4">
      <c r="A3958" s="382">
        <v>55008</v>
      </c>
      <c r="B3958" s="297" t="s">
        <v>9541</v>
      </c>
      <c r="C3958" s="374">
        <v>2099.9899999999998</v>
      </c>
      <c r="D3958" s="374">
        <f t="shared" si="61"/>
        <v>1889.9909999999998</v>
      </c>
    </row>
    <row r="3959" spans="1:4" ht="14.4">
      <c r="A3959" s="382">
        <v>55009</v>
      </c>
      <c r="B3959" s="297" t="s">
        <v>9541</v>
      </c>
      <c r="C3959" s="374">
        <v>2099.9899999999998</v>
      </c>
      <c r="D3959" s="374">
        <f t="shared" si="61"/>
        <v>1889.9909999999998</v>
      </c>
    </row>
    <row r="3960" spans="1:4" ht="14.4">
      <c r="A3960" s="382">
        <v>55010</v>
      </c>
      <c r="B3960" s="297" t="s">
        <v>9541</v>
      </c>
      <c r="C3960" s="374">
        <v>2099.9899999999998</v>
      </c>
      <c r="D3960" s="374">
        <f t="shared" si="61"/>
        <v>1889.9909999999998</v>
      </c>
    </row>
    <row r="3961" spans="1:4" ht="14.4">
      <c r="A3961" s="382">
        <v>55011</v>
      </c>
      <c r="B3961" s="297" t="s">
        <v>9541</v>
      </c>
      <c r="C3961" s="374">
        <v>2099.9899999999998</v>
      </c>
      <c r="D3961" s="374">
        <f t="shared" si="61"/>
        <v>1889.9909999999998</v>
      </c>
    </row>
    <row r="3962" spans="1:4" ht="14.4">
      <c r="A3962" s="382">
        <v>55012</v>
      </c>
      <c r="B3962" s="297" t="s">
        <v>9542</v>
      </c>
      <c r="C3962" s="374">
        <v>2399.9899999999998</v>
      </c>
      <c r="D3962" s="374">
        <f t="shared" si="61"/>
        <v>2159.991</v>
      </c>
    </row>
    <row r="3963" spans="1:4" ht="14.4">
      <c r="A3963" s="382">
        <v>55013</v>
      </c>
      <c r="B3963" s="297" t="s">
        <v>9542</v>
      </c>
      <c r="C3963" s="374">
        <v>2399.9899999999998</v>
      </c>
      <c r="D3963" s="374">
        <f t="shared" si="61"/>
        <v>2159.991</v>
      </c>
    </row>
    <row r="3964" spans="1:4" ht="14.4">
      <c r="A3964" s="382">
        <v>55014</v>
      </c>
      <c r="B3964" s="297" t="s">
        <v>9542</v>
      </c>
      <c r="C3964" s="374">
        <v>2399.9899999999998</v>
      </c>
      <c r="D3964" s="374">
        <f t="shared" ref="D3964:D4027" si="62">C3964*0.9</f>
        <v>2159.991</v>
      </c>
    </row>
    <row r="3965" spans="1:4" ht="14.4">
      <c r="A3965" s="382">
        <v>55015</v>
      </c>
      <c r="B3965" s="297" t="s">
        <v>9542</v>
      </c>
      <c r="C3965" s="374">
        <v>2499.9899999999998</v>
      </c>
      <c r="D3965" s="374">
        <f t="shared" si="62"/>
        <v>2249.991</v>
      </c>
    </row>
    <row r="3966" spans="1:4" ht="14.4">
      <c r="A3966" s="382">
        <v>55016</v>
      </c>
      <c r="B3966" s="297" t="s">
        <v>9543</v>
      </c>
      <c r="C3966" s="374">
        <v>2499.9899999999998</v>
      </c>
      <c r="D3966" s="374">
        <f t="shared" si="62"/>
        <v>2249.991</v>
      </c>
    </row>
    <row r="3967" spans="1:4" ht="14.4">
      <c r="A3967" s="382">
        <v>55017</v>
      </c>
      <c r="B3967" s="297" t="s">
        <v>9543</v>
      </c>
      <c r="C3967" s="374">
        <v>2499.9899999999998</v>
      </c>
      <c r="D3967" s="374">
        <f t="shared" si="62"/>
        <v>2249.991</v>
      </c>
    </row>
    <row r="3968" spans="1:4" ht="14.4">
      <c r="A3968" s="382">
        <v>55018</v>
      </c>
      <c r="B3968" s="297" t="s">
        <v>9543</v>
      </c>
      <c r="C3968" s="374">
        <v>2499.9899999999998</v>
      </c>
      <c r="D3968" s="374">
        <f t="shared" si="62"/>
        <v>2249.991</v>
      </c>
    </row>
    <row r="3969" spans="1:4" ht="14.4">
      <c r="A3969" s="382">
        <v>55019</v>
      </c>
      <c r="B3969" s="297" t="s">
        <v>9543</v>
      </c>
      <c r="C3969" s="374">
        <v>2499.9899999999998</v>
      </c>
      <c r="D3969" s="374">
        <f t="shared" si="62"/>
        <v>2249.991</v>
      </c>
    </row>
    <row r="3970" spans="1:4" ht="14.4">
      <c r="A3970" s="382">
        <v>55020</v>
      </c>
      <c r="B3970" s="297" t="s">
        <v>9543</v>
      </c>
      <c r="C3970" s="374">
        <v>2499.9899999999998</v>
      </c>
      <c r="D3970" s="374">
        <f t="shared" si="62"/>
        <v>2249.991</v>
      </c>
    </row>
    <row r="3971" spans="1:4" ht="14.4">
      <c r="A3971" s="382">
        <v>55021</v>
      </c>
      <c r="B3971" s="297" t="s">
        <v>9544</v>
      </c>
      <c r="C3971" s="374">
        <v>1449.99</v>
      </c>
      <c r="D3971" s="374">
        <f t="shared" si="62"/>
        <v>1304.991</v>
      </c>
    </row>
    <row r="3972" spans="1:4" ht="14.4">
      <c r="A3972" s="382">
        <v>55022</v>
      </c>
      <c r="B3972" s="297" t="s">
        <v>9545</v>
      </c>
      <c r="C3972" s="374">
        <v>1449.99</v>
      </c>
      <c r="D3972" s="374">
        <f t="shared" si="62"/>
        <v>1304.991</v>
      </c>
    </row>
    <row r="3973" spans="1:4" ht="14.4">
      <c r="A3973" s="382">
        <v>55023</v>
      </c>
      <c r="B3973" s="297" t="s">
        <v>9545</v>
      </c>
      <c r="C3973" s="374">
        <v>1449.99</v>
      </c>
      <c r="D3973" s="374">
        <f t="shared" si="62"/>
        <v>1304.991</v>
      </c>
    </row>
    <row r="3974" spans="1:4" ht="14.4">
      <c r="A3974" s="382">
        <v>55024</v>
      </c>
      <c r="B3974" s="297" t="s">
        <v>9546</v>
      </c>
      <c r="C3974" s="374">
        <v>1549.99</v>
      </c>
      <c r="D3974" s="374">
        <f t="shared" si="62"/>
        <v>1394.991</v>
      </c>
    </row>
    <row r="3975" spans="1:4" ht="14.4">
      <c r="A3975" s="382">
        <v>55025</v>
      </c>
      <c r="B3975" s="297" t="s">
        <v>9547</v>
      </c>
      <c r="C3975" s="374">
        <v>1549.99</v>
      </c>
      <c r="D3975" s="374">
        <f t="shared" si="62"/>
        <v>1394.991</v>
      </c>
    </row>
    <row r="3976" spans="1:4" ht="14.4">
      <c r="A3976" s="382">
        <v>55026</v>
      </c>
      <c r="B3976" s="297" t="s">
        <v>9548</v>
      </c>
      <c r="C3976" s="374">
        <v>1549.99</v>
      </c>
      <c r="D3976" s="374">
        <f t="shared" si="62"/>
        <v>1394.991</v>
      </c>
    </row>
    <row r="3977" spans="1:4" ht="14.4">
      <c r="A3977" s="382">
        <v>55027</v>
      </c>
      <c r="B3977" s="297" t="s">
        <v>9549</v>
      </c>
      <c r="C3977" s="374">
        <v>1549.99</v>
      </c>
      <c r="D3977" s="374">
        <f t="shared" si="62"/>
        <v>1394.991</v>
      </c>
    </row>
    <row r="3978" spans="1:4" ht="14.4">
      <c r="A3978" s="382">
        <v>55028</v>
      </c>
      <c r="B3978" s="297" t="s">
        <v>9550</v>
      </c>
      <c r="C3978" s="374">
        <v>1549.99</v>
      </c>
      <c r="D3978" s="374">
        <f t="shared" si="62"/>
        <v>1394.991</v>
      </c>
    </row>
    <row r="3979" spans="1:4" ht="14.4">
      <c r="A3979" s="382">
        <v>55029</v>
      </c>
      <c r="B3979" s="297" t="s">
        <v>9551</v>
      </c>
      <c r="C3979" s="374">
        <v>1549.99</v>
      </c>
      <c r="D3979" s="374">
        <f t="shared" si="62"/>
        <v>1394.991</v>
      </c>
    </row>
    <row r="3980" spans="1:4" ht="14.4">
      <c r="A3980" s="382">
        <v>56000</v>
      </c>
      <c r="B3980" s="297" t="s">
        <v>9552</v>
      </c>
      <c r="C3980" s="374">
        <v>401.99</v>
      </c>
      <c r="D3980" s="374">
        <f t="shared" si="62"/>
        <v>361.791</v>
      </c>
    </row>
    <row r="3981" spans="1:4" ht="14.4">
      <c r="A3981" s="382">
        <v>56001</v>
      </c>
      <c r="B3981" s="297" t="s">
        <v>9552</v>
      </c>
      <c r="C3981" s="374">
        <v>401.99</v>
      </c>
      <c r="D3981" s="374">
        <f t="shared" si="62"/>
        <v>361.791</v>
      </c>
    </row>
    <row r="3982" spans="1:4" ht="14.4">
      <c r="A3982" s="382">
        <v>56002</v>
      </c>
      <c r="B3982" s="297" t="s">
        <v>9552</v>
      </c>
      <c r="C3982" s="374">
        <v>413.99</v>
      </c>
      <c r="D3982" s="374">
        <f t="shared" si="62"/>
        <v>372.59100000000001</v>
      </c>
    </row>
    <row r="3983" spans="1:4" ht="14.4">
      <c r="A3983" s="382">
        <v>56003</v>
      </c>
      <c r="B3983" s="297" t="s">
        <v>9553</v>
      </c>
      <c r="C3983" s="374">
        <v>686.99</v>
      </c>
      <c r="D3983" s="374">
        <f t="shared" si="62"/>
        <v>618.29100000000005</v>
      </c>
    </row>
    <row r="3984" spans="1:4" ht="14.4">
      <c r="A3984" s="382">
        <v>56004</v>
      </c>
      <c r="B3984" s="297" t="s">
        <v>9554</v>
      </c>
      <c r="C3984" s="374">
        <v>686.99</v>
      </c>
      <c r="D3984" s="374">
        <f t="shared" si="62"/>
        <v>618.29100000000005</v>
      </c>
    </row>
    <row r="3985" spans="1:4" ht="14.4">
      <c r="A3985" s="382">
        <v>56005</v>
      </c>
      <c r="B3985" s="297" t="s">
        <v>9554</v>
      </c>
      <c r="C3985" s="374">
        <v>686.99</v>
      </c>
      <c r="D3985" s="374">
        <f t="shared" si="62"/>
        <v>618.29100000000005</v>
      </c>
    </row>
    <row r="3986" spans="1:4" ht="14.4">
      <c r="A3986" s="382">
        <v>56006</v>
      </c>
      <c r="B3986" s="297" t="s">
        <v>9555</v>
      </c>
      <c r="C3986" s="374">
        <v>191.99</v>
      </c>
      <c r="D3986" s="374">
        <f t="shared" si="62"/>
        <v>172.79100000000003</v>
      </c>
    </row>
    <row r="3987" spans="1:4" ht="14.4">
      <c r="A3987" s="382">
        <v>56007</v>
      </c>
      <c r="B3987" s="297" t="s">
        <v>9556</v>
      </c>
      <c r="C3987" s="374">
        <v>191.99</v>
      </c>
      <c r="D3987" s="374">
        <f t="shared" si="62"/>
        <v>172.79100000000003</v>
      </c>
    </row>
    <row r="3988" spans="1:4" ht="14.4">
      <c r="A3988" s="382">
        <v>56008</v>
      </c>
      <c r="B3988" s="297" t="s">
        <v>9557</v>
      </c>
      <c r="C3988" s="374">
        <v>191.99</v>
      </c>
      <c r="D3988" s="374">
        <f t="shared" si="62"/>
        <v>172.79100000000003</v>
      </c>
    </row>
    <row r="3989" spans="1:4" ht="14.4">
      <c r="A3989" s="382">
        <v>56009</v>
      </c>
      <c r="B3989" s="297" t="s">
        <v>9558</v>
      </c>
      <c r="C3989" s="374">
        <v>191.99</v>
      </c>
      <c r="D3989" s="374">
        <f t="shared" si="62"/>
        <v>172.79100000000003</v>
      </c>
    </row>
    <row r="3990" spans="1:4" ht="14.4">
      <c r="A3990" s="382">
        <v>56010</v>
      </c>
      <c r="B3990" s="297" t="s">
        <v>9559</v>
      </c>
      <c r="C3990" s="374">
        <v>314.99</v>
      </c>
      <c r="D3990" s="374">
        <f t="shared" si="62"/>
        <v>283.49100000000004</v>
      </c>
    </row>
    <row r="3991" spans="1:4" ht="14.4">
      <c r="A3991" s="382">
        <v>56011</v>
      </c>
      <c r="B3991" s="297" t="s">
        <v>9560</v>
      </c>
      <c r="C3991" s="374">
        <v>314.99</v>
      </c>
      <c r="D3991" s="374">
        <f t="shared" si="62"/>
        <v>283.49100000000004</v>
      </c>
    </row>
    <row r="3992" spans="1:4" ht="14.4">
      <c r="A3992" s="382">
        <v>56012</v>
      </c>
      <c r="B3992" s="297" t="s">
        <v>9560</v>
      </c>
      <c r="C3992" s="374">
        <v>314.99</v>
      </c>
      <c r="D3992" s="374">
        <f t="shared" si="62"/>
        <v>283.49100000000004</v>
      </c>
    </row>
    <row r="3993" spans="1:4" ht="14.4">
      <c r="A3993" s="382">
        <v>56013</v>
      </c>
      <c r="B3993" s="297" t="s">
        <v>9560</v>
      </c>
      <c r="C3993" s="374">
        <v>314.99</v>
      </c>
      <c r="D3993" s="374">
        <f t="shared" si="62"/>
        <v>283.49100000000004</v>
      </c>
    </row>
    <row r="3994" spans="1:4" ht="14.4">
      <c r="A3994" s="382">
        <v>56015</v>
      </c>
      <c r="B3994" s="297" t="s">
        <v>9561</v>
      </c>
      <c r="C3994" s="374">
        <v>276.99</v>
      </c>
      <c r="D3994" s="374">
        <f t="shared" si="62"/>
        <v>249.29100000000003</v>
      </c>
    </row>
    <row r="3995" spans="1:4" ht="14.4">
      <c r="A3995" s="382">
        <v>56016</v>
      </c>
      <c r="B3995" s="297" t="s">
        <v>9562</v>
      </c>
      <c r="C3995" s="374">
        <v>289.99</v>
      </c>
      <c r="D3995" s="374">
        <f t="shared" si="62"/>
        <v>260.99100000000004</v>
      </c>
    </row>
    <row r="3996" spans="1:4" ht="14.4">
      <c r="A3996" s="382">
        <v>56017</v>
      </c>
      <c r="B3996" s="297" t="s">
        <v>9563</v>
      </c>
      <c r="C3996" s="374">
        <v>426.99</v>
      </c>
      <c r="D3996" s="374">
        <f t="shared" si="62"/>
        <v>384.291</v>
      </c>
    </row>
    <row r="3997" spans="1:4" ht="14.4">
      <c r="A3997" s="382">
        <v>56018</v>
      </c>
      <c r="B3997" s="297" t="s">
        <v>9563</v>
      </c>
      <c r="C3997" s="374">
        <v>426.99</v>
      </c>
      <c r="D3997" s="374">
        <f t="shared" si="62"/>
        <v>384.291</v>
      </c>
    </row>
    <row r="3998" spans="1:4" ht="14.4">
      <c r="A3998" s="382">
        <v>56019</v>
      </c>
      <c r="B3998" s="297" t="s">
        <v>9563</v>
      </c>
      <c r="C3998" s="374">
        <v>1027.99</v>
      </c>
      <c r="D3998" s="374">
        <f t="shared" si="62"/>
        <v>925.19100000000003</v>
      </c>
    </row>
    <row r="3999" spans="1:4" ht="14.4">
      <c r="A3999" s="382">
        <v>56020</v>
      </c>
      <c r="B3999" s="297" t="s">
        <v>9563</v>
      </c>
      <c r="C3999" s="374">
        <v>1027.99</v>
      </c>
      <c r="D3999" s="374">
        <f t="shared" si="62"/>
        <v>925.19100000000003</v>
      </c>
    </row>
    <row r="4000" spans="1:4" ht="14.4">
      <c r="A4000" s="382">
        <v>56021</v>
      </c>
      <c r="B4000" s="297" t="s">
        <v>9564</v>
      </c>
      <c r="C4000" s="374">
        <v>401.99</v>
      </c>
      <c r="D4000" s="374">
        <f t="shared" si="62"/>
        <v>361.791</v>
      </c>
    </row>
    <row r="4001" spans="1:4" ht="14.4">
      <c r="A4001" s="382">
        <v>56022</v>
      </c>
      <c r="B4001" s="297" t="s">
        <v>9559</v>
      </c>
      <c r="C4001" s="374">
        <v>686.99</v>
      </c>
      <c r="D4001" s="374">
        <f t="shared" si="62"/>
        <v>618.29100000000005</v>
      </c>
    </row>
    <row r="4002" spans="1:4" ht="14.4">
      <c r="A4002" s="382">
        <v>56023</v>
      </c>
      <c r="B4002" s="297" t="s">
        <v>9563</v>
      </c>
      <c r="C4002" s="374">
        <v>1027.99</v>
      </c>
      <c r="D4002" s="374">
        <f t="shared" si="62"/>
        <v>925.19100000000003</v>
      </c>
    </row>
    <row r="4003" spans="1:4" ht="14.4">
      <c r="A4003" s="382">
        <v>56024</v>
      </c>
      <c r="B4003" s="297" t="s">
        <v>9565</v>
      </c>
      <c r="C4003" s="374">
        <v>191.99</v>
      </c>
      <c r="D4003" s="374">
        <f t="shared" si="62"/>
        <v>172.79100000000003</v>
      </c>
    </row>
    <row r="4004" spans="1:4" ht="14.4">
      <c r="A4004" s="382">
        <v>56025</v>
      </c>
      <c r="B4004" s="297" t="s">
        <v>9559</v>
      </c>
      <c r="C4004" s="374">
        <v>314.99</v>
      </c>
      <c r="D4004" s="374">
        <f t="shared" si="62"/>
        <v>283.49100000000004</v>
      </c>
    </row>
    <row r="4005" spans="1:4" ht="14.4">
      <c r="A4005" s="382">
        <v>56026</v>
      </c>
      <c r="B4005" s="297" t="s">
        <v>9561</v>
      </c>
      <c r="C4005" s="374">
        <v>289.99</v>
      </c>
      <c r="D4005" s="374">
        <f t="shared" si="62"/>
        <v>260.99100000000004</v>
      </c>
    </row>
    <row r="4006" spans="1:4" ht="14.4">
      <c r="A4006" s="382">
        <v>56027</v>
      </c>
      <c r="B4006" s="297" t="s">
        <v>9563</v>
      </c>
      <c r="C4006" s="374">
        <v>439.99</v>
      </c>
      <c r="D4006" s="374">
        <f t="shared" si="62"/>
        <v>395.99100000000004</v>
      </c>
    </row>
    <row r="4007" spans="1:4" ht="14.4">
      <c r="A4007" s="382">
        <v>56781</v>
      </c>
      <c r="B4007" s="297" t="s">
        <v>9566</v>
      </c>
      <c r="C4007" s="374">
        <v>8.99</v>
      </c>
      <c r="D4007" s="374">
        <f t="shared" si="62"/>
        <v>8.0910000000000011</v>
      </c>
    </row>
    <row r="4008" spans="1:4" ht="14.4">
      <c r="A4008" s="382">
        <v>56782</v>
      </c>
      <c r="B4008" s="297" t="s">
        <v>9567</v>
      </c>
      <c r="C4008" s="374">
        <v>10.99</v>
      </c>
      <c r="D4008" s="374">
        <f t="shared" si="62"/>
        <v>9.891</v>
      </c>
    </row>
    <row r="4009" spans="1:4" ht="14.4">
      <c r="A4009" s="382">
        <v>56783</v>
      </c>
      <c r="B4009" s="297" t="s">
        <v>9568</v>
      </c>
      <c r="C4009" s="374">
        <v>10.99</v>
      </c>
      <c r="D4009" s="374">
        <f t="shared" si="62"/>
        <v>9.891</v>
      </c>
    </row>
    <row r="4010" spans="1:4" ht="14.4">
      <c r="A4010" s="382">
        <v>56784</v>
      </c>
      <c r="B4010" s="297" t="s">
        <v>9569</v>
      </c>
      <c r="C4010" s="374">
        <v>13.99</v>
      </c>
      <c r="D4010" s="374">
        <f t="shared" si="62"/>
        <v>12.591000000000001</v>
      </c>
    </row>
    <row r="4011" spans="1:4" ht="14.4">
      <c r="A4011" s="382">
        <v>56790</v>
      </c>
      <c r="B4011" s="297" t="s">
        <v>9570</v>
      </c>
      <c r="C4011" s="374">
        <v>25.99</v>
      </c>
      <c r="D4011" s="374">
        <f t="shared" si="62"/>
        <v>23.390999999999998</v>
      </c>
    </row>
    <row r="4012" spans="1:4" ht="14.4">
      <c r="A4012" s="382">
        <v>56791</v>
      </c>
      <c r="B4012" s="297" t="s">
        <v>9571</v>
      </c>
      <c r="C4012" s="374">
        <v>28.99</v>
      </c>
      <c r="D4012" s="374">
        <f t="shared" si="62"/>
        <v>26.090999999999998</v>
      </c>
    </row>
    <row r="4013" spans="1:4" ht="14.4">
      <c r="A4013" s="382">
        <v>56792</v>
      </c>
      <c r="B4013" s="297" t="s">
        <v>9572</v>
      </c>
      <c r="C4013" s="374">
        <v>33.99</v>
      </c>
      <c r="D4013" s="374">
        <f t="shared" si="62"/>
        <v>30.591000000000001</v>
      </c>
    </row>
    <row r="4014" spans="1:4" ht="14.4">
      <c r="A4014" s="382">
        <v>60000</v>
      </c>
      <c r="B4014" s="297" t="s">
        <v>9573</v>
      </c>
      <c r="C4014" s="374">
        <v>65.989999999999995</v>
      </c>
      <c r="D4014" s="374">
        <f t="shared" si="62"/>
        <v>59.390999999999998</v>
      </c>
    </row>
    <row r="4015" spans="1:4" ht="14.4">
      <c r="A4015" s="382">
        <v>60001</v>
      </c>
      <c r="B4015" s="297" t="s">
        <v>9574</v>
      </c>
      <c r="C4015" s="374">
        <v>80.989999999999995</v>
      </c>
      <c r="D4015" s="374">
        <f t="shared" si="62"/>
        <v>72.890999999999991</v>
      </c>
    </row>
    <row r="4016" spans="1:4" ht="14.4">
      <c r="A4016" s="382">
        <v>60002</v>
      </c>
      <c r="B4016" s="297" t="s">
        <v>9575</v>
      </c>
      <c r="C4016" s="374">
        <v>88.99</v>
      </c>
      <c r="D4016" s="374">
        <f t="shared" si="62"/>
        <v>80.090999999999994</v>
      </c>
    </row>
    <row r="4017" spans="1:4" ht="14.4">
      <c r="A4017" s="382">
        <v>60003</v>
      </c>
      <c r="B4017" s="297" t="s">
        <v>9576</v>
      </c>
      <c r="C4017" s="374">
        <v>87.99</v>
      </c>
      <c r="D4017" s="374">
        <f t="shared" si="62"/>
        <v>79.191000000000003</v>
      </c>
    </row>
    <row r="4018" spans="1:4" ht="14.4">
      <c r="A4018" s="382">
        <v>60004</v>
      </c>
      <c r="B4018" s="297" t="s">
        <v>9577</v>
      </c>
      <c r="C4018" s="374">
        <v>134.99</v>
      </c>
      <c r="D4018" s="374">
        <f t="shared" si="62"/>
        <v>121.49100000000001</v>
      </c>
    </row>
    <row r="4019" spans="1:4" ht="14.4">
      <c r="A4019" s="382">
        <v>60005</v>
      </c>
      <c r="B4019" s="297" t="s">
        <v>9578</v>
      </c>
      <c r="C4019" s="374">
        <v>156.99</v>
      </c>
      <c r="D4019" s="374">
        <f t="shared" si="62"/>
        <v>141.29100000000003</v>
      </c>
    </row>
    <row r="4020" spans="1:4" ht="14.4">
      <c r="A4020" s="382">
        <v>60006</v>
      </c>
      <c r="B4020" s="297" t="s">
        <v>9579</v>
      </c>
      <c r="C4020" s="374">
        <v>197.99</v>
      </c>
      <c r="D4020" s="374">
        <f t="shared" si="62"/>
        <v>178.191</v>
      </c>
    </row>
    <row r="4021" spans="1:4" ht="14.4">
      <c r="A4021" s="382">
        <v>60007</v>
      </c>
      <c r="B4021" s="297" t="s">
        <v>9580</v>
      </c>
      <c r="C4021" s="374">
        <v>236.99</v>
      </c>
      <c r="D4021" s="374">
        <f t="shared" si="62"/>
        <v>213.29100000000003</v>
      </c>
    </row>
    <row r="4022" spans="1:4" ht="14.4">
      <c r="A4022" s="382">
        <v>60008</v>
      </c>
      <c r="B4022" s="297" t="s">
        <v>9581</v>
      </c>
      <c r="C4022" s="374">
        <v>270.99</v>
      </c>
      <c r="D4022" s="374">
        <f t="shared" si="62"/>
        <v>243.89100000000002</v>
      </c>
    </row>
    <row r="4023" spans="1:4" ht="14.4">
      <c r="A4023" s="382">
        <v>60009</v>
      </c>
      <c r="B4023" s="297" t="s">
        <v>9582</v>
      </c>
      <c r="C4023" s="374">
        <v>276.99</v>
      </c>
      <c r="D4023" s="374">
        <f t="shared" si="62"/>
        <v>249.29100000000003</v>
      </c>
    </row>
    <row r="4024" spans="1:4" ht="14.4">
      <c r="A4024" s="382">
        <v>60010</v>
      </c>
      <c r="B4024" s="297" t="s">
        <v>9583</v>
      </c>
      <c r="C4024" s="374">
        <v>251.99</v>
      </c>
      <c r="D4024" s="374">
        <f t="shared" si="62"/>
        <v>226.79100000000003</v>
      </c>
    </row>
    <row r="4025" spans="1:4" ht="14.4">
      <c r="A4025" s="382">
        <v>60011</v>
      </c>
      <c r="B4025" s="297" t="s">
        <v>9584</v>
      </c>
      <c r="C4025" s="374">
        <v>310.99</v>
      </c>
      <c r="D4025" s="374">
        <f t="shared" si="62"/>
        <v>279.89100000000002</v>
      </c>
    </row>
    <row r="4026" spans="1:4" ht="14.4">
      <c r="A4026" s="382">
        <v>60012</v>
      </c>
      <c r="B4026" s="297" t="s">
        <v>9585</v>
      </c>
      <c r="C4026" s="374">
        <v>408.99</v>
      </c>
      <c r="D4026" s="374">
        <f t="shared" si="62"/>
        <v>368.09100000000001</v>
      </c>
    </row>
    <row r="4027" spans="1:4" ht="14.4">
      <c r="A4027" s="382">
        <v>60013</v>
      </c>
      <c r="B4027" s="297" t="s">
        <v>9586</v>
      </c>
      <c r="C4027" s="374">
        <v>501.99</v>
      </c>
      <c r="D4027" s="374">
        <f t="shared" si="62"/>
        <v>451.791</v>
      </c>
    </row>
    <row r="4028" spans="1:4" ht="14.4">
      <c r="A4028" s="382">
        <v>60014</v>
      </c>
      <c r="B4028" s="297" t="s">
        <v>9587</v>
      </c>
      <c r="C4028" s="374">
        <v>636.99</v>
      </c>
      <c r="D4028" s="374">
        <f t="shared" ref="D4028:D4091" si="63">C4028*0.9</f>
        <v>573.29100000000005</v>
      </c>
    </row>
    <row r="4029" spans="1:4" ht="14.4">
      <c r="A4029" s="382">
        <v>60015</v>
      </c>
      <c r="B4029" s="297" t="s">
        <v>9588</v>
      </c>
      <c r="C4029" s="374">
        <v>819.99</v>
      </c>
      <c r="D4029" s="374">
        <f t="shared" si="63"/>
        <v>737.99099999999999</v>
      </c>
    </row>
    <row r="4030" spans="1:4" ht="14.4">
      <c r="A4030" s="382">
        <v>60016</v>
      </c>
      <c r="B4030" s="297" t="s">
        <v>9589</v>
      </c>
      <c r="C4030" s="374">
        <v>983.99</v>
      </c>
      <c r="D4030" s="374">
        <f t="shared" si="63"/>
        <v>885.59100000000001</v>
      </c>
    </row>
    <row r="4031" spans="1:4" ht="14.4">
      <c r="A4031" s="382">
        <v>60017</v>
      </c>
      <c r="B4031" s="297" t="s">
        <v>9590</v>
      </c>
      <c r="C4031" s="374">
        <v>988.99</v>
      </c>
      <c r="D4031" s="374">
        <f t="shared" si="63"/>
        <v>890.09100000000001</v>
      </c>
    </row>
    <row r="4032" spans="1:4" ht="14.4">
      <c r="A4032" s="382">
        <v>60018</v>
      </c>
      <c r="B4032" s="297" t="s">
        <v>9591</v>
      </c>
      <c r="C4032" s="374">
        <v>58.99</v>
      </c>
      <c r="D4032" s="374">
        <f t="shared" si="63"/>
        <v>53.091000000000001</v>
      </c>
    </row>
    <row r="4033" spans="1:4" ht="14.4">
      <c r="A4033" s="382">
        <v>60019</v>
      </c>
      <c r="B4033" s="297" t="s">
        <v>9592</v>
      </c>
      <c r="C4033" s="374">
        <v>64.989999999999995</v>
      </c>
      <c r="D4033" s="374">
        <f t="shared" si="63"/>
        <v>58.491</v>
      </c>
    </row>
    <row r="4034" spans="1:4" ht="14.4">
      <c r="A4034" s="382">
        <v>60020</v>
      </c>
      <c r="B4034" s="297" t="s">
        <v>9593</v>
      </c>
      <c r="C4034" s="374">
        <v>73.989999999999995</v>
      </c>
      <c r="D4034" s="374">
        <f t="shared" si="63"/>
        <v>66.590999999999994</v>
      </c>
    </row>
    <row r="4035" spans="1:4" ht="14.4">
      <c r="A4035" s="382">
        <v>60021</v>
      </c>
      <c r="B4035" s="297" t="s">
        <v>9594</v>
      </c>
      <c r="C4035" s="374">
        <v>94.99</v>
      </c>
      <c r="D4035" s="374">
        <f t="shared" si="63"/>
        <v>85.491</v>
      </c>
    </row>
    <row r="4036" spans="1:4" ht="14.4">
      <c r="A4036" s="382">
        <v>60022</v>
      </c>
      <c r="B4036" s="297" t="s">
        <v>9595</v>
      </c>
      <c r="C4036" s="374">
        <v>63.99</v>
      </c>
      <c r="D4036" s="374">
        <f t="shared" si="63"/>
        <v>57.591000000000001</v>
      </c>
    </row>
    <row r="4037" spans="1:4" ht="14.4">
      <c r="A4037" s="382">
        <v>60023</v>
      </c>
      <c r="B4037" s="297" t="s">
        <v>9596</v>
      </c>
      <c r="C4037" s="374">
        <v>67.989999999999995</v>
      </c>
      <c r="D4037" s="374">
        <f t="shared" si="63"/>
        <v>61.190999999999995</v>
      </c>
    </row>
    <row r="4038" spans="1:4" ht="14.4">
      <c r="A4038" s="382">
        <v>60029</v>
      </c>
      <c r="B4038" s="297" t="s">
        <v>9597</v>
      </c>
      <c r="C4038" s="374">
        <v>122.99</v>
      </c>
      <c r="D4038" s="374">
        <f t="shared" si="63"/>
        <v>110.691</v>
      </c>
    </row>
    <row r="4039" spans="1:4" ht="14.4">
      <c r="A4039" s="382">
        <v>60030</v>
      </c>
      <c r="B4039" s="297" t="s">
        <v>9598</v>
      </c>
      <c r="C4039" s="374">
        <v>96.99</v>
      </c>
      <c r="D4039" s="374">
        <f t="shared" si="63"/>
        <v>87.290999999999997</v>
      </c>
    </row>
    <row r="4040" spans="1:4" ht="14.4">
      <c r="A4040" s="382">
        <v>60031</v>
      </c>
      <c r="B4040" s="297" t="s">
        <v>9599</v>
      </c>
      <c r="C4040" s="374">
        <v>58.98</v>
      </c>
      <c r="D4040" s="374">
        <f t="shared" si="63"/>
        <v>53.082000000000001</v>
      </c>
    </row>
    <row r="4041" spans="1:4" ht="14.4">
      <c r="A4041" s="382">
        <v>60032</v>
      </c>
      <c r="B4041" s="297" t="s">
        <v>9600</v>
      </c>
      <c r="C4041" s="374">
        <v>95.99</v>
      </c>
      <c r="D4041" s="374">
        <f t="shared" si="63"/>
        <v>86.390999999999991</v>
      </c>
    </row>
    <row r="4042" spans="1:4" ht="14.4">
      <c r="A4042" s="382">
        <v>60034</v>
      </c>
      <c r="B4042" s="297" t="s">
        <v>9601</v>
      </c>
      <c r="C4042" s="374">
        <v>113.99</v>
      </c>
      <c r="D4042" s="374">
        <f t="shared" si="63"/>
        <v>102.59099999999999</v>
      </c>
    </row>
    <row r="4043" spans="1:4" ht="14.4">
      <c r="A4043" s="382">
        <v>60035</v>
      </c>
      <c r="B4043" s="297" t="s">
        <v>9602</v>
      </c>
      <c r="C4043" s="374">
        <v>82.99</v>
      </c>
      <c r="D4043" s="374">
        <f t="shared" si="63"/>
        <v>74.691000000000003</v>
      </c>
    </row>
    <row r="4044" spans="1:4" ht="14.4">
      <c r="A4044" s="382">
        <v>60036</v>
      </c>
      <c r="B4044" s="297" t="s">
        <v>9603</v>
      </c>
      <c r="C4044" s="374">
        <v>88.99</v>
      </c>
      <c r="D4044" s="374">
        <f t="shared" si="63"/>
        <v>80.090999999999994</v>
      </c>
    </row>
    <row r="4045" spans="1:4" ht="14.4">
      <c r="A4045" s="382">
        <v>60037</v>
      </c>
      <c r="B4045" s="297" t="s">
        <v>9604</v>
      </c>
      <c r="C4045" s="374">
        <v>116.99</v>
      </c>
      <c r="D4045" s="374">
        <f t="shared" si="63"/>
        <v>105.291</v>
      </c>
    </row>
    <row r="4046" spans="1:4" ht="14.4">
      <c r="A4046" s="382">
        <v>60039</v>
      </c>
      <c r="B4046" s="297" t="s">
        <v>9605</v>
      </c>
      <c r="C4046" s="374">
        <v>121.99</v>
      </c>
      <c r="D4046" s="374">
        <f t="shared" si="63"/>
        <v>109.791</v>
      </c>
    </row>
    <row r="4047" spans="1:4" ht="14.4">
      <c r="A4047" s="382">
        <v>60040</v>
      </c>
      <c r="B4047" s="297" t="s">
        <v>9606</v>
      </c>
      <c r="C4047" s="374">
        <v>204.99</v>
      </c>
      <c r="D4047" s="374">
        <f t="shared" si="63"/>
        <v>184.49100000000001</v>
      </c>
    </row>
    <row r="4048" spans="1:4" ht="14.4">
      <c r="A4048" s="382">
        <v>60041</v>
      </c>
      <c r="B4048" s="297" t="s">
        <v>9607</v>
      </c>
      <c r="C4048" s="374">
        <v>135.99</v>
      </c>
      <c r="D4048" s="374">
        <f t="shared" si="63"/>
        <v>122.39100000000001</v>
      </c>
    </row>
    <row r="4049" spans="1:4" ht="14.4">
      <c r="A4049" s="382">
        <v>60042</v>
      </c>
      <c r="B4049" s="297" t="s">
        <v>9607</v>
      </c>
      <c r="C4049" s="374">
        <v>100.99</v>
      </c>
      <c r="D4049" s="374">
        <f t="shared" si="63"/>
        <v>90.890999999999991</v>
      </c>
    </row>
    <row r="4050" spans="1:4" ht="14.4">
      <c r="A4050" s="382">
        <v>60044</v>
      </c>
      <c r="B4050" s="297" t="s">
        <v>9608</v>
      </c>
      <c r="C4050" s="374">
        <v>103.99</v>
      </c>
      <c r="D4050" s="374">
        <f t="shared" si="63"/>
        <v>93.590999999999994</v>
      </c>
    </row>
    <row r="4051" spans="1:4" ht="14.4">
      <c r="A4051" s="382">
        <v>60048</v>
      </c>
      <c r="B4051" s="297" t="s">
        <v>9609</v>
      </c>
      <c r="C4051" s="374">
        <v>27.99</v>
      </c>
      <c r="D4051" s="374">
        <f t="shared" si="63"/>
        <v>25.190999999999999</v>
      </c>
    </row>
    <row r="4052" spans="1:4" ht="14.4">
      <c r="A4052" s="382">
        <v>60050</v>
      </c>
      <c r="B4052" s="297" t="s">
        <v>9610</v>
      </c>
      <c r="C4052" s="374">
        <v>40.99</v>
      </c>
      <c r="D4052" s="374">
        <f t="shared" si="63"/>
        <v>36.891000000000005</v>
      </c>
    </row>
    <row r="4053" spans="1:4" ht="14.4">
      <c r="A4053" s="382">
        <v>60051</v>
      </c>
      <c r="B4053" s="297" t="s">
        <v>9611</v>
      </c>
      <c r="C4053" s="374">
        <v>42.99</v>
      </c>
      <c r="D4053" s="374">
        <f t="shared" si="63"/>
        <v>38.691000000000003</v>
      </c>
    </row>
    <row r="4054" spans="1:4" ht="14.4">
      <c r="A4054" s="382">
        <v>60054</v>
      </c>
      <c r="B4054" s="297" t="s">
        <v>9612</v>
      </c>
      <c r="C4054" s="374">
        <v>40.99</v>
      </c>
      <c r="D4054" s="374">
        <f t="shared" si="63"/>
        <v>36.891000000000005</v>
      </c>
    </row>
    <row r="4055" spans="1:4" ht="14.4">
      <c r="A4055" s="382">
        <v>60055</v>
      </c>
      <c r="B4055" s="297" t="s">
        <v>9613</v>
      </c>
      <c r="C4055" s="374">
        <v>36.99</v>
      </c>
      <c r="D4055" s="374">
        <f t="shared" si="63"/>
        <v>33.291000000000004</v>
      </c>
    </row>
    <row r="4056" spans="1:4" ht="14.4">
      <c r="A4056" s="382">
        <v>60056</v>
      </c>
      <c r="B4056" s="297" t="s">
        <v>9614</v>
      </c>
      <c r="C4056" s="374">
        <v>105.99</v>
      </c>
      <c r="D4056" s="374">
        <f t="shared" si="63"/>
        <v>95.390999999999991</v>
      </c>
    </row>
    <row r="4057" spans="1:4" ht="14.4">
      <c r="A4057" s="382">
        <v>60057</v>
      </c>
      <c r="B4057" s="297" t="s">
        <v>9615</v>
      </c>
      <c r="C4057" s="374">
        <v>75.989999999999995</v>
      </c>
      <c r="D4057" s="374">
        <f t="shared" si="63"/>
        <v>68.390999999999991</v>
      </c>
    </row>
    <row r="4058" spans="1:4" ht="14.4">
      <c r="A4058" s="382">
        <v>60065</v>
      </c>
      <c r="B4058" s="297" t="s">
        <v>9616</v>
      </c>
      <c r="C4058" s="374">
        <v>23.99</v>
      </c>
      <c r="D4058" s="374">
        <f t="shared" si="63"/>
        <v>21.590999999999998</v>
      </c>
    </row>
    <row r="4059" spans="1:4" ht="14.4">
      <c r="A4059" s="382">
        <v>60066</v>
      </c>
      <c r="B4059" s="297" t="s">
        <v>9617</v>
      </c>
      <c r="C4059" s="374">
        <v>33.99</v>
      </c>
      <c r="D4059" s="374">
        <f t="shared" si="63"/>
        <v>30.591000000000001</v>
      </c>
    </row>
    <row r="4060" spans="1:4" ht="14.4">
      <c r="A4060" s="382">
        <v>60067</v>
      </c>
      <c r="B4060" s="297" t="s">
        <v>9618</v>
      </c>
      <c r="C4060" s="374">
        <v>43.99</v>
      </c>
      <c r="D4060" s="374">
        <f t="shared" si="63"/>
        <v>39.591000000000001</v>
      </c>
    </row>
    <row r="4061" spans="1:4" ht="14.4">
      <c r="A4061" s="382">
        <v>60068</v>
      </c>
      <c r="B4061" s="297" t="s">
        <v>9619</v>
      </c>
      <c r="C4061" s="374">
        <v>24.99</v>
      </c>
      <c r="D4061" s="374">
        <f t="shared" si="63"/>
        <v>22.491</v>
      </c>
    </row>
    <row r="4062" spans="1:4" ht="14.4">
      <c r="A4062" s="382">
        <v>60069</v>
      </c>
      <c r="B4062" s="297" t="s">
        <v>9620</v>
      </c>
      <c r="C4062" s="374">
        <v>24.99</v>
      </c>
      <c r="D4062" s="374">
        <f t="shared" si="63"/>
        <v>22.491</v>
      </c>
    </row>
    <row r="4063" spans="1:4" ht="14.4">
      <c r="A4063" s="382">
        <v>60070</v>
      </c>
      <c r="B4063" s="297" t="s">
        <v>9621</v>
      </c>
      <c r="C4063" s="374">
        <v>170.99</v>
      </c>
      <c r="D4063" s="374">
        <f t="shared" si="63"/>
        <v>153.89100000000002</v>
      </c>
    </row>
    <row r="4064" spans="1:4" ht="14.4">
      <c r="A4064" s="382">
        <v>60071</v>
      </c>
      <c r="B4064" s="297" t="s">
        <v>9622</v>
      </c>
      <c r="C4064" s="374">
        <v>209.99</v>
      </c>
      <c r="D4064" s="374">
        <f t="shared" si="63"/>
        <v>188.99100000000001</v>
      </c>
    </row>
    <row r="4065" spans="1:4" ht="14.4">
      <c r="A4065" s="382">
        <v>60072</v>
      </c>
      <c r="B4065" s="297" t="s">
        <v>9623</v>
      </c>
      <c r="C4065" s="374">
        <v>415.99</v>
      </c>
      <c r="D4065" s="374">
        <f t="shared" si="63"/>
        <v>374.39100000000002</v>
      </c>
    </row>
    <row r="4066" spans="1:4" ht="14.4">
      <c r="A4066" s="382">
        <v>60073</v>
      </c>
      <c r="B4066" s="297" t="s">
        <v>9624</v>
      </c>
      <c r="C4066" s="374">
        <v>504.99</v>
      </c>
      <c r="D4066" s="374">
        <f t="shared" si="63"/>
        <v>454.49100000000004</v>
      </c>
    </row>
    <row r="4067" spans="1:4" ht="14.4">
      <c r="A4067" s="382">
        <v>60074</v>
      </c>
      <c r="B4067" s="297" t="s">
        <v>9625</v>
      </c>
      <c r="C4067" s="374">
        <v>53.99</v>
      </c>
      <c r="D4067" s="374">
        <f t="shared" si="63"/>
        <v>48.591000000000001</v>
      </c>
    </row>
    <row r="4068" spans="1:4" ht="14.4">
      <c r="A4068" s="382">
        <v>60076</v>
      </c>
      <c r="B4068" s="297" t="s">
        <v>9626</v>
      </c>
      <c r="C4068" s="374">
        <v>76.989999999999995</v>
      </c>
      <c r="D4068" s="374">
        <f t="shared" si="63"/>
        <v>69.290999999999997</v>
      </c>
    </row>
    <row r="4069" spans="1:4" ht="14.4">
      <c r="A4069" s="382">
        <v>60080</v>
      </c>
      <c r="B4069" s="297" t="s">
        <v>9627</v>
      </c>
      <c r="C4069" s="374">
        <v>102.99</v>
      </c>
      <c r="D4069" s="374">
        <f t="shared" si="63"/>
        <v>92.691000000000003</v>
      </c>
    </row>
    <row r="4070" spans="1:4" ht="14.4">
      <c r="A4070" s="382">
        <v>60081</v>
      </c>
      <c r="B4070" s="297" t="s">
        <v>9628</v>
      </c>
      <c r="C4070" s="374">
        <v>27.99</v>
      </c>
      <c r="D4070" s="374">
        <f t="shared" si="63"/>
        <v>25.190999999999999</v>
      </c>
    </row>
    <row r="4071" spans="1:4" ht="14.4">
      <c r="A4071" s="382">
        <v>60082</v>
      </c>
      <c r="B4071" s="297" t="s">
        <v>9629</v>
      </c>
      <c r="C4071" s="374">
        <v>30.99</v>
      </c>
      <c r="D4071" s="374">
        <f t="shared" si="63"/>
        <v>27.890999999999998</v>
      </c>
    </row>
    <row r="4072" spans="1:4" ht="14.4">
      <c r="A4072" s="382">
        <v>60083</v>
      </c>
      <c r="B4072" s="297" t="s">
        <v>9630</v>
      </c>
      <c r="C4072" s="374">
        <v>36.99</v>
      </c>
      <c r="D4072" s="374">
        <f t="shared" si="63"/>
        <v>33.291000000000004</v>
      </c>
    </row>
    <row r="4073" spans="1:4" ht="14.4">
      <c r="A4073" s="382">
        <v>60084</v>
      </c>
      <c r="B4073" s="297" t="s">
        <v>9631</v>
      </c>
      <c r="C4073" s="374">
        <v>39.99</v>
      </c>
      <c r="D4073" s="374">
        <f t="shared" si="63"/>
        <v>35.991</v>
      </c>
    </row>
    <row r="4074" spans="1:4" ht="14.4">
      <c r="A4074" s="382">
        <v>60092</v>
      </c>
      <c r="B4074" s="297" t="s">
        <v>9632</v>
      </c>
      <c r="C4074" s="374">
        <v>22.99</v>
      </c>
      <c r="D4074" s="374">
        <f t="shared" si="63"/>
        <v>20.690999999999999</v>
      </c>
    </row>
    <row r="4075" spans="1:4" ht="14.4">
      <c r="A4075" s="382">
        <v>60095</v>
      </c>
      <c r="B4075" s="297" t="s">
        <v>9633</v>
      </c>
      <c r="C4075" s="374">
        <v>37.99</v>
      </c>
      <c r="D4075" s="374">
        <f t="shared" si="63"/>
        <v>34.191000000000003</v>
      </c>
    </row>
    <row r="4076" spans="1:4" ht="14.4">
      <c r="A4076" s="382">
        <v>60096</v>
      </c>
      <c r="B4076" s="297" t="s">
        <v>9634</v>
      </c>
      <c r="C4076" s="374">
        <v>30.99</v>
      </c>
      <c r="D4076" s="374">
        <f t="shared" si="63"/>
        <v>27.890999999999998</v>
      </c>
    </row>
    <row r="4077" spans="1:4" ht="14.4">
      <c r="A4077" s="382">
        <v>60097</v>
      </c>
      <c r="B4077" s="297" t="s">
        <v>9635</v>
      </c>
      <c r="C4077" s="374">
        <v>22.99</v>
      </c>
      <c r="D4077" s="374">
        <f t="shared" si="63"/>
        <v>20.690999999999999</v>
      </c>
    </row>
    <row r="4078" spans="1:4" ht="14.4">
      <c r="A4078" s="382">
        <v>60098</v>
      </c>
      <c r="B4078" s="297" t="s">
        <v>9636</v>
      </c>
      <c r="C4078" s="374">
        <v>28.99</v>
      </c>
      <c r="D4078" s="374">
        <f t="shared" si="63"/>
        <v>26.090999999999998</v>
      </c>
    </row>
    <row r="4079" spans="1:4" ht="14.4">
      <c r="A4079" s="382">
        <v>60100</v>
      </c>
      <c r="B4079" s="297" t="s">
        <v>9637</v>
      </c>
      <c r="C4079" s="374">
        <v>26.99</v>
      </c>
      <c r="D4079" s="374">
        <f t="shared" si="63"/>
        <v>24.291</v>
      </c>
    </row>
    <row r="4080" spans="1:4" ht="14.4">
      <c r="A4080" s="382">
        <v>60101</v>
      </c>
      <c r="B4080" s="297" t="s">
        <v>9638</v>
      </c>
      <c r="C4080" s="374">
        <v>10.98</v>
      </c>
      <c r="D4080" s="374">
        <f t="shared" si="63"/>
        <v>9.8820000000000014</v>
      </c>
    </row>
    <row r="4081" spans="1:4" ht="14.4">
      <c r="A4081" s="382">
        <v>60102</v>
      </c>
      <c r="B4081" s="297" t="s">
        <v>9639</v>
      </c>
      <c r="C4081" s="374">
        <v>65.989999999999995</v>
      </c>
      <c r="D4081" s="374">
        <f t="shared" si="63"/>
        <v>59.390999999999998</v>
      </c>
    </row>
    <row r="4082" spans="1:4" ht="14.4">
      <c r="A4082" s="382">
        <v>60107</v>
      </c>
      <c r="B4082" s="297" t="s">
        <v>9640</v>
      </c>
      <c r="C4082" s="374">
        <v>74.989999999999995</v>
      </c>
      <c r="D4082" s="374">
        <f t="shared" si="63"/>
        <v>67.491</v>
      </c>
    </row>
    <row r="4083" spans="1:4" ht="14.4">
      <c r="A4083" s="382">
        <v>60108</v>
      </c>
      <c r="B4083" s="297" t="s">
        <v>9641</v>
      </c>
      <c r="C4083" s="374">
        <v>82.99</v>
      </c>
      <c r="D4083" s="374">
        <f t="shared" si="63"/>
        <v>74.691000000000003</v>
      </c>
    </row>
    <row r="4084" spans="1:4" ht="14.4">
      <c r="A4084" s="382">
        <v>60109</v>
      </c>
      <c r="B4084" s="297" t="s">
        <v>9642</v>
      </c>
      <c r="C4084" s="374">
        <v>21.99</v>
      </c>
      <c r="D4084" s="374">
        <f t="shared" si="63"/>
        <v>19.791</v>
      </c>
    </row>
    <row r="4085" spans="1:4" ht="14.4">
      <c r="A4085" s="382">
        <v>60111</v>
      </c>
      <c r="B4085" s="297" t="s">
        <v>9643</v>
      </c>
      <c r="C4085" s="374">
        <v>31.99</v>
      </c>
      <c r="D4085" s="374">
        <f t="shared" si="63"/>
        <v>28.791</v>
      </c>
    </row>
    <row r="4086" spans="1:4" ht="14.4">
      <c r="A4086" s="382">
        <v>60112</v>
      </c>
      <c r="B4086" s="297" t="s">
        <v>9644</v>
      </c>
      <c r="C4086" s="374">
        <v>38.99</v>
      </c>
      <c r="D4086" s="374">
        <f t="shared" si="63"/>
        <v>35.091000000000001</v>
      </c>
    </row>
    <row r="4087" spans="1:4" ht="14.4">
      <c r="A4087" s="382">
        <v>60113</v>
      </c>
      <c r="B4087" s="297" t="s">
        <v>9645</v>
      </c>
      <c r="C4087" s="374">
        <v>30.99</v>
      </c>
      <c r="D4087" s="374">
        <f t="shared" si="63"/>
        <v>27.890999999999998</v>
      </c>
    </row>
    <row r="4088" spans="1:4" ht="14.4">
      <c r="A4088" s="382">
        <v>60114</v>
      </c>
      <c r="B4088" s="297" t="s">
        <v>9646</v>
      </c>
      <c r="C4088" s="374">
        <v>98.99</v>
      </c>
      <c r="D4088" s="374">
        <f t="shared" si="63"/>
        <v>89.090999999999994</v>
      </c>
    </row>
    <row r="4089" spans="1:4" ht="14.4">
      <c r="A4089" s="382">
        <v>60115</v>
      </c>
      <c r="B4089" s="297" t="s">
        <v>9647</v>
      </c>
      <c r="C4089" s="374">
        <v>106.99</v>
      </c>
      <c r="D4089" s="374">
        <f t="shared" si="63"/>
        <v>96.290999999999997</v>
      </c>
    </row>
    <row r="4090" spans="1:4" ht="14.4">
      <c r="A4090" s="382">
        <v>60116</v>
      </c>
      <c r="B4090" s="297" t="s">
        <v>9648</v>
      </c>
      <c r="C4090" s="374">
        <v>185.99</v>
      </c>
      <c r="D4090" s="374">
        <f t="shared" si="63"/>
        <v>167.39100000000002</v>
      </c>
    </row>
    <row r="4091" spans="1:4" ht="14.4">
      <c r="A4091" s="382">
        <v>60117</v>
      </c>
      <c r="B4091" s="297" t="s">
        <v>9649</v>
      </c>
      <c r="C4091" s="374">
        <v>160.99</v>
      </c>
      <c r="D4091" s="374">
        <f t="shared" si="63"/>
        <v>144.89100000000002</v>
      </c>
    </row>
    <row r="4092" spans="1:4" ht="14.4">
      <c r="A4092" s="382">
        <v>60143</v>
      </c>
      <c r="B4092" s="297" t="s">
        <v>9650</v>
      </c>
      <c r="C4092" s="374">
        <v>164.99</v>
      </c>
      <c r="D4092" s="374">
        <f t="shared" ref="D4092:D4108" si="64">C4092*0.9</f>
        <v>148.49100000000001</v>
      </c>
    </row>
    <row r="4093" spans="1:4" ht="14.4">
      <c r="A4093" s="382">
        <v>60144</v>
      </c>
      <c r="B4093" s="297" t="s">
        <v>9651</v>
      </c>
      <c r="C4093" s="374">
        <v>80.989999999999995</v>
      </c>
      <c r="D4093" s="374">
        <f t="shared" si="64"/>
        <v>72.890999999999991</v>
      </c>
    </row>
    <row r="4094" spans="1:4" ht="14.4">
      <c r="A4094" s="382">
        <v>60145</v>
      </c>
      <c r="B4094" s="297" t="s">
        <v>9652</v>
      </c>
      <c r="C4094" s="374">
        <v>136.99</v>
      </c>
      <c r="D4094" s="374">
        <f t="shared" si="64"/>
        <v>123.29100000000001</v>
      </c>
    </row>
    <row r="4095" spans="1:4" ht="14.4">
      <c r="A4095" s="382">
        <v>60146</v>
      </c>
      <c r="B4095" s="297" t="s">
        <v>9653</v>
      </c>
      <c r="C4095" s="374">
        <v>208.99</v>
      </c>
      <c r="D4095" s="374">
        <f t="shared" si="64"/>
        <v>188.09100000000001</v>
      </c>
    </row>
    <row r="4096" spans="1:4" ht="14.4">
      <c r="A4096" s="382">
        <v>60156</v>
      </c>
      <c r="B4096" s="297" t="s">
        <v>9654</v>
      </c>
      <c r="C4096" s="374">
        <v>120.99</v>
      </c>
      <c r="D4096" s="374">
        <f t="shared" si="64"/>
        <v>108.89099999999999</v>
      </c>
    </row>
    <row r="4097" spans="1:4" ht="14.4">
      <c r="A4097" s="382">
        <v>60157</v>
      </c>
      <c r="B4097" s="297" t="s">
        <v>9655</v>
      </c>
      <c r="C4097" s="374">
        <v>155.99</v>
      </c>
      <c r="D4097" s="374">
        <f t="shared" si="64"/>
        <v>140.39100000000002</v>
      </c>
    </row>
    <row r="4098" spans="1:4" ht="14.4">
      <c r="A4098" s="382">
        <v>60160</v>
      </c>
      <c r="B4098" s="297" t="s">
        <v>9656</v>
      </c>
      <c r="C4098" s="374">
        <v>51.99</v>
      </c>
      <c r="D4098" s="374">
        <f t="shared" si="64"/>
        <v>46.791000000000004</v>
      </c>
    </row>
    <row r="4099" spans="1:4" ht="14.4">
      <c r="A4099" s="382">
        <v>60161</v>
      </c>
      <c r="B4099" s="297" t="s">
        <v>9657</v>
      </c>
      <c r="C4099" s="374">
        <v>51.99</v>
      </c>
      <c r="D4099" s="374">
        <f t="shared" si="64"/>
        <v>46.791000000000004</v>
      </c>
    </row>
    <row r="4100" spans="1:4" ht="14.4">
      <c r="A4100" s="382">
        <v>60169</v>
      </c>
      <c r="B4100" s="297" t="s">
        <v>9658</v>
      </c>
      <c r="C4100" s="374">
        <v>119.99</v>
      </c>
      <c r="D4100" s="374">
        <f t="shared" si="64"/>
        <v>107.991</v>
      </c>
    </row>
    <row r="4101" spans="1:4" ht="14.4">
      <c r="A4101" s="382">
        <v>60171</v>
      </c>
      <c r="B4101" s="297" t="s">
        <v>9659</v>
      </c>
      <c r="C4101" s="374">
        <v>124.99</v>
      </c>
      <c r="D4101" s="374">
        <f t="shared" si="64"/>
        <v>112.491</v>
      </c>
    </row>
    <row r="4102" spans="1:4" ht="14.4">
      <c r="A4102" s="382">
        <v>60180</v>
      </c>
      <c r="B4102" s="297" t="s">
        <v>9660</v>
      </c>
      <c r="C4102" s="374">
        <v>189.99</v>
      </c>
      <c r="D4102" s="374">
        <f t="shared" si="64"/>
        <v>170.99100000000001</v>
      </c>
    </row>
    <row r="4103" spans="1:4" ht="14.4">
      <c r="A4103" s="382">
        <v>60219</v>
      </c>
      <c r="B4103" s="297" t="s">
        <v>9661</v>
      </c>
      <c r="C4103" s="374">
        <v>203.99</v>
      </c>
      <c r="D4103" s="374">
        <f t="shared" si="64"/>
        <v>183.59100000000001</v>
      </c>
    </row>
    <row r="4104" spans="1:4" ht="14.4">
      <c r="A4104" s="382">
        <v>98001</v>
      </c>
      <c r="B4104" s="297" t="s">
        <v>9662</v>
      </c>
      <c r="C4104" s="374">
        <v>14.99</v>
      </c>
      <c r="D4104" s="374">
        <f t="shared" si="64"/>
        <v>13.491</v>
      </c>
    </row>
    <row r="4105" spans="1:4" ht="14.4">
      <c r="A4105" s="382">
        <v>98015</v>
      </c>
      <c r="B4105" s="297" t="s">
        <v>9663</v>
      </c>
      <c r="C4105" s="374">
        <v>6.99</v>
      </c>
      <c r="D4105" s="374">
        <f t="shared" si="64"/>
        <v>6.2910000000000004</v>
      </c>
    </row>
    <row r="4106" spans="1:4" ht="14.4">
      <c r="A4106" s="382">
        <v>98045</v>
      </c>
      <c r="B4106" s="297" t="s">
        <v>9664</v>
      </c>
      <c r="C4106" s="374">
        <v>45.99</v>
      </c>
      <c r="D4106" s="374">
        <f t="shared" si="64"/>
        <v>41.391000000000005</v>
      </c>
    </row>
    <row r="4107" spans="1:4" ht="14.4">
      <c r="A4107" s="382">
        <v>98079</v>
      </c>
      <c r="B4107" s="297" t="s">
        <v>9665</v>
      </c>
      <c r="C4107" s="374">
        <v>17.989999999999998</v>
      </c>
      <c r="D4107" s="374">
        <f t="shared" si="64"/>
        <v>16.190999999999999</v>
      </c>
    </row>
    <row r="4108" spans="1:4" ht="14.4">
      <c r="A4108" s="382">
        <v>98157</v>
      </c>
      <c r="B4108" s="297" t="s">
        <v>9666</v>
      </c>
      <c r="C4108" s="867">
        <v>14.99</v>
      </c>
      <c r="D4108" s="374">
        <f t="shared" si="64"/>
        <v>13.491</v>
      </c>
    </row>
    <row r="4109" spans="1:4" ht="14.4">
      <c r="A4109" s="382">
        <v>4045563</v>
      </c>
      <c r="B4109" s="297" t="s">
        <v>9667</v>
      </c>
      <c r="C4109" s="666">
        <v>999.99</v>
      </c>
      <c r="D4109" s="374">
        <f t="shared" ref="D4109:D4110" si="65">C4109*0.9</f>
        <v>899.99099999999999</v>
      </c>
    </row>
    <row r="4110" spans="1:4" ht="14.4">
      <c r="A4110" s="382">
        <v>4049536</v>
      </c>
      <c r="B4110" s="297" t="s">
        <v>9668</v>
      </c>
      <c r="C4110" s="666">
        <v>50</v>
      </c>
      <c r="D4110" s="374">
        <f t="shared" si="65"/>
        <v>45</v>
      </c>
    </row>
    <row r="4111" spans="1:4" ht="14.4">
      <c r="A4111" s="382">
        <v>4049733</v>
      </c>
      <c r="B4111" s="297" t="s">
        <v>9669</v>
      </c>
      <c r="C4111" s="666">
        <v>20</v>
      </c>
      <c r="D4111" s="374">
        <f t="shared" ref="D4111:D4115" si="66">C4111*0.9</f>
        <v>18</v>
      </c>
    </row>
    <row r="4112" spans="1:4" ht="14.4">
      <c r="A4112" s="382">
        <v>4054455</v>
      </c>
      <c r="B4112" s="297" t="s">
        <v>9670</v>
      </c>
      <c r="C4112" s="405">
        <v>20</v>
      </c>
      <c r="D4112" s="374">
        <f t="shared" si="66"/>
        <v>18</v>
      </c>
    </row>
    <row r="4113" spans="1:4" ht="14.4">
      <c r="A4113" s="382">
        <v>4054456</v>
      </c>
      <c r="B4113" s="297" t="s">
        <v>9671</v>
      </c>
      <c r="C4113" s="374">
        <v>20</v>
      </c>
      <c r="D4113" s="374">
        <f t="shared" si="66"/>
        <v>18</v>
      </c>
    </row>
    <row r="4114" spans="1:4" ht="14.4">
      <c r="A4114" s="382">
        <v>4054458</v>
      </c>
      <c r="B4114" s="297" t="s">
        <v>9672</v>
      </c>
      <c r="C4114" s="867">
        <v>30</v>
      </c>
      <c r="D4114" s="374">
        <f t="shared" si="66"/>
        <v>27</v>
      </c>
    </row>
    <row r="4115" spans="1:4" ht="14.4">
      <c r="A4115" s="382">
        <v>4054659</v>
      </c>
      <c r="B4115" s="297" t="s">
        <v>9673</v>
      </c>
      <c r="C4115" s="666">
        <v>30</v>
      </c>
      <c r="D4115" s="374">
        <f t="shared" si="66"/>
        <v>27</v>
      </c>
    </row>
    <row r="4116" spans="1:4" ht="14.4">
      <c r="A4116" s="382">
        <v>4055526</v>
      </c>
      <c r="B4116" s="297" t="s">
        <v>9674</v>
      </c>
      <c r="C4116" s="666">
        <v>73.680000000000007</v>
      </c>
      <c r="D4116" s="374">
        <f t="shared" ref="D4116" si="67">C4116*0.9</f>
        <v>66.312000000000012</v>
      </c>
    </row>
    <row r="4117" spans="1:4" ht="14.4">
      <c r="A4117" s="382">
        <v>7026415</v>
      </c>
      <c r="B4117" s="297" t="s">
        <v>9675</v>
      </c>
      <c r="C4117" s="666">
        <v>20</v>
      </c>
      <c r="D4117" s="374">
        <f t="shared" ref="D4117:D4120" si="68">C4117*0.9</f>
        <v>18</v>
      </c>
    </row>
    <row r="4118" spans="1:4" ht="14.4">
      <c r="A4118" s="382">
        <v>7048497</v>
      </c>
      <c r="B4118" s="297" t="s">
        <v>9676</v>
      </c>
      <c r="C4118" s="405">
        <v>15.99</v>
      </c>
      <c r="D4118" s="374">
        <f t="shared" si="68"/>
        <v>14.391</v>
      </c>
    </row>
    <row r="4119" spans="1:4" ht="14.4">
      <c r="A4119" s="382">
        <v>7048499</v>
      </c>
      <c r="B4119" s="297" t="s">
        <v>9677</v>
      </c>
      <c r="C4119" s="374">
        <v>30</v>
      </c>
      <c r="D4119" s="374">
        <f t="shared" si="68"/>
        <v>27</v>
      </c>
    </row>
    <row r="4120" spans="1:4" ht="14.4">
      <c r="A4120" s="382">
        <v>7055808</v>
      </c>
      <c r="B4120" s="297" t="s">
        <v>9678</v>
      </c>
      <c r="C4120" s="867">
        <v>225.15</v>
      </c>
      <c r="D4120" s="374">
        <f t="shared" si="68"/>
        <v>202.63500000000002</v>
      </c>
    </row>
    <row r="4121" spans="1:4" ht="14.4">
      <c r="A4121" s="382">
        <v>7104708</v>
      </c>
      <c r="B4121" s="297" t="s">
        <v>9679</v>
      </c>
      <c r="C4121" s="666">
        <v>15.48</v>
      </c>
      <c r="D4121" s="374">
        <f t="shared" ref="D4121:D4122" si="69">C4121*0.9</f>
        <v>13.932</v>
      </c>
    </row>
    <row r="4122" spans="1:4" ht="14.4">
      <c r="A4122" s="382">
        <v>7106607</v>
      </c>
      <c r="B4122" s="297" t="s">
        <v>9680</v>
      </c>
      <c r="C4122" s="666">
        <v>20.81</v>
      </c>
      <c r="D4122" s="374">
        <f t="shared" si="69"/>
        <v>18.728999999999999</v>
      </c>
    </row>
    <row r="4123" spans="1:4" ht="14.4">
      <c r="A4123" s="382" t="s">
        <v>9681</v>
      </c>
      <c r="B4123" s="297" t="s">
        <v>7087</v>
      </c>
      <c r="C4123" s="666">
        <v>4.99</v>
      </c>
      <c r="D4123" s="374">
        <f t="shared" ref="D4123:D4125" si="70">C4123*0.9</f>
        <v>4.4910000000000005</v>
      </c>
    </row>
    <row r="4124" spans="1:4" ht="14.4">
      <c r="A4124" s="382" t="s">
        <v>9682</v>
      </c>
      <c r="B4124" s="297" t="s">
        <v>8132</v>
      </c>
      <c r="C4124" s="666">
        <v>4.99</v>
      </c>
      <c r="D4124" s="374">
        <f t="shared" si="70"/>
        <v>4.4910000000000005</v>
      </c>
    </row>
    <row r="4125" spans="1:4" ht="14.4">
      <c r="A4125" s="382" t="s">
        <v>9683</v>
      </c>
      <c r="B4125" s="297" t="s">
        <v>8214</v>
      </c>
      <c r="C4125" s="666">
        <v>24.99</v>
      </c>
      <c r="D4125" s="374">
        <f t="shared" si="70"/>
        <v>22.491</v>
      </c>
    </row>
    <row r="4126" spans="1:4" ht="14.4">
      <c r="A4126" s="961" t="s">
        <v>9684</v>
      </c>
      <c r="B4126" s="960" t="s">
        <v>9685</v>
      </c>
      <c r="C4126" s="405">
        <v>14.99</v>
      </c>
      <c r="D4126" s="374">
        <f t="shared" ref="D4126:D4154" si="71">C4126*0.9</f>
        <v>13.491</v>
      </c>
    </row>
    <row r="4127" spans="1:4" ht="14.4">
      <c r="A4127" s="961" t="s">
        <v>9686</v>
      </c>
      <c r="B4127" s="960" t="s">
        <v>9687</v>
      </c>
      <c r="C4127" s="374">
        <v>16.989999999999998</v>
      </c>
      <c r="D4127" s="374">
        <f t="shared" si="71"/>
        <v>15.290999999999999</v>
      </c>
    </row>
    <row r="4128" spans="1:4" ht="14.4">
      <c r="A4128" s="961" t="s">
        <v>9688</v>
      </c>
      <c r="B4128" s="960" t="s">
        <v>9689</v>
      </c>
      <c r="C4128" s="374">
        <v>17.989999999999998</v>
      </c>
      <c r="D4128" s="374">
        <f t="shared" si="71"/>
        <v>16.190999999999999</v>
      </c>
    </row>
    <row r="4129" spans="1:4" ht="14.4">
      <c r="A4129" s="961" t="s">
        <v>9690</v>
      </c>
      <c r="B4129" s="960" t="s">
        <v>9691</v>
      </c>
      <c r="C4129" s="374">
        <v>18.989999999999998</v>
      </c>
      <c r="D4129" s="374">
        <f t="shared" si="71"/>
        <v>17.090999999999998</v>
      </c>
    </row>
    <row r="4130" spans="1:4" ht="14.4">
      <c r="A4130" s="961" t="s">
        <v>9692</v>
      </c>
      <c r="B4130" s="960" t="s">
        <v>9693</v>
      </c>
      <c r="C4130" s="374">
        <v>23.99</v>
      </c>
      <c r="D4130" s="374">
        <f t="shared" si="71"/>
        <v>21.590999999999998</v>
      </c>
    </row>
    <row r="4131" spans="1:4" ht="14.4">
      <c r="A4131" s="961" t="s">
        <v>9694</v>
      </c>
      <c r="B4131" s="960" t="s">
        <v>9695</v>
      </c>
      <c r="C4131" s="374">
        <v>28.99</v>
      </c>
      <c r="D4131" s="374">
        <f t="shared" si="71"/>
        <v>26.090999999999998</v>
      </c>
    </row>
    <row r="4132" spans="1:4" ht="14.4">
      <c r="A4132" s="961" t="s">
        <v>9696</v>
      </c>
      <c r="B4132" s="960" t="s">
        <v>9697</v>
      </c>
      <c r="C4132" s="374">
        <v>64.989999999999995</v>
      </c>
      <c r="D4132" s="374">
        <f t="shared" si="71"/>
        <v>58.491</v>
      </c>
    </row>
    <row r="4133" spans="1:4" ht="14.4">
      <c r="A4133" s="961" t="s">
        <v>9698</v>
      </c>
      <c r="B4133" s="960" t="s">
        <v>9699</v>
      </c>
      <c r="C4133" s="374">
        <v>86.99</v>
      </c>
      <c r="D4133" s="374">
        <f t="shared" si="71"/>
        <v>78.290999999999997</v>
      </c>
    </row>
    <row r="4134" spans="1:4" ht="14.4">
      <c r="A4134" s="961" t="s">
        <v>9700</v>
      </c>
      <c r="B4134" s="960" t="s">
        <v>9701</v>
      </c>
      <c r="C4134" s="374">
        <v>98.99</v>
      </c>
      <c r="D4134" s="374">
        <f t="shared" si="71"/>
        <v>89.090999999999994</v>
      </c>
    </row>
    <row r="4135" spans="1:4" ht="14.4">
      <c r="A4135" s="961" t="s">
        <v>9702</v>
      </c>
      <c r="B4135" s="960" t="s">
        <v>9703</v>
      </c>
      <c r="C4135" s="374">
        <v>113.99</v>
      </c>
      <c r="D4135" s="374">
        <f t="shared" si="71"/>
        <v>102.59099999999999</v>
      </c>
    </row>
    <row r="4136" spans="1:4" ht="14.4">
      <c r="A4136" s="961" t="s">
        <v>9704</v>
      </c>
      <c r="B4136" s="960" t="s">
        <v>9705</v>
      </c>
      <c r="C4136" s="374">
        <v>135.99</v>
      </c>
      <c r="D4136" s="374">
        <f t="shared" si="71"/>
        <v>122.39100000000001</v>
      </c>
    </row>
    <row r="4137" spans="1:4" ht="14.4">
      <c r="A4137" s="961" t="s">
        <v>9706</v>
      </c>
      <c r="B4137" s="960" t="s">
        <v>9707</v>
      </c>
      <c r="C4137" s="374">
        <v>163.99</v>
      </c>
      <c r="D4137" s="374">
        <f t="shared" si="71"/>
        <v>147.59100000000001</v>
      </c>
    </row>
    <row r="4138" spans="1:4" ht="14.4">
      <c r="A4138" s="961" t="s">
        <v>9708</v>
      </c>
      <c r="B4138" s="960" t="s">
        <v>9709</v>
      </c>
      <c r="C4138" s="374">
        <v>206.99</v>
      </c>
      <c r="D4138" s="374">
        <f t="shared" si="71"/>
        <v>186.29100000000003</v>
      </c>
    </row>
    <row r="4139" spans="1:4" ht="14.4">
      <c r="A4139" s="961" t="s">
        <v>9710</v>
      </c>
      <c r="B4139" s="960" t="s">
        <v>9711</v>
      </c>
      <c r="C4139" s="374">
        <v>103.99</v>
      </c>
      <c r="D4139" s="374">
        <f t="shared" si="71"/>
        <v>93.590999999999994</v>
      </c>
    </row>
    <row r="4140" spans="1:4" ht="14.4">
      <c r="A4140" s="961" t="s">
        <v>9712</v>
      </c>
      <c r="B4140" s="960" t="s">
        <v>9713</v>
      </c>
      <c r="C4140" s="374">
        <v>103.99</v>
      </c>
      <c r="D4140" s="374">
        <f t="shared" si="71"/>
        <v>93.590999999999994</v>
      </c>
    </row>
    <row r="4141" spans="1:4" ht="14.4">
      <c r="A4141" s="961" t="s">
        <v>9714</v>
      </c>
      <c r="B4141" s="960" t="s">
        <v>9715</v>
      </c>
      <c r="C4141" s="374">
        <v>117.99</v>
      </c>
      <c r="D4141" s="374">
        <f t="shared" si="71"/>
        <v>106.191</v>
      </c>
    </row>
    <row r="4142" spans="1:4" ht="14.4">
      <c r="A4142" s="961" t="s">
        <v>9716</v>
      </c>
      <c r="B4142" s="960" t="s">
        <v>9717</v>
      </c>
      <c r="C4142" s="374">
        <v>117.99</v>
      </c>
      <c r="D4142" s="374">
        <f t="shared" si="71"/>
        <v>106.191</v>
      </c>
    </row>
    <row r="4143" spans="1:4" ht="14.4">
      <c r="A4143" s="961" t="s">
        <v>9718</v>
      </c>
      <c r="B4143" s="960" t="s">
        <v>9719</v>
      </c>
      <c r="C4143" s="374">
        <v>440.99</v>
      </c>
      <c r="D4143" s="374">
        <f t="shared" si="71"/>
        <v>396.89100000000002</v>
      </c>
    </row>
    <row r="4144" spans="1:4" ht="14.4">
      <c r="A4144" s="961" t="s">
        <v>9720</v>
      </c>
      <c r="B4144" s="960" t="s">
        <v>9721</v>
      </c>
      <c r="C4144" s="374">
        <v>896.99</v>
      </c>
      <c r="D4144" s="374">
        <f t="shared" si="71"/>
        <v>807.29100000000005</v>
      </c>
    </row>
    <row r="4145" spans="1:4" ht="14.4">
      <c r="A4145" s="961" t="s">
        <v>9722</v>
      </c>
      <c r="B4145" s="960" t="s">
        <v>9723</v>
      </c>
      <c r="C4145" s="374">
        <v>1111.99</v>
      </c>
      <c r="D4145" s="374">
        <f t="shared" si="71"/>
        <v>1000.7910000000001</v>
      </c>
    </row>
    <row r="4146" spans="1:4" ht="14.4">
      <c r="A4146" s="961" t="s">
        <v>9724</v>
      </c>
      <c r="B4146" s="960" t="s">
        <v>9725</v>
      </c>
      <c r="C4146" s="374">
        <v>657.99</v>
      </c>
      <c r="D4146" s="374">
        <f t="shared" si="71"/>
        <v>592.19100000000003</v>
      </c>
    </row>
    <row r="4147" spans="1:4" ht="14.4">
      <c r="A4147" s="961" t="s">
        <v>9726</v>
      </c>
      <c r="B4147" s="960" t="s">
        <v>9727</v>
      </c>
      <c r="C4147" s="374">
        <v>191.99</v>
      </c>
      <c r="D4147" s="374">
        <f t="shared" si="71"/>
        <v>172.79100000000003</v>
      </c>
    </row>
    <row r="4148" spans="1:4" ht="14.4">
      <c r="A4148" s="961" t="s">
        <v>9728</v>
      </c>
      <c r="B4148" s="960" t="s">
        <v>9729</v>
      </c>
      <c r="C4148" s="374">
        <v>215.99</v>
      </c>
      <c r="D4148" s="374">
        <f t="shared" si="71"/>
        <v>194.39100000000002</v>
      </c>
    </row>
    <row r="4149" spans="1:4" ht="14.4">
      <c r="A4149" s="961" t="s">
        <v>9730</v>
      </c>
      <c r="B4149" s="960" t="s">
        <v>9731</v>
      </c>
      <c r="C4149" s="374">
        <v>1075.99</v>
      </c>
      <c r="D4149" s="374">
        <f t="shared" si="71"/>
        <v>968.39100000000008</v>
      </c>
    </row>
    <row r="4150" spans="1:4" ht="14.4">
      <c r="A4150" s="961" t="s">
        <v>9732</v>
      </c>
      <c r="B4150" s="960" t="s">
        <v>9733</v>
      </c>
      <c r="C4150" s="374">
        <v>537.99</v>
      </c>
      <c r="D4150" s="374">
        <f t="shared" si="71"/>
        <v>484.19100000000003</v>
      </c>
    </row>
    <row r="4151" spans="1:4" ht="14.4">
      <c r="A4151" s="961" t="s">
        <v>9734</v>
      </c>
      <c r="B4151" s="960" t="s">
        <v>9735</v>
      </c>
      <c r="C4151" s="374">
        <v>597.99</v>
      </c>
      <c r="D4151" s="374">
        <f t="shared" si="71"/>
        <v>538.19100000000003</v>
      </c>
    </row>
    <row r="4152" spans="1:4" ht="14.4">
      <c r="A4152" s="961" t="s">
        <v>9736</v>
      </c>
      <c r="B4152" s="960" t="s">
        <v>9737</v>
      </c>
      <c r="C4152" s="374">
        <v>716.99</v>
      </c>
      <c r="D4152" s="374">
        <f t="shared" si="71"/>
        <v>645.29100000000005</v>
      </c>
    </row>
    <row r="4153" spans="1:4" ht="14.4">
      <c r="A4153" s="961" t="s">
        <v>9738</v>
      </c>
      <c r="B4153" s="960" t="s">
        <v>9739</v>
      </c>
      <c r="C4153" s="374">
        <v>358.99</v>
      </c>
      <c r="D4153" s="374">
        <f t="shared" si="71"/>
        <v>323.09100000000001</v>
      </c>
    </row>
    <row r="4154" spans="1:4" ht="14.4">
      <c r="A4154" s="961" t="s">
        <v>9740</v>
      </c>
      <c r="B4154" s="960" t="s">
        <v>9741</v>
      </c>
      <c r="C4154" s="867">
        <v>23.99</v>
      </c>
      <c r="D4154" s="374">
        <f t="shared" si="71"/>
        <v>21.590999999999998</v>
      </c>
    </row>
    <row r="4155" spans="1:4" ht="14.4">
      <c r="A4155" s="961" t="s">
        <v>9742</v>
      </c>
      <c r="B4155" s="960" t="s">
        <v>9743</v>
      </c>
      <c r="C4155" s="405">
        <v>156.99</v>
      </c>
      <c r="D4155" s="374">
        <f t="shared" ref="D4155:D4165" si="72">C4155*0.9</f>
        <v>141.29100000000003</v>
      </c>
    </row>
    <row r="4156" spans="1:4" ht="14.4">
      <c r="A4156" s="961" t="s">
        <v>9744</v>
      </c>
      <c r="B4156" s="960" t="s">
        <v>9745</v>
      </c>
      <c r="C4156" s="374">
        <v>34.99</v>
      </c>
      <c r="D4156" s="374">
        <f t="shared" si="72"/>
        <v>31.491000000000003</v>
      </c>
    </row>
    <row r="4157" spans="1:4" ht="14.4">
      <c r="A4157" s="961" t="s">
        <v>9746</v>
      </c>
      <c r="B4157" s="960" t="s">
        <v>9747</v>
      </c>
      <c r="C4157" s="374">
        <v>10.99</v>
      </c>
      <c r="D4157" s="374">
        <f t="shared" si="72"/>
        <v>9.891</v>
      </c>
    </row>
    <row r="4158" spans="1:4" ht="14.4">
      <c r="A4158" s="961" t="s">
        <v>9748</v>
      </c>
      <c r="B4158" s="960" t="s">
        <v>9749</v>
      </c>
      <c r="C4158" s="374">
        <v>11.99</v>
      </c>
      <c r="D4158" s="374">
        <f t="shared" si="72"/>
        <v>10.791</v>
      </c>
    </row>
    <row r="4159" spans="1:4" ht="14.4">
      <c r="A4159" s="961" t="s">
        <v>9750</v>
      </c>
      <c r="B4159" s="960" t="s">
        <v>9751</v>
      </c>
      <c r="C4159" s="374">
        <v>13.99</v>
      </c>
      <c r="D4159" s="374">
        <f t="shared" si="72"/>
        <v>12.591000000000001</v>
      </c>
    </row>
    <row r="4160" spans="1:4" ht="14.4">
      <c r="A4160" s="961" t="s">
        <v>9752</v>
      </c>
      <c r="B4160" s="960" t="s">
        <v>9753</v>
      </c>
      <c r="C4160" s="374">
        <v>11.99</v>
      </c>
      <c r="D4160" s="374">
        <f t="shared" si="72"/>
        <v>10.791</v>
      </c>
    </row>
    <row r="4161" spans="1:4" ht="14.4">
      <c r="A4161" s="961" t="s">
        <v>9754</v>
      </c>
      <c r="B4161" s="960" t="s">
        <v>9755</v>
      </c>
      <c r="C4161" s="374">
        <v>14.99</v>
      </c>
      <c r="D4161" s="374">
        <f t="shared" si="72"/>
        <v>13.491</v>
      </c>
    </row>
    <row r="4162" spans="1:4" ht="14.4">
      <c r="A4162" s="961" t="s">
        <v>9756</v>
      </c>
      <c r="B4162" s="960" t="s">
        <v>9757</v>
      </c>
      <c r="C4162" s="374">
        <v>15.99</v>
      </c>
      <c r="D4162" s="374">
        <f t="shared" si="72"/>
        <v>14.391</v>
      </c>
    </row>
    <row r="4163" spans="1:4" ht="14.4">
      <c r="A4163" s="961" t="s">
        <v>9758</v>
      </c>
      <c r="B4163" s="960" t="s">
        <v>9759</v>
      </c>
      <c r="C4163" s="374">
        <v>51.99</v>
      </c>
      <c r="D4163" s="374">
        <f t="shared" si="72"/>
        <v>46.791000000000004</v>
      </c>
    </row>
    <row r="4164" spans="1:4" ht="14.4">
      <c r="A4164" s="961" t="s">
        <v>9760</v>
      </c>
      <c r="B4164" s="960" t="s">
        <v>9761</v>
      </c>
      <c r="C4164" s="374">
        <v>53.99</v>
      </c>
      <c r="D4164" s="374">
        <f t="shared" si="72"/>
        <v>48.591000000000001</v>
      </c>
    </row>
    <row r="4165" spans="1:4" ht="14.4">
      <c r="A4165" s="961" t="s">
        <v>9762</v>
      </c>
      <c r="B4165" s="960" t="s">
        <v>9763</v>
      </c>
      <c r="C4165" s="867">
        <v>57.99</v>
      </c>
      <c r="D4165" s="374">
        <f t="shared" si="72"/>
        <v>52.191000000000003</v>
      </c>
    </row>
    <row r="4166" spans="1:4" ht="14.4">
      <c r="A4166" s="961" t="s">
        <v>9764</v>
      </c>
      <c r="B4166" s="960" t="s">
        <v>9765</v>
      </c>
      <c r="C4166" s="405">
        <v>84.99</v>
      </c>
      <c r="D4166" s="374">
        <f t="shared" ref="D4166" si="73">C4166*0.9</f>
        <v>76.491</v>
      </c>
    </row>
    <row r="4167" spans="1:4" ht="14.4">
      <c r="A4167" s="961" t="s">
        <v>9766</v>
      </c>
      <c r="B4167" s="960" t="s">
        <v>9767</v>
      </c>
      <c r="C4167" s="374">
        <v>70.989999999999995</v>
      </c>
      <c r="D4167" s="374">
        <f t="shared" ref="D4167:D4187" si="74">C4167*0.9</f>
        <v>63.890999999999998</v>
      </c>
    </row>
    <row r="4168" spans="1:4" ht="14.4">
      <c r="A4168" s="961" t="s">
        <v>9768</v>
      </c>
      <c r="B4168" s="960" t="s">
        <v>9769</v>
      </c>
      <c r="C4168" s="374">
        <v>63.99</v>
      </c>
      <c r="D4168" s="374">
        <f t="shared" si="74"/>
        <v>57.591000000000001</v>
      </c>
    </row>
    <row r="4169" spans="1:4" ht="14.4">
      <c r="A4169" s="961" t="s">
        <v>9770</v>
      </c>
      <c r="B4169" s="960" t="s">
        <v>9771</v>
      </c>
      <c r="C4169" s="374">
        <v>56.99</v>
      </c>
      <c r="D4169" s="374">
        <f t="shared" si="74"/>
        <v>51.291000000000004</v>
      </c>
    </row>
    <row r="4170" spans="1:4" ht="14.4">
      <c r="A4170" s="961" t="s">
        <v>9772</v>
      </c>
      <c r="B4170" s="960" t="s">
        <v>9773</v>
      </c>
      <c r="C4170" s="374">
        <v>84.99</v>
      </c>
      <c r="D4170" s="374">
        <f t="shared" si="74"/>
        <v>76.491</v>
      </c>
    </row>
    <row r="4171" spans="1:4" ht="14.4">
      <c r="A4171" s="961" t="s">
        <v>9774</v>
      </c>
      <c r="B4171" s="960" t="s">
        <v>9775</v>
      </c>
      <c r="C4171" s="374">
        <v>118.99</v>
      </c>
      <c r="D4171" s="374">
        <f t="shared" si="74"/>
        <v>107.09099999999999</v>
      </c>
    </row>
    <row r="4172" spans="1:4" ht="14.4">
      <c r="A4172" s="961" t="s">
        <v>9776</v>
      </c>
      <c r="B4172" s="960" t="s">
        <v>9777</v>
      </c>
      <c r="C4172" s="374">
        <v>141.99</v>
      </c>
      <c r="D4172" s="374">
        <f t="shared" si="74"/>
        <v>127.79100000000001</v>
      </c>
    </row>
    <row r="4173" spans="1:4" ht="14.4">
      <c r="A4173" s="961" t="s">
        <v>9778</v>
      </c>
      <c r="B4173" s="960" t="s">
        <v>9779</v>
      </c>
      <c r="C4173" s="374">
        <v>149.99</v>
      </c>
      <c r="D4173" s="374">
        <f t="shared" si="74"/>
        <v>134.99100000000001</v>
      </c>
    </row>
    <row r="4174" spans="1:4" ht="14.4">
      <c r="A4174" s="961" t="s">
        <v>9780</v>
      </c>
      <c r="B4174" s="960" t="s">
        <v>9781</v>
      </c>
      <c r="C4174" s="374">
        <v>125.99</v>
      </c>
      <c r="D4174" s="374">
        <f t="shared" si="74"/>
        <v>113.39099999999999</v>
      </c>
    </row>
    <row r="4175" spans="1:4" ht="14.4">
      <c r="A4175" s="961" t="s">
        <v>9782</v>
      </c>
      <c r="B4175" s="960" t="s">
        <v>9783</v>
      </c>
      <c r="C4175" s="374">
        <v>132.99</v>
      </c>
      <c r="D4175" s="374">
        <f t="shared" si="74"/>
        <v>119.69100000000002</v>
      </c>
    </row>
    <row r="4176" spans="1:4" ht="14.4">
      <c r="A4176" s="961" t="s">
        <v>9784</v>
      </c>
      <c r="B4176" s="960" t="s">
        <v>9785</v>
      </c>
      <c r="C4176" s="374">
        <v>44.99</v>
      </c>
      <c r="D4176" s="374">
        <f t="shared" si="74"/>
        <v>40.491</v>
      </c>
    </row>
    <row r="4177" spans="1:4" ht="14.4">
      <c r="A4177" s="961" t="s">
        <v>9786</v>
      </c>
      <c r="B4177" s="960" t="s">
        <v>9773</v>
      </c>
      <c r="C4177" s="374">
        <v>84.99</v>
      </c>
      <c r="D4177" s="374">
        <f t="shared" si="74"/>
        <v>76.491</v>
      </c>
    </row>
    <row r="4178" spans="1:4" ht="14.4">
      <c r="A4178" s="961" t="s">
        <v>9787</v>
      </c>
      <c r="B4178" s="960" t="s">
        <v>9788</v>
      </c>
      <c r="C4178" s="374">
        <v>21.99</v>
      </c>
      <c r="D4178" s="374">
        <f t="shared" si="74"/>
        <v>19.791</v>
      </c>
    </row>
    <row r="4179" spans="1:4" ht="14.4">
      <c r="A4179" s="961" t="s">
        <v>9789</v>
      </c>
      <c r="B4179" s="960" t="s">
        <v>9790</v>
      </c>
      <c r="C4179" s="374">
        <v>19.989999999999998</v>
      </c>
      <c r="D4179" s="374">
        <f t="shared" si="74"/>
        <v>17.991</v>
      </c>
    </row>
    <row r="4180" spans="1:4" ht="14.4">
      <c r="A4180" s="961" t="s">
        <v>9791</v>
      </c>
      <c r="B4180" s="960" t="s">
        <v>9792</v>
      </c>
      <c r="C4180" s="374">
        <v>27.99</v>
      </c>
      <c r="D4180" s="374">
        <f t="shared" si="74"/>
        <v>25.190999999999999</v>
      </c>
    </row>
    <row r="4181" spans="1:4" ht="14.4">
      <c r="A4181" s="961" t="s">
        <v>9793</v>
      </c>
      <c r="B4181" s="960" t="s">
        <v>9794</v>
      </c>
      <c r="C4181" s="374">
        <v>36.99</v>
      </c>
      <c r="D4181" s="374">
        <f t="shared" si="74"/>
        <v>33.291000000000004</v>
      </c>
    </row>
    <row r="4182" spans="1:4" ht="14.4">
      <c r="A4182" s="961" t="s">
        <v>9795</v>
      </c>
      <c r="B4182" s="960" t="s">
        <v>9796</v>
      </c>
      <c r="C4182" s="374">
        <v>94.99</v>
      </c>
      <c r="D4182" s="374">
        <f t="shared" si="74"/>
        <v>85.491</v>
      </c>
    </row>
    <row r="4183" spans="1:4" ht="14.4">
      <c r="A4183" s="961" t="s">
        <v>9797</v>
      </c>
      <c r="B4183" s="960" t="s">
        <v>9798</v>
      </c>
      <c r="C4183" s="374">
        <v>382.99</v>
      </c>
      <c r="D4183" s="374">
        <f t="shared" si="74"/>
        <v>344.69100000000003</v>
      </c>
    </row>
    <row r="4184" spans="1:4" ht="14.4">
      <c r="A4184" s="961" t="s">
        <v>9799</v>
      </c>
      <c r="B4184" s="960" t="s">
        <v>9800</v>
      </c>
      <c r="C4184" s="374">
        <v>696.99</v>
      </c>
      <c r="D4184" s="374">
        <f t="shared" si="74"/>
        <v>627.29100000000005</v>
      </c>
    </row>
    <row r="4185" spans="1:4" ht="14.4">
      <c r="A4185" s="961" t="s">
        <v>9801</v>
      </c>
      <c r="B4185" s="960" t="s">
        <v>9802</v>
      </c>
      <c r="C4185" s="374">
        <v>159.99</v>
      </c>
      <c r="D4185" s="374">
        <f t="shared" si="74"/>
        <v>143.99100000000001</v>
      </c>
    </row>
    <row r="4186" spans="1:4" ht="14.4">
      <c r="A4186" s="961" t="s">
        <v>9803</v>
      </c>
      <c r="B4186" s="960" t="s">
        <v>9804</v>
      </c>
      <c r="C4186" s="374">
        <v>567.99</v>
      </c>
      <c r="D4186" s="374">
        <f t="shared" si="74"/>
        <v>511.19100000000003</v>
      </c>
    </row>
    <row r="4187" spans="1:4" ht="14.4">
      <c r="A4187" s="961" t="s">
        <v>9805</v>
      </c>
      <c r="B4187" s="960" t="s">
        <v>9806</v>
      </c>
      <c r="C4187" s="374">
        <v>615.99</v>
      </c>
      <c r="D4187" s="374">
        <f t="shared" si="74"/>
        <v>554.39100000000008</v>
      </c>
    </row>
    <row r="4188" spans="1:4" ht="14.4">
      <c r="A4188" s="961" t="s">
        <v>9807</v>
      </c>
      <c r="B4188" s="960" t="s">
        <v>9808</v>
      </c>
      <c r="C4188" s="374">
        <v>120.52</v>
      </c>
      <c r="D4188" s="374">
        <f t="shared" ref="D4188:D4192" si="75">C4188*0.9</f>
        <v>108.468</v>
      </c>
    </row>
    <row r="4189" spans="1:4" ht="14.4">
      <c r="A4189" s="961" t="s">
        <v>9809</v>
      </c>
      <c r="B4189" s="960" t="s">
        <v>9810</v>
      </c>
      <c r="C4189" s="374">
        <v>135.08000000000001</v>
      </c>
      <c r="D4189" s="374">
        <f t="shared" si="75"/>
        <v>121.57200000000002</v>
      </c>
    </row>
    <row r="4190" spans="1:4" ht="14.4">
      <c r="A4190" s="961" t="s">
        <v>9811</v>
      </c>
      <c r="B4190" s="960" t="s">
        <v>9812</v>
      </c>
      <c r="C4190" s="374">
        <v>4.99</v>
      </c>
      <c r="D4190" s="374">
        <f t="shared" si="75"/>
        <v>4.4910000000000005</v>
      </c>
    </row>
    <row r="4191" spans="1:4" ht="14.4">
      <c r="A4191" s="961" t="s">
        <v>9813</v>
      </c>
      <c r="B4191" s="960" t="s">
        <v>9814</v>
      </c>
      <c r="C4191" s="374">
        <v>14.99</v>
      </c>
      <c r="D4191" s="374">
        <f t="shared" si="75"/>
        <v>13.491</v>
      </c>
    </row>
    <row r="4192" spans="1:4" ht="14.4">
      <c r="A4192" s="961" t="s">
        <v>9815</v>
      </c>
      <c r="B4192" s="960" t="s">
        <v>9816</v>
      </c>
      <c r="C4192" s="374">
        <v>14.99</v>
      </c>
      <c r="D4192" s="374">
        <f t="shared" si="75"/>
        <v>13.491</v>
      </c>
    </row>
  </sheetData>
  <sheetProtection algorithmName="SHA-512" hashValue="fW7s+v/D5bvW82vEy7eSGv2svVD0sNBhFcpGDfq+3DY9wyrqUYYXsm9/xKz0VMzahdvBhgm5rK5TFEFBoP6yWA==" saltValue="i/Uow6fQcAEAlsb44iXw4g==" spinCount="100000" sheet="1" objects="1" scenarios="1"/>
  <hyperlinks>
    <hyperlink ref="A2" location="'Accessories Dir'!A1" display="Back to Directory" xr:uid="{4EA7E5BF-714A-41E6-95FB-DE7E9CD33EBA}"/>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AB70F7C48853D4D8D3A30C190AC13F2" ma:contentTypeVersion="2" ma:contentTypeDescription="Create a new document." ma:contentTypeScope="" ma:versionID="aaa2e5de982481cb6dc85ca43dcdda95">
  <xsd:schema xmlns:xsd="http://www.w3.org/2001/XMLSchema" xmlns:xs="http://www.w3.org/2001/XMLSchema" xmlns:p="http://schemas.microsoft.com/office/2006/metadata/properties" xmlns:ns2="73baac3e-aa32-47c0-89c1-c2fd960e6f4a" targetNamespace="http://schemas.microsoft.com/office/2006/metadata/properties" ma:root="true" ma:fieldsID="b658c09143dee6414e29194341bdad18" ns2:_="">
    <xsd:import namespace="73baac3e-aa32-47c0-89c1-c2fd960e6f4a"/>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baac3e-aa32-47c0-89c1-c2fd960e6f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0387E8-188E-4173-9CEF-51E6D332D73D}">
  <ds:schemaRefs>
    <ds:schemaRef ds:uri="http://schemas.microsoft.com/sharepoint/v3/contenttype/forms"/>
  </ds:schemaRefs>
</ds:datastoreItem>
</file>

<file path=customXml/itemProps2.xml><?xml version="1.0" encoding="utf-8"?>
<ds:datastoreItem xmlns:ds="http://schemas.openxmlformats.org/officeDocument/2006/customXml" ds:itemID="{2858651B-AB3C-4C33-8ABD-83D9F6495D83}">
  <ds:schemaRefs>
    <ds:schemaRef ds:uri="http://schemas.microsoft.com/office/2006/metadata/properties"/>
    <ds:schemaRef ds:uri="http://purl.org/dc/dcmitype/"/>
    <ds:schemaRef ds:uri="http://schemas.openxmlformats.org/package/2006/metadata/core-properties"/>
    <ds:schemaRef ds:uri="http://www.w3.org/XML/1998/namespace"/>
    <ds:schemaRef ds:uri="http://schemas.microsoft.com/office/2006/documentManagement/types"/>
    <ds:schemaRef ds:uri="http://purl.org/dc/elements/1.1/"/>
    <ds:schemaRef ds:uri="http://schemas.microsoft.com/office/infopath/2007/PartnerControls"/>
    <ds:schemaRef ds:uri="73baac3e-aa32-47c0-89c1-c2fd960e6f4a"/>
    <ds:schemaRef ds:uri="http://purl.org/dc/terms/"/>
  </ds:schemaRefs>
</ds:datastoreItem>
</file>

<file path=customXml/itemProps3.xml><?xml version="1.0" encoding="utf-8"?>
<ds:datastoreItem xmlns:ds="http://schemas.openxmlformats.org/officeDocument/2006/customXml" ds:itemID="{ACEDB1DF-36D3-47FF-9085-804D89FC5C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baac3e-aa32-47c0-89c1-c2fd960e6f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APC </vt:lpstr>
      <vt:lpstr>Aver</vt:lpstr>
      <vt:lpstr>Belkin</vt:lpstr>
      <vt:lpstr>BenQ Commerical</vt:lpstr>
      <vt:lpstr>BenQ Projectors</vt:lpstr>
      <vt:lpstr>Bose</vt:lpstr>
      <vt:lpstr>Bretford</vt:lpstr>
      <vt:lpstr>BrightSign</vt:lpstr>
      <vt:lpstr>C2G </vt:lpstr>
      <vt:lpstr>Canon</vt:lpstr>
      <vt:lpstr>Chief</vt:lpstr>
      <vt:lpstr>Clearone</vt:lpstr>
      <vt:lpstr>Crestron</vt:lpstr>
      <vt:lpstr>Elmo </vt:lpstr>
      <vt:lpstr>Epson</vt:lpstr>
      <vt:lpstr>Ergotron</vt:lpstr>
      <vt:lpstr>Furman </vt:lpstr>
      <vt:lpstr>Gefen </vt:lpstr>
      <vt:lpstr>Kramer </vt:lpstr>
      <vt:lpstr>LG Professional</vt:lpstr>
      <vt:lpstr>LG Projector</vt:lpstr>
      <vt:lpstr>Middle Atlantic</vt:lpstr>
      <vt:lpstr>NEC-Commercial</vt:lpstr>
      <vt:lpstr>NEC-Projector</vt:lpstr>
      <vt:lpstr>Optoma</vt:lpstr>
      <vt:lpstr>Panasonic-Broadcast</vt:lpstr>
      <vt:lpstr>Panasonic-Commercial</vt:lpstr>
      <vt:lpstr>Panasonic Projectors</vt:lpstr>
      <vt:lpstr>Peerless</vt:lpstr>
      <vt:lpstr>Planar</vt:lpstr>
      <vt:lpstr>Plantronics</vt:lpstr>
      <vt:lpstr>Qomo Projector</vt:lpstr>
      <vt:lpstr>Qomo Presentation</vt:lpstr>
      <vt:lpstr>Qomo UCC</vt:lpstr>
      <vt:lpstr>Qomo Whiteboards</vt:lpstr>
      <vt:lpstr>Samsung-Commercial</vt:lpstr>
      <vt:lpstr>Sennheiser</vt:lpstr>
      <vt:lpstr>Sharp</vt:lpstr>
      <vt:lpstr>Sony Broadcast</vt:lpstr>
      <vt:lpstr>Sony Projectors</vt:lpstr>
      <vt:lpstr>Startech </vt:lpstr>
      <vt:lpstr>Vaddio</vt:lpstr>
      <vt:lpstr>Viewsonic-Commercial</vt:lpstr>
      <vt:lpstr>Viewsonic-Projectors</vt:lpstr>
      <vt:lpstr>Yamaha UCC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2011-07-26T12:56:54Z</dcterms:created>
  <dcterms:modified xsi:type="dcterms:W3CDTF">2021-10-11T19:03:40Z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0x010100DAB70F7C48853D4D8D3A30C190AC13F2</vt:lpwstr>
  </property>
</Properties>
</file>